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67DDA050-C7CB-46BE-9AE5-F5B78751F803}" xr6:coauthVersionLast="45" xr6:coauthVersionMax="45" xr10:uidLastSave="{00000000-0000-0000-0000-000000000000}"/>
  <bookViews>
    <workbookView xWindow="-108" yWindow="-108" windowWidth="23256" windowHeight="12576" activeTab="4" xr2:uid="{00000000-000D-0000-FFFF-FFFF00000000}"/>
  </bookViews>
  <sheets>
    <sheet name="100" sheetId="14" r:id="rId1"/>
    <sheet name="100-2" sheetId="1" r:id="rId2"/>
    <sheet name="CALENDARIO FINANCIERO Ejemplo" sheetId="4" state="hidden" r:id="rId3"/>
    <sheet name="200" sheetId="7" r:id="rId4"/>
    <sheet name="300" sheetId="8" r:id="rId5"/>
    <sheet name="500" sheetId="9" r:id="rId6"/>
    <sheet name="600" sheetId="10" r:id="rId7"/>
    <sheet name="800" sheetId="11" r:id="rId8"/>
    <sheet name="Descripción llenado PAAAS" sheetId="5" state="hidden" r:id="rId9"/>
  </sheets>
  <definedNames>
    <definedName name="_xlnm._FilterDatabase" localSheetId="0" hidden="1">'100'!$A$3:$BE$62</definedName>
    <definedName name="_xlnm._FilterDatabase" localSheetId="1" hidden="1">'100-2'!$A$3:$BE$62</definedName>
    <definedName name="_xlnm._FilterDatabase" localSheetId="3" hidden="1">'200'!$A$3:$BE$62</definedName>
    <definedName name="_xlnm._FilterDatabase" localSheetId="4" hidden="1">'300'!$A$3:$BE$62</definedName>
    <definedName name="_xlnm._FilterDatabase" localSheetId="5" hidden="1">'500'!#REF!</definedName>
    <definedName name="_xlnm._FilterDatabase" localSheetId="6" hidden="1">'600'!#REF!</definedName>
    <definedName name="_xlnm._FilterDatabase" localSheetId="7" hidden="1">'800'!$A$3:$BE$62</definedName>
    <definedName name="_xlnm.Print_Area" localSheetId="2">'CALENDARIO FINANCIERO Ejemplo'!$A$8:$C$17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I356" i="11" l="1"/>
  <c r="CH356" i="11"/>
  <c r="CA356" i="11"/>
  <c r="BZ356" i="11"/>
  <c r="BX356" i="11"/>
  <c r="BW356" i="11"/>
  <c r="BV356" i="11"/>
  <c r="BR356" i="11"/>
  <c r="BQ356" i="11"/>
  <c r="BJ356" i="11"/>
  <c r="BE356" i="11"/>
  <c r="CK356" i="11" s="1"/>
  <c r="BC356" i="11"/>
  <c r="CJ356" i="11" s="1"/>
  <c r="BA356" i="11"/>
  <c r="AY356" i="11"/>
  <c r="AW356" i="11"/>
  <c r="CG356" i="11" s="1"/>
  <c r="AU356" i="11"/>
  <c r="CF356" i="11" s="1"/>
  <c r="AS356" i="11"/>
  <c r="CE356" i="11" s="1"/>
  <c r="AQ356" i="11"/>
  <c r="CD356" i="11" s="1"/>
  <c r="AO356" i="11"/>
  <c r="CC356" i="11" s="1"/>
  <c r="AM356" i="11"/>
  <c r="AK356" i="11"/>
  <c r="AI356" i="11"/>
  <c r="X356" i="11"/>
  <c r="Y356" i="11" s="1"/>
  <c r="V356" i="11"/>
  <c r="T356" i="11"/>
  <c r="U356" i="11" s="1"/>
  <c r="R356" i="11"/>
  <c r="K356" i="11" s="1"/>
  <c r="M356" i="11"/>
  <c r="CK371" i="14"/>
  <c r="CA371" i="14"/>
  <c r="BX371" i="14"/>
  <c r="BW371" i="14"/>
  <c r="BV371" i="14"/>
  <c r="BR371" i="14"/>
  <c r="BQ371" i="14"/>
  <c r="BJ371" i="14"/>
  <c r="BE371" i="14"/>
  <c r="BC371" i="14"/>
  <c r="CJ371" i="14" s="1"/>
  <c r="BA371" i="14"/>
  <c r="CI371" i="14" s="1"/>
  <c r="AY371" i="14"/>
  <c r="CH371" i="14" s="1"/>
  <c r="AW371" i="14"/>
  <c r="CG371" i="14" s="1"/>
  <c r="AU371" i="14"/>
  <c r="CF371" i="14" s="1"/>
  <c r="AS371" i="14"/>
  <c r="CE371" i="14" s="1"/>
  <c r="AQ371" i="14"/>
  <c r="CD371" i="14" s="1"/>
  <c r="AO371" i="14"/>
  <c r="CC371" i="14" s="1"/>
  <c r="AM371" i="14"/>
  <c r="CB371" i="14" s="1"/>
  <c r="AK371" i="14"/>
  <c r="AI371" i="14"/>
  <c r="BZ371" i="14" s="1"/>
  <c r="Y371" i="14"/>
  <c r="X371" i="14"/>
  <c r="BP371" i="14" s="1"/>
  <c r="V371" i="14"/>
  <c r="BO371" i="14" s="1"/>
  <c r="T371" i="14"/>
  <c r="BN371" i="14" s="1"/>
  <c r="R371" i="14"/>
  <c r="M371" i="14"/>
  <c r="K366" i="14"/>
  <c r="P366" i="14" s="1"/>
  <c r="K367" i="14"/>
  <c r="P367" i="14" s="1"/>
  <c r="K368" i="14"/>
  <c r="AA368" i="14" s="1"/>
  <c r="K369" i="14"/>
  <c r="P369" i="14" s="1"/>
  <c r="AA366" i="14"/>
  <c r="Z366" i="14"/>
  <c r="Z367" i="14"/>
  <c r="Z368" i="14"/>
  <c r="Z369" i="14"/>
  <c r="CC368" i="14"/>
  <c r="BX368" i="14"/>
  <c r="BW368" i="14"/>
  <c r="BV368" i="14"/>
  <c r="BR368" i="14"/>
  <c r="BQ368" i="14"/>
  <c r="BJ368" i="14"/>
  <c r="BE368" i="14"/>
  <c r="CK368" i="14" s="1"/>
  <c r="BC368" i="14"/>
  <c r="CJ368" i="14" s="1"/>
  <c r="BA368" i="14"/>
  <c r="CI368" i="14" s="1"/>
  <c r="AY368" i="14"/>
  <c r="CH368" i="14" s="1"/>
  <c r="AW368" i="14"/>
  <c r="CG368" i="14" s="1"/>
  <c r="AU368" i="14"/>
  <c r="CF368" i="14" s="1"/>
  <c r="AS368" i="14"/>
  <c r="CE368" i="14" s="1"/>
  <c r="AQ368" i="14"/>
  <c r="CD368" i="14" s="1"/>
  <c r="AO368" i="14"/>
  <c r="AM368" i="14"/>
  <c r="CB368" i="14" s="1"/>
  <c r="AK368" i="14"/>
  <c r="CA368" i="14" s="1"/>
  <c r="AI368" i="14"/>
  <c r="BZ368" i="14" s="1"/>
  <c r="Y368" i="14"/>
  <c r="X368" i="14"/>
  <c r="BP368" i="14" s="1"/>
  <c r="V368" i="14"/>
  <c r="W368" i="14" s="1"/>
  <c r="T368" i="14"/>
  <c r="BN368" i="14" s="1"/>
  <c r="R368" i="14"/>
  <c r="M368" i="14"/>
  <c r="BF356" i="11" l="1"/>
  <c r="BN356" i="11"/>
  <c r="BG356" i="11"/>
  <c r="AA356" i="11"/>
  <c r="P356" i="11"/>
  <c r="BP356" i="11"/>
  <c r="CB356" i="11"/>
  <c r="S356" i="11"/>
  <c r="BM356" i="11"/>
  <c r="W356" i="11"/>
  <c r="BO356" i="11"/>
  <c r="U371" i="14"/>
  <c r="BF371" i="14"/>
  <c r="BG371" i="14"/>
  <c r="BI371" i="14" s="1"/>
  <c r="AA369" i="14"/>
  <c r="S371" i="14"/>
  <c r="P368" i="14"/>
  <c r="BM371" i="14"/>
  <c r="K371" i="14"/>
  <c r="W371" i="14"/>
  <c r="AA367" i="14"/>
  <c r="BF368" i="14"/>
  <c r="S368" i="14"/>
  <c r="BM368" i="14"/>
  <c r="BO368" i="14"/>
  <c r="BG368" i="14"/>
  <c r="BI368" i="14" s="1"/>
  <c r="U368" i="14"/>
  <c r="P308" i="9"/>
  <c r="P309" i="9"/>
  <c r="P310" i="9"/>
  <c r="P311" i="9"/>
  <c r="P312" i="9"/>
  <c r="P313" i="9"/>
  <c r="AQ297" i="9"/>
  <c r="AQ298" i="9"/>
  <c r="AQ299" i="9"/>
  <c r="BG299" i="9" s="1"/>
  <c r="AQ300" i="9"/>
  <c r="BG294" i="9"/>
  <c r="BG295" i="9"/>
  <c r="BG296" i="9"/>
  <c r="BG297" i="9"/>
  <c r="BG298" i="9"/>
  <c r="BG300" i="9"/>
  <c r="BG301" i="9"/>
  <c r="AQ294" i="9"/>
  <c r="AQ295" i="9"/>
  <c r="AQ296" i="9"/>
  <c r="AQ301" i="9"/>
  <c r="AQ302" i="9"/>
  <c r="N295" i="9"/>
  <c r="N296" i="9"/>
  <c r="N297" i="9"/>
  <c r="N298" i="9"/>
  <c r="N299" i="9"/>
  <c r="N300" i="9"/>
  <c r="N301" i="9"/>
  <c r="N302" i="9"/>
  <c r="N303" i="9"/>
  <c r="BJ294" i="9"/>
  <c r="BI356" i="11" l="1"/>
  <c r="BH356" i="11"/>
  <c r="Z356" i="11"/>
  <c r="BH371" i="14"/>
  <c r="AA371" i="14"/>
  <c r="P371" i="14"/>
  <c r="Z371" i="14"/>
  <c r="BH368" i="14"/>
  <c r="K312" i="10" l="1"/>
  <c r="K313" i="10"/>
  <c r="K314" i="10"/>
  <c r="K315" i="10"/>
  <c r="K316" i="10"/>
  <c r="K317" i="10"/>
  <c r="K318" i="10"/>
  <c r="K210" i="10"/>
  <c r="K211" i="10"/>
  <c r="K212" i="10"/>
  <c r="K213" i="10"/>
  <c r="K213" i="9"/>
  <c r="K214" i="9"/>
  <c r="K215" i="9"/>
  <c r="P215" i="9" s="1"/>
  <c r="K216" i="9"/>
  <c r="K217" i="9"/>
  <c r="R213" i="9"/>
  <c r="R214" i="9"/>
  <c r="R215" i="9"/>
  <c r="R216" i="9"/>
  <c r="R217" i="9"/>
  <c r="R218" i="9"/>
  <c r="K312" i="8"/>
  <c r="K313" i="8"/>
  <c r="K314" i="8"/>
  <c r="P314" i="8" s="1"/>
  <c r="P311" i="8"/>
  <c r="P312" i="8"/>
  <c r="P313" i="8"/>
  <c r="K210" i="7"/>
  <c r="K211" i="7"/>
  <c r="K212" i="7"/>
  <c r="P212" i="7" s="1"/>
  <c r="K213" i="7"/>
  <c r="P213" i="7" s="1"/>
  <c r="K214" i="7"/>
  <c r="P214" i="7" s="1"/>
  <c r="K215" i="7"/>
  <c r="P215" i="7" s="1"/>
  <c r="K216" i="7"/>
  <c r="N211" i="7"/>
  <c r="N212" i="7"/>
  <c r="N213" i="7"/>
  <c r="N214" i="7"/>
  <c r="N215" i="7"/>
  <c r="N216" i="7"/>
  <c r="BQ216" i="7" s="1"/>
  <c r="P209" i="7"/>
  <c r="P210" i="7"/>
  <c r="P211" i="7"/>
  <c r="AA211" i="9"/>
  <c r="AA212" i="9"/>
  <c r="N209" i="9"/>
  <c r="N210" i="9"/>
  <c r="N211" i="9"/>
  <c r="N212" i="9"/>
  <c r="BQ212" i="9" s="1"/>
  <c r="N213" i="9"/>
  <c r="N214" i="9"/>
  <c r="N215" i="9"/>
  <c r="N216" i="9"/>
  <c r="N217" i="9"/>
  <c r="N218" i="9"/>
  <c r="BA299" i="9"/>
  <c r="CI299" i="9" s="1"/>
  <c r="BX299" i="9"/>
  <c r="BW299" i="9"/>
  <c r="BV299" i="9"/>
  <c r="BR299" i="9"/>
  <c r="BJ299" i="9"/>
  <c r="BC299" i="9"/>
  <c r="CJ299" i="9" s="1"/>
  <c r="AU299" i="9"/>
  <c r="AO299" i="9"/>
  <c r="CC299" i="9" s="1"/>
  <c r="X299" i="9"/>
  <c r="BP299" i="9" s="1"/>
  <c r="V299" i="9"/>
  <c r="BO299" i="9" s="1"/>
  <c r="T299" i="9"/>
  <c r="BN299" i="9" s="1"/>
  <c r="R299" i="9"/>
  <c r="BC294" i="9"/>
  <c r="BC295" i="9"/>
  <c r="BC296" i="9"/>
  <c r="BC297" i="9"/>
  <c r="BC298" i="9"/>
  <c r="BC300" i="9"/>
  <c r="BC301" i="9"/>
  <c r="BC302" i="9"/>
  <c r="BC303" i="9"/>
  <c r="BC304" i="9"/>
  <c r="BC305" i="9"/>
  <c r="N293" i="9"/>
  <c r="N294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BQ356" i="9" s="1"/>
  <c r="N357" i="9"/>
  <c r="N358" i="9"/>
  <c r="N359" i="9"/>
  <c r="N360" i="9"/>
  <c r="N361" i="9"/>
  <c r="N362" i="9"/>
  <c r="BX356" i="9"/>
  <c r="BW356" i="9"/>
  <c r="BV356" i="9"/>
  <c r="BR356" i="9"/>
  <c r="BJ356" i="9"/>
  <c r="BE356" i="9"/>
  <c r="CK356" i="9" s="1"/>
  <c r="BC356" i="9"/>
  <c r="CJ356" i="9" s="1"/>
  <c r="BA356" i="9"/>
  <c r="AY356" i="9"/>
  <c r="CH356" i="9" s="1"/>
  <c r="AW356" i="9"/>
  <c r="CG356" i="9" s="1"/>
  <c r="AU356" i="9"/>
  <c r="CF356" i="9" s="1"/>
  <c r="AS356" i="9"/>
  <c r="CE356" i="9" s="1"/>
  <c r="AQ356" i="9"/>
  <c r="CD356" i="9" s="1"/>
  <c r="AO356" i="9"/>
  <c r="CC356" i="9" s="1"/>
  <c r="AM356" i="9"/>
  <c r="CB356" i="9" s="1"/>
  <c r="AK356" i="9"/>
  <c r="CA356" i="9" s="1"/>
  <c r="AI356" i="9"/>
  <c r="BZ356" i="9" s="1"/>
  <c r="X356" i="9"/>
  <c r="Y356" i="9" s="1"/>
  <c r="V356" i="9"/>
  <c r="BO356" i="9" s="1"/>
  <c r="T356" i="9"/>
  <c r="BN356" i="9" s="1"/>
  <c r="R356" i="9"/>
  <c r="BX333" i="11"/>
  <c r="BW333" i="11"/>
  <c r="BV333" i="11"/>
  <c r="BR333" i="11"/>
  <c r="BJ333" i="11"/>
  <c r="BE333" i="11"/>
  <c r="CK333" i="11" s="1"/>
  <c r="BC333" i="11"/>
  <c r="CJ333" i="11" s="1"/>
  <c r="BA333" i="11"/>
  <c r="CI333" i="11" s="1"/>
  <c r="AY333" i="11"/>
  <c r="CH333" i="11" s="1"/>
  <c r="AW333" i="11"/>
  <c r="CG333" i="11" s="1"/>
  <c r="AU333" i="11"/>
  <c r="CF333" i="11" s="1"/>
  <c r="AS333" i="11"/>
  <c r="CE333" i="11" s="1"/>
  <c r="AQ333" i="11"/>
  <c r="CD333" i="11" s="1"/>
  <c r="AO333" i="11"/>
  <c r="CC333" i="11" s="1"/>
  <c r="AM333" i="11"/>
  <c r="CB333" i="11" s="1"/>
  <c r="AK333" i="11"/>
  <c r="CA333" i="11" s="1"/>
  <c r="AI333" i="11"/>
  <c r="BZ333" i="11" s="1"/>
  <c r="X333" i="11"/>
  <c r="BP333" i="11" s="1"/>
  <c r="V333" i="11"/>
  <c r="BO333" i="11" s="1"/>
  <c r="T333" i="11"/>
  <c r="BN333" i="11" s="1"/>
  <c r="R333" i="11"/>
  <c r="N333" i="11"/>
  <c r="BQ333" i="11" s="1"/>
  <c r="BX302" i="11"/>
  <c r="BW302" i="11"/>
  <c r="BV302" i="11"/>
  <c r="BR302" i="11"/>
  <c r="BJ302" i="11"/>
  <c r="BE302" i="11"/>
  <c r="CK302" i="11" s="1"/>
  <c r="BC302" i="11"/>
  <c r="CJ302" i="11" s="1"/>
  <c r="BA302" i="11"/>
  <c r="CI302" i="11" s="1"/>
  <c r="AY302" i="11"/>
  <c r="CH302" i="11" s="1"/>
  <c r="AW302" i="11"/>
  <c r="CG302" i="11" s="1"/>
  <c r="AU302" i="11"/>
  <c r="CF302" i="11" s="1"/>
  <c r="AS302" i="11"/>
  <c r="CE302" i="11" s="1"/>
  <c r="AQ302" i="11"/>
  <c r="CD302" i="11" s="1"/>
  <c r="AO302" i="11"/>
  <c r="CC302" i="11" s="1"/>
  <c r="AM302" i="11"/>
  <c r="CB302" i="11" s="1"/>
  <c r="AK302" i="11"/>
  <c r="CA302" i="11" s="1"/>
  <c r="AI302" i="11"/>
  <c r="BZ302" i="11" s="1"/>
  <c r="X302" i="11"/>
  <c r="BP302" i="11" s="1"/>
  <c r="V302" i="11"/>
  <c r="BO302" i="11" s="1"/>
  <c r="T302" i="11"/>
  <c r="BN302" i="11" s="1"/>
  <c r="R302" i="11"/>
  <c r="N302" i="11"/>
  <c r="BQ302" i="11" s="1"/>
  <c r="BX216" i="7"/>
  <c r="BW216" i="7"/>
  <c r="BV216" i="7"/>
  <c r="BR216" i="7"/>
  <c r="BJ216" i="7"/>
  <c r="BE216" i="7"/>
  <c r="CK216" i="7" s="1"/>
  <c r="BC216" i="7"/>
  <c r="CJ216" i="7" s="1"/>
  <c r="BA216" i="7"/>
  <c r="AY216" i="7"/>
  <c r="CH216" i="7" s="1"/>
  <c r="AW216" i="7"/>
  <c r="CG216" i="7" s="1"/>
  <c r="AU216" i="7"/>
  <c r="CF216" i="7" s="1"/>
  <c r="AS216" i="7"/>
  <c r="CE216" i="7" s="1"/>
  <c r="AQ216" i="7"/>
  <c r="CD216" i="7" s="1"/>
  <c r="AO216" i="7"/>
  <c r="CC216" i="7" s="1"/>
  <c r="AM216" i="7"/>
  <c r="CB216" i="7" s="1"/>
  <c r="AK216" i="7"/>
  <c r="CA216" i="7" s="1"/>
  <c r="AI216" i="7"/>
  <c r="BZ216" i="7" s="1"/>
  <c r="X216" i="7"/>
  <c r="Y216" i="7" s="1"/>
  <c r="V216" i="7"/>
  <c r="BO216" i="7" s="1"/>
  <c r="T216" i="7"/>
  <c r="BN216" i="7" s="1"/>
  <c r="R216" i="7"/>
  <c r="BQ214" i="9"/>
  <c r="BX214" i="11"/>
  <c r="BW214" i="11"/>
  <c r="BV214" i="11"/>
  <c r="BR214" i="11"/>
  <c r="BJ214" i="11"/>
  <c r="BE214" i="11"/>
  <c r="CK214" i="11" s="1"/>
  <c r="BC214" i="11"/>
  <c r="CJ214" i="11" s="1"/>
  <c r="BA214" i="11"/>
  <c r="AY214" i="11"/>
  <c r="CH214" i="11" s="1"/>
  <c r="AW214" i="11"/>
  <c r="CG214" i="11" s="1"/>
  <c r="AU214" i="11"/>
  <c r="CF214" i="11" s="1"/>
  <c r="AS214" i="11"/>
  <c r="CE214" i="11" s="1"/>
  <c r="AQ214" i="11"/>
  <c r="CD214" i="11" s="1"/>
  <c r="AO214" i="11"/>
  <c r="CC214" i="11" s="1"/>
  <c r="AM214" i="11"/>
  <c r="CB214" i="11" s="1"/>
  <c r="AK214" i="11"/>
  <c r="CA214" i="11" s="1"/>
  <c r="AI214" i="11"/>
  <c r="BZ214" i="11" s="1"/>
  <c r="X214" i="11"/>
  <c r="BP214" i="11" s="1"/>
  <c r="V214" i="11"/>
  <c r="BO214" i="11" s="1"/>
  <c r="T214" i="11"/>
  <c r="BN214" i="11" s="1"/>
  <c r="R214" i="11"/>
  <c r="K214" i="11" s="1"/>
  <c r="N214" i="11"/>
  <c r="BQ214" i="11" s="1"/>
  <c r="BX212" i="11"/>
  <c r="BW212" i="11"/>
  <c r="BV212" i="11"/>
  <c r="BR212" i="11"/>
  <c r="BJ212" i="11"/>
  <c r="BE212" i="11"/>
  <c r="CK212" i="11" s="1"/>
  <c r="BC212" i="11"/>
  <c r="BA212" i="11"/>
  <c r="CI212" i="11" s="1"/>
  <c r="AY212" i="11"/>
  <c r="CH212" i="11" s="1"/>
  <c r="AW212" i="11"/>
  <c r="CG212" i="11" s="1"/>
  <c r="AU212" i="11"/>
  <c r="CF212" i="11" s="1"/>
  <c r="AS212" i="11"/>
  <c r="CE212" i="11" s="1"/>
  <c r="AQ212" i="11"/>
  <c r="CD212" i="11" s="1"/>
  <c r="AO212" i="11"/>
  <c r="CC212" i="11" s="1"/>
  <c r="AM212" i="11"/>
  <c r="CB212" i="11" s="1"/>
  <c r="AK212" i="11"/>
  <c r="CA212" i="11" s="1"/>
  <c r="AI212" i="11"/>
  <c r="BZ212" i="11" s="1"/>
  <c r="X212" i="11"/>
  <c r="Y212" i="11" s="1"/>
  <c r="V212" i="11"/>
  <c r="BO212" i="11" s="1"/>
  <c r="T212" i="11"/>
  <c r="U212" i="11" s="1"/>
  <c r="R212" i="11"/>
  <c r="K212" i="11" s="1"/>
  <c r="N212" i="11"/>
  <c r="BQ212" i="11" s="1"/>
  <c r="BX210" i="11"/>
  <c r="BW210" i="11"/>
  <c r="BV210" i="11"/>
  <c r="BR210" i="11"/>
  <c r="BJ210" i="11"/>
  <c r="BE210" i="11"/>
  <c r="CK210" i="11" s="1"/>
  <c r="BC210" i="11"/>
  <c r="CJ210" i="11" s="1"/>
  <c r="BA210" i="11"/>
  <c r="CI210" i="11" s="1"/>
  <c r="AY210" i="11"/>
  <c r="CH210" i="11" s="1"/>
  <c r="AW210" i="11"/>
  <c r="CG210" i="11" s="1"/>
  <c r="AU210" i="11"/>
  <c r="CF210" i="11" s="1"/>
  <c r="AS210" i="11"/>
  <c r="CE210" i="11" s="1"/>
  <c r="AQ210" i="11"/>
  <c r="CD210" i="11" s="1"/>
  <c r="AO210" i="11"/>
  <c r="CC210" i="11" s="1"/>
  <c r="AM210" i="11"/>
  <c r="CB210" i="11" s="1"/>
  <c r="AK210" i="11"/>
  <c r="CA210" i="11" s="1"/>
  <c r="AI210" i="11"/>
  <c r="BZ210" i="11" s="1"/>
  <c r="X210" i="11"/>
  <c r="Y210" i="11" s="1"/>
  <c r="V210" i="11"/>
  <c r="BO210" i="11" s="1"/>
  <c r="T210" i="11"/>
  <c r="BN210" i="11" s="1"/>
  <c r="R210" i="11"/>
  <c r="K210" i="11" s="1"/>
  <c r="N210" i="11"/>
  <c r="BQ210" i="11" s="1"/>
  <c r="BX207" i="11"/>
  <c r="BW207" i="11"/>
  <c r="BV207" i="11"/>
  <c r="BR207" i="11"/>
  <c r="BJ207" i="11"/>
  <c r="BE207" i="11"/>
  <c r="CK207" i="11" s="1"/>
  <c r="BC207" i="11"/>
  <c r="CJ207" i="11" s="1"/>
  <c r="BA207" i="11"/>
  <c r="CI207" i="11" s="1"/>
  <c r="AY207" i="11"/>
  <c r="CH207" i="11" s="1"/>
  <c r="AW207" i="11"/>
  <c r="CG207" i="11" s="1"/>
  <c r="AU207" i="11"/>
  <c r="CF207" i="11" s="1"/>
  <c r="AS207" i="11"/>
  <c r="CE207" i="11" s="1"/>
  <c r="AQ207" i="11"/>
  <c r="CD207" i="11" s="1"/>
  <c r="AO207" i="11"/>
  <c r="CC207" i="11" s="1"/>
  <c r="AM207" i="11"/>
  <c r="CB207" i="11" s="1"/>
  <c r="AK207" i="11"/>
  <c r="CA207" i="11" s="1"/>
  <c r="AI207" i="11"/>
  <c r="BZ207" i="11" s="1"/>
  <c r="X207" i="11"/>
  <c r="Y207" i="11" s="1"/>
  <c r="V207" i="11"/>
  <c r="W207" i="11" s="1"/>
  <c r="T207" i="11"/>
  <c r="BN207" i="11" s="1"/>
  <c r="R207" i="11"/>
  <c r="BM207" i="11" s="1"/>
  <c r="N207" i="11"/>
  <c r="BQ207" i="11" s="1"/>
  <c r="AQ200" i="11"/>
  <c r="AQ201" i="11"/>
  <c r="AQ202" i="11"/>
  <c r="AQ203" i="11"/>
  <c r="AQ204" i="11"/>
  <c r="AQ205" i="11"/>
  <c r="AQ206" i="11"/>
  <c r="AQ208" i="11"/>
  <c r="AQ209" i="11"/>
  <c r="AQ211" i="11"/>
  <c r="N200" i="11"/>
  <c r="N201" i="11"/>
  <c r="N202" i="11"/>
  <c r="N203" i="11"/>
  <c r="N204" i="11"/>
  <c r="N205" i="11"/>
  <c r="N206" i="11"/>
  <c r="N208" i="11"/>
  <c r="N209" i="11"/>
  <c r="BX214" i="9"/>
  <c r="BW214" i="9"/>
  <c r="BV214" i="9"/>
  <c r="BR214" i="9"/>
  <c r="BJ214" i="9"/>
  <c r="BE214" i="9"/>
  <c r="CK214" i="9" s="1"/>
  <c r="BC214" i="9"/>
  <c r="CJ214" i="9" s="1"/>
  <c r="BA214" i="9"/>
  <c r="CI214" i="9" s="1"/>
  <c r="AY214" i="9"/>
  <c r="CH214" i="9" s="1"/>
  <c r="AW214" i="9"/>
  <c r="CG214" i="9" s="1"/>
  <c r="AU214" i="9"/>
  <c r="CF214" i="9" s="1"/>
  <c r="AS214" i="9"/>
  <c r="CE214" i="9" s="1"/>
  <c r="AQ214" i="9"/>
  <c r="CD214" i="9" s="1"/>
  <c r="AO214" i="9"/>
  <c r="CC214" i="9" s="1"/>
  <c r="AM214" i="9"/>
  <c r="CB214" i="9" s="1"/>
  <c r="AK214" i="9"/>
  <c r="CA214" i="9" s="1"/>
  <c r="AI214" i="9"/>
  <c r="BZ214" i="9" s="1"/>
  <c r="X214" i="9"/>
  <c r="BP214" i="9" s="1"/>
  <c r="V214" i="9"/>
  <c r="BO214" i="9" s="1"/>
  <c r="T214" i="9"/>
  <c r="U214" i="9" s="1"/>
  <c r="BX212" i="9"/>
  <c r="BW212" i="9"/>
  <c r="BV212" i="9"/>
  <c r="BR212" i="9"/>
  <c r="BJ212" i="9"/>
  <c r="BE212" i="9"/>
  <c r="CK212" i="9" s="1"/>
  <c r="BC212" i="9"/>
  <c r="CJ212" i="9" s="1"/>
  <c r="BA212" i="9"/>
  <c r="AY212" i="9"/>
  <c r="CH212" i="9" s="1"/>
  <c r="AW212" i="9"/>
  <c r="CG212" i="9" s="1"/>
  <c r="AU212" i="9"/>
  <c r="CF212" i="9" s="1"/>
  <c r="AS212" i="9"/>
  <c r="CE212" i="9" s="1"/>
  <c r="AQ212" i="9"/>
  <c r="CD212" i="9" s="1"/>
  <c r="AO212" i="9"/>
  <c r="CC212" i="9" s="1"/>
  <c r="AM212" i="9"/>
  <c r="CB212" i="9" s="1"/>
  <c r="AK212" i="9"/>
  <c r="CA212" i="9" s="1"/>
  <c r="AI212" i="9"/>
  <c r="BZ212" i="9" s="1"/>
  <c r="X212" i="9"/>
  <c r="BP212" i="9" s="1"/>
  <c r="V212" i="9"/>
  <c r="BO212" i="9" s="1"/>
  <c r="T212" i="9"/>
  <c r="BN212" i="9" s="1"/>
  <c r="R212" i="9"/>
  <c r="BX210" i="9"/>
  <c r="BW210" i="9"/>
  <c r="BV210" i="9"/>
  <c r="BR210" i="9"/>
  <c r="BJ210" i="9"/>
  <c r="BE210" i="9"/>
  <c r="CK210" i="9" s="1"/>
  <c r="BC210" i="9"/>
  <c r="CJ210" i="9" s="1"/>
  <c r="BA210" i="9"/>
  <c r="CI210" i="9" s="1"/>
  <c r="AY210" i="9"/>
  <c r="CH210" i="9" s="1"/>
  <c r="AW210" i="9"/>
  <c r="CG210" i="9" s="1"/>
  <c r="AU210" i="9"/>
  <c r="CF210" i="9" s="1"/>
  <c r="AS210" i="9"/>
  <c r="CE210" i="9" s="1"/>
  <c r="AQ210" i="9"/>
  <c r="CD210" i="9" s="1"/>
  <c r="AO210" i="9"/>
  <c r="CC210" i="9" s="1"/>
  <c r="AM210" i="9"/>
  <c r="CB210" i="9" s="1"/>
  <c r="AK210" i="9"/>
  <c r="CA210" i="9" s="1"/>
  <c r="AI210" i="9"/>
  <c r="BZ210" i="9" s="1"/>
  <c r="X210" i="9"/>
  <c r="Y210" i="9" s="1"/>
  <c r="V210" i="9"/>
  <c r="BO210" i="9" s="1"/>
  <c r="T210" i="9"/>
  <c r="BN210" i="9" s="1"/>
  <c r="R210" i="9"/>
  <c r="BQ210" i="9"/>
  <c r="BX214" i="7"/>
  <c r="BW214" i="7"/>
  <c r="BV214" i="7"/>
  <c r="BR214" i="7"/>
  <c r="BJ214" i="7"/>
  <c r="BE214" i="7"/>
  <c r="CK214" i="7" s="1"/>
  <c r="BC214" i="7"/>
  <c r="CJ214" i="7" s="1"/>
  <c r="BA214" i="7"/>
  <c r="AY214" i="7"/>
  <c r="CH214" i="7" s="1"/>
  <c r="AW214" i="7"/>
  <c r="CG214" i="7" s="1"/>
  <c r="AU214" i="7"/>
  <c r="CF214" i="7" s="1"/>
  <c r="AS214" i="7"/>
  <c r="CE214" i="7" s="1"/>
  <c r="AQ214" i="7"/>
  <c r="CD214" i="7" s="1"/>
  <c r="AO214" i="7"/>
  <c r="CC214" i="7" s="1"/>
  <c r="AM214" i="7"/>
  <c r="CB214" i="7" s="1"/>
  <c r="AK214" i="7"/>
  <c r="CA214" i="7" s="1"/>
  <c r="AI214" i="7"/>
  <c r="BZ214" i="7" s="1"/>
  <c r="X214" i="7"/>
  <c r="BP214" i="7" s="1"/>
  <c r="V214" i="7"/>
  <c r="BO214" i="7" s="1"/>
  <c r="T214" i="7"/>
  <c r="BN214" i="7" s="1"/>
  <c r="R214" i="7"/>
  <c r="BQ214" i="7"/>
  <c r="BX212" i="7"/>
  <c r="BW212" i="7"/>
  <c r="BV212" i="7"/>
  <c r="BR212" i="7"/>
  <c r="BJ212" i="7"/>
  <c r="BE212" i="7"/>
  <c r="CK212" i="7" s="1"/>
  <c r="BC212" i="7"/>
  <c r="CJ212" i="7" s="1"/>
  <c r="BA212" i="7"/>
  <c r="CI212" i="7" s="1"/>
  <c r="AY212" i="7"/>
  <c r="CH212" i="7" s="1"/>
  <c r="AW212" i="7"/>
  <c r="CG212" i="7" s="1"/>
  <c r="AU212" i="7"/>
  <c r="CF212" i="7" s="1"/>
  <c r="AS212" i="7"/>
  <c r="CE212" i="7" s="1"/>
  <c r="AQ212" i="7"/>
  <c r="CD212" i="7" s="1"/>
  <c r="AO212" i="7"/>
  <c r="CC212" i="7" s="1"/>
  <c r="AM212" i="7"/>
  <c r="CB212" i="7" s="1"/>
  <c r="AK212" i="7"/>
  <c r="CA212" i="7" s="1"/>
  <c r="AI212" i="7"/>
  <c r="BZ212" i="7" s="1"/>
  <c r="X212" i="7"/>
  <c r="Y212" i="7" s="1"/>
  <c r="V212" i="7"/>
  <c r="BO212" i="7" s="1"/>
  <c r="T212" i="7"/>
  <c r="R212" i="7"/>
  <c r="S212" i="7" s="1"/>
  <c r="BQ212" i="7"/>
  <c r="BX210" i="7"/>
  <c r="BW210" i="7"/>
  <c r="BV210" i="7"/>
  <c r="BR210" i="7"/>
  <c r="BJ210" i="7"/>
  <c r="BE210" i="7"/>
  <c r="CK210" i="7" s="1"/>
  <c r="BC210" i="7"/>
  <c r="CJ210" i="7" s="1"/>
  <c r="BA210" i="7"/>
  <c r="CI210" i="7" s="1"/>
  <c r="AY210" i="7"/>
  <c r="CH210" i="7" s="1"/>
  <c r="AW210" i="7"/>
  <c r="CG210" i="7" s="1"/>
  <c r="AU210" i="7"/>
  <c r="CF210" i="7" s="1"/>
  <c r="AS210" i="7"/>
  <c r="CE210" i="7" s="1"/>
  <c r="AQ210" i="7"/>
  <c r="CD210" i="7" s="1"/>
  <c r="AO210" i="7"/>
  <c r="CC210" i="7" s="1"/>
  <c r="AM210" i="7"/>
  <c r="CB210" i="7" s="1"/>
  <c r="AK210" i="7"/>
  <c r="CA210" i="7" s="1"/>
  <c r="AI210" i="7"/>
  <c r="BZ210" i="7" s="1"/>
  <c r="X210" i="7"/>
  <c r="Y210" i="7" s="1"/>
  <c r="V210" i="7"/>
  <c r="W210" i="7" s="1"/>
  <c r="T210" i="7"/>
  <c r="BN210" i="7" s="1"/>
  <c r="R210" i="7"/>
  <c r="N210" i="7"/>
  <c r="BQ210" i="7" s="1"/>
  <c r="BX207" i="7"/>
  <c r="BW207" i="7"/>
  <c r="BV207" i="7"/>
  <c r="BR207" i="7"/>
  <c r="BJ207" i="7"/>
  <c r="BE207" i="7"/>
  <c r="CK207" i="7" s="1"/>
  <c r="BC207" i="7"/>
  <c r="CJ207" i="7" s="1"/>
  <c r="BA207" i="7"/>
  <c r="CI207" i="7" s="1"/>
  <c r="AY207" i="7"/>
  <c r="CH207" i="7" s="1"/>
  <c r="AW207" i="7"/>
  <c r="CG207" i="7" s="1"/>
  <c r="AU207" i="7"/>
  <c r="CF207" i="7" s="1"/>
  <c r="AS207" i="7"/>
  <c r="CE207" i="7" s="1"/>
  <c r="AQ207" i="7"/>
  <c r="CD207" i="7" s="1"/>
  <c r="AO207" i="7"/>
  <c r="CC207" i="7" s="1"/>
  <c r="AM207" i="7"/>
  <c r="CB207" i="7" s="1"/>
  <c r="AK207" i="7"/>
  <c r="CA207" i="7" s="1"/>
  <c r="AI207" i="7"/>
  <c r="BZ207" i="7" s="1"/>
  <c r="X207" i="7"/>
  <c r="BP207" i="7" s="1"/>
  <c r="V207" i="7"/>
  <c r="BO207" i="7" s="1"/>
  <c r="T207" i="7"/>
  <c r="BN207" i="7" s="1"/>
  <c r="R207" i="7"/>
  <c r="N207" i="7"/>
  <c r="BQ207" i="7" s="1"/>
  <c r="AA215" i="9" l="1"/>
  <c r="BF299" i="9"/>
  <c r="BF210" i="7"/>
  <c r="CD299" i="9"/>
  <c r="BQ299" i="9"/>
  <c r="BF333" i="11"/>
  <c r="U212" i="9"/>
  <c r="AS299" i="9"/>
  <c r="CE299" i="9" s="1"/>
  <c r="W299" i="9"/>
  <c r="W210" i="9"/>
  <c r="BF210" i="11"/>
  <c r="AW299" i="9"/>
  <c r="CG299" i="9" s="1"/>
  <c r="AY299" i="9"/>
  <c r="CH299" i="9" s="1"/>
  <c r="AI299" i="9"/>
  <c r="BZ299" i="9" s="1"/>
  <c r="BE299" i="9"/>
  <c r="CK299" i="9" s="1"/>
  <c r="U299" i="9"/>
  <c r="BF212" i="9"/>
  <c r="W212" i="9"/>
  <c r="AK299" i="9"/>
  <c r="CA299" i="9" s="1"/>
  <c r="Y299" i="9"/>
  <c r="K299" i="9"/>
  <c r="P299" i="9" s="1"/>
  <c r="BF207" i="7"/>
  <c r="Y214" i="7"/>
  <c r="BF214" i="9"/>
  <c r="W214" i="9"/>
  <c r="W302" i="11"/>
  <c r="U333" i="11"/>
  <c r="W333" i="11"/>
  <c r="BM333" i="11"/>
  <c r="Y214" i="9"/>
  <c r="S212" i="9"/>
  <c r="Y212" i="9"/>
  <c r="Y333" i="11"/>
  <c r="Y302" i="11"/>
  <c r="Y214" i="11"/>
  <c r="S214" i="9"/>
  <c r="BF356" i="9"/>
  <c r="Y207" i="7"/>
  <c r="BF214" i="7"/>
  <c r="BF302" i="11"/>
  <c r="S299" i="9"/>
  <c r="CF299" i="9"/>
  <c r="BM299" i="9"/>
  <c r="AM299" i="9"/>
  <c r="CB299" i="9" s="1"/>
  <c r="BG356" i="9"/>
  <c r="BH356" i="9" s="1"/>
  <c r="S356" i="9"/>
  <c r="U356" i="9"/>
  <c r="BM356" i="9"/>
  <c r="K356" i="9"/>
  <c r="W356" i="9"/>
  <c r="CI356" i="9"/>
  <c r="BP356" i="9"/>
  <c r="BG333" i="11"/>
  <c r="BH333" i="11" s="1"/>
  <c r="S333" i="11"/>
  <c r="K333" i="11"/>
  <c r="BG302" i="11"/>
  <c r="S302" i="11"/>
  <c r="U302" i="11"/>
  <c r="BM302" i="11"/>
  <c r="K302" i="11"/>
  <c r="BF216" i="7"/>
  <c r="BG216" i="7"/>
  <c r="S216" i="7"/>
  <c r="U216" i="7"/>
  <c r="BM216" i="7"/>
  <c r="W216" i="7"/>
  <c r="CI216" i="7"/>
  <c r="BP216" i="7"/>
  <c r="BF214" i="11"/>
  <c r="BG214" i="11"/>
  <c r="S214" i="11"/>
  <c r="U214" i="11"/>
  <c r="BM214" i="11"/>
  <c r="W214" i="11"/>
  <c r="CI214" i="11"/>
  <c r="BN212" i="11"/>
  <c r="BF212" i="11"/>
  <c r="BG212" i="11"/>
  <c r="BI212" i="11" s="1"/>
  <c r="S212" i="11"/>
  <c r="BM212" i="11"/>
  <c r="W212" i="11"/>
  <c r="BP212" i="11"/>
  <c r="CJ212" i="11"/>
  <c r="S210" i="11"/>
  <c r="U210" i="11"/>
  <c r="BM210" i="11"/>
  <c r="W210" i="11"/>
  <c r="BP210" i="11"/>
  <c r="BG210" i="11"/>
  <c r="BI210" i="11" s="1"/>
  <c r="U207" i="11"/>
  <c r="BO207" i="11"/>
  <c r="K207" i="11"/>
  <c r="P207" i="11" s="1"/>
  <c r="S207" i="11"/>
  <c r="BP207" i="11"/>
  <c r="BF207" i="11"/>
  <c r="BG207" i="11"/>
  <c r="BG214" i="9"/>
  <c r="BN214" i="9"/>
  <c r="BM214" i="9"/>
  <c r="AA214" i="9"/>
  <c r="BG212" i="9"/>
  <c r="BM212" i="9"/>
  <c r="K212" i="9"/>
  <c r="CI212" i="9"/>
  <c r="K210" i="9"/>
  <c r="P210" i="9" s="1"/>
  <c r="BF210" i="9"/>
  <c r="S210" i="9"/>
  <c r="U210" i="9"/>
  <c r="BM210" i="9"/>
  <c r="BP210" i="9"/>
  <c r="BG210" i="9"/>
  <c r="U214" i="7"/>
  <c r="BG214" i="7"/>
  <c r="BM214" i="7"/>
  <c r="S214" i="7"/>
  <c r="W214" i="7"/>
  <c r="CI214" i="7"/>
  <c r="AA214" i="7"/>
  <c r="BF212" i="7"/>
  <c r="BM212" i="7"/>
  <c r="U212" i="7"/>
  <c r="BN212" i="7"/>
  <c r="W212" i="7"/>
  <c r="BP212" i="7"/>
  <c r="BG212" i="7"/>
  <c r="BM210" i="7"/>
  <c r="S210" i="7"/>
  <c r="U210" i="7"/>
  <c r="BO210" i="7"/>
  <c r="BP210" i="7"/>
  <c r="BG210" i="7"/>
  <c r="BI210" i="7" s="1"/>
  <c r="BM207" i="7"/>
  <c r="BG207" i="7"/>
  <c r="BI207" i="7" s="1"/>
  <c r="S207" i="7"/>
  <c r="U207" i="7"/>
  <c r="K207" i="7"/>
  <c r="W207" i="7"/>
  <c r="AI280" i="9"/>
  <c r="AI281" i="9"/>
  <c r="AI282" i="9"/>
  <c r="AI283" i="9"/>
  <c r="AI284" i="9"/>
  <c r="BX314" i="10"/>
  <c r="BW314" i="10"/>
  <c r="BV314" i="10"/>
  <c r="BR314" i="10"/>
  <c r="BJ314" i="10"/>
  <c r="BE314" i="10"/>
  <c r="CK314" i="10" s="1"/>
  <c r="BC314" i="10"/>
  <c r="CJ314" i="10" s="1"/>
  <c r="BA314" i="10"/>
  <c r="CI314" i="10" s="1"/>
  <c r="AY314" i="10"/>
  <c r="CH314" i="10" s="1"/>
  <c r="AW314" i="10"/>
  <c r="CG314" i="10" s="1"/>
  <c r="AU314" i="10"/>
  <c r="CF314" i="10" s="1"/>
  <c r="AS314" i="10"/>
  <c r="CE314" i="10" s="1"/>
  <c r="AQ314" i="10"/>
  <c r="CD314" i="10" s="1"/>
  <c r="AO314" i="10"/>
  <c r="CC314" i="10" s="1"/>
  <c r="AM314" i="10"/>
  <c r="CB314" i="10" s="1"/>
  <c r="AK314" i="10"/>
  <c r="CA314" i="10" s="1"/>
  <c r="AI314" i="10"/>
  <c r="BZ314" i="10" s="1"/>
  <c r="X314" i="10"/>
  <c r="Y314" i="10" s="1"/>
  <c r="V314" i="10"/>
  <c r="BO314" i="10" s="1"/>
  <c r="T314" i="10"/>
  <c r="BN314" i="10" s="1"/>
  <c r="R314" i="10"/>
  <c r="P314" i="10"/>
  <c r="N314" i="10"/>
  <c r="BQ314" i="10" s="1"/>
  <c r="BX330" i="9"/>
  <c r="BW330" i="9"/>
  <c r="BV330" i="9"/>
  <c r="BR330" i="9"/>
  <c r="BJ330" i="9"/>
  <c r="BE330" i="9"/>
  <c r="CK330" i="9" s="1"/>
  <c r="BC330" i="9"/>
  <c r="CJ330" i="9" s="1"/>
  <c r="BA330" i="9"/>
  <c r="CI330" i="9" s="1"/>
  <c r="AY330" i="9"/>
  <c r="CH330" i="9" s="1"/>
  <c r="AW330" i="9"/>
  <c r="CG330" i="9" s="1"/>
  <c r="AU330" i="9"/>
  <c r="AS330" i="9"/>
  <c r="CE330" i="9" s="1"/>
  <c r="AQ330" i="9"/>
  <c r="CD330" i="9" s="1"/>
  <c r="AO330" i="9"/>
  <c r="CC330" i="9" s="1"/>
  <c r="AM330" i="9"/>
  <c r="CB330" i="9" s="1"/>
  <c r="AK330" i="9"/>
  <c r="CA330" i="9" s="1"/>
  <c r="AI330" i="9"/>
  <c r="BZ330" i="9" s="1"/>
  <c r="X330" i="9"/>
  <c r="BP330" i="9" s="1"/>
  <c r="V330" i="9"/>
  <c r="BO330" i="9" s="1"/>
  <c r="T330" i="9"/>
  <c r="BN330" i="9" s="1"/>
  <c r="R330" i="9"/>
  <c r="BQ330" i="9"/>
  <c r="BX321" i="9"/>
  <c r="BW321" i="9"/>
  <c r="BV321" i="9"/>
  <c r="BR321" i="9"/>
  <c r="BJ321" i="9"/>
  <c r="BE321" i="9"/>
  <c r="CK321" i="9" s="1"/>
  <c r="BC321" i="9"/>
  <c r="CJ321" i="9" s="1"/>
  <c r="BA321" i="9"/>
  <c r="AY321" i="9"/>
  <c r="CH321" i="9" s="1"/>
  <c r="AW321" i="9"/>
  <c r="CG321" i="9" s="1"/>
  <c r="AU321" i="9"/>
  <c r="CF321" i="9" s="1"/>
  <c r="AS321" i="9"/>
  <c r="CE321" i="9" s="1"/>
  <c r="AQ321" i="9"/>
  <c r="CD321" i="9" s="1"/>
  <c r="AO321" i="9"/>
  <c r="CC321" i="9" s="1"/>
  <c r="AM321" i="9"/>
  <c r="CB321" i="9" s="1"/>
  <c r="AK321" i="9"/>
  <c r="CA321" i="9" s="1"/>
  <c r="AI321" i="9"/>
  <c r="BZ321" i="9" s="1"/>
  <c r="X321" i="9"/>
  <c r="BP321" i="9" s="1"/>
  <c r="V321" i="9"/>
  <c r="BO321" i="9" s="1"/>
  <c r="T321" i="9"/>
  <c r="BN321" i="9" s="1"/>
  <c r="R321" i="9"/>
  <c r="BQ321" i="9"/>
  <c r="N328" i="11"/>
  <c r="N329" i="11"/>
  <c r="N330" i="11"/>
  <c r="BQ331" i="11" s="1"/>
  <c r="N331" i="11"/>
  <c r="AO331" i="11" s="1"/>
  <c r="N332" i="11"/>
  <c r="N317" i="10"/>
  <c r="N318" i="10"/>
  <c r="BE319" i="10" s="1"/>
  <c r="CK319" i="10" s="1"/>
  <c r="N319" i="10"/>
  <c r="AW319" i="10" s="1"/>
  <c r="N320" i="10"/>
  <c r="BE336" i="9"/>
  <c r="CK336" i="9" s="1"/>
  <c r="BA336" i="9"/>
  <c r="N316" i="8"/>
  <c r="N317" i="8"/>
  <c r="N318" i="8"/>
  <c r="AO318" i="8" s="1"/>
  <c r="N313" i="7"/>
  <c r="N314" i="7"/>
  <c r="N315" i="7"/>
  <c r="BE316" i="7" s="1"/>
  <c r="CK316" i="7" s="1"/>
  <c r="N316" i="7"/>
  <c r="AO316" i="7" s="1"/>
  <c r="BX331" i="11"/>
  <c r="BW331" i="11"/>
  <c r="BV331" i="11"/>
  <c r="BR331" i="11"/>
  <c r="BJ331" i="11"/>
  <c r="X331" i="11"/>
  <c r="V331" i="11"/>
  <c r="T331" i="11"/>
  <c r="R331" i="11"/>
  <c r="BX319" i="10"/>
  <c r="BW319" i="10"/>
  <c r="BV319" i="10"/>
  <c r="BR319" i="10"/>
  <c r="BJ319" i="10"/>
  <c r="BA319" i="10"/>
  <c r="AU319" i="10"/>
  <c r="AS319" i="10"/>
  <c r="AQ319" i="10"/>
  <c r="AO319" i="10"/>
  <c r="AM319" i="10"/>
  <c r="AK319" i="10"/>
  <c r="X319" i="10"/>
  <c r="Y319" i="10" s="1"/>
  <c r="V319" i="10"/>
  <c r="W319" i="10" s="1"/>
  <c r="T319" i="10"/>
  <c r="U319" i="10" s="1"/>
  <c r="R319" i="10"/>
  <c r="BX336" i="9"/>
  <c r="BW336" i="9"/>
  <c r="BV336" i="9"/>
  <c r="BR336" i="9"/>
  <c r="BJ336" i="9"/>
  <c r="AW336" i="9"/>
  <c r="AU336" i="9"/>
  <c r="AQ336" i="9"/>
  <c r="AO336" i="9"/>
  <c r="AM336" i="9"/>
  <c r="X336" i="9"/>
  <c r="V336" i="9"/>
  <c r="W336" i="9" s="1"/>
  <c r="T336" i="9"/>
  <c r="R336" i="9"/>
  <c r="BX318" i="8"/>
  <c r="BW318" i="8"/>
  <c r="BV318" i="8"/>
  <c r="BR318" i="8"/>
  <c r="BJ318" i="8"/>
  <c r="AS318" i="8"/>
  <c r="AQ318" i="8"/>
  <c r="X318" i="8"/>
  <c r="V318" i="8"/>
  <c r="T318" i="8"/>
  <c r="U318" i="8" s="1"/>
  <c r="R318" i="8"/>
  <c r="BX316" i="7"/>
  <c r="BW316" i="7"/>
  <c r="BV316" i="7"/>
  <c r="BR316" i="7"/>
  <c r="BJ316" i="7"/>
  <c r="BA316" i="7"/>
  <c r="X316" i="7"/>
  <c r="V316" i="7"/>
  <c r="T316" i="7"/>
  <c r="R316" i="7"/>
  <c r="BX337" i="14"/>
  <c r="BW337" i="14"/>
  <c r="BV337" i="14"/>
  <c r="BR337" i="14"/>
  <c r="BQ337" i="14"/>
  <c r="BJ337" i="14"/>
  <c r="BE337" i="14"/>
  <c r="CK337" i="14" s="1"/>
  <c r="BC337" i="14"/>
  <c r="CJ337" i="14" s="1"/>
  <c r="BA337" i="14"/>
  <c r="AY337" i="14"/>
  <c r="AW337" i="14"/>
  <c r="AU337" i="14"/>
  <c r="AS337" i="14"/>
  <c r="AQ337" i="14"/>
  <c r="AO337" i="14"/>
  <c r="AM337" i="14"/>
  <c r="AK337" i="14"/>
  <c r="AI337" i="14"/>
  <c r="X337" i="14"/>
  <c r="Y337" i="14" s="1"/>
  <c r="V337" i="14"/>
  <c r="W337" i="14" s="1"/>
  <c r="T337" i="14"/>
  <c r="U337" i="14" s="1"/>
  <c r="R337" i="14"/>
  <c r="M337" i="14"/>
  <c r="BX320" i="11"/>
  <c r="BW320" i="11"/>
  <c r="BV320" i="11"/>
  <c r="BR320" i="11"/>
  <c r="BQ320" i="11"/>
  <c r="BJ320" i="11"/>
  <c r="BE320" i="11"/>
  <c r="CK320" i="11" s="1"/>
  <c r="BC320" i="11"/>
  <c r="CJ320" i="11" s="1"/>
  <c r="BA320" i="11"/>
  <c r="CI320" i="11" s="1"/>
  <c r="AY320" i="11"/>
  <c r="CH320" i="11" s="1"/>
  <c r="AW320" i="11"/>
  <c r="CG320" i="11" s="1"/>
  <c r="AU320" i="11"/>
  <c r="CF320" i="11" s="1"/>
  <c r="AS320" i="11"/>
  <c r="CE320" i="11" s="1"/>
  <c r="AQ320" i="11"/>
  <c r="CD320" i="11" s="1"/>
  <c r="AO320" i="11"/>
  <c r="CC320" i="11" s="1"/>
  <c r="AM320" i="11"/>
  <c r="CB320" i="11" s="1"/>
  <c r="AK320" i="11"/>
  <c r="CA320" i="11" s="1"/>
  <c r="AI320" i="11"/>
  <c r="X320" i="11"/>
  <c r="BP320" i="11" s="1"/>
  <c r="V320" i="11"/>
  <c r="BO320" i="11" s="1"/>
  <c r="T320" i="11"/>
  <c r="BN320" i="11" s="1"/>
  <c r="R320" i="11"/>
  <c r="M320" i="11"/>
  <c r="BX306" i="10"/>
  <c r="BW306" i="10"/>
  <c r="BV306" i="10"/>
  <c r="BR306" i="10"/>
  <c r="BQ306" i="10"/>
  <c r="BJ306" i="10"/>
  <c r="BE306" i="10"/>
  <c r="CK306" i="10" s="1"/>
  <c r="BC306" i="10"/>
  <c r="CJ306" i="10" s="1"/>
  <c r="BA306" i="10"/>
  <c r="CI306" i="10" s="1"/>
  <c r="AY306" i="10"/>
  <c r="CH306" i="10" s="1"/>
  <c r="AW306" i="10"/>
  <c r="CG306" i="10" s="1"/>
  <c r="AU306" i="10"/>
  <c r="CF306" i="10" s="1"/>
  <c r="AS306" i="10"/>
  <c r="CE306" i="10" s="1"/>
  <c r="AQ306" i="10"/>
  <c r="CD306" i="10" s="1"/>
  <c r="AO306" i="10"/>
  <c r="CC306" i="10" s="1"/>
  <c r="AM306" i="10"/>
  <c r="CB306" i="10" s="1"/>
  <c r="AK306" i="10"/>
  <c r="CA306" i="10" s="1"/>
  <c r="AI306" i="10"/>
  <c r="X306" i="10"/>
  <c r="Y306" i="10" s="1"/>
  <c r="V306" i="10"/>
  <c r="BO306" i="10" s="1"/>
  <c r="T306" i="10"/>
  <c r="BN306" i="10" s="1"/>
  <c r="R306" i="10"/>
  <c r="M306" i="10"/>
  <c r="BX323" i="9"/>
  <c r="BW323" i="9"/>
  <c r="BV323" i="9"/>
  <c r="BR323" i="9"/>
  <c r="BQ323" i="9"/>
  <c r="BJ323" i="9"/>
  <c r="BE323" i="9"/>
  <c r="CK323" i="9" s="1"/>
  <c r="BC323" i="9"/>
  <c r="CJ323" i="9" s="1"/>
  <c r="BA323" i="9"/>
  <c r="CI323" i="9" s="1"/>
  <c r="AY323" i="9"/>
  <c r="CH323" i="9" s="1"/>
  <c r="AW323" i="9"/>
  <c r="CG323" i="9" s="1"/>
  <c r="AU323" i="9"/>
  <c r="CF323" i="9" s="1"/>
  <c r="AS323" i="9"/>
  <c r="CE323" i="9" s="1"/>
  <c r="AQ323" i="9"/>
  <c r="CD323" i="9" s="1"/>
  <c r="AO323" i="9"/>
  <c r="CC323" i="9" s="1"/>
  <c r="AM323" i="9"/>
  <c r="CB323" i="9" s="1"/>
  <c r="AK323" i="9"/>
  <c r="CA323" i="9" s="1"/>
  <c r="AI323" i="9"/>
  <c r="X323" i="9"/>
  <c r="Y323" i="9" s="1"/>
  <c r="V323" i="9"/>
  <c r="BO323" i="9" s="1"/>
  <c r="T323" i="9"/>
  <c r="U323" i="9" s="1"/>
  <c r="R323" i="9"/>
  <c r="BM323" i="9" s="1"/>
  <c r="M323" i="9"/>
  <c r="BX308" i="8"/>
  <c r="BW308" i="8"/>
  <c r="BV308" i="8"/>
  <c r="BR308" i="8"/>
  <c r="BQ308" i="8"/>
  <c r="BJ308" i="8"/>
  <c r="BE308" i="8"/>
  <c r="CK308" i="8" s="1"/>
  <c r="BC308" i="8"/>
  <c r="CJ308" i="8" s="1"/>
  <c r="BA308" i="8"/>
  <c r="CI308" i="8" s="1"/>
  <c r="AY308" i="8"/>
  <c r="CH308" i="8" s="1"/>
  <c r="AW308" i="8"/>
  <c r="CG308" i="8" s="1"/>
  <c r="AU308" i="8"/>
  <c r="CF308" i="8" s="1"/>
  <c r="AS308" i="8"/>
  <c r="CE308" i="8" s="1"/>
  <c r="AQ308" i="8"/>
  <c r="CD308" i="8" s="1"/>
  <c r="AO308" i="8"/>
  <c r="CC308" i="8" s="1"/>
  <c r="AM308" i="8"/>
  <c r="CB308" i="8" s="1"/>
  <c r="AK308" i="8"/>
  <c r="CA308" i="8" s="1"/>
  <c r="AI308" i="8"/>
  <c r="X308" i="8"/>
  <c r="Y308" i="8" s="1"/>
  <c r="V308" i="8"/>
  <c r="BO308" i="8" s="1"/>
  <c r="T308" i="8"/>
  <c r="BN308" i="8" s="1"/>
  <c r="R308" i="8"/>
  <c r="M308" i="8"/>
  <c r="BX305" i="7"/>
  <c r="BW305" i="7"/>
  <c r="BV305" i="7"/>
  <c r="BR305" i="7"/>
  <c r="BQ305" i="7"/>
  <c r="BJ305" i="7"/>
  <c r="BE305" i="7"/>
  <c r="CK305" i="7" s="1"/>
  <c r="BC305" i="7"/>
  <c r="CJ305" i="7" s="1"/>
  <c r="BA305" i="7"/>
  <c r="CI305" i="7" s="1"/>
  <c r="AY305" i="7"/>
  <c r="CH305" i="7" s="1"/>
  <c r="AW305" i="7"/>
  <c r="CG305" i="7" s="1"/>
  <c r="AU305" i="7"/>
  <c r="CF305" i="7" s="1"/>
  <c r="AS305" i="7"/>
  <c r="CE305" i="7" s="1"/>
  <c r="AQ305" i="7"/>
  <c r="CD305" i="7" s="1"/>
  <c r="AO305" i="7"/>
  <c r="CC305" i="7" s="1"/>
  <c r="AM305" i="7"/>
  <c r="CB305" i="7" s="1"/>
  <c r="AK305" i="7"/>
  <c r="CA305" i="7" s="1"/>
  <c r="AI305" i="7"/>
  <c r="BZ305" i="7" s="1"/>
  <c r="X305" i="7"/>
  <c r="Y305" i="7" s="1"/>
  <c r="V305" i="7"/>
  <c r="BO305" i="7" s="1"/>
  <c r="T305" i="7"/>
  <c r="BN305" i="7" s="1"/>
  <c r="R305" i="7"/>
  <c r="M305" i="7"/>
  <c r="BX330" i="14"/>
  <c r="BW330" i="14"/>
  <c r="BV330" i="14"/>
  <c r="BR330" i="14"/>
  <c r="BQ330" i="14"/>
  <c r="BJ330" i="14"/>
  <c r="BE330" i="14"/>
  <c r="CK330" i="14" s="1"/>
  <c r="BC330" i="14"/>
  <c r="CJ330" i="14" s="1"/>
  <c r="BA330" i="14"/>
  <c r="CI330" i="14" s="1"/>
  <c r="AY330" i="14"/>
  <c r="CH330" i="14" s="1"/>
  <c r="AW330" i="14"/>
  <c r="CG330" i="14" s="1"/>
  <c r="AU330" i="14"/>
  <c r="CF330" i="14" s="1"/>
  <c r="AS330" i="14"/>
  <c r="CE330" i="14" s="1"/>
  <c r="AQ330" i="14"/>
  <c r="CD330" i="14" s="1"/>
  <c r="AO330" i="14"/>
  <c r="CC330" i="14" s="1"/>
  <c r="AM330" i="14"/>
  <c r="CB330" i="14" s="1"/>
  <c r="AK330" i="14"/>
  <c r="CA330" i="14" s="1"/>
  <c r="AI330" i="14"/>
  <c r="X330" i="14"/>
  <c r="BP330" i="14" s="1"/>
  <c r="V330" i="14"/>
  <c r="BO330" i="14" s="1"/>
  <c r="T330" i="14"/>
  <c r="BN330" i="14" s="1"/>
  <c r="R330" i="14"/>
  <c r="BM330" i="14" s="1"/>
  <c r="M330" i="14"/>
  <c r="BX319" i="14"/>
  <c r="BW319" i="14"/>
  <c r="BV319" i="14"/>
  <c r="BR319" i="14"/>
  <c r="BJ319" i="14"/>
  <c r="BE319" i="14"/>
  <c r="CK319" i="14" s="1"/>
  <c r="BC319" i="14"/>
  <c r="CJ319" i="14" s="1"/>
  <c r="BA319" i="14"/>
  <c r="CI319" i="14" s="1"/>
  <c r="AY319" i="14"/>
  <c r="CH319" i="14" s="1"/>
  <c r="AW319" i="14"/>
  <c r="AU319" i="14"/>
  <c r="CF319" i="14" s="1"/>
  <c r="AS319" i="14"/>
  <c r="CE319" i="14" s="1"/>
  <c r="AQ319" i="14"/>
  <c r="CD319" i="14" s="1"/>
  <c r="AO319" i="14"/>
  <c r="CC319" i="14" s="1"/>
  <c r="AM319" i="14"/>
  <c r="CB319" i="14" s="1"/>
  <c r="AK319" i="14"/>
  <c r="CA319" i="14" s="1"/>
  <c r="AI319" i="14"/>
  <c r="BZ319" i="14" s="1"/>
  <c r="X319" i="14"/>
  <c r="BP319" i="14" s="1"/>
  <c r="V319" i="14"/>
  <c r="BO319" i="14" s="1"/>
  <c r="T319" i="14"/>
  <c r="U319" i="14" s="1"/>
  <c r="R319" i="14"/>
  <c r="N319" i="14"/>
  <c r="BQ319" i="14" s="1"/>
  <c r="BX295" i="7"/>
  <c r="BW295" i="7"/>
  <c r="BV295" i="7"/>
  <c r="BR295" i="7"/>
  <c r="BJ295" i="7"/>
  <c r="BE295" i="7"/>
  <c r="CK295" i="7" s="1"/>
  <c r="BC295" i="7"/>
  <c r="CJ295" i="7" s="1"/>
  <c r="BA295" i="7"/>
  <c r="CI295" i="7" s="1"/>
  <c r="AY295" i="7"/>
  <c r="CH295" i="7" s="1"/>
  <c r="AW295" i="7"/>
  <c r="CG295" i="7" s="1"/>
  <c r="AU295" i="7"/>
  <c r="CF295" i="7" s="1"/>
  <c r="AS295" i="7"/>
  <c r="CE295" i="7" s="1"/>
  <c r="AQ295" i="7"/>
  <c r="CD295" i="7" s="1"/>
  <c r="AO295" i="7"/>
  <c r="CC295" i="7" s="1"/>
  <c r="AM295" i="7"/>
  <c r="CB295" i="7" s="1"/>
  <c r="AK295" i="7"/>
  <c r="CA295" i="7" s="1"/>
  <c r="AI295" i="7"/>
  <c r="BZ295" i="7" s="1"/>
  <c r="X295" i="7"/>
  <c r="Y295" i="7" s="1"/>
  <c r="V295" i="7"/>
  <c r="BO295" i="7" s="1"/>
  <c r="T295" i="7"/>
  <c r="BN295" i="7" s="1"/>
  <c r="R295" i="7"/>
  <c r="N295" i="7"/>
  <c r="BQ295" i="7" s="1"/>
  <c r="BX296" i="8"/>
  <c r="BW296" i="8"/>
  <c r="BV296" i="8"/>
  <c r="BR296" i="8"/>
  <c r="BJ296" i="8"/>
  <c r="BE296" i="8"/>
  <c r="CK296" i="8" s="1"/>
  <c r="BC296" i="8"/>
  <c r="CJ296" i="8" s="1"/>
  <c r="BA296" i="8"/>
  <c r="CI296" i="8" s="1"/>
  <c r="AY296" i="8"/>
  <c r="AW296" i="8"/>
  <c r="CG296" i="8" s="1"/>
  <c r="AU296" i="8"/>
  <c r="CF296" i="8" s="1"/>
  <c r="AS296" i="8"/>
  <c r="CE296" i="8" s="1"/>
  <c r="AQ296" i="8"/>
  <c r="CD296" i="8" s="1"/>
  <c r="AO296" i="8"/>
  <c r="CC296" i="8" s="1"/>
  <c r="AM296" i="8"/>
  <c r="CB296" i="8" s="1"/>
  <c r="AK296" i="8"/>
  <c r="CA296" i="8" s="1"/>
  <c r="AI296" i="8"/>
  <c r="BZ296" i="8" s="1"/>
  <c r="X296" i="8"/>
  <c r="Y296" i="8" s="1"/>
  <c r="V296" i="8"/>
  <c r="BO296" i="8" s="1"/>
  <c r="T296" i="8"/>
  <c r="BN296" i="8" s="1"/>
  <c r="R296" i="8"/>
  <c r="N296" i="8"/>
  <c r="BQ296" i="8" s="1"/>
  <c r="BX311" i="9"/>
  <c r="BW311" i="9"/>
  <c r="BV311" i="9"/>
  <c r="BR311" i="9"/>
  <c r="BJ311" i="9"/>
  <c r="BE311" i="9"/>
  <c r="CK311" i="9" s="1"/>
  <c r="BC311" i="9"/>
  <c r="BA311" i="9"/>
  <c r="CI311" i="9" s="1"/>
  <c r="AY311" i="9"/>
  <c r="CH311" i="9" s="1"/>
  <c r="AW311" i="9"/>
  <c r="CG311" i="9" s="1"/>
  <c r="AU311" i="9"/>
  <c r="CF311" i="9" s="1"/>
  <c r="AS311" i="9"/>
  <c r="CE311" i="9" s="1"/>
  <c r="AQ311" i="9"/>
  <c r="CD311" i="9" s="1"/>
  <c r="AO311" i="9"/>
  <c r="CC311" i="9" s="1"/>
  <c r="AM311" i="9"/>
  <c r="CB311" i="9" s="1"/>
  <c r="AK311" i="9"/>
  <c r="CA311" i="9" s="1"/>
  <c r="AI311" i="9"/>
  <c r="BZ311" i="9" s="1"/>
  <c r="X311" i="9"/>
  <c r="Y311" i="9" s="1"/>
  <c r="V311" i="9"/>
  <c r="BO311" i="9" s="1"/>
  <c r="T311" i="9"/>
  <c r="U311" i="9" s="1"/>
  <c r="R311" i="9"/>
  <c r="BQ311" i="9"/>
  <c r="BX295" i="10"/>
  <c r="BW295" i="10"/>
  <c r="BV295" i="10"/>
  <c r="BR295" i="10"/>
  <c r="BJ295" i="10"/>
  <c r="BE295" i="10"/>
  <c r="CK295" i="10" s="1"/>
  <c r="BC295" i="10"/>
  <c r="CJ295" i="10" s="1"/>
  <c r="BA295" i="10"/>
  <c r="CI295" i="10" s="1"/>
  <c r="AY295" i="10"/>
  <c r="CH295" i="10" s="1"/>
  <c r="AW295" i="10"/>
  <c r="CG295" i="10" s="1"/>
  <c r="AU295" i="10"/>
  <c r="CF295" i="10" s="1"/>
  <c r="AS295" i="10"/>
  <c r="CE295" i="10" s="1"/>
  <c r="AQ295" i="10"/>
  <c r="CD295" i="10" s="1"/>
  <c r="AO295" i="10"/>
  <c r="CC295" i="10" s="1"/>
  <c r="AM295" i="10"/>
  <c r="CB295" i="10" s="1"/>
  <c r="AK295" i="10"/>
  <c r="CA295" i="10" s="1"/>
  <c r="AI295" i="10"/>
  <c r="BZ295" i="10" s="1"/>
  <c r="X295" i="10"/>
  <c r="Y295" i="10" s="1"/>
  <c r="V295" i="10"/>
  <c r="W295" i="10" s="1"/>
  <c r="T295" i="10"/>
  <c r="BN295" i="10" s="1"/>
  <c r="R295" i="10"/>
  <c r="N295" i="10"/>
  <c r="BQ295" i="10" s="1"/>
  <c r="BX310" i="11"/>
  <c r="BW310" i="11"/>
  <c r="BV310" i="11"/>
  <c r="BR310" i="11"/>
  <c r="BJ310" i="11"/>
  <c r="BE310" i="11"/>
  <c r="CK310" i="11" s="1"/>
  <c r="BC310" i="11"/>
  <c r="CJ310" i="11" s="1"/>
  <c r="BA310" i="11"/>
  <c r="CI310" i="11" s="1"/>
  <c r="AY310" i="11"/>
  <c r="CH310" i="11" s="1"/>
  <c r="AW310" i="11"/>
  <c r="CG310" i="11" s="1"/>
  <c r="AU310" i="11"/>
  <c r="CF310" i="11" s="1"/>
  <c r="AS310" i="11"/>
  <c r="CE310" i="11" s="1"/>
  <c r="AQ310" i="11"/>
  <c r="CD310" i="11" s="1"/>
  <c r="AO310" i="11"/>
  <c r="CC310" i="11" s="1"/>
  <c r="AM310" i="11"/>
  <c r="CB310" i="11" s="1"/>
  <c r="AK310" i="11"/>
  <c r="CA310" i="11" s="1"/>
  <c r="AI310" i="11"/>
  <c r="BZ310" i="11" s="1"/>
  <c r="X310" i="11"/>
  <c r="Y310" i="11" s="1"/>
  <c r="V310" i="11"/>
  <c r="BO310" i="11" s="1"/>
  <c r="T310" i="11"/>
  <c r="BN310" i="11" s="1"/>
  <c r="R310" i="11"/>
  <c r="N310" i="11"/>
  <c r="BQ310" i="11" s="1"/>
  <c r="M250" i="14"/>
  <c r="M251" i="14"/>
  <c r="M252" i="14"/>
  <c r="M253" i="14"/>
  <c r="X249" i="14"/>
  <c r="X250" i="14"/>
  <c r="X251" i="14"/>
  <c r="X252" i="14"/>
  <c r="X253" i="14"/>
  <c r="X254" i="14"/>
  <c r="BX286" i="14"/>
  <c r="BW286" i="14"/>
  <c r="BV286" i="14"/>
  <c r="BR286" i="14"/>
  <c r="BQ286" i="14"/>
  <c r="BJ286" i="14"/>
  <c r="BE286" i="14"/>
  <c r="CK286" i="14" s="1"/>
  <c r="BC286" i="14"/>
  <c r="CJ286" i="14" s="1"/>
  <c r="BA286" i="14"/>
  <c r="CI286" i="14" s="1"/>
  <c r="AY286" i="14"/>
  <c r="CH286" i="14" s="1"/>
  <c r="AW286" i="14"/>
  <c r="CG286" i="14" s="1"/>
  <c r="AU286" i="14"/>
  <c r="CF286" i="14" s="1"/>
  <c r="AS286" i="14"/>
  <c r="CE286" i="14" s="1"/>
  <c r="AQ286" i="14"/>
  <c r="CD286" i="14" s="1"/>
  <c r="AO286" i="14"/>
  <c r="CC286" i="14" s="1"/>
  <c r="AM286" i="14"/>
  <c r="CB286" i="14" s="1"/>
  <c r="AK286" i="14"/>
  <c r="CA286" i="14" s="1"/>
  <c r="AI286" i="14"/>
  <c r="X286" i="14"/>
  <c r="BP286" i="14" s="1"/>
  <c r="V286" i="14"/>
  <c r="BO286" i="14" s="1"/>
  <c r="T286" i="14"/>
  <c r="U286" i="14" s="1"/>
  <c r="R286" i="14"/>
  <c r="BM286" i="14" s="1"/>
  <c r="M286" i="14"/>
  <c r="BX205" i="11"/>
  <c r="BW205" i="11"/>
  <c r="BV205" i="11"/>
  <c r="BR205" i="11"/>
  <c r="BQ205" i="11"/>
  <c r="BJ205" i="11"/>
  <c r="BE205" i="11"/>
  <c r="CK205" i="11" s="1"/>
  <c r="BC205" i="11"/>
  <c r="CJ205" i="11" s="1"/>
  <c r="BA205" i="11"/>
  <c r="CI205" i="11" s="1"/>
  <c r="AY205" i="11"/>
  <c r="CH205" i="11" s="1"/>
  <c r="AW205" i="11"/>
  <c r="CG205" i="11" s="1"/>
  <c r="AU205" i="11"/>
  <c r="CF205" i="11" s="1"/>
  <c r="AS205" i="11"/>
  <c r="CE205" i="11" s="1"/>
  <c r="CD205" i="11"/>
  <c r="AO205" i="11"/>
  <c r="CC205" i="11" s="1"/>
  <c r="AM205" i="11"/>
  <c r="CB205" i="11" s="1"/>
  <c r="AK205" i="11"/>
  <c r="CA205" i="11" s="1"/>
  <c r="AI205" i="11"/>
  <c r="BZ205" i="11" s="1"/>
  <c r="X205" i="11"/>
  <c r="Y205" i="11" s="1"/>
  <c r="V205" i="11"/>
  <c r="BO205" i="11" s="1"/>
  <c r="T205" i="11"/>
  <c r="U205" i="11" s="1"/>
  <c r="R205" i="11"/>
  <c r="BX206" i="10"/>
  <c r="BW206" i="10"/>
  <c r="BV206" i="10"/>
  <c r="BR206" i="10"/>
  <c r="BQ206" i="10"/>
  <c r="BJ206" i="10"/>
  <c r="BE206" i="10"/>
  <c r="CK206" i="10" s="1"/>
  <c r="BC206" i="10"/>
  <c r="CJ206" i="10" s="1"/>
  <c r="BA206" i="10"/>
  <c r="CI206" i="10" s="1"/>
  <c r="AY206" i="10"/>
  <c r="CH206" i="10" s="1"/>
  <c r="AW206" i="10"/>
  <c r="CG206" i="10" s="1"/>
  <c r="AU206" i="10"/>
  <c r="CF206" i="10" s="1"/>
  <c r="AS206" i="10"/>
  <c r="CE206" i="10" s="1"/>
  <c r="AQ206" i="10"/>
  <c r="CD206" i="10" s="1"/>
  <c r="AO206" i="10"/>
  <c r="CC206" i="10" s="1"/>
  <c r="AM206" i="10"/>
  <c r="CB206" i="10" s="1"/>
  <c r="AK206" i="10"/>
  <c r="AI206" i="10"/>
  <c r="BZ206" i="10" s="1"/>
  <c r="X206" i="10"/>
  <c r="BP206" i="10" s="1"/>
  <c r="V206" i="10"/>
  <c r="BO206" i="10" s="1"/>
  <c r="T206" i="10"/>
  <c r="BN206" i="10" s="1"/>
  <c r="R206" i="10"/>
  <c r="M206" i="10"/>
  <c r="CD205" i="9"/>
  <c r="BX205" i="9"/>
  <c r="BW205" i="9"/>
  <c r="BV205" i="9"/>
  <c r="BR205" i="9"/>
  <c r="BQ205" i="9"/>
  <c r="BJ205" i="9"/>
  <c r="BE205" i="9"/>
  <c r="CK205" i="9" s="1"/>
  <c r="BC205" i="9"/>
  <c r="CJ205" i="9" s="1"/>
  <c r="BA205" i="9"/>
  <c r="CI205" i="9" s="1"/>
  <c r="AY205" i="9"/>
  <c r="CH205" i="9" s="1"/>
  <c r="AW205" i="9"/>
  <c r="CG205" i="9" s="1"/>
  <c r="AU205" i="9"/>
  <c r="CF205" i="9" s="1"/>
  <c r="AS205" i="9"/>
  <c r="CE205" i="9" s="1"/>
  <c r="AQ205" i="9"/>
  <c r="AO205" i="9"/>
  <c r="CC205" i="9" s="1"/>
  <c r="AM205" i="9"/>
  <c r="CB205" i="9" s="1"/>
  <c r="AK205" i="9"/>
  <c r="CA205" i="9" s="1"/>
  <c r="AI205" i="9"/>
  <c r="X205" i="9"/>
  <c r="Y205" i="9" s="1"/>
  <c r="V205" i="9"/>
  <c r="BO205" i="9" s="1"/>
  <c r="T205" i="9"/>
  <c r="BN205" i="9" s="1"/>
  <c r="R205" i="9"/>
  <c r="M205" i="9"/>
  <c r="BX205" i="8"/>
  <c r="BW205" i="8"/>
  <c r="BV205" i="8"/>
  <c r="BR205" i="8"/>
  <c r="BQ205" i="8"/>
  <c r="BJ205" i="8"/>
  <c r="BE205" i="8"/>
  <c r="CK205" i="8" s="1"/>
  <c r="BC205" i="8"/>
  <c r="CJ205" i="8" s="1"/>
  <c r="BA205" i="8"/>
  <c r="CI205" i="8" s="1"/>
  <c r="AY205" i="8"/>
  <c r="CH205" i="8" s="1"/>
  <c r="AW205" i="8"/>
  <c r="CG205" i="8" s="1"/>
  <c r="AU205" i="8"/>
  <c r="CF205" i="8" s="1"/>
  <c r="AS205" i="8"/>
  <c r="CE205" i="8" s="1"/>
  <c r="AQ205" i="8"/>
  <c r="CD205" i="8" s="1"/>
  <c r="AO205" i="8"/>
  <c r="CC205" i="8" s="1"/>
  <c r="AM205" i="8"/>
  <c r="CB205" i="8" s="1"/>
  <c r="AK205" i="8"/>
  <c r="CA205" i="8" s="1"/>
  <c r="AI205" i="8"/>
  <c r="X205" i="8"/>
  <c r="BP205" i="8" s="1"/>
  <c r="V205" i="8"/>
  <c r="BO205" i="8" s="1"/>
  <c r="T205" i="8"/>
  <c r="BN205" i="8" s="1"/>
  <c r="R205" i="8"/>
  <c r="M205" i="8"/>
  <c r="BX205" i="7"/>
  <c r="BW205" i="7"/>
  <c r="BV205" i="7"/>
  <c r="BR205" i="7"/>
  <c r="BQ205" i="7"/>
  <c r="BJ205" i="7"/>
  <c r="BE205" i="7"/>
  <c r="CK205" i="7" s="1"/>
  <c r="BC205" i="7"/>
  <c r="CJ205" i="7" s="1"/>
  <c r="BA205" i="7"/>
  <c r="CI205" i="7" s="1"/>
  <c r="AY205" i="7"/>
  <c r="CH205" i="7" s="1"/>
  <c r="AW205" i="7"/>
  <c r="CG205" i="7" s="1"/>
  <c r="AU205" i="7"/>
  <c r="CF205" i="7" s="1"/>
  <c r="AS205" i="7"/>
  <c r="CE205" i="7" s="1"/>
  <c r="AQ205" i="7"/>
  <c r="CD205" i="7" s="1"/>
  <c r="AO205" i="7"/>
  <c r="CC205" i="7" s="1"/>
  <c r="AM205" i="7"/>
  <c r="CB205" i="7" s="1"/>
  <c r="AK205" i="7"/>
  <c r="CA205" i="7" s="1"/>
  <c r="AI205" i="7"/>
  <c r="X205" i="7"/>
  <c r="Y205" i="7" s="1"/>
  <c r="V205" i="7"/>
  <c r="BO205" i="7" s="1"/>
  <c r="T205" i="7"/>
  <c r="BN205" i="7" s="1"/>
  <c r="R205" i="7"/>
  <c r="M205" i="7"/>
  <c r="BX217" i="14"/>
  <c r="BW217" i="14"/>
  <c r="BV217" i="14"/>
  <c r="BR217" i="14"/>
  <c r="BQ217" i="14"/>
  <c r="BJ217" i="14"/>
  <c r="BE217" i="14"/>
  <c r="CK217" i="14" s="1"/>
  <c r="BC217" i="14"/>
  <c r="CJ217" i="14" s="1"/>
  <c r="BA217" i="14"/>
  <c r="CI217" i="14" s="1"/>
  <c r="AY217" i="14"/>
  <c r="CH217" i="14" s="1"/>
  <c r="AW217" i="14"/>
  <c r="CG217" i="14" s="1"/>
  <c r="AU217" i="14"/>
  <c r="CF217" i="14" s="1"/>
  <c r="AS217" i="14"/>
  <c r="CE217" i="14" s="1"/>
  <c r="CD217" i="14"/>
  <c r="AO217" i="14"/>
  <c r="CC217" i="14" s="1"/>
  <c r="AM217" i="14"/>
  <c r="CB217" i="14" s="1"/>
  <c r="AK217" i="14"/>
  <c r="CA217" i="14" s="1"/>
  <c r="AI217" i="14"/>
  <c r="X217" i="14"/>
  <c r="BP217" i="14" s="1"/>
  <c r="V217" i="14"/>
  <c r="BO217" i="14" s="1"/>
  <c r="T217" i="14"/>
  <c r="BN217" i="14" s="1"/>
  <c r="R217" i="14"/>
  <c r="S217" i="14" s="1"/>
  <c r="M217" i="14"/>
  <c r="AQ332" i="8"/>
  <c r="AQ333" i="8"/>
  <c r="AQ334" i="8"/>
  <c r="AQ335" i="8"/>
  <c r="AQ336" i="8"/>
  <c r="AQ337" i="8"/>
  <c r="CD337" i="8" s="1"/>
  <c r="AQ338" i="8"/>
  <c r="AQ339" i="8"/>
  <c r="AQ340" i="8"/>
  <c r="N334" i="8"/>
  <c r="N335" i="8"/>
  <c r="N336" i="8"/>
  <c r="N337" i="8"/>
  <c r="BA337" i="8" s="1"/>
  <c r="CI337" i="8" s="1"/>
  <c r="N338" i="8"/>
  <c r="N339" i="8"/>
  <c r="BX337" i="8"/>
  <c r="BW337" i="8"/>
  <c r="BV337" i="8"/>
  <c r="BR337" i="8"/>
  <c r="BJ337" i="8"/>
  <c r="X337" i="8"/>
  <c r="BP337" i="8" s="1"/>
  <c r="V337" i="8"/>
  <c r="BO337" i="8" s="1"/>
  <c r="T337" i="8"/>
  <c r="BN337" i="8" s="1"/>
  <c r="R337" i="8"/>
  <c r="BM337" i="8" s="1"/>
  <c r="BX336" i="7"/>
  <c r="BW336" i="7"/>
  <c r="BV336" i="7"/>
  <c r="BR336" i="7"/>
  <c r="BQ336" i="7"/>
  <c r="BJ336" i="7"/>
  <c r="BE336" i="7"/>
  <c r="CK336" i="7" s="1"/>
  <c r="BC336" i="7"/>
  <c r="CJ336" i="7" s="1"/>
  <c r="BA336" i="7"/>
  <c r="CI336" i="7" s="1"/>
  <c r="AY336" i="7"/>
  <c r="CH336" i="7" s="1"/>
  <c r="AW336" i="7"/>
  <c r="CG336" i="7" s="1"/>
  <c r="AU336" i="7"/>
  <c r="CF336" i="7" s="1"/>
  <c r="AS336" i="7"/>
  <c r="CE336" i="7" s="1"/>
  <c r="AQ336" i="7"/>
  <c r="CD336" i="7" s="1"/>
  <c r="AO336" i="7"/>
  <c r="CC336" i="7" s="1"/>
  <c r="AM336" i="7"/>
  <c r="CB336" i="7" s="1"/>
  <c r="AK336" i="7"/>
  <c r="CA336" i="7" s="1"/>
  <c r="AI336" i="7"/>
  <c r="BZ336" i="7" s="1"/>
  <c r="X336" i="7"/>
  <c r="Y336" i="7" s="1"/>
  <c r="V336" i="7"/>
  <c r="BO336" i="7" s="1"/>
  <c r="T336" i="7"/>
  <c r="BN336" i="7" s="1"/>
  <c r="R336" i="7"/>
  <c r="BM336" i="7" s="1"/>
  <c r="M336" i="7"/>
  <c r="R354" i="14"/>
  <c r="R355" i="14"/>
  <c r="R356" i="14"/>
  <c r="R357" i="14"/>
  <c r="R358" i="14"/>
  <c r="R359" i="14"/>
  <c r="R360" i="14"/>
  <c r="R361" i="14"/>
  <c r="R362" i="14"/>
  <c r="R363" i="14"/>
  <c r="BX362" i="14"/>
  <c r="BW362" i="14"/>
  <c r="BV362" i="14"/>
  <c r="BR362" i="14"/>
  <c r="BQ362" i="14"/>
  <c r="BJ362" i="14"/>
  <c r="BE362" i="14"/>
  <c r="CK362" i="14" s="1"/>
  <c r="BC362" i="14"/>
  <c r="CJ362" i="14" s="1"/>
  <c r="BA362" i="14"/>
  <c r="CI362" i="14" s="1"/>
  <c r="AY362" i="14"/>
  <c r="CH362" i="14" s="1"/>
  <c r="AW362" i="14"/>
  <c r="CG362" i="14" s="1"/>
  <c r="AU362" i="14"/>
  <c r="CF362" i="14" s="1"/>
  <c r="AS362" i="14"/>
  <c r="CE362" i="14" s="1"/>
  <c r="AQ362" i="14"/>
  <c r="CD362" i="14" s="1"/>
  <c r="AO362" i="14"/>
  <c r="CC362" i="14" s="1"/>
  <c r="AM362" i="14"/>
  <c r="CB362" i="14" s="1"/>
  <c r="AK362" i="14"/>
  <c r="CA362" i="14" s="1"/>
  <c r="AI362" i="14"/>
  <c r="BZ362" i="14" s="1"/>
  <c r="X362" i="14"/>
  <c r="BP362" i="14" s="1"/>
  <c r="V362" i="14"/>
  <c r="BO362" i="14" s="1"/>
  <c r="T362" i="14"/>
  <c r="U362" i="14" s="1"/>
  <c r="M362" i="14"/>
  <c r="AQ285" i="11"/>
  <c r="AQ286" i="11"/>
  <c r="AQ287" i="11"/>
  <c r="AQ288" i="11"/>
  <c r="AQ289" i="11"/>
  <c r="AQ290" i="11"/>
  <c r="AQ291" i="11"/>
  <c r="AQ292" i="11"/>
  <c r="AQ293" i="11"/>
  <c r="AQ294" i="11"/>
  <c r="AQ295" i="11"/>
  <c r="AQ296" i="11"/>
  <c r="AQ297" i="11"/>
  <c r="AQ298" i="11"/>
  <c r="AQ299" i="11"/>
  <c r="AQ300" i="11"/>
  <c r="CB293" i="11"/>
  <c r="BX293" i="11"/>
  <c r="BW293" i="11"/>
  <c r="BV293" i="11"/>
  <c r="BR293" i="11"/>
  <c r="BJ293" i="11"/>
  <c r="X293" i="11"/>
  <c r="Y293" i="11" s="1"/>
  <c r="V293" i="11"/>
  <c r="BO293" i="11" s="1"/>
  <c r="T293" i="11"/>
  <c r="R293" i="11"/>
  <c r="N293" i="11"/>
  <c r="BQ293" i="11" s="1"/>
  <c r="CB283" i="10"/>
  <c r="BX283" i="10"/>
  <c r="BW283" i="10"/>
  <c r="BV283" i="10"/>
  <c r="BR283" i="10"/>
  <c r="BJ283" i="10"/>
  <c r="X283" i="10"/>
  <c r="BP283" i="10" s="1"/>
  <c r="V283" i="10"/>
  <c r="BO283" i="10" s="1"/>
  <c r="T283" i="10"/>
  <c r="BN283" i="10" s="1"/>
  <c r="R283" i="10"/>
  <c r="BM283" i="10" s="1"/>
  <c r="P283" i="10"/>
  <c r="N283" i="10"/>
  <c r="BQ283" i="10" s="1"/>
  <c r="CB295" i="9"/>
  <c r="BX295" i="9"/>
  <c r="BW295" i="9"/>
  <c r="BV295" i="9"/>
  <c r="BR295" i="9"/>
  <c r="BJ295" i="9"/>
  <c r="X295" i="9"/>
  <c r="V295" i="9"/>
  <c r="T295" i="9"/>
  <c r="R295" i="9"/>
  <c r="BE295" i="9"/>
  <c r="CK295" i="9" s="1"/>
  <c r="N282" i="8"/>
  <c r="N283" i="8"/>
  <c r="N284" i="8"/>
  <c r="AQ284" i="8" s="1"/>
  <c r="CD284" i="8" s="1"/>
  <c r="N285" i="8"/>
  <c r="N286" i="8"/>
  <c r="CB284" i="8"/>
  <c r="BX284" i="8"/>
  <c r="BW284" i="8"/>
  <c r="BV284" i="8"/>
  <c r="BR284" i="8"/>
  <c r="BJ284" i="8"/>
  <c r="X284" i="8"/>
  <c r="BP284" i="8" s="1"/>
  <c r="V284" i="8"/>
  <c r="W284" i="8" s="1"/>
  <c r="T284" i="8"/>
  <c r="BN284" i="8" s="1"/>
  <c r="R284" i="8"/>
  <c r="BM284" i="8" s="1"/>
  <c r="P284" i="8"/>
  <c r="AI278" i="8"/>
  <c r="AI279" i="8"/>
  <c r="AI280" i="8"/>
  <c r="AI281" i="8"/>
  <c r="AI282" i="8"/>
  <c r="AI283" i="8"/>
  <c r="AI285" i="8"/>
  <c r="AI286" i="8"/>
  <c r="AI287" i="8"/>
  <c r="AI288" i="8"/>
  <c r="AI289" i="8"/>
  <c r="AI290" i="8"/>
  <c r="AI291" i="8"/>
  <c r="AI292" i="8"/>
  <c r="AK278" i="8"/>
  <c r="AK279" i="8"/>
  <c r="AK280" i="8"/>
  <c r="AK281" i="8"/>
  <c r="AK282" i="8"/>
  <c r="AK283" i="8"/>
  <c r="AK285" i="8"/>
  <c r="AK286" i="8"/>
  <c r="AK287" i="8"/>
  <c r="AK288" i="8"/>
  <c r="AK289" i="8"/>
  <c r="AK290" i="8"/>
  <c r="AK291" i="8"/>
  <c r="AK292" i="8"/>
  <c r="AK293" i="8"/>
  <c r="AM278" i="8"/>
  <c r="AM279" i="8"/>
  <c r="AM280" i="8"/>
  <c r="AM281" i="8"/>
  <c r="AM282" i="8"/>
  <c r="AM283" i="8"/>
  <c r="AM285" i="8"/>
  <c r="AM286" i="8"/>
  <c r="AM287" i="8"/>
  <c r="AM288" i="8"/>
  <c r="AM289" i="8"/>
  <c r="AM290" i="8"/>
  <c r="AM291" i="8"/>
  <c r="AO278" i="8"/>
  <c r="AO279" i="8"/>
  <c r="AO280" i="8"/>
  <c r="AO281" i="8"/>
  <c r="AO282" i="8"/>
  <c r="AO283" i="8"/>
  <c r="AO285" i="8"/>
  <c r="AO286" i="8"/>
  <c r="AO287" i="8"/>
  <c r="AO288" i="8"/>
  <c r="AO289" i="8"/>
  <c r="AO290" i="8"/>
  <c r="AQ279" i="8"/>
  <c r="AQ280" i="8"/>
  <c r="AQ281" i="8"/>
  <c r="AQ282" i="8"/>
  <c r="AQ283" i="8"/>
  <c r="AQ285" i="8"/>
  <c r="AQ286" i="8"/>
  <c r="AQ287" i="8"/>
  <c r="AQ288" i="8"/>
  <c r="N278" i="8"/>
  <c r="N279" i="8"/>
  <c r="N280" i="8"/>
  <c r="N281" i="8"/>
  <c r="N287" i="8"/>
  <c r="N288" i="8"/>
  <c r="N289" i="8"/>
  <c r="CB304" i="14"/>
  <c r="BX304" i="14"/>
  <c r="BW304" i="14"/>
  <c r="BV304" i="14"/>
  <c r="BR304" i="14"/>
  <c r="BQ304" i="14"/>
  <c r="BJ304" i="14"/>
  <c r="BE304" i="14"/>
  <c r="CK304" i="14" s="1"/>
  <c r="BC304" i="14"/>
  <c r="CJ304" i="14" s="1"/>
  <c r="BA304" i="14"/>
  <c r="CI304" i="14" s="1"/>
  <c r="AY304" i="14"/>
  <c r="CH304" i="14" s="1"/>
  <c r="AW304" i="14"/>
  <c r="CG304" i="14" s="1"/>
  <c r="AU304" i="14"/>
  <c r="CF304" i="14" s="1"/>
  <c r="AS304" i="14"/>
  <c r="CE304" i="14" s="1"/>
  <c r="AQ304" i="14"/>
  <c r="CD304" i="14" s="1"/>
  <c r="AO304" i="14"/>
  <c r="CC304" i="14" s="1"/>
  <c r="AK304" i="14"/>
  <c r="CA304" i="14" s="1"/>
  <c r="AI304" i="14"/>
  <c r="X304" i="14"/>
  <c r="BP304" i="14" s="1"/>
  <c r="V304" i="14"/>
  <c r="W304" i="14" s="1"/>
  <c r="T304" i="14"/>
  <c r="BN304" i="14" s="1"/>
  <c r="R304" i="14"/>
  <c r="BM304" i="14" s="1"/>
  <c r="P304" i="14"/>
  <c r="M304" i="14"/>
  <c r="N251" i="7"/>
  <c r="N252" i="7"/>
  <c r="N253" i="7"/>
  <c r="AY253" i="7" s="1"/>
  <c r="CH253" i="7" s="1"/>
  <c r="N254" i="7"/>
  <c r="N255" i="7"/>
  <c r="N252" i="11"/>
  <c r="N253" i="11"/>
  <c r="N254" i="11"/>
  <c r="AW254" i="11" s="1"/>
  <c r="CG254" i="11" s="1"/>
  <c r="N255" i="11"/>
  <c r="BX254" i="11"/>
  <c r="BW254" i="11"/>
  <c r="BV254" i="11"/>
  <c r="BR254" i="11"/>
  <c r="BJ254" i="11"/>
  <c r="X254" i="11"/>
  <c r="V254" i="11"/>
  <c r="BO254" i="11" s="1"/>
  <c r="T254" i="11"/>
  <c r="BN254" i="11" s="1"/>
  <c r="R254" i="11"/>
  <c r="BX251" i="10"/>
  <c r="BW251" i="10"/>
  <c r="BV251" i="10"/>
  <c r="BR251" i="10"/>
  <c r="BQ251" i="10"/>
  <c r="BJ251" i="10"/>
  <c r="BE251" i="10"/>
  <c r="CK251" i="10" s="1"/>
  <c r="BC251" i="10"/>
  <c r="CJ251" i="10" s="1"/>
  <c r="BA251" i="10"/>
  <c r="CI251" i="10" s="1"/>
  <c r="AY251" i="10"/>
  <c r="CH251" i="10" s="1"/>
  <c r="AW251" i="10"/>
  <c r="CG251" i="10" s="1"/>
  <c r="AU251" i="10"/>
  <c r="CF251" i="10" s="1"/>
  <c r="AS251" i="10"/>
  <c r="CE251" i="10" s="1"/>
  <c r="AQ251" i="10"/>
  <c r="CD251" i="10" s="1"/>
  <c r="AO251" i="10"/>
  <c r="CC251" i="10" s="1"/>
  <c r="AM251" i="10"/>
  <c r="CB251" i="10" s="1"/>
  <c r="AK251" i="10"/>
  <c r="AI251" i="10"/>
  <c r="BZ251" i="10" s="1"/>
  <c r="X251" i="10"/>
  <c r="Y251" i="10" s="1"/>
  <c r="V251" i="10"/>
  <c r="BO251" i="10" s="1"/>
  <c r="T251" i="10"/>
  <c r="U251" i="10" s="1"/>
  <c r="R251" i="10"/>
  <c r="M251" i="10"/>
  <c r="BX256" i="9"/>
  <c r="BW256" i="9"/>
  <c r="BV256" i="9"/>
  <c r="BR256" i="9"/>
  <c r="BQ256" i="9"/>
  <c r="BJ256" i="9"/>
  <c r="BE256" i="9"/>
  <c r="CK256" i="9" s="1"/>
  <c r="BC256" i="9"/>
  <c r="CJ256" i="9" s="1"/>
  <c r="BA256" i="9"/>
  <c r="CI256" i="9" s="1"/>
  <c r="AY256" i="9"/>
  <c r="CH256" i="9" s="1"/>
  <c r="AW256" i="9"/>
  <c r="CG256" i="9" s="1"/>
  <c r="AU256" i="9"/>
  <c r="CF256" i="9" s="1"/>
  <c r="AS256" i="9"/>
  <c r="CE256" i="9" s="1"/>
  <c r="AQ256" i="9"/>
  <c r="CD256" i="9" s="1"/>
  <c r="AO256" i="9"/>
  <c r="CC256" i="9" s="1"/>
  <c r="AM256" i="9"/>
  <c r="CB256" i="9" s="1"/>
  <c r="AK256" i="9"/>
  <c r="CA256" i="9" s="1"/>
  <c r="AI256" i="9"/>
  <c r="X256" i="9"/>
  <c r="Y256" i="9" s="1"/>
  <c r="V256" i="9"/>
  <c r="W256" i="9" s="1"/>
  <c r="T256" i="9"/>
  <c r="BN256" i="9" s="1"/>
  <c r="R256" i="9"/>
  <c r="M256" i="9"/>
  <c r="BX251" i="8"/>
  <c r="BW251" i="8"/>
  <c r="BV251" i="8"/>
  <c r="BR251" i="8"/>
  <c r="BQ251" i="8"/>
  <c r="BJ251" i="8"/>
  <c r="BE251" i="8"/>
  <c r="CK251" i="8" s="1"/>
  <c r="BC251" i="8"/>
  <c r="CJ251" i="8" s="1"/>
  <c r="BA251" i="8"/>
  <c r="CI251" i="8" s="1"/>
  <c r="AY251" i="8"/>
  <c r="CH251" i="8" s="1"/>
  <c r="AW251" i="8"/>
  <c r="CG251" i="8" s="1"/>
  <c r="AU251" i="8"/>
  <c r="CF251" i="8" s="1"/>
  <c r="AS251" i="8"/>
  <c r="CE251" i="8" s="1"/>
  <c r="AQ251" i="8"/>
  <c r="AO251" i="8"/>
  <c r="CC251" i="8" s="1"/>
  <c r="AM251" i="8"/>
  <c r="CB251" i="8" s="1"/>
  <c r="AK251" i="8"/>
  <c r="CA251" i="8" s="1"/>
  <c r="AI251" i="8"/>
  <c r="BZ251" i="8" s="1"/>
  <c r="X251" i="8"/>
  <c r="BP251" i="8" s="1"/>
  <c r="V251" i="8"/>
  <c r="BO251" i="8" s="1"/>
  <c r="T251" i="8"/>
  <c r="BN251" i="8" s="1"/>
  <c r="R251" i="8"/>
  <c r="M251" i="8"/>
  <c r="BX253" i="7"/>
  <c r="BW253" i="7"/>
  <c r="BV253" i="7"/>
  <c r="BR253" i="7"/>
  <c r="BJ253" i="7"/>
  <c r="X253" i="7"/>
  <c r="V253" i="7"/>
  <c r="BO253" i="7" s="1"/>
  <c r="T253" i="7"/>
  <c r="BN253" i="7" s="1"/>
  <c r="R253" i="7"/>
  <c r="BM253" i="7" s="1"/>
  <c r="BX259" i="14"/>
  <c r="BW259" i="14"/>
  <c r="BV259" i="14"/>
  <c r="BR259" i="14"/>
  <c r="BQ259" i="14"/>
  <c r="BJ259" i="14"/>
  <c r="BE259" i="14"/>
  <c r="CK259" i="14" s="1"/>
  <c r="BC259" i="14"/>
  <c r="CJ259" i="14" s="1"/>
  <c r="BA259" i="14"/>
  <c r="CI259" i="14" s="1"/>
  <c r="AY259" i="14"/>
  <c r="CH259" i="14" s="1"/>
  <c r="AW259" i="14"/>
  <c r="CG259" i="14" s="1"/>
  <c r="AU259" i="14"/>
  <c r="CF259" i="14" s="1"/>
  <c r="AS259" i="14"/>
  <c r="CE259" i="14" s="1"/>
  <c r="AQ259" i="14"/>
  <c r="CD259" i="14" s="1"/>
  <c r="AO259" i="14"/>
  <c r="CC259" i="14" s="1"/>
  <c r="AM259" i="14"/>
  <c r="CB259" i="14" s="1"/>
  <c r="AK259" i="14"/>
  <c r="CA259" i="14" s="1"/>
  <c r="AI259" i="14"/>
  <c r="X259" i="14"/>
  <c r="Y259" i="14" s="1"/>
  <c r="V259" i="14"/>
  <c r="W259" i="14" s="1"/>
  <c r="T259" i="14"/>
  <c r="U259" i="14" s="1"/>
  <c r="R259" i="14"/>
  <c r="M259" i="14"/>
  <c r="BX267" i="11"/>
  <c r="BW267" i="11"/>
  <c r="BV267" i="11"/>
  <c r="BR267" i="11"/>
  <c r="BJ267" i="11"/>
  <c r="BE267" i="11"/>
  <c r="CK267" i="11" s="1"/>
  <c r="BC267" i="11"/>
  <c r="CJ267" i="11" s="1"/>
  <c r="BA267" i="11"/>
  <c r="CI267" i="11" s="1"/>
  <c r="AY267" i="11"/>
  <c r="CH267" i="11" s="1"/>
  <c r="AW267" i="11"/>
  <c r="CG267" i="11" s="1"/>
  <c r="AU267" i="11"/>
  <c r="CF267" i="11" s="1"/>
  <c r="AS267" i="11"/>
  <c r="CE267" i="11" s="1"/>
  <c r="AQ267" i="11"/>
  <c r="CD267" i="11" s="1"/>
  <c r="AO267" i="11"/>
  <c r="CC267" i="11" s="1"/>
  <c r="AM267" i="11"/>
  <c r="CB267" i="11" s="1"/>
  <c r="AK267" i="11"/>
  <c r="CA267" i="11" s="1"/>
  <c r="AI267" i="11"/>
  <c r="BZ267" i="11" s="1"/>
  <c r="X267" i="11"/>
  <c r="BP267" i="11" s="1"/>
  <c r="V267" i="11"/>
  <c r="BO267" i="11" s="1"/>
  <c r="T267" i="11"/>
  <c r="BN267" i="11" s="1"/>
  <c r="R267" i="11"/>
  <c r="N267" i="11"/>
  <c r="BQ267" i="11" s="1"/>
  <c r="BX259" i="10"/>
  <c r="BW259" i="10"/>
  <c r="BV259" i="10"/>
  <c r="BR259" i="10"/>
  <c r="BJ259" i="10"/>
  <c r="BE259" i="10"/>
  <c r="CK259" i="10" s="1"/>
  <c r="BC259" i="10"/>
  <c r="CJ259" i="10" s="1"/>
  <c r="BA259" i="10"/>
  <c r="CI259" i="10" s="1"/>
  <c r="AY259" i="10"/>
  <c r="CH259" i="10" s="1"/>
  <c r="AW259" i="10"/>
  <c r="CG259" i="10" s="1"/>
  <c r="AU259" i="10"/>
  <c r="CF259" i="10" s="1"/>
  <c r="AS259" i="10"/>
  <c r="CE259" i="10" s="1"/>
  <c r="AQ259" i="10"/>
  <c r="CD259" i="10" s="1"/>
  <c r="AO259" i="10"/>
  <c r="CC259" i="10" s="1"/>
  <c r="AM259" i="10"/>
  <c r="CB259" i="10" s="1"/>
  <c r="AK259" i="10"/>
  <c r="CA259" i="10" s="1"/>
  <c r="AI259" i="10"/>
  <c r="BZ259" i="10" s="1"/>
  <c r="X259" i="10"/>
  <c r="Y259" i="10" s="1"/>
  <c r="V259" i="10"/>
  <c r="T259" i="10"/>
  <c r="BN259" i="10" s="1"/>
  <c r="R259" i="10"/>
  <c r="S259" i="10" s="1"/>
  <c r="N259" i="10"/>
  <c r="BQ259" i="10" s="1"/>
  <c r="BX270" i="9"/>
  <c r="BW270" i="9"/>
  <c r="BV270" i="9"/>
  <c r="BR270" i="9"/>
  <c r="BJ270" i="9"/>
  <c r="BE270" i="9"/>
  <c r="CK270" i="9" s="1"/>
  <c r="BC270" i="9"/>
  <c r="CJ270" i="9" s="1"/>
  <c r="BA270" i="9"/>
  <c r="CI270" i="9" s="1"/>
  <c r="AY270" i="9"/>
  <c r="CH270" i="9" s="1"/>
  <c r="AW270" i="9"/>
  <c r="CG270" i="9" s="1"/>
  <c r="AU270" i="9"/>
  <c r="CF270" i="9" s="1"/>
  <c r="AS270" i="9"/>
  <c r="CE270" i="9" s="1"/>
  <c r="AQ270" i="9"/>
  <c r="CD270" i="9" s="1"/>
  <c r="AO270" i="9"/>
  <c r="CC270" i="9" s="1"/>
  <c r="AM270" i="9"/>
  <c r="CB270" i="9" s="1"/>
  <c r="AK270" i="9"/>
  <c r="CA270" i="9" s="1"/>
  <c r="AI270" i="9"/>
  <c r="BZ270" i="9" s="1"/>
  <c r="X270" i="9"/>
  <c r="Y270" i="9" s="1"/>
  <c r="V270" i="9"/>
  <c r="BO270" i="9" s="1"/>
  <c r="T270" i="9"/>
  <c r="BN270" i="9" s="1"/>
  <c r="R270" i="9"/>
  <c r="BM270" i="9" s="1"/>
  <c r="N270" i="9"/>
  <c r="BQ270" i="9" s="1"/>
  <c r="BX260" i="8"/>
  <c r="BW260" i="8"/>
  <c r="BV260" i="8"/>
  <c r="BR260" i="8"/>
  <c r="BJ260" i="8"/>
  <c r="BE260" i="8"/>
  <c r="CK260" i="8" s="1"/>
  <c r="BC260" i="8"/>
  <c r="CJ260" i="8" s="1"/>
  <c r="BA260" i="8"/>
  <c r="CI260" i="8" s="1"/>
  <c r="AY260" i="8"/>
  <c r="CH260" i="8" s="1"/>
  <c r="AW260" i="8"/>
  <c r="CG260" i="8" s="1"/>
  <c r="AU260" i="8"/>
  <c r="CF260" i="8" s="1"/>
  <c r="AS260" i="8"/>
  <c r="CE260" i="8" s="1"/>
  <c r="AQ260" i="8"/>
  <c r="CD260" i="8" s="1"/>
  <c r="AO260" i="8"/>
  <c r="CC260" i="8" s="1"/>
  <c r="AM260" i="8"/>
  <c r="CB260" i="8" s="1"/>
  <c r="AK260" i="8"/>
  <c r="CA260" i="8" s="1"/>
  <c r="AI260" i="8"/>
  <c r="BZ260" i="8" s="1"/>
  <c r="X260" i="8"/>
  <c r="BP260" i="8" s="1"/>
  <c r="V260" i="8"/>
  <c r="W260" i="8" s="1"/>
  <c r="T260" i="8"/>
  <c r="R260" i="8"/>
  <c r="N260" i="8"/>
  <c r="BQ260" i="8" s="1"/>
  <c r="BX262" i="7"/>
  <c r="BW262" i="7"/>
  <c r="BV262" i="7"/>
  <c r="BR262" i="7"/>
  <c r="BJ262" i="7"/>
  <c r="BE262" i="7"/>
  <c r="CK262" i="7" s="1"/>
  <c r="BC262" i="7"/>
  <c r="CJ262" i="7" s="1"/>
  <c r="BA262" i="7"/>
  <c r="CI262" i="7" s="1"/>
  <c r="AY262" i="7"/>
  <c r="CH262" i="7" s="1"/>
  <c r="AW262" i="7"/>
  <c r="CG262" i="7" s="1"/>
  <c r="AU262" i="7"/>
  <c r="CF262" i="7" s="1"/>
  <c r="AS262" i="7"/>
  <c r="CE262" i="7" s="1"/>
  <c r="AQ262" i="7"/>
  <c r="CD262" i="7" s="1"/>
  <c r="AO262" i="7"/>
  <c r="CC262" i="7" s="1"/>
  <c r="AM262" i="7"/>
  <c r="CB262" i="7" s="1"/>
  <c r="AK262" i="7"/>
  <c r="CA262" i="7" s="1"/>
  <c r="AI262" i="7"/>
  <c r="BZ262" i="7" s="1"/>
  <c r="X262" i="7"/>
  <c r="BP262" i="7" s="1"/>
  <c r="V262" i="7"/>
  <c r="BO262" i="7" s="1"/>
  <c r="T262" i="7"/>
  <c r="BN262" i="7" s="1"/>
  <c r="R262" i="7"/>
  <c r="BM262" i="7" s="1"/>
  <c r="N262" i="7"/>
  <c r="BQ262" i="7" s="1"/>
  <c r="BX269" i="14"/>
  <c r="BW269" i="14"/>
  <c r="BV269" i="14"/>
  <c r="BR269" i="14"/>
  <c r="BQ269" i="14"/>
  <c r="BJ269" i="14"/>
  <c r="BE269" i="14"/>
  <c r="CK269" i="14" s="1"/>
  <c r="BC269" i="14"/>
  <c r="CJ269" i="14" s="1"/>
  <c r="BA269" i="14"/>
  <c r="CI269" i="14" s="1"/>
  <c r="AY269" i="14"/>
  <c r="CH269" i="14" s="1"/>
  <c r="AW269" i="14"/>
  <c r="CG269" i="14" s="1"/>
  <c r="AU269" i="14"/>
  <c r="CF269" i="14" s="1"/>
  <c r="AS269" i="14"/>
  <c r="CE269" i="14" s="1"/>
  <c r="AQ269" i="14"/>
  <c r="CD269" i="14" s="1"/>
  <c r="AO269" i="14"/>
  <c r="CC269" i="14" s="1"/>
  <c r="AM269" i="14"/>
  <c r="CB269" i="14" s="1"/>
  <c r="AK269" i="14"/>
  <c r="CA269" i="14" s="1"/>
  <c r="AI269" i="14"/>
  <c r="BZ269" i="14" s="1"/>
  <c r="X269" i="14"/>
  <c r="Y269" i="14" s="1"/>
  <c r="V269" i="14"/>
  <c r="BO269" i="14" s="1"/>
  <c r="T269" i="14"/>
  <c r="U269" i="14" s="1"/>
  <c r="R269" i="14"/>
  <c r="M269" i="14"/>
  <c r="BX262" i="11"/>
  <c r="BW262" i="11"/>
  <c r="BV262" i="11"/>
  <c r="BR262" i="11"/>
  <c r="BQ262" i="11"/>
  <c r="BJ262" i="11"/>
  <c r="BE262" i="11"/>
  <c r="CK262" i="11" s="1"/>
  <c r="BC262" i="11"/>
  <c r="CJ262" i="11" s="1"/>
  <c r="BA262" i="11"/>
  <c r="CI262" i="11" s="1"/>
  <c r="AY262" i="11"/>
  <c r="CH262" i="11" s="1"/>
  <c r="AW262" i="11"/>
  <c r="CG262" i="11" s="1"/>
  <c r="AU262" i="11"/>
  <c r="CF262" i="11" s="1"/>
  <c r="AS262" i="11"/>
  <c r="CE262" i="11" s="1"/>
  <c r="AQ262" i="11"/>
  <c r="CD262" i="11" s="1"/>
  <c r="AO262" i="11"/>
  <c r="CC262" i="11" s="1"/>
  <c r="AM262" i="11"/>
  <c r="CB262" i="11" s="1"/>
  <c r="AK262" i="11"/>
  <c r="CA262" i="11" s="1"/>
  <c r="AI262" i="11"/>
  <c r="X262" i="11"/>
  <c r="Y262" i="11" s="1"/>
  <c r="V262" i="11"/>
  <c r="BO262" i="11" s="1"/>
  <c r="T262" i="11"/>
  <c r="BN262" i="11" s="1"/>
  <c r="R262" i="11"/>
  <c r="M262" i="11"/>
  <c r="BX257" i="10"/>
  <c r="BW257" i="10"/>
  <c r="BV257" i="10"/>
  <c r="BR257" i="10"/>
  <c r="BQ257" i="10"/>
  <c r="BJ257" i="10"/>
  <c r="BE257" i="10"/>
  <c r="CK257" i="10" s="1"/>
  <c r="BC257" i="10"/>
  <c r="CJ257" i="10" s="1"/>
  <c r="BA257" i="10"/>
  <c r="CI257" i="10" s="1"/>
  <c r="AY257" i="10"/>
  <c r="CH257" i="10" s="1"/>
  <c r="AW257" i="10"/>
  <c r="CG257" i="10" s="1"/>
  <c r="AU257" i="10"/>
  <c r="CF257" i="10" s="1"/>
  <c r="AS257" i="10"/>
  <c r="CE257" i="10" s="1"/>
  <c r="AQ257" i="10"/>
  <c r="CD257" i="10" s="1"/>
  <c r="AO257" i="10"/>
  <c r="CC257" i="10" s="1"/>
  <c r="AM257" i="10"/>
  <c r="CB257" i="10" s="1"/>
  <c r="AK257" i="10"/>
  <c r="CA257" i="10" s="1"/>
  <c r="AI257" i="10"/>
  <c r="X257" i="10"/>
  <c r="Y257" i="10" s="1"/>
  <c r="V257" i="10"/>
  <c r="BO257" i="10" s="1"/>
  <c r="T257" i="10"/>
  <c r="R257" i="10"/>
  <c r="M257" i="10"/>
  <c r="BX265" i="9"/>
  <c r="BW265" i="9"/>
  <c r="BV265" i="9"/>
  <c r="BR265" i="9"/>
  <c r="BQ265" i="9"/>
  <c r="BJ265" i="9"/>
  <c r="BE265" i="9"/>
  <c r="CK265" i="9" s="1"/>
  <c r="BC265" i="9"/>
  <c r="CJ265" i="9" s="1"/>
  <c r="BA265" i="9"/>
  <c r="CI265" i="9" s="1"/>
  <c r="AY265" i="9"/>
  <c r="CH265" i="9" s="1"/>
  <c r="AW265" i="9"/>
  <c r="CG265" i="9" s="1"/>
  <c r="AU265" i="9"/>
  <c r="CF265" i="9" s="1"/>
  <c r="AS265" i="9"/>
  <c r="CE265" i="9" s="1"/>
  <c r="AQ265" i="9"/>
  <c r="CD265" i="9" s="1"/>
  <c r="AO265" i="9"/>
  <c r="CC265" i="9" s="1"/>
  <c r="AM265" i="9"/>
  <c r="CB265" i="9" s="1"/>
  <c r="AK265" i="9"/>
  <c r="CA265" i="9" s="1"/>
  <c r="AI265" i="9"/>
  <c r="X265" i="9"/>
  <c r="Y265" i="9" s="1"/>
  <c r="V265" i="9"/>
  <c r="BO265" i="9" s="1"/>
  <c r="T265" i="9"/>
  <c r="BN265" i="9" s="1"/>
  <c r="R265" i="9"/>
  <c r="M265" i="9"/>
  <c r="BX257" i="8"/>
  <c r="BW257" i="8"/>
  <c r="BV257" i="8"/>
  <c r="BR257" i="8"/>
  <c r="BQ257" i="8"/>
  <c r="BJ257" i="8"/>
  <c r="BE257" i="8"/>
  <c r="CK257" i="8" s="1"/>
  <c r="BC257" i="8"/>
  <c r="CJ257" i="8" s="1"/>
  <c r="BA257" i="8"/>
  <c r="CI257" i="8" s="1"/>
  <c r="AY257" i="8"/>
  <c r="CH257" i="8" s="1"/>
  <c r="AW257" i="8"/>
  <c r="CG257" i="8" s="1"/>
  <c r="AU257" i="8"/>
  <c r="CF257" i="8" s="1"/>
  <c r="AS257" i="8"/>
  <c r="CE257" i="8" s="1"/>
  <c r="AQ257" i="8"/>
  <c r="CD257" i="8" s="1"/>
  <c r="AO257" i="8"/>
  <c r="CC257" i="8" s="1"/>
  <c r="AM257" i="8"/>
  <c r="CB257" i="8" s="1"/>
  <c r="AK257" i="8"/>
  <c r="CA257" i="8" s="1"/>
  <c r="AI257" i="8"/>
  <c r="X257" i="8"/>
  <c r="Y257" i="8" s="1"/>
  <c r="V257" i="8"/>
  <c r="BO257" i="8" s="1"/>
  <c r="T257" i="8"/>
  <c r="BN257" i="8" s="1"/>
  <c r="R257" i="8"/>
  <c r="M257" i="8"/>
  <c r="BX259" i="7"/>
  <c r="BW259" i="7"/>
  <c r="BV259" i="7"/>
  <c r="BR259" i="7"/>
  <c r="BQ259" i="7"/>
  <c r="BJ259" i="7"/>
  <c r="BE259" i="7"/>
  <c r="CK259" i="7" s="1"/>
  <c r="BC259" i="7"/>
  <c r="CJ259" i="7" s="1"/>
  <c r="BA259" i="7"/>
  <c r="CI259" i="7" s="1"/>
  <c r="AY259" i="7"/>
  <c r="CH259" i="7" s="1"/>
  <c r="AW259" i="7"/>
  <c r="CG259" i="7" s="1"/>
  <c r="AU259" i="7"/>
  <c r="CF259" i="7" s="1"/>
  <c r="AS259" i="7"/>
  <c r="CE259" i="7" s="1"/>
  <c r="AQ259" i="7"/>
  <c r="CD259" i="7" s="1"/>
  <c r="AO259" i="7"/>
  <c r="CC259" i="7" s="1"/>
  <c r="AM259" i="7"/>
  <c r="CB259" i="7" s="1"/>
  <c r="AK259" i="7"/>
  <c r="CA259" i="7" s="1"/>
  <c r="AI259" i="7"/>
  <c r="X259" i="7"/>
  <c r="Y259" i="7" s="1"/>
  <c r="V259" i="7"/>
  <c r="BO259" i="7" s="1"/>
  <c r="T259" i="7"/>
  <c r="BN259" i="7" s="1"/>
  <c r="R259" i="7"/>
  <c r="M259" i="7"/>
  <c r="BX265" i="14"/>
  <c r="BW265" i="14"/>
  <c r="BV265" i="14"/>
  <c r="BR265" i="14"/>
  <c r="BQ265" i="14"/>
  <c r="BJ265" i="14"/>
  <c r="BE265" i="14"/>
  <c r="CK265" i="14" s="1"/>
  <c r="BC265" i="14"/>
  <c r="CJ265" i="14" s="1"/>
  <c r="BA265" i="14"/>
  <c r="CI265" i="14" s="1"/>
  <c r="AY265" i="14"/>
  <c r="CH265" i="14" s="1"/>
  <c r="AW265" i="14"/>
  <c r="CG265" i="14" s="1"/>
  <c r="AU265" i="14"/>
  <c r="CF265" i="14" s="1"/>
  <c r="AS265" i="14"/>
  <c r="CE265" i="14" s="1"/>
  <c r="AQ265" i="14"/>
  <c r="CD265" i="14" s="1"/>
  <c r="AO265" i="14"/>
  <c r="CC265" i="14" s="1"/>
  <c r="AM265" i="14"/>
  <c r="CB265" i="14" s="1"/>
  <c r="AK265" i="14"/>
  <c r="CA265" i="14" s="1"/>
  <c r="AI265" i="14"/>
  <c r="X265" i="14"/>
  <c r="Y265" i="14" s="1"/>
  <c r="V265" i="14"/>
  <c r="BO265" i="14" s="1"/>
  <c r="T265" i="14"/>
  <c r="R265" i="14"/>
  <c r="BM265" i="14" s="1"/>
  <c r="M265" i="14"/>
  <c r="BX268" i="9"/>
  <c r="BW268" i="9"/>
  <c r="BV268" i="9"/>
  <c r="BR268" i="9"/>
  <c r="BQ268" i="9"/>
  <c r="BJ268" i="9"/>
  <c r="BE268" i="9"/>
  <c r="CK268" i="9" s="1"/>
  <c r="BC268" i="9"/>
  <c r="CJ268" i="9" s="1"/>
  <c r="BA268" i="9"/>
  <c r="CI268" i="9" s="1"/>
  <c r="AY268" i="9"/>
  <c r="CH268" i="9" s="1"/>
  <c r="AW268" i="9"/>
  <c r="CG268" i="9" s="1"/>
  <c r="AU268" i="9"/>
  <c r="CF268" i="9" s="1"/>
  <c r="AS268" i="9"/>
  <c r="CE268" i="9" s="1"/>
  <c r="AQ268" i="9"/>
  <c r="CD268" i="9" s="1"/>
  <c r="AO268" i="9"/>
  <c r="CC268" i="9" s="1"/>
  <c r="AM268" i="9"/>
  <c r="CB268" i="9" s="1"/>
  <c r="AK268" i="9"/>
  <c r="CA268" i="9" s="1"/>
  <c r="AI268" i="9"/>
  <c r="X268" i="9"/>
  <c r="Y268" i="9" s="1"/>
  <c r="V268" i="9"/>
  <c r="BO268" i="9" s="1"/>
  <c r="T268" i="9"/>
  <c r="BN268" i="9" s="1"/>
  <c r="R268" i="9"/>
  <c r="M268" i="9"/>
  <c r="BX259" i="8"/>
  <c r="BW259" i="8"/>
  <c r="BV259" i="8"/>
  <c r="BR259" i="8"/>
  <c r="BQ259" i="8"/>
  <c r="BJ259" i="8"/>
  <c r="BE259" i="8"/>
  <c r="CK259" i="8" s="1"/>
  <c r="BC259" i="8"/>
  <c r="CJ259" i="8" s="1"/>
  <c r="BA259" i="8"/>
  <c r="CI259" i="8" s="1"/>
  <c r="AY259" i="8"/>
  <c r="CH259" i="8" s="1"/>
  <c r="AW259" i="8"/>
  <c r="CG259" i="8" s="1"/>
  <c r="AU259" i="8"/>
  <c r="CF259" i="8" s="1"/>
  <c r="AS259" i="8"/>
  <c r="CE259" i="8" s="1"/>
  <c r="AQ259" i="8"/>
  <c r="CD259" i="8" s="1"/>
  <c r="AO259" i="8"/>
  <c r="CC259" i="8" s="1"/>
  <c r="AM259" i="8"/>
  <c r="CB259" i="8" s="1"/>
  <c r="AK259" i="8"/>
  <c r="CA259" i="8" s="1"/>
  <c r="AI259" i="8"/>
  <c r="X259" i="8"/>
  <c r="Y259" i="8" s="1"/>
  <c r="V259" i="8"/>
  <c r="BO259" i="8" s="1"/>
  <c r="T259" i="8"/>
  <c r="BN259" i="8" s="1"/>
  <c r="R259" i="8"/>
  <c r="M259" i="8"/>
  <c r="BX261" i="7"/>
  <c r="BW261" i="7"/>
  <c r="BV261" i="7"/>
  <c r="BR261" i="7"/>
  <c r="BQ261" i="7"/>
  <c r="BJ261" i="7"/>
  <c r="BE261" i="7"/>
  <c r="CK261" i="7" s="1"/>
  <c r="BC261" i="7"/>
  <c r="CJ261" i="7" s="1"/>
  <c r="BA261" i="7"/>
  <c r="CI261" i="7" s="1"/>
  <c r="AY261" i="7"/>
  <c r="CH261" i="7" s="1"/>
  <c r="AW261" i="7"/>
  <c r="CG261" i="7" s="1"/>
  <c r="AU261" i="7"/>
  <c r="CF261" i="7" s="1"/>
  <c r="AS261" i="7"/>
  <c r="CE261" i="7" s="1"/>
  <c r="AQ261" i="7"/>
  <c r="CD261" i="7" s="1"/>
  <c r="AO261" i="7"/>
  <c r="CC261" i="7" s="1"/>
  <c r="AM261" i="7"/>
  <c r="CB261" i="7" s="1"/>
  <c r="AK261" i="7"/>
  <c r="CA261" i="7" s="1"/>
  <c r="AI261" i="7"/>
  <c r="BZ261" i="7" s="1"/>
  <c r="X261" i="7"/>
  <c r="BP261" i="7" s="1"/>
  <c r="V261" i="7"/>
  <c r="W261" i="7" s="1"/>
  <c r="T261" i="7"/>
  <c r="BN261" i="7" s="1"/>
  <c r="R261" i="7"/>
  <c r="M261" i="7"/>
  <c r="BX267" i="14"/>
  <c r="BW267" i="14"/>
  <c r="BV267" i="14"/>
  <c r="BR267" i="14"/>
  <c r="BQ267" i="14"/>
  <c r="BJ267" i="14"/>
  <c r="BE267" i="14"/>
  <c r="CK267" i="14" s="1"/>
  <c r="BC267" i="14"/>
  <c r="CJ267" i="14" s="1"/>
  <c r="BA267" i="14"/>
  <c r="CI267" i="14" s="1"/>
  <c r="AY267" i="14"/>
  <c r="CH267" i="14" s="1"/>
  <c r="AW267" i="14"/>
  <c r="CG267" i="14" s="1"/>
  <c r="AU267" i="14"/>
  <c r="CF267" i="14" s="1"/>
  <c r="AS267" i="14"/>
  <c r="CE267" i="14" s="1"/>
  <c r="AQ267" i="14"/>
  <c r="CD267" i="14" s="1"/>
  <c r="AO267" i="14"/>
  <c r="CC267" i="14" s="1"/>
  <c r="AM267" i="14"/>
  <c r="CB267" i="14" s="1"/>
  <c r="AK267" i="14"/>
  <c r="CA267" i="14" s="1"/>
  <c r="AI267" i="14"/>
  <c r="X267" i="14"/>
  <c r="Y267" i="14" s="1"/>
  <c r="V267" i="14"/>
  <c r="BO267" i="14" s="1"/>
  <c r="T267" i="14"/>
  <c r="BN267" i="14" s="1"/>
  <c r="R267" i="14"/>
  <c r="BM267" i="14" s="1"/>
  <c r="M267" i="14"/>
  <c r="BX260" i="11"/>
  <c r="BW260" i="11"/>
  <c r="BV260" i="11"/>
  <c r="BR260" i="11"/>
  <c r="BQ260" i="11"/>
  <c r="BJ260" i="11"/>
  <c r="BE260" i="11"/>
  <c r="CK260" i="11" s="1"/>
  <c r="BC260" i="11"/>
  <c r="CJ260" i="11" s="1"/>
  <c r="BA260" i="11"/>
  <c r="CI260" i="11" s="1"/>
  <c r="AY260" i="11"/>
  <c r="CH260" i="11" s="1"/>
  <c r="AW260" i="11"/>
  <c r="CG260" i="11" s="1"/>
  <c r="AU260" i="11"/>
  <c r="CF260" i="11" s="1"/>
  <c r="AS260" i="11"/>
  <c r="CE260" i="11" s="1"/>
  <c r="AQ260" i="11"/>
  <c r="CD260" i="11" s="1"/>
  <c r="AO260" i="11"/>
  <c r="CC260" i="11" s="1"/>
  <c r="AM260" i="11"/>
  <c r="CB260" i="11" s="1"/>
  <c r="AK260" i="11"/>
  <c r="CA260" i="11" s="1"/>
  <c r="AI260" i="11"/>
  <c r="X260" i="11"/>
  <c r="Y260" i="11" s="1"/>
  <c r="V260" i="11"/>
  <c r="BO260" i="11" s="1"/>
  <c r="T260" i="11"/>
  <c r="BN260" i="11" s="1"/>
  <c r="R260" i="11"/>
  <c r="M260" i="11"/>
  <c r="BX255" i="10"/>
  <c r="BW255" i="10"/>
  <c r="BV255" i="10"/>
  <c r="BR255" i="10"/>
  <c r="BQ255" i="10"/>
  <c r="BJ255" i="10"/>
  <c r="BE255" i="10"/>
  <c r="CK255" i="10" s="1"/>
  <c r="BC255" i="10"/>
  <c r="CJ255" i="10" s="1"/>
  <c r="BA255" i="10"/>
  <c r="CI255" i="10" s="1"/>
  <c r="AY255" i="10"/>
  <c r="CH255" i="10" s="1"/>
  <c r="AW255" i="10"/>
  <c r="CG255" i="10" s="1"/>
  <c r="AU255" i="10"/>
  <c r="CF255" i="10" s="1"/>
  <c r="AS255" i="10"/>
  <c r="CE255" i="10" s="1"/>
  <c r="AQ255" i="10"/>
  <c r="CD255" i="10" s="1"/>
  <c r="AO255" i="10"/>
  <c r="CC255" i="10" s="1"/>
  <c r="AM255" i="10"/>
  <c r="CB255" i="10" s="1"/>
  <c r="AK255" i="10"/>
  <c r="CA255" i="10" s="1"/>
  <c r="AI255" i="10"/>
  <c r="X255" i="10"/>
  <c r="Y255" i="10" s="1"/>
  <c r="V255" i="10"/>
  <c r="BO255" i="10" s="1"/>
  <c r="T255" i="10"/>
  <c r="BN255" i="10" s="1"/>
  <c r="R255" i="10"/>
  <c r="M255" i="10"/>
  <c r="CE262" i="9"/>
  <c r="BX262" i="9"/>
  <c r="BW262" i="9"/>
  <c r="BV262" i="9"/>
  <c r="BR262" i="9"/>
  <c r="BQ262" i="9"/>
  <c r="BJ262" i="9"/>
  <c r="BE262" i="9"/>
  <c r="CK262" i="9" s="1"/>
  <c r="BC262" i="9"/>
  <c r="CJ262" i="9" s="1"/>
  <c r="BA262" i="9"/>
  <c r="CI262" i="9" s="1"/>
  <c r="AY262" i="9"/>
  <c r="CH262" i="9" s="1"/>
  <c r="AW262" i="9"/>
  <c r="CG262" i="9" s="1"/>
  <c r="AU262" i="9"/>
  <c r="CF262" i="9" s="1"/>
  <c r="AS262" i="9"/>
  <c r="AQ262" i="9"/>
  <c r="CD262" i="9" s="1"/>
  <c r="AO262" i="9"/>
  <c r="CC262" i="9" s="1"/>
  <c r="AM262" i="9"/>
  <c r="CB262" i="9" s="1"/>
  <c r="AK262" i="9"/>
  <c r="CA262" i="9" s="1"/>
  <c r="AI262" i="9"/>
  <c r="X262" i="9"/>
  <c r="Y262" i="9" s="1"/>
  <c r="V262" i="9"/>
  <c r="BO262" i="9" s="1"/>
  <c r="T262" i="9"/>
  <c r="U262" i="9" s="1"/>
  <c r="R262" i="9"/>
  <c r="M262" i="9"/>
  <c r="BX255" i="8"/>
  <c r="BW255" i="8"/>
  <c r="BV255" i="8"/>
  <c r="BR255" i="8"/>
  <c r="BQ255" i="8"/>
  <c r="BJ255" i="8"/>
  <c r="BE255" i="8"/>
  <c r="CK255" i="8" s="1"/>
  <c r="BC255" i="8"/>
  <c r="CJ255" i="8" s="1"/>
  <c r="BA255" i="8"/>
  <c r="CI255" i="8" s="1"/>
  <c r="AY255" i="8"/>
  <c r="CH255" i="8" s="1"/>
  <c r="AW255" i="8"/>
  <c r="CG255" i="8" s="1"/>
  <c r="AU255" i="8"/>
  <c r="CF255" i="8" s="1"/>
  <c r="AS255" i="8"/>
  <c r="CE255" i="8" s="1"/>
  <c r="AQ255" i="8"/>
  <c r="CD255" i="8" s="1"/>
  <c r="AO255" i="8"/>
  <c r="CC255" i="8" s="1"/>
  <c r="AM255" i="8"/>
  <c r="CB255" i="8" s="1"/>
  <c r="AK255" i="8"/>
  <c r="CA255" i="8" s="1"/>
  <c r="AI255" i="8"/>
  <c r="X255" i="8"/>
  <c r="Y255" i="8" s="1"/>
  <c r="V255" i="8"/>
  <c r="BO255" i="8" s="1"/>
  <c r="T255" i="8"/>
  <c r="BN255" i="8" s="1"/>
  <c r="R255" i="8"/>
  <c r="M255" i="8"/>
  <c r="BX257" i="7"/>
  <c r="BW257" i="7"/>
  <c r="BV257" i="7"/>
  <c r="BR257" i="7"/>
  <c r="BQ257" i="7"/>
  <c r="BJ257" i="7"/>
  <c r="BE257" i="7"/>
  <c r="CK257" i="7" s="1"/>
  <c r="BC257" i="7"/>
  <c r="CJ257" i="7" s="1"/>
  <c r="BA257" i="7"/>
  <c r="CI257" i="7" s="1"/>
  <c r="AY257" i="7"/>
  <c r="CH257" i="7" s="1"/>
  <c r="AW257" i="7"/>
  <c r="CG257" i="7" s="1"/>
  <c r="AU257" i="7"/>
  <c r="CF257" i="7" s="1"/>
  <c r="AS257" i="7"/>
  <c r="CE257" i="7" s="1"/>
  <c r="AQ257" i="7"/>
  <c r="CD257" i="7" s="1"/>
  <c r="AO257" i="7"/>
  <c r="CC257" i="7" s="1"/>
  <c r="AM257" i="7"/>
  <c r="CB257" i="7" s="1"/>
  <c r="AK257" i="7"/>
  <c r="CA257" i="7" s="1"/>
  <c r="AI257" i="7"/>
  <c r="X257" i="7"/>
  <c r="Y257" i="7" s="1"/>
  <c r="V257" i="7"/>
  <c r="BO257" i="7" s="1"/>
  <c r="T257" i="7"/>
  <c r="BN257" i="7" s="1"/>
  <c r="R257" i="7"/>
  <c r="M257" i="7"/>
  <c r="BX263" i="14"/>
  <c r="BW263" i="14"/>
  <c r="BV263" i="14"/>
  <c r="BR263" i="14"/>
  <c r="BQ263" i="14"/>
  <c r="BJ263" i="14"/>
  <c r="BE263" i="14"/>
  <c r="CK263" i="14" s="1"/>
  <c r="BC263" i="14"/>
  <c r="CJ263" i="14" s="1"/>
  <c r="BA263" i="14"/>
  <c r="CI263" i="14" s="1"/>
  <c r="AY263" i="14"/>
  <c r="CH263" i="14" s="1"/>
  <c r="AW263" i="14"/>
  <c r="CG263" i="14" s="1"/>
  <c r="AU263" i="14"/>
  <c r="CF263" i="14" s="1"/>
  <c r="AS263" i="14"/>
  <c r="CE263" i="14" s="1"/>
  <c r="AQ263" i="14"/>
  <c r="CD263" i="14" s="1"/>
  <c r="AO263" i="14"/>
  <c r="CC263" i="14" s="1"/>
  <c r="AM263" i="14"/>
  <c r="AK263" i="14"/>
  <c r="CA263" i="14" s="1"/>
  <c r="AI263" i="14"/>
  <c r="BZ263" i="14" s="1"/>
  <c r="X263" i="14"/>
  <c r="Y263" i="14" s="1"/>
  <c r="V263" i="14"/>
  <c r="BO263" i="14" s="1"/>
  <c r="T263" i="14"/>
  <c r="U263" i="14" s="1"/>
  <c r="R263" i="14"/>
  <c r="BM263" i="14" s="1"/>
  <c r="M263" i="14"/>
  <c r="Z214" i="9" l="1"/>
  <c r="K293" i="11"/>
  <c r="P293" i="11" s="1"/>
  <c r="AI284" i="8"/>
  <c r="BP293" i="11"/>
  <c r="K316" i="7"/>
  <c r="U316" i="7"/>
  <c r="BI302" i="11"/>
  <c r="W316" i="7"/>
  <c r="AA314" i="10"/>
  <c r="AS316" i="7"/>
  <c r="AU316" i="7"/>
  <c r="K318" i="8"/>
  <c r="U295" i="7"/>
  <c r="AY316" i="7"/>
  <c r="U259" i="10"/>
  <c r="BG251" i="10"/>
  <c r="BA284" i="8"/>
  <c r="CI284" i="8" s="1"/>
  <c r="W293" i="11"/>
  <c r="S330" i="14"/>
  <c r="AI316" i="7"/>
  <c r="BH212" i="9"/>
  <c r="AA283" i="10"/>
  <c r="BF260" i="8"/>
  <c r="BF259" i="10"/>
  <c r="BF310" i="11"/>
  <c r="BF295" i="7"/>
  <c r="AK316" i="7"/>
  <c r="BF321" i="9"/>
  <c r="BH302" i="11"/>
  <c r="Y320" i="11"/>
  <c r="AQ316" i="7"/>
  <c r="Z299" i="9"/>
  <c r="AA299" i="9"/>
  <c r="Y330" i="14"/>
  <c r="Z210" i="11"/>
  <c r="BF293" i="11"/>
  <c r="BG206" i="10"/>
  <c r="W305" i="7"/>
  <c r="W318" i="8"/>
  <c r="AU318" i="8"/>
  <c r="BF314" i="10"/>
  <c r="BF251" i="10"/>
  <c r="S283" i="10"/>
  <c r="BG205" i="8"/>
  <c r="BF308" i="8"/>
  <c r="BG306" i="10"/>
  <c r="Y316" i="7"/>
  <c r="AW316" i="7"/>
  <c r="Y318" i="8"/>
  <c r="AW318" i="8"/>
  <c r="W321" i="9"/>
  <c r="S314" i="10"/>
  <c r="Z212" i="7"/>
  <c r="BI214" i="7"/>
  <c r="BI214" i="9"/>
  <c r="AI318" i="8"/>
  <c r="BG205" i="9"/>
  <c r="P214" i="9"/>
  <c r="AY283" i="10"/>
  <c r="CH283" i="10" s="1"/>
  <c r="Z333" i="11"/>
  <c r="AK318" i="8"/>
  <c r="BA318" i="8"/>
  <c r="Y321" i="9"/>
  <c r="P212" i="9"/>
  <c r="AY254" i="11"/>
  <c r="CH254" i="11" s="1"/>
  <c r="S295" i="9"/>
  <c r="K295" i="9"/>
  <c r="P295" i="9" s="1"/>
  <c r="U206" i="10"/>
  <c r="U330" i="14"/>
  <c r="AM316" i="7"/>
  <c r="AM318" i="8"/>
  <c r="AI319" i="10"/>
  <c r="Y331" i="11"/>
  <c r="Y330" i="9"/>
  <c r="W314" i="10"/>
  <c r="BI212" i="7"/>
  <c r="BO295" i="9"/>
  <c r="W295" i="9"/>
  <c r="BG265" i="9"/>
  <c r="BG205" i="7"/>
  <c r="CA206" i="10"/>
  <c r="AY318" i="8"/>
  <c r="BG268" i="9"/>
  <c r="BF257" i="10"/>
  <c r="BN295" i="9"/>
  <c r="U295" i="9"/>
  <c r="Y283" i="10"/>
  <c r="BZ205" i="9"/>
  <c r="BG308" i="8"/>
  <c r="BF306" i="10"/>
  <c r="BC331" i="11"/>
  <c r="CJ331" i="11" s="1"/>
  <c r="Z207" i="11"/>
  <c r="BF295" i="9"/>
  <c r="BG323" i="9"/>
  <c r="BI356" i="9"/>
  <c r="P356" i="9"/>
  <c r="AA356" i="9"/>
  <c r="K336" i="9"/>
  <c r="P336" i="9" s="1"/>
  <c r="Z356" i="9"/>
  <c r="BI333" i="11"/>
  <c r="AA333" i="11"/>
  <c r="P333" i="11"/>
  <c r="BA254" i="11"/>
  <c r="CI254" i="11" s="1"/>
  <c r="Z302" i="11"/>
  <c r="BE331" i="11"/>
  <c r="CK331" i="11" s="1"/>
  <c r="P302" i="11"/>
  <c r="AA302" i="11"/>
  <c r="BF320" i="11"/>
  <c r="AU293" i="11"/>
  <c r="CF293" i="11" s="1"/>
  <c r="W320" i="11"/>
  <c r="AY293" i="11"/>
  <c r="CH293" i="11" s="1"/>
  <c r="BI216" i="7"/>
  <c r="BH216" i="7"/>
  <c r="P216" i="7"/>
  <c r="AA216" i="7"/>
  <c r="Z216" i="7"/>
  <c r="BH214" i="11"/>
  <c r="BI214" i="11"/>
  <c r="P214" i="11"/>
  <c r="AA214" i="11"/>
  <c r="Z214" i="11"/>
  <c r="BH212" i="11"/>
  <c r="P212" i="11"/>
  <c r="AA212" i="11"/>
  <c r="Z212" i="11"/>
  <c r="P210" i="11"/>
  <c r="AA210" i="11"/>
  <c r="BH210" i="11"/>
  <c r="BG262" i="11"/>
  <c r="BF267" i="11"/>
  <c r="BG320" i="11"/>
  <c r="U331" i="11"/>
  <c r="AU331" i="11"/>
  <c r="BG260" i="11"/>
  <c r="AW293" i="11"/>
  <c r="CG293" i="11" s="1"/>
  <c r="W331" i="11"/>
  <c r="AW331" i="11"/>
  <c r="U293" i="11"/>
  <c r="AI331" i="11"/>
  <c r="BA331" i="11"/>
  <c r="Y267" i="11"/>
  <c r="BN293" i="11"/>
  <c r="AK331" i="11"/>
  <c r="AY331" i="11"/>
  <c r="AM331" i="11"/>
  <c r="W262" i="11"/>
  <c r="K331" i="11"/>
  <c r="AA331" i="11" s="1"/>
  <c r="AQ331" i="11"/>
  <c r="M331" i="11"/>
  <c r="AS331" i="11"/>
  <c r="AK254" i="11"/>
  <c r="CA254" i="11" s="1"/>
  <c r="U262" i="11"/>
  <c r="BF262" i="11"/>
  <c r="BI262" i="11" s="1"/>
  <c r="AA207" i="11"/>
  <c r="BF260" i="11"/>
  <c r="W205" i="11"/>
  <c r="U260" i="11"/>
  <c r="BF254" i="11"/>
  <c r="BH207" i="11"/>
  <c r="BI207" i="11"/>
  <c r="K254" i="11"/>
  <c r="AA254" i="11" s="1"/>
  <c r="BN205" i="11"/>
  <c r="BG205" i="11"/>
  <c r="BF205" i="11"/>
  <c r="BH214" i="9"/>
  <c r="BI212" i="9"/>
  <c r="U205" i="9"/>
  <c r="W262" i="9"/>
  <c r="Z212" i="9"/>
  <c r="BI210" i="9"/>
  <c r="AA210" i="9"/>
  <c r="Z210" i="9"/>
  <c r="W265" i="9"/>
  <c r="BH210" i="9"/>
  <c r="BH214" i="7"/>
  <c r="Z214" i="7"/>
  <c r="BH212" i="7"/>
  <c r="AA212" i="7"/>
  <c r="AA210" i="7"/>
  <c r="Z210" i="7"/>
  <c r="BH210" i="7"/>
  <c r="AA207" i="7"/>
  <c r="P207" i="7"/>
  <c r="W205" i="7"/>
  <c r="Z207" i="7"/>
  <c r="BH207" i="7"/>
  <c r="BN251" i="10"/>
  <c r="W283" i="10"/>
  <c r="AY319" i="10"/>
  <c r="K206" i="10"/>
  <c r="AA206" i="10" s="1"/>
  <c r="BF255" i="10"/>
  <c r="BM259" i="10"/>
  <c r="BF295" i="10"/>
  <c r="BM295" i="10"/>
  <c r="K319" i="10"/>
  <c r="AA319" i="10" s="1"/>
  <c r="U314" i="10"/>
  <c r="BM314" i="10"/>
  <c r="AI283" i="10"/>
  <c r="BZ283" i="10" s="1"/>
  <c r="BO295" i="10"/>
  <c r="Y206" i="10"/>
  <c r="BP314" i="10"/>
  <c r="BM251" i="10"/>
  <c r="BG314" i="10"/>
  <c r="BI314" i="10" s="1"/>
  <c r="BF330" i="9"/>
  <c r="U330" i="9"/>
  <c r="BG330" i="9"/>
  <c r="CD295" i="9"/>
  <c r="S330" i="9"/>
  <c r="Y336" i="9"/>
  <c r="CF330" i="9"/>
  <c r="BM330" i="9"/>
  <c r="K330" i="9"/>
  <c r="W330" i="9"/>
  <c r="K268" i="9"/>
  <c r="P268" i="9" s="1"/>
  <c r="U321" i="9"/>
  <c r="BG321" i="9"/>
  <c r="BH321" i="9" s="1"/>
  <c r="BM268" i="9"/>
  <c r="BF270" i="9"/>
  <c r="BA295" i="9"/>
  <c r="CI295" i="9" s="1"/>
  <c r="W205" i="9"/>
  <c r="U336" i="9"/>
  <c r="AS336" i="9"/>
  <c r="S321" i="9"/>
  <c r="CJ295" i="9"/>
  <c r="BM321" i="9"/>
  <c r="BM295" i="9"/>
  <c r="BG311" i="9"/>
  <c r="AI336" i="9"/>
  <c r="AY336" i="9"/>
  <c r="BF265" i="9"/>
  <c r="BF262" i="9"/>
  <c r="BP295" i="9"/>
  <c r="BF205" i="9"/>
  <c r="AK336" i="9"/>
  <c r="K321" i="9"/>
  <c r="CI321" i="9"/>
  <c r="AI295" i="9"/>
  <c r="BZ295" i="9" s="1"/>
  <c r="BF311" i="9"/>
  <c r="BC336" i="9"/>
  <c r="CJ336" i="9" s="1"/>
  <c r="BQ336" i="9"/>
  <c r="AK295" i="9"/>
  <c r="CA295" i="9" s="1"/>
  <c r="BN311" i="9"/>
  <c r="BC319" i="10"/>
  <c r="CJ319" i="10" s="1"/>
  <c r="BQ319" i="10"/>
  <c r="BC316" i="7"/>
  <c r="CJ316" i="7" s="1"/>
  <c r="BQ316" i="7"/>
  <c r="S331" i="11"/>
  <c r="S319" i="10"/>
  <c r="Z319" i="10" s="1"/>
  <c r="S336" i="9"/>
  <c r="P318" i="8"/>
  <c r="AA318" i="8"/>
  <c r="S318" i="8"/>
  <c r="W308" i="8"/>
  <c r="P316" i="7"/>
  <c r="AA316" i="7"/>
  <c r="S316" i="7"/>
  <c r="Z316" i="7" s="1"/>
  <c r="K337" i="14"/>
  <c r="P337" i="14" s="1"/>
  <c r="AA337" i="14"/>
  <c r="S337" i="14"/>
  <c r="Z337" i="14" s="1"/>
  <c r="U320" i="11"/>
  <c r="BM320" i="11"/>
  <c r="S320" i="11"/>
  <c r="BZ320" i="11"/>
  <c r="K320" i="11"/>
  <c r="BI306" i="10"/>
  <c r="U306" i="10"/>
  <c r="BM306" i="10"/>
  <c r="BZ306" i="10"/>
  <c r="K306" i="10"/>
  <c r="W306" i="10"/>
  <c r="S306" i="10"/>
  <c r="BP306" i="10"/>
  <c r="S323" i="9"/>
  <c r="BN323" i="9"/>
  <c r="BZ323" i="9"/>
  <c r="K323" i="9"/>
  <c r="W323" i="9"/>
  <c r="BF323" i="9"/>
  <c r="BP323" i="9"/>
  <c r="BI308" i="8"/>
  <c r="BH308" i="8"/>
  <c r="BM308" i="8"/>
  <c r="U308" i="8"/>
  <c r="BZ308" i="8"/>
  <c r="S308" i="8"/>
  <c r="K308" i="8"/>
  <c r="BP308" i="8"/>
  <c r="K255" i="8"/>
  <c r="AA255" i="8" s="1"/>
  <c r="Y205" i="8"/>
  <c r="BG296" i="8"/>
  <c r="AS337" i="8"/>
  <c r="CE337" i="8" s="1"/>
  <c r="U337" i="8"/>
  <c r="BF205" i="8"/>
  <c r="BF296" i="8"/>
  <c r="BO260" i="8"/>
  <c r="AK284" i="8"/>
  <c r="CA284" i="8" s="1"/>
  <c r="BG305" i="7"/>
  <c r="BF305" i="7"/>
  <c r="U305" i="7"/>
  <c r="S305" i="7"/>
  <c r="BM305" i="7"/>
  <c r="K305" i="7"/>
  <c r="BP305" i="7"/>
  <c r="BF330" i="14"/>
  <c r="BG330" i="14"/>
  <c r="BZ330" i="14"/>
  <c r="Y319" i="14"/>
  <c r="K330" i="14"/>
  <c r="W330" i="14"/>
  <c r="Z330" i="14" s="1"/>
  <c r="BF319" i="14"/>
  <c r="BN319" i="14"/>
  <c r="BG319" i="14"/>
  <c r="S319" i="14"/>
  <c r="BM319" i="14"/>
  <c r="CG319" i="14"/>
  <c r="K319" i="14"/>
  <c r="W319" i="14"/>
  <c r="Y304" i="14"/>
  <c r="BO259" i="14"/>
  <c r="BG265" i="14"/>
  <c r="K267" i="14"/>
  <c r="P267" i="14" s="1"/>
  <c r="BF265" i="14"/>
  <c r="S304" i="14"/>
  <c r="K265" i="14"/>
  <c r="P265" i="14" s="1"/>
  <c r="K259" i="14"/>
  <c r="AA259" i="14" s="1"/>
  <c r="K269" i="14"/>
  <c r="P269" i="14" s="1"/>
  <c r="BF269" i="14"/>
  <c r="K362" i="14"/>
  <c r="P362" i="14" s="1"/>
  <c r="S295" i="7"/>
  <c r="K295" i="7"/>
  <c r="W295" i="7"/>
  <c r="BM295" i="7"/>
  <c r="BP295" i="7"/>
  <c r="BG295" i="7"/>
  <c r="BI295" i="7" s="1"/>
  <c r="K259" i="7"/>
  <c r="P259" i="7" s="1"/>
  <c r="S296" i="8"/>
  <c r="U296" i="8"/>
  <c r="BM296" i="8"/>
  <c r="CH296" i="8"/>
  <c r="K296" i="8"/>
  <c r="W296" i="8"/>
  <c r="BP296" i="8"/>
  <c r="S311" i="9"/>
  <c r="BM311" i="9"/>
  <c r="K311" i="9"/>
  <c r="W311" i="9"/>
  <c r="BP311" i="9"/>
  <c r="CJ311" i="9"/>
  <c r="S295" i="10"/>
  <c r="U295" i="10"/>
  <c r="K295" i="10"/>
  <c r="BP295" i="10"/>
  <c r="BG295" i="10"/>
  <c r="S310" i="11"/>
  <c r="U310" i="11"/>
  <c r="BM310" i="11"/>
  <c r="K310" i="11"/>
  <c r="W310" i="11"/>
  <c r="BP310" i="11"/>
  <c r="BG310" i="11"/>
  <c r="Y286" i="14"/>
  <c r="BG286" i="14"/>
  <c r="BF286" i="14"/>
  <c r="BH286" i="14" s="1"/>
  <c r="BN286" i="14"/>
  <c r="S362" i="14"/>
  <c r="S286" i="14"/>
  <c r="BM362" i="14"/>
  <c r="K286" i="14"/>
  <c r="W286" i="14"/>
  <c r="BZ286" i="14"/>
  <c r="S205" i="11"/>
  <c r="Z205" i="11" s="1"/>
  <c r="BM205" i="11"/>
  <c r="K205" i="11"/>
  <c r="P205" i="11" s="1"/>
  <c r="BP205" i="11"/>
  <c r="P206" i="10"/>
  <c r="S206" i="10"/>
  <c r="BM206" i="10"/>
  <c r="BF206" i="10"/>
  <c r="W206" i="10"/>
  <c r="S205" i="9"/>
  <c r="BM205" i="9"/>
  <c r="K205" i="9"/>
  <c r="BP205" i="9"/>
  <c r="S205" i="8"/>
  <c r="S284" i="8"/>
  <c r="AW284" i="8"/>
  <c r="CG284" i="8" s="1"/>
  <c r="U205" i="8"/>
  <c r="BM205" i="8"/>
  <c r="AY284" i="8"/>
  <c r="CH284" i="8" s="1"/>
  <c r="BZ205" i="8"/>
  <c r="K205" i="8"/>
  <c r="W205" i="8"/>
  <c r="BF205" i="7"/>
  <c r="BF336" i="7"/>
  <c r="S205" i="7"/>
  <c r="U205" i="7"/>
  <c r="BM205" i="7"/>
  <c r="BZ205" i="7"/>
  <c r="K205" i="7"/>
  <c r="BP205" i="7"/>
  <c r="Y217" i="14"/>
  <c r="BF217" i="14"/>
  <c r="BG217" i="14"/>
  <c r="BH217" i="14" s="1"/>
  <c r="U217" i="14"/>
  <c r="BM217" i="14"/>
  <c r="BZ217" i="14"/>
  <c r="K217" i="14"/>
  <c r="W217" i="14"/>
  <c r="AM337" i="8"/>
  <c r="CB337" i="8" s="1"/>
  <c r="BC337" i="8"/>
  <c r="CJ337" i="8" s="1"/>
  <c r="BF337" i="8"/>
  <c r="AO337" i="8"/>
  <c r="CC337" i="8" s="1"/>
  <c r="BE337" i="8"/>
  <c r="CK337" i="8" s="1"/>
  <c r="AU337" i="8"/>
  <c r="CF337" i="8" s="1"/>
  <c r="Y337" i="8"/>
  <c r="AI337" i="8"/>
  <c r="AY337" i="8"/>
  <c r="CH337" i="8" s="1"/>
  <c r="BQ337" i="8"/>
  <c r="AW337" i="8"/>
  <c r="CG337" i="8" s="1"/>
  <c r="AK337" i="8"/>
  <c r="CA337" i="8" s="1"/>
  <c r="S337" i="8"/>
  <c r="AA284" i="8"/>
  <c r="Y284" i="8"/>
  <c r="U284" i="8"/>
  <c r="K337" i="8"/>
  <c r="P337" i="8" s="1"/>
  <c r="W337" i="8"/>
  <c r="U336" i="7"/>
  <c r="BG336" i="7"/>
  <c r="S336" i="7"/>
  <c r="K336" i="7"/>
  <c r="W336" i="7"/>
  <c r="BP336" i="7"/>
  <c r="BF362" i="14"/>
  <c r="Y362" i="14"/>
  <c r="BG362" i="14"/>
  <c r="BN362" i="14"/>
  <c r="W362" i="14"/>
  <c r="BC293" i="11"/>
  <c r="CJ293" i="11" s="1"/>
  <c r="AO293" i="11"/>
  <c r="CC293" i="11" s="1"/>
  <c r="CD293" i="11"/>
  <c r="AI293" i="11"/>
  <c r="BZ293" i="11" s="1"/>
  <c r="BE293" i="11"/>
  <c r="CK293" i="11" s="1"/>
  <c r="AK293" i="11"/>
  <c r="CA293" i="11" s="1"/>
  <c r="S293" i="11"/>
  <c r="AA293" i="11"/>
  <c r="AI254" i="11"/>
  <c r="BZ254" i="11" s="1"/>
  <c r="BA293" i="11"/>
  <c r="CI293" i="11" s="1"/>
  <c r="BM293" i="11"/>
  <c r="AS293" i="11"/>
  <c r="CE293" i="11" s="1"/>
  <c r="AU283" i="10"/>
  <c r="CF283" i="10" s="1"/>
  <c r="AW283" i="10"/>
  <c r="CG283" i="10" s="1"/>
  <c r="U283" i="10"/>
  <c r="AK283" i="10"/>
  <c r="CA283" i="10" s="1"/>
  <c r="BC283" i="10"/>
  <c r="CJ283" i="10" s="1"/>
  <c r="BA283" i="10"/>
  <c r="CI283" i="10" s="1"/>
  <c r="AO283" i="10"/>
  <c r="CC283" i="10" s="1"/>
  <c r="BE283" i="10"/>
  <c r="CK283" i="10" s="1"/>
  <c r="AQ283" i="10"/>
  <c r="CD283" i="10" s="1"/>
  <c r="BF283" i="10"/>
  <c r="AS283" i="10"/>
  <c r="CE283" i="10" s="1"/>
  <c r="AS295" i="9"/>
  <c r="CE295" i="9" s="1"/>
  <c r="BQ295" i="9"/>
  <c r="Y295" i="9"/>
  <c r="AU295" i="9"/>
  <c r="CF295" i="9" s="1"/>
  <c r="AW295" i="9"/>
  <c r="CG295" i="9" s="1"/>
  <c r="AY295" i="9"/>
  <c r="CH295" i="9" s="1"/>
  <c r="AO295" i="9"/>
  <c r="CC295" i="9" s="1"/>
  <c r="AS284" i="8"/>
  <c r="CE284" i="8" s="1"/>
  <c r="AU284" i="8"/>
  <c r="CF284" i="8" s="1"/>
  <c r="BQ284" i="8"/>
  <c r="BC284" i="8"/>
  <c r="CJ284" i="8" s="1"/>
  <c r="BF284" i="8"/>
  <c r="AO284" i="8"/>
  <c r="CC284" i="8" s="1"/>
  <c r="BE284" i="8"/>
  <c r="CK284" i="8" s="1"/>
  <c r="BZ284" i="8"/>
  <c r="BO284" i="8"/>
  <c r="Y262" i="7"/>
  <c r="BG261" i="7"/>
  <c r="AQ253" i="7"/>
  <c r="CD253" i="7" s="1"/>
  <c r="AS253" i="7"/>
  <c r="CE253" i="7" s="1"/>
  <c r="BO261" i="7"/>
  <c r="BF262" i="7"/>
  <c r="AO253" i="7"/>
  <c r="CC253" i="7" s="1"/>
  <c r="BF259" i="8"/>
  <c r="BG257" i="8"/>
  <c r="Y260" i="8"/>
  <c r="K251" i="8"/>
  <c r="P251" i="8" s="1"/>
  <c r="K260" i="8"/>
  <c r="AA260" i="8" s="1"/>
  <c r="K257" i="8"/>
  <c r="P257" i="8" s="1"/>
  <c r="BM257" i="8"/>
  <c r="BE253" i="7"/>
  <c r="CK253" i="7" s="1"/>
  <c r="AK253" i="7"/>
  <c r="CA253" i="7" s="1"/>
  <c r="BF253" i="7"/>
  <c r="AU253" i="7"/>
  <c r="CF253" i="7" s="1"/>
  <c r="BA253" i="7"/>
  <c r="CI253" i="7" s="1"/>
  <c r="BF304" i="14"/>
  <c r="BG304" i="14"/>
  <c r="AA304" i="14"/>
  <c r="U304" i="14"/>
  <c r="BZ304" i="14"/>
  <c r="BO304" i="14"/>
  <c r="BQ253" i="7"/>
  <c r="AM253" i="7"/>
  <c r="CB253" i="7" s="1"/>
  <c r="BC253" i="7"/>
  <c r="CJ253" i="7" s="1"/>
  <c r="Y253" i="7"/>
  <c r="AW253" i="7"/>
  <c r="CG253" i="7" s="1"/>
  <c r="AI253" i="7"/>
  <c r="BZ253" i="7" s="1"/>
  <c r="BG251" i="8"/>
  <c r="Y254" i="11"/>
  <c r="BQ254" i="11"/>
  <c r="AS254" i="11"/>
  <c r="CE254" i="11" s="1"/>
  <c r="W254" i="11"/>
  <c r="AU254" i="11"/>
  <c r="CF254" i="11" s="1"/>
  <c r="AO254" i="11"/>
  <c r="CC254" i="11" s="1"/>
  <c r="BE254" i="11"/>
  <c r="CK254" i="11" s="1"/>
  <c r="AM254" i="11"/>
  <c r="CB254" i="11" s="1"/>
  <c r="BC254" i="11"/>
  <c r="CJ254" i="11" s="1"/>
  <c r="AQ254" i="11"/>
  <c r="CD254" i="11" s="1"/>
  <c r="BG256" i="9"/>
  <c r="BF256" i="9"/>
  <c r="S254" i="11"/>
  <c r="BP254" i="11"/>
  <c r="U254" i="11"/>
  <c r="BM254" i="11"/>
  <c r="BI251" i="10"/>
  <c r="S251" i="10"/>
  <c r="K251" i="10"/>
  <c r="W251" i="10"/>
  <c r="CA251" i="10"/>
  <c r="BP251" i="10"/>
  <c r="S256" i="9"/>
  <c r="U256" i="9"/>
  <c r="BM256" i="9"/>
  <c r="BZ256" i="9"/>
  <c r="BO256" i="9"/>
  <c r="K256" i="9"/>
  <c r="BP256" i="9"/>
  <c r="U251" i="8"/>
  <c r="BM251" i="8"/>
  <c r="Y251" i="8"/>
  <c r="CD251" i="8"/>
  <c r="S251" i="8"/>
  <c r="W251" i="8"/>
  <c r="BF251" i="8"/>
  <c r="S253" i="7"/>
  <c r="K253" i="7"/>
  <c r="W253" i="7"/>
  <c r="BP253" i="7"/>
  <c r="U253" i="7"/>
  <c r="BG259" i="14"/>
  <c r="P259" i="14"/>
  <c r="BN259" i="14"/>
  <c r="BZ259" i="14"/>
  <c r="S259" i="14"/>
  <c r="Z259" i="14" s="1"/>
  <c r="BF259" i="14"/>
  <c r="BP259" i="14"/>
  <c r="BM259" i="14"/>
  <c r="BG260" i="8"/>
  <c r="BI260" i="8" s="1"/>
  <c r="U267" i="11"/>
  <c r="BG267" i="11"/>
  <c r="S267" i="11"/>
  <c r="K267" i="11"/>
  <c r="W267" i="11"/>
  <c r="BM267" i="11"/>
  <c r="K259" i="10"/>
  <c r="W259" i="10"/>
  <c r="Z259" i="10" s="1"/>
  <c r="BO259" i="10"/>
  <c r="BP259" i="10"/>
  <c r="BG259" i="10"/>
  <c r="BI259" i="10" s="1"/>
  <c r="W255" i="10"/>
  <c r="K257" i="10"/>
  <c r="P257" i="10" s="1"/>
  <c r="BM257" i="10"/>
  <c r="BG257" i="10"/>
  <c r="U270" i="9"/>
  <c r="S270" i="9"/>
  <c r="K270" i="9"/>
  <c r="W270" i="9"/>
  <c r="BP270" i="9"/>
  <c r="BG270" i="9"/>
  <c r="S260" i="8"/>
  <c r="U260" i="8"/>
  <c r="BM260" i="8"/>
  <c r="BN260" i="8"/>
  <c r="U262" i="7"/>
  <c r="BG262" i="7"/>
  <c r="S262" i="7"/>
  <c r="K262" i="7"/>
  <c r="W262" i="7"/>
  <c r="BG259" i="7"/>
  <c r="W257" i="7"/>
  <c r="BF261" i="7"/>
  <c r="BH261" i="7" s="1"/>
  <c r="BG257" i="7"/>
  <c r="BM259" i="7"/>
  <c r="BF257" i="7"/>
  <c r="K261" i="7"/>
  <c r="AA261" i="7" s="1"/>
  <c r="BG269" i="14"/>
  <c r="S269" i="14"/>
  <c r="BP269" i="14"/>
  <c r="BN269" i="14"/>
  <c r="BM269" i="14"/>
  <c r="W269" i="14"/>
  <c r="S262" i="11"/>
  <c r="BM262" i="11"/>
  <c r="BZ262" i="11"/>
  <c r="K262" i="11"/>
  <c r="BP262" i="11"/>
  <c r="U257" i="10"/>
  <c r="BN257" i="10"/>
  <c r="S257" i="10"/>
  <c r="BZ257" i="10"/>
  <c r="BP257" i="10"/>
  <c r="W257" i="10"/>
  <c r="S265" i="9"/>
  <c r="U265" i="9"/>
  <c r="BM265" i="9"/>
  <c r="BZ265" i="9"/>
  <c r="K265" i="9"/>
  <c r="BP265" i="9"/>
  <c r="U257" i="8"/>
  <c r="S257" i="8"/>
  <c r="W257" i="8"/>
  <c r="BF257" i="8"/>
  <c r="BP257" i="8"/>
  <c r="BZ257" i="8"/>
  <c r="BG259" i="8"/>
  <c r="BM255" i="8"/>
  <c r="BG255" i="8"/>
  <c r="S259" i="7"/>
  <c r="U259" i="7"/>
  <c r="BF259" i="7"/>
  <c r="BP259" i="7"/>
  <c r="BZ259" i="7"/>
  <c r="W259" i="7"/>
  <c r="AA265" i="14"/>
  <c r="BZ265" i="14"/>
  <c r="S265" i="14"/>
  <c r="BN265" i="14"/>
  <c r="BP265" i="14"/>
  <c r="U265" i="14"/>
  <c r="W265" i="14"/>
  <c r="U268" i="9"/>
  <c r="S268" i="9"/>
  <c r="BF268" i="9"/>
  <c r="BP268" i="9"/>
  <c r="BZ268" i="9"/>
  <c r="W268" i="9"/>
  <c r="S259" i="8"/>
  <c r="BM259" i="8"/>
  <c r="U259" i="8"/>
  <c r="BZ259" i="8"/>
  <c r="K259" i="8"/>
  <c r="W259" i="8"/>
  <c r="BP259" i="8"/>
  <c r="Y261" i="7"/>
  <c r="S261" i="7"/>
  <c r="U261" i="7"/>
  <c r="BM261" i="7"/>
  <c r="BG267" i="14"/>
  <c r="U267" i="14"/>
  <c r="S267" i="14"/>
  <c r="BZ267" i="14"/>
  <c r="W267" i="14"/>
  <c r="BF267" i="14"/>
  <c r="BP267" i="14"/>
  <c r="S260" i="11"/>
  <c r="BZ260" i="11"/>
  <c r="K260" i="11"/>
  <c r="W260" i="11"/>
  <c r="BM260" i="11"/>
  <c r="BP260" i="11"/>
  <c r="K255" i="10"/>
  <c r="P255" i="10" s="1"/>
  <c r="BG255" i="10"/>
  <c r="S255" i="10"/>
  <c r="U255" i="10"/>
  <c r="BM255" i="10"/>
  <c r="BZ255" i="10"/>
  <c r="BP255" i="10"/>
  <c r="BG262" i="9"/>
  <c r="BM262" i="9"/>
  <c r="BN262" i="9"/>
  <c r="BZ262" i="9"/>
  <c r="S262" i="9"/>
  <c r="K262" i="9"/>
  <c r="BP262" i="9"/>
  <c r="S255" i="8"/>
  <c r="U255" i="8"/>
  <c r="BZ255" i="8"/>
  <c r="BF255" i="8"/>
  <c r="BP255" i="8"/>
  <c r="W255" i="8"/>
  <c r="U257" i="7"/>
  <c r="BM257" i="7"/>
  <c r="BZ257" i="7"/>
  <c r="S257" i="7"/>
  <c r="K257" i="7"/>
  <c r="BP257" i="7"/>
  <c r="BN263" i="14"/>
  <c r="BG263" i="14"/>
  <c r="W263" i="14"/>
  <c r="BF263" i="14"/>
  <c r="BP263" i="14"/>
  <c r="CB263" i="14"/>
  <c r="K263" i="14"/>
  <c r="S263" i="14"/>
  <c r="BR298" i="11"/>
  <c r="BR292" i="11"/>
  <c r="BR294" i="11"/>
  <c r="BR295" i="11"/>
  <c r="N264" i="10"/>
  <c r="AA257" i="10" l="1"/>
  <c r="Z265" i="14"/>
  <c r="BH251" i="10"/>
  <c r="AA251" i="8"/>
  <c r="BI286" i="14"/>
  <c r="Z318" i="8"/>
  <c r="BH305" i="7"/>
  <c r="BI310" i="11"/>
  <c r="BH205" i="9"/>
  <c r="Z306" i="10"/>
  <c r="BH306" i="10"/>
  <c r="AA255" i="10"/>
  <c r="Z283" i="10"/>
  <c r="Z308" i="8"/>
  <c r="BH311" i="9"/>
  <c r="BH330" i="9"/>
  <c r="BI321" i="9"/>
  <c r="AA336" i="9"/>
  <c r="AA267" i="14"/>
  <c r="Z293" i="11"/>
  <c r="BI267" i="11"/>
  <c r="BH205" i="8"/>
  <c r="BI205" i="7"/>
  <c r="BI265" i="9"/>
  <c r="AA269" i="14"/>
  <c r="BI257" i="10"/>
  <c r="BH262" i="11"/>
  <c r="P331" i="11"/>
  <c r="AA295" i="9"/>
  <c r="BI320" i="11"/>
  <c r="BI336" i="7"/>
  <c r="BH319" i="14"/>
  <c r="BI256" i="9"/>
  <c r="BH304" i="14"/>
  <c r="BI260" i="11"/>
  <c r="BI269" i="14"/>
  <c r="BH265" i="9"/>
  <c r="AA259" i="7"/>
  <c r="BI205" i="8"/>
  <c r="Z206" i="10"/>
  <c r="BI305" i="7"/>
  <c r="Z295" i="9"/>
  <c r="Z251" i="10"/>
  <c r="P255" i="8"/>
  <c r="BH257" i="10"/>
  <c r="BH257" i="7"/>
  <c r="BI265" i="14"/>
  <c r="BI262" i="7"/>
  <c r="BH259" i="8"/>
  <c r="BI295" i="10"/>
  <c r="Z295" i="7"/>
  <c r="BH296" i="8"/>
  <c r="P319" i="10"/>
  <c r="Z314" i="10"/>
  <c r="BH299" i="9"/>
  <c r="BI299" i="9"/>
  <c r="BI295" i="9"/>
  <c r="BH320" i="11"/>
  <c r="P254" i="11"/>
  <c r="Z320" i="11"/>
  <c r="Z331" i="11"/>
  <c r="Z262" i="11"/>
  <c r="BH260" i="11"/>
  <c r="BI205" i="11"/>
  <c r="BH205" i="11"/>
  <c r="AA268" i="9"/>
  <c r="Z262" i="9"/>
  <c r="Z205" i="9"/>
  <c r="BH262" i="9"/>
  <c r="BI205" i="9"/>
  <c r="BI255" i="10"/>
  <c r="BH314" i="10"/>
  <c r="Z330" i="9"/>
  <c r="BI330" i="9"/>
  <c r="P330" i="9"/>
  <c r="AA330" i="9"/>
  <c r="BI311" i="9"/>
  <c r="BI270" i="9"/>
  <c r="Z321" i="9"/>
  <c r="BH256" i="9"/>
  <c r="P321" i="9"/>
  <c r="AA321" i="9"/>
  <c r="Z336" i="9"/>
  <c r="BI296" i="8"/>
  <c r="P320" i="11"/>
  <c r="AA320" i="11"/>
  <c r="P306" i="10"/>
  <c r="AA306" i="10"/>
  <c r="BI323" i="9"/>
  <c r="BH323" i="9"/>
  <c r="P323" i="9"/>
  <c r="AA323" i="9"/>
  <c r="Z323" i="9"/>
  <c r="P308" i="8"/>
  <c r="AA308" i="8"/>
  <c r="P260" i="8"/>
  <c r="Z284" i="8"/>
  <c r="Z305" i="7"/>
  <c r="P305" i="7"/>
  <c r="AA305" i="7"/>
  <c r="BI330" i="14"/>
  <c r="BH330" i="14"/>
  <c r="P330" i="14"/>
  <c r="AA330" i="14"/>
  <c r="BI319" i="14"/>
  <c r="Z319" i="14"/>
  <c r="P319" i="14"/>
  <c r="AA319" i="14"/>
  <c r="BH265" i="14"/>
  <c r="BI304" i="14"/>
  <c r="AA362" i="14"/>
  <c r="Z304" i="14"/>
  <c r="Z362" i="14"/>
  <c r="Z263" i="14"/>
  <c r="Z269" i="14"/>
  <c r="BH295" i="7"/>
  <c r="P295" i="7"/>
  <c r="AA295" i="7"/>
  <c r="BH336" i="7"/>
  <c r="BH205" i="7"/>
  <c r="P296" i="8"/>
  <c r="AA296" i="8"/>
  <c r="Z296" i="8"/>
  <c r="AA311" i="9"/>
  <c r="Z311" i="9"/>
  <c r="P295" i="10"/>
  <c r="AA295" i="10"/>
  <c r="BH295" i="10"/>
  <c r="Z295" i="10"/>
  <c r="P310" i="11"/>
  <c r="AA310" i="11"/>
  <c r="Z310" i="11"/>
  <c r="BH310" i="11"/>
  <c r="Z286" i="14"/>
  <c r="P286" i="14"/>
  <c r="AA286" i="14"/>
  <c r="AA205" i="11"/>
  <c r="BI206" i="10"/>
  <c r="BH206" i="10"/>
  <c r="P205" i="9"/>
  <c r="AA205" i="9"/>
  <c r="Z205" i="8"/>
  <c r="P205" i="8"/>
  <c r="AA205" i="8"/>
  <c r="BG337" i="8"/>
  <c r="BH337" i="8" s="1"/>
  <c r="Z205" i="7"/>
  <c r="P205" i="7"/>
  <c r="AA205" i="7"/>
  <c r="Z217" i="14"/>
  <c r="BI217" i="14"/>
  <c r="P217" i="14"/>
  <c r="AA217" i="14"/>
  <c r="BZ337" i="8"/>
  <c r="Z337" i="8"/>
  <c r="AA337" i="8"/>
  <c r="P336" i="7"/>
  <c r="AA336" i="7"/>
  <c r="Z336" i="7"/>
  <c r="BI362" i="14"/>
  <c r="BH362" i="14"/>
  <c r="BG293" i="11"/>
  <c r="BG283" i="10"/>
  <c r="BI283" i="10" s="1"/>
  <c r="BG284" i="8"/>
  <c r="BI284" i="8" s="1"/>
  <c r="BI261" i="7"/>
  <c r="Z262" i="7"/>
  <c r="AA257" i="8"/>
  <c r="BI259" i="8"/>
  <c r="BH260" i="8"/>
  <c r="BG253" i="7"/>
  <c r="BH253" i="7" s="1"/>
  <c r="Z254" i="11"/>
  <c r="BG254" i="11"/>
  <c r="P251" i="10"/>
  <c r="AA251" i="10"/>
  <c r="P256" i="9"/>
  <c r="AA256" i="9"/>
  <c r="Z256" i="9"/>
  <c r="Z251" i="8"/>
  <c r="BI251" i="8"/>
  <c r="BH251" i="8"/>
  <c r="P253" i="7"/>
  <c r="AA253" i="7"/>
  <c r="Z253" i="7"/>
  <c r="BI259" i="14"/>
  <c r="BH259" i="14"/>
  <c r="BH269" i="14"/>
  <c r="Z260" i="8"/>
  <c r="Z270" i="9"/>
  <c r="Z267" i="11"/>
  <c r="BH267" i="11"/>
  <c r="P267" i="11"/>
  <c r="AA267" i="11"/>
  <c r="AA259" i="10"/>
  <c r="P259" i="10"/>
  <c r="BH259" i="10"/>
  <c r="BH255" i="10"/>
  <c r="P270" i="9"/>
  <c r="AA270" i="9"/>
  <c r="BH270" i="9"/>
  <c r="AA262" i="7"/>
  <c r="P262" i="7"/>
  <c r="BH262" i="7"/>
  <c r="BI257" i="7"/>
  <c r="P261" i="7"/>
  <c r="P262" i="11"/>
  <c r="AA262" i="11"/>
  <c r="Z257" i="10"/>
  <c r="P265" i="9"/>
  <c r="AA265" i="9"/>
  <c r="Z265" i="9"/>
  <c r="BI257" i="8"/>
  <c r="BH257" i="8"/>
  <c r="Z257" i="8"/>
  <c r="Z259" i="7"/>
  <c r="BI259" i="7"/>
  <c r="BH259" i="7"/>
  <c r="BI268" i="9"/>
  <c r="BH268" i="9"/>
  <c r="Z268" i="9"/>
  <c r="P259" i="8"/>
  <c r="AA259" i="8"/>
  <c r="Z259" i="8"/>
  <c r="Z261" i="7"/>
  <c r="BI267" i="14"/>
  <c r="BH267" i="14"/>
  <c r="Z267" i="14"/>
  <c r="P260" i="11"/>
  <c r="AA260" i="11"/>
  <c r="Z260" i="11"/>
  <c r="Z255" i="10"/>
  <c r="BI262" i="9"/>
  <c r="P262" i="9"/>
  <c r="AA262" i="9"/>
  <c r="BI255" i="8"/>
  <c r="BH255" i="8"/>
  <c r="Z255" i="8"/>
  <c r="P257" i="7"/>
  <c r="AA257" i="7"/>
  <c r="Z257" i="7"/>
  <c r="AA263" i="14"/>
  <c r="P263" i="14"/>
  <c r="BI263" i="14"/>
  <c r="BH263" i="14"/>
  <c r="M212" i="1"/>
  <c r="M214" i="1"/>
  <c r="BH295" i="9" l="1"/>
  <c r="BI337" i="8"/>
  <c r="BH293" i="11"/>
  <c r="BI293" i="11"/>
  <c r="BH283" i="10"/>
  <c r="BH284" i="8"/>
  <c r="BI253" i="7"/>
  <c r="BH254" i="11"/>
  <c r="BI254" i="11"/>
  <c r="BE245" i="14"/>
  <c r="BE246" i="14"/>
  <c r="BE247" i="14"/>
  <c r="BE248" i="14"/>
  <c r="BE249" i="14"/>
  <c r="BE250" i="14"/>
  <c r="BE251" i="14"/>
  <c r="BE252" i="14"/>
  <c r="BE253" i="14"/>
  <c r="BE254" i="14"/>
  <c r="BE255" i="14"/>
  <c r="BE256" i="14"/>
  <c r="BE257" i="14"/>
  <c r="BE258" i="14"/>
  <c r="BE260" i="14"/>
  <c r="BC245" i="14"/>
  <c r="BC246" i="14"/>
  <c r="BC247" i="14"/>
  <c r="BC248" i="14"/>
  <c r="BC249" i="14"/>
  <c r="BC250" i="14"/>
  <c r="BC251" i="14"/>
  <c r="BC252" i="14"/>
  <c r="BC253" i="14"/>
  <c r="BC254" i="14"/>
  <c r="BC255" i="14"/>
  <c r="BC256" i="14"/>
  <c r="BC257" i="14"/>
  <c r="BC258" i="14"/>
  <c r="BC260" i="14"/>
  <c r="BC261" i="14"/>
  <c r="BC262" i="14"/>
  <c r="BC264" i="14"/>
  <c r="BA246" i="14"/>
  <c r="BA247" i="14"/>
  <c r="BA248" i="14"/>
  <c r="BA249" i="14"/>
  <c r="BA250" i="14"/>
  <c r="BA251" i="14"/>
  <c r="BA252" i="14"/>
  <c r="BA253" i="14"/>
  <c r="BA254" i="14"/>
  <c r="BA255" i="14"/>
  <c r="BA256" i="14"/>
  <c r="BA257" i="14"/>
  <c r="BA258" i="14"/>
  <c r="AY245" i="14"/>
  <c r="AY246" i="14"/>
  <c r="AY247" i="14"/>
  <c r="AY248" i="14"/>
  <c r="AY249" i="14"/>
  <c r="AY250" i="14"/>
  <c r="AY251" i="14"/>
  <c r="AY252" i="14"/>
  <c r="AY253" i="14"/>
  <c r="AY254" i="14"/>
  <c r="AY255" i="14"/>
  <c r="AY256" i="14"/>
  <c r="AY257" i="14"/>
  <c r="AY258" i="14"/>
  <c r="AY260" i="14"/>
  <c r="AW245" i="14"/>
  <c r="AW246" i="14"/>
  <c r="AW247" i="14"/>
  <c r="AW248" i="14"/>
  <c r="AW249" i="14"/>
  <c r="AW250" i="14"/>
  <c r="AW251" i="14"/>
  <c r="AW252" i="14"/>
  <c r="AW253" i="14"/>
  <c r="AW254" i="14"/>
  <c r="AW255" i="14"/>
  <c r="AW256" i="14"/>
  <c r="AW257" i="14"/>
  <c r="AW258" i="14"/>
  <c r="AU246" i="14"/>
  <c r="AU247" i="14"/>
  <c r="AU248" i="14"/>
  <c r="AU249" i="14"/>
  <c r="AU250" i="14"/>
  <c r="AU251" i="14"/>
  <c r="AU252" i="14"/>
  <c r="AU253" i="14"/>
  <c r="AU254" i="14"/>
  <c r="AU255" i="14"/>
  <c r="AU256" i="14"/>
  <c r="AU257" i="14"/>
  <c r="AU258" i="14"/>
  <c r="AU260" i="14"/>
  <c r="AU261" i="14"/>
  <c r="AU262" i="14"/>
  <c r="AS246" i="14"/>
  <c r="AS247" i="14"/>
  <c r="AS248" i="14"/>
  <c r="AS249" i="14"/>
  <c r="AS250" i="14"/>
  <c r="AS251" i="14"/>
  <c r="AS253" i="14"/>
  <c r="AS254" i="14"/>
  <c r="AS255" i="14"/>
  <c r="AS256" i="14"/>
  <c r="AS257" i="14"/>
  <c r="AS258" i="14"/>
  <c r="AQ246" i="14"/>
  <c r="AQ247" i="14"/>
  <c r="AQ248" i="14"/>
  <c r="AQ249" i="14"/>
  <c r="AQ250" i="14"/>
  <c r="AQ251" i="14"/>
  <c r="AQ252" i="14"/>
  <c r="AQ253" i="14"/>
  <c r="AQ254" i="14"/>
  <c r="AQ255" i="14"/>
  <c r="AQ256" i="14"/>
  <c r="AO247" i="14"/>
  <c r="AO248" i="14"/>
  <c r="AO249" i="14"/>
  <c r="AO250" i="14"/>
  <c r="AO251" i="14"/>
  <c r="AO252" i="14"/>
  <c r="AO253" i="14"/>
  <c r="AO254" i="14"/>
  <c r="AM248" i="14"/>
  <c r="AM249" i="14"/>
  <c r="AM250" i="14"/>
  <c r="AM251" i="14"/>
  <c r="AM252" i="14"/>
  <c r="AM253" i="14"/>
  <c r="AM254" i="14"/>
  <c r="AK250" i="14"/>
  <c r="AK251" i="14"/>
  <c r="AK252" i="14"/>
  <c r="AK253" i="14"/>
  <c r="AK254" i="14"/>
  <c r="V249" i="14"/>
  <c r="V250" i="14"/>
  <c r="V251" i="14"/>
  <c r="V252" i="14"/>
  <c r="T249" i="14"/>
  <c r="T250" i="14"/>
  <c r="T251" i="14"/>
  <c r="T252" i="14"/>
  <c r="R248" i="14"/>
  <c r="R249" i="14"/>
  <c r="R250" i="14"/>
  <c r="R251" i="14"/>
  <c r="R252" i="14"/>
  <c r="K250" i="14" l="1"/>
  <c r="P250" i="14" s="1"/>
  <c r="K249" i="14"/>
  <c r="P249" i="14" s="1"/>
  <c r="K251" i="14"/>
  <c r="P251" i="14" s="1"/>
  <c r="K252" i="14"/>
  <c r="N289" i="11"/>
  <c r="N290" i="11"/>
  <c r="N291" i="11"/>
  <c r="N292" i="11"/>
  <c r="N294" i="11"/>
  <c r="P252" i="14" l="1"/>
  <c r="AA252" i="14"/>
  <c r="BX333" i="14" l="1"/>
  <c r="BW333" i="14"/>
  <c r="BV333" i="14"/>
  <c r="BR333" i="14"/>
  <c r="BQ333" i="14"/>
  <c r="BJ333" i="14"/>
  <c r="BE333" i="14"/>
  <c r="CK333" i="14" s="1"/>
  <c r="BC333" i="14"/>
  <c r="BA336" i="14"/>
  <c r="CI337" i="14" s="1"/>
  <c r="AY336" i="14"/>
  <c r="CH337" i="14" s="1"/>
  <c r="AW336" i="14"/>
  <c r="CG337" i="14" s="1"/>
  <c r="AU336" i="14"/>
  <c r="CF337" i="14" s="1"/>
  <c r="AS336" i="14"/>
  <c r="CE337" i="14" s="1"/>
  <c r="AQ336" i="14"/>
  <c r="CD337" i="14" s="1"/>
  <c r="AO336" i="14"/>
  <c r="CC337" i="14" s="1"/>
  <c r="AM336" i="14"/>
  <c r="CB337" i="14" s="1"/>
  <c r="AK336" i="14"/>
  <c r="CA337" i="14" s="1"/>
  <c r="AI336" i="14"/>
  <c r="X336" i="14"/>
  <c r="V336" i="14"/>
  <c r="T336" i="14"/>
  <c r="R336" i="14"/>
  <c r="M336" i="14"/>
  <c r="BX205" i="1"/>
  <c r="BW205" i="1"/>
  <c r="BV205" i="1"/>
  <c r="BR205" i="1"/>
  <c r="BJ205" i="1"/>
  <c r="BE205" i="1"/>
  <c r="CK205" i="1" s="1"/>
  <c r="BC205" i="1"/>
  <c r="CJ205" i="1" s="1"/>
  <c r="BA205" i="1"/>
  <c r="CI205" i="1" s="1"/>
  <c r="AY205" i="1"/>
  <c r="CH205" i="1" s="1"/>
  <c r="AW205" i="1"/>
  <c r="CG205" i="1" s="1"/>
  <c r="AU205" i="1"/>
  <c r="CF205" i="1" s="1"/>
  <c r="AS205" i="1"/>
  <c r="CE205" i="1" s="1"/>
  <c r="AQ205" i="1"/>
  <c r="CD205" i="1" s="1"/>
  <c r="AO205" i="1"/>
  <c r="CC205" i="1" s="1"/>
  <c r="AM205" i="1"/>
  <c r="CB205" i="1" s="1"/>
  <c r="AK205" i="1"/>
  <c r="CA205" i="1" s="1"/>
  <c r="AI205" i="1"/>
  <c r="BZ205" i="1" s="1"/>
  <c r="X205" i="1"/>
  <c r="Y205" i="1" s="1"/>
  <c r="V205" i="1"/>
  <c r="BO205" i="1" s="1"/>
  <c r="T205" i="1"/>
  <c r="BN205" i="1" s="1"/>
  <c r="R205" i="1"/>
  <c r="N205" i="1"/>
  <c r="BQ205" i="1" s="1"/>
  <c r="W336" i="14" l="1"/>
  <c r="BO337" i="14"/>
  <c r="Y336" i="14"/>
  <c r="BP337" i="14"/>
  <c r="BF337" i="14"/>
  <c r="BM337" i="14"/>
  <c r="U336" i="14"/>
  <c r="BN337" i="14"/>
  <c r="BG337" i="14"/>
  <c r="BZ337" i="14"/>
  <c r="K336" i="14"/>
  <c r="AA336" i="14" s="1"/>
  <c r="P336" i="14"/>
  <c r="S336" i="14"/>
  <c r="CJ333" i="14"/>
  <c r="K205" i="1"/>
  <c r="AA205" i="1" s="1"/>
  <c r="BM205" i="1"/>
  <c r="BG205" i="1"/>
  <c r="S205" i="1"/>
  <c r="BF205" i="1"/>
  <c r="BP205" i="1"/>
  <c r="U205" i="1"/>
  <c r="W205" i="1"/>
  <c r="BX335" i="9"/>
  <c r="BW335" i="9"/>
  <c r="BV335" i="9"/>
  <c r="BR335" i="9"/>
  <c r="BJ335" i="9"/>
  <c r="BE335" i="9"/>
  <c r="CK335" i="9" s="1"/>
  <c r="BC335" i="9"/>
  <c r="CJ335" i="9" s="1"/>
  <c r="BA335" i="9"/>
  <c r="AY335" i="9"/>
  <c r="AW335" i="9"/>
  <c r="AU335" i="9"/>
  <c r="AS335" i="9"/>
  <c r="CE336" i="9" s="1"/>
  <c r="AQ335" i="9"/>
  <c r="AO335" i="9"/>
  <c r="AM335" i="9"/>
  <c r="CB336" i="9" s="1"/>
  <c r="AK335" i="9"/>
  <c r="AI335" i="9"/>
  <c r="X335" i="9"/>
  <c r="V335" i="9"/>
  <c r="T335" i="9"/>
  <c r="R335" i="9"/>
  <c r="BQ335" i="9"/>
  <c r="Z205" i="1" l="1"/>
  <c r="Z336" i="14"/>
  <c r="P205" i="1"/>
  <c r="BM336" i="9"/>
  <c r="BF336" i="9"/>
  <c r="BN335" i="9"/>
  <c r="BN336" i="9"/>
  <c r="BO335" i="9"/>
  <c r="BO336" i="9"/>
  <c r="BP335" i="9"/>
  <c r="BP336" i="9"/>
  <c r="CD335" i="9"/>
  <c r="CD336" i="9"/>
  <c r="CH335" i="9"/>
  <c r="CH336" i="9"/>
  <c r="CF335" i="9"/>
  <c r="CF336" i="9"/>
  <c r="CG335" i="9"/>
  <c r="CG336" i="9"/>
  <c r="BZ335" i="9"/>
  <c r="BG336" i="9"/>
  <c r="BZ336" i="9"/>
  <c r="CA335" i="9"/>
  <c r="CA336" i="9"/>
  <c r="CI335" i="9"/>
  <c r="CI336" i="9"/>
  <c r="CB335" i="9"/>
  <c r="CC335" i="9"/>
  <c r="CC336" i="9"/>
  <c r="BI337" i="14"/>
  <c r="BH337" i="14"/>
  <c r="W335" i="9"/>
  <c r="K335" i="9"/>
  <c r="AA335" i="9" s="1"/>
  <c r="BI205" i="1"/>
  <c r="BH205" i="1"/>
  <c r="BG335" i="9"/>
  <c r="BF335" i="9"/>
  <c r="Y335" i="9"/>
  <c r="S335" i="9"/>
  <c r="CE335" i="9"/>
  <c r="U335" i="9"/>
  <c r="BM335" i="9"/>
  <c r="BI335" i="9" l="1"/>
  <c r="P335" i="9"/>
  <c r="BH336" i="9"/>
  <c r="BI336" i="9"/>
  <c r="BH335" i="9"/>
  <c r="Z335" i="9"/>
  <c r="BX305" i="14" l="1"/>
  <c r="BW305" i="14"/>
  <c r="BV305" i="14"/>
  <c r="BR305" i="14"/>
  <c r="BQ305" i="14"/>
  <c r="BJ305" i="14"/>
  <c r="BE305" i="14"/>
  <c r="CK305" i="14" s="1"/>
  <c r="BC305" i="14"/>
  <c r="CJ305" i="14" s="1"/>
  <c r="BA305" i="14"/>
  <c r="CI305" i="14" s="1"/>
  <c r="AY305" i="14"/>
  <c r="CH305" i="14" s="1"/>
  <c r="AW305" i="14"/>
  <c r="CG305" i="14" s="1"/>
  <c r="AU305" i="14"/>
  <c r="CF305" i="14" s="1"/>
  <c r="AS305" i="14"/>
  <c r="CE305" i="14" s="1"/>
  <c r="AQ305" i="14"/>
  <c r="CD305" i="14" s="1"/>
  <c r="AO305" i="14"/>
  <c r="CC305" i="14" s="1"/>
  <c r="AM305" i="14"/>
  <c r="CB305" i="14" s="1"/>
  <c r="AK305" i="14"/>
  <c r="CA305" i="14" s="1"/>
  <c r="AI305" i="14"/>
  <c r="X305" i="14"/>
  <c r="Y305" i="14" s="1"/>
  <c r="V305" i="14"/>
  <c r="BO305" i="14" s="1"/>
  <c r="T305" i="14"/>
  <c r="BN305" i="14" s="1"/>
  <c r="R305" i="14"/>
  <c r="P305" i="14"/>
  <c r="M305" i="14"/>
  <c r="CB303" i="14"/>
  <c r="BX303" i="14"/>
  <c r="BW303" i="14"/>
  <c r="BV303" i="14"/>
  <c r="BR303" i="14"/>
  <c r="BQ303" i="14"/>
  <c r="BJ303" i="14"/>
  <c r="BE303" i="14"/>
  <c r="CK303" i="14" s="1"/>
  <c r="BC303" i="14"/>
  <c r="CJ303" i="14" s="1"/>
  <c r="BA303" i="14"/>
  <c r="CI303" i="14" s="1"/>
  <c r="AY303" i="14"/>
  <c r="CH303" i="14" s="1"/>
  <c r="AW303" i="14"/>
  <c r="CG303" i="14" s="1"/>
  <c r="AU303" i="14"/>
  <c r="CF303" i="14" s="1"/>
  <c r="AS303" i="14"/>
  <c r="CE303" i="14" s="1"/>
  <c r="AQ303" i="14"/>
  <c r="CD303" i="14" s="1"/>
  <c r="AO303" i="14"/>
  <c r="CC303" i="14" s="1"/>
  <c r="AK303" i="14"/>
  <c r="CA303" i="14" s="1"/>
  <c r="AI303" i="14"/>
  <c r="X303" i="14"/>
  <c r="Y303" i="14" s="1"/>
  <c r="V303" i="14"/>
  <c r="W303" i="14" s="1"/>
  <c r="T303" i="14"/>
  <c r="BN303" i="14" s="1"/>
  <c r="R303" i="14"/>
  <c r="P303" i="14"/>
  <c r="M303" i="14"/>
  <c r="CA302" i="14"/>
  <c r="BX302" i="14"/>
  <c r="BW302" i="14"/>
  <c r="BV302" i="14"/>
  <c r="BR302" i="14"/>
  <c r="BQ302" i="14"/>
  <c r="BJ302" i="14"/>
  <c r="BE302" i="14"/>
  <c r="CK302" i="14" s="1"/>
  <c r="BC302" i="14"/>
  <c r="CJ302" i="14" s="1"/>
  <c r="BA302" i="14"/>
  <c r="CI302" i="14" s="1"/>
  <c r="AY302" i="14"/>
  <c r="CH302" i="14" s="1"/>
  <c r="AW302" i="14"/>
  <c r="CG302" i="14" s="1"/>
  <c r="AU302" i="14"/>
  <c r="CF302" i="14" s="1"/>
  <c r="AS302" i="14"/>
  <c r="CE302" i="14" s="1"/>
  <c r="AQ302" i="14"/>
  <c r="CD302" i="14" s="1"/>
  <c r="AO302" i="14"/>
  <c r="CC302" i="14" s="1"/>
  <c r="AM302" i="14"/>
  <c r="CB302" i="14" s="1"/>
  <c r="AI302" i="14"/>
  <c r="X302" i="14"/>
  <c r="V302" i="14"/>
  <c r="BO302" i="14" s="1"/>
  <c r="T302" i="14"/>
  <c r="BN302" i="14" s="1"/>
  <c r="R302" i="14"/>
  <c r="S302" i="14" s="1"/>
  <c r="P302" i="14"/>
  <c r="M302" i="14"/>
  <c r="BX295" i="11"/>
  <c r="BW295" i="11"/>
  <c r="BV295" i="11"/>
  <c r="BQ295" i="11"/>
  <c r="BJ295" i="11"/>
  <c r="BE295" i="11"/>
  <c r="CK295" i="11" s="1"/>
  <c r="BC295" i="11"/>
  <c r="CJ295" i="11" s="1"/>
  <c r="BA295" i="11"/>
  <c r="CI295" i="11" s="1"/>
  <c r="AY295" i="11"/>
  <c r="CH295" i="11" s="1"/>
  <c r="AW295" i="11"/>
  <c r="CG295" i="11" s="1"/>
  <c r="AU295" i="11"/>
  <c r="CF295" i="11" s="1"/>
  <c r="AS295" i="11"/>
  <c r="CE295" i="11" s="1"/>
  <c r="CD295" i="11"/>
  <c r="CC295" i="11"/>
  <c r="AM295" i="11"/>
  <c r="CB295" i="11" s="1"/>
  <c r="AK295" i="11"/>
  <c r="CA295" i="11" s="1"/>
  <c r="AI295" i="11"/>
  <c r="X295" i="11"/>
  <c r="Y295" i="11" s="1"/>
  <c r="V295" i="11"/>
  <c r="T295" i="11"/>
  <c r="R295" i="11"/>
  <c r="BX294" i="11"/>
  <c r="BW294" i="11"/>
  <c r="BV294" i="11"/>
  <c r="BQ294" i="11"/>
  <c r="BJ294" i="11"/>
  <c r="BE294" i="11"/>
  <c r="CK294" i="11" s="1"/>
  <c r="BC294" i="11"/>
  <c r="CJ294" i="11" s="1"/>
  <c r="BA294" i="11"/>
  <c r="CI294" i="11" s="1"/>
  <c r="AY294" i="11"/>
  <c r="CH294" i="11" s="1"/>
  <c r="AW294" i="11"/>
  <c r="CG294" i="11" s="1"/>
  <c r="AU294" i="11"/>
  <c r="CF294" i="11" s="1"/>
  <c r="AS294" i="11"/>
  <c r="CE294" i="11" s="1"/>
  <c r="CD294" i="11"/>
  <c r="AO294" i="11"/>
  <c r="CC294" i="11" s="1"/>
  <c r="CB294" i="11"/>
  <c r="AK294" i="11"/>
  <c r="CA294" i="11" s="1"/>
  <c r="AI294" i="11"/>
  <c r="X294" i="11"/>
  <c r="Y294" i="11" s="1"/>
  <c r="V294" i="11"/>
  <c r="T294" i="11"/>
  <c r="R294" i="11"/>
  <c r="CA292" i="11"/>
  <c r="BX292" i="11"/>
  <c r="BW292" i="11"/>
  <c r="BV292" i="11"/>
  <c r="BQ292" i="11"/>
  <c r="BJ292" i="11"/>
  <c r="BE292" i="11"/>
  <c r="CK292" i="11" s="1"/>
  <c r="BC292" i="11"/>
  <c r="CJ292" i="11" s="1"/>
  <c r="BA292" i="11"/>
  <c r="CI292" i="11" s="1"/>
  <c r="AY292" i="11"/>
  <c r="CH292" i="11" s="1"/>
  <c r="AW292" i="11"/>
  <c r="CG292" i="11" s="1"/>
  <c r="AU292" i="11"/>
  <c r="CF292" i="11" s="1"/>
  <c r="AS292" i="11"/>
  <c r="CE292" i="11" s="1"/>
  <c r="CD292" i="11"/>
  <c r="AO292" i="11"/>
  <c r="CC292" i="11" s="1"/>
  <c r="AM292" i="11"/>
  <c r="CB292" i="11" s="1"/>
  <c r="AI292" i="11"/>
  <c r="BZ292" i="11" s="1"/>
  <c r="X292" i="11"/>
  <c r="V292" i="11"/>
  <c r="W292" i="11" s="1"/>
  <c r="T292" i="11"/>
  <c r="U292" i="11" s="1"/>
  <c r="R292" i="11"/>
  <c r="BX269" i="11"/>
  <c r="BW269" i="11"/>
  <c r="BV269" i="11"/>
  <c r="BR269" i="11"/>
  <c r="BJ269" i="11"/>
  <c r="BE269" i="11"/>
  <c r="CK269" i="11" s="1"/>
  <c r="BC269" i="11"/>
  <c r="CJ269" i="11" s="1"/>
  <c r="BA269" i="11"/>
  <c r="CI269" i="11" s="1"/>
  <c r="AY269" i="11"/>
  <c r="CH269" i="11" s="1"/>
  <c r="AW269" i="11"/>
  <c r="CG269" i="11" s="1"/>
  <c r="AU269" i="11"/>
  <c r="CF269" i="11" s="1"/>
  <c r="AS269" i="11"/>
  <c r="CE269" i="11" s="1"/>
  <c r="AQ269" i="11"/>
  <c r="CD269" i="11" s="1"/>
  <c r="AO269" i="11"/>
  <c r="CC269" i="11" s="1"/>
  <c r="AM269" i="11"/>
  <c r="CB269" i="11" s="1"/>
  <c r="AK269" i="11"/>
  <c r="CA269" i="11" s="1"/>
  <c r="AI269" i="11"/>
  <c r="BZ269" i="11" s="1"/>
  <c r="X269" i="11"/>
  <c r="BP269" i="11" s="1"/>
  <c r="V269" i="11"/>
  <c r="BO269" i="11" s="1"/>
  <c r="T269" i="11"/>
  <c r="BN269" i="11" s="1"/>
  <c r="R269" i="11"/>
  <c r="N269" i="11"/>
  <c r="BQ269" i="11" s="1"/>
  <c r="BX268" i="11"/>
  <c r="BW268" i="11"/>
  <c r="BV268" i="11"/>
  <c r="BR268" i="11"/>
  <c r="BJ268" i="11"/>
  <c r="BE268" i="11"/>
  <c r="CK268" i="11" s="1"/>
  <c r="BC268" i="11"/>
  <c r="BA268" i="11"/>
  <c r="CI268" i="11" s="1"/>
  <c r="AY268" i="11"/>
  <c r="CH268" i="11" s="1"/>
  <c r="AW268" i="11"/>
  <c r="CG268" i="11" s="1"/>
  <c r="AU268" i="11"/>
  <c r="CF268" i="11" s="1"/>
  <c r="AS268" i="11"/>
  <c r="CE268" i="11" s="1"/>
  <c r="AQ268" i="11"/>
  <c r="CD268" i="11" s="1"/>
  <c r="AO268" i="11"/>
  <c r="CC268" i="11" s="1"/>
  <c r="AM268" i="11"/>
  <c r="CB268" i="11" s="1"/>
  <c r="AK268" i="11"/>
  <c r="CA268" i="11" s="1"/>
  <c r="AI268" i="11"/>
  <c r="BZ268" i="11" s="1"/>
  <c r="X268" i="11"/>
  <c r="BP268" i="11" s="1"/>
  <c r="V268" i="11"/>
  <c r="BO268" i="11" s="1"/>
  <c r="T268" i="11"/>
  <c r="BN268" i="11" s="1"/>
  <c r="R268" i="11"/>
  <c r="N268" i="11"/>
  <c r="BQ268" i="11" s="1"/>
  <c r="BX265" i="11"/>
  <c r="BW265" i="11"/>
  <c r="BV265" i="11"/>
  <c r="BR265" i="11"/>
  <c r="BJ265" i="11"/>
  <c r="BE265" i="11"/>
  <c r="CK265" i="11" s="1"/>
  <c r="BC265" i="11"/>
  <c r="CJ265" i="11" s="1"/>
  <c r="BA265" i="11"/>
  <c r="CI265" i="11" s="1"/>
  <c r="AY265" i="11"/>
  <c r="CH265" i="11" s="1"/>
  <c r="AW265" i="11"/>
  <c r="CG265" i="11" s="1"/>
  <c r="AU265" i="11"/>
  <c r="CF265" i="11" s="1"/>
  <c r="AS265" i="11"/>
  <c r="CE265" i="11" s="1"/>
  <c r="AQ265" i="11"/>
  <c r="CD265" i="11" s="1"/>
  <c r="AO265" i="11"/>
  <c r="CC265" i="11" s="1"/>
  <c r="AM265" i="11"/>
  <c r="CB265" i="11" s="1"/>
  <c r="AK265" i="11"/>
  <c r="CA265" i="11" s="1"/>
  <c r="AI265" i="11"/>
  <c r="BZ265" i="11" s="1"/>
  <c r="X265" i="11"/>
  <c r="BP265" i="11" s="1"/>
  <c r="V265" i="11"/>
  <c r="BO265" i="11" s="1"/>
  <c r="T265" i="11"/>
  <c r="BN265" i="11" s="1"/>
  <c r="R265" i="11"/>
  <c r="N265" i="11"/>
  <c r="BQ265" i="11" s="1"/>
  <c r="BX263" i="11"/>
  <c r="BW263" i="11"/>
  <c r="BV263" i="11"/>
  <c r="BR263" i="11"/>
  <c r="BJ263" i="11"/>
  <c r="BE263" i="11"/>
  <c r="CK263" i="11" s="1"/>
  <c r="BC263" i="11"/>
  <c r="CJ263" i="11" s="1"/>
  <c r="BA263" i="11"/>
  <c r="CI263" i="11" s="1"/>
  <c r="AY263" i="11"/>
  <c r="AW263" i="11"/>
  <c r="CG263" i="11" s="1"/>
  <c r="AU263" i="11"/>
  <c r="CF263" i="11" s="1"/>
  <c r="AS263" i="11"/>
  <c r="CE263" i="11" s="1"/>
  <c r="AQ263" i="11"/>
  <c r="CD263" i="11" s="1"/>
  <c r="AO263" i="11"/>
  <c r="CC263" i="11" s="1"/>
  <c r="AM263" i="11"/>
  <c r="CB263" i="11" s="1"/>
  <c r="AK263" i="11"/>
  <c r="CA263" i="11" s="1"/>
  <c r="AI263" i="11"/>
  <c r="BZ263" i="11" s="1"/>
  <c r="X263" i="11"/>
  <c r="BP263" i="11" s="1"/>
  <c r="V263" i="11"/>
  <c r="BO263" i="11" s="1"/>
  <c r="T263" i="11"/>
  <c r="BN263" i="11" s="1"/>
  <c r="R263" i="11"/>
  <c r="N263" i="11"/>
  <c r="BQ263" i="11" s="1"/>
  <c r="BX258" i="11"/>
  <c r="BW258" i="11"/>
  <c r="BV258" i="11"/>
  <c r="BR258" i="11"/>
  <c r="BJ258" i="11"/>
  <c r="BE258" i="11"/>
  <c r="CK258" i="11" s="1"/>
  <c r="BC258" i="11"/>
  <c r="CJ258" i="11" s="1"/>
  <c r="BA258" i="11"/>
  <c r="AY258" i="11"/>
  <c r="CH258" i="11" s="1"/>
  <c r="AW258" i="11"/>
  <c r="CG258" i="11" s="1"/>
  <c r="AU258" i="11"/>
  <c r="CF258" i="11" s="1"/>
  <c r="AS258" i="11"/>
  <c r="CE258" i="11" s="1"/>
  <c r="AQ258" i="11"/>
  <c r="CD258" i="11" s="1"/>
  <c r="AO258" i="11"/>
  <c r="CC258" i="11" s="1"/>
  <c r="AM258" i="11"/>
  <c r="CB258" i="11" s="1"/>
  <c r="AK258" i="11"/>
  <c r="CA258" i="11" s="1"/>
  <c r="AI258" i="11"/>
  <c r="BZ258" i="11" s="1"/>
  <c r="X258" i="11"/>
  <c r="BP258" i="11" s="1"/>
  <c r="V258" i="11"/>
  <c r="BO258" i="11" s="1"/>
  <c r="T258" i="11"/>
  <c r="BN258" i="11" s="1"/>
  <c r="R258" i="11"/>
  <c r="N258" i="11"/>
  <c r="BQ258" i="11" s="1"/>
  <c r="BX255" i="11"/>
  <c r="BW255" i="11"/>
  <c r="BV255" i="11"/>
  <c r="BR255" i="11"/>
  <c r="BJ255" i="11"/>
  <c r="BE255" i="11"/>
  <c r="CK255" i="11" s="1"/>
  <c r="BC255" i="11"/>
  <c r="CJ255" i="11" s="1"/>
  <c r="BA255" i="11"/>
  <c r="CI255" i="11" s="1"/>
  <c r="AY255" i="11"/>
  <c r="CH255" i="11" s="1"/>
  <c r="AW255" i="11"/>
  <c r="CG255" i="11" s="1"/>
  <c r="AU255" i="11"/>
  <c r="CF255" i="11" s="1"/>
  <c r="AS255" i="11"/>
  <c r="CE255" i="11" s="1"/>
  <c r="AQ255" i="11"/>
  <c r="CD255" i="11" s="1"/>
  <c r="AO255" i="11"/>
  <c r="CC255" i="11" s="1"/>
  <c r="AM255" i="11"/>
  <c r="CB255" i="11" s="1"/>
  <c r="AK255" i="11"/>
  <c r="CA255" i="11" s="1"/>
  <c r="AI255" i="11"/>
  <c r="BZ255" i="11" s="1"/>
  <c r="X255" i="11"/>
  <c r="BP255" i="11" s="1"/>
  <c r="V255" i="11"/>
  <c r="BO255" i="11" s="1"/>
  <c r="T255" i="11"/>
  <c r="BN255" i="11" s="1"/>
  <c r="R255" i="11"/>
  <c r="BQ255" i="11"/>
  <c r="BX272" i="9"/>
  <c r="BW272" i="9"/>
  <c r="BV272" i="9"/>
  <c r="BR272" i="9"/>
  <c r="BJ272" i="9"/>
  <c r="BE272" i="9"/>
  <c r="CK272" i="9" s="1"/>
  <c r="BC272" i="9"/>
  <c r="CJ272" i="9" s="1"/>
  <c r="BA272" i="9"/>
  <c r="AY272" i="9"/>
  <c r="CH272" i="9" s="1"/>
  <c r="AW272" i="9"/>
  <c r="CG272" i="9" s="1"/>
  <c r="AU272" i="9"/>
  <c r="CF272" i="9" s="1"/>
  <c r="AS272" i="9"/>
  <c r="CE272" i="9" s="1"/>
  <c r="AQ272" i="9"/>
  <c r="CD272" i="9" s="1"/>
  <c r="AO272" i="9"/>
  <c r="CC272" i="9" s="1"/>
  <c r="AM272" i="9"/>
  <c r="CB272" i="9" s="1"/>
  <c r="AK272" i="9"/>
  <c r="CA272" i="9" s="1"/>
  <c r="AI272" i="9"/>
  <c r="BZ272" i="9" s="1"/>
  <c r="X272" i="9"/>
  <c r="BP272" i="9" s="1"/>
  <c r="V272" i="9"/>
  <c r="BO272" i="9" s="1"/>
  <c r="T272" i="9"/>
  <c r="BN272" i="9" s="1"/>
  <c r="R272" i="9"/>
  <c r="P272" i="9"/>
  <c r="N272" i="9"/>
  <c r="BQ272" i="9" s="1"/>
  <c r="BX273" i="9"/>
  <c r="BW273" i="9"/>
  <c r="BV273" i="9"/>
  <c r="BR273" i="9"/>
  <c r="BJ273" i="9"/>
  <c r="BE273" i="9"/>
  <c r="CK273" i="9" s="1"/>
  <c r="BC273" i="9"/>
  <c r="CJ273" i="9" s="1"/>
  <c r="BA273" i="9"/>
  <c r="CI273" i="9" s="1"/>
  <c r="AY273" i="9"/>
  <c r="CH273" i="9" s="1"/>
  <c r="AW273" i="9"/>
  <c r="CG273" i="9" s="1"/>
  <c r="AU273" i="9"/>
  <c r="CF273" i="9" s="1"/>
  <c r="AS273" i="9"/>
  <c r="CE273" i="9" s="1"/>
  <c r="AQ273" i="9"/>
  <c r="CD273" i="9" s="1"/>
  <c r="AO273" i="9"/>
  <c r="CC273" i="9" s="1"/>
  <c r="AM273" i="9"/>
  <c r="CB273" i="9" s="1"/>
  <c r="AK273" i="9"/>
  <c r="CA273" i="9" s="1"/>
  <c r="AI273" i="9"/>
  <c r="BZ273" i="9" s="1"/>
  <c r="X273" i="9"/>
  <c r="Y273" i="9" s="1"/>
  <c r="V273" i="9"/>
  <c r="BO273" i="9" s="1"/>
  <c r="T273" i="9"/>
  <c r="BN273" i="9" s="1"/>
  <c r="R273" i="9"/>
  <c r="N273" i="9"/>
  <c r="BQ273" i="9" s="1"/>
  <c r="BX269" i="9"/>
  <c r="BW269" i="9"/>
  <c r="BV269" i="9"/>
  <c r="BR269" i="9"/>
  <c r="BJ269" i="9"/>
  <c r="BE269" i="9"/>
  <c r="CK269" i="9" s="1"/>
  <c r="BC269" i="9"/>
  <c r="CJ269" i="9" s="1"/>
  <c r="BA269" i="9"/>
  <c r="CI269" i="9" s="1"/>
  <c r="AY269" i="9"/>
  <c r="CH269" i="9" s="1"/>
  <c r="AW269" i="9"/>
  <c r="CG269" i="9" s="1"/>
  <c r="AU269" i="9"/>
  <c r="CF269" i="9" s="1"/>
  <c r="AS269" i="9"/>
  <c r="CE269" i="9" s="1"/>
  <c r="AQ269" i="9"/>
  <c r="CD269" i="9" s="1"/>
  <c r="AO269" i="9"/>
  <c r="CC269" i="9" s="1"/>
  <c r="AM269" i="9"/>
  <c r="CB269" i="9" s="1"/>
  <c r="AK269" i="9"/>
  <c r="CA269" i="9" s="1"/>
  <c r="AI269" i="9"/>
  <c r="BZ269" i="9" s="1"/>
  <c r="X269" i="9"/>
  <c r="BP269" i="9" s="1"/>
  <c r="V269" i="9"/>
  <c r="BO269" i="9" s="1"/>
  <c r="T269" i="9"/>
  <c r="BN269" i="9" s="1"/>
  <c r="R269" i="9"/>
  <c r="N269" i="9"/>
  <c r="BQ269" i="9" s="1"/>
  <c r="BX266" i="9"/>
  <c r="BW266" i="9"/>
  <c r="BV266" i="9"/>
  <c r="BR266" i="9"/>
  <c r="BJ266" i="9"/>
  <c r="BE266" i="9"/>
  <c r="CK266" i="9" s="1"/>
  <c r="BC266" i="9"/>
  <c r="CJ266" i="9" s="1"/>
  <c r="BA266" i="9"/>
  <c r="CI266" i="9" s="1"/>
  <c r="AY266" i="9"/>
  <c r="AW266" i="9"/>
  <c r="CG266" i="9" s="1"/>
  <c r="AU266" i="9"/>
  <c r="CF266" i="9" s="1"/>
  <c r="AS266" i="9"/>
  <c r="CE266" i="9" s="1"/>
  <c r="AQ266" i="9"/>
  <c r="CD266" i="9" s="1"/>
  <c r="AO266" i="9"/>
  <c r="CC266" i="9" s="1"/>
  <c r="AM266" i="9"/>
  <c r="CB266" i="9" s="1"/>
  <c r="AK266" i="9"/>
  <c r="CA266" i="9" s="1"/>
  <c r="AI266" i="9"/>
  <c r="BZ266" i="9" s="1"/>
  <c r="X266" i="9"/>
  <c r="Y266" i="9" s="1"/>
  <c r="V266" i="9"/>
  <c r="BO266" i="9" s="1"/>
  <c r="T266" i="9"/>
  <c r="R266" i="9"/>
  <c r="N266" i="9"/>
  <c r="BQ266" i="9" s="1"/>
  <c r="BX263" i="9"/>
  <c r="BW263" i="9"/>
  <c r="BV263" i="9"/>
  <c r="BR263" i="9"/>
  <c r="BJ263" i="9"/>
  <c r="BE263" i="9"/>
  <c r="CK263" i="9" s="1"/>
  <c r="BC263" i="9"/>
  <c r="CJ263" i="9" s="1"/>
  <c r="BA263" i="9"/>
  <c r="AY263" i="9"/>
  <c r="CH263" i="9" s="1"/>
  <c r="AW263" i="9"/>
  <c r="CG263" i="9" s="1"/>
  <c r="AU263" i="9"/>
  <c r="CF263" i="9" s="1"/>
  <c r="AS263" i="9"/>
  <c r="CE263" i="9" s="1"/>
  <c r="AQ263" i="9"/>
  <c r="CD263" i="9" s="1"/>
  <c r="AO263" i="9"/>
  <c r="CC263" i="9" s="1"/>
  <c r="AM263" i="9"/>
  <c r="CB263" i="9" s="1"/>
  <c r="AK263" i="9"/>
  <c r="CA263" i="9" s="1"/>
  <c r="AI263" i="9"/>
  <c r="BZ263" i="9" s="1"/>
  <c r="X263" i="9"/>
  <c r="Y263" i="9" s="1"/>
  <c r="V263" i="9"/>
  <c r="BO263" i="9" s="1"/>
  <c r="T263" i="9"/>
  <c r="BN263" i="9" s="1"/>
  <c r="R263" i="9"/>
  <c r="N263" i="9"/>
  <c r="BQ263" i="9" s="1"/>
  <c r="BX260" i="9"/>
  <c r="BW260" i="9"/>
  <c r="BV260" i="9"/>
  <c r="BR260" i="9"/>
  <c r="BJ260" i="9"/>
  <c r="BE260" i="9"/>
  <c r="CK260" i="9" s="1"/>
  <c r="BC260" i="9"/>
  <c r="CJ260" i="9" s="1"/>
  <c r="BA260" i="9"/>
  <c r="AY260" i="9"/>
  <c r="CH260" i="9" s="1"/>
  <c r="AW260" i="9"/>
  <c r="CG260" i="9" s="1"/>
  <c r="AU260" i="9"/>
  <c r="CF260" i="9" s="1"/>
  <c r="AS260" i="9"/>
  <c r="CE260" i="9" s="1"/>
  <c r="AQ260" i="9"/>
  <c r="CD260" i="9" s="1"/>
  <c r="AO260" i="9"/>
  <c r="CC260" i="9" s="1"/>
  <c r="AM260" i="9"/>
  <c r="CB260" i="9" s="1"/>
  <c r="AK260" i="9"/>
  <c r="CA260" i="9" s="1"/>
  <c r="AI260" i="9"/>
  <c r="BZ260" i="9" s="1"/>
  <c r="X260" i="9"/>
  <c r="Y260" i="9" s="1"/>
  <c r="V260" i="9"/>
  <c r="BO260" i="9" s="1"/>
  <c r="T260" i="9"/>
  <c r="BN260" i="9" s="1"/>
  <c r="R260" i="9"/>
  <c r="N260" i="9"/>
  <c r="BQ260" i="9" s="1"/>
  <c r="N261" i="9"/>
  <c r="BQ261" i="9" s="1"/>
  <c r="R261" i="9"/>
  <c r="S261" i="9" s="1"/>
  <c r="T261" i="9"/>
  <c r="U261" i="9" s="1"/>
  <c r="V261" i="9"/>
  <c r="BO261" i="9" s="1"/>
  <c r="X261" i="9"/>
  <c r="Y261" i="9" s="1"/>
  <c r="AI261" i="9"/>
  <c r="BZ261" i="9" s="1"/>
  <c r="AK261" i="9"/>
  <c r="CA261" i="9" s="1"/>
  <c r="AM261" i="9"/>
  <c r="CB261" i="9" s="1"/>
  <c r="AO261" i="9"/>
  <c r="CC261" i="9" s="1"/>
  <c r="AQ261" i="9"/>
  <c r="CD261" i="9" s="1"/>
  <c r="AS261" i="9"/>
  <c r="CE261" i="9" s="1"/>
  <c r="AU261" i="9"/>
  <c r="CF261" i="9" s="1"/>
  <c r="AW261" i="9"/>
  <c r="CG261" i="9" s="1"/>
  <c r="AY261" i="9"/>
  <c r="CH261" i="9" s="1"/>
  <c r="BA261" i="9"/>
  <c r="BC261" i="9"/>
  <c r="CJ261" i="9" s="1"/>
  <c r="BE261" i="9"/>
  <c r="CK261" i="9" s="1"/>
  <c r="BJ261" i="9"/>
  <c r="BR261" i="9"/>
  <c r="BV261" i="9"/>
  <c r="BW261" i="9"/>
  <c r="BX261" i="9"/>
  <c r="CI261" i="9"/>
  <c r="BX258" i="9"/>
  <c r="BW258" i="9"/>
  <c r="BV258" i="9"/>
  <c r="BR258" i="9"/>
  <c r="BJ258" i="9"/>
  <c r="BE258" i="9"/>
  <c r="CK258" i="9" s="1"/>
  <c r="BC258" i="9"/>
  <c r="CJ258" i="9" s="1"/>
  <c r="BA258" i="9"/>
  <c r="AY258" i="9"/>
  <c r="CH258" i="9" s="1"/>
  <c r="AW258" i="9"/>
  <c r="CG258" i="9" s="1"/>
  <c r="AU258" i="9"/>
  <c r="CF258" i="9" s="1"/>
  <c r="AS258" i="9"/>
  <c r="CE258" i="9" s="1"/>
  <c r="AQ258" i="9"/>
  <c r="CD258" i="9" s="1"/>
  <c r="AO258" i="9"/>
  <c r="CC258" i="9" s="1"/>
  <c r="AM258" i="9"/>
  <c r="CB258" i="9" s="1"/>
  <c r="AK258" i="9"/>
  <c r="CA258" i="9" s="1"/>
  <c r="AI258" i="9"/>
  <c r="BZ258" i="9" s="1"/>
  <c r="X258" i="9"/>
  <c r="BP258" i="9" s="1"/>
  <c r="V258" i="9"/>
  <c r="BO258" i="9" s="1"/>
  <c r="T258" i="9"/>
  <c r="BN258" i="9" s="1"/>
  <c r="R258" i="9"/>
  <c r="N258" i="9"/>
  <c r="BQ258" i="9" s="1"/>
  <c r="BX255" i="9"/>
  <c r="BW255" i="9"/>
  <c r="BV255" i="9"/>
  <c r="BR255" i="9"/>
  <c r="BJ255" i="9"/>
  <c r="BE255" i="9"/>
  <c r="CK255" i="9" s="1"/>
  <c r="BC255" i="9"/>
  <c r="CJ255" i="9" s="1"/>
  <c r="BA255" i="9"/>
  <c r="CI255" i="9" s="1"/>
  <c r="AY255" i="9"/>
  <c r="CH255" i="9" s="1"/>
  <c r="AW255" i="9"/>
  <c r="CG255" i="9" s="1"/>
  <c r="AU255" i="9"/>
  <c r="CF255" i="9" s="1"/>
  <c r="AS255" i="9"/>
  <c r="AQ255" i="9"/>
  <c r="CD255" i="9" s="1"/>
  <c r="AO255" i="9"/>
  <c r="CC255" i="9" s="1"/>
  <c r="AM255" i="9"/>
  <c r="CB255" i="9" s="1"/>
  <c r="AK255" i="9"/>
  <c r="CA255" i="9" s="1"/>
  <c r="AI255" i="9"/>
  <c r="BZ255" i="9" s="1"/>
  <c r="X255" i="9"/>
  <c r="BP255" i="9" s="1"/>
  <c r="V255" i="9"/>
  <c r="BO255" i="9" s="1"/>
  <c r="T255" i="9"/>
  <c r="BN255" i="9" s="1"/>
  <c r="R255" i="9"/>
  <c r="N255" i="9"/>
  <c r="BQ255" i="9" s="1"/>
  <c r="BX367" i="14"/>
  <c r="BW367" i="14"/>
  <c r="BV367" i="14"/>
  <c r="BR367" i="14"/>
  <c r="BQ367" i="14"/>
  <c r="BJ367" i="14"/>
  <c r="BE367" i="14"/>
  <c r="CK367" i="14" s="1"/>
  <c r="BC367" i="14"/>
  <c r="CJ367" i="14" s="1"/>
  <c r="BA367" i="14"/>
  <c r="CI367" i="14" s="1"/>
  <c r="AY367" i="14"/>
  <c r="CH367" i="14" s="1"/>
  <c r="AW367" i="14"/>
  <c r="CG367" i="14" s="1"/>
  <c r="AU367" i="14"/>
  <c r="CF367" i="14" s="1"/>
  <c r="AS367" i="14"/>
  <c r="CE367" i="14" s="1"/>
  <c r="AQ367" i="14"/>
  <c r="CD367" i="14" s="1"/>
  <c r="AO367" i="14"/>
  <c r="CC367" i="14" s="1"/>
  <c r="AM367" i="14"/>
  <c r="CB367" i="14" s="1"/>
  <c r="AK367" i="14"/>
  <c r="CA367" i="14" s="1"/>
  <c r="AI367" i="14"/>
  <c r="X367" i="14"/>
  <c r="Y367" i="14" s="1"/>
  <c r="V367" i="14"/>
  <c r="BO367" i="14" s="1"/>
  <c r="T367" i="14"/>
  <c r="BN367" i="14" s="1"/>
  <c r="R367" i="14"/>
  <c r="BM367" i="14" s="1"/>
  <c r="M367" i="14"/>
  <c r="BX355" i="9"/>
  <c r="BW355" i="9"/>
  <c r="BV355" i="9"/>
  <c r="BR355" i="9"/>
  <c r="BJ355" i="9"/>
  <c r="BE355" i="9"/>
  <c r="CK355" i="9" s="1"/>
  <c r="BC355" i="9"/>
  <c r="BA355" i="9"/>
  <c r="CI355" i="9" s="1"/>
  <c r="AY355" i="9"/>
  <c r="CH355" i="9" s="1"/>
  <c r="AW355" i="9"/>
  <c r="CG355" i="9" s="1"/>
  <c r="AU355" i="9"/>
  <c r="CF355" i="9" s="1"/>
  <c r="AS355" i="9"/>
  <c r="CE355" i="9" s="1"/>
  <c r="AQ355" i="9"/>
  <c r="CD355" i="9" s="1"/>
  <c r="AO355" i="9"/>
  <c r="CC355" i="9" s="1"/>
  <c r="AM355" i="9"/>
  <c r="CB355" i="9" s="1"/>
  <c r="AK355" i="9"/>
  <c r="CA355" i="9" s="1"/>
  <c r="AI355" i="9"/>
  <c r="BZ355" i="9" s="1"/>
  <c r="X355" i="9"/>
  <c r="BP355" i="9" s="1"/>
  <c r="V355" i="9"/>
  <c r="BO355" i="9" s="1"/>
  <c r="T355" i="9"/>
  <c r="BN355" i="9" s="1"/>
  <c r="R355" i="9"/>
  <c r="BQ355" i="9"/>
  <c r="BX298" i="11"/>
  <c r="BW298" i="11"/>
  <c r="BV298" i="11"/>
  <c r="BQ298" i="11"/>
  <c r="BJ298" i="11"/>
  <c r="BE298" i="11"/>
  <c r="CK298" i="11" s="1"/>
  <c r="BC298" i="11"/>
  <c r="CJ298" i="11" s="1"/>
  <c r="BA298" i="11"/>
  <c r="CI298" i="11" s="1"/>
  <c r="AY298" i="11"/>
  <c r="CH298" i="11" s="1"/>
  <c r="AW298" i="11"/>
  <c r="CG298" i="11" s="1"/>
  <c r="AU298" i="11"/>
  <c r="CF298" i="11" s="1"/>
  <c r="AS298" i="11"/>
  <c r="CE298" i="11" s="1"/>
  <c r="CD298" i="11"/>
  <c r="AO298" i="11"/>
  <c r="CC298" i="11" s="1"/>
  <c r="AM298" i="11"/>
  <c r="CB298" i="11" s="1"/>
  <c r="AK298" i="11"/>
  <c r="CA298" i="11" s="1"/>
  <c r="AI298" i="11"/>
  <c r="X298" i="11"/>
  <c r="Y298" i="11" s="1"/>
  <c r="V298" i="11"/>
  <c r="BO298" i="11" s="1"/>
  <c r="T298" i="11"/>
  <c r="BN298" i="11" s="1"/>
  <c r="R298" i="11"/>
  <c r="AO298" i="9"/>
  <c r="CC298" i="9" s="1"/>
  <c r="BX298" i="9"/>
  <c r="BW298" i="9"/>
  <c r="BV298" i="9"/>
  <c r="BR298" i="9"/>
  <c r="BQ298" i="9"/>
  <c r="BJ298" i="9"/>
  <c r="BE298" i="9"/>
  <c r="CJ298" i="9"/>
  <c r="BA298" i="9"/>
  <c r="CI298" i="9" s="1"/>
  <c r="AY298" i="9"/>
  <c r="CH298" i="9" s="1"/>
  <c r="AW298" i="9"/>
  <c r="CG298" i="9" s="1"/>
  <c r="AU298" i="9"/>
  <c r="CF298" i="9" s="1"/>
  <c r="AS298" i="9"/>
  <c r="CE298" i="9" s="1"/>
  <c r="CD298" i="9"/>
  <c r="AM298" i="9"/>
  <c r="CB298" i="9" s="1"/>
  <c r="AK298" i="9"/>
  <c r="CA298" i="9" s="1"/>
  <c r="AI298" i="9"/>
  <c r="X298" i="9"/>
  <c r="Y298" i="9" s="1"/>
  <c r="V298" i="9"/>
  <c r="T298" i="9"/>
  <c r="U298" i="9" s="1"/>
  <c r="R298" i="9"/>
  <c r="P308" i="14"/>
  <c r="BX307" i="14"/>
  <c r="BW307" i="14"/>
  <c r="BV307" i="14"/>
  <c r="BR307" i="14"/>
  <c r="BQ307" i="14"/>
  <c r="BJ307" i="14"/>
  <c r="BE307" i="14"/>
  <c r="CK307" i="14" s="1"/>
  <c r="BC307" i="14"/>
  <c r="CJ307" i="14" s="1"/>
  <c r="BA307" i="14"/>
  <c r="CI307" i="14" s="1"/>
  <c r="AY307" i="14"/>
  <c r="CH307" i="14" s="1"/>
  <c r="AW307" i="14"/>
  <c r="CG307" i="14" s="1"/>
  <c r="AU307" i="14"/>
  <c r="CF307" i="14" s="1"/>
  <c r="AS307" i="14"/>
  <c r="CE307" i="14" s="1"/>
  <c r="AQ307" i="14"/>
  <c r="CD307" i="14" s="1"/>
  <c r="AO307" i="14"/>
  <c r="CC307" i="14" s="1"/>
  <c r="AM307" i="14"/>
  <c r="CB307" i="14" s="1"/>
  <c r="AK307" i="14"/>
  <c r="CA307" i="14" s="1"/>
  <c r="AI307" i="14"/>
  <c r="X307" i="14"/>
  <c r="Y307" i="14" s="1"/>
  <c r="V307" i="14"/>
  <c r="BO307" i="14" s="1"/>
  <c r="T307" i="14"/>
  <c r="BN307" i="14" s="1"/>
  <c r="R307" i="14"/>
  <c r="M307" i="14"/>
  <c r="BX220" i="11"/>
  <c r="BW220" i="11"/>
  <c r="BV220" i="11"/>
  <c r="BR220" i="11"/>
  <c r="BJ220" i="11"/>
  <c r="BE220" i="11"/>
  <c r="CK220" i="11" s="1"/>
  <c r="BC220" i="11"/>
  <c r="CJ220" i="11" s="1"/>
  <c r="BA220" i="11"/>
  <c r="CI220" i="11" s="1"/>
  <c r="AY220" i="11"/>
  <c r="CH220" i="11" s="1"/>
  <c r="AW220" i="11"/>
  <c r="CG220" i="11" s="1"/>
  <c r="AU220" i="11"/>
  <c r="CF220" i="11" s="1"/>
  <c r="AS220" i="11"/>
  <c r="CE220" i="11" s="1"/>
  <c r="AQ220" i="11"/>
  <c r="CD220" i="11" s="1"/>
  <c r="AO220" i="11"/>
  <c r="CC220" i="11" s="1"/>
  <c r="AM220" i="11"/>
  <c r="CB220" i="11" s="1"/>
  <c r="AK220" i="11"/>
  <c r="CA220" i="11" s="1"/>
  <c r="AI220" i="11"/>
  <c r="BZ220" i="11" s="1"/>
  <c r="X220" i="11"/>
  <c r="BP220" i="11" s="1"/>
  <c r="V220" i="11"/>
  <c r="BO220" i="11" s="1"/>
  <c r="T220" i="11"/>
  <c r="U220" i="11" s="1"/>
  <c r="R220" i="11"/>
  <c r="N220" i="11"/>
  <c r="BQ220" i="11" s="1"/>
  <c r="BX216" i="11"/>
  <c r="BW216" i="11"/>
  <c r="BV216" i="11"/>
  <c r="BR216" i="11"/>
  <c r="BJ216" i="11"/>
  <c r="BE216" i="11"/>
  <c r="CK216" i="11" s="1"/>
  <c r="BC216" i="11"/>
  <c r="CJ216" i="11" s="1"/>
  <c r="BA216" i="11"/>
  <c r="CI216" i="11" s="1"/>
  <c r="AY216" i="11"/>
  <c r="CH216" i="11" s="1"/>
  <c r="AW216" i="11"/>
  <c r="CG216" i="11" s="1"/>
  <c r="AU216" i="11"/>
  <c r="CF216" i="11" s="1"/>
  <c r="AS216" i="11"/>
  <c r="CE216" i="11" s="1"/>
  <c r="AQ216" i="11"/>
  <c r="CD216" i="11" s="1"/>
  <c r="AO216" i="11"/>
  <c r="CC216" i="11" s="1"/>
  <c r="AM216" i="11"/>
  <c r="CB216" i="11" s="1"/>
  <c r="AK216" i="11"/>
  <c r="CA216" i="11" s="1"/>
  <c r="AI216" i="11"/>
  <c r="BZ216" i="11" s="1"/>
  <c r="X216" i="11"/>
  <c r="Y216" i="11" s="1"/>
  <c r="V216" i="11"/>
  <c r="W216" i="11" s="1"/>
  <c r="T216" i="11"/>
  <c r="R216" i="11"/>
  <c r="N216" i="11"/>
  <c r="BQ216" i="11" s="1"/>
  <c r="BX217" i="10"/>
  <c r="BW217" i="10"/>
  <c r="BV217" i="10"/>
  <c r="BR217" i="10"/>
  <c r="BJ217" i="10"/>
  <c r="BE217" i="10"/>
  <c r="CK217" i="10" s="1"/>
  <c r="BC217" i="10"/>
  <c r="CJ217" i="10" s="1"/>
  <c r="BA217" i="10"/>
  <c r="CI217" i="10" s="1"/>
  <c r="AY217" i="10"/>
  <c r="CH217" i="10" s="1"/>
  <c r="AW217" i="10"/>
  <c r="CG217" i="10" s="1"/>
  <c r="AU217" i="10"/>
  <c r="CF217" i="10" s="1"/>
  <c r="AS217" i="10"/>
  <c r="CE217" i="10" s="1"/>
  <c r="AQ217" i="10"/>
  <c r="CD217" i="10" s="1"/>
  <c r="AO217" i="10"/>
  <c r="CC217" i="10" s="1"/>
  <c r="AM217" i="10"/>
  <c r="CB217" i="10" s="1"/>
  <c r="AK217" i="10"/>
  <c r="CA217" i="10" s="1"/>
  <c r="AI217" i="10"/>
  <c r="BZ217" i="10" s="1"/>
  <c r="X217" i="10"/>
  <c r="Y217" i="10" s="1"/>
  <c r="V217" i="10"/>
  <c r="BO217" i="10" s="1"/>
  <c r="T217" i="10"/>
  <c r="BN217" i="10" s="1"/>
  <c r="R217" i="10"/>
  <c r="N217" i="10"/>
  <c r="BQ217" i="10" s="1"/>
  <c r="BX213" i="10"/>
  <c r="BW213" i="10"/>
  <c r="BV213" i="10"/>
  <c r="BR213" i="10"/>
  <c r="BJ213" i="10"/>
  <c r="BE213" i="10"/>
  <c r="CK213" i="10" s="1"/>
  <c r="BC213" i="10"/>
  <c r="CJ213" i="10" s="1"/>
  <c r="BA213" i="10"/>
  <c r="CI213" i="10" s="1"/>
  <c r="AY213" i="10"/>
  <c r="CH213" i="10" s="1"/>
  <c r="AW213" i="10"/>
  <c r="CG213" i="10" s="1"/>
  <c r="AU213" i="10"/>
  <c r="CF213" i="10" s="1"/>
  <c r="AS213" i="10"/>
  <c r="CE213" i="10" s="1"/>
  <c r="AQ213" i="10"/>
  <c r="CD213" i="10" s="1"/>
  <c r="AO213" i="10"/>
  <c r="CC213" i="10" s="1"/>
  <c r="AM213" i="10"/>
  <c r="CB213" i="10" s="1"/>
  <c r="AK213" i="10"/>
  <c r="CA213" i="10" s="1"/>
  <c r="AI213" i="10"/>
  <c r="BZ213" i="10" s="1"/>
  <c r="X213" i="10"/>
  <c r="Y213" i="10" s="1"/>
  <c r="V213" i="10"/>
  <c r="W213" i="10" s="1"/>
  <c r="T213" i="10"/>
  <c r="BN213" i="10" s="1"/>
  <c r="R213" i="10"/>
  <c r="N213" i="10"/>
  <c r="BQ213" i="10" s="1"/>
  <c r="BX221" i="9"/>
  <c r="BW221" i="9"/>
  <c r="BV221" i="9"/>
  <c r="BR221" i="9"/>
  <c r="BJ221" i="9"/>
  <c r="BE221" i="9"/>
  <c r="CK221" i="9" s="1"/>
  <c r="BC221" i="9"/>
  <c r="CJ221" i="9" s="1"/>
  <c r="BA221" i="9"/>
  <c r="CI221" i="9" s="1"/>
  <c r="AY221" i="9"/>
  <c r="CH221" i="9" s="1"/>
  <c r="AW221" i="9"/>
  <c r="CG221" i="9" s="1"/>
  <c r="AU221" i="9"/>
  <c r="CF221" i="9" s="1"/>
  <c r="AS221" i="9"/>
  <c r="CE221" i="9" s="1"/>
  <c r="AQ221" i="9"/>
  <c r="CD221" i="9" s="1"/>
  <c r="AO221" i="9"/>
  <c r="CC221" i="9" s="1"/>
  <c r="AM221" i="9"/>
  <c r="CB221" i="9" s="1"/>
  <c r="AK221" i="9"/>
  <c r="CA221" i="9" s="1"/>
  <c r="AI221" i="9"/>
  <c r="BZ221" i="9" s="1"/>
  <c r="X221" i="9"/>
  <c r="Y221" i="9" s="1"/>
  <c r="V221" i="9"/>
  <c r="BO221" i="9" s="1"/>
  <c r="T221" i="9"/>
  <c r="U221" i="9" s="1"/>
  <c r="R221" i="9"/>
  <c r="N221" i="9"/>
  <c r="BQ221" i="9" s="1"/>
  <c r="BX219" i="9"/>
  <c r="BW219" i="9"/>
  <c r="BV219" i="9"/>
  <c r="BR219" i="9"/>
  <c r="BJ219" i="9"/>
  <c r="BE219" i="9"/>
  <c r="CK219" i="9" s="1"/>
  <c r="BC219" i="9"/>
  <c r="CJ219" i="9" s="1"/>
  <c r="BA219" i="9"/>
  <c r="CI219" i="9" s="1"/>
  <c r="AY219" i="9"/>
  <c r="CH219" i="9" s="1"/>
  <c r="AW219" i="9"/>
  <c r="CG219" i="9" s="1"/>
  <c r="AU219" i="9"/>
  <c r="CF219" i="9" s="1"/>
  <c r="AS219" i="9"/>
  <c r="CE219" i="9" s="1"/>
  <c r="AQ219" i="9"/>
  <c r="CD219" i="9" s="1"/>
  <c r="AO219" i="9"/>
  <c r="CC219" i="9" s="1"/>
  <c r="AM219" i="9"/>
  <c r="CB219" i="9" s="1"/>
  <c r="AK219" i="9"/>
  <c r="CA219" i="9" s="1"/>
  <c r="AI219" i="9"/>
  <c r="BZ219" i="9" s="1"/>
  <c r="X219" i="9"/>
  <c r="Y219" i="9" s="1"/>
  <c r="V219" i="9"/>
  <c r="T219" i="9"/>
  <c r="R219" i="9"/>
  <c r="S219" i="9" s="1"/>
  <c r="N219" i="9"/>
  <c r="BQ219" i="9" s="1"/>
  <c r="BX216" i="9"/>
  <c r="BW216" i="9"/>
  <c r="BV216" i="9"/>
  <c r="BR216" i="9"/>
  <c r="BJ216" i="9"/>
  <c r="BE216" i="9"/>
  <c r="CK216" i="9" s="1"/>
  <c r="BC216" i="9"/>
  <c r="BA216" i="9"/>
  <c r="CI216" i="9" s="1"/>
  <c r="AY216" i="9"/>
  <c r="CH216" i="9" s="1"/>
  <c r="AW216" i="9"/>
  <c r="CG216" i="9" s="1"/>
  <c r="AU216" i="9"/>
  <c r="CF216" i="9" s="1"/>
  <c r="AS216" i="9"/>
  <c r="CE216" i="9" s="1"/>
  <c r="AQ216" i="9"/>
  <c r="CD216" i="9" s="1"/>
  <c r="AO216" i="9"/>
  <c r="CC216" i="9" s="1"/>
  <c r="AM216" i="9"/>
  <c r="CB216" i="9" s="1"/>
  <c r="AK216" i="9"/>
  <c r="CA216" i="9" s="1"/>
  <c r="AI216" i="9"/>
  <c r="BZ216" i="9" s="1"/>
  <c r="X216" i="9"/>
  <c r="V216" i="9"/>
  <c r="T216" i="9"/>
  <c r="S216" i="9"/>
  <c r="BQ216" i="9"/>
  <c r="BX217" i="8"/>
  <c r="BW217" i="8"/>
  <c r="BV217" i="8"/>
  <c r="BR217" i="8"/>
  <c r="BJ217" i="8"/>
  <c r="BE217" i="8"/>
  <c r="CK217" i="8" s="1"/>
  <c r="BC217" i="8"/>
  <c r="CJ217" i="8" s="1"/>
  <c r="BA217" i="8"/>
  <c r="CI217" i="8" s="1"/>
  <c r="AY217" i="8"/>
  <c r="CH217" i="8" s="1"/>
  <c r="AW217" i="8"/>
  <c r="CG217" i="8" s="1"/>
  <c r="AU217" i="8"/>
  <c r="CF217" i="8" s="1"/>
  <c r="AS217" i="8"/>
  <c r="CE217" i="8" s="1"/>
  <c r="AQ217" i="8"/>
  <c r="CD217" i="8" s="1"/>
  <c r="AO217" i="8"/>
  <c r="CC217" i="8" s="1"/>
  <c r="AM217" i="8"/>
  <c r="CB217" i="8" s="1"/>
  <c r="AK217" i="8"/>
  <c r="CA217" i="8" s="1"/>
  <c r="AI217" i="8"/>
  <c r="BZ217" i="8" s="1"/>
  <c r="Y217" i="8"/>
  <c r="X217" i="8"/>
  <c r="BP217" i="8" s="1"/>
  <c r="V217" i="8"/>
  <c r="BO217" i="8" s="1"/>
  <c r="T217" i="8"/>
  <c r="R217" i="8"/>
  <c r="N217" i="8"/>
  <c r="BQ217" i="8" s="1"/>
  <c r="BX215" i="8"/>
  <c r="BW215" i="8"/>
  <c r="BV215" i="8"/>
  <c r="BR215" i="8"/>
  <c r="BJ215" i="8"/>
  <c r="BE215" i="8"/>
  <c r="CK215" i="8" s="1"/>
  <c r="BC215" i="8"/>
  <c r="CJ215" i="8" s="1"/>
  <c r="BA215" i="8"/>
  <c r="CI215" i="8" s="1"/>
  <c r="AY215" i="8"/>
  <c r="CH215" i="8" s="1"/>
  <c r="AW215" i="8"/>
  <c r="CG215" i="8" s="1"/>
  <c r="AU215" i="8"/>
  <c r="CF215" i="8" s="1"/>
  <c r="AS215" i="8"/>
  <c r="CE215" i="8" s="1"/>
  <c r="AQ215" i="8"/>
  <c r="CD215" i="8" s="1"/>
  <c r="AO215" i="8"/>
  <c r="CC215" i="8" s="1"/>
  <c r="AM215" i="8"/>
  <c r="CB215" i="8" s="1"/>
  <c r="AK215" i="8"/>
  <c r="CA215" i="8" s="1"/>
  <c r="AI215" i="8"/>
  <c r="BZ215" i="8" s="1"/>
  <c r="X215" i="8"/>
  <c r="Y215" i="8" s="1"/>
  <c r="V215" i="8"/>
  <c r="BO215" i="8" s="1"/>
  <c r="T215" i="8"/>
  <c r="BN215" i="8" s="1"/>
  <c r="R215" i="8"/>
  <c r="N215" i="8"/>
  <c r="BQ215" i="8" s="1"/>
  <c r="BX212" i="8"/>
  <c r="BW212" i="8"/>
  <c r="BV212" i="8"/>
  <c r="BR212" i="8"/>
  <c r="BJ212" i="8"/>
  <c r="BE212" i="8"/>
  <c r="CK212" i="8" s="1"/>
  <c r="BC212" i="8"/>
  <c r="CJ212" i="8" s="1"/>
  <c r="BA212" i="8"/>
  <c r="CI212" i="8" s="1"/>
  <c r="AY212" i="8"/>
  <c r="CH212" i="8" s="1"/>
  <c r="AW212" i="8"/>
  <c r="CG212" i="8" s="1"/>
  <c r="AU212" i="8"/>
  <c r="CF212" i="8" s="1"/>
  <c r="AS212" i="8"/>
  <c r="CE212" i="8" s="1"/>
  <c r="AQ212" i="8"/>
  <c r="CD212" i="8" s="1"/>
  <c r="AO212" i="8"/>
  <c r="CC212" i="8" s="1"/>
  <c r="AM212" i="8"/>
  <c r="CB212" i="8" s="1"/>
  <c r="AK212" i="8"/>
  <c r="CA212" i="8" s="1"/>
  <c r="AI212" i="8"/>
  <c r="BZ212" i="8" s="1"/>
  <c r="X212" i="8"/>
  <c r="BP212" i="8" s="1"/>
  <c r="V212" i="8"/>
  <c r="BO212" i="8" s="1"/>
  <c r="T212" i="8"/>
  <c r="R212" i="8"/>
  <c r="BM212" i="8" s="1"/>
  <c r="N212" i="8"/>
  <c r="BQ212" i="8" s="1"/>
  <c r="BX219" i="7"/>
  <c r="BW219" i="7"/>
  <c r="BV219" i="7"/>
  <c r="BR219" i="7"/>
  <c r="BJ219" i="7"/>
  <c r="BE219" i="7"/>
  <c r="CK219" i="7" s="1"/>
  <c r="BC219" i="7"/>
  <c r="CJ219" i="7" s="1"/>
  <c r="BA219" i="7"/>
  <c r="CI219" i="7" s="1"/>
  <c r="AY219" i="7"/>
  <c r="CH219" i="7" s="1"/>
  <c r="AW219" i="7"/>
  <c r="CG219" i="7" s="1"/>
  <c r="AU219" i="7"/>
  <c r="CF219" i="7" s="1"/>
  <c r="AS219" i="7"/>
  <c r="CE219" i="7" s="1"/>
  <c r="AQ219" i="7"/>
  <c r="CD219" i="7" s="1"/>
  <c r="AO219" i="7"/>
  <c r="CC219" i="7" s="1"/>
  <c r="AM219" i="7"/>
  <c r="CB219" i="7" s="1"/>
  <c r="AK219" i="7"/>
  <c r="CA219" i="7" s="1"/>
  <c r="AI219" i="7"/>
  <c r="BZ219" i="7" s="1"/>
  <c r="X219" i="7"/>
  <c r="BP219" i="7" s="1"/>
  <c r="V219" i="7"/>
  <c r="BO219" i="7" s="1"/>
  <c r="T219" i="7"/>
  <c r="U219" i="7" s="1"/>
  <c r="R219" i="7"/>
  <c r="BM219" i="7" s="1"/>
  <c r="N219" i="7"/>
  <c r="BQ219" i="7" s="1"/>
  <c r="R222" i="14"/>
  <c r="T222" i="14"/>
  <c r="BN222" i="14" s="1"/>
  <c r="BX222" i="14"/>
  <c r="BW222" i="14"/>
  <c r="BV222" i="14"/>
  <c r="BR222" i="14"/>
  <c r="BQ222" i="14"/>
  <c r="BJ222" i="14"/>
  <c r="BE222" i="14"/>
  <c r="CK222" i="14" s="1"/>
  <c r="BC222" i="14"/>
  <c r="CJ222" i="14" s="1"/>
  <c r="BA222" i="14"/>
  <c r="CI222" i="14" s="1"/>
  <c r="AY222" i="14"/>
  <c r="CH222" i="14" s="1"/>
  <c r="AW222" i="14"/>
  <c r="CG222" i="14" s="1"/>
  <c r="AU222" i="14"/>
  <c r="CF222" i="14" s="1"/>
  <c r="AS222" i="14"/>
  <c r="CE222" i="14" s="1"/>
  <c r="AQ222" i="14"/>
  <c r="CD222" i="14" s="1"/>
  <c r="AO222" i="14"/>
  <c r="CC222" i="14" s="1"/>
  <c r="AM222" i="14"/>
  <c r="CB222" i="14" s="1"/>
  <c r="AK222" i="14"/>
  <c r="CA222" i="14" s="1"/>
  <c r="AI222" i="14"/>
  <c r="X222" i="14"/>
  <c r="BP222" i="14" s="1"/>
  <c r="V222" i="14"/>
  <c r="BO222" i="14" s="1"/>
  <c r="M222" i="14"/>
  <c r="BX225" i="14"/>
  <c r="BW225" i="14"/>
  <c r="BV225" i="14"/>
  <c r="BR225" i="14"/>
  <c r="BQ225" i="14"/>
  <c r="BJ225" i="14"/>
  <c r="BE225" i="14"/>
  <c r="CK225" i="14" s="1"/>
  <c r="BC225" i="14"/>
  <c r="CJ225" i="14" s="1"/>
  <c r="BA225" i="14"/>
  <c r="CI225" i="14" s="1"/>
  <c r="AY225" i="14"/>
  <c r="CH225" i="14" s="1"/>
  <c r="AW225" i="14"/>
  <c r="CG225" i="14" s="1"/>
  <c r="AU225" i="14"/>
  <c r="CF225" i="14" s="1"/>
  <c r="AS225" i="14"/>
  <c r="CE225" i="14" s="1"/>
  <c r="AQ225" i="14"/>
  <c r="CD225" i="14" s="1"/>
  <c r="AO225" i="14"/>
  <c r="CC225" i="14" s="1"/>
  <c r="AM225" i="14"/>
  <c r="CB225" i="14" s="1"/>
  <c r="AK225" i="14"/>
  <c r="CA225" i="14" s="1"/>
  <c r="AI225" i="14"/>
  <c r="BZ225" i="14" s="1"/>
  <c r="X225" i="14"/>
  <c r="Y225" i="14" s="1"/>
  <c r="V225" i="14"/>
  <c r="BO225" i="14" s="1"/>
  <c r="T225" i="14"/>
  <c r="BN225" i="14" s="1"/>
  <c r="R225" i="14"/>
  <c r="M225" i="14"/>
  <c r="BX220" i="1"/>
  <c r="BW220" i="1"/>
  <c r="BV220" i="1"/>
  <c r="BR220" i="1"/>
  <c r="BJ220" i="1"/>
  <c r="BE220" i="1"/>
  <c r="CK220" i="1" s="1"/>
  <c r="BC220" i="1"/>
  <c r="CJ220" i="1" s="1"/>
  <c r="BA220" i="1"/>
  <c r="CI220" i="1" s="1"/>
  <c r="AY220" i="1"/>
  <c r="CH220" i="1" s="1"/>
  <c r="AW220" i="1"/>
  <c r="CG220" i="1" s="1"/>
  <c r="AU220" i="1"/>
  <c r="CF220" i="1" s="1"/>
  <c r="AS220" i="1"/>
  <c r="CE220" i="1" s="1"/>
  <c r="AQ220" i="1"/>
  <c r="CD220" i="1" s="1"/>
  <c r="AO220" i="1"/>
  <c r="CC220" i="1" s="1"/>
  <c r="AM220" i="1"/>
  <c r="CB220" i="1" s="1"/>
  <c r="AK220" i="1"/>
  <c r="CA220" i="1" s="1"/>
  <c r="AI220" i="1"/>
  <c r="BZ220" i="1" s="1"/>
  <c r="X220" i="1"/>
  <c r="BP220" i="1" s="1"/>
  <c r="V220" i="1"/>
  <c r="BO220" i="1" s="1"/>
  <c r="T220" i="1"/>
  <c r="U220" i="1" s="1"/>
  <c r="R220" i="1"/>
  <c r="BM220" i="1" s="1"/>
  <c r="N220" i="1"/>
  <c r="BQ220" i="1" s="1"/>
  <c r="BX216" i="1"/>
  <c r="BW216" i="1"/>
  <c r="BV216" i="1"/>
  <c r="BR216" i="1"/>
  <c r="BJ216" i="1"/>
  <c r="BE216" i="1"/>
  <c r="CK216" i="1" s="1"/>
  <c r="BC216" i="1"/>
  <c r="CJ216" i="1" s="1"/>
  <c r="BA216" i="1"/>
  <c r="CI216" i="1" s="1"/>
  <c r="AY216" i="1"/>
  <c r="CH216" i="1" s="1"/>
  <c r="AW216" i="1"/>
  <c r="CG216" i="1" s="1"/>
  <c r="AU216" i="1"/>
  <c r="CF216" i="1" s="1"/>
  <c r="AS216" i="1"/>
  <c r="CE216" i="1" s="1"/>
  <c r="AQ216" i="1"/>
  <c r="CD216" i="1" s="1"/>
  <c r="AO216" i="1"/>
  <c r="CC216" i="1" s="1"/>
  <c r="AM216" i="1"/>
  <c r="CB216" i="1" s="1"/>
  <c r="AK216" i="1"/>
  <c r="CA216" i="1" s="1"/>
  <c r="AI216" i="1"/>
  <c r="BZ216" i="1" s="1"/>
  <c r="X216" i="1"/>
  <c r="Y216" i="1" s="1"/>
  <c r="V216" i="1"/>
  <c r="T216" i="1"/>
  <c r="BN216" i="1" s="1"/>
  <c r="R216" i="1"/>
  <c r="S216" i="1" s="1"/>
  <c r="N216" i="1"/>
  <c r="BQ216" i="1" s="1"/>
  <c r="BX220" i="14"/>
  <c r="BW220" i="14"/>
  <c r="BV220" i="14"/>
  <c r="BR220" i="14"/>
  <c r="BQ220" i="14"/>
  <c r="BJ220" i="14"/>
  <c r="BE220" i="14"/>
  <c r="CK220" i="14" s="1"/>
  <c r="BC220" i="14"/>
  <c r="CJ220" i="14" s="1"/>
  <c r="BA220" i="14"/>
  <c r="CI220" i="14" s="1"/>
  <c r="AY220" i="14"/>
  <c r="CH220" i="14" s="1"/>
  <c r="AW220" i="14"/>
  <c r="CG220" i="14" s="1"/>
  <c r="AU220" i="14"/>
  <c r="CF220" i="14" s="1"/>
  <c r="AS220" i="14"/>
  <c r="CE220" i="14" s="1"/>
  <c r="AQ220" i="14"/>
  <c r="CD220" i="14" s="1"/>
  <c r="AO220" i="14"/>
  <c r="CC220" i="14" s="1"/>
  <c r="AM220" i="14"/>
  <c r="CB220" i="14" s="1"/>
  <c r="AK220" i="14"/>
  <c r="CA220" i="14" s="1"/>
  <c r="AI220" i="14"/>
  <c r="X220" i="14"/>
  <c r="Y220" i="14" s="1"/>
  <c r="V220" i="14"/>
  <c r="BO220" i="14" s="1"/>
  <c r="T220" i="14"/>
  <c r="R220" i="14"/>
  <c r="M220" i="14"/>
  <c r="BX206" i="9"/>
  <c r="BW206" i="9"/>
  <c r="BV206" i="9"/>
  <c r="BR206" i="9"/>
  <c r="BJ206" i="9"/>
  <c r="BE206" i="9"/>
  <c r="CK206" i="9" s="1"/>
  <c r="BC206" i="9"/>
  <c r="CJ206" i="9" s="1"/>
  <c r="BA206" i="9"/>
  <c r="CI206" i="9" s="1"/>
  <c r="AY206" i="9"/>
  <c r="CH206" i="9" s="1"/>
  <c r="AW206" i="9"/>
  <c r="CG206" i="9" s="1"/>
  <c r="AU206" i="9"/>
  <c r="CF206" i="9" s="1"/>
  <c r="AS206" i="9"/>
  <c r="CE206" i="9" s="1"/>
  <c r="AQ206" i="9"/>
  <c r="CD206" i="9" s="1"/>
  <c r="AO206" i="9"/>
  <c r="CC206" i="9" s="1"/>
  <c r="AM206" i="9"/>
  <c r="CB206" i="9" s="1"/>
  <c r="AK206" i="9"/>
  <c r="CA206" i="9" s="1"/>
  <c r="AI206" i="9"/>
  <c r="BZ206" i="9" s="1"/>
  <c r="X206" i="9"/>
  <c r="Y206" i="9" s="1"/>
  <c r="V206" i="9"/>
  <c r="BO206" i="9" s="1"/>
  <c r="T206" i="9"/>
  <c r="BN206" i="9" s="1"/>
  <c r="R206" i="9"/>
  <c r="N206" i="9"/>
  <c r="BQ206" i="9" s="1"/>
  <c r="BX214" i="1"/>
  <c r="BW214" i="1"/>
  <c r="BV214" i="1"/>
  <c r="BR214" i="1"/>
  <c r="BQ214" i="1"/>
  <c r="BJ214" i="1"/>
  <c r="BE214" i="1"/>
  <c r="CK214" i="1" s="1"/>
  <c r="BC214" i="1"/>
  <c r="CJ214" i="1" s="1"/>
  <c r="BA214" i="1"/>
  <c r="CI214" i="1" s="1"/>
  <c r="AY214" i="1"/>
  <c r="CH214" i="1" s="1"/>
  <c r="AW214" i="1"/>
  <c r="CG214" i="1" s="1"/>
  <c r="AU214" i="1"/>
  <c r="CF214" i="1" s="1"/>
  <c r="AS214" i="1"/>
  <c r="CE214" i="1" s="1"/>
  <c r="AQ214" i="1"/>
  <c r="CD214" i="1" s="1"/>
  <c r="AO214" i="1"/>
  <c r="CC214" i="1" s="1"/>
  <c r="AM214" i="1"/>
  <c r="CB214" i="1" s="1"/>
  <c r="AK214" i="1"/>
  <c r="CA214" i="1" s="1"/>
  <c r="AI214" i="1"/>
  <c r="X214" i="1"/>
  <c r="BP214" i="1" s="1"/>
  <c r="V214" i="1"/>
  <c r="BO214" i="1" s="1"/>
  <c r="T214" i="1"/>
  <c r="R214" i="1"/>
  <c r="BX216" i="14"/>
  <c r="BW216" i="14"/>
  <c r="BV216" i="14"/>
  <c r="BR216" i="14"/>
  <c r="BQ216" i="14"/>
  <c r="BJ216" i="14"/>
  <c r="BE216" i="14"/>
  <c r="CK216" i="14" s="1"/>
  <c r="BC216" i="14"/>
  <c r="CJ216" i="14" s="1"/>
  <c r="BA216" i="14"/>
  <c r="CI216" i="14" s="1"/>
  <c r="AY216" i="14"/>
  <c r="CH216" i="14" s="1"/>
  <c r="AW216" i="14"/>
  <c r="CG216" i="14" s="1"/>
  <c r="AU216" i="14"/>
  <c r="CF216" i="14" s="1"/>
  <c r="AS216" i="14"/>
  <c r="CE216" i="14" s="1"/>
  <c r="AQ216" i="14"/>
  <c r="CD216" i="14" s="1"/>
  <c r="AO216" i="14"/>
  <c r="CC216" i="14" s="1"/>
  <c r="AM216" i="14"/>
  <c r="CB216" i="14" s="1"/>
  <c r="AK216" i="14"/>
  <c r="CA216" i="14" s="1"/>
  <c r="AI216" i="14"/>
  <c r="BZ216" i="14" s="1"/>
  <c r="X216" i="14"/>
  <c r="BP216" i="14" s="1"/>
  <c r="V216" i="14"/>
  <c r="T216" i="14"/>
  <c r="BN216" i="14" s="1"/>
  <c r="R216" i="14"/>
  <c r="BM216" i="14" s="1"/>
  <c r="M216" i="14"/>
  <c r="BX212" i="1"/>
  <c r="BW212" i="1"/>
  <c r="BV212" i="1"/>
  <c r="BR212" i="1"/>
  <c r="BQ212" i="1"/>
  <c r="BJ212" i="1"/>
  <c r="BE212" i="1"/>
  <c r="CK212" i="1" s="1"/>
  <c r="BC212" i="1"/>
  <c r="CJ212" i="1" s="1"/>
  <c r="BA212" i="1"/>
  <c r="CI212" i="1" s="1"/>
  <c r="AY212" i="1"/>
  <c r="CH212" i="1" s="1"/>
  <c r="AW212" i="1"/>
  <c r="CG212" i="1" s="1"/>
  <c r="AU212" i="1"/>
  <c r="CF212" i="1" s="1"/>
  <c r="AS212" i="1"/>
  <c r="CE212" i="1" s="1"/>
  <c r="AQ212" i="1"/>
  <c r="CD212" i="1" s="1"/>
  <c r="AO212" i="1"/>
  <c r="CC212" i="1" s="1"/>
  <c r="AM212" i="1"/>
  <c r="CB212" i="1" s="1"/>
  <c r="AK212" i="1"/>
  <c r="CA212" i="1" s="1"/>
  <c r="AI212" i="1"/>
  <c r="X212" i="1"/>
  <c r="BP212" i="1" s="1"/>
  <c r="V212" i="1"/>
  <c r="BO212" i="1" s="1"/>
  <c r="T212" i="1"/>
  <c r="R212" i="1"/>
  <c r="S212" i="1" s="1"/>
  <c r="BX214" i="14"/>
  <c r="BW214" i="14"/>
  <c r="BV214" i="14"/>
  <c r="BR214" i="14"/>
  <c r="BQ214" i="14"/>
  <c r="BJ214" i="14"/>
  <c r="BE214" i="14"/>
  <c r="CK214" i="14" s="1"/>
  <c r="BC214" i="14"/>
  <c r="CJ214" i="14" s="1"/>
  <c r="BA214" i="14"/>
  <c r="CI214" i="14" s="1"/>
  <c r="AY214" i="14"/>
  <c r="CH214" i="14" s="1"/>
  <c r="AW214" i="14"/>
  <c r="CG214" i="14" s="1"/>
  <c r="AU214" i="14"/>
  <c r="CF214" i="14" s="1"/>
  <c r="AS214" i="14"/>
  <c r="CE214" i="14" s="1"/>
  <c r="AQ214" i="14"/>
  <c r="CD214" i="14" s="1"/>
  <c r="AO214" i="14"/>
  <c r="CC214" i="14" s="1"/>
  <c r="AM214" i="14"/>
  <c r="CB214" i="14" s="1"/>
  <c r="AK214" i="14"/>
  <c r="CA214" i="14" s="1"/>
  <c r="AI214" i="14"/>
  <c r="X214" i="14"/>
  <c r="Y214" i="14" s="1"/>
  <c r="V214" i="14"/>
  <c r="W214" i="14" s="1"/>
  <c r="T214" i="14"/>
  <c r="BN214" i="14" s="1"/>
  <c r="R214" i="14"/>
  <c r="M214" i="14"/>
  <c r="BX212" i="14"/>
  <c r="BW212" i="14"/>
  <c r="BV212" i="14"/>
  <c r="BR212" i="14"/>
  <c r="BQ212" i="14"/>
  <c r="BJ212" i="14"/>
  <c r="BE212" i="14"/>
  <c r="CK212" i="14" s="1"/>
  <c r="BC212" i="14"/>
  <c r="CJ212" i="14" s="1"/>
  <c r="BA212" i="14"/>
  <c r="CI212" i="14" s="1"/>
  <c r="AY212" i="14"/>
  <c r="CH212" i="14" s="1"/>
  <c r="AW212" i="14"/>
  <c r="CG212" i="14" s="1"/>
  <c r="AU212" i="14"/>
  <c r="CF212" i="14" s="1"/>
  <c r="AS212" i="14"/>
  <c r="CE212" i="14" s="1"/>
  <c r="AQ212" i="14"/>
  <c r="CD212" i="14" s="1"/>
  <c r="AO212" i="14"/>
  <c r="CC212" i="14" s="1"/>
  <c r="AM212" i="14"/>
  <c r="CB212" i="14" s="1"/>
  <c r="AK212" i="14"/>
  <c r="CA212" i="14" s="1"/>
  <c r="AI212" i="14"/>
  <c r="X212" i="14"/>
  <c r="Y212" i="14" s="1"/>
  <c r="V212" i="14"/>
  <c r="BO212" i="14" s="1"/>
  <c r="T212" i="14"/>
  <c r="R212" i="14"/>
  <c r="M212" i="14"/>
  <c r="BX210" i="1"/>
  <c r="BW210" i="1"/>
  <c r="BV210" i="1"/>
  <c r="BR210" i="1"/>
  <c r="BJ210" i="1"/>
  <c r="BE210" i="1"/>
  <c r="CK210" i="1" s="1"/>
  <c r="BC210" i="1"/>
  <c r="CJ210" i="1" s="1"/>
  <c r="BA210" i="1"/>
  <c r="CI210" i="1" s="1"/>
  <c r="AY210" i="1"/>
  <c r="CH210" i="1" s="1"/>
  <c r="AW210" i="1"/>
  <c r="CG210" i="1" s="1"/>
  <c r="AU210" i="1"/>
  <c r="CF210" i="1" s="1"/>
  <c r="AS210" i="1"/>
  <c r="CE210" i="1" s="1"/>
  <c r="AQ210" i="1"/>
  <c r="CD210" i="1" s="1"/>
  <c r="AO210" i="1"/>
  <c r="CC210" i="1" s="1"/>
  <c r="AM210" i="1"/>
  <c r="CB210" i="1" s="1"/>
  <c r="AK210" i="1"/>
  <c r="CA210" i="1" s="1"/>
  <c r="AI210" i="1"/>
  <c r="BZ210" i="1" s="1"/>
  <c r="X210" i="1"/>
  <c r="Y210" i="1" s="1"/>
  <c r="V210" i="1"/>
  <c r="BO210" i="1" s="1"/>
  <c r="T210" i="1"/>
  <c r="BN210" i="1" s="1"/>
  <c r="R210" i="1"/>
  <c r="BM210" i="1" s="1"/>
  <c r="N210" i="1"/>
  <c r="BQ210" i="1" s="1"/>
  <c r="AO208" i="1"/>
  <c r="CC208" i="1" s="1"/>
  <c r="N208" i="1"/>
  <c r="BX208" i="1"/>
  <c r="BW208" i="1"/>
  <c r="BV208" i="1"/>
  <c r="BR208" i="1"/>
  <c r="BJ208" i="1"/>
  <c r="X208" i="1"/>
  <c r="V208" i="1"/>
  <c r="T208" i="1"/>
  <c r="R208" i="1"/>
  <c r="BX211" i="14"/>
  <c r="BW211" i="14"/>
  <c r="BV211" i="14"/>
  <c r="BR211" i="14"/>
  <c r="BQ211" i="14"/>
  <c r="BJ211" i="14"/>
  <c r="BE211" i="14"/>
  <c r="CK211" i="14" s="1"/>
  <c r="BC211" i="14"/>
  <c r="CJ211" i="14" s="1"/>
  <c r="BA211" i="14"/>
  <c r="CI211" i="14" s="1"/>
  <c r="AY211" i="14"/>
  <c r="CH211" i="14" s="1"/>
  <c r="AW211" i="14"/>
  <c r="CG211" i="14" s="1"/>
  <c r="AU211" i="14"/>
  <c r="CF211" i="14" s="1"/>
  <c r="AS211" i="14"/>
  <c r="CE211" i="14" s="1"/>
  <c r="AQ211" i="14"/>
  <c r="CD211" i="14" s="1"/>
  <c r="AO211" i="14"/>
  <c r="CC211" i="14" s="1"/>
  <c r="AM211" i="14"/>
  <c r="CB211" i="14" s="1"/>
  <c r="AK211" i="14"/>
  <c r="CA211" i="14" s="1"/>
  <c r="AI211" i="14"/>
  <c r="BZ211" i="14" s="1"/>
  <c r="X211" i="14"/>
  <c r="BP211" i="14" s="1"/>
  <c r="V211" i="14"/>
  <c r="BO211" i="14" s="1"/>
  <c r="T211" i="14"/>
  <c r="BN211" i="14" s="1"/>
  <c r="R211" i="14"/>
  <c r="BM211" i="14" s="1"/>
  <c r="M211" i="14"/>
  <c r="M209" i="14"/>
  <c r="BX208" i="14"/>
  <c r="BW208" i="14"/>
  <c r="BV208" i="14"/>
  <c r="BR208" i="14"/>
  <c r="BQ208" i="14"/>
  <c r="BJ208" i="14"/>
  <c r="BE208" i="14"/>
  <c r="CK208" i="14" s="1"/>
  <c r="BC208" i="14"/>
  <c r="CJ208" i="14" s="1"/>
  <c r="BA208" i="14"/>
  <c r="CI208" i="14" s="1"/>
  <c r="AY208" i="14"/>
  <c r="CH208" i="14" s="1"/>
  <c r="AW208" i="14"/>
  <c r="CG208" i="14" s="1"/>
  <c r="AU208" i="14"/>
  <c r="CF208" i="14" s="1"/>
  <c r="AS208" i="14"/>
  <c r="CE208" i="14" s="1"/>
  <c r="AQ208" i="14"/>
  <c r="CD208" i="14" s="1"/>
  <c r="AO208" i="14"/>
  <c r="CC208" i="14" s="1"/>
  <c r="AM208" i="14"/>
  <c r="CB208" i="14" s="1"/>
  <c r="AK208" i="14"/>
  <c r="CA208" i="14" s="1"/>
  <c r="AI208" i="14"/>
  <c r="X208" i="14"/>
  <c r="BP208" i="14" s="1"/>
  <c r="V208" i="14"/>
  <c r="BO208" i="14" s="1"/>
  <c r="T208" i="14"/>
  <c r="BN208" i="14" s="1"/>
  <c r="R208" i="14"/>
  <c r="M208" i="14"/>
  <c r="R209" i="14"/>
  <c r="S209" i="14" s="1"/>
  <c r="T209" i="14"/>
  <c r="U209" i="14" s="1"/>
  <c r="V209" i="14"/>
  <c r="W209" i="14" s="1"/>
  <c r="X209" i="14"/>
  <c r="Y209" i="14" s="1"/>
  <c r="AI209" i="14"/>
  <c r="AK209" i="14"/>
  <c r="CA209" i="14" s="1"/>
  <c r="AM209" i="14"/>
  <c r="CB209" i="14" s="1"/>
  <c r="AO209" i="14"/>
  <c r="CC209" i="14" s="1"/>
  <c r="AQ209" i="14"/>
  <c r="CD209" i="14" s="1"/>
  <c r="AS209" i="14"/>
  <c r="CE209" i="14" s="1"/>
  <c r="AU209" i="14"/>
  <c r="CF209" i="14" s="1"/>
  <c r="AW209" i="14"/>
  <c r="CG209" i="14" s="1"/>
  <c r="AY209" i="14"/>
  <c r="CH209" i="14" s="1"/>
  <c r="BA209" i="14"/>
  <c r="CI209" i="14" s="1"/>
  <c r="BC209" i="14"/>
  <c r="CJ209" i="14" s="1"/>
  <c r="BE209" i="14"/>
  <c r="CK209" i="14" s="1"/>
  <c r="BJ209" i="14"/>
  <c r="BN209" i="14"/>
  <c r="BQ209" i="14"/>
  <c r="BR209" i="14"/>
  <c r="BV209" i="14"/>
  <c r="BW209" i="14"/>
  <c r="BX209" i="14"/>
  <c r="N157" i="11"/>
  <c r="BX146" i="10"/>
  <c r="BW146" i="10"/>
  <c r="BV146" i="10"/>
  <c r="BR146" i="10"/>
  <c r="BJ146" i="10"/>
  <c r="BE146" i="10"/>
  <c r="CK146" i="10" s="1"/>
  <c r="BC146" i="10"/>
  <c r="CJ146" i="10" s="1"/>
  <c r="BA146" i="10"/>
  <c r="CI146" i="10" s="1"/>
  <c r="AY146" i="10"/>
  <c r="CH146" i="10" s="1"/>
  <c r="AW146" i="10"/>
  <c r="CG146" i="10" s="1"/>
  <c r="AU146" i="10"/>
  <c r="CF146" i="10" s="1"/>
  <c r="AS146" i="10"/>
  <c r="CE146" i="10" s="1"/>
  <c r="AQ146" i="10"/>
  <c r="CD146" i="10" s="1"/>
  <c r="AO146" i="10"/>
  <c r="CC146" i="10" s="1"/>
  <c r="AM146" i="10"/>
  <c r="CB146" i="10" s="1"/>
  <c r="AK146" i="10"/>
  <c r="CA146" i="10" s="1"/>
  <c r="AI146" i="10"/>
  <c r="BZ146" i="10" s="1"/>
  <c r="X146" i="10"/>
  <c r="Y146" i="10" s="1"/>
  <c r="V146" i="10"/>
  <c r="BO146" i="10" s="1"/>
  <c r="T146" i="10"/>
  <c r="BN146" i="10" s="1"/>
  <c r="R146" i="10"/>
  <c r="N146" i="10"/>
  <c r="BQ146" i="10" s="1"/>
  <c r="N98" i="10"/>
  <c r="BQ98" i="10" s="1"/>
  <c r="BX98" i="10"/>
  <c r="BW98" i="10"/>
  <c r="BV98" i="10"/>
  <c r="BR98" i="10"/>
  <c r="BJ98" i="10"/>
  <c r="BE98" i="10"/>
  <c r="CK98" i="10" s="1"/>
  <c r="BC98" i="10"/>
  <c r="CJ98" i="10" s="1"/>
  <c r="BA98" i="10"/>
  <c r="AY98" i="10"/>
  <c r="CH98" i="10" s="1"/>
  <c r="AW98" i="10"/>
  <c r="CG98" i="10" s="1"/>
  <c r="AU98" i="10"/>
  <c r="CF98" i="10" s="1"/>
  <c r="AS98" i="10"/>
  <c r="CE98" i="10" s="1"/>
  <c r="AQ98" i="10"/>
  <c r="CD98" i="10" s="1"/>
  <c r="AO98" i="10"/>
  <c r="CC98" i="10" s="1"/>
  <c r="AM98" i="10"/>
  <c r="CB98" i="10" s="1"/>
  <c r="AK98" i="10"/>
  <c r="CA98" i="10" s="1"/>
  <c r="AI98" i="10"/>
  <c r="BZ98" i="10" s="1"/>
  <c r="X98" i="10"/>
  <c r="Y98" i="10" s="1"/>
  <c r="V98" i="10"/>
  <c r="BO98" i="10" s="1"/>
  <c r="T98" i="10"/>
  <c r="U98" i="10" s="1"/>
  <c r="R98" i="10"/>
  <c r="M99" i="14"/>
  <c r="BX100" i="14"/>
  <c r="BW100" i="14"/>
  <c r="BV100" i="14"/>
  <c r="BR100" i="14"/>
  <c r="BQ100" i="14"/>
  <c r="BJ100" i="14"/>
  <c r="BE100" i="14"/>
  <c r="CK100" i="14" s="1"/>
  <c r="BC100" i="14"/>
  <c r="CJ100" i="14" s="1"/>
  <c r="BA100" i="14"/>
  <c r="CI100" i="14" s="1"/>
  <c r="AY100" i="14"/>
  <c r="CH100" i="14" s="1"/>
  <c r="AW100" i="14"/>
  <c r="CG100" i="14" s="1"/>
  <c r="AU100" i="14"/>
  <c r="CF100" i="14" s="1"/>
  <c r="AS100" i="14"/>
  <c r="CE100" i="14" s="1"/>
  <c r="AQ100" i="14"/>
  <c r="AO100" i="14"/>
  <c r="CC100" i="14" s="1"/>
  <c r="AM100" i="14"/>
  <c r="CB100" i="14" s="1"/>
  <c r="AK100" i="14"/>
  <c r="CA100" i="14" s="1"/>
  <c r="AI100" i="14"/>
  <c r="BZ100" i="14" s="1"/>
  <c r="X100" i="14"/>
  <c r="BP100" i="14" s="1"/>
  <c r="V100" i="14"/>
  <c r="BO100" i="14" s="1"/>
  <c r="T100" i="14"/>
  <c r="BN100" i="14" s="1"/>
  <c r="R100" i="14"/>
  <c r="M100" i="14"/>
  <c r="BX81" i="14"/>
  <c r="BW81" i="14"/>
  <c r="BV81" i="14"/>
  <c r="BR81" i="14"/>
  <c r="BQ81" i="14"/>
  <c r="BJ81" i="14"/>
  <c r="BE81" i="14"/>
  <c r="CK81" i="14" s="1"/>
  <c r="BC81" i="14"/>
  <c r="CJ81" i="14" s="1"/>
  <c r="BA81" i="14"/>
  <c r="CI81" i="14" s="1"/>
  <c r="AY81" i="14"/>
  <c r="CH81" i="14" s="1"/>
  <c r="AW81" i="14"/>
  <c r="CG81" i="14" s="1"/>
  <c r="AU81" i="14"/>
  <c r="CF81" i="14" s="1"/>
  <c r="AS81" i="14"/>
  <c r="CE81" i="14" s="1"/>
  <c r="AQ81" i="14"/>
  <c r="CD81" i="14" s="1"/>
  <c r="AO81" i="14"/>
  <c r="CC81" i="14" s="1"/>
  <c r="AM81" i="14"/>
  <c r="CB81" i="14" s="1"/>
  <c r="AK81" i="14"/>
  <c r="CA81" i="14" s="1"/>
  <c r="AI81" i="14"/>
  <c r="X81" i="14"/>
  <c r="Y81" i="14" s="1"/>
  <c r="V81" i="14"/>
  <c r="BO81" i="14" s="1"/>
  <c r="T81" i="14"/>
  <c r="U81" i="14" s="1"/>
  <c r="R81" i="14"/>
  <c r="S81" i="14" s="1"/>
  <c r="M81" i="14"/>
  <c r="S216" i="11" l="1"/>
  <c r="K216" i="11"/>
  <c r="S208" i="1"/>
  <c r="BM216" i="1"/>
  <c r="K298" i="9"/>
  <c r="W261" i="9"/>
  <c r="Y220" i="1"/>
  <c r="W217" i="8"/>
  <c r="BP216" i="9"/>
  <c r="Y216" i="9"/>
  <c r="BO298" i="9"/>
  <c r="W298" i="9"/>
  <c r="BO216" i="9"/>
  <c r="W216" i="9"/>
  <c r="CK298" i="9"/>
  <c r="BP298" i="9"/>
  <c r="BF298" i="9"/>
  <c r="BN216" i="9"/>
  <c r="U216" i="9"/>
  <c r="Z216" i="9" s="1"/>
  <c r="K292" i="11"/>
  <c r="P292" i="11" s="1"/>
  <c r="BF292" i="11"/>
  <c r="K295" i="11"/>
  <c r="P295" i="11" s="1"/>
  <c r="BF295" i="11"/>
  <c r="K294" i="11"/>
  <c r="P294" i="11" s="1"/>
  <c r="BF294" i="11"/>
  <c r="K269" i="11"/>
  <c r="P269" i="11" s="1"/>
  <c r="W269" i="11"/>
  <c r="BF146" i="10"/>
  <c r="BF213" i="10"/>
  <c r="Y219" i="7"/>
  <c r="S212" i="8"/>
  <c r="K220" i="11"/>
  <c r="P220" i="11" s="1"/>
  <c r="Y258" i="11"/>
  <c r="W263" i="9"/>
  <c r="BN261" i="9"/>
  <c r="BP261" i="9"/>
  <c r="Y255" i="9"/>
  <c r="Y258" i="9"/>
  <c r="BN221" i="9"/>
  <c r="BF221" i="9"/>
  <c r="Y212" i="8"/>
  <c r="BF216" i="9"/>
  <c r="U255" i="9"/>
  <c r="Y292" i="11"/>
  <c r="BQ208" i="1"/>
  <c r="BF208" i="1"/>
  <c r="BF220" i="1"/>
  <c r="BM216" i="9"/>
  <c r="W221" i="9"/>
  <c r="BN298" i="9"/>
  <c r="BM298" i="11"/>
  <c r="K298" i="11"/>
  <c r="P298" i="11" s="1"/>
  <c r="BF298" i="11"/>
  <c r="BF258" i="9"/>
  <c r="Y272" i="9"/>
  <c r="BF212" i="8"/>
  <c r="BG272" i="9"/>
  <c r="BN295" i="11"/>
  <c r="U295" i="11"/>
  <c r="BF210" i="1"/>
  <c r="K212" i="8"/>
  <c r="P212" i="8" s="1"/>
  <c r="BF215" i="8"/>
  <c r="BF263" i="9"/>
  <c r="BF272" i="9"/>
  <c r="BM268" i="11"/>
  <c r="K268" i="11"/>
  <c r="S294" i="11"/>
  <c r="BO295" i="11"/>
  <c r="W295" i="11"/>
  <c r="BF255" i="9"/>
  <c r="BG261" i="9"/>
  <c r="K266" i="9"/>
  <c r="AA266" i="9" s="1"/>
  <c r="S292" i="11"/>
  <c r="BM292" i="11"/>
  <c r="BN294" i="11"/>
  <c r="U294" i="11"/>
  <c r="BM294" i="11"/>
  <c r="BF206" i="9"/>
  <c r="K221" i="9"/>
  <c r="P221" i="9" s="1"/>
  <c r="BF260" i="9"/>
  <c r="U263" i="9"/>
  <c r="U272" i="9"/>
  <c r="BF263" i="11"/>
  <c r="BN292" i="11"/>
  <c r="W294" i="11"/>
  <c r="BG214" i="1"/>
  <c r="BG212" i="1"/>
  <c r="AA302" i="14"/>
  <c r="BG294" i="11"/>
  <c r="BG292" i="11"/>
  <c r="BF305" i="14"/>
  <c r="BP209" i="14"/>
  <c r="Y208" i="14"/>
  <c r="BM302" i="14"/>
  <c r="AA303" i="14"/>
  <c r="BG303" i="14"/>
  <c r="W302" i="14"/>
  <c r="BF303" i="14"/>
  <c r="BG305" i="14"/>
  <c r="K214" i="14"/>
  <c r="AA214" i="14" s="1"/>
  <c r="BG302" i="14"/>
  <c r="S303" i="14"/>
  <c r="BM303" i="14"/>
  <c r="U302" i="14"/>
  <c r="BZ302" i="14"/>
  <c r="S305" i="14"/>
  <c r="AA305" i="14"/>
  <c r="U303" i="14"/>
  <c r="BZ303" i="14"/>
  <c r="BF302" i="14"/>
  <c r="BP302" i="14"/>
  <c r="BO303" i="14"/>
  <c r="U305" i="14"/>
  <c r="BM305" i="14"/>
  <c r="BP303" i="14"/>
  <c r="BZ305" i="14"/>
  <c r="Y302" i="14"/>
  <c r="W305" i="14"/>
  <c r="BP305" i="14"/>
  <c r="Y222" i="14"/>
  <c r="BM209" i="14"/>
  <c r="BG295" i="11"/>
  <c r="BF258" i="11"/>
  <c r="BF265" i="11"/>
  <c r="BO292" i="11"/>
  <c r="S295" i="11"/>
  <c r="BZ294" i="11"/>
  <c r="Y211" i="14"/>
  <c r="BO216" i="11"/>
  <c r="W367" i="14"/>
  <c r="S268" i="11"/>
  <c r="BG268" i="11"/>
  <c r="BO294" i="11"/>
  <c r="BM295" i="11"/>
  <c r="BP292" i="11"/>
  <c r="BF222" i="14"/>
  <c r="Y255" i="11"/>
  <c r="Y263" i="11"/>
  <c r="BP294" i="11"/>
  <c r="BZ295" i="11"/>
  <c r="S216" i="14"/>
  <c r="BF220" i="14"/>
  <c r="BM220" i="11"/>
  <c r="Y265" i="11"/>
  <c r="BF208" i="14"/>
  <c r="BP295" i="11"/>
  <c r="Y220" i="11"/>
  <c r="Y268" i="11"/>
  <c r="Y269" i="11"/>
  <c r="BF269" i="11"/>
  <c r="BF268" i="11"/>
  <c r="U268" i="11"/>
  <c r="S269" i="11"/>
  <c r="BM269" i="11"/>
  <c r="W268" i="11"/>
  <c r="U269" i="11"/>
  <c r="CJ268" i="11"/>
  <c r="BG269" i="11"/>
  <c r="BG265" i="11"/>
  <c r="S265" i="11"/>
  <c r="U265" i="11"/>
  <c r="BM265" i="11"/>
  <c r="K265" i="11"/>
  <c r="W265" i="11"/>
  <c r="BG263" i="11"/>
  <c r="S263" i="11"/>
  <c r="U263" i="11"/>
  <c r="BM263" i="11"/>
  <c r="CH263" i="11"/>
  <c r="K263" i="11"/>
  <c r="W263" i="11"/>
  <c r="BG258" i="11"/>
  <c r="S258" i="11"/>
  <c r="U258" i="11"/>
  <c r="BM258" i="11"/>
  <c r="K258" i="11"/>
  <c r="W258" i="11"/>
  <c r="CI258" i="11"/>
  <c r="BF255" i="11"/>
  <c r="U255" i="11"/>
  <c r="BG255" i="11"/>
  <c r="S255" i="11"/>
  <c r="K255" i="11"/>
  <c r="W255" i="11"/>
  <c r="BM255" i="11"/>
  <c r="BM261" i="9"/>
  <c r="S272" i="9"/>
  <c r="AA272" i="9"/>
  <c r="BM272" i="9"/>
  <c r="BF261" i="9"/>
  <c r="Z261" i="9"/>
  <c r="W272" i="9"/>
  <c r="CI272" i="9"/>
  <c r="Y269" i="9"/>
  <c r="BF269" i="9"/>
  <c r="BF273" i="9"/>
  <c r="S273" i="9"/>
  <c r="U273" i="9"/>
  <c r="BM273" i="9"/>
  <c r="W273" i="9"/>
  <c r="BP273" i="9"/>
  <c r="BG273" i="9"/>
  <c r="BG269" i="9"/>
  <c r="S269" i="9"/>
  <c r="U269" i="9"/>
  <c r="BM269" i="9"/>
  <c r="W269" i="9"/>
  <c r="S266" i="9"/>
  <c r="BF266" i="9"/>
  <c r="BG266" i="9"/>
  <c r="U266" i="9"/>
  <c r="BM266" i="9"/>
  <c r="BN266" i="9"/>
  <c r="CH266" i="9"/>
  <c r="W266" i="9"/>
  <c r="BP266" i="9"/>
  <c r="BG263" i="9"/>
  <c r="S263" i="9"/>
  <c r="BM263" i="9"/>
  <c r="K263" i="9"/>
  <c r="CI263" i="9"/>
  <c r="BP263" i="9"/>
  <c r="K261" i="9"/>
  <c r="BG260" i="9"/>
  <c r="S260" i="9"/>
  <c r="U260" i="9"/>
  <c r="BM260" i="9"/>
  <c r="K260" i="9"/>
  <c r="W260" i="9"/>
  <c r="CI260" i="9"/>
  <c r="BP260" i="9"/>
  <c r="BG258" i="9"/>
  <c r="S258" i="9"/>
  <c r="U258" i="9"/>
  <c r="BM258" i="9"/>
  <c r="K258" i="9"/>
  <c r="W258" i="9"/>
  <c r="CI258" i="9"/>
  <c r="BG255" i="9"/>
  <c r="S255" i="9"/>
  <c r="CE255" i="9"/>
  <c r="BM255" i="9"/>
  <c r="K255" i="9"/>
  <c r="W255" i="9"/>
  <c r="BG367" i="14"/>
  <c r="S367" i="14"/>
  <c r="U367" i="14"/>
  <c r="BZ367" i="14"/>
  <c r="BF367" i="14"/>
  <c r="BP367" i="14"/>
  <c r="S208" i="14"/>
  <c r="Y216" i="14"/>
  <c r="BG212" i="14"/>
  <c r="BO214" i="14"/>
  <c r="K307" i="14"/>
  <c r="P307" i="14" s="1"/>
  <c r="BM208" i="14"/>
  <c r="K225" i="14"/>
  <c r="P225" i="14" s="1"/>
  <c r="BF211" i="14"/>
  <c r="BG214" i="14"/>
  <c r="BG208" i="14"/>
  <c r="S211" i="14"/>
  <c r="BF212" i="14"/>
  <c r="U216" i="14"/>
  <c r="BG220" i="14"/>
  <c r="BG307" i="14"/>
  <c r="K212" i="14"/>
  <c r="P212" i="14" s="1"/>
  <c r="BM212" i="14"/>
  <c r="BF216" i="14"/>
  <c r="BF355" i="9"/>
  <c r="Y355" i="9"/>
  <c r="BG355" i="9"/>
  <c r="S355" i="9"/>
  <c r="U355" i="9"/>
  <c r="BM355" i="9"/>
  <c r="K355" i="9"/>
  <c r="W355" i="9"/>
  <c r="CJ355" i="9"/>
  <c r="BG298" i="11"/>
  <c r="U298" i="11"/>
  <c r="S298" i="11"/>
  <c r="BZ298" i="11"/>
  <c r="W298" i="11"/>
  <c r="BP298" i="11"/>
  <c r="S298" i="9"/>
  <c r="Z298" i="9" s="1"/>
  <c r="BM298" i="9"/>
  <c r="BZ298" i="9"/>
  <c r="S307" i="14"/>
  <c r="U307" i="14"/>
  <c r="BM307" i="14"/>
  <c r="BZ307" i="14"/>
  <c r="W307" i="14"/>
  <c r="BF307" i="14"/>
  <c r="BP307" i="14"/>
  <c r="BN220" i="11"/>
  <c r="S220" i="11"/>
  <c r="W220" i="11"/>
  <c r="BF220" i="11"/>
  <c r="BG220" i="11"/>
  <c r="BF216" i="11"/>
  <c r="BM216" i="11"/>
  <c r="U216" i="11"/>
  <c r="Z216" i="11" s="1"/>
  <c r="BN216" i="11"/>
  <c r="BP216" i="11"/>
  <c r="BG216" i="11"/>
  <c r="BF217" i="10"/>
  <c r="U217" i="10"/>
  <c r="S217" i="10"/>
  <c r="BM217" i="10"/>
  <c r="K217" i="10"/>
  <c r="W217" i="10"/>
  <c r="BP217" i="10"/>
  <c r="BG217" i="10"/>
  <c r="BM213" i="10"/>
  <c r="U213" i="10"/>
  <c r="BO213" i="10"/>
  <c r="S213" i="10"/>
  <c r="BP213" i="10"/>
  <c r="BG213" i="10"/>
  <c r="BI213" i="10" s="1"/>
  <c r="K219" i="9"/>
  <c r="P219" i="9" s="1"/>
  <c r="BM219" i="9"/>
  <c r="S221" i="9"/>
  <c r="BM221" i="9"/>
  <c r="BP221" i="9"/>
  <c r="BG221" i="9"/>
  <c r="U219" i="9"/>
  <c r="BF219" i="9"/>
  <c r="BN219" i="9"/>
  <c r="W219" i="9"/>
  <c r="BO219" i="9"/>
  <c r="BP219" i="9"/>
  <c r="BG219" i="9"/>
  <c r="BG216" i="9"/>
  <c r="CJ216" i="9"/>
  <c r="BF217" i="8"/>
  <c r="BM217" i="8"/>
  <c r="K217" i="8"/>
  <c r="AA217" i="8" s="1"/>
  <c r="BG217" i="8"/>
  <c r="BI217" i="8" s="1"/>
  <c r="S217" i="8"/>
  <c r="U217" i="8"/>
  <c r="BN217" i="8"/>
  <c r="U215" i="8"/>
  <c r="S215" i="8"/>
  <c r="BM215" i="8"/>
  <c r="K215" i="8"/>
  <c r="W215" i="8"/>
  <c r="BP215" i="8"/>
  <c r="BG215" i="8"/>
  <c r="U212" i="8"/>
  <c r="BG212" i="8"/>
  <c r="BN212" i="8"/>
  <c r="W212" i="8"/>
  <c r="BF219" i="7"/>
  <c r="S219" i="7"/>
  <c r="BN219" i="7"/>
  <c r="K219" i="7"/>
  <c r="W219" i="7"/>
  <c r="BG219" i="7"/>
  <c r="BG222" i="14"/>
  <c r="U222" i="14"/>
  <c r="BM222" i="14"/>
  <c r="BZ222" i="14"/>
  <c r="S222" i="14"/>
  <c r="K222" i="14"/>
  <c r="W222" i="14"/>
  <c r="K209" i="14"/>
  <c r="AA209" i="14" s="1"/>
  <c r="U225" i="14"/>
  <c r="BM225" i="14"/>
  <c r="BG225" i="14"/>
  <c r="S225" i="14"/>
  <c r="W225" i="14"/>
  <c r="BF225" i="14"/>
  <c r="BP225" i="14"/>
  <c r="BN220" i="1"/>
  <c r="S220" i="1"/>
  <c r="K220" i="1"/>
  <c r="W220" i="1"/>
  <c r="BF214" i="1"/>
  <c r="BG220" i="1"/>
  <c r="BI220" i="1" s="1"/>
  <c r="U216" i="1"/>
  <c r="BF216" i="1"/>
  <c r="K214" i="1"/>
  <c r="AA214" i="1" s="1"/>
  <c r="BM214" i="1"/>
  <c r="K216" i="1"/>
  <c r="W216" i="1"/>
  <c r="Z216" i="1" s="1"/>
  <c r="BO216" i="1"/>
  <c r="BP216" i="1"/>
  <c r="Y214" i="1"/>
  <c r="BG216" i="1"/>
  <c r="BI216" i="1" s="1"/>
  <c r="K220" i="14"/>
  <c r="AA220" i="14" s="1"/>
  <c r="BM220" i="14"/>
  <c r="S220" i="14"/>
  <c r="U220" i="14"/>
  <c r="BN220" i="14"/>
  <c r="W220" i="14"/>
  <c r="BP220" i="14"/>
  <c r="BZ220" i="14"/>
  <c r="S206" i="9"/>
  <c r="U206" i="9"/>
  <c r="BM206" i="9"/>
  <c r="K206" i="9"/>
  <c r="W206" i="9"/>
  <c r="BP206" i="9"/>
  <c r="BG206" i="9"/>
  <c r="S214" i="1"/>
  <c r="U214" i="1"/>
  <c r="BN214" i="1"/>
  <c r="BZ214" i="1"/>
  <c r="W214" i="1"/>
  <c r="BF212" i="1"/>
  <c r="BM212" i="1"/>
  <c r="BG216" i="14"/>
  <c r="K216" i="14"/>
  <c r="W216" i="14"/>
  <c r="BO216" i="14"/>
  <c r="Y212" i="1"/>
  <c r="AI208" i="1"/>
  <c r="BZ208" i="1" s="1"/>
  <c r="BA208" i="1"/>
  <c r="CI208" i="1" s="1"/>
  <c r="BN212" i="1"/>
  <c r="BZ212" i="1"/>
  <c r="K212" i="1"/>
  <c r="W212" i="1"/>
  <c r="U212" i="1"/>
  <c r="Y208" i="1"/>
  <c r="S214" i="14"/>
  <c r="U214" i="14"/>
  <c r="BM214" i="14"/>
  <c r="BZ214" i="14"/>
  <c r="BF214" i="14"/>
  <c r="BP214" i="14"/>
  <c r="U212" i="14"/>
  <c r="BN212" i="14"/>
  <c r="BZ212" i="14"/>
  <c r="W212" i="14"/>
  <c r="S212" i="14"/>
  <c r="BP212" i="14"/>
  <c r="K208" i="1"/>
  <c r="AA208" i="1" s="1"/>
  <c r="AW208" i="1"/>
  <c r="CG208" i="1" s="1"/>
  <c r="W208" i="1"/>
  <c r="AY208" i="1"/>
  <c r="CH208" i="1" s="1"/>
  <c r="S210" i="1"/>
  <c r="AK208" i="1"/>
  <c r="CA208" i="1" s="1"/>
  <c r="BE208" i="1"/>
  <c r="AM208" i="1"/>
  <c r="CB208" i="1" s="1"/>
  <c r="K210" i="1"/>
  <c r="AQ208" i="1"/>
  <c r="CD208" i="1" s="1"/>
  <c r="BM208" i="1"/>
  <c r="BP210" i="1"/>
  <c r="BC208" i="1"/>
  <c r="CJ208" i="1" s="1"/>
  <c r="U210" i="1"/>
  <c r="W210" i="1"/>
  <c r="AS208" i="1"/>
  <c r="CE208" i="1" s="1"/>
  <c r="BG210" i="1"/>
  <c r="BI210" i="1" s="1"/>
  <c r="AU208" i="1"/>
  <c r="CF208" i="1" s="1"/>
  <c r="BN208" i="1"/>
  <c r="U208" i="1"/>
  <c r="BO208" i="1"/>
  <c r="BP208" i="1"/>
  <c r="BG211" i="14"/>
  <c r="K211" i="14"/>
  <c r="W211" i="14"/>
  <c r="U211" i="14"/>
  <c r="BG209" i="14"/>
  <c r="BZ209" i="14"/>
  <c r="U208" i="14"/>
  <c r="K208" i="14"/>
  <c r="W208" i="14"/>
  <c r="BZ208" i="14"/>
  <c r="Z209" i="14"/>
  <c r="BF209" i="14"/>
  <c r="BO209" i="14"/>
  <c r="S146" i="10"/>
  <c r="U146" i="10"/>
  <c r="BM146" i="10"/>
  <c r="K146" i="10"/>
  <c r="W146" i="10"/>
  <c r="BP146" i="10"/>
  <c r="BG146" i="10"/>
  <c r="BH146" i="10" s="1"/>
  <c r="K100" i="14"/>
  <c r="AA100" i="14" s="1"/>
  <c r="BF98" i="10"/>
  <c r="BG98" i="10"/>
  <c r="BM98" i="10"/>
  <c r="BN98" i="10"/>
  <c r="S98" i="10"/>
  <c r="K98" i="10"/>
  <c r="W98" i="10"/>
  <c r="CI98" i="10"/>
  <c r="BP98" i="10"/>
  <c r="BF100" i="14"/>
  <c r="BG100" i="14"/>
  <c r="BG81" i="14"/>
  <c r="CD100" i="14"/>
  <c r="Y100" i="14"/>
  <c r="S100" i="14"/>
  <c r="U100" i="14"/>
  <c r="BM100" i="14"/>
  <c r="W100" i="14"/>
  <c r="BN81" i="14"/>
  <c r="BZ81" i="14"/>
  <c r="BM81" i="14"/>
  <c r="K81" i="14"/>
  <c r="W81" i="14"/>
  <c r="Z81" i="14" s="1"/>
  <c r="BF81" i="14"/>
  <c r="BP81" i="14"/>
  <c r="P216" i="9" l="1"/>
  <c r="AA216" i="9"/>
  <c r="AA295" i="11"/>
  <c r="P217" i="8"/>
  <c r="BH214" i="1"/>
  <c r="BI258" i="9"/>
  <c r="BI265" i="11"/>
  <c r="P298" i="9"/>
  <c r="AA298" i="9"/>
  <c r="BI292" i="11"/>
  <c r="BI294" i="11"/>
  <c r="AA220" i="11"/>
  <c r="BI221" i="9"/>
  <c r="BI216" i="9"/>
  <c r="AA269" i="11"/>
  <c r="BI263" i="11"/>
  <c r="BI268" i="11"/>
  <c r="BH272" i="9"/>
  <c r="BI219" i="7"/>
  <c r="BH292" i="11"/>
  <c r="AA298" i="11"/>
  <c r="BH294" i="11"/>
  <c r="BH98" i="10"/>
  <c r="BH215" i="8"/>
  <c r="Z263" i="9"/>
  <c r="BH295" i="11"/>
  <c r="Z292" i="11"/>
  <c r="Z294" i="11"/>
  <c r="BH261" i="9"/>
  <c r="P266" i="9"/>
  <c r="BH206" i="9"/>
  <c r="BI255" i="9"/>
  <c r="BH258" i="9"/>
  <c r="BI266" i="9"/>
  <c r="BI272" i="9"/>
  <c r="BI263" i="9"/>
  <c r="BH355" i="9"/>
  <c r="P220" i="14"/>
  <c r="BI261" i="9"/>
  <c r="Z272" i="9"/>
  <c r="Z303" i="14"/>
  <c r="AA294" i="11"/>
  <c r="BI214" i="1"/>
  <c r="AA212" i="8"/>
  <c r="BH258" i="11"/>
  <c r="CK208" i="1"/>
  <c r="BG208" i="1"/>
  <c r="BI208" i="1" s="1"/>
  <c r="BI255" i="11"/>
  <c r="BH212" i="1"/>
  <c r="Z219" i="7"/>
  <c r="AA292" i="11"/>
  <c r="BH217" i="10"/>
  <c r="Z268" i="11"/>
  <c r="BH212" i="8"/>
  <c r="AA221" i="9"/>
  <c r="Z217" i="10"/>
  <c r="Z221" i="9"/>
  <c r="BH268" i="11"/>
  <c r="BI260" i="9"/>
  <c r="BH263" i="9"/>
  <c r="BH265" i="11"/>
  <c r="P268" i="11"/>
  <c r="AA268" i="11"/>
  <c r="Z302" i="14"/>
  <c r="BH303" i="14"/>
  <c r="P214" i="14"/>
  <c r="AA307" i="14"/>
  <c r="BI208" i="14"/>
  <c r="BH305" i="14"/>
  <c r="Z295" i="11"/>
  <c r="BI295" i="11"/>
  <c r="BI303" i="14"/>
  <c r="BI305" i="14"/>
  <c r="Z216" i="14"/>
  <c r="BI220" i="14"/>
  <c r="BI302" i="14"/>
  <c r="BH302" i="14"/>
  <c r="Z305" i="14"/>
  <c r="BI212" i="14"/>
  <c r="BI216" i="14"/>
  <c r="BI222" i="14"/>
  <c r="BH255" i="11"/>
  <c r="BH263" i="11"/>
  <c r="BH212" i="14"/>
  <c r="Z208" i="14"/>
  <c r="BI211" i="14"/>
  <c r="Z220" i="11"/>
  <c r="BH208" i="14"/>
  <c r="AA212" i="14"/>
  <c r="BH269" i="11"/>
  <c r="BI269" i="11"/>
  <c r="P265" i="11"/>
  <c r="AA265" i="11"/>
  <c r="Z265" i="11"/>
  <c r="P263" i="11"/>
  <c r="AA263" i="11"/>
  <c r="Z263" i="11"/>
  <c r="BI258" i="11"/>
  <c r="P258" i="11"/>
  <c r="AA258" i="11"/>
  <c r="Z258" i="11"/>
  <c r="Z255" i="11"/>
  <c r="P255" i="11"/>
  <c r="AA255" i="11"/>
  <c r="BI269" i="9"/>
  <c r="BH273" i="9"/>
  <c r="BI273" i="9"/>
  <c r="P273" i="9"/>
  <c r="AA273" i="9"/>
  <c r="Z269" i="9"/>
  <c r="BH269" i="9"/>
  <c r="P269" i="9"/>
  <c r="AA269" i="9"/>
  <c r="BH266" i="9"/>
  <c r="Z266" i="9"/>
  <c r="P263" i="9"/>
  <c r="AA263" i="9"/>
  <c r="AA261" i="9"/>
  <c r="P261" i="9"/>
  <c r="BH260" i="9"/>
  <c r="P260" i="9"/>
  <c r="AA260" i="9"/>
  <c r="Z260" i="9"/>
  <c r="P258" i="9"/>
  <c r="AA258" i="9"/>
  <c r="Z258" i="9"/>
  <c r="BH255" i="9"/>
  <c r="AA255" i="9"/>
  <c r="P255" i="9"/>
  <c r="Z255" i="9"/>
  <c r="BH367" i="14"/>
  <c r="BI367" i="14"/>
  <c r="Z211" i="14"/>
  <c r="BI100" i="14"/>
  <c r="BH220" i="14"/>
  <c r="AA225" i="14"/>
  <c r="P209" i="14"/>
  <c r="BI355" i="9"/>
  <c r="P355" i="9"/>
  <c r="AA355" i="9"/>
  <c r="Z355" i="9"/>
  <c r="BI298" i="9"/>
  <c r="BI298" i="11"/>
  <c r="BH298" i="11"/>
  <c r="Z298" i="11"/>
  <c r="BH298" i="9"/>
  <c r="BI307" i="14"/>
  <c r="BH307" i="14"/>
  <c r="Z307" i="14"/>
  <c r="BI220" i="11"/>
  <c r="BH220" i="11"/>
  <c r="BI216" i="11"/>
  <c r="P216" i="11"/>
  <c r="AA216" i="11"/>
  <c r="BH216" i="11"/>
  <c r="BI217" i="10"/>
  <c r="AA217" i="10"/>
  <c r="Z213" i="10"/>
  <c r="P213" i="10"/>
  <c r="AA213" i="10"/>
  <c r="BH213" i="10"/>
  <c r="AA219" i="9"/>
  <c r="BH221" i="9"/>
  <c r="Z219" i="9"/>
  <c r="BI219" i="9"/>
  <c r="BH219" i="9"/>
  <c r="BH216" i="9"/>
  <c r="Z217" i="8"/>
  <c r="BH217" i="8"/>
  <c r="Z215" i="8"/>
  <c r="P215" i="8"/>
  <c r="AA215" i="8"/>
  <c r="BI215" i="8"/>
  <c r="Z212" i="8"/>
  <c r="BI212" i="8"/>
  <c r="P219" i="7"/>
  <c r="AA219" i="7"/>
  <c r="BH219" i="7"/>
  <c r="BH222" i="14"/>
  <c r="P222" i="14"/>
  <c r="AA222" i="14"/>
  <c r="Z222" i="14"/>
  <c r="BI225" i="14"/>
  <c r="BH225" i="14"/>
  <c r="Z225" i="14"/>
  <c r="Z220" i="1"/>
  <c r="P220" i="1"/>
  <c r="AA220" i="1"/>
  <c r="BH220" i="1"/>
  <c r="P214" i="1"/>
  <c r="P216" i="1"/>
  <c r="AA216" i="1"/>
  <c r="BI212" i="1"/>
  <c r="Z214" i="1"/>
  <c r="BH216" i="1"/>
  <c r="Z220" i="14"/>
  <c r="P206" i="9"/>
  <c r="AA206" i="9"/>
  <c r="BI206" i="9"/>
  <c r="Z206" i="9"/>
  <c r="Z212" i="1"/>
  <c r="BH216" i="14"/>
  <c r="AA216" i="14"/>
  <c r="P216" i="14"/>
  <c r="P208" i="1"/>
  <c r="AA212" i="1"/>
  <c r="P212" i="1"/>
  <c r="BI214" i="14"/>
  <c r="BH214" i="14"/>
  <c r="Z214" i="14"/>
  <c r="Z212" i="14"/>
  <c r="Z210" i="1"/>
  <c r="P210" i="1"/>
  <c r="AA210" i="1"/>
  <c r="BH210" i="1"/>
  <c r="Z208" i="1"/>
  <c r="AA211" i="14"/>
  <c r="P211" i="14"/>
  <c r="BH211" i="14"/>
  <c r="P208" i="14"/>
  <c r="AA208" i="14"/>
  <c r="BH209" i="14"/>
  <c r="BI209" i="14"/>
  <c r="P100" i="14"/>
  <c r="P146" i="10"/>
  <c r="AA146" i="10"/>
  <c r="Z146" i="10"/>
  <c r="BI146" i="10"/>
  <c r="BH100" i="14"/>
  <c r="BI98" i="10"/>
  <c r="P98" i="10"/>
  <c r="AA98" i="10"/>
  <c r="Z98" i="10"/>
  <c r="Z100" i="14"/>
  <c r="P81" i="14"/>
  <c r="AA81" i="14"/>
  <c r="BI81" i="14"/>
  <c r="BH81" i="14"/>
  <c r="BH208" i="1" l="1"/>
  <c r="BE355" i="11"/>
  <c r="BE354" i="11"/>
  <c r="BE353" i="11"/>
  <c r="BE352" i="11"/>
  <c r="BE351" i="11"/>
  <c r="BE350" i="11"/>
  <c r="BE349" i="11"/>
  <c r="BE348" i="11"/>
  <c r="BE347" i="11"/>
  <c r="BE346" i="11"/>
  <c r="BE345" i="11"/>
  <c r="BE344" i="11"/>
  <c r="BE343" i="11"/>
  <c r="BE342" i="11"/>
  <c r="BE341" i="11"/>
  <c r="BE340" i="11"/>
  <c r="BE339" i="11"/>
  <c r="BE338" i="11"/>
  <c r="BE337" i="11"/>
  <c r="BE336" i="11"/>
  <c r="BE335" i="11"/>
  <c r="BE334" i="11"/>
  <c r="BE332" i="11"/>
  <c r="BE330" i="11"/>
  <c r="BE329" i="11"/>
  <c r="BE328" i="11"/>
  <c r="BE327" i="11"/>
  <c r="BE326" i="11"/>
  <c r="BE325" i="11"/>
  <c r="BE324" i="11"/>
  <c r="BE323" i="11"/>
  <c r="BE322" i="11"/>
  <c r="BE321" i="11"/>
  <c r="BE319" i="11"/>
  <c r="BE318" i="11"/>
  <c r="BE317" i="11"/>
  <c r="BE316" i="11"/>
  <c r="BE315" i="11"/>
  <c r="BE314" i="11"/>
  <c r="BE313" i="11"/>
  <c r="BE312" i="11"/>
  <c r="BE311" i="11"/>
  <c r="BE309" i="11"/>
  <c r="BE308" i="11"/>
  <c r="BE307" i="11"/>
  <c r="BE306" i="11"/>
  <c r="BE305" i="11"/>
  <c r="BE304" i="11"/>
  <c r="BE303" i="11"/>
  <c r="BE301" i="11"/>
  <c r="BE300" i="11"/>
  <c r="BE299" i="11"/>
  <c r="BE297" i="11"/>
  <c r="BE296" i="11"/>
  <c r="BE291" i="11"/>
  <c r="BE290" i="11"/>
  <c r="BE289" i="11"/>
  <c r="BE288" i="11"/>
  <c r="BE287" i="11"/>
  <c r="BE286" i="11"/>
  <c r="BE285" i="11"/>
  <c r="BE284" i="11"/>
  <c r="BE283" i="11"/>
  <c r="BE282" i="11"/>
  <c r="BE281" i="11"/>
  <c r="BE280" i="11"/>
  <c r="BE279" i="11"/>
  <c r="BE278" i="11"/>
  <c r="BE277" i="11"/>
  <c r="BE276" i="11"/>
  <c r="BE275" i="11"/>
  <c r="BE274" i="11"/>
  <c r="BE273" i="11"/>
  <c r="BE272" i="11"/>
  <c r="BE271" i="11"/>
  <c r="BE270" i="11"/>
  <c r="BE266" i="11"/>
  <c r="BE264" i="11"/>
  <c r="BE261" i="11"/>
  <c r="BE259" i="11"/>
  <c r="BE257" i="11"/>
  <c r="BE256" i="11"/>
  <c r="BE253" i="11"/>
  <c r="BE252" i="11"/>
  <c r="BE251" i="11"/>
  <c r="BE250" i="11"/>
  <c r="BE249" i="11"/>
  <c r="BE248" i="11"/>
  <c r="BE247" i="11"/>
  <c r="BE246" i="11"/>
  <c r="BE245" i="11"/>
  <c r="BE244" i="11"/>
  <c r="BE243" i="11"/>
  <c r="BE242" i="11"/>
  <c r="BE241" i="11"/>
  <c r="BE240" i="11"/>
  <c r="BE239" i="11"/>
  <c r="BE238" i="11"/>
  <c r="BE237" i="11"/>
  <c r="BE236" i="11"/>
  <c r="BE235" i="11"/>
  <c r="BE234" i="11"/>
  <c r="BE233" i="11"/>
  <c r="BE232" i="11"/>
  <c r="BE231" i="11"/>
  <c r="BE230" i="11"/>
  <c r="BE229" i="11"/>
  <c r="BE228" i="11"/>
  <c r="BE227" i="11"/>
  <c r="BE226" i="11"/>
  <c r="BE225" i="11"/>
  <c r="BE224" i="11"/>
  <c r="BE223" i="11"/>
  <c r="BE222" i="11"/>
  <c r="BE221" i="11"/>
  <c r="BE219" i="11"/>
  <c r="BE218" i="11"/>
  <c r="BE217" i="11"/>
  <c r="BE215" i="11"/>
  <c r="BE213" i="11"/>
  <c r="BE211" i="11"/>
  <c r="BE209" i="11"/>
  <c r="BE208" i="11"/>
  <c r="BE206" i="11"/>
  <c r="BE204" i="11"/>
  <c r="BE203" i="11"/>
  <c r="BE202" i="11"/>
  <c r="BE201" i="11"/>
  <c r="BE200" i="11"/>
  <c r="BE199" i="11"/>
  <c r="BE198" i="11"/>
  <c r="BE197" i="11"/>
  <c r="BE196" i="11"/>
  <c r="BE195" i="11"/>
  <c r="BE194" i="11"/>
  <c r="BE193" i="11"/>
  <c r="BE192" i="11"/>
  <c r="BE191" i="11"/>
  <c r="BE190" i="11"/>
  <c r="BE189" i="11"/>
  <c r="BE188" i="11"/>
  <c r="BE187" i="11"/>
  <c r="BE186" i="11"/>
  <c r="BE185" i="11"/>
  <c r="BE184" i="11"/>
  <c r="BE183" i="11"/>
  <c r="BE182" i="11"/>
  <c r="BE181" i="11"/>
  <c r="BE180" i="11"/>
  <c r="BE179" i="11"/>
  <c r="BE178" i="11"/>
  <c r="BE177" i="11"/>
  <c r="BE176" i="11"/>
  <c r="BE175" i="11"/>
  <c r="BE174" i="11"/>
  <c r="BE173" i="11"/>
  <c r="BE172" i="11"/>
  <c r="BE171" i="11"/>
  <c r="BE170" i="11"/>
  <c r="BE169" i="11"/>
  <c r="BE168" i="11"/>
  <c r="BE167" i="11"/>
  <c r="BE166" i="11"/>
  <c r="BE165" i="11"/>
  <c r="BE164" i="11"/>
  <c r="BE163" i="11"/>
  <c r="BE162" i="11"/>
  <c r="BE161" i="11"/>
  <c r="BE160" i="11"/>
  <c r="BE159" i="11"/>
  <c r="BE158" i="11"/>
  <c r="BE157" i="11"/>
  <c r="BE156" i="11"/>
  <c r="BE155" i="11"/>
  <c r="BE154" i="11"/>
  <c r="BE153" i="11"/>
  <c r="BE152" i="11"/>
  <c r="BE151" i="11"/>
  <c r="BE150" i="11"/>
  <c r="BE149" i="11"/>
  <c r="BE148" i="11"/>
  <c r="BE147" i="11"/>
  <c r="BE146" i="11"/>
  <c r="BE145" i="11"/>
  <c r="BE144" i="11"/>
  <c r="BE143" i="11"/>
  <c r="BE142" i="11"/>
  <c r="BE141" i="11"/>
  <c r="BE140" i="11"/>
  <c r="BE139" i="11"/>
  <c r="BE138" i="11"/>
  <c r="BE137" i="11"/>
  <c r="BE136" i="11"/>
  <c r="BE135" i="11"/>
  <c r="BE134" i="11"/>
  <c r="BE133" i="11"/>
  <c r="BE132" i="11"/>
  <c r="BE131" i="11"/>
  <c r="BE130" i="11"/>
  <c r="BE129" i="11"/>
  <c r="BE128" i="11"/>
  <c r="BE127" i="11"/>
  <c r="BE126" i="11"/>
  <c r="BE125" i="11"/>
  <c r="BE124" i="11"/>
  <c r="BE123" i="11"/>
  <c r="BE122" i="11"/>
  <c r="BE121" i="11"/>
  <c r="BE120" i="11"/>
  <c r="BE119" i="11"/>
  <c r="BE118" i="11"/>
  <c r="BE117" i="11"/>
  <c r="BE116" i="11"/>
  <c r="BE115" i="11"/>
  <c r="BE114" i="11"/>
  <c r="BE113" i="11"/>
  <c r="BE112" i="11"/>
  <c r="BE111" i="11"/>
  <c r="BE110" i="11"/>
  <c r="BE109" i="11"/>
  <c r="BE108" i="11"/>
  <c r="BE107" i="11"/>
  <c r="BE106" i="11"/>
  <c r="BE105" i="11"/>
  <c r="BE104" i="11"/>
  <c r="BE103" i="11"/>
  <c r="BE102" i="11"/>
  <c r="BE101" i="11"/>
  <c r="BE100" i="11"/>
  <c r="BE99" i="11"/>
  <c r="BE98" i="11"/>
  <c r="BE97" i="11"/>
  <c r="BE96" i="11"/>
  <c r="BE95" i="11"/>
  <c r="BE94" i="11"/>
  <c r="BE93" i="11"/>
  <c r="BE92" i="11"/>
  <c r="BE91" i="11"/>
  <c r="BE90" i="11"/>
  <c r="BE89" i="11"/>
  <c r="BE88" i="11"/>
  <c r="BE87" i="11"/>
  <c r="BE86" i="11"/>
  <c r="BE85" i="11"/>
  <c r="BE84" i="11"/>
  <c r="BE83" i="11"/>
  <c r="BE82" i="11"/>
  <c r="BE81" i="11"/>
  <c r="BE80" i="11"/>
  <c r="BE79" i="11"/>
  <c r="BE78" i="11"/>
  <c r="BE77" i="11"/>
  <c r="BE76" i="11"/>
  <c r="BE75" i="11"/>
  <c r="BE74" i="11"/>
  <c r="BE73" i="11"/>
  <c r="BE72" i="11"/>
  <c r="BE71" i="11"/>
  <c r="BE70" i="11"/>
  <c r="BE69" i="11"/>
  <c r="BE68" i="11"/>
  <c r="BE67" i="11"/>
  <c r="BE66" i="11"/>
  <c r="BE65" i="11"/>
  <c r="BE64" i="11"/>
  <c r="BE63" i="11"/>
  <c r="BE62" i="11"/>
  <c r="BE61" i="11"/>
  <c r="BE60" i="11"/>
  <c r="BE59" i="11"/>
  <c r="BE58" i="11"/>
  <c r="BE57" i="11"/>
  <c r="BE56" i="11"/>
  <c r="BE55" i="11"/>
  <c r="BE54" i="11"/>
  <c r="BE53" i="11"/>
  <c r="BE52" i="11"/>
  <c r="BE51" i="11"/>
  <c r="BE50" i="11"/>
  <c r="BE49" i="11"/>
  <c r="BE48" i="11"/>
  <c r="BE47" i="11"/>
  <c r="BE46" i="11"/>
  <c r="BE45" i="11"/>
  <c r="BE44" i="11"/>
  <c r="BE43" i="11"/>
  <c r="BE42" i="11"/>
  <c r="BE41" i="11"/>
  <c r="BE40" i="11"/>
  <c r="BE39" i="11"/>
  <c r="BE38" i="11"/>
  <c r="BE37" i="11"/>
  <c r="BE36" i="11"/>
  <c r="BE35" i="11"/>
  <c r="BE34" i="11"/>
  <c r="BE33" i="11"/>
  <c r="BE32" i="11"/>
  <c r="BE31" i="11"/>
  <c r="BE30" i="11"/>
  <c r="BE29" i="11"/>
  <c r="BE28" i="11"/>
  <c r="BE27" i="11"/>
  <c r="BE26" i="11"/>
  <c r="BE25" i="11"/>
  <c r="BE24" i="11"/>
  <c r="BE23" i="11"/>
  <c r="BE22" i="11"/>
  <c r="BE21" i="11"/>
  <c r="BE20" i="11"/>
  <c r="BE19" i="11"/>
  <c r="BE18" i="11"/>
  <c r="BE17" i="11"/>
  <c r="BE16" i="11"/>
  <c r="BE15" i="11"/>
  <c r="BE14" i="11"/>
  <c r="BE13" i="11"/>
  <c r="BE12" i="11"/>
  <c r="BE11" i="11"/>
  <c r="BE10" i="11"/>
  <c r="BE9" i="11"/>
  <c r="BE8" i="11"/>
  <c r="BE7" i="11"/>
  <c r="BE6" i="11"/>
  <c r="BE5" i="11"/>
  <c r="BE4" i="11"/>
  <c r="BC355" i="11"/>
  <c r="BC354" i="11"/>
  <c r="BC353" i="11"/>
  <c r="BC352" i="11"/>
  <c r="BC351" i="11"/>
  <c r="BC350" i="11"/>
  <c r="BC349" i="11"/>
  <c r="BC348" i="11"/>
  <c r="BC347" i="11"/>
  <c r="BC346" i="11"/>
  <c r="BC345" i="11"/>
  <c r="BC344" i="11"/>
  <c r="BC343" i="11"/>
  <c r="BC342" i="11"/>
  <c r="BC341" i="11"/>
  <c r="BC340" i="11"/>
  <c r="BC339" i="11"/>
  <c r="BC338" i="11"/>
  <c r="BC337" i="11"/>
  <c r="BC336" i="11"/>
  <c r="BC335" i="11"/>
  <c r="BC334" i="11"/>
  <c r="BC332" i="11"/>
  <c r="BC330" i="11"/>
  <c r="BC329" i="11"/>
  <c r="BC328" i="11"/>
  <c r="BC327" i="11"/>
  <c r="BC326" i="11"/>
  <c r="BC325" i="11"/>
  <c r="BC324" i="11"/>
  <c r="BC323" i="11"/>
  <c r="BC322" i="11"/>
  <c r="BC321" i="11"/>
  <c r="BC319" i="11"/>
  <c r="BC318" i="11"/>
  <c r="BC317" i="11"/>
  <c r="BC316" i="11"/>
  <c r="BC315" i="11"/>
  <c r="BC314" i="11"/>
  <c r="BC313" i="11"/>
  <c r="BC312" i="11"/>
  <c r="BC311" i="11"/>
  <c r="BC309" i="11"/>
  <c r="BC308" i="11"/>
  <c r="BC307" i="11"/>
  <c r="BC306" i="11"/>
  <c r="BC305" i="11"/>
  <c r="BC304" i="11"/>
  <c r="BC303" i="11"/>
  <c r="BC301" i="11"/>
  <c r="BC300" i="11"/>
  <c r="BC299" i="11"/>
  <c r="BC297" i="11"/>
  <c r="BC296" i="11"/>
  <c r="BC291" i="11"/>
  <c r="BC290" i="11"/>
  <c r="BC289" i="11"/>
  <c r="BC288" i="11"/>
  <c r="BC287" i="11"/>
  <c r="BC286" i="11"/>
  <c r="BC285" i="11"/>
  <c r="BC284" i="11"/>
  <c r="BC283" i="11"/>
  <c r="BC282" i="11"/>
  <c r="BC281" i="11"/>
  <c r="BC280" i="11"/>
  <c r="BC279" i="11"/>
  <c r="BC278" i="11"/>
  <c r="BC277" i="11"/>
  <c r="BC276" i="11"/>
  <c r="BC275" i="11"/>
  <c r="BC274" i="11"/>
  <c r="BC273" i="11"/>
  <c r="BC272" i="11"/>
  <c r="BC271" i="11"/>
  <c r="BC270" i="11"/>
  <c r="BC266" i="11"/>
  <c r="BC264" i="11"/>
  <c r="BC261" i="11"/>
  <c r="BC259" i="11"/>
  <c r="BC257" i="11"/>
  <c r="BC256" i="11"/>
  <c r="BC253" i="11"/>
  <c r="BC252" i="11"/>
  <c r="BC251" i="11"/>
  <c r="BC250" i="11"/>
  <c r="BC249" i="11"/>
  <c r="BC248" i="11"/>
  <c r="BC247" i="11"/>
  <c r="BC246" i="11"/>
  <c r="BC245" i="11"/>
  <c r="BC244" i="11"/>
  <c r="BC243" i="11"/>
  <c r="BC242" i="11"/>
  <c r="BC241" i="11"/>
  <c r="BC240" i="11"/>
  <c r="BC239" i="11"/>
  <c r="BC238" i="11"/>
  <c r="BC237" i="11"/>
  <c r="BC236" i="11"/>
  <c r="BC235" i="11"/>
  <c r="BC234" i="11"/>
  <c r="BC233" i="11"/>
  <c r="BC232" i="11"/>
  <c r="BC231" i="11"/>
  <c r="BC230" i="11"/>
  <c r="BC229" i="11"/>
  <c r="BC228" i="11"/>
  <c r="BC227" i="11"/>
  <c r="BC226" i="11"/>
  <c r="BC225" i="11"/>
  <c r="BC224" i="11"/>
  <c r="BC223" i="11"/>
  <c r="BC222" i="11"/>
  <c r="BC221" i="11"/>
  <c r="BC219" i="11"/>
  <c r="BC218" i="11"/>
  <c r="BC217" i="11"/>
  <c r="BC215" i="11"/>
  <c r="BC213" i="11"/>
  <c r="BC211" i="11"/>
  <c r="BC209" i="11"/>
  <c r="BC208" i="11"/>
  <c r="BC206" i="11"/>
  <c r="BC204" i="11"/>
  <c r="BC203" i="11"/>
  <c r="BC202" i="11"/>
  <c r="BC201" i="11"/>
  <c r="BC200" i="11"/>
  <c r="BC199" i="11"/>
  <c r="BC198" i="11"/>
  <c r="BC197" i="11"/>
  <c r="BC196" i="11"/>
  <c r="BC195" i="11"/>
  <c r="BC194" i="11"/>
  <c r="BC193" i="11"/>
  <c r="BC192" i="11"/>
  <c r="BC191" i="11"/>
  <c r="BC190" i="11"/>
  <c r="BC189" i="11"/>
  <c r="BC188" i="11"/>
  <c r="BC187" i="11"/>
  <c r="BC186" i="11"/>
  <c r="BC185" i="11"/>
  <c r="BC184" i="11"/>
  <c r="BC183" i="11"/>
  <c r="BC182" i="11"/>
  <c r="BC181" i="11"/>
  <c r="BC180" i="11"/>
  <c r="BC179" i="11"/>
  <c r="BC178" i="11"/>
  <c r="BC177" i="11"/>
  <c r="BC176" i="11"/>
  <c r="BC175" i="11"/>
  <c r="BC174" i="11"/>
  <c r="BC173" i="11"/>
  <c r="BC172" i="11"/>
  <c r="BC171" i="11"/>
  <c r="BC170" i="11"/>
  <c r="BC169" i="11"/>
  <c r="BC168" i="11"/>
  <c r="BC167" i="11"/>
  <c r="BC166" i="11"/>
  <c r="BC165" i="11"/>
  <c r="BC164" i="11"/>
  <c r="BC163" i="11"/>
  <c r="BC162" i="11"/>
  <c r="BC161" i="11"/>
  <c r="BC160" i="11"/>
  <c r="BC159" i="11"/>
  <c r="BC158" i="11"/>
  <c r="BC157" i="11"/>
  <c r="BC156" i="11"/>
  <c r="BC155" i="11"/>
  <c r="BC154" i="11"/>
  <c r="BC153" i="11"/>
  <c r="BC152" i="11"/>
  <c r="BC151" i="11"/>
  <c r="BC150" i="11"/>
  <c r="BC149" i="11"/>
  <c r="BC148" i="11"/>
  <c r="BC147" i="11"/>
  <c r="BC146" i="11"/>
  <c r="BC145" i="11"/>
  <c r="BC144" i="11"/>
  <c r="BC143" i="11"/>
  <c r="BC142" i="11"/>
  <c r="BC141" i="11"/>
  <c r="BC140" i="11"/>
  <c r="BC139" i="11"/>
  <c r="BC138" i="11"/>
  <c r="BC137" i="11"/>
  <c r="BC136" i="11"/>
  <c r="BC135" i="11"/>
  <c r="BC134" i="11"/>
  <c r="BC133" i="11"/>
  <c r="BC132" i="11"/>
  <c r="BC131" i="11"/>
  <c r="BC130" i="11"/>
  <c r="BC129" i="11"/>
  <c r="BC128" i="11"/>
  <c r="BC127" i="11"/>
  <c r="BC126" i="11"/>
  <c r="BC125" i="11"/>
  <c r="BC124" i="11"/>
  <c r="BC123" i="11"/>
  <c r="BC122" i="11"/>
  <c r="BC121" i="11"/>
  <c r="BC120" i="11"/>
  <c r="BC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A355" i="11"/>
  <c r="BA354" i="11"/>
  <c r="BA353" i="11"/>
  <c r="BA352" i="11"/>
  <c r="BA351" i="11"/>
  <c r="BA350" i="11"/>
  <c r="BA349" i="11"/>
  <c r="BA348" i="11"/>
  <c r="BA347" i="11"/>
  <c r="BA346" i="11"/>
  <c r="BA345" i="11"/>
  <c r="BA344" i="11"/>
  <c r="BA343" i="11"/>
  <c r="BA342" i="11"/>
  <c r="BA341" i="11"/>
  <c r="BA340" i="11"/>
  <c r="BA339" i="11"/>
  <c r="BA338" i="11"/>
  <c r="BA337" i="11"/>
  <c r="BA336" i="11"/>
  <c r="BA335" i="11"/>
  <c r="BA334" i="11"/>
  <c r="BA332" i="11"/>
  <c r="BA330" i="11"/>
  <c r="CI331" i="11" s="1"/>
  <c r="BA329" i="11"/>
  <c r="BA328" i="11"/>
  <c r="BA327" i="11"/>
  <c r="BA326" i="11"/>
  <c r="BA325" i="11"/>
  <c r="BA324" i="11"/>
  <c r="BA323" i="11"/>
  <c r="BA322" i="11"/>
  <c r="BA321" i="11"/>
  <c r="BA319" i="11"/>
  <c r="BA318" i="11"/>
  <c r="BA317" i="11"/>
  <c r="BA316" i="11"/>
  <c r="BA315" i="11"/>
  <c r="BA314" i="11"/>
  <c r="BA313" i="11"/>
  <c r="BA312" i="11"/>
  <c r="BA311" i="11"/>
  <c r="BA309" i="11"/>
  <c r="BA308" i="11"/>
  <c r="BA307" i="11"/>
  <c r="BA306" i="11"/>
  <c r="BA305" i="11"/>
  <c r="BA304" i="11"/>
  <c r="BA303" i="11"/>
  <c r="BA301" i="11"/>
  <c r="BA300" i="11"/>
  <c r="BA299" i="11"/>
  <c r="BA297" i="11"/>
  <c r="BA296" i="11"/>
  <c r="BA291" i="11"/>
  <c r="BA290" i="11"/>
  <c r="BA289" i="11"/>
  <c r="BA288" i="11"/>
  <c r="BA287" i="11"/>
  <c r="BA286" i="11"/>
  <c r="BA285" i="11"/>
  <c r="BA284" i="11"/>
  <c r="BA283" i="11"/>
  <c r="BA282" i="11"/>
  <c r="BA281" i="11"/>
  <c r="BA280" i="11"/>
  <c r="BA279" i="11"/>
  <c r="BA278" i="11"/>
  <c r="BA277" i="11"/>
  <c r="BA276" i="11"/>
  <c r="BA275" i="11"/>
  <c r="BA274" i="11"/>
  <c r="BA273" i="11"/>
  <c r="BA272" i="11"/>
  <c r="BA271" i="11"/>
  <c r="BA270" i="11"/>
  <c r="BA266" i="11"/>
  <c r="BA264" i="11"/>
  <c r="BA261" i="11"/>
  <c r="BA259" i="11"/>
  <c r="BA257" i="11"/>
  <c r="BA256" i="11"/>
  <c r="BA253" i="11"/>
  <c r="BA252" i="11"/>
  <c r="BA251" i="11"/>
  <c r="BA250" i="11"/>
  <c r="BA249" i="11"/>
  <c r="BA248" i="11"/>
  <c r="BA247" i="11"/>
  <c r="BA246" i="11"/>
  <c r="BA245" i="11"/>
  <c r="BA244" i="11"/>
  <c r="BA243" i="11"/>
  <c r="BA242" i="11"/>
  <c r="BA241" i="11"/>
  <c r="BA240" i="11"/>
  <c r="BA239" i="11"/>
  <c r="BA238" i="11"/>
  <c r="BA237" i="11"/>
  <c r="BA236" i="11"/>
  <c r="BA235" i="11"/>
  <c r="BA234" i="11"/>
  <c r="BA233" i="11"/>
  <c r="BA232" i="11"/>
  <c r="BA231" i="11"/>
  <c r="BA230" i="11"/>
  <c r="BA229" i="11"/>
  <c r="BA228" i="11"/>
  <c r="BA227" i="11"/>
  <c r="BA226" i="11"/>
  <c r="BA225" i="11"/>
  <c r="BA224" i="11"/>
  <c r="BA223" i="11"/>
  <c r="BA222" i="11"/>
  <c r="BA221" i="11"/>
  <c r="BA219" i="11"/>
  <c r="BA218" i="11"/>
  <c r="BA217" i="11"/>
  <c r="BA215" i="11"/>
  <c r="BA213" i="11"/>
  <c r="BA211" i="11"/>
  <c r="BA209" i="11"/>
  <c r="BA208" i="11"/>
  <c r="BA206" i="11"/>
  <c r="BA204" i="11"/>
  <c r="BA203" i="11"/>
  <c r="BA202" i="11"/>
  <c r="BA201" i="11"/>
  <c r="BA200" i="11"/>
  <c r="BA199" i="11"/>
  <c r="BA198" i="11"/>
  <c r="BA197" i="11"/>
  <c r="BA196" i="11"/>
  <c r="BA195" i="11"/>
  <c r="BA194" i="11"/>
  <c r="BA193" i="11"/>
  <c r="BA192" i="11"/>
  <c r="BA191" i="11"/>
  <c r="BA190" i="11"/>
  <c r="BA189" i="11"/>
  <c r="BA188" i="11"/>
  <c r="BA187" i="11"/>
  <c r="BA186" i="11"/>
  <c r="BA185" i="11"/>
  <c r="BA184" i="11"/>
  <c r="BA183" i="11"/>
  <c r="BA182" i="11"/>
  <c r="BA181" i="11"/>
  <c r="BA180" i="11"/>
  <c r="BA179" i="11"/>
  <c r="BA178" i="11"/>
  <c r="BA177" i="11"/>
  <c r="BA176" i="11"/>
  <c r="BA175" i="11"/>
  <c r="BA174" i="11"/>
  <c r="BA173" i="11"/>
  <c r="BA172" i="11"/>
  <c r="BA171" i="11"/>
  <c r="BA170" i="11"/>
  <c r="BA169" i="11"/>
  <c r="BA168" i="11"/>
  <c r="BA167" i="11"/>
  <c r="BA166" i="11"/>
  <c r="BA165" i="11"/>
  <c r="BA164" i="11"/>
  <c r="BA163" i="11"/>
  <c r="BA162" i="11"/>
  <c r="BA161" i="11"/>
  <c r="BA160" i="11"/>
  <c r="BA159" i="11"/>
  <c r="BA158" i="11"/>
  <c r="BA157" i="11"/>
  <c r="BA156" i="11"/>
  <c r="BA155" i="11"/>
  <c r="BA154" i="11"/>
  <c r="BA153" i="11"/>
  <c r="BA152" i="11"/>
  <c r="BA151" i="11"/>
  <c r="BA150" i="11"/>
  <c r="BA149" i="11"/>
  <c r="BA148" i="11"/>
  <c r="BA147" i="11"/>
  <c r="BA146" i="11"/>
  <c r="BA145" i="11"/>
  <c r="BA144" i="11"/>
  <c r="BA143" i="11"/>
  <c r="BA142" i="11"/>
  <c r="BA141" i="11"/>
  <c r="BA140" i="11"/>
  <c r="BA139" i="11"/>
  <c r="BA138" i="11"/>
  <c r="BA137" i="11"/>
  <c r="BA136" i="11"/>
  <c r="BA135" i="11"/>
  <c r="BA134" i="11"/>
  <c r="BA133" i="11"/>
  <c r="BA132" i="11"/>
  <c r="BA131" i="11"/>
  <c r="BA130" i="11"/>
  <c r="BA129" i="11"/>
  <c r="BA128" i="11"/>
  <c r="BA127" i="11"/>
  <c r="BA126" i="11"/>
  <c r="BA125" i="11"/>
  <c r="BA124" i="11"/>
  <c r="BA123" i="11"/>
  <c r="BA122" i="11"/>
  <c r="BA121" i="11"/>
  <c r="BA120" i="11"/>
  <c r="BA119" i="11"/>
  <c r="BA118" i="11"/>
  <c r="BA117" i="11"/>
  <c r="BA116" i="11"/>
  <c r="BA115" i="11"/>
  <c r="BA114" i="11"/>
  <c r="BA113" i="11"/>
  <c r="BA112" i="11"/>
  <c r="BA111" i="11"/>
  <c r="BA110" i="11"/>
  <c r="BA109" i="11"/>
  <c r="BA108" i="11"/>
  <c r="BA107" i="11"/>
  <c r="BA106" i="11"/>
  <c r="BA105" i="11"/>
  <c r="BA104" i="11"/>
  <c r="BA103" i="11"/>
  <c r="BA102" i="11"/>
  <c r="BA101" i="11"/>
  <c r="BA100" i="11"/>
  <c r="BA99" i="11"/>
  <c r="BA98" i="11"/>
  <c r="BA97" i="11"/>
  <c r="BA96" i="11"/>
  <c r="BA95" i="11"/>
  <c r="BA94" i="11"/>
  <c r="BA93" i="11"/>
  <c r="BA92" i="11"/>
  <c r="BA91" i="11"/>
  <c r="BA90" i="11"/>
  <c r="BA89" i="11"/>
  <c r="BA88" i="11"/>
  <c r="BA87" i="11"/>
  <c r="BA86" i="11"/>
  <c r="BA85" i="11"/>
  <c r="BA84" i="11"/>
  <c r="BA83" i="11"/>
  <c r="BA82" i="11"/>
  <c r="BA81" i="11"/>
  <c r="BA80" i="11"/>
  <c r="BA79" i="11"/>
  <c r="BA78" i="11"/>
  <c r="BA77" i="11"/>
  <c r="BA76" i="11"/>
  <c r="BA75" i="11"/>
  <c r="BA74" i="11"/>
  <c r="BA73" i="11"/>
  <c r="BA72" i="11"/>
  <c r="BA71" i="11"/>
  <c r="BA70" i="11"/>
  <c r="BA69" i="11"/>
  <c r="BA68" i="11"/>
  <c r="BA67" i="11"/>
  <c r="BA66" i="11"/>
  <c r="BA65" i="11"/>
  <c r="BA64" i="11"/>
  <c r="BA63" i="11"/>
  <c r="BA62" i="11"/>
  <c r="BA61" i="11"/>
  <c r="BA60" i="11"/>
  <c r="BA59" i="11"/>
  <c r="BA58" i="11"/>
  <c r="BA57" i="11"/>
  <c r="BA56" i="11"/>
  <c r="BA55" i="11"/>
  <c r="BA54" i="11"/>
  <c r="BA53" i="11"/>
  <c r="BA52" i="11"/>
  <c r="BA51" i="11"/>
  <c r="BA50" i="11"/>
  <c r="BA49" i="11"/>
  <c r="BA48" i="11"/>
  <c r="BA47" i="11"/>
  <c r="BA46" i="11"/>
  <c r="BA45" i="11"/>
  <c r="BA44" i="11"/>
  <c r="BA43" i="11"/>
  <c r="BA42" i="11"/>
  <c r="BA41" i="11"/>
  <c r="BA40" i="11"/>
  <c r="BA39" i="11"/>
  <c r="BA38" i="11"/>
  <c r="BA37" i="11"/>
  <c r="BA36" i="11"/>
  <c r="BA35" i="11"/>
  <c r="BA34" i="11"/>
  <c r="BA33" i="11"/>
  <c r="BA32" i="11"/>
  <c r="BA31" i="11"/>
  <c r="BA30" i="11"/>
  <c r="BA29" i="11"/>
  <c r="BA28" i="11"/>
  <c r="BA27" i="11"/>
  <c r="BA26" i="11"/>
  <c r="BA25" i="11"/>
  <c r="BA24" i="11"/>
  <c r="BA23" i="11"/>
  <c r="BA22" i="11"/>
  <c r="BA21" i="11"/>
  <c r="BA20" i="11"/>
  <c r="BA19" i="11"/>
  <c r="BA18" i="11"/>
  <c r="BA17" i="11"/>
  <c r="BA16" i="11"/>
  <c r="BA15" i="11"/>
  <c r="BA14" i="11"/>
  <c r="BA13" i="11"/>
  <c r="BA12" i="11"/>
  <c r="BA11" i="11"/>
  <c r="BA10" i="11"/>
  <c r="BA9" i="11"/>
  <c r="BA8" i="11"/>
  <c r="BA7" i="11"/>
  <c r="BA6" i="11"/>
  <c r="BA5" i="11"/>
  <c r="BA4" i="11"/>
  <c r="AY355" i="11"/>
  <c r="AY354" i="11"/>
  <c r="AY353" i="11"/>
  <c r="AY352" i="11"/>
  <c r="AY351" i="11"/>
  <c r="AY350" i="11"/>
  <c r="AY349" i="11"/>
  <c r="AY348" i="11"/>
  <c r="AY347" i="11"/>
  <c r="AY346" i="11"/>
  <c r="AY345" i="11"/>
  <c r="AY344" i="11"/>
  <c r="AY343" i="11"/>
  <c r="AY342" i="11"/>
  <c r="AY341" i="11"/>
  <c r="AY340" i="11"/>
  <c r="AY339" i="11"/>
  <c r="AY338" i="11"/>
  <c r="AY337" i="11"/>
  <c r="AY336" i="11"/>
  <c r="AY335" i="11"/>
  <c r="AY334" i="11"/>
  <c r="AY332" i="11"/>
  <c r="AY330" i="11"/>
  <c r="CH331" i="11" s="1"/>
  <c r="AY329" i="11"/>
  <c r="AY328" i="11"/>
  <c r="AY327" i="11"/>
  <c r="AY326" i="11"/>
  <c r="AY325" i="11"/>
  <c r="AY324" i="11"/>
  <c r="AY323" i="11"/>
  <c r="AY322" i="11"/>
  <c r="AY321" i="11"/>
  <c r="AY319" i="11"/>
  <c r="AY318" i="11"/>
  <c r="AY317" i="11"/>
  <c r="AY316" i="11"/>
  <c r="AY315" i="11"/>
  <c r="AY314" i="11"/>
  <c r="AY313" i="11"/>
  <c r="AY312" i="11"/>
  <c r="AY311" i="11"/>
  <c r="AY309" i="11"/>
  <c r="AY308" i="11"/>
  <c r="AY307" i="11"/>
  <c r="AY306" i="11"/>
  <c r="AY305" i="11"/>
  <c r="AY304" i="11"/>
  <c r="AY303" i="11"/>
  <c r="AY301" i="11"/>
  <c r="AY300" i="11"/>
  <c r="AY299" i="11"/>
  <c r="AY297" i="11"/>
  <c r="AY296" i="11"/>
  <c r="AY291" i="11"/>
  <c r="AY290" i="11"/>
  <c r="AY289" i="11"/>
  <c r="AY288" i="11"/>
  <c r="AY287" i="11"/>
  <c r="AY286" i="11"/>
  <c r="AY285" i="11"/>
  <c r="AY284" i="11"/>
  <c r="AY283" i="11"/>
  <c r="AY282" i="11"/>
  <c r="AY281" i="11"/>
  <c r="AY280" i="11"/>
  <c r="AY279" i="11"/>
  <c r="AY278" i="11"/>
  <c r="AY277" i="11"/>
  <c r="AY276" i="11"/>
  <c r="AY275" i="11"/>
  <c r="AY274" i="11"/>
  <c r="AY273" i="11"/>
  <c r="AY272" i="11"/>
  <c r="AY271" i="11"/>
  <c r="AY270" i="11"/>
  <c r="AY266" i="11"/>
  <c r="AY264" i="11"/>
  <c r="AY261" i="11"/>
  <c r="AY259" i="11"/>
  <c r="AY257" i="11"/>
  <c r="AY256" i="11"/>
  <c r="AY253" i="11"/>
  <c r="AY252" i="11"/>
  <c r="AY251" i="11"/>
  <c r="AY250" i="11"/>
  <c r="AY249" i="11"/>
  <c r="AY248" i="11"/>
  <c r="AY247" i="11"/>
  <c r="AY246" i="11"/>
  <c r="AY245" i="11"/>
  <c r="AY244" i="11"/>
  <c r="AY243" i="11"/>
  <c r="AY242" i="11"/>
  <c r="AY241" i="11"/>
  <c r="AY240" i="11"/>
  <c r="AY239" i="11"/>
  <c r="AY238" i="11"/>
  <c r="AY237" i="11"/>
  <c r="AY236" i="11"/>
  <c r="AY235" i="11"/>
  <c r="AY234" i="11"/>
  <c r="AY233" i="11"/>
  <c r="AY232" i="11"/>
  <c r="AY231" i="11"/>
  <c r="AY230" i="11"/>
  <c r="AY229" i="11"/>
  <c r="AY228" i="11"/>
  <c r="AY227" i="11"/>
  <c r="AY226" i="11"/>
  <c r="AY225" i="11"/>
  <c r="AY224" i="11"/>
  <c r="AY223" i="11"/>
  <c r="AY222" i="11"/>
  <c r="AY221" i="11"/>
  <c r="AY219" i="11"/>
  <c r="AY218" i="11"/>
  <c r="AY217" i="11"/>
  <c r="AY215" i="11"/>
  <c r="AY213" i="11"/>
  <c r="AY211" i="11"/>
  <c r="AY209" i="11"/>
  <c r="AY208" i="11"/>
  <c r="AY206" i="11"/>
  <c r="AY204" i="11"/>
  <c r="AY203" i="11"/>
  <c r="AY202" i="11"/>
  <c r="AY201" i="11"/>
  <c r="AY200" i="11"/>
  <c r="AY199" i="11"/>
  <c r="AY198" i="11"/>
  <c r="AY197" i="11"/>
  <c r="AY196" i="11"/>
  <c r="AY195" i="11"/>
  <c r="AY194" i="11"/>
  <c r="AY193" i="11"/>
  <c r="AY192" i="11"/>
  <c r="AY191" i="11"/>
  <c r="AY190" i="11"/>
  <c r="AY189" i="11"/>
  <c r="AY188" i="11"/>
  <c r="AY187" i="11"/>
  <c r="AY186" i="11"/>
  <c r="AY185" i="11"/>
  <c r="AY184" i="11"/>
  <c r="AY183" i="11"/>
  <c r="AY182" i="11"/>
  <c r="AY181" i="11"/>
  <c r="AY180" i="11"/>
  <c r="AY179" i="11"/>
  <c r="AY178" i="11"/>
  <c r="AY177" i="11"/>
  <c r="AY176" i="11"/>
  <c r="AY175" i="11"/>
  <c r="AY174" i="11"/>
  <c r="AY173" i="11"/>
  <c r="AY172" i="11"/>
  <c r="AY171" i="11"/>
  <c r="AY170" i="11"/>
  <c r="AY169" i="11"/>
  <c r="AY168" i="11"/>
  <c r="AY167" i="11"/>
  <c r="AY166" i="11"/>
  <c r="AY165" i="11"/>
  <c r="AY164" i="11"/>
  <c r="AY163" i="11"/>
  <c r="AY162" i="11"/>
  <c r="AY161" i="11"/>
  <c r="AY160" i="11"/>
  <c r="AY159" i="11"/>
  <c r="AY158" i="11"/>
  <c r="AY157" i="11"/>
  <c r="AY156" i="11"/>
  <c r="AY155" i="11"/>
  <c r="AY154" i="11"/>
  <c r="AY153" i="11"/>
  <c r="AY152" i="11"/>
  <c r="AY151" i="11"/>
  <c r="AY150" i="11"/>
  <c r="AY149" i="11"/>
  <c r="AY148" i="11"/>
  <c r="AY147" i="11"/>
  <c r="AY146" i="11"/>
  <c r="AY145" i="11"/>
  <c r="AY144" i="11"/>
  <c r="AY143" i="11"/>
  <c r="AY142" i="11"/>
  <c r="AY141" i="11"/>
  <c r="AY140" i="11"/>
  <c r="AY139" i="11"/>
  <c r="AY138" i="11"/>
  <c r="AY137" i="11"/>
  <c r="AY136" i="11"/>
  <c r="AY135" i="11"/>
  <c r="AY134" i="11"/>
  <c r="AY133" i="11"/>
  <c r="AY132" i="11"/>
  <c r="AY131" i="11"/>
  <c r="AY130" i="11"/>
  <c r="AY129" i="11"/>
  <c r="AY128" i="11"/>
  <c r="AY127" i="11"/>
  <c r="AY126" i="11"/>
  <c r="AY125" i="11"/>
  <c r="AY124" i="11"/>
  <c r="AY123" i="11"/>
  <c r="AY122" i="11"/>
  <c r="AY121" i="11"/>
  <c r="AY120" i="11"/>
  <c r="AY119" i="11"/>
  <c r="AY118" i="11"/>
  <c r="AY117" i="11"/>
  <c r="AY116" i="11"/>
  <c r="AY115" i="11"/>
  <c r="AY114" i="11"/>
  <c r="AY113" i="11"/>
  <c r="AY112" i="11"/>
  <c r="AY111" i="11"/>
  <c r="AY110" i="11"/>
  <c r="AY109" i="11"/>
  <c r="AY108" i="11"/>
  <c r="AY107" i="11"/>
  <c r="AY106" i="11"/>
  <c r="AY105" i="11"/>
  <c r="AY104" i="11"/>
  <c r="AY103" i="11"/>
  <c r="AY102" i="11"/>
  <c r="AY101" i="11"/>
  <c r="AY100" i="11"/>
  <c r="AY99" i="11"/>
  <c r="AY98" i="11"/>
  <c r="AY97" i="11"/>
  <c r="AY96" i="11"/>
  <c r="AY95" i="11"/>
  <c r="AY94" i="11"/>
  <c r="AY93" i="11"/>
  <c r="AY92" i="11"/>
  <c r="AY91" i="11"/>
  <c r="AY90" i="11"/>
  <c r="AY89" i="11"/>
  <c r="AY88" i="11"/>
  <c r="AY87" i="11"/>
  <c r="AY86" i="11"/>
  <c r="AY85" i="11"/>
  <c r="AY84" i="11"/>
  <c r="AY83" i="11"/>
  <c r="AY82" i="11"/>
  <c r="AY81" i="11"/>
  <c r="AY80" i="11"/>
  <c r="AY79" i="11"/>
  <c r="AY78" i="11"/>
  <c r="AY77" i="11"/>
  <c r="AY76" i="11"/>
  <c r="AY75" i="11"/>
  <c r="AY74" i="11"/>
  <c r="AY73" i="11"/>
  <c r="AY72" i="11"/>
  <c r="AY71" i="11"/>
  <c r="AY70" i="11"/>
  <c r="AY69" i="11"/>
  <c r="AY68" i="11"/>
  <c r="AY67" i="11"/>
  <c r="AY66" i="11"/>
  <c r="AY65" i="11"/>
  <c r="AY64" i="11"/>
  <c r="AY63" i="11"/>
  <c r="AY62" i="11"/>
  <c r="AY61" i="11"/>
  <c r="AY60" i="11"/>
  <c r="AY59" i="11"/>
  <c r="AY58" i="11"/>
  <c r="AY57" i="11"/>
  <c r="AY56" i="11"/>
  <c r="AY55" i="11"/>
  <c r="AY54" i="11"/>
  <c r="AY53" i="11"/>
  <c r="AY52" i="11"/>
  <c r="AY51" i="11"/>
  <c r="AY50" i="11"/>
  <c r="AY49" i="11"/>
  <c r="AY48" i="11"/>
  <c r="AY47" i="11"/>
  <c r="AY46" i="11"/>
  <c r="AY45" i="11"/>
  <c r="AY44" i="11"/>
  <c r="AY43" i="11"/>
  <c r="AY42" i="11"/>
  <c r="AY41" i="11"/>
  <c r="AY40" i="11"/>
  <c r="AY39" i="11"/>
  <c r="AY38" i="11"/>
  <c r="AY37" i="11"/>
  <c r="AY36" i="11"/>
  <c r="AY35" i="11"/>
  <c r="AY34" i="11"/>
  <c r="AY33" i="11"/>
  <c r="AY32" i="11"/>
  <c r="AY31" i="11"/>
  <c r="AY30" i="11"/>
  <c r="AY29" i="11"/>
  <c r="AY28" i="11"/>
  <c r="AY27" i="11"/>
  <c r="AY26" i="11"/>
  <c r="AY25" i="11"/>
  <c r="AY24" i="11"/>
  <c r="AY23" i="11"/>
  <c r="AY22" i="11"/>
  <c r="AY21" i="11"/>
  <c r="AY20" i="11"/>
  <c r="AY19" i="11"/>
  <c r="AY18" i="11"/>
  <c r="AY17" i="11"/>
  <c r="AY16" i="11"/>
  <c r="AY15" i="11"/>
  <c r="AY14" i="11"/>
  <c r="AY13" i="11"/>
  <c r="AY12" i="11"/>
  <c r="AY11" i="11"/>
  <c r="AY10" i="11"/>
  <c r="AY9" i="11"/>
  <c r="AY8" i="11"/>
  <c r="AY7" i="11"/>
  <c r="AY6" i="11"/>
  <c r="AY5" i="11"/>
  <c r="AY4" i="11"/>
  <c r="AW355" i="11"/>
  <c r="AW354" i="11"/>
  <c r="AW353" i="11"/>
  <c r="AW352" i="11"/>
  <c r="AW351" i="11"/>
  <c r="AW350" i="11"/>
  <c r="AW349" i="11"/>
  <c r="AW348" i="11"/>
  <c r="AW347" i="11"/>
  <c r="AW346" i="11"/>
  <c r="AW345" i="11"/>
  <c r="AW344" i="11"/>
  <c r="AW343" i="11"/>
  <c r="AW342" i="11"/>
  <c r="AW341" i="11"/>
  <c r="AW340" i="11"/>
  <c r="AW339" i="11"/>
  <c r="AW338" i="11"/>
  <c r="AW337" i="11"/>
  <c r="AW336" i="11"/>
  <c r="AW335" i="11"/>
  <c r="AW334" i="11"/>
  <c r="AW332" i="11"/>
  <c r="AW330" i="11"/>
  <c r="CG331" i="11" s="1"/>
  <c r="AW329" i="11"/>
  <c r="AW328" i="11"/>
  <c r="AW327" i="11"/>
  <c r="AW326" i="11"/>
  <c r="AW325" i="11"/>
  <c r="AW324" i="11"/>
  <c r="AW323" i="11"/>
  <c r="AW322" i="11"/>
  <c r="AW321" i="11"/>
  <c r="AW319" i="11"/>
  <c r="AW318" i="11"/>
  <c r="AW317" i="11"/>
  <c r="AW316" i="11"/>
  <c r="AW315" i="11"/>
  <c r="AW314" i="11"/>
  <c r="AW313" i="11"/>
  <c r="AW312" i="11"/>
  <c r="AW311" i="11"/>
  <c r="AW309" i="11"/>
  <c r="AW308" i="11"/>
  <c r="AW307" i="11"/>
  <c r="AW306" i="11"/>
  <c r="AW305" i="11"/>
  <c r="AW304" i="11"/>
  <c r="AW303" i="11"/>
  <c r="AW301" i="11"/>
  <c r="AW300" i="11"/>
  <c r="AW299" i="11"/>
  <c r="AW297" i="11"/>
  <c r="AW296" i="11"/>
  <c r="AW291" i="11"/>
  <c r="AW290" i="11"/>
  <c r="AW289" i="11"/>
  <c r="AW288" i="11"/>
  <c r="AW287" i="11"/>
  <c r="AW286" i="11"/>
  <c r="AW285" i="11"/>
  <c r="AW284" i="11"/>
  <c r="AW283" i="11"/>
  <c r="AW282" i="11"/>
  <c r="AW281" i="11"/>
  <c r="AW280" i="11"/>
  <c r="AW279" i="11"/>
  <c r="AW278" i="11"/>
  <c r="AW277" i="11"/>
  <c r="AW276" i="11"/>
  <c r="AW275" i="11"/>
  <c r="AW274" i="11"/>
  <c r="AW273" i="11"/>
  <c r="AW272" i="11"/>
  <c r="AW271" i="11"/>
  <c r="AW270" i="11"/>
  <c r="AW266" i="11"/>
  <c r="AW264" i="11"/>
  <c r="AW261" i="11"/>
  <c r="AW259" i="11"/>
  <c r="AW257" i="11"/>
  <c r="AW256" i="11"/>
  <c r="AW253" i="11"/>
  <c r="AW252" i="11"/>
  <c r="AW251" i="11"/>
  <c r="AW250" i="11"/>
  <c r="AW249" i="11"/>
  <c r="AW248" i="11"/>
  <c r="AW247" i="11"/>
  <c r="AW246" i="11"/>
  <c r="AW245" i="11"/>
  <c r="AW244" i="11"/>
  <c r="AW243" i="11"/>
  <c r="AW242" i="11"/>
  <c r="AW241" i="11"/>
  <c r="AW240" i="11"/>
  <c r="AW239" i="11"/>
  <c r="AW238" i="11"/>
  <c r="AW237" i="11"/>
  <c r="AW236" i="11"/>
  <c r="AW235" i="11"/>
  <c r="AW234" i="11"/>
  <c r="AW233" i="11"/>
  <c r="AW232" i="11"/>
  <c r="AW231" i="11"/>
  <c r="AW230" i="11"/>
  <c r="AW229" i="11"/>
  <c r="AW228" i="11"/>
  <c r="AW227" i="11"/>
  <c r="AW226" i="11"/>
  <c r="AW225" i="11"/>
  <c r="AW224" i="11"/>
  <c r="AW223" i="11"/>
  <c r="AW222" i="11"/>
  <c r="AW221" i="11"/>
  <c r="AW219" i="11"/>
  <c r="AW218" i="11"/>
  <c r="AW217" i="11"/>
  <c r="AW215" i="11"/>
  <c r="AW213" i="11"/>
  <c r="AW211" i="11"/>
  <c r="AW209" i="11"/>
  <c r="AW208" i="11"/>
  <c r="AW206" i="11"/>
  <c r="AW204" i="11"/>
  <c r="AW203" i="11"/>
  <c r="AW202" i="11"/>
  <c r="AW201" i="11"/>
  <c r="AW200" i="11"/>
  <c r="AW199" i="11"/>
  <c r="AW198" i="11"/>
  <c r="AW197" i="11"/>
  <c r="AW196" i="11"/>
  <c r="AW195" i="11"/>
  <c r="AW194" i="11"/>
  <c r="AW193" i="11"/>
  <c r="AW192" i="11"/>
  <c r="AW191" i="11"/>
  <c r="AW190" i="11"/>
  <c r="AW189" i="11"/>
  <c r="AW188" i="11"/>
  <c r="AW187" i="11"/>
  <c r="AW186" i="11"/>
  <c r="AW185" i="11"/>
  <c r="AW184" i="11"/>
  <c r="AW183" i="11"/>
  <c r="AW182" i="11"/>
  <c r="AW181" i="11"/>
  <c r="AW180" i="11"/>
  <c r="AW179" i="11"/>
  <c r="AW178" i="11"/>
  <c r="AW177" i="11"/>
  <c r="AW176" i="11"/>
  <c r="AW175" i="11"/>
  <c r="AW174" i="11"/>
  <c r="AW173" i="11"/>
  <c r="AW172" i="11"/>
  <c r="AW171" i="11"/>
  <c r="AW170" i="11"/>
  <c r="AW169" i="11"/>
  <c r="AW168" i="11"/>
  <c r="AW167" i="11"/>
  <c r="AW166" i="11"/>
  <c r="AW165" i="11"/>
  <c r="AW164" i="11"/>
  <c r="AW163" i="11"/>
  <c r="AW162" i="11"/>
  <c r="AW161" i="11"/>
  <c r="AW160" i="11"/>
  <c r="AW159" i="11"/>
  <c r="AW158" i="11"/>
  <c r="AW157" i="11"/>
  <c r="AW156" i="11"/>
  <c r="AW155" i="11"/>
  <c r="AW154" i="11"/>
  <c r="AW153" i="11"/>
  <c r="AW152" i="11"/>
  <c r="AW151" i="11"/>
  <c r="AW150" i="11"/>
  <c r="AW149" i="11"/>
  <c r="AW148" i="11"/>
  <c r="AW147" i="11"/>
  <c r="AW146" i="11"/>
  <c r="AW145" i="11"/>
  <c r="AW144" i="11"/>
  <c r="AW143" i="11"/>
  <c r="AW142" i="11"/>
  <c r="AW141" i="11"/>
  <c r="AW140" i="11"/>
  <c r="AW139" i="11"/>
  <c r="AW138" i="11"/>
  <c r="AW137" i="11"/>
  <c r="AW136" i="11"/>
  <c r="AW135" i="11"/>
  <c r="AW134" i="11"/>
  <c r="AW133" i="11"/>
  <c r="AW132" i="11"/>
  <c r="AW131" i="11"/>
  <c r="AW130" i="11"/>
  <c r="AW129" i="11"/>
  <c r="AW128" i="11"/>
  <c r="AW127" i="11"/>
  <c r="AW126" i="11"/>
  <c r="AW125" i="11"/>
  <c r="AW124" i="11"/>
  <c r="AW123" i="11"/>
  <c r="AW122" i="11"/>
  <c r="AW121" i="11"/>
  <c r="AW120" i="11"/>
  <c r="AW119" i="11"/>
  <c r="AW118" i="11"/>
  <c r="AW117" i="11"/>
  <c r="AW116" i="11"/>
  <c r="AW115" i="11"/>
  <c r="AW114" i="11"/>
  <c r="AW113" i="11"/>
  <c r="AW112" i="11"/>
  <c r="AW111" i="11"/>
  <c r="AW110" i="11"/>
  <c r="AW109" i="11"/>
  <c r="AW108" i="11"/>
  <c r="AW107" i="11"/>
  <c r="AW106" i="11"/>
  <c r="AW105" i="11"/>
  <c r="AW104" i="11"/>
  <c r="AW103" i="11"/>
  <c r="AW102" i="11"/>
  <c r="AW101" i="11"/>
  <c r="AW100" i="11"/>
  <c r="AW99" i="11"/>
  <c r="AW98" i="11"/>
  <c r="AW97" i="11"/>
  <c r="AW96" i="11"/>
  <c r="AW95" i="11"/>
  <c r="AW94" i="11"/>
  <c r="AW93" i="11"/>
  <c r="AW92" i="11"/>
  <c r="AW91" i="11"/>
  <c r="AW90" i="11"/>
  <c r="AW89" i="11"/>
  <c r="AW88" i="11"/>
  <c r="AW87" i="11"/>
  <c r="AW86" i="11"/>
  <c r="AW85" i="11"/>
  <c r="AW84" i="11"/>
  <c r="AW83" i="11"/>
  <c r="AW82" i="11"/>
  <c r="AW81" i="11"/>
  <c r="AW80" i="11"/>
  <c r="AW79" i="11"/>
  <c r="AW78" i="11"/>
  <c r="AW77" i="11"/>
  <c r="AW76" i="11"/>
  <c r="AW75" i="11"/>
  <c r="AW74" i="11"/>
  <c r="AW73" i="11"/>
  <c r="AW72" i="11"/>
  <c r="AW71" i="11"/>
  <c r="AW70" i="11"/>
  <c r="AW69" i="11"/>
  <c r="AW68" i="11"/>
  <c r="AW67" i="11"/>
  <c r="AW66" i="11"/>
  <c r="AW65" i="11"/>
  <c r="AW64" i="11"/>
  <c r="AW63" i="11"/>
  <c r="AW62" i="11"/>
  <c r="AW61" i="11"/>
  <c r="AW60" i="11"/>
  <c r="AW59" i="11"/>
  <c r="AW58" i="11"/>
  <c r="AW57" i="11"/>
  <c r="AW56" i="11"/>
  <c r="AW55" i="11"/>
  <c r="AW54" i="11"/>
  <c r="AW53" i="11"/>
  <c r="AW52" i="11"/>
  <c r="AW51" i="11"/>
  <c r="AW50" i="11"/>
  <c r="AW49" i="11"/>
  <c r="AW48" i="11"/>
  <c r="AW47" i="11"/>
  <c r="AW46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4" i="11"/>
  <c r="AW23" i="11"/>
  <c r="AW22" i="11"/>
  <c r="AW21" i="11"/>
  <c r="AW20" i="11"/>
  <c r="AW19" i="11"/>
  <c r="AW18" i="11"/>
  <c r="AW17" i="11"/>
  <c r="AW16" i="11"/>
  <c r="AW15" i="11"/>
  <c r="AW14" i="11"/>
  <c r="AW13" i="11"/>
  <c r="AW12" i="11"/>
  <c r="AW11" i="11"/>
  <c r="AW10" i="11"/>
  <c r="AW9" i="11"/>
  <c r="AW8" i="11"/>
  <c r="AW7" i="11"/>
  <c r="AW6" i="11"/>
  <c r="AW5" i="11"/>
  <c r="AW4" i="11"/>
  <c r="AU355" i="11"/>
  <c r="AU354" i="11"/>
  <c r="AU353" i="11"/>
  <c r="AU352" i="11"/>
  <c r="AU351" i="11"/>
  <c r="AU350" i="11"/>
  <c r="AU349" i="11"/>
  <c r="AU348" i="11"/>
  <c r="AU347" i="11"/>
  <c r="AU346" i="11"/>
  <c r="AU345" i="11"/>
  <c r="AU344" i="11"/>
  <c r="AU343" i="11"/>
  <c r="AU342" i="11"/>
  <c r="AU341" i="11"/>
  <c r="AU340" i="11"/>
  <c r="AU339" i="11"/>
  <c r="AU338" i="11"/>
  <c r="AU337" i="11"/>
  <c r="AU336" i="11"/>
  <c r="AU335" i="11"/>
  <c r="AU334" i="11"/>
  <c r="AU332" i="11"/>
  <c r="AU330" i="11"/>
  <c r="CF331" i="11" s="1"/>
  <c r="AU329" i="11"/>
  <c r="AU328" i="11"/>
  <c r="AU327" i="11"/>
  <c r="AU326" i="11"/>
  <c r="AU325" i="11"/>
  <c r="AU324" i="11"/>
  <c r="AU323" i="11"/>
  <c r="AU322" i="11"/>
  <c r="AU321" i="11"/>
  <c r="AU319" i="11"/>
  <c r="AU318" i="11"/>
  <c r="AU317" i="11"/>
  <c r="AU316" i="11"/>
  <c r="AU315" i="11"/>
  <c r="AU314" i="11"/>
  <c r="AU313" i="11"/>
  <c r="AU312" i="11"/>
  <c r="AU311" i="11"/>
  <c r="AU309" i="11"/>
  <c r="AU308" i="11"/>
  <c r="AU307" i="11"/>
  <c r="AU306" i="11"/>
  <c r="AU305" i="11"/>
  <c r="AU304" i="11"/>
  <c r="AU303" i="11"/>
  <c r="AU301" i="11"/>
  <c r="AU300" i="11"/>
  <c r="AU299" i="11"/>
  <c r="AU297" i="11"/>
  <c r="AU296" i="11"/>
  <c r="AU291" i="11"/>
  <c r="AU290" i="11"/>
  <c r="AU289" i="11"/>
  <c r="AU288" i="11"/>
  <c r="AU287" i="11"/>
  <c r="AU286" i="11"/>
  <c r="AU285" i="11"/>
  <c r="AU284" i="11"/>
  <c r="AU283" i="11"/>
  <c r="AU282" i="11"/>
  <c r="AU281" i="11"/>
  <c r="AU280" i="11"/>
  <c r="AU279" i="11"/>
  <c r="AU278" i="11"/>
  <c r="AU277" i="11"/>
  <c r="AU276" i="11"/>
  <c r="AU275" i="11"/>
  <c r="AU274" i="11"/>
  <c r="AU273" i="11"/>
  <c r="AU272" i="11"/>
  <c r="AU271" i="11"/>
  <c r="AU270" i="11"/>
  <c r="AU266" i="11"/>
  <c r="AU264" i="11"/>
  <c r="AU261" i="11"/>
  <c r="AU259" i="11"/>
  <c r="AU257" i="11"/>
  <c r="AU256" i="11"/>
  <c r="AU253" i="11"/>
  <c r="AU252" i="11"/>
  <c r="AU251" i="11"/>
  <c r="AU250" i="11"/>
  <c r="AU249" i="11"/>
  <c r="AU248" i="11"/>
  <c r="AU247" i="11"/>
  <c r="AU246" i="11"/>
  <c r="AU245" i="11"/>
  <c r="AU244" i="11"/>
  <c r="AU243" i="11"/>
  <c r="AU242" i="11"/>
  <c r="AU241" i="11"/>
  <c r="AU240" i="11"/>
  <c r="AU239" i="11"/>
  <c r="AU238" i="11"/>
  <c r="AU237" i="11"/>
  <c r="AU236" i="11"/>
  <c r="AU235" i="11"/>
  <c r="AU234" i="11"/>
  <c r="AU233" i="11"/>
  <c r="AU232" i="11"/>
  <c r="AU231" i="11"/>
  <c r="AU230" i="11"/>
  <c r="AU229" i="11"/>
  <c r="AU228" i="11"/>
  <c r="AU227" i="11"/>
  <c r="AU226" i="11"/>
  <c r="AU225" i="11"/>
  <c r="AU224" i="11"/>
  <c r="AU223" i="11"/>
  <c r="AU222" i="11"/>
  <c r="AU221" i="11"/>
  <c r="AU219" i="11"/>
  <c r="AU218" i="11"/>
  <c r="AU217" i="11"/>
  <c r="AU215" i="11"/>
  <c r="AU213" i="11"/>
  <c r="AU211" i="11"/>
  <c r="AU209" i="11"/>
  <c r="AU208" i="11"/>
  <c r="AU206" i="11"/>
  <c r="AU204" i="11"/>
  <c r="AU203" i="11"/>
  <c r="AU202" i="11"/>
  <c r="AU201" i="11"/>
  <c r="AU200" i="11"/>
  <c r="AU199" i="11"/>
  <c r="AU198" i="11"/>
  <c r="AU197" i="11"/>
  <c r="AU196" i="11"/>
  <c r="AU195" i="11"/>
  <c r="AU194" i="11"/>
  <c r="AU193" i="11"/>
  <c r="AU192" i="11"/>
  <c r="AU191" i="11"/>
  <c r="AU190" i="11"/>
  <c r="AU189" i="11"/>
  <c r="AU188" i="11"/>
  <c r="AU187" i="11"/>
  <c r="AU186" i="11"/>
  <c r="AU185" i="11"/>
  <c r="AU184" i="11"/>
  <c r="AU183" i="11"/>
  <c r="AU182" i="11"/>
  <c r="AU181" i="11"/>
  <c r="AU180" i="11"/>
  <c r="AU179" i="11"/>
  <c r="AU178" i="11"/>
  <c r="AU177" i="11"/>
  <c r="AU176" i="11"/>
  <c r="AU175" i="11"/>
  <c r="AU174" i="11"/>
  <c r="AU173" i="11"/>
  <c r="AU172" i="11"/>
  <c r="AU171" i="11"/>
  <c r="AU170" i="11"/>
  <c r="AU169" i="11"/>
  <c r="AU168" i="11"/>
  <c r="AU167" i="11"/>
  <c r="AU166" i="11"/>
  <c r="AU165" i="11"/>
  <c r="AU164" i="11"/>
  <c r="AU163" i="11"/>
  <c r="AU162" i="11"/>
  <c r="AU161" i="11"/>
  <c r="AU160" i="11"/>
  <c r="AU159" i="11"/>
  <c r="AU158" i="11"/>
  <c r="AU157" i="11"/>
  <c r="AU156" i="11"/>
  <c r="AU155" i="11"/>
  <c r="AU154" i="11"/>
  <c r="AU153" i="11"/>
  <c r="AU152" i="11"/>
  <c r="AU151" i="11"/>
  <c r="AU150" i="11"/>
  <c r="AU149" i="11"/>
  <c r="AU148" i="11"/>
  <c r="AU147" i="11"/>
  <c r="AU146" i="11"/>
  <c r="AU145" i="11"/>
  <c r="AU144" i="11"/>
  <c r="AU143" i="11"/>
  <c r="AU142" i="11"/>
  <c r="AU141" i="11"/>
  <c r="AU140" i="11"/>
  <c r="AU139" i="11"/>
  <c r="AU138" i="11"/>
  <c r="AU137" i="11"/>
  <c r="AU136" i="11"/>
  <c r="AU135" i="11"/>
  <c r="AU134" i="11"/>
  <c r="AU133" i="11"/>
  <c r="AU132" i="11"/>
  <c r="AU131" i="11"/>
  <c r="AU130" i="11"/>
  <c r="AU129" i="11"/>
  <c r="AU128" i="11"/>
  <c r="AU127" i="11"/>
  <c r="AU126" i="11"/>
  <c r="AU125" i="11"/>
  <c r="AU124" i="11"/>
  <c r="AU123" i="11"/>
  <c r="AU122" i="11"/>
  <c r="AU121" i="11"/>
  <c r="AU120" i="11"/>
  <c r="AU119" i="11"/>
  <c r="AU118" i="11"/>
  <c r="AU117" i="11"/>
  <c r="AU116" i="11"/>
  <c r="AU115" i="11"/>
  <c r="AU114" i="11"/>
  <c r="AU113" i="11"/>
  <c r="AU112" i="11"/>
  <c r="AU111" i="11"/>
  <c r="AU110" i="11"/>
  <c r="AU109" i="11"/>
  <c r="AU108" i="11"/>
  <c r="AU107" i="11"/>
  <c r="AU106" i="11"/>
  <c r="AU105" i="11"/>
  <c r="AU104" i="11"/>
  <c r="AU103" i="11"/>
  <c r="AU102" i="11"/>
  <c r="AU101" i="11"/>
  <c r="AU100" i="11"/>
  <c r="AU99" i="11"/>
  <c r="AU98" i="11"/>
  <c r="AU97" i="11"/>
  <c r="AU96" i="11"/>
  <c r="AU95" i="11"/>
  <c r="AU94" i="11"/>
  <c r="AU93" i="11"/>
  <c r="AU92" i="11"/>
  <c r="AU91" i="11"/>
  <c r="AU90" i="11"/>
  <c r="AU89" i="11"/>
  <c r="AU88" i="11"/>
  <c r="AU87" i="11"/>
  <c r="AU86" i="11"/>
  <c r="AU85" i="11"/>
  <c r="AU84" i="11"/>
  <c r="AU83" i="11"/>
  <c r="AU82" i="11"/>
  <c r="AU81" i="11"/>
  <c r="AU80" i="11"/>
  <c r="AU79" i="11"/>
  <c r="AU78" i="11"/>
  <c r="AU77" i="11"/>
  <c r="AU76" i="11"/>
  <c r="AU75" i="11"/>
  <c r="AU74" i="11"/>
  <c r="AU73" i="11"/>
  <c r="AU72" i="11"/>
  <c r="AU71" i="11"/>
  <c r="AU70" i="11"/>
  <c r="AU69" i="11"/>
  <c r="AU68" i="11"/>
  <c r="AU67" i="11"/>
  <c r="AU66" i="11"/>
  <c r="AU65" i="11"/>
  <c r="AU64" i="11"/>
  <c r="AU63" i="11"/>
  <c r="AU62" i="11"/>
  <c r="AU61" i="11"/>
  <c r="AU60" i="11"/>
  <c r="AU59" i="11"/>
  <c r="AU58" i="11"/>
  <c r="AU57" i="11"/>
  <c r="AU56" i="11"/>
  <c r="AU55" i="11"/>
  <c r="AU54" i="11"/>
  <c r="AU53" i="11"/>
  <c r="AU52" i="11"/>
  <c r="AU51" i="11"/>
  <c r="AU50" i="11"/>
  <c r="AU49" i="11"/>
  <c r="AU48" i="11"/>
  <c r="AU47" i="11"/>
  <c r="AU46" i="11"/>
  <c r="AU45" i="11"/>
  <c r="AU44" i="11"/>
  <c r="AU43" i="11"/>
  <c r="AU42" i="11"/>
  <c r="AU41" i="11"/>
  <c r="AU40" i="11"/>
  <c r="AU39" i="11"/>
  <c r="AU38" i="11"/>
  <c r="AU37" i="11"/>
  <c r="AU36" i="11"/>
  <c r="AU35" i="11"/>
  <c r="AU34" i="11"/>
  <c r="AU33" i="11"/>
  <c r="AU32" i="11"/>
  <c r="AU31" i="11"/>
  <c r="AU30" i="11"/>
  <c r="AU29" i="11"/>
  <c r="AU28" i="11"/>
  <c r="AU27" i="11"/>
  <c r="AU26" i="11"/>
  <c r="AU25" i="11"/>
  <c r="AU24" i="11"/>
  <c r="AU23" i="11"/>
  <c r="AU22" i="11"/>
  <c r="AU21" i="11"/>
  <c r="AU20" i="11"/>
  <c r="AU19" i="11"/>
  <c r="AU18" i="11"/>
  <c r="AU17" i="11"/>
  <c r="AU16" i="11"/>
  <c r="AU15" i="11"/>
  <c r="AU14" i="11"/>
  <c r="AU13" i="11"/>
  <c r="AU12" i="11"/>
  <c r="AU11" i="11"/>
  <c r="AU10" i="11"/>
  <c r="AU9" i="11"/>
  <c r="AU8" i="11"/>
  <c r="AU7" i="11"/>
  <c r="AU6" i="11"/>
  <c r="AU5" i="11"/>
  <c r="AU4" i="11"/>
  <c r="AS355" i="11"/>
  <c r="AS354" i="11"/>
  <c r="AS353" i="11"/>
  <c r="AS352" i="11"/>
  <c r="AS351" i="11"/>
  <c r="AS350" i="11"/>
  <c r="AS349" i="11"/>
  <c r="AS348" i="11"/>
  <c r="AS347" i="11"/>
  <c r="AS346" i="11"/>
  <c r="AS345" i="11"/>
  <c r="AS344" i="11"/>
  <c r="AS343" i="11"/>
  <c r="AS342" i="11"/>
  <c r="AS341" i="11"/>
  <c r="AS340" i="11"/>
  <c r="AS339" i="11"/>
  <c r="AS338" i="11"/>
  <c r="AS337" i="11"/>
  <c r="AS336" i="11"/>
  <c r="AS335" i="11"/>
  <c r="AS334" i="11"/>
  <c r="AS332" i="11"/>
  <c r="AS330" i="11"/>
  <c r="CE331" i="11" s="1"/>
  <c r="AS329" i="11"/>
  <c r="AS328" i="11"/>
  <c r="AS327" i="11"/>
  <c r="AS326" i="11"/>
  <c r="AS325" i="11"/>
  <c r="AS324" i="11"/>
  <c r="AS323" i="11"/>
  <c r="AS322" i="11"/>
  <c r="AS321" i="11"/>
  <c r="AS319" i="11"/>
  <c r="AS318" i="11"/>
  <c r="AS317" i="11"/>
  <c r="AS316" i="11"/>
  <c r="AS315" i="11"/>
  <c r="AS314" i="11"/>
  <c r="AS313" i="11"/>
  <c r="AS312" i="11"/>
  <c r="AS311" i="11"/>
  <c r="AS309" i="11"/>
  <c r="AS308" i="11"/>
  <c r="AS307" i="11"/>
  <c r="AS306" i="11"/>
  <c r="AS305" i="11"/>
  <c r="AS304" i="11"/>
  <c r="AS303" i="11"/>
  <c r="AS301" i="11"/>
  <c r="AS300" i="11"/>
  <c r="AS299" i="11"/>
  <c r="AS297" i="11"/>
  <c r="AS296" i="11"/>
  <c r="AS291" i="11"/>
  <c r="AS290" i="11"/>
  <c r="AS289" i="11"/>
  <c r="AS288" i="11"/>
  <c r="AS287" i="11"/>
  <c r="AS286" i="11"/>
  <c r="AS285" i="11"/>
  <c r="AS284" i="11"/>
  <c r="AS283" i="11"/>
  <c r="AS282" i="11"/>
  <c r="AS281" i="11"/>
  <c r="AS280" i="11"/>
  <c r="AS279" i="11"/>
  <c r="AS278" i="11"/>
  <c r="AS277" i="11"/>
  <c r="AS276" i="11"/>
  <c r="AS275" i="11"/>
  <c r="AS274" i="11"/>
  <c r="AS273" i="11"/>
  <c r="AS272" i="11"/>
  <c r="AS271" i="11"/>
  <c r="AS270" i="11"/>
  <c r="AS266" i="11"/>
  <c r="AS264" i="11"/>
  <c r="AS261" i="11"/>
  <c r="AS259" i="11"/>
  <c r="AS257" i="11"/>
  <c r="AS256" i="11"/>
  <c r="AS253" i="11"/>
  <c r="AS252" i="11"/>
  <c r="AS251" i="11"/>
  <c r="AS250" i="11"/>
  <c r="AS249" i="11"/>
  <c r="AS248" i="11"/>
  <c r="AS247" i="11"/>
  <c r="AS246" i="11"/>
  <c r="AS245" i="11"/>
  <c r="AS244" i="11"/>
  <c r="AS243" i="11"/>
  <c r="AS242" i="11"/>
  <c r="AS241" i="11"/>
  <c r="AS240" i="11"/>
  <c r="AS239" i="11"/>
  <c r="AS238" i="11"/>
  <c r="AS237" i="11"/>
  <c r="AS236" i="11"/>
  <c r="AS235" i="11"/>
  <c r="AS234" i="11"/>
  <c r="AS233" i="11"/>
  <c r="AS232" i="11"/>
  <c r="AS231" i="11"/>
  <c r="AS230" i="11"/>
  <c r="AS229" i="11"/>
  <c r="AS228" i="11"/>
  <c r="AS227" i="11"/>
  <c r="AS226" i="11"/>
  <c r="AS225" i="11"/>
  <c r="AS224" i="11"/>
  <c r="AS223" i="11"/>
  <c r="AS222" i="11"/>
  <c r="AS221" i="11"/>
  <c r="AS219" i="11"/>
  <c r="AS218" i="11"/>
  <c r="AS217" i="11"/>
  <c r="AS215" i="11"/>
  <c r="AS213" i="11"/>
  <c r="AS211" i="11"/>
  <c r="AS209" i="11"/>
  <c r="AS208" i="11"/>
  <c r="AS206" i="11"/>
  <c r="AS204" i="11"/>
  <c r="AS203" i="11"/>
  <c r="AS202" i="11"/>
  <c r="AS201" i="11"/>
  <c r="AS200" i="11"/>
  <c r="AS199" i="11"/>
  <c r="AS198" i="11"/>
  <c r="AS197" i="11"/>
  <c r="AS196" i="11"/>
  <c r="AS195" i="11"/>
  <c r="AS194" i="11"/>
  <c r="AS193" i="11"/>
  <c r="AS192" i="11"/>
  <c r="AS191" i="11"/>
  <c r="AS190" i="11"/>
  <c r="AS189" i="11"/>
  <c r="AS188" i="11"/>
  <c r="AS187" i="11"/>
  <c r="AS186" i="11"/>
  <c r="AS185" i="11"/>
  <c r="AS184" i="11"/>
  <c r="AS183" i="11"/>
  <c r="AS182" i="11"/>
  <c r="AS181" i="11"/>
  <c r="AS180" i="11"/>
  <c r="AS179" i="11"/>
  <c r="AS178" i="11"/>
  <c r="AS177" i="11"/>
  <c r="AS176" i="11"/>
  <c r="AS175" i="11"/>
  <c r="AS174" i="11"/>
  <c r="AS173" i="11"/>
  <c r="AS172" i="11"/>
  <c r="AS171" i="11"/>
  <c r="AS170" i="11"/>
  <c r="AS169" i="11"/>
  <c r="AS168" i="11"/>
  <c r="AS167" i="11"/>
  <c r="AS166" i="11"/>
  <c r="AS165" i="11"/>
  <c r="AS164" i="11"/>
  <c r="AS163" i="11"/>
  <c r="AS162" i="11"/>
  <c r="AS161" i="11"/>
  <c r="AS160" i="11"/>
  <c r="AS159" i="11"/>
  <c r="AS158" i="11"/>
  <c r="AS157" i="11"/>
  <c r="AS156" i="11"/>
  <c r="AS155" i="11"/>
  <c r="AS154" i="11"/>
  <c r="AS153" i="11"/>
  <c r="AS152" i="11"/>
  <c r="AS151" i="11"/>
  <c r="AS150" i="11"/>
  <c r="AS149" i="11"/>
  <c r="AS148" i="11"/>
  <c r="AS147" i="11"/>
  <c r="AS146" i="11"/>
  <c r="AS145" i="11"/>
  <c r="AS144" i="11"/>
  <c r="AS143" i="11"/>
  <c r="AS142" i="11"/>
  <c r="AS141" i="11"/>
  <c r="AS140" i="11"/>
  <c r="AS139" i="11"/>
  <c r="AS138" i="11"/>
  <c r="AS137" i="11"/>
  <c r="AS136" i="11"/>
  <c r="AS135" i="11"/>
  <c r="AS134" i="11"/>
  <c r="AS133" i="11"/>
  <c r="AS132" i="11"/>
  <c r="AS131" i="11"/>
  <c r="AS130" i="11"/>
  <c r="AS129" i="11"/>
  <c r="AS128" i="11"/>
  <c r="AS127" i="11"/>
  <c r="AS126" i="11"/>
  <c r="AS125" i="11"/>
  <c r="AS124" i="11"/>
  <c r="AS123" i="11"/>
  <c r="AS122" i="11"/>
  <c r="AS121" i="11"/>
  <c r="AS120" i="11"/>
  <c r="AS119" i="11"/>
  <c r="AS118" i="11"/>
  <c r="AS117" i="11"/>
  <c r="AS116" i="11"/>
  <c r="AS115" i="11"/>
  <c r="AS114" i="11"/>
  <c r="AS113" i="11"/>
  <c r="AS112" i="1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Q355" i="11"/>
  <c r="AQ354" i="11"/>
  <c r="AQ353" i="11"/>
  <c r="AQ352" i="11"/>
  <c r="AQ351" i="11"/>
  <c r="AQ350" i="11"/>
  <c r="AQ349" i="11"/>
  <c r="AQ348" i="11"/>
  <c r="AQ347" i="11"/>
  <c r="AQ346" i="11"/>
  <c r="AQ345" i="11"/>
  <c r="AQ344" i="11"/>
  <c r="AQ343" i="11"/>
  <c r="AQ342" i="11"/>
  <c r="AQ341" i="11"/>
  <c r="AQ340" i="11"/>
  <c r="AQ339" i="11"/>
  <c r="AQ338" i="11"/>
  <c r="AQ337" i="11"/>
  <c r="AQ336" i="11"/>
  <c r="AQ335" i="11"/>
  <c r="AQ334" i="11"/>
  <c r="AQ332" i="11"/>
  <c r="AQ330" i="11"/>
  <c r="CD331" i="11" s="1"/>
  <c r="AQ329" i="11"/>
  <c r="AQ328" i="11"/>
  <c r="AQ327" i="11"/>
  <c r="AQ326" i="11"/>
  <c r="AQ325" i="11"/>
  <c r="AQ324" i="11"/>
  <c r="AQ323" i="11"/>
  <c r="AQ322" i="11"/>
  <c r="AQ321" i="11"/>
  <c r="AQ319" i="11"/>
  <c r="AQ318" i="11"/>
  <c r="AQ317" i="11"/>
  <c r="AQ316" i="11"/>
  <c r="AQ315" i="11"/>
  <c r="AQ314" i="11"/>
  <c r="AQ313" i="11"/>
  <c r="AQ312" i="11"/>
  <c r="AQ311" i="11"/>
  <c r="AQ309" i="11"/>
  <c r="AQ308" i="11"/>
  <c r="AQ307" i="11"/>
  <c r="AQ306" i="11"/>
  <c r="AQ305" i="11"/>
  <c r="AQ304" i="11"/>
  <c r="AQ303" i="11"/>
  <c r="AQ301" i="11"/>
  <c r="AQ284" i="11"/>
  <c r="AQ283" i="11"/>
  <c r="AQ282" i="11"/>
  <c r="AQ281" i="11"/>
  <c r="AQ280" i="11"/>
  <c r="AQ279" i="11"/>
  <c r="AQ278" i="11"/>
  <c r="AQ277" i="11"/>
  <c r="AQ276" i="11"/>
  <c r="AQ275" i="11"/>
  <c r="AQ274" i="11"/>
  <c r="AQ273" i="11"/>
  <c r="AQ272" i="11"/>
  <c r="AQ271" i="11"/>
  <c r="AQ270" i="11"/>
  <c r="AQ266" i="11"/>
  <c r="AQ264" i="11"/>
  <c r="AQ261" i="11"/>
  <c r="AQ259" i="11"/>
  <c r="AQ257" i="11"/>
  <c r="AQ256" i="11"/>
  <c r="AQ253" i="11"/>
  <c r="AQ252" i="11"/>
  <c r="AQ251" i="11"/>
  <c r="AQ250" i="11"/>
  <c r="AQ249" i="11"/>
  <c r="AQ248" i="11"/>
  <c r="AQ247" i="11"/>
  <c r="AQ246" i="11"/>
  <c r="AQ245" i="11"/>
  <c r="AQ244" i="11"/>
  <c r="AQ243" i="11"/>
  <c r="AQ242" i="11"/>
  <c r="AQ241" i="11"/>
  <c r="AQ240" i="11"/>
  <c r="AQ239" i="11"/>
  <c r="AQ238" i="11"/>
  <c r="AQ237" i="11"/>
  <c r="AQ236" i="11"/>
  <c r="AQ235" i="11"/>
  <c r="AQ234" i="11"/>
  <c r="AQ233" i="11"/>
  <c r="AQ232" i="11"/>
  <c r="AQ231" i="11"/>
  <c r="AQ230" i="11"/>
  <c r="AQ229" i="11"/>
  <c r="AQ228" i="11"/>
  <c r="AQ227" i="11"/>
  <c r="AQ226" i="11"/>
  <c r="AQ225" i="11"/>
  <c r="AQ224" i="11"/>
  <c r="AQ223" i="11"/>
  <c r="AQ222" i="11"/>
  <c r="AQ221" i="11"/>
  <c r="AQ219" i="11"/>
  <c r="AQ218" i="11"/>
  <c r="AQ217" i="11"/>
  <c r="AQ215" i="11"/>
  <c r="AQ213" i="11"/>
  <c r="AQ199" i="11"/>
  <c r="AQ198" i="11"/>
  <c r="AQ197" i="11"/>
  <c r="AQ196" i="11"/>
  <c r="AQ195" i="11"/>
  <c r="AQ194" i="11"/>
  <c r="AQ193" i="11"/>
  <c r="AQ192" i="11"/>
  <c r="AQ191" i="11"/>
  <c r="AQ190" i="11"/>
  <c r="AQ189" i="11"/>
  <c r="AQ188" i="11"/>
  <c r="AQ187" i="11"/>
  <c r="AQ186" i="11"/>
  <c r="AQ185" i="11"/>
  <c r="AQ184" i="11"/>
  <c r="AQ183" i="11"/>
  <c r="AQ182" i="11"/>
  <c r="AQ181" i="11"/>
  <c r="AQ180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64" i="11"/>
  <c r="AQ163" i="11"/>
  <c r="AQ162" i="11"/>
  <c r="AQ161" i="11"/>
  <c r="AQ160" i="11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AQ144" i="11"/>
  <c r="AQ143" i="11"/>
  <c r="AQ142" i="11"/>
  <c r="AQ141" i="11"/>
  <c r="AQ140" i="11"/>
  <c r="AQ139" i="11"/>
  <c r="AQ138" i="11"/>
  <c r="AQ137" i="11"/>
  <c r="AQ136" i="11"/>
  <c r="AQ135" i="11"/>
  <c r="AQ134" i="11"/>
  <c r="AQ133" i="11"/>
  <c r="AQ132" i="11"/>
  <c r="AQ131" i="11"/>
  <c r="AQ130" i="11"/>
  <c r="AQ129" i="11"/>
  <c r="AQ128" i="11"/>
  <c r="AQ127" i="11"/>
  <c r="AQ126" i="11"/>
  <c r="AQ125" i="11"/>
  <c r="AQ124" i="11"/>
  <c r="AQ123" i="11"/>
  <c r="AQ122" i="11"/>
  <c r="AQ121" i="11"/>
  <c r="AQ120" i="11"/>
  <c r="AQ119" i="11"/>
  <c r="AQ118" i="11"/>
  <c r="AQ117" i="11"/>
  <c r="AQ116" i="11"/>
  <c r="AQ115" i="11"/>
  <c r="AQ114" i="11"/>
  <c r="AQ113" i="11"/>
  <c r="AQ112" i="11"/>
  <c r="AQ111" i="11"/>
  <c r="AQ110" i="11"/>
  <c r="AQ109" i="11"/>
  <c r="AQ108" i="11"/>
  <c r="AQ107" i="11"/>
  <c r="AQ106" i="11"/>
  <c r="AQ105" i="11"/>
  <c r="AQ104" i="11"/>
  <c r="AQ103" i="11"/>
  <c r="AQ102" i="11"/>
  <c r="AQ101" i="11"/>
  <c r="AQ100" i="11"/>
  <c r="AQ99" i="11"/>
  <c r="AQ98" i="11"/>
  <c r="AQ97" i="11"/>
  <c r="AQ96" i="11"/>
  <c r="AQ95" i="11"/>
  <c r="AQ94" i="11"/>
  <c r="AQ93" i="11"/>
  <c r="AQ92" i="11"/>
  <c r="AQ91" i="11"/>
  <c r="AQ90" i="11"/>
  <c r="AQ89" i="11"/>
  <c r="AQ88" i="11"/>
  <c r="AQ87" i="11"/>
  <c r="AQ86" i="11"/>
  <c r="AQ85" i="11"/>
  <c r="AQ84" i="11"/>
  <c r="AQ83" i="11"/>
  <c r="AQ82" i="11"/>
  <c r="AQ81" i="11"/>
  <c r="AQ80" i="11"/>
  <c r="AQ79" i="11"/>
  <c r="AQ78" i="11"/>
  <c r="AQ77" i="11"/>
  <c r="AQ76" i="11"/>
  <c r="AQ75" i="11"/>
  <c r="AQ74" i="11"/>
  <c r="AQ73" i="11"/>
  <c r="AQ72" i="11"/>
  <c r="AQ71" i="11"/>
  <c r="AQ70" i="11"/>
  <c r="AQ69" i="11"/>
  <c r="AQ68" i="11"/>
  <c r="AQ67" i="11"/>
  <c r="AQ66" i="11"/>
  <c r="AQ65" i="11"/>
  <c r="AQ64" i="11"/>
  <c r="AQ63" i="11"/>
  <c r="AQ62" i="11"/>
  <c r="AQ61" i="11"/>
  <c r="AQ60" i="11"/>
  <c r="AQ59" i="11"/>
  <c r="AQ58" i="11"/>
  <c r="AQ57" i="11"/>
  <c r="AQ56" i="11"/>
  <c r="AQ55" i="11"/>
  <c r="AQ54" i="11"/>
  <c r="AQ53" i="11"/>
  <c r="AQ52" i="11"/>
  <c r="AQ51" i="11"/>
  <c r="AQ50" i="11"/>
  <c r="AQ49" i="11"/>
  <c r="AQ48" i="11"/>
  <c r="AQ47" i="11"/>
  <c r="AQ46" i="11"/>
  <c r="AQ45" i="11"/>
  <c r="AQ44" i="11"/>
  <c r="AQ43" i="11"/>
  <c r="AQ42" i="11"/>
  <c r="AQ41" i="11"/>
  <c r="AQ40" i="11"/>
  <c r="AQ39" i="11"/>
  <c r="AQ38" i="11"/>
  <c r="AQ37" i="11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4" i="11"/>
  <c r="AQ23" i="11"/>
  <c r="AQ22" i="11"/>
  <c r="AQ21" i="11"/>
  <c r="AQ20" i="11"/>
  <c r="AQ19" i="11"/>
  <c r="AQ18" i="11"/>
  <c r="AQ17" i="11"/>
  <c r="AQ16" i="11"/>
  <c r="AQ15" i="11"/>
  <c r="AQ14" i="11"/>
  <c r="AQ13" i="11"/>
  <c r="AQ12" i="11"/>
  <c r="AQ11" i="11"/>
  <c r="AQ10" i="11"/>
  <c r="AQ9" i="11"/>
  <c r="AQ8" i="11"/>
  <c r="AQ7" i="11"/>
  <c r="AQ6" i="11"/>
  <c r="AQ5" i="11"/>
  <c r="AQ4" i="11"/>
  <c r="AO355" i="11"/>
  <c r="AO354" i="11"/>
  <c r="AO353" i="11"/>
  <c r="AO352" i="11"/>
  <c r="AO351" i="11"/>
  <c r="AO350" i="11"/>
  <c r="AO349" i="11"/>
  <c r="AO348" i="11"/>
  <c r="AO347" i="11"/>
  <c r="AO346" i="11"/>
  <c r="AO345" i="11"/>
  <c r="AO344" i="11"/>
  <c r="AO343" i="11"/>
  <c r="AO342" i="11"/>
  <c r="AO341" i="11"/>
  <c r="AO340" i="11"/>
  <c r="AO339" i="11"/>
  <c r="AO338" i="11"/>
  <c r="AO337" i="11"/>
  <c r="AO336" i="11"/>
  <c r="AO335" i="11"/>
  <c r="AO334" i="11"/>
  <c r="AO332" i="11"/>
  <c r="AO330" i="11"/>
  <c r="CC331" i="11" s="1"/>
  <c r="AO329" i="11"/>
  <c r="AO328" i="11"/>
  <c r="AO327" i="11"/>
  <c r="AO326" i="11"/>
  <c r="AO325" i="11"/>
  <c r="AO324" i="11"/>
  <c r="AO323" i="11"/>
  <c r="AO322" i="11"/>
  <c r="AO321" i="11"/>
  <c r="AO319" i="11"/>
  <c r="AO318" i="11"/>
  <c r="AO317" i="11"/>
  <c r="AO316" i="11"/>
  <c r="AO315" i="11"/>
  <c r="AO314" i="11"/>
  <c r="AO313" i="11"/>
  <c r="AO312" i="11"/>
  <c r="AO311" i="11"/>
  <c r="AO309" i="11"/>
  <c r="AO308" i="11"/>
  <c r="AO307" i="11"/>
  <c r="AO306" i="11"/>
  <c r="AO305" i="11"/>
  <c r="AO304" i="11"/>
  <c r="AO303" i="11"/>
  <c r="AO301" i="11"/>
  <c r="AO300" i="11"/>
  <c r="AO299" i="11"/>
  <c r="AO297" i="11"/>
  <c r="AO296" i="11"/>
  <c r="AO291" i="11"/>
  <c r="AO290" i="11"/>
  <c r="AO289" i="11"/>
  <c r="AO288" i="11"/>
  <c r="AO287" i="11"/>
  <c r="AO286" i="11"/>
  <c r="AO285" i="11"/>
  <c r="AO284" i="11"/>
  <c r="AO283" i="11"/>
  <c r="AO282" i="11"/>
  <c r="AO281" i="11"/>
  <c r="AO280" i="11"/>
  <c r="AO279" i="11"/>
  <c r="AO278" i="11"/>
  <c r="AO277" i="11"/>
  <c r="AO276" i="11"/>
  <c r="AO275" i="11"/>
  <c r="AO274" i="11"/>
  <c r="AO273" i="11"/>
  <c r="AO272" i="11"/>
  <c r="AO271" i="11"/>
  <c r="AO270" i="11"/>
  <c r="AO266" i="11"/>
  <c r="AO264" i="11"/>
  <c r="AO261" i="11"/>
  <c r="AO259" i="11"/>
  <c r="AO257" i="11"/>
  <c r="AO256" i="11"/>
  <c r="AO253" i="11"/>
  <c r="AO252" i="11"/>
  <c r="AO251" i="11"/>
  <c r="AO250" i="11"/>
  <c r="AO249" i="11"/>
  <c r="AO248" i="11"/>
  <c r="AO247" i="11"/>
  <c r="AO246" i="11"/>
  <c r="AO245" i="11"/>
  <c r="AO244" i="11"/>
  <c r="AO243" i="11"/>
  <c r="AO242" i="11"/>
  <c r="AO241" i="11"/>
  <c r="AO240" i="11"/>
  <c r="AO239" i="11"/>
  <c r="AO238" i="11"/>
  <c r="AO237" i="11"/>
  <c r="AO236" i="11"/>
  <c r="AO235" i="11"/>
  <c r="AO234" i="11"/>
  <c r="AO233" i="11"/>
  <c r="AO232" i="11"/>
  <c r="AO231" i="11"/>
  <c r="AO230" i="11"/>
  <c r="AO229" i="11"/>
  <c r="AO228" i="11"/>
  <c r="AO227" i="11"/>
  <c r="AO226" i="11"/>
  <c r="AO225" i="11"/>
  <c r="AO224" i="11"/>
  <c r="AO223" i="11"/>
  <c r="AO222" i="11"/>
  <c r="AO221" i="11"/>
  <c r="AO219" i="11"/>
  <c r="AO218" i="11"/>
  <c r="AO217" i="11"/>
  <c r="AO215" i="11"/>
  <c r="AO213" i="11"/>
  <c r="AO211" i="11"/>
  <c r="AO209" i="11"/>
  <c r="AO208" i="11"/>
  <c r="AO206" i="11"/>
  <c r="AO204" i="11"/>
  <c r="AO203" i="11"/>
  <c r="AO202" i="11"/>
  <c r="AO201" i="11"/>
  <c r="AO200" i="11"/>
  <c r="AO199" i="11"/>
  <c r="AO198" i="11"/>
  <c r="AO197" i="11"/>
  <c r="AO196" i="11"/>
  <c r="AO195" i="11"/>
  <c r="AO194" i="11"/>
  <c r="AO193" i="11"/>
  <c r="AO192" i="11"/>
  <c r="AO191" i="11"/>
  <c r="AO190" i="11"/>
  <c r="AO189" i="11"/>
  <c r="AO188" i="11"/>
  <c r="AO187" i="11"/>
  <c r="AO186" i="11"/>
  <c r="AO185" i="11"/>
  <c r="AO184" i="11"/>
  <c r="AO183" i="11"/>
  <c r="AO182" i="11"/>
  <c r="AO181" i="11"/>
  <c r="AO180" i="11"/>
  <c r="AO179" i="11"/>
  <c r="AO178" i="11"/>
  <c r="AO177" i="11"/>
  <c r="AO176" i="11"/>
  <c r="AO175" i="11"/>
  <c r="AO174" i="11"/>
  <c r="AO173" i="11"/>
  <c r="AO172" i="11"/>
  <c r="AO171" i="11"/>
  <c r="AO170" i="11"/>
  <c r="AO169" i="11"/>
  <c r="AO168" i="11"/>
  <c r="AO167" i="11"/>
  <c r="AO166" i="11"/>
  <c r="AO165" i="11"/>
  <c r="AO164" i="11"/>
  <c r="AO163" i="11"/>
  <c r="AO162" i="11"/>
  <c r="AO161" i="11"/>
  <c r="AO160" i="11"/>
  <c r="AO159" i="11"/>
  <c r="AO158" i="11"/>
  <c r="AO157" i="11"/>
  <c r="AO156" i="11"/>
  <c r="AO155" i="11"/>
  <c r="AO154" i="11"/>
  <c r="AO153" i="11"/>
  <c r="AO152" i="11"/>
  <c r="AO151" i="11"/>
  <c r="AO150" i="11"/>
  <c r="AO149" i="11"/>
  <c r="AO148" i="11"/>
  <c r="AO147" i="11"/>
  <c r="AO146" i="11"/>
  <c r="AO145" i="11"/>
  <c r="AO144" i="11"/>
  <c r="AO143" i="11"/>
  <c r="AO142" i="11"/>
  <c r="AO141" i="11"/>
  <c r="AO140" i="11"/>
  <c r="AO139" i="11"/>
  <c r="AO138" i="11"/>
  <c r="AO137" i="11"/>
  <c r="AO136" i="11"/>
  <c r="AO135" i="11"/>
  <c r="AO134" i="11"/>
  <c r="AO133" i="11"/>
  <c r="AO132" i="11"/>
  <c r="AO131" i="11"/>
  <c r="AO130" i="11"/>
  <c r="AO129" i="11"/>
  <c r="AO128" i="11"/>
  <c r="AO127" i="11"/>
  <c r="AO126" i="11"/>
  <c r="AO125" i="11"/>
  <c r="AO124" i="11"/>
  <c r="AO123" i="11"/>
  <c r="AO122" i="11"/>
  <c r="AO121" i="11"/>
  <c r="AO120" i="11"/>
  <c r="AO119" i="11"/>
  <c r="AO118" i="11"/>
  <c r="AO117" i="11"/>
  <c r="AO116" i="11"/>
  <c r="AO115" i="11"/>
  <c r="AO114" i="11"/>
  <c r="AO113" i="11"/>
  <c r="AO112" i="11"/>
  <c r="AO111" i="11"/>
  <c r="AO110" i="11"/>
  <c r="AO109" i="11"/>
  <c r="AO108" i="11"/>
  <c r="AO107" i="11"/>
  <c r="AO106" i="11"/>
  <c r="AO105" i="11"/>
  <c r="AO104" i="11"/>
  <c r="AO103" i="11"/>
  <c r="AO102" i="11"/>
  <c r="AO101" i="11"/>
  <c r="AO100" i="11"/>
  <c r="AO99" i="11"/>
  <c r="AO98" i="11"/>
  <c r="AO97" i="11"/>
  <c r="AO96" i="11"/>
  <c r="AO95" i="11"/>
  <c r="AO94" i="11"/>
  <c r="AO93" i="11"/>
  <c r="AO92" i="11"/>
  <c r="AO91" i="11"/>
  <c r="AO90" i="11"/>
  <c r="AO89" i="11"/>
  <c r="AO88" i="11"/>
  <c r="AO87" i="11"/>
  <c r="AO86" i="11"/>
  <c r="AO85" i="11"/>
  <c r="AO84" i="11"/>
  <c r="AO83" i="11"/>
  <c r="AO82" i="11"/>
  <c r="AO81" i="11"/>
  <c r="AO80" i="11"/>
  <c r="AO79" i="11"/>
  <c r="AO78" i="11"/>
  <c r="AO77" i="11"/>
  <c r="AO76" i="11"/>
  <c r="AO75" i="11"/>
  <c r="AO74" i="11"/>
  <c r="AO73" i="11"/>
  <c r="AO72" i="11"/>
  <c r="AO71" i="11"/>
  <c r="AO70" i="11"/>
  <c r="AO69" i="11"/>
  <c r="AO68" i="11"/>
  <c r="AO67" i="11"/>
  <c r="AO66" i="11"/>
  <c r="AO65" i="11"/>
  <c r="AO64" i="11"/>
  <c r="AO63" i="11"/>
  <c r="AO62" i="11"/>
  <c r="AO61" i="11"/>
  <c r="AO60" i="11"/>
  <c r="AO59" i="11"/>
  <c r="AO58" i="11"/>
  <c r="AO57" i="11"/>
  <c r="AO56" i="11"/>
  <c r="AO55" i="11"/>
  <c r="AO54" i="11"/>
  <c r="AO53" i="11"/>
  <c r="AO52" i="11"/>
  <c r="AO51" i="11"/>
  <c r="AO50" i="11"/>
  <c r="AO49" i="11"/>
  <c r="AO48" i="11"/>
  <c r="AO47" i="11"/>
  <c r="AO46" i="11"/>
  <c r="AO45" i="11"/>
  <c r="AO44" i="11"/>
  <c r="AO43" i="11"/>
  <c r="AO42" i="11"/>
  <c r="AO41" i="11"/>
  <c r="AO40" i="11"/>
  <c r="AO39" i="11"/>
  <c r="AO38" i="11"/>
  <c r="AO37" i="11"/>
  <c r="AO36" i="11"/>
  <c r="AO35" i="11"/>
  <c r="AO34" i="11"/>
  <c r="AO33" i="11"/>
  <c r="AO32" i="11"/>
  <c r="AO31" i="11"/>
  <c r="AO30" i="11"/>
  <c r="AO29" i="11"/>
  <c r="AO28" i="11"/>
  <c r="AO27" i="11"/>
  <c r="AO26" i="11"/>
  <c r="AO25" i="11"/>
  <c r="AO24" i="11"/>
  <c r="AO23" i="11"/>
  <c r="AO22" i="11"/>
  <c r="AO21" i="11"/>
  <c r="AO20" i="11"/>
  <c r="AO19" i="11"/>
  <c r="AO18" i="11"/>
  <c r="AO17" i="11"/>
  <c r="AO16" i="11"/>
  <c r="AO15" i="11"/>
  <c r="AO14" i="11"/>
  <c r="AO13" i="11"/>
  <c r="AO12" i="11"/>
  <c r="AO11" i="11"/>
  <c r="AO10" i="11"/>
  <c r="AO9" i="11"/>
  <c r="AO8" i="11"/>
  <c r="AO7" i="11"/>
  <c r="AO6" i="11"/>
  <c r="AO5" i="11"/>
  <c r="AO4" i="11"/>
  <c r="AM355" i="11"/>
  <c r="AM354" i="11"/>
  <c r="AM353" i="11"/>
  <c r="AM352" i="11"/>
  <c r="AM351" i="11"/>
  <c r="AM350" i="11"/>
  <c r="AM349" i="11"/>
  <c r="AM348" i="11"/>
  <c r="AM347" i="11"/>
  <c r="AM346" i="11"/>
  <c r="AM345" i="11"/>
  <c r="AM344" i="11"/>
  <c r="AM343" i="11"/>
  <c r="AM342" i="11"/>
  <c r="AM341" i="11"/>
  <c r="AM340" i="11"/>
  <c r="AM339" i="11"/>
  <c r="AM338" i="11"/>
  <c r="AM337" i="11"/>
  <c r="AM336" i="11"/>
  <c r="AM335" i="11"/>
  <c r="AM334" i="11"/>
  <c r="AM332" i="11"/>
  <c r="AM330" i="11"/>
  <c r="CB331" i="11" s="1"/>
  <c r="AM329" i="11"/>
  <c r="AM328" i="11"/>
  <c r="AM327" i="11"/>
  <c r="AM326" i="11"/>
  <c r="AM325" i="11"/>
  <c r="AM324" i="11"/>
  <c r="AM323" i="11"/>
  <c r="AM322" i="11"/>
  <c r="AM321" i="11"/>
  <c r="AM319" i="11"/>
  <c r="AM318" i="11"/>
  <c r="AM317" i="11"/>
  <c r="AM316" i="11"/>
  <c r="AM315" i="11"/>
  <c r="AM314" i="11"/>
  <c r="AM313" i="11"/>
  <c r="AM312" i="11"/>
  <c r="AM311" i="11"/>
  <c r="AM309" i="11"/>
  <c r="AM308" i="11"/>
  <c r="AM307" i="11"/>
  <c r="AM306" i="11"/>
  <c r="AM305" i="11"/>
  <c r="AM304" i="11"/>
  <c r="AM303" i="11"/>
  <c r="AM301" i="11"/>
  <c r="AM300" i="11"/>
  <c r="AM299" i="11"/>
  <c r="AM297" i="11"/>
  <c r="AM296" i="11"/>
  <c r="AM291" i="11"/>
  <c r="AM290" i="11"/>
  <c r="AM289" i="11"/>
  <c r="AM288" i="11"/>
  <c r="AM287" i="11"/>
  <c r="AM286" i="11"/>
  <c r="AM285" i="11"/>
  <c r="AM284" i="11"/>
  <c r="AM283" i="11"/>
  <c r="AM282" i="11"/>
  <c r="AM281" i="11"/>
  <c r="AM280" i="11"/>
  <c r="AM279" i="11"/>
  <c r="AM278" i="11"/>
  <c r="AM277" i="11"/>
  <c r="AM276" i="11"/>
  <c r="AM275" i="11"/>
  <c r="AM274" i="11"/>
  <c r="AM273" i="11"/>
  <c r="AM272" i="11"/>
  <c r="AM271" i="11"/>
  <c r="AM270" i="11"/>
  <c r="AM266" i="11"/>
  <c r="AM264" i="11"/>
  <c r="AM261" i="11"/>
  <c r="AM259" i="11"/>
  <c r="AM257" i="11"/>
  <c r="AM256" i="11"/>
  <c r="AM253" i="11"/>
  <c r="AM252" i="11"/>
  <c r="AM251" i="11"/>
  <c r="AM250" i="11"/>
  <c r="AM249" i="11"/>
  <c r="AM248" i="11"/>
  <c r="AM247" i="11"/>
  <c r="AM246" i="11"/>
  <c r="AM245" i="11"/>
  <c r="AM244" i="11"/>
  <c r="AM243" i="11"/>
  <c r="AM242" i="11"/>
  <c r="AM241" i="11"/>
  <c r="AM240" i="11"/>
  <c r="AM239" i="11"/>
  <c r="AM238" i="11"/>
  <c r="AM237" i="11"/>
  <c r="AM236" i="11"/>
  <c r="AM235" i="11"/>
  <c r="AM234" i="11"/>
  <c r="AM233" i="11"/>
  <c r="AM232" i="11"/>
  <c r="AM231" i="11"/>
  <c r="AM230" i="11"/>
  <c r="AM229" i="11"/>
  <c r="AM228" i="11"/>
  <c r="AM227" i="11"/>
  <c r="AM226" i="11"/>
  <c r="AM225" i="11"/>
  <c r="AM224" i="11"/>
  <c r="AM223" i="11"/>
  <c r="AM222" i="11"/>
  <c r="AM221" i="11"/>
  <c r="AM219" i="11"/>
  <c r="AM218" i="11"/>
  <c r="AM217" i="11"/>
  <c r="AM215" i="11"/>
  <c r="AM213" i="11"/>
  <c r="AM211" i="11"/>
  <c r="AM208" i="11"/>
  <c r="AM206" i="11"/>
  <c r="AM204" i="11"/>
  <c r="AM203" i="11"/>
  <c r="AM202" i="11"/>
  <c r="AM201" i="11"/>
  <c r="AM200" i="11"/>
  <c r="AM199" i="11"/>
  <c r="AM198" i="11"/>
  <c r="AM197" i="11"/>
  <c r="AM196" i="11"/>
  <c r="AM195" i="11"/>
  <c r="AM194" i="11"/>
  <c r="AM193" i="11"/>
  <c r="AM192" i="11"/>
  <c r="AM191" i="11"/>
  <c r="AM190" i="11"/>
  <c r="AM189" i="11"/>
  <c r="AM188" i="11"/>
  <c r="AM187" i="11"/>
  <c r="AM186" i="11"/>
  <c r="AM185" i="11"/>
  <c r="AM184" i="11"/>
  <c r="AM183" i="11"/>
  <c r="AM182" i="11"/>
  <c r="AM181" i="11"/>
  <c r="AM180" i="11"/>
  <c r="AM179" i="11"/>
  <c r="AM178" i="11"/>
  <c r="AM177" i="11"/>
  <c r="AM176" i="11"/>
  <c r="AM175" i="11"/>
  <c r="AM174" i="11"/>
  <c r="AM173" i="11"/>
  <c r="AM172" i="11"/>
  <c r="AM171" i="11"/>
  <c r="AM170" i="11"/>
  <c r="AM169" i="11"/>
  <c r="AM168" i="11"/>
  <c r="AM167" i="11"/>
  <c r="AM166" i="11"/>
  <c r="AM165" i="11"/>
  <c r="AM164" i="11"/>
  <c r="AM163" i="11"/>
  <c r="AM162" i="11"/>
  <c r="AM161" i="11"/>
  <c r="AM160" i="11"/>
  <c r="AM159" i="11"/>
  <c r="AM158" i="11"/>
  <c r="AM157" i="11"/>
  <c r="AM156" i="11"/>
  <c r="AM155" i="11"/>
  <c r="AM154" i="11"/>
  <c r="AM153" i="11"/>
  <c r="AM152" i="11"/>
  <c r="AM151" i="11"/>
  <c r="AM150" i="11"/>
  <c r="AM149" i="11"/>
  <c r="AM148" i="11"/>
  <c r="AM147" i="11"/>
  <c r="AM146" i="11"/>
  <c r="AM145" i="11"/>
  <c r="AM144" i="11"/>
  <c r="AM143" i="11"/>
  <c r="AM142" i="11"/>
  <c r="AM141" i="11"/>
  <c r="AM140" i="11"/>
  <c r="AM139" i="11"/>
  <c r="AM138" i="11"/>
  <c r="AM137" i="11"/>
  <c r="AM136" i="11"/>
  <c r="AM135" i="11"/>
  <c r="AM134" i="11"/>
  <c r="AM133" i="11"/>
  <c r="AM132" i="11"/>
  <c r="AM131" i="11"/>
  <c r="AM130" i="11"/>
  <c r="AM129" i="11"/>
  <c r="AM128" i="11"/>
  <c r="AM127" i="11"/>
  <c r="AM126" i="11"/>
  <c r="AM125" i="11"/>
  <c r="AM124" i="11"/>
  <c r="AM123" i="11"/>
  <c r="AM122" i="11"/>
  <c r="AM121" i="11"/>
  <c r="AM120" i="11"/>
  <c r="AM119" i="11"/>
  <c r="AM118" i="11"/>
  <c r="AM117" i="11"/>
  <c r="AM116" i="11"/>
  <c r="AM115" i="11"/>
  <c r="AM114" i="11"/>
  <c r="AM113" i="11"/>
  <c r="AM112" i="11"/>
  <c r="AM111" i="11"/>
  <c r="AM110" i="11"/>
  <c r="AM109" i="11"/>
  <c r="AM108" i="11"/>
  <c r="AM107" i="11"/>
  <c r="AM106" i="11"/>
  <c r="AM105" i="11"/>
  <c r="AM104" i="11"/>
  <c r="AM103" i="11"/>
  <c r="AM102" i="11"/>
  <c r="AM101" i="11"/>
  <c r="AM100" i="11"/>
  <c r="AM99" i="11"/>
  <c r="AM98" i="11"/>
  <c r="AM97" i="11"/>
  <c r="AM96" i="11"/>
  <c r="AM95" i="11"/>
  <c r="AM94" i="11"/>
  <c r="AM93" i="11"/>
  <c r="AM92" i="11"/>
  <c r="AM91" i="11"/>
  <c r="AM90" i="11"/>
  <c r="AM89" i="11"/>
  <c r="AM88" i="11"/>
  <c r="AM87" i="11"/>
  <c r="AM86" i="11"/>
  <c r="AM85" i="11"/>
  <c r="AM84" i="11"/>
  <c r="AM83" i="11"/>
  <c r="AM82" i="11"/>
  <c r="AM81" i="11"/>
  <c r="AM80" i="11"/>
  <c r="AM79" i="11"/>
  <c r="AM78" i="11"/>
  <c r="AM77" i="11"/>
  <c r="AM76" i="11"/>
  <c r="AM75" i="11"/>
  <c r="AM74" i="11"/>
  <c r="AM73" i="11"/>
  <c r="AM72" i="11"/>
  <c r="AM71" i="11"/>
  <c r="AM70" i="11"/>
  <c r="AM69" i="11"/>
  <c r="AM68" i="11"/>
  <c r="AM67" i="11"/>
  <c r="AM66" i="11"/>
  <c r="AM65" i="11"/>
  <c r="AM64" i="11"/>
  <c r="AM63" i="11"/>
  <c r="AM62" i="11"/>
  <c r="AM61" i="11"/>
  <c r="AM60" i="11"/>
  <c r="AM59" i="11"/>
  <c r="AM58" i="11"/>
  <c r="AM57" i="11"/>
  <c r="AM56" i="11"/>
  <c r="AM55" i="11"/>
  <c r="AM54" i="11"/>
  <c r="AM53" i="11"/>
  <c r="AM52" i="11"/>
  <c r="AM51" i="11"/>
  <c r="AM50" i="11"/>
  <c r="AM49" i="11"/>
  <c r="AM48" i="11"/>
  <c r="AM47" i="11"/>
  <c r="AM46" i="11"/>
  <c r="AM45" i="11"/>
  <c r="AM44" i="11"/>
  <c r="AM43" i="11"/>
  <c r="AM42" i="11"/>
  <c r="AM41" i="11"/>
  <c r="AM40" i="11"/>
  <c r="AM39" i="11"/>
  <c r="AM38" i="11"/>
  <c r="AM37" i="11"/>
  <c r="AM36" i="11"/>
  <c r="AM35" i="11"/>
  <c r="AM34" i="11"/>
  <c r="AM33" i="11"/>
  <c r="AM32" i="11"/>
  <c r="AM31" i="11"/>
  <c r="AM30" i="11"/>
  <c r="AM29" i="11"/>
  <c r="AM28" i="11"/>
  <c r="AM27" i="11"/>
  <c r="AM26" i="11"/>
  <c r="AM25" i="11"/>
  <c r="AM24" i="11"/>
  <c r="AM23" i="11"/>
  <c r="AM22" i="11"/>
  <c r="AM21" i="11"/>
  <c r="AM20" i="11"/>
  <c r="AM19" i="11"/>
  <c r="AM18" i="11"/>
  <c r="AM17" i="11"/>
  <c r="AM16" i="11"/>
  <c r="AM15" i="11"/>
  <c r="AM14" i="11"/>
  <c r="AM13" i="11"/>
  <c r="AM12" i="11"/>
  <c r="AM11" i="11"/>
  <c r="AM10" i="11"/>
  <c r="AM9" i="11"/>
  <c r="AM8" i="11"/>
  <c r="AM7" i="11"/>
  <c r="AM6" i="11"/>
  <c r="AM5" i="11"/>
  <c r="AM4" i="11"/>
  <c r="AK355" i="11"/>
  <c r="AK354" i="11"/>
  <c r="AK353" i="11"/>
  <c r="AK352" i="11"/>
  <c r="AK351" i="11"/>
  <c r="AK350" i="11"/>
  <c r="AK349" i="11"/>
  <c r="AK348" i="11"/>
  <c r="AK347" i="11"/>
  <c r="AK346" i="11"/>
  <c r="AK345" i="11"/>
  <c r="AK344" i="11"/>
  <c r="AK343" i="11"/>
  <c r="AK342" i="11"/>
  <c r="AK341" i="11"/>
  <c r="AK340" i="11"/>
  <c r="AK339" i="11"/>
  <c r="AK338" i="11"/>
  <c r="AK337" i="11"/>
  <c r="AK336" i="11"/>
  <c r="AK335" i="11"/>
  <c r="AK334" i="11"/>
  <c r="AK332" i="11"/>
  <c r="AK330" i="11"/>
  <c r="CA331" i="11" s="1"/>
  <c r="AK329" i="11"/>
  <c r="AK328" i="11"/>
  <c r="AK327" i="11"/>
  <c r="AK326" i="11"/>
  <c r="AK325" i="11"/>
  <c r="AK324" i="11"/>
  <c r="AK323" i="11"/>
  <c r="AK322" i="11"/>
  <c r="AK321" i="11"/>
  <c r="AK319" i="11"/>
  <c r="AK318" i="11"/>
  <c r="AK317" i="11"/>
  <c r="AK316" i="11"/>
  <c r="AK315" i="11"/>
  <c r="AK314" i="11"/>
  <c r="AK313" i="11"/>
  <c r="AK312" i="11"/>
  <c r="AK311" i="11"/>
  <c r="AK309" i="11"/>
  <c r="AK308" i="11"/>
  <c r="AK307" i="11"/>
  <c r="AK306" i="11"/>
  <c r="AK305" i="11"/>
  <c r="AK304" i="11"/>
  <c r="AK303" i="11"/>
  <c r="AK301" i="11"/>
  <c r="AK300" i="11"/>
  <c r="AK299" i="11"/>
  <c r="AK297" i="11"/>
  <c r="AK296" i="11"/>
  <c r="AK291" i="11"/>
  <c r="AK290" i="11"/>
  <c r="AK289" i="11"/>
  <c r="AK288" i="11"/>
  <c r="AK287" i="11"/>
  <c r="AK286" i="11"/>
  <c r="AK285" i="11"/>
  <c r="AK284" i="11"/>
  <c r="AK283" i="11"/>
  <c r="AK282" i="11"/>
  <c r="AK281" i="11"/>
  <c r="AK280" i="11"/>
  <c r="AK279" i="11"/>
  <c r="AK278" i="11"/>
  <c r="AK277" i="11"/>
  <c r="AK276" i="11"/>
  <c r="AK275" i="11"/>
  <c r="AK274" i="11"/>
  <c r="AK273" i="11"/>
  <c r="AK272" i="11"/>
  <c r="AK271" i="11"/>
  <c r="AK270" i="11"/>
  <c r="AK266" i="11"/>
  <c r="AK264" i="11"/>
  <c r="AK261" i="11"/>
  <c r="AK259" i="11"/>
  <c r="AK257" i="11"/>
  <c r="AK256" i="11"/>
  <c r="AK253" i="11"/>
  <c r="AK252" i="11"/>
  <c r="AK251" i="11"/>
  <c r="AK250" i="11"/>
  <c r="AK249" i="11"/>
  <c r="AK248" i="11"/>
  <c r="AK247" i="11"/>
  <c r="AK246" i="11"/>
  <c r="AK245" i="11"/>
  <c r="AK244" i="11"/>
  <c r="AK243" i="11"/>
  <c r="AK242" i="11"/>
  <c r="AK241" i="11"/>
  <c r="AK240" i="11"/>
  <c r="AK239" i="11"/>
  <c r="AK238" i="11"/>
  <c r="AK237" i="11"/>
  <c r="AK236" i="11"/>
  <c r="AK235" i="11"/>
  <c r="AK234" i="11"/>
  <c r="AK233" i="11"/>
  <c r="AK232" i="11"/>
  <c r="AK231" i="11"/>
  <c r="AK230" i="11"/>
  <c r="AK229" i="11"/>
  <c r="AK228" i="11"/>
  <c r="AK227" i="11"/>
  <c r="AK226" i="11"/>
  <c r="AK225" i="11"/>
  <c r="AK224" i="11"/>
  <c r="AK223" i="11"/>
  <c r="AK222" i="11"/>
  <c r="AK221" i="11"/>
  <c r="AK219" i="11"/>
  <c r="AK218" i="11"/>
  <c r="AK217" i="11"/>
  <c r="AK215" i="11"/>
  <c r="AK213" i="11"/>
  <c r="AK211" i="11"/>
  <c r="AK209" i="11"/>
  <c r="AK208" i="11"/>
  <c r="AK206" i="11"/>
  <c r="AK204" i="11"/>
  <c r="AK203" i="11"/>
  <c r="AK202" i="11"/>
  <c r="AK201" i="11"/>
  <c r="AK200" i="11"/>
  <c r="AK199" i="11"/>
  <c r="AK198" i="11"/>
  <c r="AK197" i="11"/>
  <c r="AK196" i="11"/>
  <c r="AK195" i="11"/>
  <c r="AK194" i="11"/>
  <c r="AK193" i="11"/>
  <c r="AK192" i="11"/>
  <c r="AK191" i="11"/>
  <c r="AK190" i="11"/>
  <c r="AK189" i="11"/>
  <c r="AK188" i="11"/>
  <c r="AK187" i="11"/>
  <c r="AK186" i="11"/>
  <c r="AK185" i="11"/>
  <c r="AK184" i="11"/>
  <c r="AK183" i="11"/>
  <c r="AK182" i="11"/>
  <c r="AK181" i="11"/>
  <c r="AK180" i="11"/>
  <c r="AK179" i="11"/>
  <c r="AK178" i="11"/>
  <c r="AK177" i="11"/>
  <c r="AK176" i="11"/>
  <c r="AK175" i="11"/>
  <c r="AK174" i="11"/>
  <c r="AK173" i="11"/>
  <c r="AK172" i="11"/>
  <c r="AK171" i="11"/>
  <c r="AK170" i="11"/>
  <c r="AK169" i="11"/>
  <c r="AK168" i="11"/>
  <c r="AK167" i="11"/>
  <c r="AK166" i="11"/>
  <c r="AK165" i="11"/>
  <c r="AK164" i="11"/>
  <c r="AK163" i="11"/>
  <c r="AK162" i="11"/>
  <c r="AK161" i="11"/>
  <c r="AK160" i="11"/>
  <c r="AK159" i="11"/>
  <c r="AK158" i="11"/>
  <c r="AK157" i="11"/>
  <c r="AK156" i="11"/>
  <c r="AK155" i="11"/>
  <c r="AK154" i="11"/>
  <c r="AK153" i="11"/>
  <c r="AK152" i="11"/>
  <c r="AK151" i="11"/>
  <c r="AK150" i="11"/>
  <c r="AK149" i="11"/>
  <c r="AK148" i="11"/>
  <c r="AK147" i="11"/>
  <c r="AK146" i="11"/>
  <c r="AK145" i="11"/>
  <c r="AK144" i="11"/>
  <c r="AK143" i="11"/>
  <c r="AK142" i="11"/>
  <c r="AK141" i="11"/>
  <c r="AK140" i="11"/>
  <c r="AK139" i="11"/>
  <c r="AK138" i="11"/>
  <c r="AK137" i="11"/>
  <c r="AK136" i="11"/>
  <c r="AK135" i="11"/>
  <c r="AK134" i="11"/>
  <c r="AK133" i="11"/>
  <c r="AK132" i="11"/>
  <c r="AK131" i="11"/>
  <c r="AK130" i="11"/>
  <c r="AK129" i="11"/>
  <c r="AK128" i="11"/>
  <c r="AK127" i="11"/>
  <c r="AK126" i="11"/>
  <c r="AK125" i="11"/>
  <c r="AK124" i="11"/>
  <c r="AK123" i="11"/>
  <c r="AK122" i="11"/>
  <c r="AK121" i="11"/>
  <c r="AK120" i="11"/>
  <c r="AK119" i="11"/>
  <c r="AK118" i="11"/>
  <c r="AK117" i="11"/>
  <c r="AK116" i="11"/>
  <c r="AK115" i="11"/>
  <c r="AK114" i="11"/>
  <c r="AK113" i="11"/>
  <c r="AK112" i="11"/>
  <c r="AK111" i="11"/>
  <c r="AK110" i="11"/>
  <c r="AK109" i="11"/>
  <c r="AK108" i="11"/>
  <c r="AK107" i="11"/>
  <c r="AK106" i="11"/>
  <c r="AK105" i="11"/>
  <c r="AK104" i="11"/>
  <c r="AK103" i="11"/>
  <c r="AK102" i="11"/>
  <c r="AK101" i="11"/>
  <c r="AK100" i="11"/>
  <c r="AK99" i="11"/>
  <c r="AK98" i="11"/>
  <c r="AK97" i="11"/>
  <c r="AK96" i="11"/>
  <c r="AK95" i="11"/>
  <c r="AK94" i="11"/>
  <c r="AK93" i="11"/>
  <c r="AK92" i="11"/>
  <c r="AK91" i="11"/>
  <c r="AK90" i="11"/>
  <c r="AK89" i="11"/>
  <c r="AK88" i="11"/>
  <c r="AK87" i="11"/>
  <c r="AK86" i="11"/>
  <c r="AK85" i="11"/>
  <c r="AK84" i="11"/>
  <c r="AK83" i="11"/>
  <c r="AK82" i="11"/>
  <c r="AK81" i="11"/>
  <c r="AK80" i="11"/>
  <c r="AK79" i="11"/>
  <c r="AK78" i="11"/>
  <c r="AK77" i="11"/>
  <c r="AK76" i="11"/>
  <c r="AK75" i="11"/>
  <c r="AK74" i="11"/>
  <c r="AK73" i="11"/>
  <c r="AK72" i="11"/>
  <c r="AK71" i="11"/>
  <c r="AK70" i="11"/>
  <c r="AK69" i="11"/>
  <c r="AK68" i="11"/>
  <c r="AK67" i="11"/>
  <c r="AK66" i="11"/>
  <c r="AK65" i="11"/>
  <c r="AK64" i="11"/>
  <c r="AK63" i="11"/>
  <c r="AK62" i="11"/>
  <c r="AK61" i="11"/>
  <c r="AK60" i="11"/>
  <c r="AK59" i="11"/>
  <c r="AK58" i="11"/>
  <c r="AK57" i="11"/>
  <c r="AK56" i="11"/>
  <c r="AK55" i="11"/>
  <c r="AK54" i="11"/>
  <c r="AK53" i="11"/>
  <c r="AK52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3" i="11"/>
  <c r="AK22" i="11"/>
  <c r="AK21" i="11"/>
  <c r="AK20" i="11"/>
  <c r="AK19" i="11"/>
  <c r="AK18" i="11"/>
  <c r="AK17" i="11"/>
  <c r="AK16" i="11"/>
  <c r="AK15" i="11"/>
  <c r="AK14" i="11"/>
  <c r="AK13" i="11"/>
  <c r="AK12" i="11"/>
  <c r="AK11" i="11"/>
  <c r="AK10" i="11"/>
  <c r="AK9" i="11"/>
  <c r="AK8" i="11"/>
  <c r="AK7" i="11"/>
  <c r="AK6" i="11"/>
  <c r="AK5" i="11"/>
  <c r="AK4" i="11"/>
  <c r="AI355" i="11"/>
  <c r="AI354" i="11"/>
  <c r="AI353" i="11"/>
  <c r="AI352" i="11"/>
  <c r="AI351" i="11"/>
  <c r="AI350" i="11"/>
  <c r="AI349" i="11"/>
  <c r="AI348" i="11"/>
  <c r="AI347" i="11"/>
  <c r="AI346" i="11"/>
  <c r="AI345" i="11"/>
  <c r="AI344" i="11"/>
  <c r="AI343" i="11"/>
  <c r="AI342" i="11"/>
  <c r="AI341" i="11"/>
  <c r="AI340" i="11"/>
  <c r="AI339" i="11"/>
  <c r="AI338" i="11"/>
  <c r="AI337" i="11"/>
  <c r="AI336" i="11"/>
  <c r="AI335" i="11"/>
  <c r="AI334" i="11"/>
  <c r="AI332" i="11"/>
  <c r="AI330" i="11"/>
  <c r="AI329" i="11"/>
  <c r="AI328" i="11"/>
  <c r="AI327" i="11"/>
  <c r="AI326" i="11"/>
  <c r="AI325" i="11"/>
  <c r="AI324" i="11"/>
  <c r="AI323" i="11"/>
  <c r="AI322" i="11"/>
  <c r="AI321" i="11"/>
  <c r="AI319" i="11"/>
  <c r="AI318" i="11"/>
  <c r="AI317" i="11"/>
  <c r="AI316" i="11"/>
  <c r="AI315" i="11"/>
  <c r="AI314" i="11"/>
  <c r="AI313" i="11"/>
  <c r="AI312" i="11"/>
  <c r="AI311" i="11"/>
  <c r="AI309" i="11"/>
  <c r="AI308" i="11"/>
  <c r="AI307" i="11"/>
  <c r="AI306" i="11"/>
  <c r="AI305" i="11"/>
  <c r="AI304" i="11"/>
  <c r="AI303" i="11"/>
  <c r="AI301" i="11"/>
  <c r="AI300" i="11"/>
  <c r="AI299" i="11"/>
  <c r="AI297" i="11"/>
  <c r="AI296" i="11"/>
  <c r="AI291" i="11"/>
  <c r="AI290" i="11"/>
  <c r="AI289" i="11"/>
  <c r="AI288" i="11"/>
  <c r="AI287" i="11"/>
  <c r="AI286" i="11"/>
  <c r="AI285" i="11"/>
  <c r="AI284" i="11"/>
  <c r="AI283" i="11"/>
  <c r="AI282" i="11"/>
  <c r="AI281" i="11"/>
  <c r="AI280" i="11"/>
  <c r="AI279" i="11"/>
  <c r="AI278" i="11"/>
  <c r="AI277" i="11"/>
  <c r="AI276" i="11"/>
  <c r="AI275" i="11"/>
  <c r="AI274" i="11"/>
  <c r="AI273" i="11"/>
  <c r="AI272" i="11"/>
  <c r="AI271" i="11"/>
  <c r="AI270" i="11"/>
  <c r="AI266" i="11"/>
  <c r="AI264" i="11"/>
  <c r="AI261" i="11"/>
  <c r="AI259" i="11"/>
  <c r="AI257" i="11"/>
  <c r="AI256" i="11"/>
  <c r="AI253" i="11"/>
  <c r="AI252" i="11"/>
  <c r="AI251" i="11"/>
  <c r="AI250" i="11"/>
  <c r="AI249" i="11"/>
  <c r="AI248" i="11"/>
  <c r="AI247" i="11"/>
  <c r="AI246" i="11"/>
  <c r="AI245" i="11"/>
  <c r="AI244" i="11"/>
  <c r="AI243" i="11"/>
  <c r="AI242" i="11"/>
  <c r="AI241" i="11"/>
  <c r="AI240" i="11"/>
  <c r="AI239" i="11"/>
  <c r="AI238" i="11"/>
  <c r="AI237" i="11"/>
  <c r="AI236" i="11"/>
  <c r="AI235" i="11"/>
  <c r="AI234" i="11"/>
  <c r="AI233" i="11"/>
  <c r="AI232" i="11"/>
  <c r="AI231" i="11"/>
  <c r="AI230" i="11"/>
  <c r="AI229" i="11"/>
  <c r="AI228" i="11"/>
  <c r="AI227" i="11"/>
  <c r="AI226" i="11"/>
  <c r="AI225" i="11"/>
  <c r="AI224" i="11"/>
  <c r="AI223" i="11"/>
  <c r="AI222" i="11"/>
  <c r="AI221" i="11"/>
  <c r="AI219" i="11"/>
  <c r="AI218" i="11"/>
  <c r="AI217" i="11"/>
  <c r="AI215" i="11"/>
  <c r="AI213" i="11"/>
  <c r="AI211" i="11"/>
  <c r="AI209" i="11"/>
  <c r="AI208" i="11"/>
  <c r="AI206" i="11"/>
  <c r="AI204" i="11"/>
  <c r="AI203" i="11"/>
  <c r="AI202" i="11"/>
  <c r="AI201" i="11"/>
  <c r="AI200" i="11"/>
  <c r="AI199" i="11"/>
  <c r="AI198" i="11"/>
  <c r="AI197" i="11"/>
  <c r="AI196" i="11"/>
  <c r="AI195" i="11"/>
  <c r="AI194" i="11"/>
  <c r="AI193" i="11"/>
  <c r="AI192" i="11"/>
  <c r="AI191" i="11"/>
  <c r="AI190" i="11"/>
  <c r="AI189" i="11"/>
  <c r="AI188" i="11"/>
  <c r="AI187" i="11"/>
  <c r="AI186" i="11"/>
  <c r="AI185" i="11"/>
  <c r="AI184" i="11"/>
  <c r="AI183" i="11"/>
  <c r="AI182" i="11"/>
  <c r="AI181" i="11"/>
  <c r="AI180" i="11"/>
  <c r="AI179" i="11"/>
  <c r="AI178" i="11"/>
  <c r="AI177" i="11"/>
  <c r="AI176" i="11"/>
  <c r="AI175" i="11"/>
  <c r="AI174" i="11"/>
  <c r="AI173" i="11"/>
  <c r="AI172" i="11"/>
  <c r="AI171" i="11"/>
  <c r="AI170" i="11"/>
  <c r="AI169" i="11"/>
  <c r="AI168" i="11"/>
  <c r="AI167" i="11"/>
  <c r="AI166" i="11"/>
  <c r="AI165" i="11"/>
  <c r="AI164" i="11"/>
  <c r="AI163" i="11"/>
  <c r="AI162" i="11"/>
  <c r="AI161" i="11"/>
  <c r="AI160" i="11"/>
  <c r="AI159" i="11"/>
  <c r="AI158" i="11"/>
  <c r="AI157" i="11"/>
  <c r="AI156" i="11"/>
  <c r="AI155" i="11"/>
  <c r="AI154" i="11"/>
  <c r="AI153" i="11"/>
  <c r="AI152" i="11"/>
  <c r="AI151" i="11"/>
  <c r="AI150" i="11"/>
  <c r="AI149" i="11"/>
  <c r="AI148" i="11"/>
  <c r="AI147" i="11"/>
  <c r="AI146" i="11"/>
  <c r="AI145" i="11"/>
  <c r="AI144" i="11"/>
  <c r="AI143" i="11"/>
  <c r="AI142" i="11"/>
  <c r="AI141" i="11"/>
  <c r="AI140" i="11"/>
  <c r="AI139" i="11"/>
  <c r="AI138" i="11"/>
  <c r="AI137" i="11"/>
  <c r="AI136" i="11"/>
  <c r="AI135" i="11"/>
  <c r="AI134" i="11"/>
  <c r="AI133" i="11"/>
  <c r="AI132" i="11"/>
  <c r="AI131" i="11"/>
  <c r="AI130" i="11"/>
  <c r="AI129" i="11"/>
  <c r="AI128" i="11"/>
  <c r="AI127" i="11"/>
  <c r="AI126" i="11"/>
  <c r="AI125" i="11"/>
  <c r="AI124" i="11"/>
  <c r="AI123" i="11"/>
  <c r="AI122" i="11"/>
  <c r="AI121" i="11"/>
  <c r="AI120" i="11"/>
  <c r="AI119" i="11"/>
  <c r="AI118" i="11"/>
  <c r="AI117" i="11"/>
  <c r="AI116" i="11"/>
  <c r="AI115" i="11"/>
  <c r="AI114" i="11"/>
  <c r="AI113" i="11"/>
  <c r="AI112" i="1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P326" i="11"/>
  <c r="BR355" i="11"/>
  <c r="BR354" i="11"/>
  <c r="BR353" i="11"/>
  <c r="BR352" i="11"/>
  <c r="BR351" i="11"/>
  <c r="BR350" i="11"/>
  <c r="BR349" i="11"/>
  <c r="BR348" i="11"/>
  <c r="BR347" i="11"/>
  <c r="BR346" i="11"/>
  <c r="BR345" i="11"/>
  <c r="BR344" i="11"/>
  <c r="BR343" i="11"/>
  <c r="BR342" i="11"/>
  <c r="BR341" i="11"/>
  <c r="BR340" i="11"/>
  <c r="BR339" i="11"/>
  <c r="BR338" i="11"/>
  <c r="BR337" i="11"/>
  <c r="BR336" i="11"/>
  <c r="BR335" i="11"/>
  <c r="BR334" i="11"/>
  <c r="BR332" i="11"/>
  <c r="BR330" i="11"/>
  <c r="BR329" i="11"/>
  <c r="BR328" i="11"/>
  <c r="BR327" i="11"/>
  <c r="BR326" i="11"/>
  <c r="BR325" i="11"/>
  <c r="BR324" i="11"/>
  <c r="BR323" i="11"/>
  <c r="BR322" i="11"/>
  <c r="BR321" i="11"/>
  <c r="BR319" i="11"/>
  <c r="BR318" i="11"/>
  <c r="BR317" i="11"/>
  <c r="BR316" i="11"/>
  <c r="BR315" i="11"/>
  <c r="BR314" i="11"/>
  <c r="BR313" i="11"/>
  <c r="BR312" i="11"/>
  <c r="BR311" i="11"/>
  <c r="BR309" i="11"/>
  <c r="BR308" i="11"/>
  <c r="BR307" i="11"/>
  <c r="BR306" i="11"/>
  <c r="BR305" i="11"/>
  <c r="BR304" i="11"/>
  <c r="BR303" i="11"/>
  <c r="BR301" i="11"/>
  <c r="BR300" i="11"/>
  <c r="BR299" i="11"/>
  <c r="BR297" i="11"/>
  <c r="BR296" i="11"/>
  <c r="BR291" i="11"/>
  <c r="BR290" i="11"/>
  <c r="BR289" i="11"/>
  <c r="BR288" i="11"/>
  <c r="BR287" i="11"/>
  <c r="BR286" i="11"/>
  <c r="BR285" i="11"/>
  <c r="BR284" i="11"/>
  <c r="BR283" i="11"/>
  <c r="BR282" i="11"/>
  <c r="BR281" i="11"/>
  <c r="BR280" i="11"/>
  <c r="BR279" i="11"/>
  <c r="BR278" i="11"/>
  <c r="BR277" i="11"/>
  <c r="BR276" i="11"/>
  <c r="BR275" i="11"/>
  <c r="BR274" i="11"/>
  <c r="BR273" i="11"/>
  <c r="BR272" i="11"/>
  <c r="BR271" i="11"/>
  <c r="BR270" i="11"/>
  <c r="BR266" i="11"/>
  <c r="BR264" i="11"/>
  <c r="BR261" i="11"/>
  <c r="BR259" i="11"/>
  <c r="BR257" i="11"/>
  <c r="BR256" i="11"/>
  <c r="BR253" i="11"/>
  <c r="BR252" i="11"/>
  <c r="BR251" i="11"/>
  <c r="BR250" i="11"/>
  <c r="BR249" i="11"/>
  <c r="BR248" i="11"/>
  <c r="BR247" i="11"/>
  <c r="BR246" i="11"/>
  <c r="BR245" i="11"/>
  <c r="BR244" i="11"/>
  <c r="BR243" i="11"/>
  <c r="BR242" i="11"/>
  <c r="BR241" i="11"/>
  <c r="BR240" i="11"/>
  <c r="BR239" i="11"/>
  <c r="BR238" i="11"/>
  <c r="BR237" i="11"/>
  <c r="BR236" i="11"/>
  <c r="BR235" i="11"/>
  <c r="BR234" i="11"/>
  <c r="BR233" i="11"/>
  <c r="BR232" i="11"/>
  <c r="BR231" i="11"/>
  <c r="BR230" i="11"/>
  <c r="BR229" i="11"/>
  <c r="BR228" i="11"/>
  <c r="BR227" i="11"/>
  <c r="BR226" i="11"/>
  <c r="BR225" i="11"/>
  <c r="BR224" i="11"/>
  <c r="BR223" i="11"/>
  <c r="BR222" i="11"/>
  <c r="BR221" i="11"/>
  <c r="BR219" i="11"/>
  <c r="BR218" i="11"/>
  <c r="BR217" i="11"/>
  <c r="BR215" i="11"/>
  <c r="BR213" i="11"/>
  <c r="BR211" i="11"/>
  <c r="BR209" i="11"/>
  <c r="BR208" i="11"/>
  <c r="BR206" i="11"/>
  <c r="BR204" i="11"/>
  <c r="BR203" i="11"/>
  <c r="BR202" i="11"/>
  <c r="BR201" i="11"/>
  <c r="BR200" i="11"/>
  <c r="BR199" i="11"/>
  <c r="BR198" i="11"/>
  <c r="BR197" i="11"/>
  <c r="BR196" i="11"/>
  <c r="BR195" i="11"/>
  <c r="BR194" i="11"/>
  <c r="BR193" i="11"/>
  <c r="BR192" i="11"/>
  <c r="BR191" i="11"/>
  <c r="BR190" i="11"/>
  <c r="BR189" i="11"/>
  <c r="BR188" i="11"/>
  <c r="BR187" i="11"/>
  <c r="BR186" i="11"/>
  <c r="BR185" i="11"/>
  <c r="BR184" i="11"/>
  <c r="BR183" i="11"/>
  <c r="BR182" i="11"/>
  <c r="BR181" i="11"/>
  <c r="BR180" i="11"/>
  <c r="BR179" i="11"/>
  <c r="BR178" i="11"/>
  <c r="BR177" i="11"/>
  <c r="BR176" i="11"/>
  <c r="BR175" i="11"/>
  <c r="BR174" i="11"/>
  <c r="BR173" i="11"/>
  <c r="BR172" i="11"/>
  <c r="BR171" i="11"/>
  <c r="BR170" i="11"/>
  <c r="BR169" i="11"/>
  <c r="BR168" i="11"/>
  <c r="BR167" i="11"/>
  <c r="BR166" i="11"/>
  <c r="BR165" i="11"/>
  <c r="BR164" i="11"/>
  <c r="BR163" i="11"/>
  <c r="BR162" i="11"/>
  <c r="BR161" i="11"/>
  <c r="BR160" i="11"/>
  <c r="BR159" i="11"/>
  <c r="BR158" i="11"/>
  <c r="BR157" i="11"/>
  <c r="BR156" i="11"/>
  <c r="BR155" i="11"/>
  <c r="BR154" i="11"/>
  <c r="BR153" i="11"/>
  <c r="BR152" i="11"/>
  <c r="BR151" i="11"/>
  <c r="BR150" i="11"/>
  <c r="BR149" i="11"/>
  <c r="BR148" i="11"/>
  <c r="BR147" i="11"/>
  <c r="BR146" i="11"/>
  <c r="BR145" i="11"/>
  <c r="BR144" i="11"/>
  <c r="BR143" i="11"/>
  <c r="BR142" i="11"/>
  <c r="BR141" i="11"/>
  <c r="BR140" i="11"/>
  <c r="BR139" i="11"/>
  <c r="BR138" i="11"/>
  <c r="BR137" i="11"/>
  <c r="BR136" i="11"/>
  <c r="BR135" i="11"/>
  <c r="BR134" i="11"/>
  <c r="BR133" i="11"/>
  <c r="BR132" i="11"/>
  <c r="BR131" i="11"/>
  <c r="BR130" i="11"/>
  <c r="BR129" i="11"/>
  <c r="BR128" i="11"/>
  <c r="BR127" i="11"/>
  <c r="BR126" i="11"/>
  <c r="BR125" i="11"/>
  <c r="BR124" i="11"/>
  <c r="BR123" i="11"/>
  <c r="BR122" i="11"/>
  <c r="BR121" i="11"/>
  <c r="BR120" i="11"/>
  <c r="BR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E342" i="10"/>
  <c r="BE341" i="10"/>
  <c r="BE340" i="10"/>
  <c r="BE339" i="10"/>
  <c r="BE338" i="10"/>
  <c r="BE337" i="10"/>
  <c r="BE336" i="10"/>
  <c r="BE335" i="10"/>
  <c r="BE334" i="10"/>
  <c r="BE333" i="10"/>
  <c r="BE332" i="10"/>
  <c r="BE331" i="10"/>
  <c r="BE330" i="10"/>
  <c r="BE329" i="10"/>
  <c r="BE328" i="10"/>
  <c r="BE327" i="10"/>
  <c r="BE326" i="10"/>
  <c r="BE325" i="10"/>
  <c r="BE324" i="10"/>
  <c r="BE323" i="10"/>
  <c r="BE322" i="10"/>
  <c r="BE321" i="10"/>
  <c r="BE320" i="10"/>
  <c r="BE318" i="10"/>
  <c r="BE317" i="10"/>
  <c r="BE316" i="10"/>
  <c r="BE315" i="10"/>
  <c r="BE313" i="10"/>
  <c r="BE312" i="10"/>
  <c r="BE311" i="10"/>
  <c r="BE310" i="10"/>
  <c r="BE309" i="10"/>
  <c r="BE308" i="10"/>
  <c r="BE307" i="10"/>
  <c r="BE305" i="10"/>
  <c r="BE304" i="10"/>
  <c r="BE303" i="10"/>
  <c r="BE302" i="10"/>
  <c r="BE301" i="10"/>
  <c r="BE300" i="10"/>
  <c r="BE299" i="10"/>
  <c r="BE298" i="10"/>
  <c r="BE297" i="10"/>
  <c r="BE296" i="10"/>
  <c r="BE294" i="10"/>
  <c r="BE293" i="10"/>
  <c r="BE292" i="10"/>
  <c r="BE291" i="10"/>
  <c r="BE290" i="10"/>
  <c r="BE289" i="10"/>
  <c r="BE288" i="10"/>
  <c r="BE287" i="10"/>
  <c r="BE286" i="10"/>
  <c r="BE285" i="10"/>
  <c r="BE284" i="10"/>
  <c r="BE282" i="10"/>
  <c r="BE281" i="10"/>
  <c r="BE280" i="10"/>
  <c r="BE279" i="10"/>
  <c r="BE278" i="10"/>
  <c r="BE277" i="10"/>
  <c r="BE276" i="10"/>
  <c r="BE275" i="10"/>
  <c r="BE274" i="10"/>
  <c r="BE273" i="10"/>
  <c r="BE272" i="10"/>
  <c r="BE271" i="10"/>
  <c r="BE270" i="10"/>
  <c r="BE269" i="10"/>
  <c r="BE268" i="10"/>
  <c r="BE267" i="10"/>
  <c r="BE266" i="10"/>
  <c r="BE265" i="10"/>
  <c r="BE264" i="10"/>
  <c r="BE263" i="10"/>
  <c r="BE262" i="10"/>
  <c r="BE261" i="10"/>
  <c r="BE260" i="10"/>
  <c r="BE258" i="10"/>
  <c r="BE256" i="10"/>
  <c r="BE254" i="10"/>
  <c r="BE253" i="10"/>
  <c r="BE252" i="10"/>
  <c r="BE250" i="10"/>
  <c r="BE249" i="10"/>
  <c r="BE248" i="10"/>
  <c r="BE247" i="10"/>
  <c r="BE246" i="10"/>
  <c r="BE245" i="10"/>
  <c r="BE244" i="10"/>
  <c r="BE243" i="10"/>
  <c r="BE242" i="10"/>
  <c r="BE241" i="10"/>
  <c r="BE240" i="10"/>
  <c r="BE239" i="10"/>
  <c r="BE238" i="10"/>
  <c r="BE237" i="10"/>
  <c r="BE236" i="10"/>
  <c r="BE235" i="10"/>
  <c r="BE234" i="10"/>
  <c r="BE233" i="10"/>
  <c r="BE232" i="10"/>
  <c r="BE231" i="10"/>
  <c r="BE230" i="10"/>
  <c r="BE229" i="10"/>
  <c r="BE228" i="10"/>
  <c r="BE227" i="10"/>
  <c r="BE226" i="10"/>
  <c r="BE225" i="10"/>
  <c r="BE224" i="10"/>
  <c r="BE223" i="10"/>
  <c r="BE222" i="10"/>
  <c r="BE221" i="10"/>
  <c r="BE220" i="10"/>
  <c r="BE219" i="10"/>
  <c r="BE218" i="10"/>
  <c r="BE216" i="10"/>
  <c r="BE215" i="10"/>
  <c r="BE214" i="10"/>
  <c r="BE212" i="10"/>
  <c r="BE211" i="10"/>
  <c r="BE210" i="10"/>
  <c r="BE209" i="10"/>
  <c r="BE208" i="10"/>
  <c r="BE207" i="10"/>
  <c r="BE205" i="10"/>
  <c r="BE204" i="10"/>
  <c r="BE203" i="10"/>
  <c r="BE202" i="10"/>
  <c r="BE201" i="10"/>
  <c r="BE200" i="10"/>
  <c r="BE199" i="10"/>
  <c r="BE198" i="10"/>
  <c r="BE197" i="10"/>
  <c r="BE196" i="10"/>
  <c r="BE195" i="10"/>
  <c r="BE194" i="10"/>
  <c r="BE193" i="10"/>
  <c r="BE192" i="10"/>
  <c r="BE191" i="10"/>
  <c r="BE190" i="10"/>
  <c r="BE189" i="10"/>
  <c r="BE188" i="10"/>
  <c r="BE187" i="10"/>
  <c r="BE186" i="10"/>
  <c r="BE185" i="10"/>
  <c r="BE184" i="10"/>
  <c r="BE183" i="10"/>
  <c r="BE182" i="10"/>
  <c r="BE181" i="10"/>
  <c r="BE180" i="10"/>
  <c r="BE179" i="10"/>
  <c r="BE178" i="10"/>
  <c r="BE177" i="10"/>
  <c r="BE176" i="10"/>
  <c r="BE175" i="10"/>
  <c r="BE174" i="10"/>
  <c r="BE173" i="10"/>
  <c r="BE172" i="10"/>
  <c r="BE171" i="10"/>
  <c r="BE170" i="10"/>
  <c r="BE169" i="10"/>
  <c r="BE168" i="10"/>
  <c r="BE167" i="10"/>
  <c r="BE166" i="10"/>
  <c r="BE165" i="10"/>
  <c r="BE164" i="10"/>
  <c r="BE163" i="10"/>
  <c r="BE162" i="10"/>
  <c r="BE161" i="10"/>
  <c r="BE160" i="10"/>
  <c r="BE159" i="10"/>
  <c r="BE158" i="10"/>
  <c r="BE157" i="10"/>
  <c r="BE156" i="10"/>
  <c r="BE155" i="10"/>
  <c r="BE154" i="10"/>
  <c r="BE153" i="10"/>
  <c r="BE152" i="10"/>
  <c r="BE151" i="10"/>
  <c r="BE150" i="10"/>
  <c r="BE149" i="10"/>
  <c r="BE148" i="10"/>
  <c r="BE147" i="10"/>
  <c r="BE145" i="10"/>
  <c r="BE144" i="10"/>
  <c r="BE143" i="10"/>
  <c r="BE142" i="10"/>
  <c r="BE141" i="10"/>
  <c r="BE140" i="10"/>
  <c r="BE139" i="10"/>
  <c r="BE138" i="10"/>
  <c r="BE137" i="10"/>
  <c r="BE136" i="10"/>
  <c r="BE135" i="10"/>
  <c r="BE134" i="10"/>
  <c r="BE133" i="10"/>
  <c r="BE132" i="10"/>
  <c r="BE131" i="10"/>
  <c r="BE130" i="10"/>
  <c r="BE129" i="10"/>
  <c r="BE128" i="10"/>
  <c r="BE127" i="10"/>
  <c r="BE126" i="10"/>
  <c r="BE125" i="10"/>
  <c r="BE124" i="10"/>
  <c r="BE123" i="10"/>
  <c r="BE122" i="10"/>
  <c r="BE121" i="10"/>
  <c r="BE120" i="10"/>
  <c r="BE119" i="10"/>
  <c r="BE118" i="10"/>
  <c r="BE117" i="10"/>
  <c r="BE116" i="10"/>
  <c r="BE115" i="10"/>
  <c r="BE114" i="10"/>
  <c r="BE113" i="10"/>
  <c r="BE112" i="10"/>
  <c r="BE111" i="10"/>
  <c r="BE110" i="10"/>
  <c r="BE109" i="10"/>
  <c r="BE108" i="10"/>
  <c r="BE107" i="10"/>
  <c r="BE106" i="10"/>
  <c r="BE105" i="10"/>
  <c r="BE104" i="10"/>
  <c r="BE103" i="10"/>
  <c r="BE102" i="10"/>
  <c r="BE101" i="10"/>
  <c r="BE100" i="10"/>
  <c r="BE99" i="10"/>
  <c r="BE97" i="10"/>
  <c r="BE96" i="10"/>
  <c r="BE95" i="10"/>
  <c r="BE94" i="10"/>
  <c r="BE93" i="10"/>
  <c r="BE92" i="10"/>
  <c r="BE91" i="10"/>
  <c r="BE90" i="10"/>
  <c r="BE89" i="10"/>
  <c r="BE88" i="10"/>
  <c r="BE87" i="10"/>
  <c r="BE86" i="10"/>
  <c r="BE85" i="10"/>
  <c r="BE84" i="10"/>
  <c r="BE83" i="10"/>
  <c r="BE82" i="10"/>
  <c r="BE81" i="10"/>
  <c r="BE80" i="10"/>
  <c r="BE79" i="10"/>
  <c r="BE78" i="10"/>
  <c r="BE77" i="10"/>
  <c r="BE76" i="10"/>
  <c r="BE75" i="10"/>
  <c r="BE74" i="10"/>
  <c r="BE73" i="10"/>
  <c r="BE72" i="10"/>
  <c r="BE71" i="10"/>
  <c r="BE70" i="10"/>
  <c r="BE69" i="10"/>
  <c r="BE68" i="10"/>
  <c r="BE67" i="10"/>
  <c r="BE66" i="10"/>
  <c r="BE65" i="10"/>
  <c r="BE64" i="10"/>
  <c r="BE63" i="10"/>
  <c r="BE62" i="10"/>
  <c r="BE61" i="10"/>
  <c r="BE60" i="10"/>
  <c r="BE59" i="10"/>
  <c r="BE58" i="10"/>
  <c r="BE57" i="10"/>
  <c r="BE56" i="10"/>
  <c r="BE55" i="10"/>
  <c r="BE54" i="10"/>
  <c r="BE53" i="10"/>
  <c r="BE52" i="10"/>
  <c r="BE51" i="10"/>
  <c r="BE50" i="10"/>
  <c r="BE49" i="10"/>
  <c r="BE48" i="10"/>
  <c r="BE47" i="10"/>
  <c r="BE46" i="10"/>
  <c r="BE45" i="10"/>
  <c r="BE44" i="10"/>
  <c r="BE43" i="10"/>
  <c r="BE42" i="10"/>
  <c r="BE41" i="10"/>
  <c r="BE40" i="10"/>
  <c r="BE39" i="10"/>
  <c r="BE38" i="10"/>
  <c r="BE37" i="10"/>
  <c r="BE36" i="10"/>
  <c r="BE35" i="10"/>
  <c r="BE34" i="10"/>
  <c r="BE33" i="10"/>
  <c r="BE32" i="10"/>
  <c r="BE31" i="10"/>
  <c r="BE30" i="10"/>
  <c r="BE29" i="10"/>
  <c r="BE28" i="10"/>
  <c r="BE27" i="10"/>
  <c r="BE26" i="10"/>
  <c r="BE25" i="10"/>
  <c r="BE24" i="10"/>
  <c r="BE23" i="10"/>
  <c r="BE22" i="10"/>
  <c r="BE21" i="10"/>
  <c r="BE20" i="10"/>
  <c r="BE19" i="10"/>
  <c r="BE18" i="10"/>
  <c r="BE17" i="10"/>
  <c r="BE16" i="10"/>
  <c r="BE15" i="10"/>
  <c r="BE14" i="10"/>
  <c r="BE13" i="10"/>
  <c r="BE12" i="10"/>
  <c r="BE11" i="10"/>
  <c r="BE10" i="10"/>
  <c r="BE9" i="10"/>
  <c r="BE8" i="10"/>
  <c r="BE7" i="10"/>
  <c r="BE6" i="10"/>
  <c r="BE5" i="10"/>
  <c r="BE4" i="10"/>
  <c r="BC342" i="10"/>
  <c r="BC341" i="10"/>
  <c r="BC340" i="10"/>
  <c r="BC339" i="10"/>
  <c r="BC338" i="10"/>
  <c r="BC337" i="10"/>
  <c r="BC336" i="10"/>
  <c r="BC335" i="10"/>
  <c r="BC334" i="10"/>
  <c r="BC333" i="10"/>
  <c r="BC332" i="10"/>
  <c r="BC331" i="10"/>
  <c r="BC330" i="10"/>
  <c r="BC329" i="10"/>
  <c r="BC328" i="10"/>
  <c r="BC327" i="10"/>
  <c r="BC326" i="10"/>
  <c r="BC325" i="10"/>
  <c r="BC324" i="10"/>
  <c r="BC323" i="10"/>
  <c r="BC322" i="10"/>
  <c r="BC321" i="10"/>
  <c r="BC320" i="10"/>
  <c r="BC318" i="10"/>
  <c r="BC317" i="10"/>
  <c r="BC316" i="10"/>
  <c r="BC315" i="10"/>
  <c r="BC313" i="10"/>
  <c r="BC312" i="10"/>
  <c r="BC311" i="10"/>
  <c r="BC310" i="10"/>
  <c r="BC309" i="10"/>
  <c r="BC308" i="10"/>
  <c r="BC307" i="10"/>
  <c r="BC305" i="10"/>
  <c r="BC304" i="10"/>
  <c r="BC303" i="10"/>
  <c r="BC302" i="10"/>
  <c r="BC301" i="10"/>
  <c r="BC300" i="10"/>
  <c r="BC299" i="10"/>
  <c r="BC298" i="10"/>
  <c r="BC297" i="10"/>
  <c r="BC296" i="10"/>
  <c r="BC294" i="10"/>
  <c r="BC293" i="10"/>
  <c r="BC292" i="10"/>
  <c r="BC291" i="10"/>
  <c r="BC290" i="10"/>
  <c r="BC289" i="10"/>
  <c r="BC288" i="10"/>
  <c r="BC287" i="10"/>
  <c r="BC286" i="10"/>
  <c r="BC285" i="10"/>
  <c r="BC284" i="10"/>
  <c r="BC282" i="10"/>
  <c r="BC281" i="10"/>
  <c r="BC280" i="10"/>
  <c r="BC279" i="10"/>
  <c r="BC278" i="10"/>
  <c r="BC277" i="10"/>
  <c r="BC276" i="10"/>
  <c r="BC275" i="10"/>
  <c r="BC274" i="10"/>
  <c r="BC273" i="10"/>
  <c r="BC272" i="10"/>
  <c r="BC271" i="10"/>
  <c r="BC270" i="10"/>
  <c r="BC269" i="10"/>
  <c r="BC268" i="10"/>
  <c r="BC267" i="10"/>
  <c r="BC266" i="10"/>
  <c r="BC265" i="10"/>
  <c r="BC264" i="10"/>
  <c r="BC263" i="10"/>
  <c r="BC262" i="10"/>
  <c r="BC261" i="10"/>
  <c r="BC260" i="10"/>
  <c r="BC258" i="10"/>
  <c r="BC256" i="10"/>
  <c r="BC254" i="10"/>
  <c r="BC253" i="10"/>
  <c r="BC252" i="10"/>
  <c r="BC250" i="10"/>
  <c r="BC249" i="10"/>
  <c r="BC248" i="10"/>
  <c r="BC247" i="10"/>
  <c r="BC246" i="10"/>
  <c r="BC245" i="10"/>
  <c r="BC244" i="10"/>
  <c r="BC243" i="10"/>
  <c r="BC242" i="10"/>
  <c r="BC241" i="10"/>
  <c r="BC240" i="10"/>
  <c r="BC239" i="10"/>
  <c r="BC238" i="10"/>
  <c r="BC237" i="10"/>
  <c r="BC236" i="10"/>
  <c r="BC235" i="10"/>
  <c r="BC234" i="10"/>
  <c r="BC233" i="10"/>
  <c r="BC232" i="10"/>
  <c r="BC231" i="10"/>
  <c r="BC230" i="10"/>
  <c r="BC229" i="10"/>
  <c r="BC228" i="10"/>
  <c r="BC227" i="10"/>
  <c r="BC226" i="10"/>
  <c r="BC225" i="10"/>
  <c r="BC224" i="10"/>
  <c r="BC223" i="10"/>
  <c r="BC222" i="10"/>
  <c r="BC221" i="10"/>
  <c r="BC220" i="10"/>
  <c r="BC219" i="10"/>
  <c r="BC218" i="10"/>
  <c r="BC216" i="10"/>
  <c r="BC215" i="10"/>
  <c r="BC214" i="10"/>
  <c r="BC212" i="10"/>
  <c r="BC211" i="10"/>
  <c r="BC210" i="10"/>
  <c r="BC209" i="10"/>
  <c r="BC208" i="10"/>
  <c r="BC207" i="10"/>
  <c r="BC205" i="10"/>
  <c r="BC204" i="10"/>
  <c r="BC203" i="10"/>
  <c r="BC202" i="10"/>
  <c r="BC201" i="10"/>
  <c r="BC200" i="10"/>
  <c r="BC199" i="10"/>
  <c r="BC198" i="10"/>
  <c r="BC197" i="10"/>
  <c r="BC196" i="10"/>
  <c r="BC195" i="10"/>
  <c r="BC194" i="10"/>
  <c r="BC193" i="10"/>
  <c r="BC192" i="10"/>
  <c r="BC191" i="10"/>
  <c r="BC190" i="10"/>
  <c r="BC189" i="10"/>
  <c r="BC188" i="10"/>
  <c r="BC187" i="10"/>
  <c r="BC186" i="10"/>
  <c r="BC185" i="10"/>
  <c r="BC184" i="10"/>
  <c r="BC183" i="10"/>
  <c r="BC182" i="10"/>
  <c r="BC181" i="10"/>
  <c r="BC180" i="10"/>
  <c r="BC179" i="10"/>
  <c r="BC178" i="10"/>
  <c r="BC177" i="10"/>
  <c r="BC176" i="10"/>
  <c r="BC175" i="10"/>
  <c r="BC174" i="10"/>
  <c r="BC173" i="10"/>
  <c r="BC172" i="10"/>
  <c r="BC171" i="10"/>
  <c r="BC170" i="10"/>
  <c r="BC169" i="10"/>
  <c r="BC168" i="10"/>
  <c r="BC167" i="10"/>
  <c r="BC166" i="10"/>
  <c r="BC165" i="10"/>
  <c r="BC164" i="10"/>
  <c r="BC163" i="10"/>
  <c r="BC162" i="10"/>
  <c r="BC161" i="10"/>
  <c r="BC160" i="10"/>
  <c r="BC159" i="10"/>
  <c r="BC158" i="10"/>
  <c r="BC157" i="10"/>
  <c r="BC156" i="10"/>
  <c r="BC155" i="10"/>
  <c r="BC154" i="10"/>
  <c r="BC153" i="10"/>
  <c r="BC152" i="10"/>
  <c r="BC151" i="10"/>
  <c r="BC150" i="10"/>
  <c r="BC149" i="10"/>
  <c r="BC148" i="10"/>
  <c r="BC147" i="10"/>
  <c r="BC145" i="10"/>
  <c r="BC144" i="10"/>
  <c r="BC143" i="10"/>
  <c r="BC142" i="10"/>
  <c r="BC141" i="10"/>
  <c r="BC140" i="10"/>
  <c r="BC139" i="10"/>
  <c r="BC138" i="10"/>
  <c r="BC137" i="10"/>
  <c r="BC136" i="10"/>
  <c r="BC135" i="10"/>
  <c r="BC134" i="10"/>
  <c r="BC133" i="10"/>
  <c r="BC132" i="10"/>
  <c r="BC131" i="10"/>
  <c r="BC130" i="10"/>
  <c r="BC129" i="10"/>
  <c r="BC128" i="10"/>
  <c r="BC127" i="10"/>
  <c r="BC126" i="10"/>
  <c r="BC125" i="10"/>
  <c r="BC124" i="10"/>
  <c r="BC123" i="10"/>
  <c r="BC122" i="10"/>
  <c r="BC121" i="10"/>
  <c r="BC120" i="10"/>
  <c r="BC119" i="10"/>
  <c r="BC118" i="10"/>
  <c r="BC117" i="10"/>
  <c r="BC116" i="10"/>
  <c r="BC115" i="10"/>
  <c r="BC114" i="10"/>
  <c r="BC113" i="10"/>
  <c r="BC112" i="10"/>
  <c r="BC111" i="10"/>
  <c r="BC110" i="10"/>
  <c r="BC109" i="10"/>
  <c r="BC108" i="10"/>
  <c r="BC107" i="10"/>
  <c r="BC106" i="10"/>
  <c r="BC105" i="10"/>
  <c r="BC104" i="10"/>
  <c r="BC103" i="10"/>
  <c r="BC102" i="10"/>
  <c r="BC101" i="10"/>
  <c r="BC100" i="10"/>
  <c r="BC99" i="10"/>
  <c r="BC97" i="10"/>
  <c r="BC96" i="10"/>
  <c r="BC95" i="10"/>
  <c r="BC94" i="10"/>
  <c r="BC93" i="10"/>
  <c r="BC92" i="10"/>
  <c r="BC91" i="10"/>
  <c r="BC90" i="10"/>
  <c r="BC89" i="10"/>
  <c r="BC88" i="10"/>
  <c r="BC87" i="10"/>
  <c r="BC86" i="10"/>
  <c r="BC85" i="10"/>
  <c r="BC84" i="10"/>
  <c r="BC83" i="10"/>
  <c r="BC82" i="10"/>
  <c r="BC81" i="10"/>
  <c r="BC80" i="10"/>
  <c r="BC79" i="10"/>
  <c r="BC78" i="10"/>
  <c r="BC77" i="10"/>
  <c r="BC76" i="10"/>
  <c r="BC75" i="10"/>
  <c r="BC74" i="10"/>
  <c r="BC73" i="10"/>
  <c r="BC72" i="10"/>
  <c r="BC71" i="10"/>
  <c r="BC70" i="10"/>
  <c r="BC69" i="10"/>
  <c r="BC68" i="10"/>
  <c r="BC67" i="10"/>
  <c r="BC66" i="10"/>
  <c r="BC65" i="10"/>
  <c r="BC64" i="10"/>
  <c r="BC63" i="10"/>
  <c r="BC62" i="10"/>
  <c r="BC61" i="10"/>
  <c r="BC60" i="10"/>
  <c r="BC59" i="10"/>
  <c r="BC58" i="10"/>
  <c r="BC57" i="10"/>
  <c r="BC56" i="10"/>
  <c r="BC55" i="10"/>
  <c r="BC54" i="10"/>
  <c r="BC53" i="10"/>
  <c r="BC52" i="10"/>
  <c r="BC51" i="10"/>
  <c r="BC50" i="10"/>
  <c r="BC49" i="10"/>
  <c r="BC48" i="10"/>
  <c r="BC47" i="10"/>
  <c r="BC46" i="10"/>
  <c r="BC45" i="10"/>
  <c r="BC44" i="10"/>
  <c r="BC43" i="10"/>
  <c r="BC42" i="10"/>
  <c r="BC41" i="10"/>
  <c r="BC40" i="10"/>
  <c r="BC39" i="10"/>
  <c r="BC38" i="10"/>
  <c r="BC37" i="10"/>
  <c r="BC36" i="10"/>
  <c r="BC35" i="10"/>
  <c r="BC34" i="10"/>
  <c r="BC33" i="10"/>
  <c r="BC32" i="10"/>
  <c r="BC31" i="10"/>
  <c r="BC30" i="10"/>
  <c r="BC29" i="10"/>
  <c r="BC28" i="10"/>
  <c r="BC27" i="10"/>
  <c r="BC26" i="10"/>
  <c r="BC25" i="10"/>
  <c r="BC24" i="10"/>
  <c r="BC23" i="10"/>
  <c r="BC22" i="10"/>
  <c r="BC21" i="10"/>
  <c r="BC20" i="10"/>
  <c r="BC19" i="10"/>
  <c r="BC18" i="10"/>
  <c r="BC17" i="10"/>
  <c r="BC16" i="10"/>
  <c r="BC15" i="10"/>
  <c r="BC14" i="10"/>
  <c r="BC13" i="10"/>
  <c r="BC12" i="10"/>
  <c r="BC11" i="10"/>
  <c r="BC10" i="10"/>
  <c r="BC9" i="10"/>
  <c r="BC8" i="10"/>
  <c r="BC7" i="10"/>
  <c r="BC6" i="10"/>
  <c r="BC5" i="10"/>
  <c r="BC4" i="10"/>
  <c r="BA342" i="10"/>
  <c r="BA341" i="10"/>
  <c r="BA340" i="10"/>
  <c r="BA339" i="10"/>
  <c r="BA338" i="10"/>
  <c r="BA337" i="10"/>
  <c r="BA336" i="10"/>
  <c r="BA335" i="10"/>
  <c r="BA334" i="10"/>
  <c r="BA333" i="10"/>
  <c r="BA332" i="10"/>
  <c r="BA331" i="10"/>
  <c r="BA330" i="10"/>
  <c r="BA329" i="10"/>
  <c r="BA328" i="10"/>
  <c r="BA327" i="10"/>
  <c r="BA326" i="10"/>
  <c r="BA325" i="10"/>
  <c r="BA324" i="10"/>
  <c r="BA323" i="10"/>
  <c r="BA322" i="10"/>
  <c r="BA321" i="10"/>
  <c r="BA320" i="10"/>
  <c r="BA318" i="10"/>
  <c r="CI319" i="10" s="1"/>
  <c r="BA317" i="10"/>
  <c r="BA316" i="10"/>
  <c r="BA315" i="10"/>
  <c r="BA313" i="10"/>
  <c r="BA312" i="10"/>
  <c r="BA311" i="10"/>
  <c r="BA310" i="10"/>
  <c r="BA309" i="10"/>
  <c r="BA308" i="10"/>
  <c r="BA307" i="10"/>
  <c r="BA305" i="10"/>
  <c r="BA304" i="10"/>
  <c r="BA303" i="10"/>
  <c r="BA302" i="10"/>
  <c r="BA301" i="10"/>
  <c r="BA300" i="10"/>
  <c r="BA299" i="10"/>
  <c r="BA298" i="10"/>
  <c r="BA297" i="10"/>
  <c r="BA296" i="10"/>
  <c r="BA294" i="10"/>
  <c r="BA293" i="10"/>
  <c r="BA292" i="10"/>
  <c r="BA291" i="10"/>
  <c r="BA290" i="10"/>
  <c r="BA289" i="10"/>
  <c r="BA288" i="10"/>
  <c r="BA287" i="10"/>
  <c r="BA286" i="10"/>
  <c r="BA285" i="10"/>
  <c r="BA284" i="10"/>
  <c r="BA282" i="10"/>
  <c r="BA281" i="10"/>
  <c r="BA280" i="10"/>
  <c r="BA279" i="10"/>
  <c r="BA278" i="10"/>
  <c r="BA277" i="10"/>
  <c r="BA276" i="10"/>
  <c r="BA275" i="10"/>
  <c r="BA274" i="10"/>
  <c r="BA273" i="10"/>
  <c r="BA272" i="10"/>
  <c r="BA271" i="10"/>
  <c r="BA270" i="10"/>
  <c r="BA269" i="10"/>
  <c r="BA268" i="10"/>
  <c r="BA267" i="10"/>
  <c r="BA266" i="10"/>
  <c r="BA265" i="10"/>
  <c r="BA264" i="10"/>
  <c r="BA263" i="10"/>
  <c r="BA262" i="10"/>
  <c r="BA261" i="10"/>
  <c r="BA260" i="10"/>
  <c r="BA258" i="10"/>
  <c r="BA256" i="10"/>
  <c r="BA254" i="10"/>
  <c r="BA253" i="10"/>
  <c r="BA252" i="10"/>
  <c r="BA250" i="10"/>
  <c r="BA249" i="10"/>
  <c r="BA248" i="10"/>
  <c r="BA247" i="10"/>
  <c r="BA246" i="10"/>
  <c r="BA245" i="10"/>
  <c r="BA244" i="10"/>
  <c r="BA243" i="10"/>
  <c r="BA242" i="10"/>
  <c r="BA241" i="10"/>
  <c r="BA240" i="10"/>
  <c r="BA239" i="10"/>
  <c r="BA238" i="10"/>
  <c r="BA237" i="10"/>
  <c r="BA236" i="10"/>
  <c r="BA235" i="10"/>
  <c r="BA234" i="10"/>
  <c r="BA233" i="10"/>
  <c r="BA232" i="10"/>
  <c r="BA231" i="10"/>
  <c r="BA230" i="10"/>
  <c r="BA229" i="10"/>
  <c r="BA228" i="10"/>
  <c r="BA227" i="10"/>
  <c r="BA226" i="10"/>
  <c r="BA225" i="10"/>
  <c r="BA224" i="10"/>
  <c r="BA223" i="10"/>
  <c r="BA222" i="10"/>
  <c r="BA221" i="10"/>
  <c r="BA220" i="10"/>
  <c r="BA219" i="10"/>
  <c r="BA218" i="10"/>
  <c r="BA216" i="10"/>
  <c r="BA215" i="10"/>
  <c r="BA214" i="10"/>
  <c r="BA212" i="10"/>
  <c r="BA211" i="10"/>
  <c r="BA210" i="10"/>
  <c r="BA209" i="10"/>
  <c r="BA208" i="10"/>
  <c r="BA207" i="10"/>
  <c r="BA205" i="10"/>
  <c r="BA204" i="10"/>
  <c r="BA203" i="10"/>
  <c r="BA202" i="10"/>
  <c r="BA201" i="10"/>
  <c r="BA200" i="10"/>
  <c r="BA199" i="10"/>
  <c r="BA198" i="10"/>
  <c r="BA197" i="10"/>
  <c r="BA196" i="10"/>
  <c r="BA195" i="10"/>
  <c r="BA194" i="10"/>
  <c r="BA193" i="10"/>
  <c r="BA192" i="10"/>
  <c r="BA191" i="10"/>
  <c r="BA190" i="10"/>
  <c r="BA189" i="10"/>
  <c r="BA188" i="10"/>
  <c r="BA187" i="10"/>
  <c r="BA186" i="10"/>
  <c r="BA185" i="10"/>
  <c r="BA184" i="10"/>
  <c r="BA183" i="10"/>
  <c r="BA182" i="10"/>
  <c r="BA181" i="10"/>
  <c r="BA180" i="10"/>
  <c r="BA179" i="10"/>
  <c r="BA178" i="10"/>
  <c r="BA177" i="10"/>
  <c r="BA176" i="10"/>
  <c r="BA175" i="10"/>
  <c r="BA174" i="10"/>
  <c r="BA173" i="10"/>
  <c r="BA172" i="10"/>
  <c r="BA171" i="10"/>
  <c r="BA170" i="10"/>
  <c r="BA169" i="10"/>
  <c r="BA168" i="10"/>
  <c r="BA167" i="10"/>
  <c r="BA166" i="10"/>
  <c r="BA165" i="10"/>
  <c r="BA164" i="10"/>
  <c r="BA163" i="10"/>
  <c r="BA162" i="10"/>
  <c r="BA161" i="10"/>
  <c r="BA160" i="10"/>
  <c r="BA159" i="10"/>
  <c r="BA158" i="10"/>
  <c r="BA157" i="10"/>
  <c r="BA156" i="10"/>
  <c r="BA155" i="10"/>
  <c r="BA154" i="10"/>
  <c r="BA153" i="10"/>
  <c r="BA152" i="10"/>
  <c r="BA151" i="10"/>
  <c r="BA150" i="10"/>
  <c r="BA149" i="10"/>
  <c r="BA148" i="10"/>
  <c r="BA147" i="10"/>
  <c r="BA145" i="10"/>
  <c r="BA144" i="10"/>
  <c r="BA143" i="10"/>
  <c r="BA142" i="10"/>
  <c r="BA141" i="10"/>
  <c r="BA140" i="10"/>
  <c r="BA139" i="10"/>
  <c r="BA138" i="10"/>
  <c r="BA137" i="10"/>
  <c r="BA136" i="10"/>
  <c r="BA135" i="10"/>
  <c r="BA134" i="10"/>
  <c r="BA133" i="10"/>
  <c r="BA132" i="10"/>
  <c r="BA131" i="10"/>
  <c r="BA130" i="10"/>
  <c r="BA129" i="10"/>
  <c r="BA128" i="10"/>
  <c r="BA127" i="10"/>
  <c r="BA126" i="10"/>
  <c r="BA125" i="10"/>
  <c r="BA124" i="10"/>
  <c r="BA123" i="10"/>
  <c r="BA122" i="10"/>
  <c r="BA121" i="10"/>
  <c r="BA120" i="10"/>
  <c r="BA119" i="10"/>
  <c r="BA118" i="10"/>
  <c r="BA117" i="10"/>
  <c r="BA116" i="10"/>
  <c r="BA115" i="10"/>
  <c r="BA114" i="10"/>
  <c r="BA113" i="10"/>
  <c r="BA112" i="10"/>
  <c r="BA111" i="10"/>
  <c r="BA110" i="10"/>
  <c r="BA109" i="10"/>
  <c r="BA108" i="10"/>
  <c r="BA107" i="10"/>
  <c r="BA106" i="10"/>
  <c r="BA105" i="10"/>
  <c r="BA104" i="10"/>
  <c r="BA103" i="10"/>
  <c r="BA102" i="10"/>
  <c r="BA101" i="10"/>
  <c r="BA100" i="10"/>
  <c r="BA99" i="10"/>
  <c r="BA97" i="10"/>
  <c r="BA96" i="10"/>
  <c r="BA95" i="10"/>
  <c r="BA94" i="10"/>
  <c r="BA93" i="10"/>
  <c r="BA92" i="10"/>
  <c r="BA91" i="10"/>
  <c r="BA90" i="10"/>
  <c r="BA89" i="10"/>
  <c r="BA88" i="10"/>
  <c r="BA87" i="10"/>
  <c r="BA86" i="10"/>
  <c r="BA85" i="10"/>
  <c r="BA84" i="10"/>
  <c r="BA83" i="10"/>
  <c r="BA82" i="10"/>
  <c r="BA81" i="10"/>
  <c r="BA80" i="10"/>
  <c r="BA79" i="10"/>
  <c r="BA78" i="10"/>
  <c r="BA77" i="10"/>
  <c r="BA76" i="10"/>
  <c r="BA75" i="10"/>
  <c r="BA74" i="10"/>
  <c r="BA73" i="10"/>
  <c r="BA72" i="10"/>
  <c r="BA71" i="10"/>
  <c r="BA70" i="10"/>
  <c r="BA69" i="10"/>
  <c r="BA68" i="10"/>
  <c r="BA67" i="10"/>
  <c r="BA66" i="10"/>
  <c r="BA65" i="10"/>
  <c r="BA64" i="10"/>
  <c r="BA63" i="10"/>
  <c r="BA62" i="10"/>
  <c r="BA61" i="10"/>
  <c r="BA60" i="10"/>
  <c r="BA59" i="10"/>
  <c r="BA58" i="10"/>
  <c r="BA57" i="10"/>
  <c r="BA56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15" i="10"/>
  <c r="BA14" i="10"/>
  <c r="BA13" i="10"/>
  <c r="BA12" i="10"/>
  <c r="BA11" i="10"/>
  <c r="BA10" i="10"/>
  <c r="BA9" i="10"/>
  <c r="BA8" i="10"/>
  <c r="BA7" i="10"/>
  <c r="BA6" i="10"/>
  <c r="BA5" i="10"/>
  <c r="BA4" i="10"/>
  <c r="AY342" i="10"/>
  <c r="AY341" i="10"/>
  <c r="AY340" i="10"/>
  <c r="AY339" i="10"/>
  <c r="AY338" i="10"/>
  <c r="AY337" i="10"/>
  <c r="AY336" i="10"/>
  <c r="AY335" i="10"/>
  <c r="AY334" i="10"/>
  <c r="AY333" i="10"/>
  <c r="AY332" i="10"/>
  <c r="AY331" i="10"/>
  <c r="AY330" i="10"/>
  <c r="AY329" i="10"/>
  <c r="AY328" i="10"/>
  <c r="AY327" i="10"/>
  <c r="AY326" i="10"/>
  <c r="AY325" i="10"/>
  <c r="AY324" i="10"/>
  <c r="AY323" i="10"/>
  <c r="AY322" i="10"/>
  <c r="AY321" i="10"/>
  <c r="AY320" i="10"/>
  <c r="AY318" i="10"/>
  <c r="CH319" i="10" s="1"/>
  <c r="AY317" i="10"/>
  <c r="AY316" i="10"/>
  <c r="AY315" i="10"/>
  <c r="AY313" i="10"/>
  <c r="AY312" i="10"/>
  <c r="AY311" i="10"/>
  <c r="AY310" i="10"/>
  <c r="AY309" i="10"/>
  <c r="AY308" i="10"/>
  <c r="AY307" i="10"/>
  <c r="AY305" i="10"/>
  <c r="AY304" i="10"/>
  <c r="AY303" i="10"/>
  <c r="AY302" i="10"/>
  <c r="AY301" i="10"/>
  <c r="AY300" i="10"/>
  <c r="AY299" i="10"/>
  <c r="AY298" i="10"/>
  <c r="AY297" i="10"/>
  <c r="AY296" i="10"/>
  <c r="AY294" i="10"/>
  <c r="AY293" i="10"/>
  <c r="AY292" i="10"/>
  <c r="AY291" i="10"/>
  <c r="AY290" i="10"/>
  <c r="AY289" i="10"/>
  <c r="AY288" i="10"/>
  <c r="AY287" i="10"/>
  <c r="AY286" i="10"/>
  <c r="AY285" i="10"/>
  <c r="AY284" i="10"/>
  <c r="AY282" i="10"/>
  <c r="AY281" i="10"/>
  <c r="AY280" i="10"/>
  <c r="AY279" i="10"/>
  <c r="AY278" i="10"/>
  <c r="AY277" i="10"/>
  <c r="AY276" i="10"/>
  <c r="AY275" i="10"/>
  <c r="AY274" i="10"/>
  <c r="AY273" i="10"/>
  <c r="AY272" i="10"/>
  <c r="AY271" i="10"/>
  <c r="AY270" i="10"/>
  <c r="AY269" i="10"/>
  <c r="AY268" i="10"/>
  <c r="AY267" i="10"/>
  <c r="AY266" i="10"/>
  <c r="AY265" i="10"/>
  <c r="AY264" i="10"/>
  <c r="AY263" i="10"/>
  <c r="AY262" i="10"/>
  <c r="AY261" i="10"/>
  <c r="AY260" i="10"/>
  <c r="AY258" i="10"/>
  <c r="AY256" i="10"/>
  <c r="AY254" i="10"/>
  <c r="AY253" i="10"/>
  <c r="AY252" i="10"/>
  <c r="AY250" i="10"/>
  <c r="AY249" i="10"/>
  <c r="AY248" i="10"/>
  <c r="AY247" i="10"/>
  <c r="AY246" i="10"/>
  <c r="AY245" i="10"/>
  <c r="AY244" i="10"/>
  <c r="AY243" i="10"/>
  <c r="AY242" i="10"/>
  <c r="AY241" i="10"/>
  <c r="AY240" i="10"/>
  <c r="AY239" i="10"/>
  <c r="AY238" i="10"/>
  <c r="AY237" i="10"/>
  <c r="AY236" i="10"/>
  <c r="AY235" i="10"/>
  <c r="AY234" i="10"/>
  <c r="AY233" i="10"/>
  <c r="AY232" i="10"/>
  <c r="AY231" i="10"/>
  <c r="AY230" i="10"/>
  <c r="AY229" i="10"/>
  <c r="AY228" i="10"/>
  <c r="AY227" i="10"/>
  <c r="AY226" i="10"/>
  <c r="AY225" i="10"/>
  <c r="AY224" i="10"/>
  <c r="AY223" i="10"/>
  <c r="AY222" i="10"/>
  <c r="AY221" i="10"/>
  <c r="AY220" i="10"/>
  <c r="AY219" i="10"/>
  <c r="AY218" i="10"/>
  <c r="AY216" i="10"/>
  <c r="AY215" i="10"/>
  <c r="AY214" i="10"/>
  <c r="AY212" i="10"/>
  <c r="AY211" i="10"/>
  <c r="AY210" i="10"/>
  <c r="AY209" i="10"/>
  <c r="AY208" i="10"/>
  <c r="AY207" i="10"/>
  <c r="AY205" i="10"/>
  <c r="AY204" i="10"/>
  <c r="AY203" i="10"/>
  <c r="AY202" i="10"/>
  <c r="AY201" i="10"/>
  <c r="AY200" i="10"/>
  <c r="AY199" i="10"/>
  <c r="AY198" i="10"/>
  <c r="AY197" i="10"/>
  <c r="AY196" i="10"/>
  <c r="AY195" i="10"/>
  <c r="AY194" i="10"/>
  <c r="AY193" i="10"/>
  <c r="AY192" i="10"/>
  <c r="AY191" i="10"/>
  <c r="AY190" i="10"/>
  <c r="AY189" i="10"/>
  <c r="AY188" i="10"/>
  <c r="AY187" i="10"/>
  <c r="AY186" i="10"/>
  <c r="AY185" i="10"/>
  <c r="AY184" i="10"/>
  <c r="AY183" i="10"/>
  <c r="AY182" i="10"/>
  <c r="AY181" i="10"/>
  <c r="AY180" i="10"/>
  <c r="AY179" i="10"/>
  <c r="AY178" i="10"/>
  <c r="AY177" i="10"/>
  <c r="AY176" i="10"/>
  <c r="AY175" i="10"/>
  <c r="AY174" i="10"/>
  <c r="AY173" i="10"/>
  <c r="AY172" i="10"/>
  <c r="AY171" i="10"/>
  <c r="AY170" i="10"/>
  <c r="AY169" i="10"/>
  <c r="AY168" i="10"/>
  <c r="AY167" i="10"/>
  <c r="AY166" i="10"/>
  <c r="AY165" i="10"/>
  <c r="AY164" i="10"/>
  <c r="AY163" i="10"/>
  <c r="AY162" i="10"/>
  <c r="AY161" i="10"/>
  <c r="AY160" i="10"/>
  <c r="AY159" i="10"/>
  <c r="AY158" i="10"/>
  <c r="AY157" i="10"/>
  <c r="AY156" i="10"/>
  <c r="AY155" i="10"/>
  <c r="AY154" i="10"/>
  <c r="AY153" i="10"/>
  <c r="AY152" i="10"/>
  <c r="AY151" i="10"/>
  <c r="AY150" i="10"/>
  <c r="AY149" i="10"/>
  <c r="AY148" i="10"/>
  <c r="AY147" i="10"/>
  <c r="AY145" i="10"/>
  <c r="AY144" i="10"/>
  <c r="AY143" i="10"/>
  <c r="AY142" i="10"/>
  <c r="AY141" i="10"/>
  <c r="AY140" i="10"/>
  <c r="AY139" i="10"/>
  <c r="AY138" i="10"/>
  <c r="AY137" i="10"/>
  <c r="AY136" i="10"/>
  <c r="AY135" i="10"/>
  <c r="AY134" i="10"/>
  <c r="AY133" i="10"/>
  <c r="AY132" i="10"/>
  <c r="AY131" i="10"/>
  <c r="AY130" i="10"/>
  <c r="AY129" i="10"/>
  <c r="AY128" i="10"/>
  <c r="AY127" i="10"/>
  <c r="AY126" i="10"/>
  <c r="AY125" i="10"/>
  <c r="AY124" i="10"/>
  <c r="AY123" i="10"/>
  <c r="AY122" i="10"/>
  <c r="AY121" i="10"/>
  <c r="AY120" i="10"/>
  <c r="AY119" i="10"/>
  <c r="AY118" i="10"/>
  <c r="AY117" i="10"/>
  <c r="AY116" i="10"/>
  <c r="AY115" i="10"/>
  <c r="AY114" i="10"/>
  <c r="AY113" i="10"/>
  <c r="AY112" i="10"/>
  <c r="AY111" i="10"/>
  <c r="AY110" i="10"/>
  <c r="AY109" i="10"/>
  <c r="AY108" i="10"/>
  <c r="AY107" i="10"/>
  <c r="AY106" i="10"/>
  <c r="AY105" i="10"/>
  <c r="AY104" i="10"/>
  <c r="AY103" i="10"/>
  <c r="AY102" i="10"/>
  <c r="AY101" i="10"/>
  <c r="AY100" i="10"/>
  <c r="AY99" i="10"/>
  <c r="AY97" i="10"/>
  <c r="AY96" i="10"/>
  <c r="AY95" i="10"/>
  <c r="AY94" i="10"/>
  <c r="AY93" i="10"/>
  <c r="AY92" i="10"/>
  <c r="AY91" i="10"/>
  <c r="AY90" i="10"/>
  <c r="AY89" i="10"/>
  <c r="AY88" i="10"/>
  <c r="AY87" i="10"/>
  <c r="AY86" i="10"/>
  <c r="AY85" i="10"/>
  <c r="AY84" i="10"/>
  <c r="AY83" i="10"/>
  <c r="AY82" i="10"/>
  <c r="AY81" i="10"/>
  <c r="AY80" i="10"/>
  <c r="AY79" i="10"/>
  <c r="AY78" i="10"/>
  <c r="AY77" i="10"/>
  <c r="AY76" i="10"/>
  <c r="AY75" i="10"/>
  <c r="AY74" i="10"/>
  <c r="AY73" i="10"/>
  <c r="AY72" i="10"/>
  <c r="AY71" i="10"/>
  <c r="AY70" i="10"/>
  <c r="AY69" i="10"/>
  <c r="AY68" i="10"/>
  <c r="AY67" i="10"/>
  <c r="AY66" i="10"/>
  <c r="AY65" i="10"/>
  <c r="AY64" i="10"/>
  <c r="AY63" i="10"/>
  <c r="AY62" i="10"/>
  <c r="AY61" i="10"/>
  <c r="AY60" i="10"/>
  <c r="AY59" i="10"/>
  <c r="AY58" i="10"/>
  <c r="AY57" i="10"/>
  <c r="AY56" i="10"/>
  <c r="AY55" i="10"/>
  <c r="AY54" i="10"/>
  <c r="AY53" i="10"/>
  <c r="AY52" i="10"/>
  <c r="AY51" i="10"/>
  <c r="AY50" i="10"/>
  <c r="AY49" i="10"/>
  <c r="AY48" i="10"/>
  <c r="AY47" i="10"/>
  <c r="AY46" i="10"/>
  <c r="AY45" i="10"/>
  <c r="AY44" i="10"/>
  <c r="AY43" i="10"/>
  <c r="AY42" i="10"/>
  <c r="AY41" i="10"/>
  <c r="AY40" i="10"/>
  <c r="AY39" i="10"/>
  <c r="AY38" i="10"/>
  <c r="AY37" i="10"/>
  <c r="AY36" i="10"/>
  <c r="AY35" i="10"/>
  <c r="AY34" i="10"/>
  <c r="AY33" i="10"/>
  <c r="AY32" i="10"/>
  <c r="AY31" i="10"/>
  <c r="AY30" i="10"/>
  <c r="AY29" i="10"/>
  <c r="AY28" i="10"/>
  <c r="AY27" i="10"/>
  <c r="AY26" i="10"/>
  <c r="AY25" i="10"/>
  <c r="AY24" i="10"/>
  <c r="AY23" i="10"/>
  <c r="AY22" i="10"/>
  <c r="AY21" i="10"/>
  <c r="AY20" i="10"/>
  <c r="AY19" i="10"/>
  <c r="AY18" i="10"/>
  <c r="AY17" i="10"/>
  <c r="AY16" i="10"/>
  <c r="AY15" i="10"/>
  <c r="AY14" i="10"/>
  <c r="AY13" i="10"/>
  <c r="AY12" i="10"/>
  <c r="AY11" i="10"/>
  <c r="AY10" i="10"/>
  <c r="AY9" i="10"/>
  <c r="AY8" i="10"/>
  <c r="AY7" i="10"/>
  <c r="AY6" i="10"/>
  <c r="AY5" i="10"/>
  <c r="AY4" i="10"/>
  <c r="AW342" i="10"/>
  <c r="AW341" i="10"/>
  <c r="AW340" i="10"/>
  <c r="AW339" i="10"/>
  <c r="AW338" i="10"/>
  <c r="AW337" i="10"/>
  <c r="AW336" i="10"/>
  <c r="AW335" i="10"/>
  <c r="AW334" i="10"/>
  <c r="AW333" i="10"/>
  <c r="AW332" i="10"/>
  <c r="AW331" i="10"/>
  <c r="AW330" i="10"/>
  <c r="AW329" i="10"/>
  <c r="AW328" i="10"/>
  <c r="AW327" i="10"/>
  <c r="AW326" i="10"/>
  <c r="AW325" i="10"/>
  <c r="AW324" i="10"/>
  <c r="AW323" i="10"/>
  <c r="AW322" i="10"/>
  <c r="AW321" i="10"/>
  <c r="AW320" i="10"/>
  <c r="AW318" i="10"/>
  <c r="CG319" i="10" s="1"/>
  <c r="AW317" i="10"/>
  <c r="AW316" i="10"/>
  <c r="AW315" i="10"/>
  <c r="AW313" i="10"/>
  <c r="AW312" i="10"/>
  <c r="AW311" i="10"/>
  <c r="AW310" i="10"/>
  <c r="AW309" i="10"/>
  <c r="AW308" i="10"/>
  <c r="AW307" i="10"/>
  <c r="AW305" i="10"/>
  <c r="AW304" i="10"/>
  <c r="AW303" i="10"/>
  <c r="AW302" i="10"/>
  <c r="AW301" i="10"/>
  <c r="AW300" i="10"/>
  <c r="AW299" i="10"/>
  <c r="AW298" i="10"/>
  <c r="AW297" i="10"/>
  <c r="AW296" i="10"/>
  <c r="AW294" i="10"/>
  <c r="AW293" i="10"/>
  <c r="AW292" i="10"/>
  <c r="AW291" i="10"/>
  <c r="AW290" i="10"/>
  <c r="AW289" i="10"/>
  <c r="AW288" i="10"/>
  <c r="AW287" i="10"/>
  <c r="AW286" i="10"/>
  <c r="AW285" i="10"/>
  <c r="AW284" i="10"/>
  <c r="AW282" i="10"/>
  <c r="AW281" i="10"/>
  <c r="AW280" i="10"/>
  <c r="AW279" i="10"/>
  <c r="AW278" i="10"/>
  <c r="AW277" i="10"/>
  <c r="AW276" i="10"/>
  <c r="AW275" i="10"/>
  <c r="AW274" i="10"/>
  <c r="AW273" i="10"/>
  <c r="AW272" i="10"/>
  <c r="AW271" i="10"/>
  <c r="AW270" i="10"/>
  <c r="AW269" i="10"/>
  <c r="AW268" i="10"/>
  <c r="AW267" i="10"/>
  <c r="AW266" i="10"/>
  <c r="AW265" i="10"/>
  <c r="AW264" i="10"/>
  <c r="AW263" i="10"/>
  <c r="AW262" i="10"/>
  <c r="AW261" i="10"/>
  <c r="AW260" i="10"/>
  <c r="AW258" i="10"/>
  <c r="AW256" i="10"/>
  <c r="AW254" i="10"/>
  <c r="AW253" i="10"/>
  <c r="AW252" i="10"/>
  <c r="AW250" i="10"/>
  <c r="AW249" i="10"/>
  <c r="AW248" i="10"/>
  <c r="AW247" i="10"/>
  <c r="AW246" i="10"/>
  <c r="AW245" i="10"/>
  <c r="AW244" i="10"/>
  <c r="AW243" i="10"/>
  <c r="AW242" i="10"/>
  <c r="AW241" i="10"/>
  <c r="AW240" i="10"/>
  <c r="AW239" i="10"/>
  <c r="AW238" i="10"/>
  <c r="AW237" i="10"/>
  <c r="AW236" i="10"/>
  <c r="AW235" i="10"/>
  <c r="AW234" i="10"/>
  <c r="AW233" i="10"/>
  <c r="AW232" i="10"/>
  <c r="AW231" i="10"/>
  <c r="AW230" i="10"/>
  <c r="AW229" i="10"/>
  <c r="AW228" i="10"/>
  <c r="AW227" i="10"/>
  <c r="AW226" i="10"/>
  <c r="AW225" i="10"/>
  <c r="AW224" i="10"/>
  <c r="AW223" i="10"/>
  <c r="AW222" i="10"/>
  <c r="AW221" i="10"/>
  <c r="AW220" i="10"/>
  <c r="AW219" i="10"/>
  <c r="AW218" i="10"/>
  <c r="AW216" i="10"/>
  <c r="AW215" i="10"/>
  <c r="AW214" i="10"/>
  <c r="AW212" i="10"/>
  <c r="AW211" i="10"/>
  <c r="AW210" i="10"/>
  <c r="AW209" i="10"/>
  <c r="AW208" i="10"/>
  <c r="AW207" i="10"/>
  <c r="AW205" i="10"/>
  <c r="AW204" i="10"/>
  <c r="AW203" i="10"/>
  <c r="AW202" i="10"/>
  <c r="AW201" i="10"/>
  <c r="AW200" i="10"/>
  <c r="AW199" i="10"/>
  <c r="AW198" i="10"/>
  <c r="AW197" i="10"/>
  <c r="AW196" i="10"/>
  <c r="AW195" i="10"/>
  <c r="AW194" i="10"/>
  <c r="AW193" i="10"/>
  <c r="AW192" i="10"/>
  <c r="AW191" i="10"/>
  <c r="AW190" i="10"/>
  <c r="AW189" i="10"/>
  <c r="AW188" i="10"/>
  <c r="AW187" i="10"/>
  <c r="AW186" i="10"/>
  <c r="AW185" i="10"/>
  <c r="AW184" i="10"/>
  <c r="AW183" i="10"/>
  <c r="AW182" i="10"/>
  <c r="AW181" i="10"/>
  <c r="AW180" i="10"/>
  <c r="AW179" i="10"/>
  <c r="AW178" i="10"/>
  <c r="AW177" i="10"/>
  <c r="AW176" i="10"/>
  <c r="AW175" i="10"/>
  <c r="AW174" i="10"/>
  <c r="AW173" i="10"/>
  <c r="AW172" i="10"/>
  <c r="AW171" i="10"/>
  <c r="AW170" i="10"/>
  <c r="AW169" i="10"/>
  <c r="AW168" i="10"/>
  <c r="AW167" i="10"/>
  <c r="AW166" i="10"/>
  <c r="AW165" i="10"/>
  <c r="AW164" i="10"/>
  <c r="AW163" i="10"/>
  <c r="AW162" i="10"/>
  <c r="AW161" i="10"/>
  <c r="AW160" i="10"/>
  <c r="AW159" i="10"/>
  <c r="AW158" i="10"/>
  <c r="AW157" i="10"/>
  <c r="AW156" i="10"/>
  <c r="AW155" i="10"/>
  <c r="AW154" i="10"/>
  <c r="AW153" i="10"/>
  <c r="AW152" i="10"/>
  <c r="AW151" i="10"/>
  <c r="AW150" i="10"/>
  <c r="AW149" i="10"/>
  <c r="AW148" i="10"/>
  <c r="AW147" i="10"/>
  <c r="AW145" i="10"/>
  <c r="AW144" i="10"/>
  <c r="AW143" i="10"/>
  <c r="AW142" i="10"/>
  <c r="AW141" i="10"/>
  <c r="AW140" i="10"/>
  <c r="AW139" i="10"/>
  <c r="AW138" i="10"/>
  <c r="AW137" i="10"/>
  <c r="AW136" i="10"/>
  <c r="AW135" i="10"/>
  <c r="AW134" i="10"/>
  <c r="AW133" i="10"/>
  <c r="AW132" i="10"/>
  <c r="AW131" i="10"/>
  <c r="AW130" i="10"/>
  <c r="AW129" i="10"/>
  <c r="AW128" i="10"/>
  <c r="AW127" i="10"/>
  <c r="AW126" i="10"/>
  <c r="AW125" i="10"/>
  <c r="AW124" i="10"/>
  <c r="AW123" i="10"/>
  <c r="AW122" i="10"/>
  <c r="AW121" i="10"/>
  <c r="AW120" i="10"/>
  <c r="AW119" i="10"/>
  <c r="AW118" i="10"/>
  <c r="AW117" i="10"/>
  <c r="AW116" i="10"/>
  <c r="AW115" i="10"/>
  <c r="AW114" i="10"/>
  <c r="AW113" i="10"/>
  <c r="AW112" i="10"/>
  <c r="AW111" i="10"/>
  <c r="AW110" i="10"/>
  <c r="AW109" i="10"/>
  <c r="AW108" i="10"/>
  <c r="AW107" i="10"/>
  <c r="AW106" i="10"/>
  <c r="AW105" i="10"/>
  <c r="AW104" i="10"/>
  <c r="AW103" i="10"/>
  <c r="AW102" i="10"/>
  <c r="AW101" i="10"/>
  <c r="AW100" i="10"/>
  <c r="AW99" i="10"/>
  <c r="AW97" i="10"/>
  <c r="AW96" i="10"/>
  <c r="AW95" i="10"/>
  <c r="AW94" i="10"/>
  <c r="AW93" i="10"/>
  <c r="AW92" i="10"/>
  <c r="AW91" i="10"/>
  <c r="AW90" i="10"/>
  <c r="AW89" i="10"/>
  <c r="AW88" i="10"/>
  <c r="AW87" i="10"/>
  <c r="AW86" i="10"/>
  <c r="AW85" i="10"/>
  <c r="AW84" i="10"/>
  <c r="AW83" i="10"/>
  <c r="AW82" i="10"/>
  <c r="AW81" i="10"/>
  <c r="AW80" i="10"/>
  <c r="AW79" i="10"/>
  <c r="AW78" i="10"/>
  <c r="AW77" i="10"/>
  <c r="AW76" i="10"/>
  <c r="AW75" i="10"/>
  <c r="AW74" i="10"/>
  <c r="AW73" i="10"/>
  <c r="AW72" i="10"/>
  <c r="AW71" i="10"/>
  <c r="AW70" i="10"/>
  <c r="AW69" i="10"/>
  <c r="AW68" i="10"/>
  <c r="AW67" i="10"/>
  <c r="AW66" i="10"/>
  <c r="AW65" i="10"/>
  <c r="AW64" i="10"/>
  <c r="AW63" i="10"/>
  <c r="AW62" i="10"/>
  <c r="AW61" i="10"/>
  <c r="AW60" i="10"/>
  <c r="AW59" i="10"/>
  <c r="AW58" i="10"/>
  <c r="AW57" i="10"/>
  <c r="AW56" i="10"/>
  <c r="AW55" i="10"/>
  <c r="AW54" i="10"/>
  <c r="AW53" i="10"/>
  <c r="AW52" i="10"/>
  <c r="AW51" i="10"/>
  <c r="AW50" i="10"/>
  <c r="AW49" i="10"/>
  <c r="AW48" i="10"/>
  <c r="AW47" i="10"/>
  <c r="AW46" i="10"/>
  <c r="AW45" i="10"/>
  <c r="AW44" i="10"/>
  <c r="AW43" i="10"/>
  <c r="AW42" i="10"/>
  <c r="AW41" i="10"/>
  <c r="AW40" i="10"/>
  <c r="AW39" i="10"/>
  <c r="AW38" i="10"/>
  <c r="AW37" i="10"/>
  <c r="AW36" i="10"/>
  <c r="AW35" i="10"/>
  <c r="AW34" i="10"/>
  <c r="AW33" i="10"/>
  <c r="AW32" i="10"/>
  <c r="AW31" i="10"/>
  <c r="AW30" i="10"/>
  <c r="AW29" i="10"/>
  <c r="AW28" i="10"/>
  <c r="AW27" i="10"/>
  <c r="AW26" i="10"/>
  <c r="AW25" i="10"/>
  <c r="AW24" i="10"/>
  <c r="AW23" i="10"/>
  <c r="AW22" i="10"/>
  <c r="AW21" i="10"/>
  <c r="AW20" i="10"/>
  <c r="AW19" i="10"/>
  <c r="AW18" i="10"/>
  <c r="AW17" i="10"/>
  <c r="AW16" i="10"/>
  <c r="AW15" i="10"/>
  <c r="AW14" i="10"/>
  <c r="AW13" i="10"/>
  <c r="AW12" i="10"/>
  <c r="AW11" i="10"/>
  <c r="AW10" i="10"/>
  <c r="AW9" i="10"/>
  <c r="AW8" i="10"/>
  <c r="AW7" i="10"/>
  <c r="AW6" i="10"/>
  <c r="AW5" i="10"/>
  <c r="AW4" i="10"/>
  <c r="AU342" i="10"/>
  <c r="AU341" i="10"/>
  <c r="AU340" i="10"/>
  <c r="AU339" i="10"/>
  <c r="AU338" i="10"/>
  <c r="AU337" i="10"/>
  <c r="AU336" i="10"/>
  <c r="AU335" i="10"/>
  <c r="AU334" i="10"/>
  <c r="AU333" i="10"/>
  <c r="AU332" i="10"/>
  <c r="AU331" i="10"/>
  <c r="AU330" i="10"/>
  <c r="AU329" i="10"/>
  <c r="AU328" i="10"/>
  <c r="AU327" i="10"/>
  <c r="AU326" i="10"/>
  <c r="AU325" i="10"/>
  <c r="AU324" i="10"/>
  <c r="AU323" i="10"/>
  <c r="AU322" i="10"/>
  <c r="AU321" i="10"/>
  <c r="AU320" i="10"/>
  <c r="AU318" i="10"/>
  <c r="CF319" i="10" s="1"/>
  <c r="AU317" i="10"/>
  <c r="AU316" i="10"/>
  <c r="AU315" i="10"/>
  <c r="AU313" i="10"/>
  <c r="AU312" i="10"/>
  <c r="AU311" i="10"/>
  <c r="AU310" i="10"/>
  <c r="AU309" i="10"/>
  <c r="AU308" i="10"/>
  <c r="AU307" i="10"/>
  <c r="AU305" i="10"/>
  <c r="AU304" i="10"/>
  <c r="AU303" i="10"/>
  <c r="AU302" i="10"/>
  <c r="AU301" i="10"/>
  <c r="AU300" i="10"/>
  <c r="AU299" i="10"/>
  <c r="AU298" i="10"/>
  <c r="AU297" i="10"/>
  <c r="AU296" i="10"/>
  <c r="AU294" i="10"/>
  <c r="AU293" i="10"/>
  <c r="AU292" i="10"/>
  <c r="AU291" i="10"/>
  <c r="AU290" i="10"/>
  <c r="AU289" i="10"/>
  <c r="AU288" i="10"/>
  <c r="AU287" i="10"/>
  <c r="AU286" i="10"/>
  <c r="AU285" i="10"/>
  <c r="AU284" i="10"/>
  <c r="AU282" i="10"/>
  <c r="AU281" i="10"/>
  <c r="AU280" i="10"/>
  <c r="AU279" i="10"/>
  <c r="AU278" i="10"/>
  <c r="AU277" i="10"/>
  <c r="AU276" i="10"/>
  <c r="AU275" i="10"/>
  <c r="AU274" i="10"/>
  <c r="AU273" i="10"/>
  <c r="AU272" i="10"/>
  <c r="AU271" i="10"/>
  <c r="AU270" i="10"/>
  <c r="AU269" i="10"/>
  <c r="AU268" i="10"/>
  <c r="AU267" i="10"/>
  <c r="AU266" i="10"/>
  <c r="AU265" i="10"/>
  <c r="AU264" i="10"/>
  <c r="AU263" i="10"/>
  <c r="AU262" i="10"/>
  <c r="AU261" i="10"/>
  <c r="AU260" i="10"/>
  <c r="AU258" i="10"/>
  <c r="AU256" i="10"/>
  <c r="AU254" i="10"/>
  <c r="AU253" i="10"/>
  <c r="AU252" i="10"/>
  <c r="AU250" i="10"/>
  <c r="AU249" i="10"/>
  <c r="AU248" i="10"/>
  <c r="AU247" i="10"/>
  <c r="AU246" i="10"/>
  <c r="AU245" i="10"/>
  <c r="AU244" i="10"/>
  <c r="AU243" i="10"/>
  <c r="AU242" i="10"/>
  <c r="AU241" i="10"/>
  <c r="AU240" i="10"/>
  <c r="AU239" i="10"/>
  <c r="AU238" i="10"/>
  <c r="AU237" i="10"/>
  <c r="AU236" i="10"/>
  <c r="AU235" i="10"/>
  <c r="AU234" i="10"/>
  <c r="AU233" i="10"/>
  <c r="AU232" i="10"/>
  <c r="AU231" i="10"/>
  <c r="AU230" i="10"/>
  <c r="AU229" i="10"/>
  <c r="AU228" i="10"/>
  <c r="AU227" i="10"/>
  <c r="AU226" i="10"/>
  <c r="AU225" i="10"/>
  <c r="AU224" i="10"/>
  <c r="AU223" i="10"/>
  <c r="AU222" i="10"/>
  <c r="AU221" i="10"/>
  <c r="AU220" i="10"/>
  <c r="AU219" i="10"/>
  <c r="AU218" i="10"/>
  <c r="AU216" i="10"/>
  <c r="AU215" i="10"/>
  <c r="AU214" i="10"/>
  <c r="AU212" i="10"/>
  <c r="AU211" i="10"/>
  <c r="AU210" i="10"/>
  <c r="AU209" i="10"/>
  <c r="AU208" i="10"/>
  <c r="AU207" i="10"/>
  <c r="AU205" i="10"/>
  <c r="AU204" i="10"/>
  <c r="AU203" i="10"/>
  <c r="AU202" i="10"/>
  <c r="AU201" i="10"/>
  <c r="AU200" i="10"/>
  <c r="AU199" i="10"/>
  <c r="AU198" i="10"/>
  <c r="AU197" i="10"/>
  <c r="AU196" i="10"/>
  <c r="AU195" i="10"/>
  <c r="AU194" i="10"/>
  <c r="AU193" i="10"/>
  <c r="AU192" i="10"/>
  <c r="AU191" i="10"/>
  <c r="AU190" i="10"/>
  <c r="AU189" i="10"/>
  <c r="AU188" i="10"/>
  <c r="AU187" i="10"/>
  <c r="AU186" i="10"/>
  <c r="AU185" i="10"/>
  <c r="AU184" i="10"/>
  <c r="AU183" i="10"/>
  <c r="AU182" i="10"/>
  <c r="AU181" i="10"/>
  <c r="AU180" i="10"/>
  <c r="AU179" i="10"/>
  <c r="AU178" i="10"/>
  <c r="AU177" i="10"/>
  <c r="AU176" i="10"/>
  <c r="AU175" i="10"/>
  <c r="AU174" i="10"/>
  <c r="AU173" i="10"/>
  <c r="AU172" i="10"/>
  <c r="AU171" i="10"/>
  <c r="AU170" i="10"/>
  <c r="AU169" i="10"/>
  <c r="AU168" i="10"/>
  <c r="AU167" i="10"/>
  <c r="AU166" i="10"/>
  <c r="AU165" i="10"/>
  <c r="AU164" i="10"/>
  <c r="AU163" i="10"/>
  <c r="AU162" i="10"/>
  <c r="AU161" i="10"/>
  <c r="AU160" i="10"/>
  <c r="AU159" i="10"/>
  <c r="AU158" i="10"/>
  <c r="AU157" i="10"/>
  <c r="AU156" i="10"/>
  <c r="AU155" i="10"/>
  <c r="AU154" i="10"/>
  <c r="AU153" i="10"/>
  <c r="AU152" i="10"/>
  <c r="AU151" i="10"/>
  <c r="AU150" i="10"/>
  <c r="AU149" i="10"/>
  <c r="AU148" i="10"/>
  <c r="AU147" i="10"/>
  <c r="AU145" i="10"/>
  <c r="AU144" i="10"/>
  <c r="AU143" i="10"/>
  <c r="AU142" i="10"/>
  <c r="AU141" i="10"/>
  <c r="AU140" i="10"/>
  <c r="AU139" i="10"/>
  <c r="AU138" i="10"/>
  <c r="AU137" i="10"/>
  <c r="AU136" i="10"/>
  <c r="AU135" i="10"/>
  <c r="AU134" i="10"/>
  <c r="AU133" i="10"/>
  <c r="AU132" i="10"/>
  <c r="AU131" i="10"/>
  <c r="AU130" i="10"/>
  <c r="AU129" i="10"/>
  <c r="AU128" i="10"/>
  <c r="AU127" i="10"/>
  <c r="AU126" i="10"/>
  <c r="AU125" i="10"/>
  <c r="AU124" i="10"/>
  <c r="AU123" i="10"/>
  <c r="AU122" i="10"/>
  <c r="AU121" i="10"/>
  <c r="AU120" i="10"/>
  <c r="AU119" i="10"/>
  <c r="AU118" i="10"/>
  <c r="AU117" i="10"/>
  <c r="AU116" i="10"/>
  <c r="AU115" i="10"/>
  <c r="AU114" i="10"/>
  <c r="AU113" i="10"/>
  <c r="AU112" i="10"/>
  <c r="AU111" i="10"/>
  <c r="AU110" i="10"/>
  <c r="AU109" i="10"/>
  <c r="AU108" i="10"/>
  <c r="AU107" i="10"/>
  <c r="AU106" i="10"/>
  <c r="AU105" i="10"/>
  <c r="AU104" i="10"/>
  <c r="AU103" i="10"/>
  <c r="AU102" i="10"/>
  <c r="AU101" i="10"/>
  <c r="AU100" i="10"/>
  <c r="AU99" i="10"/>
  <c r="AU97" i="10"/>
  <c r="AU96" i="10"/>
  <c r="AU95" i="10"/>
  <c r="AU94" i="10"/>
  <c r="AU93" i="10"/>
  <c r="AU92" i="10"/>
  <c r="AU91" i="10"/>
  <c r="AU90" i="10"/>
  <c r="AU89" i="10"/>
  <c r="AU88" i="10"/>
  <c r="AU87" i="10"/>
  <c r="AU86" i="10"/>
  <c r="AU85" i="10"/>
  <c r="AU84" i="10"/>
  <c r="AU83" i="10"/>
  <c r="AU82" i="10"/>
  <c r="AU81" i="10"/>
  <c r="AU80" i="10"/>
  <c r="AU79" i="10"/>
  <c r="AU78" i="10"/>
  <c r="AU77" i="10"/>
  <c r="AU76" i="10"/>
  <c r="AU75" i="10"/>
  <c r="AU74" i="10"/>
  <c r="AU73" i="10"/>
  <c r="AU72" i="10"/>
  <c r="AU71" i="10"/>
  <c r="AU70" i="10"/>
  <c r="AU69" i="10"/>
  <c r="AU68" i="10"/>
  <c r="AU67" i="10"/>
  <c r="AU66" i="10"/>
  <c r="AU65" i="10"/>
  <c r="AU64" i="10"/>
  <c r="AU63" i="10"/>
  <c r="AU62" i="10"/>
  <c r="AU61" i="10"/>
  <c r="AU60" i="10"/>
  <c r="AU59" i="10"/>
  <c r="AU58" i="10"/>
  <c r="AU57" i="10"/>
  <c r="AU56" i="10"/>
  <c r="AU55" i="10"/>
  <c r="AU54" i="10"/>
  <c r="AU53" i="10"/>
  <c r="AU52" i="10"/>
  <c r="AU51" i="10"/>
  <c r="AU50" i="10"/>
  <c r="AU49" i="10"/>
  <c r="AU48" i="10"/>
  <c r="AU47" i="10"/>
  <c r="AU46" i="10"/>
  <c r="AU45" i="10"/>
  <c r="AU44" i="10"/>
  <c r="AU43" i="10"/>
  <c r="AU42" i="10"/>
  <c r="AU41" i="10"/>
  <c r="AU40" i="10"/>
  <c r="AU39" i="10"/>
  <c r="AU38" i="10"/>
  <c r="AU37" i="10"/>
  <c r="AU36" i="10"/>
  <c r="AU35" i="10"/>
  <c r="AU34" i="10"/>
  <c r="AU33" i="10"/>
  <c r="AU32" i="10"/>
  <c r="AU31" i="10"/>
  <c r="AU30" i="10"/>
  <c r="AU29" i="10"/>
  <c r="AU28" i="10"/>
  <c r="AU27" i="10"/>
  <c r="AU26" i="10"/>
  <c r="AU25" i="10"/>
  <c r="AU24" i="10"/>
  <c r="AU23" i="10"/>
  <c r="AU22" i="10"/>
  <c r="AU21" i="10"/>
  <c r="AU20" i="10"/>
  <c r="AU19" i="10"/>
  <c r="AU18" i="10"/>
  <c r="AU17" i="10"/>
  <c r="AU16" i="10"/>
  <c r="AU15" i="10"/>
  <c r="AU14" i="10"/>
  <c r="AU13" i="10"/>
  <c r="AU12" i="10"/>
  <c r="AU11" i="10"/>
  <c r="AU10" i="10"/>
  <c r="AU9" i="10"/>
  <c r="AU8" i="10"/>
  <c r="AU7" i="10"/>
  <c r="AU6" i="10"/>
  <c r="AU5" i="10"/>
  <c r="AU4" i="10"/>
  <c r="AS342" i="10"/>
  <c r="AS341" i="10"/>
  <c r="AS340" i="10"/>
  <c r="AS339" i="10"/>
  <c r="AS338" i="10"/>
  <c r="AS337" i="10"/>
  <c r="AS336" i="10"/>
  <c r="AS335" i="10"/>
  <c r="AS334" i="10"/>
  <c r="AS333" i="10"/>
  <c r="AS332" i="10"/>
  <c r="AS331" i="10"/>
  <c r="AS330" i="10"/>
  <c r="AS329" i="10"/>
  <c r="AS328" i="10"/>
  <c r="AS327" i="10"/>
  <c r="AS326" i="10"/>
  <c r="AS325" i="10"/>
  <c r="AS324" i="10"/>
  <c r="AS323" i="10"/>
  <c r="AS322" i="10"/>
  <c r="AS321" i="10"/>
  <c r="AS320" i="10"/>
  <c r="AS318" i="10"/>
  <c r="CE319" i="10" s="1"/>
  <c r="AS317" i="10"/>
  <c r="AS316" i="10"/>
  <c r="AS315" i="10"/>
  <c r="AS313" i="10"/>
  <c r="AS312" i="10"/>
  <c r="AS311" i="10"/>
  <c r="AS310" i="10"/>
  <c r="AS309" i="10"/>
  <c r="AS308" i="10"/>
  <c r="AS307" i="10"/>
  <c r="AS305" i="10"/>
  <c r="AS304" i="10"/>
  <c r="AS303" i="10"/>
  <c r="AS302" i="10"/>
  <c r="AS301" i="10"/>
  <c r="AS300" i="10"/>
  <c r="AS299" i="10"/>
  <c r="AS298" i="10"/>
  <c r="AS297" i="10"/>
  <c r="AS296" i="10"/>
  <c r="AS294" i="10"/>
  <c r="AS293" i="10"/>
  <c r="AS292" i="10"/>
  <c r="AS291" i="10"/>
  <c r="AS290" i="10"/>
  <c r="AS289" i="10"/>
  <c r="AS288" i="10"/>
  <c r="AS287" i="10"/>
  <c r="AS286" i="10"/>
  <c r="AS285" i="10"/>
  <c r="AS284" i="10"/>
  <c r="AS282" i="10"/>
  <c r="AS281" i="10"/>
  <c r="AS280" i="10"/>
  <c r="AS279" i="10"/>
  <c r="AS278" i="10"/>
  <c r="AS277" i="10"/>
  <c r="AS276" i="10"/>
  <c r="AS275" i="10"/>
  <c r="AS274" i="10"/>
  <c r="AS273" i="10"/>
  <c r="AS272" i="10"/>
  <c r="AS271" i="10"/>
  <c r="AS270" i="10"/>
  <c r="AS269" i="10"/>
  <c r="AS268" i="10"/>
  <c r="AS267" i="10"/>
  <c r="AS266" i="10"/>
  <c r="AS265" i="10"/>
  <c r="AS264" i="10"/>
  <c r="AS263" i="10"/>
  <c r="AS262" i="10"/>
  <c r="AS261" i="10"/>
  <c r="AS260" i="10"/>
  <c r="AS258" i="10"/>
  <c r="AS256" i="10"/>
  <c r="AS254" i="10"/>
  <c r="AS253" i="10"/>
  <c r="AS252" i="10"/>
  <c r="AS250" i="10"/>
  <c r="AS249" i="10"/>
  <c r="AS248" i="10"/>
  <c r="AS247" i="10"/>
  <c r="AS246" i="10"/>
  <c r="AS245" i="10"/>
  <c r="AS244" i="10"/>
  <c r="AS243" i="10"/>
  <c r="AS242" i="10"/>
  <c r="AS241" i="10"/>
  <c r="AS240" i="10"/>
  <c r="AS239" i="10"/>
  <c r="AS238" i="10"/>
  <c r="AS237" i="10"/>
  <c r="AS236" i="10"/>
  <c r="AS235" i="10"/>
  <c r="AS234" i="10"/>
  <c r="AS233" i="10"/>
  <c r="AS232" i="10"/>
  <c r="AS231" i="10"/>
  <c r="AS230" i="10"/>
  <c r="AS229" i="10"/>
  <c r="AS228" i="10"/>
  <c r="AS227" i="10"/>
  <c r="AS226" i="10"/>
  <c r="AS225" i="10"/>
  <c r="AS224" i="10"/>
  <c r="AS223" i="10"/>
  <c r="AS222" i="10"/>
  <c r="AS221" i="10"/>
  <c r="AS220" i="10"/>
  <c r="AS219" i="10"/>
  <c r="AS218" i="10"/>
  <c r="AS216" i="10"/>
  <c r="AS215" i="10"/>
  <c r="AS214" i="10"/>
  <c r="AS212" i="10"/>
  <c r="AS211" i="10"/>
  <c r="AS210" i="10"/>
  <c r="AS209" i="10"/>
  <c r="AS208" i="10"/>
  <c r="AS207" i="10"/>
  <c r="AS205" i="10"/>
  <c r="AS204" i="10"/>
  <c r="AS203" i="10"/>
  <c r="AS202" i="10"/>
  <c r="AS201" i="10"/>
  <c r="AS200" i="10"/>
  <c r="AS199" i="10"/>
  <c r="AS198" i="10"/>
  <c r="AS197" i="10"/>
  <c r="AS196" i="10"/>
  <c r="AS195" i="10"/>
  <c r="AS194" i="10"/>
  <c r="AS193" i="10"/>
  <c r="AS192" i="10"/>
  <c r="AS191" i="10"/>
  <c r="AS190" i="10"/>
  <c r="AS189" i="10"/>
  <c r="AS188" i="10"/>
  <c r="AS187" i="10"/>
  <c r="AS186" i="10"/>
  <c r="AS185" i="10"/>
  <c r="AS184" i="10"/>
  <c r="AS183" i="10"/>
  <c r="AS182" i="10"/>
  <c r="AS181" i="10"/>
  <c r="AS180" i="10"/>
  <c r="AS179" i="10"/>
  <c r="AS178" i="10"/>
  <c r="AS177" i="10"/>
  <c r="AS176" i="10"/>
  <c r="AS175" i="10"/>
  <c r="AS174" i="10"/>
  <c r="AS173" i="10"/>
  <c r="AS172" i="10"/>
  <c r="AS171" i="10"/>
  <c r="AS170" i="10"/>
  <c r="AS169" i="10"/>
  <c r="AS168" i="10"/>
  <c r="AS167" i="10"/>
  <c r="AS166" i="10"/>
  <c r="AS165" i="10"/>
  <c r="AS164" i="10"/>
  <c r="AS163" i="10"/>
  <c r="AS162" i="10"/>
  <c r="AS161" i="10"/>
  <c r="AS160" i="10"/>
  <c r="AS159" i="10"/>
  <c r="AS158" i="10"/>
  <c r="AS157" i="10"/>
  <c r="AS156" i="10"/>
  <c r="AS155" i="10"/>
  <c r="AS154" i="10"/>
  <c r="AS153" i="10"/>
  <c r="AS152" i="10"/>
  <c r="AS151" i="10"/>
  <c r="AS150" i="10"/>
  <c r="AS149" i="10"/>
  <c r="AS148" i="10"/>
  <c r="AS147" i="10"/>
  <c r="AS145" i="10"/>
  <c r="AS144" i="10"/>
  <c r="AS143" i="10"/>
  <c r="AS142" i="10"/>
  <c r="AS141" i="10"/>
  <c r="AS140" i="10"/>
  <c r="AS139" i="10"/>
  <c r="AS138" i="10"/>
  <c r="AS137" i="10"/>
  <c r="AS136" i="10"/>
  <c r="AS135" i="10"/>
  <c r="AS134" i="10"/>
  <c r="AS133" i="10"/>
  <c r="AS132" i="10"/>
  <c r="AS131" i="10"/>
  <c r="AS130" i="10"/>
  <c r="AS129" i="10"/>
  <c r="AS128" i="10"/>
  <c r="AS127" i="10"/>
  <c r="AS126" i="10"/>
  <c r="AS125" i="10"/>
  <c r="AS124" i="10"/>
  <c r="AS123" i="10"/>
  <c r="AS122" i="10"/>
  <c r="AS121" i="10"/>
  <c r="AS120" i="10"/>
  <c r="AS119" i="10"/>
  <c r="AS118" i="10"/>
  <c r="AS117" i="10"/>
  <c r="AS116" i="10"/>
  <c r="AS115" i="10"/>
  <c r="AS114" i="10"/>
  <c r="AS113" i="10"/>
  <c r="AS112" i="10"/>
  <c r="AS111" i="10"/>
  <c r="AS110" i="10"/>
  <c r="AS109" i="10"/>
  <c r="AS108" i="10"/>
  <c r="AS107" i="10"/>
  <c r="AS106" i="10"/>
  <c r="AS105" i="10"/>
  <c r="AS104" i="10"/>
  <c r="AS103" i="10"/>
  <c r="AS102" i="10"/>
  <c r="AS101" i="10"/>
  <c r="AS100" i="10"/>
  <c r="AS99" i="10"/>
  <c r="AS97" i="10"/>
  <c r="AS96" i="10"/>
  <c r="AS95" i="10"/>
  <c r="AS94" i="10"/>
  <c r="AS93" i="10"/>
  <c r="AS92" i="10"/>
  <c r="AS91" i="10"/>
  <c r="AS90" i="10"/>
  <c r="AS89" i="10"/>
  <c r="AS88" i="10"/>
  <c r="AS87" i="10"/>
  <c r="AS86" i="10"/>
  <c r="AS85" i="10"/>
  <c r="AS84" i="10"/>
  <c r="AS83" i="10"/>
  <c r="AS82" i="10"/>
  <c r="AS81" i="10"/>
  <c r="AS80" i="10"/>
  <c r="AS79" i="10"/>
  <c r="AS78" i="10"/>
  <c r="AS77" i="10"/>
  <c r="AS76" i="10"/>
  <c r="AS75" i="10"/>
  <c r="AS74" i="10"/>
  <c r="AS73" i="10"/>
  <c r="AS72" i="10"/>
  <c r="AS71" i="10"/>
  <c r="AS70" i="10"/>
  <c r="AS69" i="10"/>
  <c r="AS68" i="10"/>
  <c r="AS67" i="10"/>
  <c r="AS66" i="10"/>
  <c r="AS65" i="10"/>
  <c r="AS64" i="10"/>
  <c r="AS63" i="10"/>
  <c r="AS62" i="10"/>
  <c r="AS61" i="10"/>
  <c r="AS60" i="10"/>
  <c r="AS59" i="10"/>
  <c r="AS58" i="10"/>
  <c r="AS57" i="10"/>
  <c r="AS56" i="10"/>
  <c r="AS55" i="10"/>
  <c r="AS54" i="10"/>
  <c r="AS53" i="10"/>
  <c r="AS52" i="10"/>
  <c r="AS51" i="10"/>
  <c r="AS50" i="10"/>
  <c r="AS49" i="10"/>
  <c r="AS48" i="10"/>
  <c r="AS47" i="10"/>
  <c r="AS46" i="10"/>
  <c r="AS45" i="10"/>
  <c r="AS44" i="10"/>
  <c r="AS43" i="10"/>
  <c r="AS42" i="10"/>
  <c r="AS41" i="10"/>
  <c r="AS40" i="10"/>
  <c r="AS39" i="10"/>
  <c r="AS38" i="10"/>
  <c r="AS37" i="10"/>
  <c r="AS36" i="10"/>
  <c r="AS35" i="10"/>
  <c r="AS34" i="10"/>
  <c r="AS33" i="10"/>
  <c r="AS32" i="10"/>
  <c r="AS31" i="10"/>
  <c r="AS30" i="10"/>
  <c r="AS29" i="10"/>
  <c r="AS28" i="10"/>
  <c r="AS27" i="10"/>
  <c r="AS26" i="10"/>
  <c r="AS25" i="10"/>
  <c r="AS24" i="10"/>
  <c r="AS23" i="10"/>
  <c r="AS22" i="10"/>
  <c r="AS21" i="10"/>
  <c r="AS20" i="10"/>
  <c r="AS19" i="10"/>
  <c r="AS18" i="10"/>
  <c r="AS17" i="10"/>
  <c r="AS16" i="10"/>
  <c r="AS15" i="10"/>
  <c r="AS14" i="10"/>
  <c r="AS13" i="10"/>
  <c r="AS12" i="10"/>
  <c r="AS11" i="10"/>
  <c r="AS10" i="10"/>
  <c r="AS9" i="10"/>
  <c r="AS8" i="10"/>
  <c r="AS7" i="10"/>
  <c r="AS6" i="10"/>
  <c r="AS5" i="10"/>
  <c r="AS4" i="10"/>
  <c r="AQ342" i="10"/>
  <c r="AQ341" i="10"/>
  <c r="AQ340" i="10"/>
  <c r="AQ339" i="10"/>
  <c r="AQ338" i="10"/>
  <c r="AQ337" i="10"/>
  <c r="AQ336" i="10"/>
  <c r="AQ335" i="10"/>
  <c r="AQ334" i="10"/>
  <c r="AQ333" i="10"/>
  <c r="AQ332" i="10"/>
  <c r="AQ331" i="10"/>
  <c r="AQ330" i="10"/>
  <c r="AQ329" i="10"/>
  <c r="AQ328" i="10"/>
  <c r="AQ327" i="10"/>
  <c r="AQ326" i="10"/>
  <c r="AQ325" i="10"/>
  <c r="AQ324" i="10"/>
  <c r="AQ323" i="10"/>
  <c r="AQ322" i="10"/>
  <c r="AQ321" i="10"/>
  <c r="AQ320" i="10"/>
  <c r="AQ318" i="10"/>
  <c r="CD319" i="10" s="1"/>
  <c r="AQ317" i="10"/>
  <c r="AQ316" i="10"/>
  <c r="AQ315" i="10"/>
  <c r="AQ313" i="10"/>
  <c r="AQ312" i="10"/>
  <c r="AQ311" i="10"/>
  <c r="AQ310" i="10"/>
  <c r="AQ309" i="10"/>
  <c r="AQ308" i="10"/>
  <c r="AQ307" i="10"/>
  <c r="AQ305" i="10"/>
  <c r="AQ304" i="10"/>
  <c r="AQ303" i="10"/>
  <c r="AQ302" i="10"/>
  <c r="AQ301" i="10"/>
  <c r="AQ300" i="10"/>
  <c r="AQ299" i="10"/>
  <c r="AQ298" i="10"/>
  <c r="AQ297" i="10"/>
  <c r="AQ296" i="10"/>
  <c r="AQ294" i="10"/>
  <c r="AQ293" i="10"/>
  <c r="AQ292" i="10"/>
  <c r="AQ291" i="10"/>
  <c r="AQ290" i="10"/>
  <c r="AQ289" i="10"/>
  <c r="AQ288" i="10"/>
  <c r="AQ287" i="10"/>
  <c r="AQ286" i="10"/>
  <c r="AQ285" i="10"/>
  <c r="AQ284" i="10"/>
  <c r="AQ282" i="10"/>
  <c r="AQ281" i="10"/>
  <c r="AQ280" i="10"/>
  <c r="AQ279" i="10"/>
  <c r="AQ278" i="10"/>
  <c r="AQ277" i="10"/>
  <c r="AQ276" i="10"/>
  <c r="AQ275" i="10"/>
  <c r="AQ274" i="10"/>
  <c r="AQ273" i="10"/>
  <c r="AQ272" i="10"/>
  <c r="AQ271" i="10"/>
  <c r="AQ270" i="10"/>
  <c r="AQ269" i="10"/>
  <c r="AQ268" i="10"/>
  <c r="AQ267" i="10"/>
  <c r="AQ266" i="10"/>
  <c r="AQ265" i="10"/>
  <c r="AQ264" i="10"/>
  <c r="AQ263" i="10"/>
  <c r="AQ262" i="10"/>
  <c r="AQ261" i="10"/>
  <c r="AQ260" i="10"/>
  <c r="AQ258" i="10"/>
  <c r="AQ256" i="10"/>
  <c r="AQ254" i="10"/>
  <c r="AQ253" i="10"/>
  <c r="AQ252" i="10"/>
  <c r="AQ250" i="10"/>
  <c r="AQ249" i="10"/>
  <c r="AQ248" i="10"/>
  <c r="AQ247" i="10"/>
  <c r="AQ246" i="10"/>
  <c r="AQ245" i="10"/>
  <c r="AQ244" i="10"/>
  <c r="AQ243" i="10"/>
  <c r="AQ242" i="10"/>
  <c r="AQ241" i="10"/>
  <c r="AQ240" i="10"/>
  <c r="AQ239" i="10"/>
  <c r="AQ238" i="10"/>
  <c r="AQ237" i="10"/>
  <c r="AQ236" i="10"/>
  <c r="AQ235" i="10"/>
  <c r="AQ234" i="10"/>
  <c r="AQ233" i="10"/>
  <c r="AQ232" i="10"/>
  <c r="AQ231" i="10"/>
  <c r="AQ230" i="10"/>
  <c r="AQ229" i="10"/>
  <c r="AQ228" i="10"/>
  <c r="AQ227" i="10"/>
  <c r="AQ226" i="10"/>
  <c r="AQ225" i="10"/>
  <c r="AQ224" i="10"/>
  <c r="AQ223" i="10"/>
  <c r="AQ222" i="10"/>
  <c r="AQ221" i="10"/>
  <c r="AQ220" i="10"/>
  <c r="AQ219" i="10"/>
  <c r="AQ218" i="10"/>
  <c r="AQ216" i="10"/>
  <c r="AQ215" i="10"/>
  <c r="AQ214" i="10"/>
  <c r="AQ212" i="10"/>
  <c r="AQ211" i="10"/>
  <c r="AQ210" i="10"/>
  <c r="AQ209" i="10"/>
  <c r="AQ208" i="10"/>
  <c r="AQ207" i="10"/>
  <c r="AQ205" i="10"/>
  <c r="AQ204" i="10"/>
  <c r="AQ203" i="10"/>
  <c r="AQ202" i="10"/>
  <c r="AQ201" i="10"/>
  <c r="AQ200" i="10"/>
  <c r="AQ199" i="10"/>
  <c r="AQ198" i="10"/>
  <c r="AQ197" i="10"/>
  <c r="AQ196" i="10"/>
  <c r="AQ195" i="10"/>
  <c r="AQ194" i="10"/>
  <c r="AQ193" i="10"/>
  <c r="AQ192" i="10"/>
  <c r="AQ191" i="10"/>
  <c r="AQ190" i="10"/>
  <c r="AQ189" i="10"/>
  <c r="AQ188" i="10"/>
  <c r="AQ187" i="10"/>
  <c r="AQ186" i="10"/>
  <c r="AQ185" i="10"/>
  <c r="AQ184" i="10"/>
  <c r="AQ183" i="10"/>
  <c r="AQ182" i="10"/>
  <c r="AQ181" i="10"/>
  <c r="AQ180" i="10"/>
  <c r="AQ179" i="10"/>
  <c r="AQ178" i="10"/>
  <c r="AQ177" i="10"/>
  <c r="AQ176" i="10"/>
  <c r="AQ175" i="10"/>
  <c r="AQ174" i="10"/>
  <c r="AQ173" i="10"/>
  <c r="AQ172" i="10"/>
  <c r="AQ171" i="10"/>
  <c r="AQ170" i="10"/>
  <c r="AQ169" i="10"/>
  <c r="AQ168" i="10"/>
  <c r="AQ167" i="10"/>
  <c r="AQ166" i="10"/>
  <c r="AQ165" i="10"/>
  <c r="AQ164" i="10"/>
  <c r="AQ163" i="10"/>
  <c r="AQ162" i="10"/>
  <c r="AQ161" i="10"/>
  <c r="AQ160" i="10"/>
  <c r="AQ159" i="10"/>
  <c r="AQ158" i="10"/>
  <c r="AQ157" i="10"/>
  <c r="AQ156" i="10"/>
  <c r="AQ155" i="10"/>
  <c r="AQ154" i="10"/>
  <c r="AQ153" i="10"/>
  <c r="AQ152" i="10"/>
  <c r="AQ151" i="10"/>
  <c r="AQ150" i="10"/>
  <c r="AQ149" i="10"/>
  <c r="AQ148" i="10"/>
  <c r="AQ147" i="10"/>
  <c r="AQ145" i="10"/>
  <c r="AQ144" i="10"/>
  <c r="AQ143" i="10"/>
  <c r="AQ142" i="10"/>
  <c r="AQ141" i="10"/>
  <c r="AQ140" i="10"/>
  <c r="AQ139" i="10"/>
  <c r="AQ138" i="10"/>
  <c r="AQ137" i="10"/>
  <c r="AQ136" i="10"/>
  <c r="AQ135" i="10"/>
  <c r="AQ134" i="10"/>
  <c r="AQ133" i="10"/>
  <c r="AQ132" i="10"/>
  <c r="AQ131" i="10"/>
  <c r="AQ130" i="10"/>
  <c r="AQ129" i="10"/>
  <c r="AQ128" i="10"/>
  <c r="AQ127" i="10"/>
  <c r="AQ126" i="10"/>
  <c r="AQ125" i="10"/>
  <c r="AQ124" i="10"/>
  <c r="AQ123" i="10"/>
  <c r="AQ122" i="10"/>
  <c r="AQ121" i="10"/>
  <c r="AQ120" i="10"/>
  <c r="AQ119" i="10"/>
  <c r="AQ118" i="10"/>
  <c r="AQ117" i="10"/>
  <c r="AQ116" i="10"/>
  <c r="AQ115" i="10"/>
  <c r="AQ114" i="10"/>
  <c r="AQ113" i="10"/>
  <c r="AQ112" i="10"/>
  <c r="AQ111" i="10"/>
  <c r="AQ110" i="10"/>
  <c r="AQ109" i="10"/>
  <c r="AQ108" i="10"/>
  <c r="AQ107" i="10"/>
  <c r="AQ106" i="10"/>
  <c r="AQ105" i="10"/>
  <c r="AQ104" i="10"/>
  <c r="AQ103" i="10"/>
  <c r="AQ102" i="10"/>
  <c r="AQ101" i="10"/>
  <c r="AQ100" i="10"/>
  <c r="AQ99" i="10"/>
  <c r="AQ97" i="10"/>
  <c r="AQ96" i="10"/>
  <c r="AQ95" i="10"/>
  <c r="AQ94" i="10"/>
  <c r="AQ93" i="10"/>
  <c r="AQ92" i="10"/>
  <c r="AQ91" i="10"/>
  <c r="AQ90" i="10"/>
  <c r="AQ89" i="10"/>
  <c r="AQ88" i="10"/>
  <c r="AQ87" i="10"/>
  <c r="AQ86" i="10"/>
  <c r="AQ85" i="10"/>
  <c r="AQ84" i="10"/>
  <c r="AQ83" i="10"/>
  <c r="AQ82" i="10"/>
  <c r="AQ81" i="10"/>
  <c r="AQ80" i="10"/>
  <c r="AQ79" i="10"/>
  <c r="AQ78" i="10"/>
  <c r="AQ77" i="10"/>
  <c r="AQ76" i="10"/>
  <c r="AQ75" i="10"/>
  <c r="AQ74" i="10"/>
  <c r="AQ73" i="10"/>
  <c r="AQ72" i="10"/>
  <c r="AQ71" i="10"/>
  <c r="AQ70" i="10"/>
  <c r="AQ69" i="10"/>
  <c r="AQ68" i="10"/>
  <c r="AQ67" i="10"/>
  <c r="AQ66" i="10"/>
  <c r="AQ65" i="10"/>
  <c r="AQ64" i="10"/>
  <c r="AQ63" i="10"/>
  <c r="AQ62" i="10"/>
  <c r="AQ61" i="10"/>
  <c r="AQ60" i="10"/>
  <c r="AQ59" i="10"/>
  <c r="AQ58" i="10"/>
  <c r="AQ57" i="10"/>
  <c r="AQ56" i="10"/>
  <c r="AQ55" i="10"/>
  <c r="AQ54" i="10"/>
  <c r="AQ53" i="10"/>
  <c r="AQ52" i="10"/>
  <c r="AQ51" i="10"/>
  <c r="AQ50" i="10"/>
  <c r="AQ49" i="10"/>
  <c r="AQ48" i="10"/>
  <c r="AQ47" i="10"/>
  <c r="AQ46" i="10"/>
  <c r="AQ45" i="10"/>
  <c r="AQ44" i="10"/>
  <c r="AQ43" i="10"/>
  <c r="AQ42" i="10"/>
  <c r="AQ41" i="10"/>
  <c r="AQ40" i="10"/>
  <c r="AQ39" i="10"/>
  <c r="AQ38" i="10"/>
  <c r="AQ37" i="10"/>
  <c r="AQ36" i="10"/>
  <c r="AQ35" i="10"/>
  <c r="AQ34" i="10"/>
  <c r="AQ33" i="10"/>
  <c r="AQ32" i="10"/>
  <c r="AQ31" i="10"/>
  <c r="AQ30" i="10"/>
  <c r="AQ29" i="10"/>
  <c r="AQ28" i="10"/>
  <c r="AQ27" i="10"/>
  <c r="AQ26" i="10"/>
  <c r="AQ25" i="10"/>
  <c r="AQ24" i="10"/>
  <c r="AQ23" i="10"/>
  <c r="AQ22" i="10"/>
  <c r="AQ21" i="10"/>
  <c r="AQ20" i="10"/>
  <c r="AQ19" i="10"/>
  <c r="AQ18" i="10"/>
  <c r="AQ17" i="10"/>
  <c r="AQ16" i="10"/>
  <c r="AQ15" i="10"/>
  <c r="AQ14" i="10"/>
  <c r="AQ13" i="10"/>
  <c r="AQ12" i="10"/>
  <c r="AQ11" i="10"/>
  <c r="AQ10" i="10"/>
  <c r="AQ9" i="10"/>
  <c r="AQ8" i="10"/>
  <c r="AQ7" i="10"/>
  <c r="AQ6" i="10"/>
  <c r="AQ5" i="10"/>
  <c r="AQ4" i="10"/>
  <c r="AO342" i="10"/>
  <c r="AO341" i="10"/>
  <c r="AO340" i="10"/>
  <c r="AO339" i="10"/>
  <c r="AO338" i="10"/>
  <c r="AO337" i="10"/>
  <c r="AO336" i="10"/>
  <c r="AO335" i="10"/>
  <c r="AO334" i="10"/>
  <c r="AO333" i="10"/>
  <c r="AO332" i="10"/>
  <c r="AO331" i="10"/>
  <c r="AO330" i="10"/>
  <c r="AO329" i="10"/>
  <c r="AO328" i="10"/>
  <c r="AO327" i="10"/>
  <c r="AO326" i="10"/>
  <c r="AO325" i="10"/>
  <c r="AO324" i="10"/>
  <c r="AO323" i="10"/>
  <c r="AO322" i="10"/>
  <c r="AO321" i="10"/>
  <c r="AO320" i="10"/>
  <c r="AO318" i="10"/>
  <c r="CC319" i="10" s="1"/>
  <c r="AO317" i="10"/>
  <c r="AO316" i="10"/>
  <c r="AO315" i="10"/>
  <c r="AO313" i="10"/>
  <c r="AO312" i="10"/>
  <c r="AO311" i="10"/>
  <c r="AO310" i="10"/>
  <c r="AO309" i="10"/>
  <c r="AO308" i="10"/>
  <c r="AO307" i="10"/>
  <c r="AO305" i="10"/>
  <c r="AO304" i="10"/>
  <c r="AO303" i="10"/>
  <c r="AO302" i="10"/>
  <c r="AO301" i="10"/>
  <c r="AO300" i="10"/>
  <c r="AO299" i="10"/>
  <c r="AO298" i="10"/>
  <c r="AO297" i="10"/>
  <c r="AO296" i="10"/>
  <c r="AO294" i="10"/>
  <c r="AO293" i="10"/>
  <c r="AO292" i="10"/>
  <c r="AO291" i="10"/>
  <c r="AO290" i="10"/>
  <c r="AO289" i="10"/>
  <c r="AO288" i="10"/>
  <c r="AO287" i="10"/>
  <c r="AO286" i="10"/>
  <c r="AO285" i="10"/>
  <c r="AO284" i="10"/>
  <c r="AO282" i="10"/>
  <c r="AO281" i="10"/>
  <c r="AO280" i="10"/>
  <c r="AO279" i="10"/>
  <c r="AO278" i="10"/>
  <c r="AO277" i="10"/>
  <c r="AO276" i="10"/>
  <c r="AO275" i="10"/>
  <c r="AO274" i="10"/>
  <c r="AO273" i="10"/>
  <c r="AO272" i="10"/>
  <c r="AO271" i="10"/>
  <c r="AO270" i="10"/>
  <c r="AO269" i="10"/>
  <c r="AO268" i="10"/>
  <c r="AO267" i="10"/>
  <c r="AO266" i="10"/>
  <c r="AO265" i="10"/>
  <c r="AO264" i="10"/>
  <c r="AO263" i="10"/>
  <c r="AO262" i="10"/>
  <c r="AO261" i="10"/>
  <c r="AO260" i="10"/>
  <c r="AO258" i="10"/>
  <c r="AO256" i="10"/>
  <c r="AO254" i="10"/>
  <c r="AO253" i="10"/>
  <c r="AO252" i="10"/>
  <c r="AO250" i="10"/>
  <c r="AO249" i="10"/>
  <c r="AO248" i="10"/>
  <c r="AO247" i="10"/>
  <c r="AO246" i="10"/>
  <c r="AO245" i="10"/>
  <c r="AO244" i="10"/>
  <c r="AO243" i="10"/>
  <c r="AO242" i="10"/>
  <c r="AO241" i="10"/>
  <c r="AO240" i="10"/>
  <c r="AO239" i="10"/>
  <c r="AO238" i="10"/>
  <c r="AO237" i="10"/>
  <c r="AO236" i="10"/>
  <c r="AO235" i="10"/>
  <c r="AO234" i="10"/>
  <c r="AO233" i="10"/>
  <c r="AO232" i="10"/>
  <c r="AO231" i="10"/>
  <c r="AO230" i="10"/>
  <c r="AO229" i="10"/>
  <c r="AO228" i="10"/>
  <c r="AO227" i="10"/>
  <c r="AO226" i="10"/>
  <c r="AO225" i="10"/>
  <c r="AO224" i="10"/>
  <c r="AO223" i="10"/>
  <c r="AO222" i="10"/>
  <c r="AO221" i="10"/>
  <c r="AO220" i="10"/>
  <c r="AO219" i="10"/>
  <c r="AO218" i="10"/>
  <c r="AO216" i="10"/>
  <c r="AO215" i="10"/>
  <c r="AO214" i="10"/>
  <c r="AO212" i="10"/>
  <c r="AO211" i="10"/>
  <c r="AO210" i="10"/>
  <c r="AO209" i="10"/>
  <c r="AO208" i="10"/>
  <c r="AO207" i="10"/>
  <c r="AO205" i="10"/>
  <c r="AO204" i="10"/>
  <c r="AO203" i="10"/>
  <c r="AO202" i="10"/>
  <c r="AO201" i="10"/>
  <c r="AO200" i="10"/>
  <c r="AO199" i="10"/>
  <c r="AO198" i="10"/>
  <c r="AO197" i="10"/>
  <c r="AO196" i="10"/>
  <c r="AO195" i="10"/>
  <c r="AO194" i="10"/>
  <c r="AO193" i="10"/>
  <c r="AO192" i="10"/>
  <c r="AO191" i="10"/>
  <c r="AO190" i="10"/>
  <c r="AO189" i="10"/>
  <c r="AO188" i="10"/>
  <c r="AO187" i="10"/>
  <c r="AO186" i="10"/>
  <c r="AO185" i="10"/>
  <c r="AO184" i="10"/>
  <c r="AO183" i="10"/>
  <c r="AO182" i="10"/>
  <c r="AO181" i="10"/>
  <c r="AO180" i="10"/>
  <c r="AO179" i="10"/>
  <c r="AO178" i="10"/>
  <c r="AO177" i="10"/>
  <c r="AO176" i="10"/>
  <c r="AO175" i="10"/>
  <c r="AO174" i="10"/>
  <c r="AO173" i="10"/>
  <c r="AO172" i="10"/>
  <c r="AO171" i="10"/>
  <c r="AO170" i="10"/>
  <c r="AO169" i="10"/>
  <c r="AO168" i="10"/>
  <c r="AO167" i="10"/>
  <c r="AO166" i="10"/>
  <c r="AO165" i="10"/>
  <c r="AO164" i="10"/>
  <c r="AO163" i="10"/>
  <c r="AO162" i="10"/>
  <c r="AO161" i="10"/>
  <c r="AO160" i="10"/>
  <c r="AO159" i="10"/>
  <c r="AO158" i="10"/>
  <c r="AO157" i="10"/>
  <c r="AO156" i="10"/>
  <c r="AO155" i="10"/>
  <c r="AO154" i="10"/>
  <c r="AO153" i="10"/>
  <c r="AO152" i="10"/>
  <c r="AO151" i="10"/>
  <c r="AO150" i="10"/>
  <c r="AO149" i="10"/>
  <c r="AO148" i="10"/>
  <c r="AO147" i="10"/>
  <c r="AO145" i="10"/>
  <c r="AO144" i="10"/>
  <c r="AO143" i="10"/>
  <c r="AO142" i="10"/>
  <c r="AO141" i="10"/>
  <c r="AO140" i="10"/>
  <c r="AO139" i="10"/>
  <c r="AO138" i="10"/>
  <c r="AO137" i="10"/>
  <c r="AO136" i="10"/>
  <c r="AO135" i="10"/>
  <c r="AO134" i="10"/>
  <c r="AO133" i="10"/>
  <c r="AO132" i="10"/>
  <c r="AO131" i="10"/>
  <c r="AO130" i="10"/>
  <c r="AO129" i="10"/>
  <c r="AO128" i="10"/>
  <c r="AO127" i="10"/>
  <c r="AO126" i="10"/>
  <c r="AO125" i="10"/>
  <c r="AO124" i="10"/>
  <c r="AO123" i="10"/>
  <c r="AO122" i="10"/>
  <c r="AO121" i="10"/>
  <c r="AO120" i="10"/>
  <c r="AO119" i="10"/>
  <c r="AO118" i="10"/>
  <c r="AO117" i="10"/>
  <c r="AO116" i="10"/>
  <c r="AO115" i="10"/>
  <c r="AO114" i="10"/>
  <c r="AO113" i="10"/>
  <c r="AO112" i="10"/>
  <c r="AO111" i="10"/>
  <c r="AO110" i="10"/>
  <c r="AO109" i="10"/>
  <c r="AO108" i="10"/>
  <c r="AO107" i="10"/>
  <c r="AO106" i="10"/>
  <c r="AO105" i="10"/>
  <c r="AO104" i="10"/>
  <c r="AO103" i="10"/>
  <c r="AO102" i="10"/>
  <c r="AO101" i="10"/>
  <c r="AO100" i="10"/>
  <c r="AO99" i="10"/>
  <c r="AO97" i="10"/>
  <c r="AO96" i="10"/>
  <c r="AO95" i="10"/>
  <c r="AO94" i="10"/>
  <c r="AO93" i="10"/>
  <c r="AO92" i="10"/>
  <c r="AO91" i="10"/>
  <c r="AO90" i="10"/>
  <c r="AO89" i="10"/>
  <c r="AO88" i="10"/>
  <c r="AO87" i="10"/>
  <c r="AO86" i="10"/>
  <c r="AO85" i="10"/>
  <c r="AO84" i="10"/>
  <c r="AO83" i="10"/>
  <c r="AO82" i="10"/>
  <c r="AO81" i="10"/>
  <c r="AO80" i="10"/>
  <c r="AO79" i="10"/>
  <c r="AO78" i="10"/>
  <c r="AO77" i="10"/>
  <c r="AO76" i="10"/>
  <c r="AO75" i="10"/>
  <c r="AO74" i="10"/>
  <c r="AO73" i="10"/>
  <c r="AO72" i="10"/>
  <c r="AO71" i="10"/>
  <c r="AO70" i="10"/>
  <c r="AO69" i="10"/>
  <c r="AO68" i="10"/>
  <c r="AO67" i="10"/>
  <c r="AO66" i="10"/>
  <c r="AO65" i="10"/>
  <c r="AO64" i="10"/>
  <c r="AO63" i="10"/>
  <c r="AO62" i="10"/>
  <c r="AO61" i="10"/>
  <c r="AO60" i="10"/>
  <c r="AO59" i="10"/>
  <c r="AO58" i="10"/>
  <c r="AO57" i="10"/>
  <c r="AO56" i="10"/>
  <c r="AO55" i="10"/>
  <c r="AO54" i="10"/>
  <c r="AO53" i="10"/>
  <c r="AO52" i="10"/>
  <c r="AO51" i="10"/>
  <c r="AO50" i="10"/>
  <c r="AO49" i="10"/>
  <c r="AO48" i="10"/>
  <c r="AO47" i="10"/>
  <c r="AO46" i="10"/>
  <c r="AO45" i="10"/>
  <c r="AO44" i="10"/>
  <c r="AO43" i="10"/>
  <c r="AO42" i="10"/>
  <c r="AO41" i="10"/>
  <c r="AO40" i="10"/>
  <c r="AO39" i="10"/>
  <c r="AO38" i="10"/>
  <c r="AO37" i="10"/>
  <c r="AO36" i="10"/>
  <c r="AO35" i="10"/>
  <c r="AO34" i="10"/>
  <c r="AO33" i="10"/>
  <c r="AO32" i="10"/>
  <c r="AO31" i="10"/>
  <c r="AO30" i="10"/>
  <c r="AO29" i="10"/>
  <c r="AO28" i="10"/>
  <c r="AO27" i="10"/>
  <c r="AO26" i="10"/>
  <c r="AO25" i="10"/>
  <c r="AO24" i="10"/>
  <c r="AO23" i="10"/>
  <c r="AO22" i="10"/>
  <c r="AO21" i="10"/>
  <c r="AO20" i="10"/>
  <c r="AO19" i="10"/>
  <c r="AO18" i="10"/>
  <c r="AO17" i="10"/>
  <c r="AO16" i="10"/>
  <c r="AO15" i="10"/>
  <c r="AO14" i="10"/>
  <c r="AO13" i="10"/>
  <c r="AO12" i="10"/>
  <c r="AO11" i="10"/>
  <c r="AO10" i="10"/>
  <c r="AO9" i="10"/>
  <c r="AO8" i="10"/>
  <c r="AO7" i="10"/>
  <c r="AO6" i="10"/>
  <c r="AO5" i="10"/>
  <c r="AO4" i="10"/>
  <c r="AM342" i="10"/>
  <c r="AM341" i="10"/>
  <c r="AM340" i="10"/>
  <c r="AM339" i="10"/>
  <c r="AM338" i="10"/>
  <c r="AM337" i="10"/>
  <c r="AM336" i="10"/>
  <c r="AM335" i="10"/>
  <c r="AM334" i="10"/>
  <c r="AM333" i="10"/>
  <c r="AM332" i="10"/>
  <c r="AM331" i="10"/>
  <c r="AM330" i="10"/>
  <c r="AM329" i="10"/>
  <c r="AM328" i="10"/>
  <c r="AM327" i="10"/>
  <c r="AM326" i="10"/>
  <c r="AM325" i="10"/>
  <c r="AM324" i="10"/>
  <c r="AM323" i="10"/>
  <c r="AM322" i="10"/>
  <c r="AM321" i="10"/>
  <c r="AM320" i="10"/>
  <c r="AM318" i="10"/>
  <c r="CB319" i="10" s="1"/>
  <c r="AM317" i="10"/>
  <c r="AM316" i="10"/>
  <c r="AM315" i="10"/>
  <c r="AM313" i="10"/>
  <c r="AM312" i="10"/>
  <c r="AM311" i="10"/>
  <c r="AM310" i="10"/>
  <c r="AM309" i="10"/>
  <c r="AM308" i="10"/>
  <c r="AM307" i="10"/>
  <c r="AM305" i="10"/>
  <c r="AM304" i="10"/>
  <c r="AM303" i="10"/>
  <c r="AM302" i="10"/>
  <c r="AM301" i="10"/>
  <c r="AM300" i="10"/>
  <c r="AM299" i="10"/>
  <c r="AM298" i="10"/>
  <c r="AM297" i="10"/>
  <c r="AM296" i="10"/>
  <c r="AM294" i="10"/>
  <c r="AM293" i="10"/>
  <c r="AM292" i="10"/>
  <c r="AM291" i="10"/>
  <c r="AM290" i="10"/>
  <c r="AM289" i="10"/>
  <c r="AM288" i="10"/>
  <c r="AM287" i="10"/>
  <c r="AM286" i="10"/>
  <c r="AM285" i="10"/>
  <c r="AM284" i="10"/>
  <c r="AM282" i="10"/>
  <c r="AM281" i="10"/>
  <c r="AM280" i="10"/>
  <c r="AM279" i="10"/>
  <c r="AM278" i="10"/>
  <c r="AM277" i="10"/>
  <c r="AM276" i="10"/>
  <c r="AM275" i="10"/>
  <c r="AM274" i="10"/>
  <c r="AM273" i="10"/>
  <c r="AM272" i="10"/>
  <c r="AM271" i="10"/>
  <c r="AM270" i="10"/>
  <c r="AM269" i="10"/>
  <c r="AM268" i="10"/>
  <c r="AM267" i="10"/>
  <c r="AM266" i="10"/>
  <c r="AM265" i="10"/>
  <c r="AM264" i="10"/>
  <c r="AM263" i="10"/>
  <c r="AM262" i="10"/>
  <c r="AM261" i="10"/>
  <c r="AM260" i="10"/>
  <c r="AM258" i="10"/>
  <c r="AM256" i="10"/>
  <c r="AM254" i="10"/>
  <c r="AM253" i="10"/>
  <c r="AM252" i="10"/>
  <c r="AM250" i="10"/>
  <c r="AM249" i="10"/>
  <c r="AM248" i="10"/>
  <c r="AM247" i="10"/>
  <c r="AM246" i="10"/>
  <c r="AM245" i="10"/>
  <c r="AM244" i="10"/>
  <c r="AM243" i="10"/>
  <c r="AM242" i="10"/>
  <c r="AM241" i="10"/>
  <c r="AM240" i="10"/>
  <c r="AM239" i="10"/>
  <c r="AM238" i="10"/>
  <c r="AM237" i="10"/>
  <c r="AM236" i="10"/>
  <c r="AM235" i="10"/>
  <c r="AM234" i="10"/>
  <c r="AM233" i="10"/>
  <c r="AM232" i="10"/>
  <c r="AM231" i="10"/>
  <c r="AM230" i="10"/>
  <c r="AM229" i="10"/>
  <c r="AM228" i="10"/>
  <c r="AM227" i="10"/>
  <c r="AM226" i="10"/>
  <c r="AM225" i="10"/>
  <c r="AM224" i="10"/>
  <c r="AM223" i="10"/>
  <c r="AM222" i="10"/>
  <c r="AM221" i="10"/>
  <c r="AM220" i="10"/>
  <c r="AM219" i="10"/>
  <c r="AM218" i="10"/>
  <c r="AM216" i="10"/>
  <c r="AM215" i="10"/>
  <c r="AM214" i="10"/>
  <c r="AM212" i="10"/>
  <c r="AM211" i="10"/>
  <c r="AM210" i="10"/>
  <c r="AM209" i="10"/>
  <c r="AM208" i="10"/>
  <c r="AM207" i="10"/>
  <c r="AM205" i="10"/>
  <c r="AM204" i="10"/>
  <c r="AM203" i="10"/>
  <c r="AM202" i="10"/>
  <c r="AM201" i="10"/>
  <c r="AM200" i="10"/>
  <c r="AM199" i="10"/>
  <c r="AM198" i="10"/>
  <c r="AM197" i="10"/>
  <c r="AM196" i="10"/>
  <c r="AM195" i="10"/>
  <c r="AM194" i="10"/>
  <c r="AM193" i="10"/>
  <c r="AM192" i="10"/>
  <c r="AM191" i="10"/>
  <c r="AM190" i="10"/>
  <c r="AM189" i="10"/>
  <c r="AM188" i="10"/>
  <c r="AM187" i="10"/>
  <c r="AM186" i="10"/>
  <c r="AM185" i="10"/>
  <c r="AM184" i="10"/>
  <c r="AM183" i="10"/>
  <c r="AM182" i="10"/>
  <c r="AM181" i="10"/>
  <c r="AM180" i="10"/>
  <c r="AM179" i="10"/>
  <c r="AM178" i="10"/>
  <c r="AM177" i="10"/>
  <c r="AM176" i="10"/>
  <c r="AM175" i="10"/>
  <c r="AM174" i="10"/>
  <c r="AM173" i="10"/>
  <c r="AM172" i="10"/>
  <c r="AM171" i="10"/>
  <c r="AM170" i="10"/>
  <c r="AM169" i="10"/>
  <c r="AM168" i="10"/>
  <c r="AM167" i="10"/>
  <c r="AM166" i="10"/>
  <c r="AM165" i="10"/>
  <c r="AM164" i="10"/>
  <c r="AM163" i="10"/>
  <c r="AM162" i="10"/>
  <c r="AM161" i="10"/>
  <c r="AM160" i="10"/>
  <c r="AM159" i="10"/>
  <c r="AM158" i="10"/>
  <c r="AM157" i="10"/>
  <c r="AM156" i="10"/>
  <c r="AM155" i="10"/>
  <c r="AM154" i="10"/>
  <c r="AM153" i="10"/>
  <c r="AM152" i="10"/>
  <c r="AM151" i="10"/>
  <c r="AM150" i="10"/>
  <c r="AM149" i="10"/>
  <c r="AM148" i="10"/>
  <c r="AM147" i="10"/>
  <c r="AM145" i="10"/>
  <c r="AM144" i="10"/>
  <c r="AM143" i="10"/>
  <c r="AM142" i="10"/>
  <c r="AM141" i="10"/>
  <c r="AM140" i="10"/>
  <c r="AM139" i="10"/>
  <c r="AM138" i="10"/>
  <c r="AM137" i="10"/>
  <c r="AM136" i="10"/>
  <c r="AM135" i="10"/>
  <c r="AM134" i="10"/>
  <c r="AM133" i="10"/>
  <c r="AM132" i="10"/>
  <c r="AM131" i="10"/>
  <c r="AM130" i="10"/>
  <c r="AM129" i="10"/>
  <c r="AM128" i="10"/>
  <c r="AM127" i="10"/>
  <c r="AM126" i="10"/>
  <c r="AM125" i="10"/>
  <c r="AM124" i="10"/>
  <c r="AM123" i="10"/>
  <c r="AM122" i="10"/>
  <c r="AM121" i="10"/>
  <c r="AM120" i="10"/>
  <c r="AM119" i="10"/>
  <c r="AM118" i="10"/>
  <c r="AM117" i="10"/>
  <c r="AM116" i="10"/>
  <c r="AM115" i="10"/>
  <c r="AM114" i="10"/>
  <c r="AM113" i="10"/>
  <c r="AM112" i="10"/>
  <c r="AM111" i="10"/>
  <c r="AM110" i="10"/>
  <c r="AM109" i="10"/>
  <c r="AM108" i="10"/>
  <c r="AM107" i="10"/>
  <c r="AM106" i="10"/>
  <c r="AM105" i="10"/>
  <c r="AM104" i="10"/>
  <c r="AM103" i="10"/>
  <c r="AM102" i="10"/>
  <c r="AM101" i="10"/>
  <c r="AM100" i="10"/>
  <c r="AM99" i="10"/>
  <c r="AM97" i="10"/>
  <c r="AM96" i="10"/>
  <c r="AM95" i="10"/>
  <c r="AM94" i="10"/>
  <c r="AM93" i="10"/>
  <c r="AM92" i="10"/>
  <c r="AM91" i="10"/>
  <c r="AM90" i="10"/>
  <c r="AM89" i="10"/>
  <c r="AM88" i="10"/>
  <c r="AM87" i="10"/>
  <c r="AM86" i="10"/>
  <c r="AM85" i="10"/>
  <c r="AM84" i="10"/>
  <c r="AM83" i="10"/>
  <c r="AM82" i="10"/>
  <c r="AM81" i="10"/>
  <c r="AM80" i="10"/>
  <c r="AM79" i="10"/>
  <c r="AM78" i="10"/>
  <c r="AM77" i="10"/>
  <c r="AM76" i="10"/>
  <c r="AM75" i="10"/>
  <c r="AM74" i="10"/>
  <c r="AM73" i="10"/>
  <c r="AM72" i="10"/>
  <c r="AM71" i="10"/>
  <c r="AM70" i="10"/>
  <c r="AM69" i="10"/>
  <c r="AM68" i="10"/>
  <c r="AM67" i="10"/>
  <c r="AM66" i="10"/>
  <c r="AM65" i="10"/>
  <c r="AM64" i="10"/>
  <c r="AM63" i="10"/>
  <c r="AM62" i="10"/>
  <c r="AM61" i="10"/>
  <c r="AM60" i="10"/>
  <c r="AM59" i="10"/>
  <c r="AM58" i="10"/>
  <c r="AM57" i="10"/>
  <c r="AM56" i="10"/>
  <c r="AM55" i="10"/>
  <c r="AM54" i="10"/>
  <c r="AM53" i="10"/>
  <c r="AM52" i="10"/>
  <c r="AM51" i="10"/>
  <c r="AM50" i="10"/>
  <c r="AM49" i="10"/>
  <c r="AM48" i="10"/>
  <c r="AM47" i="10"/>
  <c r="AM46" i="10"/>
  <c r="AM45" i="10"/>
  <c r="AM44" i="10"/>
  <c r="AM43" i="10"/>
  <c r="AM42" i="10"/>
  <c r="AM41" i="10"/>
  <c r="AM40" i="10"/>
  <c r="AM39" i="10"/>
  <c r="AM38" i="10"/>
  <c r="AM37" i="10"/>
  <c r="AM36" i="10"/>
  <c r="AM35" i="10"/>
  <c r="AM34" i="10"/>
  <c r="AM33" i="10"/>
  <c r="AM32" i="10"/>
  <c r="AM31" i="10"/>
  <c r="AM30" i="10"/>
  <c r="AM29" i="10"/>
  <c r="AM28" i="10"/>
  <c r="AM27" i="10"/>
  <c r="AM26" i="10"/>
  <c r="AM25" i="10"/>
  <c r="AM24" i="10"/>
  <c r="AM23" i="10"/>
  <c r="AM22" i="10"/>
  <c r="AM21" i="10"/>
  <c r="AM20" i="10"/>
  <c r="AM19" i="10"/>
  <c r="AM18" i="10"/>
  <c r="AM17" i="10"/>
  <c r="AM16" i="10"/>
  <c r="AM15" i="10"/>
  <c r="AM14" i="10"/>
  <c r="AM13" i="10"/>
  <c r="AM12" i="10"/>
  <c r="AM11" i="10"/>
  <c r="AM10" i="10"/>
  <c r="AM9" i="10"/>
  <c r="AM8" i="10"/>
  <c r="AM7" i="10"/>
  <c r="AM6" i="10"/>
  <c r="AM5" i="10"/>
  <c r="AM4" i="10"/>
  <c r="AK342" i="10"/>
  <c r="AK341" i="10"/>
  <c r="AK340" i="10"/>
  <c r="AK339" i="10"/>
  <c r="AK338" i="10"/>
  <c r="AK337" i="10"/>
  <c r="AK336" i="10"/>
  <c r="AK335" i="10"/>
  <c r="AK334" i="10"/>
  <c r="AK333" i="10"/>
  <c r="AK332" i="10"/>
  <c r="AK331" i="10"/>
  <c r="AK330" i="10"/>
  <c r="AK329" i="10"/>
  <c r="AK328" i="10"/>
  <c r="AK327" i="10"/>
  <c r="AK326" i="10"/>
  <c r="AK325" i="10"/>
  <c r="AK324" i="10"/>
  <c r="AK323" i="10"/>
  <c r="AK322" i="10"/>
  <c r="AK321" i="10"/>
  <c r="AK320" i="10"/>
  <c r="AK318" i="10"/>
  <c r="CA319" i="10" s="1"/>
  <c r="AK317" i="10"/>
  <c r="AK316" i="10"/>
  <c r="AK315" i="10"/>
  <c r="AK313" i="10"/>
  <c r="AK312" i="10"/>
  <c r="AK311" i="10"/>
  <c r="AK310" i="10"/>
  <c r="AK309" i="10"/>
  <c r="AK308" i="10"/>
  <c r="AK307" i="10"/>
  <c r="AK305" i="10"/>
  <c r="AK304" i="10"/>
  <c r="AK303" i="10"/>
  <c r="AK302" i="10"/>
  <c r="AK301" i="10"/>
  <c r="AK300" i="10"/>
  <c r="AK299" i="10"/>
  <c r="AK298" i="10"/>
  <c r="AK297" i="10"/>
  <c r="AK296" i="10"/>
  <c r="AK294" i="10"/>
  <c r="AK293" i="10"/>
  <c r="AK292" i="10"/>
  <c r="AK291" i="10"/>
  <c r="AK290" i="10"/>
  <c r="AK289" i="10"/>
  <c r="AK288" i="10"/>
  <c r="AK287" i="10"/>
  <c r="AK286" i="10"/>
  <c r="AK285" i="10"/>
  <c r="AK284" i="10"/>
  <c r="AK282" i="10"/>
  <c r="AK281" i="10"/>
  <c r="AK280" i="10"/>
  <c r="AK279" i="10"/>
  <c r="AK278" i="10"/>
  <c r="AK277" i="10"/>
  <c r="AK276" i="10"/>
  <c r="AK275" i="10"/>
  <c r="AK274" i="10"/>
  <c r="AK273" i="10"/>
  <c r="AK272" i="10"/>
  <c r="AK271" i="10"/>
  <c r="AK270" i="10"/>
  <c r="AK269" i="10"/>
  <c r="AK268" i="10"/>
  <c r="AK267" i="10"/>
  <c r="AK266" i="10"/>
  <c r="AK265" i="10"/>
  <c r="AK264" i="10"/>
  <c r="AK263" i="10"/>
  <c r="AK262" i="10"/>
  <c r="AK261" i="10"/>
  <c r="AK260" i="10"/>
  <c r="AK258" i="10"/>
  <c r="AK256" i="10"/>
  <c r="AK254" i="10"/>
  <c r="AK253" i="10"/>
  <c r="AK252" i="10"/>
  <c r="AK250" i="10"/>
  <c r="AK249" i="10"/>
  <c r="AK248" i="10"/>
  <c r="AK247" i="10"/>
  <c r="AK246" i="10"/>
  <c r="AK245" i="10"/>
  <c r="AK244" i="10"/>
  <c r="AK243" i="10"/>
  <c r="AK242" i="10"/>
  <c r="AK241" i="10"/>
  <c r="AK240" i="10"/>
  <c r="AK239" i="10"/>
  <c r="AK238" i="10"/>
  <c r="AK237" i="10"/>
  <c r="AK236" i="10"/>
  <c r="AK235" i="10"/>
  <c r="AK234" i="10"/>
  <c r="AK233" i="10"/>
  <c r="AK232" i="10"/>
  <c r="AK231" i="10"/>
  <c r="AK230" i="10"/>
  <c r="AK229" i="10"/>
  <c r="AK228" i="10"/>
  <c r="AK227" i="10"/>
  <c r="AK226" i="10"/>
  <c r="AK225" i="10"/>
  <c r="AK224" i="10"/>
  <c r="AK223" i="10"/>
  <c r="AK222" i="10"/>
  <c r="AK221" i="10"/>
  <c r="AK220" i="10"/>
  <c r="AK219" i="10"/>
  <c r="AK218" i="10"/>
  <c r="AK216" i="10"/>
  <c r="AK215" i="10"/>
  <c r="AK214" i="10"/>
  <c r="AK212" i="10"/>
  <c r="AK211" i="10"/>
  <c r="AK210" i="10"/>
  <c r="AK209" i="10"/>
  <c r="AK208" i="10"/>
  <c r="AK207" i="10"/>
  <c r="AK205" i="10"/>
  <c r="AK204" i="10"/>
  <c r="AK203" i="10"/>
  <c r="AK202" i="10"/>
  <c r="AK201" i="10"/>
  <c r="AK200" i="10"/>
  <c r="AK199" i="10"/>
  <c r="AK198" i="10"/>
  <c r="AK197" i="10"/>
  <c r="AK196" i="10"/>
  <c r="AK195" i="10"/>
  <c r="AK194" i="10"/>
  <c r="AK193" i="10"/>
  <c r="AK192" i="10"/>
  <c r="AK191" i="10"/>
  <c r="AK190" i="10"/>
  <c r="AK189" i="10"/>
  <c r="AK188" i="10"/>
  <c r="AK187" i="10"/>
  <c r="AK186" i="10"/>
  <c r="AK185" i="10"/>
  <c r="AK184" i="10"/>
  <c r="AK183" i="10"/>
  <c r="AK182" i="10"/>
  <c r="AK181" i="10"/>
  <c r="AK180" i="10"/>
  <c r="AK179" i="10"/>
  <c r="AK178" i="10"/>
  <c r="AK177" i="10"/>
  <c r="AK176" i="10"/>
  <c r="AK175" i="10"/>
  <c r="AK174" i="10"/>
  <c r="AK173" i="10"/>
  <c r="AK172" i="10"/>
  <c r="AK171" i="10"/>
  <c r="AK170" i="10"/>
  <c r="AK169" i="10"/>
  <c r="AK168" i="10"/>
  <c r="AK167" i="10"/>
  <c r="AK166" i="10"/>
  <c r="AK165" i="10"/>
  <c r="AK164" i="10"/>
  <c r="AK163" i="10"/>
  <c r="AK162" i="10"/>
  <c r="AK161" i="10"/>
  <c r="AK160" i="10"/>
  <c r="AK159" i="10"/>
  <c r="AK158" i="10"/>
  <c r="AK157" i="10"/>
  <c r="AK156" i="10"/>
  <c r="AK155" i="10"/>
  <c r="AK154" i="10"/>
  <c r="AK153" i="10"/>
  <c r="AK152" i="10"/>
  <c r="AK151" i="10"/>
  <c r="AK150" i="10"/>
  <c r="AK149" i="10"/>
  <c r="AK148" i="10"/>
  <c r="AK147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K111" i="10"/>
  <c r="AK110" i="10"/>
  <c r="AK109" i="10"/>
  <c r="AK108" i="10"/>
  <c r="AK107" i="10"/>
  <c r="AK106" i="10"/>
  <c r="AK105" i="10"/>
  <c r="AK104" i="10"/>
  <c r="AK103" i="10"/>
  <c r="AK102" i="10"/>
  <c r="AK101" i="10"/>
  <c r="AK100" i="10"/>
  <c r="AK99" i="10"/>
  <c r="AK97" i="10"/>
  <c r="AK96" i="10"/>
  <c r="AK95" i="10"/>
  <c r="AK94" i="10"/>
  <c r="AK93" i="10"/>
  <c r="AK92" i="10"/>
  <c r="AK91" i="10"/>
  <c r="AK90" i="10"/>
  <c r="AK89" i="10"/>
  <c r="AK88" i="10"/>
  <c r="AK87" i="10"/>
  <c r="AK86" i="10"/>
  <c r="AK85" i="10"/>
  <c r="AK84" i="10"/>
  <c r="AK83" i="10"/>
  <c r="AK82" i="10"/>
  <c r="AK81" i="10"/>
  <c r="AK80" i="10"/>
  <c r="AK79" i="10"/>
  <c r="AK78" i="10"/>
  <c r="AK77" i="10"/>
  <c r="AK76" i="10"/>
  <c r="AK75" i="10"/>
  <c r="AK74" i="10"/>
  <c r="AK73" i="10"/>
  <c r="AK72" i="10"/>
  <c r="AK71" i="10"/>
  <c r="AK70" i="10"/>
  <c r="AK69" i="10"/>
  <c r="AK68" i="10"/>
  <c r="AK67" i="10"/>
  <c r="AK66" i="10"/>
  <c r="AK65" i="10"/>
  <c r="AK64" i="10"/>
  <c r="AK63" i="10"/>
  <c r="AK62" i="10"/>
  <c r="AK61" i="10"/>
  <c r="AK60" i="10"/>
  <c r="AK59" i="10"/>
  <c r="AK58" i="10"/>
  <c r="AK57" i="10"/>
  <c r="AK56" i="10"/>
  <c r="AK55" i="10"/>
  <c r="AK54" i="10"/>
  <c r="AK53" i="10"/>
  <c r="AK52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3" i="10"/>
  <c r="AK22" i="10"/>
  <c r="AK21" i="10"/>
  <c r="AK20" i="10"/>
  <c r="AK19" i="10"/>
  <c r="AK18" i="10"/>
  <c r="AK17" i="10"/>
  <c r="AK16" i="10"/>
  <c r="AK15" i="10"/>
  <c r="AK14" i="10"/>
  <c r="AK13" i="10"/>
  <c r="AK12" i="10"/>
  <c r="AK11" i="10"/>
  <c r="AK10" i="10"/>
  <c r="AK9" i="10"/>
  <c r="AK8" i="10"/>
  <c r="AK7" i="10"/>
  <c r="AK6" i="10"/>
  <c r="AK5" i="10"/>
  <c r="AK4" i="10"/>
  <c r="AI342" i="10"/>
  <c r="AI341" i="10"/>
  <c r="AI340" i="10"/>
  <c r="AI339" i="10"/>
  <c r="AI338" i="10"/>
  <c r="AI337" i="10"/>
  <c r="AI336" i="10"/>
  <c r="AI335" i="10"/>
  <c r="AI334" i="10"/>
  <c r="AI333" i="10"/>
  <c r="AI332" i="10"/>
  <c r="AI331" i="10"/>
  <c r="AI330" i="10"/>
  <c r="AI329" i="10"/>
  <c r="AI328" i="10"/>
  <c r="AI327" i="10"/>
  <c r="AI326" i="10"/>
  <c r="AI325" i="10"/>
  <c r="AI324" i="10"/>
  <c r="AI323" i="10"/>
  <c r="AI322" i="10"/>
  <c r="AI321" i="10"/>
  <c r="AI320" i="10"/>
  <c r="AI318" i="10"/>
  <c r="AI317" i="10"/>
  <c r="AI316" i="10"/>
  <c r="AI315" i="10"/>
  <c r="AI313" i="10"/>
  <c r="AI312" i="10"/>
  <c r="AI311" i="10"/>
  <c r="AI310" i="10"/>
  <c r="AI309" i="10"/>
  <c r="AI308" i="10"/>
  <c r="AI307" i="10"/>
  <c r="AI305" i="10"/>
  <c r="AI304" i="10"/>
  <c r="AI303" i="10"/>
  <c r="AI302" i="10"/>
  <c r="AI301" i="10"/>
  <c r="AI300" i="10"/>
  <c r="AI299" i="10"/>
  <c r="AI298" i="10"/>
  <c r="AI297" i="10"/>
  <c r="AI296" i="10"/>
  <c r="AI294" i="10"/>
  <c r="AI293" i="10"/>
  <c r="AI292" i="10"/>
  <c r="AI291" i="10"/>
  <c r="AI290" i="10"/>
  <c r="AI289" i="10"/>
  <c r="AI288" i="10"/>
  <c r="AI287" i="10"/>
  <c r="AI286" i="10"/>
  <c r="AI285" i="10"/>
  <c r="AI284" i="10"/>
  <c r="AI282" i="10"/>
  <c r="AI281" i="10"/>
  <c r="AI280" i="10"/>
  <c r="AI279" i="10"/>
  <c r="AI278" i="10"/>
  <c r="AI277" i="10"/>
  <c r="AI276" i="10"/>
  <c r="AI275" i="10"/>
  <c r="AI274" i="10"/>
  <c r="AI273" i="10"/>
  <c r="AI272" i="10"/>
  <c r="AI271" i="10"/>
  <c r="AI270" i="10"/>
  <c r="AI269" i="10"/>
  <c r="AI268" i="10"/>
  <c r="AI267" i="10"/>
  <c r="AI266" i="10"/>
  <c r="AI265" i="10"/>
  <c r="AI264" i="10"/>
  <c r="AI263" i="10"/>
  <c r="AI262" i="10"/>
  <c r="AI261" i="10"/>
  <c r="AI260" i="10"/>
  <c r="AI258" i="10"/>
  <c r="AI256" i="10"/>
  <c r="AI254" i="10"/>
  <c r="AI253" i="10"/>
  <c r="AI252" i="10"/>
  <c r="AI250" i="10"/>
  <c r="AI249" i="10"/>
  <c r="AI248" i="10"/>
  <c r="AI247" i="10"/>
  <c r="AI246" i="10"/>
  <c r="AI245" i="10"/>
  <c r="AI244" i="10"/>
  <c r="AI243" i="10"/>
  <c r="AI242" i="10"/>
  <c r="AI241" i="10"/>
  <c r="AI240" i="10"/>
  <c r="AI239" i="10"/>
  <c r="AI238" i="10"/>
  <c r="AI237" i="10"/>
  <c r="AI236" i="10"/>
  <c r="AI235" i="10"/>
  <c r="AI234" i="10"/>
  <c r="AI233" i="10"/>
  <c r="AI232" i="10"/>
  <c r="AI231" i="10"/>
  <c r="AI230" i="10"/>
  <c r="AI229" i="10"/>
  <c r="AI228" i="10"/>
  <c r="AI227" i="10"/>
  <c r="AI226" i="10"/>
  <c r="AI225" i="10"/>
  <c r="AI224" i="10"/>
  <c r="AI223" i="10"/>
  <c r="AI222" i="10"/>
  <c r="AI221" i="10"/>
  <c r="AI220" i="10"/>
  <c r="AI219" i="10"/>
  <c r="AI218" i="10"/>
  <c r="AI216" i="10"/>
  <c r="AI215" i="10"/>
  <c r="AI214" i="10"/>
  <c r="AI212" i="10"/>
  <c r="AI211" i="10"/>
  <c r="AI210" i="10"/>
  <c r="AI209" i="10"/>
  <c r="AI208" i="10"/>
  <c r="AI207" i="10"/>
  <c r="AI205" i="10"/>
  <c r="AI204" i="10"/>
  <c r="AI203" i="10"/>
  <c r="AI202" i="10"/>
  <c r="AI201" i="10"/>
  <c r="AI200" i="10"/>
  <c r="AI199" i="10"/>
  <c r="AI198" i="10"/>
  <c r="AI197" i="10"/>
  <c r="AI196" i="10"/>
  <c r="AI195" i="10"/>
  <c r="AI194" i="10"/>
  <c r="AI193" i="10"/>
  <c r="AI192" i="10"/>
  <c r="AI191" i="10"/>
  <c r="AI190" i="10"/>
  <c r="AI189" i="10"/>
  <c r="AI188" i="10"/>
  <c r="AI187" i="10"/>
  <c r="AI186" i="10"/>
  <c r="AI185" i="10"/>
  <c r="AI184" i="10"/>
  <c r="AI183" i="10"/>
  <c r="AI182" i="10"/>
  <c r="AI181" i="10"/>
  <c r="AI180" i="10"/>
  <c r="AI179" i="10"/>
  <c r="AI178" i="10"/>
  <c r="AI177" i="10"/>
  <c r="AI176" i="10"/>
  <c r="AI175" i="10"/>
  <c r="AI174" i="10"/>
  <c r="AI173" i="10"/>
  <c r="AI172" i="10"/>
  <c r="AI171" i="10"/>
  <c r="AI170" i="10"/>
  <c r="AI169" i="10"/>
  <c r="AI168" i="10"/>
  <c r="AI167" i="10"/>
  <c r="AI166" i="10"/>
  <c r="AI165" i="10"/>
  <c r="AI164" i="10"/>
  <c r="AI163" i="10"/>
  <c r="AI162" i="10"/>
  <c r="AI161" i="10"/>
  <c r="AI160" i="10"/>
  <c r="AI159" i="10"/>
  <c r="AI158" i="10"/>
  <c r="AI157" i="10"/>
  <c r="AI156" i="10"/>
  <c r="AI155" i="10"/>
  <c r="AI154" i="10"/>
  <c r="AI153" i="10"/>
  <c r="AI152" i="10"/>
  <c r="AI151" i="10"/>
  <c r="AI150" i="10"/>
  <c r="AI149" i="10"/>
  <c r="AI148" i="10"/>
  <c r="AI147" i="10"/>
  <c r="AI145" i="10"/>
  <c r="AI144" i="10"/>
  <c r="AI143" i="10"/>
  <c r="AI142" i="10"/>
  <c r="AI141" i="10"/>
  <c r="AI140" i="10"/>
  <c r="AI139" i="10"/>
  <c r="AI138" i="10"/>
  <c r="AI137" i="10"/>
  <c r="AI136" i="10"/>
  <c r="AI135" i="10"/>
  <c r="AI134" i="10"/>
  <c r="AI133" i="10"/>
  <c r="AI132" i="10"/>
  <c r="AI131" i="10"/>
  <c r="AI130" i="10"/>
  <c r="AI129" i="10"/>
  <c r="AI128" i="10"/>
  <c r="AI127" i="10"/>
  <c r="AI126" i="10"/>
  <c r="AI125" i="10"/>
  <c r="AI124" i="10"/>
  <c r="AI123" i="10"/>
  <c r="AI122" i="10"/>
  <c r="AI121" i="10"/>
  <c r="AI120" i="10"/>
  <c r="AI119" i="10"/>
  <c r="AI118" i="10"/>
  <c r="AI117" i="10"/>
  <c r="AI116" i="10"/>
  <c r="AI115" i="10"/>
  <c r="AI114" i="10"/>
  <c r="AI113" i="10"/>
  <c r="AI112" i="10"/>
  <c r="AI111" i="10"/>
  <c r="AI110" i="10"/>
  <c r="AI109" i="10"/>
  <c r="AI108" i="10"/>
  <c r="AI107" i="10"/>
  <c r="AI106" i="10"/>
  <c r="AI105" i="10"/>
  <c r="AI104" i="10"/>
  <c r="AI103" i="10"/>
  <c r="AI102" i="10"/>
  <c r="AI101" i="10"/>
  <c r="AI100" i="10"/>
  <c r="AI99" i="10"/>
  <c r="AI97" i="10"/>
  <c r="AI96" i="10"/>
  <c r="AI95" i="10"/>
  <c r="AI94" i="10"/>
  <c r="AI93" i="10"/>
  <c r="AI92" i="10"/>
  <c r="AI91" i="10"/>
  <c r="AI90" i="10"/>
  <c r="AI89" i="10"/>
  <c r="AI88" i="10"/>
  <c r="AI87" i="10"/>
  <c r="AI86" i="10"/>
  <c r="AI85" i="10"/>
  <c r="AI84" i="10"/>
  <c r="AI83" i="10"/>
  <c r="AI82" i="10"/>
  <c r="AI81" i="10"/>
  <c r="AI80" i="10"/>
  <c r="AI79" i="10"/>
  <c r="AI78" i="10"/>
  <c r="AI77" i="10"/>
  <c r="AI76" i="10"/>
  <c r="AI75" i="10"/>
  <c r="AI74" i="10"/>
  <c r="AI73" i="10"/>
  <c r="AI72" i="10"/>
  <c r="AI71" i="10"/>
  <c r="AI70" i="10"/>
  <c r="AI69" i="10"/>
  <c r="AI68" i="10"/>
  <c r="AI67" i="10"/>
  <c r="AI66" i="10"/>
  <c r="AI65" i="10"/>
  <c r="AI64" i="10"/>
  <c r="AI63" i="10"/>
  <c r="AI62" i="10"/>
  <c r="AI61" i="10"/>
  <c r="AI60" i="10"/>
  <c r="AI59" i="10"/>
  <c r="AI58" i="10"/>
  <c r="AI57" i="10"/>
  <c r="AI56" i="10"/>
  <c r="AI55" i="10"/>
  <c r="AI54" i="10"/>
  <c r="AI53" i="10"/>
  <c r="AI52" i="10"/>
  <c r="AI51" i="10"/>
  <c r="AI50" i="10"/>
  <c r="AI49" i="10"/>
  <c r="AI48" i="10"/>
  <c r="AI47" i="10"/>
  <c r="AI46" i="10"/>
  <c r="AI45" i="10"/>
  <c r="AI44" i="10"/>
  <c r="AI43" i="10"/>
  <c r="AI42" i="10"/>
  <c r="AI41" i="10"/>
  <c r="AI40" i="10"/>
  <c r="AI39" i="10"/>
  <c r="AI38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5" i="10"/>
  <c r="AI24" i="10"/>
  <c r="AI23" i="10"/>
  <c r="AI22" i="10"/>
  <c r="AI21" i="10"/>
  <c r="AI20" i="10"/>
  <c r="AI19" i="10"/>
  <c r="AI18" i="10"/>
  <c r="AI17" i="10"/>
  <c r="AI16" i="10"/>
  <c r="AI15" i="10"/>
  <c r="AI14" i="10"/>
  <c r="AI13" i="10"/>
  <c r="AI12" i="10"/>
  <c r="AI11" i="10"/>
  <c r="AI10" i="10"/>
  <c r="AI9" i="10"/>
  <c r="AI8" i="10"/>
  <c r="AI7" i="10"/>
  <c r="AI6" i="10"/>
  <c r="AI5" i="10"/>
  <c r="AI4" i="10"/>
  <c r="BR342" i="10"/>
  <c r="BR341" i="10"/>
  <c r="BR340" i="10"/>
  <c r="BR339" i="10"/>
  <c r="BR338" i="10"/>
  <c r="BR337" i="10"/>
  <c r="BR336" i="10"/>
  <c r="BR335" i="10"/>
  <c r="BR334" i="10"/>
  <c r="BR333" i="10"/>
  <c r="BR332" i="10"/>
  <c r="BR331" i="10"/>
  <c r="BR330" i="10"/>
  <c r="BR329" i="10"/>
  <c r="BR328" i="10"/>
  <c r="BR327" i="10"/>
  <c r="BR326" i="10"/>
  <c r="BR325" i="10"/>
  <c r="BR324" i="10"/>
  <c r="BR323" i="10"/>
  <c r="BR322" i="10"/>
  <c r="BR321" i="10"/>
  <c r="BR320" i="10"/>
  <c r="BR318" i="10"/>
  <c r="BR317" i="10"/>
  <c r="BR316" i="10"/>
  <c r="BR315" i="10"/>
  <c r="BR313" i="10"/>
  <c r="BR312" i="10"/>
  <c r="BR311" i="10"/>
  <c r="BR310" i="10"/>
  <c r="BR309" i="10"/>
  <c r="BR308" i="10"/>
  <c r="BR307" i="10"/>
  <c r="BR305" i="10"/>
  <c r="BR304" i="10"/>
  <c r="BR303" i="10"/>
  <c r="BR302" i="10"/>
  <c r="BR301" i="10"/>
  <c r="BR300" i="10"/>
  <c r="BR299" i="10"/>
  <c r="BR298" i="10"/>
  <c r="BR297" i="10"/>
  <c r="BR296" i="10"/>
  <c r="BR294" i="10"/>
  <c r="BR293" i="10"/>
  <c r="BR292" i="10"/>
  <c r="BR291" i="10"/>
  <c r="BR290" i="10"/>
  <c r="BR289" i="10"/>
  <c r="BR288" i="10"/>
  <c r="BR287" i="10"/>
  <c r="BR286" i="10"/>
  <c r="BR285" i="10"/>
  <c r="BR284" i="10"/>
  <c r="BR282" i="10"/>
  <c r="BR281" i="10"/>
  <c r="BR280" i="10"/>
  <c r="BR279" i="10"/>
  <c r="BR278" i="10"/>
  <c r="BR277" i="10"/>
  <c r="BR276" i="10"/>
  <c r="BR275" i="10"/>
  <c r="BR274" i="10"/>
  <c r="BR273" i="10"/>
  <c r="BR272" i="10"/>
  <c r="BR271" i="10"/>
  <c r="BR270" i="10"/>
  <c r="BR269" i="10"/>
  <c r="BR268" i="10"/>
  <c r="BR267" i="10"/>
  <c r="BR266" i="10"/>
  <c r="BR265" i="10"/>
  <c r="BR264" i="10"/>
  <c r="BR263" i="10"/>
  <c r="BR262" i="10"/>
  <c r="BR261" i="10"/>
  <c r="BR260" i="10"/>
  <c r="BR258" i="10"/>
  <c r="BR256" i="10"/>
  <c r="BR254" i="10"/>
  <c r="BR253" i="10"/>
  <c r="BR252" i="10"/>
  <c r="BR250" i="10"/>
  <c r="BR249" i="10"/>
  <c r="BR248" i="10"/>
  <c r="BR247" i="10"/>
  <c r="BR246" i="10"/>
  <c r="BR245" i="10"/>
  <c r="BR244" i="10"/>
  <c r="BR243" i="10"/>
  <c r="BR242" i="10"/>
  <c r="BR241" i="10"/>
  <c r="BR240" i="10"/>
  <c r="BR239" i="10"/>
  <c r="BR238" i="10"/>
  <c r="BR237" i="10"/>
  <c r="BR236" i="10"/>
  <c r="BR235" i="10"/>
  <c r="BR234" i="10"/>
  <c r="BR233" i="10"/>
  <c r="BR232" i="10"/>
  <c r="BR231" i="10"/>
  <c r="BR230" i="10"/>
  <c r="BR229" i="10"/>
  <c r="BR228" i="10"/>
  <c r="BR227" i="10"/>
  <c r="BR226" i="10"/>
  <c r="BR225" i="10"/>
  <c r="BR224" i="10"/>
  <c r="BR223" i="10"/>
  <c r="BR222" i="10"/>
  <c r="BR221" i="10"/>
  <c r="BR220" i="10"/>
  <c r="BR219" i="10"/>
  <c r="BR218" i="10"/>
  <c r="BR216" i="10"/>
  <c r="BR215" i="10"/>
  <c r="BR214" i="10"/>
  <c r="BR212" i="10"/>
  <c r="BR211" i="10"/>
  <c r="BR210" i="10"/>
  <c r="BR209" i="10"/>
  <c r="BR208" i="10"/>
  <c r="BR207" i="10"/>
  <c r="BR205" i="10"/>
  <c r="BR204" i="10"/>
  <c r="BR203" i="10"/>
  <c r="BR202" i="10"/>
  <c r="BR201" i="10"/>
  <c r="BR200" i="10"/>
  <c r="BR199" i="10"/>
  <c r="BR198" i="10"/>
  <c r="BR197" i="10"/>
  <c r="BR196" i="10"/>
  <c r="BR195" i="10"/>
  <c r="BR194" i="10"/>
  <c r="BR193" i="10"/>
  <c r="BR192" i="10"/>
  <c r="BR191" i="10"/>
  <c r="BR190" i="10"/>
  <c r="BR189" i="10"/>
  <c r="BR188" i="10"/>
  <c r="BR187" i="10"/>
  <c r="BR186" i="10"/>
  <c r="BR185" i="10"/>
  <c r="BR184" i="10"/>
  <c r="BR183" i="10"/>
  <c r="BR182" i="10"/>
  <c r="BR181" i="10"/>
  <c r="BR180" i="10"/>
  <c r="BR179" i="10"/>
  <c r="BR178" i="10"/>
  <c r="BR177" i="10"/>
  <c r="BR176" i="10"/>
  <c r="BR175" i="10"/>
  <c r="BR174" i="10"/>
  <c r="BR173" i="10"/>
  <c r="BR172" i="10"/>
  <c r="BR171" i="10"/>
  <c r="BR170" i="10"/>
  <c r="BR169" i="10"/>
  <c r="BR168" i="10"/>
  <c r="BR167" i="10"/>
  <c r="BR166" i="10"/>
  <c r="BR165" i="10"/>
  <c r="BR164" i="10"/>
  <c r="BR163" i="10"/>
  <c r="BR162" i="10"/>
  <c r="BR161" i="10"/>
  <c r="BR160" i="10"/>
  <c r="BR159" i="10"/>
  <c r="BR158" i="10"/>
  <c r="BR157" i="10"/>
  <c r="BR156" i="10"/>
  <c r="BR155" i="10"/>
  <c r="BR154" i="10"/>
  <c r="BR153" i="10"/>
  <c r="BR152" i="10"/>
  <c r="BR151" i="10"/>
  <c r="BR150" i="10"/>
  <c r="BR149" i="10"/>
  <c r="BR148" i="10"/>
  <c r="BR147" i="10"/>
  <c r="BR145" i="10"/>
  <c r="BR144" i="10"/>
  <c r="BR143" i="10"/>
  <c r="BR142" i="10"/>
  <c r="BR141" i="10"/>
  <c r="BR140" i="10"/>
  <c r="BR139" i="10"/>
  <c r="BR138" i="10"/>
  <c r="BR137" i="10"/>
  <c r="BR136" i="10"/>
  <c r="BR135" i="10"/>
  <c r="BR134" i="10"/>
  <c r="BR133" i="10"/>
  <c r="BR132" i="10"/>
  <c r="BR131" i="10"/>
  <c r="BR130" i="10"/>
  <c r="BR129" i="10"/>
  <c r="BR128" i="10"/>
  <c r="BR127" i="10"/>
  <c r="BR126" i="10"/>
  <c r="BR125" i="10"/>
  <c r="BR124" i="10"/>
  <c r="BR123" i="10"/>
  <c r="BR122" i="10"/>
  <c r="BR121" i="10"/>
  <c r="BR120" i="10"/>
  <c r="BR119" i="10"/>
  <c r="BR118" i="10"/>
  <c r="BR117" i="10"/>
  <c r="BR116" i="10"/>
  <c r="BR115" i="10"/>
  <c r="BR114" i="10"/>
  <c r="BR113" i="10"/>
  <c r="BR112" i="10"/>
  <c r="BR111" i="10"/>
  <c r="BR110" i="10"/>
  <c r="BR109" i="10"/>
  <c r="BR108" i="10"/>
  <c r="BR107" i="10"/>
  <c r="BR106" i="10"/>
  <c r="BR105" i="10"/>
  <c r="BR104" i="10"/>
  <c r="BR103" i="10"/>
  <c r="BR102" i="10"/>
  <c r="BR101" i="10"/>
  <c r="BR100" i="10"/>
  <c r="BR99" i="10"/>
  <c r="BR97" i="10"/>
  <c r="BR96" i="10"/>
  <c r="BR95" i="10"/>
  <c r="BR94" i="10"/>
  <c r="BR93" i="10"/>
  <c r="BR92" i="10"/>
  <c r="BR91" i="10"/>
  <c r="BR90" i="10"/>
  <c r="BR89" i="10"/>
  <c r="BR88" i="10"/>
  <c r="BR87" i="10"/>
  <c r="BR86" i="10"/>
  <c r="BR85" i="10"/>
  <c r="BR84" i="10"/>
  <c r="BR83" i="10"/>
  <c r="BR82" i="10"/>
  <c r="BR81" i="10"/>
  <c r="BR80" i="10"/>
  <c r="BR79" i="10"/>
  <c r="BR78" i="10"/>
  <c r="BR77" i="10"/>
  <c r="BR76" i="10"/>
  <c r="BR75" i="10"/>
  <c r="BR74" i="10"/>
  <c r="BR73" i="10"/>
  <c r="BR72" i="10"/>
  <c r="BR71" i="10"/>
  <c r="BR70" i="10"/>
  <c r="BR69" i="10"/>
  <c r="BR68" i="10"/>
  <c r="BR67" i="10"/>
  <c r="BR66" i="10"/>
  <c r="BR65" i="10"/>
  <c r="BR64" i="10"/>
  <c r="BR63" i="10"/>
  <c r="BR62" i="10"/>
  <c r="BR61" i="10"/>
  <c r="BR60" i="10"/>
  <c r="BR59" i="10"/>
  <c r="BR58" i="10"/>
  <c r="BR57" i="10"/>
  <c r="BR56" i="10"/>
  <c r="BR55" i="10"/>
  <c r="BR54" i="10"/>
  <c r="BR53" i="10"/>
  <c r="BR52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R32" i="10"/>
  <c r="BR31" i="10"/>
  <c r="BR30" i="10"/>
  <c r="BR29" i="10"/>
  <c r="BR28" i="10"/>
  <c r="BR27" i="10"/>
  <c r="BR26" i="10"/>
  <c r="BR25" i="10"/>
  <c r="BR24" i="10"/>
  <c r="BR23" i="10"/>
  <c r="BR22" i="10"/>
  <c r="BR21" i="10"/>
  <c r="BR20" i="10"/>
  <c r="BR19" i="10"/>
  <c r="BR18" i="10"/>
  <c r="BR17" i="10"/>
  <c r="BR16" i="10"/>
  <c r="BR15" i="10"/>
  <c r="BR14" i="10"/>
  <c r="BR13" i="10"/>
  <c r="BR12" i="10"/>
  <c r="BR11" i="10"/>
  <c r="BR10" i="10"/>
  <c r="BR9" i="10"/>
  <c r="BR8" i="10"/>
  <c r="BR7" i="10"/>
  <c r="BR6" i="10"/>
  <c r="BR5" i="10"/>
  <c r="BR4" i="10"/>
  <c r="P212" i="10"/>
  <c r="P313" i="10"/>
  <c r="BE362" i="9"/>
  <c r="BE361" i="9"/>
  <c r="BE360" i="9"/>
  <c r="BE359" i="9"/>
  <c r="BE358" i="9"/>
  <c r="BE357" i="9"/>
  <c r="BE354" i="9"/>
  <c r="BE353" i="9"/>
  <c r="BE352" i="9"/>
  <c r="BE351" i="9"/>
  <c r="BE350" i="9"/>
  <c r="BE349" i="9"/>
  <c r="BE348" i="9"/>
  <c r="BE347" i="9"/>
  <c r="BE346" i="9"/>
  <c r="BE345" i="9"/>
  <c r="BE344" i="9"/>
  <c r="BE343" i="9"/>
  <c r="BE342" i="9"/>
  <c r="BE341" i="9"/>
  <c r="BE340" i="9"/>
  <c r="BE339" i="9"/>
  <c r="BE338" i="9"/>
  <c r="BE337" i="9"/>
  <c r="BE334" i="9"/>
  <c r="BE333" i="9"/>
  <c r="BE332" i="9"/>
  <c r="BE331" i="9"/>
  <c r="BE329" i="9"/>
  <c r="BE328" i="9"/>
  <c r="BE327" i="9"/>
  <c r="BE326" i="9"/>
  <c r="BE325" i="9"/>
  <c r="BE324" i="9"/>
  <c r="BE322" i="9"/>
  <c r="BE320" i="9"/>
  <c r="BE319" i="9"/>
  <c r="BE318" i="9"/>
  <c r="BE317" i="9"/>
  <c r="BE316" i="9"/>
  <c r="BE315" i="9"/>
  <c r="BE314" i="9"/>
  <c r="BE313" i="9"/>
  <c r="BE312" i="9"/>
  <c r="BE310" i="9"/>
  <c r="BE309" i="9"/>
  <c r="BE308" i="9"/>
  <c r="BE307" i="9"/>
  <c r="BE306" i="9"/>
  <c r="BE305" i="9"/>
  <c r="BE304" i="9"/>
  <c r="BE303" i="9"/>
  <c r="BE302" i="9"/>
  <c r="BE301" i="9"/>
  <c r="BE300" i="9"/>
  <c r="BE297" i="9"/>
  <c r="BE296" i="9"/>
  <c r="BE294" i="9"/>
  <c r="BE293" i="9"/>
  <c r="BE292" i="9"/>
  <c r="BE291" i="9"/>
  <c r="BE290" i="9"/>
  <c r="BE289" i="9"/>
  <c r="BE288" i="9"/>
  <c r="BE287" i="9"/>
  <c r="BE286" i="9"/>
  <c r="BE285" i="9"/>
  <c r="BE284" i="9"/>
  <c r="BE283" i="9"/>
  <c r="BE282" i="9"/>
  <c r="BE281" i="9"/>
  <c r="BE280" i="9"/>
  <c r="BE279" i="9"/>
  <c r="BE278" i="9"/>
  <c r="BE277" i="9"/>
  <c r="BE276" i="9"/>
  <c r="BE275" i="9"/>
  <c r="BE274" i="9"/>
  <c r="BE271" i="9"/>
  <c r="BE267" i="9"/>
  <c r="BE264" i="9"/>
  <c r="BE259" i="9"/>
  <c r="BE257" i="9"/>
  <c r="BE254" i="9"/>
  <c r="BE253" i="9"/>
  <c r="BE252" i="9"/>
  <c r="BE251" i="9"/>
  <c r="BE250" i="9"/>
  <c r="BE249" i="9"/>
  <c r="BE248" i="9"/>
  <c r="BE247" i="9"/>
  <c r="BE246" i="9"/>
  <c r="BE245" i="9"/>
  <c r="BE244" i="9"/>
  <c r="BE243" i="9"/>
  <c r="BE242" i="9"/>
  <c r="BE241" i="9"/>
  <c r="BE240" i="9"/>
  <c r="BE239" i="9"/>
  <c r="BE238" i="9"/>
  <c r="BE237" i="9"/>
  <c r="BE236" i="9"/>
  <c r="BE235" i="9"/>
  <c r="BE234" i="9"/>
  <c r="BE233" i="9"/>
  <c r="BE232" i="9"/>
  <c r="BE231" i="9"/>
  <c r="BE230" i="9"/>
  <c r="BE229" i="9"/>
  <c r="BE228" i="9"/>
  <c r="BE227" i="9"/>
  <c r="BE226" i="9"/>
  <c r="BE225" i="9"/>
  <c r="BE224" i="9"/>
  <c r="BE223" i="9"/>
  <c r="BE222" i="9"/>
  <c r="BE220" i="9"/>
  <c r="BE218" i="9"/>
  <c r="BE217" i="9"/>
  <c r="BE215" i="9"/>
  <c r="BE213" i="9"/>
  <c r="BE211" i="9"/>
  <c r="BE209" i="9"/>
  <c r="BE208" i="9"/>
  <c r="BE207" i="9"/>
  <c r="BE204" i="9"/>
  <c r="BE203" i="9"/>
  <c r="BE202" i="9"/>
  <c r="BE201" i="9"/>
  <c r="BE200" i="9"/>
  <c r="BE199" i="9"/>
  <c r="BE198" i="9"/>
  <c r="BE197" i="9"/>
  <c r="BE196" i="9"/>
  <c r="BE195" i="9"/>
  <c r="BE194" i="9"/>
  <c r="BE193" i="9"/>
  <c r="BE192" i="9"/>
  <c r="BE191" i="9"/>
  <c r="BE190" i="9"/>
  <c r="BE189" i="9"/>
  <c r="BE188" i="9"/>
  <c r="BE187" i="9"/>
  <c r="BE186" i="9"/>
  <c r="BE185" i="9"/>
  <c r="BE184" i="9"/>
  <c r="BE183" i="9"/>
  <c r="BE182" i="9"/>
  <c r="BE181" i="9"/>
  <c r="BE180" i="9"/>
  <c r="BE179" i="9"/>
  <c r="BE178" i="9"/>
  <c r="BE177" i="9"/>
  <c r="BE176" i="9"/>
  <c r="BE175" i="9"/>
  <c r="BE174" i="9"/>
  <c r="BE173" i="9"/>
  <c r="BE172" i="9"/>
  <c r="BE171" i="9"/>
  <c r="BE170" i="9"/>
  <c r="BE169" i="9"/>
  <c r="BE168" i="9"/>
  <c r="BE167" i="9"/>
  <c r="BE166" i="9"/>
  <c r="BE165" i="9"/>
  <c r="BE164" i="9"/>
  <c r="BE163" i="9"/>
  <c r="BE162" i="9"/>
  <c r="BE161" i="9"/>
  <c r="BE160" i="9"/>
  <c r="BE159" i="9"/>
  <c r="BE158" i="9"/>
  <c r="BE157" i="9"/>
  <c r="BE156" i="9"/>
  <c r="BE155" i="9"/>
  <c r="BE154" i="9"/>
  <c r="BE153" i="9"/>
  <c r="BE152" i="9"/>
  <c r="BE151" i="9"/>
  <c r="BE150" i="9"/>
  <c r="BE149" i="9"/>
  <c r="BE148" i="9"/>
  <c r="BE147" i="9"/>
  <c r="BE146" i="9"/>
  <c r="BE145" i="9"/>
  <c r="BE144" i="9"/>
  <c r="BE143" i="9"/>
  <c r="BE142" i="9"/>
  <c r="BE141" i="9"/>
  <c r="BE140" i="9"/>
  <c r="BE139" i="9"/>
  <c r="BE138" i="9"/>
  <c r="BE137" i="9"/>
  <c r="BE136" i="9"/>
  <c r="BE135" i="9"/>
  <c r="BE134" i="9"/>
  <c r="BE133" i="9"/>
  <c r="BE132" i="9"/>
  <c r="BE131" i="9"/>
  <c r="BE130" i="9"/>
  <c r="BE129" i="9"/>
  <c r="BE128" i="9"/>
  <c r="BE127" i="9"/>
  <c r="BE126" i="9"/>
  <c r="BE125" i="9"/>
  <c r="BE124" i="9"/>
  <c r="BE123" i="9"/>
  <c r="BE122" i="9"/>
  <c r="BE121" i="9"/>
  <c r="BE120" i="9"/>
  <c r="BE119" i="9"/>
  <c r="BE118" i="9"/>
  <c r="BE117" i="9"/>
  <c r="BE116" i="9"/>
  <c r="BE115" i="9"/>
  <c r="BE114" i="9"/>
  <c r="BE113" i="9"/>
  <c r="BE112" i="9"/>
  <c r="BE111" i="9"/>
  <c r="BE110" i="9"/>
  <c r="BE109" i="9"/>
  <c r="BE108" i="9"/>
  <c r="BE107" i="9"/>
  <c r="BE106" i="9"/>
  <c r="BE105" i="9"/>
  <c r="BE104" i="9"/>
  <c r="BE103" i="9"/>
  <c r="BE102" i="9"/>
  <c r="BE101" i="9"/>
  <c r="BE100" i="9"/>
  <c r="BE99" i="9"/>
  <c r="BE98" i="9"/>
  <c r="BE97" i="9"/>
  <c r="BE96" i="9"/>
  <c r="BE95" i="9"/>
  <c r="BE94" i="9"/>
  <c r="BE93" i="9"/>
  <c r="BE92" i="9"/>
  <c r="BE91" i="9"/>
  <c r="BE90" i="9"/>
  <c r="BE89" i="9"/>
  <c r="BE88" i="9"/>
  <c r="BE87" i="9"/>
  <c r="BE86" i="9"/>
  <c r="BE85" i="9"/>
  <c r="BE84" i="9"/>
  <c r="BE83" i="9"/>
  <c r="BE82" i="9"/>
  <c r="BE81" i="9"/>
  <c r="BE80" i="9"/>
  <c r="BE79" i="9"/>
  <c r="BE78" i="9"/>
  <c r="BE77" i="9"/>
  <c r="BE76" i="9"/>
  <c r="BE75" i="9"/>
  <c r="BE74" i="9"/>
  <c r="BE73" i="9"/>
  <c r="BE72" i="9"/>
  <c r="BE71" i="9"/>
  <c r="BE70" i="9"/>
  <c r="BE69" i="9"/>
  <c r="BE68" i="9"/>
  <c r="BE67" i="9"/>
  <c r="BE66" i="9"/>
  <c r="BE65" i="9"/>
  <c r="BE64" i="9"/>
  <c r="BE63" i="9"/>
  <c r="BE62" i="9"/>
  <c r="BE61" i="9"/>
  <c r="BE60" i="9"/>
  <c r="BE59" i="9"/>
  <c r="BE58" i="9"/>
  <c r="BE57" i="9"/>
  <c r="BE56" i="9"/>
  <c r="BE55" i="9"/>
  <c r="BE54" i="9"/>
  <c r="BE53" i="9"/>
  <c r="BE52" i="9"/>
  <c r="BE51" i="9"/>
  <c r="BE50" i="9"/>
  <c r="BE49" i="9"/>
  <c r="BE48" i="9"/>
  <c r="BE47" i="9"/>
  <c r="BE46" i="9"/>
  <c r="BE45" i="9"/>
  <c r="BE44" i="9"/>
  <c r="BE43" i="9"/>
  <c r="BE42" i="9"/>
  <c r="BE41" i="9"/>
  <c r="BE40" i="9"/>
  <c r="BE39" i="9"/>
  <c r="BE38" i="9"/>
  <c r="BE37" i="9"/>
  <c r="BE36" i="9"/>
  <c r="BE35" i="9"/>
  <c r="BE34" i="9"/>
  <c r="BE33" i="9"/>
  <c r="BE32" i="9"/>
  <c r="BE31" i="9"/>
  <c r="BE30" i="9"/>
  <c r="BE29" i="9"/>
  <c r="BE28" i="9"/>
  <c r="BE27" i="9"/>
  <c r="BE26" i="9"/>
  <c r="BE25" i="9"/>
  <c r="BE24" i="9"/>
  <c r="BE23" i="9"/>
  <c r="BE22" i="9"/>
  <c r="BE21" i="9"/>
  <c r="BE20" i="9"/>
  <c r="BE19" i="9"/>
  <c r="BE18" i="9"/>
  <c r="BE17" i="9"/>
  <c r="BE16" i="9"/>
  <c r="BE15" i="9"/>
  <c r="BE14" i="9"/>
  <c r="BE13" i="9"/>
  <c r="BE12" i="9"/>
  <c r="BE11" i="9"/>
  <c r="BE10" i="9"/>
  <c r="BE9" i="9"/>
  <c r="BE8" i="9"/>
  <c r="BE7" i="9"/>
  <c r="BE6" i="9"/>
  <c r="BE5" i="9"/>
  <c r="BE4" i="9"/>
  <c r="BC362" i="9"/>
  <c r="BC361" i="9"/>
  <c r="BC360" i="9"/>
  <c r="BC359" i="9"/>
  <c r="BC358" i="9"/>
  <c r="BC357" i="9"/>
  <c r="BC354" i="9"/>
  <c r="BC353" i="9"/>
  <c r="BC352" i="9"/>
  <c r="BC351" i="9"/>
  <c r="BC350" i="9"/>
  <c r="BC349" i="9"/>
  <c r="BC348" i="9"/>
  <c r="BC347" i="9"/>
  <c r="BC346" i="9"/>
  <c r="BC345" i="9"/>
  <c r="BC344" i="9"/>
  <c r="BC343" i="9"/>
  <c r="BC342" i="9"/>
  <c r="BC341" i="9"/>
  <c r="BC340" i="9"/>
  <c r="BC339" i="9"/>
  <c r="BC338" i="9"/>
  <c r="BC337" i="9"/>
  <c r="BC334" i="9"/>
  <c r="BC333" i="9"/>
  <c r="BC332" i="9"/>
  <c r="BC331" i="9"/>
  <c r="BC329" i="9"/>
  <c r="BC328" i="9"/>
  <c r="BC327" i="9"/>
  <c r="BC326" i="9"/>
  <c r="BC325" i="9"/>
  <c r="BC324" i="9"/>
  <c r="BC322" i="9"/>
  <c r="BC320" i="9"/>
  <c r="BC319" i="9"/>
  <c r="BC318" i="9"/>
  <c r="BC317" i="9"/>
  <c r="BC316" i="9"/>
  <c r="BC315" i="9"/>
  <c r="BC314" i="9"/>
  <c r="BC313" i="9"/>
  <c r="BC312" i="9"/>
  <c r="BC310" i="9"/>
  <c r="BC309" i="9"/>
  <c r="BC308" i="9"/>
  <c r="BC307" i="9"/>
  <c r="BC306" i="9"/>
  <c r="BC293" i="9"/>
  <c r="BC292" i="9"/>
  <c r="BC291" i="9"/>
  <c r="BC290" i="9"/>
  <c r="BC289" i="9"/>
  <c r="BC288" i="9"/>
  <c r="BC287" i="9"/>
  <c r="BC286" i="9"/>
  <c r="BC285" i="9"/>
  <c r="BC284" i="9"/>
  <c r="BC283" i="9"/>
  <c r="BC282" i="9"/>
  <c r="BC281" i="9"/>
  <c r="BC280" i="9"/>
  <c r="BC279" i="9"/>
  <c r="BC278" i="9"/>
  <c r="BC277" i="9"/>
  <c r="BC276" i="9"/>
  <c r="BC275" i="9"/>
  <c r="BC274" i="9"/>
  <c r="BC271" i="9"/>
  <c r="BC267" i="9"/>
  <c r="BC264" i="9"/>
  <c r="BC259" i="9"/>
  <c r="BC257" i="9"/>
  <c r="BC254" i="9"/>
  <c r="BC253" i="9"/>
  <c r="BC252" i="9"/>
  <c r="BC251" i="9"/>
  <c r="BC250" i="9"/>
  <c r="BC249" i="9"/>
  <c r="BC248" i="9"/>
  <c r="BC247" i="9"/>
  <c r="BC246" i="9"/>
  <c r="BC245" i="9"/>
  <c r="BC244" i="9"/>
  <c r="BC243" i="9"/>
  <c r="BC242" i="9"/>
  <c r="BC241" i="9"/>
  <c r="BC240" i="9"/>
  <c r="BC239" i="9"/>
  <c r="BC238" i="9"/>
  <c r="BC237" i="9"/>
  <c r="BC236" i="9"/>
  <c r="BC235" i="9"/>
  <c r="BC234" i="9"/>
  <c r="BC233" i="9"/>
  <c r="BC232" i="9"/>
  <c r="BC231" i="9"/>
  <c r="BC230" i="9"/>
  <c r="BC229" i="9"/>
  <c r="BC228" i="9"/>
  <c r="BC227" i="9"/>
  <c r="BC226" i="9"/>
  <c r="BC225" i="9"/>
  <c r="BC224" i="9"/>
  <c r="BC223" i="9"/>
  <c r="BC222" i="9"/>
  <c r="BC220" i="9"/>
  <c r="BC218" i="9"/>
  <c r="BC217" i="9"/>
  <c r="BC215" i="9"/>
  <c r="BC213" i="9"/>
  <c r="BC211" i="9"/>
  <c r="BC209" i="9"/>
  <c r="BC208" i="9"/>
  <c r="BC207" i="9"/>
  <c r="BC204" i="9"/>
  <c r="BC203" i="9"/>
  <c r="BC202" i="9"/>
  <c r="BC201" i="9"/>
  <c r="BC200" i="9"/>
  <c r="BC199" i="9"/>
  <c r="BC198" i="9"/>
  <c r="BC197" i="9"/>
  <c r="BC196" i="9"/>
  <c r="BC195" i="9"/>
  <c r="BC194" i="9"/>
  <c r="BC193" i="9"/>
  <c r="BC192" i="9"/>
  <c r="BC191" i="9"/>
  <c r="BC190" i="9"/>
  <c r="BC189" i="9"/>
  <c r="BC188" i="9"/>
  <c r="BC187" i="9"/>
  <c r="BC186" i="9"/>
  <c r="BC185" i="9"/>
  <c r="BC184" i="9"/>
  <c r="BC183" i="9"/>
  <c r="BC182" i="9"/>
  <c r="BC181" i="9"/>
  <c r="BC180" i="9"/>
  <c r="BC179" i="9"/>
  <c r="BC178" i="9"/>
  <c r="BC177" i="9"/>
  <c r="BC176" i="9"/>
  <c r="BC175" i="9"/>
  <c r="BC174" i="9"/>
  <c r="BC173" i="9"/>
  <c r="BC172" i="9"/>
  <c r="BC171" i="9"/>
  <c r="BC170" i="9"/>
  <c r="BC169" i="9"/>
  <c r="BC168" i="9"/>
  <c r="BC167" i="9"/>
  <c r="BC166" i="9"/>
  <c r="BC165" i="9"/>
  <c r="BC164" i="9"/>
  <c r="BC163" i="9"/>
  <c r="BC162" i="9"/>
  <c r="BC161" i="9"/>
  <c r="BC160" i="9"/>
  <c r="BC159" i="9"/>
  <c r="BC158" i="9"/>
  <c r="BC157" i="9"/>
  <c r="BC156" i="9"/>
  <c r="BC155" i="9"/>
  <c r="BC154" i="9"/>
  <c r="BC153" i="9"/>
  <c r="BC152" i="9"/>
  <c r="BC151" i="9"/>
  <c r="BC150" i="9"/>
  <c r="BC149" i="9"/>
  <c r="BC148" i="9"/>
  <c r="BC147" i="9"/>
  <c r="BC146" i="9"/>
  <c r="BC145" i="9"/>
  <c r="BC144" i="9"/>
  <c r="BC143" i="9"/>
  <c r="BC142" i="9"/>
  <c r="BC141" i="9"/>
  <c r="BC140" i="9"/>
  <c r="BC139" i="9"/>
  <c r="BC138" i="9"/>
  <c r="BC137" i="9"/>
  <c r="BC136" i="9"/>
  <c r="BC135" i="9"/>
  <c r="BC134" i="9"/>
  <c r="BC133" i="9"/>
  <c r="BC132" i="9"/>
  <c r="BC131" i="9"/>
  <c r="BC130" i="9"/>
  <c r="BC129" i="9"/>
  <c r="BC128" i="9"/>
  <c r="BC127" i="9"/>
  <c r="BC126" i="9"/>
  <c r="BC125" i="9"/>
  <c r="BC124" i="9"/>
  <c r="BC123" i="9"/>
  <c r="BC122" i="9"/>
  <c r="BC121" i="9"/>
  <c r="BC120" i="9"/>
  <c r="BC119" i="9"/>
  <c r="BC118" i="9"/>
  <c r="BC117" i="9"/>
  <c r="BC116" i="9"/>
  <c r="BC115" i="9"/>
  <c r="BC114" i="9"/>
  <c r="BC113" i="9"/>
  <c r="BC112" i="9"/>
  <c r="BC111" i="9"/>
  <c r="BC110" i="9"/>
  <c r="BC109" i="9"/>
  <c r="BC108" i="9"/>
  <c r="BC107" i="9"/>
  <c r="BC106" i="9"/>
  <c r="BC105" i="9"/>
  <c r="BC104" i="9"/>
  <c r="BC103" i="9"/>
  <c r="BC102" i="9"/>
  <c r="BC101" i="9"/>
  <c r="BC100" i="9"/>
  <c r="BC99" i="9"/>
  <c r="BC98" i="9"/>
  <c r="BC97" i="9"/>
  <c r="BC96" i="9"/>
  <c r="BC95" i="9"/>
  <c r="BC94" i="9"/>
  <c r="BC93" i="9"/>
  <c r="BC92" i="9"/>
  <c r="BC91" i="9"/>
  <c r="BC90" i="9"/>
  <c r="BC89" i="9"/>
  <c r="BC88" i="9"/>
  <c r="BC87" i="9"/>
  <c r="BC86" i="9"/>
  <c r="BC85" i="9"/>
  <c r="BC84" i="9"/>
  <c r="BC83" i="9"/>
  <c r="BC82" i="9"/>
  <c r="BC81" i="9"/>
  <c r="BC80" i="9"/>
  <c r="BC79" i="9"/>
  <c r="BC78" i="9"/>
  <c r="BC77" i="9"/>
  <c r="BC76" i="9"/>
  <c r="BC75" i="9"/>
  <c r="BC74" i="9"/>
  <c r="BC73" i="9"/>
  <c r="BC72" i="9"/>
  <c r="BC71" i="9"/>
  <c r="BC70" i="9"/>
  <c r="BC69" i="9"/>
  <c r="BC68" i="9"/>
  <c r="BC67" i="9"/>
  <c r="BC66" i="9"/>
  <c r="BC65" i="9"/>
  <c r="BC64" i="9"/>
  <c r="BC63" i="9"/>
  <c r="BC62" i="9"/>
  <c r="BC61" i="9"/>
  <c r="BC60" i="9"/>
  <c r="BC59" i="9"/>
  <c r="BC58" i="9"/>
  <c r="BC57" i="9"/>
  <c r="BC56" i="9"/>
  <c r="BC55" i="9"/>
  <c r="BC54" i="9"/>
  <c r="BC53" i="9"/>
  <c r="BC52" i="9"/>
  <c r="BC51" i="9"/>
  <c r="BC50" i="9"/>
  <c r="BC49" i="9"/>
  <c r="BC48" i="9"/>
  <c r="BC47" i="9"/>
  <c r="BC46" i="9"/>
  <c r="BC45" i="9"/>
  <c r="BC44" i="9"/>
  <c r="BC43" i="9"/>
  <c r="BC42" i="9"/>
  <c r="BC41" i="9"/>
  <c r="BC40" i="9"/>
  <c r="BC39" i="9"/>
  <c r="BC38" i="9"/>
  <c r="BC37" i="9"/>
  <c r="BC36" i="9"/>
  <c r="BC35" i="9"/>
  <c r="BC34" i="9"/>
  <c r="BC33" i="9"/>
  <c r="BC32" i="9"/>
  <c r="BC31" i="9"/>
  <c r="BC30" i="9"/>
  <c r="BC29" i="9"/>
  <c r="BC28" i="9"/>
  <c r="BC27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4" i="9"/>
  <c r="BC13" i="9"/>
  <c r="BC12" i="9"/>
  <c r="BC11" i="9"/>
  <c r="BC10" i="9"/>
  <c r="BC9" i="9"/>
  <c r="BC8" i="9"/>
  <c r="BC7" i="9"/>
  <c r="BC6" i="9"/>
  <c r="BC5" i="9"/>
  <c r="BC4" i="9"/>
  <c r="BA362" i="9"/>
  <c r="BA361" i="9"/>
  <c r="BA360" i="9"/>
  <c r="BA359" i="9"/>
  <c r="BA358" i="9"/>
  <c r="BA357" i="9"/>
  <c r="BA354" i="9"/>
  <c r="BA353" i="9"/>
  <c r="BA352" i="9"/>
  <c r="BA351" i="9"/>
  <c r="BA350" i="9"/>
  <c r="BA349" i="9"/>
  <c r="BA348" i="9"/>
  <c r="BA347" i="9"/>
  <c r="BA346" i="9"/>
  <c r="BA345" i="9"/>
  <c r="BA344" i="9"/>
  <c r="BA343" i="9"/>
  <c r="BA342" i="9"/>
  <c r="BA341" i="9"/>
  <c r="BA340" i="9"/>
  <c r="BA339" i="9"/>
  <c r="BA338" i="9"/>
  <c r="BA337" i="9"/>
  <c r="BA334" i="9"/>
  <c r="BA333" i="9"/>
  <c r="BA332" i="9"/>
  <c r="BA331" i="9"/>
  <c r="BA329" i="9"/>
  <c r="BA328" i="9"/>
  <c r="BA327" i="9"/>
  <c r="BA326" i="9"/>
  <c r="BA325" i="9"/>
  <c r="BA324" i="9"/>
  <c r="BA322" i="9"/>
  <c r="BA320" i="9"/>
  <c r="BA319" i="9"/>
  <c r="BA318" i="9"/>
  <c r="BA317" i="9"/>
  <c r="BA316" i="9"/>
  <c r="BA315" i="9"/>
  <c r="BA314" i="9"/>
  <c r="BA313" i="9"/>
  <c r="BA312" i="9"/>
  <c r="BA310" i="9"/>
  <c r="BA309" i="9"/>
  <c r="BA308" i="9"/>
  <c r="BA307" i="9"/>
  <c r="BA306" i="9"/>
  <c r="BA305" i="9"/>
  <c r="BA304" i="9"/>
  <c r="BA303" i="9"/>
  <c r="BA302" i="9"/>
  <c r="BA301" i="9"/>
  <c r="BA300" i="9"/>
  <c r="BA297" i="9"/>
  <c r="BA296" i="9"/>
  <c r="BA294" i="9"/>
  <c r="BA293" i="9"/>
  <c r="BA292" i="9"/>
  <c r="BA291" i="9"/>
  <c r="BA290" i="9"/>
  <c r="BA289" i="9"/>
  <c r="BA288" i="9"/>
  <c r="BA287" i="9"/>
  <c r="BA286" i="9"/>
  <c r="BA285" i="9"/>
  <c r="BA284" i="9"/>
  <c r="BA283" i="9"/>
  <c r="BA282" i="9"/>
  <c r="BA281" i="9"/>
  <c r="BA280" i="9"/>
  <c r="BA279" i="9"/>
  <c r="BA278" i="9"/>
  <c r="BA277" i="9"/>
  <c r="BA276" i="9"/>
  <c r="BA275" i="9"/>
  <c r="BA274" i="9"/>
  <c r="BA271" i="9"/>
  <c r="BA267" i="9"/>
  <c r="BA264" i="9"/>
  <c r="BA259" i="9"/>
  <c r="BA257" i="9"/>
  <c r="BA254" i="9"/>
  <c r="BA253" i="9"/>
  <c r="BA252" i="9"/>
  <c r="BA251" i="9"/>
  <c r="BA250" i="9"/>
  <c r="BA249" i="9"/>
  <c r="BA248" i="9"/>
  <c r="BA247" i="9"/>
  <c r="BA246" i="9"/>
  <c r="BA245" i="9"/>
  <c r="BA244" i="9"/>
  <c r="BA243" i="9"/>
  <c r="BA242" i="9"/>
  <c r="BA241" i="9"/>
  <c r="BA240" i="9"/>
  <c r="BA239" i="9"/>
  <c r="BA238" i="9"/>
  <c r="BA237" i="9"/>
  <c r="BA236" i="9"/>
  <c r="BA235" i="9"/>
  <c r="BA234" i="9"/>
  <c r="BA233" i="9"/>
  <c r="BA232" i="9"/>
  <c r="BA231" i="9"/>
  <c r="BA230" i="9"/>
  <c r="BA229" i="9"/>
  <c r="BA228" i="9"/>
  <c r="BA227" i="9"/>
  <c r="BA226" i="9"/>
  <c r="BA225" i="9"/>
  <c r="BA224" i="9"/>
  <c r="BA223" i="9"/>
  <c r="BA222" i="9"/>
  <c r="BA220" i="9"/>
  <c r="BA218" i="9"/>
  <c r="BA217" i="9"/>
  <c r="BA215" i="9"/>
  <c r="BA213" i="9"/>
  <c r="BA211" i="9"/>
  <c r="BA209" i="9"/>
  <c r="BA208" i="9"/>
  <c r="BA207" i="9"/>
  <c r="BA204" i="9"/>
  <c r="BA203" i="9"/>
  <c r="BA202" i="9"/>
  <c r="BA201" i="9"/>
  <c r="BA200" i="9"/>
  <c r="BA199" i="9"/>
  <c r="BA198" i="9"/>
  <c r="BA197" i="9"/>
  <c r="BA196" i="9"/>
  <c r="BA195" i="9"/>
  <c r="BA194" i="9"/>
  <c r="BA193" i="9"/>
  <c r="BA192" i="9"/>
  <c r="BA191" i="9"/>
  <c r="BA190" i="9"/>
  <c r="BA189" i="9"/>
  <c r="BA188" i="9"/>
  <c r="BA187" i="9"/>
  <c r="BA186" i="9"/>
  <c r="BA185" i="9"/>
  <c r="BA184" i="9"/>
  <c r="BA183" i="9"/>
  <c r="BA182" i="9"/>
  <c r="BA181" i="9"/>
  <c r="BA180" i="9"/>
  <c r="BA179" i="9"/>
  <c r="BA178" i="9"/>
  <c r="BA177" i="9"/>
  <c r="BA176" i="9"/>
  <c r="BA175" i="9"/>
  <c r="BA174" i="9"/>
  <c r="BA173" i="9"/>
  <c r="BA172" i="9"/>
  <c r="BA171" i="9"/>
  <c r="BA170" i="9"/>
  <c r="BA169" i="9"/>
  <c r="BA168" i="9"/>
  <c r="BA167" i="9"/>
  <c r="BA166" i="9"/>
  <c r="BA165" i="9"/>
  <c r="BA164" i="9"/>
  <c r="BA163" i="9"/>
  <c r="BA162" i="9"/>
  <c r="BA161" i="9"/>
  <c r="BA160" i="9"/>
  <c r="BA159" i="9"/>
  <c r="BA158" i="9"/>
  <c r="BA157" i="9"/>
  <c r="BA156" i="9"/>
  <c r="BA155" i="9"/>
  <c r="BA154" i="9"/>
  <c r="BA153" i="9"/>
  <c r="BA152" i="9"/>
  <c r="BA151" i="9"/>
  <c r="BA150" i="9"/>
  <c r="BA149" i="9"/>
  <c r="BA148" i="9"/>
  <c r="BA147" i="9"/>
  <c r="BA146" i="9"/>
  <c r="BA145" i="9"/>
  <c r="BA144" i="9"/>
  <c r="BA143" i="9"/>
  <c r="BA142" i="9"/>
  <c r="BA141" i="9"/>
  <c r="BA140" i="9"/>
  <c r="BA139" i="9"/>
  <c r="BA138" i="9"/>
  <c r="BA137" i="9"/>
  <c r="BA136" i="9"/>
  <c r="BA135" i="9"/>
  <c r="BA134" i="9"/>
  <c r="BA133" i="9"/>
  <c r="BA132" i="9"/>
  <c r="BA131" i="9"/>
  <c r="BA130" i="9"/>
  <c r="BA129" i="9"/>
  <c r="BA128" i="9"/>
  <c r="BA127" i="9"/>
  <c r="BA126" i="9"/>
  <c r="BA125" i="9"/>
  <c r="BA124" i="9"/>
  <c r="BA123" i="9"/>
  <c r="BA122" i="9"/>
  <c r="BA121" i="9"/>
  <c r="BA120" i="9"/>
  <c r="BA119" i="9"/>
  <c r="BA118" i="9"/>
  <c r="BA117" i="9"/>
  <c r="BA116" i="9"/>
  <c r="BA115" i="9"/>
  <c r="BA114" i="9"/>
  <c r="BA113" i="9"/>
  <c r="BA112" i="9"/>
  <c r="BA111" i="9"/>
  <c r="BA110" i="9"/>
  <c r="BA109" i="9"/>
  <c r="BA108" i="9"/>
  <c r="BA107" i="9"/>
  <c r="BA106" i="9"/>
  <c r="BA105" i="9"/>
  <c r="BA104" i="9"/>
  <c r="BA103" i="9"/>
  <c r="BA102" i="9"/>
  <c r="BA101" i="9"/>
  <c r="BA100" i="9"/>
  <c r="BA99" i="9"/>
  <c r="BA98" i="9"/>
  <c r="BA97" i="9"/>
  <c r="BA96" i="9"/>
  <c r="BA95" i="9"/>
  <c r="BA94" i="9"/>
  <c r="BA93" i="9"/>
  <c r="BA92" i="9"/>
  <c r="BA91" i="9"/>
  <c r="BA90" i="9"/>
  <c r="BA89" i="9"/>
  <c r="BA88" i="9"/>
  <c r="BA87" i="9"/>
  <c r="BA86" i="9"/>
  <c r="BA85" i="9"/>
  <c r="BA84" i="9"/>
  <c r="BA83" i="9"/>
  <c r="BA82" i="9"/>
  <c r="BA81" i="9"/>
  <c r="BA80" i="9"/>
  <c r="BA79" i="9"/>
  <c r="BA78" i="9"/>
  <c r="BA77" i="9"/>
  <c r="BA76" i="9"/>
  <c r="BA75" i="9"/>
  <c r="BA74" i="9"/>
  <c r="BA73" i="9"/>
  <c r="BA72" i="9"/>
  <c r="BA71" i="9"/>
  <c r="BA70" i="9"/>
  <c r="BA69" i="9"/>
  <c r="BA68" i="9"/>
  <c r="BA67" i="9"/>
  <c r="BA66" i="9"/>
  <c r="BA65" i="9"/>
  <c r="BA64" i="9"/>
  <c r="BA63" i="9"/>
  <c r="BA62" i="9"/>
  <c r="BA61" i="9"/>
  <c r="BA60" i="9"/>
  <c r="BA59" i="9"/>
  <c r="BA58" i="9"/>
  <c r="BA57" i="9"/>
  <c r="BA56" i="9"/>
  <c r="BA55" i="9"/>
  <c r="BA54" i="9"/>
  <c r="BA53" i="9"/>
  <c r="BA52" i="9"/>
  <c r="BA51" i="9"/>
  <c r="BA50" i="9"/>
  <c r="BA49" i="9"/>
  <c r="BA48" i="9"/>
  <c r="BA47" i="9"/>
  <c r="BA46" i="9"/>
  <c r="BA45" i="9"/>
  <c r="BA44" i="9"/>
  <c r="BA43" i="9"/>
  <c r="BA42" i="9"/>
  <c r="BA41" i="9"/>
  <c r="BA40" i="9"/>
  <c r="BA39" i="9"/>
  <c r="BA38" i="9"/>
  <c r="BA37" i="9"/>
  <c r="BA36" i="9"/>
  <c r="BA35" i="9"/>
  <c r="BA34" i="9"/>
  <c r="BA33" i="9"/>
  <c r="BA32" i="9"/>
  <c r="BA31" i="9"/>
  <c r="BA30" i="9"/>
  <c r="BA29" i="9"/>
  <c r="BA28" i="9"/>
  <c r="BA27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4" i="9"/>
  <c r="BA13" i="9"/>
  <c r="BA12" i="9"/>
  <c r="BA11" i="9"/>
  <c r="BA10" i="9"/>
  <c r="BA9" i="9"/>
  <c r="BA8" i="9"/>
  <c r="BA7" i="9"/>
  <c r="BA6" i="9"/>
  <c r="BA5" i="9"/>
  <c r="BA4" i="9"/>
  <c r="AY362" i="9"/>
  <c r="AY361" i="9"/>
  <c r="AY360" i="9"/>
  <c r="AY359" i="9"/>
  <c r="AY358" i="9"/>
  <c r="AY357" i="9"/>
  <c r="AY354" i="9"/>
  <c r="AY353" i="9"/>
  <c r="AY352" i="9"/>
  <c r="AY351" i="9"/>
  <c r="AY350" i="9"/>
  <c r="AY349" i="9"/>
  <c r="AY348" i="9"/>
  <c r="AY347" i="9"/>
  <c r="AY346" i="9"/>
  <c r="AY345" i="9"/>
  <c r="AY344" i="9"/>
  <c r="AY343" i="9"/>
  <c r="AY342" i="9"/>
  <c r="AY341" i="9"/>
  <c r="AY340" i="9"/>
  <c r="AY339" i="9"/>
  <c r="AY338" i="9"/>
  <c r="AY337" i="9"/>
  <c r="AY334" i="9"/>
  <c r="AY333" i="9"/>
  <c r="AY332" i="9"/>
  <c r="AY331" i="9"/>
  <c r="AY329" i="9"/>
  <c r="AY328" i="9"/>
  <c r="AY327" i="9"/>
  <c r="AY326" i="9"/>
  <c r="AY325" i="9"/>
  <c r="AY324" i="9"/>
  <c r="AY322" i="9"/>
  <c r="AY320" i="9"/>
  <c r="AY319" i="9"/>
  <c r="AY318" i="9"/>
  <c r="AY317" i="9"/>
  <c r="AY316" i="9"/>
  <c r="AY315" i="9"/>
  <c r="AY314" i="9"/>
  <c r="AY313" i="9"/>
  <c r="AY312" i="9"/>
  <c r="AY310" i="9"/>
  <c r="AY309" i="9"/>
  <c r="AY308" i="9"/>
  <c r="AY307" i="9"/>
  <c r="AY306" i="9"/>
  <c r="AY305" i="9"/>
  <c r="AY304" i="9"/>
  <c r="AY303" i="9"/>
  <c r="AY302" i="9"/>
  <c r="AY301" i="9"/>
  <c r="AY300" i="9"/>
  <c r="AY297" i="9"/>
  <c r="AY296" i="9"/>
  <c r="AY294" i="9"/>
  <c r="AY293" i="9"/>
  <c r="AY292" i="9"/>
  <c r="AY291" i="9"/>
  <c r="AY290" i="9"/>
  <c r="AY289" i="9"/>
  <c r="AY288" i="9"/>
  <c r="AY287" i="9"/>
  <c r="AY286" i="9"/>
  <c r="AY285" i="9"/>
  <c r="AY284" i="9"/>
  <c r="AY283" i="9"/>
  <c r="AY282" i="9"/>
  <c r="AY281" i="9"/>
  <c r="AY280" i="9"/>
  <c r="AY279" i="9"/>
  <c r="AY278" i="9"/>
  <c r="AY277" i="9"/>
  <c r="AY276" i="9"/>
  <c r="AY275" i="9"/>
  <c r="AY274" i="9"/>
  <c r="AY271" i="9"/>
  <c r="AY267" i="9"/>
  <c r="AY264" i="9"/>
  <c r="AY259" i="9"/>
  <c r="AY257" i="9"/>
  <c r="AY254" i="9"/>
  <c r="AY253" i="9"/>
  <c r="AY252" i="9"/>
  <c r="AY251" i="9"/>
  <c r="AY250" i="9"/>
  <c r="AY249" i="9"/>
  <c r="AY248" i="9"/>
  <c r="AY247" i="9"/>
  <c r="AY246" i="9"/>
  <c r="AY245" i="9"/>
  <c r="AY244" i="9"/>
  <c r="AY243" i="9"/>
  <c r="AY242" i="9"/>
  <c r="AY241" i="9"/>
  <c r="AY240" i="9"/>
  <c r="AY239" i="9"/>
  <c r="AY238" i="9"/>
  <c r="AY237" i="9"/>
  <c r="AY236" i="9"/>
  <c r="AY235" i="9"/>
  <c r="AY234" i="9"/>
  <c r="AY233" i="9"/>
  <c r="AY232" i="9"/>
  <c r="AY231" i="9"/>
  <c r="AY230" i="9"/>
  <c r="AY229" i="9"/>
  <c r="AY228" i="9"/>
  <c r="AY227" i="9"/>
  <c r="AY226" i="9"/>
  <c r="AY225" i="9"/>
  <c r="AY224" i="9"/>
  <c r="AY223" i="9"/>
  <c r="AY222" i="9"/>
  <c r="AY220" i="9"/>
  <c r="AY218" i="9"/>
  <c r="AY217" i="9"/>
  <c r="AY215" i="9"/>
  <c r="AY213" i="9"/>
  <c r="AY211" i="9"/>
  <c r="AY209" i="9"/>
  <c r="AY208" i="9"/>
  <c r="AY207" i="9"/>
  <c r="AY204" i="9"/>
  <c r="AY203" i="9"/>
  <c r="AY202" i="9"/>
  <c r="AY201" i="9"/>
  <c r="AY200" i="9"/>
  <c r="AY199" i="9"/>
  <c r="AY198" i="9"/>
  <c r="AY197" i="9"/>
  <c r="AY196" i="9"/>
  <c r="AY195" i="9"/>
  <c r="AY194" i="9"/>
  <c r="AY193" i="9"/>
  <c r="AY192" i="9"/>
  <c r="AY191" i="9"/>
  <c r="AY190" i="9"/>
  <c r="AY189" i="9"/>
  <c r="AY188" i="9"/>
  <c r="AY187" i="9"/>
  <c r="AY186" i="9"/>
  <c r="AY185" i="9"/>
  <c r="AY184" i="9"/>
  <c r="AY183" i="9"/>
  <c r="AY182" i="9"/>
  <c r="AY181" i="9"/>
  <c r="AY180" i="9"/>
  <c r="AY179" i="9"/>
  <c r="AY178" i="9"/>
  <c r="AY177" i="9"/>
  <c r="AY176" i="9"/>
  <c r="AY175" i="9"/>
  <c r="AY174" i="9"/>
  <c r="AY173" i="9"/>
  <c r="AY172" i="9"/>
  <c r="AY171" i="9"/>
  <c r="AY170" i="9"/>
  <c r="AY169" i="9"/>
  <c r="AY168" i="9"/>
  <c r="AY167" i="9"/>
  <c r="AY166" i="9"/>
  <c r="AY165" i="9"/>
  <c r="AY164" i="9"/>
  <c r="AY163" i="9"/>
  <c r="AY162" i="9"/>
  <c r="AY161" i="9"/>
  <c r="AY160" i="9"/>
  <c r="AY159" i="9"/>
  <c r="AY158" i="9"/>
  <c r="AY157" i="9"/>
  <c r="AY156" i="9"/>
  <c r="AY155" i="9"/>
  <c r="AY154" i="9"/>
  <c r="AY153" i="9"/>
  <c r="AY152" i="9"/>
  <c r="AY151" i="9"/>
  <c r="AY150" i="9"/>
  <c r="AY149" i="9"/>
  <c r="AY148" i="9"/>
  <c r="AY147" i="9"/>
  <c r="AY146" i="9"/>
  <c r="AY145" i="9"/>
  <c r="AY144" i="9"/>
  <c r="AY143" i="9"/>
  <c r="AY142" i="9"/>
  <c r="AY141" i="9"/>
  <c r="AY140" i="9"/>
  <c r="AY139" i="9"/>
  <c r="AY138" i="9"/>
  <c r="AY137" i="9"/>
  <c r="AY136" i="9"/>
  <c r="AY135" i="9"/>
  <c r="AY134" i="9"/>
  <c r="AY133" i="9"/>
  <c r="AY132" i="9"/>
  <c r="AY131" i="9"/>
  <c r="AY130" i="9"/>
  <c r="AY129" i="9"/>
  <c r="AY128" i="9"/>
  <c r="AY127" i="9"/>
  <c r="AY126" i="9"/>
  <c r="AY125" i="9"/>
  <c r="AY124" i="9"/>
  <c r="AY123" i="9"/>
  <c r="AY122" i="9"/>
  <c r="AY121" i="9"/>
  <c r="AY120" i="9"/>
  <c r="AY119" i="9"/>
  <c r="AY118" i="9"/>
  <c r="AY117" i="9"/>
  <c r="AY116" i="9"/>
  <c r="AY115" i="9"/>
  <c r="AY114" i="9"/>
  <c r="AY113" i="9"/>
  <c r="AY112" i="9"/>
  <c r="AY111" i="9"/>
  <c r="AY110" i="9"/>
  <c r="AY109" i="9"/>
  <c r="AY108" i="9"/>
  <c r="AY107" i="9"/>
  <c r="AY106" i="9"/>
  <c r="AY105" i="9"/>
  <c r="AY104" i="9"/>
  <c r="AY103" i="9"/>
  <c r="AY102" i="9"/>
  <c r="AY101" i="9"/>
  <c r="AY100" i="9"/>
  <c r="AY99" i="9"/>
  <c r="AY98" i="9"/>
  <c r="AY97" i="9"/>
  <c r="AY96" i="9"/>
  <c r="AY95" i="9"/>
  <c r="AY94" i="9"/>
  <c r="AY93" i="9"/>
  <c r="AY92" i="9"/>
  <c r="AY91" i="9"/>
  <c r="AY90" i="9"/>
  <c r="AY89" i="9"/>
  <c r="AY88" i="9"/>
  <c r="AY87" i="9"/>
  <c r="AY86" i="9"/>
  <c r="AY85" i="9"/>
  <c r="AY84" i="9"/>
  <c r="AY83" i="9"/>
  <c r="AY82" i="9"/>
  <c r="AY81" i="9"/>
  <c r="AY80" i="9"/>
  <c r="AY79" i="9"/>
  <c r="AY78" i="9"/>
  <c r="AY77" i="9"/>
  <c r="AY76" i="9"/>
  <c r="AY75" i="9"/>
  <c r="AY74" i="9"/>
  <c r="AY73" i="9"/>
  <c r="AY72" i="9"/>
  <c r="AY71" i="9"/>
  <c r="AY70" i="9"/>
  <c r="AY69" i="9"/>
  <c r="AY68" i="9"/>
  <c r="AY67" i="9"/>
  <c r="AY66" i="9"/>
  <c r="AY65" i="9"/>
  <c r="AY64" i="9"/>
  <c r="AY63" i="9"/>
  <c r="AY62" i="9"/>
  <c r="AY61" i="9"/>
  <c r="AY60" i="9"/>
  <c r="AY59" i="9"/>
  <c r="AY58" i="9"/>
  <c r="AY57" i="9"/>
  <c r="AY56" i="9"/>
  <c r="AY55" i="9"/>
  <c r="AY54" i="9"/>
  <c r="AY53" i="9"/>
  <c r="AY52" i="9"/>
  <c r="AY51" i="9"/>
  <c r="AY50" i="9"/>
  <c r="AY49" i="9"/>
  <c r="AY48" i="9"/>
  <c r="AY47" i="9"/>
  <c r="AY46" i="9"/>
  <c r="AY45" i="9"/>
  <c r="AY44" i="9"/>
  <c r="AY43" i="9"/>
  <c r="AY42" i="9"/>
  <c r="AY41" i="9"/>
  <c r="AY40" i="9"/>
  <c r="AY39" i="9"/>
  <c r="AY38" i="9"/>
  <c r="AY37" i="9"/>
  <c r="AY36" i="9"/>
  <c r="AY35" i="9"/>
  <c r="AY34" i="9"/>
  <c r="AY33" i="9"/>
  <c r="AY32" i="9"/>
  <c r="AY31" i="9"/>
  <c r="AY30" i="9"/>
  <c r="AY29" i="9"/>
  <c r="AY28" i="9"/>
  <c r="AY27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4" i="9"/>
  <c r="AY13" i="9"/>
  <c r="AY12" i="9"/>
  <c r="AY11" i="9"/>
  <c r="AY10" i="9"/>
  <c r="AY9" i="9"/>
  <c r="AY8" i="9"/>
  <c r="AY7" i="9"/>
  <c r="AY6" i="9"/>
  <c r="AY5" i="9"/>
  <c r="AY4" i="9"/>
  <c r="AW362" i="9"/>
  <c r="AW361" i="9"/>
  <c r="AW360" i="9"/>
  <c r="AW359" i="9"/>
  <c r="AW358" i="9"/>
  <c r="AW357" i="9"/>
  <c r="AW354" i="9"/>
  <c r="AW353" i="9"/>
  <c r="AW352" i="9"/>
  <c r="AW351" i="9"/>
  <c r="AW350" i="9"/>
  <c r="AW349" i="9"/>
  <c r="AW348" i="9"/>
  <c r="AW347" i="9"/>
  <c r="AW346" i="9"/>
  <c r="AW345" i="9"/>
  <c r="AW344" i="9"/>
  <c r="AW343" i="9"/>
  <c r="AW342" i="9"/>
  <c r="AW341" i="9"/>
  <c r="AW340" i="9"/>
  <c r="AW339" i="9"/>
  <c r="AW338" i="9"/>
  <c r="AW337" i="9"/>
  <c r="AW334" i="9"/>
  <c r="AW333" i="9"/>
  <c r="AW332" i="9"/>
  <c r="AW331" i="9"/>
  <c r="AW329" i="9"/>
  <c r="AW328" i="9"/>
  <c r="AW327" i="9"/>
  <c r="AW326" i="9"/>
  <c r="AW325" i="9"/>
  <c r="AW324" i="9"/>
  <c r="AW322" i="9"/>
  <c r="AW320" i="9"/>
  <c r="AW319" i="9"/>
  <c r="AW318" i="9"/>
  <c r="AW317" i="9"/>
  <c r="AW316" i="9"/>
  <c r="AW315" i="9"/>
  <c r="AW314" i="9"/>
  <c r="AW313" i="9"/>
  <c r="AW312" i="9"/>
  <c r="AW310" i="9"/>
  <c r="AW309" i="9"/>
  <c r="AW308" i="9"/>
  <c r="AW307" i="9"/>
  <c r="AW306" i="9"/>
  <c r="AW305" i="9"/>
  <c r="AW304" i="9"/>
  <c r="AW303" i="9"/>
  <c r="AW302" i="9"/>
  <c r="AW301" i="9"/>
  <c r="AW300" i="9"/>
  <c r="AW297" i="9"/>
  <c r="AW296" i="9"/>
  <c r="AW294" i="9"/>
  <c r="AW293" i="9"/>
  <c r="AW292" i="9"/>
  <c r="AW291" i="9"/>
  <c r="AW290" i="9"/>
  <c r="AW289" i="9"/>
  <c r="AW288" i="9"/>
  <c r="AW287" i="9"/>
  <c r="AW286" i="9"/>
  <c r="AW285" i="9"/>
  <c r="AW284" i="9"/>
  <c r="AW283" i="9"/>
  <c r="AW282" i="9"/>
  <c r="AW281" i="9"/>
  <c r="AW280" i="9"/>
  <c r="AW279" i="9"/>
  <c r="AW278" i="9"/>
  <c r="AW277" i="9"/>
  <c r="AW276" i="9"/>
  <c r="AW275" i="9"/>
  <c r="AW274" i="9"/>
  <c r="AW271" i="9"/>
  <c r="AW267" i="9"/>
  <c r="AW264" i="9"/>
  <c r="AW259" i="9"/>
  <c r="AW257" i="9"/>
  <c r="AW254" i="9"/>
  <c r="AW253" i="9"/>
  <c r="AW252" i="9"/>
  <c r="AW251" i="9"/>
  <c r="AW250" i="9"/>
  <c r="AW249" i="9"/>
  <c r="AW248" i="9"/>
  <c r="AW247" i="9"/>
  <c r="AW246" i="9"/>
  <c r="AW245" i="9"/>
  <c r="AW244" i="9"/>
  <c r="AW243" i="9"/>
  <c r="AW242" i="9"/>
  <c r="AW241" i="9"/>
  <c r="AW240" i="9"/>
  <c r="AW239" i="9"/>
  <c r="AW238" i="9"/>
  <c r="AW237" i="9"/>
  <c r="AW236" i="9"/>
  <c r="AW235" i="9"/>
  <c r="AW234" i="9"/>
  <c r="AW233" i="9"/>
  <c r="AW232" i="9"/>
  <c r="AW231" i="9"/>
  <c r="AW230" i="9"/>
  <c r="AW229" i="9"/>
  <c r="AW228" i="9"/>
  <c r="AW227" i="9"/>
  <c r="AW226" i="9"/>
  <c r="AW225" i="9"/>
  <c r="AW224" i="9"/>
  <c r="AW223" i="9"/>
  <c r="AW222" i="9"/>
  <c r="AW220" i="9"/>
  <c r="AW218" i="9"/>
  <c r="AW217" i="9"/>
  <c r="AW215" i="9"/>
  <c r="AW213" i="9"/>
  <c r="AW211" i="9"/>
  <c r="AW209" i="9"/>
  <c r="AW208" i="9"/>
  <c r="AW207" i="9"/>
  <c r="AW204" i="9"/>
  <c r="AW203" i="9"/>
  <c r="AW202" i="9"/>
  <c r="AW201" i="9"/>
  <c r="AW200" i="9"/>
  <c r="AW199" i="9"/>
  <c r="AW198" i="9"/>
  <c r="AW197" i="9"/>
  <c r="AW196" i="9"/>
  <c r="AW195" i="9"/>
  <c r="AW194" i="9"/>
  <c r="AW193" i="9"/>
  <c r="AW192" i="9"/>
  <c r="AW191" i="9"/>
  <c r="AW190" i="9"/>
  <c r="AW189" i="9"/>
  <c r="AW188" i="9"/>
  <c r="AW187" i="9"/>
  <c r="AW186" i="9"/>
  <c r="AW185" i="9"/>
  <c r="AW184" i="9"/>
  <c r="AW183" i="9"/>
  <c r="AW182" i="9"/>
  <c r="AW181" i="9"/>
  <c r="AW180" i="9"/>
  <c r="AW179" i="9"/>
  <c r="AW178" i="9"/>
  <c r="AW177" i="9"/>
  <c r="AW176" i="9"/>
  <c r="AW175" i="9"/>
  <c r="AW174" i="9"/>
  <c r="AW173" i="9"/>
  <c r="AW172" i="9"/>
  <c r="AW171" i="9"/>
  <c r="AW170" i="9"/>
  <c r="AW169" i="9"/>
  <c r="AW168" i="9"/>
  <c r="AW167" i="9"/>
  <c r="AW166" i="9"/>
  <c r="AW165" i="9"/>
  <c r="AW164" i="9"/>
  <c r="AW163" i="9"/>
  <c r="AW162" i="9"/>
  <c r="AW161" i="9"/>
  <c r="AW160" i="9"/>
  <c r="AW159" i="9"/>
  <c r="AW158" i="9"/>
  <c r="AW157" i="9"/>
  <c r="AW156" i="9"/>
  <c r="AW155" i="9"/>
  <c r="AW154" i="9"/>
  <c r="AW153" i="9"/>
  <c r="AW152" i="9"/>
  <c r="AW151" i="9"/>
  <c r="AW150" i="9"/>
  <c r="AW149" i="9"/>
  <c r="AW148" i="9"/>
  <c r="AW147" i="9"/>
  <c r="AW146" i="9"/>
  <c r="AW145" i="9"/>
  <c r="AW144" i="9"/>
  <c r="AW143" i="9"/>
  <c r="AW142" i="9"/>
  <c r="AW141" i="9"/>
  <c r="AW140" i="9"/>
  <c r="AW139" i="9"/>
  <c r="AW138" i="9"/>
  <c r="AW137" i="9"/>
  <c r="AW136" i="9"/>
  <c r="AW135" i="9"/>
  <c r="AW134" i="9"/>
  <c r="AW133" i="9"/>
  <c r="AW132" i="9"/>
  <c r="AW131" i="9"/>
  <c r="AW130" i="9"/>
  <c r="AW129" i="9"/>
  <c r="AW128" i="9"/>
  <c r="AW127" i="9"/>
  <c r="AW126" i="9"/>
  <c r="AW125" i="9"/>
  <c r="AW124" i="9"/>
  <c r="AW123" i="9"/>
  <c r="AW122" i="9"/>
  <c r="AW121" i="9"/>
  <c r="AW120" i="9"/>
  <c r="AW119" i="9"/>
  <c r="AW118" i="9"/>
  <c r="AW117" i="9"/>
  <c r="AW116" i="9"/>
  <c r="AW115" i="9"/>
  <c r="AW114" i="9"/>
  <c r="AW113" i="9"/>
  <c r="AW112" i="9"/>
  <c r="AW111" i="9"/>
  <c r="AW110" i="9"/>
  <c r="AW109" i="9"/>
  <c r="AW108" i="9"/>
  <c r="AW107" i="9"/>
  <c r="AW106" i="9"/>
  <c r="AW105" i="9"/>
  <c r="AW104" i="9"/>
  <c r="AW103" i="9"/>
  <c r="AW102" i="9"/>
  <c r="AW101" i="9"/>
  <c r="AW100" i="9"/>
  <c r="AW99" i="9"/>
  <c r="AW98" i="9"/>
  <c r="AW97" i="9"/>
  <c r="AW96" i="9"/>
  <c r="AW95" i="9"/>
  <c r="AW94" i="9"/>
  <c r="AW93" i="9"/>
  <c r="AW92" i="9"/>
  <c r="AW91" i="9"/>
  <c r="AW90" i="9"/>
  <c r="AW89" i="9"/>
  <c r="AW88" i="9"/>
  <c r="AW87" i="9"/>
  <c r="AW86" i="9"/>
  <c r="AW85" i="9"/>
  <c r="AW84" i="9"/>
  <c r="AW83" i="9"/>
  <c r="AW82" i="9"/>
  <c r="AW81" i="9"/>
  <c r="AW80" i="9"/>
  <c r="AW79" i="9"/>
  <c r="AW78" i="9"/>
  <c r="AW77" i="9"/>
  <c r="AW76" i="9"/>
  <c r="AW75" i="9"/>
  <c r="AW74" i="9"/>
  <c r="AW73" i="9"/>
  <c r="AW72" i="9"/>
  <c r="AW71" i="9"/>
  <c r="AW70" i="9"/>
  <c r="AW69" i="9"/>
  <c r="AW68" i="9"/>
  <c r="AW67" i="9"/>
  <c r="AW66" i="9"/>
  <c r="AW65" i="9"/>
  <c r="AW64" i="9"/>
  <c r="AW63" i="9"/>
  <c r="AW62" i="9"/>
  <c r="AW61" i="9"/>
  <c r="AW60" i="9"/>
  <c r="AW59" i="9"/>
  <c r="AW58" i="9"/>
  <c r="AW57" i="9"/>
  <c r="AW56" i="9"/>
  <c r="AW55" i="9"/>
  <c r="AW54" i="9"/>
  <c r="AW53" i="9"/>
  <c r="AW52" i="9"/>
  <c r="AW51" i="9"/>
  <c r="AW50" i="9"/>
  <c r="AW49" i="9"/>
  <c r="AW48" i="9"/>
  <c r="AW47" i="9"/>
  <c r="AW46" i="9"/>
  <c r="AW45" i="9"/>
  <c r="AW44" i="9"/>
  <c r="AW43" i="9"/>
  <c r="AW42" i="9"/>
  <c r="AW41" i="9"/>
  <c r="AW40" i="9"/>
  <c r="AW39" i="9"/>
  <c r="AW38" i="9"/>
  <c r="AW37" i="9"/>
  <c r="AW36" i="9"/>
  <c r="AW35" i="9"/>
  <c r="AW34" i="9"/>
  <c r="AW33" i="9"/>
  <c r="AW32" i="9"/>
  <c r="AW31" i="9"/>
  <c r="AW30" i="9"/>
  <c r="AW29" i="9"/>
  <c r="AW28" i="9"/>
  <c r="AW27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4" i="9"/>
  <c r="AW13" i="9"/>
  <c r="AW12" i="9"/>
  <c r="AW11" i="9"/>
  <c r="AW10" i="9"/>
  <c r="AW9" i="9"/>
  <c r="AW8" i="9"/>
  <c r="AW7" i="9"/>
  <c r="AW6" i="9"/>
  <c r="AW5" i="9"/>
  <c r="AW4" i="9"/>
  <c r="AU362" i="9"/>
  <c r="AU361" i="9"/>
  <c r="AU360" i="9"/>
  <c r="AU359" i="9"/>
  <c r="AU358" i="9"/>
  <c r="AU357" i="9"/>
  <c r="AU354" i="9"/>
  <c r="AU353" i="9"/>
  <c r="AU352" i="9"/>
  <c r="AU351" i="9"/>
  <c r="AU350" i="9"/>
  <c r="AU349" i="9"/>
  <c r="AU348" i="9"/>
  <c r="AU347" i="9"/>
  <c r="AU346" i="9"/>
  <c r="AU345" i="9"/>
  <c r="AU344" i="9"/>
  <c r="AU343" i="9"/>
  <c r="AU342" i="9"/>
  <c r="AU341" i="9"/>
  <c r="AU340" i="9"/>
  <c r="AU339" i="9"/>
  <c r="AU338" i="9"/>
  <c r="AU337" i="9"/>
  <c r="AU334" i="9"/>
  <c r="AU333" i="9"/>
  <c r="AU332" i="9"/>
  <c r="AU331" i="9"/>
  <c r="AU329" i="9"/>
  <c r="AU328" i="9"/>
  <c r="AU327" i="9"/>
  <c r="AU326" i="9"/>
  <c r="AU325" i="9"/>
  <c r="AU324" i="9"/>
  <c r="AU322" i="9"/>
  <c r="AU320" i="9"/>
  <c r="AU319" i="9"/>
  <c r="AU318" i="9"/>
  <c r="AU317" i="9"/>
  <c r="AU316" i="9"/>
  <c r="AU315" i="9"/>
  <c r="AU314" i="9"/>
  <c r="AU313" i="9"/>
  <c r="AU312" i="9"/>
  <c r="AU310" i="9"/>
  <c r="AU309" i="9"/>
  <c r="AU308" i="9"/>
  <c r="AU307" i="9"/>
  <c r="AU306" i="9"/>
  <c r="AU305" i="9"/>
  <c r="AU304" i="9"/>
  <c r="AU303" i="9"/>
  <c r="AU302" i="9"/>
  <c r="AU301" i="9"/>
  <c r="AU300" i="9"/>
  <c r="AU297" i="9"/>
  <c r="AU296" i="9"/>
  <c r="AU294" i="9"/>
  <c r="AU293" i="9"/>
  <c r="AU292" i="9"/>
  <c r="AU291" i="9"/>
  <c r="AU290" i="9"/>
  <c r="AU289" i="9"/>
  <c r="AU288" i="9"/>
  <c r="AU287" i="9"/>
  <c r="AU286" i="9"/>
  <c r="AU285" i="9"/>
  <c r="AU284" i="9"/>
  <c r="AU283" i="9"/>
  <c r="AU282" i="9"/>
  <c r="AU281" i="9"/>
  <c r="AU280" i="9"/>
  <c r="AU279" i="9"/>
  <c r="AU278" i="9"/>
  <c r="AU277" i="9"/>
  <c r="AU276" i="9"/>
  <c r="AU275" i="9"/>
  <c r="AU274" i="9"/>
  <c r="AU271" i="9"/>
  <c r="AU267" i="9"/>
  <c r="AU264" i="9"/>
  <c r="AU259" i="9"/>
  <c r="AU257" i="9"/>
  <c r="AU254" i="9"/>
  <c r="AU253" i="9"/>
  <c r="AU252" i="9"/>
  <c r="AU251" i="9"/>
  <c r="AU250" i="9"/>
  <c r="AU249" i="9"/>
  <c r="AU248" i="9"/>
  <c r="AU247" i="9"/>
  <c r="AU246" i="9"/>
  <c r="AU245" i="9"/>
  <c r="AU244" i="9"/>
  <c r="AU243" i="9"/>
  <c r="AU242" i="9"/>
  <c r="AU241" i="9"/>
  <c r="AU240" i="9"/>
  <c r="AU239" i="9"/>
  <c r="AU238" i="9"/>
  <c r="AU237" i="9"/>
  <c r="AU236" i="9"/>
  <c r="AU235" i="9"/>
  <c r="AU234" i="9"/>
  <c r="AU233" i="9"/>
  <c r="AU232" i="9"/>
  <c r="AU231" i="9"/>
  <c r="AU230" i="9"/>
  <c r="AU229" i="9"/>
  <c r="AU228" i="9"/>
  <c r="AU227" i="9"/>
  <c r="AU226" i="9"/>
  <c r="AU225" i="9"/>
  <c r="AU224" i="9"/>
  <c r="AU223" i="9"/>
  <c r="AU222" i="9"/>
  <c r="AU220" i="9"/>
  <c r="AU218" i="9"/>
  <c r="AU217" i="9"/>
  <c r="AU215" i="9"/>
  <c r="AU213" i="9"/>
  <c r="AU211" i="9"/>
  <c r="AU209" i="9"/>
  <c r="AU208" i="9"/>
  <c r="AU207" i="9"/>
  <c r="AU204" i="9"/>
  <c r="AU203" i="9"/>
  <c r="AU202" i="9"/>
  <c r="AU201" i="9"/>
  <c r="AU200" i="9"/>
  <c r="AU199" i="9"/>
  <c r="AU198" i="9"/>
  <c r="AU197" i="9"/>
  <c r="AU196" i="9"/>
  <c r="AU195" i="9"/>
  <c r="AU194" i="9"/>
  <c r="AU193" i="9"/>
  <c r="AU192" i="9"/>
  <c r="AU191" i="9"/>
  <c r="AU190" i="9"/>
  <c r="AU189" i="9"/>
  <c r="AU188" i="9"/>
  <c r="AU187" i="9"/>
  <c r="AU186" i="9"/>
  <c r="AU185" i="9"/>
  <c r="AU184" i="9"/>
  <c r="AU183" i="9"/>
  <c r="AU182" i="9"/>
  <c r="AU181" i="9"/>
  <c r="AU180" i="9"/>
  <c r="AU179" i="9"/>
  <c r="AU178" i="9"/>
  <c r="AU177" i="9"/>
  <c r="AU176" i="9"/>
  <c r="AU175" i="9"/>
  <c r="AU174" i="9"/>
  <c r="AU173" i="9"/>
  <c r="AU172" i="9"/>
  <c r="AU171" i="9"/>
  <c r="AU170" i="9"/>
  <c r="AU169" i="9"/>
  <c r="AU168" i="9"/>
  <c r="AU167" i="9"/>
  <c r="AU166" i="9"/>
  <c r="AU165" i="9"/>
  <c r="AU164" i="9"/>
  <c r="AU163" i="9"/>
  <c r="AU162" i="9"/>
  <c r="AU161" i="9"/>
  <c r="AU160" i="9"/>
  <c r="AU159" i="9"/>
  <c r="AU158" i="9"/>
  <c r="AU157" i="9"/>
  <c r="AU156" i="9"/>
  <c r="AU155" i="9"/>
  <c r="AU154" i="9"/>
  <c r="AU153" i="9"/>
  <c r="AU152" i="9"/>
  <c r="AU151" i="9"/>
  <c r="AU150" i="9"/>
  <c r="AU149" i="9"/>
  <c r="AU148" i="9"/>
  <c r="AU147" i="9"/>
  <c r="AU146" i="9"/>
  <c r="AU145" i="9"/>
  <c r="AU144" i="9"/>
  <c r="AU143" i="9"/>
  <c r="AU142" i="9"/>
  <c r="AU141" i="9"/>
  <c r="AU140" i="9"/>
  <c r="AU139" i="9"/>
  <c r="AU138" i="9"/>
  <c r="AU137" i="9"/>
  <c r="AU136" i="9"/>
  <c r="AU135" i="9"/>
  <c r="AU134" i="9"/>
  <c r="AU133" i="9"/>
  <c r="AU132" i="9"/>
  <c r="AU131" i="9"/>
  <c r="AU130" i="9"/>
  <c r="AU129" i="9"/>
  <c r="AU128" i="9"/>
  <c r="AU127" i="9"/>
  <c r="AU126" i="9"/>
  <c r="AU125" i="9"/>
  <c r="AU124" i="9"/>
  <c r="AU123" i="9"/>
  <c r="AU122" i="9"/>
  <c r="AU121" i="9"/>
  <c r="AU120" i="9"/>
  <c r="AU119" i="9"/>
  <c r="AU118" i="9"/>
  <c r="AU117" i="9"/>
  <c r="AU116" i="9"/>
  <c r="AU115" i="9"/>
  <c r="AU114" i="9"/>
  <c r="AU113" i="9"/>
  <c r="AU112" i="9"/>
  <c r="AU111" i="9"/>
  <c r="AU110" i="9"/>
  <c r="AU109" i="9"/>
  <c r="AU108" i="9"/>
  <c r="AU107" i="9"/>
  <c r="AU106" i="9"/>
  <c r="AU105" i="9"/>
  <c r="AU104" i="9"/>
  <c r="AU103" i="9"/>
  <c r="AU102" i="9"/>
  <c r="AU101" i="9"/>
  <c r="AU100" i="9"/>
  <c r="AU99" i="9"/>
  <c r="AU98" i="9"/>
  <c r="AU97" i="9"/>
  <c r="AU96" i="9"/>
  <c r="AU95" i="9"/>
  <c r="AU94" i="9"/>
  <c r="AU93" i="9"/>
  <c r="AU92" i="9"/>
  <c r="AU91" i="9"/>
  <c r="AU90" i="9"/>
  <c r="AU89" i="9"/>
  <c r="AU88" i="9"/>
  <c r="AU87" i="9"/>
  <c r="AU86" i="9"/>
  <c r="AU85" i="9"/>
  <c r="AU84" i="9"/>
  <c r="AU83" i="9"/>
  <c r="AU82" i="9"/>
  <c r="AU81" i="9"/>
  <c r="AU80" i="9"/>
  <c r="AU79" i="9"/>
  <c r="AU78" i="9"/>
  <c r="AU77" i="9"/>
  <c r="AU76" i="9"/>
  <c r="AU75" i="9"/>
  <c r="AU74" i="9"/>
  <c r="AU73" i="9"/>
  <c r="AU72" i="9"/>
  <c r="AU71" i="9"/>
  <c r="AU70" i="9"/>
  <c r="AU69" i="9"/>
  <c r="AU68" i="9"/>
  <c r="AU67" i="9"/>
  <c r="AU66" i="9"/>
  <c r="AU65" i="9"/>
  <c r="AU64" i="9"/>
  <c r="AU63" i="9"/>
  <c r="AU62" i="9"/>
  <c r="AU61" i="9"/>
  <c r="AU60" i="9"/>
  <c r="AU59" i="9"/>
  <c r="AU58" i="9"/>
  <c r="AU57" i="9"/>
  <c r="AU56" i="9"/>
  <c r="AU55" i="9"/>
  <c r="AU54" i="9"/>
  <c r="AU53" i="9"/>
  <c r="AU52" i="9"/>
  <c r="AU51" i="9"/>
  <c r="AU50" i="9"/>
  <c r="AU49" i="9"/>
  <c r="AU48" i="9"/>
  <c r="AU47" i="9"/>
  <c r="AU46" i="9"/>
  <c r="AU45" i="9"/>
  <c r="AU44" i="9"/>
  <c r="AU43" i="9"/>
  <c r="AU42" i="9"/>
  <c r="AU41" i="9"/>
  <c r="AU40" i="9"/>
  <c r="AU39" i="9"/>
  <c r="AU38" i="9"/>
  <c r="AU37" i="9"/>
  <c r="AU36" i="9"/>
  <c r="AU35" i="9"/>
  <c r="AU34" i="9"/>
  <c r="AU33" i="9"/>
  <c r="AU32" i="9"/>
  <c r="AU31" i="9"/>
  <c r="AU30" i="9"/>
  <c r="AU29" i="9"/>
  <c r="AU28" i="9"/>
  <c r="AU27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4" i="9"/>
  <c r="AU13" i="9"/>
  <c r="AU12" i="9"/>
  <c r="AU11" i="9"/>
  <c r="AU10" i="9"/>
  <c r="AU9" i="9"/>
  <c r="AU8" i="9"/>
  <c r="AU7" i="9"/>
  <c r="AU6" i="9"/>
  <c r="AU5" i="9"/>
  <c r="AU4" i="9"/>
  <c r="AS362" i="9"/>
  <c r="AS361" i="9"/>
  <c r="AS360" i="9"/>
  <c r="AS359" i="9"/>
  <c r="AS358" i="9"/>
  <c r="AS357" i="9"/>
  <c r="AS354" i="9"/>
  <c r="AS353" i="9"/>
  <c r="AS352" i="9"/>
  <c r="AS351" i="9"/>
  <c r="AS350" i="9"/>
  <c r="AS349" i="9"/>
  <c r="AS348" i="9"/>
  <c r="AS347" i="9"/>
  <c r="AS346" i="9"/>
  <c r="AS345" i="9"/>
  <c r="AS344" i="9"/>
  <c r="AS343" i="9"/>
  <c r="AS342" i="9"/>
  <c r="AS341" i="9"/>
  <c r="AS340" i="9"/>
  <c r="AS339" i="9"/>
  <c r="AS338" i="9"/>
  <c r="AS337" i="9"/>
  <c r="AS334" i="9"/>
  <c r="AS333" i="9"/>
  <c r="AS332" i="9"/>
  <c r="AS331" i="9"/>
  <c r="AS329" i="9"/>
  <c r="AS328" i="9"/>
  <c r="AS327" i="9"/>
  <c r="AS326" i="9"/>
  <c r="AS325" i="9"/>
  <c r="AS324" i="9"/>
  <c r="AS322" i="9"/>
  <c r="AS320" i="9"/>
  <c r="AS319" i="9"/>
  <c r="AS318" i="9"/>
  <c r="AS317" i="9"/>
  <c r="AS316" i="9"/>
  <c r="AS315" i="9"/>
  <c r="AS314" i="9"/>
  <c r="AS313" i="9"/>
  <c r="AS312" i="9"/>
  <c r="AS310" i="9"/>
  <c r="AS309" i="9"/>
  <c r="AS308" i="9"/>
  <c r="AS307" i="9"/>
  <c r="AS306" i="9"/>
  <c r="AS305" i="9"/>
  <c r="AS304" i="9"/>
  <c r="AS303" i="9"/>
  <c r="AS302" i="9"/>
  <c r="AS301" i="9"/>
  <c r="AS300" i="9"/>
  <c r="AS297" i="9"/>
  <c r="AS296" i="9"/>
  <c r="AS294" i="9"/>
  <c r="AS293" i="9"/>
  <c r="AS292" i="9"/>
  <c r="AS291" i="9"/>
  <c r="AS290" i="9"/>
  <c r="AS289" i="9"/>
  <c r="AS288" i="9"/>
  <c r="AS287" i="9"/>
  <c r="AS286" i="9"/>
  <c r="AS285" i="9"/>
  <c r="AS284" i="9"/>
  <c r="AS283" i="9"/>
  <c r="AS282" i="9"/>
  <c r="AS281" i="9"/>
  <c r="AS280" i="9"/>
  <c r="AS279" i="9"/>
  <c r="AS278" i="9"/>
  <c r="AS277" i="9"/>
  <c r="AS276" i="9"/>
  <c r="AS275" i="9"/>
  <c r="AS274" i="9"/>
  <c r="AS271" i="9"/>
  <c r="AS267" i="9"/>
  <c r="AS264" i="9"/>
  <c r="AS259" i="9"/>
  <c r="AS257" i="9"/>
  <c r="AS254" i="9"/>
  <c r="AS253" i="9"/>
  <c r="AS252" i="9"/>
  <c r="AS251" i="9"/>
  <c r="AS250" i="9"/>
  <c r="AS249" i="9"/>
  <c r="AS248" i="9"/>
  <c r="AS247" i="9"/>
  <c r="AS246" i="9"/>
  <c r="AS245" i="9"/>
  <c r="AS244" i="9"/>
  <c r="AS243" i="9"/>
  <c r="AS242" i="9"/>
  <c r="AS241" i="9"/>
  <c r="AS240" i="9"/>
  <c r="AS239" i="9"/>
  <c r="AS238" i="9"/>
  <c r="AS237" i="9"/>
  <c r="AS236" i="9"/>
  <c r="AS235" i="9"/>
  <c r="AS234" i="9"/>
  <c r="AS233" i="9"/>
  <c r="AS232" i="9"/>
  <c r="AS231" i="9"/>
  <c r="AS230" i="9"/>
  <c r="AS229" i="9"/>
  <c r="AS228" i="9"/>
  <c r="AS227" i="9"/>
  <c r="AS226" i="9"/>
  <c r="AS225" i="9"/>
  <c r="AS224" i="9"/>
  <c r="AS223" i="9"/>
  <c r="AS222" i="9"/>
  <c r="AS220" i="9"/>
  <c r="AS218" i="9"/>
  <c r="AS217" i="9"/>
  <c r="AS215" i="9"/>
  <c r="AS213" i="9"/>
  <c r="AS211" i="9"/>
  <c r="AS209" i="9"/>
  <c r="AS208" i="9"/>
  <c r="AS207" i="9"/>
  <c r="AS204" i="9"/>
  <c r="AS203" i="9"/>
  <c r="AS202" i="9"/>
  <c r="AS201" i="9"/>
  <c r="AS200" i="9"/>
  <c r="AS199" i="9"/>
  <c r="AS198" i="9"/>
  <c r="AS197" i="9"/>
  <c r="AS196" i="9"/>
  <c r="AS195" i="9"/>
  <c r="AS194" i="9"/>
  <c r="AS193" i="9"/>
  <c r="AS192" i="9"/>
  <c r="AS191" i="9"/>
  <c r="AS190" i="9"/>
  <c r="AS189" i="9"/>
  <c r="AS188" i="9"/>
  <c r="AS187" i="9"/>
  <c r="AS186" i="9"/>
  <c r="AS185" i="9"/>
  <c r="AS184" i="9"/>
  <c r="AS183" i="9"/>
  <c r="AS182" i="9"/>
  <c r="AS181" i="9"/>
  <c r="AS180" i="9"/>
  <c r="AS179" i="9"/>
  <c r="AS178" i="9"/>
  <c r="AS177" i="9"/>
  <c r="AS176" i="9"/>
  <c r="AS175" i="9"/>
  <c r="AS174" i="9"/>
  <c r="AS173" i="9"/>
  <c r="AS172" i="9"/>
  <c r="AS171" i="9"/>
  <c r="AS170" i="9"/>
  <c r="AS169" i="9"/>
  <c r="AS168" i="9"/>
  <c r="AS167" i="9"/>
  <c r="AS166" i="9"/>
  <c r="AS165" i="9"/>
  <c r="AS164" i="9"/>
  <c r="AS163" i="9"/>
  <c r="AS162" i="9"/>
  <c r="AS161" i="9"/>
  <c r="AS160" i="9"/>
  <c r="AS159" i="9"/>
  <c r="AS158" i="9"/>
  <c r="AS157" i="9"/>
  <c r="AS156" i="9"/>
  <c r="AS155" i="9"/>
  <c r="AS154" i="9"/>
  <c r="AS153" i="9"/>
  <c r="AS152" i="9"/>
  <c r="AS151" i="9"/>
  <c r="AS150" i="9"/>
  <c r="AS149" i="9"/>
  <c r="AS148" i="9"/>
  <c r="AS147" i="9"/>
  <c r="AS146" i="9"/>
  <c r="AS145" i="9"/>
  <c r="AS144" i="9"/>
  <c r="AS143" i="9"/>
  <c r="AS142" i="9"/>
  <c r="AS141" i="9"/>
  <c r="AS140" i="9"/>
  <c r="AS139" i="9"/>
  <c r="AS138" i="9"/>
  <c r="AS137" i="9"/>
  <c r="AS136" i="9"/>
  <c r="AS135" i="9"/>
  <c r="AS134" i="9"/>
  <c r="AS133" i="9"/>
  <c r="AS132" i="9"/>
  <c r="AS131" i="9"/>
  <c r="AS130" i="9"/>
  <c r="AS129" i="9"/>
  <c r="AS128" i="9"/>
  <c r="AS127" i="9"/>
  <c r="AS126" i="9"/>
  <c r="AS125" i="9"/>
  <c r="AS124" i="9"/>
  <c r="AS123" i="9"/>
  <c r="AS122" i="9"/>
  <c r="AS121" i="9"/>
  <c r="AS120" i="9"/>
  <c r="AS119" i="9"/>
  <c r="AS118" i="9"/>
  <c r="AS117" i="9"/>
  <c r="AS116" i="9"/>
  <c r="AS115" i="9"/>
  <c r="AS114" i="9"/>
  <c r="AS113" i="9"/>
  <c r="AS112" i="9"/>
  <c r="AS111" i="9"/>
  <c r="AS110" i="9"/>
  <c r="AS109" i="9"/>
  <c r="AS108" i="9"/>
  <c r="AS107" i="9"/>
  <c r="AS106" i="9"/>
  <c r="AS105" i="9"/>
  <c r="AS104" i="9"/>
  <c r="AS103" i="9"/>
  <c r="AS102" i="9"/>
  <c r="AS101" i="9"/>
  <c r="AS100" i="9"/>
  <c r="AS99" i="9"/>
  <c r="AS98" i="9"/>
  <c r="AS97" i="9"/>
  <c r="AS96" i="9"/>
  <c r="AS95" i="9"/>
  <c r="AS94" i="9"/>
  <c r="AS93" i="9"/>
  <c r="AS92" i="9"/>
  <c r="AS91" i="9"/>
  <c r="AS90" i="9"/>
  <c r="AS89" i="9"/>
  <c r="AS88" i="9"/>
  <c r="AS87" i="9"/>
  <c r="AS86" i="9"/>
  <c r="AS85" i="9"/>
  <c r="AS84" i="9"/>
  <c r="AS83" i="9"/>
  <c r="AS82" i="9"/>
  <c r="AS81" i="9"/>
  <c r="AS80" i="9"/>
  <c r="AS79" i="9"/>
  <c r="AS78" i="9"/>
  <c r="AS77" i="9"/>
  <c r="AS76" i="9"/>
  <c r="AS75" i="9"/>
  <c r="AS74" i="9"/>
  <c r="AS73" i="9"/>
  <c r="AS72" i="9"/>
  <c r="AS71" i="9"/>
  <c r="AS70" i="9"/>
  <c r="AS69" i="9"/>
  <c r="AS68" i="9"/>
  <c r="AS67" i="9"/>
  <c r="AS66" i="9"/>
  <c r="AS65" i="9"/>
  <c r="AS64" i="9"/>
  <c r="AS63" i="9"/>
  <c r="AS62" i="9"/>
  <c r="AS61" i="9"/>
  <c r="AS60" i="9"/>
  <c r="AS59" i="9"/>
  <c r="AS58" i="9"/>
  <c r="AS57" i="9"/>
  <c r="AS56" i="9"/>
  <c r="AS55" i="9"/>
  <c r="AS54" i="9"/>
  <c r="AS53" i="9"/>
  <c r="AS52" i="9"/>
  <c r="AS51" i="9"/>
  <c r="AS50" i="9"/>
  <c r="AS49" i="9"/>
  <c r="AS48" i="9"/>
  <c r="AS47" i="9"/>
  <c r="AS46" i="9"/>
  <c r="AS45" i="9"/>
  <c r="AS44" i="9"/>
  <c r="AS43" i="9"/>
  <c r="AS42" i="9"/>
  <c r="AS41" i="9"/>
  <c r="AS40" i="9"/>
  <c r="AS39" i="9"/>
  <c r="AS38" i="9"/>
  <c r="AS37" i="9"/>
  <c r="AS36" i="9"/>
  <c r="AS35" i="9"/>
  <c r="AS34" i="9"/>
  <c r="AS33" i="9"/>
  <c r="AS32" i="9"/>
  <c r="AS31" i="9"/>
  <c r="AS30" i="9"/>
  <c r="AS29" i="9"/>
  <c r="AS28" i="9"/>
  <c r="AS27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4" i="9"/>
  <c r="AS13" i="9"/>
  <c r="AS12" i="9"/>
  <c r="AS11" i="9"/>
  <c r="AS10" i="9"/>
  <c r="AS9" i="9"/>
  <c r="AS8" i="9"/>
  <c r="AS7" i="9"/>
  <c r="AS6" i="9"/>
  <c r="AS5" i="9"/>
  <c r="AS4" i="9"/>
  <c r="AQ362" i="9"/>
  <c r="AQ361" i="9"/>
  <c r="AQ360" i="9"/>
  <c r="AQ359" i="9"/>
  <c r="AQ358" i="9"/>
  <c r="AQ357" i="9"/>
  <c r="AQ354" i="9"/>
  <c r="AQ353" i="9"/>
  <c r="AQ352" i="9"/>
  <c r="AQ351" i="9"/>
  <c r="AQ350" i="9"/>
  <c r="AQ349" i="9"/>
  <c r="AQ348" i="9"/>
  <c r="AQ347" i="9"/>
  <c r="AQ346" i="9"/>
  <c r="AQ345" i="9"/>
  <c r="AQ344" i="9"/>
  <c r="AQ343" i="9"/>
  <c r="AQ342" i="9"/>
  <c r="AQ341" i="9"/>
  <c r="AQ340" i="9"/>
  <c r="AQ339" i="9"/>
  <c r="AQ338" i="9"/>
  <c r="AQ337" i="9"/>
  <c r="AQ334" i="9"/>
  <c r="AQ333" i="9"/>
  <c r="AQ332" i="9"/>
  <c r="AQ331" i="9"/>
  <c r="AQ329" i="9"/>
  <c r="AQ328" i="9"/>
  <c r="AQ327" i="9"/>
  <c r="AQ326" i="9"/>
  <c r="AQ325" i="9"/>
  <c r="AQ324" i="9"/>
  <c r="AQ322" i="9"/>
  <c r="AQ320" i="9"/>
  <c r="AQ319" i="9"/>
  <c r="AQ318" i="9"/>
  <c r="AQ317" i="9"/>
  <c r="AQ316" i="9"/>
  <c r="AQ315" i="9"/>
  <c r="AQ314" i="9"/>
  <c r="AQ313" i="9"/>
  <c r="AQ312" i="9"/>
  <c r="AQ310" i="9"/>
  <c r="AQ309" i="9"/>
  <c r="AQ308" i="9"/>
  <c r="AQ307" i="9"/>
  <c r="AQ306" i="9"/>
  <c r="AQ305" i="9"/>
  <c r="AQ304" i="9"/>
  <c r="AQ303" i="9"/>
  <c r="AQ292" i="9"/>
  <c r="AQ289" i="9"/>
  <c r="AQ288" i="9"/>
  <c r="AQ287" i="9"/>
  <c r="AQ286" i="9"/>
  <c r="AQ285" i="9"/>
  <c r="AQ284" i="9"/>
  <c r="AQ283" i="9"/>
  <c r="AQ281" i="9"/>
  <c r="AQ280" i="9"/>
  <c r="AQ279" i="9"/>
  <c r="AQ278" i="9"/>
  <c r="AQ277" i="9"/>
  <c r="AQ276" i="9"/>
  <c r="AQ275" i="9"/>
  <c r="AQ274" i="9"/>
  <c r="AQ271" i="9"/>
  <c r="AQ267" i="9"/>
  <c r="AQ264" i="9"/>
  <c r="AQ259" i="9"/>
  <c r="AQ257" i="9"/>
  <c r="AQ254" i="9"/>
  <c r="AQ253" i="9"/>
  <c r="AQ252" i="9"/>
  <c r="AQ251" i="9"/>
  <c r="AQ250" i="9"/>
  <c r="AQ249" i="9"/>
  <c r="AQ248" i="9"/>
  <c r="AQ247" i="9"/>
  <c r="AQ246" i="9"/>
  <c r="AQ245" i="9"/>
  <c r="AQ244" i="9"/>
  <c r="AQ243" i="9"/>
  <c r="AQ242" i="9"/>
  <c r="AQ241" i="9"/>
  <c r="AQ240" i="9"/>
  <c r="AQ239" i="9"/>
  <c r="AQ238" i="9"/>
  <c r="AQ237" i="9"/>
  <c r="AQ236" i="9"/>
  <c r="AQ235" i="9"/>
  <c r="AQ234" i="9"/>
  <c r="AQ233" i="9"/>
  <c r="AQ232" i="9"/>
  <c r="AQ231" i="9"/>
  <c r="AQ230" i="9"/>
  <c r="AQ229" i="9"/>
  <c r="AQ228" i="9"/>
  <c r="AQ227" i="9"/>
  <c r="AQ226" i="9"/>
  <c r="AQ225" i="9"/>
  <c r="AQ224" i="9"/>
  <c r="AQ223" i="9"/>
  <c r="AQ222" i="9"/>
  <c r="AQ220" i="9"/>
  <c r="AQ218" i="9"/>
  <c r="AQ217" i="9"/>
  <c r="AQ215" i="9"/>
  <c r="AQ213" i="9"/>
  <c r="AQ211" i="9"/>
  <c r="AQ209" i="9"/>
  <c r="AQ208" i="9"/>
  <c r="AQ207" i="9"/>
  <c r="AQ204" i="9"/>
  <c r="AQ203" i="9"/>
  <c r="AQ202" i="9"/>
  <c r="AQ201" i="9"/>
  <c r="AQ200" i="9"/>
  <c r="AQ199" i="9"/>
  <c r="AQ198" i="9"/>
  <c r="AQ197" i="9"/>
  <c r="AQ196" i="9"/>
  <c r="AQ195" i="9"/>
  <c r="AQ194" i="9"/>
  <c r="AQ193" i="9"/>
  <c r="AQ192" i="9"/>
  <c r="AQ191" i="9"/>
  <c r="AQ190" i="9"/>
  <c r="AQ189" i="9"/>
  <c r="AQ188" i="9"/>
  <c r="AQ187" i="9"/>
  <c r="AQ186" i="9"/>
  <c r="AQ185" i="9"/>
  <c r="AQ184" i="9"/>
  <c r="AQ183" i="9"/>
  <c r="AQ182" i="9"/>
  <c r="AQ181" i="9"/>
  <c r="AQ180" i="9"/>
  <c r="AQ179" i="9"/>
  <c r="AQ178" i="9"/>
  <c r="AQ177" i="9"/>
  <c r="AQ176" i="9"/>
  <c r="AQ175" i="9"/>
  <c r="AQ174" i="9"/>
  <c r="AQ173" i="9"/>
  <c r="AQ172" i="9"/>
  <c r="AQ171" i="9"/>
  <c r="AQ170" i="9"/>
  <c r="AQ169" i="9"/>
  <c r="AQ168" i="9"/>
  <c r="AQ167" i="9"/>
  <c r="AQ166" i="9"/>
  <c r="AQ165" i="9"/>
  <c r="AQ164" i="9"/>
  <c r="AQ163" i="9"/>
  <c r="AQ162" i="9"/>
  <c r="AQ161" i="9"/>
  <c r="AQ160" i="9"/>
  <c r="AQ159" i="9"/>
  <c r="AQ158" i="9"/>
  <c r="AQ157" i="9"/>
  <c r="AQ156" i="9"/>
  <c r="AQ155" i="9"/>
  <c r="AQ154" i="9"/>
  <c r="AQ153" i="9"/>
  <c r="AQ152" i="9"/>
  <c r="AQ151" i="9"/>
  <c r="AQ150" i="9"/>
  <c r="AQ149" i="9"/>
  <c r="AQ148" i="9"/>
  <c r="AQ147" i="9"/>
  <c r="AQ146" i="9"/>
  <c r="AQ145" i="9"/>
  <c r="AQ144" i="9"/>
  <c r="AQ143" i="9"/>
  <c r="AQ142" i="9"/>
  <c r="AQ141" i="9"/>
  <c r="AQ140" i="9"/>
  <c r="AQ139" i="9"/>
  <c r="AQ138" i="9"/>
  <c r="AQ137" i="9"/>
  <c r="AQ136" i="9"/>
  <c r="AQ135" i="9"/>
  <c r="AQ134" i="9"/>
  <c r="AQ133" i="9"/>
  <c r="AQ132" i="9"/>
  <c r="AQ131" i="9"/>
  <c r="AQ130" i="9"/>
  <c r="AQ129" i="9"/>
  <c r="AQ128" i="9"/>
  <c r="AQ127" i="9"/>
  <c r="AQ126" i="9"/>
  <c r="AQ125" i="9"/>
  <c r="AQ124" i="9"/>
  <c r="AQ123" i="9"/>
  <c r="AQ122" i="9"/>
  <c r="AQ121" i="9"/>
  <c r="AQ120" i="9"/>
  <c r="AQ119" i="9"/>
  <c r="AQ118" i="9"/>
  <c r="AQ117" i="9"/>
  <c r="AQ116" i="9"/>
  <c r="AQ115" i="9"/>
  <c r="AQ114" i="9"/>
  <c r="AQ113" i="9"/>
  <c r="AQ112" i="9"/>
  <c r="AQ111" i="9"/>
  <c r="AQ110" i="9"/>
  <c r="AQ109" i="9"/>
  <c r="AQ108" i="9"/>
  <c r="AQ107" i="9"/>
  <c r="AQ106" i="9"/>
  <c r="AQ105" i="9"/>
  <c r="AQ104" i="9"/>
  <c r="AQ103" i="9"/>
  <c r="AQ102" i="9"/>
  <c r="AQ101" i="9"/>
  <c r="AQ100" i="9"/>
  <c r="AQ99" i="9"/>
  <c r="AQ98" i="9"/>
  <c r="AQ97" i="9"/>
  <c r="AQ96" i="9"/>
  <c r="AQ95" i="9"/>
  <c r="AQ94" i="9"/>
  <c r="AQ93" i="9"/>
  <c r="AQ92" i="9"/>
  <c r="AQ91" i="9"/>
  <c r="AQ90" i="9"/>
  <c r="AQ89" i="9"/>
  <c r="AQ88" i="9"/>
  <c r="AQ87" i="9"/>
  <c r="AQ86" i="9"/>
  <c r="AQ85" i="9"/>
  <c r="AQ84" i="9"/>
  <c r="AQ83" i="9"/>
  <c r="AQ82" i="9"/>
  <c r="AQ81" i="9"/>
  <c r="AQ80" i="9"/>
  <c r="AQ79" i="9"/>
  <c r="AQ78" i="9"/>
  <c r="AQ77" i="9"/>
  <c r="AQ76" i="9"/>
  <c r="AQ75" i="9"/>
  <c r="AQ74" i="9"/>
  <c r="AQ73" i="9"/>
  <c r="AQ72" i="9"/>
  <c r="AQ71" i="9"/>
  <c r="AQ70" i="9"/>
  <c r="AQ69" i="9"/>
  <c r="AQ68" i="9"/>
  <c r="AQ67" i="9"/>
  <c r="AQ66" i="9"/>
  <c r="AQ65" i="9"/>
  <c r="AQ64" i="9"/>
  <c r="AQ63" i="9"/>
  <c r="AQ62" i="9"/>
  <c r="AQ61" i="9"/>
  <c r="AQ60" i="9"/>
  <c r="AQ59" i="9"/>
  <c r="AQ58" i="9"/>
  <c r="AQ57" i="9"/>
  <c r="AQ56" i="9"/>
  <c r="AQ55" i="9"/>
  <c r="AQ54" i="9"/>
  <c r="AQ53" i="9"/>
  <c r="AQ52" i="9"/>
  <c r="AQ51" i="9"/>
  <c r="AQ50" i="9"/>
  <c r="AQ49" i="9"/>
  <c r="AQ48" i="9"/>
  <c r="AQ47" i="9"/>
  <c r="AQ46" i="9"/>
  <c r="AQ45" i="9"/>
  <c r="AQ44" i="9"/>
  <c r="AQ43" i="9"/>
  <c r="AQ42" i="9"/>
  <c r="AQ41" i="9"/>
  <c r="AQ40" i="9"/>
  <c r="AQ39" i="9"/>
  <c r="AQ38" i="9"/>
  <c r="AQ37" i="9"/>
  <c r="AQ36" i="9"/>
  <c r="AQ35" i="9"/>
  <c r="AQ34" i="9"/>
  <c r="AQ33" i="9"/>
  <c r="AQ32" i="9"/>
  <c r="AQ31" i="9"/>
  <c r="AQ30" i="9"/>
  <c r="AQ29" i="9"/>
  <c r="AQ28" i="9"/>
  <c r="AQ27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4" i="9"/>
  <c r="AQ13" i="9"/>
  <c r="AQ12" i="9"/>
  <c r="AQ11" i="9"/>
  <c r="AQ10" i="9"/>
  <c r="AQ9" i="9"/>
  <c r="AQ8" i="9"/>
  <c r="AQ7" i="9"/>
  <c r="AQ6" i="9"/>
  <c r="AQ5" i="9"/>
  <c r="AQ4" i="9"/>
  <c r="AO362" i="9"/>
  <c r="AO361" i="9"/>
  <c r="AO360" i="9"/>
  <c r="AO359" i="9"/>
  <c r="AO358" i="9"/>
  <c r="AO357" i="9"/>
  <c r="AO354" i="9"/>
  <c r="AO353" i="9"/>
  <c r="AO352" i="9"/>
  <c r="AO351" i="9"/>
  <c r="AO350" i="9"/>
  <c r="AO349" i="9"/>
  <c r="AO348" i="9"/>
  <c r="AO347" i="9"/>
  <c r="AO346" i="9"/>
  <c r="AO345" i="9"/>
  <c r="AO344" i="9"/>
  <c r="AO343" i="9"/>
  <c r="AO342" i="9"/>
  <c r="AO341" i="9"/>
  <c r="AO340" i="9"/>
  <c r="AO339" i="9"/>
  <c r="AO338" i="9"/>
  <c r="AO337" i="9"/>
  <c r="AO334" i="9"/>
  <c r="AO333" i="9"/>
  <c r="AO332" i="9"/>
  <c r="AO331" i="9"/>
  <c r="AO329" i="9"/>
  <c r="AO328" i="9"/>
  <c r="AO327" i="9"/>
  <c r="AO326" i="9"/>
  <c r="AO325" i="9"/>
  <c r="AO324" i="9"/>
  <c r="AO322" i="9"/>
  <c r="AO320" i="9"/>
  <c r="AO319" i="9"/>
  <c r="AO318" i="9"/>
  <c r="AO317" i="9"/>
  <c r="AO316" i="9"/>
  <c r="AO315" i="9"/>
  <c r="AO314" i="9"/>
  <c r="AO313" i="9"/>
  <c r="AO312" i="9"/>
  <c r="AO310" i="9"/>
  <c r="AO309" i="9"/>
  <c r="AO308" i="9"/>
  <c r="AO307" i="9"/>
  <c r="AO306" i="9"/>
  <c r="AO305" i="9"/>
  <c r="AO304" i="9"/>
  <c r="AO303" i="9"/>
  <c r="AO302" i="9"/>
  <c r="AO301" i="9"/>
  <c r="AO300" i="9"/>
  <c r="AO297" i="9"/>
  <c r="AO296" i="9"/>
  <c r="AO294" i="9"/>
  <c r="AO293" i="9"/>
  <c r="AO292" i="9"/>
  <c r="AO291" i="9"/>
  <c r="AO290" i="9"/>
  <c r="AO289" i="9"/>
  <c r="AO288" i="9"/>
  <c r="AO287" i="9"/>
  <c r="AO286" i="9"/>
  <c r="AO285" i="9"/>
  <c r="AO284" i="9"/>
  <c r="AO283" i="9"/>
  <c r="AO282" i="9"/>
  <c r="AO281" i="9"/>
  <c r="AO280" i="9"/>
  <c r="AO279" i="9"/>
  <c r="AO278" i="9"/>
  <c r="AO277" i="9"/>
  <c r="AO276" i="9"/>
  <c r="AO275" i="9"/>
  <c r="AO274" i="9"/>
  <c r="AO271" i="9"/>
  <c r="AO267" i="9"/>
  <c r="AO264" i="9"/>
  <c r="AO259" i="9"/>
  <c r="AO257" i="9"/>
  <c r="AO254" i="9"/>
  <c r="AO253" i="9"/>
  <c r="AO252" i="9"/>
  <c r="AO251" i="9"/>
  <c r="AO250" i="9"/>
  <c r="AO249" i="9"/>
  <c r="AO248" i="9"/>
  <c r="AO247" i="9"/>
  <c r="AO246" i="9"/>
  <c r="AO245" i="9"/>
  <c r="AO244" i="9"/>
  <c r="AO243" i="9"/>
  <c r="AO242" i="9"/>
  <c r="AO241" i="9"/>
  <c r="AO240" i="9"/>
  <c r="AO239" i="9"/>
  <c r="AO238" i="9"/>
  <c r="AO237" i="9"/>
  <c r="AO236" i="9"/>
  <c r="AO235" i="9"/>
  <c r="AO234" i="9"/>
  <c r="AO233" i="9"/>
  <c r="AO232" i="9"/>
  <c r="AO231" i="9"/>
  <c r="AO230" i="9"/>
  <c r="AO229" i="9"/>
  <c r="AO228" i="9"/>
  <c r="AO227" i="9"/>
  <c r="AO226" i="9"/>
  <c r="AO225" i="9"/>
  <c r="AO224" i="9"/>
  <c r="AO223" i="9"/>
  <c r="AO222" i="9"/>
  <c r="AO220" i="9"/>
  <c r="AO218" i="9"/>
  <c r="AO217" i="9"/>
  <c r="AO215" i="9"/>
  <c r="AO213" i="9"/>
  <c r="AO211" i="9"/>
  <c r="AO209" i="9"/>
  <c r="AO208" i="9"/>
  <c r="AO207" i="9"/>
  <c r="AO204" i="9"/>
  <c r="AO203" i="9"/>
  <c r="AO202" i="9"/>
  <c r="AO201" i="9"/>
  <c r="AO200" i="9"/>
  <c r="AO199" i="9"/>
  <c r="AO198" i="9"/>
  <c r="AO197" i="9"/>
  <c r="AO196" i="9"/>
  <c r="AO195" i="9"/>
  <c r="AO194" i="9"/>
  <c r="AO193" i="9"/>
  <c r="AO192" i="9"/>
  <c r="AO191" i="9"/>
  <c r="AO190" i="9"/>
  <c r="AO189" i="9"/>
  <c r="AO188" i="9"/>
  <c r="AO187" i="9"/>
  <c r="AO186" i="9"/>
  <c r="AO185" i="9"/>
  <c r="AO184" i="9"/>
  <c r="AO183" i="9"/>
  <c r="AO182" i="9"/>
  <c r="AO181" i="9"/>
  <c r="AO180" i="9"/>
  <c r="AO179" i="9"/>
  <c r="AO178" i="9"/>
  <c r="AO177" i="9"/>
  <c r="AO176" i="9"/>
  <c r="AO175" i="9"/>
  <c r="AO174" i="9"/>
  <c r="AO173" i="9"/>
  <c r="AO172" i="9"/>
  <c r="AO171" i="9"/>
  <c r="AO170" i="9"/>
  <c r="AO169" i="9"/>
  <c r="AO168" i="9"/>
  <c r="AO167" i="9"/>
  <c r="AO166" i="9"/>
  <c r="AO165" i="9"/>
  <c r="AO164" i="9"/>
  <c r="AO163" i="9"/>
  <c r="AO162" i="9"/>
  <c r="AO161" i="9"/>
  <c r="AO160" i="9"/>
  <c r="AO159" i="9"/>
  <c r="AO158" i="9"/>
  <c r="AO157" i="9"/>
  <c r="AO156" i="9"/>
  <c r="AO155" i="9"/>
  <c r="AO154" i="9"/>
  <c r="AO153" i="9"/>
  <c r="AO152" i="9"/>
  <c r="AO151" i="9"/>
  <c r="AO150" i="9"/>
  <c r="AO149" i="9"/>
  <c r="AO148" i="9"/>
  <c r="AO147" i="9"/>
  <c r="AO146" i="9"/>
  <c r="AO145" i="9"/>
  <c r="AO144" i="9"/>
  <c r="AO143" i="9"/>
  <c r="AO142" i="9"/>
  <c r="AO141" i="9"/>
  <c r="AO140" i="9"/>
  <c r="AO139" i="9"/>
  <c r="AO138" i="9"/>
  <c r="AO137" i="9"/>
  <c r="AO136" i="9"/>
  <c r="AO135" i="9"/>
  <c r="AO134" i="9"/>
  <c r="AO133" i="9"/>
  <c r="AO132" i="9"/>
  <c r="AO131" i="9"/>
  <c r="AO130" i="9"/>
  <c r="AO129" i="9"/>
  <c r="AO128" i="9"/>
  <c r="AO127" i="9"/>
  <c r="AO126" i="9"/>
  <c r="AO125" i="9"/>
  <c r="AO124" i="9"/>
  <c r="AO123" i="9"/>
  <c r="AO122" i="9"/>
  <c r="AO121" i="9"/>
  <c r="AO120" i="9"/>
  <c r="AO119" i="9"/>
  <c r="AO118" i="9"/>
  <c r="AO117" i="9"/>
  <c r="AO116" i="9"/>
  <c r="AO115" i="9"/>
  <c r="AO114" i="9"/>
  <c r="AO113" i="9"/>
  <c r="AO112" i="9"/>
  <c r="AO111" i="9"/>
  <c r="AO110" i="9"/>
  <c r="AO109" i="9"/>
  <c r="AO108" i="9"/>
  <c r="AO107" i="9"/>
  <c r="AO106" i="9"/>
  <c r="AO105" i="9"/>
  <c r="AO104" i="9"/>
  <c r="AO103" i="9"/>
  <c r="AO102" i="9"/>
  <c r="AO101" i="9"/>
  <c r="AO100" i="9"/>
  <c r="AO99" i="9"/>
  <c r="AO98" i="9"/>
  <c r="AO97" i="9"/>
  <c r="AO96" i="9"/>
  <c r="AO95" i="9"/>
  <c r="AO94" i="9"/>
  <c r="AO93" i="9"/>
  <c r="AO92" i="9"/>
  <c r="AO91" i="9"/>
  <c r="AO90" i="9"/>
  <c r="AO89" i="9"/>
  <c r="AO88" i="9"/>
  <c r="AO87" i="9"/>
  <c r="AO86" i="9"/>
  <c r="AO85" i="9"/>
  <c r="AO84" i="9"/>
  <c r="AO83" i="9"/>
  <c r="AO82" i="9"/>
  <c r="AO81" i="9"/>
  <c r="AO80" i="9"/>
  <c r="AO79" i="9"/>
  <c r="AO78" i="9"/>
  <c r="AO77" i="9"/>
  <c r="AO76" i="9"/>
  <c r="AO75" i="9"/>
  <c r="AO74" i="9"/>
  <c r="AO73" i="9"/>
  <c r="AO72" i="9"/>
  <c r="AO71" i="9"/>
  <c r="AO70" i="9"/>
  <c r="AO69" i="9"/>
  <c r="AO68" i="9"/>
  <c r="AO67" i="9"/>
  <c r="AO66" i="9"/>
  <c r="AO65" i="9"/>
  <c r="AO64" i="9"/>
  <c r="AO63" i="9"/>
  <c r="AO62" i="9"/>
  <c r="AO61" i="9"/>
  <c r="AO60" i="9"/>
  <c r="AO59" i="9"/>
  <c r="AO58" i="9"/>
  <c r="AO57" i="9"/>
  <c r="AO56" i="9"/>
  <c r="AO55" i="9"/>
  <c r="AO54" i="9"/>
  <c r="AO53" i="9"/>
  <c r="AO52" i="9"/>
  <c r="AO51" i="9"/>
  <c r="AO50" i="9"/>
  <c r="AO49" i="9"/>
  <c r="AO48" i="9"/>
  <c r="AO47" i="9"/>
  <c r="AO46" i="9"/>
  <c r="AO45" i="9"/>
  <c r="AO44" i="9"/>
  <c r="AO43" i="9"/>
  <c r="AO42" i="9"/>
  <c r="AO41" i="9"/>
  <c r="AO40" i="9"/>
  <c r="AO39" i="9"/>
  <c r="AO38" i="9"/>
  <c r="AO37" i="9"/>
  <c r="AO36" i="9"/>
  <c r="AO35" i="9"/>
  <c r="AO34" i="9"/>
  <c r="AO33" i="9"/>
  <c r="AO32" i="9"/>
  <c r="AO31" i="9"/>
  <c r="AO30" i="9"/>
  <c r="AO29" i="9"/>
  <c r="AO28" i="9"/>
  <c r="AO27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4" i="9"/>
  <c r="AO13" i="9"/>
  <c r="AO12" i="9"/>
  <c r="AO11" i="9"/>
  <c r="AO10" i="9"/>
  <c r="AO9" i="9"/>
  <c r="AO8" i="9"/>
  <c r="AO7" i="9"/>
  <c r="AO6" i="9"/>
  <c r="AO5" i="9"/>
  <c r="AO4" i="9"/>
  <c r="AM362" i="9"/>
  <c r="AM361" i="9"/>
  <c r="AM360" i="9"/>
  <c r="AM359" i="9"/>
  <c r="AM358" i="9"/>
  <c r="AM357" i="9"/>
  <c r="AM354" i="9"/>
  <c r="AM353" i="9"/>
  <c r="AM352" i="9"/>
  <c r="AM351" i="9"/>
  <c r="AM350" i="9"/>
  <c r="AM349" i="9"/>
  <c r="AM348" i="9"/>
  <c r="AM347" i="9"/>
  <c r="AM346" i="9"/>
  <c r="AM345" i="9"/>
  <c r="AM344" i="9"/>
  <c r="AM343" i="9"/>
  <c r="AM342" i="9"/>
  <c r="AM341" i="9"/>
  <c r="AM340" i="9"/>
  <c r="AM339" i="9"/>
  <c r="AM338" i="9"/>
  <c r="AM337" i="9"/>
  <c r="AM334" i="9"/>
  <c r="AM333" i="9"/>
  <c r="AM332" i="9"/>
  <c r="AM331" i="9"/>
  <c r="AM329" i="9"/>
  <c r="AM328" i="9"/>
  <c r="AM327" i="9"/>
  <c r="AM326" i="9"/>
  <c r="AM325" i="9"/>
  <c r="AM324" i="9"/>
  <c r="AM322" i="9"/>
  <c r="AM320" i="9"/>
  <c r="AM319" i="9"/>
  <c r="AM318" i="9"/>
  <c r="AM317" i="9"/>
  <c r="AM316" i="9"/>
  <c r="AM315" i="9"/>
  <c r="AM314" i="9"/>
  <c r="AM313" i="9"/>
  <c r="AM312" i="9"/>
  <c r="AM310" i="9"/>
  <c r="AM309" i="9"/>
  <c r="AM308" i="9"/>
  <c r="AM307" i="9"/>
  <c r="AM306" i="9"/>
  <c r="AM305" i="9"/>
  <c r="AM304" i="9"/>
  <c r="AM303" i="9"/>
  <c r="AM302" i="9"/>
  <c r="AM301" i="9"/>
  <c r="AM300" i="9"/>
  <c r="AM297" i="9"/>
  <c r="AM296" i="9"/>
  <c r="AM294" i="9"/>
  <c r="AM293" i="9"/>
  <c r="AM292" i="9"/>
  <c r="AM291" i="9"/>
  <c r="AM290" i="9"/>
  <c r="AM289" i="9"/>
  <c r="AM288" i="9"/>
  <c r="AM287" i="9"/>
  <c r="AM286" i="9"/>
  <c r="AM285" i="9"/>
  <c r="AM284" i="9"/>
  <c r="AM282" i="9"/>
  <c r="AM281" i="9"/>
  <c r="AM280" i="9"/>
  <c r="AM279" i="9"/>
  <c r="AM278" i="9"/>
  <c r="AM277" i="9"/>
  <c r="AM276" i="9"/>
  <c r="AM275" i="9"/>
  <c r="AM274" i="9"/>
  <c r="AM271" i="9"/>
  <c r="AM267" i="9"/>
  <c r="AM264" i="9"/>
  <c r="AM259" i="9"/>
  <c r="AM257" i="9"/>
  <c r="AM254" i="9"/>
  <c r="AM253" i="9"/>
  <c r="AM252" i="9"/>
  <c r="AM251" i="9"/>
  <c r="AM250" i="9"/>
  <c r="AM249" i="9"/>
  <c r="AM248" i="9"/>
  <c r="AM247" i="9"/>
  <c r="AM246" i="9"/>
  <c r="AM245" i="9"/>
  <c r="AM244" i="9"/>
  <c r="AM243" i="9"/>
  <c r="AM242" i="9"/>
  <c r="AM241" i="9"/>
  <c r="AM240" i="9"/>
  <c r="AM239" i="9"/>
  <c r="AM238" i="9"/>
  <c r="AM237" i="9"/>
  <c r="AM236" i="9"/>
  <c r="AM235" i="9"/>
  <c r="AM234" i="9"/>
  <c r="AM233" i="9"/>
  <c r="AM232" i="9"/>
  <c r="AM231" i="9"/>
  <c r="AM230" i="9"/>
  <c r="AM229" i="9"/>
  <c r="AM228" i="9"/>
  <c r="AM227" i="9"/>
  <c r="AM226" i="9"/>
  <c r="AM225" i="9"/>
  <c r="AM224" i="9"/>
  <c r="AM223" i="9"/>
  <c r="AM222" i="9"/>
  <c r="AM220" i="9"/>
  <c r="AM218" i="9"/>
  <c r="AM217" i="9"/>
  <c r="AM215" i="9"/>
  <c r="AM213" i="9"/>
  <c r="AM211" i="9"/>
  <c r="AM209" i="9"/>
  <c r="AM208" i="9"/>
  <c r="AM207" i="9"/>
  <c r="AM204" i="9"/>
  <c r="AM203" i="9"/>
  <c r="AM202" i="9"/>
  <c r="AM201" i="9"/>
  <c r="AM200" i="9"/>
  <c r="AM199" i="9"/>
  <c r="AM198" i="9"/>
  <c r="AM197" i="9"/>
  <c r="AM196" i="9"/>
  <c r="AM195" i="9"/>
  <c r="AM194" i="9"/>
  <c r="AM193" i="9"/>
  <c r="AM192" i="9"/>
  <c r="AM191" i="9"/>
  <c r="AM190" i="9"/>
  <c r="AM189" i="9"/>
  <c r="AM188" i="9"/>
  <c r="AM187" i="9"/>
  <c r="AM186" i="9"/>
  <c r="AM185" i="9"/>
  <c r="AM184" i="9"/>
  <c r="AM183" i="9"/>
  <c r="AM182" i="9"/>
  <c r="AM181" i="9"/>
  <c r="AM180" i="9"/>
  <c r="AM179" i="9"/>
  <c r="AM178" i="9"/>
  <c r="AM177" i="9"/>
  <c r="AM176" i="9"/>
  <c r="AM175" i="9"/>
  <c r="AM174" i="9"/>
  <c r="AM173" i="9"/>
  <c r="AM172" i="9"/>
  <c r="AM171" i="9"/>
  <c r="AM170" i="9"/>
  <c r="AM169" i="9"/>
  <c r="AM168" i="9"/>
  <c r="AM167" i="9"/>
  <c r="AM166" i="9"/>
  <c r="AM165" i="9"/>
  <c r="AM164" i="9"/>
  <c r="AM163" i="9"/>
  <c r="AM162" i="9"/>
  <c r="AM161" i="9"/>
  <c r="AM160" i="9"/>
  <c r="AM159" i="9"/>
  <c r="AM158" i="9"/>
  <c r="AM157" i="9"/>
  <c r="AM156" i="9"/>
  <c r="AM155" i="9"/>
  <c r="AM154" i="9"/>
  <c r="AM153" i="9"/>
  <c r="AM152" i="9"/>
  <c r="AM151" i="9"/>
  <c r="AM150" i="9"/>
  <c r="AM149" i="9"/>
  <c r="AM148" i="9"/>
  <c r="AM147" i="9"/>
  <c r="AM146" i="9"/>
  <c r="AM145" i="9"/>
  <c r="AM144" i="9"/>
  <c r="AM143" i="9"/>
  <c r="AM142" i="9"/>
  <c r="AM141" i="9"/>
  <c r="AM140" i="9"/>
  <c r="AM139" i="9"/>
  <c r="AM138" i="9"/>
  <c r="AM137" i="9"/>
  <c r="AM136" i="9"/>
  <c r="AM135" i="9"/>
  <c r="AM134" i="9"/>
  <c r="AM133" i="9"/>
  <c r="AM132" i="9"/>
  <c r="AM131" i="9"/>
  <c r="AM130" i="9"/>
  <c r="AM129" i="9"/>
  <c r="AM128" i="9"/>
  <c r="AM127" i="9"/>
  <c r="AM126" i="9"/>
  <c r="AM125" i="9"/>
  <c r="AM124" i="9"/>
  <c r="AM123" i="9"/>
  <c r="AM122" i="9"/>
  <c r="AM121" i="9"/>
  <c r="AM120" i="9"/>
  <c r="AM119" i="9"/>
  <c r="AM118" i="9"/>
  <c r="AM117" i="9"/>
  <c r="AM116" i="9"/>
  <c r="AM115" i="9"/>
  <c r="AM114" i="9"/>
  <c r="AM113" i="9"/>
  <c r="AM112" i="9"/>
  <c r="AM111" i="9"/>
  <c r="AM110" i="9"/>
  <c r="AM109" i="9"/>
  <c r="AM108" i="9"/>
  <c r="AM107" i="9"/>
  <c r="AM106" i="9"/>
  <c r="AM105" i="9"/>
  <c r="AM104" i="9"/>
  <c r="AM103" i="9"/>
  <c r="AM102" i="9"/>
  <c r="AM101" i="9"/>
  <c r="AM100" i="9"/>
  <c r="AM99" i="9"/>
  <c r="AM98" i="9"/>
  <c r="AM97" i="9"/>
  <c r="AM96" i="9"/>
  <c r="AM95" i="9"/>
  <c r="AM94" i="9"/>
  <c r="AM93" i="9"/>
  <c r="AM92" i="9"/>
  <c r="AM91" i="9"/>
  <c r="AM90" i="9"/>
  <c r="AM89" i="9"/>
  <c r="AM88" i="9"/>
  <c r="AM87" i="9"/>
  <c r="AM86" i="9"/>
  <c r="AM85" i="9"/>
  <c r="AM84" i="9"/>
  <c r="AM83" i="9"/>
  <c r="AM82" i="9"/>
  <c r="AM81" i="9"/>
  <c r="AM80" i="9"/>
  <c r="AM79" i="9"/>
  <c r="AM78" i="9"/>
  <c r="AM77" i="9"/>
  <c r="AM76" i="9"/>
  <c r="AM75" i="9"/>
  <c r="AM74" i="9"/>
  <c r="AM73" i="9"/>
  <c r="AM72" i="9"/>
  <c r="AM71" i="9"/>
  <c r="AM70" i="9"/>
  <c r="AM69" i="9"/>
  <c r="AM68" i="9"/>
  <c r="AM67" i="9"/>
  <c r="AM66" i="9"/>
  <c r="AM65" i="9"/>
  <c r="AM64" i="9"/>
  <c r="AM63" i="9"/>
  <c r="AM62" i="9"/>
  <c r="AM61" i="9"/>
  <c r="AM60" i="9"/>
  <c r="AM59" i="9"/>
  <c r="AM58" i="9"/>
  <c r="AM57" i="9"/>
  <c r="AM56" i="9"/>
  <c r="AM55" i="9"/>
  <c r="AM54" i="9"/>
  <c r="AM53" i="9"/>
  <c r="AM52" i="9"/>
  <c r="AM51" i="9"/>
  <c r="AM50" i="9"/>
  <c r="AM49" i="9"/>
  <c r="AM48" i="9"/>
  <c r="AM47" i="9"/>
  <c r="AM46" i="9"/>
  <c r="AM45" i="9"/>
  <c r="AM44" i="9"/>
  <c r="AM43" i="9"/>
  <c r="AM42" i="9"/>
  <c r="AM41" i="9"/>
  <c r="AM40" i="9"/>
  <c r="AM39" i="9"/>
  <c r="AM38" i="9"/>
  <c r="AM37" i="9"/>
  <c r="AM36" i="9"/>
  <c r="AM35" i="9"/>
  <c r="AM34" i="9"/>
  <c r="AM33" i="9"/>
  <c r="AM32" i="9"/>
  <c r="AM31" i="9"/>
  <c r="AM30" i="9"/>
  <c r="AM29" i="9"/>
  <c r="AM28" i="9"/>
  <c r="AM27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4" i="9"/>
  <c r="AM13" i="9"/>
  <c r="AM12" i="9"/>
  <c r="AM11" i="9"/>
  <c r="AM10" i="9"/>
  <c r="AM9" i="9"/>
  <c r="AM8" i="9"/>
  <c r="AM7" i="9"/>
  <c r="AM6" i="9"/>
  <c r="AM5" i="9"/>
  <c r="AM4" i="9"/>
  <c r="AK362" i="9"/>
  <c r="AK361" i="9"/>
  <c r="AK360" i="9"/>
  <c r="AK359" i="9"/>
  <c r="AK358" i="9"/>
  <c r="AK357" i="9"/>
  <c r="AK354" i="9"/>
  <c r="AK353" i="9"/>
  <c r="AK352" i="9"/>
  <c r="AK351" i="9"/>
  <c r="AK350" i="9"/>
  <c r="AK349" i="9"/>
  <c r="AK348" i="9"/>
  <c r="AK347" i="9"/>
  <c r="AK346" i="9"/>
  <c r="AK345" i="9"/>
  <c r="AK344" i="9"/>
  <c r="AK343" i="9"/>
  <c r="AK342" i="9"/>
  <c r="AK341" i="9"/>
  <c r="AK340" i="9"/>
  <c r="AK339" i="9"/>
  <c r="AK338" i="9"/>
  <c r="AK337" i="9"/>
  <c r="AK334" i="9"/>
  <c r="AK333" i="9"/>
  <c r="AK332" i="9"/>
  <c r="AK331" i="9"/>
  <c r="AK329" i="9"/>
  <c r="AK328" i="9"/>
  <c r="AK327" i="9"/>
  <c r="AK326" i="9"/>
  <c r="AK325" i="9"/>
  <c r="AK324" i="9"/>
  <c r="AK322" i="9"/>
  <c r="AK320" i="9"/>
  <c r="AK319" i="9"/>
  <c r="AK318" i="9"/>
  <c r="AK317" i="9"/>
  <c r="AK316" i="9"/>
  <c r="AK315" i="9"/>
  <c r="AK314" i="9"/>
  <c r="AK313" i="9"/>
  <c r="AK312" i="9"/>
  <c r="AK310" i="9"/>
  <c r="AK309" i="9"/>
  <c r="AK308" i="9"/>
  <c r="AK307" i="9"/>
  <c r="AK306" i="9"/>
  <c r="AK305" i="9"/>
  <c r="AK304" i="9"/>
  <c r="AK303" i="9"/>
  <c r="AK302" i="9"/>
  <c r="AK301" i="9"/>
  <c r="AK300" i="9"/>
  <c r="AK297" i="9"/>
  <c r="AK296" i="9"/>
  <c r="AK294" i="9"/>
  <c r="AK293" i="9"/>
  <c r="AK292" i="9"/>
  <c r="AK291" i="9"/>
  <c r="AK290" i="9"/>
  <c r="AK289" i="9"/>
  <c r="AK288" i="9"/>
  <c r="AK287" i="9"/>
  <c r="AK286" i="9"/>
  <c r="AK285" i="9"/>
  <c r="AK284" i="9"/>
  <c r="AK282" i="9"/>
  <c r="AK281" i="9"/>
  <c r="AK280" i="9"/>
  <c r="AK279" i="9"/>
  <c r="AK278" i="9"/>
  <c r="AK277" i="9"/>
  <c r="AK276" i="9"/>
  <c r="AK275" i="9"/>
  <c r="AK274" i="9"/>
  <c r="AK271" i="9"/>
  <c r="AK267" i="9"/>
  <c r="AK264" i="9"/>
  <c r="AK259" i="9"/>
  <c r="AK257" i="9"/>
  <c r="AK254" i="9"/>
  <c r="AK253" i="9"/>
  <c r="AK252" i="9"/>
  <c r="AK251" i="9"/>
  <c r="AK250" i="9"/>
  <c r="AK249" i="9"/>
  <c r="AK248" i="9"/>
  <c r="AK247" i="9"/>
  <c r="AK246" i="9"/>
  <c r="AK245" i="9"/>
  <c r="AK244" i="9"/>
  <c r="AK243" i="9"/>
  <c r="AK242" i="9"/>
  <c r="AK241" i="9"/>
  <c r="AK240" i="9"/>
  <c r="AK239" i="9"/>
  <c r="AK238" i="9"/>
  <c r="AK237" i="9"/>
  <c r="AK236" i="9"/>
  <c r="AK235" i="9"/>
  <c r="AK234" i="9"/>
  <c r="AK233" i="9"/>
  <c r="AK232" i="9"/>
  <c r="AK231" i="9"/>
  <c r="AK230" i="9"/>
  <c r="AK229" i="9"/>
  <c r="AK228" i="9"/>
  <c r="AK227" i="9"/>
  <c r="AK226" i="9"/>
  <c r="AK225" i="9"/>
  <c r="AK224" i="9"/>
  <c r="AK223" i="9"/>
  <c r="AK222" i="9"/>
  <c r="AK220" i="9"/>
  <c r="AK218" i="9"/>
  <c r="AK217" i="9"/>
  <c r="AK215" i="9"/>
  <c r="AK213" i="9"/>
  <c r="AK211" i="9"/>
  <c r="AK209" i="9"/>
  <c r="AK208" i="9"/>
  <c r="AK207" i="9"/>
  <c r="AK204" i="9"/>
  <c r="AK203" i="9"/>
  <c r="AK202" i="9"/>
  <c r="AK201" i="9"/>
  <c r="AK200" i="9"/>
  <c r="AK199" i="9"/>
  <c r="AK198" i="9"/>
  <c r="AK197" i="9"/>
  <c r="AK196" i="9"/>
  <c r="AK195" i="9"/>
  <c r="AK194" i="9"/>
  <c r="AK193" i="9"/>
  <c r="AK192" i="9"/>
  <c r="AK191" i="9"/>
  <c r="AK190" i="9"/>
  <c r="AK189" i="9"/>
  <c r="AK188" i="9"/>
  <c r="AK187" i="9"/>
  <c r="AK186" i="9"/>
  <c r="AK185" i="9"/>
  <c r="AK184" i="9"/>
  <c r="AK183" i="9"/>
  <c r="AK182" i="9"/>
  <c r="AK181" i="9"/>
  <c r="AK180" i="9"/>
  <c r="AK179" i="9"/>
  <c r="AK178" i="9"/>
  <c r="AK177" i="9"/>
  <c r="AK176" i="9"/>
  <c r="AK175" i="9"/>
  <c r="AK174" i="9"/>
  <c r="AK173" i="9"/>
  <c r="AK172" i="9"/>
  <c r="AK171" i="9"/>
  <c r="AK170" i="9"/>
  <c r="AK169" i="9"/>
  <c r="AK168" i="9"/>
  <c r="AK167" i="9"/>
  <c r="AK166" i="9"/>
  <c r="AK165" i="9"/>
  <c r="AK164" i="9"/>
  <c r="AK163" i="9"/>
  <c r="AK162" i="9"/>
  <c r="AK161" i="9"/>
  <c r="AK160" i="9"/>
  <c r="AK159" i="9"/>
  <c r="AK158" i="9"/>
  <c r="AK157" i="9"/>
  <c r="AK156" i="9"/>
  <c r="AK155" i="9"/>
  <c r="AK154" i="9"/>
  <c r="AK153" i="9"/>
  <c r="AK152" i="9"/>
  <c r="AK151" i="9"/>
  <c r="AK150" i="9"/>
  <c r="AK149" i="9"/>
  <c r="AK148" i="9"/>
  <c r="AK147" i="9"/>
  <c r="AK146" i="9"/>
  <c r="AK145" i="9"/>
  <c r="AK144" i="9"/>
  <c r="AK143" i="9"/>
  <c r="AK142" i="9"/>
  <c r="AK141" i="9"/>
  <c r="AK140" i="9"/>
  <c r="AK139" i="9"/>
  <c r="AK138" i="9"/>
  <c r="AK137" i="9"/>
  <c r="AK136" i="9"/>
  <c r="AK135" i="9"/>
  <c r="AK134" i="9"/>
  <c r="AK133" i="9"/>
  <c r="AK132" i="9"/>
  <c r="AK131" i="9"/>
  <c r="AK130" i="9"/>
  <c r="AK129" i="9"/>
  <c r="AK128" i="9"/>
  <c r="AK127" i="9"/>
  <c r="AK126" i="9"/>
  <c r="AK125" i="9"/>
  <c r="AK124" i="9"/>
  <c r="AK123" i="9"/>
  <c r="AK122" i="9"/>
  <c r="AK121" i="9"/>
  <c r="AK120" i="9"/>
  <c r="AK119" i="9"/>
  <c r="AK118" i="9"/>
  <c r="AK117" i="9"/>
  <c r="AK116" i="9"/>
  <c r="AK115" i="9"/>
  <c r="AK114" i="9"/>
  <c r="AK113" i="9"/>
  <c r="AK112" i="9"/>
  <c r="AK111" i="9"/>
  <c r="AK110" i="9"/>
  <c r="AK109" i="9"/>
  <c r="AK108" i="9"/>
  <c r="AK107" i="9"/>
  <c r="AK106" i="9"/>
  <c r="AK105" i="9"/>
  <c r="AK104" i="9"/>
  <c r="AK103" i="9"/>
  <c r="AK102" i="9"/>
  <c r="AK101" i="9"/>
  <c r="AK100" i="9"/>
  <c r="AK99" i="9"/>
  <c r="AK98" i="9"/>
  <c r="AK97" i="9"/>
  <c r="AK96" i="9"/>
  <c r="AK95" i="9"/>
  <c r="AK94" i="9"/>
  <c r="AK93" i="9"/>
  <c r="AK92" i="9"/>
  <c r="AK91" i="9"/>
  <c r="AK90" i="9"/>
  <c r="AK89" i="9"/>
  <c r="AK88" i="9"/>
  <c r="AK87" i="9"/>
  <c r="AK86" i="9"/>
  <c r="AK85" i="9"/>
  <c r="AK84" i="9"/>
  <c r="AK83" i="9"/>
  <c r="AK82" i="9"/>
  <c r="AK81" i="9"/>
  <c r="AK80" i="9"/>
  <c r="AK79" i="9"/>
  <c r="AK78" i="9"/>
  <c r="AK77" i="9"/>
  <c r="AK76" i="9"/>
  <c r="AK75" i="9"/>
  <c r="AK74" i="9"/>
  <c r="AK73" i="9"/>
  <c r="AK72" i="9"/>
  <c r="AK71" i="9"/>
  <c r="AK70" i="9"/>
  <c r="AK69" i="9"/>
  <c r="AK68" i="9"/>
  <c r="AK67" i="9"/>
  <c r="AK66" i="9"/>
  <c r="AK65" i="9"/>
  <c r="AK64" i="9"/>
  <c r="AK63" i="9"/>
  <c r="AK62" i="9"/>
  <c r="AK61" i="9"/>
  <c r="AK60" i="9"/>
  <c r="AK59" i="9"/>
  <c r="AK58" i="9"/>
  <c r="AK57" i="9"/>
  <c r="AK56" i="9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11" i="9"/>
  <c r="AK10" i="9"/>
  <c r="AK9" i="9"/>
  <c r="AK8" i="9"/>
  <c r="AK7" i="9"/>
  <c r="AK6" i="9"/>
  <c r="AK5" i="9"/>
  <c r="AK4" i="9"/>
  <c r="AI362" i="9"/>
  <c r="AI361" i="9"/>
  <c r="AI360" i="9"/>
  <c r="AI359" i="9"/>
  <c r="AI358" i="9"/>
  <c r="AI357" i="9"/>
  <c r="AI354" i="9"/>
  <c r="AI353" i="9"/>
  <c r="AI352" i="9"/>
  <c r="AI351" i="9"/>
  <c r="AI350" i="9"/>
  <c r="AI349" i="9"/>
  <c r="AI348" i="9"/>
  <c r="AI347" i="9"/>
  <c r="AI346" i="9"/>
  <c r="AI345" i="9"/>
  <c r="AI344" i="9"/>
  <c r="AI343" i="9"/>
  <c r="AI342" i="9"/>
  <c r="AI341" i="9"/>
  <c r="AI340" i="9"/>
  <c r="AI339" i="9"/>
  <c r="AI338" i="9"/>
  <c r="AI337" i="9"/>
  <c r="AI334" i="9"/>
  <c r="AI333" i="9"/>
  <c r="AI332" i="9"/>
  <c r="AI331" i="9"/>
  <c r="AI329" i="9"/>
  <c r="AI328" i="9"/>
  <c r="AI327" i="9"/>
  <c r="AI326" i="9"/>
  <c r="AI325" i="9"/>
  <c r="AI324" i="9"/>
  <c r="AI322" i="9"/>
  <c r="AI320" i="9"/>
  <c r="AI319" i="9"/>
  <c r="AI318" i="9"/>
  <c r="AI317" i="9"/>
  <c r="AI316" i="9"/>
  <c r="AI315" i="9"/>
  <c r="AI314" i="9"/>
  <c r="AI313" i="9"/>
  <c r="AI312" i="9"/>
  <c r="AI310" i="9"/>
  <c r="AI309" i="9"/>
  <c r="AI308" i="9"/>
  <c r="AI307" i="9"/>
  <c r="AI306" i="9"/>
  <c r="AI305" i="9"/>
  <c r="AI304" i="9"/>
  <c r="AI303" i="9"/>
  <c r="AI302" i="9"/>
  <c r="AI301" i="9"/>
  <c r="AI300" i="9"/>
  <c r="AI297" i="9"/>
  <c r="AI296" i="9"/>
  <c r="AI294" i="9"/>
  <c r="AI293" i="9"/>
  <c r="AI292" i="9"/>
  <c r="AI291" i="9"/>
  <c r="AI290" i="9"/>
  <c r="AI289" i="9"/>
  <c r="AI288" i="9"/>
  <c r="AI287" i="9"/>
  <c r="AI286" i="9"/>
  <c r="AI285" i="9"/>
  <c r="AI279" i="9"/>
  <c r="AI278" i="9"/>
  <c r="AI277" i="9"/>
  <c r="AI276" i="9"/>
  <c r="AI275" i="9"/>
  <c r="AI274" i="9"/>
  <c r="AI271" i="9"/>
  <c r="AI267" i="9"/>
  <c r="AI264" i="9"/>
  <c r="AI259" i="9"/>
  <c r="AI257" i="9"/>
  <c r="AI254" i="9"/>
  <c r="AI253" i="9"/>
  <c r="AI252" i="9"/>
  <c r="AI251" i="9"/>
  <c r="AI250" i="9"/>
  <c r="AI249" i="9"/>
  <c r="AI248" i="9"/>
  <c r="AI247" i="9"/>
  <c r="AI246" i="9"/>
  <c r="AI245" i="9"/>
  <c r="AI244" i="9"/>
  <c r="AI243" i="9"/>
  <c r="AI242" i="9"/>
  <c r="AI241" i="9"/>
  <c r="AI240" i="9"/>
  <c r="AI239" i="9"/>
  <c r="AI238" i="9"/>
  <c r="AI237" i="9"/>
  <c r="AI236" i="9"/>
  <c r="AI235" i="9"/>
  <c r="AI234" i="9"/>
  <c r="AI233" i="9"/>
  <c r="AI232" i="9"/>
  <c r="AI231" i="9"/>
  <c r="AI230" i="9"/>
  <c r="AI229" i="9"/>
  <c r="AI228" i="9"/>
  <c r="AI227" i="9"/>
  <c r="AI226" i="9"/>
  <c r="AI225" i="9"/>
  <c r="AI224" i="9"/>
  <c r="AI223" i="9"/>
  <c r="AI222" i="9"/>
  <c r="AI220" i="9"/>
  <c r="AI218" i="9"/>
  <c r="AI217" i="9"/>
  <c r="AI215" i="9"/>
  <c r="AI213" i="9"/>
  <c r="AI211" i="9"/>
  <c r="AI209" i="9"/>
  <c r="AI208" i="9"/>
  <c r="AI207" i="9"/>
  <c r="AI204" i="9"/>
  <c r="AI203" i="9"/>
  <c r="AI202" i="9"/>
  <c r="AI201" i="9"/>
  <c r="AI200" i="9"/>
  <c r="AI199" i="9"/>
  <c r="AI198" i="9"/>
  <c r="AI197" i="9"/>
  <c r="AI196" i="9"/>
  <c r="AI195" i="9"/>
  <c r="AI194" i="9"/>
  <c r="AI193" i="9"/>
  <c r="AI192" i="9"/>
  <c r="AI191" i="9"/>
  <c r="AI190" i="9"/>
  <c r="AI189" i="9"/>
  <c r="AI188" i="9"/>
  <c r="AI187" i="9"/>
  <c r="AI186" i="9"/>
  <c r="AI185" i="9"/>
  <c r="AI184" i="9"/>
  <c r="AI183" i="9"/>
  <c r="AI182" i="9"/>
  <c r="AI181" i="9"/>
  <c r="AI180" i="9"/>
  <c r="AI179" i="9"/>
  <c r="AI178" i="9"/>
  <c r="AI177" i="9"/>
  <c r="AI176" i="9"/>
  <c r="AI175" i="9"/>
  <c r="AI174" i="9"/>
  <c r="AI173" i="9"/>
  <c r="AI172" i="9"/>
  <c r="AI171" i="9"/>
  <c r="AI170" i="9"/>
  <c r="AI169" i="9"/>
  <c r="AI168" i="9"/>
  <c r="AI167" i="9"/>
  <c r="AI166" i="9"/>
  <c r="AI165" i="9"/>
  <c r="AI164" i="9"/>
  <c r="AI163" i="9"/>
  <c r="AI162" i="9"/>
  <c r="AI161" i="9"/>
  <c r="AI160" i="9"/>
  <c r="AI159" i="9"/>
  <c r="AI158" i="9"/>
  <c r="AI157" i="9"/>
  <c r="AI156" i="9"/>
  <c r="AI155" i="9"/>
  <c r="AI154" i="9"/>
  <c r="AI153" i="9"/>
  <c r="AI152" i="9"/>
  <c r="AI151" i="9"/>
  <c r="AI150" i="9"/>
  <c r="AI149" i="9"/>
  <c r="AI148" i="9"/>
  <c r="AI147" i="9"/>
  <c r="AI146" i="9"/>
  <c r="AI145" i="9"/>
  <c r="AI144" i="9"/>
  <c r="AI143" i="9"/>
  <c r="AI142" i="9"/>
  <c r="AI141" i="9"/>
  <c r="AI140" i="9"/>
  <c r="AI139" i="9"/>
  <c r="AI138" i="9"/>
  <c r="AI137" i="9"/>
  <c r="AI136" i="9"/>
  <c r="AI135" i="9"/>
  <c r="AI134" i="9"/>
  <c r="AI133" i="9"/>
  <c r="AI132" i="9"/>
  <c r="AI131" i="9"/>
  <c r="AI130" i="9"/>
  <c r="AI129" i="9"/>
  <c r="AI128" i="9"/>
  <c r="AI127" i="9"/>
  <c r="AI126" i="9"/>
  <c r="AI125" i="9"/>
  <c r="AI124" i="9"/>
  <c r="AI123" i="9"/>
  <c r="AI122" i="9"/>
  <c r="AI121" i="9"/>
  <c r="AI120" i="9"/>
  <c r="AI119" i="9"/>
  <c r="AI118" i="9"/>
  <c r="AI117" i="9"/>
  <c r="AI116" i="9"/>
  <c r="AI115" i="9"/>
  <c r="AI114" i="9"/>
  <c r="AI113" i="9"/>
  <c r="AI112" i="9"/>
  <c r="AI111" i="9"/>
  <c r="AI110" i="9"/>
  <c r="AI109" i="9"/>
  <c r="AI108" i="9"/>
  <c r="AI107" i="9"/>
  <c r="AI106" i="9"/>
  <c r="AI105" i="9"/>
  <c r="AI104" i="9"/>
  <c r="AI103" i="9"/>
  <c r="AI102" i="9"/>
  <c r="AI101" i="9"/>
  <c r="AI100" i="9"/>
  <c r="AI99" i="9"/>
  <c r="AI98" i="9"/>
  <c r="AI97" i="9"/>
  <c r="AI96" i="9"/>
  <c r="AI95" i="9"/>
  <c r="AI94" i="9"/>
  <c r="AI93" i="9"/>
  <c r="AI92" i="9"/>
  <c r="AI91" i="9"/>
  <c r="AI90" i="9"/>
  <c r="AI89" i="9"/>
  <c r="AI88" i="9"/>
  <c r="AI87" i="9"/>
  <c r="AI86" i="9"/>
  <c r="AI85" i="9"/>
  <c r="AI84" i="9"/>
  <c r="AI83" i="9"/>
  <c r="AI82" i="9"/>
  <c r="AI81" i="9"/>
  <c r="AI80" i="9"/>
  <c r="AI79" i="9"/>
  <c r="AI78" i="9"/>
  <c r="AI77" i="9"/>
  <c r="AI76" i="9"/>
  <c r="AI75" i="9"/>
  <c r="AI74" i="9"/>
  <c r="AI73" i="9"/>
  <c r="AI72" i="9"/>
  <c r="AI71" i="9"/>
  <c r="AI70" i="9"/>
  <c r="AI69" i="9"/>
  <c r="AI68" i="9"/>
  <c r="AI67" i="9"/>
  <c r="AI66" i="9"/>
  <c r="AI65" i="9"/>
  <c r="AI64" i="9"/>
  <c r="AI63" i="9"/>
  <c r="AI62" i="9"/>
  <c r="AI61" i="9"/>
  <c r="AI60" i="9"/>
  <c r="AI59" i="9"/>
  <c r="AI58" i="9"/>
  <c r="AI57" i="9"/>
  <c r="AI56" i="9"/>
  <c r="AI55" i="9"/>
  <c r="AI54" i="9"/>
  <c r="AI53" i="9"/>
  <c r="AI52" i="9"/>
  <c r="AI51" i="9"/>
  <c r="AI50" i="9"/>
  <c r="AI49" i="9"/>
  <c r="AI48" i="9"/>
  <c r="AI47" i="9"/>
  <c r="AI46" i="9"/>
  <c r="AI45" i="9"/>
  <c r="AI44" i="9"/>
  <c r="AI43" i="9"/>
  <c r="AI42" i="9"/>
  <c r="AI41" i="9"/>
  <c r="AI40" i="9"/>
  <c r="AI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4" i="9"/>
  <c r="AI13" i="9"/>
  <c r="AI12" i="9"/>
  <c r="AI11" i="9"/>
  <c r="AI10" i="9"/>
  <c r="AI9" i="9"/>
  <c r="AI8" i="9"/>
  <c r="AI7" i="9"/>
  <c r="AI6" i="9"/>
  <c r="AI5" i="9"/>
  <c r="AI4" i="9"/>
  <c r="P304" i="9"/>
  <c r="P303" i="9"/>
  <c r="P302" i="9"/>
  <c r="BR362" i="9"/>
  <c r="BR361" i="9"/>
  <c r="BR360" i="9"/>
  <c r="BR359" i="9"/>
  <c r="BR358" i="9"/>
  <c r="BR357" i="9"/>
  <c r="BR354" i="9"/>
  <c r="BR353" i="9"/>
  <c r="BR352" i="9"/>
  <c r="BR351" i="9"/>
  <c r="BR350" i="9"/>
  <c r="BR349" i="9"/>
  <c r="BR348" i="9"/>
  <c r="BR347" i="9"/>
  <c r="BR346" i="9"/>
  <c r="BR345" i="9"/>
  <c r="BR344" i="9"/>
  <c r="BR343" i="9"/>
  <c r="BR342" i="9"/>
  <c r="BR341" i="9"/>
  <c r="BR340" i="9"/>
  <c r="BR339" i="9"/>
  <c r="BR338" i="9"/>
  <c r="BR337" i="9"/>
  <c r="BR334" i="9"/>
  <c r="BR333" i="9"/>
  <c r="BR332" i="9"/>
  <c r="BR331" i="9"/>
  <c r="BR329" i="9"/>
  <c r="BR328" i="9"/>
  <c r="BR327" i="9"/>
  <c r="BR326" i="9"/>
  <c r="BR325" i="9"/>
  <c r="BR324" i="9"/>
  <c r="BR322" i="9"/>
  <c r="BR320" i="9"/>
  <c r="BR319" i="9"/>
  <c r="BR318" i="9"/>
  <c r="BR317" i="9"/>
  <c r="BR316" i="9"/>
  <c r="BR315" i="9"/>
  <c r="BR314" i="9"/>
  <c r="BR313" i="9"/>
  <c r="BR312" i="9"/>
  <c r="BR310" i="9"/>
  <c r="BR309" i="9"/>
  <c r="BR308" i="9"/>
  <c r="BR307" i="9"/>
  <c r="BR306" i="9"/>
  <c r="BR305" i="9"/>
  <c r="BR304" i="9"/>
  <c r="BR303" i="9"/>
  <c r="BR302" i="9"/>
  <c r="BR301" i="9"/>
  <c r="BR300" i="9"/>
  <c r="BR297" i="9"/>
  <c r="BR296" i="9"/>
  <c r="BR294" i="9"/>
  <c r="BR293" i="9"/>
  <c r="BR292" i="9"/>
  <c r="BR291" i="9"/>
  <c r="BR290" i="9"/>
  <c r="BR289" i="9"/>
  <c r="BR288" i="9"/>
  <c r="BR287" i="9"/>
  <c r="BR286" i="9"/>
  <c r="BR285" i="9"/>
  <c r="BR284" i="9"/>
  <c r="BR283" i="9"/>
  <c r="BR282" i="9"/>
  <c r="BR281" i="9"/>
  <c r="BR280" i="9"/>
  <c r="BR279" i="9"/>
  <c r="BR278" i="9"/>
  <c r="BR277" i="9"/>
  <c r="BR276" i="9"/>
  <c r="BR275" i="9"/>
  <c r="BR274" i="9"/>
  <c r="BR271" i="9"/>
  <c r="BR267" i="9"/>
  <c r="BR264" i="9"/>
  <c r="BR259" i="9"/>
  <c r="BR257" i="9"/>
  <c r="BR254" i="9"/>
  <c r="BR253" i="9"/>
  <c r="BR252" i="9"/>
  <c r="BR251" i="9"/>
  <c r="BR250" i="9"/>
  <c r="BR249" i="9"/>
  <c r="BR248" i="9"/>
  <c r="BR247" i="9"/>
  <c r="BR246" i="9"/>
  <c r="BR245" i="9"/>
  <c r="BR244" i="9"/>
  <c r="BR243" i="9"/>
  <c r="BR242" i="9"/>
  <c r="BR241" i="9"/>
  <c r="BR240" i="9"/>
  <c r="BR239" i="9"/>
  <c r="BR238" i="9"/>
  <c r="BR237" i="9"/>
  <c r="BR236" i="9"/>
  <c r="BR235" i="9"/>
  <c r="BR234" i="9"/>
  <c r="BR233" i="9"/>
  <c r="BR232" i="9"/>
  <c r="BR231" i="9"/>
  <c r="BR230" i="9"/>
  <c r="BR229" i="9"/>
  <c r="BR228" i="9"/>
  <c r="BR227" i="9"/>
  <c r="BR226" i="9"/>
  <c r="BR225" i="9"/>
  <c r="BR224" i="9"/>
  <c r="BR223" i="9"/>
  <c r="BR222" i="9"/>
  <c r="BR220" i="9"/>
  <c r="BR218" i="9"/>
  <c r="BR217" i="9"/>
  <c r="BR215" i="9"/>
  <c r="BR213" i="9"/>
  <c r="BR211" i="9"/>
  <c r="BR209" i="9"/>
  <c r="BR208" i="9"/>
  <c r="BR207" i="9"/>
  <c r="BR204" i="9"/>
  <c r="BR203" i="9"/>
  <c r="BR202" i="9"/>
  <c r="BR201" i="9"/>
  <c r="BR200" i="9"/>
  <c r="BR199" i="9"/>
  <c r="BR198" i="9"/>
  <c r="BR197" i="9"/>
  <c r="BR196" i="9"/>
  <c r="BR195" i="9"/>
  <c r="BR194" i="9"/>
  <c r="BR193" i="9"/>
  <c r="BR192" i="9"/>
  <c r="BR191" i="9"/>
  <c r="BR190" i="9"/>
  <c r="BR189" i="9"/>
  <c r="BR188" i="9"/>
  <c r="BR187" i="9"/>
  <c r="BR186" i="9"/>
  <c r="BR185" i="9"/>
  <c r="BR184" i="9"/>
  <c r="BR183" i="9"/>
  <c r="BR182" i="9"/>
  <c r="BR181" i="9"/>
  <c r="BR180" i="9"/>
  <c r="BR179" i="9"/>
  <c r="BR178" i="9"/>
  <c r="BR177" i="9"/>
  <c r="BR176" i="9"/>
  <c r="BR175" i="9"/>
  <c r="BR174" i="9"/>
  <c r="BR173" i="9"/>
  <c r="BR172" i="9"/>
  <c r="BR171" i="9"/>
  <c r="BR170" i="9"/>
  <c r="BR169" i="9"/>
  <c r="BR168" i="9"/>
  <c r="BR167" i="9"/>
  <c r="BR166" i="9"/>
  <c r="BR165" i="9"/>
  <c r="BR164" i="9"/>
  <c r="BR163" i="9"/>
  <c r="BR162" i="9"/>
  <c r="BR161" i="9"/>
  <c r="BR160" i="9"/>
  <c r="BR159" i="9"/>
  <c r="BR158" i="9"/>
  <c r="BR157" i="9"/>
  <c r="BR156" i="9"/>
  <c r="BR155" i="9"/>
  <c r="BR154" i="9"/>
  <c r="BR153" i="9"/>
  <c r="BR152" i="9"/>
  <c r="BR151" i="9"/>
  <c r="BR150" i="9"/>
  <c r="BR149" i="9"/>
  <c r="BR148" i="9"/>
  <c r="BR147" i="9"/>
  <c r="BR146" i="9"/>
  <c r="BR145" i="9"/>
  <c r="BR144" i="9"/>
  <c r="BR143" i="9"/>
  <c r="BR142" i="9"/>
  <c r="BR141" i="9"/>
  <c r="BR140" i="9"/>
  <c r="BR139" i="9"/>
  <c r="BR138" i="9"/>
  <c r="BR137" i="9"/>
  <c r="BR136" i="9"/>
  <c r="BR135" i="9"/>
  <c r="BR134" i="9"/>
  <c r="BR133" i="9"/>
  <c r="BR132" i="9"/>
  <c r="BR131" i="9"/>
  <c r="BR130" i="9"/>
  <c r="BR129" i="9"/>
  <c r="BR128" i="9"/>
  <c r="BR127" i="9"/>
  <c r="BR126" i="9"/>
  <c r="BR125" i="9"/>
  <c r="BR124" i="9"/>
  <c r="BR123" i="9"/>
  <c r="BR122" i="9"/>
  <c r="BR121" i="9"/>
  <c r="BR120" i="9"/>
  <c r="BR119" i="9"/>
  <c r="BR118" i="9"/>
  <c r="BR117" i="9"/>
  <c r="BR116" i="9"/>
  <c r="BR115" i="9"/>
  <c r="BR114" i="9"/>
  <c r="BR113" i="9"/>
  <c r="BR112" i="9"/>
  <c r="BR111" i="9"/>
  <c r="BR110" i="9"/>
  <c r="BR109" i="9"/>
  <c r="BR108" i="9"/>
  <c r="BR107" i="9"/>
  <c r="BR106" i="9"/>
  <c r="BR105" i="9"/>
  <c r="BR104" i="9"/>
  <c r="BR103" i="9"/>
  <c r="BR102" i="9"/>
  <c r="BR101" i="9"/>
  <c r="BR100" i="9"/>
  <c r="BR99" i="9"/>
  <c r="BR98" i="9"/>
  <c r="BR97" i="9"/>
  <c r="BR96" i="9"/>
  <c r="BR95" i="9"/>
  <c r="BR94" i="9"/>
  <c r="BR93" i="9"/>
  <c r="BR92" i="9"/>
  <c r="BR91" i="9"/>
  <c r="BR90" i="9"/>
  <c r="BR89" i="9"/>
  <c r="BR88" i="9"/>
  <c r="BR87" i="9"/>
  <c r="BR86" i="9"/>
  <c r="BR85" i="9"/>
  <c r="BR84" i="9"/>
  <c r="BR83" i="9"/>
  <c r="BR82" i="9"/>
  <c r="BR81" i="9"/>
  <c r="BR80" i="9"/>
  <c r="BR79" i="9"/>
  <c r="BR78" i="9"/>
  <c r="BR77" i="9"/>
  <c r="BR76" i="9"/>
  <c r="BR75" i="9"/>
  <c r="BR74" i="9"/>
  <c r="BR73" i="9"/>
  <c r="BR72" i="9"/>
  <c r="BR71" i="9"/>
  <c r="BR70" i="9"/>
  <c r="BR69" i="9"/>
  <c r="BR68" i="9"/>
  <c r="BR67" i="9"/>
  <c r="BR66" i="9"/>
  <c r="BR65" i="9"/>
  <c r="BR64" i="9"/>
  <c r="BR63" i="9"/>
  <c r="BR62" i="9"/>
  <c r="BR61" i="9"/>
  <c r="BR60" i="9"/>
  <c r="BR59" i="9"/>
  <c r="BR58" i="9"/>
  <c r="BR57" i="9"/>
  <c r="BR56" i="9"/>
  <c r="BR55" i="9"/>
  <c r="BR54" i="9"/>
  <c r="BR53" i="9"/>
  <c r="BR52" i="9"/>
  <c r="BR51" i="9"/>
  <c r="BR50" i="9"/>
  <c r="BR49" i="9"/>
  <c r="BR48" i="9"/>
  <c r="BR47" i="9"/>
  <c r="BR46" i="9"/>
  <c r="BR45" i="9"/>
  <c r="BR44" i="9"/>
  <c r="BR43" i="9"/>
  <c r="BR42" i="9"/>
  <c r="BR41" i="9"/>
  <c r="BR40" i="9"/>
  <c r="BR39" i="9"/>
  <c r="BR38" i="9"/>
  <c r="BR37" i="9"/>
  <c r="BR36" i="9"/>
  <c r="BR35" i="9"/>
  <c r="BR34" i="9"/>
  <c r="BR33" i="9"/>
  <c r="BR32" i="9"/>
  <c r="BR31" i="9"/>
  <c r="BR30" i="9"/>
  <c r="BR29" i="9"/>
  <c r="BR28" i="9"/>
  <c r="BR27" i="9"/>
  <c r="BR26" i="9"/>
  <c r="BR25" i="9"/>
  <c r="BR24" i="9"/>
  <c r="BR23" i="9"/>
  <c r="BR22" i="9"/>
  <c r="BR21" i="9"/>
  <c r="BR20" i="9"/>
  <c r="BR19" i="9"/>
  <c r="BR18" i="9"/>
  <c r="BR17" i="9"/>
  <c r="BR16" i="9"/>
  <c r="BR15" i="9"/>
  <c r="BR14" i="9"/>
  <c r="BR13" i="9"/>
  <c r="BR12" i="9"/>
  <c r="BR11" i="9"/>
  <c r="BR10" i="9"/>
  <c r="BR9" i="9"/>
  <c r="BR8" i="9"/>
  <c r="BR7" i="9"/>
  <c r="BR6" i="9"/>
  <c r="BR5" i="9"/>
  <c r="BR4" i="9"/>
  <c r="BE342" i="8"/>
  <c r="BE341" i="8"/>
  <c r="BE340" i="8"/>
  <c r="BE339" i="8"/>
  <c r="BE338" i="8"/>
  <c r="BE336" i="8"/>
  <c r="BE335" i="8"/>
  <c r="BE334" i="8"/>
  <c r="BE333" i="8"/>
  <c r="BE332" i="8"/>
  <c r="BE331" i="8"/>
  <c r="BE330" i="8"/>
  <c r="BE329" i="8"/>
  <c r="BE328" i="8"/>
  <c r="BE327" i="8"/>
  <c r="BE326" i="8"/>
  <c r="BE325" i="8"/>
  <c r="BE324" i="8"/>
  <c r="BE323" i="8"/>
  <c r="BE322" i="8"/>
  <c r="BE321" i="8"/>
  <c r="BE320" i="8"/>
  <c r="BE319" i="8"/>
  <c r="BE317" i="8"/>
  <c r="BE316" i="8"/>
  <c r="BE315" i="8"/>
  <c r="BE314" i="8"/>
  <c r="BE313" i="8"/>
  <c r="BE312" i="8"/>
  <c r="BE311" i="8"/>
  <c r="BE310" i="8"/>
  <c r="BE309" i="8"/>
  <c r="BE307" i="8"/>
  <c r="BE306" i="8"/>
  <c r="BE305" i="8"/>
  <c r="BE304" i="8"/>
  <c r="BE303" i="8"/>
  <c r="BE302" i="8"/>
  <c r="BE301" i="8"/>
  <c r="BE300" i="8"/>
  <c r="BE299" i="8"/>
  <c r="BE298" i="8"/>
  <c r="BE297" i="8"/>
  <c r="BE295" i="8"/>
  <c r="BE294" i="8"/>
  <c r="BE293" i="8"/>
  <c r="BE292" i="8"/>
  <c r="BE291" i="8"/>
  <c r="BE290" i="8"/>
  <c r="BE289" i="8"/>
  <c r="BE288" i="8"/>
  <c r="BE287" i="8"/>
  <c r="BE286" i="8"/>
  <c r="BE285" i="8"/>
  <c r="BE283" i="8"/>
  <c r="BE282" i="8"/>
  <c r="BE281" i="8"/>
  <c r="BE280" i="8"/>
  <c r="BE279" i="8"/>
  <c r="BE278" i="8"/>
  <c r="BE277" i="8"/>
  <c r="BE276" i="8"/>
  <c r="BE275" i="8"/>
  <c r="BE274" i="8"/>
  <c r="BE273" i="8"/>
  <c r="BE272" i="8"/>
  <c r="BE271" i="8"/>
  <c r="BE270" i="8"/>
  <c r="BE269" i="8"/>
  <c r="BE268" i="8"/>
  <c r="BE267" i="8"/>
  <c r="BE266" i="8"/>
  <c r="BE265" i="8"/>
  <c r="BE264" i="8"/>
  <c r="BE263" i="8"/>
  <c r="BE262" i="8"/>
  <c r="BE261" i="8"/>
  <c r="BE258" i="8"/>
  <c r="BE256" i="8"/>
  <c r="BE254" i="8"/>
  <c r="BE253" i="8"/>
  <c r="BE252" i="8"/>
  <c r="BE250" i="8"/>
  <c r="BE249" i="8"/>
  <c r="BE248" i="8"/>
  <c r="BE247" i="8"/>
  <c r="BE246" i="8"/>
  <c r="BE245" i="8"/>
  <c r="BE244" i="8"/>
  <c r="BE243" i="8"/>
  <c r="BE242" i="8"/>
  <c r="BE241" i="8"/>
  <c r="BE240" i="8"/>
  <c r="BE239" i="8"/>
  <c r="BE238" i="8"/>
  <c r="BE237" i="8"/>
  <c r="BE236" i="8"/>
  <c r="BE235" i="8"/>
  <c r="BE234" i="8"/>
  <c r="BE233" i="8"/>
  <c r="BE232" i="8"/>
  <c r="BE231" i="8"/>
  <c r="BE230" i="8"/>
  <c r="BE229" i="8"/>
  <c r="BE228" i="8"/>
  <c r="BE227" i="8"/>
  <c r="BE226" i="8"/>
  <c r="BE225" i="8"/>
  <c r="BE224" i="8"/>
  <c r="BE223" i="8"/>
  <c r="BE222" i="8"/>
  <c r="BE221" i="8"/>
  <c r="BE220" i="8"/>
  <c r="BE219" i="8"/>
  <c r="BE218" i="8"/>
  <c r="BE216" i="8"/>
  <c r="BE214" i="8"/>
  <c r="BE213" i="8"/>
  <c r="BE211" i="8"/>
  <c r="BE210" i="8"/>
  <c r="BE209" i="8"/>
  <c r="BE208" i="8"/>
  <c r="BE207" i="8"/>
  <c r="BE206" i="8"/>
  <c r="BE204" i="8"/>
  <c r="BE203" i="8"/>
  <c r="BE202" i="8"/>
  <c r="BE201" i="8"/>
  <c r="BE200" i="8"/>
  <c r="BE199" i="8"/>
  <c r="BE198" i="8"/>
  <c r="BE197" i="8"/>
  <c r="BE196" i="8"/>
  <c r="BE195" i="8"/>
  <c r="BE194" i="8"/>
  <c r="BE193" i="8"/>
  <c r="BE192" i="8"/>
  <c r="BE191" i="8"/>
  <c r="BE190" i="8"/>
  <c r="BE189" i="8"/>
  <c r="BE188" i="8"/>
  <c r="BE187" i="8"/>
  <c r="BE186" i="8"/>
  <c r="BE185" i="8"/>
  <c r="BE184" i="8"/>
  <c r="BE183" i="8"/>
  <c r="BE182" i="8"/>
  <c r="BE181" i="8"/>
  <c r="BE180" i="8"/>
  <c r="BE179" i="8"/>
  <c r="BE178" i="8"/>
  <c r="BE177" i="8"/>
  <c r="BE176" i="8"/>
  <c r="BE175" i="8"/>
  <c r="BE174" i="8"/>
  <c r="BE173" i="8"/>
  <c r="BE172" i="8"/>
  <c r="BE171" i="8"/>
  <c r="BE170" i="8"/>
  <c r="BE169" i="8"/>
  <c r="BE168" i="8"/>
  <c r="BE167" i="8"/>
  <c r="BE166" i="8"/>
  <c r="BE165" i="8"/>
  <c r="BE164" i="8"/>
  <c r="BE163" i="8"/>
  <c r="BE162" i="8"/>
  <c r="BE161" i="8"/>
  <c r="BE160" i="8"/>
  <c r="BE159" i="8"/>
  <c r="BE158" i="8"/>
  <c r="BE157" i="8"/>
  <c r="BE156" i="8"/>
  <c r="BE155" i="8"/>
  <c r="BE154" i="8"/>
  <c r="BE153" i="8"/>
  <c r="BE152" i="8"/>
  <c r="BE151" i="8"/>
  <c r="BE150" i="8"/>
  <c r="BE149" i="8"/>
  <c r="BE148" i="8"/>
  <c r="BE147" i="8"/>
  <c r="BE146" i="8"/>
  <c r="BE145" i="8"/>
  <c r="BE144" i="8"/>
  <c r="BE143" i="8"/>
  <c r="BE142" i="8"/>
  <c r="BE141" i="8"/>
  <c r="BE140" i="8"/>
  <c r="BE139" i="8"/>
  <c r="BE138" i="8"/>
  <c r="BE137" i="8"/>
  <c r="BE136" i="8"/>
  <c r="BE135" i="8"/>
  <c r="BE134" i="8"/>
  <c r="BE133" i="8"/>
  <c r="BE132" i="8"/>
  <c r="BE131" i="8"/>
  <c r="BE130" i="8"/>
  <c r="BE129" i="8"/>
  <c r="BE128" i="8"/>
  <c r="BE127" i="8"/>
  <c r="BE126" i="8"/>
  <c r="BE125" i="8"/>
  <c r="BE124" i="8"/>
  <c r="BE123" i="8"/>
  <c r="BE122" i="8"/>
  <c r="BE121" i="8"/>
  <c r="BE120" i="8"/>
  <c r="BE119" i="8"/>
  <c r="BE118" i="8"/>
  <c r="BE117" i="8"/>
  <c r="BE116" i="8"/>
  <c r="BE115" i="8"/>
  <c r="BE114" i="8"/>
  <c r="BE113" i="8"/>
  <c r="BE112" i="8"/>
  <c r="BE111" i="8"/>
  <c r="BE110" i="8"/>
  <c r="BE109" i="8"/>
  <c r="BE108" i="8"/>
  <c r="BE107" i="8"/>
  <c r="BE106" i="8"/>
  <c r="BE105" i="8"/>
  <c r="BE104" i="8"/>
  <c r="BE103" i="8"/>
  <c r="BE102" i="8"/>
  <c r="BE101" i="8"/>
  <c r="BE100" i="8"/>
  <c r="BE99" i="8"/>
  <c r="BE98" i="8"/>
  <c r="BE97" i="8"/>
  <c r="BE96" i="8"/>
  <c r="BE95" i="8"/>
  <c r="BE94" i="8"/>
  <c r="BE93" i="8"/>
  <c r="BE92" i="8"/>
  <c r="BE91" i="8"/>
  <c r="BE90" i="8"/>
  <c r="BE89" i="8"/>
  <c r="BE88" i="8"/>
  <c r="BE87" i="8"/>
  <c r="BE86" i="8"/>
  <c r="BE85" i="8"/>
  <c r="BE84" i="8"/>
  <c r="BE83" i="8"/>
  <c r="BE82" i="8"/>
  <c r="BE81" i="8"/>
  <c r="BE80" i="8"/>
  <c r="BE79" i="8"/>
  <c r="BE78" i="8"/>
  <c r="BE77" i="8"/>
  <c r="BE76" i="8"/>
  <c r="BE75" i="8"/>
  <c r="BE74" i="8"/>
  <c r="BE73" i="8"/>
  <c r="BE72" i="8"/>
  <c r="BE71" i="8"/>
  <c r="BE70" i="8"/>
  <c r="BE69" i="8"/>
  <c r="BE68" i="8"/>
  <c r="BE67" i="8"/>
  <c r="BE66" i="8"/>
  <c r="BE65" i="8"/>
  <c r="BE64" i="8"/>
  <c r="BE63" i="8"/>
  <c r="BE62" i="8"/>
  <c r="BE61" i="8"/>
  <c r="BE60" i="8"/>
  <c r="BE59" i="8"/>
  <c r="BE58" i="8"/>
  <c r="BE57" i="8"/>
  <c r="BE56" i="8"/>
  <c r="BE55" i="8"/>
  <c r="BE54" i="8"/>
  <c r="BE53" i="8"/>
  <c r="BE52" i="8"/>
  <c r="BE51" i="8"/>
  <c r="BE50" i="8"/>
  <c r="BE49" i="8"/>
  <c r="BE48" i="8"/>
  <c r="BE47" i="8"/>
  <c r="BE46" i="8"/>
  <c r="BE45" i="8"/>
  <c r="BE44" i="8"/>
  <c r="BE43" i="8"/>
  <c r="BE42" i="8"/>
  <c r="BE41" i="8"/>
  <c r="BE40" i="8"/>
  <c r="BE39" i="8"/>
  <c r="BE38" i="8"/>
  <c r="BE37" i="8"/>
  <c r="BE36" i="8"/>
  <c r="BE35" i="8"/>
  <c r="BE34" i="8"/>
  <c r="BE33" i="8"/>
  <c r="BE32" i="8"/>
  <c r="BE31" i="8"/>
  <c r="BE30" i="8"/>
  <c r="BE29" i="8"/>
  <c r="BE28" i="8"/>
  <c r="BE27" i="8"/>
  <c r="BE26" i="8"/>
  <c r="BE25" i="8"/>
  <c r="BE24" i="8"/>
  <c r="BE23" i="8"/>
  <c r="BE22" i="8"/>
  <c r="BE21" i="8"/>
  <c r="BE20" i="8"/>
  <c r="BE19" i="8"/>
  <c r="BE18" i="8"/>
  <c r="BE17" i="8"/>
  <c r="BE16" i="8"/>
  <c r="BE15" i="8"/>
  <c r="BE14" i="8"/>
  <c r="BE13" i="8"/>
  <c r="BE12" i="8"/>
  <c r="BE11" i="8"/>
  <c r="BE10" i="8"/>
  <c r="BE9" i="8"/>
  <c r="BE8" i="8"/>
  <c r="BE7" i="8"/>
  <c r="BE6" i="8"/>
  <c r="BE5" i="8"/>
  <c r="BE4" i="8"/>
  <c r="BC342" i="8"/>
  <c r="BC341" i="8"/>
  <c r="BC340" i="8"/>
  <c r="BC339" i="8"/>
  <c r="BC338" i="8"/>
  <c r="BC336" i="8"/>
  <c r="BC335" i="8"/>
  <c r="BC334" i="8"/>
  <c r="BC333" i="8"/>
  <c r="BC332" i="8"/>
  <c r="BC331" i="8"/>
  <c r="BC330" i="8"/>
  <c r="BC329" i="8"/>
  <c r="BC328" i="8"/>
  <c r="BC327" i="8"/>
  <c r="BC326" i="8"/>
  <c r="BC325" i="8"/>
  <c r="BC324" i="8"/>
  <c r="BC323" i="8"/>
  <c r="BC322" i="8"/>
  <c r="BC321" i="8"/>
  <c r="BC320" i="8"/>
  <c r="BC319" i="8"/>
  <c r="BC317" i="8"/>
  <c r="BC316" i="8"/>
  <c r="BC315" i="8"/>
  <c r="BC314" i="8"/>
  <c r="BC313" i="8"/>
  <c r="BC312" i="8"/>
  <c r="BC311" i="8"/>
  <c r="BC310" i="8"/>
  <c r="BC309" i="8"/>
  <c r="BC307" i="8"/>
  <c r="BC306" i="8"/>
  <c r="BC305" i="8"/>
  <c r="BC304" i="8"/>
  <c r="BC303" i="8"/>
  <c r="BC302" i="8"/>
  <c r="BC301" i="8"/>
  <c r="BC300" i="8"/>
  <c r="BC299" i="8"/>
  <c r="BC298" i="8"/>
  <c r="BC297" i="8"/>
  <c r="BC295" i="8"/>
  <c r="BC294" i="8"/>
  <c r="BC293" i="8"/>
  <c r="BC292" i="8"/>
  <c r="BC291" i="8"/>
  <c r="BC290" i="8"/>
  <c r="BC289" i="8"/>
  <c r="BC288" i="8"/>
  <c r="BC287" i="8"/>
  <c r="BC286" i="8"/>
  <c r="BC285" i="8"/>
  <c r="BC283" i="8"/>
  <c r="BC282" i="8"/>
  <c r="BC281" i="8"/>
  <c r="BC280" i="8"/>
  <c r="BC279" i="8"/>
  <c r="BC278" i="8"/>
  <c r="BC277" i="8"/>
  <c r="BC276" i="8"/>
  <c r="BC275" i="8"/>
  <c r="BC274" i="8"/>
  <c r="BC273" i="8"/>
  <c r="BC272" i="8"/>
  <c r="BC271" i="8"/>
  <c r="BC270" i="8"/>
  <c r="BC269" i="8"/>
  <c r="BC268" i="8"/>
  <c r="BC267" i="8"/>
  <c r="BC266" i="8"/>
  <c r="BC265" i="8"/>
  <c r="BC264" i="8"/>
  <c r="BC263" i="8"/>
  <c r="BC262" i="8"/>
  <c r="BC261" i="8"/>
  <c r="BC258" i="8"/>
  <c r="BC256" i="8"/>
  <c r="BC254" i="8"/>
  <c r="BC253" i="8"/>
  <c r="BC252" i="8"/>
  <c r="BC250" i="8"/>
  <c r="BC249" i="8"/>
  <c r="BC248" i="8"/>
  <c r="BC247" i="8"/>
  <c r="BC246" i="8"/>
  <c r="BC245" i="8"/>
  <c r="BC244" i="8"/>
  <c r="BC243" i="8"/>
  <c r="BC242" i="8"/>
  <c r="BC241" i="8"/>
  <c r="BC240" i="8"/>
  <c r="BC239" i="8"/>
  <c r="BC238" i="8"/>
  <c r="BC237" i="8"/>
  <c r="BC236" i="8"/>
  <c r="BC235" i="8"/>
  <c r="BC234" i="8"/>
  <c r="BC233" i="8"/>
  <c r="BC232" i="8"/>
  <c r="BC231" i="8"/>
  <c r="BC230" i="8"/>
  <c r="BC229" i="8"/>
  <c r="BC228" i="8"/>
  <c r="BC227" i="8"/>
  <c r="BC226" i="8"/>
  <c r="BC225" i="8"/>
  <c r="BC224" i="8"/>
  <c r="BC223" i="8"/>
  <c r="BC222" i="8"/>
  <c r="BC221" i="8"/>
  <c r="BC220" i="8"/>
  <c r="BC219" i="8"/>
  <c r="BC218" i="8"/>
  <c r="BC216" i="8"/>
  <c r="BC214" i="8"/>
  <c r="BC213" i="8"/>
  <c r="BC211" i="8"/>
  <c r="BC210" i="8"/>
  <c r="BC209" i="8"/>
  <c r="BC208" i="8"/>
  <c r="BC207" i="8"/>
  <c r="BC206" i="8"/>
  <c r="BC204" i="8"/>
  <c r="BC203" i="8"/>
  <c r="BC202" i="8"/>
  <c r="BC201" i="8"/>
  <c r="BC200" i="8"/>
  <c r="BC199" i="8"/>
  <c r="BC198" i="8"/>
  <c r="BC197" i="8"/>
  <c r="BC196" i="8"/>
  <c r="BC195" i="8"/>
  <c r="BC194" i="8"/>
  <c r="BC193" i="8"/>
  <c r="BC192" i="8"/>
  <c r="BC191" i="8"/>
  <c r="BC190" i="8"/>
  <c r="BC189" i="8"/>
  <c r="BC188" i="8"/>
  <c r="BC187" i="8"/>
  <c r="BC186" i="8"/>
  <c r="BC185" i="8"/>
  <c r="BC184" i="8"/>
  <c r="BC183" i="8"/>
  <c r="BC182" i="8"/>
  <c r="BC181" i="8"/>
  <c r="BC180" i="8"/>
  <c r="BC179" i="8"/>
  <c r="BC178" i="8"/>
  <c r="BC177" i="8"/>
  <c r="BC176" i="8"/>
  <c r="BC175" i="8"/>
  <c r="BC174" i="8"/>
  <c r="BC173" i="8"/>
  <c r="BC172" i="8"/>
  <c r="BC171" i="8"/>
  <c r="BC170" i="8"/>
  <c r="BC169" i="8"/>
  <c r="BC168" i="8"/>
  <c r="BC167" i="8"/>
  <c r="BC166" i="8"/>
  <c r="BC165" i="8"/>
  <c r="BC164" i="8"/>
  <c r="BC163" i="8"/>
  <c r="BC162" i="8"/>
  <c r="BC161" i="8"/>
  <c r="BC160" i="8"/>
  <c r="BC159" i="8"/>
  <c r="BC158" i="8"/>
  <c r="BC157" i="8"/>
  <c r="BC156" i="8"/>
  <c r="BC155" i="8"/>
  <c r="BC154" i="8"/>
  <c r="BC153" i="8"/>
  <c r="BC152" i="8"/>
  <c r="BC151" i="8"/>
  <c r="BC150" i="8"/>
  <c r="BC149" i="8"/>
  <c r="BC148" i="8"/>
  <c r="BC147" i="8"/>
  <c r="BC146" i="8"/>
  <c r="BC145" i="8"/>
  <c r="BC144" i="8"/>
  <c r="BC143" i="8"/>
  <c r="BC142" i="8"/>
  <c r="BC141" i="8"/>
  <c r="BC140" i="8"/>
  <c r="BC139" i="8"/>
  <c r="BC138" i="8"/>
  <c r="BC137" i="8"/>
  <c r="BC136" i="8"/>
  <c r="BC135" i="8"/>
  <c r="BC134" i="8"/>
  <c r="BC133" i="8"/>
  <c r="BC132" i="8"/>
  <c r="BC131" i="8"/>
  <c r="BC130" i="8"/>
  <c r="BC129" i="8"/>
  <c r="BC128" i="8"/>
  <c r="BC127" i="8"/>
  <c r="BC126" i="8"/>
  <c r="BC125" i="8"/>
  <c r="BC124" i="8"/>
  <c r="BC123" i="8"/>
  <c r="BC122" i="8"/>
  <c r="BC121" i="8"/>
  <c r="BC120" i="8"/>
  <c r="BC119" i="8"/>
  <c r="BC118" i="8"/>
  <c r="BC117" i="8"/>
  <c r="BC116" i="8"/>
  <c r="BC115" i="8"/>
  <c r="BC114" i="8"/>
  <c r="BC113" i="8"/>
  <c r="BC112" i="8"/>
  <c r="BC111" i="8"/>
  <c r="BC110" i="8"/>
  <c r="BC109" i="8"/>
  <c r="BC108" i="8"/>
  <c r="BC107" i="8"/>
  <c r="BC106" i="8"/>
  <c r="BC105" i="8"/>
  <c r="BC104" i="8"/>
  <c r="BC103" i="8"/>
  <c r="BC102" i="8"/>
  <c r="BC101" i="8"/>
  <c r="BC100" i="8"/>
  <c r="BC99" i="8"/>
  <c r="BC98" i="8"/>
  <c r="BC97" i="8"/>
  <c r="BC96" i="8"/>
  <c r="BC95" i="8"/>
  <c r="BC94" i="8"/>
  <c r="BC93" i="8"/>
  <c r="BC92" i="8"/>
  <c r="BC91" i="8"/>
  <c r="BC90" i="8"/>
  <c r="BC89" i="8"/>
  <c r="BC88" i="8"/>
  <c r="BC87" i="8"/>
  <c r="BC86" i="8"/>
  <c r="BC85" i="8"/>
  <c r="BC84" i="8"/>
  <c r="BC83" i="8"/>
  <c r="BC82" i="8"/>
  <c r="BC81" i="8"/>
  <c r="BC80" i="8"/>
  <c r="BC79" i="8"/>
  <c r="BC78" i="8"/>
  <c r="BC77" i="8"/>
  <c r="BC76" i="8"/>
  <c r="BC75" i="8"/>
  <c r="BC74" i="8"/>
  <c r="BC73" i="8"/>
  <c r="BC72" i="8"/>
  <c r="BC71" i="8"/>
  <c r="BC70" i="8"/>
  <c r="BC69" i="8"/>
  <c r="BC68" i="8"/>
  <c r="BC67" i="8"/>
  <c r="BC66" i="8"/>
  <c r="BC65" i="8"/>
  <c r="BC64" i="8"/>
  <c r="BC63" i="8"/>
  <c r="BC62" i="8"/>
  <c r="BC61" i="8"/>
  <c r="BC60" i="8"/>
  <c r="BC59" i="8"/>
  <c r="BC58" i="8"/>
  <c r="BC57" i="8"/>
  <c r="BC56" i="8"/>
  <c r="BC55" i="8"/>
  <c r="BC54" i="8"/>
  <c r="BC53" i="8"/>
  <c r="BC52" i="8"/>
  <c r="BC51" i="8"/>
  <c r="BC50" i="8"/>
  <c r="BC49" i="8"/>
  <c r="BC48" i="8"/>
  <c r="BC47" i="8"/>
  <c r="BC46" i="8"/>
  <c r="BC45" i="8"/>
  <c r="BC44" i="8"/>
  <c r="BC43" i="8"/>
  <c r="BC42" i="8"/>
  <c r="BC41" i="8"/>
  <c r="BC40" i="8"/>
  <c r="BC39" i="8"/>
  <c r="BC38" i="8"/>
  <c r="BC37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1" i="8"/>
  <c r="BC20" i="8"/>
  <c r="BC19" i="8"/>
  <c r="BC18" i="8"/>
  <c r="BC17" i="8"/>
  <c r="BC16" i="8"/>
  <c r="BC15" i="8"/>
  <c r="BC14" i="8"/>
  <c r="BC13" i="8"/>
  <c r="BC12" i="8"/>
  <c r="BC11" i="8"/>
  <c r="BC10" i="8"/>
  <c r="BC9" i="8"/>
  <c r="BC8" i="8"/>
  <c r="BC7" i="8"/>
  <c r="BC6" i="8"/>
  <c r="BC5" i="8"/>
  <c r="BC4" i="8"/>
  <c r="BA342" i="8"/>
  <c r="BA341" i="8"/>
  <c r="BA340" i="8"/>
  <c r="BA339" i="8"/>
  <c r="BA338" i="8"/>
  <c r="BA336" i="8"/>
  <c r="BA335" i="8"/>
  <c r="BA334" i="8"/>
  <c r="BA333" i="8"/>
  <c r="BA332" i="8"/>
  <c r="BA331" i="8"/>
  <c r="BA330" i="8"/>
  <c r="BA329" i="8"/>
  <c r="BA328" i="8"/>
  <c r="BA327" i="8"/>
  <c r="BA326" i="8"/>
  <c r="BA325" i="8"/>
  <c r="BA324" i="8"/>
  <c r="BA323" i="8"/>
  <c r="BA322" i="8"/>
  <c r="BA321" i="8"/>
  <c r="BA320" i="8"/>
  <c r="BA319" i="8"/>
  <c r="BA317" i="8"/>
  <c r="CI318" i="8" s="1"/>
  <c r="BA316" i="8"/>
  <c r="BA315" i="8"/>
  <c r="BA314" i="8"/>
  <c r="BA313" i="8"/>
  <c r="BA312" i="8"/>
  <c r="BA311" i="8"/>
  <c r="BA310" i="8"/>
  <c r="BA309" i="8"/>
  <c r="BA307" i="8"/>
  <c r="BA306" i="8"/>
  <c r="BA305" i="8"/>
  <c r="BA304" i="8"/>
  <c r="BA303" i="8"/>
  <c r="BA302" i="8"/>
  <c r="BA301" i="8"/>
  <c r="BA300" i="8"/>
  <c r="BA299" i="8"/>
  <c r="BA298" i="8"/>
  <c r="BA297" i="8"/>
  <c r="BA295" i="8"/>
  <c r="BA294" i="8"/>
  <c r="BA293" i="8"/>
  <c r="BA292" i="8"/>
  <c r="BA291" i="8"/>
  <c r="BA290" i="8"/>
  <c r="BA289" i="8"/>
  <c r="BA288" i="8"/>
  <c r="BA287" i="8"/>
  <c r="BA286" i="8"/>
  <c r="BA285" i="8"/>
  <c r="BA283" i="8"/>
  <c r="BA282" i="8"/>
  <c r="BA281" i="8"/>
  <c r="BA280" i="8"/>
  <c r="BA279" i="8"/>
  <c r="BA278" i="8"/>
  <c r="BA277" i="8"/>
  <c r="BA276" i="8"/>
  <c r="BA275" i="8"/>
  <c r="BA274" i="8"/>
  <c r="BA273" i="8"/>
  <c r="BA272" i="8"/>
  <c r="BA271" i="8"/>
  <c r="BA270" i="8"/>
  <c r="BA269" i="8"/>
  <c r="BA268" i="8"/>
  <c r="BA267" i="8"/>
  <c r="BA266" i="8"/>
  <c r="BA265" i="8"/>
  <c r="BA264" i="8"/>
  <c r="BA263" i="8"/>
  <c r="BA262" i="8"/>
  <c r="BA261" i="8"/>
  <c r="BA258" i="8"/>
  <c r="BA256" i="8"/>
  <c r="BA254" i="8"/>
  <c r="BA253" i="8"/>
  <c r="BA252" i="8"/>
  <c r="BA250" i="8"/>
  <c r="BA249" i="8"/>
  <c r="BA248" i="8"/>
  <c r="BA247" i="8"/>
  <c r="BA246" i="8"/>
  <c r="BA245" i="8"/>
  <c r="BA244" i="8"/>
  <c r="BA243" i="8"/>
  <c r="BA242" i="8"/>
  <c r="BA241" i="8"/>
  <c r="BA240" i="8"/>
  <c r="BA239" i="8"/>
  <c r="BA238" i="8"/>
  <c r="BA237" i="8"/>
  <c r="BA236" i="8"/>
  <c r="BA235" i="8"/>
  <c r="BA234" i="8"/>
  <c r="BA233" i="8"/>
  <c r="BA232" i="8"/>
  <c r="BA231" i="8"/>
  <c r="BA230" i="8"/>
  <c r="BA229" i="8"/>
  <c r="BA228" i="8"/>
  <c r="BA227" i="8"/>
  <c r="BA226" i="8"/>
  <c r="BA225" i="8"/>
  <c r="BA224" i="8"/>
  <c r="BA223" i="8"/>
  <c r="BA222" i="8"/>
  <c r="BA221" i="8"/>
  <c r="BA220" i="8"/>
  <c r="BA219" i="8"/>
  <c r="BA218" i="8"/>
  <c r="BA216" i="8"/>
  <c r="BA214" i="8"/>
  <c r="BA213" i="8"/>
  <c r="BA211" i="8"/>
  <c r="BA210" i="8"/>
  <c r="BA209" i="8"/>
  <c r="BA208" i="8"/>
  <c r="BA207" i="8"/>
  <c r="BA206" i="8"/>
  <c r="BA204" i="8"/>
  <c r="BA203" i="8"/>
  <c r="BA202" i="8"/>
  <c r="BA201" i="8"/>
  <c r="BA200" i="8"/>
  <c r="BA199" i="8"/>
  <c r="BA198" i="8"/>
  <c r="BA197" i="8"/>
  <c r="BA196" i="8"/>
  <c r="BA195" i="8"/>
  <c r="BA194" i="8"/>
  <c r="BA193" i="8"/>
  <c r="BA192" i="8"/>
  <c r="BA191" i="8"/>
  <c r="BA190" i="8"/>
  <c r="BA189" i="8"/>
  <c r="BA188" i="8"/>
  <c r="BA187" i="8"/>
  <c r="BA186" i="8"/>
  <c r="BA185" i="8"/>
  <c r="BA184" i="8"/>
  <c r="BA183" i="8"/>
  <c r="BA182" i="8"/>
  <c r="BA181" i="8"/>
  <c r="BA180" i="8"/>
  <c r="BA179" i="8"/>
  <c r="BA178" i="8"/>
  <c r="BA177" i="8"/>
  <c r="BA176" i="8"/>
  <c r="BA175" i="8"/>
  <c r="BA174" i="8"/>
  <c r="BA173" i="8"/>
  <c r="BA172" i="8"/>
  <c r="BA171" i="8"/>
  <c r="BA170" i="8"/>
  <c r="BA169" i="8"/>
  <c r="BA168" i="8"/>
  <c r="BA167" i="8"/>
  <c r="BA166" i="8"/>
  <c r="BA165" i="8"/>
  <c r="BA164" i="8"/>
  <c r="BA163" i="8"/>
  <c r="BA162" i="8"/>
  <c r="BA161" i="8"/>
  <c r="BA160" i="8"/>
  <c r="BA159" i="8"/>
  <c r="BA158" i="8"/>
  <c r="BA157" i="8"/>
  <c r="BA156" i="8"/>
  <c r="BA155" i="8"/>
  <c r="BA154" i="8"/>
  <c r="BA153" i="8"/>
  <c r="BA152" i="8"/>
  <c r="BA151" i="8"/>
  <c r="BA150" i="8"/>
  <c r="BA149" i="8"/>
  <c r="BA148" i="8"/>
  <c r="BA147" i="8"/>
  <c r="BA146" i="8"/>
  <c r="BA145" i="8"/>
  <c r="BA144" i="8"/>
  <c r="BA143" i="8"/>
  <c r="BA142" i="8"/>
  <c r="BA141" i="8"/>
  <c r="BA140" i="8"/>
  <c r="BA139" i="8"/>
  <c r="BA138" i="8"/>
  <c r="BA137" i="8"/>
  <c r="BA136" i="8"/>
  <c r="BA135" i="8"/>
  <c r="BA134" i="8"/>
  <c r="BA133" i="8"/>
  <c r="BA132" i="8"/>
  <c r="BA131" i="8"/>
  <c r="BA130" i="8"/>
  <c r="BA129" i="8"/>
  <c r="BA128" i="8"/>
  <c r="BA127" i="8"/>
  <c r="BA126" i="8"/>
  <c r="BA125" i="8"/>
  <c r="BA124" i="8"/>
  <c r="BA123" i="8"/>
  <c r="BA122" i="8"/>
  <c r="BA121" i="8"/>
  <c r="BA120" i="8"/>
  <c r="BA119" i="8"/>
  <c r="BA118" i="8"/>
  <c r="BA117" i="8"/>
  <c r="BA116" i="8"/>
  <c r="BA115" i="8"/>
  <c r="BA114" i="8"/>
  <c r="BA113" i="8"/>
  <c r="BA112" i="8"/>
  <c r="BA111" i="8"/>
  <c r="BA110" i="8"/>
  <c r="BA109" i="8"/>
  <c r="BA108" i="8"/>
  <c r="BA107" i="8"/>
  <c r="BA106" i="8"/>
  <c r="BA105" i="8"/>
  <c r="BA104" i="8"/>
  <c r="BA103" i="8"/>
  <c r="BA102" i="8"/>
  <c r="BA101" i="8"/>
  <c r="BA100" i="8"/>
  <c r="BA99" i="8"/>
  <c r="BA98" i="8"/>
  <c r="BA97" i="8"/>
  <c r="BA96" i="8"/>
  <c r="BA95" i="8"/>
  <c r="BA94" i="8"/>
  <c r="BA93" i="8"/>
  <c r="BA92" i="8"/>
  <c r="BA91" i="8"/>
  <c r="BA90" i="8"/>
  <c r="BA89" i="8"/>
  <c r="BA88" i="8"/>
  <c r="BA87" i="8"/>
  <c r="BA86" i="8"/>
  <c r="BA85" i="8"/>
  <c r="BA84" i="8"/>
  <c r="BA83" i="8"/>
  <c r="BA82" i="8"/>
  <c r="BA81" i="8"/>
  <c r="BA80" i="8"/>
  <c r="BA79" i="8"/>
  <c r="BA78" i="8"/>
  <c r="BA77" i="8"/>
  <c r="BA76" i="8"/>
  <c r="BA75" i="8"/>
  <c r="BA74" i="8"/>
  <c r="BA73" i="8"/>
  <c r="BA72" i="8"/>
  <c r="BA71" i="8"/>
  <c r="BA70" i="8"/>
  <c r="BA69" i="8"/>
  <c r="BA68" i="8"/>
  <c r="BA67" i="8"/>
  <c r="BA66" i="8"/>
  <c r="BA65" i="8"/>
  <c r="BA64" i="8"/>
  <c r="BA63" i="8"/>
  <c r="BA62" i="8"/>
  <c r="BA61" i="8"/>
  <c r="BA60" i="8"/>
  <c r="BA59" i="8"/>
  <c r="BA58" i="8"/>
  <c r="BA57" i="8"/>
  <c r="BA56" i="8"/>
  <c r="BA55" i="8"/>
  <c r="BA54" i="8"/>
  <c r="BA53" i="8"/>
  <c r="BA52" i="8"/>
  <c r="BA51" i="8"/>
  <c r="BA50" i="8"/>
  <c r="BA49" i="8"/>
  <c r="BA48" i="8"/>
  <c r="BA47" i="8"/>
  <c r="BA46" i="8"/>
  <c r="BA45" i="8"/>
  <c r="BA44" i="8"/>
  <c r="BA43" i="8"/>
  <c r="BA42" i="8"/>
  <c r="BA41" i="8"/>
  <c r="BA40" i="8"/>
  <c r="BA39" i="8"/>
  <c r="BA38" i="8"/>
  <c r="BA37" i="8"/>
  <c r="BA36" i="8"/>
  <c r="BA35" i="8"/>
  <c r="BA34" i="8"/>
  <c r="BA33" i="8"/>
  <c r="BA32" i="8"/>
  <c r="BA31" i="8"/>
  <c r="BA30" i="8"/>
  <c r="BA29" i="8"/>
  <c r="BA28" i="8"/>
  <c r="BA27" i="8"/>
  <c r="BA26" i="8"/>
  <c r="BA25" i="8"/>
  <c r="BA24" i="8"/>
  <c r="BA23" i="8"/>
  <c r="BA22" i="8"/>
  <c r="BA21" i="8"/>
  <c r="BA20" i="8"/>
  <c r="BA19" i="8"/>
  <c r="BA18" i="8"/>
  <c r="BA17" i="8"/>
  <c r="BA16" i="8"/>
  <c r="BA15" i="8"/>
  <c r="BA14" i="8"/>
  <c r="BA13" i="8"/>
  <c r="BA12" i="8"/>
  <c r="BA11" i="8"/>
  <c r="BA10" i="8"/>
  <c r="BA9" i="8"/>
  <c r="BA8" i="8"/>
  <c r="BA7" i="8"/>
  <c r="BA6" i="8"/>
  <c r="BA5" i="8"/>
  <c r="BA4" i="8"/>
  <c r="AY342" i="8"/>
  <c r="AY341" i="8"/>
  <c r="AY340" i="8"/>
  <c r="AY339" i="8"/>
  <c r="AY338" i="8"/>
  <c r="AY336" i="8"/>
  <c r="AY335" i="8"/>
  <c r="AY334" i="8"/>
  <c r="AY333" i="8"/>
  <c r="AY332" i="8"/>
  <c r="AY331" i="8"/>
  <c r="AY330" i="8"/>
  <c r="AY329" i="8"/>
  <c r="AY328" i="8"/>
  <c r="AY327" i="8"/>
  <c r="AY326" i="8"/>
  <c r="AY325" i="8"/>
  <c r="AY324" i="8"/>
  <c r="AY323" i="8"/>
  <c r="AY322" i="8"/>
  <c r="AY321" i="8"/>
  <c r="AY320" i="8"/>
  <c r="AY319" i="8"/>
  <c r="AY317" i="8"/>
  <c r="CH318" i="8" s="1"/>
  <c r="AY316" i="8"/>
  <c r="AY315" i="8"/>
  <c r="AY314" i="8"/>
  <c r="AY313" i="8"/>
  <c r="AY312" i="8"/>
  <c r="AY311" i="8"/>
  <c r="AY310" i="8"/>
  <c r="AY309" i="8"/>
  <c r="AY307" i="8"/>
  <c r="AY306" i="8"/>
  <c r="AY305" i="8"/>
  <c r="AY304" i="8"/>
  <c r="AY303" i="8"/>
  <c r="AY302" i="8"/>
  <c r="AY301" i="8"/>
  <c r="AY300" i="8"/>
  <c r="AY299" i="8"/>
  <c r="AY298" i="8"/>
  <c r="AY297" i="8"/>
  <c r="AY295" i="8"/>
  <c r="AY294" i="8"/>
  <c r="AY293" i="8"/>
  <c r="AY292" i="8"/>
  <c r="AY291" i="8"/>
  <c r="AY290" i="8"/>
  <c r="AY289" i="8"/>
  <c r="AY288" i="8"/>
  <c r="AY287" i="8"/>
  <c r="AY286" i="8"/>
  <c r="AY285" i="8"/>
  <c r="AY283" i="8"/>
  <c r="AY282" i="8"/>
  <c r="AY281" i="8"/>
  <c r="AY280" i="8"/>
  <c r="AY279" i="8"/>
  <c r="AY278" i="8"/>
  <c r="AY277" i="8"/>
  <c r="AY276" i="8"/>
  <c r="AY275" i="8"/>
  <c r="AY274" i="8"/>
  <c r="AY273" i="8"/>
  <c r="AY272" i="8"/>
  <c r="AY271" i="8"/>
  <c r="AY270" i="8"/>
  <c r="AY269" i="8"/>
  <c r="AY268" i="8"/>
  <c r="AY267" i="8"/>
  <c r="AY266" i="8"/>
  <c r="AY265" i="8"/>
  <c r="AY264" i="8"/>
  <c r="AY263" i="8"/>
  <c r="AY262" i="8"/>
  <c r="AY261" i="8"/>
  <c r="AY258" i="8"/>
  <c r="AY256" i="8"/>
  <c r="AY254" i="8"/>
  <c r="AY253" i="8"/>
  <c r="AY252" i="8"/>
  <c r="AY250" i="8"/>
  <c r="AY249" i="8"/>
  <c r="AY248" i="8"/>
  <c r="AY247" i="8"/>
  <c r="AY246" i="8"/>
  <c r="AY245" i="8"/>
  <c r="AY244" i="8"/>
  <c r="AY243" i="8"/>
  <c r="AY242" i="8"/>
  <c r="AY241" i="8"/>
  <c r="AY240" i="8"/>
  <c r="AY239" i="8"/>
  <c r="AY238" i="8"/>
  <c r="AY237" i="8"/>
  <c r="AY236" i="8"/>
  <c r="AY235" i="8"/>
  <c r="AY234" i="8"/>
  <c r="AY233" i="8"/>
  <c r="AY232" i="8"/>
  <c r="AY231" i="8"/>
  <c r="AY230" i="8"/>
  <c r="AY229" i="8"/>
  <c r="AY228" i="8"/>
  <c r="AY227" i="8"/>
  <c r="AY226" i="8"/>
  <c r="AY225" i="8"/>
  <c r="AY224" i="8"/>
  <c r="AY223" i="8"/>
  <c r="AY222" i="8"/>
  <c r="AY221" i="8"/>
  <c r="AY220" i="8"/>
  <c r="AY219" i="8"/>
  <c r="AY218" i="8"/>
  <c r="AY216" i="8"/>
  <c r="AY214" i="8"/>
  <c r="AY213" i="8"/>
  <c r="AY211" i="8"/>
  <c r="AY210" i="8"/>
  <c r="AY209" i="8"/>
  <c r="AY208" i="8"/>
  <c r="AY207" i="8"/>
  <c r="AY206" i="8"/>
  <c r="AY204" i="8"/>
  <c r="AY203" i="8"/>
  <c r="AY202" i="8"/>
  <c r="AY201" i="8"/>
  <c r="AY200" i="8"/>
  <c r="AY199" i="8"/>
  <c r="AY198" i="8"/>
  <c r="AY197" i="8"/>
  <c r="AY196" i="8"/>
  <c r="AY195" i="8"/>
  <c r="AY194" i="8"/>
  <c r="AY193" i="8"/>
  <c r="AY192" i="8"/>
  <c r="AY191" i="8"/>
  <c r="AY190" i="8"/>
  <c r="AY189" i="8"/>
  <c r="AY188" i="8"/>
  <c r="AY187" i="8"/>
  <c r="AY186" i="8"/>
  <c r="AY185" i="8"/>
  <c r="AY184" i="8"/>
  <c r="AY183" i="8"/>
  <c r="AY182" i="8"/>
  <c r="AY181" i="8"/>
  <c r="AY180" i="8"/>
  <c r="AY179" i="8"/>
  <c r="AY178" i="8"/>
  <c r="AY177" i="8"/>
  <c r="AY176" i="8"/>
  <c r="AY175" i="8"/>
  <c r="AY174" i="8"/>
  <c r="AY173" i="8"/>
  <c r="AY172" i="8"/>
  <c r="AY171" i="8"/>
  <c r="AY170" i="8"/>
  <c r="AY169" i="8"/>
  <c r="AY168" i="8"/>
  <c r="AY167" i="8"/>
  <c r="AY166" i="8"/>
  <c r="AY165" i="8"/>
  <c r="AY164" i="8"/>
  <c r="AY163" i="8"/>
  <c r="AY162" i="8"/>
  <c r="AY161" i="8"/>
  <c r="AY160" i="8"/>
  <c r="AY159" i="8"/>
  <c r="AY158" i="8"/>
  <c r="AY157" i="8"/>
  <c r="AY156" i="8"/>
  <c r="AY155" i="8"/>
  <c r="AY154" i="8"/>
  <c r="AY153" i="8"/>
  <c r="AY152" i="8"/>
  <c r="AY151" i="8"/>
  <c r="AY150" i="8"/>
  <c r="AY149" i="8"/>
  <c r="AY148" i="8"/>
  <c r="AY147" i="8"/>
  <c r="AY146" i="8"/>
  <c r="AY145" i="8"/>
  <c r="AY144" i="8"/>
  <c r="AY143" i="8"/>
  <c r="AY142" i="8"/>
  <c r="AY141" i="8"/>
  <c r="AY140" i="8"/>
  <c r="AY139" i="8"/>
  <c r="AY138" i="8"/>
  <c r="AY137" i="8"/>
  <c r="AY136" i="8"/>
  <c r="AY135" i="8"/>
  <c r="AY134" i="8"/>
  <c r="AY133" i="8"/>
  <c r="AY132" i="8"/>
  <c r="AY131" i="8"/>
  <c r="AY130" i="8"/>
  <c r="AY129" i="8"/>
  <c r="AY128" i="8"/>
  <c r="AY127" i="8"/>
  <c r="AY126" i="8"/>
  <c r="AY125" i="8"/>
  <c r="AY124" i="8"/>
  <c r="AY123" i="8"/>
  <c r="AY122" i="8"/>
  <c r="AY121" i="8"/>
  <c r="AY120" i="8"/>
  <c r="AY119" i="8"/>
  <c r="AY118" i="8"/>
  <c r="AY117" i="8"/>
  <c r="AY116" i="8"/>
  <c r="AY115" i="8"/>
  <c r="AY114" i="8"/>
  <c r="AY113" i="8"/>
  <c r="AY112" i="8"/>
  <c r="AY111" i="8"/>
  <c r="AY110" i="8"/>
  <c r="AY109" i="8"/>
  <c r="AY108" i="8"/>
  <c r="AY107" i="8"/>
  <c r="AY106" i="8"/>
  <c r="AY105" i="8"/>
  <c r="AY104" i="8"/>
  <c r="AY103" i="8"/>
  <c r="AY102" i="8"/>
  <c r="AY101" i="8"/>
  <c r="AY100" i="8"/>
  <c r="AY99" i="8"/>
  <c r="AY98" i="8"/>
  <c r="AY97" i="8"/>
  <c r="AY96" i="8"/>
  <c r="AY95" i="8"/>
  <c r="AY94" i="8"/>
  <c r="AY93" i="8"/>
  <c r="AY92" i="8"/>
  <c r="AY91" i="8"/>
  <c r="AY90" i="8"/>
  <c r="AY89" i="8"/>
  <c r="AY88" i="8"/>
  <c r="AY87" i="8"/>
  <c r="AY86" i="8"/>
  <c r="AY85" i="8"/>
  <c r="AY84" i="8"/>
  <c r="AY83" i="8"/>
  <c r="AY82" i="8"/>
  <c r="AY81" i="8"/>
  <c r="AY80" i="8"/>
  <c r="AY79" i="8"/>
  <c r="AY78" i="8"/>
  <c r="AY77" i="8"/>
  <c r="AY76" i="8"/>
  <c r="AY75" i="8"/>
  <c r="AY74" i="8"/>
  <c r="AY73" i="8"/>
  <c r="AY72" i="8"/>
  <c r="AY71" i="8"/>
  <c r="AY70" i="8"/>
  <c r="AY69" i="8"/>
  <c r="AY68" i="8"/>
  <c r="AY67" i="8"/>
  <c r="AY66" i="8"/>
  <c r="AY65" i="8"/>
  <c r="AY64" i="8"/>
  <c r="AY63" i="8"/>
  <c r="AY62" i="8"/>
  <c r="AY61" i="8"/>
  <c r="AY60" i="8"/>
  <c r="AY59" i="8"/>
  <c r="AY58" i="8"/>
  <c r="AY57" i="8"/>
  <c r="AY56" i="8"/>
  <c r="AY55" i="8"/>
  <c r="AY54" i="8"/>
  <c r="AY53" i="8"/>
  <c r="AY52" i="8"/>
  <c r="AY51" i="8"/>
  <c r="AY50" i="8"/>
  <c r="AY49" i="8"/>
  <c r="AY48" i="8"/>
  <c r="AY47" i="8"/>
  <c r="AY46" i="8"/>
  <c r="AY45" i="8"/>
  <c r="AY44" i="8"/>
  <c r="AY43" i="8"/>
  <c r="AY42" i="8"/>
  <c r="AY41" i="8"/>
  <c r="AY40" i="8"/>
  <c r="AY39" i="8"/>
  <c r="AY38" i="8"/>
  <c r="AY37" i="8"/>
  <c r="AY36" i="8"/>
  <c r="AY35" i="8"/>
  <c r="AY34" i="8"/>
  <c r="AY33" i="8"/>
  <c r="AY32" i="8"/>
  <c r="AY31" i="8"/>
  <c r="AY30" i="8"/>
  <c r="AY29" i="8"/>
  <c r="AY28" i="8"/>
  <c r="AY27" i="8"/>
  <c r="AY26" i="8"/>
  <c r="AY25" i="8"/>
  <c r="AY24" i="8"/>
  <c r="AY23" i="8"/>
  <c r="AY22" i="8"/>
  <c r="AY21" i="8"/>
  <c r="AY20" i="8"/>
  <c r="AY19" i="8"/>
  <c r="AY18" i="8"/>
  <c r="AY17" i="8"/>
  <c r="AY16" i="8"/>
  <c r="AY15" i="8"/>
  <c r="AY14" i="8"/>
  <c r="AY13" i="8"/>
  <c r="AY12" i="8"/>
  <c r="AY11" i="8"/>
  <c r="AY10" i="8"/>
  <c r="AY9" i="8"/>
  <c r="AY8" i="8"/>
  <c r="AY7" i="8"/>
  <c r="AY6" i="8"/>
  <c r="AY5" i="8"/>
  <c r="AY4" i="8"/>
  <c r="AW342" i="8"/>
  <c r="AW341" i="8"/>
  <c r="AW340" i="8"/>
  <c r="AW339" i="8"/>
  <c r="AW338" i="8"/>
  <c r="AW336" i="8"/>
  <c r="AW335" i="8"/>
  <c r="AW334" i="8"/>
  <c r="AW333" i="8"/>
  <c r="AW332" i="8"/>
  <c r="AW331" i="8"/>
  <c r="AW330" i="8"/>
  <c r="AW329" i="8"/>
  <c r="AW328" i="8"/>
  <c r="AW327" i="8"/>
  <c r="AW326" i="8"/>
  <c r="AW325" i="8"/>
  <c r="AW324" i="8"/>
  <c r="AW323" i="8"/>
  <c r="AW322" i="8"/>
  <c r="AW321" i="8"/>
  <c r="AW320" i="8"/>
  <c r="AW319" i="8"/>
  <c r="AW317" i="8"/>
  <c r="CG318" i="8" s="1"/>
  <c r="AW316" i="8"/>
  <c r="AW315" i="8"/>
  <c r="AW314" i="8"/>
  <c r="AW313" i="8"/>
  <c r="AW312" i="8"/>
  <c r="AW311" i="8"/>
  <c r="AW310" i="8"/>
  <c r="AW309" i="8"/>
  <c r="AW307" i="8"/>
  <c r="AW306" i="8"/>
  <c r="AW305" i="8"/>
  <c r="AW304" i="8"/>
  <c r="AW303" i="8"/>
  <c r="AW302" i="8"/>
  <c r="AW301" i="8"/>
  <c r="AW300" i="8"/>
  <c r="AW299" i="8"/>
  <c r="AW298" i="8"/>
  <c r="AW297" i="8"/>
  <c r="AW295" i="8"/>
  <c r="AW294" i="8"/>
  <c r="AW293" i="8"/>
  <c r="AW292" i="8"/>
  <c r="AW291" i="8"/>
  <c r="AW290" i="8"/>
  <c r="AW289" i="8"/>
  <c r="AW288" i="8"/>
  <c r="AW287" i="8"/>
  <c r="AW286" i="8"/>
  <c r="AW285" i="8"/>
  <c r="AW283" i="8"/>
  <c r="AW282" i="8"/>
  <c r="AW281" i="8"/>
  <c r="AW280" i="8"/>
  <c r="AW279" i="8"/>
  <c r="AW278" i="8"/>
  <c r="AW277" i="8"/>
  <c r="AW276" i="8"/>
  <c r="AW275" i="8"/>
  <c r="AW274" i="8"/>
  <c r="AW273" i="8"/>
  <c r="AW272" i="8"/>
  <c r="AW271" i="8"/>
  <c r="AW270" i="8"/>
  <c r="AW269" i="8"/>
  <c r="AW268" i="8"/>
  <c r="AW267" i="8"/>
  <c r="AW266" i="8"/>
  <c r="AW265" i="8"/>
  <c r="AW264" i="8"/>
  <c r="AW263" i="8"/>
  <c r="AW262" i="8"/>
  <c r="AW261" i="8"/>
  <c r="AW258" i="8"/>
  <c r="AW256" i="8"/>
  <c r="AW254" i="8"/>
  <c r="AW253" i="8"/>
  <c r="AW252" i="8"/>
  <c r="AW250" i="8"/>
  <c r="AW249" i="8"/>
  <c r="AW248" i="8"/>
  <c r="AW247" i="8"/>
  <c r="AW246" i="8"/>
  <c r="AW245" i="8"/>
  <c r="AW244" i="8"/>
  <c r="AW243" i="8"/>
  <c r="AW242" i="8"/>
  <c r="AW241" i="8"/>
  <c r="AW240" i="8"/>
  <c r="AW239" i="8"/>
  <c r="AW238" i="8"/>
  <c r="AW237" i="8"/>
  <c r="AW236" i="8"/>
  <c r="AW235" i="8"/>
  <c r="AW234" i="8"/>
  <c r="AW233" i="8"/>
  <c r="AW232" i="8"/>
  <c r="AW231" i="8"/>
  <c r="AW230" i="8"/>
  <c r="AW229" i="8"/>
  <c r="AW228" i="8"/>
  <c r="AW227" i="8"/>
  <c r="AW226" i="8"/>
  <c r="AW225" i="8"/>
  <c r="AW224" i="8"/>
  <c r="AW223" i="8"/>
  <c r="AW222" i="8"/>
  <c r="AW221" i="8"/>
  <c r="AW220" i="8"/>
  <c r="AW219" i="8"/>
  <c r="AW218" i="8"/>
  <c r="AW216" i="8"/>
  <c r="AW214" i="8"/>
  <c r="AW213" i="8"/>
  <c r="AW211" i="8"/>
  <c r="AW210" i="8"/>
  <c r="AW209" i="8"/>
  <c r="AW208" i="8"/>
  <c r="AW207" i="8"/>
  <c r="AW206" i="8"/>
  <c r="AW204" i="8"/>
  <c r="AW203" i="8"/>
  <c r="AW202" i="8"/>
  <c r="AW201" i="8"/>
  <c r="AW200" i="8"/>
  <c r="AW199" i="8"/>
  <c r="AW198" i="8"/>
  <c r="AW197" i="8"/>
  <c r="AW196" i="8"/>
  <c r="AW195" i="8"/>
  <c r="AW194" i="8"/>
  <c r="AW193" i="8"/>
  <c r="AW192" i="8"/>
  <c r="AW191" i="8"/>
  <c r="AW190" i="8"/>
  <c r="AW189" i="8"/>
  <c r="AW188" i="8"/>
  <c r="AW187" i="8"/>
  <c r="AW186" i="8"/>
  <c r="AW185" i="8"/>
  <c r="AW184" i="8"/>
  <c r="AW183" i="8"/>
  <c r="AW182" i="8"/>
  <c r="AW181" i="8"/>
  <c r="AW180" i="8"/>
  <c r="AW179" i="8"/>
  <c r="AW178" i="8"/>
  <c r="AW177" i="8"/>
  <c r="AW176" i="8"/>
  <c r="AW175" i="8"/>
  <c r="AW174" i="8"/>
  <c r="AW173" i="8"/>
  <c r="AW172" i="8"/>
  <c r="AW171" i="8"/>
  <c r="AW170" i="8"/>
  <c r="AW169" i="8"/>
  <c r="AW168" i="8"/>
  <c r="AW167" i="8"/>
  <c r="AW166" i="8"/>
  <c r="AW165" i="8"/>
  <c r="AW164" i="8"/>
  <c r="AW163" i="8"/>
  <c r="AW162" i="8"/>
  <c r="AW161" i="8"/>
  <c r="AW160" i="8"/>
  <c r="AW159" i="8"/>
  <c r="AW158" i="8"/>
  <c r="AW157" i="8"/>
  <c r="AW156" i="8"/>
  <c r="AW155" i="8"/>
  <c r="AW154" i="8"/>
  <c r="AW153" i="8"/>
  <c r="AW152" i="8"/>
  <c r="AW151" i="8"/>
  <c r="AW150" i="8"/>
  <c r="AW149" i="8"/>
  <c r="AW148" i="8"/>
  <c r="AW147" i="8"/>
  <c r="AW146" i="8"/>
  <c r="AW145" i="8"/>
  <c r="AW144" i="8"/>
  <c r="AW143" i="8"/>
  <c r="AW142" i="8"/>
  <c r="AW141" i="8"/>
  <c r="AW140" i="8"/>
  <c r="AW139" i="8"/>
  <c r="AW138" i="8"/>
  <c r="AW137" i="8"/>
  <c r="AW136" i="8"/>
  <c r="AW135" i="8"/>
  <c r="AW134" i="8"/>
  <c r="AW133" i="8"/>
  <c r="AW132" i="8"/>
  <c r="AW131" i="8"/>
  <c r="AW130" i="8"/>
  <c r="AW129" i="8"/>
  <c r="AW128" i="8"/>
  <c r="AW127" i="8"/>
  <c r="AW126" i="8"/>
  <c r="AW125" i="8"/>
  <c r="AW124" i="8"/>
  <c r="AW123" i="8"/>
  <c r="AW122" i="8"/>
  <c r="AW121" i="8"/>
  <c r="AW120" i="8"/>
  <c r="AW119" i="8"/>
  <c r="AW118" i="8"/>
  <c r="AW117" i="8"/>
  <c r="AW116" i="8"/>
  <c r="AW115" i="8"/>
  <c r="AW114" i="8"/>
  <c r="AW113" i="8"/>
  <c r="AW112" i="8"/>
  <c r="AW111" i="8"/>
  <c r="AW110" i="8"/>
  <c r="AW109" i="8"/>
  <c r="AW108" i="8"/>
  <c r="AW107" i="8"/>
  <c r="AW106" i="8"/>
  <c r="AW105" i="8"/>
  <c r="AW104" i="8"/>
  <c r="AW103" i="8"/>
  <c r="AW102" i="8"/>
  <c r="AW101" i="8"/>
  <c r="AW100" i="8"/>
  <c r="AW99" i="8"/>
  <c r="AW98" i="8"/>
  <c r="AW97" i="8"/>
  <c r="AW96" i="8"/>
  <c r="AW95" i="8"/>
  <c r="AW94" i="8"/>
  <c r="AW93" i="8"/>
  <c r="AW92" i="8"/>
  <c r="AW91" i="8"/>
  <c r="AW90" i="8"/>
  <c r="AW89" i="8"/>
  <c r="AW88" i="8"/>
  <c r="AW87" i="8"/>
  <c r="AW86" i="8"/>
  <c r="AW85" i="8"/>
  <c r="AW84" i="8"/>
  <c r="AW83" i="8"/>
  <c r="AW82" i="8"/>
  <c r="AW81" i="8"/>
  <c r="AW80" i="8"/>
  <c r="AW79" i="8"/>
  <c r="AW78" i="8"/>
  <c r="AW77" i="8"/>
  <c r="AW76" i="8"/>
  <c r="AW75" i="8"/>
  <c r="AW74" i="8"/>
  <c r="AW73" i="8"/>
  <c r="AW72" i="8"/>
  <c r="AW71" i="8"/>
  <c r="AW70" i="8"/>
  <c r="AW69" i="8"/>
  <c r="AW68" i="8"/>
  <c r="AW67" i="8"/>
  <c r="AW66" i="8"/>
  <c r="AW65" i="8"/>
  <c r="AW64" i="8"/>
  <c r="AW63" i="8"/>
  <c r="AW62" i="8"/>
  <c r="AW61" i="8"/>
  <c r="AW60" i="8"/>
  <c r="AW59" i="8"/>
  <c r="AW58" i="8"/>
  <c r="AW57" i="8"/>
  <c r="AW56" i="8"/>
  <c r="AW55" i="8"/>
  <c r="AW54" i="8"/>
  <c r="AW53" i="8"/>
  <c r="AW52" i="8"/>
  <c r="AW51" i="8"/>
  <c r="AW50" i="8"/>
  <c r="AW49" i="8"/>
  <c r="AW48" i="8"/>
  <c r="AW47" i="8"/>
  <c r="AW46" i="8"/>
  <c r="AW45" i="8"/>
  <c r="AW44" i="8"/>
  <c r="AW43" i="8"/>
  <c r="AW42" i="8"/>
  <c r="AW41" i="8"/>
  <c r="AW40" i="8"/>
  <c r="AW39" i="8"/>
  <c r="AW38" i="8"/>
  <c r="AW37" i="8"/>
  <c r="AW36" i="8"/>
  <c r="AW35" i="8"/>
  <c r="AW34" i="8"/>
  <c r="AW33" i="8"/>
  <c r="AW32" i="8"/>
  <c r="AW31" i="8"/>
  <c r="AW30" i="8"/>
  <c r="AW29" i="8"/>
  <c r="AW28" i="8"/>
  <c r="AW27" i="8"/>
  <c r="AW26" i="8"/>
  <c r="AW25" i="8"/>
  <c r="AW24" i="8"/>
  <c r="AW23" i="8"/>
  <c r="AW22" i="8"/>
  <c r="AW21" i="8"/>
  <c r="AW20" i="8"/>
  <c r="AW19" i="8"/>
  <c r="AW18" i="8"/>
  <c r="AW17" i="8"/>
  <c r="AW16" i="8"/>
  <c r="AW15" i="8"/>
  <c r="AW14" i="8"/>
  <c r="AW13" i="8"/>
  <c r="AW12" i="8"/>
  <c r="AW11" i="8"/>
  <c r="AW10" i="8"/>
  <c r="AW9" i="8"/>
  <c r="AW8" i="8"/>
  <c r="AW7" i="8"/>
  <c r="AW6" i="8"/>
  <c r="AW5" i="8"/>
  <c r="AW4" i="8"/>
  <c r="AU342" i="8"/>
  <c r="AU341" i="8"/>
  <c r="AU340" i="8"/>
  <c r="AU339" i="8"/>
  <c r="AU338" i="8"/>
  <c r="AU336" i="8"/>
  <c r="AU335" i="8"/>
  <c r="AU334" i="8"/>
  <c r="AU333" i="8"/>
  <c r="AU332" i="8"/>
  <c r="AU331" i="8"/>
  <c r="AU330" i="8"/>
  <c r="AU329" i="8"/>
  <c r="AU328" i="8"/>
  <c r="AU327" i="8"/>
  <c r="AU326" i="8"/>
  <c r="AU325" i="8"/>
  <c r="AU324" i="8"/>
  <c r="AU323" i="8"/>
  <c r="AU322" i="8"/>
  <c r="AU321" i="8"/>
  <c r="AU320" i="8"/>
  <c r="AU319" i="8"/>
  <c r="AU317" i="8"/>
  <c r="CF318" i="8" s="1"/>
  <c r="AU316" i="8"/>
  <c r="AU315" i="8"/>
  <c r="AU314" i="8"/>
  <c r="AU313" i="8"/>
  <c r="AU312" i="8"/>
  <c r="AU311" i="8"/>
  <c r="AU310" i="8"/>
  <c r="AU309" i="8"/>
  <c r="AU307" i="8"/>
  <c r="AU306" i="8"/>
  <c r="AU305" i="8"/>
  <c r="AU304" i="8"/>
  <c r="AU303" i="8"/>
  <c r="AU302" i="8"/>
  <c r="AU301" i="8"/>
  <c r="AU300" i="8"/>
  <c r="AU299" i="8"/>
  <c r="AU298" i="8"/>
  <c r="AU297" i="8"/>
  <c r="AU295" i="8"/>
  <c r="AU294" i="8"/>
  <c r="AU293" i="8"/>
  <c r="AU292" i="8"/>
  <c r="AU291" i="8"/>
  <c r="AU290" i="8"/>
  <c r="AU289" i="8"/>
  <c r="AU288" i="8"/>
  <c r="AU287" i="8"/>
  <c r="AU286" i="8"/>
  <c r="AU285" i="8"/>
  <c r="AU283" i="8"/>
  <c r="AU282" i="8"/>
  <c r="AU281" i="8"/>
  <c r="AU280" i="8"/>
  <c r="AU279" i="8"/>
  <c r="AU278" i="8"/>
  <c r="AU277" i="8"/>
  <c r="AU276" i="8"/>
  <c r="AU275" i="8"/>
  <c r="AU274" i="8"/>
  <c r="AU273" i="8"/>
  <c r="AU272" i="8"/>
  <c r="AU271" i="8"/>
  <c r="AU270" i="8"/>
  <c r="AU269" i="8"/>
  <c r="AU268" i="8"/>
  <c r="AU267" i="8"/>
  <c r="AU266" i="8"/>
  <c r="AU265" i="8"/>
  <c r="AU264" i="8"/>
  <c r="AU263" i="8"/>
  <c r="AU262" i="8"/>
  <c r="AU261" i="8"/>
  <c r="AU258" i="8"/>
  <c r="AU256" i="8"/>
  <c r="AU254" i="8"/>
  <c r="AU253" i="8"/>
  <c r="AU252" i="8"/>
  <c r="AU250" i="8"/>
  <c r="AU249" i="8"/>
  <c r="AU248" i="8"/>
  <c r="AU247" i="8"/>
  <c r="AU246" i="8"/>
  <c r="AU245" i="8"/>
  <c r="AU244" i="8"/>
  <c r="AU243" i="8"/>
  <c r="AU242" i="8"/>
  <c r="AU241" i="8"/>
  <c r="AU240" i="8"/>
  <c r="AU239" i="8"/>
  <c r="AU238" i="8"/>
  <c r="AU237" i="8"/>
  <c r="AU236" i="8"/>
  <c r="AU235" i="8"/>
  <c r="AU234" i="8"/>
  <c r="AU233" i="8"/>
  <c r="AU232" i="8"/>
  <c r="AU231" i="8"/>
  <c r="AU230" i="8"/>
  <c r="AU229" i="8"/>
  <c r="AU228" i="8"/>
  <c r="AU227" i="8"/>
  <c r="AU226" i="8"/>
  <c r="AU225" i="8"/>
  <c r="AU224" i="8"/>
  <c r="AU223" i="8"/>
  <c r="AU222" i="8"/>
  <c r="AU221" i="8"/>
  <c r="AU220" i="8"/>
  <c r="AU219" i="8"/>
  <c r="AU218" i="8"/>
  <c r="AU216" i="8"/>
  <c r="AU214" i="8"/>
  <c r="AU213" i="8"/>
  <c r="AU211" i="8"/>
  <c r="AU210" i="8"/>
  <c r="AU209" i="8"/>
  <c r="AU208" i="8"/>
  <c r="AU207" i="8"/>
  <c r="AU206" i="8"/>
  <c r="AU204" i="8"/>
  <c r="AU203" i="8"/>
  <c r="AU202" i="8"/>
  <c r="AU201" i="8"/>
  <c r="AU200" i="8"/>
  <c r="AU199" i="8"/>
  <c r="AU198" i="8"/>
  <c r="AU197" i="8"/>
  <c r="AU196" i="8"/>
  <c r="AU195" i="8"/>
  <c r="AU194" i="8"/>
  <c r="AU193" i="8"/>
  <c r="AU192" i="8"/>
  <c r="AU191" i="8"/>
  <c r="AU190" i="8"/>
  <c r="AU189" i="8"/>
  <c r="AU188" i="8"/>
  <c r="AU187" i="8"/>
  <c r="AU186" i="8"/>
  <c r="AU185" i="8"/>
  <c r="AU184" i="8"/>
  <c r="AU183" i="8"/>
  <c r="AU182" i="8"/>
  <c r="AU181" i="8"/>
  <c r="AU180" i="8"/>
  <c r="AU179" i="8"/>
  <c r="AU178" i="8"/>
  <c r="AU177" i="8"/>
  <c r="AU176" i="8"/>
  <c r="AU175" i="8"/>
  <c r="AU174" i="8"/>
  <c r="AU173" i="8"/>
  <c r="AU172" i="8"/>
  <c r="AU171" i="8"/>
  <c r="AU170" i="8"/>
  <c r="AU169" i="8"/>
  <c r="AU168" i="8"/>
  <c r="AU167" i="8"/>
  <c r="AU166" i="8"/>
  <c r="AU165" i="8"/>
  <c r="AU164" i="8"/>
  <c r="AU163" i="8"/>
  <c r="AU162" i="8"/>
  <c r="AU161" i="8"/>
  <c r="AU160" i="8"/>
  <c r="AU159" i="8"/>
  <c r="AU158" i="8"/>
  <c r="AU157" i="8"/>
  <c r="AU156" i="8"/>
  <c r="AU155" i="8"/>
  <c r="AU154" i="8"/>
  <c r="AU153" i="8"/>
  <c r="AU152" i="8"/>
  <c r="AU151" i="8"/>
  <c r="AU150" i="8"/>
  <c r="AU149" i="8"/>
  <c r="AU148" i="8"/>
  <c r="AU147" i="8"/>
  <c r="AU146" i="8"/>
  <c r="AU145" i="8"/>
  <c r="AU144" i="8"/>
  <c r="AU143" i="8"/>
  <c r="AU142" i="8"/>
  <c r="AU141" i="8"/>
  <c r="AU140" i="8"/>
  <c r="AU139" i="8"/>
  <c r="AU138" i="8"/>
  <c r="AU137" i="8"/>
  <c r="AU136" i="8"/>
  <c r="AU135" i="8"/>
  <c r="AU134" i="8"/>
  <c r="AU133" i="8"/>
  <c r="AU132" i="8"/>
  <c r="AU131" i="8"/>
  <c r="AU130" i="8"/>
  <c r="AU129" i="8"/>
  <c r="AU128" i="8"/>
  <c r="AU127" i="8"/>
  <c r="AU126" i="8"/>
  <c r="AU125" i="8"/>
  <c r="AU124" i="8"/>
  <c r="AU123" i="8"/>
  <c r="AU122" i="8"/>
  <c r="AU121" i="8"/>
  <c r="AU120" i="8"/>
  <c r="AU119" i="8"/>
  <c r="AU118" i="8"/>
  <c r="AU117" i="8"/>
  <c r="AU116" i="8"/>
  <c r="AU115" i="8"/>
  <c r="AU114" i="8"/>
  <c r="AU113" i="8"/>
  <c r="AU112" i="8"/>
  <c r="AU111" i="8"/>
  <c r="AU110" i="8"/>
  <c r="AU109" i="8"/>
  <c r="AU108" i="8"/>
  <c r="AU107" i="8"/>
  <c r="AU106" i="8"/>
  <c r="AU105" i="8"/>
  <c r="AU104" i="8"/>
  <c r="AU103" i="8"/>
  <c r="AU102" i="8"/>
  <c r="AU101" i="8"/>
  <c r="AU100" i="8"/>
  <c r="AU99" i="8"/>
  <c r="AU98" i="8"/>
  <c r="AU97" i="8"/>
  <c r="AU96" i="8"/>
  <c r="AU95" i="8"/>
  <c r="AU94" i="8"/>
  <c r="AU93" i="8"/>
  <c r="AU92" i="8"/>
  <c r="AU91" i="8"/>
  <c r="AU90" i="8"/>
  <c r="AU89" i="8"/>
  <c r="AU88" i="8"/>
  <c r="AU87" i="8"/>
  <c r="AU86" i="8"/>
  <c r="AU85" i="8"/>
  <c r="AU84" i="8"/>
  <c r="AU83" i="8"/>
  <c r="AU82" i="8"/>
  <c r="AU81" i="8"/>
  <c r="AU80" i="8"/>
  <c r="AU79" i="8"/>
  <c r="AU78" i="8"/>
  <c r="AU77" i="8"/>
  <c r="AU76" i="8"/>
  <c r="AU75" i="8"/>
  <c r="AU74" i="8"/>
  <c r="AU73" i="8"/>
  <c r="AU72" i="8"/>
  <c r="AU71" i="8"/>
  <c r="AU70" i="8"/>
  <c r="AU69" i="8"/>
  <c r="AU68" i="8"/>
  <c r="AU67" i="8"/>
  <c r="AU66" i="8"/>
  <c r="AU65" i="8"/>
  <c r="AU64" i="8"/>
  <c r="AU63" i="8"/>
  <c r="AU62" i="8"/>
  <c r="AU61" i="8"/>
  <c r="AU60" i="8"/>
  <c r="AU59" i="8"/>
  <c r="AU58" i="8"/>
  <c r="AU57" i="8"/>
  <c r="AU56" i="8"/>
  <c r="AU55" i="8"/>
  <c r="AU54" i="8"/>
  <c r="AU53" i="8"/>
  <c r="AU52" i="8"/>
  <c r="AU51" i="8"/>
  <c r="AU50" i="8"/>
  <c r="AU49" i="8"/>
  <c r="AU48" i="8"/>
  <c r="AU47" i="8"/>
  <c r="AU46" i="8"/>
  <c r="AU45" i="8"/>
  <c r="AU44" i="8"/>
  <c r="AU43" i="8"/>
  <c r="AU42" i="8"/>
  <c r="AU41" i="8"/>
  <c r="AU40" i="8"/>
  <c r="AU39" i="8"/>
  <c r="AU38" i="8"/>
  <c r="AU37" i="8"/>
  <c r="AU36" i="8"/>
  <c r="AU35" i="8"/>
  <c r="AU34" i="8"/>
  <c r="AU33" i="8"/>
  <c r="AU32" i="8"/>
  <c r="AU31" i="8"/>
  <c r="AU30" i="8"/>
  <c r="AU29" i="8"/>
  <c r="AU28" i="8"/>
  <c r="AU27" i="8"/>
  <c r="AU26" i="8"/>
  <c r="AU25" i="8"/>
  <c r="AU24" i="8"/>
  <c r="AU23" i="8"/>
  <c r="AU22" i="8"/>
  <c r="AU21" i="8"/>
  <c r="AU20" i="8"/>
  <c r="AU19" i="8"/>
  <c r="AU18" i="8"/>
  <c r="AU17" i="8"/>
  <c r="AU16" i="8"/>
  <c r="AU15" i="8"/>
  <c r="AU14" i="8"/>
  <c r="AU13" i="8"/>
  <c r="AU12" i="8"/>
  <c r="AU11" i="8"/>
  <c r="AU10" i="8"/>
  <c r="AU9" i="8"/>
  <c r="AU8" i="8"/>
  <c r="AU7" i="8"/>
  <c r="AU6" i="8"/>
  <c r="AU5" i="8"/>
  <c r="AU4" i="8"/>
  <c r="AS342" i="8"/>
  <c r="AS341" i="8"/>
  <c r="AS340" i="8"/>
  <c r="AS339" i="8"/>
  <c r="AS338" i="8"/>
  <c r="AS336" i="8"/>
  <c r="AS335" i="8"/>
  <c r="AS334" i="8"/>
  <c r="AS333" i="8"/>
  <c r="AS332" i="8"/>
  <c r="AS331" i="8"/>
  <c r="AS330" i="8"/>
  <c r="AS329" i="8"/>
  <c r="AS328" i="8"/>
  <c r="AS327" i="8"/>
  <c r="AS326" i="8"/>
  <c r="AS325" i="8"/>
  <c r="AS324" i="8"/>
  <c r="AS323" i="8"/>
  <c r="AS322" i="8"/>
  <c r="AS321" i="8"/>
  <c r="AS320" i="8"/>
  <c r="AS319" i="8"/>
  <c r="AS317" i="8"/>
  <c r="CE318" i="8" s="1"/>
  <c r="AS316" i="8"/>
  <c r="AS315" i="8"/>
  <c r="AS314" i="8"/>
  <c r="AS313" i="8"/>
  <c r="AS312" i="8"/>
  <c r="AS311" i="8"/>
  <c r="AS310" i="8"/>
  <c r="AS309" i="8"/>
  <c r="AS307" i="8"/>
  <c r="AS306" i="8"/>
  <c r="AS305" i="8"/>
  <c r="AS304" i="8"/>
  <c r="AS303" i="8"/>
  <c r="AS302" i="8"/>
  <c r="AS301" i="8"/>
  <c r="AS300" i="8"/>
  <c r="AS299" i="8"/>
  <c r="AS298" i="8"/>
  <c r="AS297" i="8"/>
  <c r="AS295" i="8"/>
  <c r="AS294" i="8"/>
  <c r="AS293" i="8"/>
  <c r="AS292" i="8"/>
  <c r="AS291" i="8"/>
  <c r="AS290" i="8"/>
  <c r="AS289" i="8"/>
  <c r="AS288" i="8"/>
  <c r="AS287" i="8"/>
  <c r="AS286" i="8"/>
  <c r="AS285" i="8"/>
  <c r="AS283" i="8"/>
  <c r="AS282" i="8"/>
  <c r="AS281" i="8"/>
  <c r="AS280" i="8"/>
  <c r="AS279" i="8"/>
  <c r="AS278" i="8"/>
  <c r="AS277" i="8"/>
  <c r="AS276" i="8"/>
  <c r="AS275" i="8"/>
  <c r="AS274" i="8"/>
  <c r="AS273" i="8"/>
  <c r="AS272" i="8"/>
  <c r="AS271" i="8"/>
  <c r="AS270" i="8"/>
  <c r="AS269" i="8"/>
  <c r="AS268" i="8"/>
  <c r="AS267" i="8"/>
  <c r="AS266" i="8"/>
  <c r="AS265" i="8"/>
  <c r="AS264" i="8"/>
  <c r="AS263" i="8"/>
  <c r="AS262" i="8"/>
  <c r="AS261" i="8"/>
  <c r="AS258" i="8"/>
  <c r="AS256" i="8"/>
  <c r="AS254" i="8"/>
  <c r="AS253" i="8"/>
  <c r="AS252" i="8"/>
  <c r="AS250" i="8"/>
  <c r="AS249" i="8"/>
  <c r="AS248" i="8"/>
  <c r="AS247" i="8"/>
  <c r="AS246" i="8"/>
  <c r="AS245" i="8"/>
  <c r="AS244" i="8"/>
  <c r="AS243" i="8"/>
  <c r="AS242" i="8"/>
  <c r="AS241" i="8"/>
  <c r="AS240" i="8"/>
  <c r="AS239" i="8"/>
  <c r="AS238" i="8"/>
  <c r="AS237" i="8"/>
  <c r="AS236" i="8"/>
  <c r="AS235" i="8"/>
  <c r="AS234" i="8"/>
  <c r="AS233" i="8"/>
  <c r="AS232" i="8"/>
  <c r="AS231" i="8"/>
  <c r="AS230" i="8"/>
  <c r="AS229" i="8"/>
  <c r="AS228" i="8"/>
  <c r="AS227" i="8"/>
  <c r="AS226" i="8"/>
  <c r="AS225" i="8"/>
  <c r="AS224" i="8"/>
  <c r="AS223" i="8"/>
  <c r="AS222" i="8"/>
  <c r="AS221" i="8"/>
  <c r="AS220" i="8"/>
  <c r="AS219" i="8"/>
  <c r="AS218" i="8"/>
  <c r="AS216" i="8"/>
  <c r="AS214" i="8"/>
  <c r="AS213" i="8"/>
  <c r="AS211" i="8"/>
  <c r="AS210" i="8"/>
  <c r="AS209" i="8"/>
  <c r="AS208" i="8"/>
  <c r="AS207" i="8"/>
  <c r="AS206" i="8"/>
  <c r="AS204" i="8"/>
  <c r="AS203" i="8"/>
  <c r="AS202" i="8"/>
  <c r="AS201" i="8"/>
  <c r="AS200" i="8"/>
  <c r="AS199" i="8"/>
  <c r="AS198" i="8"/>
  <c r="AS197" i="8"/>
  <c r="AS196" i="8"/>
  <c r="AS195" i="8"/>
  <c r="AS194" i="8"/>
  <c r="AS193" i="8"/>
  <c r="AS192" i="8"/>
  <c r="AS191" i="8"/>
  <c r="AS190" i="8"/>
  <c r="AS189" i="8"/>
  <c r="AS188" i="8"/>
  <c r="AS187" i="8"/>
  <c r="AS186" i="8"/>
  <c r="AS185" i="8"/>
  <c r="AS184" i="8"/>
  <c r="AS183" i="8"/>
  <c r="AS182" i="8"/>
  <c r="AS181" i="8"/>
  <c r="AS180" i="8"/>
  <c r="AS179" i="8"/>
  <c r="AS178" i="8"/>
  <c r="AS177" i="8"/>
  <c r="AS176" i="8"/>
  <c r="AS175" i="8"/>
  <c r="AS174" i="8"/>
  <c r="AS173" i="8"/>
  <c r="AS172" i="8"/>
  <c r="AS171" i="8"/>
  <c r="AS170" i="8"/>
  <c r="AS169" i="8"/>
  <c r="AS168" i="8"/>
  <c r="AS167" i="8"/>
  <c r="AS166" i="8"/>
  <c r="AS165" i="8"/>
  <c r="AS164" i="8"/>
  <c r="AS163" i="8"/>
  <c r="AS162" i="8"/>
  <c r="AS161" i="8"/>
  <c r="AS160" i="8"/>
  <c r="AS159" i="8"/>
  <c r="AS158" i="8"/>
  <c r="AS157" i="8"/>
  <c r="AS156" i="8"/>
  <c r="AS155" i="8"/>
  <c r="AS154" i="8"/>
  <c r="AS153" i="8"/>
  <c r="AS152" i="8"/>
  <c r="AS151" i="8"/>
  <c r="AS150" i="8"/>
  <c r="AS149" i="8"/>
  <c r="AS148" i="8"/>
  <c r="AS147" i="8"/>
  <c r="AS146" i="8"/>
  <c r="AS145" i="8"/>
  <c r="AS144" i="8"/>
  <c r="AS143" i="8"/>
  <c r="AS142" i="8"/>
  <c r="AS141" i="8"/>
  <c r="AS140" i="8"/>
  <c r="AS139" i="8"/>
  <c r="AS138" i="8"/>
  <c r="AS137" i="8"/>
  <c r="AS136" i="8"/>
  <c r="AS135" i="8"/>
  <c r="AS134" i="8"/>
  <c r="AS133" i="8"/>
  <c r="AS132" i="8"/>
  <c r="AS131" i="8"/>
  <c r="AS130" i="8"/>
  <c r="AS129" i="8"/>
  <c r="AS128" i="8"/>
  <c r="AS127" i="8"/>
  <c r="AS126" i="8"/>
  <c r="AS125" i="8"/>
  <c r="AS124" i="8"/>
  <c r="AS123" i="8"/>
  <c r="AS122" i="8"/>
  <c r="AS121" i="8"/>
  <c r="AS120" i="8"/>
  <c r="AS119" i="8"/>
  <c r="AS118" i="8"/>
  <c r="AS117" i="8"/>
  <c r="AS116" i="8"/>
  <c r="AS115" i="8"/>
  <c r="AS114" i="8"/>
  <c r="AS113" i="8"/>
  <c r="AS112" i="8"/>
  <c r="AS111" i="8"/>
  <c r="AS110" i="8"/>
  <c r="AS109" i="8"/>
  <c r="AS108" i="8"/>
  <c r="AS107" i="8"/>
  <c r="AS106" i="8"/>
  <c r="AS105" i="8"/>
  <c r="AS104" i="8"/>
  <c r="AS103" i="8"/>
  <c r="AS102" i="8"/>
  <c r="AS101" i="8"/>
  <c r="AS100" i="8"/>
  <c r="AS99" i="8"/>
  <c r="AS98" i="8"/>
  <c r="AS97" i="8"/>
  <c r="AS96" i="8"/>
  <c r="AS95" i="8"/>
  <c r="AS94" i="8"/>
  <c r="AS93" i="8"/>
  <c r="AS92" i="8"/>
  <c r="AS91" i="8"/>
  <c r="AS90" i="8"/>
  <c r="AS89" i="8"/>
  <c r="AS88" i="8"/>
  <c r="AS87" i="8"/>
  <c r="AS86" i="8"/>
  <c r="AS85" i="8"/>
  <c r="AS84" i="8"/>
  <c r="AS83" i="8"/>
  <c r="AS82" i="8"/>
  <c r="AS81" i="8"/>
  <c r="AS80" i="8"/>
  <c r="AS79" i="8"/>
  <c r="AS78" i="8"/>
  <c r="AS77" i="8"/>
  <c r="AS76" i="8"/>
  <c r="AS75" i="8"/>
  <c r="AS74" i="8"/>
  <c r="AS73" i="8"/>
  <c r="AS72" i="8"/>
  <c r="AS71" i="8"/>
  <c r="AS70" i="8"/>
  <c r="AS69" i="8"/>
  <c r="AS68" i="8"/>
  <c r="AS67" i="8"/>
  <c r="AS66" i="8"/>
  <c r="AS65" i="8"/>
  <c r="AS64" i="8"/>
  <c r="AS63" i="8"/>
  <c r="AS62" i="8"/>
  <c r="AS61" i="8"/>
  <c r="AS60" i="8"/>
  <c r="AS59" i="8"/>
  <c r="AS58" i="8"/>
  <c r="AS57" i="8"/>
  <c r="AS56" i="8"/>
  <c r="AS55" i="8"/>
  <c r="AS54" i="8"/>
  <c r="AS53" i="8"/>
  <c r="AS52" i="8"/>
  <c r="AS51" i="8"/>
  <c r="AS50" i="8"/>
  <c r="AS49" i="8"/>
  <c r="AS48" i="8"/>
  <c r="AS47" i="8"/>
  <c r="AS46" i="8"/>
  <c r="AS45" i="8"/>
  <c r="AS44" i="8"/>
  <c r="AS43" i="8"/>
  <c r="AS42" i="8"/>
  <c r="AS41" i="8"/>
  <c r="AS40" i="8"/>
  <c r="AS39" i="8"/>
  <c r="AS38" i="8"/>
  <c r="AS37" i="8"/>
  <c r="AS36" i="8"/>
  <c r="AS35" i="8"/>
  <c r="AS34" i="8"/>
  <c r="AS33" i="8"/>
  <c r="AS32" i="8"/>
  <c r="AS31" i="8"/>
  <c r="AS30" i="8"/>
  <c r="AS29" i="8"/>
  <c r="AS28" i="8"/>
  <c r="AS27" i="8"/>
  <c r="AS26" i="8"/>
  <c r="AS25" i="8"/>
  <c r="AS24" i="8"/>
  <c r="AS23" i="8"/>
  <c r="AS22" i="8"/>
  <c r="AS21" i="8"/>
  <c r="AS20" i="8"/>
  <c r="AS19" i="8"/>
  <c r="AS18" i="8"/>
  <c r="AS17" i="8"/>
  <c r="AS16" i="8"/>
  <c r="AS15" i="8"/>
  <c r="AS14" i="8"/>
  <c r="AS13" i="8"/>
  <c r="AS12" i="8"/>
  <c r="AS11" i="8"/>
  <c r="AS10" i="8"/>
  <c r="AS9" i="8"/>
  <c r="AS8" i="8"/>
  <c r="AS7" i="8"/>
  <c r="AS6" i="8"/>
  <c r="AS5" i="8"/>
  <c r="AS4" i="8"/>
  <c r="AQ342" i="8"/>
  <c r="AQ341" i="8"/>
  <c r="AQ331" i="8"/>
  <c r="AQ330" i="8"/>
  <c r="AQ329" i="8"/>
  <c r="AQ328" i="8"/>
  <c r="AQ327" i="8"/>
  <c r="AQ326" i="8"/>
  <c r="AQ325" i="8"/>
  <c r="AQ324" i="8"/>
  <c r="AQ323" i="8"/>
  <c r="AQ322" i="8"/>
  <c r="AQ321" i="8"/>
  <c r="AQ320" i="8"/>
  <c r="AQ319" i="8"/>
  <c r="AQ317" i="8"/>
  <c r="CD318" i="8" s="1"/>
  <c r="AQ316" i="8"/>
  <c r="AQ315" i="8"/>
  <c r="AQ314" i="8"/>
  <c r="AQ313" i="8"/>
  <c r="AQ312" i="8"/>
  <c r="AQ311" i="8"/>
  <c r="AQ310" i="8"/>
  <c r="AQ309" i="8"/>
  <c r="AQ307" i="8"/>
  <c r="AQ306" i="8"/>
  <c r="AQ305" i="8"/>
  <c r="AQ304" i="8"/>
  <c r="AQ303" i="8"/>
  <c r="AQ302" i="8"/>
  <c r="AQ301" i="8"/>
  <c r="AQ300" i="8"/>
  <c r="AQ299" i="8"/>
  <c r="AQ298" i="8"/>
  <c r="AQ297" i="8"/>
  <c r="AQ295" i="8"/>
  <c r="AQ294" i="8"/>
  <c r="AQ293" i="8"/>
  <c r="AQ292" i="8"/>
  <c r="AQ291" i="8"/>
  <c r="AQ290" i="8"/>
  <c r="AQ289" i="8"/>
  <c r="AQ278" i="8"/>
  <c r="AQ277" i="8"/>
  <c r="AQ276" i="8"/>
  <c r="AQ275" i="8"/>
  <c r="AQ274" i="8"/>
  <c r="AQ273" i="8"/>
  <c r="AQ272" i="8"/>
  <c r="AQ271" i="8"/>
  <c r="AQ270" i="8"/>
  <c r="AQ269" i="8"/>
  <c r="AQ268" i="8"/>
  <c r="AQ267" i="8"/>
  <c r="AQ266" i="8"/>
  <c r="AQ265" i="8"/>
  <c r="AQ264" i="8"/>
  <c r="AQ263" i="8"/>
  <c r="AQ262" i="8"/>
  <c r="AQ261" i="8"/>
  <c r="AQ258" i="8"/>
  <c r="AQ256" i="8"/>
  <c r="AQ254" i="8"/>
  <c r="AQ253" i="8"/>
  <c r="AQ252" i="8"/>
  <c r="AQ250" i="8"/>
  <c r="AQ249" i="8"/>
  <c r="AQ248" i="8"/>
  <c r="AQ247" i="8"/>
  <c r="AQ246" i="8"/>
  <c r="AQ245" i="8"/>
  <c r="AQ244" i="8"/>
  <c r="AQ243" i="8"/>
  <c r="AQ242" i="8"/>
  <c r="AQ241" i="8"/>
  <c r="AQ240" i="8"/>
  <c r="AQ239" i="8"/>
  <c r="AQ238" i="8"/>
  <c r="AQ237" i="8"/>
  <c r="AQ236" i="8"/>
  <c r="AQ235" i="8"/>
  <c r="AQ234" i="8"/>
  <c r="AQ233" i="8"/>
  <c r="AQ232" i="8"/>
  <c r="AQ231" i="8"/>
  <c r="AQ230" i="8"/>
  <c r="AQ229" i="8"/>
  <c r="AQ228" i="8"/>
  <c r="AQ227" i="8"/>
  <c r="AQ226" i="8"/>
  <c r="AQ225" i="8"/>
  <c r="AQ224" i="8"/>
  <c r="AQ223" i="8"/>
  <c r="AQ222" i="8"/>
  <c r="AQ221" i="8"/>
  <c r="AQ220" i="8"/>
  <c r="AQ219" i="8"/>
  <c r="AQ218" i="8"/>
  <c r="AQ216" i="8"/>
  <c r="AQ214" i="8"/>
  <c r="AQ213" i="8"/>
  <c r="AQ211" i="8"/>
  <c r="AQ210" i="8"/>
  <c r="AQ209" i="8"/>
  <c r="AQ208" i="8"/>
  <c r="AQ207" i="8"/>
  <c r="AQ206" i="8"/>
  <c r="AQ204" i="8"/>
  <c r="AQ203" i="8"/>
  <c r="AQ202" i="8"/>
  <c r="AQ201" i="8"/>
  <c r="AQ200" i="8"/>
  <c r="AQ199" i="8"/>
  <c r="AQ198" i="8"/>
  <c r="AQ197" i="8"/>
  <c r="AQ196" i="8"/>
  <c r="AQ195" i="8"/>
  <c r="AQ194" i="8"/>
  <c r="AQ193" i="8"/>
  <c r="AQ192" i="8"/>
  <c r="AQ191" i="8"/>
  <c r="AQ190" i="8"/>
  <c r="AQ189" i="8"/>
  <c r="AQ188" i="8"/>
  <c r="AQ187" i="8"/>
  <c r="AQ186" i="8"/>
  <c r="AQ185" i="8"/>
  <c r="AQ184" i="8"/>
  <c r="AQ183" i="8"/>
  <c r="AQ182" i="8"/>
  <c r="AQ181" i="8"/>
  <c r="AQ180" i="8"/>
  <c r="AQ179" i="8"/>
  <c r="AQ178" i="8"/>
  <c r="AQ177" i="8"/>
  <c r="AQ176" i="8"/>
  <c r="AQ175" i="8"/>
  <c r="AQ174" i="8"/>
  <c r="AQ173" i="8"/>
  <c r="AQ172" i="8"/>
  <c r="AQ171" i="8"/>
  <c r="AQ170" i="8"/>
  <c r="AQ169" i="8"/>
  <c r="AQ168" i="8"/>
  <c r="AQ167" i="8"/>
  <c r="AQ166" i="8"/>
  <c r="AQ165" i="8"/>
  <c r="AQ164" i="8"/>
  <c r="AQ163" i="8"/>
  <c r="AQ162" i="8"/>
  <c r="AQ161" i="8"/>
  <c r="AQ160" i="8"/>
  <c r="AQ159" i="8"/>
  <c r="AQ158" i="8"/>
  <c r="AQ157" i="8"/>
  <c r="AQ156" i="8"/>
  <c r="AQ155" i="8"/>
  <c r="AQ154" i="8"/>
  <c r="AQ153" i="8"/>
  <c r="AQ152" i="8"/>
  <c r="AQ151" i="8"/>
  <c r="AQ150" i="8"/>
  <c r="AQ149" i="8"/>
  <c r="AQ148" i="8"/>
  <c r="AQ147" i="8"/>
  <c r="AQ146" i="8"/>
  <c r="AQ145" i="8"/>
  <c r="AQ144" i="8"/>
  <c r="AQ143" i="8"/>
  <c r="AQ142" i="8"/>
  <c r="AQ141" i="8"/>
  <c r="AQ140" i="8"/>
  <c r="AQ139" i="8"/>
  <c r="AQ138" i="8"/>
  <c r="AQ137" i="8"/>
  <c r="AQ136" i="8"/>
  <c r="AQ135" i="8"/>
  <c r="AQ134" i="8"/>
  <c r="AQ133" i="8"/>
  <c r="AQ132" i="8"/>
  <c r="AQ131" i="8"/>
  <c r="AQ130" i="8"/>
  <c r="AQ129" i="8"/>
  <c r="AQ128" i="8"/>
  <c r="AQ127" i="8"/>
  <c r="AQ126" i="8"/>
  <c r="AQ125" i="8"/>
  <c r="AQ124" i="8"/>
  <c r="AQ123" i="8"/>
  <c r="AQ122" i="8"/>
  <c r="AQ121" i="8"/>
  <c r="AQ120" i="8"/>
  <c r="AQ119" i="8"/>
  <c r="AQ118" i="8"/>
  <c r="AQ117" i="8"/>
  <c r="AQ116" i="8"/>
  <c r="AQ115" i="8"/>
  <c r="AQ114" i="8"/>
  <c r="AQ113" i="8"/>
  <c r="AQ112" i="8"/>
  <c r="AQ111" i="8"/>
  <c r="AQ110" i="8"/>
  <c r="AQ109" i="8"/>
  <c r="AQ108" i="8"/>
  <c r="AQ107" i="8"/>
  <c r="AQ106" i="8"/>
  <c r="AQ105" i="8"/>
  <c r="AQ104" i="8"/>
  <c r="AQ103" i="8"/>
  <c r="AQ102" i="8"/>
  <c r="AQ101" i="8"/>
  <c r="AQ100" i="8"/>
  <c r="AQ99" i="8"/>
  <c r="AQ98" i="8"/>
  <c r="AQ97" i="8"/>
  <c r="AQ96" i="8"/>
  <c r="AQ95" i="8"/>
  <c r="AQ94" i="8"/>
  <c r="AQ93" i="8"/>
  <c r="AQ92" i="8"/>
  <c r="AQ91" i="8"/>
  <c r="AQ90" i="8"/>
  <c r="AQ89" i="8"/>
  <c r="AQ88" i="8"/>
  <c r="AQ87" i="8"/>
  <c r="AQ86" i="8"/>
  <c r="AQ85" i="8"/>
  <c r="AQ84" i="8"/>
  <c r="AQ83" i="8"/>
  <c r="AQ82" i="8"/>
  <c r="AQ81" i="8"/>
  <c r="AQ80" i="8"/>
  <c r="AQ79" i="8"/>
  <c r="AQ78" i="8"/>
  <c r="AQ77" i="8"/>
  <c r="AQ76" i="8"/>
  <c r="AQ75" i="8"/>
  <c r="AQ74" i="8"/>
  <c r="AQ73" i="8"/>
  <c r="AQ72" i="8"/>
  <c r="AQ71" i="8"/>
  <c r="AQ70" i="8"/>
  <c r="AQ69" i="8"/>
  <c r="AQ68" i="8"/>
  <c r="AQ67" i="8"/>
  <c r="AQ66" i="8"/>
  <c r="AQ65" i="8"/>
  <c r="AQ64" i="8"/>
  <c r="AQ63" i="8"/>
  <c r="AQ62" i="8"/>
  <c r="AQ61" i="8"/>
  <c r="AQ60" i="8"/>
  <c r="AQ59" i="8"/>
  <c r="AQ58" i="8"/>
  <c r="AQ57" i="8"/>
  <c r="AQ56" i="8"/>
  <c r="AQ55" i="8"/>
  <c r="AQ54" i="8"/>
  <c r="AQ53" i="8"/>
  <c r="AQ52" i="8"/>
  <c r="AQ51" i="8"/>
  <c r="AQ50" i="8"/>
  <c r="AQ49" i="8"/>
  <c r="AQ48" i="8"/>
  <c r="AQ47" i="8"/>
  <c r="AQ46" i="8"/>
  <c r="AQ45" i="8"/>
  <c r="AQ44" i="8"/>
  <c r="AQ43" i="8"/>
  <c r="AQ42" i="8"/>
  <c r="AQ41" i="8"/>
  <c r="AQ40" i="8"/>
  <c r="AQ39" i="8"/>
  <c r="AQ38" i="8"/>
  <c r="AQ37" i="8"/>
  <c r="AQ36" i="8"/>
  <c r="AQ35" i="8"/>
  <c r="AQ34" i="8"/>
  <c r="AQ33" i="8"/>
  <c r="AQ32" i="8"/>
  <c r="AQ31" i="8"/>
  <c r="AQ30" i="8"/>
  <c r="AQ29" i="8"/>
  <c r="AQ28" i="8"/>
  <c r="AQ27" i="8"/>
  <c r="AQ26" i="8"/>
  <c r="AQ25" i="8"/>
  <c r="AQ24" i="8"/>
  <c r="AQ23" i="8"/>
  <c r="AQ22" i="8"/>
  <c r="AQ21" i="8"/>
  <c r="AQ20" i="8"/>
  <c r="AQ19" i="8"/>
  <c r="AQ18" i="8"/>
  <c r="AQ17" i="8"/>
  <c r="AQ16" i="8"/>
  <c r="AQ15" i="8"/>
  <c r="AQ14" i="8"/>
  <c r="AQ13" i="8"/>
  <c r="AQ12" i="8"/>
  <c r="AQ11" i="8"/>
  <c r="AQ10" i="8"/>
  <c r="AQ9" i="8"/>
  <c r="AQ8" i="8"/>
  <c r="AQ7" i="8"/>
  <c r="AQ6" i="8"/>
  <c r="AQ5" i="8"/>
  <c r="AQ4" i="8"/>
  <c r="AO342" i="8"/>
  <c r="AO341" i="8"/>
  <c r="AO340" i="8"/>
  <c r="AO339" i="8"/>
  <c r="AO338" i="8"/>
  <c r="AO336" i="8"/>
  <c r="AO335" i="8"/>
  <c r="AO334" i="8"/>
  <c r="AO333" i="8"/>
  <c r="AO332" i="8"/>
  <c r="AO331" i="8"/>
  <c r="AO330" i="8"/>
  <c r="AO329" i="8"/>
  <c r="AO328" i="8"/>
  <c r="AO327" i="8"/>
  <c r="AO326" i="8"/>
  <c r="AO325" i="8"/>
  <c r="AO324" i="8"/>
  <c r="AO323" i="8"/>
  <c r="AO322" i="8"/>
  <c r="AO321" i="8"/>
  <c r="AO320" i="8"/>
  <c r="AO319" i="8"/>
  <c r="AO317" i="8"/>
  <c r="CC318" i="8" s="1"/>
  <c r="AO316" i="8"/>
  <c r="AO315" i="8"/>
  <c r="AO314" i="8"/>
  <c r="AO313" i="8"/>
  <c r="AO312" i="8"/>
  <c r="AO311" i="8"/>
  <c r="AO310" i="8"/>
  <c r="AO309" i="8"/>
  <c r="AO307" i="8"/>
  <c r="AO306" i="8"/>
  <c r="AO305" i="8"/>
  <c r="AO304" i="8"/>
  <c r="AO303" i="8"/>
  <c r="AO302" i="8"/>
  <c r="AO301" i="8"/>
  <c r="AO300" i="8"/>
  <c r="AO299" i="8"/>
  <c r="AO298" i="8"/>
  <c r="AO297" i="8"/>
  <c r="AO295" i="8"/>
  <c r="AO294" i="8"/>
  <c r="AO293" i="8"/>
  <c r="AO292" i="8"/>
  <c r="AO291" i="8"/>
  <c r="AO277" i="8"/>
  <c r="AO276" i="8"/>
  <c r="AO275" i="8"/>
  <c r="AO274" i="8"/>
  <c r="AO273" i="8"/>
  <c r="AO272" i="8"/>
  <c r="AO271" i="8"/>
  <c r="AO270" i="8"/>
  <c r="AO269" i="8"/>
  <c r="AO268" i="8"/>
  <c r="AO267" i="8"/>
  <c r="AO266" i="8"/>
  <c r="AO265" i="8"/>
  <c r="AO264" i="8"/>
  <c r="AO263" i="8"/>
  <c r="AO262" i="8"/>
  <c r="AO261" i="8"/>
  <c r="AO258" i="8"/>
  <c r="AO256" i="8"/>
  <c r="AO254" i="8"/>
  <c r="AO253" i="8"/>
  <c r="AO252" i="8"/>
  <c r="AO250" i="8"/>
  <c r="AO249" i="8"/>
  <c r="AO248" i="8"/>
  <c r="AO247" i="8"/>
  <c r="AO246" i="8"/>
  <c r="AO245" i="8"/>
  <c r="AO244" i="8"/>
  <c r="AO243" i="8"/>
  <c r="AO242" i="8"/>
  <c r="AO241" i="8"/>
  <c r="AO240" i="8"/>
  <c r="AO239" i="8"/>
  <c r="AO238" i="8"/>
  <c r="AO237" i="8"/>
  <c r="AO236" i="8"/>
  <c r="AO235" i="8"/>
  <c r="AO234" i="8"/>
  <c r="AO233" i="8"/>
  <c r="AO232" i="8"/>
  <c r="AO231" i="8"/>
  <c r="AO230" i="8"/>
  <c r="AO229" i="8"/>
  <c r="AO228" i="8"/>
  <c r="AO227" i="8"/>
  <c r="AO226" i="8"/>
  <c r="AO225" i="8"/>
  <c r="AO224" i="8"/>
  <c r="AO223" i="8"/>
  <c r="AO222" i="8"/>
  <c r="AO221" i="8"/>
  <c r="AO220" i="8"/>
  <c r="AO219" i="8"/>
  <c r="AO218" i="8"/>
  <c r="AO216" i="8"/>
  <c r="AO214" i="8"/>
  <c r="AO213" i="8"/>
  <c r="AO211" i="8"/>
  <c r="AO210" i="8"/>
  <c r="AO209" i="8"/>
  <c r="AO208" i="8"/>
  <c r="AO207" i="8"/>
  <c r="AO206" i="8"/>
  <c r="AO204" i="8"/>
  <c r="AO203" i="8"/>
  <c r="AO202" i="8"/>
  <c r="AO201" i="8"/>
  <c r="AO200" i="8"/>
  <c r="AO199" i="8"/>
  <c r="AO198" i="8"/>
  <c r="AO197" i="8"/>
  <c r="AO196" i="8"/>
  <c r="AO195" i="8"/>
  <c r="AO194" i="8"/>
  <c r="AO193" i="8"/>
  <c r="AO192" i="8"/>
  <c r="AO191" i="8"/>
  <c r="AO190" i="8"/>
  <c r="AO189" i="8"/>
  <c r="AO188" i="8"/>
  <c r="AO187" i="8"/>
  <c r="AO186" i="8"/>
  <c r="AO185" i="8"/>
  <c r="AO184" i="8"/>
  <c r="AO183" i="8"/>
  <c r="AO182" i="8"/>
  <c r="AO181" i="8"/>
  <c r="AO180" i="8"/>
  <c r="AO179" i="8"/>
  <c r="AO178" i="8"/>
  <c r="AO177" i="8"/>
  <c r="AO176" i="8"/>
  <c r="AO175" i="8"/>
  <c r="AO174" i="8"/>
  <c r="AO173" i="8"/>
  <c r="AO172" i="8"/>
  <c r="AO171" i="8"/>
  <c r="AO170" i="8"/>
  <c r="AO169" i="8"/>
  <c r="AO168" i="8"/>
  <c r="AO167" i="8"/>
  <c r="AO166" i="8"/>
  <c r="AO165" i="8"/>
  <c r="AO164" i="8"/>
  <c r="AO163" i="8"/>
  <c r="AO162" i="8"/>
  <c r="AO161" i="8"/>
  <c r="AO160" i="8"/>
  <c r="AO159" i="8"/>
  <c r="AO158" i="8"/>
  <c r="AO157" i="8"/>
  <c r="AO156" i="8"/>
  <c r="AO155" i="8"/>
  <c r="AO154" i="8"/>
  <c r="AO153" i="8"/>
  <c r="AO152" i="8"/>
  <c r="AO151" i="8"/>
  <c r="AO150" i="8"/>
  <c r="AO149" i="8"/>
  <c r="AO148" i="8"/>
  <c r="AO147" i="8"/>
  <c r="AO146" i="8"/>
  <c r="AO145" i="8"/>
  <c r="AO144" i="8"/>
  <c r="AO143" i="8"/>
  <c r="AO142" i="8"/>
  <c r="AO141" i="8"/>
  <c r="AO140" i="8"/>
  <c r="AO139" i="8"/>
  <c r="AO138" i="8"/>
  <c r="AO137" i="8"/>
  <c r="AO136" i="8"/>
  <c r="AO135" i="8"/>
  <c r="AO134" i="8"/>
  <c r="AO133" i="8"/>
  <c r="AO132" i="8"/>
  <c r="AO131" i="8"/>
  <c r="AO130" i="8"/>
  <c r="AO129" i="8"/>
  <c r="AO128" i="8"/>
  <c r="AO127" i="8"/>
  <c r="AO126" i="8"/>
  <c r="AO125" i="8"/>
  <c r="AO124" i="8"/>
  <c r="AO123" i="8"/>
  <c r="AO122" i="8"/>
  <c r="AO121" i="8"/>
  <c r="AO120" i="8"/>
  <c r="AO119" i="8"/>
  <c r="AO118" i="8"/>
  <c r="AO117" i="8"/>
  <c r="AO116" i="8"/>
  <c r="AO115" i="8"/>
  <c r="AO114" i="8"/>
  <c r="AO113" i="8"/>
  <c r="AO112" i="8"/>
  <c r="AO111" i="8"/>
  <c r="AO110" i="8"/>
  <c r="AO109" i="8"/>
  <c r="AO108" i="8"/>
  <c r="AO107" i="8"/>
  <c r="AO106" i="8"/>
  <c r="AO105" i="8"/>
  <c r="AO104" i="8"/>
  <c r="AO103" i="8"/>
  <c r="AO102" i="8"/>
  <c r="AO101" i="8"/>
  <c r="AO100" i="8"/>
  <c r="AO99" i="8"/>
  <c r="AO98" i="8"/>
  <c r="AO97" i="8"/>
  <c r="AO96" i="8"/>
  <c r="AO95" i="8"/>
  <c r="AO94" i="8"/>
  <c r="AO93" i="8"/>
  <c r="AO92" i="8"/>
  <c r="AO91" i="8"/>
  <c r="AO90" i="8"/>
  <c r="AO89" i="8"/>
  <c r="AO88" i="8"/>
  <c r="AO87" i="8"/>
  <c r="AO86" i="8"/>
  <c r="AO85" i="8"/>
  <c r="AO84" i="8"/>
  <c r="AO83" i="8"/>
  <c r="AO82" i="8"/>
  <c r="AO81" i="8"/>
  <c r="AO80" i="8"/>
  <c r="AO79" i="8"/>
  <c r="AO78" i="8"/>
  <c r="AO77" i="8"/>
  <c r="AO76" i="8"/>
  <c r="AO75" i="8"/>
  <c r="AO74" i="8"/>
  <c r="AO73" i="8"/>
  <c r="AO72" i="8"/>
  <c r="AO71" i="8"/>
  <c r="AO70" i="8"/>
  <c r="AO69" i="8"/>
  <c r="AO68" i="8"/>
  <c r="AO67" i="8"/>
  <c r="AO66" i="8"/>
  <c r="AO65" i="8"/>
  <c r="AO64" i="8"/>
  <c r="AO63" i="8"/>
  <c r="AO62" i="8"/>
  <c r="AO61" i="8"/>
  <c r="AO60" i="8"/>
  <c r="AO59" i="8"/>
  <c r="AO58" i="8"/>
  <c r="AO57" i="8"/>
  <c r="AO56" i="8"/>
  <c r="AO55" i="8"/>
  <c r="AO54" i="8"/>
  <c r="AO53" i="8"/>
  <c r="AO52" i="8"/>
  <c r="AO51" i="8"/>
  <c r="AO50" i="8"/>
  <c r="AO49" i="8"/>
  <c r="AO48" i="8"/>
  <c r="AO47" i="8"/>
  <c r="AO46" i="8"/>
  <c r="AO45" i="8"/>
  <c r="AO44" i="8"/>
  <c r="AO43" i="8"/>
  <c r="AO42" i="8"/>
  <c r="AO41" i="8"/>
  <c r="AO40" i="8"/>
  <c r="AO39" i="8"/>
  <c r="AO38" i="8"/>
  <c r="AO37" i="8"/>
  <c r="AO36" i="8"/>
  <c r="AO35" i="8"/>
  <c r="AO34" i="8"/>
  <c r="AO33" i="8"/>
  <c r="AO32" i="8"/>
  <c r="AO31" i="8"/>
  <c r="AO30" i="8"/>
  <c r="AO29" i="8"/>
  <c r="AO28" i="8"/>
  <c r="AO27" i="8"/>
  <c r="AO26" i="8"/>
  <c r="AO25" i="8"/>
  <c r="AO24" i="8"/>
  <c r="AO23" i="8"/>
  <c r="AO22" i="8"/>
  <c r="AO21" i="8"/>
  <c r="AO20" i="8"/>
  <c r="AO19" i="8"/>
  <c r="AO18" i="8"/>
  <c r="AO17" i="8"/>
  <c r="AO16" i="8"/>
  <c r="AO15" i="8"/>
  <c r="AO14" i="8"/>
  <c r="AO13" i="8"/>
  <c r="AO12" i="8"/>
  <c r="AO11" i="8"/>
  <c r="AO10" i="8"/>
  <c r="AO9" i="8"/>
  <c r="AO8" i="8"/>
  <c r="AO7" i="8"/>
  <c r="AO6" i="8"/>
  <c r="AO5" i="8"/>
  <c r="AO4" i="8"/>
  <c r="AM342" i="8"/>
  <c r="AM341" i="8"/>
  <c r="AM340" i="8"/>
  <c r="AM339" i="8"/>
  <c r="AM338" i="8"/>
  <c r="AM336" i="8"/>
  <c r="AM335" i="8"/>
  <c r="AM334" i="8"/>
  <c r="AM333" i="8"/>
  <c r="AM332" i="8"/>
  <c r="AM331" i="8"/>
  <c r="AM330" i="8"/>
  <c r="AM329" i="8"/>
  <c r="AM328" i="8"/>
  <c r="AM327" i="8"/>
  <c r="AM326" i="8"/>
  <c r="AM325" i="8"/>
  <c r="AM324" i="8"/>
  <c r="AM323" i="8"/>
  <c r="AM322" i="8"/>
  <c r="AM321" i="8"/>
  <c r="AM320" i="8"/>
  <c r="AM319" i="8"/>
  <c r="AM317" i="8"/>
  <c r="CB318" i="8" s="1"/>
  <c r="AM316" i="8"/>
  <c r="AM315" i="8"/>
  <c r="AM314" i="8"/>
  <c r="AM313" i="8"/>
  <c r="AM312" i="8"/>
  <c r="AM311" i="8"/>
  <c r="AM310" i="8"/>
  <c r="AM309" i="8"/>
  <c r="AM307" i="8"/>
  <c r="AM306" i="8"/>
  <c r="AM305" i="8"/>
  <c r="AM304" i="8"/>
  <c r="AM303" i="8"/>
  <c r="AM302" i="8"/>
  <c r="AM301" i="8"/>
  <c r="AM300" i="8"/>
  <c r="AM299" i="8"/>
  <c r="AM298" i="8"/>
  <c r="AM297" i="8"/>
  <c r="AM295" i="8"/>
  <c r="AM294" i="8"/>
  <c r="AM293" i="8"/>
  <c r="AM292" i="8"/>
  <c r="AM277" i="8"/>
  <c r="AM276" i="8"/>
  <c r="AM275" i="8"/>
  <c r="AM274" i="8"/>
  <c r="AM273" i="8"/>
  <c r="AM272" i="8"/>
  <c r="AM271" i="8"/>
  <c r="AM270" i="8"/>
  <c r="AM269" i="8"/>
  <c r="AM268" i="8"/>
  <c r="AM267" i="8"/>
  <c r="AM266" i="8"/>
  <c r="AM265" i="8"/>
  <c r="AM264" i="8"/>
  <c r="AM263" i="8"/>
  <c r="AM262" i="8"/>
  <c r="AM261" i="8"/>
  <c r="AM258" i="8"/>
  <c r="AM256" i="8"/>
  <c r="AM254" i="8"/>
  <c r="AM253" i="8"/>
  <c r="AM252" i="8"/>
  <c r="AM250" i="8"/>
  <c r="AM249" i="8"/>
  <c r="AM248" i="8"/>
  <c r="AM247" i="8"/>
  <c r="AM246" i="8"/>
  <c r="AM245" i="8"/>
  <c r="AM244" i="8"/>
  <c r="AM243" i="8"/>
  <c r="AM242" i="8"/>
  <c r="AM241" i="8"/>
  <c r="AM240" i="8"/>
  <c r="AM239" i="8"/>
  <c r="AM238" i="8"/>
  <c r="AM237" i="8"/>
  <c r="AM236" i="8"/>
  <c r="AM235" i="8"/>
  <c r="AM234" i="8"/>
  <c r="AM233" i="8"/>
  <c r="AM232" i="8"/>
  <c r="AM231" i="8"/>
  <c r="AM230" i="8"/>
  <c r="AM229" i="8"/>
  <c r="AM228" i="8"/>
  <c r="AM227" i="8"/>
  <c r="AM226" i="8"/>
  <c r="AM225" i="8"/>
  <c r="AM224" i="8"/>
  <c r="AM223" i="8"/>
  <c r="AM222" i="8"/>
  <c r="AM221" i="8"/>
  <c r="AM220" i="8"/>
  <c r="AM219" i="8"/>
  <c r="AM218" i="8"/>
  <c r="AM216" i="8"/>
  <c r="AM214" i="8"/>
  <c r="AM213" i="8"/>
  <c r="AM211" i="8"/>
  <c r="AM210" i="8"/>
  <c r="AM209" i="8"/>
  <c r="AM208" i="8"/>
  <c r="AM207" i="8"/>
  <c r="AM206" i="8"/>
  <c r="AM204" i="8"/>
  <c r="AM203" i="8"/>
  <c r="AM202" i="8"/>
  <c r="AM201" i="8"/>
  <c r="AM200" i="8"/>
  <c r="AM199" i="8"/>
  <c r="AM198" i="8"/>
  <c r="AM197" i="8"/>
  <c r="AM196" i="8"/>
  <c r="AM195" i="8"/>
  <c r="AM194" i="8"/>
  <c r="AM193" i="8"/>
  <c r="AM192" i="8"/>
  <c r="AM191" i="8"/>
  <c r="AM190" i="8"/>
  <c r="AM189" i="8"/>
  <c r="AM188" i="8"/>
  <c r="AM187" i="8"/>
  <c r="AM186" i="8"/>
  <c r="AM185" i="8"/>
  <c r="AM184" i="8"/>
  <c r="AM183" i="8"/>
  <c r="AM182" i="8"/>
  <c r="AM181" i="8"/>
  <c r="AM180" i="8"/>
  <c r="AM179" i="8"/>
  <c r="AM178" i="8"/>
  <c r="AM177" i="8"/>
  <c r="AM176" i="8"/>
  <c r="AM175" i="8"/>
  <c r="AM174" i="8"/>
  <c r="AM173" i="8"/>
  <c r="AM172" i="8"/>
  <c r="AM171" i="8"/>
  <c r="AM170" i="8"/>
  <c r="AM169" i="8"/>
  <c r="AM168" i="8"/>
  <c r="AM167" i="8"/>
  <c r="AM166" i="8"/>
  <c r="AM165" i="8"/>
  <c r="AM164" i="8"/>
  <c r="AM163" i="8"/>
  <c r="AM162" i="8"/>
  <c r="AM161" i="8"/>
  <c r="AM160" i="8"/>
  <c r="AM159" i="8"/>
  <c r="AM158" i="8"/>
  <c r="AM157" i="8"/>
  <c r="AM156" i="8"/>
  <c r="AM155" i="8"/>
  <c r="AM154" i="8"/>
  <c r="AM153" i="8"/>
  <c r="AM152" i="8"/>
  <c r="AM151" i="8"/>
  <c r="AM150" i="8"/>
  <c r="AM149" i="8"/>
  <c r="AM148" i="8"/>
  <c r="AM147" i="8"/>
  <c r="AM146" i="8"/>
  <c r="AM145" i="8"/>
  <c r="AM144" i="8"/>
  <c r="AM143" i="8"/>
  <c r="AM142" i="8"/>
  <c r="AM141" i="8"/>
  <c r="AM140" i="8"/>
  <c r="AM139" i="8"/>
  <c r="AM138" i="8"/>
  <c r="AM137" i="8"/>
  <c r="AM136" i="8"/>
  <c r="AM135" i="8"/>
  <c r="AM134" i="8"/>
  <c r="AM133" i="8"/>
  <c r="AM132" i="8"/>
  <c r="AM131" i="8"/>
  <c r="AM130" i="8"/>
  <c r="AM129" i="8"/>
  <c r="AM128" i="8"/>
  <c r="AM127" i="8"/>
  <c r="AM126" i="8"/>
  <c r="AM125" i="8"/>
  <c r="AM124" i="8"/>
  <c r="AM123" i="8"/>
  <c r="AM122" i="8"/>
  <c r="AM121" i="8"/>
  <c r="AM120" i="8"/>
  <c r="AM119" i="8"/>
  <c r="AM118" i="8"/>
  <c r="AM117" i="8"/>
  <c r="AM116" i="8"/>
  <c r="AM115" i="8"/>
  <c r="AM114" i="8"/>
  <c r="AM113" i="8"/>
  <c r="AM112" i="8"/>
  <c r="AM111" i="8"/>
  <c r="AM110" i="8"/>
  <c r="AM109" i="8"/>
  <c r="AM108" i="8"/>
  <c r="AM107" i="8"/>
  <c r="AM106" i="8"/>
  <c r="AM105" i="8"/>
  <c r="AM104" i="8"/>
  <c r="AM103" i="8"/>
  <c r="AM102" i="8"/>
  <c r="AM101" i="8"/>
  <c r="AM100" i="8"/>
  <c r="AM99" i="8"/>
  <c r="AM98" i="8"/>
  <c r="AM97" i="8"/>
  <c r="AM96" i="8"/>
  <c r="AM95" i="8"/>
  <c r="AM94" i="8"/>
  <c r="AM93" i="8"/>
  <c r="AM92" i="8"/>
  <c r="AM91" i="8"/>
  <c r="AM90" i="8"/>
  <c r="AM89" i="8"/>
  <c r="AM88" i="8"/>
  <c r="AM87" i="8"/>
  <c r="AM86" i="8"/>
  <c r="AM85" i="8"/>
  <c r="AM84" i="8"/>
  <c r="AM83" i="8"/>
  <c r="AM82" i="8"/>
  <c r="AM81" i="8"/>
  <c r="AM80" i="8"/>
  <c r="AM79" i="8"/>
  <c r="AM78" i="8"/>
  <c r="AM77" i="8"/>
  <c r="AM76" i="8"/>
  <c r="AM75" i="8"/>
  <c r="AM74" i="8"/>
  <c r="AM73" i="8"/>
  <c r="AM72" i="8"/>
  <c r="AM71" i="8"/>
  <c r="AM70" i="8"/>
  <c r="AM69" i="8"/>
  <c r="AM68" i="8"/>
  <c r="AM67" i="8"/>
  <c r="AM66" i="8"/>
  <c r="AM65" i="8"/>
  <c r="AM64" i="8"/>
  <c r="AM63" i="8"/>
  <c r="AM62" i="8"/>
  <c r="AM61" i="8"/>
  <c r="AM60" i="8"/>
  <c r="AM59" i="8"/>
  <c r="AM58" i="8"/>
  <c r="AM57" i="8"/>
  <c r="AM56" i="8"/>
  <c r="AM55" i="8"/>
  <c r="AM54" i="8"/>
  <c r="AM53" i="8"/>
  <c r="AM52" i="8"/>
  <c r="AM51" i="8"/>
  <c r="AM50" i="8"/>
  <c r="AM49" i="8"/>
  <c r="AM48" i="8"/>
  <c r="AM47" i="8"/>
  <c r="AM46" i="8"/>
  <c r="AM45" i="8"/>
  <c r="AM44" i="8"/>
  <c r="AM43" i="8"/>
  <c r="AM42" i="8"/>
  <c r="AM41" i="8"/>
  <c r="AM40" i="8"/>
  <c r="AM39" i="8"/>
  <c r="AM38" i="8"/>
  <c r="AM37" i="8"/>
  <c r="AM36" i="8"/>
  <c r="AM35" i="8"/>
  <c r="AM34" i="8"/>
  <c r="AM33" i="8"/>
  <c r="AM32" i="8"/>
  <c r="AM31" i="8"/>
  <c r="AM30" i="8"/>
  <c r="AM29" i="8"/>
  <c r="AM28" i="8"/>
  <c r="AM27" i="8"/>
  <c r="AM26" i="8"/>
  <c r="AM25" i="8"/>
  <c r="AM24" i="8"/>
  <c r="AM23" i="8"/>
  <c r="AM22" i="8"/>
  <c r="AM21" i="8"/>
  <c r="AM20" i="8"/>
  <c r="AM19" i="8"/>
  <c r="AM18" i="8"/>
  <c r="AM17" i="8"/>
  <c r="AM16" i="8"/>
  <c r="AM15" i="8"/>
  <c r="AM14" i="8"/>
  <c r="AM13" i="8"/>
  <c r="AM12" i="8"/>
  <c r="AM11" i="8"/>
  <c r="AM10" i="8"/>
  <c r="AM9" i="8"/>
  <c r="AM8" i="8"/>
  <c r="AM7" i="8"/>
  <c r="AM6" i="8"/>
  <c r="AM5" i="8"/>
  <c r="AM4" i="8"/>
  <c r="AK342" i="8"/>
  <c r="AK341" i="8"/>
  <c r="AK340" i="8"/>
  <c r="AK339" i="8"/>
  <c r="AK338" i="8"/>
  <c r="AK336" i="8"/>
  <c r="AK335" i="8"/>
  <c r="AK334" i="8"/>
  <c r="AK333" i="8"/>
  <c r="AK332" i="8"/>
  <c r="AK331" i="8"/>
  <c r="AK330" i="8"/>
  <c r="AK329" i="8"/>
  <c r="AK328" i="8"/>
  <c r="AK327" i="8"/>
  <c r="AK326" i="8"/>
  <c r="AK325" i="8"/>
  <c r="AK324" i="8"/>
  <c r="AK323" i="8"/>
  <c r="AK322" i="8"/>
  <c r="AK321" i="8"/>
  <c r="AK320" i="8"/>
  <c r="AK319" i="8"/>
  <c r="AK317" i="8"/>
  <c r="CA318" i="8" s="1"/>
  <c r="AK316" i="8"/>
  <c r="AK315" i="8"/>
  <c r="AK314" i="8"/>
  <c r="AK313" i="8"/>
  <c r="AK312" i="8"/>
  <c r="AK311" i="8"/>
  <c r="AK310" i="8"/>
  <c r="AK309" i="8"/>
  <c r="AK307" i="8"/>
  <c r="AK306" i="8"/>
  <c r="AK305" i="8"/>
  <c r="AK304" i="8"/>
  <c r="AK303" i="8"/>
  <c r="AK302" i="8"/>
  <c r="AK301" i="8"/>
  <c r="AK300" i="8"/>
  <c r="AK299" i="8"/>
  <c r="AK298" i="8"/>
  <c r="AK297" i="8"/>
  <c r="AK295" i="8"/>
  <c r="AK294" i="8"/>
  <c r="AK277" i="8"/>
  <c r="AK276" i="8"/>
  <c r="AK275" i="8"/>
  <c r="AK274" i="8"/>
  <c r="AK273" i="8"/>
  <c r="AK272" i="8"/>
  <c r="AK271" i="8"/>
  <c r="AK270" i="8"/>
  <c r="AK269" i="8"/>
  <c r="AK268" i="8"/>
  <c r="AK267" i="8"/>
  <c r="AK266" i="8"/>
  <c r="AK265" i="8"/>
  <c r="AK264" i="8"/>
  <c r="AK263" i="8"/>
  <c r="AK262" i="8"/>
  <c r="AK261" i="8"/>
  <c r="AK258" i="8"/>
  <c r="AK256" i="8"/>
  <c r="AK254" i="8"/>
  <c r="AK253" i="8"/>
  <c r="AK252" i="8"/>
  <c r="AK250" i="8"/>
  <c r="AK249" i="8"/>
  <c r="AK248" i="8"/>
  <c r="AK247" i="8"/>
  <c r="AK246" i="8"/>
  <c r="AK245" i="8"/>
  <c r="AK244" i="8"/>
  <c r="AK243" i="8"/>
  <c r="AK242" i="8"/>
  <c r="AK241" i="8"/>
  <c r="AK240" i="8"/>
  <c r="AK239" i="8"/>
  <c r="AK238" i="8"/>
  <c r="AK237" i="8"/>
  <c r="AK236" i="8"/>
  <c r="AK235" i="8"/>
  <c r="AK234" i="8"/>
  <c r="AK233" i="8"/>
  <c r="AK232" i="8"/>
  <c r="AK231" i="8"/>
  <c r="AK230" i="8"/>
  <c r="AK229" i="8"/>
  <c r="AK228" i="8"/>
  <c r="AK227" i="8"/>
  <c r="AK226" i="8"/>
  <c r="AK225" i="8"/>
  <c r="AK224" i="8"/>
  <c r="AK223" i="8"/>
  <c r="AK222" i="8"/>
  <c r="AK221" i="8"/>
  <c r="AK220" i="8"/>
  <c r="AK219" i="8"/>
  <c r="AK218" i="8"/>
  <c r="AK216" i="8"/>
  <c r="AK214" i="8"/>
  <c r="AK213" i="8"/>
  <c r="AK211" i="8"/>
  <c r="AK210" i="8"/>
  <c r="AK209" i="8"/>
  <c r="AK208" i="8"/>
  <c r="AK207" i="8"/>
  <c r="AK206" i="8"/>
  <c r="AK204" i="8"/>
  <c r="AK203" i="8"/>
  <c r="AK202" i="8"/>
  <c r="AK201" i="8"/>
  <c r="AK200" i="8"/>
  <c r="AK199" i="8"/>
  <c r="AK198" i="8"/>
  <c r="AK197" i="8"/>
  <c r="AK196" i="8"/>
  <c r="AK195" i="8"/>
  <c r="AK194" i="8"/>
  <c r="AK193" i="8"/>
  <c r="AK192" i="8"/>
  <c r="AK191" i="8"/>
  <c r="AK190" i="8"/>
  <c r="AK189" i="8"/>
  <c r="AK188" i="8"/>
  <c r="AK187" i="8"/>
  <c r="AK186" i="8"/>
  <c r="AK185" i="8"/>
  <c r="AK184" i="8"/>
  <c r="AK183" i="8"/>
  <c r="AK182" i="8"/>
  <c r="AK181" i="8"/>
  <c r="AK180" i="8"/>
  <c r="AK179" i="8"/>
  <c r="AK178" i="8"/>
  <c r="AK177" i="8"/>
  <c r="AK176" i="8"/>
  <c r="AK175" i="8"/>
  <c r="AK174" i="8"/>
  <c r="AK173" i="8"/>
  <c r="AK172" i="8"/>
  <c r="AK171" i="8"/>
  <c r="AK170" i="8"/>
  <c r="AK169" i="8"/>
  <c r="AK168" i="8"/>
  <c r="AK167" i="8"/>
  <c r="AK166" i="8"/>
  <c r="AK165" i="8"/>
  <c r="AK164" i="8"/>
  <c r="AK163" i="8"/>
  <c r="AK162" i="8"/>
  <c r="AK161" i="8"/>
  <c r="AK160" i="8"/>
  <c r="AK159" i="8"/>
  <c r="AK158" i="8"/>
  <c r="AK157" i="8"/>
  <c r="AK156" i="8"/>
  <c r="AK155" i="8"/>
  <c r="AK154" i="8"/>
  <c r="AK153" i="8"/>
  <c r="AK152" i="8"/>
  <c r="AK151" i="8"/>
  <c r="AK150" i="8"/>
  <c r="AK149" i="8"/>
  <c r="AK148" i="8"/>
  <c r="AK147" i="8"/>
  <c r="AK146" i="8"/>
  <c r="AK145" i="8"/>
  <c r="AK144" i="8"/>
  <c r="AK143" i="8"/>
  <c r="AK142" i="8"/>
  <c r="AK141" i="8"/>
  <c r="AK140" i="8"/>
  <c r="AK139" i="8"/>
  <c r="AK138" i="8"/>
  <c r="AK137" i="8"/>
  <c r="AK136" i="8"/>
  <c r="AK135" i="8"/>
  <c r="AK134" i="8"/>
  <c r="AK133" i="8"/>
  <c r="AK132" i="8"/>
  <c r="AK131" i="8"/>
  <c r="AK130" i="8"/>
  <c r="AK129" i="8"/>
  <c r="AK128" i="8"/>
  <c r="AK127" i="8"/>
  <c r="AK126" i="8"/>
  <c r="AK125" i="8"/>
  <c r="AK124" i="8"/>
  <c r="AK123" i="8"/>
  <c r="AK122" i="8"/>
  <c r="AK121" i="8"/>
  <c r="AK120" i="8"/>
  <c r="AK119" i="8"/>
  <c r="AK118" i="8"/>
  <c r="AK117" i="8"/>
  <c r="AK116" i="8"/>
  <c r="AK115" i="8"/>
  <c r="AK114" i="8"/>
  <c r="AK113" i="8"/>
  <c r="AK112" i="8"/>
  <c r="AK111" i="8"/>
  <c r="AK110" i="8"/>
  <c r="AK109" i="8"/>
  <c r="AK108" i="8"/>
  <c r="AK107" i="8"/>
  <c r="AK106" i="8"/>
  <c r="AK105" i="8"/>
  <c r="AK104" i="8"/>
  <c r="AK103" i="8"/>
  <c r="AK102" i="8"/>
  <c r="AK101" i="8"/>
  <c r="AK100" i="8"/>
  <c r="AK99" i="8"/>
  <c r="AK98" i="8"/>
  <c r="AK97" i="8"/>
  <c r="AK96" i="8"/>
  <c r="AK95" i="8"/>
  <c r="AK94" i="8"/>
  <c r="AK93" i="8"/>
  <c r="AK92" i="8"/>
  <c r="AK91" i="8"/>
  <c r="AK90" i="8"/>
  <c r="AK89" i="8"/>
  <c r="AK88" i="8"/>
  <c r="AK87" i="8"/>
  <c r="AK86" i="8"/>
  <c r="AK85" i="8"/>
  <c r="AK84" i="8"/>
  <c r="AK83" i="8"/>
  <c r="AK82" i="8"/>
  <c r="AK81" i="8"/>
  <c r="AK80" i="8"/>
  <c r="AK79" i="8"/>
  <c r="AK78" i="8"/>
  <c r="AK77" i="8"/>
  <c r="AK76" i="8"/>
  <c r="AK75" i="8"/>
  <c r="AK74" i="8"/>
  <c r="AK73" i="8"/>
  <c r="AK72" i="8"/>
  <c r="AK71" i="8"/>
  <c r="AK70" i="8"/>
  <c r="AK69" i="8"/>
  <c r="AK68" i="8"/>
  <c r="AK67" i="8"/>
  <c r="AK66" i="8"/>
  <c r="AK65" i="8"/>
  <c r="AK64" i="8"/>
  <c r="AK63" i="8"/>
  <c r="AK62" i="8"/>
  <c r="AK61" i="8"/>
  <c r="AK60" i="8"/>
  <c r="AK59" i="8"/>
  <c r="AK58" i="8"/>
  <c r="AK57" i="8"/>
  <c r="AK56" i="8"/>
  <c r="AK55" i="8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K14" i="8"/>
  <c r="AK13" i="8"/>
  <c r="AK12" i="8"/>
  <c r="AK11" i="8"/>
  <c r="AK10" i="8"/>
  <c r="AK9" i="8"/>
  <c r="AK8" i="8"/>
  <c r="AK7" i="8"/>
  <c r="AK6" i="8"/>
  <c r="AK5" i="8"/>
  <c r="AK4" i="8"/>
  <c r="AI342" i="8"/>
  <c r="AI341" i="8"/>
  <c r="AI340" i="8"/>
  <c r="AI339" i="8"/>
  <c r="AI338" i="8"/>
  <c r="AI336" i="8"/>
  <c r="AI335" i="8"/>
  <c r="AI334" i="8"/>
  <c r="AI333" i="8"/>
  <c r="AI332" i="8"/>
  <c r="AI331" i="8"/>
  <c r="AI330" i="8"/>
  <c r="AI329" i="8"/>
  <c r="AI328" i="8"/>
  <c r="AI327" i="8"/>
  <c r="AI326" i="8"/>
  <c r="AI325" i="8"/>
  <c r="AI324" i="8"/>
  <c r="AI323" i="8"/>
  <c r="AI322" i="8"/>
  <c r="AI321" i="8"/>
  <c r="AI320" i="8"/>
  <c r="AI319" i="8"/>
  <c r="AI317" i="8"/>
  <c r="AI316" i="8"/>
  <c r="AI315" i="8"/>
  <c r="AI314" i="8"/>
  <c r="AI313" i="8"/>
  <c r="AI312" i="8"/>
  <c r="AI311" i="8"/>
  <c r="AI310" i="8"/>
  <c r="AI309" i="8"/>
  <c r="AI307" i="8"/>
  <c r="AI306" i="8"/>
  <c r="AI305" i="8"/>
  <c r="AI304" i="8"/>
  <c r="AI303" i="8"/>
  <c r="AI302" i="8"/>
  <c r="AI301" i="8"/>
  <c r="AI300" i="8"/>
  <c r="AI299" i="8"/>
  <c r="AI298" i="8"/>
  <c r="AI297" i="8"/>
  <c r="AI295" i="8"/>
  <c r="AI294" i="8"/>
  <c r="AI293" i="8"/>
  <c r="AI277" i="8"/>
  <c r="AI276" i="8"/>
  <c r="AI275" i="8"/>
  <c r="AI274" i="8"/>
  <c r="AI273" i="8"/>
  <c r="AI272" i="8"/>
  <c r="AI271" i="8"/>
  <c r="AI270" i="8"/>
  <c r="AI269" i="8"/>
  <c r="AI268" i="8"/>
  <c r="AI267" i="8"/>
  <c r="AI266" i="8"/>
  <c r="AI265" i="8"/>
  <c r="AI264" i="8"/>
  <c r="AI263" i="8"/>
  <c r="AI262" i="8"/>
  <c r="AI261" i="8"/>
  <c r="AI258" i="8"/>
  <c r="AI256" i="8"/>
  <c r="AI254" i="8"/>
  <c r="AI253" i="8"/>
  <c r="AI252" i="8"/>
  <c r="AI250" i="8"/>
  <c r="AI249" i="8"/>
  <c r="AI248" i="8"/>
  <c r="AI247" i="8"/>
  <c r="AI246" i="8"/>
  <c r="AI245" i="8"/>
  <c r="AI244" i="8"/>
  <c r="AI243" i="8"/>
  <c r="AI242" i="8"/>
  <c r="AI241" i="8"/>
  <c r="AI240" i="8"/>
  <c r="AI239" i="8"/>
  <c r="AI238" i="8"/>
  <c r="AI237" i="8"/>
  <c r="AI236" i="8"/>
  <c r="AI235" i="8"/>
  <c r="AI234" i="8"/>
  <c r="AI233" i="8"/>
  <c r="AI232" i="8"/>
  <c r="AI231" i="8"/>
  <c r="AI230" i="8"/>
  <c r="AI229" i="8"/>
  <c r="AI228" i="8"/>
  <c r="AI227" i="8"/>
  <c r="AI226" i="8"/>
  <c r="AI225" i="8"/>
  <c r="AI224" i="8"/>
  <c r="AI223" i="8"/>
  <c r="AI222" i="8"/>
  <c r="AI221" i="8"/>
  <c r="AI220" i="8"/>
  <c r="AI219" i="8"/>
  <c r="AI218" i="8"/>
  <c r="AI216" i="8"/>
  <c r="AI214" i="8"/>
  <c r="AI213" i="8"/>
  <c r="AI211" i="8"/>
  <c r="AI210" i="8"/>
  <c r="AI209" i="8"/>
  <c r="AI208" i="8"/>
  <c r="AI207" i="8"/>
  <c r="AI206" i="8"/>
  <c r="AI204" i="8"/>
  <c r="AI203" i="8"/>
  <c r="AI202" i="8"/>
  <c r="AI201" i="8"/>
  <c r="AI200" i="8"/>
  <c r="AI199" i="8"/>
  <c r="AI198" i="8"/>
  <c r="AI197" i="8"/>
  <c r="AI196" i="8"/>
  <c r="AI195" i="8"/>
  <c r="AI194" i="8"/>
  <c r="AI193" i="8"/>
  <c r="AI192" i="8"/>
  <c r="AI191" i="8"/>
  <c r="AI190" i="8"/>
  <c r="AI189" i="8"/>
  <c r="AI188" i="8"/>
  <c r="AI187" i="8"/>
  <c r="AI186" i="8"/>
  <c r="AI185" i="8"/>
  <c r="AI184" i="8"/>
  <c r="AI183" i="8"/>
  <c r="AI182" i="8"/>
  <c r="AI181" i="8"/>
  <c r="AI180" i="8"/>
  <c r="AI179" i="8"/>
  <c r="AI178" i="8"/>
  <c r="AI177" i="8"/>
  <c r="AI176" i="8"/>
  <c r="AI175" i="8"/>
  <c r="AI174" i="8"/>
  <c r="AI173" i="8"/>
  <c r="AI172" i="8"/>
  <c r="AI171" i="8"/>
  <c r="AI170" i="8"/>
  <c r="AI169" i="8"/>
  <c r="AI168" i="8"/>
  <c r="AI167" i="8"/>
  <c r="AI166" i="8"/>
  <c r="AI165" i="8"/>
  <c r="AI164" i="8"/>
  <c r="AI163" i="8"/>
  <c r="AI162" i="8"/>
  <c r="AI161" i="8"/>
  <c r="AI160" i="8"/>
  <c r="AI159" i="8"/>
  <c r="AI158" i="8"/>
  <c r="AI157" i="8"/>
  <c r="AI156" i="8"/>
  <c r="AI155" i="8"/>
  <c r="AI154" i="8"/>
  <c r="AI153" i="8"/>
  <c r="AI152" i="8"/>
  <c r="AI151" i="8"/>
  <c r="AI150" i="8"/>
  <c r="AI149" i="8"/>
  <c r="AI148" i="8"/>
  <c r="AI147" i="8"/>
  <c r="AI146" i="8"/>
  <c r="AI145" i="8"/>
  <c r="AI144" i="8"/>
  <c r="AI143" i="8"/>
  <c r="AI142" i="8"/>
  <c r="AI141" i="8"/>
  <c r="AI140" i="8"/>
  <c r="AI139" i="8"/>
  <c r="AI138" i="8"/>
  <c r="AI137" i="8"/>
  <c r="AI136" i="8"/>
  <c r="AI135" i="8"/>
  <c r="AI134" i="8"/>
  <c r="AI133" i="8"/>
  <c r="AI132" i="8"/>
  <c r="AI131" i="8"/>
  <c r="AI130" i="8"/>
  <c r="AI129" i="8"/>
  <c r="AI128" i="8"/>
  <c r="AI127" i="8"/>
  <c r="AI126" i="8"/>
  <c r="AI125" i="8"/>
  <c r="AI124" i="8"/>
  <c r="AI123" i="8"/>
  <c r="AI122" i="8"/>
  <c r="AI121" i="8"/>
  <c r="AI120" i="8"/>
  <c r="AI119" i="8"/>
  <c r="AI118" i="8"/>
  <c r="AI117" i="8"/>
  <c r="AI116" i="8"/>
  <c r="AI115" i="8"/>
  <c r="AI114" i="8"/>
  <c r="AI113" i="8"/>
  <c r="AI112" i="8"/>
  <c r="AI111" i="8"/>
  <c r="AI110" i="8"/>
  <c r="AI109" i="8"/>
  <c r="AI108" i="8"/>
  <c r="AI107" i="8"/>
  <c r="AI106" i="8"/>
  <c r="AI105" i="8"/>
  <c r="AI104" i="8"/>
  <c r="AI103" i="8"/>
  <c r="AI102" i="8"/>
  <c r="AI101" i="8"/>
  <c r="AI100" i="8"/>
  <c r="AI99" i="8"/>
  <c r="AI98" i="8"/>
  <c r="AI97" i="8"/>
  <c r="AI96" i="8"/>
  <c r="AI95" i="8"/>
  <c r="AI94" i="8"/>
  <c r="AI93" i="8"/>
  <c r="AI92" i="8"/>
  <c r="AI91" i="8"/>
  <c r="AI90" i="8"/>
  <c r="AI89" i="8"/>
  <c r="AI88" i="8"/>
  <c r="AI87" i="8"/>
  <c r="AI86" i="8"/>
  <c r="AI85" i="8"/>
  <c r="AI84" i="8"/>
  <c r="AI83" i="8"/>
  <c r="AI82" i="8"/>
  <c r="AI81" i="8"/>
  <c r="AI80" i="8"/>
  <c r="AI79" i="8"/>
  <c r="AI78" i="8"/>
  <c r="AI77" i="8"/>
  <c r="AI76" i="8"/>
  <c r="AI75" i="8"/>
  <c r="AI74" i="8"/>
  <c r="AI73" i="8"/>
  <c r="AI72" i="8"/>
  <c r="AI71" i="8"/>
  <c r="AI70" i="8"/>
  <c r="AI69" i="8"/>
  <c r="AI68" i="8"/>
  <c r="AI67" i="8"/>
  <c r="AI66" i="8"/>
  <c r="AI65" i="8"/>
  <c r="AI64" i="8"/>
  <c r="AI63" i="8"/>
  <c r="AI62" i="8"/>
  <c r="AI61" i="8"/>
  <c r="AI60" i="8"/>
  <c r="AI59" i="8"/>
  <c r="AI58" i="8"/>
  <c r="AI57" i="8"/>
  <c r="AI56" i="8"/>
  <c r="AI55" i="8"/>
  <c r="AI54" i="8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5" i="8"/>
  <c r="AI24" i="8"/>
  <c r="AI23" i="8"/>
  <c r="AI22" i="8"/>
  <c r="AI21" i="8"/>
  <c r="AI20" i="8"/>
  <c r="AI19" i="8"/>
  <c r="AI18" i="8"/>
  <c r="AI17" i="8"/>
  <c r="AI16" i="8"/>
  <c r="AI15" i="8"/>
  <c r="AI14" i="8"/>
  <c r="AI13" i="8"/>
  <c r="AI12" i="8"/>
  <c r="AI11" i="8"/>
  <c r="AI10" i="8"/>
  <c r="AI9" i="8"/>
  <c r="AI8" i="8"/>
  <c r="AI7" i="8"/>
  <c r="AI6" i="8"/>
  <c r="AI5" i="8"/>
  <c r="AI4" i="8"/>
  <c r="BR342" i="8"/>
  <c r="BR341" i="8"/>
  <c r="BR340" i="8"/>
  <c r="BR339" i="8"/>
  <c r="BR338" i="8"/>
  <c r="BR336" i="8"/>
  <c r="BR335" i="8"/>
  <c r="BR334" i="8"/>
  <c r="BR333" i="8"/>
  <c r="BR332" i="8"/>
  <c r="BR331" i="8"/>
  <c r="BR330" i="8"/>
  <c r="BR329" i="8"/>
  <c r="BR328" i="8"/>
  <c r="BR327" i="8"/>
  <c r="BR326" i="8"/>
  <c r="BR325" i="8"/>
  <c r="BR324" i="8"/>
  <c r="BR323" i="8"/>
  <c r="BR322" i="8"/>
  <c r="BR321" i="8"/>
  <c r="BR320" i="8"/>
  <c r="BR319" i="8"/>
  <c r="BR317" i="8"/>
  <c r="BR316" i="8"/>
  <c r="BR315" i="8"/>
  <c r="BR314" i="8"/>
  <c r="BR313" i="8"/>
  <c r="BR312" i="8"/>
  <c r="BR311" i="8"/>
  <c r="BR310" i="8"/>
  <c r="BR309" i="8"/>
  <c r="BR307" i="8"/>
  <c r="BR306" i="8"/>
  <c r="BR305" i="8"/>
  <c r="BR304" i="8"/>
  <c r="BR303" i="8"/>
  <c r="BR302" i="8"/>
  <c r="BR301" i="8"/>
  <c r="BR300" i="8"/>
  <c r="BR299" i="8"/>
  <c r="BR298" i="8"/>
  <c r="BR297" i="8"/>
  <c r="BR295" i="8"/>
  <c r="BR294" i="8"/>
  <c r="BR293" i="8"/>
  <c r="BR292" i="8"/>
  <c r="BR291" i="8"/>
  <c r="BR290" i="8"/>
  <c r="BR289" i="8"/>
  <c r="BR288" i="8"/>
  <c r="BR287" i="8"/>
  <c r="BR286" i="8"/>
  <c r="BR285" i="8"/>
  <c r="BR283" i="8"/>
  <c r="BR282" i="8"/>
  <c r="BR281" i="8"/>
  <c r="BR280" i="8"/>
  <c r="BR279" i="8"/>
  <c r="BR278" i="8"/>
  <c r="BR277" i="8"/>
  <c r="BR276" i="8"/>
  <c r="BR275" i="8"/>
  <c r="BR274" i="8"/>
  <c r="BR273" i="8"/>
  <c r="BR272" i="8"/>
  <c r="BR271" i="8"/>
  <c r="BR270" i="8"/>
  <c r="BR269" i="8"/>
  <c r="BR268" i="8"/>
  <c r="BR267" i="8"/>
  <c r="BR266" i="8"/>
  <c r="BR265" i="8"/>
  <c r="BR264" i="8"/>
  <c r="BR263" i="8"/>
  <c r="BR262" i="8"/>
  <c r="BR261" i="8"/>
  <c r="BR258" i="8"/>
  <c r="BR256" i="8"/>
  <c r="BR254" i="8"/>
  <c r="BR253" i="8"/>
  <c r="BR252" i="8"/>
  <c r="BR250" i="8"/>
  <c r="BR249" i="8"/>
  <c r="BR248" i="8"/>
  <c r="BR247" i="8"/>
  <c r="BR246" i="8"/>
  <c r="BR245" i="8"/>
  <c r="BR244" i="8"/>
  <c r="BR243" i="8"/>
  <c r="BR242" i="8"/>
  <c r="BR241" i="8"/>
  <c r="BR240" i="8"/>
  <c r="BR239" i="8"/>
  <c r="BR238" i="8"/>
  <c r="BR237" i="8"/>
  <c r="BR236" i="8"/>
  <c r="BR235" i="8"/>
  <c r="BR234" i="8"/>
  <c r="BR233" i="8"/>
  <c r="BR232" i="8"/>
  <c r="BR231" i="8"/>
  <c r="BR230" i="8"/>
  <c r="BR229" i="8"/>
  <c r="BR228" i="8"/>
  <c r="BR227" i="8"/>
  <c r="BR226" i="8"/>
  <c r="BR225" i="8"/>
  <c r="BR224" i="8"/>
  <c r="BR223" i="8"/>
  <c r="BR222" i="8"/>
  <c r="BR221" i="8"/>
  <c r="BR220" i="8"/>
  <c r="BR219" i="8"/>
  <c r="BR218" i="8"/>
  <c r="BR216" i="8"/>
  <c r="BR214" i="8"/>
  <c r="BR213" i="8"/>
  <c r="BR211" i="8"/>
  <c r="BR210" i="8"/>
  <c r="BR209" i="8"/>
  <c r="BR208" i="8"/>
  <c r="BR207" i="8"/>
  <c r="BR206" i="8"/>
  <c r="BR204" i="8"/>
  <c r="BR203" i="8"/>
  <c r="BR202" i="8"/>
  <c r="BR201" i="8"/>
  <c r="BR200" i="8"/>
  <c r="BR199" i="8"/>
  <c r="BR198" i="8"/>
  <c r="BR197" i="8"/>
  <c r="BR196" i="8"/>
  <c r="BR195" i="8"/>
  <c r="BR194" i="8"/>
  <c r="BR193" i="8"/>
  <c r="BR192" i="8"/>
  <c r="BR191" i="8"/>
  <c r="BR190" i="8"/>
  <c r="BR189" i="8"/>
  <c r="BR188" i="8"/>
  <c r="BR187" i="8"/>
  <c r="BR186" i="8"/>
  <c r="BR185" i="8"/>
  <c r="BR184" i="8"/>
  <c r="BR183" i="8"/>
  <c r="BR182" i="8"/>
  <c r="BR181" i="8"/>
  <c r="BR180" i="8"/>
  <c r="BR179" i="8"/>
  <c r="BR178" i="8"/>
  <c r="BR177" i="8"/>
  <c r="BR176" i="8"/>
  <c r="BR175" i="8"/>
  <c r="BR174" i="8"/>
  <c r="BR173" i="8"/>
  <c r="BR172" i="8"/>
  <c r="BR171" i="8"/>
  <c r="BR170" i="8"/>
  <c r="BR169" i="8"/>
  <c r="BR168" i="8"/>
  <c r="BR167" i="8"/>
  <c r="BR166" i="8"/>
  <c r="BR165" i="8"/>
  <c r="BR164" i="8"/>
  <c r="BR163" i="8"/>
  <c r="BR162" i="8"/>
  <c r="BR161" i="8"/>
  <c r="BR160" i="8"/>
  <c r="BR159" i="8"/>
  <c r="BR158" i="8"/>
  <c r="BR157" i="8"/>
  <c r="BR156" i="8"/>
  <c r="BR155" i="8"/>
  <c r="BR154" i="8"/>
  <c r="BR153" i="8"/>
  <c r="BR152" i="8"/>
  <c r="BR151" i="8"/>
  <c r="BR150" i="8"/>
  <c r="BR149" i="8"/>
  <c r="BR148" i="8"/>
  <c r="BR147" i="8"/>
  <c r="BR146" i="8"/>
  <c r="BR145" i="8"/>
  <c r="BR144" i="8"/>
  <c r="BR143" i="8"/>
  <c r="BR142" i="8"/>
  <c r="BR141" i="8"/>
  <c r="BR140" i="8"/>
  <c r="BR139" i="8"/>
  <c r="BR138" i="8"/>
  <c r="BR137" i="8"/>
  <c r="BR136" i="8"/>
  <c r="BR135" i="8"/>
  <c r="BR134" i="8"/>
  <c r="BR133" i="8"/>
  <c r="BR132" i="8"/>
  <c r="BR131" i="8"/>
  <c r="BR130" i="8"/>
  <c r="BR129" i="8"/>
  <c r="BR128" i="8"/>
  <c r="BR127" i="8"/>
  <c r="BR126" i="8"/>
  <c r="BR125" i="8"/>
  <c r="BR124" i="8"/>
  <c r="BR123" i="8"/>
  <c r="BR122" i="8"/>
  <c r="BR121" i="8"/>
  <c r="BR120" i="8"/>
  <c r="BR119" i="8"/>
  <c r="BR118" i="8"/>
  <c r="BR117" i="8"/>
  <c r="BR116" i="8"/>
  <c r="BR115" i="8"/>
  <c r="BR114" i="8"/>
  <c r="BR113" i="8"/>
  <c r="BR112" i="8"/>
  <c r="BR111" i="8"/>
  <c r="BR110" i="8"/>
  <c r="BR109" i="8"/>
  <c r="BR108" i="8"/>
  <c r="BR107" i="8"/>
  <c r="BR106" i="8"/>
  <c r="BR105" i="8"/>
  <c r="BR104" i="8"/>
  <c r="BR103" i="8"/>
  <c r="BR102" i="8"/>
  <c r="BR101" i="8"/>
  <c r="BR100" i="8"/>
  <c r="BR99" i="8"/>
  <c r="BR98" i="8"/>
  <c r="BR97" i="8"/>
  <c r="BR96" i="8"/>
  <c r="BR95" i="8"/>
  <c r="BR94" i="8"/>
  <c r="BR93" i="8"/>
  <c r="BR92" i="8"/>
  <c r="BR91" i="8"/>
  <c r="BR90" i="8"/>
  <c r="BR89" i="8"/>
  <c r="BR88" i="8"/>
  <c r="BR87" i="8"/>
  <c r="BR86" i="8"/>
  <c r="BR85" i="8"/>
  <c r="BR84" i="8"/>
  <c r="BR83" i="8"/>
  <c r="BR82" i="8"/>
  <c r="BR81" i="8"/>
  <c r="BR80" i="8"/>
  <c r="BR79" i="8"/>
  <c r="BR78" i="8"/>
  <c r="BR77" i="8"/>
  <c r="BR76" i="8"/>
  <c r="BR75" i="8"/>
  <c r="BR74" i="8"/>
  <c r="BR73" i="8"/>
  <c r="BR72" i="8"/>
  <c r="BR71" i="8"/>
  <c r="BR70" i="8"/>
  <c r="BR69" i="8"/>
  <c r="BR68" i="8"/>
  <c r="BR67" i="8"/>
  <c r="BR66" i="8"/>
  <c r="BR65" i="8"/>
  <c r="BR64" i="8"/>
  <c r="BR63" i="8"/>
  <c r="BR62" i="8"/>
  <c r="BR61" i="8"/>
  <c r="BR60" i="8"/>
  <c r="BR59" i="8"/>
  <c r="BR58" i="8"/>
  <c r="BR57" i="8"/>
  <c r="BR56" i="8"/>
  <c r="BR55" i="8"/>
  <c r="BR54" i="8"/>
  <c r="BR53" i="8"/>
  <c r="BR52" i="8"/>
  <c r="BR51" i="8"/>
  <c r="BR50" i="8"/>
  <c r="BR49" i="8"/>
  <c r="BR48" i="8"/>
  <c r="BR47" i="8"/>
  <c r="BR46" i="8"/>
  <c r="BR45" i="8"/>
  <c r="BR44" i="8"/>
  <c r="BR43" i="8"/>
  <c r="BR42" i="8"/>
  <c r="BR41" i="8"/>
  <c r="BR40" i="8"/>
  <c r="BR39" i="8"/>
  <c r="BR38" i="8"/>
  <c r="BR37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1" i="8"/>
  <c r="BR20" i="8"/>
  <c r="BR19" i="8"/>
  <c r="BR18" i="8"/>
  <c r="BR17" i="8"/>
  <c r="BR16" i="8"/>
  <c r="BR15" i="8"/>
  <c r="BR14" i="8"/>
  <c r="BR13" i="8"/>
  <c r="BR12" i="8"/>
  <c r="BR11" i="8"/>
  <c r="BR10" i="8"/>
  <c r="BR9" i="8"/>
  <c r="BR8" i="8"/>
  <c r="BR7" i="8"/>
  <c r="BR6" i="8"/>
  <c r="BR5" i="8"/>
  <c r="BR4" i="8"/>
  <c r="BR340" i="7"/>
  <c r="BR339" i="7"/>
  <c r="BR338" i="7"/>
  <c r="BR337" i="7"/>
  <c r="BR335" i="7"/>
  <c r="BR334" i="7"/>
  <c r="BR333" i="7"/>
  <c r="BR332" i="7"/>
  <c r="BR331" i="7"/>
  <c r="BR330" i="7"/>
  <c r="BR329" i="7"/>
  <c r="BR328" i="7"/>
  <c r="BR327" i="7"/>
  <c r="BR326" i="7"/>
  <c r="BR325" i="7"/>
  <c r="BR324" i="7"/>
  <c r="BR323" i="7"/>
  <c r="BR322" i="7"/>
  <c r="BR321" i="7"/>
  <c r="BR320" i="7"/>
  <c r="BR319" i="7"/>
  <c r="BR318" i="7"/>
  <c r="BR317" i="7"/>
  <c r="BR315" i="7"/>
  <c r="BR314" i="7"/>
  <c r="BR313" i="7"/>
  <c r="BR312" i="7"/>
  <c r="BR311" i="7"/>
  <c r="BR310" i="7"/>
  <c r="BR309" i="7"/>
  <c r="BR308" i="7"/>
  <c r="BR307" i="7"/>
  <c r="BR306" i="7"/>
  <c r="BR304" i="7"/>
  <c r="BR303" i="7"/>
  <c r="BR302" i="7"/>
  <c r="BR301" i="7"/>
  <c r="BR300" i="7"/>
  <c r="BR299" i="7"/>
  <c r="BR298" i="7"/>
  <c r="BR297" i="7"/>
  <c r="BR296" i="7"/>
  <c r="BR294" i="7"/>
  <c r="BR293" i="7"/>
  <c r="BR292" i="7"/>
  <c r="BR291" i="7"/>
  <c r="BR290" i="7"/>
  <c r="BR289" i="7"/>
  <c r="BR288" i="7"/>
  <c r="BR287" i="7"/>
  <c r="BR286" i="7"/>
  <c r="BR285" i="7"/>
  <c r="BR284" i="7"/>
  <c r="BR283" i="7"/>
  <c r="BR282" i="7"/>
  <c r="BR281" i="7"/>
  <c r="BR280" i="7"/>
  <c r="BR279" i="7"/>
  <c r="BR278" i="7"/>
  <c r="BR277" i="7"/>
  <c r="BR276" i="7"/>
  <c r="BR275" i="7"/>
  <c r="BR274" i="7"/>
  <c r="BR273" i="7"/>
  <c r="BR272" i="7"/>
  <c r="BR271" i="7"/>
  <c r="BR270" i="7"/>
  <c r="BR269" i="7"/>
  <c r="BR268" i="7"/>
  <c r="BR267" i="7"/>
  <c r="BR266" i="7"/>
  <c r="BR265" i="7"/>
  <c r="BR264" i="7"/>
  <c r="BR263" i="7"/>
  <c r="BR260" i="7"/>
  <c r="BR258" i="7"/>
  <c r="BR256" i="7"/>
  <c r="BR255" i="7"/>
  <c r="BR254" i="7"/>
  <c r="BR252" i="7"/>
  <c r="BR251" i="7"/>
  <c r="BR250" i="7"/>
  <c r="BR249" i="7"/>
  <c r="BR248" i="7"/>
  <c r="BR247" i="7"/>
  <c r="BR246" i="7"/>
  <c r="BR245" i="7"/>
  <c r="BR244" i="7"/>
  <c r="BR243" i="7"/>
  <c r="BR242" i="7"/>
  <c r="BR241" i="7"/>
  <c r="BR240" i="7"/>
  <c r="BR239" i="7"/>
  <c r="BR238" i="7"/>
  <c r="BR237" i="7"/>
  <c r="BR236" i="7"/>
  <c r="BR235" i="7"/>
  <c r="BR234" i="7"/>
  <c r="BR233" i="7"/>
  <c r="BR232" i="7"/>
  <c r="BR231" i="7"/>
  <c r="BR230" i="7"/>
  <c r="BR229" i="7"/>
  <c r="BR228" i="7"/>
  <c r="BR227" i="7"/>
  <c r="BR226" i="7"/>
  <c r="BR225" i="7"/>
  <c r="BR224" i="7"/>
  <c r="BR223" i="7"/>
  <c r="BR222" i="7"/>
  <c r="BR221" i="7"/>
  <c r="BR220" i="7"/>
  <c r="BR218" i="7"/>
  <c r="BR217" i="7"/>
  <c r="BR215" i="7"/>
  <c r="BR213" i="7"/>
  <c r="BR211" i="7"/>
  <c r="BR209" i="7"/>
  <c r="BR208" i="7"/>
  <c r="BR206" i="7"/>
  <c r="BR204" i="7"/>
  <c r="BR203" i="7"/>
  <c r="BR202" i="7"/>
  <c r="BR201" i="7"/>
  <c r="BR200" i="7"/>
  <c r="BR199" i="7"/>
  <c r="BR198" i="7"/>
  <c r="BR197" i="7"/>
  <c r="BR196" i="7"/>
  <c r="BR195" i="7"/>
  <c r="BR194" i="7"/>
  <c r="BR193" i="7"/>
  <c r="BR192" i="7"/>
  <c r="BR191" i="7"/>
  <c r="BR190" i="7"/>
  <c r="BR189" i="7"/>
  <c r="BR188" i="7"/>
  <c r="BR187" i="7"/>
  <c r="BR186" i="7"/>
  <c r="BR185" i="7"/>
  <c r="BR184" i="7"/>
  <c r="BR183" i="7"/>
  <c r="BR182" i="7"/>
  <c r="BR181" i="7"/>
  <c r="BR180" i="7"/>
  <c r="BR179" i="7"/>
  <c r="BR178" i="7"/>
  <c r="BR177" i="7"/>
  <c r="BR176" i="7"/>
  <c r="BR175" i="7"/>
  <c r="BR174" i="7"/>
  <c r="BR173" i="7"/>
  <c r="BR172" i="7"/>
  <c r="BR171" i="7"/>
  <c r="BR170" i="7"/>
  <c r="BR169" i="7"/>
  <c r="BR168" i="7"/>
  <c r="BR167" i="7"/>
  <c r="BR166" i="7"/>
  <c r="BR165" i="7"/>
  <c r="BR164" i="7"/>
  <c r="BR163" i="7"/>
  <c r="BR162" i="7"/>
  <c r="BR161" i="7"/>
  <c r="BR160" i="7"/>
  <c r="BR159" i="7"/>
  <c r="BR158" i="7"/>
  <c r="BR157" i="7"/>
  <c r="BR156" i="7"/>
  <c r="BR155" i="7"/>
  <c r="BR154" i="7"/>
  <c r="BR153" i="7"/>
  <c r="BR152" i="7"/>
  <c r="BR151" i="7"/>
  <c r="BR150" i="7"/>
  <c r="BR149" i="7"/>
  <c r="BR148" i="7"/>
  <c r="BR147" i="7"/>
  <c r="BR146" i="7"/>
  <c r="BR145" i="7"/>
  <c r="BR144" i="7"/>
  <c r="BR143" i="7"/>
  <c r="BR142" i="7"/>
  <c r="BR141" i="7"/>
  <c r="BR140" i="7"/>
  <c r="BR139" i="7"/>
  <c r="BR138" i="7"/>
  <c r="BR137" i="7"/>
  <c r="BR136" i="7"/>
  <c r="BR135" i="7"/>
  <c r="BR134" i="7"/>
  <c r="BR133" i="7"/>
  <c r="BR132" i="7"/>
  <c r="BR131" i="7"/>
  <c r="BR130" i="7"/>
  <c r="BR129" i="7"/>
  <c r="BR128" i="7"/>
  <c r="BR127" i="7"/>
  <c r="BR126" i="7"/>
  <c r="BR125" i="7"/>
  <c r="BR124" i="7"/>
  <c r="BR123" i="7"/>
  <c r="BR122" i="7"/>
  <c r="BR121" i="7"/>
  <c r="BR120" i="7"/>
  <c r="BR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E340" i="7"/>
  <c r="BE339" i="7"/>
  <c r="BE338" i="7"/>
  <c r="BE337" i="7"/>
  <c r="BE335" i="7"/>
  <c r="BE334" i="7"/>
  <c r="BE333" i="7"/>
  <c r="BE332" i="7"/>
  <c r="BE331" i="7"/>
  <c r="BE330" i="7"/>
  <c r="BE329" i="7"/>
  <c r="BE328" i="7"/>
  <c r="BE327" i="7"/>
  <c r="BE326" i="7"/>
  <c r="BE325" i="7"/>
  <c r="BE324" i="7"/>
  <c r="BE323" i="7"/>
  <c r="BE322" i="7"/>
  <c r="BE321" i="7"/>
  <c r="BE320" i="7"/>
  <c r="BE319" i="7"/>
  <c r="BE318" i="7"/>
  <c r="BE317" i="7"/>
  <c r="BE315" i="7"/>
  <c r="BE314" i="7"/>
  <c r="BE313" i="7"/>
  <c r="BE312" i="7"/>
  <c r="BE311" i="7"/>
  <c r="BE310" i="7"/>
  <c r="BE309" i="7"/>
  <c r="BE308" i="7"/>
  <c r="BE307" i="7"/>
  <c r="BE306" i="7"/>
  <c r="BE304" i="7"/>
  <c r="BE303" i="7"/>
  <c r="BE302" i="7"/>
  <c r="BE301" i="7"/>
  <c r="BE300" i="7"/>
  <c r="BE299" i="7"/>
  <c r="BE298" i="7"/>
  <c r="BE297" i="7"/>
  <c r="BE296" i="7"/>
  <c r="BE294" i="7"/>
  <c r="BE293" i="7"/>
  <c r="BE292" i="7"/>
  <c r="BE291" i="7"/>
  <c r="BE290" i="7"/>
  <c r="BE289" i="7"/>
  <c r="BE288" i="7"/>
  <c r="BE287" i="7"/>
  <c r="BE286" i="7"/>
  <c r="BE285" i="7"/>
  <c r="BE284" i="7"/>
  <c r="BE283" i="7"/>
  <c r="BE282" i="7"/>
  <c r="BE281" i="7"/>
  <c r="BE280" i="7"/>
  <c r="BE279" i="7"/>
  <c r="BE278" i="7"/>
  <c r="BE277" i="7"/>
  <c r="BE276" i="7"/>
  <c r="BE275" i="7"/>
  <c r="BE274" i="7"/>
  <c r="BE273" i="7"/>
  <c r="BE272" i="7"/>
  <c r="BE271" i="7"/>
  <c r="BE270" i="7"/>
  <c r="BE269" i="7"/>
  <c r="BE268" i="7"/>
  <c r="BE267" i="7"/>
  <c r="BE266" i="7"/>
  <c r="BE265" i="7"/>
  <c r="BE264" i="7"/>
  <c r="BE263" i="7"/>
  <c r="BE260" i="7"/>
  <c r="BE258" i="7"/>
  <c r="BE256" i="7"/>
  <c r="BE255" i="7"/>
  <c r="BE254" i="7"/>
  <c r="BE252" i="7"/>
  <c r="BE251" i="7"/>
  <c r="BE250" i="7"/>
  <c r="BE249" i="7"/>
  <c r="BE248" i="7"/>
  <c r="BE247" i="7"/>
  <c r="BE246" i="7"/>
  <c r="BE245" i="7"/>
  <c r="BE244" i="7"/>
  <c r="BE243" i="7"/>
  <c r="BE242" i="7"/>
  <c r="BE241" i="7"/>
  <c r="BE240" i="7"/>
  <c r="BE239" i="7"/>
  <c r="BE238" i="7"/>
  <c r="BE237" i="7"/>
  <c r="BE236" i="7"/>
  <c r="BE235" i="7"/>
  <c r="BE234" i="7"/>
  <c r="BE233" i="7"/>
  <c r="BE232" i="7"/>
  <c r="BE231" i="7"/>
  <c r="BE230" i="7"/>
  <c r="BE229" i="7"/>
  <c r="BE228" i="7"/>
  <c r="BE227" i="7"/>
  <c r="BE226" i="7"/>
  <c r="BE225" i="7"/>
  <c r="BE224" i="7"/>
  <c r="BE223" i="7"/>
  <c r="BE222" i="7"/>
  <c r="BE221" i="7"/>
  <c r="BE220" i="7"/>
  <c r="BE218" i="7"/>
  <c r="BE217" i="7"/>
  <c r="BE215" i="7"/>
  <c r="BE213" i="7"/>
  <c r="BE211" i="7"/>
  <c r="BE209" i="7"/>
  <c r="BE208" i="7"/>
  <c r="BE206" i="7"/>
  <c r="BE204" i="7"/>
  <c r="BE203" i="7"/>
  <c r="BE202" i="7"/>
  <c r="BE201" i="7"/>
  <c r="BE200" i="7"/>
  <c r="BE199" i="7"/>
  <c r="BE198" i="7"/>
  <c r="BE197" i="7"/>
  <c r="BE196" i="7"/>
  <c r="BE195" i="7"/>
  <c r="BE194" i="7"/>
  <c r="BE193" i="7"/>
  <c r="BE192" i="7"/>
  <c r="BE191" i="7"/>
  <c r="BE190" i="7"/>
  <c r="BE189" i="7"/>
  <c r="BE188" i="7"/>
  <c r="BE187" i="7"/>
  <c r="BE186" i="7"/>
  <c r="BE185" i="7"/>
  <c r="BE184" i="7"/>
  <c r="BE183" i="7"/>
  <c r="BE182" i="7"/>
  <c r="BE181" i="7"/>
  <c r="BE180" i="7"/>
  <c r="BE179" i="7"/>
  <c r="BE178" i="7"/>
  <c r="BE177" i="7"/>
  <c r="BE176" i="7"/>
  <c r="BE175" i="7"/>
  <c r="BE174" i="7"/>
  <c r="BE173" i="7"/>
  <c r="BE172" i="7"/>
  <c r="BE171" i="7"/>
  <c r="BE170" i="7"/>
  <c r="BE169" i="7"/>
  <c r="BE168" i="7"/>
  <c r="BE167" i="7"/>
  <c r="BE166" i="7"/>
  <c r="BE165" i="7"/>
  <c r="BE164" i="7"/>
  <c r="BE163" i="7"/>
  <c r="BE162" i="7"/>
  <c r="BE161" i="7"/>
  <c r="BE160" i="7"/>
  <c r="BE159" i="7"/>
  <c r="BE158" i="7"/>
  <c r="BE157" i="7"/>
  <c r="BE156" i="7"/>
  <c r="BE155" i="7"/>
  <c r="BE154" i="7"/>
  <c r="BE153" i="7"/>
  <c r="BE152" i="7"/>
  <c r="BE151" i="7"/>
  <c r="BE150" i="7"/>
  <c r="BE149" i="7"/>
  <c r="BE148" i="7"/>
  <c r="BE147" i="7"/>
  <c r="BE146" i="7"/>
  <c r="BE145" i="7"/>
  <c r="BE144" i="7"/>
  <c r="BE143" i="7"/>
  <c r="BE142" i="7"/>
  <c r="BE141" i="7"/>
  <c r="BE140" i="7"/>
  <c r="BE139" i="7"/>
  <c r="BE138" i="7"/>
  <c r="BE137" i="7"/>
  <c r="BE136" i="7"/>
  <c r="BE135" i="7"/>
  <c r="BE134" i="7"/>
  <c r="BE133" i="7"/>
  <c r="BE132" i="7"/>
  <c r="BE131" i="7"/>
  <c r="BE130" i="7"/>
  <c r="BE129" i="7"/>
  <c r="BE128" i="7"/>
  <c r="BE127" i="7"/>
  <c r="BE126" i="7"/>
  <c r="BE125" i="7"/>
  <c r="BE124" i="7"/>
  <c r="BE123" i="7"/>
  <c r="BE122" i="7"/>
  <c r="BE121" i="7"/>
  <c r="BE120" i="7"/>
  <c r="BE119" i="7"/>
  <c r="BE118" i="7"/>
  <c r="BE117" i="7"/>
  <c r="BE116" i="7"/>
  <c r="BE115" i="7"/>
  <c r="BE114" i="7"/>
  <c r="BE113" i="7"/>
  <c r="BE112" i="7"/>
  <c r="BE111" i="7"/>
  <c r="BE110" i="7"/>
  <c r="BE109" i="7"/>
  <c r="BE108" i="7"/>
  <c r="BE107" i="7"/>
  <c r="BE106" i="7"/>
  <c r="BE105" i="7"/>
  <c r="BE104" i="7"/>
  <c r="BE103" i="7"/>
  <c r="BE102" i="7"/>
  <c r="BE101" i="7"/>
  <c r="BE100" i="7"/>
  <c r="BE99" i="7"/>
  <c r="BE98" i="7"/>
  <c r="BE97" i="7"/>
  <c r="BE96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E4" i="7"/>
  <c r="BC340" i="7"/>
  <c r="BC339" i="7"/>
  <c r="BC338" i="7"/>
  <c r="BC337" i="7"/>
  <c r="BC335" i="7"/>
  <c r="BC334" i="7"/>
  <c r="BC333" i="7"/>
  <c r="BC332" i="7"/>
  <c r="BC331" i="7"/>
  <c r="BC330" i="7"/>
  <c r="BC329" i="7"/>
  <c r="BC328" i="7"/>
  <c r="BC327" i="7"/>
  <c r="BC326" i="7"/>
  <c r="BC325" i="7"/>
  <c r="BC324" i="7"/>
  <c r="BC323" i="7"/>
  <c r="BC322" i="7"/>
  <c r="BC321" i="7"/>
  <c r="BC320" i="7"/>
  <c r="BC319" i="7"/>
  <c r="BC318" i="7"/>
  <c r="BC317" i="7"/>
  <c r="BC315" i="7"/>
  <c r="BC314" i="7"/>
  <c r="BC313" i="7"/>
  <c r="BC312" i="7"/>
  <c r="BC311" i="7"/>
  <c r="BC310" i="7"/>
  <c r="BC309" i="7"/>
  <c r="BC308" i="7"/>
  <c r="BC307" i="7"/>
  <c r="BC306" i="7"/>
  <c r="BC304" i="7"/>
  <c r="BC303" i="7"/>
  <c r="BC302" i="7"/>
  <c r="BC301" i="7"/>
  <c r="BC300" i="7"/>
  <c r="BC299" i="7"/>
  <c r="BC298" i="7"/>
  <c r="BC297" i="7"/>
  <c r="BC296" i="7"/>
  <c r="BC294" i="7"/>
  <c r="BC293" i="7"/>
  <c r="BC292" i="7"/>
  <c r="BC291" i="7"/>
  <c r="BC290" i="7"/>
  <c r="BC289" i="7"/>
  <c r="BC288" i="7"/>
  <c r="BC287" i="7"/>
  <c r="BC286" i="7"/>
  <c r="BC285" i="7"/>
  <c r="BC284" i="7"/>
  <c r="BC283" i="7"/>
  <c r="BC282" i="7"/>
  <c r="BC281" i="7"/>
  <c r="BC280" i="7"/>
  <c r="BC279" i="7"/>
  <c r="BC278" i="7"/>
  <c r="BC277" i="7"/>
  <c r="BC276" i="7"/>
  <c r="BC275" i="7"/>
  <c r="BC274" i="7"/>
  <c r="BC273" i="7"/>
  <c r="BC272" i="7"/>
  <c r="BC271" i="7"/>
  <c r="BC270" i="7"/>
  <c r="BC269" i="7"/>
  <c r="BC268" i="7"/>
  <c r="BC267" i="7"/>
  <c r="BC266" i="7"/>
  <c r="BC265" i="7"/>
  <c r="BC264" i="7"/>
  <c r="BC263" i="7"/>
  <c r="BC260" i="7"/>
  <c r="BC258" i="7"/>
  <c r="BC256" i="7"/>
  <c r="BC255" i="7"/>
  <c r="BC254" i="7"/>
  <c r="BC252" i="7"/>
  <c r="BC251" i="7"/>
  <c r="BC250" i="7"/>
  <c r="BC249" i="7"/>
  <c r="BC248" i="7"/>
  <c r="BC247" i="7"/>
  <c r="BC246" i="7"/>
  <c r="BC245" i="7"/>
  <c r="BC244" i="7"/>
  <c r="BC243" i="7"/>
  <c r="BC242" i="7"/>
  <c r="BC241" i="7"/>
  <c r="BC240" i="7"/>
  <c r="BC239" i="7"/>
  <c r="BC238" i="7"/>
  <c r="BC237" i="7"/>
  <c r="BC236" i="7"/>
  <c r="BC235" i="7"/>
  <c r="BC234" i="7"/>
  <c r="BC233" i="7"/>
  <c r="BC232" i="7"/>
  <c r="BC231" i="7"/>
  <c r="BC230" i="7"/>
  <c r="BC229" i="7"/>
  <c r="BC228" i="7"/>
  <c r="BC227" i="7"/>
  <c r="BC226" i="7"/>
  <c r="BC225" i="7"/>
  <c r="BC224" i="7"/>
  <c r="BC223" i="7"/>
  <c r="BC222" i="7"/>
  <c r="BC221" i="7"/>
  <c r="BC220" i="7"/>
  <c r="BC218" i="7"/>
  <c r="BC217" i="7"/>
  <c r="BC215" i="7"/>
  <c r="BC213" i="7"/>
  <c r="BC211" i="7"/>
  <c r="BC209" i="7"/>
  <c r="BC208" i="7"/>
  <c r="BC206" i="7"/>
  <c r="BC204" i="7"/>
  <c r="BC203" i="7"/>
  <c r="BC202" i="7"/>
  <c r="BC201" i="7"/>
  <c r="BC200" i="7"/>
  <c r="BC199" i="7"/>
  <c r="BC198" i="7"/>
  <c r="BC197" i="7"/>
  <c r="BC196" i="7"/>
  <c r="BC195" i="7"/>
  <c r="BC194" i="7"/>
  <c r="BC193" i="7"/>
  <c r="BC192" i="7"/>
  <c r="BC191" i="7"/>
  <c r="BC190" i="7"/>
  <c r="BC189" i="7"/>
  <c r="BC188" i="7"/>
  <c r="BC187" i="7"/>
  <c r="BC186" i="7"/>
  <c r="BC185" i="7"/>
  <c r="BC184" i="7"/>
  <c r="BC183" i="7"/>
  <c r="BC182" i="7"/>
  <c r="BC181" i="7"/>
  <c r="BC180" i="7"/>
  <c r="BC179" i="7"/>
  <c r="BC178" i="7"/>
  <c r="BC177" i="7"/>
  <c r="BC176" i="7"/>
  <c r="BC175" i="7"/>
  <c r="BC174" i="7"/>
  <c r="BC173" i="7"/>
  <c r="BC172" i="7"/>
  <c r="BC171" i="7"/>
  <c r="BC170" i="7"/>
  <c r="BC169" i="7"/>
  <c r="BC168" i="7"/>
  <c r="BC167" i="7"/>
  <c r="BC166" i="7"/>
  <c r="BC165" i="7"/>
  <c r="BC164" i="7"/>
  <c r="BC163" i="7"/>
  <c r="BC162" i="7"/>
  <c r="BC161" i="7"/>
  <c r="BC160" i="7"/>
  <c r="BC159" i="7"/>
  <c r="BC158" i="7"/>
  <c r="BC157" i="7"/>
  <c r="BC156" i="7"/>
  <c r="BC155" i="7"/>
  <c r="BC154" i="7"/>
  <c r="BC153" i="7"/>
  <c r="BC152" i="7"/>
  <c r="BC151" i="7"/>
  <c r="BC150" i="7"/>
  <c r="BC149" i="7"/>
  <c r="BC148" i="7"/>
  <c r="BC147" i="7"/>
  <c r="BC146" i="7"/>
  <c r="BC145" i="7"/>
  <c r="BC144" i="7"/>
  <c r="BC143" i="7"/>
  <c r="BC142" i="7"/>
  <c r="BC141" i="7"/>
  <c r="BC140" i="7"/>
  <c r="BC139" i="7"/>
  <c r="BC138" i="7"/>
  <c r="BC137" i="7"/>
  <c r="BC136" i="7"/>
  <c r="BC135" i="7"/>
  <c r="BC134" i="7"/>
  <c r="BC133" i="7"/>
  <c r="BC132" i="7"/>
  <c r="BC131" i="7"/>
  <c r="BC130" i="7"/>
  <c r="BC129" i="7"/>
  <c r="BC128" i="7"/>
  <c r="BC127" i="7"/>
  <c r="BC126" i="7"/>
  <c r="BC125" i="7"/>
  <c r="BC124" i="7"/>
  <c r="BC123" i="7"/>
  <c r="BC122" i="7"/>
  <c r="BC121" i="7"/>
  <c r="BC120" i="7"/>
  <c r="BC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A340" i="7"/>
  <c r="BA339" i="7"/>
  <c r="BA338" i="7"/>
  <c r="BA337" i="7"/>
  <c r="BA335" i="7"/>
  <c r="BA334" i="7"/>
  <c r="BA333" i="7"/>
  <c r="BA332" i="7"/>
  <c r="BA331" i="7"/>
  <c r="BA330" i="7"/>
  <c r="BA329" i="7"/>
  <c r="BA328" i="7"/>
  <c r="BA327" i="7"/>
  <c r="BA326" i="7"/>
  <c r="BA325" i="7"/>
  <c r="BA324" i="7"/>
  <c r="BA323" i="7"/>
  <c r="BA322" i="7"/>
  <c r="BA321" i="7"/>
  <c r="BA320" i="7"/>
  <c r="BA319" i="7"/>
  <c r="BA318" i="7"/>
  <c r="BA317" i="7"/>
  <c r="BA315" i="7"/>
  <c r="CI316" i="7" s="1"/>
  <c r="BA314" i="7"/>
  <c r="BA313" i="7"/>
  <c r="BA312" i="7"/>
  <c r="BA311" i="7"/>
  <c r="BA310" i="7"/>
  <c r="BA309" i="7"/>
  <c r="BA308" i="7"/>
  <c r="BA307" i="7"/>
  <c r="BA306" i="7"/>
  <c r="BA304" i="7"/>
  <c r="BA303" i="7"/>
  <c r="BA302" i="7"/>
  <c r="BA301" i="7"/>
  <c r="BA300" i="7"/>
  <c r="BA299" i="7"/>
  <c r="BA298" i="7"/>
  <c r="BA297" i="7"/>
  <c r="BA296" i="7"/>
  <c r="BA294" i="7"/>
  <c r="BA293" i="7"/>
  <c r="BA292" i="7"/>
  <c r="BA291" i="7"/>
  <c r="BA290" i="7"/>
  <c r="BA289" i="7"/>
  <c r="BA288" i="7"/>
  <c r="BA287" i="7"/>
  <c r="BA286" i="7"/>
  <c r="BA285" i="7"/>
  <c r="BA284" i="7"/>
  <c r="BA283" i="7"/>
  <c r="BA282" i="7"/>
  <c r="BA281" i="7"/>
  <c r="BA280" i="7"/>
  <c r="BA279" i="7"/>
  <c r="BA278" i="7"/>
  <c r="BA277" i="7"/>
  <c r="BA276" i="7"/>
  <c r="BA275" i="7"/>
  <c r="BA274" i="7"/>
  <c r="BA273" i="7"/>
  <c r="BA272" i="7"/>
  <c r="BA271" i="7"/>
  <c r="BA270" i="7"/>
  <c r="BA269" i="7"/>
  <c r="BA268" i="7"/>
  <c r="BA267" i="7"/>
  <c r="BA266" i="7"/>
  <c r="BA265" i="7"/>
  <c r="BA264" i="7"/>
  <c r="BA263" i="7"/>
  <c r="BA260" i="7"/>
  <c r="BA258" i="7"/>
  <c r="BA256" i="7"/>
  <c r="BA255" i="7"/>
  <c r="BA254" i="7"/>
  <c r="BA252" i="7"/>
  <c r="BA251" i="7"/>
  <c r="BA250" i="7"/>
  <c r="BA249" i="7"/>
  <c r="BA248" i="7"/>
  <c r="BA247" i="7"/>
  <c r="BA246" i="7"/>
  <c r="BA245" i="7"/>
  <c r="BA244" i="7"/>
  <c r="BA243" i="7"/>
  <c r="BA242" i="7"/>
  <c r="BA241" i="7"/>
  <c r="BA240" i="7"/>
  <c r="BA239" i="7"/>
  <c r="BA238" i="7"/>
  <c r="BA237" i="7"/>
  <c r="BA236" i="7"/>
  <c r="BA235" i="7"/>
  <c r="BA234" i="7"/>
  <c r="BA233" i="7"/>
  <c r="BA232" i="7"/>
  <c r="BA231" i="7"/>
  <c r="BA230" i="7"/>
  <c r="BA229" i="7"/>
  <c r="BA228" i="7"/>
  <c r="BA227" i="7"/>
  <c r="BA226" i="7"/>
  <c r="BA225" i="7"/>
  <c r="BA224" i="7"/>
  <c r="BA223" i="7"/>
  <c r="BA222" i="7"/>
  <c r="BA221" i="7"/>
  <c r="BA220" i="7"/>
  <c r="BA218" i="7"/>
  <c r="BA217" i="7"/>
  <c r="BA215" i="7"/>
  <c r="BA213" i="7"/>
  <c r="BA211" i="7"/>
  <c r="BA209" i="7"/>
  <c r="BA208" i="7"/>
  <c r="BA206" i="7"/>
  <c r="BA204" i="7"/>
  <c r="BA203" i="7"/>
  <c r="BA202" i="7"/>
  <c r="BA201" i="7"/>
  <c r="BA200" i="7"/>
  <c r="BA199" i="7"/>
  <c r="BA198" i="7"/>
  <c r="BA197" i="7"/>
  <c r="BA196" i="7"/>
  <c r="BA195" i="7"/>
  <c r="BA194" i="7"/>
  <c r="BA193" i="7"/>
  <c r="BA192" i="7"/>
  <c r="BA191" i="7"/>
  <c r="BA190" i="7"/>
  <c r="BA189" i="7"/>
  <c r="BA188" i="7"/>
  <c r="BA187" i="7"/>
  <c r="BA186" i="7"/>
  <c r="BA185" i="7"/>
  <c r="BA184" i="7"/>
  <c r="BA183" i="7"/>
  <c r="BA182" i="7"/>
  <c r="BA181" i="7"/>
  <c r="BA180" i="7"/>
  <c r="BA179" i="7"/>
  <c r="BA178" i="7"/>
  <c r="BA177" i="7"/>
  <c r="BA176" i="7"/>
  <c r="BA175" i="7"/>
  <c r="BA174" i="7"/>
  <c r="BA173" i="7"/>
  <c r="BA172" i="7"/>
  <c r="BA171" i="7"/>
  <c r="BA170" i="7"/>
  <c r="BA169" i="7"/>
  <c r="BA168" i="7"/>
  <c r="BA167" i="7"/>
  <c r="BA166" i="7"/>
  <c r="BA165" i="7"/>
  <c r="BA164" i="7"/>
  <c r="BA163" i="7"/>
  <c r="BA162" i="7"/>
  <c r="BA161" i="7"/>
  <c r="BA160" i="7"/>
  <c r="BA159" i="7"/>
  <c r="BA158" i="7"/>
  <c r="BA157" i="7"/>
  <c r="BA156" i="7"/>
  <c r="BA155" i="7"/>
  <c r="BA154" i="7"/>
  <c r="BA153" i="7"/>
  <c r="BA152" i="7"/>
  <c r="BA151" i="7"/>
  <c r="BA150" i="7"/>
  <c r="BA149" i="7"/>
  <c r="BA148" i="7"/>
  <c r="BA147" i="7"/>
  <c r="BA146" i="7"/>
  <c r="BA145" i="7"/>
  <c r="BA144" i="7"/>
  <c r="BA143" i="7"/>
  <c r="BA142" i="7"/>
  <c r="BA141" i="7"/>
  <c r="BA140" i="7"/>
  <c r="BA139" i="7"/>
  <c r="BA138" i="7"/>
  <c r="BA137" i="7"/>
  <c r="BA136" i="7"/>
  <c r="BA135" i="7"/>
  <c r="BA134" i="7"/>
  <c r="BA133" i="7"/>
  <c r="BA132" i="7"/>
  <c r="BA131" i="7"/>
  <c r="BA130" i="7"/>
  <c r="BA129" i="7"/>
  <c r="BA128" i="7"/>
  <c r="BA127" i="7"/>
  <c r="BA126" i="7"/>
  <c r="BA125" i="7"/>
  <c r="BA124" i="7"/>
  <c r="BA123" i="7"/>
  <c r="BA122" i="7"/>
  <c r="BA121" i="7"/>
  <c r="BA120" i="7"/>
  <c r="BA119" i="7"/>
  <c r="BA118" i="7"/>
  <c r="BA117" i="7"/>
  <c r="BA116" i="7"/>
  <c r="BA115" i="7"/>
  <c r="BA114" i="7"/>
  <c r="BA113" i="7"/>
  <c r="BA112" i="7"/>
  <c r="BA111" i="7"/>
  <c r="BA110" i="7"/>
  <c r="BA109" i="7"/>
  <c r="BA108" i="7"/>
  <c r="BA107" i="7"/>
  <c r="BA106" i="7"/>
  <c r="BA105" i="7"/>
  <c r="BA104" i="7"/>
  <c r="BA103" i="7"/>
  <c r="BA102" i="7"/>
  <c r="BA101" i="7"/>
  <c r="BA100" i="7"/>
  <c r="BA99" i="7"/>
  <c r="BA98" i="7"/>
  <c r="BA97" i="7"/>
  <c r="BA96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BA4" i="7"/>
  <c r="AY340" i="7"/>
  <c r="AY339" i="7"/>
  <c r="AY338" i="7"/>
  <c r="AY337" i="7"/>
  <c r="AY335" i="7"/>
  <c r="AY334" i="7"/>
  <c r="AY333" i="7"/>
  <c r="AY332" i="7"/>
  <c r="AY331" i="7"/>
  <c r="AY330" i="7"/>
  <c r="AY329" i="7"/>
  <c r="AY328" i="7"/>
  <c r="AY327" i="7"/>
  <c r="AY326" i="7"/>
  <c r="AY325" i="7"/>
  <c r="AY324" i="7"/>
  <c r="AY323" i="7"/>
  <c r="AY322" i="7"/>
  <c r="AY321" i="7"/>
  <c r="AY320" i="7"/>
  <c r="AY319" i="7"/>
  <c r="AY318" i="7"/>
  <c r="AY317" i="7"/>
  <c r="AY315" i="7"/>
  <c r="CH316" i="7" s="1"/>
  <c r="AY314" i="7"/>
  <c r="AY313" i="7"/>
  <c r="AY312" i="7"/>
  <c r="AY311" i="7"/>
  <c r="AY310" i="7"/>
  <c r="AY309" i="7"/>
  <c r="AY308" i="7"/>
  <c r="AY307" i="7"/>
  <c r="AY306" i="7"/>
  <c r="AY304" i="7"/>
  <c r="AY303" i="7"/>
  <c r="AY302" i="7"/>
  <c r="AY301" i="7"/>
  <c r="AY300" i="7"/>
  <c r="AY299" i="7"/>
  <c r="AY298" i="7"/>
  <c r="AY297" i="7"/>
  <c r="AY296" i="7"/>
  <c r="AY294" i="7"/>
  <c r="AY293" i="7"/>
  <c r="AY292" i="7"/>
  <c r="AY291" i="7"/>
  <c r="AY290" i="7"/>
  <c r="AY289" i="7"/>
  <c r="AY288" i="7"/>
  <c r="AY287" i="7"/>
  <c r="AY286" i="7"/>
  <c r="AY285" i="7"/>
  <c r="AY284" i="7"/>
  <c r="AY283" i="7"/>
  <c r="AY282" i="7"/>
  <c r="AY281" i="7"/>
  <c r="AY280" i="7"/>
  <c r="AY279" i="7"/>
  <c r="AY278" i="7"/>
  <c r="AY277" i="7"/>
  <c r="AY276" i="7"/>
  <c r="AY275" i="7"/>
  <c r="AY274" i="7"/>
  <c r="AY273" i="7"/>
  <c r="AY272" i="7"/>
  <c r="AY271" i="7"/>
  <c r="AY270" i="7"/>
  <c r="AY269" i="7"/>
  <c r="AY268" i="7"/>
  <c r="AY267" i="7"/>
  <c r="AY266" i="7"/>
  <c r="AY265" i="7"/>
  <c r="AY264" i="7"/>
  <c r="AY263" i="7"/>
  <c r="AY260" i="7"/>
  <c r="AY258" i="7"/>
  <c r="AY256" i="7"/>
  <c r="AY255" i="7"/>
  <c r="AY254" i="7"/>
  <c r="AY252" i="7"/>
  <c r="AY251" i="7"/>
  <c r="AY250" i="7"/>
  <c r="AY249" i="7"/>
  <c r="AY248" i="7"/>
  <c r="AY247" i="7"/>
  <c r="AY246" i="7"/>
  <c r="AY245" i="7"/>
  <c r="AY244" i="7"/>
  <c r="AY243" i="7"/>
  <c r="AY242" i="7"/>
  <c r="AY241" i="7"/>
  <c r="AY240" i="7"/>
  <c r="AY239" i="7"/>
  <c r="AY238" i="7"/>
  <c r="AY237" i="7"/>
  <c r="AY236" i="7"/>
  <c r="AY235" i="7"/>
  <c r="AY234" i="7"/>
  <c r="AY233" i="7"/>
  <c r="AY232" i="7"/>
  <c r="AY231" i="7"/>
  <c r="AY230" i="7"/>
  <c r="AY229" i="7"/>
  <c r="AY228" i="7"/>
  <c r="AY227" i="7"/>
  <c r="AY226" i="7"/>
  <c r="AY225" i="7"/>
  <c r="AY224" i="7"/>
  <c r="AY223" i="7"/>
  <c r="AY222" i="7"/>
  <c r="AY221" i="7"/>
  <c r="AY220" i="7"/>
  <c r="AY218" i="7"/>
  <c r="AY217" i="7"/>
  <c r="AY215" i="7"/>
  <c r="AY213" i="7"/>
  <c r="AY211" i="7"/>
  <c r="AY209" i="7"/>
  <c r="AY208" i="7"/>
  <c r="AY206" i="7"/>
  <c r="AY204" i="7"/>
  <c r="AY203" i="7"/>
  <c r="AY202" i="7"/>
  <c r="AY201" i="7"/>
  <c r="AY200" i="7"/>
  <c r="AY199" i="7"/>
  <c r="AY198" i="7"/>
  <c r="AY197" i="7"/>
  <c r="AY196" i="7"/>
  <c r="AY195" i="7"/>
  <c r="AY194" i="7"/>
  <c r="AY193" i="7"/>
  <c r="AY192" i="7"/>
  <c r="AY191" i="7"/>
  <c r="AY190" i="7"/>
  <c r="AY189" i="7"/>
  <c r="AY188" i="7"/>
  <c r="AY187" i="7"/>
  <c r="AY186" i="7"/>
  <c r="AY185" i="7"/>
  <c r="AY184" i="7"/>
  <c r="AY183" i="7"/>
  <c r="AY182" i="7"/>
  <c r="AY181" i="7"/>
  <c r="AY180" i="7"/>
  <c r="AY179" i="7"/>
  <c r="AY178" i="7"/>
  <c r="AY177" i="7"/>
  <c r="AY176" i="7"/>
  <c r="AY175" i="7"/>
  <c r="AY174" i="7"/>
  <c r="AY173" i="7"/>
  <c r="AY172" i="7"/>
  <c r="AY171" i="7"/>
  <c r="AY170" i="7"/>
  <c r="AY169" i="7"/>
  <c r="AY168" i="7"/>
  <c r="AY167" i="7"/>
  <c r="AY166" i="7"/>
  <c r="AY165" i="7"/>
  <c r="AY164" i="7"/>
  <c r="AY163" i="7"/>
  <c r="AY162" i="7"/>
  <c r="AY161" i="7"/>
  <c r="AY160" i="7"/>
  <c r="AY159" i="7"/>
  <c r="AY158" i="7"/>
  <c r="AY157" i="7"/>
  <c r="AY156" i="7"/>
  <c r="AY155" i="7"/>
  <c r="AY154" i="7"/>
  <c r="AY153" i="7"/>
  <c r="AY152" i="7"/>
  <c r="AY151" i="7"/>
  <c r="AY150" i="7"/>
  <c r="AY149" i="7"/>
  <c r="AY148" i="7"/>
  <c r="AY147" i="7"/>
  <c r="AY146" i="7"/>
  <c r="AY145" i="7"/>
  <c r="AY144" i="7"/>
  <c r="AY143" i="7"/>
  <c r="AY142" i="7"/>
  <c r="AY141" i="7"/>
  <c r="AY140" i="7"/>
  <c r="AY139" i="7"/>
  <c r="AY138" i="7"/>
  <c r="AY137" i="7"/>
  <c r="AY136" i="7"/>
  <c r="AY135" i="7"/>
  <c r="AY134" i="7"/>
  <c r="AY133" i="7"/>
  <c r="AY132" i="7"/>
  <c r="AY131" i="7"/>
  <c r="AY130" i="7"/>
  <c r="AY129" i="7"/>
  <c r="AY128" i="7"/>
  <c r="AY127" i="7"/>
  <c r="AY126" i="7"/>
  <c r="AY125" i="7"/>
  <c r="AY124" i="7"/>
  <c r="AY123" i="7"/>
  <c r="AY122" i="7"/>
  <c r="AY121" i="7"/>
  <c r="AY120" i="7"/>
  <c r="AY119" i="7"/>
  <c r="AY118" i="7"/>
  <c r="AY117" i="7"/>
  <c r="AY116" i="7"/>
  <c r="AY115" i="7"/>
  <c r="AY114" i="7"/>
  <c r="AY113" i="7"/>
  <c r="AY112" i="7"/>
  <c r="AY111" i="7"/>
  <c r="AY110" i="7"/>
  <c r="AY109" i="7"/>
  <c r="AY108" i="7"/>
  <c r="AY107" i="7"/>
  <c r="AY106" i="7"/>
  <c r="AY105" i="7"/>
  <c r="AY104" i="7"/>
  <c r="AY103" i="7"/>
  <c r="AY102" i="7"/>
  <c r="AY101" i="7"/>
  <c r="AY100" i="7"/>
  <c r="AY99" i="7"/>
  <c r="AY98" i="7"/>
  <c r="AY97" i="7"/>
  <c r="AY96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Y4" i="7"/>
  <c r="AW340" i="7"/>
  <c r="AW339" i="7"/>
  <c r="AW338" i="7"/>
  <c r="AW337" i="7"/>
  <c r="AW335" i="7"/>
  <c r="AW334" i="7"/>
  <c r="AW333" i="7"/>
  <c r="AW332" i="7"/>
  <c r="AW331" i="7"/>
  <c r="AW330" i="7"/>
  <c r="AW329" i="7"/>
  <c r="AW328" i="7"/>
  <c r="AW327" i="7"/>
  <c r="AW326" i="7"/>
  <c r="AW325" i="7"/>
  <c r="AW324" i="7"/>
  <c r="AW323" i="7"/>
  <c r="AW322" i="7"/>
  <c r="AW321" i="7"/>
  <c r="AW320" i="7"/>
  <c r="AW319" i="7"/>
  <c r="AW318" i="7"/>
  <c r="AW317" i="7"/>
  <c r="AW315" i="7"/>
  <c r="CG316" i="7" s="1"/>
  <c r="AW314" i="7"/>
  <c r="AW313" i="7"/>
  <c r="AW312" i="7"/>
  <c r="AW311" i="7"/>
  <c r="AW310" i="7"/>
  <c r="AW309" i="7"/>
  <c r="AW308" i="7"/>
  <c r="AW307" i="7"/>
  <c r="AW306" i="7"/>
  <c r="AW304" i="7"/>
  <c r="AW303" i="7"/>
  <c r="AW302" i="7"/>
  <c r="AW301" i="7"/>
  <c r="AW300" i="7"/>
  <c r="AW299" i="7"/>
  <c r="AW298" i="7"/>
  <c r="AW297" i="7"/>
  <c r="AW296" i="7"/>
  <c r="AW294" i="7"/>
  <c r="AW293" i="7"/>
  <c r="AW292" i="7"/>
  <c r="AW291" i="7"/>
  <c r="AW290" i="7"/>
  <c r="AW289" i="7"/>
  <c r="AW288" i="7"/>
  <c r="AW287" i="7"/>
  <c r="AW286" i="7"/>
  <c r="AW285" i="7"/>
  <c r="AW284" i="7"/>
  <c r="AW283" i="7"/>
  <c r="AW282" i="7"/>
  <c r="AW281" i="7"/>
  <c r="AW280" i="7"/>
  <c r="AW279" i="7"/>
  <c r="AW278" i="7"/>
  <c r="AW277" i="7"/>
  <c r="AW276" i="7"/>
  <c r="AW275" i="7"/>
  <c r="AW274" i="7"/>
  <c r="AW273" i="7"/>
  <c r="AW272" i="7"/>
  <c r="AW271" i="7"/>
  <c r="AW270" i="7"/>
  <c r="AW269" i="7"/>
  <c r="AW268" i="7"/>
  <c r="AW267" i="7"/>
  <c r="AW266" i="7"/>
  <c r="AW265" i="7"/>
  <c r="AW264" i="7"/>
  <c r="AW263" i="7"/>
  <c r="AW260" i="7"/>
  <c r="AW258" i="7"/>
  <c r="AW256" i="7"/>
  <c r="AW255" i="7"/>
  <c r="AW254" i="7"/>
  <c r="AW252" i="7"/>
  <c r="AW251" i="7"/>
  <c r="AW250" i="7"/>
  <c r="AW249" i="7"/>
  <c r="AW248" i="7"/>
  <c r="AW247" i="7"/>
  <c r="AW246" i="7"/>
  <c r="AW245" i="7"/>
  <c r="AW244" i="7"/>
  <c r="AW243" i="7"/>
  <c r="AW242" i="7"/>
  <c r="AW241" i="7"/>
  <c r="AW240" i="7"/>
  <c r="AW239" i="7"/>
  <c r="AW238" i="7"/>
  <c r="AW237" i="7"/>
  <c r="AW236" i="7"/>
  <c r="AW235" i="7"/>
  <c r="AW234" i="7"/>
  <c r="AW233" i="7"/>
  <c r="AW232" i="7"/>
  <c r="AW231" i="7"/>
  <c r="AW230" i="7"/>
  <c r="AW229" i="7"/>
  <c r="AW228" i="7"/>
  <c r="AW227" i="7"/>
  <c r="AW226" i="7"/>
  <c r="AW225" i="7"/>
  <c r="AW224" i="7"/>
  <c r="AW223" i="7"/>
  <c r="AW222" i="7"/>
  <c r="AW221" i="7"/>
  <c r="AW220" i="7"/>
  <c r="AW218" i="7"/>
  <c r="AW217" i="7"/>
  <c r="AW215" i="7"/>
  <c r="AW213" i="7"/>
  <c r="AW211" i="7"/>
  <c r="AW209" i="7"/>
  <c r="AW208" i="7"/>
  <c r="AW206" i="7"/>
  <c r="AW204" i="7"/>
  <c r="AW203" i="7"/>
  <c r="AW202" i="7"/>
  <c r="AW201" i="7"/>
  <c r="AW200" i="7"/>
  <c r="AW199" i="7"/>
  <c r="AW198" i="7"/>
  <c r="AW197" i="7"/>
  <c r="AW196" i="7"/>
  <c r="AW195" i="7"/>
  <c r="AW194" i="7"/>
  <c r="AW193" i="7"/>
  <c r="AW192" i="7"/>
  <c r="AW191" i="7"/>
  <c r="AW190" i="7"/>
  <c r="AW189" i="7"/>
  <c r="AW188" i="7"/>
  <c r="AW187" i="7"/>
  <c r="AW186" i="7"/>
  <c r="AW185" i="7"/>
  <c r="AW184" i="7"/>
  <c r="AW183" i="7"/>
  <c r="AW182" i="7"/>
  <c r="AW181" i="7"/>
  <c r="AW180" i="7"/>
  <c r="AW179" i="7"/>
  <c r="AW178" i="7"/>
  <c r="AW177" i="7"/>
  <c r="AW176" i="7"/>
  <c r="AW175" i="7"/>
  <c r="AW174" i="7"/>
  <c r="AW173" i="7"/>
  <c r="AW172" i="7"/>
  <c r="AW171" i="7"/>
  <c r="AW170" i="7"/>
  <c r="AW169" i="7"/>
  <c r="AW168" i="7"/>
  <c r="AW167" i="7"/>
  <c r="AW166" i="7"/>
  <c r="AW165" i="7"/>
  <c r="AW164" i="7"/>
  <c r="AW163" i="7"/>
  <c r="AW162" i="7"/>
  <c r="AW161" i="7"/>
  <c r="AW160" i="7"/>
  <c r="AW159" i="7"/>
  <c r="AW158" i="7"/>
  <c r="AW157" i="7"/>
  <c r="AW156" i="7"/>
  <c r="AW155" i="7"/>
  <c r="AW154" i="7"/>
  <c r="AW153" i="7"/>
  <c r="AW152" i="7"/>
  <c r="AW151" i="7"/>
  <c r="AW150" i="7"/>
  <c r="AW149" i="7"/>
  <c r="AW148" i="7"/>
  <c r="AW147" i="7"/>
  <c r="AW146" i="7"/>
  <c r="AW145" i="7"/>
  <c r="AW144" i="7"/>
  <c r="AW143" i="7"/>
  <c r="AW142" i="7"/>
  <c r="AW141" i="7"/>
  <c r="AW140" i="7"/>
  <c r="AW139" i="7"/>
  <c r="AW138" i="7"/>
  <c r="AW137" i="7"/>
  <c r="AW136" i="7"/>
  <c r="AW135" i="7"/>
  <c r="AW134" i="7"/>
  <c r="AW133" i="7"/>
  <c r="AW132" i="7"/>
  <c r="AW131" i="7"/>
  <c r="AW130" i="7"/>
  <c r="AW129" i="7"/>
  <c r="AW128" i="7"/>
  <c r="AW127" i="7"/>
  <c r="AW126" i="7"/>
  <c r="AW125" i="7"/>
  <c r="AW124" i="7"/>
  <c r="AW123" i="7"/>
  <c r="AW122" i="7"/>
  <c r="AW121" i="7"/>
  <c r="AW120" i="7"/>
  <c r="AW119" i="7"/>
  <c r="AW118" i="7"/>
  <c r="AW117" i="7"/>
  <c r="AW116" i="7"/>
  <c r="AW115" i="7"/>
  <c r="AW114" i="7"/>
  <c r="AW113" i="7"/>
  <c r="AW112" i="7"/>
  <c r="AW111" i="7"/>
  <c r="AW110" i="7"/>
  <c r="AW109" i="7"/>
  <c r="AW108" i="7"/>
  <c r="AW107" i="7"/>
  <c r="AW106" i="7"/>
  <c r="AW105" i="7"/>
  <c r="AW104" i="7"/>
  <c r="AW103" i="7"/>
  <c r="AW102" i="7"/>
  <c r="AW101" i="7"/>
  <c r="AW100" i="7"/>
  <c r="AW99" i="7"/>
  <c r="AW98" i="7"/>
  <c r="AW97" i="7"/>
  <c r="AW96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W4" i="7"/>
  <c r="AU340" i="7"/>
  <c r="AU339" i="7"/>
  <c r="AU338" i="7"/>
  <c r="AU337" i="7"/>
  <c r="AU335" i="7"/>
  <c r="AU334" i="7"/>
  <c r="AU333" i="7"/>
  <c r="AU332" i="7"/>
  <c r="AU331" i="7"/>
  <c r="AU330" i="7"/>
  <c r="AU329" i="7"/>
  <c r="AU328" i="7"/>
  <c r="AU327" i="7"/>
  <c r="AU326" i="7"/>
  <c r="AU325" i="7"/>
  <c r="AU324" i="7"/>
  <c r="AU323" i="7"/>
  <c r="AU322" i="7"/>
  <c r="AU321" i="7"/>
  <c r="AU320" i="7"/>
  <c r="AU319" i="7"/>
  <c r="AU318" i="7"/>
  <c r="AU317" i="7"/>
  <c r="AU315" i="7"/>
  <c r="CF316" i="7" s="1"/>
  <c r="AU314" i="7"/>
  <c r="AU313" i="7"/>
  <c r="AU312" i="7"/>
  <c r="AU311" i="7"/>
  <c r="AU310" i="7"/>
  <c r="AU309" i="7"/>
  <c r="AU308" i="7"/>
  <c r="AU307" i="7"/>
  <c r="AU306" i="7"/>
  <c r="AU304" i="7"/>
  <c r="AU303" i="7"/>
  <c r="AU302" i="7"/>
  <c r="AU301" i="7"/>
  <c r="AU300" i="7"/>
  <c r="AU299" i="7"/>
  <c r="AU298" i="7"/>
  <c r="AU297" i="7"/>
  <c r="AU296" i="7"/>
  <c r="AU294" i="7"/>
  <c r="AU293" i="7"/>
  <c r="AU292" i="7"/>
  <c r="AU291" i="7"/>
  <c r="AU290" i="7"/>
  <c r="AU289" i="7"/>
  <c r="AU288" i="7"/>
  <c r="AU287" i="7"/>
  <c r="AU286" i="7"/>
  <c r="AU285" i="7"/>
  <c r="AU284" i="7"/>
  <c r="AU283" i="7"/>
  <c r="AU282" i="7"/>
  <c r="AU281" i="7"/>
  <c r="AU280" i="7"/>
  <c r="AU279" i="7"/>
  <c r="AU278" i="7"/>
  <c r="AU277" i="7"/>
  <c r="AU276" i="7"/>
  <c r="AU275" i="7"/>
  <c r="AU274" i="7"/>
  <c r="AU273" i="7"/>
  <c r="AU272" i="7"/>
  <c r="AU271" i="7"/>
  <c r="AU270" i="7"/>
  <c r="AU269" i="7"/>
  <c r="AU268" i="7"/>
  <c r="AU267" i="7"/>
  <c r="AU266" i="7"/>
  <c r="AU265" i="7"/>
  <c r="AU264" i="7"/>
  <c r="AU263" i="7"/>
  <c r="AU260" i="7"/>
  <c r="AU258" i="7"/>
  <c r="AU256" i="7"/>
  <c r="AU255" i="7"/>
  <c r="AU254" i="7"/>
  <c r="AU252" i="7"/>
  <c r="AU251" i="7"/>
  <c r="AU250" i="7"/>
  <c r="AU249" i="7"/>
  <c r="AU248" i="7"/>
  <c r="AU247" i="7"/>
  <c r="AU246" i="7"/>
  <c r="AU245" i="7"/>
  <c r="AU244" i="7"/>
  <c r="AU243" i="7"/>
  <c r="AU242" i="7"/>
  <c r="AU241" i="7"/>
  <c r="AU240" i="7"/>
  <c r="AU239" i="7"/>
  <c r="AU238" i="7"/>
  <c r="AU237" i="7"/>
  <c r="AU236" i="7"/>
  <c r="AU235" i="7"/>
  <c r="AU234" i="7"/>
  <c r="AU233" i="7"/>
  <c r="AU232" i="7"/>
  <c r="AU231" i="7"/>
  <c r="AU230" i="7"/>
  <c r="AU229" i="7"/>
  <c r="AU228" i="7"/>
  <c r="AU227" i="7"/>
  <c r="AU226" i="7"/>
  <c r="AU225" i="7"/>
  <c r="AU224" i="7"/>
  <c r="AU223" i="7"/>
  <c r="AU222" i="7"/>
  <c r="AU221" i="7"/>
  <c r="AU220" i="7"/>
  <c r="AU218" i="7"/>
  <c r="AU217" i="7"/>
  <c r="AU215" i="7"/>
  <c r="AU213" i="7"/>
  <c r="AU211" i="7"/>
  <c r="AU209" i="7"/>
  <c r="AU208" i="7"/>
  <c r="AU206" i="7"/>
  <c r="AU204" i="7"/>
  <c r="AU203" i="7"/>
  <c r="AU202" i="7"/>
  <c r="AU201" i="7"/>
  <c r="AU200" i="7"/>
  <c r="AU199" i="7"/>
  <c r="AU198" i="7"/>
  <c r="AU197" i="7"/>
  <c r="AU196" i="7"/>
  <c r="AU195" i="7"/>
  <c r="AU194" i="7"/>
  <c r="AU193" i="7"/>
  <c r="AU192" i="7"/>
  <c r="AU191" i="7"/>
  <c r="AU190" i="7"/>
  <c r="AU189" i="7"/>
  <c r="AU188" i="7"/>
  <c r="AU187" i="7"/>
  <c r="AU186" i="7"/>
  <c r="AU185" i="7"/>
  <c r="AU184" i="7"/>
  <c r="AU183" i="7"/>
  <c r="AU182" i="7"/>
  <c r="AU181" i="7"/>
  <c r="AU180" i="7"/>
  <c r="AU179" i="7"/>
  <c r="AU178" i="7"/>
  <c r="AU177" i="7"/>
  <c r="AU176" i="7"/>
  <c r="AU175" i="7"/>
  <c r="AU174" i="7"/>
  <c r="AU173" i="7"/>
  <c r="AU172" i="7"/>
  <c r="AU171" i="7"/>
  <c r="AU170" i="7"/>
  <c r="AU169" i="7"/>
  <c r="AU168" i="7"/>
  <c r="AU167" i="7"/>
  <c r="AU166" i="7"/>
  <c r="AU165" i="7"/>
  <c r="AU164" i="7"/>
  <c r="AU163" i="7"/>
  <c r="AU162" i="7"/>
  <c r="AU161" i="7"/>
  <c r="AU160" i="7"/>
  <c r="AU159" i="7"/>
  <c r="AU158" i="7"/>
  <c r="AU157" i="7"/>
  <c r="AU156" i="7"/>
  <c r="AU155" i="7"/>
  <c r="AU154" i="7"/>
  <c r="AU153" i="7"/>
  <c r="AU152" i="7"/>
  <c r="AU151" i="7"/>
  <c r="AU150" i="7"/>
  <c r="AU149" i="7"/>
  <c r="AU148" i="7"/>
  <c r="AU147" i="7"/>
  <c r="AU146" i="7"/>
  <c r="AU145" i="7"/>
  <c r="AU144" i="7"/>
  <c r="AU143" i="7"/>
  <c r="AU142" i="7"/>
  <c r="AU141" i="7"/>
  <c r="AU140" i="7"/>
  <c r="AU139" i="7"/>
  <c r="AU138" i="7"/>
  <c r="AU137" i="7"/>
  <c r="AU136" i="7"/>
  <c r="AU135" i="7"/>
  <c r="AU134" i="7"/>
  <c r="AU133" i="7"/>
  <c r="AU132" i="7"/>
  <c r="AU131" i="7"/>
  <c r="AU130" i="7"/>
  <c r="AU129" i="7"/>
  <c r="AU128" i="7"/>
  <c r="AU127" i="7"/>
  <c r="AU126" i="7"/>
  <c r="AU125" i="7"/>
  <c r="AU124" i="7"/>
  <c r="AU123" i="7"/>
  <c r="AU122" i="7"/>
  <c r="AU121" i="7"/>
  <c r="AU120" i="7"/>
  <c r="AU119" i="7"/>
  <c r="AU118" i="7"/>
  <c r="AU117" i="7"/>
  <c r="AU116" i="7"/>
  <c r="AU115" i="7"/>
  <c r="AU114" i="7"/>
  <c r="AU113" i="7"/>
  <c r="AU112" i="7"/>
  <c r="AU111" i="7"/>
  <c r="AU110" i="7"/>
  <c r="AU109" i="7"/>
  <c r="AU108" i="7"/>
  <c r="AU107" i="7"/>
  <c r="AU106" i="7"/>
  <c r="AU105" i="7"/>
  <c r="AU104" i="7"/>
  <c r="AU103" i="7"/>
  <c r="AU102" i="7"/>
  <c r="AU101" i="7"/>
  <c r="AU100" i="7"/>
  <c r="AU99" i="7"/>
  <c r="AU98" i="7"/>
  <c r="AU97" i="7"/>
  <c r="AU96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U4" i="7"/>
  <c r="AS340" i="7"/>
  <c r="AS339" i="7"/>
  <c r="AS338" i="7"/>
  <c r="AS337" i="7"/>
  <c r="AS335" i="7"/>
  <c r="AS334" i="7"/>
  <c r="AS333" i="7"/>
  <c r="AS332" i="7"/>
  <c r="AS331" i="7"/>
  <c r="AS330" i="7"/>
  <c r="AS329" i="7"/>
  <c r="AS328" i="7"/>
  <c r="AS327" i="7"/>
  <c r="AS326" i="7"/>
  <c r="AS325" i="7"/>
  <c r="AS324" i="7"/>
  <c r="AS323" i="7"/>
  <c r="AS322" i="7"/>
  <c r="AS321" i="7"/>
  <c r="AS320" i="7"/>
  <c r="AS319" i="7"/>
  <c r="AS318" i="7"/>
  <c r="AS317" i="7"/>
  <c r="AS315" i="7"/>
  <c r="CE316" i="7" s="1"/>
  <c r="AS314" i="7"/>
  <c r="AS313" i="7"/>
  <c r="AS312" i="7"/>
  <c r="AS311" i="7"/>
  <c r="AS310" i="7"/>
  <c r="AS309" i="7"/>
  <c r="AS308" i="7"/>
  <c r="AS307" i="7"/>
  <c r="AS306" i="7"/>
  <c r="AS304" i="7"/>
  <c r="AS303" i="7"/>
  <c r="AS302" i="7"/>
  <c r="AS301" i="7"/>
  <c r="AS300" i="7"/>
  <c r="AS299" i="7"/>
  <c r="AS298" i="7"/>
  <c r="AS297" i="7"/>
  <c r="AS296" i="7"/>
  <c r="AS294" i="7"/>
  <c r="AS293" i="7"/>
  <c r="AS292" i="7"/>
  <c r="AS291" i="7"/>
  <c r="AS290" i="7"/>
  <c r="AS289" i="7"/>
  <c r="AS288" i="7"/>
  <c r="AS287" i="7"/>
  <c r="AS286" i="7"/>
  <c r="AS285" i="7"/>
  <c r="AS284" i="7"/>
  <c r="AS283" i="7"/>
  <c r="AS282" i="7"/>
  <c r="AS281" i="7"/>
  <c r="AS280" i="7"/>
  <c r="AS279" i="7"/>
  <c r="AS278" i="7"/>
  <c r="AS277" i="7"/>
  <c r="AS276" i="7"/>
  <c r="AS275" i="7"/>
  <c r="AS274" i="7"/>
  <c r="AS273" i="7"/>
  <c r="AS272" i="7"/>
  <c r="AS271" i="7"/>
  <c r="AS270" i="7"/>
  <c r="AS269" i="7"/>
  <c r="AS268" i="7"/>
  <c r="AS267" i="7"/>
  <c r="AS266" i="7"/>
  <c r="AS265" i="7"/>
  <c r="AS264" i="7"/>
  <c r="AS263" i="7"/>
  <c r="AS260" i="7"/>
  <c r="AS258" i="7"/>
  <c r="AS256" i="7"/>
  <c r="AS255" i="7"/>
  <c r="AS254" i="7"/>
  <c r="AS252" i="7"/>
  <c r="AS251" i="7"/>
  <c r="AS250" i="7"/>
  <c r="AS249" i="7"/>
  <c r="AS248" i="7"/>
  <c r="AS247" i="7"/>
  <c r="AS246" i="7"/>
  <c r="AS245" i="7"/>
  <c r="AS244" i="7"/>
  <c r="AS243" i="7"/>
  <c r="AS242" i="7"/>
  <c r="AS241" i="7"/>
  <c r="AS240" i="7"/>
  <c r="AS239" i="7"/>
  <c r="AS238" i="7"/>
  <c r="AS237" i="7"/>
  <c r="AS236" i="7"/>
  <c r="AS235" i="7"/>
  <c r="AS234" i="7"/>
  <c r="AS233" i="7"/>
  <c r="AS232" i="7"/>
  <c r="AS231" i="7"/>
  <c r="AS230" i="7"/>
  <c r="AS229" i="7"/>
  <c r="AS228" i="7"/>
  <c r="AS227" i="7"/>
  <c r="AS226" i="7"/>
  <c r="AS225" i="7"/>
  <c r="AS224" i="7"/>
  <c r="AS223" i="7"/>
  <c r="AS222" i="7"/>
  <c r="AS221" i="7"/>
  <c r="AS220" i="7"/>
  <c r="AS218" i="7"/>
  <c r="AS217" i="7"/>
  <c r="AS215" i="7"/>
  <c r="AS213" i="7"/>
  <c r="AS211" i="7"/>
  <c r="AS209" i="7"/>
  <c r="AS208" i="7"/>
  <c r="AS206" i="7"/>
  <c r="AS204" i="7"/>
  <c r="AS203" i="7"/>
  <c r="AS202" i="7"/>
  <c r="AS201" i="7"/>
  <c r="AS200" i="7"/>
  <c r="AS199" i="7"/>
  <c r="AS198" i="7"/>
  <c r="AS197" i="7"/>
  <c r="AS196" i="7"/>
  <c r="AS195" i="7"/>
  <c r="AS194" i="7"/>
  <c r="AS193" i="7"/>
  <c r="AS192" i="7"/>
  <c r="AS191" i="7"/>
  <c r="AS190" i="7"/>
  <c r="AS189" i="7"/>
  <c r="AS188" i="7"/>
  <c r="AS187" i="7"/>
  <c r="AS186" i="7"/>
  <c r="AS185" i="7"/>
  <c r="AS184" i="7"/>
  <c r="AS183" i="7"/>
  <c r="AS182" i="7"/>
  <c r="AS181" i="7"/>
  <c r="AS180" i="7"/>
  <c r="AS179" i="7"/>
  <c r="AS178" i="7"/>
  <c r="AS177" i="7"/>
  <c r="AS176" i="7"/>
  <c r="AS175" i="7"/>
  <c r="AS174" i="7"/>
  <c r="AS173" i="7"/>
  <c r="AS172" i="7"/>
  <c r="AS171" i="7"/>
  <c r="AS170" i="7"/>
  <c r="AS169" i="7"/>
  <c r="AS168" i="7"/>
  <c r="AS167" i="7"/>
  <c r="AS166" i="7"/>
  <c r="AS165" i="7"/>
  <c r="AS164" i="7"/>
  <c r="AS163" i="7"/>
  <c r="AS162" i="7"/>
  <c r="AS161" i="7"/>
  <c r="AS160" i="7"/>
  <c r="AS159" i="7"/>
  <c r="AS158" i="7"/>
  <c r="AS157" i="7"/>
  <c r="AS156" i="7"/>
  <c r="AS155" i="7"/>
  <c r="AS154" i="7"/>
  <c r="AS153" i="7"/>
  <c r="AS152" i="7"/>
  <c r="AS151" i="7"/>
  <c r="AS150" i="7"/>
  <c r="AS149" i="7"/>
  <c r="AS148" i="7"/>
  <c r="AS147" i="7"/>
  <c r="AS146" i="7"/>
  <c r="AS145" i="7"/>
  <c r="AS144" i="7"/>
  <c r="AS143" i="7"/>
  <c r="AS142" i="7"/>
  <c r="AS141" i="7"/>
  <c r="AS140" i="7"/>
  <c r="AS139" i="7"/>
  <c r="AS138" i="7"/>
  <c r="AS137" i="7"/>
  <c r="AS136" i="7"/>
  <c r="AS135" i="7"/>
  <c r="AS134" i="7"/>
  <c r="AS133" i="7"/>
  <c r="AS132" i="7"/>
  <c r="AS131" i="7"/>
  <c r="AS130" i="7"/>
  <c r="AS129" i="7"/>
  <c r="AS128" i="7"/>
  <c r="AS127" i="7"/>
  <c r="AS126" i="7"/>
  <c r="AS125" i="7"/>
  <c r="AS124" i="7"/>
  <c r="AS123" i="7"/>
  <c r="AS122" i="7"/>
  <c r="AS121" i="7"/>
  <c r="AS120" i="7"/>
  <c r="AS119" i="7"/>
  <c r="AS118" i="7"/>
  <c r="AS117" i="7"/>
  <c r="AS116" i="7"/>
  <c r="AS115" i="7"/>
  <c r="AS114" i="7"/>
  <c r="AS113" i="7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Q340" i="7"/>
  <c r="AQ339" i="7"/>
  <c r="AQ338" i="7"/>
  <c r="AQ337" i="7"/>
  <c r="AQ335" i="7"/>
  <c r="AQ334" i="7"/>
  <c r="AQ333" i="7"/>
  <c r="AQ332" i="7"/>
  <c r="AQ331" i="7"/>
  <c r="AQ330" i="7"/>
  <c r="AQ329" i="7"/>
  <c r="AQ328" i="7"/>
  <c r="AQ327" i="7"/>
  <c r="AQ326" i="7"/>
  <c r="AQ325" i="7"/>
  <c r="AQ324" i="7"/>
  <c r="AQ323" i="7"/>
  <c r="AQ322" i="7"/>
  <c r="AQ321" i="7"/>
  <c r="AQ320" i="7"/>
  <c r="AQ319" i="7"/>
  <c r="AQ318" i="7"/>
  <c r="AQ317" i="7"/>
  <c r="AQ315" i="7"/>
  <c r="CD316" i="7" s="1"/>
  <c r="AQ314" i="7"/>
  <c r="AQ313" i="7"/>
  <c r="AQ312" i="7"/>
  <c r="AQ311" i="7"/>
  <c r="AQ310" i="7"/>
  <c r="AQ309" i="7"/>
  <c r="AQ308" i="7"/>
  <c r="AQ307" i="7"/>
  <c r="AQ306" i="7"/>
  <c r="AQ304" i="7"/>
  <c r="AQ303" i="7"/>
  <c r="AQ302" i="7"/>
  <c r="AQ301" i="7"/>
  <c r="AQ300" i="7"/>
  <c r="AQ299" i="7"/>
  <c r="AQ298" i="7"/>
  <c r="AQ297" i="7"/>
  <c r="AQ296" i="7"/>
  <c r="AQ294" i="7"/>
  <c r="AQ293" i="7"/>
  <c r="AQ292" i="7"/>
  <c r="AQ291" i="7"/>
  <c r="AQ290" i="7"/>
  <c r="AQ289" i="7"/>
  <c r="AQ288" i="7"/>
  <c r="AQ287" i="7"/>
  <c r="AQ286" i="7"/>
  <c r="AQ285" i="7"/>
  <c r="AQ284" i="7"/>
  <c r="AQ283" i="7"/>
  <c r="AQ282" i="7"/>
  <c r="AQ281" i="7"/>
  <c r="AQ280" i="7"/>
  <c r="AQ279" i="7"/>
  <c r="AQ278" i="7"/>
  <c r="AQ277" i="7"/>
  <c r="AQ276" i="7"/>
  <c r="AQ275" i="7"/>
  <c r="AQ274" i="7"/>
  <c r="AQ273" i="7"/>
  <c r="AQ272" i="7"/>
  <c r="AQ271" i="7"/>
  <c r="AQ270" i="7"/>
  <c r="AQ269" i="7"/>
  <c r="AQ268" i="7"/>
  <c r="AQ267" i="7"/>
  <c r="AQ266" i="7"/>
  <c r="AQ265" i="7"/>
  <c r="AQ264" i="7"/>
  <c r="AQ263" i="7"/>
  <c r="AQ260" i="7"/>
  <c r="AQ258" i="7"/>
  <c r="AQ256" i="7"/>
  <c r="AQ255" i="7"/>
  <c r="AQ254" i="7"/>
  <c r="AQ252" i="7"/>
  <c r="AQ251" i="7"/>
  <c r="AQ250" i="7"/>
  <c r="AQ249" i="7"/>
  <c r="AQ248" i="7"/>
  <c r="AQ247" i="7"/>
  <c r="AQ246" i="7"/>
  <c r="AQ245" i="7"/>
  <c r="AQ244" i="7"/>
  <c r="AQ243" i="7"/>
  <c r="AQ242" i="7"/>
  <c r="AQ241" i="7"/>
  <c r="AQ240" i="7"/>
  <c r="AQ239" i="7"/>
  <c r="AQ238" i="7"/>
  <c r="AQ237" i="7"/>
  <c r="AQ236" i="7"/>
  <c r="AQ235" i="7"/>
  <c r="AQ234" i="7"/>
  <c r="AQ233" i="7"/>
  <c r="AQ232" i="7"/>
  <c r="AQ231" i="7"/>
  <c r="AQ230" i="7"/>
  <c r="AQ229" i="7"/>
  <c r="AQ228" i="7"/>
  <c r="AQ227" i="7"/>
  <c r="AQ226" i="7"/>
  <c r="AQ225" i="7"/>
  <c r="AQ224" i="7"/>
  <c r="AQ223" i="7"/>
  <c r="AQ222" i="7"/>
  <c r="AQ221" i="7"/>
  <c r="AQ220" i="7"/>
  <c r="AQ218" i="7"/>
  <c r="AQ217" i="7"/>
  <c r="AQ215" i="7"/>
  <c r="AQ213" i="7"/>
  <c r="AQ211" i="7"/>
  <c r="AQ209" i="7"/>
  <c r="AQ208" i="7"/>
  <c r="AQ206" i="7"/>
  <c r="AQ204" i="7"/>
  <c r="AQ203" i="7"/>
  <c r="AQ202" i="7"/>
  <c r="AQ201" i="7"/>
  <c r="AQ200" i="7"/>
  <c r="AQ199" i="7"/>
  <c r="AQ198" i="7"/>
  <c r="AQ197" i="7"/>
  <c r="AQ196" i="7"/>
  <c r="AQ195" i="7"/>
  <c r="AQ194" i="7"/>
  <c r="AQ193" i="7"/>
  <c r="AQ192" i="7"/>
  <c r="AQ191" i="7"/>
  <c r="AQ190" i="7"/>
  <c r="AQ189" i="7"/>
  <c r="AQ188" i="7"/>
  <c r="AQ187" i="7"/>
  <c r="AQ186" i="7"/>
  <c r="AQ185" i="7"/>
  <c r="AQ184" i="7"/>
  <c r="AQ183" i="7"/>
  <c r="AQ182" i="7"/>
  <c r="AQ181" i="7"/>
  <c r="AQ180" i="7"/>
  <c r="AQ179" i="7"/>
  <c r="AQ178" i="7"/>
  <c r="AQ177" i="7"/>
  <c r="AQ176" i="7"/>
  <c r="AQ175" i="7"/>
  <c r="AQ174" i="7"/>
  <c r="AQ173" i="7"/>
  <c r="AQ172" i="7"/>
  <c r="AQ171" i="7"/>
  <c r="AQ170" i="7"/>
  <c r="AQ169" i="7"/>
  <c r="AQ168" i="7"/>
  <c r="AQ167" i="7"/>
  <c r="AQ166" i="7"/>
  <c r="AQ165" i="7"/>
  <c r="AQ164" i="7"/>
  <c r="AQ163" i="7"/>
  <c r="AQ162" i="7"/>
  <c r="AQ161" i="7"/>
  <c r="AQ160" i="7"/>
  <c r="AQ159" i="7"/>
  <c r="AQ158" i="7"/>
  <c r="AQ157" i="7"/>
  <c r="AQ156" i="7"/>
  <c r="AQ155" i="7"/>
  <c r="AQ154" i="7"/>
  <c r="AQ153" i="7"/>
  <c r="AQ152" i="7"/>
  <c r="AQ151" i="7"/>
  <c r="AQ150" i="7"/>
  <c r="AQ149" i="7"/>
  <c r="AQ148" i="7"/>
  <c r="AQ147" i="7"/>
  <c r="AQ146" i="7"/>
  <c r="AQ145" i="7"/>
  <c r="AQ144" i="7"/>
  <c r="AQ143" i="7"/>
  <c r="AQ142" i="7"/>
  <c r="AQ141" i="7"/>
  <c r="AQ140" i="7"/>
  <c r="AQ139" i="7"/>
  <c r="AQ138" i="7"/>
  <c r="AQ137" i="7"/>
  <c r="AQ136" i="7"/>
  <c r="AQ135" i="7"/>
  <c r="AQ134" i="7"/>
  <c r="AQ133" i="7"/>
  <c r="AQ132" i="7"/>
  <c r="AQ131" i="7"/>
  <c r="AQ130" i="7"/>
  <c r="AQ129" i="7"/>
  <c r="AQ128" i="7"/>
  <c r="AQ127" i="7"/>
  <c r="AQ126" i="7"/>
  <c r="AQ125" i="7"/>
  <c r="AQ124" i="7"/>
  <c r="AQ123" i="7"/>
  <c r="AQ122" i="7"/>
  <c r="AQ121" i="7"/>
  <c r="AQ120" i="7"/>
  <c r="AQ119" i="7"/>
  <c r="AQ118" i="7"/>
  <c r="AQ117" i="7"/>
  <c r="AQ116" i="7"/>
  <c r="AQ115" i="7"/>
  <c r="AQ114" i="7"/>
  <c r="AQ113" i="7"/>
  <c r="AQ112" i="7"/>
  <c r="AQ111" i="7"/>
  <c r="AQ110" i="7"/>
  <c r="AQ109" i="7"/>
  <c r="AQ108" i="7"/>
  <c r="AQ107" i="7"/>
  <c r="AQ106" i="7"/>
  <c r="AQ105" i="7"/>
  <c r="AQ104" i="7"/>
  <c r="AQ103" i="7"/>
  <c r="AQ102" i="7"/>
  <c r="AQ101" i="7"/>
  <c r="AQ100" i="7"/>
  <c r="AQ99" i="7"/>
  <c r="AQ98" i="7"/>
  <c r="AQ97" i="7"/>
  <c r="AQ96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Q4" i="7"/>
  <c r="AO340" i="7"/>
  <c r="AO339" i="7"/>
  <c r="AO338" i="7"/>
  <c r="AO337" i="7"/>
  <c r="AO335" i="7"/>
  <c r="AO334" i="7"/>
  <c r="AO333" i="7"/>
  <c r="AO332" i="7"/>
  <c r="AO331" i="7"/>
  <c r="AO330" i="7"/>
  <c r="AO329" i="7"/>
  <c r="AO328" i="7"/>
  <c r="AO327" i="7"/>
  <c r="AO326" i="7"/>
  <c r="AO325" i="7"/>
  <c r="AO324" i="7"/>
  <c r="AO323" i="7"/>
  <c r="AO322" i="7"/>
  <c r="AO321" i="7"/>
  <c r="AO320" i="7"/>
  <c r="AO319" i="7"/>
  <c r="AO318" i="7"/>
  <c r="AO317" i="7"/>
  <c r="AO315" i="7"/>
  <c r="CC316" i="7" s="1"/>
  <c r="AO314" i="7"/>
  <c r="AO313" i="7"/>
  <c r="AO312" i="7"/>
  <c r="AO311" i="7"/>
  <c r="AO310" i="7"/>
  <c r="AO309" i="7"/>
  <c r="AO308" i="7"/>
  <c r="AO307" i="7"/>
  <c r="AO306" i="7"/>
  <c r="AO304" i="7"/>
  <c r="AO303" i="7"/>
  <c r="AO302" i="7"/>
  <c r="AO301" i="7"/>
  <c r="AO300" i="7"/>
  <c r="AO299" i="7"/>
  <c r="AO298" i="7"/>
  <c r="AO297" i="7"/>
  <c r="AO296" i="7"/>
  <c r="AO294" i="7"/>
  <c r="AO293" i="7"/>
  <c r="AO292" i="7"/>
  <c r="AO291" i="7"/>
  <c r="AO290" i="7"/>
  <c r="AO289" i="7"/>
  <c r="AO288" i="7"/>
  <c r="AO287" i="7"/>
  <c r="AO286" i="7"/>
  <c r="AO285" i="7"/>
  <c r="AO284" i="7"/>
  <c r="AO283" i="7"/>
  <c r="AO282" i="7"/>
  <c r="AO281" i="7"/>
  <c r="AO280" i="7"/>
  <c r="AO279" i="7"/>
  <c r="AO278" i="7"/>
  <c r="AO277" i="7"/>
  <c r="AO276" i="7"/>
  <c r="AO275" i="7"/>
  <c r="AO274" i="7"/>
  <c r="AO273" i="7"/>
  <c r="AO272" i="7"/>
  <c r="AO271" i="7"/>
  <c r="AO270" i="7"/>
  <c r="AO269" i="7"/>
  <c r="AO268" i="7"/>
  <c r="AO267" i="7"/>
  <c r="AO266" i="7"/>
  <c r="AO265" i="7"/>
  <c r="AO264" i="7"/>
  <c r="AO263" i="7"/>
  <c r="AO260" i="7"/>
  <c r="AO258" i="7"/>
  <c r="AO256" i="7"/>
  <c r="AO255" i="7"/>
  <c r="AO254" i="7"/>
  <c r="AO252" i="7"/>
  <c r="AO251" i="7"/>
  <c r="AO250" i="7"/>
  <c r="AO249" i="7"/>
  <c r="AO248" i="7"/>
  <c r="AO247" i="7"/>
  <c r="AO246" i="7"/>
  <c r="AO245" i="7"/>
  <c r="AO244" i="7"/>
  <c r="AO243" i="7"/>
  <c r="AO242" i="7"/>
  <c r="AO241" i="7"/>
  <c r="AO240" i="7"/>
  <c r="AO239" i="7"/>
  <c r="AO238" i="7"/>
  <c r="AO237" i="7"/>
  <c r="AO236" i="7"/>
  <c r="AO235" i="7"/>
  <c r="AO234" i="7"/>
  <c r="AO233" i="7"/>
  <c r="AO232" i="7"/>
  <c r="AO231" i="7"/>
  <c r="AO230" i="7"/>
  <c r="AO229" i="7"/>
  <c r="AO228" i="7"/>
  <c r="AO227" i="7"/>
  <c r="AO226" i="7"/>
  <c r="AO225" i="7"/>
  <c r="AO224" i="7"/>
  <c r="AO223" i="7"/>
  <c r="AO222" i="7"/>
  <c r="AO221" i="7"/>
  <c r="AO220" i="7"/>
  <c r="AO218" i="7"/>
  <c r="AO217" i="7"/>
  <c r="AO215" i="7"/>
  <c r="AO213" i="7"/>
  <c r="AO211" i="7"/>
  <c r="AO209" i="7"/>
  <c r="AO208" i="7"/>
  <c r="AO206" i="7"/>
  <c r="AO204" i="7"/>
  <c r="AO203" i="7"/>
  <c r="AO202" i="7"/>
  <c r="AO201" i="7"/>
  <c r="AO200" i="7"/>
  <c r="AO199" i="7"/>
  <c r="AO198" i="7"/>
  <c r="AO197" i="7"/>
  <c r="AO196" i="7"/>
  <c r="AO195" i="7"/>
  <c r="AO194" i="7"/>
  <c r="AO193" i="7"/>
  <c r="AO192" i="7"/>
  <c r="AO191" i="7"/>
  <c r="AO190" i="7"/>
  <c r="AO189" i="7"/>
  <c r="AO188" i="7"/>
  <c r="AO187" i="7"/>
  <c r="AO186" i="7"/>
  <c r="AO185" i="7"/>
  <c r="AO184" i="7"/>
  <c r="AO183" i="7"/>
  <c r="AO182" i="7"/>
  <c r="AO181" i="7"/>
  <c r="AO180" i="7"/>
  <c r="AO179" i="7"/>
  <c r="AO178" i="7"/>
  <c r="AO177" i="7"/>
  <c r="AO176" i="7"/>
  <c r="AO175" i="7"/>
  <c r="AO174" i="7"/>
  <c r="AO173" i="7"/>
  <c r="AO172" i="7"/>
  <c r="AO171" i="7"/>
  <c r="AO170" i="7"/>
  <c r="AO169" i="7"/>
  <c r="AO168" i="7"/>
  <c r="AO167" i="7"/>
  <c r="AO166" i="7"/>
  <c r="AO165" i="7"/>
  <c r="AO164" i="7"/>
  <c r="AO163" i="7"/>
  <c r="AO162" i="7"/>
  <c r="AO161" i="7"/>
  <c r="AO160" i="7"/>
  <c r="AO159" i="7"/>
  <c r="AO158" i="7"/>
  <c r="AO157" i="7"/>
  <c r="AO156" i="7"/>
  <c r="AO155" i="7"/>
  <c r="AO154" i="7"/>
  <c r="AO153" i="7"/>
  <c r="AO152" i="7"/>
  <c r="AO151" i="7"/>
  <c r="AO150" i="7"/>
  <c r="AO149" i="7"/>
  <c r="AO148" i="7"/>
  <c r="AO147" i="7"/>
  <c r="AO146" i="7"/>
  <c r="AO145" i="7"/>
  <c r="AO144" i="7"/>
  <c r="AO143" i="7"/>
  <c r="AO142" i="7"/>
  <c r="AO141" i="7"/>
  <c r="AO140" i="7"/>
  <c r="AO139" i="7"/>
  <c r="AO138" i="7"/>
  <c r="AO137" i="7"/>
  <c r="AO136" i="7"/>
  <c r="AO135" i="7"/>
  <c r="AO134" i="7"/>
  <c r="AO133" i="7"/>
  <c r="AO132" i="7"/>
  <c r="AO131" i="7"/>
  <c r="AO130" i="7"/>
  <c r="AO129" i="7"/>
  <c r="AO128" i="7"/>
  <c r="AO127" i="7"/>
  <c r="AO126" i="7"/>
  <c r="AO125" i="7"/>
  <c r="AO124" i="7"/>
  <c r="AO123" i="7"/>
  <c r="AO122" i="7"/>
  <c r="AO121" i="7"/>
  <c r="AO120" i="7"/>
  <c r="AO119" i="7"/>
  <c r="AO118" i="7"/>
  <c r="AO117" i="7"/>
  <c r="AO116" i="7"/>
  <c r="AO115" i="7"/>
  <c r="AO114" i="7"/>
  <c r="AO113" i="7"/>
  <c r="AO112" i="7"/>
  <c r="AO111" i="7"/>
  <c r="AO110" i="7"/>
  <c r="AO109" i="7"/>
  <c r="AO108" i="7"/>
  <c r="AO107" i="7"/>
  <c r="AO106" i="7"/>
  <c r="AO105" i="7"/>
  <c r="AO104" i="7"/>
  <c r="AO103" i="7"/>
  <c r="AO102" i="7"/>
  <c r="AO101" i="7"/>
  <c r="AO100" i="7"/>
  <c r="AO99" i="7"/>
  <c r="AO98" i="7"/>
  <c r="AO97" i="7"/>
  <c r="AO96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O4" i="7"/>
  <c r="AM340" i="7"/>
  <c r="AM339" i="7"/>
  <c r="AM338" i="7"/>
  <c r="AM337" i="7"/>
  <c r="AM335" i="7"/>
  <c r="AM334" i="7"/>
  <c r="AM333" i="7"/>
  <c r="AM332" i="7"/>
  <c r="AM331" i="7"/>
  <c r="AM330" i="7"/>
  <c r="AM329" i="7"/>
  <c r="AM328" i="7"/>
  <c r="AM327" i="7"/>
  <c r="AM326" i="7"/>
  <c r="AM325" i="7"/>
  <c r="AM324" i="7"/>
  <c r="AM323" i="7"/>
  <c r="AM322" i="7"/>
  <c r="AM321" i="7"/>
  <c r="AM320" i="7"/>
  <c r="AM319" i="7"/>
  <c r="AM318" i="7"/>
  <c r="AM317" i="7"/>
  <c r="AM315" i="7"/>
  <c r="CB316" i="7" s="1"/>
  <c r="AM314" i="7"/>
  <c r="AM313" i="7"/>
  <c r="AM312" i="7"/>
  <c r="AM311" i="7"/>
  <c r="AM310" i="7"/>
  <c r="AM309" i="7"/>
  <c r="AM308" i="7"/>
  <c r="AM307" i="7"/>
  <c r="AM306" i="7"/>
  <c r="AM304" i="7"/>
  <c r="AM303" i="7"/>
  <c r="AM302" i="7"/>
  <c r="AM301" i="7"/>
  <c r="AM300" i="7"/>
  <c r="AM299" i="7"/>
  <c r="AM298" i="7"/>
  <c r="AM297" i="7"/>
  <c r="AM296" i="7"/>
  <c r="AM294" i="7"/>
  <c r="AM293" i="7"/>
  <c r="AM292" i="7"/>
  <c r="AM291" i="7"/>
  <c r="AM290" i="7"/>
  <c r="AM289" i="7"/>
  <c r="AM288" i="7"/>
  <c r="AM287" i="7"/>
  <c r="AM286" i="7"/>
  <c r="AM285" i="7"/>
  <c r="AM284" i="7"/>
  <c r="AM283" i="7"/>
  <c r="AM282" i="7"/>
  <c r="AM281" i="7"/>
  <c r="AM280" i="7"/>
  <c r="AM279" i="7"/>
  <c r="AM278" i="7"/>
  <c r="AM277" i="7"/>
  <c r="AM276" i="7"/>
  <c r="AM275" i="7"/>
  <c r="AM274" i="7"/>
  <c r="AM273" i="7"/>
  <c r="AM272" i="7"/>
  <c r="AM271" i="7"/>
  <c r="AM270" i="7"/>
  <c r="AM269" i="7"/>
  <c r="AM268" i="7"/>
  <c r="AM267" i="7"/>
  <c r="AM266" i="7"/>
  <c r="AM265" i="7"/>
  <c r="AM264" i="7"/>
  <c r="AM263" i="7"/>
  <c r="AM260" i="7"/>
  <c r="AM258" i="7"/>
  <c r="AM256" i="7"/>
  <c r="AM255" i="7"/>
  <c r="AM254" i="7"/>
  <c r="AM252" i="7"/>
  <c r="AM251" i="7"/>
  <c r="AM250" i="7"/>
  <c r="AM249" i="7"/>
  <c r="AM248" i="7"/>
  <c r="AM247" i="7"/>
  <c r="AM246" i="7"/>
  <c r="AM245" i="7"/>
  <c r="AM244" i="7"/>
  <c r="AM243" i="7"/>
  <c r="AM242" i="7"/>
  <c r="AM241" i="7"/>
  <c r="AM240" i="7"/>
  <c r="AM239" i="7"/>
  <c r="AM238" i="7"/>
  <c r="AM237" i="7"/>
  <c r="AM236" i="7"/>
  <c r="AM235" i="7"/>
  <c r="AM234" i="7"/>
  <c r="AM233" i="7"/>
  <c r="AM232" i="7"/>
  <c r="AM231" i="7"/>
  <c r="AM230" i="7"/>
  <c r="AM229" i="7"/>
  <c r="AM228" i="7"/>
  <c r="AM227" i="7"/>
  <c r="AM226" i="7"/>
  <c r="AM225" i="7"/>
  <c r="AM224" i="7"/>
  <c r="AM223" i="7"/>
  <c r="AM222" i="7"/>
  <c r="AM221" i="7"/>
  <c r="AM220" i="7"/>
  <c r="AM218" i="7"/>
  <c r="AM217" i="7"/>
  <c r="AM215" i="7"/>
  <c r="AM213" i="7"/>
  <c r="AM211" i="7"/>
  <c r="AM209" i="7"/>
  <c r="AM208" i="7"/>
  <c r="AM206" i="7"/>
  <c r="AM204" i="7"/>
  <c r="AM203" i="7"/>
  <c r="AM202" i="7"/>
  <c r="AM201" i="7"/>
  <c r="AM200" i="7"/>
  <c r="AM199" i="7"/>
  <c r="AM198" i="7"/>
  <c r="AM197" i="7"/>
  <c r="AM196" i="7"/>
  <c r="AM195" i="7"/>
  <c r="AM194" i="7"/>
  <c r="AM193" i="7"/>
  <c r="AM192" i="7"/>
  <c r="AM191" i="7"/>
  <c r="AM190" i="7"/>
  <c r="AM189" i="7"/>
  <c r="AM188" i="7"/>
  <c r="AM187" i="7"/>
  <c r="AM186" i="7"/>
  <c r="AM185" i="7"/>
  <c r="AM184" i="7"/>
  <c r="AM183" i="7"/>
  <c r="AM182" i="7"/>
  <c r="AM181" i="7"/>
  <c r="AM180" i="7"/>
  <c r="AM179" i="7"/>
  <c r="AM178" i="7"/>
  <c r="AM177" i="7"/>
  <c r="AM176" i="7"/>
  <c r="AM175" i="7"/>
  <c r="AM174" i="7"/>
  <c r="AM173" i="7"/>
  <c r="AM172" i="7"/>
  <c r="AM171" i="7"/>
  <c r="AM170" i="7"/>
  <c r="AM169" i="7"/>
  <c r="AM168" i="7"/>
  <c r="AM167" i="7"/>
  <c r="AM166" i="7"/>
  <c r="AM165" i="7"/>
  <c r="AM164" i="7"/>
  <c r="AM163" i="7"/>
  <c r="AM162" i="7"/>
  <c r="AM161" i="7"/>
  <c r="AM160" i="7"/>
  <c r="AM159" i="7"/>
  <c r="AM158" i="7"/>
  <c r="AM157" i="7"/>
  <c r="AM156" i="7"/>
  <c r="AM155" i="7"/>
  <c r="AM154" i="7"/>
  <c r="AM153" i="7"/>
  <c r="AM152" i="7"/>
  <c r="AM151" i="7"/>
  <c r="AM150" i="7"/>
  <c r="AM149" i="7"/>
  <c r="AM148" i="7"/>
  <c r="AM147" i="7"/>
  <c r="AM146" i="7"/>
  <c r="AM145" i="7"/>
  <c r="AM144" i="7"/>
  <c r="AM143" i="7"/>
  <c r="AM142" i="7"/>
  <c r="AM141" i="7"/>
  <c r="AM140" i="7"/>
  <c r="AM139" i="7"/>
  <c r="AM138" i="7"/>
  <c r="AM137" i="7"/>
  <c r="AM136" i="7"/>
  <c r="AM135" i="7"/>
  <c r="AM134" i="7"/>
  <c r="AM133" i="7"/>
  <c r="AM132" i="7"/>
  <c r="AM131" i="7"/>
  <c r="AM130" i="7"/>
  <c r="AM129" i="7"/>
  <c r="AM128" i="7"/>
  <c r="AM127" i="7"/>
  <c r="AM126" i="7"/>
  <c r="AM125" i="7"/>
  <c r="AM124" i="7"/>
  <c r="AM123" i="7"/>
  <c r="AM122" i="7"/>
  <c r="AM121" i="7"/>
  <c r="AM120" i="7"/>
  <c r="AM119" i="7"/>
  <c r="AM118" i="7"/>
  <c r="AM117" i="7"/>
  <c r="AM116" i="7"/>
  <c r="AM115" i="7"/>
  <c r="AM114" i="7"/>
  <c r="AM113" i="7"/>
  <c r="AM112" i="7"/>
  <c r="AM111" i="7"/>
  <c r="AM110" i="7"/>
  <c r="AM109" i="7"/>
  <c r="AM108" i="7"/>
  <c r="AM107" i="7"/>
  <c r="AM106" i="7"/>
  <c r="AM105" i="7"/>
  <c r="AM104" i="7"/>
  <c r="AM103" i="7"/>
  <c r="AM102" i="7"/>
  <c r="AM101" i="7"/>
  <c r="AM100" i="7"/>
  <c r="AM99" i="7"/>
  <c r="AM98" i="7"/>
  <c r="AM97" i="7"/>
  <c r="AM96" i="7"/>
  <c r="AM95" i="7"/>
  <c r="AM94" i="7"/>
  <c r="AM93" i="7"/>
  <c r="AM92" i="7"/>
  <c r="AM91" i="7"/>
  <c r="AM90" i="7"/>
  <c r="AM89" i="7"/>
  <c r="AM88" i="7"/>
  <c r="AM87" i="7"/>
  <c r="AM86" i="7"/>
  <c r="AM85" i="7"/>
  <c r="AM84" i="7"/>
  <c r="AM83" i="7"/>
  <c r="AM82" i="7"/>
  <c r="AM81" i="7"/>
  <c r="AM80" i="7"/>
  <c r="AM79" i="7"/>
  <c r="AM78" i="7"/>
  <c r="AM77" i="7"/>
  <c r="AM76" i="7"/>
  <c r="AM75" i="7"/>
  <c r="AM74" i="7"/>
  <c r="AM73" i="7"/>
  <c r="AM72" i="7"/>
  <c r="AM71" i="7"/>
  <c r="AM70" i="7"/>
  <c r="AM69" i="7"/>
  <c r="AM68" i="7"/>
  <c r="AM67" i="7"/>
  <c r="AM66" i="7"/>
  <c r="AM65" i="7"/>
  <c r="AM64" i="7"/>
  <c r="AM63" i="7"/>
  <c r="AM62" i="7"/>
  <c r="AM61" i="7"/>
  <c r="AM60" i="7"/>
  <c r="AM59" i="7"/>
  <c r="AM58" i="7"/>
  <c r="AM57" i="7"/>
  <c r="AM56" i="7"/>
  <c r="AM55" i="7"/>
  <c r="AM54" i="7"/>
  <c r="AM53" i="7"/>
  <c r="AM52" i="7"/>
  <c r="AM51" i="7"/>
  <c r="AM50" i="7"/>
  <c r="AM49" i="7"/>
  <c r="AM48" i="7"/>
  <c r="AM47" i="7"/>
  <c r="AM46" i="7"/>
  <c r="AM45" i="7"/>
  <c r="AM44" i="7"/>
  <c r="AM43" i="7"/>
  <c r="AM42" i="7"/>
  <c r="AM41" i="7"/>
  <c r="AM40" i="7"/>
  <c r="AM39" i="7"/>
  <c r="AM38" i="7"/>
  <c r="AM37" i="7"/>
  <c r="AM36" i="7"/>
  <c r="AM35" i="7"/>
  <c r="AM34" i="7"/>
  <c r="AM33" i="7"/>
  <c r="AM32" i="7"/>
  <c r="AM31" i="7"/>
  <c r="AM30" i="7"/>
  <c r="AM29" i="7"/>
  <c r="AM28" i="7"/>
  <c r="AM27" i="7"/>
  <c r="AM26" i="7"/>
  <c r="AM25" i="7"/>
  <c r="AM24" i="7"/>
  <c r="AM23" i="7"/>
  <c r="AM22" i="7"/>
  <c r="AM21" i="7"/>
  <c r="AM20" i="7"/>
  <c r="AM19" i="7"/>
  <c r="AM18" i="7"/>
  <c r="AM17" i="7"/>
  <c r="AM16" i="7"/>
  <c r="AM15" i="7"/>
  <c r="AM14" i="7"/>
  <c r="AM13" i="7"/>
  <c r="AM12" i="7"/>
  <c r="AM11" i="7"/>
  <c r="AM10" i="7"/>
  <c r="AM9" i="7"/>
  <c r="AM8" i="7"/>
  <c r="AM7" i="7"/>
  <c r="AM6" i="7"/>
  <c r="AM5" i="7"/>
  <c r="AM4" i="7"/>
  <c r="AK340" i="7"/>
  <c r="AK339" i="7"/>
  <c r="AK338" i="7"/>
  <c r="AK337" i="7"/>
  <c r="AK335" i="7"/>
  <c r="AK334" i="7"/>
  <c r="AK333" i="7"/>
  <c r="AK332" i="7"/>
  <c r="AK331" i="7"/>
  <c r="AK330" i="7"/>
  <c r="AK329" i="7"/>
  <c r="AK328" i="7"/>
  <c r="AK327" i="7"/>
  <c r="AK326" i="7"/>
  <c r="AK325" i="7"/>
  <c r="AK324" i="7"/>
  <c r="AK323" i="7"/>
  <c r="AK322" i="7"/>
  <c r="AK321" i="7"/>
  <c r="AK320" i="7"/>
  <c r="AK319" i="7"/>
  <c r="AK318" i="7"/>
  <c r="AK317" i="7"/>
  <c r="AK315" i="7"/>
  <c r="CA316" i="7" s="1"/>
  <c r="AK314" i="7"/>
  <c r="AK313" i="7"/>
  <c r="AK312" i="7"/>
  <c r="AK311" i="7"/>
  <c r="AK310" i="7"/>
  <c r="AK309" i="7"/>
  <c r="AK308" i="7"/>
  <c r="AK307" i="7"/>
  <c r="AK306" i="7"/>
  <c r="AK304" i="7"/>
  <c r="AK303" i="7"/>
  <c r="AK302" i="7"/>
  <c r="AK301" i="7"/>
  <c r="AK300" i="7"/>
  <c r="AK299" i="7"/>
  <c r="AK298" i="7"/>
  <c r="AK297" i="7"/>
  <c r="AK296" i="7"/>
  <c r="AK294" i="7"/>
  <c r="AK293" i="7"/>
  <c r="AK292" i="7"/>
  <c r="AK291" i="7"/>
  <c r="AK290" i="7"/>
  <c r="AK289" i="7"/>
  <c r="AK288" i="7"/>
  <c r="AK287" i="7"/>
  <c r="AK286" i="7"/>
  <c r="AK285" i="7"/>
  <c r="AK284" i="7"/>
  <c r="AK283" i="7"/>
  <c r="AK282" i="7"/>
  <c r="AK281" i="7"/>
  <c r="AK280" i="7"/>
  <c r="AK279" i="7"/>
  <c r="AK278" i="7"/>
  <c r="AK277" i="7"/>
  <c r="AK276" i="7"/>
  <c r="AK275" i="7"/>
  <c r="AK274" i="7"/>
  <c r="AK273" i="7"/>
  <c r="AK272" i="7"/>
  <c r="AK271" i="7"/>
  <c r="AK270" i="7"/>
  <c r="AK269" i="7"/>
  <c r="AK268" i="7"/>
  <c r="AK267" i="7"/>
  <c r="AK266" i="7"/>
  <c r="AK265" i="7"/>
  <c r="AK264" i="7"/>
  <c r="AK263" i="7"/>
  <c r="AK260" i="7"/>
  <c r="AK258" i="7"/>
  <c r="AK256" i="7"/>
  <c r="AK255" i="7"/>
  <c r="AK254" i="7"/>
  <c r="AK252" i="7"/>
  <c r="AK251" i="7"/>
  <c r="AK250" i="7"/>
  <c r="AK249" i="7"/>
  <c r="AK248" i="7"/>
  <c r="AK247" i="7"/>
  <c r="AK246" i="7"/>
  <c r="AK245" i="7"/>
  <c r="AK244" i="7"/>
  <c r="AK243" i="7"/>
  <c r="AK242" i="7"/>
  <c r="AK241" i="7"/>
  <c r="AK240" i="7"/>
  <c r="AK239" i="7"/>
  <c r="AK238" i="7"/>
  <c r="AK237" i="7"/>
  <c r="AK236" i="7"/>
  <c r="AK235" i="7"/>
  <c r="AK234" i="7"/>
  <c r="AK233" i="7"/>
  <c r="AK232" i="7"/>
  <c r="AK231" i="7"/>
  <c r="AK230" i="7"/>
  <c r="AK229" i="7"/>
  <c r="AK228" i="7"/>
  <c r="AK227" i="7"/>
  <c r="AK226" i="7"/>
  <c r="AK225" i="7"/>
  <c r="AK224" i="7"/>
  <c r="AK223" i="7"/>
  <c r="AK222" i="7"/>
  <c r="AK221" i="7"/>
  <c r="AK220" i="7"/>
  <c r="AK218" i="7"/>
  <c r="AK217" i="7"/>
  <c r="AK215" i="7"/>
  <c r="AK213" i="7"/>
  <c r="AK211" i="7"/>
  <c r="AK209" i="7"/>
  <c r="AK208" i="7"/>
  <c r="AK206" i="7"/>
  <c r="AK204" i="7"/>
  <c r="AK203" i="7"/>
  <c r="AK202" i="7"/>
  <c r="AK201" i="7"/>
  <c r="AK200" i="7"/>
  <c r="AK199" i="7"/>
  <c r="AK198" i="7"/>
  <c r="AK197" i="7"/>
  <c r="AK196" i="7"/>
  <c r="AK195" i="7"/>
  <c r="AK194" i="7"/>
  <c r="AK193" i="7"/>
  <c r="AK192" i="7"/>
  <c r="AK191" i="7"/>
  <c r="AK190" i="7"/>
  <c r="AK189" i="7"/>
  <c r="AK188" i="7"/>
  <c r="AK187" i="7"/>
  <c r="AK186" i="7"/>
  <c r="AK185" i="7"/>
  <c r="AK184" i="7"/>
  <c r="AK183" i="7"/>
  <c r="AK182" i="7"/>
  <c r="AK181" i="7"/>
  <c r="AK180" i="7"/>
  <c r="AK179" i="7"/>
  <c r="AK178" i="7"/>
  <c r="AK177" i="7"/>
  <c r="AK176" i="7"/>
  <c r="AK175" i="7"/>
  <c r="AK174" i="7"/>
  <c r="AK173" i="7"/>
  <c r="AK172" i="7"/>
  <c r="AK171" i="7"/>
  <c r="AK170" i="7"/>
  <c r="AK169" i="7"/>
  <c r="AK168" i="7"/>
  <c r="AK167" i="7"/>
  <c r="AK166" i="7"/>
  <c r="AK165" i="7"/>
  <c r="AK164" i="7"/>
  <c r="AK163" i="7"/>
  <c r="AK162" i="7"/>
  <c r="AK161" i="7"/>
  <c r="AK160" i="7"/>
  <c r="AK159" i="7"/>
  <c r="AK158" i="7"/>
  <c r="AK157" i="7"/>
  <c r="AK156" i="7"/>
  <c r="AK155" i="7"/>
  <c r="AK154" i="7"/>
  <c r="AK153" i="7"/>
  <c r="AK152" i="7"/>
  <c r="AK151" i="7"/>
  <c r="AK150" i="7"/>
  <c r="AK149" i="7"/>
  <c r="AK148" i="7"/>
  <c r="AK147" i="7"/>
  <c r="AK146" i="7"/>
  <c r="AK145" i="7"/>
  <c r="AK144" i="7"/>
  <c r="AK143" i="7"/>
  <c r="AK142" i="7"/>
  <c r="AK141" i="7"/>
  <c r="AK140" i="7"/>
  <c r="AK139" i="7"/>
  <c r="AK138" i="7"/>
  <c r="AK137" i="7"/>
  <c r="AK136" i="7"/>
  <c r="AK135" i="7"/>
  <c r="AK134" i="7"/>
  <c r="AK133" i="7"/>
  <c r="AK132" i="7"/>
  <c r="AK131" i="7"/>
  <c r="AK130" i="7"/>
  <c r="AK129" i="7"/>
  <c r="AK128" i="7"/>
  <c r="AK127" i="7"/>
  <c r="AK126" i="7"/>
  <c r="AK125" i="7"/>
  <c r="AK124" i="7"/>
  <c r="AK123" i="7"/>
  <c r="AK122" i="7"/>
  <c r="AK121" i="7"/>
  <c r="AK120" i="7"/>
  <c r="AK119" i="7"/>
  <c r="AK118" i="7"/>
  <c r="AK117" i="7"/>
  <c r="AK116" i="7"/>
  <c r="AK115" i="7"/>
  <c r="AK114" i="7"/>
  <c r="AK113" i="7"/>
  <c r="AK112" i="7"/>
  <c r="AK111" i="7"/>
  <c r="AK110" i="7"/>
  <c r="AK109" i="7"/>
  <c r="AK108" i="7"/>
  <c r="AK107" i="7"/>
  <c r="AK106" i="7"/>
  <c r="AK105" i="7"/>
  <c r="AK104" i="7"/>
  <c r="AK103" i="7"/>
  <c r="AK102" i="7"/>
  <c r="AK101" i="7"/>
  <c r="AK100" i="7"/>
  <c r="AK99" i="7"/>
  <c r="AK98" i="7"/>
  <c r="AK97" i="7"/>
  <c r="AK96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K4" i="7"/>
  <c r="AI340" i="7"/>
  <c r="AI339" i="7"/>
  <c r="AI338" i="7"/>
  <c r="AI337" i="7"/>
  <c r="AI335" i="7"/>
  <c r="AI334" i="7"/>
  <c r="AI333" i="7"/>
  <c r="AI332" i="7"/>
  <c r="AI331" i="7"/>
  <c r="AI330" i="7"/>
  <c r="AI329" i="7"/>
  <c r="AI328" i="7"/>
  <c r="AI327" i="7"/>
  <c r="AI326" i="7"/>
  <c r="AI325" i="7"/>
  <c r="AI324" i="7"/>
  <c r="AI323" i="7"/>
  <c r="AI322" i="7"/>
  <c r="AI321" i="7"/>
  <c r="AI320" i="7"/>
  <c r="AI319" i="7"/>
  <c r="AI318" i="7"/>
  <c r="AI317" i="7"/>
  <c r="AI315" i="7"/>
  <c r="AI314" i="7"/>
  <c r="AI313" i="7"/>
  <c r="AI312" i="7"/>
  <c r="AI311" i="7"/>
  <c r="AI310" i="7"/>
  <c r="AI309" i="7"/>
  <c r="AI308" i="7"/>
  <c r="AI307" i="7"/>
  <c r="AI306" i="7"/>
  <c r="AI304" i="7"/>
  <c r="AI303" i="7"/>
  <c r="AI302" i="7"/>
  <c r="AI301" i="7"/>
  <c r="AI300" i="7"/>
  <c r="AI299" i="7"/>
  <c r="AI298" i="7"/>
  <c r="AI297" i="7"/>
  <c r="AI296" i="7"/>
  <c r="AI294" i="7"/>
  <c r="AI293" i="7"/>
  <c r="AI292" i="7"/>
  <c r="AI291" i="7"/>
  <c r="AI290" i="7"/>
  <c r="AI289" i="7"/>
  <c r="AI288" i="7"/>
  <c r="AI287" i="7"/>
  <c r="AI286" i="7"/>
  <c r="AI285" i="7"/>
  <c r="AI284" i="7"/>
  <c r="AI283" i="7"/>
  <c r="AI282" i="7"/>
  <c r="AI281" i="7"/>
  <c r="AI280" i="7"/>
  <c r="AI279" i="7"/>
  <c r="AI278" i="7"/>
  <c r="AI277" i="7"/>
  <c r="AI276" i="7"/>
  <c r="AI275" i="7"/>
  <c r="AI274" i="7"/>
  <c r="AI273" i="7"/>
  <c r="AI272" i="7"/>
  <c r="AI271" i="7"/>
  <c r="AI270" i="7"/>
  <c r="AI269" i="7"/>
  <c r="AI268" i="7"/>
  <c r="AI267" i="7"/>
  <c r="AI266" i="7"/>
  <c r="AI265" i="7"/>
  <c r="AI264" i="7"/>
  <c r="AI263" i="7"/>
  <c r="AI260" i="7"/>
  <c r="AI258" i="7"/>
  <c r="AI256" i="7"/>
  <c r="AI255" i="7"/>
  <c r="AI254" i="7"/>
  <c r="AI252" i="7"/>
  <c r="AI251" i="7"/>
  <c r="AI250" i="7"/>
  <c r="AI249" i="7"/>
  <c r="AI248" i="7"/>
  <c r="AI247" i="7"/>
  <c r="AI246" i="7"/>
  <c r="AI245" i="7"/>
  <c r="AI244" i="7"/>
  <c r="AI243" i="7"/>
  <c r="AI242" i="7"/>
  <c r="AI241" i="7"/>
  <c r="AI240" i="7"/>
  <c r="AI239" i="7"/>
  <c r="AI238" i="7"/>
  <c r="AI237" i="7"/>
  <c r="AI236" i="7"/>
  <c r="AI235" i="7"/>
  <c r="AI234" i="7"/>
  <c r="AI233" i="7"/>
  <c r="AI232" i="7"/>
  <c r="AI231" i="7"/>
  <c r="AI230" i="7"/>
  <c r="AI229" i="7"/>
  <c r="AI228" i="7"/>
  <c r="AI227" i="7"/>
  <c r="AI226" i="7"/>
  <c r="AI225" i="7"/>
  <c r="AI224" i="7"/>
  <c r="AI223" i="7"/>
  <c r="AI222" i="7"/>
  <c r="AI221" i="7"/>
  <c r="AI220" i="7"/>
  <c r="AI218" i="7"/>
  <c r="AI217" i="7"/>
  <c r="AI215" i="7"/>
  <c r="AI213" i="7"/>
  <c r="AI211" i="7"/>
  <c r="AI209" i="7"/>
  <c r="AI208" i="7"/>
  <c r="AI206" i="7"/>
  <c r="AI204" i="7"/>
  <c r="AI203" i="7"/>
  <c r="AI202" i="7"/>
  <c r="AI201" i="7"/>
  <c r="AI200" i="7"/>
  <c r="AI199" i="7"/>
  <c r="AI198" i="7"/>
  <c r="AI197" i="7"/>
  <c r="AI196" i="7"/>
  <c r="AI195" i="7"/>
  <c r="AI194" i="7"/>
  <c r="AI193" i="7"/>
  <c r="AI192" i="7"/>
  <c r="AI191" i="7"/>
  <c r="AI190" i="7"/>
  <c r="AI189" i="7"/>
  <c r="AI188" i="7"/>
  <c r="AI187" i="7"/>
  <c r="AI186" i="7"/>
  <c r="AI185" i="7"/>
  <c r="AI184" i="7"/>
  <c r="AI183" i="7"/>
  <c r="AI182" i="7"/>
  <c r="AI181" i="7"/>
  <c r="AI180" i="7"/>
  <c r="AI179" i="7"/>
  <c r="AI178" i="7"/>
  <c r="AI177" i="7"/>
  <c r="AI176" i="7"/>
  <c r="AI175" i="7"/>
  <c r="AI174" i="7"/>
  <c r="AI173" i="7"/>
  <c r="AI172" i="7"/>
  <c r="AI171" i="7"/>
  <c r="AI170" i="7"/>
  <c r="AI169" i="7"/>
  <c r="AI168" i="7"/>
  <c r="AI167" i="7"/>
  <c r="AI166" i="7"/>
  <c r="AI165" i="7"/>
  <c r="AI164" i="7"/>
  <c r="AI163" i="7"/>
  <c r="AI162" i="7"/>
  <c r="AI161" i="7"/>
  <c r="AI160" i="7"/>
  <c r="AI159" i="7"/>
  <c r="AI158" i="7"/>
  <c r="AI157" i="7"/>
  <c r="AI156" i="7"/>
  <c r="AI155" i="7"/>
  <c r="AI154" i="7"/>
  <c r="AI153" i="7"/>
  <c r="AI152" i="7"/>
  <c r="AI151" i="7"/>
  <c r="AI150" i="7"/>
  <c r="AI149" i="7"/>
  <c r="AI148" i="7"/>
  <c r="AI147" i="7"/>
  <c r="AI146" i="7"/>
  <c r="AI145" i="7"/>
  <c r="AI144" i="7"/>
  <c r="AI143" i="7"/>
  <c r="AI142" i="7"/>
  <c r="AI141" i="7"/>
  <c r="AI140" i="7"/>
  <c r="AI139" i="7"/>
  <c r="AI138" i="7"/>
  <c r="AI137" i="7"/>
  <c r="AI136" i="7"/>
  <c r="AI135" i="7"/>
  <c r="AI134" i="7"/>
  <c r="AI133" i="7"/>
  <c r="AI132" i="7"/>
  <c r="AI131" i="7"/>
  <c r="AI130" i="7"/>
  <c r="AI129" i="7"/>
  <c r="AI128" i="7"/>
  <c r="AI127" i="7"/>
  <c r="AI126" i="7"/>
  <c r="AI125" i="7"/>
  <c r="AI124" i="7"/>
  <c r="AI123" i="7"/>
  <c r="AI122" i="7"/>
  <c r="AI121" i="7"/>
  <c r="AI120" i="7"/>
  <c r="AI119" i="7"/>
  <c r="AI118" i="7"/>
  <c r="AI117" i="7"/>
  <c r="AI116" i="7"/>
  <c r="AI115" i="7"/>
  <c r="AI114" i="7"/>
  <c r="AI113" i="7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P311" i="7"/>
  <c r="BV222" i="1"/>
  <c r="BW222" i="1"/>
  <c r="BX222" i="1"/>
  <c r="BV223" i="1"/>
  <c r="BW223" i="1"/>
  <c r="BX223" i="1"/>
  <c r="BV224" i="1"/>
  <c r="BW224" i="1"/>
  <c r="BX224" i="1"/>
  <c r="BV225" i="1"/>
  <c r="BW225" i="1"/>
  <c r="BX225" i="1"/>
  <c r="BV226" i="1"/>
  <c r="BW226" i="1"/>
  <c r="BX226" i="1"/>
  <c r="BV227" i="1"/>
  <c r="BW227" i="1"/>
  <c r="BX227" i="1"/>
  <c r="BV228" i="1"/>
  <c r="BW228" i="1"/>
  <c r="BX228" i="1"/>
  <c r="BV229" i="1"/>
  <c r="BW229" i="1"/>
  <c r="BX229" i="1"/>
  <c r="BV230" i="1"/>
  <c r="BW230" i="1"/>
  <c r="BX230" i="1"/>
  <c r="BV231" i="1"/>
  <c r="BW231" i="1"/>
  <c r="BX231" i="1"/>
  <c r="BV232" i="1"/>
  <c r="BW232" i="1"/>
  <c r="BX232" i="1"/>
  <c r="BV233" i="1"/>
  <c r="BW233" i="1"/>
  <c r="BX233" i="1"/>
  <c r="BV234" i="1"/>
  <c r="BW234" i="1"/>
  <c r="BX234" i="1"/>
  <c r="BV235" i="1"/>
  <c r="BW235" i="1"/>
  <c r="BX235" i="1"/>
  <c r="BV236" i="1"/>
  <c r="BW236" i="1"/>
  <c r="BX236" i="1"/>
  <c r="BV237" i="1"/>
  <c r="BW237" i="1"/>
  <c r="BX237" i="1"/>
  <c r="BV238" i="1"/>
  <c r="BW238" i="1"/>
  <c r="BX238" i="1"/>
  <c r="BV239" i="1"/>
  <c r="BW239" i="1"/>
  <c r="BX239" i="1"/>
  <c r="BV240" i="1"/>
  <c r="BW240" i="1"/>
  <c r="BX240" i="1"/>
  <c r="BV241" i="1"/>
  <c r="BW241" i="1"/>
  <c r="BX241" i="1"/>
  <c r="BV242" i="1"/>
  <c r="BW242" i="1"/>
  <c r="BX242" i="1"/>
  <c r="BV243" i="1"/>
  <c r="BW243" i="1"/>
  <c r="BX243" i="1"/>
  <c r="BV244" i="1"/>
  <c r="BW244" i="1"/>
  <c r="BX244" i="1"/>
  <c r="BV245" i="1"/>
  <c r="BW245" i="1"/>
  <c r="BX245" i="1"/>
  <c r="BV246" i="1"/>
  <c r="BW246" i="1"/>
  <c r="BX246" i="1"/>
  <c r="BV247" i="1"/>
  <c r="BW247" i="1"/>
  <c r="BX247" i="1"/>
  <c r="BV248" i="1"/>
  <c r="BW248" i="1"/>
  <c r="BX248" i="1"/>
  <c r="BV249" i="1"/>
  <c r="BW249" i="1"/>
  <c r="BX249" i="1"/>
  <c r="BV250" i="1"/>
  <c r="BW250" i="1"/>
  <c r="BX250" i="1"/>
  <c r="BV251" i="1"/>
  <c r="BW251" i="1"/>
  <c r="BX251" i="1"/>
  <c r="BV252" i="1"/>
  <c r="BW252" i="1"/>
  <c r="BX252" i="1"/>
  <c r="BV253" i="1"/>
  <c r="BW253" i="1"/>
  <c r="BX253" i="1"/>
  <c r="BV254" i="1"/>
  <c r="BW254" i="1"/>
  <c r="BX254" i="1"/>
  <c r="BV255" i="1"/>
  <c r="BW255" i="1"/>
  <c r="BX255" i="1"/>
  <c r="BV256" i="1"/>
  <c r="BW256" i="1"/>
  <c r="BX256" i="1"/>
  <c r="BV257" i="1"/>
  <c r="BW257" i="1"/>
  <c r="BX257" i="1"/>
  <c r="BV258" i="1"/>
  <c r="BW258" i="1"/>
  <c r="BX258" i="1"/>
  <c r="BV259" i="1"/>
  <c r="BW259" i="1"/>
  <c r="BX259" i="1"/>
  <c r="BV260" i="1"/>
  <c r="BW260" i="1"/>
  <c r="BX260" i="1"/>
  <c r="BV261" i="1"/>
  <c r="BW261" i="1"/>
  <c r="BX261" i="1"/>
  <c r="BV262" i="1"/>
  <c r="BW262" i="1"/>
  <c r="BX262" i="1"/>
  <c r="BV263" i="1"/>
  <c r="BW263" i="1"/>
  <c r="BX263" i="1"/>
  <c r="BV264" i="1"/>
  <c r="BW264" i="1"/>
  <c r="BX264" i="1"/>
  <c r="BV265" i="1"/>
  <c r="BW265" i="1"/>
  <c r="BX265" i="1"/>
  <c r="BV266" i="1"/>
  <c r="BW266" i="1"/>
  <c r="BX266" i="1"/>
  <c r="BV267" i="1"/>
  <c r="BW267" i="1"/>
  <c r="BX267" i="1"/>
  <c r="BV268" i="1"/>
  <c r="BW268" i="1"/>
  <c r="BX268" i="1"/>
  <c r="BV269" i="1"/>
  <c r="BW269" i="1"/>
  <c r="BX269" i="1"/>
  <c r="BV270" i="1"/>
  <c r="BW270" i="1"/>
  <c r="BX270" i="1"/>
  <c r="BV271" i="1"/>
  <c r="BW271" i="1"/>
  <c r="BX271" i="1"/>
  <c r="BV272" i="1"/>
  <c r="BW272" i="1"/>
  <c r="BX272" i="1"/>
  <c r="BV273" i="1"/>
  <c r="BW273" i="1"/>
  <c r="BX273" i="1"/>
  <c r="BV274" i="1"/>
  <c r="BW274" i="1"/>
  <c r="BX274" i="1"/>
  <c r="BV275" i="1"/>
  <c r="BW275" i="1"/>
  <c r="BX275" i="1"/>
  <c r="BV276" i="1"/>
  <c r="BW276" i="1"/>
  <c r="BX276" i="1"/>
  <c r="BV277" i="1"/>
  <c r="BW277" i="1"/>
  <c r="BX277" i="1"/>
  <c r="BV278" i="1"/>
  <c r="BW278" i="1"/>
  <c r="BX278" i="1"/>
  <c r="BV279" i="1"/>
  <c r="BW279" i="1"/>
  <c r="BX279" i="1"/>
  <c r="BV280" i="1"/>
  <c r="BW280" i="1"/>
  <c r="BX280" i="1"/>
  <c r="BV281" i="1"/>
  <c r="BW281" i="1"/>
  <c r="BX281" i="1"/>
  <c r="BV282" i="1"/>
  <c r="BW282" i="1"/>
  <c r="BX282" i="1"/>
  <c r="BV283" i="1"/>
  <c r="BW283" i="1"/>
  <c r="BX283" i="1"/>
  <c r="BV284" i="1"/>
  <c r="BW284" i="1"/>
  <c r="BX284" i="1"/>
  <c r="BV285" i="1"/>
  <c r="BW285" i="1"/>
  <c r="BX285" i="1"/>
  <c r="BV286" i="1"/>
  <c r="BW286" i="1"/>
  <c r="BX286" i="1"/>
  <c r="BV287" i="1"/>
  <c r="BW287" i="1"/>
  <c r="BX287" i="1"/>
  <c r="BV288" i="1"/>
  <c r="BW288" i="1"/>
  <c r="BX288" i="1"/>
  <c r="BV289" i="1"/>
  <c r="BW289" i="1"/>
  <c r="BX289" i="1"/>
  <c r="BV290" i="1"/>
  <c r="BW290" i="1"/>
  <c r="BX290" i="1"/>
  <c r="BV291" i="1"/>
  <c r="BW291" i="1"/>
  <c r="BX291" i="1"/>
  <c r="BV292" i="1"/>
  <c r="BW292" i="1"/>
  <c r="BX292" i="1"/>
  <c r="BV293" i="1"/>
  <c r="BW293" i="1"/>
  <c r="BX293" i="1"/>
  <c r="BV294" i="1"/>
  <c r="BW294" i="1"/>
  <c r="BX294" i="1"/>
  <c r="BV295" i="1"/>
  <c r="BW295" i="1"/>
  <c r="BX295" i="1"/>
  <c r="BV296" i="1"/>
  <c r="BW296" i="1"/>
  <c r="BX296" i="1"/>
  <c r="BV297" i="1"/>
  <c r="BW297" i="1"/>
  <c r="BX297" i="1"/>
  <c r="BV298" i="1"/>
  <c r="BW298" i="1"/>
  <c r="BX298" i="1"/>
  <c r="BV299" i="1"/>
  <c r="BW299" i="1"/>
  <c r="BX299" i="1"/>
  <c r="BV300" i="1"/>
  <c r="BW300" i="1"/>
  <c r="BX300" i="1"/>
  <c r="BV301" i="1"/>
  <c r="BW301" i="1"/>
  <c r="BX301" i="1"/>
  <c r="BV302" i="1"/>
  <c r="BW302" i="1"/>
  <c r="BX302" i="1"/>
  <c r="BV303" i="1"/>
  <c r="BW303" i="1"/>
  <c r="BX303" i="1"/>
  <c r="BV304" i="1"/>
  <c r="BW304" i="1"/>
  <c r="BX304" i="1"/>
  <c r="BV305" i="1"/>
  <c r="BW305" i="1"/>
  <c r="BX305" i="1"/>
  <c r="BV306" i="1"/>
  <c r="BW306" i="1"/>
  <c r="BX306" i="1"/>
  <c r="BV307" i="1"/>
  <c r="BW307" i="1"/>
  <c r="BX307" i="1"/>
  <c r="BV308" i="1"/>
  <c r="BW308" i="1"/>
  <c r="BX308" i="1"/>
  <c r="BV309" i="1"/>
  <c r="BW309" i="1"/>
  <c r="BX309" i="1"/>
  <c r="BV310" i="1"/>
  <c r="BW310" i="1"/>
  <c r="BX310" i="1"/>
  <c r="BV311" i="1"/>
  <c r="BW311" i="1"/>
  <c r="BX311" i="1"/>
  <c r="BV312" i="1"/>
  <c r="BW312" i="1"/>
  <c r="BX312" i="1"/>
  <c r="BV313" i="1"/>
  <c r="BW313" i="1"/>
  <c r="BX313" i="1"/>
  <c r="BV314" i="1"/>
  <c r="BW314" i="1"/>
  <c r="BX314" i="1"/>
  <c r="BV315" i="1"/>
  <c r="BW315" i="1"/>
  <c r="BX315" i="1"/>
  <c r="BV316" i="1"/>
  <c r="BW316" i="1"/>
  <c r="BX316" i="1"/>
  <c r="BV317" i="1"/>
  <c r="BW317" i="1"/>
  <c r="BX317" i="1"/>
  <c r="BV318" i="1"/>
  <c r="BW318" i="1"/>
  <c r="BX318" i="1"/>
  <c r="BV319" i="1"/>
  <c r="BW319" i="1"/>
  <c r="BX319" i="1"/>
  <c r="BV320" i="1"/>
  <c r="BW320" i="1"/>
  <c r="BX320" i="1"/>
  <c r="BV321" i="1"/>
  <c r="BW321" i="1"/>
  <c r="BX321" i="1"/>
  <c r="BV322" i="1"/>
  <c r="BW322" i="1"/>
  <c r="BX322" i="1"/>
  <c r="BV323" i="1"/>
  <c r="BW323" i="1"/>
  <c r="BX323" i="1"/>
  <c r="BV324" i="1"/>
  <c r="BW324" i="1"/>
  <c r="BX324" i="1"/>
  <c r="BV325" i="1"/>
  <c r="BW325" i="1"/>
  <c r="BX325" i="1"/>
  <c r="BV326" i="1"/>
  <c r="BW326" i="1"/>
  <c r="BX326" i="1"/>
  <c r="BV327" i="1"/>
  <c r="BW327" i="1"/>
  <c r="BX327" i="1"/>
  <c r="BV328" i="1"/>
  <c r="BW328" i="1"/>
  <c r="BX328" i="1"/>
  <c r="BV329" i="1"/>
  <c r="BW329" i="1"/>
  <c r="BX329" i="1"/>
  <c r="BV330" i="1"/>
  <c r="BW330" i="1"/>
  <c r="BX330" i="1"/>
  <c r="BV331" i="1"/>
  <c r="BW331" i="1"/>
  <c r="BX331" i="1"/>
  <c r="BV332" i="1"/>
  <c r="BW332" i="1"/>
  <c r="BX332" i="1"/>
  <c r="BV333" i="1"/>
  <c r="BW333" i="1"/>
  <c r="BX333" i="1"/>
  <c r="BV334" i="1"/>
  <c r="BW334" i="1"/>
  <c r="BX334" i="1"/>
  <c r="BV335" i="1"/>
  <c r="BW335" i="1"/>
  <c r="BX335" i="1"/>
  <c r="BV6" i="1"/>
  <c r="BW6" i="1"/>
  <c r="BX6" i="1"/>
  <c r="BV7" i="1"/>
  <c r="BW7" i="1"/>
  <c r="BX7" i="1"/>
  <c r="BV8" i="1"/>
  <c r="BW8" i="1"/>
  <c r="BX8" i="1"/>
  <c r="BV9" i="1"/>
  <c r="BW9" i="1"/>
  <c r="BX9" i="1"/>
  <c r="BV10" i="1"/>
  <c r="BW10" i="1"/>
  <c r="BX10" i="1"/>
  <c r="BV11" i="1"/>
  <c r="BW11" i="1"/>
  <c r="BX11" i="1"/>
  <c r="BV12" i="1"/>
  <c r="BW12" i="1"/>
  <c r="BX12" i="1"/>
  <c r="BV13" i="1"/>
  <c r="BW13" i="1"/>
  <c r="BX13" i="1"/>
  <c r="BV14" i="1"/>
  <c r="BW14" i="1"/>
  <c r="BX14" i="1"/>
  <c r="BV15" i="1"/>
  <c r="BW15" i="1"/>
  <c r="BX15" i="1"/>
  <c r="BV16" i="1"/>
  <c r="BW16" i="1"/>
  <c r="BX16" i="1"/>
  <c r="BV17" i="1"/>
  <c r="BW17" i="1"/>
  <c r="BX17" i="1"/>
  <c r="BV18" i="1"/>
  <c r="BW18" i="1"/>
  <c r="BX18" i="1"/>
  <c r="BV19" i="1"/>
  <c r="BW19" i="1"/>
  <c r="BX19" i="1"/>
  <c r="BV20" i="1"/>
  <c r="BW20" i="1"/>
  <c r="BX20" i="1"/>
  <c r="BV21" i="1"/>
  <c r="BW21" i="1"/>
  <c r="BX21" i="1"/>
  <c r="BV22" i="1"/>
  <c r="BW22" i="1"/>
  <c r="BX22" i="1"/>
  <c r="BV23" i="1"/>
  <c r="BW23" i="1"/>
  <c r="BX23" i="1"/>
  <c r="BV24" i="1"/>
  <c r="BW24" i="1"/>
  <c r="BX24" i="1"/>
  <c r="BV25" i="1"/>
  <c r="BW25" i="1"/>
  <c r="BX25" i="1"/>
  <c r="BV26" i="1"/>
  <c r="BW26" i="1"/>
  <c r="BX26" i="1"/>
  <c r="BV27" i="1"/>
  <c r="BW27" i="1"/>
  <c r="BX27" i="1"/>
  <c r="BV28" i="1"/>
  <c r="BW28" i="1"/>
  <c r="BX28" i="1"/>
  <c r="BV29" i="1"/>
  <c r="BW29" i="1"/>
  <c r="BX29" i="1"/>
  <c r="BV30" i="1"/>
  <c r="BW30" i="1"/>
  <c r="BX30" i="1"/>
  <c r="BV31" i="1"/>
  <c r="BW31" i="1"/>
  <c r="BX31" i="1"/>
  <c r="BV32" i="1"/>
  <c r="BW32" i="1"/>
  <c r="BX32" i="1"/>
  <c r="BV33" i="1"/>
  <c r="BW33" i="1"/>
  <c r="BX33" i="1"/>
  <c r="BV34" i="1"/>
  <c r="BW34" i="1"/>
  <c r="BX34" i="1"/>
  <c r="BV35" i="1"/>
  <c r="BW35" i="1"/>
  <c r="BX35" i="1"/>
  <c r="BV36" i="1"/>
  <c r="BW36" i="1"/>
  <c r="BX36" i="1"/>
  <c r="BV37" i="1"/>
  <c r="BW37" i="1"/>
  <c r="BX37" i="1"/>
  <c r="BV38" i="1"/>
  <c r="BW38" i="1"/>
  <c r="BX38" i="1"/>
  <c r="BV39" i="1"/>
  <c r="BW39" i="1"/>
  <c r="BX39" i="1"/>
  <c r="BV40" i="1"/>
  <c r="BW40" i="1"/>
  <c r="BX40" i="1"/>
  <c r="BV41" i="1"/>
  <c r="BW41" i="1"/>
  <c r="BX41" i="1"/>
  <c r="BV42" i="1"/>
  <c r="BW42" i="1"/>
  <c r="BX42" i="1"/>
  <c r="BV43" i="1"/>
  <c r="BW43" i="1"/>
  <c r="BX43" i="1"/>
  <c r="BV44" i="1"/>
  <c r="BW44" i="1"/>
  <c r="BX44" i="1"/>
  <c r="BV45" i="1"/>
  <c r="BW45" i="1"/>
  <c r="BX45" i="1"/>
  <c r="BV46" i="1"/>
  <c r="BW46" i="1"/>
  <c r="BX46" i="1"/>
  <c r="BV47" i="1"/>
  <c r="BW47" i="1"/>
  <c r="BX47" i="1"/>
  <c r="BV48" i="1"/>
  <c r="BW48" i="1"/>
  <c r="BX48" i="1"/>
  <c r="BV49" i="1"/>
  <c r="BW49" i="1"/>
  <c r="BX49" i="1"/>
  <c r="BV50" i="1"/>
  <c r="BW50" i="1"/>
  <c r="BX50" i="1"/>
  <c r="BV51" i="1"/>
  <c r="BW51" i="1"/>
  <c r="BX51" i="1"/>
  <c r="BV52" i="1"/>
  <c r="BW52" i="1"/>
  <c r="BX52" i="1"/>
  <c r="BV53" i="1"/>
  <c r="BW53" i="1"/>
  <c r="BX53" i="1"/>
  <c r="BV54" i="1"/>
  <c r="BW54" i="1"/>
  <c r="BX54" i="1"/>
  <c r="BV55" i="1"/>
  <c r="BW55" i="1"/>
  <c r="BX55" i="1"/>
  <c r="BV56" i="1"/>
  <c r="BW56" i="1"/>
  <c r="BX56" i="1"/>
  <c r="BV57" i="1"/>
  <c r="BW57" i="1"/>
  <c r="BX57" i="1"/>
  <c r="BV58" i="1"/>
  <c r="BW58" i="1"/>
  <c r="BX58" i="1"/>
  <c r="BV59" i="1"/>
  <c r="BW59" i="1"/>
  <c r="BX59" i="1"/>
  <c r="BV60" i="1"/>
  <c r="BW60" i="1"/>
  <c r="BX60" i="1"/>
  <c r="BV61" i="1"/>
  <c r="BW61" i="1"/>
  <c r="BX61" i="1"/>
  <c r="BV62" i="1"/>
  <c r="BW62" i="1"/>
  <c r="BX62" i="1"/>
  <c r="BV63" i="1"/>
  <c r="BW63" i="1"/>
  <c r="BX63" i="1"/>
  <c r="BV64" i="1"/>
  <c r="BW64" i="1"/>
  <c r="BX64" i="1"/>
  <c r="BV65" i="1"/>
  <c r="BW65" i="1"/>
  <c r="BX65" i="1"/>
  <c r="BV66" i="1"/>
  <c r="BW66" i="1"/>
  <c r="BX66" i="1"/>
  <c r="BV67" i="1"/>
  <c r="BW67" i="1"/>
  <c r="BX67" i="1"/>
  <c r="BV68" i="1"/>
  <c r="BW68" i="1"/>
  <c r="BX68" i="1"/>
  <c r="BV69" i="1"/>
  <c r="BW69" i="1"/>
  <c r="BX69" i="1"/>
  <c r="BV70" i="1"/>
  <c r="BW70" i="1"/>
  <c r="BX70" i="1"/>
  <c r="BV71" i="1"/>
  <c r="BW71" i="1"/>
  <c r="BX71" i="1"/>
  <c r="BV72" i="1"/>
  <c r="BW72" i="1"/>
  <c r="BX72" i="1"/>
  <c r="BV73" i="1"/>
  <c r="BW73" i="1"/>
  <c r="BX73" i="1"/>
  <c r="BV74" i="1"/>
  <c r="BW74" i="1"/>
  <c r="BX74" i="1"/>
  <c r="BV75" i="1"/>
  <c r="BW75" i="1"/>
  <c r="BX75" i="1"/>
  <c r="BV76" i="1"/>
  <c r="BW76" i="1"/>
  <c r="BX76" i="1"/>
  <c r="BV77" i="1"/>
  <c r="BW77" i="1"/>
  <c r="BX77" i="1"/>
  <c r="BV78" i="1"/>
  <c r="BW78" i="1"/>
  <c r="BX78" i="1"/>
  <c r="BV79" i="1"/>
  <c r="BW79" i="1"/>
  <c r="BX79" i="1"/>
  <c r="BV80" i="1"/>
  <c r="BW80" i="1"/>
  <c r="BX80" i="1"/>
  <c r="BV81" i="1"/>
  <c r="BW81" i="1"/>
  <c r="BX81" i="1"/>
  <c r="BV82" i="1"/>
  <c r="BW82" i="1"/>
  <c r="BX82" i="1"/>
  <c r="BV83" i="1"/>
  <c r="BW83" i="1"/>
  <c r="BX83" i="1"/>
  <c r="BV84" i="1"/>
  <c r="BW84" i="1"/>
  <c r="BX84" i="1"/>
  <c r="BV85" i="1"/>
  <c r="BW85" i="1"/>
  <c r="BX85" i="1"/>
  <c r="BV86" i="1"/>
  <c r="BW86" i="1"/>
  <c r="BX86" i="1"/>
  <c r="BV87" i="1"/>
  <c r="BW87" i="1"/>
  <c r="BX87" i="1"/>
  <c r="BV88" i="1"/>
  <c r="BW88" i="1"/>
  <c r="BX88" i="1"/>
  <c r="BV89" i="1"/>
  <c r="BW89" i="1"/>
  <c r="BX89" i="1"/>
  <c r="BV90" i="1"/>
  <c r="BW90" i="1"/>
  <c r="BX90" i="1"/>
  <c r="BV91" i="1"/>
  <c r="BW91" i="1"/>
  <c r="BX91" i="1"/>
  <c r="BV92" i="1"/>
  <c r="BW92" i="1"/>
  <c r="BX92" i="1"/>
  <c r="BV93" i="1"/>
  <c r="BW93" i="1"/>
  <c r="BX93" i="1"/>
  <c r="BV94" i="1"/>
  <c r="BW94" i="1"/>
  <c r="BX94" i="1"/>
  <c r="BV95" i="1"/>
  <c r="BW95" i="1"/>
  <c r="BX95" i="1"/>
  <c r="BV96" i="1"/>
  <c r="BW96" i="1"/>
  <c r="BX96" i="1"/>
  <c r="BV97" i="1"/>
  <c r="BW97" i="1"/>
  <c r="BX97" i="1"/>
  <c r="BV98" i="1"/>
  <c r="BW98" i="1"/>
  <c r="BX98" i="1"/>
  <c r="BV99" i="1"/>
  <c r="BW99" i="1"/>
  <c r="BX99" i="1"/>
  <c r="BV100" i="1"/>
  <c r="BW100" i="1"/>
  <c r="BX100" i="1"/>
  <c r="BV101" i="1"/>
  <c r="BW101" i="1"/>
  <c r="BX101" i="1"/>
  <c r="BV102" i="1"/>
  <c r="BW102" i="1"/>
  <c r="BX102" i="1"/>
  <c r="BV103" i="1"/>
  <c r="BW103" i="1"/>
  <c r="BX103" i="1"/>
  <c r="BV104" i="1"/>
  <c r="BW104" i="1"/>
  <c r="BX104" i="1"/>
  <c r="BV105" i="1"/>
  <c r="BW105" i="1"/>
  <c r="BX105" i="1"/>
  <c r="BV106" i="1"/>
  <c r="BW106" i="1"/>
  <c r="BX106" i="1"/>
  <c r="BV107" i="1"/>
  <c r="BW107" i="1"/>
  <c r="BX107" i="1"/>
  <c r="BV108" i="1"/>
  <c r="BW108" i="1"/>
  <c r="BX108" i="1"/>
  <c r="BV109" i="1"/>
  <c r="BW109" i="1"/>
  <c r="BX109" i="1"/>
  <c r="BV110" i="1"/>
  <c r="BW110" i="1"/>
  <c r="BX110" i="1"/>
  <c r="BV111" i="1"/>
  <c r="BW111" i="1"/>
  <c r="BX111" i="1"/>
  <c r="BV112" i="1"/>
  <c r="BW112" i="1"/>
  <c r="BX112" i="1"/>
  <c r="BV113" i="1"/>
  <c r="BW113" i="1"/>
  <c r="BX113" i="1"/>
  <c r="BV114" i="1"/>
  <c r="BW114" i="1"/>
  <c r="BX114" i="1"/>
  <c r="BV115" i="1"/>
  <c r="BW115" i="1"/>
  <c r="BX115" i="1"/>
  <c r="BV116" i="1"/>
  <c r="BW116" i="1"/>
  <c r="BX116" i="1"/>
  <c r="BV117" i="1"/>
  <c r="BW117" i="1"/>
  <c r="BX117" i="1"/>
  <c r="BV118" i="1"/>
  <c r="BW118" i="1"/>
  <c r="BX118" i="1"/>
  <c r="BV119" i="1"/>
  <c r="BW119" i="1"/>
  <c r="BX119" i="1"/>
  <c r="BV120" i="1"/>
  <c r="BW120" i="1"/>
  <c r="BX120" i="1"/>
  <c r="BV121" i="1"/>
  <c r="BW121" i="1"/>
  <c r="BX121" i="1"/>
  <c r="BV122" i="1"/>
  <c r="BW122" i="1"/>
  <c r="BX122" i="1"/>
  <c r="BV123" i="1"/>
  <c r="BW123" i="1"/>
  <c r="BX123" i="1"/>
  <c r="BV124" i="1"/>
  <c r="BW124" i="1"/>
  <c r="BX124" i="1"/>
  <c r="BV125" i="1"/>
  <c r="BW125" i="1"/>
  <c r="BX125" i="1"/>
  <c r="BV126" i="1"/>
  <c r="BW126" i="1"/>
  <c r="BX126" i="1"/>
  <c r="BV127" i="1"/>
  <c r="BW127" i="1"/>
  <c r="BX127" i="1"/>
  <c r="BV128" i="1"/>
  <c r="BW128" i="1"/>
  <c r="BX128" i="1"/>
  <c r="BV129" i="1"/>
  <c r="BW129" i="1"/>
  <c r="BX129" i="1"/>
  <c r="BV130" i="1"/>
  <c r="BW130" i="1"/>
  <c r="BX130" i="1"/>
  <c r="BV131" i="1"/>
  <c r="BW131" i="1"/>
  <c r="BX131" i="1"/>
  <c r="BV132" i="1"/>
  <c r="BW132" i="1"/>
  <c r="BX132" i="1"/>
  <c r="BV133" i="1"/>
  <c r="BW133" i="1"/>
  <c r="BX133" i="1"/>
  <c r="BV134" i="1"/>
  <c r="BW134" i="1"/>
  <c r="BX134" i="1"/>
  <c r="BV135" i="1"/>
  <c r="BW135" i="1"/>
  <c r="BX135" i="1"/>
  <c r="BV136" i="1"/>
  <c r="BW136" i="1"/>
  <c r="BX136" i="1"/>
  <c r="BV137" i="1"/>
  <c r="BW137" i="1"/>
  <c r="BX137" i="1"/>
  <c r="BV138" i="1"/>
  <c r="BW138" i="1"/>
  <c r="BX138" i="1"/>
  <c r="BV139" i="1"/>
  <c r="BW139" i="1"/>
  <c r="BX139" i="1"/>
  <c r="BV140" i="1"/>
  <c r="BW140" i="1"/>
  <c r="BX140" i="1"/>
  <c r="BV141" i="1"/>
  <c r="BW141" i="1"/>
  <c r="BX141" i="1"/>
  <c r="BV142" i="1"/>
  <c r="BW142" i="1"/>
  <c r="BX142" i="1"/>
  <c r="BV143" i="1"/>
  <c r="BW143" i="1"/>
  <c r="BX143" i="1"/>
  <c r="BV144" i="1"/>
  <c r="BW144" i="1"/>
  <c r="BX144" i="1"/>
  <c r="BV145" i="1"/>
  <c r="BW145" i="1"/>
  <c r="BX145" i="1"/>
  <c r="BV146" i="1"/>
  <c r="BW146" i="1"/>
  <c r="BX146" i="1"/>
  <c r="BV147" i="1"/>
  <c r="BW147" i="1"/>
  <c r="BX147" i="1"/>
  <c r="BV148" i="1"/>
  <c r="BW148" i="1"/>
  <c r="BX148" i="1"/>
  <c r="BV149" i="1"/>
  <c r="BW149" i="1"/>
  <c r="BX149" i="1"/>
  <c r="BV150" i="1"/>
  <c r="BW150" i="1"/>
  <c r="BX150" i="1"/>
  <c r="BV151" i="1"/>
  <c r="BW151" i="1"/>
  <c r="BX151" i="1"/>
  <c r="BV152" i="1"/>
  <c r="BW152" i="1"/>
  <c r="BX152" i="1"/>
  <c r="BV153" i="1"/>
  <c r="BW153" i="1"/>
  <c r="BX153" i="1"/>
  <c r="BV154" i="1"/>
  <c r="BW154" i="1"/>
  <c r="BX154" i="1"/>
  <c r="BV155" i="1"/>
  <c r="BW155" i="1"/>
  <c r="BX155" i="1"/>
  <c r="BV156" i="1"/>
  <c r="BW156" i="1"/>
  <c r="BX156" i="1"/>
  <c r="BV157" i="1"/>
  <c r="BW157" i="1"/>
  <c r="BX157" i="1"/>
  <c r="BV158" i="1"/>
  <c r="BW158" i="1"/>
  <c r="BX158" i="1"/>
  <c r="BV159" i="1"/>
  <c r="BW159" i="1"/>
  <c r="BX159" i="1"/>
  <c r="BV160" i="1"/>
  <c r="BW160" i="1"/>
  <c r="BX160" i="1"/>
  <c r="BV161" i="1"/>
  <c r="BW161" i="1"/>
  <c r="BX161" i="1"/>
  <c r="BV162" i="1"/>
  <c r="BW162" i="1"/>
  <c r="BX162" i="1"/>
  <c r="BV163" i="1"/>
  <c r="BW163" i="1"/>
  <c r="BX163" i="1"/>
  <c r="BV164" i="1"/>
  <c r="BW164" i="1"/>
  <c r="BX164" i="1"/>
  <c r="BV165" i="1"/>
  <c r="BW165" i="1"/>
  <c r="BX165" i="1"/>
  <c r="BV166" i="1"/>
  <c r="BW166" i="1"/>
  <c r="BX166" i="1"/>
  <c r="BV167" i="1"/>
  <c r="BW167" i="1"/>
  <c r="BX167" i="1"/>
  <c r="BV168" i="1"/>
  <c r="BW168" i="1"/>
  <c r="BX168" i="1"/>
  <c r="BV169" i="1"/>
  <c r="BW169" i="1"/>
  <c r="BX169" i="1"/>
  <c r="BV170" i="1"/>
  <c r="BW170" i="1"/>
  <c r="BX170" i="1"/>
  <c r="BV171" i="1"/>
  <c r="BW171" i="1"/>
  <c r="BX171" i="1"/>
  <c r="BV172" i="1"/>
  <c r="BW172" i="1"/>
  <c r="BX172" i="1"/>
  <c r="BV173" i="1"/>
  <c r="BW173" i="1"/>
  <c r="BX173" i="1"/>
  <c r="BV174" i="1"/>
  <c r="BW174" i="1"/>
  <c r="BX174" i="1"/>
  <c r="BV175" i="1"/>
  <c r="BW175" i="1"/>
  <c r="BX175" i="1"/>
  <c r="BV176" i="1"/>
  <c r="BW176" i="1"/>
  <c r="BX176" i="1"/>
  <c r="BV177" i="1"/>
  <c r="BW177" i="1"/>
  <c r="BX177" i="1"/>
  <c r="BV178" i="1"/>
  <c r="BW178" i="1"/>
  <c r="BX178" i="1"/>
  <c r="BV179" i="1"/>
  <c r="BW179" i="1"/>
  <c r="BX179" i="1"/>
  <c r="BV180" i="1"/>
  <c r="BW180" i="1"/>
  <c r="BX180" i="1"/>
  <c r="BV181" i="1"/>
  <c r="BW181" i="1"/>
  <c r="BX181" i="1"/>
  <c r="BV182" i="1"/>
  <c r="BW182" i="1"/>
  <c r="BX182" i="1"/>
  <c r="BV183" i="1"/>
  <c r="BW183" i="1"/>
  <c r="BX183" i="1"/>
  <c r="BV184" i="1"/>
  <c r="BW184" i="1"/>
  <c r="BX184" i="1"/>
  <c r="BV185" i="1"/>
  <c r="BW185" i="1"/>
  <c r="BX185" i="1"/>
  <c r="BV186" i="1"/>
  <c r="BW186" i="1"/>
  <c r="BX186" i="1"/>
  <c r="BV187" i="1"/>
  <c r="BW187" i="1"/>
  <c r="BX187" i="1"/>
  <c r="BV188" i="1"/>
  <c r="BW188" i="1"/>
  <c r="BX188" i="1"/>
  <c r="BV189" i="1"/>
  <c r="BW189" i="1"/>
  <c r="BX189" i="1"/>
  <c r="BV190" i="1"/>
  <c r="BW190" i="1"/>
  <c r="BX190" i="1"/>
  <c r="BV191" i="1"/>
  <c r="BW191" i="1"/>
  <c r="BX191" i="1"/>
  <c r="BV192" i="1"/>
  <c r="BW192" i="1"/>
  <c r="BX192" i="1"/>
  <c r="BV193" i="1"/>
  <c r="BW193" i="1"/>
  <c r="BX193" i="1"/>
  <c r="BV194" i="1"/>
  <c r="BW194" i="1"/>
  <c r="BX194" i="1"/>
  <c r="BV195" i="1"/>
  <c r="BW195" i="1"/>
  <c r="BX195" i="1"/>
  <c r="BV196" i="1"/>
  <c r="BW196" i="1"/>
  <c r="BX196" i="1"/>
  <c r="BV197" i="1"/>
  <c r="BW197" i="1"/>
  <c r="BX197" i="1"/>
  <c r="BV198" i="1"/>
  <c r="BW198" i="1"/>
  <c r="BX198" i="1"/>
  <c r="BV199" i="1"/>
  <c r="BW199" i="1"/>
  <c r="BX199" i="1"/>
  <c r="BV200" i="1"/>
  <c r="BW200" i="1"/>
  <c r="BX200" i="1"/>
  <c r="BV201" i="1"/>
  <c r="BW201" i="1"/>
  <c r="BX201" i="1"/>
  <c r="BV202" i="1"/>
  <c r="BW202" i="1"/>
  <c r="BX202" i="1"/>
  <c r="BV203" i="1"/>
  <c r="BW203" i="1"/>
  <c r="BX203" i="1"/>
  <c r="BV204" i="1"/>
  <c r="BW204" i="1"/>
  <c r="BX204" i="1"/>
  <c r="BV206" i="1"/>
  <c r="BW206" i="1"/>
  <c r="BX206" i="1"/>
  <c r="BV207" i="1"/>
  <c r="BW207" i="1"/>
  <c r="BX207" i="1"/>
  <c r="BV209" i="1"/>
  <c r="BW209" i="1"/>
  <c r="BX209" i="1"/>
  <c r="BV211" i="1"/>
  <c r="BW211" i="1"/>
  <c r="BX211" i="1"/>
  <c r="BV213" i="1"/>
  <c r="BW213" i="1"/>
  <c r="BX213" i="1"/>
  <c r="BV215" i="1"/>
  <c r="BW215" i="1"/>
  <c r="BX215" i="1"/>
  <c r="BV217" i="1"/>
  <c r="BW217" i="1"/>
  <c r="BX217" i="1"/>
  <c r="BV218" i="1"/>
  <c r="BW218" i="1"/>
  <c r="BX218" i="1"/>
  <c r="BV219" i="1"/>
  <c r="BW219" i="1"/>
  <c r="BX219" i="1"/>
  <c r="BV221" i="1"/>
  <c r="BW221" i="1"/>
  <c r="BX221" i="1"/>
  <c r="BV5" i="1"/>
  <c r="BW5" i="1"/>
  <c r="BX5" i="1"/>
  <c r="AK335" i="1"/>
  <c r="AK334" i="1"/>
  <c r="AK333" i="1"/>
  <c r="AK332" i="1"/>
  <c r="AK331" i="1"/>
  <c r="AK330" i="1"/>
  <c r="AK329" i="1"/>
  <c r="AK328" i="1"/>
  <c r="AK327" i="1"/>
  <c r="AK326" i="1"/>
  <c r="AK325" i="1"/>
  <c r="AK324" i="1"/>
  <c r="AK323" i="1"/>
  <c r="AK322" i="1"/>
  <c r="AK321" i="1"/>
  <c r="AK320" i="1"/>
  <c r="AK319" i="1"/>
  <c r="AK318" i="1"/>
  <c r="AK317" i="1"/>
  <c r="AK316" i="1"/>
  <c r="AK315" i="1"/>
  <c r="AK314" i="1"/>
  <c r="AK313" i="1"/>
  <c r="AK312" i="1"/>
  <c r="AK311" i="1"/>
  <c r="AK310" i="1"/>
  <c r="AK309" i="1"/>
  <c r="AK308" i="1"/>
  <c r="AK307" i="1"/>
  <c r="AK306" i="1"/>
  <c r="AK305" i="1"/>
  <c r="AK304" i="1"/>
  <c r="AK303" i="1"/>
  <c r="AK302" i="1"/>
  <c r="AK301" i="1"/>
  <c r="AK300" i="1"/>
  <c r="AK299" i="1"/>
  <c r="AK298" i="1"/>
  <c r="AK297" i="1"/>
  <c r="AK296" i="1"/>
  <c r="AK295" i="1"/>
  <c r="AK294" i="1"/>
  <c r="AK293" i="1"/>
  <c r="AK292" i="1"/>
  <c r="AK291" i="1"/>
  <c r="AK290" i="1"/>
  <c r="AK289" i="1"/>
  <c r="AK288" i="1"/>
  <c r="AK287" i="1"/>
  <c r="AK286" i="1"/>
  <c r="AK285" i="1"/>
  <c r="AK284" i="1"/>
  <c r="AK283" i="1"/>
  <c r="AK282" i="1"/>
  <c r="AK281" i="1"/>
  <c r="AK280" i="1"/>
  <c r="AK279" i="1"/>
  <c r="AK278" i="1"/>
  <c r="AK277" i="1"/>
  <c r="AK276" i="1"/>
  <c r="AK275" i="1"/>
  <c r="AK274" i="1"/>
  <c r="AK273" i="1"/>
  <c r="AK272" i="1"/>
  <c r="AK271" i="1"/>
  <c r="AK270" i="1"/>
  <c r="AK269" i="1"/>
  <c r="AK268" i="1"/>
  <c r="AK267" i="1"/>
  <c r="AK266" i="1"/>
  <c r="AK265" i="1"/>
  <c r="AK264" i="1"/>
  <c r="AK263" i="1"/>
  <c r="AK262" i="1"/>
  <c r="AK261" i="1"/>
  <c r="AK260" i="1"/>
  <c r="AK259" i="1"/>
  <c r="AK258" i="1"/>
  <c r="AK257" i="1"/>
  <c r="AK256" i="1"/>
  <c r="AK255" i="1"/>
  <c r="AK254" i="1"/>
  <c r="AK253" i="1"/>
  <c r="AK252" i="1"/>
  <c r="AK251" i="1"/>
  <c r="AK250" i="1"/>
  <c r="AK249" i="1"/>
  <c r="AK248" i="1"/>
  <c r="AK247" i="1"/>
  <c r="AK246" i="1"/>
  <c r="AK245" i="1"/>
  <c r="AK244" i="1"/>
  <c r="AK243" i="1"/>
  <c r="AK242" i="1"/>
  <c r="AK241" i="1"/>
  <c r="AK240" i="1"/>
  <c r="AK239" i="1"/>
  <c r="AK238" i="1"/>
  <c r="AK237" i="1"/>
  <c r="AK236" i="1"/>
  <c r="AK235" i="1"/>
  <c r="AK234" i="1"/>
  <c r="AK233" i="1"/>
  <c r="AK232" i="1"/>
  <c r="AK231" i="1"/>
  <c r="AK230" i="1"/>
  <c r="AK229" i="1"/>
  <c r="AK228" i="1"/>
  <c r="AK227" i="1"/>
  <c r="AK226" i="1"/>
  <c r="AK225" i="1"/>
  <c r="AK224" i="1"/>
  <c r="AK223" i="1"/>
  <c r="AK222" i="1"/>
  <c r="AK221" i="1"/>
  <c r="AK219" i="1"/>
  <c r="AK218" i="1"/>
  <c r="AK217" i="1"/>
  <c r="AK215" i="1"/>
  <c r="AK213" i="1"/>
  <c r="AK211" i="1"/>
  <c r="AK209" i="1"/>
  <c r="AK207" i="1"/>
  <c r="AK206" i="1"/>
  <c r="AK204" i="1"/>
  <c r="AK203" i="1"/>
  <c r="AK202" i="1"/>
  <c r="AK201" i="1"/>
  <c r="AK200" i="1"/>
  <c r="AK199" i="1"/>
  <c r="AK198" i="1"/>
  <c r="AK197" i="1"/>
  <c r="AK196" i="1"/>
  <c r="AK195" i="1"/>
  <c r="AK194" i="1"/>
  <c r="AK193" i="1"/>
  <c r="AK192" i="1"/>
  <c r="AK191" i="1"/>
  <c r="AK190" i="1"/>
  <c r="AK189" i="1"/>
  <c r="AK188" i="1"/>
  <c r="AK187" i="1"/>
  <c r="AK186" i="1"/>
  <c r="AK185" i="1"/>
  <c r="AK184" i="1"/>
  <c r="AK183" i="1"/>
  <c r="AK182" i="1"/>
  <c r="AK181" i="1"/>
  <c r="AK180" i="1"/>
  <c r="AK179" i="1"/>
  <c r="AK178" i="1"/>
  <c r="AK177" i="1"/>
  <c r="AK176" i="1"/>
  <c r="AK175" i="1"/>
  <c r="AK174" i="1"/>
  <c r="AK173" i="1"/>
  <c r="AK172" i="1"/>
  <c r="AK171" i="1"/>
  <c r="AK170" i="1"/>
  <c r="AK169" i="1"/>
  <c r="AK168" i="1"/>
  <c r="AK167" i="1"/>
  <c r="AK166" i="1"/>
  <c r="AK165" i="1"/>
  <c r="AK164" i="1"/>
  <c r="AK163" i="1"/>
  <c r="AK162" i="1"/>
  <c r="AK161" i="1"/>
  <c r="AK160" i="1"/>
  <c r="AK159" i="1"/>
  <c r="AK158" i="1"/>
  <c r="AK157" i="1"/>
  <c r="AK156" i="1"/>
  <c r="AK155" i="1"/>
  <c r="AK154" i="1"/>
  <c r="AK153" i="1"/>
  <c r="AK152" i="1"/>
  <c r="AK151" i="1"/>
  <c r="AK150" i="1"/>
  <c r="AK149" i="1"/>
  <c r="AK148" i="1"/>
  <c r="AK147" i="1"/>
  <c r="AK146" i="1"/>
  <c r="AK145" i="1"/>
  <c r="AK144" i="1"/>
  <c r="AK143" i="1"/>
  <c r="AK142" i="1"/>
  <c r="AK141" i="1"/>
  <c r="AK140" i="1"/>
  <c r="AK139" i="1"/>
  <c r="AK138" i="1"/>
  <c r="AK137" i="1"/>
  <c r="AK136" i="1"/>
  <c r="AK135" i="1"/>
  <c r="AK134" i="1"/>
  <c r="AK133" i="1"/>
  <c r="AK132" i="1"/>
  <c r="AK131" i="1"/>
  <c r="AK130" i="1"/>
  <c r="AK129" i="1"/>
  <c r="AK128" i="1"/>
  <c r="AK127" i="1"/>
  <c r="AK126" i="1"/>
  <c r="AK125" i="1"/>
  <c r="AK124" i="1"/>
  <c r="AK123" i="1"/>
  <c r="AK122" i="1"/>
  <c r="AK121" i="1"/>
  <c r="AK120" i="1"/>
  <c r="AK119" i="1"/>
  <c r="AK118" i="1"/>
  <c r="AK117" i="1"/>
  <c r="AK116" i="1"/>
  <c r="AK115" i="1"/>
  <c r="AK114" i="1"/>
  <c r="AK113" i="1"/>
  <c r="AK112" i="1"/>
  <c r="AK111" i="1"/>
  <c r="AK110" i="1"/>
  <c r="AK109" i="1"/>
  <c r="AK108" i="1"/>
  <c r="AK107" i="1"/>
  <c r="AK106" i="1"/>
  <c r="AK105" i="1"/>
  <c r="AK104" i="1"/>
  <c r="AK103" i="1"/>
  <c r="AK102" i="1"/>
  <c r="AK101" i="1"/>
  <c r="AK100" i="1"/>
  <c r="AK99" i="1"/>
  <c r="AK98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K9" i="1"/>
  <c r="AK8" i="1"/>
  <c r="AK7" i="1"/>
  <c r="AK6" i="1"/>
  <c r="AK5" i="1"/>
  <c r="BE335" i="1"/>
  <c r="BE334" i="1"/>
  <c r="BE333" i="1"/>
  <c r="BE332" i="1"/>
  <c r="BE331" i="1"/>
  <c r="BE330" i="1"/>
  <c r="BE329" i="1"/>
  <c r="BE328" i="1"/>
  <c r="BE327" i="1"/>
  <c r="BE326" i="1"/>
  <c r="BE325" i="1"/>
  <c r="BE324" i="1"/>
  <c r="BE323" i="1"/>
  <c r="BE322" i="1"/>
  <c r="BE321" i="1"/>
  <c r="BE320" i="1"/>
  <c r="BE319" i="1"/>
  <c r="BE318" i="1"/>
  <c r="BE317" i="1"/>
  <c r="BE316" i="1"/>
  <c r="BE315" i="1"/>
  <c r="BE314" i="1"/>
  <c r="BE313" i="1"/>
  <c r="BE312" i="1"/>
  <c r="BE311" i="1"/>
  <c r="BE310" i="1"/>
  <c r="BE309" i="1"/>
  <c r="BE308" i="1"/>
  <c r="BE307" i="1"/>
  <c r="BE306" i="1"/>
  <c r="BE305" i="1"/>
  <c r="BE304" i="1"/>
  <c r="BE303" i="1"/>
  <c r="BE302" i="1"/>
  <c r="BE301" i="1"/>
  <c r="BE300" i="1"/>
  <c r="BE299" i="1"/>
  <c r="BE298" i="1"/>
  <c r="BE297" i="1"/>
  <c r="BE296" i="1"/>
  <c r="BE295" i="1"/>
  <c r="BE294" i="1"/>
  <c r="BE293" i="1"/>
  <c r="BE292" i="1"/>
  <c r="BE291" i="1"/>
  <c r="BE290" i="1"/>
  <c r="BE289" i="1"/>
  <c r="BE288" i="1"/>
  <c r="BE287" i="1"/>
  <c r="BE286" i="1"/>
  <c r="BE285" i="1"/>
  <c r="BE284" i="1"/>
  <c r="BE283" i="1"/>
  <c r="BE282" i="1"/>
  <c r="BE281" i="1"/>
  <c r="BE280" i="1"/>
  <c r="BE279" i="1"/>
  <c r="BE278" i="1"/>
  <c r="BE277" i="1"/>
  <c r="BE276" i="1"/>
  <c r="BE275" i="1"/>
  <c r="BE274" i="1"/>
  <c r="BE273" i="1"/>
  <c r="BE272" i="1"/>
  <c r="BE271" i="1"/>
  <c r="BE270" i="1"/>
  <c r="BE269" i="1"/>
  <c r="BE268" i="1"/>
  <c r="BE267" i="1"/>
  <c r="BE266" i="1"/>
  <c r="BE265" i="1"/>
  <c r="BE264" i="1"/>
  <c r="BE263" i="1"/>
  <c r="BE262" i="1"/>
  <c r="BE261" i="1"/>
  <c r="BE260" i="1"/>
  <c r="BE259" i="1"/>
  <c r="BE258" i="1"/>
  <c r="BE257" i="1"/>
  <c r="BE256" i="1"/>
  <c r="BE255" i="1"/>
  <c r="BE254" i="1"/>
  <c r="BE253" i="1"/>
  <c r="BE252" i="1"/>
  <c r="BE251" i="1"/>
  <c r="BE250" i="1"/>
  <c r="BE249" i="1"/>
  <c r="BE248" i="1"/>
  <c r="BE247" i="1"/>
  <c r="BE246" i="1"/>
  <c r="BE245" i="1"/>
  <c r="BE244" i="1"/>
  <c r="BE243" i="1"/>
  <c r="BE242" i="1"/>
  <c r="BE241" i="1"/>
  <c r="BE240" i="1"/>
  <c r="BE239" i="1"/>
  <c r="BE238" i="1"/>
  <c r="BE237" i="1"/>
  <c r="BE236" i="1"/>
  <c r="BE235" i="1"/>
  <c r="BE234" i="1"/>
  <c r="BE233" i="1"/>
  <c r="BE232" i="1"/>
  <c r="BE231" i="1"/>
  <c r="BE230" i="1"/>
  <c r="BE229" i="1"/>
  <c r="BE228" i="1"/>
  <c r="BE227" i="1"/>
  <c r="BE226" i="1"/>
  <c r="BE225" i="1"/>
  <c r="BE224" i="1"/>
  <c r="BE223" i="1"/>
  <c r="BE222" i="1"/>
  <c r="BE221" i="1"/>
  <c r="BE219" i="1"/>
  <c r="BE218" i="1"/>
  <c r="BE217" i="1"/>
  <c r="BE215" i="1"/>
  <c r="BE213" i="1"/>
  <c r="BE211" i="1"/>
  <c r="BE209" i="1"/>
  <c r="BE207" i="1"/>
  <c r="BE206" i="1"/>
  <c r="BE204" i="1"/>
  <c r="BE203" i="1"/>
  <c r="BE202" i="1"/>
  <c r="BE201" i="1"/>
  <c r="BE200" i="1"/>
  <c r="BE199" i="1"/>
  <c r="BE198" i="1"/>
  <c r="BE197" i="1"/>
  <c r="BE196" i="1"/>
  <c r="BE195" i="1"/>
  <c r="BE194" i="1"/>
  <c r="BE193" i="1"/>
  <c r="BE192" i="1"/>
  <c r="BE191" i="1"/>
  <c r="BE190" i="1"/>
  <c r="BE189" i="1"/>
  <c r="BE188" i="1"/>
  <c r="BE187" i="1"/>
  <c r="BE186" i="1"/>
  <c r="BE185" i="1"/>
  <c r="BE184" i="1"/>
  <c r="BE183" i="1"/>
  <c r="BE182" i="1"/>
  <c r="BE181" i="1"/>
  <c r="BE180" i="1"/>
  <c r="BE179" i="1"/>
  <c r="BE178" i="1"/>
  <c r="BE177" i="1"/>
  <c r="BE176" i="1"/>
  <c r="BE175" i="1"/>
  <c r="BE174" i="1"/>
  <c r="BE173" i="1"/>
  <c r="BE172" i="1"/>
  <c r="BE171" i="1"/>
  <c r="BE170" i="1"/>
  <c r="BE169" i="1"/>
  <c r="BE168" i="1"/>
  <c r="BE167" i="1"/>
  <c r="BE166" i="1"/>
  <c r="BE165" i="1"/>
  <c r="BE164" i="1"/>
  <c r="BE163" i="1"/>
  <c r="BE162" i="1"/>
  <c r="BE161" i="1"/>
  <c r="BE160" i="1"/>
  <c r="BE159" i="1"/>
  <c r="BE158" i="1"/>
  <c r="BE157" i="1"/>
  <c r="BE156" i="1"/>
  <c r="BE155" i="1"/>
  <c r="BE154" i="1"/>
  <c r="BE153" i="1"/>
  <c r="BE152" i="1"/>
  <c r="BE151" i="1"/>
  <c r="BE150" i="1"/>
  <c r="BE149" i="1"/>
  <c r="BE148" i="1"/>
  <c r="BE147" i="1"/>
  <c r="BE146" i="1"/>
  <c r="BE145" i="1"/>
  <c r="BE144" i="1"/>
  <c r="BE143" i="1"/>
  <c r="BE142" i="1"/>
  <c r="BE141" i="1"/>
  <c r="BE140" i="1"/>
  <c r="BE139" i="1"/>
  <c r="BE138" i="1"/>
  <c r="BE137" i="1"/>
  <c r="BE136" i="1"/>
  <c r="BE135" i="1"/>
  <c r="BE134" i="1"/>
  <c r="BE133" i="1"/>
  <c r="BE132" i="1"/>
  <c r="BE131" i="1"/>
  <c r="BE130" i="1"/>
  <c r="BE129" i="1"/>
  <c r="BE128" i="1"/>
  <c r="BE127" i="1"/>
  <c r="BE126" i="1"/>
  <c r="BE125" i="1"/>
  <c r="BE124" i="1"/>
  <c r="BE123" i="1"/>
  <c r="BE122" i="1"/>
  <c r="BE121" i="1"/>
  <c r="BE120" i="1"/>
  <c r="BE119" i="1"/>
  <c r="BE118" i="1"/>
  <c r="BE117" i="1"/>
  <c r="BE116" i="1"/>
  <c r="BE115" i="1"/>
  <c r="BE114" i="1"/>
  <c r="BE113" i="1"/>
  <c r="BE112" i="1"/>
  <c r="BE111" i="1"/>
  <c r="BE110" i="1"/>
  <c r="BE109" i="1"/>
  <c r="BE108" i="1"/>
  <c r="BE107" i="1"/>
  <c r="BE106" i="1"/>
  <c r="BE105" i="1"/>
  <c r="BE104" i="1"/>
  <c r="BE103" i="1"/>
  <c r="BE102" i="1"/>
  <c r="BE101" i="1"/>
  <c r="BE100" i="1"/>
  <c r="BE99" i="1"/>
  <c r="BE98" i="1"/>
  <c r="BE97" i="1"/>
  <c r="BE96" i="1"/>
  <c r="BE95" i="1"/>
  <c r="BE94" i="1"/>
  <c r="BE93" i="1"/>
  <c r="BE92" i="1"/>
  <c r="BE91" i="1"/>
  <c r="BE90" i="1"/>
  <c r="BE89" i="1"/>
  <c r="BE88" i="1"/>
  <c r="BE87" i="1"/>
  <c r="BE86" i="1"/>
  <c r="BE85" i="1"/>
  <c r="BE84" i="1"/>
  <c r="BE83" i="1"/>
  <c r="BE82" i="1"/>
  <c r="BE81" i="1"/>
  <c r="BE80" i="1"/>
  <c r="BE79" i="1"/>
  <c r="BE78" i="1"/>
  <c r="BE77" i="1"/>
  <c r="BE76" i="1"/>
  <c r="BE75" i="1"/>
  <c r="BE74" i="1"/>
  <c r="BE73" i="1"/>
  <c r="BE72" i="1"/>
  <c r="BE71" i="1"/>
  <c r="BE70" i="1"/>
  <c r="BE69" i="1"/>
  <c r="BE68" i="1"/>
  <c r="BE67" i="1"/>
  <c r="BE66" i="1"/>
  <c r="BE65" i="1"/>
  <c r="BE64" i="1"/>
  <c r="BE63" i="1"/>
  <c r="BE62" i="1"/>
  <c r="BE61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8" i="1"/>
  <c r="BE7" i="1"/>
  <c r="BE6" i="1"/>
  <c r="BE5" i="1"/>
  <c r="BE4" i="1"/>
  <c r="BC335" i="1"/>
  <c r="BC334" i="1"/>
  <c r="BC333" i="1"/>
  <c r="BC332" i="1"/>
  <c r="BC331" i="1"/>
  <c r="BC330" i="1"/>
  <c r="BC329" i="1"/>
  <c r="BC328" i="1"/>
  <c r="BC327" i="1"/>
  <c r="BC326" i="1"/>
  <c r="BC325" i="1"/>
  <c r="BC324" i="1"/>
  <c r="BC323" i="1"/>
  <c r="BC322" i="1"/>
  <c r="BC321" i="1"/>
  <c r="BC320" i="1"/>
  <c r="BC319" i="1"/>
  <c r="BC318" i="1"/>
  <c r="BC317" i="1"/>
  <c r="BC316" i="1"/>
  <c r="BC315" i="1"/>
  <c r="BC314" i="1"/>
  <c r="BC313" i="1"/>
  <c r="BC312" i="1"/>
  <c r="BC311" i="1"/>
  <c r="BC310" i="1"/>
  <c r="BC309" i="1"/>
  <c r="BC308" i="1"/>
  <c r="BC307" i="1"/>
  <c r="BC306" i="1"/>
  <c r="BC305" i="1"/>
  <c r="BC304" i="1"/>
  <c r="BC303" i="1"/>
  <c r="BC302" i="1"/>
  <c r="BC301" i="1"/>
  <c r="BC300" i="1"/>
  <c r="BC299" i="1"/>
  <c r="BC298" i="1"/>
  <c r="BC297" i="1"/>
  <c r="BC296" i="1"/>
  <c r="BC295" i="1"/>
  <c r="BC294" i="1"/>
  <c r="BC293" i="1"/>
  <c r="BC292" i="1"/>
  <c r="BC291" i="1"/>
  <c r="BC290" i="1"/>
  <c r="BC289" i="1"/>
  <c r="BC288" i="1"/>
  <c r="BC287" i="1"/>
  <c r="BC286" i="1"/>
  <c r="BC285" i="1"/>
  <c r="BC284" i="1"/>
  <c r="BC283" i="1"/>
  <c r="BC282" i="1"/>
  <c r="BC281" i="1"/>
  <c r="BC280" i="1"/>
  <c r="BC279" i="1"/>
  <c r="BC278" i="1"/>
  <c r="BC277" i="1"/>
  <c r="BC276" i="1"/>
  <c r="BC275" i="1"/>
  <c r="BC274" i="1"/>
  <c r="BC273" i="1"/>
  <c r="BC272" i="1"/>
  <c r="BC271" i="1"/>
  <c r="BC270" i="1"/>
  <c r="BC269" i="1"/>
  <c r="BC268" i="1"/>
  <c r="BC267" i="1"/>
  <c r="BC266" i="1"/>
  <c r="BC265" i="1"/>
  <c r="BC264" i="1"/>
  <c r="BC263" i="1"/>
  <c r="BC262" i="1"/>
  <c r="BC261" i="1"/>
  <c r="BC260" i="1"/>
  <c r="BC259" i="1"/>
  <c r="BC258" i="1"/>
  <c r="BC257" i="1"/>
  <c r="BC256" i="1"/>
  <c r="BC255" i="1"/>
  <c r="BC254" i="1"/>
  <c r="BC253" i="1"/>
  <c r="BC252" i="1"/>
  <c r="BC251" i="1"/>
  <c r="BC250" i="1"/>
  <c r="BC249" i="1"/>
  <c r="BC248" i="1"/>
  <c r="BC247" i="1"/>
  <c r="BC246" i="1"/>
  <c r="BC245" i="1"/>
  <c r="BC244" i="1"/>
  <c r="BC243" i="1"/>
  <c r="BC242" i="1"/>
  <c r="BC241" i="1"/>
  <c r="BC240" i="1"/>
  <c r="BC239" i="1"/>
  <c r="BC238" i="1"/>
  <c r="BC237" i="1"/>
  <c r="BC236" i="1"/>
  <c r="BC235" i="1"/>
  <c r="BC234" i="1"/>
  <c r="BC233" i="1"/>
  <c r="BC232" i="1"/>
  <c r="BC231" i="1"/>
  <c r="BC230" i="1"/>
  <c r="BC229" i="1"/>
  <c r="BC228" i="1"/>
  <c r="BC227" i="1"/>
  <c r="BC226" i="1"/>
  <c r="BC225" i="1"/>
  <c r="BC224" i="1"/>
  <c r="BC223" i="1"/>
  <c r="BC222" i="1"/>
  <c r="BC221" i="1"/>
  <c r="BC219" i="1"/>
  <c r="BC218" i="1"/>
  <c r="BC217" i="1"/>
  <c r="BC215" i="1"/>
  <c r="BC213" i="1"/>
  <c r="BC211" i="1"/>
  <c r="BC209" i="1"/>
  <c r="BC207" i="1"/>
  <c r="BC206" i="1"/>
  <c r="BC204" i="1"/>
  <c r="BC203" i="1"/>
  <c r="BC202" i="1"/>
  <c r="BC201" i="1"/>
  <c r="BC200" i="1"/>
  <c r="BC199" i="1"/>
  <c r="BC198" i="1"/>
  <c r="BC197" i="1"/>
  <c r="BC196" i="1"/>
  <c r="BC195" i="1"/>
  <c r="BC194" i="1"/>
  <c r="BC193" i="1"/>
  <c r="BC192" i="1"/>
  <c r="BC191" i="1"/>
  <c r="BC190" i="1"/>
  <c r="BC189" i="1"/>
  <c r="BC188" i="1"/>
  <c r="BC187" i="1"/>
  <c r="BC186" i="1"/>
  <c r="BC185" i="1"/>
  <c r="BC184" i="1"/>
  <c r="BC183" i="1"/>
  <c r="BC182" i="1"/>
  <c r="BC181" i="1"/>
  <c r="BC180" i="1"/>
  <c r="BC179" i="1"/>
  <c r="BC178" i="1"/>
  <c r="BC177" i="1"/>
  <c r="BC176" i="1"/>
  <c r="BC175" i="1"/>
  <c r="BC174" i="1"/>
  <c r="BC173" i="1"/>
  <c r="BC172" i="1"/>
  <c r="BC171" i="1"/>
  <c r="BC170" i="1"/>
  <c r="BC169" i="1"/>
  <c r="BC168" i="1"/>
  <c r="BC167" i="1"/>
  <c r="BC166" i="1"/>
  <c r="BC165" i="1"/>
  <c r="BC164" i="1"/>
  <c r="BC163" i="1"/>
  <c r="BC162" i="1"/>
  <c r="BC161" i="1"/>
  <c r="BC160" i="1"/>
  <c r="BC159" i="1"/>
  <c r="BC158" i="1"/>
  <c r="BC157" i="1"/>
  <c r="BC156" i="1"/>
  <c r="BC155" i="1"/>
  <c r="BC154" i="1"/>
  <c r="BC153" i="1"/>
  <c r="BC152" i="1"/>
  <c r="BC151" i="1"/>
  <c r="BC150" i="1"/>
  <c r="BC149" i="1"/>
  <c r="BC148" i="1"/>
  <c r="BC147" i="1"/>
  <c r="BC146" i="1"/>
  <c r="BC145" i="1"/>
  <c r="BC144" i="1"/>
  <c r="BC143" i="1"/>
  <c r="BC142" i="1"/>
  <c r="BC141" i="1"/>
  <c r="BC140" i="1"/>
  <c r="BC139" i="1"/>
  <c r="BC138" i="1"/>
  <c r="BC137" i="1"/>
  <c r="BC136" i="1"/>
  <c r="BC135" i="1"/>
  <c r="BC134" i="1"/>
  <c r="BC133" i="1"/>
  <c r="BC132" i="1"/>
  <c r="BC131" i="1"/>
  <c r="BC130" i="1"/>
  <c r="BC129" i="1"/>
  <c r="BC128" i="1"/>
  <c r="BC127" i="1"/>
  <c r="BC126" i="1"/>
  <c r="BC125" i="1"/>
  <c r="BC124" i="1"/>
  <c r="BC123" i="1"/>
  <c r="BC122" i="1"/>
  <c r="BC121" i="1"/>
  <c r="BC120" i="1"/>
  <c r="BC119" i="1"/>
  <c r="BC118" i="1"/>
  <c r="BC117" i="1"/>
  <c r="BC116" i="1"/>
  <c r="BC115" i="1"/>
  <c r="BC114" i="1"/>
  <c r="BC113" i="1"/>
  <c r="BC112" i="1"/>
  <c r="BC111" i="1"/>
  <c r="BC110" i="1"/>
  <c r="BC109" i="1"/>
  <c r="BC108" i="1"/>
  <c r="BC107" i="1"/>
  <c r="BC106" i="1"/>
  <c r="BC105" i="1"/>
  <c r="BC104" i="1"/>
  <c r="BC103" i="1"/>
  <c r="BC102" i="1"/>
  <c r="BC101" i="1"/>
  <c r="BC100" i="1"/>
  <c r="BC99" i="1"/>
  <c r="BC98" i="1"/>
  <c r="BC97" i="1"/>
  <c r="BC96" i="1"/>
  <c r="BC95" i="1"/>
  <c r="BC94" i="1"/>
  <c r="BC93" i="1"/>
  <c r="BC92" i="1"/>
  <c r="BC91" i="1"/>
  <c r="BC90" i="1"/>
  <c r="BC89" i="1"/>
  <c r="BC88" i="1"/>
  <c r="BC87" i="1"/>
  <c r="BC86" i="1"/>
  <c r="BC85" i="1"/>
  <c r="BC84" i="1"/>
  <c r="BC83" i="1"/>
  <c r="BC82" i="1"/>
  <c r="BC81" i="1"/>
  <c r="BC80" i="1"/>
  <c r="BC79" i="1"/>
  <c r="BC78" i="1"/>
  <c r="BC77" i="1"/>
  <c r="BC76" i="1"/>
  <c r="BC75" i="1"/>
  <c r="BC74" i="1"/>
  <c r="BC73" i="1"/>
  <c r="BC72" i="1"/>
  <c r="BC71" i="1"/>
  <c r="BC70" i="1"/>
  <c r="BC69" i="1"/>
  <c r="BC68" i="1"/>
  <c r="BC67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3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4" i="1"/>
  <c r="BC33" i="1"/>
  <c r="BC32" i="1"/>
  <c r="BC31" i="1"/>
  <c r="BC30" i="1"/>
  <c r="BC29" i="1"/>
  <c r="BC28" i="1"/>
  <c r="BC27" i="1"/>
  <c r="BC26" i="1"/>
  <c r="BC25" i="1"/>
  <c r="BC24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BC11" i="1"/>
  <c r="BC10" i="1"/>
  <c r="BC9" i="1"/>
  <c r="BC8" i="1"/>
  <c r="BC7" i="1"/>
  <c r="BC6" i="1"/>
  <c r="BC5" i="1"/>
  <c r="BC4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7" i="1"/>
  <c r="BA316" i="1"/>
  <c r="BA315" i="1"/>
  <c r="BA314" i="1"/>
  <c r="BA313" i="1"/>
  <c r="BA312" i="1"/>
  <c r="BA311" i="1"/>
  <c r="BA310" i="1"/>
  <c r="BA309" i="1"/>
  <c r="BA308" i="1"/>
  <c r="BA307" i="1"/>
  <c r="BA306" i="1"/>
  <c r="BA305" i="1"/>
  <c r="BA304" i="1"/>
  <c r="BA303" i="1"/>
  <c r="BA302" i="1"/>
  <c r="BA301" i="1"/>
  <c r="BA300" i="1"/>
  <c r="BA299" i="1"/>
  <c r="BA298" i="1"/>
  <c r="BA297" i="1"/>
  <c r="BA296" i="1"/>
  <c r="BA295" i="1"/>
  <c r="BA294" i="1"/>
  <c r="BA293" i="1"/>
  <c r="BA292" i="1"/>
  <c r="BA291" i="1"/>
  <c r="BA290" i="1"/>
  <c r="BA289" i="1"/>
  <c r="BA288" i="1"/>
  <c r="BA287" i="1"/>
  <c r="BA286" i="1"/>
  <c r="BA285" i="1"/>
  <c r="BA284" i="1"/>
  <c r="BA283" i="1"/>
  <c r="BA282" i="1"/>
  <c r="BA281" i="1"/>
  <c r="BA280" i="1"/>
  <c r="BA279" i="1"/>
  <c r="BA278" i="1"/>
  <c r="BA277" i="1"/>
  <c r="BA276" i="1"/>
  <c r="BA275" i="1"/>
  <c r="BA274" i="1"/>
  <c r="BA273" i="1"/>
  <c r="BA272" i="1"/>
  <c r="BA271" i="1"/>
  <c r="BA270" i="1"/>
  <c r="BA269" i="1"/>
  <c r="BA268" i="1"/>
  <c r="BA267" i="1"/>
  <c r="BA266" i="1"/>
  <c r="BA265" i="1"/>
  <c r="BA264" i="1"/>
  <c r="BA263" i="1"/>
  <c r="BA262" i="1"/>
  <c r="BA261" i="1"/>
  <c r="BA260" i="1"/>
  <c r="BA259" i="1"/>
  <c r="BA258" i="1"/>
  <c r="BA257" i="1"/>
  <c r="BA256" i="1"/>
  <c r="BA255" i="1"/>
  <c r="BA254" i="1"/>
  <c r="BA253" i="1"/>
  <c r="BA252" i="1"/>
  <c r="BA251" i="1"/>
  <c r="BA250" i="1"/>
  <c r="BA249" i="1"/>
  <c r="BA248" i="1"/>
  <c r="BA247" i="1"/>
  <c r="BA246" i="1"/>
  <c r="BA245" i="1"/>
  <c r="BA244" i="1"/>
  <c r="BA243" i="1"/>
  <c r="BA242" i="1"/>
  <c r="BA241" i="1"/>
  <c r="BA240" i="1"/>
  <c r="BA239" i="1"/>
  <c r="BA238" i="1"/>
  <c r="BA237" i="1"/>
  <c r="BA236" i="1"/>
  <c r="BA235" i="1"/>
  <c r="BA234" i="1"/>
  <c r="BA233" i="1"/>
  <c r="BA232" i="1"/>
  <c r="BA231" i="1"/>
  <c r="BA230" i="1"/>
  <c r="BA229" i="1"/>
  <c r="BA228" i="1"/>
  <c r="BA227" i="1"/>
  <c r="BA226" i="1"/>
  <c r="BA225" i="1"/>
  <c r="BA224" i="1"/>
  <c r="BA223" i="1"/>
  <c r="BA222" i="1"/>
  <c r="BA221" i="1"/>
  <c r="BA219" i="1"/>
  <c r="BA218" i="1"/>
  <c r="BA217" i="1"/>
  <c r="BA215" i="1"/>
  <c r="BA213" i="1"/>
  <c r="BA211" i="1"/>
  <c r="BA209" i="1"/>
  <c r="BA207" i="1"/>
  <c r="BA206" i="1"/>
  <c r="BA204" i="1"/>
  <c r="BA203" i="1"/>
  <c r="BA202" i="1"/>
  <c r="BA201" i="1"/>
  <c r="BA200" i="1"/>
  <c r="BA199" i="1"/>
  <c r="BA198" i="1"/>
  <c r="BA197" i="1"/>
  <c r="BA196" i="1"/>
  <c r="BA195" i="1"/>
  <c r="BA194" i="1"/>
  <c r="BA193" i="1"/>
  <c r="BA192" i="1"/>
  <c r="BA191" i="1"/>
  <c r="BA190" i="1"/>
  <c r="BA189" i="1"/>
  <c r="BA188" i="1"/>
  <c r="BA187" i="1"/>
  <c r="BA186" i="1"/>
  <c r="BA185" i="1"/>
  <c r="BA184" i="1"/>
  <c r="BA183" i="1"/>
  <c r="BA182" i="1"/>
  <c r="BA181" i="1"/>
  <c r="BA180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BA93" i="1"/>
  <c r="BA92" i="1"/>
  <c r="BA91" i="1"/>
  <c r="BA90" i="1"/>
  <c r="BA89" i="1"/>
  <c r="BA88" i="1"/>
  <c r="BA87" i="1"/>
  <c r="BA86" i="1"/>
  <c r="BA85" i="1"/>
  <c r="BA84" i="1"/>
  <c r="BA83" i="1"/>
  <c r="BA82" i="1"/>
  <c r="BA81" i="1"/>
  <c r="BA80" i="1"/>
  <c r="BA79" i="1"/>
  <c r="BA78" i="1"/>
  <c r="BA77" i="1"/>
  <c r="BA76" i="1"/>
  <c r="BA75" i="1"/>
  <c r="BA74" i="1"/>
  <c r="BA73" i="1"/>
  <c r="BA72" i="1"/>
  <c r="BA71" i="1"/>
  <c r="BA70" i="1"/>
  <c r="BA69" i="1"/>
  <c r="BA68" i="1"/>
  <c r="BA67" i="1"/>
  <c r="BA66" i="1"/>
  <c r="BA65" i="1"/>
  <c r="BA64" i="1"/>
  <c r="BA63" i="1"/>
  <c r="BA62" i="1"/>
  <c r="BA61" i="1"/>
  <c r="BA60" i="1"/>
  <c r="BA59" i="1"/>
  <c r="BA58" i="1"/>
  <c r="BA57" i="1"/>
  <c r="BA56" i="1"/>
  <c r="BA55" i="1"/>
  <c r="BA54" i="1"/>
  <c r="BA53" i="1"/>
  <c r="BA52" i="1"/>
  <c r="BA51" i="1"/>
  <c r="BA50" i="1"/>
  <c r="BA49" i="1"/>
  <c r="BA48" i="1"/>
  <c r="BA47" i="1"/>
  <c r="BA46" i="1"/>
  <c r="BA45" i="1"/>
  <c r="BA44" i="1"/>
  <c r="BA43" i="1"/>
  <c r="BA42" i="1"/>
  <c r="BA41" i="1"/>
  <c r="BA40" i="1"/>
  <c r="BA39" i="1"/>
  <c r="BA38" i="1"/>
  <c r="BA37" i="1"/>
  <c r="BA36" i="1"/>
  <c r="BA35" i="1"/>
  <c r="BA34" i="1"/>
  <c r="BA33" i="1"/>
  <c r="BA32" i="1"/>
  <c r="BA31" i="1"/>
  <c r="BA30" i="1"/>
  <c r="BA29" i="1"/>
  <c r="BA28" i="1"/>
  <c r="BA27" i="1"/>
  <c r="BA26" i="1"/>
  <c r="BA25" i="1"/>
  <c r="BA24" i="1"/>
  <c r="BA23" i="1"/>
  <c r="BA22" i="1"/>
  <c r="BA21" i="1"/>
  <c r="BA20" i="1"/>
  <c r="BA19" i="1"/>
  <c r="BA18" i="1"/>
  <c r="BA17" i="1"/>
  <c r="BA16" i="1"/>
  <c r="BA15" i="1"/>
  <c r="BA14" i="1"/>
  <c r="BA13" i="1"/>
  <c r="BA12" i="1"/>
  <c r="BA11" i="1"/>
  <c r="BA10" i="1"/>
  <c r="BA9" i="1"/>
  <c r="BA8" i="1"/>
  <c r="BA7" i="1"/>
  <c r="BA6" i="1"/>
  <c r="BA5" i="1"/>
  <c r="BA4" i="1"/>
  <c r="AY335" i="1"/>
  <c r="AY334" i="1"/>
  <c r="AY333" i="1"/>
  <c r="AY332" i="1"/>
  <c r="AY331" i="1"/>
  <c r="AY330" i="1"/>
  <c r="AY329" i="1"/>
  <c r="AY328" i="1"/>
  <c r="AY327" i="1"/>
  <c r="AY326" i="1"/>
  <c r="AY325" i="1"/>
  <c r="AY324" i="1"/>
  <c r="AY323" i="1"/>
  <c r="AY322" i="1"/>
  <c r="AY321" i="1"/>
  <c r="AY320" i="1"/>
  <c r="AY319" i="1"/>
  <c r="AY318" i="1"/>
  <c r="AY317" i="1"/>
  <c r="AY316" i="1"/>
  <c r="AY315" i="1"/>
  <c r="AY314" i="1"/>
  <c r="AY313" i="1"/>
  <c r="AY312" i="1"/>
  <c r="AY311" i="1"/>
  <c r="AY310" i="1"/>
  <c r="AY309" i="1"/>
  <c r="AY308" i="1"/>
  <c r="AY307" i="1"/>
  <c r="AY306" i="1"/>
  <c r="AY305" i="1"/>
  <c r="AY304" i="1"/>
  <c r="AY303" i="1"/>
  <c r="AY302" i="1"/>
  <c r="AY301" i="1"/>
  <c r="AY300" i="1"/>
  <c r="AY299" i="1"/>
  <c r="AY298" i="1"/>
  <c r="AY297" i="1"/>
  <c r="AY296" i="1"/>
  <c r="AY295" i="1"/>
  <c r="AY294" i="1"/>
  <c r="AY293" i="1"/>
  <c r="AY292" i="1"/>
  <c r="AY291" i="1"/>
  <c r="AY290" i="1"/>
  <c r="AY289" i="1"/>
  <c r="AY288" i="1"/>
  <c r="AY287" i="1"/>
  <c r="AY286" i="1"/>
  <c r="AY285" i="1"/>
  <c r="AY284" i="1"/>
  <c r="AY283" i="1"/>
  <c r="AY282" i="1"/>
  <c r="AY281" i="1"/>
  <c r="AY280" i="1"/>
  <c r="AY279" i="1"/>
  <c r="AY278" i="1"/>
  <c r="AY277" i="1"/>
  <c r="AY276" i="1"/>
  <c r="AY275" i="1"/>
  <c r="AY274" i="1"/>
  <c r="AY273" i="1"/>
  <c r="AY272" i="1"/>
  <c r="AY271" i="1"/>
  <c r="AY270" i="1"/>
  <c r="AY269" i="1"/>
  <c r="AY268" i="1"/>
  <c r="AY267" i="1"/>
  <c r="AY266" i="1"/>
  <c r="AY265" i="1"/>
  <c r="AY264" i="1"/>
  <c r="AY263" i="1"/>
  <c r="AY262" i="1"/>
  <c r="AY261" i="1"/>
  <c r="AY260" i="1"/>
  <c r="AY259" i="1"/>
  <c r="AY258" i="1"/>
  <c r="AY257" i="1"/>
  <c r="AY256" i="1"/>
  <c r="AY255" i="1"/>
  <c r="AY254" i="1"/>
  <c r="AY253" i="1"/>
  <c r="AY252" i="1"/>
  <c r="AY251" i="1"/>
  <c r="AY250" i="1"/>
  <c r="AY249" i="1"/>
  <c r="AY248" i="1"/>
  <c r="AY247" i="1"/>
  <c r="AY246" i="1"/>
  <c r="AY245" i="1"/>
  <c r="AY244" i="1"/>
  <c r="AY243" i="1"/>
  <c r="AY242" i="1"/>
  <c r="AY241" i="1"/>
  <c r="AY240" i="1"/>
  <c r="AY239" i="1"/>
  <c r="AY238" i="1"/>
  <c r="AY237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24" i="1"/>
  <c r="AY223" i="1"/>
  <c r="AY222" i="1"/>
  <c r="AY221" i="1"/>
  <c r="AY219" i="1"/>
  <c r="AY218" i="1"/>
  <c r="AY217" i="1"/>
  <c r="AY215" i="1"/>
  <c r="AY213" i="1"/>
  <c r="AY211" i="1"/>
  <c r="AY209" i="1"/>
  <c r="AY207" i="1"/>
  <c r="AY206" i="1"/>
  <c r="AY204" i="1"/>
  <c r="AY203" i="1"/>
  <c r="AY202" i="1"/>
  <c r="AY201" i="1"/>
  <c r="AY200" i="1"/>
  <c r="AY199" i="1"/>
  <c r="AY198" i="1"/>
  <c r="AY197" i="1"/>
  <c r="AY196" i="1"/>
  <c r="AY195" i="1"/>
  <c r="AY194" i="1"/>
  <c r="AY193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8" i="1"/>
  <c r="AY177" i="1"/>
  <c r="AY176" i="1"/>
  <c r="AY175" i="1"/>
  <c r="AY174" i="1"/>
  <c r="AY173" i="1"/>
  <c r="AY172" i="1"/>
  <c r="AY171" i="1"/>
  <c r="AY170" i="1"/>
  <c r="AY169" i="1"/>
  <c r="AY168" i="1"/>
  <c r="AY167" i="1"/>
  <c r="AY166" i="1"/>
  <c r="AY165" i="1"/>
  <c r="AY164" i="1"/>
  <c r="AY163" i="1"/>
  <c r="AY162" i="1"/>
  <c r="AY161" i="1"/>
  <c r="AY160" i="1"/>
  <c r="AY159" i="1"/>
  <c r="AY158" i="1"/>
  <c r="AY157" i="1"/>
  <c r="AY156" i="1"/>
  <c r="AY155" i="1"/>
  <c r="AY154" i="1"/>
  <c r="AY153" i="1"/>
  <c r="AY152" i="1"/>
  <c r="AY151" i="1"/>
  <c r="AY150" i="1"/>
  <c r="AY149" i="1"/>
  <c r="AY148" i="1"/>
  <c r="AY147" i="1"/>
  <c r="AY146" i="1"/>
  <c r="AY145" i="1"/>
  <c r="AY144" i="1"/>
  <c r="AY143" i="1"/>
  <c r="AY142" i="1"/>
  <c r="AY141" i="1"/>
  <c r="AY140" i="1"/>
  <c r="AY139" i="1"/>
  <c r="AY138" i="1"/>
  <c r="AY137" i="1"/>
  <c r="AY136" i="1"/>
  <c r="AY135" i="1"/>
  <c r="AY134" i="1"/>
  <c r="AY133" i="1"/>
  <c r="AY132" i="1"/>
  <c r="AY131" i="1"/>
  <c r="AY130" i="1"/>
  <c r="AY129" i="1"/>
  <c r="AY128" i="1"/>
  <c r="AY127" i="1"/>
  <c r="AY126" i="1"/>
  <c r="AY125" i="1"/>
  <c r="AY124" i="1"/>
  <c r="AY123" i="1"/>
  <c r="AY122" i="1"/>
  <c r="AY121" i="1"/>
  <c r="AY120" i="1"/>
  <c r="AY119" i="1"/>
  <c r="AY118" i="1"/>
  <c r="AY117" i="1"/>
  <c r="AY116" i="1"/>
  <c r="AY115" i="1"/>
  <c r="AY114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8" i="1"/>
  <c r="AY97" i="1"/>
  <c r="AY96" i="1"/>
  <c r="AY95" i="1"/>
  <c r="AY94" i="1"/>
  <c r="AY93" i="1"/>
  <c r="AY92" i="1"/>
  <c r="AY91" i="1"/>
  <c r="AY90" i="1"/>
  <c r="AY89" i="1"/>
  <c r="AY88" i="1"/>
  <c r="AY87" i="1"/>
  <c r="AY86" i="1"/>
  <c r="AY85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8" i="1"/>
  <c r="AY67" i="1"/>
  <c r="AY66" i="1"/>
  <c r="AY65" i="1"/>
  <c r="AY64" i="1"/>
  <c r="AY63" i="1"/>
  <c r="AY62" i="1"/>
  <c r="AY61" i="1"/>
  <c r="AY60" i="1"/>
  <c r="AY59" i="1"/>
  <c r="AY58" i="1"/>
  <c r="AY57" i="1"/>
  <c r="AY56" i="1"/>
  <c r="AY55" i="1"/>
  <c r="AY54" i="1"/>
  <c r="AY53" i="1"/>
  <c r="AY52" i="1"/>
  <c r="AY51" i="1"/>
  <c r="AY50" i="1"/>
  <c r="AY49" i="1"/>
  <c r="AY48" i="1"/>
  <c r="AY47" i="1"/>
  <c r="AY46" i="1"/>
  <c r="AY45" i="1"/>
  <c r="AY44" i="1"/>
  <c r="AY43" i="1"/>
  <c r="AY42" i="1"/>
  <c r="AY41" i="1"/>
  <c r="AY40" i="1"/>
  <c r="AY39" i="1"/>
  <c r="AY38" i="1"/>
  <c r="AY37" i="1"/>
  <c r="AY36" i="1"/>
  <c r="AY35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Y7" i="1"/>
  <c r="AY6" i="1"/>
  <c r="AY5" i="1"/>
  <c r="AY4" i="1"/>
  <c r="AW335" i="1"/>
  <c r="AW334" i="1"/>
  <c r="AW333" i="1"/>
  <c r="AW332" i="1"/>
  <c r="AW331" i="1"/>
  <c r="AW330" i="1"/>
  <c r="AW329" i="1"/>
  <c r="AW328" i="1"/>
  <c r="AW327" i="1"/>
  <c r="AW326" i="1"/>
  <c r="AW325" i="1"/>
  <c r="AW324" i="1"/>
  <c r="AW323" i="1"/>
  <c r="AW322" i="1"/>
  <c r="AW321" i="1"/>
  <c r="AW320" i="1"/>
  <c r="AW319" i="1"/>
  <c r="AW318" i="1"/>
  <c r="AW317" i="1"/>
  <c r="AW316" i="1"/>
  <c r="AW315" i="1"/>
  <c r="AW314" i="1"/>
  <c r="AW313" i="1"/>
  <c r="AW312" i="1"/>
  <c r="AW311" i="1"/>
  <c r="AW310" i="1"/>
  <c r="AW309" i="1"/>
  <c r="AW308" i="1"/>
  <c r="AW307" i="1"/>
  <c r="AW306" i="1"/>
  <c r="AW305" i="1"/>
  <c r="AW304" i="1"/>
  <c r="AW303" i="1"/>
  <c r="AW302" i="1"/>
  <c r="AW301" i="1"/>
  <c r="AW300" i="1"/>
  <c r="AW299" i="1"/>
  <c r="AW298" i="1"/>
  <c r="AW297" i="1"/>
  <c r="AW296" i="1"/>
  <c r="AW295" i="1"/>
  <c r="AW294" i="1"/>
  <c r="AW293" i="1"/>
  <c r="AW292" i="1"/>
  <c r="AW291" i="1"/>
  <c r="AW290" i="1"/>
  <c r="AW289" i="1"/>
  <c r="AW288" i="1"/>
  <c r="AW287" i="1"/>
  <c r="AW286" i="1"/>
  <c r="AW285" i="1"/>
  <c r="AW284" i="1"/>
  <c r="AW283" i="1"/>
  <c r="AW282" i="1"/>
  <c r="AW281" i="1"/>
  <c r="AW280" i="1"/>
  <c r="AW279" i="1"/>
  <c r="AW278" i="1"/>
  <c r="AW277" i="1"/>
  <c r="AW276" i="1"/>
  <c r="AW275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AW230" i="1"/>
  <c r="AW229" i="1"/>
  <c r="AW228" i="1"/>
  <c r="AW227" i="1"/>
  <c r="AW226" i="1"/>
  <c r="AW225" i="1"/>
  <c r="AW224" i="1"/>
  <c r="AW223" i="1"/>
  <c r="AW222" i="1"/>
  <c r="AW221" i="1"/>
  <c r="AW219" i="1"/>
  <c r="AW218" i="1"/>
  <c r="AW217" i="1"/>
  <c r="AW215" i="1"/>
  <c r="AW213" i="1"/>
  <c r="AW211" i="1"/>
  <c r="AW209" i="1"/>
  <c r="AW207" i="1"/>
  <c r="AW206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W122" i="1"/>
  <c r="AW121" i="1"/>
  <c r="AW120" i="1"/>
  <c r="AW119" i="1"/>
  <c r="AW118" i="1"/>
  <c r="AW117" i="1"/>
  <c r="AW116" i="1"/>
  <c r="AW115" i="1"/>
  <c r="AW114" i="1"/>
  <c r="AW113" i="1"/>
  <c r="AW112" i="1"/>
  <c r="AW111" i="1"/>
  <c r="AW110" i="1"/>
  <c r="AW109" i="1"/>
  <c r="AW108" i="1"/>
  <c r="AW107" i="1"/>
  <c r="AW106" i="1"/>
  <c r="AW105" i="1"/>
  <c r="AW104" i="1"/>
  <c r="AW103" i="1"/>
  <c r="AW102" i="1"/>
  <c r="AW101" i="1"/>
  <c r="AW100" i="1"/>
  <c r="AW99" i="1"/>
  <c r="AW98" i="1"/>
  <c r="AW97" i="1"/>
  <c r="AW96" i="1"/>
  <c r="AW95" i="1"/>
  <c r="AW94" i="1"/>
  <c r="AW93" i="1"/>
  <c r="AW92" i="1"/>
  <c r="AW91" i="1"/>
  <c r="AW90" i="1"/>
  <c r="AW89" i="1"/>
  <c r="AW88" i="1"/>
  <c r="AW87" i="1"/>
  <c r="AW86" i="1"/>
  <c r="AW85" i="1"/>
  <c r="AW84" i="1"/>
  <c r="AW83" i="1"/>
  <c r="AW82" i="1"/>
  <c r="AW81" i="1"/>
  <c r="AW80" i="1"/>
  <c r="AW79" i="1"/>
  <c r="AW78" i="1"/>
  <c r="AW77" i="1"/>
  <c r="AW76" i="1"/>
  <c r="AW75" i="1"/>
  <c r="AW74" i="1"/>
  <c r="AW73" i="1"/>
  <c r="AW72" i="1"/>
  <c r="AW71" i="1"/>
  <c r="AW70" i="1"/>
  <c r="AW69" i="1"/>
  <c r="AW68" i="1"/>
  <c r="AW67" i="1"/>
  <c r="AW66" i="1"/>
  <c r="AW65" i="1"/>
  <c r="AW64" i="1"/>
  <c r="AW63" i="1"/>
  <c r="AW62" i="1"/>
  <c r="AW61" i="1"/>
  <c r="AW60" i="1"/>
  <c r="AW59" i="1"/>
  <c r="AW58" i="1"/>
  <c r="AW57" i="1"/>
  <c r="AW56" i="1"/>
  <c r="AW55" i="1"/>
  <c r="AW54" i="1"/>
  <c r="AW53" i="1"/>
  <c r="AW52" i="1"/>
  <c r="AW51" i="1"/>
  <c r="AW50" i="1"/>
  <c r="AW49" i="1"/>
  <c r="AW48" i="1"/>
  <c r="AW47" i="1"/>
  <c r="AW46" i="1"/>
  <c r="AW45" i="1"/>
  <c r="AW44" i="1"/>
  <c r="AW43" i="1"/>
  <c r="AW42" i="1"/>
  <c r="AW41" i="1"/>
  <c r="AW40" i="1"/>
  <c r="AW39" i="1"/>
  <c r="AW38" i="1"/>
  <c r="AW37" i="1"/>
  <c r="AW36" i="1"/>
  <c r="AW35" i="1"/>
  <c r="AW34" i="1"/>
  <c r="AW33" i="1"/>
  <c r="AW32" i="1"/>
  <c r="AW31" i="1"/>
  <c r="AW30" i="1"/>
  <c r="AW29" i="1"/>
  <c r="AW28" i="1"/>
  <c r="AW27" i="1"/>
  <c r="AW26" i="1"/>
  <c r="AW25" i="1"/>
  <c r="AW24" i="1"/>
  <c r="AW23" i="1"/>
  <c r="AW22" i="1"/>
  <c r="AW21" i="1"/>
  <c r="AW20" i="1"/>
  <c r="AW19" i="1"/>
  <c r="AW18" i="1"/>
  <c r="AW17" i="1"/>
  <c r="AW16" i="1"/>
  <c r="AW15" i="1"/>
  <c r="AW14" i="1"/>
  <c r="AW13" i="1"/>
  <c r="AW12" i="1"/>
  <c r="AW11" i="1"/>
  <c r="AW10" i="1"/>
  <c r="AW9" i="1"/>
  <c r="AW8" i="1"/>
  <c r="AW7" i="1"/>
  <c r="AW6" i="1"/>
  <c r="AW5" i="1"/>
  <c r="AW4" i="1"/>
  <c r="AU335" i="1"/>
  <c r="AU334" i="1"/>
  <c r="AU333" i="1"/>
  <c r="AU332" i="1"/>
  <c r="AU331" i="1"/>
  <c r="AU330" i="1"/>
  <c r="AU329" i="1"/>
  <c r="AU328" i="1"/>
  <c r="AU327" i="1"/>
  <c r="AU326" i="1"/>
  <c r="AU325" i="1"/>
  <c r="AU324" i="1"/>
  <c r="AU323" i="1"/>
  <c r="AU322" i="1"/>
  <c r="AU321" i="1"/>
  <c r="AU320" i="1"/>
  <c r="AU319" i="1"/>
  <c r="AU318" i="1"/>
  <c r="AU317" i="1"/>
  <c r="AU316" i="1"/>
  <c r="AU315" i="1"/>
  <c r="AU314" i="1"/>
  <c r="AU313" i="1"/>
  <c r="AU312" i="1"/>
  <c r="AU311" i="1"/>
  <c r="AU310" i="1"/>
  <c r="AU309" i="1"/>
  <c r="AU308" i="1"/>
  <c r="AU307" i="1"/>
  <c r="AU306" i="1"/>
  <c r="AU305" i="1"/>
  <c r="AU304" i="1"/>
  <c r="AU303" i="1"/>
  <c r="AU302" i="1"/>
  <c r="AU301" i="1"/>
  <c r="AU300" i="1"/>
  <c r="AU299" i="1"/>
  <c r="AU298" i="1"/>
  <c r="AU297" i="1"/>
  <c r="AU296" i="1"/>
  <c r="AU295" i="1"/>
  <c r="AU294" i="1"/>
  <c r="AU293" i="1"/>
  <c r="AU292" i="1"/>
  <c r="AU291" i="1"/>
  <c r="AU290" i="1"/>
  <c r="AU289" i="1"/>
  <c r="AU288" i="1"/>
  <c r="AU287" i="1"/>
  <c r="AU286" i="1"/>
  <c r="AU285" i="1"/>
  <c r="AU284" i="1"/>
  <c r="AU283" i="1"/>
  <c r="AU282" i="1"/>
  <c r="AU281" i="1"/>
  <c r="AU280" i="1"/>
  <c r="AU279" i="1"/>
  <c r="AU278" i="1"/>
  <c r="AU277" i="1"/>
  <c r="AU276" i="1"/>
  <c r="AU275" i="1"/>
  <c r="AU274" i="1"/>
  <c r="AU273" i="1"/>
  <c r="AU272" i="1"/>
  <c r="AU271" i="1"/>
  <c r="AU270" i="1"/>
  <c r="AU269" i="1"/>
  <c r="AU268" i="1"/>
  <c r="AU267" i="1"/>
  <c r="AU266" i="1"/>
  <c r="AU265" i="1"/>
  <c r="AU264" i="1"/>
  <c r="AU263" i="1"/>
  <c r="AU262" i="1"/>
  <c r="AU261" i="1"/>
  <c r="AU260" i="1"/>
  <c r="AU259" i="1"/>
  <c r="AU258" i="1"/>
  <c r="AU257" i="1"/>
  <c r="AU256" i="1"/>
  <c r="AU255" i="1"/>
  <c r="AU254" i="1"/>
  <c r="AU253" i="1"/>
  <c r="AU252" i="1"/>
  <c r="AU251" i="1"/>
  <c r="AU250" i="1"/>
  <c r="AU249" i="1"/>
  <c r="AU248" i="1"/>
  <c r="AU247" i="1"/>
  <c r="AU246" i="1"/>
  <c r="AU245" i="1"/>
  <c r="AU244" i="1"/>
  <c r="AU243" i="1"/>
  <c r="AU242" i="1"/>
  <c r="AU241" i="1"/>
  <c r="AU240" i="1"/>
  <c r="AU239" i="1"/>
  <c r="AU238" i="1"/>
  <c r="AU237" i="1"/>
  <c r="AU236" i="1"/>
  <c r="AU235" i="1"/>
  <c r="AU234" i="1"/>
  <c r="AU233" i="1"/>
  <c r="AU232" i="1"/>
  <c r="AU231" i="1"/>
  <c r="AU230" i="1"/>
  <c r="AU229" i="1"/>
  <c r="AU228" i="1"/>
  <c r="AU227" i="1"/>
  <c r="AU226" i="1"/>
  <c r="AU225" i="1"/>
  <c r="AU224" i="1"/>
  <c r="AU223" i="1"/>
  <c r="AU222" i="1"/>
  <c r="AU221" i="1"/>
  <c r="AU219" i="1"/>
  <c r="AU218" i="1"/>
  <c r="AU217" i="1"/>
  <c r="AU215" i="1"/>
  <c r="AU213" i="1"/>
  <c r="AU211" i="1"/>
  <c r="AU209" i="1"/>
  <c r="AU207" i="1"/>
  <c r="AU206" i="1"/>
  <c r="AU204" i="1"/>
  <c r="AU203" i="1"/>
  <c r="AU202" i="1"/>
  <c r="AU201" i="1"/>
  <c r="AU200" i="1"/>
  <c r="AU199" i="1"/>
  <c r="AU198" i="1"/>
  <c r="AU197" i="1"/>
  <c r="AU196" i="1"/>
  <c r="AU195" i="1"/>
  <c r="AU194" i="1"/>
  <c r="AU193" i="1"/>
  <c r="AU192" i="1"/>
  <c r="AU191" i="1"/>
  <c r="AU190" i="1"/>
  <c r="AU189" i="1"/>
  <c r="AU188" i="1"/>
  <c r="AU187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AU174" i="1"/>
  <c r="AU173" i="1"/>
  <c r="AU172" i="1"/>
  <c r="AU171" i="1"/>
  <c r="AU170" i="1"/>
  <c r="AU169" i="1"/>
  <c r="AU168" i="1"/>
  <c r="AU167" i="1"/>
  <c r="AU166" i="1"/>
  <c r="AU165" i="1"/>
  <c r="AU164" i="1"/>
  <c r="AU163" i="1"/>
  <c r="AU162" i="1"/>
  <c r="AU161" i="1"/>
  <c r="AU160" i="1"/>
  <c r="AU159" i="1"/>
  <c r="AU158" i="1"/>
  <c r="AU157" i="1"/>
  <c r="AU156" i="1"/>
  <c r="AU155" i="1"/>
  <c r="AU154" i="1"/>
  <c r="AU153" i="1"/>
  <c r="AU152" i="1"/>
  <c r="AU151" i="1"/>
  <c r="AU150" i="1"/>
  <c r="AU149" i="1"/>
  <c r="AU148" i="1"/>
  <c r="AU147" i="1"/>
  <c r="AU146" i="1"/>
  <c r="AU145" i="1"/>
  <c r="AU144" i="1"/>
  <c r="AU143" i="1"/>
  <c r="AU142" i="1"/>
  <c r="AU141" i="1"/>
  <c r="AU140" i="1"/>
  <c r="AU139" i="1"/>
  <c r="AU138" i="1"/>
  <c r="AU137" i="1"/>
  <c r="AU136" i="1"/>
  <c r="AU135" i="1"/>
  <c r="AU134" i="1"/>
  <c r="AU133" i="1"/>
  <c r="AU132" i="1"/>
  <c r="AU131" i="1"/>
  <c r="AU130" i="1"/>
  <c r="AU129" i="1"/>
  <c r="AU128" i="1"/>
  <c r="AU127" i="1"/>
  <c r="AU126" i="1"/>
  <c r="AU125" i="1"/>
  <c r="AU124" i="1"/>
  <c r="AU123" i="1"/>
  <c r="AU122" i="1"/>
  <c r="AU121" i="1"/>
  <c r="AU120" i="1"/>
  <c r="AU119" i="1"/>
  <c r="AU118" i="1"/>
  <c r="AU117" i="1"/>
  <c r="AU116" i="1"/>
  <c r="AU115" i="1"/>
  <c r="AU114" i="1"/>
  <c r="AU113" i="1"/>
  <c r="AU112" i="1"/>
  <c r="AU111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8" i="1"/>
  <c r="AU97" i="1"/>
  <c r="AU96" i="1"/>
  <c r="AU95" i="1"/>
  <c r="AU94" i="1"/>
  <c r="AU93" i="1"/>
  <c r="AU92" i="1"/>
  <c r="AU91" i="1"/>
  <c r="AU90" i="1"/>
  <c r="AU89" i="1"/>
  <c r="AU88" i="1"/>
  <c r="AU87" i="1"/>
  <c r="AU86" i="1"/>
  <c r="AU85" i="1"/>
  <c r="AU84" i="1"/>
  <c r="AU83" i="1"/>
  <c r="AU82" i="1"/>
  <c r="AU81" i="1"/>
  <c r="AU80" i="1"/>
  <c r="AU79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2" i="1"/>
  <c r="AU61" i="1"/>
  <c r="AU60" i="1"/>
  <c r="AU59" i="1"/>
  <c r="AU58" i="1"/>
  <c r="AU57" i="1"/>
  <c r="AU56" i="1"/>
  <c r="AU55" i="1"/>
  <c r="AU54" i="1"/>
  <c r="AU53" i="1"/>
  <c r="AU52" i="1"/>
  <c r="AU51" i="1"/>
  <c r="AU50" i="1"/>
  <c r="AU49" i="1"/>
  <c r="AU48" i="1"/>
  <c r="AU47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7" i="1"/>
  <c r="AU6" i="1"/>
  <c r="AU5" i="1"/>
  <c r="AU4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19" i="1"/>
  <c r="AS218" i="1"/>
  <c r="AS217" i="1"/>
  <c r="AS215" i="1"/>
  <c r="AS213" i="1"/>
  <c r="AS211" i="1"/>
  <c r="AS209" i="1"/>
  <c r="AS207" i="1"/>
  <c r="AS206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AS10" i="1"/>
  <c r="AS9" i="1"/>
  <c r="AS8" i="1"/>
  <c r="AS7" i="1"/>
  <c r="AS6" i="1"/>
  <c r="AS5" i="1"/>
  <c r="AS4" i="1"/>
  <c r="AQ335" i="1"/>
  <c r="AQ334" i="1"/>
  <c r="AQ333" i="1"/>
  <c r="AQ332" i="1"/>
  <c r="AQ331" i="1"/>
  <c r="AQ330" i="1"/>
  <c r="AQ329" i="1"/>
  <c r="AQ328" i="1"/>
  <c r="AQ327" i="1"/>
  <c r="AQ326" i="1"/>
  <c r="AQ325" i="1"/>
  <c r="AQ324" i="1"/>
  <c r="AQ323" i="1"/>
  <c r="AQ322" i="1"/>
  <c r="AQ321" i="1"/>
  <c r="AQ320" i="1"/>
  <c r="AQ319" i="1"/>
  <c r="AQ318" i="1"/>
  <c r="AQ317" i="1"/>
  <c r="AQ316" i="1"/>
  <c r="AQ315" i="1"/>
  <c r="AQ314" i="1"/>
  <c r="AQ313" i="1"/>
  <c r="AQ312" i="1"/>
  <c r="AQ311" i="1"/>
  <c r="AQ310" i="1"/>
  <c r="AQ309" i="1"/>
  <c r="AQ308" i="1"/>
  <c r="AQ307" i="1"/>
  <c r="AQ306" i="1"/>
  <c r="AQ305" i="1"/>
  <c r="AQ304" i="1"/>
  <c r="AQ303" i="1"/>
  <c r="AQ302" i="1"/>
  <c r="AQ301" i="1"/>
  <c r="AQ300" i="1"/>
  <c r="AQ299" i="1"/>
  <c r="AQ298" i="1"/>
  <c r="AQ297" i="1"/>
  <c r="AQ296" i="1"/>
  <c r="AQ295" i="1"/>
  <c r="AQ294" i="1"/>
  <c r="AQ293" i="1"/>
  <c r="AQ292" i="1"/>
  <c r="AQ291" i="1"/>
  <c r="AQ290" i="1"/>
  <c r="AQ289" i="1"/>
  <c r="AQ288" i="1"/>
  <c r="AQ287" i="1"/>
  <c r="AQ286" i="1"/>
  <c r="AQ285" i="1"/>
  <c r="AQ284" i="1"/>
  <c r="AQ283" i="1"/>
  <c r="AQ282" i="1"/>
  <c r="AQ281" i="1"/>
  <c r="AQ280" i="1"/>
  <c r="AQ279" i="1"/>
  <c r="AQ278" i="1"/>
  <c r="AQ277" i="1"/>
  <c r="AQ276" i="1"/>
  <c r="AQ275" i="1"/>
  <c r="AQ274" i="1"/>
  <c r="AQ273" i="1"/>
  <c r="AQ272" i="1"/>
  <c r="AQ271" i="1"/>
  <c r="AQ270" i="1"/>
  <c r="AQ269" i="1"/>
  <c r="AQ268" i="1"/>
  <c r="AQ267" i="1"/>
  <c r="AQ266" i="1"/>
  <c r="AQ265" i="1"/>
  <c r="AQ264" i="1"/>
  <c r="AQ263" i="1"/>
  <c r="AQ262" i="1"/>
  <c r="AQ261" i="1"/>
  <c r="AQ260" i="1"/>
  <c r="AQ259" i="1"/>
  <c r="AQ258" i="1"/>
  <c r="AQ257" i="1"/>
  <c r="AQ256" i="1"/>
  <c r="AQ255" i="1"/>
  <c r="AQ254" i="1"/>
  <c r="AQ253" i="1"/>
  <c r="AQ252" i="1"/>
  <c r="AQ251" i="1"/>
  <c r="AQ250" i="1"/>
  <c r="AQ249" i="1"/>
  <c r="AQ248" i="1"/>
  <c r="AQ247" i="1"/>
  <c r="AQ246" i="1"/>
  <c r="AQ245" i="1"/>
  <c r="AQ244" i="1"/>
  <c r="AQ243" i="1"/>
  <c r="AQ242" i="1"/>
  <c r="AQ241" i="1"/>
  <c r="AQ240" i="1"/>
  <c r="AQ239" i="1"/>
  <c r="AQ238" i="1"/>
  <c r="AQ237" i="1"/>
  <c r="AQ236" i="1"/>
  <c r="AQ235" i="1"/>
  <c r="AQ234" i="1"/>
  <c r="AQ233" i="1"/>
  <c r="AQ232" i="1"/>
  <c r="AQ231" i="1"/>
  <c r="AQ230" i="1"/>
  <c r="AQ229" i="1"/>
  <c r="AQ228" i="1"/>
  <c r="AQ227" i="1"/>
  <c r="AQ226" i="1"/>
  <c r="AQ225" i="1"/>
  <c r="AQ224" i="1"/>
  <c r="AQ223" i="1"/>
  <c r="AQ222" i="1"/>
  <c r="AQ221" i="1"/>
  <c r="AQ219" i="1"/>
  <c r="AQ218" i="1"/>
  <c r="AQ217" i="1"/>
  <c r="AQ215" i="1"/>
  <c r="AQ213" i="1"/>
  <c r="AQ211" i="1"/>
  <c r="AQ209" i="1"/>
  <c r="AQ207" i="1"/>
  <c r="AQ206" i="1"/>
  <c r="AQ204" i="1"/>
  <c r="AQ203" i="1"/>
  <c r="AQ202" i="1"/>
  <c r="AQ201" i="1"/>
  <c r="AQ200" i="1"/>
  <c r="AQ199" i="1"/>
  <c r="AQ198" i="1"/>
  <c r="AQ197" i="1"/>
  <c r="AQ196" i="1"/>
  <c r="AQ195" i="1"/>
  <c r="AQ194" i="1"/>
  <c r="AQ193" i="1"/>
  <c r="AQ192" i="1"/>
  <c r="AQ191" i="1"/>
  <c r="AQ190" i="1"/>
  <c r="AQ189" i="1"/>
  <c r="AQ188" i="1"/>
  <c r="AQ187" i="1"/>
  <c r="AQ186" i="1"/>
  <c r="AQ185" i="1"/>
  <c r="AQ184" i="1"/>
  <c r="AQ183" i="1"/>
  <c r="AQ182" i="1"/>
  <c r="AQ181" i="1"/>
  <c r="AQ180" i="1"/>
  <c r="AQ179" i="1"/>
  <c r="AQ178" i="1"/>
  <c r="AQ177" i="1"/>
  <c r="AQ176" i="1"/>
  <c r="AQ175" i="1"/>
  <c r="AQ174" i="1"/>
  <c r="AQ173" i="1"/>
  <c r="AQ172" i="1"/>
  <c r="AQ171" i="1"/>
  <c r="AQ170" i="1"/>
  <c r="AQ169" i="1"/>
  <c r="AQ168" i="1"/>
  <c r="AQ167" i="1"/>
  <c r="AQ166" i="1"/>
  <c r="AQ165" i="1"/>
  <c r="AQ164" i="1"/>
  <c r="AQ163" i="1"/>
  <c r="AQ162" i="1"/>
  <c r="AQ161" i="1"/>
  <c r="AQ160" i="1"/>
  <c r="AQ159" i="1"/>
  <c r="AQ158" i="1"/>
  <c r="AQ157" i="1"/>
  <c r="AQ156" i="1"/>
  <c r="AQ155" i="1"/>
  <c r="AQ154" i="1"/>
  <c r="AQ153" i="1"/>
  <c r="AQ152" i="1"/>
  <c r="AQ151" i="1"/>
  <c r="AQ150" i="1"/>
  <c r="AQ149" i="1"/>
  <c r="AQ148" i="1"/>
  <c r="AQ147" i="1"/>
  <c r="AQ146" i="1"/>
  <c r="AQ145" i="1"/>
  <c r="AQ144" i="1"/>
  <c r="AQ143" i="1"/>
  <c r="AQ142" i="1"/>
  <c r="AQ141" i="1"/>
  <c r="AQ140" i="1"/>
  <c r="AQ139" i="1"/>
  <c r="AQ138" i="1"/>
  <c r="AQ137" i="1"/>
  <c r="AQ136" i="1"/>
  <c r="AQ135" i="1"/>
  <c r="AQ134" i="1"/>
  <c r="AQ133" i="1"/>
  <c r="AQ132" i="1"/>
  <c r="AQ131" i="1"/>
  <c r="AQ130" i="1"/>
  <c r="AQ129" i="1"/>
  <c r="AQ128" i="1"/>
  <c r="AQ127" i="1"/>
  <c r="AQ126" i="1"/>
  <c r="AQ125" i="1"/>
  <c r="AQ124" i="1"/>
  <c r="AQ123" i="1"/>
  <c r="AQ122" i="1"/>
  <c r="AQ121" i="1"/>
  <c r="AQ120" i="1"/>
  <c r="AQ119" i="1"/>
  <c r="AQ118" i="1"/>
  <c r="AQ117" i="1"/>
  <c r="AQ116" i="1"/>
  <c r="AQ115" i="1"/>
  <c r="AQ114" i="1"/>
  <c r="AQ113" i="1"/>
  <c r="AQ112" i="1"/>
  <c r="AQ111" i="1"/>
  <c r="AQ110" i="1"/>
  <c r="AQ109" i="1"/>
  <c r="AQ108" i="1"/>
  <c r="AQ107" i="1"/>
  <c r="AQ106" i="1"/>
  <c r="AQ105" i="1"/>
  <c r="AQ104" i="1"/>
  <c r="AQ103" i="1"/>
  <c r="AQ102" i="1"/>
  <c r="AQ101" i="1"/>
  <c r="AQ100" i="1"/>
  <c r="AQ99" i="1"/>
  <c r="AQ98" i="1"/>
  <c r="AQ97" i="1"/>
  <c r="AQ96" i="1"/>
  <c r="AQ95" i="1"/>
  <c r="AQ94" i="1"/>
  <c r="AQ93" i="1"/>
  <c r="AQ92" i="1"/>
  <c r="AQ91" i="1"/>
  <c r="AQ90" i="1"/>
  <c r="AQ89" i="1"/>
  <c r="AQ88" i="1"/>
  <c r="AQ87" i="1"/>
  <c r="AQ86" i="1"/>
  <c r="AQ85" i="1"/>
  <c r="AQ84" i="1"/>
  <c r="AQ83" i="1"/>
  <c r="AQ82" i="1"/>
  <c r="AQ81" i="1"/>
  <c r="AQ80" i="1"/>
  <c r="AQ79" i="1"/>
  <c r="AQ78" i="1"/>
  <c r="AQ77" i="1"/>
  <c r="AQ76" i="1"/>
  <c r="AQ75" i="1"/>
  <c r="AQ74" i="1"/>
  <c r="AQ73" i="1"/>
  <c r="AQ72" i="1"/>
  <c r="AQ71" i="1"/>
  <c r="AQ70" i="1"/>
  <c r="AQ69" i="1"/>
  <c r="AQ68" i="1"/>
  <c r="AQ67" i="1"/>
  <c r="AQ66" i="1"/>
  <c r="AQ65" i="1"/>
  <c r="AQ64" i="1"/>
  <c r="AQ63" i="1"/>
  <c r="AQ62" i="1"/>
  <c r="AQ61" i="1"/>
  <c r="AQ60" i="1"/>
  <c r="AQ59" i="1"/>
  <c r="AQ58" i="1"/>
  <c r="AQ57" i="1"/>
  <c r="AQ56" i="1"/>
  <c r="AQ55" i="1"/>
  <c r="AQ54" i="1"/>
  <c r="AQ53" i="1"/>
  <c r="AQ52" i="1"/>
  <c r="AQ51" i="1"/>
  <c r="AQ50" i="1"/>
  <c r="AQ49" i="1"/>
  <c r="AQ48" i="1"/>
  <c r="AQ47" i="1"/>
  <c r="AQ46" i="1"/>
  <c r="AQ45" i="1"/>
  <c r="AQ44" i="1"/>
  <c r="AQ43" i="1"/>
  <c r="AQ42" i="1"/>
  <c r="AQ41" i="1"/>
  <c r="AQ40" i="1"/>
  <c r="AQ39" i="1"/>
  <c r="AQ38" i="1"/>
  <c r="AQ37" i="1"/>
  <c r="AQ36" i="1"/>
  <c r="AQ35" i="1"/>
  <c r="AQ34" i="1"/>
  <c r="AQ33" i="1"/>
  <c r="AQ32" i="1"/>
  <c r="AQ31" i="1"/>
  <c r="AQ30" i="1"/>
  <c r="AQ29" i="1"/>
  <c r="AQ28" i="1"/>
  <c r="AQ27" i="1"/>
  <c r="AQ26" i="1"/>
  <c r="AQ25" i="1"/>
  <c r="AQ24" i="1"/>
  <c r="AQ23" i="1"/>
  <c r="AQ22" i="1"/>
  <c r="AQ21" i="1"/>
  <c r="AQ20" i="1"/>
  <c r="AQ19" i="1"/>
  <c r="AQ18" i="1"/>
  <c r="AQ17" i="1"/>
  <c r="AQ16" i="1"/>
  <c r="AQ15" i="1"/>
  <c r="AQ14" i="1"/>
  <c r="AQ13" i="1"/>
  <c r="AQ12" i="1"/>
  <c r="AQ11" i="1"/>
  <c r="AQ10" i="1"/>
  <c r="AQ9" i="1"/>
  <c r="AQ8" i="1"/>
  <c r="AQ7" i="1"/>
  <c r="AQ6" i="1"/>
  <c r="AQ5" i="1"/>
  <c r="AQ4" i="1"/>
  <c r="AO335" i="1"/>
  <c r="AO334" i="1"/>
  <c r="AO333" i="1"/>
  <c r="AO332" i="1"/>
  <c r="AO331" i="1"/>
  <c r="AO330" i="1"/>
  <c r="AO329" i="1"/>
  <c r="AO328" i="1"/>
  <c r="AO327" i="1"/>
  <c r="AO326" i="1"/>
  <c r="AO325" i="1"/>
  <c r="AO324" i="1"/>
  <c r="AO323" i="1"/>
  <c r="AO322" i="1"/>
  <c r="AO321" i="1"/>
  <c r="AO320" i="1"/>
  <c r="AO319" i="1"/>
  <c r="AO318" i="1"/>
  <c r="AO317" i="1"/>
  <c r="AO316" i="1"/>
  <c r="AO315" i="1"/>
  <c r="AO314" i="1"/>
  <c r="AO313" i="1"/>
  <c r="AO312" i="1"/>
  <c r="AO311" i="1"/>
  <c r="AO310" i="1"/>
  <c r="AO309" i="1"/>
  <c r="AO308" i="1"/>
  <c r="AO307" i="1"/>
  <c r="AO306" i="1"/>
  <c r="AO305" i="1"/>
  <c r="AO304" i="1"/>
  <c r="AO303" i="1"/>
  <c r="AO302" i="1"/>
  <c r="AO301" i="1"/>
  <c r="AO300" i="1"/>
  <c r="AO299" i="1"/>
  <c r="AO298" i="1"/>
  <c r="AO297" i="1"/>
  <c r="AO296" i="1"/>
  <c r="AO295" i="1"/>
  <c r="AO294" i="1"/>
  <c r="AO293" i="1"/>
  <c r="AO292" i="1"/>
  <c r="AO291" i="1"/>
  <c r="AO290" i="1"/>
  <c r="AO289" i="1"/>
  <c r="AO288" i="1"/>
  <c r="AO287" i="1"/>
  <c r="AO286" i="1"/>
  <c r="AO285" i="1"/>
  <c r="AO284" i="1"/>
  <c r="AO283" i="1"/>
  <c r="AO282" i="1"/>
  <c r="AO281" i="1"/>
  <c r="AO280" i="1"/>
  <c r="AO279" i="1"/>
  <c r="AO278" i="1"/>
  <c r="AO277" i="1"/>
  <c r="AO276" i="1"/>
  <c r="AO275" i="1"/>
  <c r="AO274" i="1"/>
  <c r="AO273" i="1"/>
  <c r="AO272" i="1"/>
  <c r="AO271" i="1"/>
  <c r="AO270" i="1"/>
  <c r="AO269" i="1"/>
  <c r="AO268" i="1"/>
  <c r="AO267" i="1"/>
  <c r="AO266" i="1"/>
  <c r="AO265" i="1"/>
  <c r="AO264" i="1"/>
  <c r="AO263" i="1"/>
  <c r="AO262" i="1"/>
  <c r="AO261" i="1"/>
  <c r="AO260" i="1"/>
  <c r="AO259" i="1"/>
  <c r="AO258" i="1"/>
  <c r="AO257" i="1"/>
  <c r="AO256" i="1"/>
  <c r="AO255" i="1"/>
  <c r="AO254" i="1"/>
  <c r="AO253" i="1"/>
  <c r="AO252" i="1"/>
  <c r="AO251" i="1"/>
  <c r="AO250" i="1"/>
  <c r="AO249" i="1"/>
  <c r="AO248" i="1"/>
  <c r="AO247" i="1"/>
  <c r="AO246" i="1"/>
  <c r="AO245" i="1"/>
  <c r="AO244" i="1"/>
  <c r="AO243" i="1"/>
  <c r="AO242" i="1"/>
  <c r="AO241" i="1"/>
  <c r="AO240" i="1"/>
  <c r="AO239" i="1"/>
  <c r="AO238" i="1"/>
  <c r="AO237" i="1"/>
  <c r="AO236" i="1"/>
  <c r="AO235" i="1"/>
  <c r="AO234" i="1"/>
  <c r="AO233" i="1"/>
  <c r="AO232" i="1"/>
  <c r="AO231" i="1"/>
  <c r="AO230" i="1"/>
  <c r="AO229" i="1"/>
  <c r="AO228" i="1"/>
  <c r="AO227" i="1"/>
  <c r="AO226" i="1"/>
  <c r="AO225" i="1"/>
  <c r="AO224" i="1"/>
  <c r="AO223" i="1"/>
  <c r="AO222" i="1"/>
  <c r="AO221" i="1"/>
  <c r="AO219" i="1"/>
  <c r="AO218" i="1"/>
  <c r="AO217" i="1"/>
  <c r="AO215" i="1"/>
  <c r="AO213" i="1"/>
  <c r="AO211" i="1"/>
  <c r="AO209" i="1"/>
  <c r="AO207" i="1"/>
  <c r="AO206" i="1"/>
  <c r="AO204" i="1"/>
  <c r="AO203" i="1"/>
  <c r="AO202" i="1"/>
  <c r="AO201" i="1"/>
  <c r="AO200" i="1"/>
  <c r="AO199" i="1"/>
  <c r="AO198" i="1"/>
  <c r="AO197" i="1"/>
  <c r="AO196" i="1"/>
  <c r="AO195" i="1"/>
  <c r="AO194" i="1"/>
  <c r="AO193" i="1"/>
  <c r="AO192" i="1"/>
  <c r="AO191" i="1"/>
  <c r="AO190" i="1"/>
  <c r="AO189" i="1"/>
  <c r="AO188" i="1"/>
  <c r="AO187" i="1"/>
  <c r="AO186" i="1"/>
  <c r="AO185" i="1"/>
  <c r="AO184" i="1"/>
  <c r="AO183" i="1"/>
  <c r="AO182" i="1"/>
  <c r="AO181" i="1"/>
  <c r="AO180" i="1"/>
  <c r="AO179" i="1"/>
  <c r="AO178" i="1"/>
  <c r="AO177" i="1"/>
  <c r="AO176" i="1"/>
  <c r="AO175" i="1"/>
  <c r="AO174" i="1"/>
  <c r="AO173" i="1"/>
  <c r="AO172" i="1"/>
  <c r="AO171" i="1"/>
  <c r="AO170" i="1"/>
  <c r="AO169" i="1"/>
  <c r="AO168" i="1"/>
  <c r="AO167" i="1"/>
  <c r="AO166" i="1"/>
  <c r="AO165" i="1"/>
  <c r="AO164" i="1"/>
  <c r="AO163" i="1"/>
  <c r="AO162" i="1"/>
  <c r="AO161" i="1"/>
  <c r="AO160" i="1"/>
  <c r="AO159" i="1"/>
  <c r="AO158" i="1"/>
  <c r="AO157" i="1"/>
  <c r="AO156" i="1"/>
  <c r="AO155" i="1"/>
  <c r="AO154" i="1"/>
  <c r="AO153" i="1"/>
  <c r="AO152" i="1"/>
  <c r="AO151" i="1"/>
  <c r="AO150" i="1"/>
  <c r="AO149" i="1"/>
  <c r="AO148" i="1"/>
  <c r="AO147" i="1"/>
  <c r="AO146" i="1"/>
  <c r="AO145" i="1"/>
  <c r="AO144" i="1"/>
  <c r="AO143" i="1"/>
  <c r="AO142" i="1"/>
  <c r="AO141" i="1"/>
  <c r="AO140" i="1"/>
  <c r="AO139" i="1"/>
  <c r="AO138" i="1"/>
  <c r="AO137" i="1"/>
  <c r="AO136" i="1"/>
  <c r="AO135" i="1"/>
  <c r="AO134" i="1"/>
  <c r="AO133" i="1"/>
  <c r="AO132" i="1"/>
  <c r="AO131" i="1"/>
  <c r="AO130" i="1"/>
  <c r="AO129" i="1"/>
  <c r="AO128" i="1"/>
  <c r="AO127" i="1"/>
  <c r="AO126" i="1"/>
  <c r="AO125" i="1"/>
  <c r="AO124" i="1"/>
  <c r="AO123" i="1"/>
  <c r="AO122" i="1"/>
  <c r="AO121" i="1"/>
  <c r="AO120" i="1"/>
  <c r="AO119" i="1"/>
  <c r="AO118" i="1"/>
  <c r="AO117" i="1"/>
  <c r="AO116" i="1"/>
  <c r="AO115" i="1"/>
  <c r="AO114" i="1"/>
  <c r="AO113" i="1"/>
  <c r="AO112" i="1"/>
  <c r="AO111" i="1"/>
  <c r="AO110" i="1"/>
  <c r="AO109" i="1"/>
  <c r="AO108" i="1"/>
  <c r="AO107" i="1"/>
  <c r="AO106" i="1"/>
  <c r="AO105" i="1"/>
  <c r="AO104" i="1"/>
  <c r="AO103" i="1"/>
  <c r="AO102" i="1"/>
  <c r="AO101" i="1"/>
  <c r="AO100" i="1"/>
  <c r="AO99" i="1"/>
  <c r="AO98" i="1"/>
  <c r="AO97" i="1"/>
  <c r="AO96" i="1"/>
  <c r="AO95" i="1"/>
  <c r="AO94" i="1"/>
  <c r="AO93" i="1"/>
  <c r="AO92" i="1"/>
  <c r="AO91" i="1"/>
  <c r="AO90" i="1"/>
  <c r="AO89" i="1"/>
  <c r="AO88" i="1"/>
  <c r="AO87" i="1"/>
  <c r="AO86" i="1"/>
  <c r="AO85" i="1"/>
  <c r="AO84" i="1"/>
  <c r="AO83" i="1"/>
  <c r="AO82" i="1"/>
  <c r="AO81" i="1"/>
  <c r="AO80" i="1"/>
  <c r="AO79" i="1"/>
  <c r="AO78" i="1"/>
  <c r="AO77" i="1"/>
  <c r="AO76" i="1"/>
  <c r="AO75" i="1"/>
  <c r="AO74" i="1"/>
  <c r="AO73" i="1"/>
  <c r="AO72" i="1"/>
  <c r="AO71" i="1"/>
  <c r="AO70" i="1"/>
  <c r="AO69" i="1"/>
  <c r="AO68" i="1"/>
  <c r="AO67" i="1"/>
  <c r="AO66" i="1"/>
  <c r="AO65" i="1"/>
  <c r="AO64" i="1"/>
  <c r="AO63" i="1"/>
  <c r="AO62" i="1"/>
  <c r="AO61" i="1"/>
  <c r="AO60" i="1"/>
  <c r="AO59" i="1"/>
  <c r="AO58" i="1"/>
  <c r="AO57" i="1"/>
  <c r="AO56" i="1"/>
  <c r="AO55" i="1"/>
  <c r="AO54" i="1"/>
  <c r="AO53" i="1"/>
  <c r="AO52" i="1"/>
  <c r="AO51" i="1"/>
  <c r="AO50" i="1"/>
  <c r="AO49" i="1"/>
  <c r="AO48" i="1"/>
  <c r="AO47" i="1"/>
  <c r="AO46" i="1"/>
  <c r="AO45" i="1"/>
  <c r="AO44" i="1"/>
  <c r="AO43" i="1"/>
  <c r="AO42" i="1"/>
  <c r="AO41" i="1"/>
  <c r="AO40" i="1"/>
  <c r="AO39" i="1"/>
  <c r="AO38" i="1"/>
  <c r="AO37" i="1"/>
  <c r="AO36" i="1"/>
  <c r="AO35" i="1"/>
  <c r="AO34" i="1"/>
  <c r="AO33" i="1"/>
  <c r="AO32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O10" i="1"/>
  <c r="AO9" i="1"/>
  <c r="AO8" i="1"/>
  <c r="AO7" i="1"/>
  <c r="AO6" i="1"/>
  <c r="AO5" i="1"/>
  <c r="AO4" i="1"/>
  <c r="AM335" i="1"/>
  <c r="AM334" i="1"/>
  <c r="AM333" i="1"/>
  <c r="AM332" i="1"/>
  <c r="AM331" i="1"/>
  <c r="AM330" i="1"/>
  <c r="AM329" i="1"/>
  <c r="AM328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8" i="1"/>
  <c r="AM267" i="1"/>
  <c r="AM266" i="1"/>
  <c r="AM265" i="1"/>
  <c r="AM264" i="1"/>
  <c r="AM263" i="1"/>
  <c r="AM262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19" i="1"/>
  <c r="AM218" i="1"/>
  <c r="AM217" i="1"/>
  <c r="AM215" i="1"/>
  <c r="AM213" i="1"/>
  <c r="AM211" i="1"/>
  <c r="AM209" i="1"/>
  <c r="AM207" i="1"/>
  <c r="AM206" i="1"/>
  <c r="AM204" i="1"/>
  <c r="AM203" i="1"/>
  <c r="AM202" i="1"/>
  <c r="AM201" i="1"/>
  <c r="AM200" i="1"/>
  <c r="AM199" i="1"/>
  <c r="AM198" i="1"/>
  <c r="AM197" i="1"/>
  <c r="AM196" i="1"/>
  <c r="AM195" i="1"/>
  <c r="AM194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4" i="1"/>
  <c r="AM153" i="1"/>
  <c r="AM152" i="1"/>
  <c r="AM151" i="1"/>
  <c r="AM150" i="1"/>
  <c r="AM149" i="1"/>
  <c r="AM148" i="1"/>
  <c r="AM147" i="1"/>
  <c r="AM146" i="1"/>
  <c r="AM145" i="1"/>
  <c r="AM144" i="1"/>
  <c r="AM143" i="1"/>
  <c r="AM142" i="1"/>
  <c r="AM141" i="1"/>
  <c r="AM140" i="1"/>
  <c r="AM139" i="1"/>
  <c r="AM138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M108" i="1"/>
  <c r="AM107" i="1"/>
  <c r="AM106" i="1"/>
  <c r="AM105" i="1"/>
  <c r="AM104" i="1"/>
  <c r="AM103" i="1"/>
  <c r="AM102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4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M6" i="1"/>
  <c r="AM5" i="1"/>
  <c r="AM4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20" i="1"/>
  <c r="AI319" i="1"/>
  <c r="AI318" i="1"/>
  <c r="AI317" i="1"/>
  <c r="AI316" i="1"/>
  <c r="AI315" i="1"/>
  <c r="AI314" i="1"/>
  <c r="AI313" i="1"/>
  <c r="AI312" i="1"/>
  <c r="AI311" i="1"/>
  <c r="AI310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19" i="1"/>
  <c r="AI218" i="1"/>
  <c r="AI217" i="1"/>
  <c r="AI215" i="1"/>
  <c r="AI213" i="1"/>
  <c r="AI211" i="1"/>
  <c r="AI209" i="1"/>
  <c r="AI207" i="1"/>
  <c r="AI206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AI10" i="1"/>
  <c r="AI9" i="1"/>
  <c r="AI8" i="1"/>
  <c r="AI7" i="1"/>
  <c r="AI6" i="1"/>
  <c r="AI5" i="1"/>
  <c r="AK4" i="1"/>
  <c r="AI4" i="1"/>
  <c r="P215" i="1"/>
  <c r="P199" i="1"/>
  <c r="P171" i="1"/>
  <c r="BR335" i="1"/>
  <c r="BR334" i="1"/>
  <c r="BR333" i="1"/>
  <c r="BR332" i="1"/>
  <c r="BR331" i="1"/>
  <c r="BR330" i="1"/>
  <c r="BR329" i="1"/>
  <c r="BR328" i="1"/>
  <c r="BR327" i="1"/>
  <c r="BR326" i="1"/>
  <c r="BR325" i="1"/>
  <c r="BR324" i="1"/>
  <c r="BR323" i="1"/>
  <c r="BR322" i="1"/>
  <c r="BR321" i="1"/>
  <c r="BR320" i="1"/>
  <c r="BR319" i="1"/>
  <c r="BR318" i="1"/>
  <c r="BR317" i="1"/>
  <c r="BR316" i="1"/>
  <c r="BR315" i="1"/>
  <c r="BR314" i="1"/>
  <c r="BR313" i="1"/>
  <c r="BR312" i="1"/>
  <c r="BR311" i="1"/>
  <c r="BR310" i="1"/>
  <c r="BR309" i="1"/>
  <c r="BR308" i="1"/>
  <c r="BR307" i="1"/>
  <c r="BR306" i="1"/>
  <c r="BR305" i="1"/>
  <c r="BR304" i="1"/>
  <c r="BR303" i="1"/>
  <c r="BR302" i="1"/>
  <c r="BR301" i="1"/>
  <c r="BR300" i="1"/>
  <c r="BR299" i="1"/>
  <c r="BR298" i="1"/>
  <c r="BR297" i="1"/>
  <c r="BR296" i="1"/>
  <c r="BR295" i="1"/>
  <c r="BR294" i="1"/>
  <c r="BR293" i="1"/>
  <c r="BR292" i="1"/>
  <c r="BR291" i="1"/>
  <c r="BR290" i="1"/>
  <c r="BR289" i="1"/>
  <c r="BR288" i="1"/>
  <c r="BR287" i="1"/>
  <c r="BR286" i="1"/>
  <c r="BR285" i="1"/>
  <c r="BR284" i="1"/>
  <c r="BR283" i="1"/>
  <c r="BR282" i="1"/>
  <c r="BR281" i="1"/>
  <c r="BR280" i="1"/>
  <c r="BR279" i="1"/>
  <c r="BR278" i="1"/>
  <c r="BR277" i="1"/>
  <c r="BR276" i="1"/>
  <c r="BR275" i="1"/>
  <c r="BR274" i="1"/>
  <c r="BR273" i="1"/>
  <c r="BR272" i="1"/>
  <c r="BR271" i="1"/>
  <c r="BR270" i="1"/>
  <c r="BR269" i="1"/>
  <c r="BR268" i="1"/>
  <c r="BR267" i="1"/>
  <c r="BR266" i="1"/>
  <c r="BR265" i="1"/>
  <c r="BR264" i="1"/>
  <c r="BR263" i="1"/>
  <c r="BR262" i="1"/>
  <c r="BR261" i="1"/>
  <c r="BR260" i="1"/>
  <c r="BR259" i="1"/>
  <c r="BR258" i="1"/>
  <c r="BR257" i="1"/>
  <c r="BR256" i="1"/>
  <c r="BR255" i="1"/>
  <c r="BR254" i="1"/>
  <c r="BR253" i="1"/>
  <c r="BR252" i="1"/>
  <c r="BR251" i="1"/>
  <c r="BR250" i="1"/>
  <c r="BR249" i="1"/>
  <c r="BR248" i="1"/>
  <c r="BR247" i="1"/>
  <c r="BR246" i="1"/>
  <c r="BR245" i="1"/>
  <c r="BR244" i="1"/>
  <c r="BR243" i="1"/>
  <c r="BR242" i="1"/>
  <c r="BR241" i="1"/>
  <c r="BR240" i="1"/>
  <c r="BR239" i="1"/>
  <c r="BR238" i="1"/>
  <c r="BR237" i="1"/>
  <c r="BR236" i="1"/>
  <c r="BR235" i="1"/>
  <c r="BR234" i="1"/>
  <c r="BR233" i="1"/>
  <c r="BR232" i="1"/>
  <c r="BR231" i="1"/>
  <c r="BR230" i="1"/>
  <c r="BR229" i="1"/>
  <c r="BR228" i="1"/>
  <c r="BR227" i="1"/>
  <c r="BR226" i="1"/>
  <c r="BR225" i="1"/>
  <c r="BR224" i="1"/>
  <c r="BR223" i="1"/>
  <c r="BR222" i="1"/>
  <c r="BR221" i="1"/>
  <c r="BR219" i="1"/>
  <c r="BR218" i="1"/>
  <c r="BR217" i="1"/>
  <c r="BR215" i="1"/>
  <c r="BR213" i="1"/>
  <c r="BR211" i="1"/>
  <c r="BR209" i="1"/>
  <c r="BR207" i="1"/>
  <c r="BR206" i="1"/>
  <c r="BR204" i="1"/>
  <c r="BR203" i="1"/>
  <c r="BR202" i="1"/>
  <c r="BR201" i="1"/>
  <c r="BR200" i="1"/>
  <c r="BR199" i="1"/>
  <c r="BR198" i="1"/>
  <c r="BR197" i="1"/>
  <c r="BR196" i="1"/>
  <c r="BR195" i="1"/>
  <c r="BR194" i="1"/>
  <c r="BR193" i="1"/>
  <c r="BR192" i="1"/>
  <c r="BR191" i="1"/>
  <c r="BR190" i="1"/>
  <c r="BR189" i="1"/>
  <c r="BR188" i="1"/>
  <c r="BR187" i="1"/>
  <c r="BR186" i="1"/>
  <c r="BR185" i="1"/>
  <c r="BR184" i="1"/>
  <c r="BR183" i="1"/>
  <c r="BR182" i="1"/>
  <c r="BR181" i="1"/>
  <c r="BR180" i="1"/>
  <c r="BR179" i="1"/>
  <c r="BR178" i="1"/>
  <c r="BR177" i="1"/>
  <c r="BR176" i="1"/>
  <c r="BR175" i="1"/>
  <c r="BR174" i="1"/>
  <c r="BR173" i="1"/>
  <c r="BR172" i="1"/>
  <c r="BR171" i="1"/>
  <c r="BR170" i="1"/>
  <c r="BR169" i="1"/>
  <c r="BR168" i="1"/>
  <c r="BR167" i="1"/>
  <c r="BR166" i="1"/>
  <c r="BR165" i="1"/>
  <c r="BR164" i="1"/>
  <c r="BR163" i="1"/>
  <c r="BR162" i="1"/>
  <c r="BR161" i="1"/>
  <c r="BR160" i="1"/>
  <c r="BR159" i="1"/>
  <c r="BR158" i="1"/>
  <c r="BR157" i="1"/>
  <c r="BR156" i="1"/>
  <c r="BR155" i="1"/>
  <c r="BR154" i="1"/>
  <c r="BR153" i="1"/>
  <c r="BR152" i="1"/>
  <c r="BR151" i="1"/>
  <c r="BR150" i="1"/>
  <c r="BR149" i="1"/>
  <c r="BR148" i="1"/>
  <c r="BR147" i="1"/>
  <c r="BR146" i="1"/>
  <c r="BR145" i="1"/>
  <c r="BR144" i="1"/>
  <c r="BR143" i="1"/>
  <c r="BR142" i="1"/>
  <c r="BR141" i="1"/>
  <c r="BR140" i="1"/>
  <c r="BR139" i="1"/>
  <c r="BR138" i="1"/>
  <c r="BR137" i="1"/>
  <c r="BR136" i="1"/>
  <c r="BR135" i="1"/>
  <c r="BR134" i="1"/>
  <c r="BR133" i="1"/>
  <c r="BR132" i="1"/>
  <c r="BR131" i="1"/>
  <c r="BR130" i="1"/>
  <c r="BR129" i="1"/>
  <c r="BR128" i="1"/>
  <c r="BR127" i="1"/>
  <c r="BR126" i="1"/>
  <c r="BR125" i="1"/>
  <c r="BR124" i="1"/>
  <c r="BR123" i="1"/>
  <c r="BR122" i="1"/>
  <c r="BR121" i="1"/>
  <c r="BR120" i="1"/>
  <c r="BR119" i="1"/>
  <c r="BR118" i="1"/>
  <c r="BR117" i="1"/>
  <c r="BR116" i="1"/>
  <c r="BR115" i="1"/>
  <c r="BR114" i="1"/>
  <c r="BR113" i="1"/>
  <c r="BR112" i="1"/>
  <c r="BR111" i="1"/>
  <c r="BR110" i="1"/>
  <c r="BR109" i="1"/>
  <c r="BR108" i="1"/>
  <c r="BR107" i="1"/>
  <c r="BR106" i="1"/>
  <c r="BR105" i="1"/>
  <c r="BR104" i="1"/>
  <c r="BR103" i="1"/>
  <c r="BR102" i="1"/>
  <c r="BR101" i="1"/>
  <c r="BR100" i="1"/>
  <c r="BR99" i="1"/>
  <c r="BR98" i="1"/>
  <c r="BR97" i="1"/>
  <c r="BR96" i="1"/>
  <c r="BR95" i="1"/>
  <c r="BR94" i="1"/>
  <c r="BR93" i="1"/>
  <c r="BR92" i="1"/>
  <c r="BR91" i="1"/>
  <c r="BR90" i="1"/>
  <c r="BR89" i="1"/>
  <c r="BR88" i="1"/>
  <c r="BR87" i="1"/>
  <c r="BR86" i="1"/>
  <c r="BR85" i="1"/>
  <c r="BR84" i="1"/>
  <c r="BR83" i="1"/>
  <c r="BR82" i="1"/>
  <c r="BR81" i="1"/>
  <c r="BR80" i="1"/>
  <c r="BR79" i="1"/>
  <c r="BR78" i="1"/>
  <c r="BR77" i="1"/>
  <c r="BR76" i="1"/>
  <c r="BR75" i="1"/>
  <c r="BR74" i="1"/>
  <c r="BR73" i="1"/>
  <c r="BR72" i="1"/>
  <c r="BR71" i="1"/>
  <c r="BR70" i="1"/>
  <c r="BR69" i="1"/>
  <c r="BR68" i="1"/>
  <c r="BR67" i="1"/>
  <c r="BR66" i="1"/>
  <c r="BR65" i="1"/>
  <c r="BR64" i="1"/>
  <c r="BR63" i="1"/>
  <c r="BR62" i="1"/>
  <c r="BR61" i="1"/>
  <c r="BR60" i="1"/>
  <c r="BR59" i="1"/>
  <c r="BR58" i="1"/>
  <c r="BR57" i="1"/>
  <c r="BR56" i="1"/>
  <c r="BR55" i="1"/>
  <c r="BR54" i="1"/>
  <c r="BR53" i="1"/>
  <c r="BR52" i="1"/>
  <c r="BR51" i="1"/>
  <c r="BR50" i="1"/>
  <c r="BR49" i="1"/>
  <c r="BR48" i="1"/>
  <c r="BR47" i="1"/>
  <c r="BR46" i="1"/>
  <c r="BR45" i="1"/>
  <c r="BR44" i="1"/>
  <c r="BR43" i="1"/>
  <c r="BR42" i="1"/>
  <c r="BR41" i="1"/>
  <c r="BR40" i="1"/>
  <c r="BR39" i="1"/>
  <c r="BR38" i="1"/>
  <c r="BR37" i="1"/>
  <c r="BR36" i="1"/>
  <c r="BR35" i="1"/>
  <c r="BR34" i="1"/>
  <c r="BR33" i="1"/>
  <c r="BR32" i="1"/>
  <c r="BR31" i="1"/>
  <c r="BR30" i="1"/>
  <c r="BR29" i="1"/>
  <c r="BR28" i="1"/>
  <c r="BR27" i="1"/>
  <c r="BR26" i="1"/>
  <c r="BR25" i="1"/>
  <c r="BR24" i="1"/>
  <c r="BR23" i="1"/>
  <c r="BR22" i="1"/>
  <c r="BR21" i="1"/>
  <c r="BR20" i="1"/>
  <c r="BR19" i="1"/>
  <c r="BR18" i="1"/>
  <c r="BR17" i="1"/>
  <c r="BR16" i="1"/>
  <c r="BR15" i="1"/>
  <c r="BR14" i="1"/>
  <c r="BR13" i="1"/>
  <c r="BR12" i="1"/>
  <c r="BR11" i="1"/>
  <c r="BR10" i="1"/>
  <c r="BR9" i="1"/>
  <c r="BR8" i="1"/>
  <c r="BR7" i="1"/>
  <c r="BR6" i="1"/>
  <c r="BR5" i="1"/>
  <c r="BR4" i="1"/>
  <c r="BG303" i="9" l="1"/>
  <c r="BG302" i="9"/>
  <c r="BI294" i="9"/>
  <c r="BZ331" i="11"/>
  <c r="BG331" i="11"/>
  <c r="BZ319" i="10"/>
  <c r="BG319" i="10"/>
  <c r="BZ316" i="7"/>
  <c r="BG316" i="7"/>
  <c r="BZ318" i="8"/>
  <c r="BF252" i="14"/>
  <c r="BF327" i="14"/>
  <c r="BE4" i="14"/>
  <c r="BR370" i="14" l="1"/>
  <c r="BR369" i="14"/>
  <c r="BR366" i="14"/>
  <c r="BR365" i="14"/>
  <c r="BR364" i="14"/>
  <c r="BR363" i="14"/>
  <c r="BR361" i="14"/>
  <c r="BR360" i="14"/>
  <c r="BR359" i="14"/>
  <c r="BR358" i="14"/>
  <c r="BR357" i="14"/>
  <c r="BR356" i="14"/>
  <c r="BR355" i="14"/>
  <c r="BR354" i="14"/>
  <c r="BR353" i="14"/>
  <c r="BR352" i="14"/>
  <c r="BR351" i="14"/>
  <c r="BR350" i="14"/>
  <c r="BR349" i="14"/>
  <c r="BR348" i="14"/>
  <c r="BR347" i="14"/>
  <c r="BR346" i="14"/>
  <c r="BR345" i="14"/>
  <c r="BR344" i="14"/>
  <c r="BR343" i="14"/>
  <c r="BR342" i="14"/>
  <c r="BR341" i="14"/>
  <c r="BR340" i="14"/>
  <c r="BR339" i="14"/>
  <c r="BR338" i="14"/>
  <c r="BR336" i="14"/>
  <c r="BR335" i="14"/>
  <c r="BR334" i="14"/>
  <c r="BR332" i="14"/>
  <c r="BR331" i="14"/>
  <c r="BR329" i="14"/>
  <c r="BR328" i="14"/>
  <c r="BR327" i="14"/>
  <c r="BR326" i="14"/>
  <c r="BR325" i="14"/>
  <c r="BR324" i="14"/>
  <c r="BR323" i="14"/>
  <c r="BR322" i="14"/>
  <c r="BR321" i="14"/>
  <c r="BR320" i="14"/>
  <c r="BR318" i="14"/>
  <c r="BR317" i="14"/>
  <c r="BR316" i="14"/>
  <c r="BR315" i="14"/>
  <c r="BR314" i="14"/>
  <c r="BR313" i="14"/>
  <c r="BR312" i="14"/>
  <c r="BR311" i="14"/>
  <c r="BR310" i="14"/>
  <c r="BR309" i="14"/>
  <c r="BR308" i="14"/>
  <c r="BR306" i="14"/>
  <c r="BR301" i="14"/>
  <c r="BR300" i="14"/>
  <c r="BR299" i="14"/>
  <c r="BR298" i="14"/>
  <c r="BR297" i="14"/>
  <c r="BR296" i="14"/>
  <c r="BR295" i="14"/>
  <c r="BR294" i="14"/>
  <c r="BR293" i="14"/>
  <c r="BR292" i="14"/>
  <c r="BR291" i="14"/>
  <c r="BR290" i="14"/>
  <c r="BR289" i="14"/>
  <c r="BR288" i="14"/>
  <c r="BR287" i="14"/>
  <c r="BR285" i="14"/>
  <c r="BR284" i="14"/>
  <c r="BR283" i="14"/>
  <c r="BR282" i="14"/>
  <c r="BR281" i="14"/>
  <c r="BR280" i="14"/>
  <c r="BR279" i="14"/>
  <c r="BR278" i="14"/>
  <c r="BR277" i="14"/>
  <c r="BR276" i="14"/>
  <c r="BR275" i="14"/>
  <c r="BR274" i="14"/>
  <c r="BR273" i="14"/>
  <c r="BR272" i="14"/>
  <c r="BR271" i="14"/>
  <c r="BR270" i="14"/>
  <c r="BR268" i="14"/>
  <c r="BR266" i="14"/>
  <c r="BR264" i="14"/>
  <c r="BR262" i="14"/>
  <c r="BR261" i="14"/>
  <c r="BR260" i="14"/>
  <c r="BR258" i="14"/>
  <c r="BR257" i="14"/>
  <c r="BR256" i="14"/>
  <c r="BR255" i="14"/>
  <c r="BR254" i="14"/>
  <c r="BR253" i="14"/>
  <c r="BR252" i="14"/>
  <c r="BR251" i="14"/>
  <c r="BR250" i="14"/>
  <c r="BR249" i="14"/>
  <c r="BR248" i="14"/>
  <c r="BR247" i="14"/>
  <c r="BR246" i="14"/>
  <c r="BR245" i="14"/>
  <c r="BR244" i="14"/>
  <c r="BR243" i="14"/>
  <c r="BR242" i="14"/>
  <c r="BR241" i="14"/>
  <c r="BR240" i="14"/>
  <c r="BR239" i="14"/>
  <c r="BR238" i="14"/>
  <c r="BR237" i="14"/>
  <c r="BR236" i="14"/>
  <c r="BR235" i="14"/>
  <c r="BR234" i="14"/>
  <c r="BR233" i="14"/>
  <c r="BR232" i="14"/>
  <c r="BR231" i="14"/>
  <c r="BR230" i="14"/>
  <c r="BR229" i="14"/>
  <c r="BR228" i="14"/>
  <c r="BR227" i="14"/>
  <c r="BR226" i="14"/>
  <c r="BR224" i="14"/>
  <c r="BR223" i="14"/>
  <c r="BR221" i="14"/>
  <c r="BR219" i="14"/>
  <c r="BR218" i="14"/>
  <c r="BR215" i="14"/>
  <c r="BR213" i="14"/>
  <c r="BR210" i="14"/>
  <c r="BR207" i="14"/>
  <c r="BR206" i="14"/>
  <c r="BR205" i="14"/>
  <c r="BR204" i="14"/>
  <c r="BR203" i="14"/>
  <c r="BR202" i="14"/>
  <c r="BR201" i="14"/>
  <c r="BR200" i="14"/>
  <c r="BR199" i="14"/>
  <c r="BR198" i="14"/>
  <c r="BR197" i="14"/>
  <c r="BR196" i="14"/>
  <c r="BR195" i="14"/>
  <c r="BR194" i="14"/>
  <c r="BR193" i="14"/>
  <c r="BR192" i="14"/>
  <c r="BR191" i="14"/>
  <c r="BR190" i="14"/>
  <c r="BR189" i="14"/>
  <c r="BR188" i="14"/>
  <c r="BR187" i="14"/>
  <c r="BR186" i="14"/>
  <c r="BR185" i="14"/>
  <c r="BR184" i="14"/>
  <c r="BR183" i="14"/>
  <c r="BR182" i="14"/>
  <c r="BR181" i="14"/>
  <c r="BR180" i="14"/>
  <c r="BR179" i="14"/>
  <c r="BR178" i="14"/>
  <c r="BR177" i="14"/>
  <c r="BR176" i="14"/>
  <c r="BR175" i="14"/>
  <c r="BR174" i="14"/>
  <c r="BR173" i="14"/>
  <c r="BR172" i="14"/>
  <c r="BR171" i="14"/>
  <c r="BR170" i="14"/>
  <c r="BR169" i="14"/>
  <c r="BR168" i="14"/>
  <c r="BR167" i="14"/>
  <c r="BR166" i="14"/>
  <c r="BR165" i="14"/>
  <c r="BR164" i="14"/>
  <c r="BR163" i="14"/>
  <c r="BR162" i="14"/>
  <c r="BR161" i="14"/>
  <c r="BR160" i="14"/>
  <c r="BR159" i="14"/>
  <c r="BR158" i="14"/>
  <c r="BR157" i="14"/>
  <c r="BR156" i="14"/>
  <c r="BR155" i="14"/>
  <c r="BR154" i="14"/>
  <c r="BR153" i="14"/>
  <c r="BR152" i="14"/>
  <c r="BR151" i="14"/>
  <c r="BR150" i="14"/>
  <c r="BR149" i="14"/>
  <c r="BR148" i="14"/>
  <c r="BR147" i="14"/>
  <c r="BR146" i="14"/>
  <c r="BR145" i="14"/>
  <c r="BR144" i="14"/>
  <c r="BR143" i="14"/>
  <c r="BR142" i="14"/>
  <c r="BR141" i="14"/>
  <c r="BR140" i="14"/>
  <c r="BR139" i="14"/>
  <c r="BR138" i="14"/>
  <c r="BR137" i="14"/>
  <c r="BR136" i="14"/>
  <c r="BR135" i="14"/>
  <c r="BR134" i="14"/>
  <c r="BR133" i="14"/>
  <c r="BR132" i="14"/>
  <c r="BR131" i="14"/>
  <c r="BR130" i="14"/>
  <c r="BR129" i="14"/>
  <c r="BR128" i="14"/>
  <c r="BR127" i="14"/>
  <c r="BR126" i="14"/>
  <c r="BR125" i="14"/>
  <c r="BR124" i="14"/>
  <c r="BR123" i="14"/>
  <c r="BR122" i="14"/>
  <c r="BR121" i="14"/>
  <c r="BR120" i="14"/>
  <c r="BR119" i="14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Y327" i="14"/>
  <c r="Y252" i="14"/>
  <c r="W328" i="14"/>
  <c r="W327" i="14"/>
  <c r="W252" i="14"/>
  <c r="U327" i="14"/>
  <c r="U276" i="14"/>
  <c r="U252" i="14"/>
  <c r="S361" i="14"/>
  <c r="S327" i="14"/>
  <c r="S277" i="14"/>
  <c r="S276" i="14"/>
  <c r="S275" i="14"/>
  <c r="S274" i="14"/>
  <c r="S273" i="14"/>
  <c r="S272" i="14"/>
  <c r="S271" i="14"/>
  <c r="S270" i="14"/>
  <c r="S252" i="14"/>
  <c r="S245" i="14"/>
  <c r="S243" i="14"/>
  <c r="S235" i="14"/>
  <c r="P327" i="14"/>
  <c r="P277" i="14"/>
  <c r="P276" i="14"/>
  <c r="P275" i="14"/>
  <c r="P274" i="14"/>
  <c r="P273" i="14"/>
  <c r="P272" i="14"/>
  <c r="P271" i="14"/>
  <c r="P245" i="14"/>
  <c r="P243" i="14"/>
  <c r="P235" i="14"/>
  <c r="CJ342" i="10" l="1"/>
  <c r="CH342" i="10"/>
  <c r="CF342" i="10"/>
  <c r="CD342" i="10"/>
  <c r="CB342" i="10"/>
  <c r="BZ342" i="10"/>
  <c r="BX342" i="10"/>
  <c r="BW342" i="10"/>
  <c r="BV342" i="10"/>
  <c r="BJ342" i="10"/>
  <c r="BG342" i="10"/>
  <c r="CK342" i="10"/>
  <c r="CI342" i="10"/>
  <c r="CG342" i="10"/>
  <c r="CE342" i="10"/>
  <c r="CC342" i="10"/>
  <c r="CA342" i="10"/>
  <c r="X342" i="10"/>
  <c r="V342" i="10"/>
  <c r="W342" i="10" s="1"/>
  <c r="T342" i="10"/>
  <c r="R342" i="10"/>
  <c r="N342" i="10"/>
  <c r="BQ342" i="10" s="1"/>
  <c r="CJ341" i="10"/>
  <c r="CH341" i="10"/>
  <c r="CF341" i="10"/>
  <c r="CD341" i="10"/>
  <c r="CB341" i="10"/>
  <c r="BZ341" i="10"/>
  <c r="BX341" i="10"/>
  <c r="BW341" i="10"/>
  <c r="BV341" i="10"/>
  <c r="BJ341" i="10"/>
  <c r="CI341" i="10"/>
  <c r="CG341" i="10"/>
  <c r="CE341" i="10"/>
  <c r="CC341" i="10"/>
  <c r="CA341" i="10"/>
  <c r="X341" i="10"/>
  <c r="V341" i="10"/>
  <c r="W341" i="10" s="1"/>
  <c r="T341" i="10"/>
  <c r="R341" i="10"/>
  <c r="N341" i="10"/>
  <c r="BQ341" i="10" s="1"/>
  <c r="CJ340" i="10"/>
  <c r="CH340" i="10"/>
  <c r="CF340" i="10"/>
  <c r="CD340" i="10"/>
  <c r="CB340" i="10"/>
  <c r="BZ340" i="10"/>
  <c r="BX340" i="10"/>
  <c r="BW340" i="10"/>
  <c r="BV340" i="10"/>
  <c r="BJ340" i="10"/>
  <c r="BG340" i="10"/>
  <c r="CK340" i="10"/>
  <c r="CI340" i="10"/>
  <c r="CG340" i="10"/>
  <c r="CE340" i="10"/>
  <c r="CC340" i="10"/>
  <c r="CA340" i="10"/>
  <c r="X340" i="10"/>
  <c r="V340" i="10"/>
  <c r="W340" i="10" s="1"/>
  <c r="T340" i="10"/>
  <c r="R340" i="10"/>
  <c r="N340" i="10"/>
  <c r="BQ340" i="10" s="1"/>
  <c r="CJ339" i="10"/>
  <c r="CH339" i="10"/>
  <c r="CF339" i="10"/>
  <c r="CD339" i="10"/>
  <c r="CB339" i="10"/>
  <c r="BZ339" i="10"/>
  <c r="BX339" i="10"/>
  <c r="BW339" i="10"/>
  <c r="BV339" i="10"/>
  <c r="BJ339" i="10"/>
  <c r="CI339" i="10"/>
  <c r="CG339" i="10"/>
  <c r="CE339" i="10"/>
  <c r="CC339" i="10"/>
  <c r="CA339" i="10"/>
  <c r="X339" i="10"/>
  <c r="V339" i="10"/>
  <c r="W339" i="10" s="1"/>
  <c r="T339" i="10"/>
  <c r="R339" i="10"/>
  <c r="N339" i="10"/>
  <c r="BQ339" i="10" s="1"/>
  <c r="CJ338" i="10"/>
  <c r="CH338" i="10"/>
  <c r="CF338" i="10"/>
  <c r="CD338" i="10"/>
  <c r="CB338" i="10"/>
  <c r="BZ338" i="10"/>
  <c r="BX338" i="10"/>
  <c r="BW338" i="10"/>
  <c r="BV338" i="10"/>
  <c r="BJ338" i="10"/>
  <c r="BG338" i="10"/>
  <c r="CK338" i="10"/>
  <c r="CI338" i="10"/>
  <c r="CG338" i="10"/>
  <c r="CE338" i="10"/>
  <c r="CC338" i="10"/>
  <c r="CA338" i="10"/>
  <c r="X338" i="10"/>
  <c r="V338" i="10"/>
  <c r="W338" i="10" s="1"/>
  <c r="T338" i="10"/>
  <c r="R338" i="10"/>
  <c r="N338" i="10"/>
  <c r="BQ338" i="10" s="1"/>
  <c r="CJ337" i="10"/>
  <c r="CH337" i="10"/>
  <c r="CF337" i="10"/>
  <c r="CD337" i="10"/>
  <c r="CB337" i="10"/>
  <c r="BZ337" i="10"/>
  <c r="BX337" i="10"/>
  <c r="BW337" i="10"/>
  <c r="BV337" i="10"/>
  <c r="BJ337" i="10"/>
  <c r="CI337" i="10"/>
  <c r="CG337" i="10"/>
  <c r="CE337" i="10"/>
  <c r="CC337" i="10"/>
  <c r="CA337" i="10"/>
  <c r="X337" i="10"/>
  <c r="V337" i="10"/>
  <c r="W337" i="10" s="1"/>
  <c r="T337" i="10"/>
  <c r="R337" i="10"/>
  <c r="N337" i="10"/>
  <c r="BQ337" i="10" s="1"/>
  <c r="CJ336" i="10"/>
  <c r="CH336" i="10"/>
  <c r="CF336" i="10"/>
  <c r="CD336" i="10"/>
  <c r="CB336" i="10"/>
  <c r="BZ336" i="10"/>
  <c r="BX336" i="10"/>
  <c r="BW336" i="10"/>
  <c r="BV336" i="10"/>
  <c r="BJ336" i="10"/>
  <c r="BG336" i="10"/>
  <c r="CK336" i="10"/>
  <c r="CI336" i="10"/>
  <c r="CG336" i="10"/>
  <c r="CE336" i="10"/>
  <c r="CC336" i="10"/>
  <c r="CA336" i="10"/>
  <c r="X336" i="10"/>
  <c r="V336" i="10"/>
  <c r="W336" i="10" s="1"/>
  <c r="T336" i="10"/>
  <c r="R336" i="10"/>
  <c r="N336" i="10"/>
  <c r="BQ336" i="10" s="1"/>
  <c r="CH335" i="10"/>
  <c r="CD335" i="10"/>
  <c r="BZ335" i="10"/>
  <c r="BX335" i="10"/>
  <c r="BW335" i="10"/>
  <c r="BV335" i="10"/>
  <c r="BJ335" i="10"/>
  <c r="CJ335" i="10"/>
  <c r="CI335" i="10"/>
  <c r="CG335" i="10"/>
  <c r="CF335" i="10"/>
  <c r="CE335" i="10"/>
  <c r="CC335" i="10"/>
  <c r="CB335" i="10"/>
  <c r="CA335" i="10"/>
  <c r="X335" i="10"/>
  <c r="V335" i="10"/>
  <c r="T335" i="10"/>
  <c r="R335" i="10"/>
  <c r="BM335" i="10" s="1"/>
  <c r="N335" i="10"/>
  <c r="BQ335" i="10" s="1"/>
  <c r="CJ334" i="10"/>
  <c r="CH334" i="10"/>
  <c r="CF334" i="10"/>
  <c r="CD334" i="10"/>
  <c r="CB334" i="10"/>
  <c r="BZ334" i="10"/>
  <c r="BX334" i="10"/>
  <c r="BW334" i="10"/>
  <c r="BV334" i="10"/>
  <c r="BJ334" i="10"/>
  <c r="BG334" i="10"/>
  <c r="CK334" i="10"/>
  <c r="CI334" i="10"/>
  <c r="CG334" i="10"/>
  <c r="CE334" i="10"/>
  <c r="CC334" i="10"/>
  <c r="CA334" i="10"/>
  <c r="X334" i="10"/>
  <c r="V334" i="10"/>
  <c r="W334" i="10" s="1"/>
  <c r="T334" i="10"/>
  <c r="R334" i="10"/>
  <c r="N334" i="10"/>
  <c r="BQ334" i="10" s="1"/>
  <c r="CJ333" i="10"/>
  <c r="CH333" i="10"/>
  <c r="CF333" i="10"/>
  <c r="CD333" i="10"/>
  <c r="CB333" i="10"/>
  <c r="BZ333" i="10"/>
  <c r="BX333" i="10"/>
  <c r="BW333" i="10"/>
  <c r="BV333" i="10"/>
  <c r="BJ333" i="10"/>
  <c r="CI333" i="10"/>
  <c r="CG333" i="10"/>
  <c r="CE333" i="10"/>
  <c r="CC333" i="10"/>
  <c r="CA333" i="10"/>
  <c r="X333" i="10"/>
  <c r="V333" i="10"/>
  <c r="W333" i="10" s="1"/>
  <c r="T333" i="10"/>
  <c r="R333" i="10"/>
  <c r="N333" i="10"/>
  <c r="BQ333" i="10" s="1"/>
  <c r="CJ332" i="10"/>
  <c r="CH332" i="10"/>
  <c r="CF332" i="10"/>
  <c r="CD332" i="10"/>
  <c r="CB332" i="10"/>
  <c r="BZ332" i="10"/>
  <c r="BX332" i="10"/>
  <c r="BW332" i="10"/>
  <c r="BV332" i="10"/>
  <c r="BJ332" i="10"/>
  <c r="BG332" i="10"/>
  <c r="CK332" i="10"/>
  <c r="CI332" i="10"/>
  <c r="CG332" i="10"/>
  <c r="CE332" i="10"/>
  <c r="CC332" i="10"/>
  <c r="CA332" i="10"/>
  <c r="X332" i="10"/>
  <c r="V332" i="10"/>
  <c r="W332" i="10" s="1"/>
  <c r="T332" i="10"/>
  <c r="R332" i="10"/>
  <c r="BM332" i="10" s="1"/>
  <c r="N332" i="10"/>
  <c r="BQ332" i="10" s="1"/>
  <c r="CJ331" i="10"/>
  <c r="CH331" i="10"/>
  <c r="CF331" i="10"/>
  <c r="CD331" i="10"/>
  <c r="CB331" i="10"/>
  <c r="BZ331" i="10"/>
  <c r="BX331" i="10"/>
  <c r="BW331" i="10"/>
  <c r="BV331" i="10"/>
  <c r="BJ331" i="10"/>
  <c r="CI331" i="10"/>
  <c r="CG331" i="10"/>
  <c r="CE331" i="10"/>
  <c r="CC331" i="10"/>
  <c r="CA331" i="10"/>
  <c r="X331" i="10"/>
  <c r="V331" i="10"/>
  <c r="W331" i="10" s="1"/>
  <c r="T331" i="10"/>
  <c r="R331" i="10"/>
  <c r="N331" i="10"/>
  <c r="BQ331" i="10" s="1"/>
  <c r="CJ330" i="10"/>
  <c r="CH330" i="10"/>
  <c r="CF330" i="10"/>
  <c r="CD330" i="10"/>
  <c r="CB330" i="10"/>
  <c r="BZ330" i="10"/>
  <c r="BX330" i="10"/>
  <c r="BW330" i="10"/>
  <c r="BV330" i="10"/>
  <c r="BJ330" i="10"/>
  <c r="BG330" i="10"/>
  <c r="CK330" i="10"/>
  <c r="CI330" i="10"/>
  <c r="CG330" i="10"/>
  <c r="CE330" i="10"/>
  <c r="CC330" i="10"/>
  <c r="CA330" i="10"/>
  <c r="X330" i="10"/>
  <c r="V330" i="10"/>
  <c r="W330" i="10" s="1"/>
  <c r="T330" i="10"/>
  <c r="R330" i="10"/>
  <c r="N330" i="10"/>
  <c r="BQ330" i="10" s="1"/>
  <c r="CD329" i="10"/>
  <c r="CA329" i="10"/>
  <c r="BX329" i="10"/>
  <c r="BW329" i="10"/>
  <c r="BV329" i="10"/>
  <c r="BJ329" i="10"/>
  <c r="CK329" i="10"/>
  <c r="CJ329" i="10"/>
  <c r="CI329" i="10"/>
  <c r="CH329" i="10"/>
  <c r="CG329" i="10"/>
  <c r="CF329" i="10"/>
  <c r="CE329" i="10"/>
  <c r="CC329" i="10"/>
  <c r="CB329" i="10"/>
  <c r="BZ329" i="10"/>
  <c r="X329" i="10"/>
  <c r="Y329" i="10" s="1"/>
  <c r="V329" i="10"/>
  <c r="W329" i="10" s="1"/>
  <c r="T329" i="10"/>
  <c r="U329" i="10" s="1"/>
  <c r="R329" i="10"/>
  <c r="N329" i="10"/>
  <c r="BQ329" i="10" s="1"/>
  <c r="CK328" i="10"/>
  <c r="CI328" i="10"/>
  <c r="CG328" i="10"/>
  <c r="CE328" i="10"/>
  <c r="CC328" i="10"/>
  <c r="CA328" i="10"/>
  <c r="BX328" i="10"/>
  <c r="BW328" i="10"/>
  <c r="BV328" i="10"/>
  <c r="BJ328" i="10"/>
  <c r="BG328" i="10"/>
  <c r="CJ328" i="10"/>
  <c r="CH328" i="10"/>
  <c r="CF328" i="10"/>
  <c r="CD328" i="10"/>
  <c r="CB328" i="10"/>
  <c r="BZ328" i="10"/>
  <c r="X328" i="10"/>
  <c r="Y328" i="10" s="1"/>
  <c r="V328" i="10"/>
  <c r="W328" i="10" s="1"/>
  <c r="T328" i="10"/>
  <c r="U328" i="10" s="1"/>
  <c r="R328" i="10"/>
  <c r="N328" i="10"/>
  <c r="BQ328" i="10" s="1"/>
  <c r="CK327" i="10"/>
  <c r="CI327" i="10"/>
  <c r="CG327" i="10"/>
  <c r="CE327" i="10"/>
  <c r="CC327" i="10"/>
  <c r="CA327" i="10"/>
  <c r="BX327" i="10"/>
  <c r="BW327" i="10"/>
  <c r="BV327" i="10"/>
  <c r="BJ327" i="10"/>
  <c r="BG327" i="10"/>
  <c r="CJ327" i="10"/>
  <c r="CH327" i="10"/>
  <c r="CF327" i="10"/>
  <c r="CD327" i="10"/>
  <c r="CB327" i="10"/>
  <c r="BZ327" i="10"/>
  <c r="X327" i="10"/>
  <c r="Y327" i="10" s="1"/>
  <c r="V327" i="10"/>
  <c r="W327" i="10" s="1"/>
  <c r="T327" i="10"/>
  <c r="U327" i="10" s="1"/>
  <c r="R327" i="10"/>
  <c r="N327" i="10"/>
  <c r="BQ327" i="10" s="1"/>
  <c r="CK326" i="10"/>
  <c r="CI326" i="10"/>
  <c r="CG326" i="10"/>
  <c r="CE326" i="10"/>
  <c r="CC326" i="10"/>
  <c r="CA326" i="10"/>
  <c r="BX326" i="10"/>
  <c r="BW326" i="10"/>
  <c r="BV326" i="10"/>
  <c r="BJ326" i="10"/>
  <c r="BG326" i="10"/>
  <c r="CJ326" i="10"/>
  <c r="CH326" i="10"/>
  <c r="CF326" i="10"/>
  <c r="CD326" i="10"/>
  <c r="CB326" i="10"/>
  <c r="BZ326" i="10"/>
  <c r="X326" i="10"/>
  <c r="Y326" i="10" s="1"/>
  <c r="V326" i="10"/>
  <c r="W326" i="10" s="1"/>
  <c r="T326" i="10"/>
  <c r="U326" i="10" s="1"/>
  <c r="R326" i="10"/>
  <c r="N326" i="10"/>
  <c r="BQ326" i="10" s="1"/>
  <c r="CK325" i="10"/>
  <c r="CI325" i="10"/>
  <c r="CG325" i="10"/>
  <c r="CE325" i="10"/>
  <c r="CC325" i="10"/>
  <c r="CA325" i="10"/>
  <c r="BX325" i="10"/>
  <c r="BW325" i="10"/>
  <c r="BV325" i="10"/>
  <c r="BJ325" i="10"/>
  <c r="BG325" i="10"/>
  <c r="CJ325" i="10"/>
  <c r="CH325" i="10"/>
  <c r="CF325" i="10"/>
  <c r="CD325" i="10"/>
  <c r="CB325" i="10"/>
  <c r="BZ325" i="10"/>
  <c r="X325" i="10"/>
  <c r="Y325" i="10" s="1"/>
  <c r="V325" i="10"/>
  <c r="W325" i="10" s="1"/>
  <c r="T325" i="10"/>
  <c r="U325" i="10" s="1"/>
  <c r="R325" i="10"/>
  <c r="N325" i="10"/>
  <c r="BQ325" i="10" s="1"/>
  <c r="CK324" i="10"/>
  <c r="CI324" i="10"/>
  <c r="CG324" i="10"/>
  <c r="CE324" i="10"/>
  <c r="CC324" i="10"/>
  <c r="CA324" i="10"/>
  <c r="BX324" i="10"/>
  <c r="BW324" i="10"/>
  <c r="BV324" i="10"/>
  <c r="BJ324" i="10"/>
  <c r="BG324" i="10"/>
  <c r="CJ324" i="10"/>
  <c r="CH324" i="10"/>
  <c r="CF324" i="10"/>
  <c r="CD324" i="10"/>
  <c r="CB324" i="10"/>
  <c r="BZ324" i="10"/>
  <c r="X324" i="10"/>
  <c r="Y324" i="10" s="1"/>
  <c r="V324" i="10"/>
  <c r="W324" i="10" s="1"/>
  <c r="T324" i="10"/>
  <c r="U324" i="10" s="1"/>
  <c r="R324" i="10"/>
  <c r="N324" i="10"/>
  <c r="BQ324" i="10" s="1"/>
  <c r="CK323" i="10"/>
  <c r="CI323" i="10"/>
  <c r="CG323" i="10"/>
  <c r="CE323" i="10"/>
  <c r="CC323" i="10"/>
  <c r="CA323" i="10"/>
  <c r="BX323" i="10"/>
  <c r="BW323" i="10"/>
  <c r="BV323" i="10"/>
  <c r="BJ323" i="10"/>
  <c r="BG323" i="10"/>
  <c r="CJ323" i="10"/>
  <c r="CH323" i="10"/>
  <c r="CF323" i="10"/>
  <c r="CD323" i="10"/>
  <c r="CB323" i="10"/>
  <c r="BZ323" i="10"/>
  <c r="X323" i="10"/>
  <c r="Y323" i="10" s="1"/>
  <c r="V323" i="10"/>
  <c r="W323" i="10" s="1"/>
  <c r="T323" i="10"/>
  <c r="U323" i="10" s="1"/>
  <c r="R323" i="10"/>
  <c r="N323" i="10"/>
  <c r="BQ323" i="10" s="1"/>
  <c r="CK322" i="10"/>
  <c r="CI322" i="10"/>
  <c r="CG322" i="10"/>
  <c r="CE322" i="10"/>
  <c r="CC322" i="10"/>
  <c r="CA322" i="10"/>
  <c r="BX322" i="10"/>
  <c r="BW322" i="10"/>
  <c r="BV322" i="10"/>
  <c r="BJ322" i="10"/>
  <c r="BG322" i="10"/>
  <c r="CJ322" i="10"/>
  <c r="CH322" i="10"/>
  <c r="CF322" i="10"/>
  <c r="CD322" i="10"/>
  <c r="CB322" i="10"/>
  <c r="BZ322" i="10"/>
  <c r="X322" i="10"/>
  <c r="Y322" i="10" s="1"/>
  <c r="V322" i="10"/>
  <c r="W322" i="10" s="1"/>
  <c r="T322" i="10"/>
  <c r="U322" i="10" s="1"/>
  <c r="R322" i="10"/>
  <c r="N322" i="10"/>
  <c r="BQ322" i="10" s="1"/>
  <c r="CG321" i="10"/>
  <c r="BX321" i="10"/>
  <c r="BW321" i="10"/>
  <c r="BV321" i="10"/>
  <c r="BJ321" i="10"/>
  <c r="BG321" i="10"/>
  <c r="CK321" i="10"/>
  <c r="CJ321" i="10"/>
  <c r="CI321" i="10"/>
  <c r="CH321" i="10"/>
  <c r="CF321" i="10"/>
  <c r="CE321" i="10"/>
  <c r="CD321" i="10"/>
  <c r="CC321" i="10"/>
  <c r="CB321" i="10"/>
  <c r="CA321" i="10"/>
  <c r="BZ321" i="10"/>
  <c r="X321" i="10"/>
  <c r="V321" i="10"/>
  <c r="T321" i="10"/>
  <c r="U321" i="10" s="1"/>
  <c r="R321" i="10"/>
  <c r="N321" i="10"/>
  <c r="BQ321" i="10" s="1"/>
  <c r="CJ320" i="10"/>
  <c r="CH320" i="10"/>
  <c r="CF320" i="10"/>
  <c r="CD320" i="10"/>
  <c r="CB320" i="10"/>
  <c r="BZ320" i="10"/>
  <c r="BX320" i="10"/>
  <c r="BW320" i="10"/>
  <c r="BV320" i="10"/>
  <c r="BJ320" i="10"/>
  <c r="CI320" i="10"/>
  <c r="CG320" i="10"/>
  <c r="CE320" i="10"/>
  <c r="CC320" i="10"/>
  <c r="CA320" i="10"/>
  <c r="X320" i="10"/>
  <c r="V320" i="10"/>
  <c r="W320" i="10" s="1"/>
  <c r="T320" i="10"/>
  <c r="R320" i="10"/>
  <c r="BQ320" i="10"/>
  <c r="CJ318" i="10"/>
  <c r="CH318" i="10"/>
  <c r="CF318" i="10"/>
  <c r="CD318" i="10"/>
  <c r="CB318" i="10"/>
  <c r="BZ318" i="10"/>
  <c r="BX318" i="10"/>
  <c r="BW318" i="10"/>
  <c r="BV318" i="10"/>
  <c r="BJ318" i="10"/>
  <c r="BG318" i="10"/>
  <c r="CK318" i="10"/>
  <c r="CI318" i="10"/>
  <c r="CG318" i="10"/>
  <c r="CE318" i="10"/>
  <c r="CC318" i="10"/>
  <c r="CA318" i="10"/>
  <c r="X318" i="10"/>
  <c r="BP319" i="10" s="1"/>
  <c r="V318" i="10"/>
  <c r="T318" i="10"/>
  <c r="BN319" i="10" s="1"/>
  <c r="R318" i="10"/>
  <c r="BQ318" i="10"/>
  <c r="CJ317" i="10"/>
  <c r="CH317" i="10"/>
  <c r="CF317" i="10"/>
  <c r="CD317" i="10"/>
  <c r="CB317" i="10"/>
  <c r="BZ317" i="10"/>
  <c r="BX317" i="10"/>
  <c r="BW317" i="10"/>
  <c r="BV317" i="10"/>
  <c r="BJ317" i="10"/>
  <c r="CI317" i="10"/>
  <c r="CG317" i="10"/>
  <c r="CE317" i="10"/>
  <c r="CC317" i="10"/>
  <c r="CA317" i="10"/>
  <c r="X317" i="10"/>
  <c r="V317" i="10"/>
  <c r="W317" i="10" s="1"/>
  <c r="T317" i="10"/>
  <c r="R317" i="10"/>
  <c r="BQ317" i="10"/>
  <c r="CJ316" i="10"/>
  <c r="CH316" i="10"/>
  <c r="CF316" i="10"/>
  <c r="CD316" i="10"/>
  <c r="CB316" i="10"/>
  <c r="BZ316" i="10"/>
  <c r="BX316" i="10"/>
  <c r="BW316" i="10"/>
  <c r="BV316" i="10"/>
  <c r="BJ316" i="10"/>
  <c r="BG316" i="10"/>
  <c r="CK316" i="10"/>
  <c r="CI316" i="10"/>
  <c r="CG316" i="10"/>
  <c r="CE316" i="10"/>
  <c r="CC316" i="10"/>
  <c r="CA316" i="10"/>
  <c r="X316" i="10"/>
  <c r="V316" i="10"/>
  <c r="W316" i="10" s="1"/>
  <c r="T316" i="10"/>
  <c r="R316" i="10"/>
  <c r="N316" i="10"/>
  <c r="BQ316" i="10" s="1"/>
  <c r="CJ315" i="10"/>
  <c r="CH315" i="10"/>
  <c r="CF315" i="10"/>
  <c r="CD315" i="10"/>
  <c r="CB315" i="10"/>
  <c r="BZ315" i="10"/>
  <c r="BX315" i="10"/>
  <c r="BW315" i="10"/>
  <c r="BV315" i="10"/>
  <c r="BJ315" i="10"/>
  <c r="CI315" i="10"/>
  <c r="CG315" i="10"/>
  <c r="CE315" i="10"/>
  <c r="CC315" i="10"/>
  <c r="CA315" i="10"/>
  <c r="X315" i="10"/>
  <c r="V315" i="10"/>
  <c r="W315" i="10" s="1"/>
  <c r="T315" i="10"/>
  <c r="R315" i="10"/>
  <c r="N315" i="10"/>
  <c r="BQ315" i="10" s="1"/>
  <c r="CJ313" i="10"/>
  <c r="CH313" i="10"/>
  <c r="CF313" i="10"/>
  <c r="CD313" i="10"/>
  <c r="CB313" i="10"/>
  <c r="BZ313" i="10"/>
  <c r="BX313" i="10"/>
  <c r="BW313" i="10"/>
  <c r="BV313" i="10"/>
  <c r="BJ313" i="10"/>
  <c r="BG313" i="10"/>
  <c r="CK313" i="10"/>
  <c r="CI313" i="10"/>
  <c r="CG313" i="10"/>
  <c r="CE313" i="10"/>
  <c r="CC313" i="10"/>
  <c r="CA313" i="10"/>
  <c r="X313" i="10"/>
  <c r="V313" i="10"/>
  <c r="W313" i="10" s="1"/>
  <c r="T313" i="10"/>
  <c r="R313" i="10"/>
  <c r="BM313" i="10" s="1"/>
  <c r="N313" i="10"/>
  <c r="BQ313" i="10" s="1"/>
  <c r="CK312" i="10"/>
  <c r="CI312" i="10"/>
  <c r="CG312" i="10"/>
  <c r="CE312" i="10"/>
  <c r="CC312" i="10"/>
  <c r="CA312" i="10"/>
  <c r="BX312" i="10"/>
  <c r="BW312" i="10"/>
  <c r="BV312" i="10"/>
  <c r="BJ312" i="10"/>
  <c r="BG312" i="10"/>
  <c r="CJ312" i="10"/>
  <c r="CH312" i="10"/>
  <c r="CF312" i="10"/>
  <c r="CD312" i="10"/>
  <c r="CB312" i="10"/>
  <c r="BZ312" i="10"/>
  <c r="X312" i="10"/>
  <c r="Y312" i="10" s="1"/>
  <c r="V312" i="10"/>
  <c r="W312" i="10" s="1"/>
  <c r="T312" i="10"/>
  <c r="U312" i="10" s="1"/>
  <c r="R312" i="10"/>
  <c r="N312" i="10"/>
  <c r="BQ312" i="10" s="1"/>
  <c r="CK311" i="10"/>
  <c r="CI311" i="10"/>
  <c r="CG311" i="10"/>
  <c r="CE311" i="10"/>
  <c r="CC311" i="10"/>
  <c r="CA311" i="10"/>
  <c r="BX311" i="10"/>
  <c r="BW311" i="10"/>
  <c r="BV311" i="10"/>
  <c r="BJ311" i="10"/>
  <c r="BG311" i="10"/>
  <c r="CJ311" i="10"/>
  <c r="CH311" i="10"/>
  <c r="CF311" i="10"/>
  <c r="CD311" i="10"/>
  <c r="CB311" i="10"/>
  <c r="BZ311" i="10"/>
  <c r="X311" i="10"/>
  <c r="Y311" i="10" s="1"/>
  <c r="V311" i="10"/>
  <c r="W311" i="10" s="1"/>
  <c r="T311" i="10"/>
  <c r="U311" i="10" s="1"/>
  <c r="R311" i="10"/>
  <c r="N311" i="10"/>
  <c r="BQ311" i="10" s="1"/>
  <c r="CK310" i="10"/>
  <c r="CI310" i="10"/>
  <c r="CG310" i="10"/>
  <c r="CE310" i="10"/>
  <c r="CC310" i="10"/>
  <c r="CA310" i="10"/>
  <c r="BX310" i="10"/>
  <c r="BW310" i="10"/>
  <c r="BV310" i="10"/>
  <c r="BJ310" i="10"/>
  <c r="BG310" i="10"/>
  <c r="CJ310" i="10"/>
  <c r="CH310" i="10"/>
  <c r="CF310" i="10"/>
  <c r="CD310" i="10"/>
  <c r="CB310" i="10"/>
  <c r="BZ310" i="10"/>
  <c r="X310" i="10"/>
  <c r="Y310" i="10" s="1"/>
  <c r="V310" i="10"/>
  <c r="W310" i="10" s="1"/>
  <c r="T310" i="10"/>
  <c r="U310" i="10" s="1"/>
  <c r="R310" i="10"/>
  <c r="N310" i="10"/>
  <c r="BQ310" i="10" s="1"/>
  <c r="CK309" i="10"/>
  <c r="CI309" i="10"/>
  <c r="CG309" i="10"/>
  <c r="CE309" i="10"/>
  <c r="CC309" i="10"/>
  <c r="CA309" i="10"/>
  <c r="BX309" i="10"/>
  <c r="BW309" i="10"/>
  <c r="BV309" i="10"/>
  <c r="BJ309" i="10"/>
  <c r="BG309" i="10"/>
  <c r="CJ309" i="10"/>
  <c r="CH309" i="10"/>
  <c r="CF309" i="10"/>
  <c r="CD309" i="10"/>
  <c r="CB309" i="10"/>
  <c r="BZ309" i="10"/>
  <c r="X309" i="10"/>
  <c r="Y309" i="10" s="1"/>
  <c r="V309" i="10"/>
  <c r="W309" i="10" s="1"/>
  <c r="T309" i="10"/>
  <c r="U309" i="10" s="1"/>
  <c r="R309" i="10"/>
  <c r="N309" i="10"/>
  <c r="BQ309" i="10" s="1"/>
  <c r="CK308" i="10"/>
  <c r="CI308" i="10"/>
  <c r="CG308" i="10"/>
  <c r="CE308" i="10"/>
  <c r="CC308" i="10"/>
  <c r="CA308" i="10"/>
  <c r="BX308" i="10"/>
  <c r="BW308" i="10"/>
  <c r="BV308" i="10"/>
  <c r="BJ308" i="10"/>
  <c r="BG308" i="10"/>
  <c r="CJ308" i="10"/>
  <c r="CH308" i="10"/>
  <c r="CF308" i="10"/>
  <c r="CD308" i="10"/>
  <c r="CB308" i="10"/>
  <c r="BZ308" i="10"/>
  <c r="X308" i="10"/>
  <c r="Y308" i="10" s="1"/>
  <c r="V308" i="10"/>
  <c r="W308" i="10" s="1"/>
  <c r="T308" i="10"/>
  <c r="U308" i="10" s="1"/>
  <c r="R308" i="10"/>
  <c r="N308" i="10"/>
  <c r="BQ308" i="10" s="1"/>
  <c r="CK307" i="10"/>
  <c r="CI307" i="10"/>
  <c r="CG307" i="10"/>
  <c r="CE307" i="10"/>
  <c r="CC307" i="10"/>
  <c r="CA307" i="10"/>
  <c r="BX307" i="10"/>
  <c r="BW307" i="10"/>
  <c r="BV307" i="10"/>
  <c r="BJ307" i="10"/>
  <c r="BG307" i="10"/>
  <c r="CJ307" i="10"/>
  <c r="CH307" i="10"/>
  <c r="CF307" i="10"/>
  <c r="CD307" i="10"/>
  <c r="CB307" i="10"/>
  <c r="BZ307" i="10"/>
  <c r="X307" i="10"/>
  <c r="Y307" i="10" s="1"/>
  <c r="V307" i="10"/>
  <c r="W307" i="10" s="1"/>
  <c r="T307" i="10"/>
  <c r="U307" i="10" s="1"/>
  <c r="R307" i="10"/>
  <c r="N307" i="10"/>
  <c r="BQ307" i="10" s="1"/>
  <c r="CK305" i="10"/>
  <c r="CI305" i="10"/>
  <c r="CG305" i="10"/>
  <c r="CE305" i="10"/>
  <c r="CC305" i="10"/>
  <c r="CA305" i="10"/>
  <c r="BX305" i="10"/>
  <c r="BW305" i="10"/>
  <c r="BV305" i="10"/>
  <c r="BJ305" i="10"/>
  <c r="BG305" i="10"/>
  <c r="CJ305" i="10"/>
  <c r="CH305" i="10"/>
  <c r="CF305" i="10"/>
  <c r="CD305" i="10"/>
  <c r="CB305" i="10"/>
  <c r="BZ305" i="10"/>
  <c r="X305" i="10"/>
  <c r="Y305" i="10" s="1"/>
  <c r="V305" i="10"/>
  <c r="W305" i="10" s="1"/>
  <c r="T305" i="10"/>
  <c r="U305" i="10" s="1"/>
  <c r="R305" i="10"/>
  <c r="N305" i="10"/>
  <c r="BQ305" i="10" s="1"/>
  <c r="CK304" i="10"/>
  <c r="CI304" i="10"/>
  <c r="CG304" i="10"/>
  <c r="CE304" i="10"/>
  <c r="CC304" i="10"/>
  <c r="CA304" i="10"/>
  <c r="BX304" i="10"/>
  <c r="BW304" i="10"/>
  <c r="BV304" i="10"/>
  <c r="BJ304" i="10"/>
  <c r="BG304" i="10"/>
  <c r="CJ304" i="10"/>
  <c r="CH304" i="10"/>
  <c r="CF304" i="10"/>
  <c r="CD304" i="10"/>
  <c r="CB304" i="10"/>
  <c r="BZ304" i="10"/>
  <c r="X304" i="10"/>
  <c r="Y304" i="10" s="1"/>
  <c r="V304" i="10"/>
  <c r="W304" i="10" s="1"/>
  <c r="T304" i="10"/>
  <c r="U304" i="10" s="1"/>
  <c r="R304" i="10"/>
  <c r="N304" i="10"/>
  <c r="BQ304" i="10" s="1"/>
  <c r="CK303" i="10"/>
  <c r="CI303" i="10"/>
  <c r="CG303" i="10"/>
  <c r="CE303" i="10"/>
  <c r="CC303" i="10"/>
  <c r="CA303" i="10"/>
  <c r="BX303" i="10"/>
  <c r="BW303" i="10"/>
  <c r="BV303" i="10"/>
  <c r="BJ303" i="10"/>
  <c r="BG303" i="10"/>
  <c r="CJ303" i="10"/>
  <c r="CH303" i="10"/>
  <c r="CF303" i="10"/>
  <c r="CD303" i="10"/>
  <c r="CB303" i="10"/>
  <c r="BZ303" i="10"/>
  <c r="X303" i="10"/>
  <c r="Y303" i="10" s="1"/>
  <c r="V303" i="10"/>
  <c r="W303" i="10" s="1"/>
  <c r="T303" i="10"/>
  <c r="U303" i="10" s="1"/>
  <c r="R303" i="10"/>
  <c r="N303" i="10"/>
  <c r="BQ303" i="10" s="1"/>
  <c r="CK302" i="10"/>
  <c r="CI302" i="10"/>
  <c r="CG302" i="10"/>
  <c r="CE302" i="10"/>
  <c r="CC302" i="10"/>
  <c r="CA302" i="10"/>
  <c r="BX302" i="10"/>
  <c r="BW302" i="10"/>
  <c r="BV302" i="10"/>
  <c r="BJ302" i="10"/>
  <c r="BG302" i="10"/>
  <c r="CJ302" i="10"/>
  <c r="CH302" i="10"/>
  <c r="CF302" i="10"/>
  <c r="CD302" i="10"/>
  <c r="CB302" i="10"/>
  <c r="BZ302" i="10"/>
  <c r="X302" i="10"/>
  <c r="Y302" i="10" s="1"/>
  <c r="V302" i="10"/>
  <c r="W302" i="10" s="1"/>
  <c r="T302" i="10"/>
  <c r="U302" i="10" s="1"/>
  <c r="R302" i="10"/>
  <c r="N302" i="10"/>
  <c r="BQ302" i="10" s="1"/>
  <c r="CK301" i="10"/>
  <c r="CI301" i="10"/>
  <c r="CG301" i="10"/>
  <c r="CE301" i="10"/>
  <c r="CC301" i="10"/>
  <c r="CA301" i="10"/>
  <c r="BX301" i="10"/>
  <c r="BW301" i="10"/>
  <c r="BV301" i="10"/>
  <c r="BJ301" i="10"/>
  <c r="BG301" i="10"/>
  <c r="CJ301" i="10"/>
  <c r="CH301" i="10"/>
  <c r="CF301" i="10"/>
  <c r="CD301" i="10"/>
  <c r="CB301" i="10"/>
  <c r="BZ301" i="10"/>
  <c r="X301" i="10"/>
  <c r="Y301" i="10" s="1"/>
  <c r="V301" i="10"/>
  <c r="W301" i="10" s="1"/>
  <c r="T301" i="10"/>
  <c r="U301" i="10" s="1"/>
  <c r="R301" i="10"/>
  <c r="N301" i="10"/>
  <c r="BQ301" i="10" s="1"/>
  <c r="CK300" i="10"/>
  <c r="CI300" i="10"/>
  <c r="CG300" i="10"/>
  <c r="CE300" i="10"/>
  <c r="CC300" i="10"/>
  <c r="CA300" i="10"/>
  <c r="BX300" i="10"/>
  <c r="BW300" i="10"/>
  <c r="BV300" i="10"/>
  <c r="BJ300" i="10"/>
  <c r="BG300" i="10"/>
  <c r="CJ300" i="10"/>
  <c r="CH300" i="10"/>
  <c r="CF300" i="10"/>
  <c r="CD300" i="10"/>
  <c r="CB300" i="10"/>
  <c r="BZ300" i="10"/>
  <c r="X300" i="10"/>
  <c r="Y300" i="10" s="1"/>
  <c r="V300" i="10"/>
  <c r="W300" i="10" s="1"/>
  <c r="T300" i="10"/>
  <c r="U300" i="10" s="1"/>
  <c r="R300" i="10"/>
  <c r="N300" i="10"/>
  <c r="BQ300" i="10" s="1"/>
  <c r="CK299" i="10"/>
  <c r="CI299" i="10"/>
  <c r="CG299" i="10"/>
  <c r="CE299" i="10"/>
  <c r="CC299" i="10"/>
  <c r="CA299" i="10"/>
  <c r="BX299" i="10"/>
  <c r="BW299" i="10"/>
  <c r="BV299" i="10"/>
  <c r="BJ299" i="10"/>
  <c r="BG299" i="10"/>
  <c r="CJ299" i="10"/>
  <c r="CH299" i="10"/>
  <c r="CF299" i="10"/>
  <c r="CD299" i="10"/>
  <c r="CB299" i="10"/>
  <c r="BZ299" i="10"/>
  <c r="X299" i="10"/>
  <c r="Y299" i="10" s="1"/>
  <c r="V299" i="10"/>
  <c r="W299" i="10" s="1"/>
  <c r="T299" i="10"/>
  <c r="U299" i="10" s="1"/>
  <c r="R299" i="10"/>
  <c r="N299" i="10"/>
  <c r="BQ299" i="10" s="1"/>
  <c r="CK298" i="10"/>
  <c r="CI298" i="10"/>
  <c r="CG298" i="10"/>
  <c r="CE298" i="10"/>
  <c r="CC298" i="10"/>
  <c r="CA298" i="10"/>
  <c r="BX298" i="10"/>
  <c r="BW298" i="10"/>
  <c r="BV298" i="10"/>
  <c r="BJ298" i="10"/>
  <c r="BG298" i="10"/>
  <c r="CJ298" i="10"/>
  <c r="CH298" i="10"/>
  <c r="CF298" i="10"/>
  <c r="CD298" i="10"/>
  <c r="CB298" i="10"/>
  <c r="BZ298" i="10"/>
  <c r="X298" i="10"/>
  <c r="Y298" i="10" s="1"/>
  <c r="V298" i="10"/>
  <c r="T298" i="10"/>
  <c r="U298" i="10" s="1"/>
  <c r="R298" i="10"/>
  <c r="N298" i="10"/>
  <c r="BQ298" i="10" s="1"/>
  <c r="CJ297" i="10"/>
  <c r="CH297" i="10"/>
  <c r="CF297" i="10"/>
  <c r="CD297" i="10"/>
  <c r="CB297" i="10"/>
  <c r="BZ297" i="10"/>
  <c r="BX297" i="10"/>
  <c r="BW297" i="10"/>
  <c r="BV297" i="10"/>
  <c r="BJ297" i="10"/>
  <c r="BG297" i="10"/>
  <c r="CK297" i="10"/>
  <c r="CI297" i="10"/>
  <c r="CG297" i="10"/>
  <c r="CE297" i="10"/>
  <c r="CC297" i="10"/>
  <c r="CA297" i="10"/>
  <c r="X297" i="10"/>
  <c r="V297" i="10"/>
  <c r="W297" i="10" s="1"/>
  <c r="T297" i="10"/>
  <c r="R297" i="10"/>
  <c r="N297" i="10"/>
  <c r="BQ297" i="10" s="1"/>
  <c r="CJ296" i="10"/>
  <c r="CH296" i="10"/>
  <c r="CF296" i="10"/>
  <c r="CD296" i="10"/>
  <c r="CB296" i="10"/>
  <c r="BZ296" i="10"/>
  <c r="BX296" i="10"/>
  <c r="BW296" i="10"/>
  <c r="BV296" i="10"/>
  <c r="BJ296" i="10"/>
  <c r="CI296" i="10"/>
  <c r="CG296" i="10"/>
  <c r="CE296" i="10"/>
  <c r="CC296" i="10"/>
  <c r="CA296" i="10"/>
  <c r="X296" i="10"/>
  <c r="V296" i="10"/>
  <c r="W296" i="10" s="1"/>
  <c r="T296" i="10"/>
  <c r="R296" i="10"/>
  <c r="N296" i="10"/>
  <c r="BQ296" i="10" s="1"/>
  <c r="CJ294" i="10"/>
  <c r="CH294" i="10"/>
  <c r="CF294" i="10"/>
  <c r="CD294" i="10"/>
  <c r="CB294" i="10"/>
  <c r="BZ294" i="10"/>
  <c r="BX294" i="10"/>
  <c r="BW294" i="10"/>
  <c r="BV294" i="10"/>
  <c r="BJ294" i="10"/>
  <c r="BG294" i="10"/>
  <c r="CK294" i="10"/>
  <c r="CI294" i="10"/>
  <c r="CG294" i="10"/>
  <c r="CE294" i="10"/>
  <c r="CC294" i="10"/>
  <c r="CA294" i="10"/>
  <c r="X294" i="10"/>
  <c r="V294" i="10"/>
  <c r="W294" i="10" s="1"/>
  <c r="T294" i="10"/>
  <c r="R294" i="10"/>
  <c r="BM294" i="10" s="1"/>
  <c r="N294" i="10"/>
  <c r="BQ294" i="10" s="1"/>
  <c r="CJ293" i="10"/>
  <c r="CH293" i="10"/>
  <c r="CF293" i="10"/>
  <c r="CD293" i="10"/>
  <c r="CB293" i="10"/>
  <c r="BZ293" i="10"/>
  <c r="BX293" i="10"/>
  <c r="BW293" i="10"/>
  <c r="BV293" i="10"/>
  <c r="BJ293" i="10"/>
  <c r="CI293" i="10"/>
  <c r="CG293" i="10"/>
  <c r="CE293" i="10"/>
  <c r="CC293" i="10"/>
  <c r="CA293" i="10"/>
  <c r="X293" i="10"/>
  <c r="V293" i="10"/>
  <c r="W293" i="10" s="1"/>
  <c r="T293" i="10"/>
  <c r="R293" i="10"/>
  <c r="N293" i="10"/>
  <c r="BQ293" i="10" s="1"/>
  <c r="CJ292" i="10"/>
  <c r="CH292" i="10"/>
  <c r="CF292" i="10"/>
  <c r="CD292" i="10"/>
  <c r="CB292" i="10"/>
  <c r="BZ292" i="10"/>
  <c r="BX292" i="10"/>
  <c r="BW292" i="10"/>
  <c r="BV292" i="10"/>
  <c r="BJ292" i="10"/>
  <c r="BG292" i="10"/>
  <c r="CK292" i="10"/>
  <c r="CI292" i="10"/>
  <c r="CG292" i="10"/>
  <c r="CE292" i="10"/>
  <c r="CC292" i="10"/>
  <c r="CA292" i="10"/>
  <c r="X292" i="10"/>
  <c r="V292" i="10"/>
  <c r="W292" i="10" s="1"/>
  <c r="T292" i="10"/>
  <c r="R292" i="10"/>
  <c r="N292" i="10"/>
  <c r="BQ292" i="10" s="1"/>
  <c r="CJ291" i="10"/>
  <c r="CH291" i="10"/>
  <c r="CF291" i="10"/>
  <c r="CD291" i="10"/>
  <c r="CB291" i="10"/>
  <c r="BZ291" i="10"/>
  <c r="BX291" i="10"/>
  <c r="BW291" i="10"/>
  <c r="BV291" i="10"/>
  <c r="BJ291" i="10"/>
  <c r="CI291" i="10"/>
  <c r="CG291" i="10"/>
  <c r="CE291" i="10"/>
  <c r="CC291" i="10"/>
  <c r="CA291" i="10"/>
  <c r="X291" i="10"/>
  <c r="V291" i="10"/>
  <c r="W291" i="10" s="1"/>
  <c r="T291" i="10"/>
  <c r="R291" i="10"/>
  <c r="N291" i="10"/>
  <c r="BQ291" i="10" s="1"/>
  <c r="CJ290" i="10"/>
  <c r="CH290" i="10"/>
  <c r="CF290" i="10"/>
  <c r="CD290" i="10"/>
  <c r="CB290" i="10"/>
  <c r="BZ290" i="10"/>
  <c r="BX290" i="10"/>
  <c r="BW290" i="10"/>
  <c r="BV290" i="10"/>
  <c r="BJ290" i="10"/>
  <c r="BG290" i="10"/>
  <c r="CK290" i="10"/>
  <c r="CI290" i="10"/>
  <c r="CG290" i="10"/>
  <c r="CE290" i="10"/>
  <c r="CC290" i="10"/>
  <c r="CA290" i="10"/>
  <c r="X290" i="10"/>
  <c r="V290" i="10"/>
  <c r="W290" i="10" s="1"/>
  <c r="T290" i="10"/>
  <c r="R290" i="10"/>
  <c r="N290" i="10"/>
  <c r="BQ290" i="10" s="1"/>
  <c r="CJ289" i="10"/>
  <c r="CH289" i="10"/>
  <c r="CF289" i="10"/>
  <c r="CD289" i="10"/>
  <c r="CB289" i="10"/>
  <c r="BZ289" i="10"/>
  <c r="BX289" i="10"/>
  <c r="BW289" i="10"/>
  <c r="BV289" i="10"/>
  <c r="BJ289" i="10"/>
  <c r="CI289" i="10"/>
  <c r="CG289" i="10"/>
  <c r="CE289" i="10"/>
  <c r="CC289" i="10"/>
  <c r="CA289" i="10"/>
  <c r="X289" i="10"/>
  <c r="V289" i="10"/>
  <c r="W289" i="10" s="1"/>
  <c r="T289" i="10"/>
  <c r="R289" i="10"/>
  <c r="N289" i="10"/>
  <c r="BQ289" i="10" s="1"/>
  <c r="CJ288" i="10"/>
  <c r="CH288" i="10"/>
  <c r="CF288" i="10"/>
  <c r="CD288" i="10"/>
  <c r="CB288" i="10"/>
  <c r="BZ288" i="10"/>
  <c r="BX288" i="10"/>
  <c r="BW288" i="10"/>
  <c r="BV288" i="10"/>
  <c r="BJ288" i="10"/>
  <c r="BG288" i="10"/>
  <c r="CK288" i="10"/>
  <c r="CI288" i="10"/>
  <c r="CG288" i="10"/>
  <c r="CE288" i="10"/>
  <c r="CC288" i="10"/>
  <c r="CA288" i="10"/>
  <c r="X288" i="10"/>
  <c r="V288" i="10"/>
  <c r="W288" i="10" s="1"/>
  <c r="T288" i="10"/>
  <c r="R288" i="10"/>
  <c r="N288" i="10"/>
  <c r="BQ288" i="10" s="1"/>
  <c r="CJ287" i="10"/>
  <c r="CH287" i="10"/>
  <c r="CF287" i="10"/>
  <c r="CD287" i="10"/>
  <c r="CB287" i="10"/>
  <c r="BZ287" i="10"/>
  <c r="BX287" i="10"/>
  <c r="BW287" i="10"/>
  <c r="BV287" i="10"/>
  <c r="BJ287" i="10"/>
  <c r="CI287" i="10"/>
  <c r="CG287" i="10"/>
  <c r="CE287" i="10"/>
  <c r="CC287" i="10"/>
  <c r="CA287" i="10"/>
  <c r="X287" i="10"/>
  <c r="V287" i="10"/>
  <c r="W287" i="10" s="1"/>
  <c r="T287" i="10"/>
  <c r="R287" i="10"/>
  <c r="N287" i="10"/>
  <c r="BQ287" i="10" s="1"/>
  <c r="CJ286" i="10"/>
  <c r="CH286" i="10"/>
  <c r="CF286" i="10"/>
  <c r="CD286" i="10"/>
  <c r="CB286" i="10"/>
  <c r="BZ286" i="10"/>
  <c r="BX286" i="10"/>
  <c r="BW286" i="10"/>
  <c r="BV286" i="10"/>
  <c r="BJ286" i="10"/>
  <c r="BG286" i="10"/>
  <c r="CK286" i="10"/>
  <c r="CI286" i="10"/>
  <c r="CG286" i="10"/>
  <c r="CE286" i="10"/>
  <c r="CC286" i="10"/>
  <c r="CA286" i="10"/>
  <c r="X286" i="10"/>
  <c r="V286" i="10"/>
  <c r="W286" i="10" s="1"/>
  <c r="T286" i="10"/>
  <c r="R286" i="10"/>
  <c r="N286" i="10"/>
  <c r="BQ286" i="10" s="1"/>
  <c r="CJ285" i="10"/>
  <c r="CH285" i="10"/>
  <c r="CF285" i="10"/>
  <c r="CD285" i="10"/>
  <c r="CB285" i="10"/>
  <c r="BZ285" i="10"/>
  <c r="BX285" i="10"/>
  <c r="BW285" i="10"/>
  <c r="BV285" i="10"/>
  <c r="BJ285" i="10"/>
  <c r="CI285" i="10"/>
  <c r="CG285" i="10"/>
  <c r="CE285" i="10"/>
  <c r="CC285" i="10"/>
  <c r="CA285" i="10"/>
  <c r="X285" i="10"/>
  <c r="V285" i="10"/>
  <c r="W285" i="10" s="1"/>
  <c r="T285" i="10"/>
  <c r="R285" i="10"/>
  <c r="N285" i="10"/>
  <c r="BQ285" i="10" s="1"/>
  <c r="CJ284" i="10"/>
  <c r="CH284" i="10"/>
  <c r="CF284" i="10"/>
  <c r="CD284" i="10"/>
  <c r="CB284" i="10"/>
  <c r="BZ284" i="10"/>
  <c r="BX284" i="10"/>
  <c r="BW284" i="10"/>
  <c r="BV284" i="10"/>
  <c r="BJ284" i="10"/>
  <c r="BG284" i="10"/>
  <c r="CK284" i="10"/>
  <c r="CI284" i="10"/>
  <c r="CG284" i="10"/>
  <c r="CE284" i="10"/>
  <c r="CC284" i="10"/>
  <c r="CA284" i="10"/>
  <c r="X284" i="10"/>
  <c r="V284" i="10"/>
  <c r="W284" i="10" s="1"/>
  <c r="T284" i="10"/>
  <c r="R284" i="10"/>
  <c r="N284" i="10"/>
  <c r="BQ284" i="10" s="1"/>
  <c r="CJ282" i="10"/>
  <c r="CH282" i="10"/>
  <c r="CF282" i="10"/>
  <c r="CD282" i="10"/>
  <c r="CB282" i="10"/>
  <c r="BZ282" i="10"/>
  <c r="BX282" i="10"/>
  <c r="BW282" i="10"/>
  <c r="BV282" i="10"/>
  <c r="BJ282" i="10"/>
  <c r="CI282" i="10"/>
  <c r="CG282" i="10"/>
  <c r="CE282" i="10"/>
  <c r="CC282" i="10"/>
  <c r="CA282" i="10"/>
  <c r="X282" i="10"/>
  <c r="V282" i="10"/>
  <c r="W282" i="10" s="1"/>
  <c r="T282" i="10"/>
  <c r="R282" i="10"/>
  <c r="N282" i="10"/>
  <c r="BQ282" i="10" s="1"/>
  <c r="CJ281" i="10"/>
  <c r="CH281" i="10"/>
  <c r="CF281" i="10"/>
  <c r="CD281" i="10"/>
  <c r="CB281" i="10"/>
  <c r="BZ281" i="10"/>
  <c r="BX281" i="10"/>
  <c r="BW281" i="10"/>
  <c r="BV281" i="10"/>
  <c r="BJ281" i="10"/>
  <c r="BG281" i="10"/>
  <c r="CK281" i="10"/>
  <c r="CI281" i="10"/>
  <c r="CG281" i="10"/>
  <c r="CE281" i="10"/>
  <c r="CC281" i="10"/>
  <c r="CA281" i="10"/>
  <c r="X281" i="10"/>
  <c r="V281" i="10"/>
  <c r="W281" i="10" s="1"/>
  <c r="T281" i="10"/>
  <c r="R281" i="10"/>
  <c r="N281" i="10"/>
  <c r="BQ281" i="10" s="1"/>
  <c r="CJ280" i="10"/>
  <c r="CH280" i="10"/>
  <c r="CF280" i="10"/>
  <c r="CD280" i="10"/>
  <c r="CB280" i="10"/>
  <c r="BZ280" i="10"/>
  <c r="BX280" i="10"/>
  <c r="BW280" i="10"/>
  <c r="BV280" i="10"/>
  <c r="BJ280" i="10"/>
  <c r="CI280" i="10"/>
  <c r="CG280" i="10"/>
  <c r="CE280" i="10"/>
  <c r="CC280" i="10"/>
  <c r="CA280" i="10"/>
  <c r="X280" i="10"/>
  <c r="V280" i="10"/>
  <c r="W280" i="10" s="1"/>
  <c r="T280" i="10"/>
  <c r="R280" i="10"/>
  <c r="N280" i="10"/>
  <c r="BQ280" i="10" s="1"/>
  <c r="CJ279" i="10"/>
  <c r="CH279" i="10"/>
  <c r="CF279" i="10"/>
  <c r="CD279" i="10"/>
  <c r="CB279" i="10"/>
  <c r="BZ279" i="10"/>
  <c r="BX279" i="10"/>
  <c r="BW279" i="10"/>
  <c r="BV279" i="10"/>
  <c r="BJ279" i="10"/>
  <c r="BG279" i="10"/>
  <c r="CK279" i="10"/>
  <c r="CI279" i="10"/>
  <c r="CG279" i="10"/>
  <c r="CE279" i="10"/>
  <c r="CC279" i="10"/>
  <c r="CA279" i="10"/>
  <c r="X279" i="10"/>
  <c r="V279" i="10"/>
  <c r="W279" i="10" s="1"/>
  <c r="T279" i="10"/>
  <c r="R279" i="10"/>
  <c r="N279" i="10"/>
  <c r="BQ279" i="10" s="1"/>
  <c r="CJ278" i="10"/>
  <c r="CH278" i="10"/>
  <c r="CF278" i="10"/>
  <c r="CD278" i="10"/>
  <c r="CB278" i="10"/>
  <c r="BZ278" i="10"/>
  <c r="BX278" i="10"/>
  <c r="BW278" i="10"/>
  <c r="BV278" i="10"/>
  <c r="BJ278" i="10"/>
  <c r="CI278" i="10"/>
  <c r="CG278" i="10"/>
  <c r="CE278" i="10"/>
  <c r="CC278" i="10"/>
  <c r="CA278" i="10"/>
  <c r="X278" i="10"/>
  <c r="V278" i="10"/>
  <c r="W278" i="10" s="1"/>
  <c r="T278" i="10"/>
  <c r="R278" i="10"/>
  <c r="N278" i="10"/>
  <c r="BQ278" i="10" s="1"/>
  <c r="CJ277" i="10"/>
  <c r="CH277" i="10"/>
  <c r="CF277" i="10"/>
  <c r="CD277" i="10"/>
  <c r="CB277" i="10"/>
  <c r="BZ277" i="10"/>
  <c r="BX277" i="10"/>
  <c r="BW277" i="10"/>
  <c r="BV277" i="10"/>
  <c r="BJ277" i="10"/>
  <c r="BG277" i="10"/>
  <c r="CK277" i="10"/>
  <c r="CI277" i="10"/>
  <c r="CG277" i="10"/>
  <c r="CE277" i="10"/>
  <c r="CC277" i="10"/>
  <c r="CA277" i="10"/>
  <c r="X277" i="10"/>
  <c r="V277" i="10"/>
  <c r="W277" i="10" s="1"/>
  <c r="T277" i="10"/>
  <c r="R277" i="10"/>
  <c r="N277" i="10"/>
  <c r="BQ277" i="10" s="1"/>
  <c r="CJ276" i="10"/>
  <c r="CH276" i="10"/>
  <c r="CF276" i="10"/>
  <c r="CD276" i="10"/>
  <c r="CB276" i="10"/>
  <c r="BZ276" i="10"/>
  <c r="BX276" i="10"/>
  <c r="BW276" i="10"/>
  <c r="BV276" i="10"/>
  <c r="BJ276" i="10"/>
  <c r="CI276" i="10"/>
  <c r="CG276" i="10"/>
  <c r="CE276" i="10"/>
  <c r="CC276" i="10"/>
  <c r="CA276" i="10"/>
  <c r="X276" i="10"/>
  <c r="V276" i="10"/>
  <c r="W276" i="10" s="1"/>
  <c r="T276" i="10"/>
  <c r="R276" i="10"/>
  <c r="N276" i="10"/>
  <c r="BQ276" i="10" s="1"/>
  <c r="CJ275" i="10"/>
  <c r="CH275" i="10"/>
  <c r="CF275" i="10"/>
  <c r="CD275" i="10"/>
  <c r="CB275" i="10"/>
  <c r="BZ275" i="10"/>
  <c r="BX275" i="10"/>
  <c r="BW275" i="10"/>
  <c r="BV275" i="10"/>
  <c r="BJ275" i="10"/>
  <c r="BG275" i="10"/>
  <c r="CK275" i="10"/>
  <c r="CI275" i="10"/>
  <c r="CG275" i="10"/>
  <c r="CE275" i="10"/>
  <c r="CC275" i="10"/>
  <c r="CA275" i="10"/>
  <c r="X275" i="10"/>
  <c r="V275" i="10"/>
  <c r="W275" i="10" s="1"/>
  <c r="T275" i="10"/>
  <c r="R275" i="10"/>
  <c r="BM275" i="10" s="1"/>
  <c r="N275" i="10"/>
  <c r="BQ275" i="10" s="1"/>
  <c r="CJ274" i="10"/>
  <c r="CH274" i="10"/>
  <c r="CF274" i="10"/>
  <c r="CD274" i="10"/>
  <c r="CB274" i="10"/>
  <c r="BZ274" i="10"/>
  <c r="BX274" i="10"/>
  <c r="BW274" i="10"/>
  <c r="BV274" i="10"/>
  <c r="BJ274" i="10"/>
  <c r="CI274" i="10"/>
  <c r="CG274" i="10"/>
  <c r="CE274" i="10"/>
  <c r="CC274" i="10"/>
  <c r="CA274" i="10"/>
  <c r="X274" i="10"/>
  <c r="V274" i="10"/>
  <c r="W274" i="10" s="1"/>
  <c r="T274" i="10"/>
  <c r="R274" i="10"/>
  <c r="N274" i="10"/>
  <c r="BQ274" i="10" s="1"/>
  <c r="CJ273" i="10"/>
  <c r="CH273" i="10"/>
  <c r="CF273" i="10"/>
  <c r="CD273" i="10"/>
  <c r="CB273" i="10"/>
  <c r="BZ273" i="10"/>
  <c r="BX273" i="10"/>
  <c r="BW273" i="10"/>
  <c r="BV273" i="10"/>
  <c r="BJ273" i="10"/>
  <c r="BG273" i="10"/>
  <c r="CK273" i="10"/>
  <c r="CI273" i="10"/>
  <c r="CG273" i="10"/>
  <c r="CE273" i="10"/>
  <c r="CC273" i="10"/>
  <c r="CA273" i="10"/>
  <c r="X273" i="10"/>
  <c r="V273" i="10"/>
  <c r="W273" i="10" s="1"/>
  <c r="T273" i="10"/>
  <c r="R273" i="10"/>
  <c r="N273" i="10"/>
  <c r="BQ273" i="10" s="1"/>
  <c r="CJ272" i="10"/>
  <c r="CH272" i="10"/>
  <c r="CF272" i="10"/>
  <c r="CD272" i="10"/>
  <c r="CB272" i="10"/>
  <c r="BZ272" i="10"/>
  <c r="BX272" i="10"/>
  <c r="BW272" i="10"/>
  <c r="BV272" i="10"/>
  <c r="BJ272" i="10"/>
  <c r="CI272" i="10"/>
  <c r="CG272" i="10"/>
  <c r="CE272" i="10"/>
  <c r="CC272" i="10"/>
  <c r="CA272" i="10"/>
  <c r="X272" i="10"/>
  <c r="V272" i="10"/>
  <c r="W272" i="10" s="1"/>
  <c r="T272" i="10"/>
  <c r="R272" i="10"/>
  <c r="N272" i="10"/>
  <c r="BQ272" i="10" s="1"/>
  <c r="CJ271" i="10"/>
  <c r="CH271" i="10"/>
  <c r="CF271" i="10"/>
  <c r="CD271" i="10"/>
  <c r="CB271" i="10"/>
  <c r="BZ271" i="10"/>
  <c r="BX271" i="10"/>
  <c r="BW271" i="10"/>
  <c r="BV271" i="10"/>
  <c r="BJ271" i="10"/>
  <c r="BG271" i="10"/>
  <c r="CK271" i="10"/>
  <c r="CI271" i="10"/>
  <c r="CG271" i="10"/>
  <c r="CE271" i="10"/>
  <c r="CC271" i="10"/>
  <c r="CA271" i="10"/>
  <c r="X271" i="10"/>
  <c r="V271" i="10"/>
  <c r="W271" i="10" s="1"/>
  <c r="T271" i="10"/>
  <c r="R271" i="10"/>
  <c r="N271" i="10"/>
  <c r="BQ271" i="10" s="1"/>
  <c r="CJ270" i="10"/>
  <c r="CH270" i="10"/>
  <c r="CF270" i="10"/>
  <c r="CD270" i="10"/>
  <c r="CB270" i="10"/>
  <c r="BZ270" i="10"/>
  <c r="BX270" i="10"/>
  <c r="BW270" i="10"/>
  <c r="BV270" i="10"/>
  <c r="BJ270" i="10"/>
  <c r="CI270" i="10"/>
  <c r="CG270" i="10"/>
  <c r="CE270" i="10"/>
  <c r="CC270" i="10"/>
  <c r="CA270" i="10"/>
  <c r="X270" i="10"/>
  <c r="V270" i="10"/>
  <c r="W270" i="10" s="1"/>
  <c r="T270" i="10"/>
  <c r="R270" i="10"/>
  <c r="N270" i="10"/>
  <c r="BQ270" i="10" s="1"/>
  <c r="CJ269" i="10"/>
  <c r="CH269" i="10"/>
  <c r="CF269" i="10"/>
  <c r="CD269" i="10"/>
  <c r="CB269" i="10"/>
  <c r="BZ269" i="10"/>
  <c r="BX269" i="10"/>
  <c r="BW269" i="10"/>
  <c r="BV269" i="10"/>
  <c r="BJ269" i="10"/>
  <c r="BG269" i="10"/>
  <c r="CK269" i="10"/>
  <c r="CI269" i="10"/>
  <c r="CG269" i="10"/>
  <c r="CE269" i="10"/>
  <c r="CC269" i="10"/>
  <c r="CA269" i="10"/>
  <c r="X269" i="10"/>
  <c r="V269" i="10"/>
  <c r="W269" i="10" s="1"/>
  <c r="T269" i="10"/>
  <c r="R269" i="10"/>
  <c r="BM269" i="10" s="1"/>
  <c r="N269" i="10"/>
  <c r="BQ269" i="10" s="1"/>
  <c r="CJ268" i="10"/>
  <c r="CH268" i="10"/>
  <c r="CF268" i="10"/>
  <c r="CD268" i="10"/>
  <c r="CB268" i="10"/>
  <c r="BZ268" i="10"/>
  <c r="BX268" i="10"/>
  <c r="BW268" i="10"/>
  <c r="BV268" i="10"/>
  <c r="BJ268" i="10"/>
  <c r="CI268" i="10"/>
  <c r="CG268" i="10"/>
  <c r="CE268" i="10"/>
  <c r="CC268" i="10"/>
  <c r="CA268" i="10"/>
  <c r="X268" i="10"/>
  <c r="V268" i="10"/>
  <c r="W268" i="10" s="1"/>
  <c r="T268" i="10"/>
  <c r="R268" i="10"/>
  <c r="N268" i="10"/>
  <c r="BQ268" i="10" s="1"/>
  <c r="CJ267" i="10"/>
  <c r="CH267" i="10"/>
  <c r="CF267" i="10"/>
  <c r="CD267" i="10"/>
  <c r="CB267" i="10"/>
  <c r="BZ267" i="10"/>
  <c r="BX267" i="10"/>
  <c r="BW267" i="10"/>
  <c r="BV267" i="10"/>
  <c r="BJ267" i="10"/>
  <c r="BG267" i="10"/>
  <c r="CK267" i="10"/>
  <c r="CI267" i="10"/>
  <c r="CG267" i="10"/>
  <c r="CE267" i="10"/>
  <c r="CC267" i="10"/>
  <c r="CA267" i="10"/>
  <c r="X267" i="10"/>
  <c r="V267" i="10"/>
  <c r="W267" i="10" s="1"/>
  <c r="T267" i="10"/>
  <c r="R267" i="10"/>
  <c r="N267" i="10"/>
  <c r="BQ267" i="10" s="1"/>
  <c r="CJ266" i="10"/>
  <c r="CH266" i="10"/>
  <c r="CF266" i="10"/>
  <c r="CD266" i="10"/>
  <c r="CB266" i="10"/>
  <c r="BZ266" i="10"/>
  <c r="BX266" i="10"/>
  <c r="BW266" i="10"/>
  <c r="BV266" i="10"/>
  <c r="BJ266" i="10"/>
  <c r="CI266" i="10"/>
  <c r="CG266" i="10"/>
  <c r="CE266" i="10"/>
  <c r="CC266" i="10"/>
  <c r="CA266" i="10"/>
  <c r="X266" i="10"/>
  <c r="V266" i="10"/>
  <c r="W266" i="10" s="1"/>
  <c r="T266" i="10"/>
  <c r="R266" i="10"/>
  <c r="N266" i="10"/>
  <c r="BQ266" i="10" s="1"/>
  <c r="CJ265" i="10"/>
  <c r="CH265" i="10"/>
  <c r="CF265" i="10"/>
  <c r="CD265" i="10"/>
  <c r="CB265" i="10"/>
  <c r="BZ265" i="10"/>
  <c r="BX265" i="10"/>
  <c r="BW265" i="10"/>
  <c r="BV265" i="10"/>
  <c r="BJ265" i="10"/>
  <c r="BG265" i="10"/>
  <c r="CK265" i="10"/>
  <c r="CI265" i="10"/>
  <c r="CG265" i="10"/>
  <c r="CE265" i="10"/>
  <c r="CC265" i="10"/>
  <c r="CA265" i="10"/>
  <c r="X265" i="10"/>
  <c r="V265" i="10"/>
  <c r="W265" i="10" s="1"/>
  <c r="T265" i="10"/>
  <c r="R265" i="10"/>
  <c r="N265" i="10"/>
  <c r="BQ265" i="10" s="1"/>
  <c r="CJ264" i="10"/>
  <c r="CH264" i="10"/>
  <c r="CF264" i="10"/>
  <c r="CD264" i="10"/>
  <c r="CB264" i="10"/>
  <c r="BZ264" i="10"/>
  <c r="BX264" i="10"/>
  <c r="BW264" i="10"/>
  <c r="BV264" i="10"/>
  <c r="BJ264" i="10"/>
  <c r="CI264" i="10"/>
  <c r="CG264" i="10"/>
  <c r="CE264" i="10"/>
  <c r="CC264" i="10"/>
  <c r="CA264" i="10"/>
  <c r="X264" i="10"/>
  <c r="V264" i="10"/>
  <c r="W264" i="10" s="1"/>
  <c r="T264" i="10"/>
  <c r="R264" i="10"/>
  <c r="BQ264" i="10"/>
  <c r="CJ263" i="10"/>
  <c r="CH263" i="10"/>
  <c r="CF263" i="10"/>
  <c r="CD263" i="10"/>
  <c r="CB263" i="10"/>
  <c r="BZ263" i="10"/>
  <c r="BX263" i="10"/>
  <c r="BW263" i="10"/>
  <c r="BV263" i="10"/>
  <c r="BJ263" i="10"/>
  <c r="BG263" i="10"/>
  <c r="CK263" i="10"/>
  <c r="CI263" i="10"/>
  <c r="CG263" i="10"/>
  <c r="CE263" i="10"/>
  <c r="CC263" i="10"/>
  <c r="CA263" i="10"/>
  <c r="X263" i="10"/>
  <c r="V263" i="10"/>
  <c r="W263" i="10" s="1"/>
  <c r="T263" i="10"/>
  <c r="R263" i="10"/>
  <c r="N263" i="10"/>
  <c r="BQ263" i="10" s="1"/>
  <c r="CJ262" i="10"/>
  <c r="CH262" i="10"/>
  <c r="CF262" i="10"/>
  <c r="CD262" i="10"/>
  <c r="CB262" i="10"/>
  <c r="BZ262" i="10"/>
  <c r="BX262" i="10"/>
  <c r="BW262" i="10"/>
  <c r="BV262" i="10"/>
  <c r="BJ262" i="10"/>
  <c r="CI262" i="10"/>
  <c r="CG262" i="10"/>
  <c r="CE262" i="10"/>
  <c r="CC262" i="10"/>
  <c r="CA262" i="10"/>
  <c r="X262" i="10"/>
  <c r="V262" i="10"/>
  <c r="W262" i="10" s="1"/>
  <c r="T262" i="10"/>
  <c r="R262" i="10"/>
  <c r="N262" i="10"/>
  <c r="BQ262" i="10" s="1"/>
  <c r="CJ261" i="10"/>
  <c r="CH261" i="10"/>
  <c r="CF261" i="10"/>
  <c r="CD261" i="10"/>
  <c r="CB261" i="10"/>
  <c r="BZ261" i="10"/>
  <c r="BX261" i="10"/>
  <c r="BW261" i="10"/>
  <c r="BV261" i="10"/>
  <c r="BJ261" i="10"/>
  <c r="BG261" i="10"/>
  <c r="CK261" i="10"/>
  <c r="CI261" i="10"/>
  <c r="CG261" i="10"/>
  <c r="CE261" i="10"/>
  <c r="CC261" i="10"/>
  <c r="CA261" i="10"/>
  <c r="X261" i="10"/>
  <c r="V261" i="10"/>
  <c r="W261" i="10" s="1"/>
  <c r="T261" i="10"/>
  <c r="R261" i="10"/>
  <c r="BM261" i="10" s="1"/>
  <c r="N261" i="10"/>
  <c r="BQ261" i="10" s="1"/>
  <c r="CK260" i="10"/>
  <c r="CI260" i="10"/>
  <c r="CG260" i="10"/>
  <c r="CE260" i="10"/>
  <c r="CC260" i="10"/>
  <c r="CA260" i="10"/>
  <c r="BX260" i="10"/>
  <c r="BW260" i="10"/>
  <c r="BV260" i="10"/>
  <c r="BJ260" i="10"/>
  <c r="BG260" i="10"/>
  <c r="CJ260" i="10"/>
  <c r="CH260" i="10"/>
  <c r="CF260" i="10"/>
  <c r="CD260" i="10"/>
  <c r="CB260" i="10"/>
  <c r="BZ260" i="10"/>
  <c r="X260" i="10"/>
  <c r="Y260" i="10" s="1"/>
  <c r="V260" i="10"/>
  <c r="W260" i="10" s="1"/>
  <c r="T260" i="10"/>
  <c r="U260" i="10" s="1"/>
  <c r="R260" i="10"/>
  <c r="N260" i="10"/>
  <c r="BQ260" i="10" s="1"/>
  <c r="CK258" i="10"/>
  <c r="CI258" i="10"/>
  <c r="CG258" i="10"/>
  <c r="CE258" i="10"/>
  <c r="CC258" i="10"/>
  <c r="CA258" i="10"/>
  <c r="BX258" i="10"/>
  <c r="BW258" i="10"/>
  <c r="BV258" i="10"/>
  <c r="BJ258" i="10"/>
  <c r="BG258" i="10"/>
  <c r="CJ258" i="10"/>
  <c r="CH258" i="10"/>
  <c r="CF258" i="10"/>
  <c r="CD258" i="10"/>
  <c r="CB258" i="10"/>
  <c r="BZ258" i="10"/>
  <c r="X258" i="10"/>
  <c r="Y258" i="10" s="1"/>
  <c r="V258" i="10"/>
  <c r="W258" i="10" s="1"/>
  <c r="T258" i="10"/>
  <c r="U258" i="10" s="1"/>
  <c r="R258" i="10"/>
  <c r="N258" i="10"/>
  <c r="BQ258" i="10" s="1"/>
  <c r="CK256" i="10"/>
  <c r="CI256" i="10"/>
  <c r="CG256" i="10"/>
  <c r="CE256" i="10"/>
  <c r="CC256" i="10"/>
  <c r="CA256" i="10"/>
  <c r="BX256" i="10"/>
  <c r="BW256" i="10"/>
  <c r="BV256" i="10"/>
  <c r="BJ256" i="10"/>
  <c r="BG256" i="10"/>
  <c r="CJ256" i="10"/>
  <c r="CH256" i="10"/>
  <c r="CF256" i="10"/>
  <c r="CD256" i="10"/>
  <c r="CB256" i="10"/>
  <c r="BZ256" i="10"/>
  <c r="X256" i="10"/>
  <c r="Y256" i="10" s="1"/>
  <c r="V256" i="10"/>
  <c r="W256" i="10" s="1"/>
  <c r="T256" i="10"/>
  <c r="U256" i="10" s="1"/>
  <c r="R256" i="10"/>
  <c r="N256" i="10"/>
  <c r="BQ256" i="10" s="1"/>
  <c r="CK254" i="10"/>
  <c r="CI254" i="10"/>
  <c r="CG254" i="10"/>
  <c r="CE254" i="10"/>
  <c r="CC254" i="10"/>
  <c r="CA254" i="10"/>
  <c r="BX254" i="10"/>
  <c r="BW254" i="10"/>
  <c r="BV254" i="10"/>
  <c r="BJ254" i="10"/>
  <c r="BG254" i="10"/>
  <c r="CJ254" i="10"/>
  <c r="CH254" i="10"/>
  <c r="CF254" i="10"/>
  <c r="CD254" i="10"/>
  <c r="CB254" i="10"/>
  <c r="BZ254" i="10"/>
  <c r="X254" i="10"/>
  <c r="Y254" i="10" s="1"/>
  <c r="V254" i="10"/>
  <c r="W254" i="10" s="1"/>
  <c r="T254" i="10"/>
  <c r="U254" i="10" s="1"/>
  <c r="R254" i="10"/>
  <c r="N254" i="10"/>
  <c r="BQ254" i="10" s="1"/>
  <c r="CK253" i="10"/>
  <c r="CI253" i="10"/>
  <c r="CG253" i="10"/>
  <c r="CE253" i="10"/>
  <c r="CC253" i="10"/>
  <c r="CA253" i="10"/>
  <c r="BX253" i="10"/>
  <c r="BW253" i="10"/>
  <c r="BV253" i="10"/>
  <c r="BJ253" i="10"/>
  <c r="BG253" i="10"/>
  <c r="CJ253" i="10"/>
  <c r="CH253" i="10"/>
  <c r="CF253" i="10"/>
  <c r="CD253" i="10"/>
  <c r="CB253" i="10"/>
  <c r="BZ253" i="10"/>
  <c r="X253" i="10"/>
  <c r="Y253" i="10" s="1"/>
  <c r="V253" i="10"/>
  <c r="W253" i="10" s="1"/>
  <c r="T253" i="10"/>
  <c r="U253" i="10" s="1"/>
  <c r="R253" i="10"/>
  <c r="N253" i="10"/>
  <c r="BQ253" i="10" s="1"/>
  <c r="CK252" i="10"/>
  <c r="CI252" i="10"/>
  <c r="CG252" i="10"/>
  <c r="CE252" i="10"/>
  <c r="CC252" i="10"/>
  <c r="CA252" i="10"/>
  <c r="BX252" i="10"/>
  <c r="BW252" i="10"/>
  <c r="BV252" i="10"/>
  <c r="BJ252" i="10"/>
  <c r="BG252" i="10"/>
  <c r="CJ252" i="10"/>
  <c r="CH252" i="10"/>
  <c r="CF252" i="10"/>
  <c r="CD252" i="10"/>
  <c r="CB252" i="10"/>
  <c r="BZ252" i="10"/>
  <c r="X252" i="10"/>
  <c r="Y252" i="10" s="1"/>
  <c r="V252" i="10"/>
  <c r="W252" i="10" s="1"/>
  <c r="T252" i="10"/>
  <c r="U252" i="10" s="1"/>
  <c r="R252" i="10"/>
  <c r="N252" i="10"/>
  <c r="BQ252" i="10" s="1"/>
  <c r="CK250" i="10"/>
  <c r="CI250" i="10"/>
  <c r="CG250" i="10"/>
  <c r="CE250" i="10"/>
  <c r="CC250" i="10"/>
  <c r="CA250" i="10"/>
  <c r="BX250" i="10"/>
  <c r="BW250" i="10"/>
  <c r="BV250" i="10"/>
  <c r="BJ250" i="10"/>
  <c r="BG250" i="10"/>
  <c r="CJ250" i="10"/>
  <c r="CH250" i="10"/>
  <c r="CF250" i="10"/>
  <c r="CD250" i="10"/>
  <c r="CB250" i="10"/>
  <c r="BZ250" i="10"/>
  <c r="X250" i="10"/>
  <c r="Y250" i="10" s="1"/>
  <c r="V250" i="10"/>
  <c r="W250" i="10" s="1"/>
  <c r="T250" i="10"/>
  <c r="U250" i="10" s="1"/>
  <c r="R250" i="10"/>
  <c r="N250" i="10"/>
  <c r="BQ250" i="10" s="1"/>
  <c r="CK249" i="10"/>
  <c r="CI249" i="10"/>
  <c r="CG249" i="10"/>
  <c r="CE249" i="10"/>
  <c r="CC249" i="10"/>
  <c r="CA249" i="10"/>
  <c r="BX249" i="10"/>
  <c r="BW249" i="10"/>
  <c r="BV249" i="10"/>
  <c r="BJ249" i="10"/>
  <c r="BG249" i="10"/>
  <c r="CJ249" i="10"/>
  <c r="CH249" i="10"/>
  <c r="CF249" i="10"/>
  <c r="CD249" i="10"/>
  <c r="CB249" i="10"/>
  <c r="BZ249" i="10"/>
  <c r="X249" i="10"/>
  <c r="Y249" i="10" s="1"/>
  <c r="V249" i="10"/>
  <c r="W249" i="10" s="1"/>
  <c r="T249" i="10"/>
  <c r="U249" i="10" s="1"/>
  <c r="R249" i="10"/>
  <c r="N249" i="10"/>
  <c r="BQ249" i="10" s="1"/>
  <c r="CK248" i="10"/>
  <c r="CI248" i="10"/>
  <c r="CG248" i="10"/>
  <c r="CE248" i="10"/>
  <c r="CC248" i="10"/>
  <c r="CA248" i="10"/>
  <c r="BX248" i="10"/>
  <c r="BW248" i="10"/>
  <c r="BV248" i="10"/>
  <c r="BJ248" i="10"/>
  <c r="BG248" i="10"/>
  <c r="CJ248" i="10"/>
  <c r="CH248" i="10"/>
  <c r="CF248" i="10"/>
  <c r="CD248" i="10"/>
  <c r="CB248" i="10"/>
  <c r="BZ248" i="10"/>
  <c r="X248" i="10"/>
  <c r="Y248" i="10" s="1"/>
  <c r="V248" i="10"/>
  <c r="W248" i="10" s="1"/>
  <c r="T248" i="10"/>
  <c r="U248" i="10" s="1"/>
  <c r="R248" i="10"/>
  <c r="N248" i="10"/>
  <c r="BQ248" i="10" s="1"/>
  <c r="CK247" i="10"/>
  <c r="CI247" i="10"/>
  <c r="CG247" i="10"/>
  <c r="CE247" i="10"/>
  <c r="CC247" i="10"/>
  <c r="CA247" i="10"/>
  <c r="BX247" i="10"/>
  <c r="BW247" i="10"/>
  <c r="BV247" i="10"/>
  <c r="BJ247" i="10"/>
  <c r="BG247" i="10"/>
  <c r="CJ247" i="10"/>
  <c r="CH247" i="10"/>
  <c r="CF247" i="10"/>
  <c r="CD247" i="10"/>
  <c r="CB247" i="10"/>
  <c r="BZ247" i="10"/>
  <c r="X247" i="10"/>
  <c r="Y247" i="10" s="1"/>
  <c r="V247" i="10"/>
  <c r="W247" i="10" s="1"/>
  <c r="T247" i="10"/>
  <c r="U247" i="10" s="1"/>
  <c r="R247" i="10"/>
  <c r="N247" i="10"/>
  <c r="BQ247" i="10" s="1"/>
  <c r="CK246" i="10"/>
  <c r="CI246" i="10"/>
  <c r="CG246" i="10"/>
  <c r="CE246" i="10"/>
  <c r="CC246" i="10"/>
  <c r="CA246" i="10"/>
  <c r="BX246" i="10"/>
  <c r="BW246" i="10"/>
  <c r="BV246" i="10"/>
  <c r="BJ246" i="10"/>
  <c r="BG246" i="10"/>
  <c r="CJ246" i="10"/>
  <c r="CH246" i="10"/>
  <c r="CF246" i="10"/>
  <c r="CD246" i="10"/>
  <c r="CB246" i="10"/>
  <c r="BZ246" i="10"/>
  <c r="X246" i="10"/>
  <c r="Y246" i="10" s="1"/>
  <c r="V246" i="10"/>
  <c r="W246" i="10" s="1"/>
  <c r="T246" i="10"/>
  <c r="U246" i="10" s="1"/>
  <c r="R246" i="10"/>
  <c r="N246" i="10"/>
  <c r="BQ246" i="10" s="1"/>
  <c r="CK245" i="10"/>
  <c r="CI245" i="10"/>
  <c r="CG245" i="10"/>
  <c r="CE245" i="10"/>
  <c r="CC245" i="10"/>
  <c r="CA245" i="10"/>
  <c r="BX245" i="10"/>
  <c r="BW245" i="10"/>
  <c r="BV245" i="10"/>
  <c r="BJ245" i="10"/>
  <c r="BG245" i="10"/>
  <c r="CJ245" i="10"/>
  <c r="CH245" i="10"/>
  <c r="CF245" i="10"/>
  <c r="CD245" i="10"/>
  <c r="CB245" i="10"/>
  <c r="BZ245" i="10"/>
  <c r="X245" i="10"/>
  <c r="Y245" i="10" s="1"/>
  <c r="V245" i="10"/>
  <c r="W245" i="10" s="1"/>
  <c r="T245" i="10"/>
  <c r="U245" i="10" s="1"/>
  <c r="R245" i="10"/>
  <c r="N245" i="10"/>
  <c r="BQ245" i="10" s="1"/>
  <c r="CK244" i="10"/>
  <c r="CI244" i="10"/>
  <c r="CG244" i="10"/>
  <c r="CE244" i="10"/>
  <c r="CC244" i="10"/>
  <c r="CA244" i="10"/>
  <c r="BX244" i="10"/>
  <c r="BW244" i="10"/>
  <c r="BV244" i="10"/>
  <c r="BJ244" i="10"/>
  <c r="BG244" i="10"/>
  <c r="CJ244" i="10"/>
  <c r="CH244" i="10"/>
  <c r="CF244" i="10"/>
  <c r="CD244" i="10"/>
  <c r="CB244" i="10"/>
  <c r="BZ244" i="10"/>
  <c r="X244" i="10"/>
  <c r="Y244" i="10" s="1"/>
  <c r="V244" i="10"/>
  <c r="W244" i="10" s="1"/>
  <c r="T244" i="10"/>
  <c r="U244" i="10" s="1"/>
  <c r="R244" i="10"/>
  <c r="N244" i="10"/>
  <c r="BQ244" i="10" s="1"/>
  <c r="CK243" i="10"/>
  <c r="CG243" i="10"/>
  <c r="CC243" i="10"/>
  <c r="CA243" i="10"/>
  <c r="BX243" i="10"/>
  <c r="BW243" i="10"/>
  <c r="BV243" i="10"/>
  <c r="BJ243" i="10"/>
  <c r="CJ243" i="10"/>
  <c r="CI243" i="10"/>
  <c r="CH243" i="10"/>
  <c r="CF243" i="10"/>
  <c r="CE243" i="10"/>
  <c r="CD243" i="10"/>
  <c r="CB243" i="10"/>
  <c r="BZ243" i="10"/>
  <c r="X243" i="10"/>
  <c r="Y243" i="10" s="1"/>
  <c r="V243" i="10"/>
  <c r="W243" i="10" s="1"/>
  <c r="T243" i="10"/>
  <c r="U243" i="10" s="1"/>
  <c r="R243" i="10"/>
  <c r="N243" i="10"/>
  <c r="BQ243" i="10" s="1"/>
  <c r="CK242" i="10"/>
  <c r="CI242" i="10"/>
  <c r="CG242" i="10"/>
  <c r="CE242" i="10"/>
  <c r="CC242" i="10"/>
  <c r="CA242" i="10"/>
  <c r="BX242" i="10"/>
  <c r="BW242" i="10"/>
  <c r="BV242" i="10"/>
  <c r="BJ242" i="10"/>
  <c r="CJ242" i="10"/>
  <c r="CH242" i="10"/>
  <c r="CF242" i="10"/>
  <c r="CD242" i="10"/>
  <c r="CB242" i="10"/>
  <c r="BZ242" i="10"/>
  <c r="X242" i="10"/>
  <c r="Y242" i="10" s="1"/>
  <c r="V242" i="10"/>
  <c r="W242" i="10" s="1"/>
  <c r="T242" i="10"/>
  <c r="U242" i="10" s="1"/>
  <c r="R242" i="10"/>
  <c r="N242" i="10"/>
  <c r="BQ242" i="10" s="1"/>
  <c r="CK241" i="10"/>
  <c r="CI241" i="10"/>
  <c r="CG241" i="10"/>
  <c r="CE241" i="10"/>
  <c r="CC241" i="10"/>
  <c r="CA241" i="10"/>
  <c r="BX241" i="10"/>
  <c r="BW241" i="10"/>
  <c r="BV241" i="10"/>
  <c r="BJ241" i="10"/>
  <c r="CJ241" i="10"/>
  <c r="CH241" i="10"/>
  <c r="CF241" i="10"/>
  <c r="CD241" i="10"/>
  <c r="CB241" i="10"/>
  <c r="BZ241" i="10"/>
  <c r="X241" i="10"/>
  <c r="Y241" i="10" s="1"/>
  <c r="V241" i="10"/>
  <c r="W241" i="10" s="1"/>
  <c r="T241" i="10"/>
  <c r="U241" i="10" s="1"/>
  <c r="R241" i="10"/>
  <c r="N241" i="10"/>
  <c r="BQ241" i="10" s="1"/>
  <c r="CK240" i="10"/>
  <c r="CI240" i="10"/>
  <c r="CG240" i="10"/>
  <c r="CE240" i="10"/>
  <c r="CC240" i="10"/>
  <c r="CA240" i="10"/>
  <c r="BX240" i="10"/>
  <c r="BW240" i="10"/>
  <c r="BV240" i="10"/>
  <c r="BJ240" i="10"/>
  <c r="CJ240" i="10"/>
  <c r="CH240" i="10"/>
  <c r="CF240" i="10"/>
  <c r="CD240" i="10"/>
  <c r="CB240" i="10"/>
  <c r="BZ240" i="10"/>
  <c r="X240" i="10"/>
  <c r="Y240" i="10" s="1"/>
  <c r="V240" i="10"/>
  <c r="W240" i="10" s="1"/>
  <c r="T240" i="10"/>
  <c r="U240" i="10" s="1"/>
  <c r="R240" i="10"/>
  <c r="N240" i="10"/>
  <c r="BQ240" i="10" s="1"/>
  <c r="CK239" i="10"/>
  <c r="CI239" i="10"/>
  <c r="CG239" i="10"/>
  <c r="CE239" i="10"/>
  <c r="CC239" i="10"/>
  <c r="CA239" i="10"/>
  <c r="BX239" i="10"/>
  <c r="BW239" i="10"/>
  <c r="BV239" i="10"/>
  <c r="BJ239" i="10"/>
  <c r="CJ239" i="10"/>
  <c r="CH239" i="10"/>
  <c r="CF239" i="10"/>
  <c r="CD239" i="10"/>
  <c r="CB239" i="10"/>
  <c r="BZ239" i="10"/>
  <c r="X239" i="10"/>
  <c r="Y239" i="10" s="1"/>
  <c r="V239" i="10"/>
  <c r="W239" i="10" s="1"/>
  <c r="T239" i="10"/>
  <c r="U239" i="10" s="1"/>
  <c r="R239" i="10"/>
  <c r="N239" i="10"/>
  <c r="BQ239" i="10" s="1"/>
  <c r="CK238" i="10"/>
  <c r="CI238" i="10"/>
  <c r="CG238" i="10"/>
  <c r="CE238" i="10"/>
  <c r="CC238" i="10"/>
  <c r="CA238" i="10"/>
  <c r="BX238" i="10"/>
  <c r="BW238" i="10"/>
  <c r="BV238" i="10"/>
  <c r="BJ238" i="10"/>
  <c r="CJ238" i="10"/>
  <c r="CH238" i="10"/>
  <c r="CF238" i="10"/>
  <c r="CD238" i="10"/>
  <c r="CB238" i="10"/>
  <c r="BZ238" i="10"/>
  <c r="X238" i="10"/>
  <c r="Y238" i="10" s="1"/>
  <c r="V238" i="10"/>
  <c r="W238" i="10" s="1"/>
  <c r="T238" i="10"/>
  <c r="U238" i="10" s="1"/>
  <c r="R238" i="10"/>
  <c r="N238" i="10"/>
  <c r="BQ238" i="10" s="1"/>
  <c r="CK237" i="10"/>
  <c r="CI237" i="10"/>
  <c r="CG237" i="10"/>
  <c r="CE237" i="10"/>
  <c r="CC237" i="10"/>
  <c r="CA237" i="10"/>
  <c r="BX237" i="10"/>
  <c r="BW237" i="10"/>
  <c r="BV237" i="10"/>
  <c r="BJ237" i="10"/>
  <c r="CJ237" i="10"/>
  <c r="CH237" i="10"/>
  <c r="CF237" i="10"/>
  <c r="CD237" i="10"/>
  <c r="CB237" i="10"/>
  <c r="BZ237" i="10"/>
  <c r="X237" i="10"/>
  <c r="Y237" i="10" s="1"/>
  <c r="V237" i="10"/>
  <c r="W237" i="10" s="1"/>
  <c r="T237" i="10"/>
  <c r="U237" i="10" s="1"/>
  <c r="R237" i="10"/>
  <c r="N237" i="10"/>
  <c r="BQ237" i="10" s="1"/>
  <c r="CK236" i="10"/>
  <c r="CI236" i="10"/>
  <c r="CG236" i="10"/>
  <c r="CE236" i="10"/>
  <c r="CC236" i="10"/>
  <c r="CA236" i="10"/>
  <c r="BX236" i="10"/>
  <c r="BW236" i="10"/>
  <c r="BV236" i="10"/>
  <c r="BJ236" i="10"/>
  <c r="CJ236" i="10"/>
  <c r="CH236" i="10"/>
  <c r="CF236" i="10"/>
  <c r="CD236" i="10"/>
  <c r="CB236" i="10"/>
  <c r="BZ236" i="10"/>
  <c r="X236" i="10"/>
  <c r="Y236" i="10" s="1"/>
  <c r="V236" i="10"/>
  <c r="W236" i="10" s="1"/>
  <c r="T236" i="10"/>
  <c r="U236" i="10" s="1"/>
  <c r="R236" i="10"/>
  <c r="N236" i="10"/>
  <c r="BQ236" i="10" s="1"/>
  <c r="CK235" i="10"/>
  <c r="CI235" i="10"/>
  <c r="CG235" i="10"/>
  <c r="CE235" i="10"/>
  <c r="CC235" i="10"/>
  <c r="CA235" i="10"/>
  <c r="BX235" i="10"/>
  <c r="BW235" i="10"/>
  <c r="BV235" i="10"/>
  <c r="BJ235" i="10"/>
  <c r="CJ235" i="10"/>
  <c r="CH235" i="10"/>
  <c r="CF235" i="10"/>
  <c r="CD235" i="10"/>
  <c r="CB235" i="10"/>
  <c r="BZ235" i="10"/>
  <c r="X235" i="10"/>
  <c r="Y235" i="10" s="1"/>
  <c r="V235" i="10"/>
  <c r="W235" i="10" s="1"/>
  <c r="T235" i="10"/>
  <c r="U235" i="10" s="1"/>
  <c r="R235" i="10"/>
  <c r="N235" i="10"/>
  <c r="BQ235" i="10" s="1"/>
  <c r="CK234" i="10"/>
  <c r="CI234" i="10"/>
  <c r="CG234" i="10"/>
  <c r="CE234" i="10"/>
  <c r="CC234" i="10"/>
  <c r="CA234" i="10"/>
  <c r="BX234" i="10"/>
  <c r="BW234" i="10"/>
  <c r="BV234" i="10"/>
  <c r="BJ234" i="10"/>
  <c r="CJ234" i="10"/>
  <c r="CH234" i="10"/>
  <c r="CF234" i="10"/>
  <c r="CD234" i="10"/>
  <c r="CB234" i="10"/>
  <c r="BZ234" i="10"/>
  <c r="X234" i="10"/>
  <c r="Y234" i="10" s="1"/>
  <c r="V234" i="10"/>
  <c r="W234" i="10" s="1"/>
  <c r="T234" i="10"/>
  <c r="U234" i="10" s="1"/>
  <c r="R234" i="10"/>
  <c r="N234" i="10"/>
  <c r="BQ234" i="10" s="1"/>
  <c r="CK233" i="10"/>
  <c r="CI233" i="10"/>
  <c r="CG233" i="10"/>
  <c r="CE233" i="10"/>
  <c r="CC233" i="10"/>
  <c r="CA233" i="10"/>
  <c r="BX233" i="10"/>
  <c r="BW233" i="10"/>
  <c r="BV233" i="10"/>
  <c r="BJ233" i="10"/>
  <c r="CJ233" i="10"/>
  <c r="CH233" i="10"/>
  <c r="CF233" i="10"/>
  <c r="CD233" i="10"/>
  <c r="CB233" i="10"/>
  <c r="BZ233" i="10"/>
  <c r="X233" i="10"/>
  <c r="Y233" i="10" s="1"/>
  <c r="V233" i="10"/>
  <c r="W233" i="10" s="1"/>
  <c r="T233" i="10"/>
  <c r="U233" i="10" s="1"/>
  <c r="R233" i="10"/>
  <c r="N233" i="10"/>
  <c r="BQ233" i="10" s="1"/>
  <c r="CK232" i="10"/>
  <c r="CI232" i="10"/>
  <c r="CG232" i="10"/>
  <c r="CE232" i="10"/>
  <c r="CC232" i="10"/>
  <c r="CA232" i="10"/>
  <c r="BX232" i="10"/>
  <c r="BW232" i="10"/>
  <c r="BV232" i="10"/>
  <c r="BJ232" i="10"/>
  <c r="CJ232" i="10"/>
  <c r="CH232" i="10"/>
  <c r="CF232" i="10"/>
  <c r="CD232" i="10"/>
  <c r="CB232" i="10"/>
  <c r="BZ232" i="10"/>
  <c r="X232" i="10"/>
  <c r="Y232" i="10" s="1"/>
  <c r="V232" i="10"/>
  <c r="W232" i="10" s="1"/>
  <c r="T232" i="10"/>
  <c r="U232" i="10" s="1"/>
  <c r="R232" i="10"/>
  <c r="N232" i="10"/>
  <c r="BQ232" i="10" s="1"/>
  <c r="CK231" i="10"/>
  <c r="CI231" i="10"/>
  <c r="CG231" i="10"/>
  <c r="CE231" i="10"/>
  <c r="CC231" i="10"/>
  <c r="CA231" i="10"/>
  <c r="BX231" i="10"/>
  <c r="BW231" i="10"/>
  <c r="BV231" i="10"/>
  <c r="BJ231" i="10"/>
  <c r="CJ231" i="10"/>
  <c r="CH231" i="10"/>
  <c r="CF231" i="10"/>
  <c r="CD231" i="10"/>
  <c r="CB231" i="10"/>
  <c r="BZ231" i="10"/>
  <c r="X231" i="10"/>
  <c r="Y231" i="10" s="1"/>
  <c r="V231" i="10"/>
  <c r="W231" i="10" s="1"/>
  <c r="T231" i="10"/>
  <c r="U231" i="10" s="1"/>
  <c r="R231" i="10"/>
  <c r="N231" i="10"/>
  <c r="BQ231" i="10" s="1"/>
  <c r="CK230" i="10"/>
  <c r="CI230" i="10"/>
  <c r="CG230" i="10"/>
  <c r="CE230" i="10"/>
  <c r="CC230" i="10"/>
  <c r="CA230" i="10"/>
  <c r="BX230" i="10"/>
  <c r="BW230" i="10"/>
  <c r="BV230" i="10"/>
  <c r="BJ230" i="10"/>
  <c r="CJ230" i="10"/>
  <c r="CH230" i="10"/>
  <c r="CF230" i="10"/>
  <c r="CD230" i="10"/>
  <c r="CB230" i="10"/>
  <c r="BZ230" i="10"/>
  <c r="X230" i="10"/>
  <c r="Y230" i="10" s="1"/>
  <c r="V230" i="10"/>
  <c r="W230" i="10" s="1"/>
  <c r="T230" i="10"/>
  <c r="U230" i="10" s="1"/>
  <c r="R230" i="10"/>
  <c r="N230" i="10"/>
  <c r="BQ230" i="10" s="1"/>
  <c r="CK229" i="10"/>
  <c r="CI229" i="10"/>
  <c r="CG229" i="10"/>
  <c r="CE229" i="10"/>
  <c r="CC229" i="10"/>
  <c r="CA229" i="10"/>
  <c r="BX229" i="10"/>
  <c r="BW229" i="10"/>
  <c r="BV229" i="10"/>
  <c r="BJ229" i="10"/>
  <c r="CJ229" i="10"/>
  <c r="CH229" i="10"/>
  <c r="CF229" i="10"/>
  <c r="CD229" i="10"/>
  <c r="CB229" i="10"/>
  <c r="BZ229" i="10"/>
  <c r="X229" i="10"/>
  <c r="Y229" i="10" s="1"/>
  <c r="V229" i="10"/>
  <c r="W229" i="10" s="1"/>
  <c r="T229" i="10"/>
  <c r="U229" i="10" s="1"/>
  <c r="R229" i="10"/>
  <c r="N229" i="10"/>
  <c r="BQ229" i="10" s="1"/>
  <c r="CK228" i="10"/>
  <c r="CI228" i="10"/>
  <c r="CG228" i="10"/>
  <c r="CE228" i="10"/>
  <c r="CC228" i="10"/>
  <c r="CA228" i="10"/>
  <c r="BX228" i="10"/>
  <c r="BW228" i="10"/>
  <c r="BV228" i="10"/>
  <c r="BJ228" i="10"/>
  <c r="CJ228" i="10"/>
  <c r="CH228" i="10"/>
  <c r="CF228" i="10"/>
  <c r="CD228" i="10"/>
  <c r="CB228" i="10"/>
  <c r="BZ228" i="10"/>
  <c r="X228" i="10"/>
  <c r="Y228" i="10" s="1"/>
  <c r="V228" i="10"/>
  <c r="W228" i="10" s="1"/>
  <c r="T228" i="10"/>
  <c r="U228" i="10" s="1"/>
  <c r="R228" i="10"/>
  <c r="N228" i="10"/>
  <c r="BQ228" i="10" s="1"/>
  <c r="CK227" i="10"/>
  <c r="CI227" i="10"/>
  <c r="CG227" i="10"/>
  <c r="CE227" i="10"/>
  <c r="CC227" i="10"/>
  <c r="CA227" i="10"/>
  <c r="BX227" i="10"/>
  <c r="BW227" i="10"/>
  <c r="BV227" i="10"/>
  <c r="BJ227" i="10"/>
  <c r="CJ227" i="10"/>
  <c r="CH227" i="10"/>
  <c r="CF227" i="10"/>
  <c r="CD227" i="10"/>
  <c r="CB227" i="10"/>
  <c r="BZ227" i="10"/>
  <c r="X227" i="10"/>
  <c r="Y227" i="10" s="1"/>
  <c r="V227" i="10"/>
  <c r="W227" i="10" s="1"/>
  <c r="T227" i="10"/>
  <c r="U227" i="10" s="1"/>
  <c r="R227" i="10"/>
  <c r="N227" i="10"/>
  <c r="BQ227" i="10" s="1"/>
  <c r="CK226" i="10"/>
  <c r="CI226" i="10"/>
  <c r="CG226" i="10"/>
  <c r="CE226" i="10"/>
  <c r="CC226" i="10"/>
  <c r="CA226" i="10"/>
  <c r="BX226" i="10"/>
  <c r="BW226" i="10"/>
  <c r="BV226" i="10"/>
  <c r="BJ226" i="10"/>
  <c r="CJ226" i="10"/>
  <c r="CH226" i="10"/>
  <c r="CF226" i="10"/>
  <c r="CD226" i="10"/>
  <c r="CB226" i="10"/>
  <c r="BZ226" i="10"/>
  <c r="X226" i="10"/>
  <c r="Y226" i="10" s="1"/>
  <c r="V226" i="10"/>
  <c r="W226" i="10" s="1"/>
  <c r="T226" i="10"/>
  <c r="U226" i="10" s="1"/>
  <c r="R226" i="10"/>
  <c r="N226" i="10"/>
  <c r="BQ226" i="10" s="1"/>
  <c r="CK225" i="10"/>
  <c r="CI225" i="10"/>
  <c r="CG225" i="10"/>
  <c r="CE225" i="10"/>
  <c r="CC225" i="10"/>
  <c r="CA225" i="10"/>
  <c r="BX225" i="10"/>
  <c r="BW225" i="10"/>
  <c r="BV225" i="10"/>
  <c r="BJ225" i="10"/>
  <c r="CJ225" i="10"/>
  <c r="CH225" i="10"/>
  <c r="CF225" i="10"/>
  <c r="CD225" i="10"/>
  <c r="CB225" i="10"/>
  <c r="BZ225" i="10"/>
  <c r="X225" i="10"/>
  <c r="Y225" i="10" s="1"/>
  <c r="V225" i="10"/>
  <c r="W225" i="10" s="1"/>
  <c r="T225" i="10"/>
  <c r="U225" i="10" s="1"/>
  <c r="R225" i="10"/>
  <c r="N225" i="10"/>
  <c r="BQ225" i="10" s="1"/>
  <c r="CK224" i="10"/>
  <c r="CI224" i="10"/>
  <c r="CG224" i="10"/>
  <c r="CE224" i="10"/>
  <c r="CC224" i="10"/>
  <c r="CA224" i="10"/>
  <c r="BX224" i="10"/>
  <c r="BW224" i="10"/>
  <c r="BV224" i="10"/>
  <c r="BJ224" i="10"/>
  <c r="CJ224" i="10"/>
  <c r="CH224" i="10"/>
  <c r="CF224" i="10"/>
  <c r="CD224" i="10"/>
  <c r="CB224" i="10"/>
  <c r="BZ224" i="10"/>
  <c r="X224" i="10"/>
  <c r="Y224" i="10" s="1"/>
  <c r="V224" i="10"/>
  <c r="W224" i="10" s="1"/>
  <c r="T224" i="10"/>
  <c r="U224" i="10" s="1"/>
  <c r="R224" i="10"/>
  <c r="N224" i="10"/>
  <c r="BQ224" i="10" s="1"/>
  <c r="CK223" i="10"/>
  <c r="CI223" i="10"/>
  <c r="CG223" i="10"/>
  <c r="CE223" i="10"/>
  <c r="CC223" i="10"/>
  <c r="CA223" i="10"/>
  <c r="BX223" i="10"/>
  <c r="BW223" i="10"/>
  <c r="BV223" i="10"/>
  <c r="BJ223" i="10"/>
  <c r="CJ223" i="10"/>
  <c r="CH223" i="10"/>
  <c r="CF223" i="10"/>
  <c r="CD223" i="10"/>
  <c r="CB223" i="10"/>
  <c r="BZ223" i="10"/>
  <c r="X223" i="10"/>
  <c r="Y223" i="10" s="1"/>
  <c r="V223" i="10"/>
  <c r="W223" i="10" s="1"/>
  <c r="T223" i="10"/>
  <c r="U223" i="10" s="1"/>
  <c r="R223" i="10"/>
  <c r="N223" i="10"/>
  <c r="BQ223" i="10" s="1"/>
  <c r="CK222" i="10"/>
  <c r="CI222" i="10"/>
  <c r="CG222" i="10"/>
  <c r="CE222" i="10"/>
  <c r="CC222" i="10"/>
  <c r="CA222" i="10"/>
  <c r="BX222" i="10"/>
  <c r="BW222" i="10"/>
  <c r="BV222" i="10"/>
  <c r="BJ222" i="10"/>
  <c r="CJ222" i="10"/>
  <c r="CH222" i="10"/>
  <c r="CF222" i="10"/>
  <c r="CD222" i="10"/>
  <c r="CB222" i="10"/>
  <c r="BZ222" i="10"/>
  <c r="X222" i="10"/>
  <c r="Y222" i="10" s="1"/>
  <c r="V222" i="10"/>
  <c r="W222" i="10" s="1"/>
  <c r="T222" i="10"/>
  <c r="U222" i="10" s="1"/>
  <c r="R222" i="10"/>
  <c r="N222" i="10"/>
  <c r="BQ222" i="10" s="1"/>
  <c r="CK221" i="10"/>
  <c r="CI221" i="10"/>
  <c r="CG221" i="10"/>
  <c r="CE221" i="10"/>
  <c r="CC221" i="10"/>
  <c r="CA221" i="10"/>
  <c r="BX221" i="10"/>
  <c r="BW221" i="10"/>
  <c r="BV221" i="10"/>
  <c r="BJ221" i="10"/>
  <c r="CJ221" i="10"/>
  <c r="CH221" i="10"/>
  <c r="CF221" i="10"/>
  <c r="CD221" i="10"/>
  <c r="CB221" i="10"/>
  <c r="BZ221" i="10"/>
  <c r="X221" i="10"/>
  <c r="Y221" i="10" s="1"/>
  <c r="V221" i="10"/>
  <c r="W221" i="10" s="1"/>
  <c r="T221" i="10"/>
  <c r="U221" i="10" s="1"/>
  <c r="R221" i="10"/>
  <c r="N221" i="10"/>
  <c r="BQ221" i="10" s="1"/>
  <c r="CK220" i="10"/>
  <c r="CI220" i="10"/>
  <c r="CG220" i="10"/>
  <c r="CE220" i="10"/>
  <c r="CC220" i="10"/>
  <c r="CA220" i="10"/>
  <c r="BX220" i="10"/>
  <c r="BW220" i="10"/>
  <c r="BV220" i="10"/>
  <c r="BJ220" i="10"/>
  <c r="CJ220" i="10"/>
  <c r="CH220" i="10"/>
  <c r="CF220" i="10"/>
  <c r="CD220" i="10"/>
  <c r="CB220" i="10"/>
  <c r="BZ220" i="10"/>
  <c r="X220" i="10"/>
  <c r="Y220" i="10" s="1"/>
  <c r="V220" i="10"/>
  <c r="W220" i="10" s="1"/>
  <c r="T220" i="10"/>
  <c r="U220" i="10" s="1"/>
  <c r="R220" i="10"/>
  <c r="N220" i="10"/>
  <c r="BQ220" i="10" s="1"/>
  <c r="CK219" i="10"/>
  <c r="CI219" i="10"/>
  <c r="CG219" i="10"/>
  <c r="CE219" i="10"/>
  <c r="CC219" i="10"/>
  <c r="CA219" i="10"/>
  <c r="BX219" i="10"/>
  <c r="BW219" i="10"/>
  <c r="BV219" i="10"/>
  <c r="BJ219" i="10"/>
  <c r="CJ219" i="10"/>
  <c r="CH219" i="10"/>
  <c r="CF219" i="10"/>
  <c r="CD219" i="10"/>
  <c r="CB219" i="10"/>
  <c r="BZ219" i="10"/>
  <c r="X219" i="10"/>
  <c r="Y219" i="10" s="1"/>
  <c r="V219" i="10"/>
  <c r="W219" i="10" s="1"/>
  <c r="T219" i="10"/>
  <c r="U219" i="10" s="1"/>
  <c r="R219" i="10"/>
  <c r="N219" i="10"/>
  <c r="BQ219" i="10" s="1"/>
  <c r="CK218" i="10"/>
  <c r="CI218" i="10"/>
  <c r="CG218" i="10"/>
  <c r="CE218" i="10"/>
  <c r="CC218" i="10"/>
  <c r="CA218" i="10"/>
  <c r="BX218" i="10"/>
  <c r="BW218" i="10"/>
  <c r="BV218" i="10"/>
  <c r="BJ218" i="10"/>
  <c r="CJ218" i="10"/>
  <c r="CH218" i="10"/>
  <c r="CF218" i="10"/>
  <c r="CD218" i="10"/>
  <c r="CB218" i="10"/>
  <c r="BZ218" i="10"/>
  <c r="X218" i="10"/>
  <c r="Y218" i="10" s="1"/>
  <c r="V218" i="10"/>
  <c r="W218" i="10" s="1"/>
  <c r="T218" i="10"/>
  <c r="U218" i="10" s="1"/>
  <c r="R218" i="10"/>
  <c r="N218" i="10"/>
  <c r="BQ218" i="10" s="1"/>
  <c r="CK216" i="10"/>
  <c r="CI216" i="10"/>
  <c r="CG216" i="10"/>
  <c r="CE216" i="10"/>
  <c r="CC216" i="10"/>
  <c r="CA216" i="10"/>
  <c r="BX216" i="10"/>
  <c r="BW216" i="10"/>
  <c r="BV216" i="10"/>
  <c r="BJ216" i="10"/>
  <c r="CJ216" i="10"/>
  <c r="CH216" i="10"/>
  <c r="CF216" i="10"/>
  <c r="CD216" i="10"/>
  <c r="CB216" i="10"/>
  <c r="BZ216" i="10"/>
  <c r="X216" i="10"/>
  <c r="Y216" i="10" s="1"/>
  <c r="V216" i="10"/>
  <c r="W216" i="10" s="1"/>
  <c r="T216" i="10"/>
  <c r="U216" i="10" s="1"/>
  <c r="R216" i="10"/>
  <c r="N216" i="10"/>
  <c r="BQ216" i="10" s="1"/>
  <c r="CK215" i="10"/>
  <c r="CI215" i="10"/>
  <c r="CG215" i="10"/>
  <c r="CE215" i="10"/>
  <c r="CC215" i="10"/>
  <c r="CA215" i="10"/>
  <c r="BX215" i="10"/>
  <c r="BW215" i="10"/>
  <c r="BV215" i="10"/>
  <c r="BJ215" i="10"/>
  <c r="CJ215" i="10"/>
  <c r="CH215" i="10"/>
  <c r="CF215" i="10"/>
  <c r="CD215" i="10"/>
  <c r="CB215" i="10"/>
  <c r="BZ215" i="10"/>
  <c r="X215" i="10"/>
  <c r="Y215" i="10" s="1"/>
  <c r="V215" i="10"/>
  <c r="W215" i="10" s="1"/>
  <c r="T215" i="10"/>
  <c r="U215" i="10" s="1"/>
  <c r="R215" i="10"/>
  <c r="N215" i="10"/>
  <c r="BQ215" i="10" s="1"/>
  <c r="CK214" i="10"/>
  <c r="CI214" i="10"/>
  <c r="CG214" i="10"/>
  <c r="CE214" i="10"/>
  <c r="CC214" i="10"/>
  <c r="CA214" i="10"/>
  <c r="BX214" i="10"/>
  <c r="BW214" i="10"/>
  <c r="BV214" i="10"/>
  <c r="BJ214" i="10"/>
  <c r="CJ214" i="10"/>
  <c r="CH214" i="10"/>
  <c r="CF214" i="10"/>
  <c r="CD214" i="10"/>
  <c r="CB214" i="10"/>
  <c r="BZ214" i="10"/>
  <c r="X214" i="10"/>
  <c r="Y214" i="10" s="1"/>
  <c r="V214" i="10"/>
  <c r="W214" i="10" s="1"/>
  <c r="T214" i="10"/>
  <c r="U214" i="10" s="1"/>
  <c r="R214" i="10"/>
  <c r="N214" i="10"/>
  <c r="BQ214" i="10" s="1"/>
  <c r="CK212" i="10"/>
  <c r="CI212" i="10"/>
  <c r="CG212" i="10"/>
  <c r="CE212" i="10"/>
  <c r="CC212" i="10"/>
  <c r="CA212" i="10"/>
  <c r="BX212" i="10"/>
  <c r="BW212" i="10"/>
  <c r="BV212" i="10"/>
  <c r="BJ212" i="10"/>
  <c r="CJ212" i="10"/>
  <c r="CH212" i="10"/>
  <c r="CF212" i="10"/>
  <c r="CD212" i="10"/>
  <c r="CB212" i="10"/>
  <c r="BZ212" i="10"/>
  <c r="X212" i="10"/>
  <c r="Y212" i="10" s="1"/>
  <c r="V212" i="10"/>
  <c r="W212" i="10" s="1"/>
  <c r="T212" i="10"/>
  <c r="U212" i="10" s="1"/>
  <c r="R212" i="10"/>
  <c r="N212" i="10"/>
  <c r="BQ212" i="10" s="1"/>
  <c r="CK211" i="10"/>
  <c r="CI211" i="10"/>
  <c r="CG211" i="10"/>
  <c r="CE211" i="10"/>
  <c r="CC211" i="10"/>
  <c r="CA211" i="10"/>
  <c r="BX211" i="10"/>
  <c r="BW211" i="10"/>
  <c r="BV211" i="10"/>
  <c r="BJ211" i="10"/>
  <c r="CJ211" i="10"/>
  <c r="CH211" i="10"/>
  <c r="CF211" i="10"/>
  <c r="CD211" i="10"/>
  <c r="CB211" i="10"/>
  <c r="BZ211" i="10"/>
  <c r="X211" i="10"/>
  <c r="Y211" i="10" s="1"/>
  <c r="V211" i="10"/>
  <c r="W211" i="10" s="1"/>
  <c r="T211" i="10"/>
  <c r="U211" i="10" s="1"/>
  <c r="R211" i="10"/>
  <c r="N211" i="10"/>
  <c r="BQ211" i="10" s="1"/>
  <c r="CK210" i="10"/>
  <c r="CI210" i="10"/>
  <c r="CG210" i="10"/>
  <c r="CE210" i="10"/>
  <c r="CC210" i="10"/>
  <c r="CA210" i="10"/>
  <c r="BX210" i="10"/>
  <c r="BW210" i="10"/>
  <c r="BV210" i="10"/>
  <c r="BJ210" i="10"/>
  <c r="CJ210" i="10"/>
  <c r="CH210" i="10"/>
  <c r="CF210" i="10"/>
  <c r="CD210" i="10"/>
  <c r="CB210" i="10"/>
  <c r="BZ210" i="10"/>
  <c r="X210" i="10"/>
  <c r="Y210" i="10" s="1"/>
  <c r="V210" i="10"/>
  <c r="W210" i="10" s="1"/>
  <c r="T210" i="10"/>
  <c r="U210" i="10" s="1"/>
  <c r="R210" i="10"/>
  <c r="N210" i="10"/>
  <c r="BQ210" i="10" s="1"/>
  <c r="CK209" i="10"/>
  <c r="CI209" i="10"/>
  <c r="CG209" i="10"/>
  <c r="CE209" i="10"/>
  <c r="CC209" i="10"/>
  <c r="CA209" i="10"/>
  <c r="BX209" i="10"/>
  <c r="BW209" i="10"/>
  <c r="BV209" i="10"/>
  <c r="BJ209" i="10"/>
  <c r="CJ209" i="10"/>
  <c r="CH209" i="10"/>
  <c r="CF209" i="10"/>
  <c r="CD209" i="10"/>
  <c r="CB209" i="10"/>
  <c r="BZ209" i="10"/>
  <c r="X209" i="10"/>
  <c r="Y209" i="10" s="1"/>
  <c r="V209" i="10"/>
  <c r="W209" i="10" s="1"/>
  <c r="T209" i="10"/>
  <c r="U209" i="10" s="1"/>
  <c r="R209" i="10"/>
  <c r="N209" i="10"/>
  <c r="BQ209" i="10" s="1"/>
  <c r="CK208" i="10"/>
  <c r="CI208" i="10"/>
  <c r="CG208" i="10"/>
  <c r="CE208" i="10"/>
  <c r="CC208" i="10"/>
  <c r="CA208" i="10"/>
  <c r="BX208" i="10"/>
  <c r="BW208" i="10"/>
  <c r="BV208" i="10"/>
  <c r="BJ208" i="10"/>
  <c r="CJ208" i="10"/>
  <c r="CH208" i="10"/>
  <c r="CF208" i="10"/>
  <c r="CD208" i="10"/>
  <c r="CB208" i="10"/>
  <c r="BZ208" i="10"/>
  <c r="X208" i="10"/>
  <c r="Y208" i="10" s="1"/>
  <c r="V208" i="10"/>
  <c r="W208" i="10" s="1"/>
  <c r="T208" i="10"/>
  <c r="U208" i="10" s="1"/>
  <c r="R208" i="10"/>
  <c r="N208" i="10"/>
  <c r="BQ208" i="10" s="1"/>
  <c r="CK207" i="10"/>
  <c r="CI207" i="10"/>
  <c r="CG207" i="10"/>
  <c r="CE207" i="10"/>
  <c r="CC207" i="10"/>
  <c r="CA207" i="10"/>
  <c r="BX207" i="10"/>
  <c r="BW207" i="10"/>
  <c r="BV207" i="10"/>
  <c r="BJ207" i="10"/>
  <c r="CJ207" i="10"/>
  <c r="CH207" i="10"/>
  <c r="CF207" i="10"/>
  <c r="CD207" i="10"/>
  <c r="CB207" i="10"/>
  <c r="BZ207" i="10"/>
  <c r="X207" i="10"/>
  <c r="Y207" i="10" s="1"/>
  <c r="V207" i="10"/>
  <c r="W207" i="10" s="1"/>
  <c r="T207" i="10"/>
  <c r="U207" i="10" s="1"/>
  <c r="R207" i="10"/>
  <c r="N207" i="10"/>
  <c r="BQ207" i="10" s="1"/>
  <c r="CK205" i="10"/>
  <c r="CI205" i="10"/>
  <c r="CG205" i="10"/>
  <c r="CE205" i="10"/>
  <c r="CC205" i="10"/>
  <c r="CA205" i="10"/>
  <c r="BX205" i="10"/>
  <c r="BW205" i="10"/>
  <c r="BV205" i="10"/>
  <c r="BJ205" i="10"/>
  <c r="CJ205" i="10"/>
  <c r="CH205" i="10"/>
  <c r="CF205" i="10"/>
  <c r="CD205" i="10"/>
  <c r="CB205" i="10"/>
  <c r="BZ205" i="10"/>
  <c r="X205" i="10"/>
  <c r="Y205" i="10" s="1"/>
  <c r="V205" i="10"/>
  <c r="W205" i="10" s="1"/>
  <c r="T205" i="10"/>
  <c r="U205" i="10" s="1"/>
  <c r="R205" i="10"/>
  <c r="N205" i="10"/>
  <c r="BQ205" i="10" s="1"/>
  <c r="CK204" i="10"/>
  <c r="CI204" i="10"/>
  <c r="CG204" i="10"/>
  <c r="CE204" i="10"/>
  <c r="CC204" i="10"/>
  <c r="CA204" i="10"/>
  <c r="BX204" i="10"/>
  <c r="BW204" i="10"/>
  <c r="BV204" i="10"/>
  <c r="BJ204" i="10"/>
  <c r="CJ204" i="10"/>
  <c r="CH204" i="10"/>
  <c r="CF204" i="10"/>
  <c r="CD204" i="10"/>
  <c r="CB204" i="10"/>
  <c r="BZ204" i="10"/>
  <c r="X204" i="10"/>
  <c r="Y204" i="10" s="1"/>
  <c r="V204" i="10"/>
  <c r="W204" i="10" s="1"/>
  <c r="T204" i="10"/>
  <c r="U204" i="10" s="1"/>
  <c r="R204" i="10"/>
  <c r="N204" i="10"/>
  <c r="BQ204" i="10" s="1"/>
  <c r="CK203" i="10"/>
  <c r="CI203" i="10"/>
  <c r="CG203" i="10"/>
  <c r="CE203" i="10"/>
  <c r="CC203" i="10"/>
  <c r="CA203" i="10"/>
  <c r="BX203" i="10"/>
  <c r="BW203" i="10"/>
  <c r="BV203" i="10"/>
  <c r="BJ203" i="10"/>
  <c r="CJ203" i="10"/>
  <c r="CH203" i="10"/>
  <c r="CF203" i="10"/>
  <c r="CD203" i="10"/>
  <c r="CB203" i="10"/>
  <c r="BZ203" i="10"/>
  <c r="X203" i="10"/>
  <c r="Y203" i="10" s="1"/>
  <c r="V203" i="10"/>
  <c r="W203" i="10" s="1"/>
  <c r="T203" i="10"/>
  <c r="U203" i="10" s="1"/>
  <c r="R203" i="10"/>
  <c r="N203" i="10"/>
  <c r="BQ203" i="10" s="1"/>
  <c r="CK202" i="10"/>
  <c r="CI202" i="10"/>
  <c r="CG202" i="10"/>
  <c r="CE202" i="10"/>
  <c r="CC202" i="10"/>
  <c r="CA202" i="10"/>
  <c r="BZ202" i="10"/>
  <c r="BX202" i="10"/>
  <c r="BW202" i="10"/>
  <c r="BV202" i="10"/>
  <c r="BJ202" i="10"/>
  <c r="BG202" i="10"/>
  <c r="CJ202" i="10"/>
  <c r="CH202" i="10"/>
  <c r="CF202" i="10"/>
  <c r="CD202" i="10"/>
  <c r="CB202" i="10"/>
  <c r="X202" i="10"/>
  <c r="Y202" i="10" s="1"/>
  <c r="V202" i="10"/>
  <c r="W202" i="10" s="1"/>
  <c r="T202" i="10"/>
  <c r="U202" i="10" s="1"/>
  <c r="R202" i="10"/>
  <c r="N202" i="10"/>
  <c r="BQ202" i="10" s="1"/>
  <c r="CK201" i="10"/>
  <c r="CJ201" i="10"/>
  <c r="CI201" i="10"/>
  <c r="CH201" i="10"/>
  <c r="CG201" i="10"/>
  <c r="CF201" i="10"/>
  <c r="CE201" i="10"/>
  <c r="CD201" i="10"/>
  <c r="CC201" i="10"/>
  <c r="CB201" i="10"/>
  <c r="CA201" i="10"/>
  <c r="BX201" i="10"/>
  <c r="BW201" i="10"/>
  <c r="BV201" i="10"/>
  <c r="BJ201" i="10"/>
  <c r="BZ201" i="10"/>
  <c r="X201" i="10"/>
  <c r="Y201" i="10" s="1"/>
  <c r="V201" i="10"/>
  <c r="W201" i="10" s="1"/>
  <c r="T201" i="10"/>
  <c r="U201" i="10" s="1"/>
  <c r="R201" i="10"/>
  <c r="N201" i="10"/>
  <c r="BQ201" i="10" s="1"/>
  <c r="CK200" i="10"/>
  <c r="CI200" i="10"/>
  <c r="CG200" i="10"/>
  <c r="CE200" i="10"/>
  <c r="CC200" i="10"/>
  <c r="CA200" i="10"/>
  <c r="BZ200" i="10"/>
  <c r="BX200" i="10"/>
  <c r="BW200" i="10"/>
  <c r="BV200" i="10"/>
  <c r="BJ200" i="10"/>
  <c r="BG200" i="10"/>
  <c r="CJ200" i="10"/>
  <c r="CH200" i="10"/>
  <c r="CF200" i="10"/>
  <c r="CD200" i="10"/>
  <c r="CB200" i="10"/>
  <c r="X200" i="10"/>
  <c r="Y200" i="10" s="1"/>
  <c r="V200" i="10"/>
  <c r="W200" i="10" s="1"/>
  <c r="T200" i="10"/>
  <c r="U200" i="10" s="1"/>
  <c r="R200" i="10"/>
  <c r="N200" i="10"/>
  <c r="BQ200" i="10" s="1"/>
  <c r="CK199" i="10"/>
  <c r="CJ199" i="10"/>
  <c r="CI199" i="10"/>
  <c r="CH199" i="10"/>
  <c r="CG199" i="10"/>
  <c r="CF199" i="10"/>
  <c r="CE199" i="10"/>
  <c r="CD199" i="10"/>
  <c r="CC199" i="10"/>
  <c r="CB199" i="10"/>
  <c r="CA199" i="10"/>
  <c r="BX199" i="10"/>
  <c r="BW199" i="10"/>
  <c r="BV199" i="10"/>
  <c r="BJ199" i="10"/>
  <c r="BZ199" i="10"/>
  <c r="X199" i="10"/>
  <c r="Y199" i="10" s="1"/>
  <c r="V199" i="10"/>
  <c r="W199" i="10" s="1"/>
  <c r="T199" i="10"/>
  <c r="U199" i="10" s="1"/>
  <c r="R199" i="10"/>
  <c r="N199" i="10"/>
  <c r="BQ199" i="10" s="1"/>
  <c r="CK198" i="10"/>
  <c r="CI198" i="10"/>
  <c r="CG198" i="10"/>
  <c r="CE198" i="10"/>
  <c r="CC198" i="10"/>
  <c r="CA198" i="10"/>
  <c r="BZ198" i="10"/>
  <c r="BX198" i="10"/>
  <c r="BW198" i="10"/>
  <c r="BV198" i="10"/>
  <c r="BJ198" i="10"/>
  <c r="BG198" i="10"/>
  <c r="CJ198" i="10"/>
  <c r="CH198" i="10"/>
  <c r="CF198" i="10"/>
  <c r="CD198" i="10"/>
  <c r="CB198" i="10"/>
  <c r="X198" i="10"/>
  <c r="Y198" i="10" s="1"/>
  <c r="V198" i="10"/>
  <c r="W198" i="10" s="1"/>
  <c r="T198" i="10"/>
  <c r="U198" i="10" s="1"/>
  <c r="R198" i="10"/>
  <c r="N198" i="10"/>
  <c r="BQ198" i="10" s="1"/>
  <c r="CK197" i="10"/>
  <c r="CJ197" i="10"/>
  <c r="CI197" i="10"/>
  <c r="CH197" i="10"/>
  <c r="CG197" i="10"/>
  <c r="CF197" i="10"/>
  <c r="CE197" i="10"/>
  <c r="CD197" i="10"/>
  <c r="CC197" i="10"/>
  <c r="CB197" i="10"/>
  <c r="CA197" i="10"/>
  <c r="BX197" i="10"/>
  <c r="BW197" i="10"/>
  <c r="BV197" i="10"/>
  <c r="BJ197" i="10"/>
  <c r="BZ197" i="10"/>
  <c r="X197" i="10"/>
  <c r="Y197" i="10" s="1"/>
  <c r="V197" i="10"/>
  <c r="W197" i="10" s="1"/>
  <c r="T197" i="10"/>
  <c r="U197" i="10" s="1"/>
  <c r="R197" i="10"/>
  <c r="N197" i="10"/>
  <c r="BQ197" i="10" s="1"/>
  <c r="CK196" i="10"/>
  <c r="CI196" i="10"/>
  <c r="CG196" i="10"/>
  <c r="CE196" i="10"/>
  <c r="CC196" i="10"/>
  <c r="CA196" i="10"/>
  <c r="BZ196" i="10"/>
  <c r="BX196" i="10"/>
  <c r="BW196" i="10"/>
  <c r="BV196" i="10"/>
  <c r="BJ196" i="10"/>
  <c r="BG196" i="10"/>
  <c r="CJ196" i="10"/>
  <c r="CH196" i="10"/>
  <c r="CF196" i="10"/>
  <c r="CD196" i="10"/>
  <c r="CB196" i="10"/>
  <c r="X196" i="10"/>
  <c r="Y196" i="10" s="1"/>
  <c r="V196" i="10"/>
  <c r="W196" i="10" s="1"/>
  <c r="T196" i="10"/>
  <c r="U196" i="10" s="1"/>
  <c r="R196" i="10"/>
  <c r="N196" i="10"/>
  <c r="BQ196" i="10" s="1"/>
  <c r="CK195" i="10"/>
  <c r="CJ195" i="10"/>
  <c r="CI195" i="10"/>
  <c r="CH195" i="10"/>
  <c r="CG195" i="10"/>
  <c r="CF195" i="10"/>
  <c r="CE195" i="10"/>
  <c r="CD195" i="10"/>
  <c r="CC195" i="10"/>
  <c r="CB195" i="10"/>
  <c r="CA195" i="10"/>
  <c r="BX195" i="10"/>
  <c r="BW195" i="10"/>
  <c r="BV195" i="10"/>
  <c r="BJ195" i="10"/>
  <c r="BZ195" i="10"/>
  <c r="X195" i="10"/>
  <c r="Y195" i="10" s="1"/>
  <c r="V195" i="10"/>
  <c r="W195" i="10" s="1"/>
  <c r="T195" i="10"/>
  <c r="U195" i="10" s="1"/>
  <c r="R195" i="10"/>
  <c r="N195" i="10"/>
  <c r="BQ195" i="10" s="1"/>
  <c r="CK194" i="10"/>
  <c r="CI194" i="10"/>
  <c r="CG194" i="10"/>
  <c r="CE194" i="10"/>
  <c r="CC194" i="10"/>
  <c r="CA194" i="10"/>
  <c r="BZ194" i="10"/>
  <c r="BX194" i="10"/>
  <c r="BW194" i="10"/>
  <c r="BV194" i="10"/>
  <c r="BJ194" i="10"/>
  <c r="BG194" i="10"/>
  <c r="CJ194" i="10"/>
  <c r="CH194" i="10"/>
  <c r="CF194" i="10"/>
  <c r="CD194" i="10"/>
  <c r="CB194" i="10"/>
  <c r="X194" i="10"/>
  <c r="Y194" i="10" s="1"/>
  <c r="V194" i="10"/>
  <c r="W194" i="10" s="1"/>
  <c r="T194" i="10"/>
  <c r="U194" i="10" s="1"/>
  <c r="R194" i="10"/>
  <c r="N194" i="10"/>
  <c r="BQ194" i="10" s="1"/>
  <c r="CK193" i="10"/>
  <c r="CJ193" i="10"/>
  <c r="CI193" i="10"/>
  <c r="CH193" i="10"/>
  <c r="CG193" i="10"/>
  <c r="CF193" i="10"/>
  <c r="CE193" i="10"/>
  <c r="CD193" i="10"/>
  <c r="CC193" i="10"/>
  <c r="CB193" i="10"/>
  <c r="CA193" i="10"/>
  <c r="BX193" i="10"/>
  <c r="BW193" i="10"/>
  <c r="BV193" i="10"/>
  <c r="BJ193" i="10"/>
  <c r="BZ193" i="10"/>
  <c r="X193" i="10"/>
  <c r="Y193" i="10" s="1"/>
  <c r="V193" i="10"/>
  <c r="W193" i="10" s="1"/>
  <c r="T193" i="10"/>
  <c r="U193" i="10" s="1"/>
  <c r="R193" i="10"/>
  <c r="N193" i="10"/>
  <c r="BQ193" i="10" s="1"/>
  <c r="CK192" i="10"/>
  <c r="CI192" i="10"/>
  <c r="CG192" i="10"/>
  <c r="CE192" i="10"/>
  <c r="CC192" i="10"/>
  <c r="CA192" i="10"/>
  <c r="BZ192" i="10"/>
  <c r="BX192" i="10"/>
  <c r="BW192" i="10"/>
  <c r="BV192" i="10"/>
  <c r="BJ192" i="10"/>
  <c r="BG192" i="10"/>
  <c r="CJ192" i="10"/>
  <c r="CH192" i="10"/>
  <c r="CF192" i="10"/>
  <c r="CD192" i="10"/>
  <c r="CB192" i="10"/>
  <c r="X192" i="10"/>
  <c r="Y192" i="10" s="1"/>
  <c r="V192" i="10"/>
  <c r="W192" i="10" s="1"/>
  <c r="T192" i="10"/>
  <c r="U192" i="10" s="1"/>
  <c r="R192" i="10"/>
  <c r="N192" i="10"/>
  <c r="BQ192" i="10" s="1"/>
  <c r="CK191" i="10"/>
  <c r="CJ191" i="10"/>
  <c r="CI191" i="10"/>
  <c r="CH191" i="10"/>
  <c r="CG191" i="10"/>
  <c r="CF191" i="10"/>
  <c r="CE191" i="10"/>
  <c r="CD191" i="10"/>
  <c r="CC191" i="10"/>
  <c r="CB191" i="10"/>
  <c r="CA191" i="10"/>
  <c r="BX191" i="10"/>
  <c r="BW191" i="10"/>
  <c r="BV191" i="10"/>
  <c r="BJ191" i="10"/>
  <c r="BZ191" i="10"/>
  <c r="X191" i="10"/>
  <c r="Y191" i="10" s="1"/>
  <c r="V191" i="10"/>
  <c r="W191" i="10" s="1"/>
  <c r="T191" i="10"/>
  <c r="U191" i="10" s="1"/>
  <c r="R191" i="10"/>
  <c r="N191" i="10"/>
  <c r="BQ191" i="10" s="1"/>
  <c r="CK190" i="10"/>
  <c r="CI190" i="10"/>
  <c r="CG190" i="10"/>
  <c r="CE190" i="10"/>
  <c r="CC190" i="10"/>
  <c r="CA190" i="10"/>
  <c r="BZ190" i="10"/>
  <c r="BX190" i="10"/>
  <c r="BW190" i="10"/>
  <c r="BV190" i="10"/>
  <c r="BJ190" i="10"/>
  <c r="BG190" i="10"/>
  <c r="CJ190" i="10"/>
  <c r="CH190" i="10"/>
  <c r="CF190" i="10"/>
  <c r="CD190" i="10"/>
  <c r="CB190" i="10"/>
  <c r="X190" i="10"/>
  <c r="Y190" i="10" s="1"/>
  <c r="V190" i="10"/>
  <c r="W190" i="10" s="1"/>
  <c r="T190" i="10"/>
  <c r="U190" i="10" s="1"/>
  <c r="R190" i="10"/>
  <c r="N190" i="10"/>
  <c r="BQ190" i="10" s="1"/>
  <c r="CK189" i="10"/>
  <c r="CJ189" i="10"/>
  <c r="CI189" i="10"/>
  <c r="CH189" i="10"/>
  <c r="CG189" i="10"/>
  <c r="CF189" i="10"/>
  <c r="CE189" i="10"/>
  <c r="CD189" i="10"/>
  <c r="CC189" i="10"/>
  <c r="CB189" i="10"/>
  <c r="CA189" i="10"/>
  <c r="BX189" i="10"/>
  <c r="BW189" i="10"/>
  <c r="BV189" i="10"/>
  <c r="BJ189" i="10"/>
  <c r="BZ189" i="10"/>
  <c r="X189" i="10"/>
  <c r="Y189" i="10" s="1"/>
  <c r="V189" i="10"/>
  <c r="W189" i="10" s="1"/>
  <c r="T189" i="10"/>
  <c r="U189" i="10" s="1"/>
  <c r="R189" i="10"/>
  <c r="N189" i="10"/>
  <c r="BQ189" i="10" s="1"/>
  <c r="CK188" i="10"/>
  <c r="CI188" i="10"/>
  <c r="CG188" i="10"/>
  <c r="CE188" i="10"/>
  <c r="CC188" i="10"/>
  <c r="CA188" i="10"/>
  <c r="BZ188" i="10"/>
  <c r="BX188" i="10"/>
  <c r="BW188" i="10"/>
  <c r="BV188" i="10"/>
  <c r="BJ188" i="10"/>
  <c r="BG188" i="10"/>
  <c r="CJ188" i="10"/>
  <c r="CH188" i="10"/>
  <c r="CF188" i="10"/>
  <c r="CD188" i="10"/>
  <c r="CB188" i="10"/>
  <c r="X188" i="10"/>
  <c r="Y188" i="10" s="1"/>
  <c r="V188" i="10"/>
  <c r="W188" i="10" s="1"/>
  <c r="T188" i="10"/>
  <c r="U188" i="10" s="1"/>
  <c r="R188" i="10"/>
  <c r="N188" i="10"/>
  <c r="BQ188" i="10" s="1"/>
  <c r="CK187" i="10"/>
  <c r="CJ187" i="10"/>
  <c r="CI187" i="10"/>
  <c r="CH187" i="10"/>
  <c r="CG187" i="10"/>
  <c r="CF187" i="10"/>
  <c r="CE187" i="10"/>
  <c r="CD187" i="10"/>
  <c r="CC187" i="10"/>
  <c r="CB187" i="10"/>
  <c r="CA187" i="10"/>
  <c r="BX187" i="10"/>
  <c r="BW187" i="10"/>
  <c r="BV187" i="10"/>
  <c r="BJ187" i="10"/>
  <c r="BZ187" i="10"/>
  <c r="X187" i="10"/>
  <c r="Y187" i="10" s="1"/>
  <c r="V187" i="10"/>
  <c r="W187" i="10" s="1"/>
  <c r="T187" i="10"/>
  <c r="U187" i="10" s="1"/>
  <c r="R187" i="10"/>
  <c r="N187" i="10"/>
  <c r="BQ187" i="10" s="1"/>
  <c r="CK186" i="10"/>
  <c r="CI186" i="10"/>
  <c r="CG186" i="10"/>
  <c r="CE186" i="10"/>
  <c r="CC186" i="10"/>
  <c r="CA186" i="10"/>
  <c r="BZ186" i="10"/>
  <c r="BX186" i="10"/>
  <c r="BW186" i="10"/>
  <c r="BV186" i="10"/>
  <c r="BJ186" i="10"/>
  <c r="BG186" i="10"/>
  <c r="CJ186" i="10"/>
  <c r="CH186" i="10"/>
  <c r="CF186" i="10"/>
  <c r="CD186" i="10"/>
  <c r="CB186" i="10"/>
  <c r="X186" i="10"/>
  <c r="Y186" i="10" s="1"/>
  <c r="V186" i="10"/>
  <c r="W186" i="10" s="1"/>
  <c r="T186" i="10"/>
  <c r="U186" i="10" s="1"/>
  <c r="R186" i="10"/>
  <c r="N186" i="10"/>
  <c r="BQ186" i="10" s="1"/>
  <c r="CK185" i="10"/>
  <c r="CJ185" i="10"/>
  <c r="CI185" i="10"/>
  <c r="CH185" i="10"/>
  <c r="CG185" i="10"/>
  <c r="CF185" i="10"/>
  <c r="CE185" i="10"/>
  <c r="CD185" i="10"/>
  <c r="CC185" i="10"/>
  <c r="CB185" i="10"/>
  <c r="CA185" i="10"/>
  <c r="BX185" i="10"/>
  <c r="BW185" i="10"/>
  <c r="BV185" i="10"/>
  <c r="BJ185" i="10"/>
  <c r="BZ185" i="10"/>
  <c r="X185" i="10"/>
  <c r="Y185" i="10" s="1"/>
  <c r="V185" i="10"/>
  <c r="W185" i="10" s="1"/>
  <c r="T185" i="10"/>
  <c r="U185" i="10" s="1"/>
  <c r="R185" i="10"/>
  <c r="N185" i="10"/>
  <c r="BQ185" i="10" s="1"/>
  <c r="CK184" i="10"/>
  <c r="CI184" i="10"/>
  <c r="CG184" i="10"/>
  <c r="CE184" i="10"/>
  <c r="CC184" i="10"/>
  <c r="CA184" i="10"/>
  <c r="BZ184" i="10"/>
  <c r="BX184" i="10"/>
  <c r="BW184" i="10"/>
  <c r="BV184" i="10"/>
  <c r="BJ184" i="10"/>
  <c r="BG184" i="10"/>
  <c r="CJ184" i="10"/>
  <c r="CH184" i="10"/>
  <c r="CF184" i="10"/>
  <c r="CD184" i="10"/>
  <c r="CB184" i="10"/>
  <c r="X184" i="10"/>
  <c r="Y184" i="10" s="1"/>
  <c r="V184" i="10"/>
  <c r="W184" i="10" s="1"/>
  <c r="T184" i="10"/>
  <c r="U184" i="10" s="1"/>
  <c r="R184" i="10"/>
  <c r="N184" i="10"/>
  <c r="BQ184" i="10" s="1"/>
  <c r="CK183" i="10"/>
  <c r="CJ183" i="10"/>
  <c r="CI183" i="10"/>
  <c r="CH183" i="10"/>
  <c r="CG183" i="10"/>
  <c r="CF183" i="10"/>
  <c r="CE183" i="10"/>
  <c r="CD183" i="10"/>
  <c r="CC183" i="10"/>
  <c r="CB183" i="10"/>
  <c r="CA183" i="10"/>
  <c r="BX183" i="10"/>
  <c r="BW183" i="10"/>
  <c r="BV183" i="10"/>
  <c r="BJ183" i="10"/>
  <c r="BZ183" i="10"/>
  <c r="X183" i="10"/>
  <c r="Y183" i="10" s="1"/>
  <c r="V183" i="10"/>
  <c r="W183" i="10" s="1"/>
  <c r="T183" i="10"/>
  <c r="U183" i="10" s="1"/>
  <c r="R183" i="10"/>
  <c r="N183" i="10"/>
  <c r="BQ183" i="10" s="1"/>
  <c r="CK182" i="10"/>
  <c r="CI182" i="10"/>
  <c r="CG182" i="10"/>
  <c r="CE182" i="10"/>
  <c r="CC182" i="10"/>
  <c r="CA182" i="10"/>
  <c r="BZ182" i="10"/>
  <c r="BX182" i="10"/>
  <c r="BW182" i="10"/>
  <c r="BV182" i="10"/>
  <c r="BJ182" i="10"/>
  <c r="BG182" i="10"/>
  <c r="CJ182" i="10"/>
  <c r="CH182" i="10"/>
  <c r="CF182" i="10"/>
  <c r="CD182" i="10"/>
  <c r="CB182" i="10"/>
  <c r="X182" i="10"/>
  <c r="Y182" i="10" s="1"/>
  <c r="V182" i="10"/>
  <c r="W182" i="10" s="1"/>
  <c r="T182" i="10"/>
  <c r="U182" i="10" s="1"/>
  <c r="R182" i="10"/>
  <c r="N182" i="10"/>
  <c r="BQ182" i="10" s="1"/>
  <c r="CK181" i="10"/>
  <c r="CJ181" i="10"/>
  <c r="CI181" i="10"/>
  <c r="CH181" i="10"/>
  <c r="CG181" i="10"/>
  <c r="CF181" i="10"/>
  <c r="CE181" i="10"/>
  <c r="CD181" i="10"/>
  <c r="CC181" i="10"/>
  <c r="CB181" i="10"/>
  <c r="CA181" i="10"/>
  <c r="BX181" i="10"/>
  <c r="BW181" i="10"/>
  <c r="BV181" i="10"/>
  <c r="BJ181" i="10"/>
  <c r="BZ181" i="10"/>
  <c r="X181" i="10"/>
  <c r="Y181" i="10" s="1"/>
  <c r="V181" i="10"/>
  <c r="W181" i="10" s="1"/>
  <c r="T181" i="10"/>
  <c r="U181" i="10" s="1"/>
  <c r="R181" i="10"/>
  <c r="N181" i="10"/>
  <c r="BQ181" i="10" s="1"/>
  <c r="CK180" i="10"/>
  <c r="CI180" i="10"/>
  <c r="CG180" i="10"/>
  <c r="CE180" i="10"/>
  <c r="CC180" i="10"/>
  <c r="CA180" i="10"/>
  <c r="BZ180" i="10"/>
  <c r="BX180" i="10"/>
  <c r="BW180" i="10"/>
  <c r="BV180" i="10"/>
  <c r="BJ180" i="10"/>
  <c r="BG180" i="10"/>
  <c r="CJ180" i="10"/>
  <c r="CH180" i="10"/>
  <c r="CF180" i="10"/>
  <c r="CD180" i="10"/>
  <c r="CB180" i="10"/>
  <c r="X180" i="10"/>
  <c r="Y180" i="10" s="1"/>
  <c r="V180" i="10"/>
  <c r="W180" i="10" s="1"/>
  <c r="T180" i="10"/>
  <c r="U180" i="10" s="1"/>
  <c r="R180" i="10"/>
  <c r="N180" i="10"/>
  <c r="BQ180" i="10" s="1"/>
  <c r="CK179" i="10"/>
  <c r="CJ179" i="10"/>
  <c r="CI179" i="10"/>
  <c r="CH179" i="10"/>
  <c r="CG179" i="10"/>
  <c r="CF179" i="10"/>
  <c r="CE179" i="10"/>
  <c r="CD179" i="10"/>
  <c r="CC179" i="10"/>
  <c r="CB179" i="10"/>
  <c r="CA179" i="10"/>
  <c r="BX179" i="10"/>
  <c r="BW179" i="10"/>
  <c r="BV179" i="10"/>
  <c r="BJ179" i="10"/>
  <c r="BZ179" i="10"/>
  <c r="X179" i="10"/>
  <c r="Y179" i="10" s="1"/>
  <c r="V179" i="10"/>
  <c r="W179" i="10" s="1"/>
  <c r="T179" i="10"/>
  <c r="U179" i="10" s="1"/>
  <c r="R179" i="10"/>
  <c r="N179" i="10"/>
  <c r="BQ179" i="10" s="1"/>
  <c r="CK178" i="10"/>
  <c r="CI178" i="10"/>
  <c r="CG178" i="10"/>
  <c r="CE178" i="10"/>
  <c r="CC178" i="10"/>
  <c r="CA178" i="10"/>
  <c r="BZ178" i="10"/>
  <c r="BX178" i="10"/>
  <c r="BW178" i="10"/>
  <c r="BV178" i="10"/>
  <c r="BJ178" i="10"/>
  <c r="BG178" i="10"/>
  <c r="CJ178" i="10"/>
  <c r="CH178" i="10"/>
  <c r="CF178" i="10"/>
  <c r="CD178" i="10"/>
  <c r="CB178" i="10"/>
  <c r="X178" i="10"/>
  <c r="Y178" i="10" s="1"/>
  <c r="V178" i="10"/>
  <c r="W178" i="10" s="1"/>
  <c r="T178" i="10"/>
  <c r="U178" i="10" s="1"/>
  <c r="R178" i="10"/>
  <c r="N178" i="10"/>
  <c r="BQ178" i="10" s="1"/>
  <c r="CK177" i="10"/>
  <c r="CJ177" i="10"/>
  <c r="CI177" i="10"/>
  <c r="CH177" i="10"/>
  <c r="CG177" i="10"/>
  <c r="CF177" i="10"/>
  <c r="CE177" i="10"/>
  <c r="CD177" i="10"/>
  <c r="CC177" i="10"/>
  <c r="CB177" i="10"/>
  <c r="CA177" i="10"/>
  <c r="BX177" i="10"/>
  <c r="BW177" i="10"/>
  <c r="BV177" i="10"/>
  <c r="BJ177" i="10"/>
  <c r="BZ177" i="10"/>
  <c r="X177" i="10"/>
  <c r="Y177" i="10" s="1"/>
  <c r="V177" i="10"/>
  <c r="W177" i="10" s="1"/>
  <c r="T177" i="10"/>
  <c r="U177" i="10" s="1"/>
  <c r="R177" i="10"/>
  <c r="N177" i="10"/>
  <c r="BQ177" i="10" s="1"/>
  <c r="CK176" i="10"/>
  <c r="CI176" i="10"/>
  <c r="CG176" i="10"/>
  <c r="CE176" i="10"/>
  <c r="CC176" i="10"/>
  <c r="CA176" i="10"/>
  <c r="BZ176" i="10"/>
  <c r="BX176" i="10"/>
  <c r="BW176" i="10"/>
  <c r="BV176" i="10"/>
  <c r="BJ176" i="10"/>
  <c r="BG176" i="10"/>
  <c r="CJ176" i="10"/>
  <c r="CH176" i="10"/>
  <c r="CF176" i="10"/>
  <c r="CD176" i="10"/>
  <c r="CB176" i="10"/>
  <c r="X176" i="10"/>
  <c r="Y176" i="10" s="1"/>
  <c r="V176" i="10"/>
  <c r="W176" i="10" s="1"/>
  <c r="T176" i="10"/>
  <c r="U176" i="10" s="1"/>
  <c r="R176" i="10"/>
  <c r="N176" i="10"/>
  <c r="BQ176" i="10" s="1"/>
  <c r="CK175" i="10"/>
  <c r="CJ175" i="10"/>
  <c r="CI175" i="10"/>
  <c r="CH175" i="10"/>
  <c r="CG175" i="10"/>
  <c r="CF175" i="10"/>
  <c r="CE175" i="10"/>
  <c r="CD175" i="10"/>
  <c r="CC175" i="10"/>
  <c r="CB175" i="10"/>
  <c r="CA175" i="10"/>
  <c r="BX175" i="10"/>
  <c r="BW175" i="10"/>
  <c r="BV175" i="10"/>
  <c r="BJ175" i="10"/>
  <c r="BZ175" i="10"/>
  <c r="X175" i="10"/>
  <c r="Y175" i="10" s="1"/>
  <c r="V175" i="10"/>
  <c r="W175" i="10" s="1"/>
  <c r="T175" i="10"/>
  <c r="U175" i="10" s="1"/>
  <c r="R175" i="10"/>
  <c r="N175" i="10"/>
  <c r="BQ175" i="10" s="1"/>
  <c r="CK174" i="10"/>
  <c r="CI174" i="10"/>
  <c r="CG174" i="10"/>
  <c r="CE174" i="10"/>
  <c r="CC174" i="10"/>
  <c r="CA174" i="10"/>
  <c r="BZ174" i="10"/>
  <c r="BX174" i="10"/>
  <c r="BW174" i="10"/>
  <c r="BV174" i="10"/>
  <c r="BJ174" i="10"/>
  <c r="BG174" i="10"/>
  <c r="CJ174" i="10"/>
  <c r="CH174" i="10"/>
  <c r="CF174" i="10"/>
  <c r="CD174" i="10"/>
  <c r="CB174" i="10"/>
  <c r="X174" i="10"/>
  <c r="Y174" i="10" s="1"/>
  <c r="V174" i="10"/>
  <c r="W174" i="10" s="1"/>
  <c r="T174" i="10"/>
  <c r="U174" i="10" s="1"/>
  <c r="R174" i="10"/>
  <c r="N174" i="10"/>
  <c r="BQ174" i="10" s="1"/>
  <c r="CK173" i="10"/>
  <c r="CJ173" i="10"/>
  <c r="CI173" i="10"/>
  <c r="CH173" i="10"/>
  <c r="CG173" i="10"/>
  <c r="CF173" i="10"/>
  <c r="CE173" i="10"/>
  <c r="CD173" i="10"/>
  <c r="CC173" i="10"/>
  <c r="CB173" i="10"/>
  <c r="CA173" i="10"/>
  <c r="BX173" i="10"/>
  <c r="BW173" i="10"/>
  <c r="BV173" i="10"/>
  <c r="BJ173" i="10"/>
  <c r="BZ173" i="10"/>
  <c r="X173" i="10"/>
  <c r="Y173" i="10" s="1"/>
  <c r="V173" i="10"/>
  <c r="W173" i="10" s="1"/>
  <c r="T173" i="10"/>
  <c r="U173" i="10" s="1"/>
  <c r="R173" i="10"/>
  <c r="N173" i="10"/>
  <c r="BQ173" i="10" s="1"/>
  <c r="CK172" i="10"/>
  <c r="CI172" i="10"/>
  <c r="CG172" i="10"/>
  <c r="CE172" i="10"/>
  <c r="CC172" i="10"/>
  <c r="CA172" i="10"/>
  <c r="BZ172" i="10"/>
  <c r="BX172" i="10"/>
  <c r="BW172" i="10"/>
  <c r="BV172" i="10"/>
  <c r="BJ172" i="10"/>
  <c r="BG172" i="10"/>
  <c r="CJ172" i="10"/>
  <c r="CH172" i="10"/>
  <c r="CF172" i="10"/>
  <c r="CD172" i="10"/>
  <c r="CB172" i="10"/>
  <c r="X172" i="10"/>
  <c r="Y172" i="10" s="1"/>
  <c r="V172" i="10"/>
  <c r="W172" i="10" s="1"/>
  <c r="T172" i="10"/>
  <c r="U172" i="10" s="1"/>
  <c r="R172" i="10"/>
  <c r="N172" i="10"/>
  <c r="BQ172" i="10" s="1"/>
  <c r="CK171" i="10"/>
  <c r="CJ171" i="10"/>
  <c r="CI171" i="10"/>
  <c r="CH171" i="10"/>
  <c r="CG171" i="10"/>
  <c r="CF171" i="10"/>
  <c r="CE171" i="10"/>
  <c r="CD171" i="10"/>
  <c r="CC171" i="10"/>
  <c r="CB171" i="10"/>
  <c r="CA171" i="10"/>
  <c r="BX171" i="10"/>
  <c r="BW171" i="10"/>
  <c r="BV171" i="10"/>
  <c r="BJ171" i="10"/>
  <c r="BZ171" i="10"/>
  <c r="X171" i="10"/>
  <c r="Y171" i="10" s="1"/>
  <c r="V171" i="10"/>
  <c r="W171" i="10" s="1"/>
  <c r="T171" i="10"/>
  <c r="U171" i="10" s="1"/>
  <c r="R171" i="10"/>
  <c r="N171" i="10"/>
  <c r="BQ171" i="10" s="1"/>
  <c r="CK170" i="10"/>
  <c r="CI170" i="10"/>
  <c r="CG170" i="10"/>
  <c r="CE170" i="10"/>
  <c r="CC170" i="10"/>
  <c r="CA170" i="10"/>
  <c r="BZ170" i="10"/>
  <c r="BX170" i="10"/>
  <c r="BW170" i="10"/>
  <c r="BV170" i="10"/>
  <c r="BJ170" i="10"/>
  <c r="BG170" i="10"/>
  <c r="CJ170" i="10"/>
  <c r="CH170" i="10"/>
  <c r="CF170" i="10"/>
  <c r="CD170" i="10"/>
  <c r="CB170" i="10"/>
  <c r="X170" i="10"/>
  <c r="Y170" i="10" s="1"/>
  <c r="V170" i="10"/>
  <c r="W170" i="10" s="1"/>
  <c r="T170" i="10"/>
  <c r="U170" i="10" s="1"/>
  <c r="R170" i="10"/>
  <c r="N170" i="10"/>
  <c r="BQ170" i="10" s="1"/>
  <c r="CK169" i="10"/>
  <c r="CJ169" i="10"/>
  <c r="CI169" i="10"/>
  <c r="CH169" i="10"/>
  <c r="CG169" i="10"/>
  <c r="CF169" i="10"/>
  <c r="CE169" i="10"/>
  <c r="CD169" i="10"/>
  <c r="CC169" i="10"/>
  <c r="CB169" i="10"/>
  <c r="CA169" i="10"/>
  <c r="BX169" i="10"/>
  <c r="BW169" i="10"/>
  <c r="BV169" i="10"/>
  <c r="BJ169" i="10"/>
  <c r="BZ169" i="10"/>
  <c r="X169" i="10"/>
  <c r="Y169" i="10" s="1"/>
  <c r="V169" i="10"/>
  <c r="W169" i="10" s="1"/>
  <c r="T169" i="10"/>
  <c r="U169" i="10" s="1"/>
  <c r="R169" i="10"/>
  <c r="N169" i="10"/>
  <c r="BQ169" i="10" s="1"/>
  <c r="CK168" i="10"/>
  <c r="CI168" i="10"/>
  <c r="CG168" i="10"/>
  <c r="CE168" i="10"/>
  <c r="CC168" i="10"/>
  <c r="CA168" i="10"/>
  <c r="BZ168" i="10"/>
  <c r="BX168" i="10"/>
  <c r="BW168" i="10"/>
  <c r="BV168" i="10"/>
  <c r="BJ168" i="10"/>
  <c r="BG168" i="10"/>
  <c r="CJ168" i="10"/>
  <c r="CH168" i="10"/>
  <c r="CF168" i="10"/>
  <c r="CD168" i="10"/>
  <c r="CB168" i="10"/>
  <c r="X168" i="10"/>
  <c r="Y168" i="10" s="1"/>
  <c r="V168" i="10"/>
  <c r="W168" i="10" s="1"/>
  <c r="T168" i="10"/>
  <c r="U168" i="10" s="1"/>
  <c r="R168" i="10"/>
  <c r="N168" i="10"/>
  <c r="BQ168" i="10" s="1"/>
  <c r="CK167" i="10"/>
  <c r="CJ167" i="10"/>
  <c r="CI167" i="10"/>
  <c r="CH167" i="10"/>
  <c r="CG167" i="10"/>
  <c r="CF167" i="10"/>
  <c r="CE167" i="10"/>
  <c r="CD167" i="10"/>
  <c r="CC167" i="10"/>
  <c r="CB167" i="10"/>
  <c r="CA167" i="10"/>
  <c r="BX167" i="10"/>
  <c r="BW167" i="10"/>
  <c r="BV167" i="10"/>
  <c r="BJ167" i="10"/>
  <c r="BZ167" i="10"/>
  <c r="X167" i="10"/>
  <c r="Y167" i="10" s="1"/>
  <c r="V167" i="10"/>
  <c r="W167" i="10" s="1"/>
  <c r="T167" i="10"/>
  <c r="U167" i="10" s="1"/>
  <c r="R167" i="10"/>
  <c r="N167" i="10"/>
  <c r="BQ167" i="10" s="1"/>
  <c r="CK166" i="10"/>
  <c r="CI166" i="10"/>
  <c r="CG166" i="10"/>
  <c r="CE166" i="10"/>
  <c r="CC166" i="10"/>
  <c r="CA166" i="10"/>
  <c r="BZ166" i="10"/>
  <c r="BX166" i="10"/>
  <c r="BW166" i="10"/>
  <c r="BV166" i="10"/>
  <c r="BJ166" i="10"/>
  <c r="BG166" i="10"/>
  <c r="CJ166" i="10"/>
  <c r="CH166" i="10"/>
  <c r="CF166" i="10"/>
  <c r="CD166" i="10"/>
  <c r="CB166" i="10"/>
  <c r="X166" i="10"/>
  <c r="Y166" i="10" s="1"/>
  <c r="V166" i="10"/>
  <c r="W166" i="10" s="1"/>
  <c r="T166" i="10"/>
  <c r="U166" i="10" s="1"/>
  <c r="R166" i="10"/>
  <c r="N166" i="10"/>
  <c r="BQ166" i="10" s="1"/>
  <c r="CK165" i="10"/>
  <c r="CJ165" i="10"/>
  <c r="CI165" i="10"/>
  <c r="CH165" i="10"/>
  <c r="CG165" i="10"/>
  <c r="CF165" i="10"/>
  <c r="CE165" i="10"/>
  <c r="CD165" i="10"/>
  <c r="CC165" i="10"/>
  <c r="CB165" i="10"/>
  <c r="CA165" i="10"/>
  <c r="BX165" i="10"/>
  <c r="BW165" i="10"/>
  <c r="BV165" i="10"/>
  <c r="BJ165" i="10"/>
  <c r="BZ165" i="10"/>
  <c r="X165" i="10"/>
  <c r="Y165" i="10" s="1"/>
  <c r="V165" i="10"/>
  <c r="W165" i="10" s="1"/>
  <c r="T165" i="10"/>
  <c r="U165" i="10" s="1"/>
  <c r="R165" i="10"/>
  <c r="N165" i="10"/>
  <c r="BQ165" i="10" s="1"/>
  <c r="CK164" i="10"/>
  <c r="CI164" i="10"/>
  <c r="CG164" i="10"/>
  <c r="CE164" i="10"/>
  <c r="CC164" i="10"/>
  <c r="CA164" i="10"/>
  <c r="BZ164" i="10"/>
  <c r="BX164" i="10"/>
  <c r="BW164" i="10"/>
  <c r="BV164" i="10"/>
  <c r="BJ164" i="10"/>
  <c r="BG164" i="10"/>
  <c r="CJ164" i="10"/>
  <c r="CH164" i="10"/>
  <c r="CF164" i="10"/>
  <c r="CD164" i="10"/>
  <c r="CB164" i="10"/>
  <c r="X164" i="10"/>
  <c r="Y164" i="10" s="1"/>
  <c r="V164" i="10"/>
  <c r="W164" i="10" s="1"/>
  <c r="T164" i="10"/>
  <c r="U164" i="10" s="1"/>
  <c r="R164" i="10"/>
  <c r="N164" i="10"/>
  <c r="BQ164" i="10" s="1"/>
  <c r="CK163" i="10"/>
  <c r="CJ163" i="10"/>
  <c r="CI163" i="10"/>
  <c r="CH163" i="10"/>
  <c r="CG163" i="10"/>
  <c r="CF163" i="10"/>
  <c r="CE163" i="10"/>
  <c r="CD163" i="10"/>
  <c r="CC163" i="10"/>
  <c r="CB163" i="10"/>
  <c r="CA163" i="10"/>
  <c r="BX163" i="10"/>
  <c r="BW163" i="10"/>
  <c r="BV163" i="10"/>
  <c r="BJ163" i="10"/>
  <c r="BZ163" i="10"/>
  <c r="X163" i="10"/>
  <c r="Y163" i="10" s="1"/>
  <c r="V163" i="10"/>
  <c r="W163" i="10" s="1"/>
  <c r="T163" i="10"/>
  <c r="U163" i="10" s="1"/>
  <c r="R163" i="10"/>
  <c r="N163" i="10"/>
  <c r="BQ163" i="10" s="1"/>
  <c r="CK162" i="10"/>
  <c r="CI162" i="10"/>
  <c r="CG162" i="10"/>
  <c r="CE162" i="10"/>
  <c r="CC162" i="10"/>
  <c r="CA162" i="10"/>
  <c r="BZ162" i="10"/>
  <c r="BX162" i="10"/>
  <c r="BW162" i="10"/>
  <c r="BV162" i="10"/>
  <c r="BJ162" i="10"/>
  <c r="BG162" i="10"/>
  <c r="CJ162" i="10"/>
  <c r="CH162" i="10"/>
  <c r="CF162" i="10"/>
  <c r="CD162" i="10"/>
  <c r="CB162" i="10"/>
  <c r="X162" i="10"/>
  <c r="Y162" i="10" s="1"/>
  <c r="V162" i="10"/>
  <c r="W162" i="10" s="1"/>
  <c r="T162" i="10"/>
  <c r="U162" i="10" s="1"/>
  <c r="R162" i="10"/>
  <c r="N162" i="10"/>
  <c r="BQ162" i="10" s="1"/>
  <c r="CK161" i="10"/>
  <c r="CJ161" i="10"/>
  <c r="CI161" i="10"/>
  <c r="CH161" i="10"/>
  <c r="CG161" i="10"/>
  <c r="CF161" i="10"/>
  <c r="CE161" i="10"/>
  <c r="CD161" i="10"/>
  <c r="CC161" i="10"/>
  <c r="CB161" i="10"/>
  <c r="BX161" i="10"/>
  <c r="BW161" i="10"/>
  <c r="BV161" i="10"/>
  <c r="BJ161" i="10"/>
  <c r="CA161" i="10"/>
  <c r="BZ161" i="10"/>
  <c r="X161" i="10"/>
  <c r="Y161" i="10" s="1"/>
  <c r="V161" i="10"/>
  <c r="T161" i="10"/>
  <c r="U161" i="10" s="1"/>
  <c r="R161" i="10"/>
  <c r="N161" i="10"/>
  <c r="BQ161" i="10" s="1"/>
  <c r="CJ160" i="10"/>
  <c r="CH160" i="10"/>
  <c r="CF160" i="10"/>
  <c r="CD160" i="10"/>
  <c r="CB160" i="10"/>
  <c r="CA160" i="10"/>
  <c r="BZ160" i="10"/>
  <c r="BX160" i="10"/>
  <c r="BW160" i="10"/>
  <c r="BV160" i="10"/>
  <c r="BJ160" i="10"/>
  <c r="CI160" i="10"/>
  <c r="CG160" i="10"/>
  <c r="CE160" i="10"/>
  <c r="CC160" i="10"/>
  <c r="X160" i="10"/>
  <c r="V160" i="10"/>
  <c r="W160" i="10" s="1"/>
  <c r="T160" i="10"/>
  <c r="R160" i="10"/>
  <c r="BM160" i="10" s="1"/>
  <c r="N160" i="10"/>
  <c r="BQ160" i="10" s="1"/>
  <c r="CK159" i="10"/>
  <c r="CJ159" i="10"/>
  <c r="CI159" i="10"/>
  <c r="CH159" i="10"/>
  <c r="CG159" i="10"/>
  <c r="CF159" i="10"/>
  <c r="CE159" i="10"/>
  <c r="CD159" i="10"/>
  <c r="CC159" i="10"/>
  <c r="CB159" i="10"/>
  <c r="BZ159" i="10"/>
  <c r="BX159" i="10"/>
  <c r="BW159" i="10"/>
  <c r="BV159" i="10"/>
  <c r="BJ159" i="10"/>
  <c r="X159" i="10"/>
  <c r="V159" i="10"/>
  <c r="W159" i="10" s="1"/>
  <c r="T159" i="10"/>
  <c r="R159" i="10"/>
  <c r="N159" i="10"/>
  <c r="BQ159" i="10" s="1"/>
  <c r="CJ158" i="10"/>
  <c r="CH158" i="10"/>
  <c r="CF158" i="10"/>
  <c r="CD158" i="10"/>
  <c r="CB158" i="10"/>
  <c r="CA158" i="10"/>
  <c r="BZ158" i="10"/>
  <c r="BX158" i="10"/>
  <c r="BW158" i="10"/>
  <c r="BV158" i="10"/>
  <c r="BJ158" i="10"/>
  <c r="CI158" i="10"/>
  <c r="CG158" i="10"/>
  <c r="CE158" i="10"/>
  <c r="CC158" i="10"/>
  <c r="X158" i="10"/>
  <c r="V158" i="10"/>
  <c r="W158" i="10" s="1"/>
  <c r="T158" i="10"/>
  <c r="R158" i="10"/>
  <c r="BM158" i="10" s="1"/>
  <c r="N158" i="10"/>
  <c r="BQ158" i="10" s="1"/>
  <c r="CK157" i="10"/>
  <c r="CJ157" i="10"/>
  <c r="CI157" i="10"/>
  <c r="CH157" i="10"/>
  <c r="CG157" i="10"/>
  <c r="CF157" i="10"/>
  <c r="CE157" i="10"/>
  <c r="CD157" i="10"/>
  <c r="CC157" i="10"/>
  <c r="CB157" i="10"/>
  <c r="BZ157" i="10"/>
  <c r="BX157" i="10"/>
  <c r="BW157" i="10"/>
  <c r="BV157" i="10"/>
  <c r="BJ157" i="10"/>
  <c r="X157" i="10"/>
  <c r="V157" i="10"/>
  <c r="W157" i="10" s="1"/>
  <c r="T157" i="10"/>
  <c r="R157" i="10"/>
  <c r="BM157" i="10" s="1"/>
  <c r="N157" i="10"/>
  <c r="BQ157" i="10" s="1"/>
  <c r="CJ156" i="10"/>
  <c r="CH156" i="10"/>
  <c r="CF156" i="10"/>
  <c r="CD156" i="10"/>
  <c r="CB156" i="10"/>
  <c r="CA156" i="10"/>
  <c r="BZ156" i="10"/>
  <c r="BX156" i="10"/>
  <c r="BW156" i="10"/>
  <c r="BV156" i="10"/>
  <c r="BJ156" i="10"/>
  <c r="CI156" i="10"/>
  <c r="CG156" i="10"/>
  <c r="CE156" i="10"/>
  <c r="CC156" i="10"/>
  <c r="X156" i="10"/>
  <c r="V156" i="10"/>
  <c r="W156" i="10" s="1"/>
  <c r="T156" i="10"/>
  <c r="R156" i="10"/>
  <c r="BM156" i="10" s="1"/>
  <c r="N156" i="10"/>
  <c r="BQ156" i="10" s="1"/>
  <c r="CK155" i="10"/>
  <c r="CJ155" i="10"/>
  <c r="CI155" i="10"/>
  <c r="CH155" i="10"/>
  <c r="CG155" i="10"/>
  <c r="CF155" i="10"/>
  <c r="CE155" i="10"/>
  <c r="CD155" i="10"/>
  <c r="CC155" i="10"/>
  <c r="CB155" i="10"/>
  <c r="BZ155" i="10"/>
  <c r="BX155" i="10"/>
  <c r="BW155" i="10"/>
  <c r="BV155" i="10"/>
  <c r="BJ155" i="10"/>
  <c r="X155" i="10"/>
  <c r="V155" i="10"/>
  <c r="W155" i="10" s="1"/>
  <c r="T155" i="10"/>
  <c r="R155" i="10"/>
  <c r="N155" i="10"/>
  <c r="BQ155" i="10" s="1"/>
  <c r="CJ154" i="10"/>
  <c r="CH154" i="10"/>
  <c r="CF154" i="10"/>
  <c r="CD154" i="10"/>
  <c r="CB154" i="10"/>
  <c r="CA154" i="10"/>
  <c r="BZ154" i="10"/>
  <c r="BX154" i="10"/>
  <c r="BW154" i="10"/>
  <c r="BV154" i="10"/>
  <c r="BJ154" i="10"/>
  <c r="CI154" i="10"/>
  <c r="CG154" i="10"/>
  <c r="CE154" i="10"/>
  <c r="CC154" i="10"/>
  <c r="X154" i="10"/>
  <c r="V154" i="10"/>
  <c r="W154" i="10" s="1"/>
  <c r="T154" i="10"/>
  <c r="R154" i="10"/>
  <c r="BM154" i="10" s="1"/>
  <c r="N154" i="10"/>
  <c r="BQ154" i="10" s="1"/>
  <c r="CK153" i="10"/>
  <c r="CJ153" i="10"/>
  <c r="CI153" i="10"/>
  <c r="CH153" i="10"/>
  <c r="CG153" i="10"/>
  <c r="CF153" i="10"/>
  <c r="CE153" i="10"/>
  <c r="CD153" i="10"/>
  <c r="CC153" i="10"/>
  <c r="CB153" i="10"/>
  <c r="BZ153" i="10"/>
  <c r="BX153" i="10"/>
  <c r="BW153" i="10"/>
  <c r="BV153" i="10"/>
  <c r="BJ153" i="10"/>
  <c r="X153" i="10"/>
  <c r="V153" i="10"/>
  <c r="W153" i="10" s="1"/>
  <c r="T153" i="10"/>
  <c r="R153" i="10"/>
  <c r="BM153" i="10" s="1"/>
  <c r="N153" i="10"/>
  <c r="BQ153" i="10" s="1"/>
  <c r="CJ152" i="10"/>
  <c r="CH152" i="10"/>
  <c r="CF152" i="10"/>
  <c r="CD152" i="10"/>
  <c r="CB152" i="10"/>
  <c r="CA152" i="10"/>
  <c r="BZ152" i="10"/>
  <c r="BX152" i="10"/>
  <c r="BW152" i="10"/>
  <c r="BV152" i="10"/>
  <c r="BJ152" i="10"/>
  <c r="CI152" i="10"/>
  <c r="CG152" i="10"/>
  <c r="CE152" i="10"/>
  <c r="CC152" i="10"/>
  <c r="X152" i="10"/>
  <c r="V152" i="10"/>
  <c r="W152" i="10" s="1"/>
  <c r="T152" i="10"/>
  <c r="R152" i="10"/>
  <c r="BM152" i="10" s="1"/>
  <c r="N152" i="10"/>
  <c r="BQ152" i="10" s="1"/>
  <c r="CK151" i="10"/>
  <c r="CJ151" i="10"/>
  <c r="CI151" i="10"/>
  <c r="CH151" i="10"/>
  <c r="CG151" i="10"/>
  <c r="CF151" i="10"/>
  <c r="CE151" i="10"/>
  <c r="CD151" i="10"/>
  <c r="CC151" i="10"/>
  <c r="CB151" i="10"/>
  <c r="BZ151" i="10"/>
  <c r="BX151" i="10"/>
  <c r="BW151" i="10"/>
  <c r="BV151" i="10"/>
  <c r="BJ151" i="10"/>
  <c r="X151" i="10"/>
  <c r="V151" i="10"/>
  <c r="W151" i="10" s="1"/>
  <c r="T151" i="10"/>
  <c r="R151" i="10"/>
  <c r="N151" i="10"/>
  <c r="BQ151" i="10" s="1"/>
  <c r="CJ150" i="10"/>
  <c r="CH150" i="10"/>
  <c r="CF150" i="10"/>
  <c r="CD150" i="10"/>
  <c r="CB150" i="10"/>
  <c r="CA150" i="10"/>
  <c r="BZ150" i="10"/>
  <c r="BX150" i="10"/>
  <c r="BW150" i="10"/>
  <c r="BV150" i="10"/>
  <c r="BJ150" i="10"/>
  <c r="CI150" i="10"/>
  <c r="CG150" i="10"/>
  <c r="CE150" i="10"/>
  <c r="CC150" i="10"/>
  <c r="X150" i="10"/>
  <c r="V150" i="10"/>
  <c r="W150" i="10" s="1"/>
  <c r="T150" i="10"/>
  <c r="R150" i="10"/>
  <c r="BM150" i="10" s="1"/>
  <c r="N150" i="10"/>
  <c r="BQ150" i="10" s="1"/>
  <c r="CK149" i="10"/>
  <c r="CJ149" i="10"/>
  <c r="CI149" i="10"/>
  <c r="CH149" i="10"/>
  <c r="CG149" i="10"/>
  <c r="CF149" i="10"/>
  <c r="CE149" i="10"/>
  <c r="CD149" i="10"/>
  <c r="CC149" i="10"/>
  <c r="CB149" i="10"/>
  <c r="BZ149" i="10"/>
  <c r="BX149" i="10"/>
  <c r="BW149" i="10"/>
  <c r="BV149" i="10"/>
  <c r="BJ149" i="10"/>
  <c r="X149" i="10"/>
  <c r="V149" i="10"/>
  <c r="W149" i="10" s="1"/>
  <c r="T149" i="10"/>
  <c r="R149" i="10"/>
  <c r="BM149" i="10" s="1"/>
  <c r="N149" i="10"/>
  <c r="BQ149" i="10" s="1"/>
  <c r="CJ148" i="10"/>
  <c r="CH148" i="10"/>
  <c r="CF148" i="10"/>
  <c r="CD148" i="10"/>
  <c r="CB148" i="10"/>
  <c r="BZ148" i="10"/>
  <c r="BX148" i="10"/>
  <c r="BW148" i="10"/>
  <c r="BV148" i="10"/>
  <c r="BJ148" i="10"/>
  <c r="BG148" i="10"/>
  <c r="CK148" i="10"/>
  <c r="CI148" i="10"/>
  <c r="CG148" i="10"/>
  <c r="CE148" i="10"/>
  <c r="CC148" i="10"/>
  <c r="CA148" i="10"/>
  <c r="X148" i="10"/>
  <c r="V148" i="10"/>
  <c r="W148" i="10" s="1"/>
  <c r="T148" i="10"/>
  <c r="R148" i="10"/>
  <c r="N148" i="10"/>
  <c r="BQ148" i="10" s="1"/>
  <c r="CJ147" i="10"/>
  <c r="CH147" i="10"/>
  <c r="CF147" i="10"/>
  <c r="CD147" i="10"/>
  <c r="CB147" i="10"/>
  <c r="BZ147" i="10"/>
  <c r="BX147" i="10"/>
  <c r="BW147" i="10"/>
  <c r="BV147" i="10"/>
  <c r="BJ147" i="10"/>
  <c r="CI147" i="10"/>
  <c r="CG147" i="10"/>
  <c r="CE147" i="10"/>
  <c r="CC147" i="10"/>
  <c r="CA147" i="10"/>
  <c r="X147" i="10"/>
  <c r="V147" i="10"/>
  <c r="W147" i="10" s="1"/>
  <c r="T147" i="10"/>
  <c r="R147" i="10"/>
  <c r="N147" i="10"/>
  <c r="BQ147" i="10" s="1"/>
  <c r="CJ145" i="10"/>
  <c r="CH145" i="10"/>
  <c r="CF145" i="10"/>
  <c r="CD145" i="10"/>
  <c r="CB145" i="10"/>
  <c r="BZ145" i="10"/>
  <c r="BX145" i="10"/>
  <c r="BW145" i="10"/>
  <c r="BV145" i="10"/>
  <c r="BJ145" i="10"/>
  <c r="BG145" i="10"/>
  <c r="CK145" i="10"/>
  <c r="CI145" i="10"/>
  <c r="CG145" i="10"/>
  <c r="CE145" i="10"/>
  <c r="CC145" i="10"/>
  <c r="CA145" i="10"/>
  <c r="X145" i="10"/>
  <c r="V145" i="10"/>
  <c r="W145" i="10" s="1"/>
  <c r="T145" i="10"/>
  <c r="R145" i="10"/>
  <c r="BM145" i="10" s="1"/>
  <c r="N145" i="10"/>
  <c r="BQ145" i="10" s="1"/>
  <c r="CJ144" i="10"/>
  <c r="CH144" i="10"/>
  <c r="CF144" i="10"/>
  <c r="CD144" i="10"/>
  <c r="CB144" i="10"/>
  <c r="BZ144" i="10"/>
  <c r="BX144" i="10"/>
  <c r="BW144" i="10"/>
  <c r="BV144" i="10"/>
  <c r="BJ144" i="10"/>
  <c r="CI144" i="10"/>
  <c r="CG144" i="10"/>
  <c r="CE144" i="10"/>
  <c r="CC144" i="10"/>
  <c r="CA144" i="10"/>
  <c r="X144" i="10"/>
  <c r="V144" i="10"/>
  <c r="W144" i="10" s="1"/>
  <c r="T144" i="10"/>
  <c r="R144" i="10"/>
  <c r="N144" i="10"/>
  <c r="BQ144" i="10" s="1"/>
  <c r="CJ143" i="10"/>
  <c r="CH143" i="10"/>
  <c r="CF143" i="10"/>
  <c r="CD143" i="10"/>
  <c r="CB143" i="10"/>
  <c r="BZ143" i="10"/>
  <c r="BX143" i="10"/>
  <c r="BW143" i="10"/>
  <c r="BV143" i="10"/>
  <c r="BJ143" i="10"/>
  <c r="BG143" i="10"/>
  <c r="CK143" i="10"/>
  <c r="CI143" i="10"/>
  <c r="CG143" i="10"/>
  <c r="CE143" i="10"/>
  <c r="CC143" i="10"/>
  <c r="CA143" i="10"/>
  <c r="X143" i="10"/>
  <c r="V143" i="10"/>
  <c r="W143" i="10" s="1"/>
  <c r="T143" i="10"/>
  <c r="R143" i="10"/>
  <c r="BM143" i="10" s="1"/>
  <c r="N143" i="10"/>
  <c r="BQ143" i="10" s="1"/>
  <c r="CJ142" i="10"/>
  <c r="CH142" i="10"/>
  <c r="CF142" i="10"/>
  <c r="CD142" i="10"/>
  <c r="CB142" i="10"/>
  <c r="BZ142" i="10"/>
  <c r="BX142" i="10"/>
  <c r="BW142" i="10"/>
  <c r="BV142" i="10"/>
  <c r="BJ142" i="10"/>
  <c r="CI142" i="10"/>
  <c r="CG142" i="10"/>
  <c r="CE142" i="10"/>
  <c r="CC142" i="10"/>
  <c r="CA142" i="10"/>
  <c r="X142" i="10"/>
  <c r="V142" i="10"/>
  <c r="W142" i="10" s="1"/>
  <c r="T142" i="10"/>
  <c r="R142" i="10"/>
  <c r="N142" i="10"/>
  <c r="BQ142" i="10" s="1"/>
  <c r="CJ141" i="10"/>
  <c r="CH141" i="10"/>
  <c r="CF141" i="10"/>
  <c r="CD141" i="10"/>
  <c r="CB141" i="10"/>
  <c r="BZ141" i="10"/>
  <c r="BX141" i="10"/>
  <c r="BW141" i="10"/>
  <c r="BV141" i="10"/>
  <c r="BJ141" i="10"/>
  <c r="BG141" i="10"/>
  <c r="CK141" i="10"/>
  <c r="CI141" i="10"/>
  <c r="CG141" i="10"/>
  <c r="CE141" i="10"/>
  <c r="CC141" i="10"/>
  <c r="CA141" i="10"/>
  <c r="X141" i="10"/>
  <c r="V141" i="10"/>
  <c r="W141" i="10" s="1"/>
  <c r="T141" i="10"/>
  <c r="R141" i="10"/>
  <c r="N141" i="10"/>
  <c r="BQ141" i="10" s="1"/>
  <c r="CJ140" i="10"/>
  <c r="CH140" i="10"/>
  <c r="CF140" i="10"/>
  <c r="CD140" i="10"/>
  <c r="CB140" i="10"/>
  <c r="BZ140" i="10"/>
  <c r="BX140" i="10"/>
  <c r="BW140" i="10"/>
  <c r="BV140" i="10"/>
  <c r="BJ140" i="10"/>
  <c r="CI140" i="10"/>
  <c r="CG140" i="10"/>
  <c r="CE140" i="10"/>
  <c r="CC140" i="10"/>
  <c r="CA140" i="10"/>
  <c r="X140" i="10"/>
  <c r="V140" i="10"/>
  <c r="W140" i="10" s="1"/>
  <c r="T140" i="10"/>
  <c r="R140" i="10"/>
  <c r="N140" i="10"/>
  <c r="BQ140" i="10" s="1"/>
  <c r="CJ139" i="10"/>
  <c r="CH139" i="10"/>
  <c r="CF139" i="10"/>
  <c r="CD139" i="10"/>
  <c r="CB139" i="10"/>
  <c r="BZ139" i="10"/>
  <c r="BX139" i="10"/>
  <c r="BW139" i="10"/>
  <c r="BV139" i="10"/>
  <c r="BJ139" i="10"/>
  <c r="BG139" i="10"/>
  <c r="CK139" i="10"/>
  <c r="CI139" i="10"/>
  <c r="CG139" i="10"/>
  <c r="CE139" i="10"/>
  <c r="CC139" i="10"/>
  <c r="CA139" i="10"/>
  <c r="X139" i="10"/>
  <c r="V139" i="10"/>
  <c r="W139" i="10" s="1"/>
  <c r="T139" i="10"/>
  <c r="R139" i="10"/>
  <c r="N139" i="10"/>
  <c r="BQ139" i="10" s="1"/>
  <c r="CJ138" i="10"/>
  <c r="CH138" i="10"/>
  <c r="CF138" i="10"/>
  <c r="CD138" i="10"/>
  <c r="CB138" i="10"/>
  <c r="BZ138" i="10"/>
  <c r="BX138" i="10"/>
  <c r="BW138" i="10"/>
  <c r="BV138" i="10"/>
  <c r="BJ138" i="10"/>
  <c r="CI138" i="10"/>
  <c r="CG138" i="10"/>
  <c r="CE138" i="10"/>
  <c r="CC138" i="10"/>
  <c r="CA138" i="10"/>
  <c r="X138" i="10"/>
  <c r="V138" i="10"/>
  <c r="W138" i="10" s="1"/>
  <c r="T138" i="10"/>
  <c r="R138" i="10"/>
  <c r="N138" i="10"/>
  <c r="BQ138" i="10" s="1"/>
  <c r="CJ137" i="10"/>
  <c r="CH137" i="10"/>
  <c r="CF137" i="10"/>
  <c r="CD137" i="10"/>
  <c r="CB137" i="10"/>
  <c r="BZ137" i="10"/>
  <c r="BX137" i="10"/>
  <c r="BW137" i="10"/>
  <c r="BV137" i="10"/>
  <c r="BJ137" i="10"/>
  <c r="BG137" i="10"/>
  <c r="CK137" i="10"/>
  <c r="CI137" i="10"/>
  <c r="CG137" i="10"/>
  <c r="CE137" i="10"/>
  <c r="CC137" i="10"/>
  <c r="CA137" i="10"/>
  <c r="X137" i="10"/>
  <c r="V137" i="10"/>
  <c r="W137" i="10" s="1"/>
  <c r="T137" i="10"/>
  <c r="R137" i="10"/>
  <c r="BM137" i="10" s="1"/>
  <c r="N137" i="10"/>
  <c r="BQ137" i="10" s="1"/>
  <c r="CJ136" i="10"/>
  <c r="CH136" i="10"/>
  <c r="CF136" i="10"/>
  <c r="CD136" i="10"/>
  <c r="CB136" i="10"/>
  <c r="BZ136" i="10"/>
  <c r="BX136" i="10"/>
  <c r="BW136" i="10"/>
  <c r="BV136" i="10"/>
  <c r="BJ136" i="10"/>
  <c r="CI136" i="10"/>
  <c r="CG136" i="10"/>
  <c r="CE136" i="10"/>
  <c r="CC136" i="10"/>
  <c r="CA136" i="10"/>
  <c r="X136" i="10"/>
  <c r="V136" i="10"/>
  <c r="W136" i="10" s="1"/>
  <c r="T136" i="10"/>
  <c r="R136" i="10"/>
  <c r="N136" i="10"/>
  <c r="BQ136" i="10" s="1"/>
  <c r="CJ135" i="10"/>
  <c r="CH135" i="10"/>
  <c r="CF135" i="10"/>
  <c r="CD135" i="10"/>
  <c r="CB135" i="10"/>
  <c r="BZ135" i="10"/>
  <c r="BX135" i="10"/>
  <c r="BW135" i="10"/>
  <c r="BV135" i="10"/>
  <c r="BJ135" i="10"/>
  <c r="BG135" i="10"/>
  <c r="CK135" i="10"/>
  <c r="CI135" i="10"/>
  <c r="CG135" i="10"/>
  <c r="CE135" i="10"/>
  <c r="CC135" i="10"/>
  <c r="CA135" i="10"/>
  <c r="X135" i="10"/>
  <c r="V135" i="10"/>
  <c r="W135" i="10" s="1"/>
  <c r="T135" i="10"/>
  <c r="R135" i="10"/>
  <c r="N135" i="10"/>
  <c r="BQ135" i="10" s="1"/>
  <c r="CJ134" i="10"/>
  <c r="CH134" i="10"/>
  <c r="CF134" i="10"/>
  <c r="CD134" i="10"/>
  <c r="CB134" i="10"/>
  <c r="BZ134" i="10"/>
  <c r="BX134" i="10"/>
  <c r="BW134" i="10"/>
  <c r="BV134" i="10"/>
  <c r="BJ134" i="10"/>
  <c r="CI134" i="10"/>
  <c r="CG134" i="10"/>
  <c r="CE134" i="10"/>
  <c r="CC134" i="10"/>
  <c r="CA134" i="10"/>
  <c r="X134" i="10"/>
  <c r="V134" i="10"/>
  <c r="W134" i="10" s="1"/>
  <c r="T134" i="10"/>
  <c r="R134" i="10"/>
  <c r="BM134" i="10" s="1"/>
  <c r="N134" i="10"/>
  <c r="BQ134" i="10" s="1"/>
  <c r="CJ133" i="10"/>
  <c r="CH133" i="10"/>
  <c r="CF133" i="10"/>
  <c r="CD133" i="10"/>
  <c r="CB133" i="10"/>
  <c r="BZ133" i="10"/>
  <c r="BX133" i="10"/>
  <c r="BW133" i="10"/>
  <c r="BV133" i="10"/>
  <c r="BJ133" i="10"/>
  <c r="BG133" i="10"/>
  <c r="CK133" i="10"/>
  <c r="CI133" i="10"/>
  <c r="CG133" i="10"/>
  <c r="CE133" i="10"/>
  <c r="CC133" i="10"/>
  <c r="CA133" i="10"/>
  <c r="X133" i="10"/>
  <c r="V133" i="10"/>
  <c r="W133" i="10" s="1"/>
  <c r="T133" i="10"/>
  <c r="R133" i="10"/>
  <c r="N133" i="10"/>
  <c r="BQ133" i="10" s="1"/>
  <c r="CJ132" i="10"/>
  <c r="CH132" i="10"/>
  <c r="CF132" i="10"/>
  <c r="CD132" i="10"/>
  <c r="CB132" i="10"/>
  <c r="BZ132" i="10"/>
  <c r="BX132" i="10"/>
  <c r="BW132" i="10"/>
  <c r="BV132" i="10"/>
  <c r="BJ132" i="10"/>
  <c r="CI132" i="10"/>
  <c r="CG132" i="10"/>
  <c r="CE132" i="10"/>
  <c r="CC132" i="10"/>
  <c r="CA132" i="10"/>
  <c r="X132" i="10"/>
  <c r="V132" i="10"/>
  <c r="W132" i="10" s="1"/>
  <c r="T132" i="10"/>
  <c r="R132" i="10"/>
  <c r="N132" i="10"/>
  <c r="BQ132" i="10" s="1"/>
  <c r="CJ131" i="10"/>
  <c r="CH131" i="10"/>
  <c r="CF131" i="10"/>
  <c r="CD131" i="10"/>
  <c r="CB131" i="10"/>
  <c r="BZ131" i="10"/>
  <c r="BX131" i="10"/>
  <c r="BW131" i="10"/>
  <c r="BV131" i="10"/>
  <c r="BJ131" i="10"/>
  <c r="BG131" i="10"/>
  <c r="CK131" i="10"/>
  <c r="CI131" i="10"/>
  <c r="CG131" i="10"/>
  <c r="CE131" i="10"/>
  <c r="CC131" i="10"/>
  <c r="CA131" i="10"/>
  <c r="X131" i="10"/>
  <c r="V131" i="10"/>
  <c r="W131" i="10" s="1"/>
  <c r="T131" i="10"/>
  <c r="R131" i="10"/>
  <c r="BM131" i="10" s="1"/>
  <c r="N131" i="10"/>
  <c r="BQ131" i="10" s="1"/>
  <c r="CJ130" i="10"/>
  <c r="CH130" i="10"/>
  <c r="CF130" i="10"/>
  <c r="CD130" i="10"/>
  <c r="CB130" i="10"/>
  <c r="BZ130" i="10"/>
  <c r="BX130" i="10"/>
  <c r="BW130" i="10"/>
  <c r="BV130" i="10"/>
  <c r="BJ130" i="10"/>
  <c r="CI130" i="10"/>
  <c r="CG130" i="10"/>
  <c r="CE130" i="10"/>
  <c r="CC130" i="10"/>
  <c r="CA130" i="10"/>
  <c r="X130" i="10"/>
  <c r="V130" i="10"/>
  <c r="W130" i="10" s="1"/>
  <c r="T130" i="10"/>
  <c r="R130" i="10"/>
  <c r="N130" i="10"/>
  <c r="BQ130" i="10" s="1"/>
  <c r="CJ129" i="10"/>
  <c r="CH129" i="10"/>
  <c r="CF129" i="10"/>
  <c r="CD129" i="10"/>
  <c r="CB129" i="10"/>
  <c r="BZ129" i="10"/>
  <c r="BX129" i="10"/>
  <c r="BW129" i="10"/>
  <c r="BV129" i="10"/>
  <c r="BJ129" i="10"/>
  <c r="BG129" i="10"/>
  <c r="CK129" i="10"/>
  <c r="CI129" i="10"/>
  <c r="CG129" i="10"/>
  <c r="CE129" i="10"/>
  <c r="CC129" i="10"/>
  <c r="CA129" i="10"/>
  <c r="X129" i="10"/>
  <c r="V129" i="10"/>
  <c r="W129" i="10" s="1"/>
  <c r="T129" i="10"/>
  <c r="R129" i="10"/>
  <c r="BM129" i="10" s="1"/>
  <c r="N129" i="10"/>
  <c r="BQ129" i="10" s="1"/>
  <c r="CJ128" i="10"/>
  <c r="CH128" i="10"/>
  <c r="CF128" i="10"/>
  <c r="CD128" i="10"/>
  <c r="CB128" i="10"/>
  <c r="BZ128" i="10"/>
  <c r="BX128" i="10"/>
  <c r="BW128" i="10"/>
  <c r="BV128" i="10"/>
  <c r="BJ128" i="10"/>
  <c r="CI128" i="10"/>
  <c r="CG128" i="10"/>
  <c r="CE128" i="10"/>
  <c r="CC128" i="10"/>
  <c r="CA128" i="10"/>
  <c r="X128" i="10"/>
  <c r="V128" i="10"/>
  <c r="W128" i="10" s="1"/>
  <c r="T128" i="10"/>
  <c r="R128" i="10"/>
  <c r="N128" i="10"/>
  <c r="BQ128" i="10" s="1"/>
  <c r="CJ127" i="10"/>
  <c r="CH127" i="10"/>
  <c r="CF127" i="10"/>
  <c r="CD127" i="10"/>
  <c r="CB127" i="10"/>
  <c r="BZ127" i="10"/>
  <c r="BX127" i="10"/>
  <c r="BW127" i="10"/>
  <c r="BV127" i="10"/>
  <c r="BJ127" i="10"/>
  <c r="BG127" i="10"/>
  <c r="CK127" i="10"/>
  <c r="CI127" i="10"/>
  <c r="CG127" i="10"/>
  <c r="CE127" i="10"/>
  <c r="CC127" i="10"/>
  <c r="CA127" i="10"/>
  <c r="X127" i="10"/>
  <c r="V127" i="10"/>
  <c r="W127" i="10" s="1"/>
  <c r="T127" i="10"/>
  <c r="R127" i="10"/>
  <c r="BM127" i="10" s="1"/>
  <c r="N127" i="10"/>
  <c r="BQ127" i="10" s="1"/>
  <c r="CJ126" i="10"/>
  <c r="CH126" i="10"/>
  <c r="CF126" i="10"/>
  <c r="CD126" i="10"/>
  <c r="CB126" i="10"/>
  <c r="BZ126" i="10"/>
  <c r="BX126" i="10"/>
  <c r="BW126" i="10"/>
  <c r="BV126" i="10"/>
  <c r="BJ126" i="10"/>
  <c r="CI126" i="10"/>
  <c r="CG126" i="10"/>
  <c r="CE126" i="10"/>
  <c r="CC126" i="10"/>
  <c r="CA126" i="10"/>
  <c r="X126" i="10"/>
  <c r="V126" i="10"/>
  <c r="W126" i="10" s="1"/>
  <c r="T126" i="10"/>
  <c r="R126" i="10"/>
  <c r="BM126" i="10" s="1"/>
  <c r="N126" i="10"/>
  <c r="BQ126" i="10" s="1"/>
  <c r="CJ125" i="10"/>
  <c r="CH125" i="10"/>
  <c r="CF125" i="10"/>
  <c r="CD125" i="10"/>
  <c r="CB125" i="10"/>
  <c r="BZ125" i="10"/>
  <c r="BX125" i="10"/>
  <c r="BW125" i="10"/>
  <c r="BV125" i="10"/>
  <c r="BJ125" i="10"/>
  <c r="BG125" i="10"/>
  <c r="CK125" i="10"/>
  <c r="CI125" i="10"/>
  <c r="CG125" i="10"/>
  <c r="CE125" i="10"/>
  <c r="CC125" i="10"/>
  <c r="CA125" i="10"/>
  <c r="X125" i="10"/>
  <c r="V125" i="10"/>
  <c r="W125" i="10" s="1"/>
  <c r="T125" i="10"/>
  <c r="R125" i="10"/>
  <c r="N125" i="10"/>
  <c r="BQ125" i="10" s="1"/>
  <c r="CJ124" i="10"/>
  <c r="CH124" i="10"/>
  <c r="CF124" i="10"/>
  <c r="CD124" i="10"/>
  <c r="CB124" i="10"/>
  <c r="BZ124" i="10"/>
  <c r="BX124" i="10"/>
  <c r="BW124" i="10"/>
  <c r="BV124" i="10"/>
  <c r="BJ124" i="10"/>
  <c r="CI124" i="10"/>
  <c r="CG124" i="10"/>
  <c r="CE124" i="10"/>
  <c r="CC124" i="10"/>
  <c r="CA124" i="10"/>
  <c r="X124" i="10"/>
  <c r="V124" i="10"/>
  <c r="W124" i="10" s="1"/>
  <c r="T124" i="10"/>
  <c r="R124" i="10"/>
  <c r="N124" i="10"/>
  <c r="BQ124" i="10" s="1"/>
  <c r="CJ123" i="10"/>
  <c r="CH123" i="10"/>
  <c r="CF123" i="10"/>
  <c r="CD123" i="10"/>
  <c r="CB123" i="10"/>
  <c r="BZ123" i="10"/>
  <c r="BX123" i="10"/>
  <c r="BW123" i="10"/>
  <c r="BV123" i="10"/>
  <c r="BJ123" i="10"/>
  <c r="BG123" i="10"/>
  <c r="CK123" i="10"/>
  <c r="CI123" i="10"/>
  <c r="CG123" i="10"/>
  <c r="CE123" i="10"/>
  <c r="CC123" i="10"/>
  <c r="CA123" i="10"/>
  <c r="X123" i="10"/>
  <c r="V123" i="10"/>
  <c r="W123" i="10" s="1"/>
  <c r="T123" i="10"/>
  <c r="R123" i="10"/>
  <c r="BM123" i="10" s="1"/>
  <c r="N123" i="10"/>
  <c r="BQ123" i="10" s="1"/>
  <c r="CJ122" i="10"/>
  <c r="CH122" i="10"/>
  <c r="CF122" i="10"/>
  <c r="CD122" i="10"/>
  <c r="CB122" i="10"/>
  <c r="BZ122" i="10"/>
  <c r="BX122" i="10"/>
  <c r="BW122" i="10"/>
  <c r="BV122" i="10"/>
  <c r="BJ122" i="10"/>
  <c r="CI122" i="10"/>
  <c r="CG122" i="10"/>
  <c r="CE122" i="10"/>
  <c r="CC122" i="10"/>
  <c r="CA122" i="10"/>
  <c r="X122" i="10"/>
  <c r="V122" i="10"/>
  <c r="W122" i="10" s="1"/>
  <c r="T122" i="10"/>
  <c r="R122" i="10"/>
  <c r="N122" i="10"/>
  <c r="BQ122" i="10" s="1"/>
  <c r="CJ121" i="10"/>
  <c r="CH121" i="10"/>
  <c r="CF121" i="10"/>
  <c r="CD121" i="10"/>
  <c r="CB121" i="10"/>
  <c r="BZ121" i="10"/>
  <c r="BX121" i="10"/>
  <c r="BW121" i="10"/>
  <c r="BV121" i="10"/>
  <c r="BJ121" i="10"/>
  <c r="BG121" i="10"/>
  <c r="CK121" i="10"/>
  <c r="CI121" i="10"/>
  <c r="CG121" i="10"/>
  <c r="CE121" i="10"/>
  <c r="CC121" i="10"/>
  <c r="CA121" i="10"/>
  <c r="X121" i="10"/>
  <c r="V121" i="10"/>
  <c r="W121" i="10" s="1"/>
  <c r="T121" i="10"/>
  <c r="R121" i="10"/>
  <c r="BM121" i="10" s="1"/>
  <c r="N121" i="10"/>
  <c r="BQ121" i="10" s="1"/>
  <c r="CJ120" i="10"/>
  <c r="CH120" i="10"/>
  <c r="CF120" i="10"/>
  <c r="CD120" i="10"/>
  <c r="CB120" i="10"/>
  <c r="BZ120" i="10"/>
  <c r="BX120" i="10"/>
  <c r="BW120" i="10"/>
  <c r="BV120" i="10"/>
  <c r="BJ120" i="10"/>
  <c r="CI120" i="10"/>
  <c r="CG120" i="10"/>
  <c r="CE120" i="10"/>
  <c r="CC120" i="10"/>
  <c r="CA120" i="10"/>
  <c r="X120" i="10"/>
  <c r="V120" i="10"/>
  <c r="W120" i="10" s="1"/>
  <c r="T120" i="10"/>
  <c r="R120" i="10"/>
  <c r="N120" i="10"/>
  <c r="BQ120" i="10" s="1"/>
  <c r="CJ119" i="10"/>
  <c r="CH119" i="10"/>
  <c r="CF119" i="10"/>
  <c r="CD119" i="10"/>
  <c r="CB119" i="10"/>
  <c r="BZ119" i="10"/>
  <c r="BX119" i="10"/>
  <c r="BW119" i="10"/>
  <c r="BV119" i="10"/>
  <c r="BJ119" i="10"/>
  <c r="BG119" i="10"/>
  <c r="CK119" i="10"/>
  <c r="CI119" i="10"/>
  <c r="CG119" i="10"/>
  <c r="CE119" i="10"/>
  <c r="CC119" i="10"/>
  <c r="CA119" i="10"/>
  <c r="X119" i="10"/>
  <c r="V119" i="10"/>
  <c r="W119" i="10" s="1"/>
  <c r="T119" i="10"/>
  <c r="R119" i="10"/>
  <c r="BM119" i="10" s="1"/>
  <c r="N119" i="10"/>
  <c r="BQ119" i="10" s="1"/>
  <c r="CJ118" i="10"/>
  <c r="CH118" i="10"/>
  <c r="CF118" i="10"/>
  <c r="CD118" i="10"/>
  <c r="CB118" i="10"/>
  <c r="CA118" i="10"/>
  <c r="BZ118" i="10"/>
  <c r="BX118" i="10"/>
  <c r="BW118" i="10"/>
  <c r="BV118" i="10"/>
  <c r="BJ118" i="10"/>
  <c r="BG118" i="10"/>
  <c r="CK118" i="10"/>
  <c r="CI118" i="10"/>
  <c r="CG118" i="10"/>
  <c r="CE118" i="10"/>
  <c r="CC118" i="10"/>
  <c r="X118" i="10"/>
  <c r="V118" i="10"/>
  <c r="W118" i="10" s="1"/>
  <c r="T118" i="10"/>
  <c r="R118" i="10"/>
  <c r="N118" i="10"/>
  <c r="BQ118" i="10" s="1"/>
  <c r="CK117" i="10"/>
  <c r="CJ117" i="10"/>
  <c r="CI117" i="10"/>
  <c r="CH117" i="10"/>
  <c r="CG117" i="10"/>
  <c r="CF117" i="10"/>
  <c r="CE117" i="10"/>
  <c r="CD117" i="10"/>
  <c r="CC117" i="10"/>
  <c r="CB117" i="10"/>
  <c r="BZ117" i="10"/>
  <c r="BX117" i="10"/>
  <c r="BW117" i="10"/>
  <c r="BV117" i="10"/>
  <c r="BJ117" i="10"/>
  <c r="BG117" i="10"/>
  <c r="CA117" i="10"/>
  <c r="X117" i="10"/>
  <c r="V117" i="10"/>
  <c r="W117" i="10" s="1"/>
  <c r="T117" i="10"/>
  <c r="R117" i="10"/>
  <c r="N117" i="10"/>
  <c r="BQ117" i="10" s="1"/>
  <c r="CJ116" i="10"/>
  <c r="CH116" i="10"/>
  <c r="CF116" i="10"/>
  <c r="CD116" i="10"/>
  <c r="CB116" i="10"/>
  <c r="CA116" i="10"/>
  <c r="BZ116" i="10"/>
  <c r="BX116" i="10"/>
  <c r="BW116" i="10"/>
  <c r="BV116" i="10"/>
  <c r="BJ116" i="10"/>
  <c r="BG116" i="10"/>
  <c r="CK116" i="10"/>
  <c r="CI116" i="10"/>
  <c r="CG116" i="10"/>
  <c r="CE116" i="10"/>
  <c r="CC116" i="10"/>
  <c r="X116" i="10"/>
  <c r="V116" i="10"/>
  <c r="W116" i="10" s="1"/>
  <c r="T116" i="10"/>
  <c r="R116" i="10"/>
  <c r="N116" i="10"/>
  <c r="BQ116" i="10" s="1"/>
  <c r="CK115" i="10"/>
  <c r="CJ115" i="10"/>
  <c r="CI115" i="10"/>
  <c r="CH115" i="10"/>
  <c r="CG115" i="10"/>
  <c r="CF115" i="10"/>
  <c r="CE115" i="10"/>
  <c r="CD115" i="10"/>
  <c r="CC115" i="10"/>
  <c r="CB115" i="10"/>
  <c r="BZ115" i="10"/>
  <c r="BX115" i="10"/>
  <c r="BW115" i="10"/>
  <c r="BV115" i="10"/>
  <c r="BJ115" i="10"/>
  <c r="BG115" i="10"/>
  <c r="CA115" i="10"/>
  <c r="X115" i="10"/>
  <c r="V115" i="10"/>
  <c r="W115" i="10" s="1"/>
  <c r="T115" i="10"/>
  <c r="R115" i="10"/>
  <c r="N115" i="10"/>
  <c r="BQ115" i="10" s="1"/>
  <c r="CJ114" i="10"/>
  <c r="CH114" i="10"/>
  <c r="CF114" i="10"/>
  <c r="CD114" i="10"/>
  <c r="CB114" i="10"/>
  <c r="CA114" i="10"/>
  <c r="BZ114" i="10"/>
  <c r="BX114" i="10"/>
  <c r="BW114" i="10"/>
  <c r="BV114" i="10"/>
  <c r="BJ114" i="10"/>
  <c r="BG114" i="10"/>
  <c r="CK114" i="10"/>
  <c r="CI114" i="10"/>
  <c r="CG114" i="10"/>
  <c r="CE114" i="10"/>
  <c r="CC114" i="10"/>
  <c r="X114" i="10"/>
  <c r="V114" i="10"/>
  <c r="W114" i="10" s="1"/>
  <c r="T114" i="10"/>
  <c r="R114" i="10"/>
  <c r="N114" i="10"/>
  <c r="BQ114" i="10" s="1"/>
  <c r="CK113" i="10"/>
  <c r="CJ113" i="10"/>
  <c r="CI113" i="10"/>
  <c r="CH113" i="10"/>
  <c r="CG113" i="10"/>
  <c r="CF113" i="10"/>
  <c r="CE113" i="10"/>
  <c r="CD113" i="10"/>
  <c r="CC113" i="10"/>
  <c r="CB113" i="10"/>
  <c r="BZ113" i="10"/>
  <c r="BX113" i="10"/>
  <c r="BW113" i="10"/>
  <c r="BV113" i="10"/>
  <c r="BJ113" i="10"/>
  <c r="BG113" i="10"/>
  <c r="CA113" i="10"/>
  <c r="X113" i="10"/>
  <c r="V113" i="10"/>
  <c r="W113" i="10" s="1"/>
  <c r="T113" i="10"/>
  <c r="R113" i="10"/>
  <c r="N113" i="10"/>
  <c r="BQ113" i="10" s="1"/>
  <c r="CJ112" i="10"/>
  <c r="CH112" i="10"/>
  <c r="CF112" i="10"/>
  <c r="CD112" i="10"/>
  <c r="CB112" i="10"/>
  <c r="CA112" i="10"/>
  <c r="BZ112" i="10"/>
  <c r="BX112" i="10"/>
  <c r="BW112" i="10"/>
  <c r="BV112" i="10"/>
  <c r="BJ112" i="10"/>
  <c r="BG112" i="10"/>
  <c r="CK112" i="10"/>
  <c r="CI112" i="10"/>
  <c r="CG112" i="10"/>
  <c r="CE112" i="10"/>
  <c r="CC112" i="10"/>
  <c r="X112" i="10"/>
  <c r="V112" i="10"/>
  <c r="W112" i="10" s="1"/>
  <c r="T112" i="10"/>
  <c r="R112" i="10"/>
  <c r="N112" i="10"/>
  <c r="BQ112" i="10" s="1"/>
  <c r="CK111" i="10"/>
  <c r="CJ111" i="10"/>
  <c r="CI111" i="10"/>
  <c r="CH111" i="10"/>
  <c r="CG111" i="10"/>
  <c r="CF111" i="10"/>
  <c r="CE111" i="10"/>
  <c r="CD111" i="10"/>
  <c r="CC111" i="10"/>
  <c r="CB111" i="10"/>
  <c r="BZ111" i="10"/>
  <c r="BX111" i="10"/>
  <c r="BW111" i="10"/>
  <c r="BV111" i="10"/>
  <c r="BJ111" i="10"/>
  <c r="BG111" i="10"/>
  <c r="CA111" i="10"/>
  <c r="X111" i="10"/>
  <c r="V111" i="10"/>
  <c r="W111" i="10" s="1"/>
  <c r="T111" i="10"/>
  <c r="R111" i="10"/>
  <c r="N111" i="10"/>
  <c r="BQ111" i="10" s="1"/>
  <c r="CJ110" i="10"/>
  <c r="CH110" i="10"/>
  <c r="CF110" i="10"/>
  <c r="CD110" i="10"/>
  <c r="CB110" i="10"/>
  <c r="CA110" i="10"/>
  <c r="BZ110" i="10"/>
  <c r="BX110" i="10"/>
  <c r="BW110" i="10"/>
  <c r="BV110" i="10"/>
  <c r="BJ110" i="10"/>
  <c r="BG110" i="10"/>
  <c r="CK110" i="10"/>
  <c r="CI110" i="10"/>
  <c r="CG110" i="10"/>
  <c r="CE110" i="10"/>
  <c r="CC110" i="10"/>
  <c r="X110" i="10"/>
  <c r="V110" i="10"/>
  <c r="W110" i="10" s="1"/>
  <c r="T110" i="10"/>
  <c r="R110" i="10"/>
  <c r="N110" i="10"/>
  <c r="BQ110" i="10" s="1"/>
  <c r="CK109" i="10"/>
  <c r="CJ109" i="10"/>
  <c r="CI109" i="10"/>
  <c r="CH109" i="10"/>
  <c r="CG109" i="10"/>
  <c r="CF109" i="10"/>
  <c r="CE109" i="10"/>
  <c r="CD109" i="10"/>
  <c r="CC109" i="10"/>
  <c r="CB109" i="10"/>
  <c r="BZ109" i="10"/>
  <c r="BX109" i="10"/>
  <c r="BW109" i="10"/>
  <c r="BV109" i="10"/>
  <c r="BJ109" i="10"/>
  <c r="BG109" i="10"/>
  <c r="CA109" i="10"/>
  <c r="X109" i="10"/>
  <c r="V109" i="10"/>
  <c r="W109" i="10" s="1"/>
  <c r="T109" i="10"/>
  <c r="R109" i="10"/>
  <c r="N109" i="10"/>
  <c r="BQ109" i="10" s="1"/>
  <c r="CJ108" i="10"/>
  <c r="CH108" i="10"/>
  <c r="CF108" i="10"/>
  <c r="CD108" i="10"/>
  <c r="CB108" i="10"/>
  <c r="CA108" i="10"/>
  <c r="BZ108" i="10"/>
  <c r="BX108" i="10"/>
  <c r="BW108" i="10"/>
  <c r="BV108" i="10"/>
  <c r="BJ108" i="10"/>
  <c r="BG108" i="10"/>
  <c r="CK108" i="10"/>
  <c r="CI108" i="10"/>
  <c r="CG108" i="10"/>
  <c r="CE108" i="10"/>
  <c r="CC108" i="10"/>
  <c r="X108" i="10"/>
  <c r="V108" i="10"/>
  <c r="W108" i="10" s="1"/>
  <c r="T108" i="10"/>
  <c r="R108" i="10"/>
  <c r="N108" i="10"/>
  <c r="BQ108" i="10" s="1"/>
  <c r="CK107" i="10"/>
  <c r="CJ107" i="10"/>
  <c r="CI107" i="10"/>
  <c r="CH107" i="10"/>
  <c r="CG107" i="10"/>
  <c r="CF107" i="10"/>
  <c r="CE107" i="10"/>
  <c r="CD107" i="10"/>
  <c r="CC107" i="10"/>
  <c r="CB107" i="10"/>
  <c r="BZ107" i="10"/>
  <c r="BX107" i="10"/>
  <c r="BW107" i="10"/>
  <c r="BV107" i="10"/>
  <c r="BJ107" i="10"/>
  <c r="BG107" i="10"/>
  <c r="CA107" i="10"/>
  <c r="X107" i="10"/>
  <c r="V107" i="10"/>
  <c r="W107" i="10" s="1"/>
  <c r="T107" i="10"/>
  <c r="R107" i="10"/>
  <c r="N107" i="10"/>
  <c r="BQ107" i="10" s="1"/>
  <c r="CJ106" i="10"/>
  <c r="CH106" i="10"/>
  <c r="CF106" i="10"/>
  <c r="CD106" i="10"/>
  <c r="CB106" i="10"/>
  <c r="CA106" i="10"/>
  <c r="BZ106" i="10"/>
  <c r="BX106" i="10"/>
  <c r="BW106" i="10"/>
  <c r="BV106" i="10"/>
  <c r="BJ106" i="10"/>
  <c r="BG106" i="10"/>
  <c r="CK106" i="10"/>
  <c r="CI106" i="10"/>
  <c r="CG106" i="10"/>
  <c r="CE106" i="10"/>
  <c r="CC106" i="10"/>
  <c r="X106" i="10"/>
  <c r="V106" i="10"/>
  <c r="W106" i="10" s="1"/>
  <c r="T106" i="10"/>
  <c r="R106" i="10"/>
  <c r="N106" i="10"/>
  <c r="BQ106" i="10" s="1"/>
  <c r="CK105" i="10"/>
  <c r="CJ105" i="10"/>
  <c r="CI105" i="10"/>
  <c r="CH105" i="10"/>
  <c r="CG105" i="10"/>
  <c r="CF105" i="10"/>
  <c r="CE105" i="10"/>
  <c r="CD105" i="10"/>
  <c r="CC105" i="10"/>
  <c r="CB105" i="10"/>
  <c r="BZ105" i="10"/>
  <c r="BX105" i="10"/>
  <c r="BW105" i="10"/>
  <c r="BV105" i="10"/>
  <c r="BJ105" i="10"/>
  <c r="BG105" i="10"/>
  <c r="CA105" i="10"/>
  <c r="X105" i="10"/>
  <c r="V105" i="10"/>
  <c r="W105" i="10" s="1"/>
  <c r="T105" i="10"/>
  <c r="R105" i="10"/>
  <c r="N105" i="10"/>
  <c r="BQ105" i="10" s="1"/>
  <c r="CJ104" i="10"/>
  <c r="CH104" i="10"/>
  <c r="CF104" i="10"/>
  <c r="CD104" i="10"/>
  <c r="CB104" i="10"/>
  <c r="CA104" i="10"/>
  <c r="BZ104" i="10"/>
  <c r="BX104" i="10"/>
  <c r="BW104" i="10"/>
  <c r="BV104" i="10"/>
  <c r="BJ104" i="10"/>
  <c r="BG104" i="10"/>
  <c r="CK104" i="10"/>
  <c r="CI104" i="10"/>
  <c r="CG104" i="10"/>
  <c r="CE104" i="10"/>
  <c r="CC104" i="10"/>
  <c r="X104" i="10"/>
  <c r="V104" i="10"/>
  <c r="W104" i="10" s="1"/>
  <c r="T104" i="10"/>
  <c r="R104" i="10"/>
  <c r="N104" i="10"/>
  <c r="BQ104" i="10" s="1"/>
  <c r="CK103" i="10"/>
  <c r="CJ103" i="10"/>
  <c r="CI103" i="10"/>
  <c r="CH103" i="10"/>
  <c r="CG103" i="10"/>
  <c r="CF103" i="10"/>
  <c r="CE103" i="10"/>
  <c r="CD103" i="10"/>
  <c r="CC103" i="10"/>
  <c r="CB103" i="10"/>
  <c r="BZ103" i="10"/>
  <c r="BX103" i="10"/>
  <c r="BW103" i="10"/>
  <c r="BV103" i="10"/>
  <c r="BJ103" i="10"/>
  <c r="BG103" i="10"/>
  <c r="CA103" i="10"/>
  <c r="X103" i="10"/>
  <c r="V103" i="10"/>
  <c r="W103" i="10" s="1"/>
  <c r="T103" i="10"/>
  <c r="R103" i="10"/>
  <c r="N103" i="10"/>
  <c r="BQ103" i="10" s="1"/>
  <c r="CJ102" i="10"/>
  <c r="CH102" i="10"/>
  <c r="CF102" i="10"/>
  <c r="CD102" i="10"/>
  <c r="CB102" i="10"/>
  <c r="CA102" i="10"/>
  <c r="BZ102" i="10"/>
  <c r="BX102" i="10"/>
  <c r="BW102" i="10"/>
  <c r="BV102" i="10"/>
  <c r="BJ102" i="10"/>
  <c r="BG102" i="10"/>
  <c r="CK102" i="10"/>
  <c r="CI102" i="10"/>
  <c r="CG102" i="10"/>
  <c r="CE102" i="10"/>
  <c r="CC102" i="10"/>
  <c r="X102" i="10"/>
  <c r="V102" i="10"/>
  <c r="W102" i="10" s="1"/>
  <c r="T102" i="10"/>
  <c r="R102" i="10"/>
  <c r="N102" i="10"/>
  <c r="BQ102" i="10" s="1"/>
  <c r="CK101" i="10"/>
  <c r="CJ101" i="10"/>
  <c r="CI101" i="10"/>
  <c r="CH101" i="10"/>
  <c r="CG101" i="10"/>
  <c r="CF101" i="10"/>
  <c r="CE101" i="10"/>
  <c r="CD101" i="10"/>
  <c r="CC101" i="10"/>
  <c r="CB101" i="10"/>
  <c r="BZ101" i="10"/>
  <c r="BX101" i="10"/>
  <c r="BW101" i="10"/>
  <c r="BV101" i="10"/>
  <c r="BJ101" i="10"/>
  <c r="BG101" i="10"/>
  <c r="CA101" i="10"/>
  <c r="X101" i="10"/>
  <c r="V101" i="10"/>
  <c r="W101" i="10" s="1"/>
  <c r="T101" i="10"/>
  <c r="R101" i="10"/>
  <c r="BM101" i="10" s="1"/>
  <c r="N101" i="10"/>
  <c r="BQ101" i="10" s="1"/>
  <c r="CJ100" i="10"/>
  <c r="CH100" i="10"/>
  <c r="CF100" i="10"/>
  <c r="CD100" i="10"/>
  <c r="CB100" i="10"/>
  <c r="CA100" i="10"/>
  <c r="BZ100" i="10"/>
  <c r="BX100" i="10"/>
  <c r="BW100" i="10"/>
  <c r="BV100" i="10"/>
  <c r="BJ100" i="10"/>
  <c r="BG100" i="10"/>
  <c r="CK100" i="10"/>
  <c r="CI100" i="10"/>
  <c r="CG100" i="10"/>
  <c r="CE100" i="10"/>
  <c r="CC100" i="10"/>
  <c r="X100" i="10"/>
  <c r="V100" i="10"/>
  <c r="W100" i="10" s="1"/>
  <c r="T100" i="10"/>
  <c r="R100" i="10"/>
  <c r="N100" i="10"/>
  <c r="BQ100" i="10" s="1"/>
  <c r="CK99" i="10"/>
  <c r="CJ99" i="10"/>
  <c r="CI99" i="10"/>
  <c r="CH99" i="10"/>
  <c r="CG99" i="10"/>
  <c r="CF99" i="10"/>
  <c r="CE99" i="10"/>
  <c r="CD99" i="10"/>
  <c r="CC99" i="10"/>
  <c r="CB99" i="10"/>
  <c r="BZ99" i="10"/>
  <c r="BX99" i="10"/>
  <c r="BW99" i="10"/>
  <c r="BV99" i="10"/>
  <c r="BJ99" i="10"/>
  <c r="BG99" i="10"/>
  <c r="CA99" i="10"/>
  <c r="X99" i="10"/>
  <c r="V99" i="10"/>
  <c r="W99" i="10" s="1"/>
  <c r="T99" i="10"/>
  <c r="R99" i="10"/>
  <c r="N99" i="10"/>
  <c r="BQ99" i="10" s="1"/>
  <c r="CJ97" i="10"/>
  <c r="CH97" i="10"/>
  <c r="CF97" i="10"/>
  <c r="CD97" i="10"/>
  <c r="CB97" i="10"/>
  <c r="CA97" i="10"/>
  <c r="BZ97" i="10"/>
  <c r="BX97" i="10"/>
  <c r="BW97" i="10"/>
  <c r="BV97" i="10"/>
  <c r="BJ97" i="10"/>
  <c r="BG97" i="10"/>
  <c r="CK97" i="10"/>
  <c r="CI97" i="10"/>
  <c r="CG97" i="10"/>
  <c r="CE97" i="10"/>
  <c r="CC97" i="10"/>
  <c r="X97" i="10"/>
  <c r="V97" i="10"/>
  <c r="W97" i="10" s="1"/>
  <c r="T97" i="10"/>
  <c r="R97" i="10"/>
  <c r="N97" i="10"/>
  <c r="BQ97" i="10" s="1"/>
  <c r="CK96" i="10"/>
  <c r="CJ96" i="10"/>
  <c r="CI96" i="10"/>
  <c r="CH96" i="10"/>
  <c r="CG96" i="10"/>
  <c r="CF96" i="10"/>
  <c r="CE96" i="10"/>
  <c r="CD96" i="10"/>
  <c r="CC96" i="10"/>
  <c r="CB96" i="10"/>
  <c r="BZ96" i="10"/>
  <c r="BX96" i="10"/>
  <c r="BW96" i="10"/>
  <c r="BV96" i="10"/>
  <c r="BJ96" i="10"/>
  <c r="BG96" i="10"/>
  <c r="CA96" i="10"/>
  <c r="X96" i="10"/>
  <c r="V96" i="10"/>
  <c r="W96" i="10" s="1"/>
  <c r="T96" i="10"/>
  <c r="R96" i="10"/>
  <c r="N96" i="10"/>
  <c r="BQ96" i="10" s="1"/>
  <c r="CJ95" i="10"/>
  <c r="CH95" i="10"/>
  <c r="CF95" i="10"/>
  <c r="CD95" i="10"/>
  <c r="CA95" i="10"/>
  <c r="BZ95" i="10"/>
  <c r="BX95" i="10"/>
  <c r="BW95" i="10"/>
  <c r="BV95" i="10"/>
  <c r="BJ95" i="10"/>
  <c r="CK95" i="10"/>
  <c r="CI95" i="10"/>
  <c r="CG95" i="10"/>
  <c r="CE95" i="10"/>
  <c r="CC95" i="10"/>
  <c r="CB95" i="10"/>
  <c r="X95" i="10"/>
  <c r="Y95" i="10" s="1"/>
  <c r="V95" i="10"/>
  <c r="W95" i="10" s="1"/>
  <c r="T95" i="10"/>
  <c r="U95" i="10" s="1"/>
  <c r="R95" i="10"/>
  <c r="N95" i="10"/>
  <c r="BQ95" i="10" s="1"/>
  <c r="CK94" i="10"/>
  <c r="CJ94" i="10"/>
  <c r="CI94" i="10"/>
  <c r="CH94" i="10"/>
  <c r="CG94" i="10"/>
  <c r="CF94" i="10"/>
  <c r="CE94" i="10"/>
  <c r="CD94" i="10"/>
  <c r="CC94" i="10"/>
  <c r="CB94" i="10"/>
  <c r="CA94" i="10"/>
  <c r="BX94" i="10"/>
  <c r="BW94" i="10"/>
  <c r="BV94" i="10"/>
  <c r="BJ94" i="10"/>
  <c r="BZ94" i="10"/>
  <c r="X94" i="10"/>
  <c r="Y94" i="10" s="1"/>
  <c r="V94" i="10"/>
  <c r="W94" i="10" s="1"/>
  <c r="T94" i="10"/>
  <c r="U94" i="10" s="1"/>
  <c r="R94" i="10"/>
  <c r="N94" i="10"/>
  <c r="BQ94" i="10" s="1"/>
  <c r="CK93" i="10"/>
  <c r="CI93" i="10"/>
  <c r="CG93" i="10"/>
  <c r="CE93" i="10"/>
  <c r="CC93" i="10"/>
  <c r="CA93" i="10"/>
  <c r="BZ93" i="10"/>
  <c r="BX93" i="10"/>
  <c r="BW93" i="10"/>
  <c r="BV93" i="10"/>
  <c r="BJ93" i="10"/>
  <c r="BG93" i="10"/>
  <c r="CJ93" i="10"/>
  <c r="CH93" i="10"/>
  <c r="CF93" i="10"/>
  <c r="CD93" i="10"/>
  <c r="CB93" i="10"/>
  <c r="X93" i="10"/>
  <c r="Y93" i="10" s="1"/>
  <c r="V93" i="10"/>
  <c r="W93" i="10" s="1"/>
  <c r="T93" i="10"/>
  <c r="U93" i="10" s="1"/>
  <c r="R93" i="10"/>
  <c r="N93" i="10"/>
  <c r="BQ93" i="10" s="1"/>
  <c r="CK92" i="10"/>
  <c r="CJ92" i="10"/>
  <c r="CI92" i="10"/>
  <c r="CH92" i="10"/>
  <c r="CG92" i="10"/>
  <c r="CF92" i="10"/>
  <c r="CE92" i="10"/>
  <c r="CD92" i="10"/>
  <c r="CC92" i="10"/>
  <c r="CB92" i="10"/>
  <c r="CA92" i="10"/>
  <c r="BX92" i="10"/>
  <c r="BW92" i="10"/>
  <c r="BV92" i="10"/>
  <c r="BJ92" i="10"/>
  <c r="BZ92" i="10"/>
  <c r="X92" i="10"/>
  <c r="Y92" i="10" s="1"/>
  <c r="V92" i="10"/>
  <c r="W92" i="10" s="1"/>
  <c r="T92" i="10"/>
  <c r="U92" i="10" s="1"/>
  <c r="R92" i="10"/>
  <c r="N92" i="10"/>
  <c r="BQ92" i="10" s="1"/>
  <c r="CK91" i="10"/>
  <c r="CI91" i="10"/>
  <c r="CG91" i="10"/>
  <c r="CE91" i="10"/>
  <c r="CC91" i="10"/>
  <c r="CA91" i="10"/>
  <c r="BZ91" i="10"/>
  <c r="BX91" i="10"/>
  <c r="BW91" i="10"/>
  <c r="BV91" i="10"/>
  <c r="BJ91" i="10"/>
  <c r="BG91" i="10"/>
  <c r="CJ91" i="10"/>
  <c r="CH91" i="10"/>
  <c r="CF91" i="10"/>
  <c r="CD91" i="10"/>
  <c r="CB91" i="10"/>
  <c r="X91" i="10"/>
  <c r="Y91" i="10" s="1"/>
  <c r="V91" i="10"/>
  <c r="W91" i="10" s="1"/>
  <c r="T91" i="10"/>
  <c r="U91" i="10" s="1"/>
  <c r="R91" i="10"/>
  <c r="N91" i="10"/>
  <c r="BQ91" i="10" s="1"/>
  <c r="CK90" i="10"/>
  <c r="CJ90" i="10"/>
  <c r="CI90" i="10"/>
  <c r="CH90" i="10"/>
  <c r="CG90" i="10"/>
  <c r="CF90" i="10"/>
  <c r="CE90" i="10"/>
  <c r="CD90" i="10"/>
  <c r="CC90" i="10"/>
  <c r="CB90" i="10"/>
  <c r="CA90" i="10"/>
  <c r="BX90" i="10"/>
  <c r="BW90" i="10"/>
  <c r="BV90" i="10"/>
  <c r="BJ90" i="10"/>
  <c r="BZ90" i="10"/>
  <c r="X90" i="10"/>
  <c r="Y90" i="10" s="1"/>
  <c r="V90" i="10"/>
  <c r="W90" i="10" s="1"/>
  <c r="T90" i="10"/>
  <c r="U90" i="10" s="1"/>
  <c r="R90" i="10"/>
  <c r="N90" i="10"/>
  <c r="BQ90" i="10" s="1"/>
  <c r="CK89" i="10"/>
  <c r="CI89" i="10"/>
  <c r="CG89" i="10"/>
  <c r="CE89" i="10"/>
  <c r="CC89" i="10"/>
  <c r="CA89" i="10"/>
  <c r="BZ89" i="10"/>
  <c r="BX89" i="10"/>
  <c r="BW89" i="10"/>
  <c r="BV89" i="10"/>
  <c r="BJ89" i="10"/>
  <c r="BG89" i="10"/>
  <c r="CJ89" i="10"/>
  <c r="CH89" i="10"/>
  <c r="CF89" i="10"/>
  <c r="CD89" i="10"/>
  <c r="CB89" i="10"/>
  <c r="X89" i="10"/>
  <c r="Y89" i="10" s="1"/>
  <c r="V89" i="10"/>
  <c r="W89" i="10" s="1"/>
  <c r="T89" i="10"/>
  <c r="U89" i="10" s="1"/>
  <c r="R89" i="10"/>
  <c r="N89" i="10"/>
  <c r="BQ89" i="10" s="1"/>
  <c r="CK88" i="10"/>
  <c r="CJ88" i="10"/>
  <c r="CI88" i="10"/>
  <c r="CH88" i="10"/>
  <c r="CG88" i="10"/>
  <c r="CF88" i="10"/>
  <c r="CE88" i="10"/>
  <c r="CD88" i="10"/>
  <c r="CC88" i="10"/>
  <c r="CB88" i="10"/>
  <c r="CA88" i="10"/>
  <c r="BX88" i="10"/>
  <c r="BW88" i="10"/>
  <c r="BV88" i="10"/>
  <c r="BJ88" i="10"/>
  <c r="BZ88" i="10"/>
  <c r="X88" i="10"/>
  <c r="Y88" i="10" s="1"/>
  <c r="V88" i="10"/>
  <c r="W88" i="10" s="1"/>
  <c r="T88" i="10"/>
  <c r="U88" i="10" s="1"/>
  <c r="R88" i="10"/>
  <c r="N88" i="10"/>
  <c r="BQ88" i="10" s="1"/>
  <c r="CK87" i="10"/>
  <c r="CI87" i="10"/>
  <c r="CG87" i="10"/>
  <c r="CE87" i="10"/>
  <c r="CC87" i="10"/>
  <c r="CA87" i="10"/>
  <c r="BZ87" i="10"/>
  <c r="BX87" i="10"/>
  <c r="BW87" i="10"/>
  <c r="BV87" i="10"/>
  <c r="BJ87" i="10"/>
  <c r="BG87" i="10"/>
  <c r="CJ87" i="10"/>
  <c r="CH87" i="10"/>
  <c r="CF87" i="10"/>
  <c r="CD87" i="10"/>
  <c r="CB87" i="10"/>
  <c r="X87" i="10"/>
  <c r="Y87" i="10" s="1"/>
  <c r="V87" i="10"/>
  <c r="W87" i="10" s="1"/>
  <c r="T87" i="10"/>
  <c r="U87" i="10" s="1"/>
  <c r="R87" i="10"/>
  <c r="N87" i="10"/>
  <c r="BQ87" i="10" s="1"/>
  <c r="CK86" i="10"/>
  <c r="CJ86" i="10"/>
  <c r="CI86" i="10"/>
  <c r="CH86" i="10"/>
  <c r="CG86" i="10"/>
  <c r="CF86" i="10"/>
  <c r="CE86" i="10"/>
  <c r="CD86" i="10"/>
  <c r="CC86" i="10"/>
  <c r="CB86" i="10"/>
  <c r="CA86" i="10"/>
  <c r="BX86" i="10"/>
  <c r="BW86" i="10"/>
  <c r="BV86" i="10"/>
  <c r="BJ86" i="10"/>
  <c r="BG86" i="10"/>
  <c r="BZ86" i="10"/>
  <c r="X86" i="10"/>
  <c r="Y86" i="10" s="1"/>
  <c r="V86" i="10"/>
  <c r="W86" i="10" s="1"/>
  <c r="T86" i="10"/>
  <c r="U86" i="10" s="1"/>
  <c r="R86" i="10"/>
  <c r="N86" i="10"/>
  <c r="BQ86" i="10" s="1"/>
  <c r="CK85" i="10"/>
  <c r="CI85" i="10"/>
  <c r="CG85" i="10"/>
  <c r="CE85" i="10"/>
  <c r="CC85" i="10"/>
  <c r="CA85" i="10"/>
  <c r="BZ85" i="10"/>
  <c r="BX85" i="10"/>
  <c r="BW85" i="10"/>
  <c r="BV85" i="10"/>
  <c r="BJ85" i="10"/>
  <c r="CJ85" i="10"/>
  <c r="CH85" i="10"/>
  <c r="CF85" i="10"/>
  <c r="CD85" i="10"/>
  <c r="CB85" i="10"/>
  <c r="X85" i="10"/>
  <c r="Y85" i="10" s="1"/>
  <c r="V85" i="10"/>
  <c r="W85" i="10" s="1"/>
  <c r="T85" i="10"/>
  <c r="U85" i="10" s="1"/>
  <c r="R85" i="10"/>
  <c r="N85" i="10"/>
  <c r="BQ85" i="10" s="1"/>
  <c r="CK84" i="10"/>
  <c r="CJ84" i="10"/>
  <c r="CI84" i="10"/>
  <c r="CH84" i="10"/>
  <c r="CG84" i="10"/>
  <c r="CF84" i="10"/>
  <c r="CE84" i="10"/>
  <c r="CD84" i="10"/>
  <c r="CC84" i="10"/>
  <c r="CB84" i="10"/>
  <c r="CA84" i="10"/>
  <c r="BX84" i="10"/>
  <c r="BW84" i="10"/>
  <c r="BV84" i="10"/>
  <c r="BJ84" i="10"/>
  <c r="BG84" i="10"/>
  <c r="BZ84" i="10"/>
  <c r="X84" i="10"/>
  <c r="Y84" i="10" s="1"/>
  <c r="V84" i="10"/>
  <c r="W84" i="10" s="1"/>
  <c r="T84" i="10"/>
  <c r="U84" i="10" s="1"/>
  <c r="R84" i="10"/>
  <c r="N84" i="10"/>
  <c r="BQ84" i="10" s="1"/>
  <c r="CK83" i="10"/>
  <c r="CI83" i="10"/>
  <c r="CG83" i="10"/>
  <c r="CE83" i="10"/>
  <c r="CC83" i="10"/>
  <c r="CA83" i="10"/>
  <c r="BZ83" i="10"/>
  <c r="BX83" i="10"/>
  <c r="BW83" i="10"/>
  <c r="BV83" i="10"/>
  <c r="BJ83" i="10"/>
  <c r="CJ83" i="10"/>
  <c r="CH83" i="10"/>
  <c r="CF83" i="10"/>
  <c r="CD83" i="10"/>
  <c r="CB83" i="10"/>
  <c r="X83" i="10"/>
  <c r="Y83" i="10" s="1"/>
  <c r="V83" i="10"/>
  <c r="W83" i="10" s="1"/>
  <c r="T83" i="10"/>
  <c r="U83" i="10" s="1"/>
  <c r="R83" i="10"/>
  <c r="N83" i="10"/>
  <c r="BQ83" i="10" s="1"/>
  <c r="CK82" i="10"/>
  <c r="CJ82" i="10"/>
  <c r="CI82" i="10"/>
  <c r="CH82" i="10"/>
  <c r="CG82" i="10"/>
  <c r="CF82" i="10"/>
  <c r="CE82" i="10"/>
  <c r="CD82" i="10"/>
  <c r="CC82" i="10"/>
  <c r="CB82" i="10"/>
  <c r="CA82" i="10"/>
  <c r="BX82" i="10"/>
  <c r="BW82" i="10"/>
  <c r="BV82" i="10"/>
  <c r="BJ82" i="10"/>
  <c r="BG82" i="10"/>
  <c r="BZ82" i="10"/>
  <c r="X82" i="10"/>
  <c r="Y82" i="10" s="1"/>
  <c r="V82" i="10"/>
  <c r="W82" i="10" s="1"/>
  <c r="T82" i="10"/>
  <c r="U82" i="10" s="1"/>
  <c r="R82" i="10"/>
  <c r="N82" i="10"/>
  <c r="BQ82" i="10" s="1"/>
  <c r="CK81" i="10"/>
  <c r="CI81" i="10"/>
  <c r="CG81" i="10"/>
  <c r="CE81" i="10"/>
  <c r="CC81" i="10"/>
  <c r="CA81" i="10"/>
  <c r="BZ81" i="10"/>
  <c r="BX81" i="10"/>
  <c r="BW81" i="10"/>
  <c r="BV81" i="10"/>
  <c r="BJ81" i="10"/>
  <c r="CJ81" i="10"/>
  <c r="CH81" i="10"/>
  <c r="CF81" i="10"/>
  <c r="CD81" i="10"/>
  <c r="CB81" i="10"/>
  <c r="X81" i="10"/>
  <c r="Y81" i="10" s="1"/>
  <c r="V81" i="10"/>
  <c r="W81" i="10" s="1"/>
  <c r="T81" i="10"/>
  <c r="U81" i="10" s="1"/>
  <c r="R81" i="10"/>
  <c r="N81" i="10"/>
  <c r="BQ81" i="10" s="1"/>
  <c r="CK80" i="10"/>
  <c r="CJ80" i="10"/>
  <c r="CI80" i="10"/>
  <c r="CH80" i="10"/>
  <c r="CG80" i="10"/>
  <c r="CF80" i="10"/>
  <c r="CE80" i="10"/>
  <c r="CD80" i="10"/>
  <c r="CC80" i="10"/>
  <c r="CB80" i="10"/>
  <c r="CA80" i="10"/>
  <c r="BX80" i="10"/>
  <c r="BW80" i="10"/>
  <c r="BV80" i="10"/>
  <c r="BJ80" i="10"/>
  <c r="BG80" i="10"/>
  <c r="BZ80" i="10"/>
  <c r="X80" i="10"/>
  <c r="Y80" i="10" s="1"/>
  <c r="V80" i="10"/>
  <c r="W80" i="10" s="1"/>
  <c r="T80" i="10"/>
  <c r="U80" i="10" s="1"/>
  <c r="R80" i="10"/>
  <c r="N80" i="10"/>
  <c r="BQ80" i="10" s="1"/>
  <c r="CK79" i="10"/>
  <c r="CI79" i="10"/>
  <c r="CG79" i="10"/>
  <c r="CE79" i="10"/>
  <c r="CC79" i="10"/>
  <c r="CA79" i="10"/>
  <c r="BZ79" i="10"/>
  <c r="BX79" i="10"/>
  <c r="BW79" i="10"/>
  <c r="BV79" i="10"/>
  <c r="BJ79" i="10"/>
  <c r="CJ79" i="10"/>
  <c r="CH79" i="10"/>
  <c r="CF79" i="10"/>
  <c r="CD79" i="10"/>
  <c r="CB79" i="10"/>
  <c r="X79" i="10"/>
  <c r="Y79" i="10" s="1"/>
  <c r="V79" i="10"/>
  <c r="W79" i="10" s="1"/>
  <c r="T79" i="10"/>
  <c r="U79" i="10" s="1"/>
  <c r="R79" i="10"/>
  <c r="N79" i="10"/>
  <c r="BQ79" i="10" s="1"/>
  <c r="CK78" i="10"/>
  <c r="CJ78" i="10"/>
  <c r="CI78" i="10"/>
  <c r="CH78" i="10"/>
  <c r="CG78" i="10"/>
  <c r="CF78" i="10"/>
  <c r="CE78" i="10"/>
  <c r="CD78" i="10"/>
  <c r="CC78" i="10"/>
  <c r="CB78" i="10"/>
  <c r="CA78" i="10"/>
  <c r="BX78" i="10"/>
  <c r="BW78" i="10"/>
  <c r="BV78" i="10"/>
  <c r="BJ78" i="10"/>
  <c r="BG78" i="10"/>
  <c r="BZ78" i="10"/>
  <c r="X78" i="10"/>
  <c r="Y78" i="10" s="1"/>
  <c r="V78" i="10"/>
  <c r="W78" i="10" s="1"/>
  <c r="T78" i="10"/>
  <c r="U78" i="10" s="1"/>
  <c r="R78" i="10"/>
  <c r="N78" i="10"/>
  <c r="BQ78" i="10" s="1"/>
  <c r="CK77" i="10"/>
  <c r="CI77" i="10"/>
  <c r="CG77" i="10"/>
  <c r="CE77" i="10"/>
  <c r="CC77" i="10"/>
  <c r="CA77" i="10"/>
  <c r="BZ77" i="10"/>
  <c r="BX77" i="10"/>
  <c r="BW77" i="10"/>
  <c r="BV77" i="10"/>
  <c r="BJ77" i="10"/>
  <c r="CJ77" i="10"/>
  <c r="CH77" i="10"/>
  <c r="CF77" i="10"/>
  <c r="CD77" i="10"/>
  <c r="CB77" i="10"/>
  <c r="X77" i="10"/>
  <c r="Y77" i="10" s="1"/>
  <c r="V77" i="10"/>
  <c r="W77" i="10" s="1"/>
  <c r="T77" i="10"/>
  <c r="U77" i="10" s="1"/>
  <c r="R77" i="10"/>
  <c r="N77" i="10"/>
  <c r="BQ77" i="10" s="1"/>
  <c r="CK76" i="10"/>
  <c r="CJ76" i="10"/>
  <c r="CI76" i="10"/>
  <c r="CH76" i="10"/>
  <c r="CG76" i="10"/>
  <c r="CF76" i="10"/>
  <c r="CE76" i="10"/>
  <c r="CD76" i="10"/>
  <c r="CC76" i="10"/>
  <c r="CB76" i="10"/>
  <c r="CA76" i="10"/>
  <c r="BX76" i="10"/>
  <c r="BW76" i="10"/>
  <c r="BV76" i="10"/>
  <c r="BJ76" i="10"/>
  <c r="BG76" i="10"/>
  <c r="BZ76" i="10"/>
  <c r="X76" i="10"/>
  <c r="Y76" i="10" s="1"/>
  <c r="V76" i="10"/>
  <c r="W76" i="10" s="1"/>
  <c r="T76" i="10"/>
  <c r="U76" i="10" s="1"/>
  <c r="R76" i="10"/>
  <c r="N76" i="10"/>
  <c r="BQ76" i="10" s="1"/>
  <c r="CK75" i="10"/>
  <c r="CI75" i="10"/>
  <c r="CG75" i="10"/>
  <c r="CE75" i="10"/>
  <c r="CC75" i="10"/>
  <c r="CA75" i="10"/>
  <c r="BZ75" i="10"/>
  <c r="BX75" i="10"/>
  <c r="BW75" i="10"/>
  <c r="BV75" i="10"/>
  <c r="BJ75" i="10"/>
  <c r="CJ75" i="10"/>
  <c r="CH75" i="10"/>
  <c r="CF75" i="10"/>
  <c r="CD75" i="10"/>
  <c r="CB75" i="10"/>
  <c r="X75" i="10"/>
  <c r="Y75" i="10" s="1"/>
  <c r="V75" i="10"/>
  <c r="W75" i="10" s="1"/>
  <c r="T75" i="10"/>
  <c r="U75" i="10" s="1"/>
  <c r="R75" i="10"/>
  <c r="N75" i="10"/>
  <c r="BQ75" i="10" s="1"/>
  <c r="CK74" i="10"/>
  <c r="CJ74" i="10"/>
  <c r="CI74" i="10"/>
  <c r="CH74" i="10"/>
  <c r="CG74" i="10"/>
  <c r="CF74" i="10"/>
  <c r="CE74" i="10"/>
  <c r="CD74" i="10"/>
  <c r="CC74" i="10"/>
  <c r="CB74" i="10"/>
  <c r="CA74" i="10"/>
  <c r="BX74" i="10"/>
  <c r="BW74" i="10"/>
  <c r="BV74" i="10"/>
  <c r="BJ74" i="10"/>
  <c r="BG74" i="10"/>
  <c r="BZ74" i="10"/>
  <c r="X74" i="10"/>
  <c r="Y74" i="10" s="1"/>
  <c r="V74" i="10"/>
  <c r="W74" i="10" s="1"/>
  <c r="T74" i="10"/>
  <c r="U74" i="10" s="1"/>
  <c r="R74" i="10"/>
  <c r="N74" i="10"/>
  <c r="BQ74" i="10" s="1"/>
  <c r="CK73" i="10"/>
  <c r="CI73" i="10"/>
  <c r="CG73" i="10"/>
  <c r="CE73" i="10"/>
  <c r="CC73" i="10"/>
  <c r="CA73" i="10"/>
  <c r="BZ73" i="10"/>
  <c r="BX73" i="10"/>
  <c r="BW73" i="10"/>
  <c r="BV73" i="10"/>
  <c r="BJ73" i="10"/>
  <c r="CJ73" i="10"/>
  <c r="CH73" i="10"/>
  <c r="CF73" i="10"/>
  <c r="CD73" i="10"/>
  <c r="CB73" i="10"/>
  <c r="X73" i="10"/>
  <c r="Y73" i="10" s="1"/>
  <c r="V73" i="10"/>
  <c r="W73" i="10" s="1"/>
  <c r="T73" i="10"/>
  <c r="U73" i="10" s="1"/>
  <c r="R73" i="10"/>
  <c r="N73" i="10"/>
  <c r="BQ73" i="10" s="1"/>
  <c r="CK72" i="10"/>
  <c r="CJ72" i="10"/>
  <c r="CI72" i="10"/>
  <c r="CH72" i="10"/>
  <c r="CG72" i="10"/>
  <c r="CF72" i="10"/>
  <c r="CE72" i="10"/>
  <c r="CD72" i="10"/>
  <c r="CC72" i="10"/>
  <c r="CB72" i="10"/>
  <c r="CA72" i="10"/>
  <c r="BX72" i="10"/>
  <c r="BW72" i="10"/>
  <c r="BV72" i="10"/>
  <c r="BJ72" i="10"/>
  <c r="BG72" i="10"/>
  <c r="BZ72" i="10"/>
  <c r="X72" i="10"/>
  <c r="Y72" i="10" s="1"/>
  <c r="V72" i="10"/>
  <c r="W72" i="10" s="1"/>
  <c r="T72" i="10"/>
  <c r="U72" i="10" s="1"/>
  <c r="R72" i="10"/>
  <c r="N72" i="10"/>
  <c r="BQ72" i="10" s="1"/>
  <c r="CK71" i="10"/>
  <c r="CI71" i="10"/>
  <c r="CG71" i="10"/>
  <c r="CE71" i="10"/>
  <c r="CC71" i="10"/>
  <c r="CA71" i="10"/>
  <c r="BZ71" i="10"/>
  <c r="BX71" i="10"/>
  <c r="BW71" i="10"/>
  <c r="BV71" i="10"/>
  <c r="BJ71" i="10"/>
  <c r="CJ71" i="10"/>
  <c r="CH71" i="10"/>
  <c r="CF71" i="10"/>
  <c r="CD71" i="10"/>
  <c r="CB71" i="10"/>
  <c r="X71" i="10"/>
  <c r="Y71" i="10" s="1"/>
  <c r="V71" i="10"/>
  <c r="W71" i="10" s="1"/>
  <c r="T71" i="10"/>
  <c r="U71" i="10" s="1"/>
  <c r="R71" i="10"/>
  <c r="N71" i="10"/>
  <c r="BQ71" i="10" s="1"/>
  <c r="CK70" i="10"/>
  <c r="CJ70" i="10"/>
  <c r="CI70" i="10"/>
  <c r="CH70" i="10"/>
  <c r="CG70" i="10"/>
  <c r="CF70" i="10"/>
  <c r="CE70" i="10"/>
  <c r="CD70" i="10"/>
  <c r="CC70" i="10"/>
  <c r="CB70" i="10"/>
  <c r="CA70" i="10"/>
  <c r="BX70" i="10"/>
  <c r="BW70" i="10"/>
  <c r="BV70" i="10"/>
  <c r="BJ70" i="10"/>
  <c r="BG70" i="10"/>
  <c r="BZ70" i="10"/>
  <c r="X70" i="10"/>
  <c r="Y70" i="10" s="1"/>
  <c r="V70" i="10"/>
  <c r="W70" i="10" s="1"/>
  <c r="T70" i="10"/>
  <c r="U70" i="10" s="1"/>
  <c r="R70" i="10"/>
  <c r="N70" i="10"/>
  <c r="BQ70" i="10" s="1"/>
  <c r="CK69" i="10"/>
  <c r="CI69" i="10"/>
  <c r="CG69" i="10"/>
  <c r="CE69" i="10"/>
  <c r="CC69" i="10"/>
  <c r="CA69" i="10"/>
  <c r="BZ69" i="10"/>
  <c r="BX69" i="10"/>
  <c r="BW69" i="10"/>
  <c r="BV69" i="10"/>
  <c r="BJ69" i="10"/>
  <c r="CJ69" i="10"/>
  <c r="CH69" i="10"/>
  <c r="CF69" i="10"/>
  <c r="CD69" i="10"/>
  <c r="CB69" i="10"/>
  <c r="X69" i="10"/>
  <c r="Y69" i="10" s="1"/>
  <c r="V69" i="10"/>
  <c r="W69" i="10" s="1"/>
  <c r="T69" i="10"/>
  <c r="U69" i="10" s="1"/>
  <c r="R69" i="10"/>
  <c r="N69" i="10"/>
  <c r="BQ69" i="10" s="1"/>
  <c r="CK68" i="10"/>
  <c r="CJ68" i="10"/>
  <c r="CI68" i="10"/>
  <c r="CH68" i="10"/>
  <c r="CG68" i="10"/>
  <c r="CF68" i="10"/>
  <c r="CE68" i="10"/>
  <c r="CD68" i="10"/>
  <c r="CC68" i="10"/>
  <c r="CB68" i="10"/>
  <c r="CA68" i="10"/>
  <c r="BX68" i="10"/>
  <c r="BW68" i="10"/>
  <c r="BV68" i="10"/>
  <c r="BJ68" i="10"/>
  <c r="BG68" i="10"/>
  <c r="BZ68" i="10"/>
  <c r="X68" i="10"/>
  <c r="Y68" i="10" s="1"/>
  <c r="V68" i="10"/>
  <c r="W68" i="10" s="1"/>
  <c r="T68" i="10"/>
  <c r="U68" i="10" s="1"/>
  <c r="R68" i="10"/>
  <c r="N68" i="10"/>
  <c r="BQ68" i="10" s="1"/>
  <c r="CK67" i="10"/>
  <c r="CI67" i="10"/>
  <c r="CG67" i="10"/>
  <c r="CE67" i="10"/>
  <c r="CC67" i="10"/>
  <c r="CA67" i="10"/>
  <c r="BZ67" i="10"/>
  <c r="BX67" i="10"/>
  <c r="BW67" i="10"/>
  <c r="BV67" i="10"/>
  <c r="BJ67" i="10"/>
  <c r="CJ67" i="10"/>
  <c r="CH67" i="10"/>
  <c r="CF67" i="10"/>
  <c r="CD67" i="10"/>
  <c r="CB67" i="10"/>
  <c r="X67" i="10"/>
  <c r="Y67" i="10" s="1"/>
  <c r="V67" i="10"/>
  <c r="W67" i="10" s="1"/>
  <c r="T67" i="10"/>
  <c r="U67" i="10" s="1"/>
  <c r="R67" i="10"/>
  <c r="N67" i="10"/>
  <c r="BQ67" i="10" s="1"/>
  <c r="CK66" i="10"/>
  <c r="CJ66" i="10"/>
  <c r="CI66" i="10"/>
  <c r="CH66" i="10"/>
  <c r="CG66" i="10"/>
  <c r="CF66" i="10"/>
  <c r="CE66" i="10"/>
  <c r="CD66" i="10"/>
  <c r="CC66" i="10"/>
  <c r="CB66" i="10"/>
  <c r="CA66" i="10"/>
  <c r="BX66" i="10"/>
  <c r="BW66" i="10"/>
  <c r="BV66" i="10"/>
  <c r="BJ66" i="10"/>
  <c r="BG66" i="10"/>
  <c r="BZ66" i="10"/>
  <c r="X66" i="10"/>
  <c r="Y66" i="10" s="1"/>
  <c r="V66" i="10"/>
  <c r="W66" i="10" s="1"/>
  <c r="T66" i="10"/>
  <c r="U66" i="10" s="1"/>
  <c r="R66" i="10"/>
  <c r="N66" i="10"/>
  <c r="BQ66" i="10" s="1"/>
  <c r="CK65" i="10"/>
  <c r="CI65" i="10"/>
  <c r="CG65" i="10"/>
  <c r="CE65" i="10"/>
  <c r="CC65" i="10"/>
  <c r="CA65" i="10"/>
  <c r="BZ65" i="10"/>
  <c r="BX65" i="10"/>
  <c r="BW65" i="10"/>
  <c r="BV65" i="10"/>
  <c r="BJ65" i="10"/>
  <c r="CJ65" i="10"/>
  <c r="CH65" i="10"/>
  <c r="CF65" i="10"/>
  <c r="CD65" i="10"/>
  <c r="CB65" i="10"/>
  <c r="X65" i="10"/>
  <c r="Y65" i="10" s="1"/>
  <c r="V65" i="10"/>
  <c r="W65" i="10" s="1"/>
  <c r="T65" i="10"/>
  <c r="U65" i="10" s="1"/>
  <c r="R65" i="10"/>
  <c r="N65" i="10"/>
  <c r="BQ65" i="10" s="1"/>
  <c r="CK64" i="10"/>
  <c r="CJ64" i="10"/>
  <c r="CI64" i="10"/>
  <c r="CH64" i="10"/>
  <c r="CG64" i="10"/>
  <c r="CF64" i="10"/>
  <c r="CE64" i="10"/>
  <c r="CD64" i="10"/>
  <c r="CC64" i="10"/>
  <c r="CB64" i="10"/>
  <c r="CA64" i="10"/>
  <c r="BX64" i="10"/>
  <c r="BW64" i="10"/>
  <c r="BV64" i="10"/>
  <c r="BJ64" i="10"/>
  <c r="BG64" i="10"/>
  <c r="BZ64" i="10"/>
  <c r="X64" i="10"/>
  <c r="Y64" i="10" s="1"/>
  <c r="V64" i="10"/>
  <c r="W64" i="10" s="1"/>
  <c r="T64" i="10"/>
  <c r="U64" i="10" s="1"/>
  <c r="R64" i="10"/>
  <c r="N64" i="10"/>
  <c r="BQ64" i="10" s="1"/>
  <c r="CK63" i="10"/>
  <c r="CI63" i="10"/>
  <c r="CG63" i="10"/>
  <c r="CE63" i="10"/>
  <c r="CC63" i="10"/>
  <c r="CA63" i="10"/>
  <c r="BZ63" i="10"/>
  <c r="BX63" i="10"/>
  <c r="BW63" i="10"/>
  <c r="BV63" i="10"/>
  <c r="BJ63" i="10"/>
  <c r="CJ63" i="10"/>
  <c r="CH63" i="10"/>
  <c r="CF63" i="10"/>
  <c r="CD63" i="10"/>
  <c r="CB63" i="10"/>
  <c r="X63" i="10"/>
  <c r="Y63" i="10" s="1"/>
  <c r="V63" i="10"/>
  <c r="W63" i="10" s="1"/>
  <c r="T63" i="10"/>
  <c r="U63" i="10" s="1"/>
  <c r="R63" i="10"/>
  <c r="N63" i="10"/>
  <c r="BQ63" i="10" s="1"/>
  <c r="CK62" i="10"/>
  <c r="CJ62" i="10"/>
  <c r="CI62" i="10"/>
  <c r="CH62" i="10"/>
  <c r="CG62" i="10"/>
  <c r="CF62" i="10"/>
  <c r="CE62" i="10"/>
  <c r="CD62" i="10"/>
  <c r="CC62" i="10"/>
  <c r="CB62" i="10"/>
  <c r="CA62" i="10"/>
  <c r="BX62" i="10"/>
  <c r="BW62" i="10"/>
  <c r="BV62" i="10"/>
  <c r="BJ62" i="10"/>
  <c r="BG62" i="10"/>
  <c r="BZ62" i="10"/>
  <c r="X62" i="10"/>
  <c r="Y62" i="10" s="1"/>
  <c r="V62" i="10"/>
  <c r="W62" i="10" s="1"/>
  <c r="T62" i="10"/>
  <c r="U62" i="10" s="1"/>
  <c r="R62" i="10"/>
  <c r="N62" i="10"/>
  <c r="BQ62" i="10" s="1"/>
  <c r="CK61" i="10"/>
  <c r="CI61" i="10"/>
  <c r="CG61" i="10"/>
  <c r="CE61" i="10"/>
  <c r="CC61" i="10"/>
  <c r="CA61" i="10"/>
  <c r="BZ61" i="10"/>
  <c r="BX61" i="10"/>
  <c r="BW61" i="10"/>
  <c r="BV61" i="10"/>
  <c r="BJ61" i="10"/>
  <c r="CJ61" i="10"/>
  <c r="CH61" i="10"/>
  <c r="CF61" i="10"/>
  <c r="CD61" i="10"/>
  <c r="CB61" i="10"/>
  <c r="X61" i="10"/>
  <c r="Y61" i="10" s="1"/>
  <c r="V61" i="10"/>
  <c r="W61" i="10" s="1"/>
  <c r="T61" i="10"/>
  <c r="U61" i="10" s="1"/>
  <c r="R61" i="10"/>
  <c r="N61" i="10"/>
  <c r="BQ61" i="10" s="1"/>
  <c r="CK60" i="10"/>
  <c r="CJ60" i="10"/>
  <c r="CI60" i="10"/>
  <c r="CH60" i="10"/>
  <c r="CG60" i="10"/>
  <c r="CF60" i="10"/>
  <c r="CE60" i="10"/>
  <c r="CD60" i="10"/>
  <c r="CC60" i="10"/>
  <c r="CB60" i="10"/>
  <c r="CA60" i="10"/>
  <c r="BX60" i="10"/>
  <c r="BW60" i="10"/>
  <c r="BV60" i="10"/>
  <c r="BJ60" i="10"/>
  <c r="BG60" i="10"/>
  <c r="BZ60" i="10"/>
  <c r="X60" i="10"/>
  <c r="Y60" i="10" s="1"/>
  <c r="V60" i="10"/>
  <c r="W60" i="10" s="1"/>
  <c r="T60" i="10"/>
  <c r="U60" i="10" s="1"/>
  <c r="R60" i="10"/>
  <c r="N60" i="10"/>
  <c r="BQ60" i="10" s="1"/>
  <c r="CK59" i="10"/>
  <c r="CI59" i="10"/>
  <c r="CG59" i="10"/>
  <c r="CE59" i="10"/>
  <c r="CC59" i="10"/>
  <c r="CA59" i="10"/>
  <c r="BZ59" i="10"/>
  <c r="BX59" i="10"/>
  <c r="BW59" i="10"/>
  <c r="BV59" i="10"/>
  <c r="BJ59" i="10"/>
  <c r="CJ59" i="10"/>
  <c r="CH59" i="10"/>
  <c r="CF59" i="10"/>
  <c r="CD59" i="10"/>
  <c r="CB59" i="10"/>
  <c r="X59" i="10"/>
  <c r="Y59" i="10" s="1"/>
  <c r="V59" i="10"/>
  <c r="W59" i="10" s="1"/>
  <c r="T59" i="10"/>
  <c r="U59" i="10" s="1"/>
  <c r="R59" i="10"/>
  <c r="N59" i="10"/>
  <c r="BQ59" i="10" s="1"/>
  <c r="CK58" i="10"/>
  <c r="CJ58" i="10"/>
  <c r="CI58" i="10"/>
  <c r="CH58" i="10"/>
  <c r="CG58" i="10"/>
  <c r="CF58" i="10"/>
  <c r="CE58" i="10"/>
  <c r="CD58" i="10"/>
  <c r="CC58" i="10"/>
  <c r="CB58" i="10"/>
  <c r="CA58" i="10"/>
  <c r="BX58" i="10"/>
  <c r="BW58" i="10"/>
  <c r="BV58" i="10"/>
  <c r="BJ58" i="10"/>
  <c r="BG58" i="10"/>
  <c r="BZ58" i="10"/>
  <c r="X58" i="10"/>
  <c r="Y58" i="10" s="1"/>
  <c r="V58" i="10"/>
  <c r="W58" i="10" s="1"/>
  <c r="T58" i="10"/>
  <c r="U58" i="10" s="1"/>
  <c r="R58" i="10"/>
  <c r="N58" i="10"/>
  <c r="BQ58" i="10" s="1"/>
  <c r="CK57" i="10"/>
  <c r="CI57" i="10"/>
  <c r="CG57" i="10"/>
  <c r="CE57" i="10"/>
  <c r="CC57" i="10"/>
  <c r="CA57" i="10"/>
  <c r="BZ57" i="10"/>
  <c r="BX57" i="10"/>
  <c r="BW57" i="10"/>
  <c r="BV57" i="10"/>
  <c r="BJ57" i="10"/>
  <c r="CJ57" i="10"/>
  <c r="CH57" i="10"/>
  <c r="CF57" i="10"/>
  <c r="CD57" i="10"/>
  <c r="CB57" i="10"/>
  <c r="X57" i="10"/>
  <c r="Y57" i="10" s="1"/>
  <c r="V57" i="10"/>
  <c r="W57" i="10" s="1"/>
  <c r="T57" i="10"/>
  <c r="U57" i="10" s="1"/>
  <c r="R57" i="10"/>
  <c r="N57" i="10"/>
  <c r="BQ57" i="10" s="1"/>
  <c r="CK56" i="10"/>
  <c r="CJ56" i="10"/>
  <c r="CI56" i="10"/>
  <c r="CH56" i="10"/>
  <c r="CG56" i="10"/>
  <c r="CF56" i="10"/>
  <c r="CE56" i="10"/>
  <c r="CD56" i="10"/>
  <c r="CC56" i="10"/>
  <c r="CB56" i="10"/>
  <c r="CA56" i="10"/>
  <c r="BX56" i="10"/>
  <c r="BW56" i="10"/>
  <c r="BV56" i="10"/>
  <c r="BJ56" i="10"/>
  <c r="BG56" i="10"/>
  <c r="BZ56" i="10"/>
  <c r="X56" i="10"/>
  <c r="Y56" i="10" s="1"/>
  <c r="V56" i="10"/>
  <c r="W56" i="10" s="1"/>
  <c r="T56" i="10"/>
  <c r="U56" i="10" s="1"/>
  <c r="R56" i="10"/>
  <c r="N56" i="10"/>
  <c r="BQ56" i="10" s="1"/>
  <c r="CK55" i="10"/>
  <c r="CI55" i="10"/>
  <c r="CG55" i="10"/>
  <c r="CE55" i="10"/>
  <c r="CC55" i="10"/>
  <c r="CA55" i="10"/>
  <c r="BZ55" i="10"/>
  <c r="BX55" i="10"/>
  <c r="BW55" i="10"/>
  <c r="BV55" i="10"/>
  <c r="BJ55" i="10"/>
  <c r="CJ55" i="10"/>
  <c r="CH55" i="10"/>
  <c r="CF55" i="10"/>
  <c r="CD55" i="10"/>
  <c r="CB55" i="10"/>
  <c r="X55" i="10"/>
  <c r="Y55" i="10" s="1"/>
  <c r="V55" i="10"/>
  <c r="W55" i="10" s="1"/>
  <c r="T55" i="10"/>
  <c r="U55" i="10" s="1"/>
  <c r="R55" i="10"/>
  <c r="N55" i="10"/>
  <c r="BQ55" i="10" s="1"/>
  <c r="CK54" i="10"/>
  <c r="CJ54" i="10"/>
  <c r="CI54" i="10"/>
  <c r="CH54" i="10"/>
  <c r="CG54" i="10"/>
  <c r="CF54" i="10"/>
  <c r="CE54" i="10"/>
  <c r="CD54" i="10"/>
  <c r="CC54" i="10"/>
  <c r="CB54" i="10"/>
  <c r="CA54" i="10"/>
  <c r="BX54" i="10"/>
  <c r="BW54" i="10"/>
  <c r="BV54" i="10"/>
  <c r="BJ54" i="10"/>
  <c r="BG54" i="10"/>
  <c r="BZ54" i="10"/>
  <c r="X54" i="10"/>
  <c r="Y54" i="10" s="1"/>
  <c r="V54" i="10"/>
  <c r="W54" i="10" s="1"/>
  <c r="T54" i="10"/>
  <c r="U54" i="10" s="1"/>
  <c r="R54" i="10"/>
  <c r="N54" i="10"/>
  <c r="BQ54" i="10" s="1"/>
  <c r="CK53" i="10"/>
  <c r="CI53" i="10"/>
  <c r="CG53" i="10"/>
  <c r="CE53" i="10"/>
  <c r="CC53" i="10"/>
  <c r="CA53" i="10"/>
  <c r="BZ53" i="10"/>
  <c r="BX53" i="10"/>
  <c r="BW53" i="10"/>
  <c r="BV53" i="10"/>
  <c r="BJ53" i="10"/>
  <c r="CJ53" i="10"/>
  <c r="CH53" i="10"/>
  <c r="CF53" i="10"/>
  <c r="CD53" i="10"/>
  <c r="CB53" i="10"/>
  <c r="X53" i="10"/>
  <c r="Y53" i="10" s="1"/>
  <c r="V53" i="10"/>
  <c r="W53" i="10" s="1"/>
  <c r="T53" i="10"/>
  <c r="U53" i="10" s="1"/>
  <c r="R53" i="10"/>
  <c r="N53" i="10"/>
  <c r="BQ53" i="10" s="1"/>
  <c r="CK52" i="10"/>
  <c r="CJ52" i="10"/>
  <c r="CI52" i="10"/>
  <c r="CH52" i="10"/>
  <c r="CG52" i="10"/>
  <c r="CF52" i="10"/>
  <c r="CE52" i="10"/>
  <c r="CD52" i="10"/>
  <c r="CC52" i="10"/>
  <c r="CB52" i="10"/>
  <c r="CA52" i="10"/>
  <c r="BX52" i="10"/>
  <c r="BW52" i="10"/>
  <c r="BV52" i="10"/>
  <c r="BJ52" i="10"/>
  <c r="BG52" i="10"/>
  <c r="BZ52" i="10"/>
  <c r="X52" i="10"/>
  <c r="Y52" i="10" s="1"/>
  <c r="V52" i="10"/>
  <c r="W52" i="10" s="1"/>
  <c r="T52" i="10"/>
  <c r="U52" i="10" s="1"/>
  <c r="R52" i="10"/>
  <c r="N52" i="10"/>
  <c r="BQ52" i="10" s="1"/>
  <c r="CK51" i="10"/>
  <c r="CI51" i="10"/>
  <c r="CG51" i="10"/>
  <c r="CE51" i="10"/>
  <c r="CC51" i="10"/>
  <c r="CA51" i="10"/>
  <c r="BZ51" i="10"/>
  <c r="BX51" i="10"/>
  <c r="BW51" i="10"/>
  <c r="BV51" i="10"/>
  <c r="BJ51" i="10"/>
  <c r="CJ51" i="10"/>
  <c r="CH51" i="10"/>
  <c r="CF51" i="10"/>
  <c r="CD51" i="10"/>
  <c r="CB51" i="10"/>
  <c r="X51" i="10"/>
  <c r="Y51" i="10" s="1"/>
  <c r="V51" i="10"/>
  <c r="W51" i="10" s="1"/>
  <c r="T51" i="10"/>
  <c r="U51" i="10" s="1"/>
  <c r="R51" i="10"/>
  <c r="N51" i="10"/>
  <c r="BQ51" i="10" s="1"/>
  <c r="CK50" i="10"/>
  <c r="CJ50" i="10"/>
  <c r="CI50" i="10"/>
  <c r="CH50" i="10"/>
  <c r="CG50" i="10"/>
  <c r="CF50" i="10"/>
  <c r="CE50" i="10"/>
  <c r="CD50" i="10"/>
  <c r="CC50" i="10"/>
  <c r="CB50" i="10"/>
  <c r="CA50" i="10"/>
  <c r="BX50" i="10"/>
  <c r="BW50" i="10"/>
  <c r="BV50" i="10"/>
  <c r="BJ50" i="10"/>
  <c r="BG50" i="10"/>
  <c r="BZ50" i="10"/>
  <c r="X50" i="10"/>
  <c r="Y50" i="10" s="1"/>
  <c r="V50" i="10"/>
  <c r="W50" i="10" s="1"/>
  <c r="T50" i="10"/>
  <c r="U50" i="10" s="1"/>
  <c r="R50" i="10"/>
  <c r="N50" i="10"/>
  <c r="BQ50" i="10" s="1"/>
  <c r="CK49" i="10"/>
  <c r="CI49" i="10"/>
  <c r="CG49" i="10"/>
  <c r="CE49" i="10"/>
  <c r="CC49" i="10"/>
  <c r="CA49" i="10"/>
  <c r="BZ49" i="10"/>
  <c r="BX49" i="10"/>
  <c r="BW49" i="10"/>
  <c r="BV49" i="10"/>
  <c r="BJ49" i="10"/>
  <c r="CJ49" i="10"/>
  <c r="CH49" i="10"/>
  <c r="CF49" i="10"/>
  <c r="CD49" i="10"/>
  <c r="CB49" i="10"/>
  <c r="X49" i="10"/>
  <c r="Y49" i="10" s="1"/>
  <c r="V49" i="10"/>
  <c r="W49" i="10" s="1"/>
  <c r="T49" i="10"/>
  <c r="U49" i="10" s="1"/>
  <c r="R49" i="10"/>
  <c r="N49" i="10"/>
  <c r="BQ49" i="10" s="1"/>
  <c r="CK48" i="10"/>
  <c r="CJ48" i="10"/>
  <c r="CI48" i="10"/>
  <c r="CH48" i="10"/>
  <c r="CG48" i="10"/>
  <c r="CF48" i="10"/>
  <c r="CE48" i="10"/>
  <c r="CD48" i="10"/>
  <c r="CC48" i="10"/>
  <c r="CB48" i="10"/>
  <c r="BX48" i="10"/>
  <c r="BW48" i="10"/>
  <c r="BV48" i="10"/>
  <c r="BJ48" i="10"/>
  <c r="BG48" i="10"/>
  <c r="BZ48" i="10"/>
  <c r="X48" i="10"/>
  <c r="V48" i="10"/>
  <c r="T48" i="10"/>
  <c r="U48" i="10" s="1"/>
  <c r="R48" i="10"/>
  <c r="N48" i="10"/>
  <c r="BQ48" i="10" s="1"/>
  <c r="CJ47" i="10"/>
  <c r="CH47" i="10"/>
  <c r="CF47" i="10"/>
  <c r="CD47" i="10"/>
  <c r="CB47" i="10"/>
  <c r="CA47" i="10"/>
  <c r="BZ47" i="10"/>
  <c r="BX47" i="10"/>
  <c r="BW47" i="10"/>
  <c r="BV47" i="10"/>
  <c r="BJ47" i="10"/>
  <c r="CK47" i="10"/>
  <c r="CI47" i="10"/>
  <c r="CG47" i="10"/>
  <c r="CE47" i="10"/>
  <c r="CC47" i="10"/>
  <c r="X47" i="10"/>
  <c r="V47" i="10"/>
  <c r="W47" i="10" s="1"/>
  <c r="T47" i="10"/>
  <c r="R47" i="10"/>
  <c r="BM47" i="10" s="1"/>
  <c r="N47" i="10"/>
  <c r="BQ47" i="10" s="1"/>
  <c r="CK46" i="10"/>
  <c r="CJ46" i="10"/>
  <c r="CI46" i="10"/>
  <c r="CH46" i="10"/>
  <c r="CG46" i="10"/>
  <c r="CF46" i="10"/>
  <c r="CE46" i="10"/>
  <c r="CD46" i="10"/>
  <c r="CC46" i="10"/>
  <c r="CB46" i="10"/>
  <c r="BZ46" i="10"/>
  <c r="BX46" i="10"/>
  <c r="BW46" i="10"/>
  <c r="BV46" i="10"/>
  <c r="BJ46" i="10"/>
  <c r="CA46" i="10"/>
  <c r="X46" i="10"/>
  <c r="V46" i="10"/>
  <c r="W46" i="10" s="1"/>
  <c r="T46" i="10"/>
  <c r="R46" i="10"/>
  <c r="BM46" i="10" s="1"/>
  <c r="N46" i="10"/>
  <c r="BQ46" i="10" s="1"/>
  <c r="CJ45" i="10"/>
  <c r="CH45" i="10"/>
  <c r="CF45" i="10"/>
  <c r="CD45" i="10"/>
  <c r="CB45" i="10"/>
  <c r="CA45" i="10"/>
  <c r="BZ45" i="10"/>
  <c r="BX45" i="10"/>
  <c r="BW45" i="10"/>
  <c r="BV45" i="10"/>
  <c r="BJ45" i="10"/>
  <c r="CK45" i="10"/>
  <c r="CI45" i="10"/>
  <c r="CG45" i="10"/>
  <c r="CE45" i="10"/>
  <c r="CC45" i="10"/>
  <c r="X45" i="10"/>
  <c r="V45" i="10"/>
  <c r="W45" i="10" s="1"/>
  <c r="T45" i="10"/>
  <c r="R45" i="10"/>
  <c r="BM45" i="10" s="1"/>
  <c r="N45" i="10"/>
  <c r="BQ45" i="10" s="1"/>
  <c r="CK44" i="10"/>
  <c r="CJ44" i="10"/>
  <c r="CI44" i="10"/>
  <c r="CH44" i="10"/>
  <c r="CG44" i="10"/>
  <c r="CF44" i="10"/>
  <c r="CE44" i="10"/>
  <c r="CD44" i="10"/>
  <c r="CC44" i="10"/>
  <c r="CB44" i="10"/>
  <c r="BZ44" i="10"/>
  <c r="BX44" i="10"/>
  <c r="BW44" i="10"/>
  <c r="BV44" i="10"/>
  <c r="BJ44" i="10"/>
  <c r="CA44" i="10"/>
  <c r="X44" i="10"/>
  <c r="V44" i="10"/>
  <c r="W44" i="10" s="1"/>
  <c r="T44" i="10"/>
  <c r="R44" i="10"/>
  <c r="BM44" i="10" s="1"/>
  <c r="N44" i="10"/>
  <c r="BQ44" i="10" s="1"/>
  <c r="CJ43" i="10"/>
  <c r="CH43" i="10"/>
  <c r="CF43" i="10"/>
  <c r="CD43" i="10"/>
  <c r="CB43" i="10"/>
  <c r="CA43" i="10"/>
  <c r="BZ43" i="10"/>
  <c r="BX43" i="10"/>
  <c r="BW43" i="10"/>
  <c r="BV43" i="10"/>
  <c r="BJ43" i="10"/>
  <c r="CK43" i="10"/>
  <c r="CI43" i="10"/>
  <c r="CG43" i="10"/>
  <c r="CE43" i="10"/>
  <c r="CC43" i="10"/>
  <c r="X43" i="10"/>
  <c r="V43" i="10"/>
  <c r="W43" i="10" s="1"/>
  <c r="T43" i="10"/>
  <c r="R43" i="10"/>
  <c r="BM43" i="10" s="1"/>
  <c r="N43" i="10"/>
  <c r="BQ43" i="10" s="1"/>
  <c r="CK42" i="10"/>
  <c r="CJ42" i="10"/>
  <c r="CI42" i="10"/>
  <c r="CH42" i="10"/>
  <c r="CG42" i="10"/>
  <c r="CF42" i="10"/>
  <c r="CE42" i="10"/>
  <c r="CD42" i="10"/>
  <c r="CC42" i="10"/>
  <c r="CB42" i="10"/>
  <c r="BZ42" i="10"/>
  <c r="BX42" i="10"/>
  <c r="BW42" i="10"/>
  <c r="BV42" i="10"/>
  <c r="BJ42" i="10"/>
  <c r="CA42" i="10"/>
  <c r="X42" i="10"/>
  <c r="V42" i="10"/>
  <c r="W42" i="10" s="1"/>
  <c r="T42" i="10"/>
  <c r="R42" i="10"/>
  <c r="BM42" i="10" s="1"/>
  <c r="N42" i="10"/>
  <c r="BQ42" i="10" s="1"/>
  <c r="CJ41" i="10"/>
  <c r="CH41" i="10"/>
  <c r="CF41" i="10"/>
  <c r="CD41" i="10"/>
  <c r="CB41" i="10"/>
  <c r="CA41" i="10"/>
  <c r="BZ41" i="10"/>
  <c r="BX41" i="10"/>
  <c r="BW41" i="10"/>
  <c r="BV41" i="10"/>
  <c r="BJ41" i="10"/>
  <c r="CK41" i="10"/>
  <c r="CI41" i="10"/>
  <c r="CG41" i="10"/>
  <c r="CE41" i="10"/>
  <c r="CC41" i="10"/>
  <c r="X41" i="10"/>
  <c r="V41" i="10"/>
  <c r="W41" i="10" s="1"/>
  <c r="T41" i="10"/>
  <c r="R41" i="10"/>
  <c r="BM41" i="10" s="1"/>
  <c r="N41" i="10"/>
  <c r="BQ41" i="10" s="1"/>
  <c r="CK40" i="10"/>
  <c r="CJ40" i="10"/>
  <c r="CI40" i="10"/>
  <c r="CH40" i="10"/>
  <c r="CG40" i="10"/>
  <c r="CF40" i="10"/>
  <c r="CE40" i="10"/>
  <c r="CD40" i="10"/>
  <c r="CC40" i="10"/>
  <c r="CB40" i="10"/>
  <c r="BZ40" i="10"/>
  <c r="BX40" i="10"/>
  <c r="BW40" i="10"/>
  <c r="BV40" i="10"/>
  <c r="BJ40" i="10"/>
  <c r="CA40" i="10"/>
  <c r="X40" i="10"/>
  <c r="V40" i="10"/>
  <c r="W40" i="10" s="1"/>
  <c r="T40" i="10"/>
  <c r="R40" i="10"/>
  <c r="BM40" i="10" s="1"/>
  <c r="N40" i="10"/>
  <c r="BQ40" i="10" s="1"/>
  <c r="CJ39" i="10"/>
  <c r="CH39" i="10"/>
  <c r="CF39" i="10"/>
  <c r="CD39" i="10"/>
  <c r="CB39" i="10"/>
  <c r="CA39" i="10"/>
  <c r="BZ39" i="10"/>
  <c r="BX39" i="10"/>
  <c r="BW39" i="10"/>
  <c r="BV39" i="10"/>
  <c r="BJ39" i="10"/>
  <c r="CK39" i="10"/>
  <c r="CI39" i="10"/>
  <c r="CG39" i="10"/>
  <c r="CE39" i="10"/>
  <c r="CC39" i="10"/>
  <c r="X39" i="10"/>
  <c r="V39" i="10"/>
  <c r="W39" i="10" s="1"/>
  <c r="T39" i="10"/>
  <c r="R39" i="10"/>
  <c r="BM39" i="10" s="1"/>
  <c r="N39" i="10"/>
  <c r="BQ39" i="10" s="1"/>
  <c r="CK38" i="10"/>
  <c r="CJ38" i="10"/>
  <c r="CI38" i="10"/>
  <c r="CH38" i="10"/>
  <c r="CG38" i="10"/>
  <c r="CF38" i="10"/>
  <c r="CE38" i="10"/>
  <c r="CD38" i="10"/>
  <c r="CC38" i="10"/>
  <c r="CB38" i="10"/>
  <c r="BZ38" i="10"/>
  <c r="BX38" i="10"/>
  <c r="BW38" i="10"/>
  <c r="BV38" i="10"/>
  <c r="BJ38" i="10"/>
  <c r="CA38" i="10"/>
  <c r="X38" i="10"/>
  <c r="V38" i="10"/>
  <c r="W38" i="10" s="1"/>
  <c r="T38" i="10"/>
  <c r="R38" i="10"/>
  <c r="BM38" i="10" s="1"/>
  <c r="N38" i="10"/>
  <c r="BQ38" i="10" s="1"/>
  <c r="CJ37" i="10"/>
  <c r="CH37" i="10"/>
  <c r="CF37" i="10"/>
  <c r="CD37" i="10"/>
  <c r="CB37" i="10"/>
  <c r="CA37" i="10"/>
  <c r="BZ37" i="10"/>
  <c r="BX37" i="10"/>
  <c r="BW37" i="10"/>
  <c r="BV37" i="10"/>
  <c r="BJ37" i="10"/>
  <c r="CK37" i="10"/>
  <c r="CI37" i="10"/>
  <c r="CG37" i="10"/>
  <c r="CE37" i="10"/>
  <c r="CC37" i="10"/>
  <c r="X37" i="10"/>
  <c r="V37" i="10"/>
  <c r="W37" i="10" s="1"/>
  <c r="T37" i="10"/>
  <c r="R37" i="10"/>
  <c r="BM37" i="10" s="1"/>
  <c r="N37" i="10"/>
  <c r="BQ37" i="10" s="1"/>
  <c r="CK36" i="10"/>
  <c r="CJ36" i="10"/>
  <c r="CI36" i="10"/>
  <c r="CH36" i="10"/>
  <c r="CG36" i="10"/>
  <c r="CF36" i="10"/>
  <c r="CE36" i="10"/>
  <c r="CD36" i="10"/>
  <c r="CC36" i="10"/>
  <c r="CB36" i="10"/>
  <c r="BZ36" i="10"/>
  <c r="BX36" i="10"/>
  <c r="BW36" i="10"/>
  <c r="BV36" i="10"/>
  <c r="BJ36" i="10"/>
  <c r="CA36" i="10"/>
  <c r="X36" i="10"/>
  <c r="V36" i="10"/>
  <c r="W36" i="10" s="1"/>
  <c r="T36" i="10"/>
  <c r="R36" i="10"/>
  <c r="BM36" i="10" s="1"/>
  <c r="N36" i="10"/>
  <c r="BQ36" i="10" s="1"/>
  <c r="CJ35" i="10"/>
  <c r="CH35" i="10"/>
  <c r="CF35" i="10"/>
  <c r="CD35" i="10"/>
  <c r="CB35" i="10"/>
  <c r="CA35" i="10"/>
  <c r="BZ35" i="10"/>
  <c r="BX35" i="10"/>
  <c r="BW35" i="10"/>
  <c r="BV35" i="10"/>
  <c r="BJ35" i="10"/>
  <c r="CK35" i="10"/>
  <c r="CI35" i="10"/>
  <c r="CG35" i="10"/>
  <c r="CE35" i="10"/>
  <c r="CC35" i="10"/>
  <c r="X35" i="10"/>
  <c r="V35" i="10"/>
  <c r="W35" i="10" s="1"/>
  <c r="T35" i="10"/>
  <c r="R35" i="10"/>
  <c r="BM35" i="10" s="1"/>
  <c r="N35" i="10"/>
  <c r="BQ35" i="10" s="1"/>
  <c r="CK34" i="10"/>
  <c r="CJ34" i="10"/>
  <c r="CI34" i="10"/>
  <c r="CH34" i="10"/>
  <c r="CG34" i="10"/>
  <c r="CF34" i="10"/>
  <c r="CE34" i="10"/>
  <c r="CD34" i="10"/>
  <c r="CC34" i="10"/>
  <c r="CB34" i="10"/>
  <c r="BZ34" i="10"/>
  <c r="BX34" i="10"/>
  <c r="BW34" i="10"/>
  <c r="BV34" i="10"/>
  <c r="BJ34" i="10"/>
  <c r="CA34" i="10"/>
  <c r="X34" i="10"/>
  <c r="V34" i="10"/>
  <c r="W34" i="10" s="1"/>
  <c r="T34" i="10"/>
  <c r="R34" i="10"/>
  <c r="BM34" i="10" s="1"/>
  <c r="N34" i="10"/>
  <c r="BQ34" i="10" s="1"/>
  <c r="CJ33" i="10"/>
  <c r="CH33" i="10"/>
  <c r="CF33" i="10"/>
  <c r="CD33" i="10"/>
  <c r="CB33" i="10"/>
  <c r="CA33" i="10"/>
  <c r="BZ33" i="10"/>
  <c r="BX33" i="10"/>
  <c r="BW33" i="10"/>
  <c r="BV33" i="10"/>
  <c r="BJ33" i="10"/>
  <c r="CK33" i="10"/>
  <c r="CI33" i="10"/>
  <c r="CG33" i="10"/>
  <c r="CE33" i="10"/>
  <c r="CC33" i="10"/>
  <c r="X33" i="10"/>
  <c r="V33" i="10"/>
  <c r="W33" i="10" s="1"/>
  <c r="T33" i="10"/>
  <c r="R33" i="10"/>
  <c r="BM33" i="10" s="1"/>
  <c r="N33" i="10"/>
  <c r="BQ33" i="10" s="1"/>
  <c r="CK32" i="10"/>
  <c r="CJ32" i="10"/>
  <c r="CI32" i="10"/>
  <c r="CH32" i="10"/>
  <c r="CG32" i="10"/>
  <c r="CF32" i="10"/>
  <c r="CE32" i="10"/>
  <c r="CD32" i="10"/>
  <c r="CC32" i="10"/>
  <c r="CB32" i="10"/>
  <c r="BZ32" i="10"/>
  <c r="BX32" i="10"/>
  <c r="BW32" i="10"/>
  <c r="BV32" i="10"/>
  <c r="BJ32" i="10"/>
  <c r="CA32" i="10"/>
  <c r="X32" i="10"/>
  <c r="V32" i="10"/>
  <c r="W32" i="10" s="1"/>
  <c r="T32" i="10"/>
  <c r="R32" i="10"/>
  <c r="BM32" i="10" s="1"/>
  <c r="N32" i="10"/>
  <c r="BQ32" i="10" s="1"/>
  <c r="CJ31" i="10"/>
  <c r="CH31" i="10"/>
  <c r="CF31" i="10"/>
  <c r="CD31" i="10"/>
  <c r="CB31" i="10"/>
  <c r="CA31" i="10"/>
  <c r="BZ31" i="10"/>
  <c r="BX31" i="10"/>
  <c r="BW31" i="10"/>
  <c r="BV31" i="10"/>
  <c r="BJ31" i="10"/>
  <c r="CK31" i="10"/>
  <c r="CI31" i="10"/>
  <c r="CG31" i="10"/>
  <c r="CE31" i="10"/>
  <c r="CC31" i="10"/>
  <c r="X31" i="10"/>
  <c r="V31" i="10"/>
  <c r="W31" i="10" s="1"/>
  <c r="T31" i="10"/>
  <c r="R31" i="10"/>
  <c r="BM31" i="10" s="1"/>
  <c r="N31" i="10"/>
  <c r="BQ31" i="10" s="1"/>
  <c r="CK30" i="10"/>
  <c r="CJ30" i="10"/>
  <c r="CI30" i="10"/>
  <c r="CH30" i="10"/>
  <c r="CG30" i="10"/>
  <c r="CF30" i="10"/>
  <c r="CE30" i="10"/>
  <c r="CD30" i="10"/>
  <c r="CC30" i="10"/>
  <c r="CB30" i="10"/>
  <c r="BZ30" i="10"/>
  <c r="BX30" i="10"/>
  <c r="BW30" i="10"/>
  <c r="BV30" i="10"/>
  <c r="BJ30" i="10"/>
  <c r="CA30" i="10"/>
  <c r="X30" i="10"/>
  <c r="V30" i="10"/>
  <c r="W30" i="10" s="1"/>
  <c r="T30" i="10"/>
  <c r="R30" i="10"/>
  <c r="BM30" i="10" s="1"/>
  <c r="N30" i="10"/>
  <c r="BQ30" i="10" s="1"/>
  <c r="CJ29" i="10"/>
  <c r="CH29" i="10"/>
  <c r="CF29" i="10"/>
  <c r="CD29" i="10"/>
  <c r="CB29" i="10"/>
  <c r="CA29" i="10"/>
  <c r="BZ29" i="10"/>
  <c r="BX29" i="10"/>
  <c r="BW29" i="10"/>
  <c r="BV29" i="10"/>
  <c r="BJ29" i="10"/>
  <c r="CK29" i="10"/>
  <c r="CI29" i="10"/>
  <c r="CG29" i="10"/>
  <c r="CE29" i="10"/>
  <c r="CC29" i="10"/>
  <c r="X29" i="10"/>
  <c r="V29" i="10"/>
  <c r="W29" i="10" s="1"/>
  <c r="T29" i="10"/>
  <c r="R29" i="10"/>
  <c r="BM29" i="10" s="1"/>
  <c r="N29" i="10"/>
  <c r="BQ29" i="10" s="1"/>
  <c r="CK28" i="10"/>
  <c r="CJ28" i="10"/>
  <c r="CI28" i="10"/>
  <c r="CH28" i="10"/>
  <c r="CG28" i="10"/>
  <c r="CF28" i="10"/>
  <c r="CE28" i="10"/>
  <c r="CD28" i="10"/>
  <c r="CC28" i="10"/>
  <c r="CB28" i="10"/>
  <c r="BZ28" i="10"/>
  <c r="BX28" i="10"/>
  <c r="BW28" i="10"/>
  <c r="BV28" i="10"/>
  <c r="BJ28" i="10"/>
  <c r="CA28" i="10"/>
  <c r="X28" i="10"/>
  <c r="V28" i="10"/>
  <c r="W28" i="10" s="1"/>
  <c r="T28" i="10"/>
  <c r="R28" i="10"/>
  <c r="BM28" i="10" s="1"/>
  <c r="N28" i="10"/>
  <c r="BQ28" i="10" s="1"/>
  <c r="CJ27" i="10"/>
  <c r="CH27" i="10"/>
  <c r="CF27" i="10"/>
  <c r="CD27" i="10"/>
  <c r="CB27" i="10"/>
  <c r="CA27" i="10"/>
  <c r="BZ27" i="10"/>
  <c r="BX27" i="10"/>
  <c r="BW27" i="10"/>
  <c r="BV27" i="10"/>
  <c r="BJ27" i="10"/>
  <c r="CK27" i="10"/>
  <c r="CI27" i="10"/>
  <c r="CG27" i="10"/>
  <c r="CE27" i="10"/>
  <c r="CC27" i="10"/>
  <c r="X27" i="10"/>
  <c r="V27" i="10"/>
  <c r="W27" i="10" s="1"/>
  <c r="T27" i="10"/>
  <c r="R27" i="10"/>
  <c r="BM27" i="10" s="1"/>
  <c r="N27" i="10"/>
  <c r="BQ27" i="10" s="1"/>
  <c r="CK26" i="10"/>
  <c r="CJ26" i="10"/>
  <c r="CI26" i="10"/>
  <c r="CH26" i="10"/>
  <c r="CG26" i="10"/>
  <c r="CF26" i="10"/>
  <c r="CE26" i="10"/>
  <c r="CD26" i="10"/>
  <c r="CC26" i="10"/>
  <c r="CB26" i="10"/>
  <c r="BZ26" i="10"/>
  <c r="BX26" i="10"/>
  <c r="BW26" i="10"/>
  <c r="BV26" i="10"/>
  <c r="BJ26" i="10"/>
  <c r="CA26" i="10"/>
  <c r="X26" i="10"/>
  <c r="V26" i="10"/>
  <c r="W26" i="10" s="1"/>
  <c r="T26" i="10"/>
  <c r="R26" i="10"/>
  <c r="BM26" i="10" s="1"/>
  <c r="N26" i="10"/>
  <c r="BQ26" i="10" s="1"/>
  <c r="CJ25" i="10"/>
  <c r="CH25" i="10"/>
  <c r="CF25" i="10"/>
  <c r="CD25" i="10"/>
  <c r="CB25" i="10"/>
  <c r="CA25" i="10"/>
  <c r="BZ25" i="10"/>
  <c r="BX25" i="10"/>
  <c r="BW25" i="10"/>
  <c r="BV25" i="10"/>
  <c r="BJ25" i="10"/>
  <c r="CK25" i="10"/>
  <c r="CI25" i="10"/>
  <c r="CG25" i="10"/>
  <c r="CE25" i="10"/>
  <c r="CC25" i="10"/>
  <c r="X25" i="10"/>
  <c r="V25" i="10"/>
  <c r="W25" i="10" s="1"/>
  <c r="T25" i="10"/>
  <c r="R25" i="10"/>
  <c r="BM25" i="10" s="1"/>
  <c r="N25" i="10"/>
  <c r="BQ25" i="10" s="1"/>
  <c r="CK24" i="10"/>
  <c r="CJ24" i="10"/>
  <c r="CI24" i="10"/>
  <c r="CH24" i="10"/>
  <c r="CG24" i="10"/>
  <c r="CF24" i="10"/>
  <c r="CE24" i="10"/>
  <c r="CD24" i="10"/>
  <c r="CC24" i="10"/>
  <c r="CB24" i="10"/>
  <c r="BZ24" i="10"/>
  <c r="BX24" i="10"/>
  <c r="BW24" i="10"/>
  <c r="BV24" i="10"/>
  <c r="BJ24" i="10"/>
  <c r="CA24" i="10"/>
  <c r="X24" i="10"/>
  <c r="V24" i="10"/>
  <c r="W24" i="10" s="1"/>
  <c r="T24" i="10"/>
  <c r="R24" i="10"/>
  <c r="BM24" i="10" s="1"/>
  <c r="N24" i="10"/>
  <c r="BQ24" i="10" s="1"/>
  <c r="CJ23" i="10"/>
  <c r="CH23" i="10"/>
  <c r="CF23" i="10"/>
  <c r="CD23" i="10"/>
  <c r="CB23" i="10"/>
  <c r="CA23" i="10"/>
  <c r="BZ23" i="10"/>
  <c r="BX23" i="10"/>
  <c r="BW23" i="10"/>
  <c r="BV23" i="10"/>
  <c r="BJ23" i="10"/>
  <c r="CK23" i="10"/>
  <c r="CI23" i="10"/>
  <c r="CG23" i="10"/>
  <c r="CE23" i="10"/>
  <c r="CC23" i="10"/>
  <c r="X23" i="10"/>
  <c r="V23" i="10"/>
  <c r="W23" i="10" s="1"/>
  <c r="T23" i="10"/>
  <c r="R23" i="10"/>
  <c r="BM23" i="10" s="1"/>
  <c r="N23" i="10"/>
  <c r="BQ23" i="10" s="1"/>
  <c r="CK22" i="10"/>
  <c r="CJ22" i="10"/>
  <c r="CI22" i="10"/>
  <c r="CH22" i="10"/>
  <c r="CG22" i="10"/>
  <c r="CF22" i="10"/>
  <c r="CE22" i="10"/>
  <c r="CD22" i="10"/>
  <c r="CC22" i="10"/>
  <c r="CB22" i="10"/>
  <c r="BZ22" i="10"/>
  <c r="BX22" i="10"/>
  <c r="BW22" i="10"/>
  <c r="BV22" i="10"/>
  <c r="BJ22" i="10"/>
  <c r="CA22" i="10"/>
  <c r="X22" i="10"/>
  <c r="V22" i="10"/>
  <c r="W22" i="10" s="1"/>
  <c r="T22" i="10"/>
  <c r="R22" i="10"/>
  <c r="BM22" i="10" s="1"/>
  <c r="N22" i="10"/>
  <c r="BQ22" i="10" s="1"/>
  <c r="CJ21" i="10"/>
  <c r="CH21" i="10"/>
  <c r="CF21" i="10"/>
  <c r="CD21" i="10"/>
  <c r="CB21" i="10"/>
  <c r="CA21" i="10"/>
  <c r="BZ21" i="10"/>
  <c r="BX21" i="10"/>
  <c r="BW21" i="10"/>
  <c r="BV21" i="10"/>
  <c r="BJ21" i="10"/>
  <c r="CK21" i="10"/>
  <c r="CI21" i="10"/>
  <c r="CG21" i="10"/>
  <c r="CE21" i="10"/>
  <c r="CC21" i="10"/>
  <c r="X21" i="10"/>
  <c r="V21" i="10"/>
  <c r="W21" i="10" s="1"/>
  <c r="T21" i="10"/>
  <c r="R21" i="10"/>
  <c r="BM21" i="10" s="1"/>
  <c r="N21" i="10"/>
  <c r="BQ21" i="10" s="1"/>
  <c r="CK20" i="10"/>
  <c r="CJ20" i="10"/>
  <c r="CI20" i="10"/>
  <c r="CH20" i="10"/>
  <c r="CG20" i="10"/>
  <c r="CF20" i="10"/>
  <c r="CE20" i="10"/>
  <c r="CD20" i="10"/>
  <c r="CC20" i="10"/>
  <c r="CB20" i="10"/>
  <c r="BZ20" i="10"/>
  <c r="BX20" i="10"/>
  <c r="BW20" i="10"/>
  <c r="BV20" i="10"/>
  <c r="BJ20" i="10"/>
  <c r="CA20" i="10"/>
  <c r="X20" i="10"/>
  <c r="V20" i="10"/>
  <c r="W20" i="10" s="1"/>
  <c r="T20" i="10"/>
  <c r="R20" i="10"/>
  <c r="BM20" i="10" s="1"/>
  <c r="N20" i="10"/>
  <c r="BQ20" i="10" s="1"/>
  <c r="CJ19" i="10"/>
  <c r="CH19" i="10"/>
  <c r="CF19" i="10"/>
  <c r="CD19" i="10"/>
  <c r="CB19" i="10"/>
  <c r="CA19" i="10"/>
  <c r="BZ19" i="10"/>
  <c r="BX19" i="10"/>
  <c r="BW19" i="10"/>
  <c r="BV19" i="10"/>
  <c r="BJ19" i="10"/>
  <c r="CK19" i="10"/>
  <c r="CI19" i="10"/>
  <c r="CG19" i="10"/>
  <c r="CE19" i="10"/>
  <c r="CC19" i="10"/>
  <c r="X19" i="10"/>
  <c r="V19" i="10"/>
  <c r="W19" i="10" s="1"/>
  <c r="T19" i="10"/>
  <c r="R19" i="10"/>
  <c r="BM19" i="10" s="1"/>
  <c r="N19" i="10"/>
  <c r="BQ19" i="10" s="1"/>
  <c r="CK18" i="10"/>
  <c r="CJ18" i="10"/>
  <c r="CI18" i="10"/>
  <c r="CH18" i="10"/>
  <c r="CG18" i="10"/>
  <c r="CF18" i="10"/>
  <c r="CE18" i="10"/>
  <c r="CD18" i="10"/>
  <c r="CC18" i="10"/>
  <c r="CB18" i="10"/>
  <c r="BZ18" i="10"/>
  <c r="BX18" i="10"/>
  <c r="BW18" i="10"/>
  <c r="BV18" i="10"/>
  <c r="BJ18" i="10"/>
  <c r="CA18" i="10"/>
  <c r="X18" i="10"/>
  <c r="V18" i="10"/>
  <c r="W18" i="10" s="1"/>
  <c r="T18" i="10"/>
  <c r="R18" i="10"/>
  <c r="BM18" i="10" s="1"/>
  <c r="N18" i="10"/>
  <c r="BQ18" i="10" s="1"/>
  <c r="CJ17" i="10"/>
  <c r="CH17" i="10"/>
  <c r="CF17" i="10"/>
  <c r="CD17" i="10"/>
  <c r="CB17" i="10"/>
  <c r="CA17" i="10"/>
  <c r="BZ17" i="10"/>
  <c r="BX17" i="10"/>
  <c r="BW17" i="10"/>
  <c r="BV17" i="10"/>
  <c r="BJ17" i="10"/>
  <c r="CK17" i="10"/>
  <c r="CI17" i="10"/>
  <c r="CG17" i="10"/>
  <c r="CE17" i="10"/>
  <c r="CC17" i="10"/>
  <c r="X17" i="10"/>
  <c r="V17" i="10"/>
  <c r="W17" i="10" s="1"/>
  <c r="T17" i="10"/>
  <c r="R17" i="10"/>
  <c r="BM17" i="10" s="1"/>
  <c r="N17" i="10"/>
  <c r="BQ17" i="10" s="1"/>
  <c r="CK16" i="10"/>
  <c r="CJ16" i="10"/>
  <c r="CI16" i="10"/>
  <c r="CH16" i="10"/>
  <c r="CG16" i="10"/>
  <c r="CF16" i="10"/>
  <c r="CE16" i="10"/>
  <c r="CD16" i="10"/>
  <c r="CC16" i="10"/>
  <c r="CB16" i="10"/>
  <c r="BZ16" i="10"/>
  <c r="BX16" i="10"/>
  <c r="BW16" i="10"/>
  <c r="BV16" i="10"/>
  <c r="BJ16" i="10"/>
  <c r="CA16" i="10"/>
  <c r="X16" i="10"/>
  <c r="V16" i="10"/>
  <c r="W16" i="10" s="1"/>
  <c r="T16" i="10"/>
  <c r="R16" i="10"/>
  <c r="BM16" i="10" s="1"/>
  <c r="N16" i="10"/>
  <c r="BQ16" i="10" s="1"/>
  <c r="CJ15" i="10"/>
  <c r="CH15" i="10"/>
  <c r="CF15" i="10"/>
  <c r="CD15" i="10"/>
  <c r="CB15" i="10"/>
  <c r="CA15" i="10"/>
  <c r="BZ15" i="10"/>
  <c r="BX15" i="10"/>
  <c r="BW15" i="10"/>
  <c r="BV15" i="10"/>
  <c r="BJ15" i="10"/>
  <c r="CK15" i="10"/>
  <c r="CI15" i="10"/>
  <c r="CG15" i="10"/>
  <c r="CE15" i="10"/>
  <c r="CC15" i="10"/>
  <c r="X15" i="10"/>
  <c r="V15" i="10"/>
  <c r="W15" i="10" s="1"/>
  <c r="T15" i="10"/>
  <c r="R15" i="10"/>
  <c r="BM15" i="10" s="1"/>
  <c r="N15" i="10"/>
  <c r="BQ15" i="10" s="1"/>
  <c r="CK14" i="10"/>
  <c r="CJ14" i="10"/>
  <c r="CI14" i="10"/>
  <c r="CH14" i="10"/>
  <c r="CG14" i="10"/>
  <c r="CF14" i="10"/>
  <c r="CE14" i="10"/>
  <c r="CD14" i="10"/>
  <c r="CC14" i="10"/>
  <c r="CB14" i="10"/>
  <c r="BZ14" i="10"/>
  <c r="BX14" i="10"/>
  <c r="BW14" i="10"/>
  <c r="BV14" i="10"/>
  <c r="BJ14" i="10"/>
  <c r="CA14" i="10"/>
  <c r="X14" i="10"/>
  <c r="V14" i="10"/>
  <c r="W14" i="10" s="1"/>
  <c r="T14" i="10"/>
  <c r="R14" i="10"/>
  <c r="BM14" i="10" s="1"/>
  <c r="N14" i="10"/>
  <c r="BQ14" i="10" s="1"/>
  <c r="CJ13" i="10"/>
  <c r="CH13" i="10"/>
  <c r="CF13" i="10"/>
  <c r="CD13" i="10"/>
  <c r="CB13" i="10"/>
  <c r="CA13" i="10"/>
  <c r="BZ13" i="10"/>
  <c r="BX13" i="10"/>
  <c r="BW13" i="10"/>
  <c r="BV13" i="10"/>
  <c r="BJ13" i="10"/>
  <c r="CK13" i="10"/>
  <c r="CI13" i="10"/>
  <c r="CG13" i="10"/>
  <c r="CE13" i="10"/>
  <c r="CC13" i="10"/>
  <c r="X13" i="10"/>
  <c r="V13" i="10"/>
  <c r="W13" i="10" s="1"/>
  <c r="T13" i="10"/>
  <c r="R13" i="10"/>
  <c r="BM13" i="10" s="1"/>
  <c r="N13" i="10"/>
  <c r="BQ13" i="10" s="1"/>
  <c r="CK12" i="10"/>
  <c r="CJ12" i="10"/>
  <c r="CI12" i="10"/>
  <c r="CH12" i="10"/>
  <c r="CG12" i="10"/>
  <c r="CF12" i="10"/>
  <c r="CE12" i="10"/>
  <c r="CD12" i="10"/>
  <c r="CC12" i="10"/>
  <c r="CB12" i="10"/>
  <c r="BZ12" i="10"/>
  <c r="BX12" i="10"/>
  <c r="BW12" i="10"/>
  <c r="BV12" i="10"/>
  <c r="BJ12" i="10"/>
  <c r="CA12" i="10"/>
  <c r="X12" i="10"/>
  <c r="V12" i="10"/>
  <c r="W12" i="10" s="1"/>
  <c r="T12" i="10"/>
  <c r="R12" i="10"/>
  <c r="BM12" i="10" s="1"/>
  <c r="N12" i="10"/>
  <c r="BQ12" i="10" s="1"/>
  <c r="CJ11" i="10"/>
  <c r="CH11" i="10"/>
  <c r="CF11" i="10"/>
  <c r="CD11" i="10"/>
  <c r="CB11" i="10"/>
  <c r="CA11" i="10"/>
  <c r="BZ11" i="10"/>
  <c r="BX11" i="10"/>
  <c r="BW11" i="10"/>
  <c r="BV11" i="10"/>
  <c r="BJ11" i="10"/>
  <c r="CK11" i="10"/>
  <c r="CI11" i="10"/>
  <c r="CG11" i="10"/>
  <c r="CE11" i="10"/>
  <c r="CC11" i="10"/>
  <c r="X11" i="10"/>
  <c r="V11" i="10"/>
  <c r="W11" i="10" s="1"/>
  <c r="T11" i="10"/>
  <c r="R11" i="10"/>
  <c r="BM11" i="10" s="1"/>
  <c r="N11" i="10"/>
  <c r="BQ11" i="10" s="1"/>
  <c r="CK10" i="10"/>
  <c r="CJ10" i="10"/>
  <c r="CI10" i="10"/>
  <c r="CH10" i="10"/>
  <c r="CG10" i="10"/>
  <c r="CF10" i="10"/>
  <c r="CE10" i="10"/>
  <c r="CD10" i="10"/>
  <c r="CC10" i="10"/>
  <c r="CB10" i="10"/>
  <c r="BZ10" i="10"/>
  <c r="BX10" i="10"/>
  <c r="BW10" i="10"/>
  <c r="BV10" i="10"/>
  <c r="BJ10" i="10"/>
  <c r="CA10" i="10"/>
  <c r="X10" i="10"/>
  <c r="V10" i="10"/>
  <c r="W10" i="10" s="1"/>
  <c r="T10" i="10"/>
  <c r="R10" i="10"/>
  <c r="BM10" i="10" s="1"/>
  <c r="N10" i="10"/>
  <c r="BQ10" i="10" s="1"/>
  <c r="CJ9" i="10"/>
  <c r="CH9" i="10"/>
  <c r="CF9" i="10"/>
  <c r="CD9" i="10"/>
  <c r="CB9" i="10"/>
  <c r="CA9" i="10"/>
  <c r="BZ9" i="10"/>
  <c r="BX9" i="10"/>
  <c r="BW9" i="10"/>
  <c r="BV9" i="10"/>
  <c r="BJ9" i="10"/>
  <c r="CK9" i="10"/>
  <c r="CI9" i="10"/>
  <c r="CG9" i="10"/>
  <c r="CE9" i="10"/>
  <c r="CC9" i="10"/>
  <c r="X9" i="10"/>
  <c r="V9" i="10"/>
  <c r="W9" i="10" s="1"/>
  <c r="T9" i="10"/>
  <c r="R9" i="10"/>
  <c r="BM9" i="10" s="1"/>
  <c r="N9" i="10"/>
  <c r="BQ9" i="10" s="1"/>
  <c r="CK8" i="10"/>
  <c r="CJ8" i="10"/>
  <c r="CI8" i="10"/>
  <c r="CH8" i="10"/>
  <c r="CG8" i="10"/>
  <c r="CF8" i="10"/>
  <c r="CE8" i="10"/>
  <c r="CD8" i="10"/>
  <c r="CC8" i="10"/>
  <c r="CB8" i="10"/>
  <c r="BZ8" i="10"/>
  <c r="BX8" i="10"/>
  <c r="BW8" i="10"/>
  <c r="BV8" i="10"/>
  <c r="BJ8" i="10"/>
  <c r="CA8" i="10"/>
  <c r="X8" i="10"/>
  <c r="V8" i="10"/>
  <c r="W8" i="10" s="1"/>
  <c r="T8" i="10"/>
  <c r="R8" i="10"/>
  <c r="BM8" i="10" s="1"/>
  <c r="N8" i="10"/>
  <c r="BQ8" i="10" s="1"/>
  <c r="CJ7" i="10"/>
  <c r="CH7" i="10"/>
  <c r="CF7" i="10"/>
  <c r="CD7" i="10"/>
  <c r="CB7" i="10"/>
  <c r="CA7" i="10"/>
  <c r="BZ7" i="10"/>
  <c r="BX7" i="10"/>
  <c r="BW7" i="10"/>
  <c r="BV7" i="10"/>
  <c r="BJ7" i="10"/>
  <c r="CK7" i="10"/>
  <c r="CI7" i="10"/>
  <c r="CG7" i="10"/>
  <c r="CE7" i="10"/>
  <c r="CC7" i="10"/>
  <c r="X7" i="10"/>
  <c r="V7" i="10"/>
  <c r="W7" i="10" s="1"/>
  <c r="T7" i="10"/>
  <c r="R7" i="10"/>
  <c r="BM7" i="10" s="1"/>
  <c r="N7" i="10"/>
  <c r="BQ7" i="10" s="1"/>
  <c r="CK6" i="10"/>
  <c r="CJ6" i="10"/>
  <c r="CI6" i="10"/>
  <c r="CH6" i="10"/>
  <c r="CG6" i="10"/>
  <c r="CF6" i="10"/>
  <c r="CE6" i="10"/>
  <c r="CD6" i="10"/>
  <c r="CC6" i="10"/>
  <c r="CB6" i="10"/>
  <c r="BZ6" i="10"/>
  <c r="BX6" i="10"/>
  <c r="BW6" i="10"/>
  <c r="BV6" i="10"/>
  <c r="BJ6" i="10"/>
  <c r="CA6" i="10"/>
  <c r="X6" i="10"/>
  <c r="V6" i="10"/>
  <c r="W6" i="10" s="1"/>
  <c r="T6" i="10"/>
  <c r="R6" i="10"/>
  <c r="BM6" i="10" s="1"/>
  <c r="N6" i="10"/>
  <c r="BQ6" i="10" s="1"/>
  <c r="CJ5" i="10"/>
  <c r="CH5" i="10"/>
  <c r="CF5" i="10"/>
  <c r="CD5" i="10"/>
  <c r="CB5" i="10"/>
  <c r="CA5" i="10"/>
  <c r="BZ5" i="10"/>
  <c r="BX5" i="10"/>
  <c r="BW5" i="10"/>
  <c r="BV5" i="10"/>
  <c r="BJ5" i="10"/>
  <c r="CK5" i="10"/>
  <c r="CI5" i="10"/>
  <c r="CG5" i="10"/>
  <c r="CE5" i="10"/>
  <c r="CC5" i="10"/>
  <c r="X5" i="10"/>
  <c r="V5" i="10"/>
  <c r="W5" i="10" s="1"/>
  <c r="T5" i="10"/>
  <c r="R5" i="10"/>
  <c r="BM5" i="10" s="1"/>
  <c r="N5" i="10"/>
  <c r="BQ5" i="10" s="1"/>
  <c r="CK4" i="10"/>
  <c r="CJ4" i="10"/>
  <c r="CI4" i="10"/>
  <c r="CH4" i="10"/>
  <c r="CG4" i="10"/>
  <c r="CF4" i="10"/>
  <c r="CE4" i="10"/>
  <c r="CD4" i="10"/>
  <c r="CC4" i="10"/>
  <c r="CB4" i="10"/>
  <c r="BZ4" i="10"/>
  <c r="BX4" i="10"/>
  <c r="BW4" i="10"/>
  <c r="BV4" i="10"/>
  <c r="BJ4" i="10"/>
  <c r="CA4" i="10"/>
  <c r="X4" i="10"/>
  <c r="V4" i="10"/>
  <c r="W4" i="10" s="1"/>
  <c r="T4" i="10"/>
  <c r="R4" i="10"/>
  <c r="BM4" i="10" s="1"/>
  <c r="N4" i="10"/>
  <c r="BQ4" i="10" s="1"/>
  <c r="BM319" i="10" l="1"/>
  <c r="BF319" i="10"/>
  <c r="W318" i="10"/>
  <c r="BO319" i="10"/>
  <c r="BF264" i="10"/>
  <c r="K264" i="10"/>
  <c r="P264" i="10" s="1"/>
  <c r="P217" i="10" s="1"/>
  <c r="K266" i="10"/>
  <c r="K262" i="10"/>
  <c r="AA262" i="10" s="1"/>
  <c r="K267" i="10"/>
  <c r="BO158" i="10"/>
  <c r="BN328" i="10"/>
  <c r="K140" i="10"/>
  <c r="P140" i="10" s="1"/>
  <c r="K33" i="10"/>
  <c r="AA33" i="10" s="1"/>
  <c r="K124" i="10"/>
  <c r="P124" i="10" s="1"/>
  <c r="BO110" i="10"/>
  <c r="K11" i="10"/>
  <c r="AA11" i="10" s="1"/>
  <c r="K97" i="10"/>
  <c r="AA97" i="10" s="1"/>
  <c r="BO109" i="10"/>
  <c r="K272" i="10"/>
  <c r="P272" i="10" s="1"/>
  <c r="K287" i="10"/>
  <c r="P287" i="10" s="1"/>
  <c r="BN188" i="10"/>
  <c r="BP163" i="10"/>
  <c r="BN301" i="10"/>
  <c r="P317" i="10"/>
  <c r="K298" i="10"/>
  <c r="AA298" i="10" s="1"/>
  <c r="K39" i="10"/>
  <c r="AA39" i="10" s="1"/>
  <c r="K99" i="10"/>
  <c r="P99" i="10" s="1"/>
  <c r="K17" i="10"/>
  <c r="AA17" i="10" s="1"/>
  <c r="K106" i="10"/>
  <c r="AA106" i="10" s="1"/>
  <c r="K111" i="10"/>
  <c r="AA111" i="10" s="1"/>
  <c r="K129" i="10"/>
  <c r="P129" i="10" s="1"/>
  <c r="K147" i="10"/>
  <c r="P147" i="10" s="1"/>
  <c r="K332" i="10"/>
  <c r="AA332" i="10" s="1"/>
  <c r="K9" i="10"/>
  <c r="AA9" i="10" s="1"/>
  <c r="K29" i="10"/>
  <c r="AA29" i="10" s="1"/>
  <c r="BN52" i="10"/>
  <c r="BN56" i="10"/>
  <c r="BN60" i="10"/>
  <c r="BN64" i="10"/>
  <c r="BN68" i="10"/>
  <c r="BN72" i="10"/>
  <c r="BN76" i="10"/>
  <c r="BN80" i="10"/>
  <c r="BN84" i="10"/>
  <c r="BP88" i="10"/>
  <c r="K284" i="10"/>
  <c r="AA284" i="10" s="1"/>
  <c r="K337" i="10"/>
  <c r="P337" i="10" s="1"/>
  <c r="K342" i="10"/>
  <c r="AA342" i="10" s="1"/>
  <c r="K41" i="10"/>
  <c r="P41" i="10" s="1"/>
  <c r="K47" i="10"/>
  <c r="AA47" i="10" s="1"/>
  <c r="BO113" i="10"/>
  <c r="K145" i="10"/>
  <c r="AA145" i="10" s="1"/>
  <c r="BO332" i="10"/>
  <c r="BN252" i="10"/>
  <c r="K277" i="10"/>
  <c r="P277" i="10" s="1"/>
  <c r="K280" i="10"/>
  <c r="P280" i="10" s="1"/>
  <c r="K330" i="10"/>
  <c r="AA330" i="10" s="1"/>
  <c r="BO11" i="10"/>
  <c r="K103" i="10"/>
  <c r="P103" i="10" s="1"/>
  <c r="BN192" i="10"/>
  <c r="K261" i="10"/>
  <c r="AA261" i="10" s="1"/>
  <c r="AA267" i="10"/>
  <c r="K270" i="10"/>
  <c r="P270" i="10" s="1"/>
  <c r="BN302" i="10"/>
  <c r="K19" i="10"/>
  <c r="P19" i="10" s="1"/>
  <c r="BN50" i="10"/>
  <c r="BN54" i="10"/>
  <c r="BN58" i="10"/>
  <c r="BN62" i="10"/>
  <c r="BN66" i="10"/>
  <c r="BN70" i="10"/>
  <c r="BN74" i="10"/>
  <c r="BN78" i="10"/>
  <c r="BN82" i="10"/>
  <c r="BN86" i="10"/>
  <c r="K114" i="10"/>
  <c r="P114" i="10" s="1"/>
  <c r="P261" i="10"/>
  <c r="K269" i="10"/>
  <c r="P269" i="10" s="1"/>
  <c r="BO21" i="10"/>
  <c r="BN91" i="10"/>
  <c r="BO96" i="10"/>
  <c r="BO121" i="10"/>
  <c r="BO159" i="10"/>
  <c r="BP185" i="10"/>
  <c r="BN250" i="10"/>
  <c r="BN258" i="10"/>
  <c r="K278" i="10"/>
  <c r="P278" i="10" s="1"/>
  <c r="BN327" i="10"/>
  <c r="K340" i="10"/>
  <c r="AA340" i="10" s="1"/>
  <c r="K96" i="10"/>
  <c r="AA96" i="10" s="1"/>
  <c r="K110" i="10"/>
  <c r="AA110" i="10" s="1"/>
  <c r="BO124" i="10"/>
  <c r="K127" i="10"/>
  <c r="AA127" i="10" s="1"/>
  <c r="BO140" i="10"/>
  <c r="K143" i="10"/>
  <c r="AA143" i="10" s="1"/>
  <c r="BM277" i="10"/>
  <c r="BN326" i="10"/>
  <c r="K333" i="10"/>
  <c r="P333" i="10" s="1"/>
  <c r="BO340" i="10"/>
  <c r="K118" i="10"/>
  <c r="P118" i="10" s="1"/>
  <c r="K135" i="10"/>
  <c r="P135" i="10" s="1"/>
  <c r="K275" i="10"/>
  <c r="P275" i="10" s="1"/>
  <c r="BO277" i="10"/>
  <c r="BM284" i="10"/>
  <c r="K286" i="10"/>
  <c r="P286" i="10" s="1"/>
  <c r="K292" i="10"/>
  <c r="AA292" i="10" s="1"/>
  <c r="BO317" i="10"/>
  <c r="K321" i="10"/>
  <c r="AA321" i="10" s="1"/>
  <c r="BN48" i="10"/>
  <c r="BO101" i="10"/>
  <c r="K102" i="10"/>
  <c r="P102" i="10" s="1"/>
  <c r="K107" i="10"/>
  <c r="AA107" i="10" s="1"/>
  <c r="K122" i="10"/>
  <c r="P122" i="10" s="1"/>
  <c r="BO127" i="10"/>
  <c r="K132" i="10"/>
  <c r="P132" i="10" s="1"/>
  <c r="BO143" i="10"/>
  <c r="BN200" i="10"/>
  <c r="BO284" i="10"/>
  <c r="K289" i="10"/>
  <c r="P289" i="10" s="1"/>
  <c r="K121" i="10"/>
  <c r="AA121" i="10" s="1"/>
  <c r="BO37" i="10"/>
  <c r="K117" i="10"/>
  <c r="AA117" i="10" s="1"/>
  <c r="K137" i="10"/>
  <c r="P137" i="10" s="1"/>
  <c r="BO154" i="10"/>
  <c r="BN196" i="10"/>
  <c r="AA264" i="10"/>
  <c r="K294" i="10"/>
  <c r="AA294" i="10" s="1"/>
  <c r="K296" i="10"/>
  <c r="P296" i="10" s="1"/>
  <c r="P315" i="10"/>
  <c r="BO339" i="10"/>
  <c r="BO126" i="10"/>
  <c r="BO289" i="10"/>
  <c r="BO320" i="10"/>
  <c r="K335" i="10"/>
  <c r="BO15" i="10"/>
  <c r="BO102" i="10"/>
  <c r="K115" i="10"/>
  <c r="AA115" i="10" s="1"/>
  <c r="BO150" i="10"/>
  <c r="BO155" i="10"/>
  <c r="BP169" i="10"/>
  <c r="BO269" i="10"/>
  <c r="BO275" i="10"/>
  <c r="BO280" i="10"/>
  <c r="BN305" i="10"/>
  <c r="BO337" i="10"/>
  <c r="BO282" i="10"/>
  <c r="BO132" i="10"/>
  <c r="BO5" i="10"/>
  <c r="BO13" i="10"/>
  <c r="BO19" i="10"/>
  <c r="BN93" i="10"/>
  <c r="BO97" i="10"/>
  <c r="BO119" i="10"/>
  <c r="BO134" i="10"/>
  <c r="BM135" i="10"/>
  <c r="BN186" i="10"/>
  <c r="BN190" i="10"/>
  <c r="BN194" i="10"/>
  <c r="BN198" i="10"/>
  <c r="BN202" i="10"/>
  <c r="BM286" i="10"/>
  <c r="BO291" i="10"/>
  <c r="BM292" i="10"/>
  <c r="BN311" i="10"/>
  <c r="BN324" i="10"/>
  <c r="BO330" i="10"/>
  <c r="BO336" i="10"/>
  <c r="BM342" i="10"/>
  <c r="BO7" i="10"/>
  <c r="BO23" i="10"/>
  <c r="BO29" i="10"/>
  <c r="BO142" i="10"/>
  <c r="BO43" i="10"/>
  <c r="BO27" i="10"/>
  <c r="K130" i="10"/>
  <c r="AA130" i="10" s="1"/>
  <c r="BO137" i="10"/>
  <c r="BO274" i="10"/>
  <c r="K7" i="10"/>
  <c r="AA7" i="10" s="1"/>
  <c r="K15" i="10"/>
  <c r="AA15" i="10" s="1"/>
  <c r="BO33" i="10"/>
  <c r="BN89" i="10"/>
  <c r="K5" i="10"/>
  <c r="AA5" i="10" s="1"/>
  <c r="BO9" i="10"/>
  <c r="BO17" i="10"/>
  <c r="K43" i="10"/>
  <c r="AA43" i="10" s="1"/>
  <c r="BO105" i="10"/>
  <c r="BO114" i="10"/>
  <c r="BO135" i="10"/>
  <c r="BO151" i="10"/>
  <c r="BN247" i="10"/>
  <c r="BO286" i="10"/>
  <c r="BO292" i="10"/>
  <c r="BN310" i="10"/>
  <c r="BN323" i="10"/>
  <c r="BO342" i="10"/>
  <c r="BO45" i="10"/>
  <c r="BO35" i="10"/>
  <c r="BO106" i="10"/>
  <c r="BO118" i="10"/>
  <c r="BN172" i="10"/>
  <c r="BN176" i="10"/>
  <c r="BP181" i="10"/>
  <c r="BN256" i="10"/>
  <c r="BO264" i="10"/>
  <c r="BO294" i="10"/>
  <c r="BN307" i="10"/>
  <c r="K23" i="10"/>
  <c r="AA23" i="10" s="1"/>
  <c r="K25" i="10"/>
  <c r="AA25" i="10" s="1"/>
  <c r="K37" i="10"/>
  <c r="AA37" i="10" s="1"/>
  <c r="BO41" i="10"/>
  <c r="K45" i="10"/>
  <c r="P45" i="10" s="1"/>
  <c r="BO25" i="10"/>
  <c r="K13" i="10"/>
  <c r="AA13" i="10" s="1"/>
  <c r="K21" i="10"/>
  <c r="AA21" i="10" s="1"/>
  <c r="BO31" i="10"/>
  <c r="K35" i="10"/>
  <c r="P35" i="10" s="1"/>
  <c r="BO39" i="10"/>
  <c r="BO47" i="10"/>
  <c r="K27" i="10"/>
  <c r="P27" i="10" s="1"/>
  <c r="BO117" i="10"/>
  <c r="BO129" i="10"/>
  <c r="K138" i="10"/>
  <c r="AA138" i="10" s="1"/>
  <c r="BO145" i="10"/>
  <c r="BP161" i="10"/>
  <c r="BN170" i="10"/>
  <c r="BN174" i="10"/>
  <c r="BN246" i="10"/>
  <c r="BO266" i="10"/>
  <c r="BO267" i="10"/>
  <c r="BO272" i="10"/>
  <c r="BN298" i="10"/>
  <c r="BN322" i="10"/>
  <c r="BO334" i="10"/>
  <c r="P117" i="10"/>
  <c r="BO48" i="10"/>
  <c r="W48" i="10"/>
  <c r="BF49" i="10"/>
  <c r="S49" i="10"/>
  <c r="BF51" i="10"/>
  <c r="S51" i="10"/>
  <c r="Z51" i="10" s="1"/>
  <c r="BF53" i="10"/>
  <c r="S53" i="10"/>
  <c r="BF55" i="10"/>
  <c r="S55" i="10"/>
  <c r="Z55" i="10" s="1"/>
  <c r="S57" i="10"/>
  <c r="BF57" i="10"/>
  <c r="BF59" i="10"/>
  <c r="S59" i="10"/>
  <c r="Z59" i="10" s="1"/>
  <c r="BF61" i="10"/>
  <c r="S61" i="10"/>
  <c r="BF63" i="10"/>
  <c r="S63" i="10"/>
  <c r="Z63" i="10" s="1"/>
  <c r="S65" i="10"/>
  <c r="BF65" i="10"/>
  <c r="BF67" i="10"/>
  <c r="S67" i="10"/>
  <c r="Z67" i="10" s="1"/>
  <c r="BF69" i="10"/>
  <c r="S69" i="10"/>
  <c r="BF71" i="10"/>
  <c r="S71" i="10"/>
  <c r="Z71" i="10" s="1"/>
  <c r="BF73" i="10"/>
  <c r="S73" i="10"/>
  <c r="BF75" i="10"/>
  <c r="S75" i="10"/>
  <c r="Z75" i="10" s="1"/>
  <c r="BF77" i="10"/>
  <c r="S77" i="10"/>
  <c r="BF81" i="10"/>
  <c r="S81" i="10"/>
  <c r="BF83" i="10"/>
  <c r="S83" i="10"/>
  <c r="Z83" i="10" s="1"/>
  <c r="BF87" i="10"/>
  <c r="S87" i="10"/>
  <c r="BP96" i="10"/>
  <c r="Y96" i="10"/>
  <c r="BN103" i="10"/>
  <c r="U103" i="10"/>
  <c r="BF105" i="10"/>
  <c r="BH105" i="10" s="1"/>
  <c r="S105" i="10"/>
  <c r="BP105" i="10"/>
  <c r="Y105" i="10"/>
  <c r="BN107" i="10"/>
  <c r="U107" i="10"/>
  <c r="BF109" i="10"/>
  <c r="BH109" i="10" s="1"/>
  <c r="S109" i="10"/>
  <c r="BF113" i="10"/>
  <c r="BI113" i="10" s="1"/>
  <c r="S113" i="10"/>
  <c r="BN119" i="10"/>
  <c r="U119" i="10"/>
  <c r="BP123" i="10"/>
  <c r="Y123" i="10"/>
  <c r="BP126" i="10"/>
  <c r="Y126" i="10"/>
  <c r="BN127" i="10"/>
  <c r="U127" i="10"/>
  <c r="BP131" i="10"/>
  <c r="Y131" i="10"/>
  <c r="BP134" i="10"/>
  <c r="Y134" i="10"/>
  <c r="BF139" i="10"/>
  <c r="BI139" i="10" s="1"/>
  <c r="S139" i="10"/>
  <c r="BF142" i="10"/>
  <c r="S142" i="10"/>
  <c r="BM142" i="10"/>
  <c r="BF148" i="10"/>
  <c r="BH148" i="10" s="1"/>
  <c r="S148" i="10"/>
  <c r="BN149" i="10"/>
  <c r="U149" i="10"/>
  <c r="BF159" i="10"/>
  <c r="S159" i="10"/>
  <c r="K159" i="10"/>
  <c r="BP159" i="10"/>
  <c r="Y159" i="10"/>
  <c r="BF168" i="10"/>
  <c r="S168" i="10"/>
  <c r="K168" i="10"/>
  <c r="P168" i="10" s="1"/>
  <c r="BF173" i="10"/>
  <c r="S173" i="10"/>
  <c r="Z173" i="10" s="1"/>
  <c r="K173" i="10"/>
  <c r="P173" i="10" s="1"/>
  <c r="BF187" i="10"/>
  <c r="K187" i="10"/>
  <c r="P187" i="10" s="1"/>
  <c r="S187" i="10"/>
  <c r="BF237" i="10"/>
  <c r="S237" i="10"/>
  <c r="Z237" i="10" s="1"/>
  <c r="BF258" i="10"/>
  <c r="S258" i="10"/>
  <c r="BF263" i="10"/>
  <c r="BH263" i="10" s="1"/>
  <c r="S263" i="10"/>
  <c r="BF266" i="10"/>
  <c r="S266" i="10"/>
  <c r="BP266" i="10"/>
  <c r="Y266" i="10"/>
  <c r="BM266" i="10"/>
  <c r="P267" i="10"/>
  <c r="BN267" i="10"/>
  <c r="U267" i="10"/>
  <c r="BN270" i="10"/>
  <c r="U270" i="10"/>
  <c r="BF271" i="10"/>
  <c r="BH271" i="10" s="1"/>
  <c r="S271" i="10"/>
  <c r="BP271" i="10"/>
  <c r="Y271" i="10"/>
  <c r="BF274" i="10"/>
  <c r="S274" i="10"/>
  <c r="BP274" i="10"/>
  <c r="Y274" i="10"/>
  <c r="BM274" i="10"/>
  <c r="BN275" i="10"/>
  <c r="U275" i="10"/>
  <c r="BN278" i="10"/>
  <c r="U278" i="10"/>
  <c r="S279" i="10"/>
  <c r="BF279" i="10"/>
  <c r="BH279" i="10" s="1"/>
  <c r="BP279" i="10"/>
  <c r="Y279" i="10"/>
  <c r="BF282" i="10"/>
  <c r="S282" i="10"/>
  <c r="BP282" i="10"/>
  <c r="Y282" i="10"/>
  <c r="BM282" i="10"/>
  <c r="BN284" i="10"/>
  <c r="U284" i="10"/>
  <c r="BN287" i="10"/>
  <c r="U287" i="10"/>
  <c r="BF288" i="10"/>
  <c r="BI288" i="10" s="1"/>
  <c r="S288" i="10"/>
  <c r="BP288" i="10"/>
  <c r="Y288" i="10"/>
  <c r="BF291" i="10"/>
  <c r="S291" i="10"/>
  <c r="BP291" i="10"/>
  <c r="Y291" i="10"/>
  <c r="BM291" i="10"/>
  <c r="BN292" i="10"/>
  <c r="U292" i="10"/>
  <c r="BN296" i="10"/>
  <c r="U296" i="10"/>
  <c r="S297" i="10"/>
  <c r="BF297" i="10"/>
  <c r="BI297" i="10" s="1"/>
  <c r="BP297" i="10"/>
  <c r="Y297" i="10"/>
  <c r="BF302" i="10"/>
  <c r="S302" i="10"/>
  <c r="BF307" i="10"/>
  <c r="S307" i="10"/>
  <c r="BF311" i="10"/>
  <c r="S311" i="10"/>
  <c r="BN313" i="10"/>
  <c r="U313" i="10"/>
  <c r="BN315" i="10"/>
  <c r="U315" i="10"/>
  <c r="BF316" i="10"/>
  <c r="BH316" i="10" s="1"/>
  <c r="S316" i="10"/>
  <c r="BP316" i="10"/>
  <c r="Y316" i="10"/>
  <c r="BF320" i="10"/>
  <c r="S320" i="10"/>
  <c r="BP320" i="10"/>
  <c r="Y320" i="10"/>
  <c r="BM320" i="10"/>
  <c r="BN321" i="10"/>
  <c r="BF324" i="10"/>
  <c r="S324" i="10"/>
  <c r="BF328" i="10"/>
  <c r="S328" i="10"/>
  <c r="BN330" i="10"/>
  <c r="U330" i="10"/>
  <c r="BN333" i="10"/>
  <c r="U333" i="10"/>
  <c r="BF334" i="10"/>
  <c r="BH334" i="10" s="1"/>
  <c r="S334" i="10"/>
  <c r="BP334" i="10"/>
  <c r="Y334" i="10"/>
  <c r="BF336" i="10"/>
  <c r="BH336" i="10" s="1"/>
  <c r="S336" i="10"/>
  <c r="BP336" i="10"/>
  <c r="Y336" i="10"/>
  <c r="BF339" i="10"/>
  <c r="S339" i="10"/>
  <c r="BP339" i="10"/>
  <c r="Y339" i="10"/>
  <c r="BM339" i="10"/>
  <c r="BN340" i="10"/>
  <c r="U340" i="10"/>
  <c r="BF94" i="10"/>
  <c r="S94" i="10"/>
  <c r="BN97" i="10"/>
  <c r="U97" i="10"/>
  <c r="BF100" i="10"/>
  <c r="BH100" i="10" s="1"/>
  <c r="S100" i="10"/>
  <c r="BP100" i="10"/>
  <c r="Y100" i="10"/>
  <c r="BM100" i="10"/>
  <c r="BN102" i="10"/>
  <c r="U102" i="10"/>
  <c r="BF104" i="10"/>
  <c r="BI104" i="10" s="1"/>
  <c r="S104" i="10"/>
  <c r="BP104" i="10"/>
  <c r="Y104" i="10"/>
  <c r="BM104" i="10"/>
  <c r="BN106" i="10"/>
  <c r="U106" i="10"/>
  <c r="BF108" i="10"/>
  <c r="BH108" i="10" s="1"/>
  <c r="S108" i="10"/>
  <c r="BP108" i="10"/>
  <c r="Y108" i="10"/>
  <c r="BM108" i="10"/>
  <c r="BN110" i="10"/>
  <c r="U110" i="10"/>
  <c r="BF112" i="10"/>
  <c r="BH112" i="10" s="1"/>
  <c r="S112" i="10"/>
  <c r="BP112" i="10"/>
  <c r="Y112" i="10"/>
  <c r="BM112" i="10"/>
  <c r="BN114" i="10"/>
  <c r="U114" i="10"/>
  <c r="BF116" i="10"/>
  <c r="BH116" i="10" s="1"/>
  <c r="S116" i="10"/>
  <c r="BP116" i="10"/>
  <c r="Y116" i="10"/>
  <c r="BM116" i="10"/>
  <c r="BN118" i="10"/>
  <c r="U118" i="10"/>
  <c r="BF120" i="10"/>
  <c r="S120" i="10"/>
  <c r="BP120" i="10"/>
  <c r="Y120" i="10"/>
  <c r="BM120" i="10"/>
  <c r="BN121" i="10"/>
  <c r="U121" i="10"/>
  <c r="BN124" i="10"/>
  <c r="U124" i="10"/>
  <c r="BF125" i="10"/>
  <c r="BH125" i="10" s="1"/>
  <c r="S125" i="10"/>
  <c r="BP125" i="10"/>
  <c r="Y125" i="10"/>
  <c r="BF128" i="10"/>
  <c r="S128" i="10"/>
  <c r="BP128" i="10"/>
  <c r="Y128" i="10"/>
  <c r="BM128" i="10"/>
  <c r="BN129" i="10"/>
  <c r="U129" i="10"/>
  <c r="BN132" i="10"/>
  <c r="U132" i="10"/>
  <c r="BF133" i="10"/>
  <c r="BI133" i="10" s="1"/>
  <c r="S133" i="10"/>
  <c r="BP133" i="10"/>
  <c r="Y133" i="10"/>
  <c r="BF136" i="10"/>
  <c r="S136" i="10"/>
  <c r="BP136" i="10"/>
  <c r="Y136" i="10"/>
  <c r="BM136" i="10"/>
  <c r="BN137" i="10"/>
  <c r="U137" i="10"/>
  <c r="BM139" i="10"/>
  <c r="BN140" i="10"/>
  <c r="U140" i="10"/>
  <c r="BF141" i="10"/>
  <c r="BH141" i="10" s="1"/>
  <c r="S141" i="10"/>
  <c r="BP141" i="10"/>
  <c r="Y141" i="10"/>
  <c r="BF144" i="10"/>
  <c r="S144" i="10"/>
  <c r="BP144" i="10"/>
  <c r="Y144" i="10"/>
  <c r="BM144" i="10"/>
  <c r="BN145" i="10"/>
  <c r="U145" i="10"/>
  <c r="BM148" i="10"/>
  <c r="BN150" i="10"/>
  <c r="U150" i="10"/>
  <c r="BF152" i="10"/>
  <c r="S152" i="10"/>
  <c r="K152" i="10"/>
  <c r="BP152" i="10"/>
  <c r="Y152" i="10"/>
  <c r="BO152" i="10"/>
  <c r="BN154" i="10"/>
  <c r="U154" i="10"/>
  <c r="BF156" i="10"/>
  <c r="K156" i="10"/>
  <c r="S156" i="10"/>
  <c r="BP156" i="10"/>
  <c r="Y156" i="10"/>
  <c r="BO156" i="10"/>
  <c r="BN158" i="10"/>
  <c r="U158" i="10"/>
  <c r="BF160" i="10"/>
  <c r="S160" i="10"/>
  <c r="K160" i="10"/>
  <c r="BP160" i="10"/>
  <c r="Y160" i="10"/>
  <c r="BO160" i="10"/>
  <c r="BO161" i="10"/>
  <c r="W161" i="10"/>
  <c r="BF170" i="10"/>
  <c r="S170" i="10"/>
  <c r="K170" i="10"/>
  <c r="P170" i="10" s="1"/>
  <c r="BF172" i="10"/>
  <c r="K172" i="10"/>
  <c r="P172" i="10" s="1"/>
  <c r="S172" i="10"/>
  <c r="BF175" i="10"/>
  <c r="S175" i="10"/>
  <c r="K175" i="10"/>
  <c r="P175" i="10" s="1"/>
  <c r="BF177" i="10"/>
  <c r="S177" i="10"/>
  <c r="Z177" i="10" s="1"/>
  <c r="K177" i="10"/>
  <c r="P177" i="10" s="1"/>
  <c r="BF186" i="10"/>
  <c r="S186" i="10"/>
  <c r="K186" i="10"/>
  <c r="P186" i="10" s="1"/>
  <c r="BF188" i="10"/>
  <c r="K188" i="10"/>
  <c r="P188" i="10" s="1"/>
  <c r="S188" i="10"/>
  <c r="BF191" i="10"/>
  <c r="S191" i="10"/>
  <c r="K191" i="10"/>
  <c r="P191" i="10" s="1"/>
  <c r="BF193" i="10"/>
  <c r="S193" i="10"/>
  <c r="K193" i="10"/>
  <c r="P193" i="10" s="1"/>
  <c r="BF195" i="10"/>
  <c r="S195" i="10"/>
  <c r="K195" i="10"/>
  <c r="P195" i="10" s="1"/>
  <c r="BF197" i="10"/>
  <c r="S197" i="10"/>
  <c r="K197" i="10"/>
  <c r="P197" i="10" s="1"/>
  <c r="BF199" i="10"/>
  <c r="S199" i="10"/>
  <c r="K199" i="10"/>
  <c r="P199" i="10" s="1"/>
  <c r="BF201" i="10"/>
  <c r="S201" i="10"/>
  <c r="K201" i="10"/>
  <c r="P201" i="10" s="1"/>
  <c r="BF203" i="10"/>
  <c r="S203" i="10"/>
  <c r="S208" i="10"/>
  <c r="BF208" i="10"/>
  <c r="BF218" i="10"/>
  <c r="S218" i="10"/>
  <c r="BF222" i="10"/>
  <c r="S222" i="10"/>
  <c r="BF226" i="10"/>
  <c r="S226" i="10"/>
  <c r="BF230" i="10"/>
  <c r="S230" i="10"/>
  <c r="BF234" i="10"/>
  <c r="S234" i="10"/>
  <c r="BF238" i="10"/>
  <c r="S238" i="10"/>
  <c r="BF242" i="10"/>
  <c r="S242" i="10"/>
  <c r="BF246" i="10"/>
  <c r="S246" i="10"/>
  <c r="BF250" i="10"/>
  <c r="S250" i="10"/>
  <c r="BF256" i="10"/>
  <c r="S256" i="10"/>
  <c r="BN261" i="10"/>
  <c r="U261" i="10"/>
  <c r="BM263" i="10"/>
  <c r="BN264" i="10"/>
  <c r="U264" i="10"/>
  <c r="BF265" i="10"/>
  <c r="BH265" i="10" s="1"/>
  <c r="S265" i="10"/>
  <c r="BP265" i="10"/>
  <c r="Y265" i="10"/>
  <c r="BF268" i="10"/>
  <c r="S268" i="10"/>
  <c r="BP268" i="10"/>
  <c r="Y268" i="10"/>
  <c r="BM268" i="10"/>
  <c r="BN269" i="10"/>
  <c r="U269" i="10"/>
  <c r="BM271" i="10"/>
  <c r="BN272" i="10"/>
  <c r="U272" i="10"/>
  <c r="BF273" i="10"/>
  <c r="BI273" i="10" s="1"/>
  <c r="S273" i="10"/>
  <c r="BP273" i="10"/>
  <c r="Y273" i="10"/>
  <c r="BF276" i="10"/>
  <c r="S276" i="10"/>
  <c r="BP276" i="10"/>
  <c r="Y276" i="10"/>
  <c r="BM276" i="10"/>
  <c r="BN277" i="10"/>
  <c r="U277" i="10"/>
  <c r="BM279" i="10"/>
  <c r="BN280" i="10"/>
  <c r="U280" i="10"/>
  <c r="BF281" i="10"/>
  <c r="BH281" i="10" s="1"/>
  <c r="S281" i="10"/>
  <c r="BP281" i="10"/>
  <c r="Y281" i="10"/>
  <c r="BF285" i="10"/>
  <c r="S285" i="10"/>
  <c r="BP285" i="10"/>
  <c r="Y285" i="10"/>
  <c r="BM285" i="10"/>
  <c r="BN286" i="10"/>
  <c r="U286" i="10"/>
  <c r="BM288" i="10"/>
  <c r="BN289" i="10"/>
  <c r="U289" i="10"/>
  <c r="BF290" i="10"/>
  <c r="BH290" i="10" s="1"/>
  <c r="S290" i="10"/>
  <c r="BP290" i="10"/>
  <c r="Y290" i="10"/>
  <c r="BF293" i="10"/>
  <c r="S293" i="10"/>
  <c r="BP293" i="10"/>
  <c r="Y293" i="10"/>
  <c r="BM293" i="10"/>
  <c r="BN294" i="10"/>
  <c r="U294" i="10"/>
  <c r="BM297" i="10"/>
  <c r="BF301" i="10"/>
  <c r="S301" i="10"/>
  <c r="BF305" i="10"/>
  <c r="S305" i="10"/>
  <c r="BF310" i="10"/>
  <c r="S310" i="10"/>
  <c r="BO313" i="10"/>
  <c r="BM316" i="10"/>
  <c r="BN317" i="10"/>
  <c r="U317" i="10"/>
  <c r="BF318" i="10"/>
  <c r="BI318" i="10" s="1"/>
  <c r="S318" i="10"/>
  <c r="BP318" i="10"/>
  <c r="Y318" i="10"/>
  <c r="BO321" i="10"/>
  <c r="W321" i="10"/>
  <c r="BF323" i="10"/>
  <c r="S323" i="10"/>
  <c r="BF327" i="10"/>
  <c r="S327" i="10"/>
  <c r="BF331" i="10"/>
  <c r="S331" i="10"/>
  <c r="BP331" i="10"/>
  <c r="Y331" i="10"/>
  <c r="BM331" i="10"/>
  <c r="BN332" i="10"/>
  <c r="U332" i="10"/>
  <c r="BM334" i="10"/>
  <c r="BN335" i="10"/>
  <c r="U335" i="10"/>
  <c r="BM336" i="10"/>
  <c r="BN337" i="10"/>
  <c r="U337" i="10"/>
  <c r="BF338" i="10"/>
  <c r="BH338" i="10" s="1"/>
  <c r="S338" i="10"/>
  <c r="BP338" i="10"/>
  <c r="Y338" i="10"/>
  <c r="BF341" i="10"/>
  <c r="S341" i="10"/>
  <c r="BP341" i="10"/>
  <c r="Y341" i="10"/>
  <c r="BM341" i="10"/>
  <c r="BN342" i="10"/>
  <c r="U342" i="10"/>
  <c r="BF79" i="10"/>
  <c r="S79" i="10"/>
  <c r="Z79" i="10" s="1"/>
  <c r="BF85" i="10"/>
  <c r="S85" i="10"/>
  <c r="BF90" i="10"/>
  <c r="S90" i="10"/>
  <c r="BF92" i="10"/>
  <c r="S92" i="10"/>
  <c r="BN99" i="10"/>
  <c r="U99" i="10"/>
  <c r="BF101" i="10"/>
  <c r="BI101" i="10" s="1"/>
  <c r="S101" i="10"/>
  <c r="BP101" i="10"/>
  <c r="Y101" i="10"/>
  <c r="BP109" i="10"/>
  <c r="Y109" i="10"/>
  <c r="BM109" i="10"/>
  <c r="BN111" i="10"/>
  <c r="U111" i="10"/>
  <c r="BP117" i="10"/>
  <c r="Y117" i="10"/>
  <c r="K119" i="10"/>
  <c r="BN122" i="10"/>
  <c r="U122" i="10"/>
  <c r="BF123" i="10"/>
  <c r="BH123" i="10" s="1"/>
  <c r="S123" i="10"/>
  <c r="BF126" i="10"/>
  <c r="S126" i="10"/>
  <c r="BN130" i="10"/>
  <c r="U130" i="10"/>
  <c r="BF131" i="10"/>
  <c r="BH131" i="10" s="1"/>
  <c r="S131" i="10"/>
  <c r="BF134" i="10"/>
  <c r="S134" i="10"/>
  <c r="BN135" i="10"/>
  <c r="U135" i="10"/>
  <c r="BN138" i="10"/>
  <c r="U138" i="10"/>
  <c r="BP139" i="10"/>
  <c r="Y139" i="10"/>
  <c r="BP142" i="10"/>
  <c r="Y142" i="10"/>
  <c r="BN143" i="10"/>
  <c r="U143" i="10"/>
  <c r="BN147" i="10"/>
  <c r="U147" i="10"/>
  <c r="BP148" i="10"/>
  <c r="Y148" i="10"/>
  <c r="BF151" i="10"/>
  <c r="S151" i="10"/>
  <c r="K151" i="10"/>
  <c r="BP151" i="10"/>
  <c r="Y151" i="10"/>
  <c r="BN153" i="10"/>
  <c r="U153" i="10"/>
  <c r="BF155" i="10"/>
  <c r="K155" i="10"/>
  <c r="S155" i="10"/>
  <c r="BP155" i="10"/>
  <c r="Y155" i="10"/>
  <c r="BN157" i="10"/>
  <c r="U157" i="10"/>
  <c r="BF164" i="10"/>
  <c r="K164" i="10"/>
  <c r="P164" i="10" s="1"/>
  <c r="S164" i="10"/>
  <c r="BF166" i="10"/>
  <c r="S166" i="10"/>
  <c r="K166" i="10"/>
  <c r="P166" i="10" s="1"/>
  <c r="BF171" i="10"/>
  <c r="S171" i="10"/>
  <c r="K171" i="10"/>
  <c r="P171" i="10" s="1"/>
  <c r="BF182" i="10"/>
  <c r="S182" i="10"/>
  <c r="K182" i="10"/>
  <c r="P182" i="10" s="1"/>
  <c r="BF189" i="10"/>
  <c r="S189" i="10"/>
  <c r="Z189" i="10" s="1"/>
  <c r="K189" i="10"/>
  <c r="P189" i="10" s="1"/>
  <c r="BF207" i="10"/>
  <c r="S207" i="10"/>
  <c r="Z207" i="10" s="1"/>
  <c r="BF211" i="10"/>
  <c r="S211" i="10"/>
  <c r="Z211" i="10" s="1"/>
  <c r="BF221" i="10"/>
  <c r="S221" i="10"/>
  <c r="Z221" i="10" s="1"/>
  <c r="BF225" i="10"/>
  <c r="S225" i="10"/>
  <c r="Z225" i="10" s="1"/>
  <c r="BF252" i="10"/>
  <c r="S252" i="10"/>
  <c r="BN262" i="10"/>
  <c r="U262" i="10"/>
  <c r="BP263" i="10"/>
  <c r="Y263" i="10"/>
  <c r="BF4" i="10"/>
  <c r="S4" i="10"/>
  <c r="BN5" i="10"/>
  <c r="U5" i="10"/>
  <c r="BF6" i="10"/>
  <c r="S6" i="10"/>
  <c r="BN7" i="10"/>
  <c r="U7" i="10"/>
  <c r="BF8" i="10"/>
  <c r="S8" i="10"/>
  <c r="BP8" i="10"/>
  <c r="Y8" i="10"/>
  <c r="BO8" i="10"/>
  <c r="BF10" i="10"/>
  <c r="S10" i="10"/>
  <c r="BP10" i="10"/>
  <c r="Y10" i="10"/>
  <c r="BN11" i="10"/>
  <c r="U11" i="10"/>
  <c r="BF12" i="10"/>
  <c r="S12" i="10"/>
  <c r="BP12" i="10"/>
  <c r="Y12" i="10"/>
  <c r="BO12" i="10"/>
  <c r="BN13" i="10"/>
  <c r="U13" i="10"/>
  <c r="BF14" i="10"/>
  <c r="S14" i="10"/>
  <c r="BP14" i="10"/>
  <c r="Y14" i="10"/>
  <c r="BO14" i="10"/>
  <c r="BN15" i="10"/>
  <c r="U15" i="10"/>
  <c r="BF16" i="10"/>
  <c r="S16" i="10"/>
  <c r="BP16" i="10"/>
  <c r="Y16" i="10"/>
  <c r="BO16" i="10"/>
  <c r="BN17" i="10"/>
  <c r="U17" i="10"/>
  <c r="BN19" i="10"/>
  <c r="U19" i="10"/>
  <c r="BF20" i="10"/>
  <c r="S20" i="10"/>
  <c r="BP20" i="10"/>
  <c r="Y20" i="10"/>
  <c r="BO20" i="10"/>
  <c r="BN21" i="10"/>
  <c r="U21" i="10"/>
  <c r="BF22" i="10"/>
  <c r="S22" i="10"/>
  <c r="BP22" i="10"/>
  <c r="Y22" i="10"/>
  <c r="BO22" i="10"/>
  <c r="BF24" i="10"/>
  <c r="S24" i="10"/>
  <c r="BP24" i="10"/>
  <c r="Y24" i="10"/>
  <c r="BO24" i="10"/>
  <c r="BN27" i="10"/>
  <c r="U27" i="10"/>
  <c r="BF28" i="10"/>
  <c r="S28" i="10"/>
  <c r="BN29" i="10"/>
  <c r="U29" i="10"/>
  <c r="BF30" i="10"/>
  <c r="S30" i="10"/>
  <c r="BP30" i="10"/>
  <c r="Y30" i="10"/>
  <c r="BO30" i="10"/>
  <c r="BN31" i="10"/>
  <c r="U31" i="10"/>
  <c r="BF32" i="10"/>
  <c r="S32" i="10"/>
  <c r="BP32" i="10"/>
  <c r="Y32" i="10"/>
  <c r="BO32" i="10"/>
  <c r="BF34" i="10"/>
  <c r="S34" i="10"/>
  <c r="BP34" i="10"/>
  <c r="Y34" i="10"/>
  <c r="BO34" i="10"/>
  <c r="BN35" i="10"/>
  <c r="U35" i="10"/>
  <c r="BF36" i="10"/>
  <c r="S36" i="10"/>
  <c r="BN37" i="10"/>
  <c r="U37" i="10"/>
  <c r="BN39" i="10"/>
  <c r="U39" i="10"/>
  <c r="BN41" i="10"/>
  <c r="U41" i="10"/>
  <c r="BF42" i="10"/>
  <c r="S42" i="10"/>
  <c r="BN43" i="10"/>
  <c r="U43" i="10"/>
  <c r="BF44" i="10"/>
  <c r="S44" i="10"/>
  <c r="BP44" i="10"/>
  <c r="Y44" i="10"/>
  <c r="BO44" i="10"/>
  <c r="BN45" i="10"/>
  <c r="U45" i="10"/>
  <c r="BF46" i="10"/>
  <c r="S46" i="10"/>
  <c r="BP46" i="10"/>
  <c r="Y46" i="10"/>
  <c r="BO46" i="10"/>
  <c r="BM48" i="10"/>
  <c r="BF48" i="10"/>
  <c r="S48" i="10"/>
  <c r="BF52" i="10"/>
  <c r="S52" i="10"/>
  <c r="Z52" i="10" s="1"/>
  <c r="BF54" i="10"/>
  <c r="S54" i="10"/>
  <c r="BF58" i="10"/>
  <c r="S58" i="10"/>
  <c r="BF62" i="10"/>
  <c r="S62" i="10"/>
  <c r="BF70" i="10"/>
  <c r="S70" i="10"/>
  <c r="BF76" i="10"/>
  <c r="S76" i="10"/>
  <c r="Z76" i="10" s="1"/>
  <c r="BF80" i="10"/>
  <c r="S80" i="10"/>
  <c r="Z80" i="10" s="1"/>
  <c r="BF82" i="10"/>
  <c r="S82" i="10"/>
  <c r="BF84" i="10"/>
  <c r="S84" i="10"/>
  <c r="Z84" i="10" s="1"/>
  <c r="BF86" i="10"/>
  <c r="S86" i="10"/>
  <c r="S89" i="10"/>
  <c r="BF89" i="10"/>
  <c r="BF91" i="10"/>
  <c r="S91" i="10"/>
  <c r="BP92" i="10"/>
  <c r="BF93" i="10"/>
  <c r="S93" i="10"/>
  <c r="BF95" i="10"/>
  <c r="S95" i="10"/>
  <c r="BN96" i="10"/>
  <c r="U96" i="10"/>
  <c r="BF99" i="10"/>
  <c r="BH99" i="10" s="1"/>
  <c r="S99" i="10"/>
  <c r="BP99" i="10"/>
  <c r="Y99" i="10"/>
  <c r="BM99" i="10"/>
  <c r="BO100" i="10"/>
  <c r="K101" i="10"/>
  <c r="BN101" i="10"/>
  <c r="U101" i="10"/>
  <c r="BF103" i="10"/>
  <c r="BH103" i="10" s="1"/>
  <c r="S103" i="10"/>
  <c r="BP103" i="10"/>
  <c r="Y103" i="10"/>
  <c r="BM103" i="10"/>
  <c r="BO104" i="10"/>
  <c r="K105" i="10"/>
  <c r="BN105" i="10"/>
  <c r="U105" i="10"/>
  <c r="BF107" i="10"/>
  <c r="BH107" i="10" s="1"/>
  <c r="S107" i="10"/>
  <c r="BP107" i="10"/>
  <c r="Y107" i="10"/>
  <c r="BM107" i="10"/>
  <c r="BO108" i="10"/>
  <c r="K109" i="10"/>
  <c r="BN109" i="10"/>
  <c r="U109" i="10"/>
  <c r="BF111" i="10"/>
  <c r="BI111" i="10" s="1"/>
  <c r="S111" i="10"/>
  <c r="BP111" i="10"/>
  <c r="Y111" i="10"/>
  <c r="BM111" i="10"/>
  <c r="BO112" i="10"/>
  <c r="K113" i="10"/>
  <c r="BN113" i="10"/>
  <c r="U113" i="10"/>
  <c r="BF115" i="10"/>
  <c r="BH115" i="10" s="1"/>
  <c r="S115" i="10"/>
  <c r="BP115" i="10"/>
  <c r="Y115" i="10"/>
  <c r="BM115" i="10"/>
  <c r="BO116" i="10"/>
  <c r="BN117" i="10"/>
  <c r="U117" i="10"/>
  <c r="BF119" i="10"/>
  <c r="BH119" i="10" s="1"/>
  <c r="S119" i="10"/>
  <c r="BP119" i="10"/>
  <c r="Y119" i="10"/>
  <c r="BO120" i="10"/>
  <c r="BF122" i="10"/>
  <c r="S122" i="10"/>
  <c r="BP122" i="10"/>
  <c r="Y122" i="10"/>
  <c r="BM122" i="10"/>
  <c r="K123" i="10"/>
  <c r="BN123" i="10"/>
  <c r="U123" i="10"/>
  <c r="BO123" i="10"/>
  <c r="BM125" i="10"/>
  <c r="K126" i="10"/>
  <c r="BN126" i="10"/>
  <c r="U126" i="10"/>
  <c r="BF127" i="10"/>
  <c r="BH127" i="10" s="1"/>
  <c r="S127" i="10"/>
  <c r="BP127" i="10"/>
  <c r="Y127" i="10"/>
  <c r="BO128" i="10"/>
  <c r="S130" i="10"/>
  <c r="BF130" i="10"/>
  <c r="BP130" i="10"/>
  <c r="Y130" i="10"/>
  <c r="BM130" i="10"/>
  <c r="K131" i="10"/>
  <c r="BN131" i="10"/>
  <c r="U131" i="10"/>
  <c r="BO131" i="10"/>
  <c r="BM133" i="10"/>
  <c r="K134" i="10"/>
  <c r="BN134" i="10"/>
  <c r="U134" i="10"/>
  <c r="BF135" i="10"/>
  <c r="BI135" i="10" s="1"/>
  <c r="S135" i="10"/>
  <c r="BP135" i="10"/>
  <c r="Y135" i="10"/>
  <c r="BO136" i="10"/>
  <c r="BF138" i="10"/>
  <c r="S138" i="10"/>
  <c r="BP138" i="10"/>
  <c r="Y138" i="10"/>
  <c r="BM138" i="10"/>
  <c r="K139" i="10"/>
  <c r="BN139" i="10"/>
  <c r="U139" i="10"/>
  <c r="BO139" i="10"/>
  <c r="BM141" i="10"/>
  <c r="K142" i="10"/>
  <c r="BN142" i="10"/>
  <c r="U142" i="10"/>
  <c r="BF143" i="10"/>
  <c r="BH143" i="10" s="1"/>
  <c r="S143" i="10"/>
  <c r="BP143" i="10"/>
  <c r="Y143" i="10"/>
  <c r="BO144" i="10"/>
  <c r="BF147" i="10"/>
  <c r="S147" i="10"/>
  <c r="BP147" i="10"/>
  <c r="Y147" i="10"/>
  <c r="BM147" i="10"/>
  <c r="K148" i="10"/>
  <c r="BN148" i="10"/>
  <c r="U148" i="10"/>
  <c r="BO148" i="10"/>
  <c r="BF149" i="10"/>
  <c r="S149" i="10"/>
  <c r="K149" i="10"/>
  <c r="BP149" i="10"/>
  <c r="Y149" i="10"/>
  <c r="BO149" i="10"/>
  <c r="BN151" i="10"/>
  <c r="U151" i="10"/>
  <c r="BF153" i="10"/>
  <c r="S153" i="10"/>
  <c r="K153" i="10"/>
  <c r="BP153" i="10"/>
  <c r="Y153" i="10"/>
  <c r="BO153" i="10"/>
  <c r="BN155" i="10"/>
  <c r="U155" i="10"/>
  <c r="BF157" i="10"/>
  <c r="S157" i="10"/>
  <c r="K157" i="10"/>
  <c r="BP157" i="10"/>
  <c r="Y157" i="10"/>
  <c r="BO157" i="10"/>
  <c r="BN159" i="10"/>
  <c r="U159" i="10"/>
  <c r="BM161" i="10"/>
  <c r="BF161" i="10"/>
  <c r="S161" i="10"/>
  <c r="K161" i="10"/>
  <c r="BN162" i="10"/>
  <c r="S163" i="10"/>
  <c r="Z163" i="10" s="1"/>
  <c r="BF163" i="10"/>
  <c r="K163" i="10"/>
  <c r="P163" i="10" s="1"/>
  <c r="BP173" i="10"/>
  <c r="BF174" i="10"/>
  <c r="S174" i="10"/>
  <c r="K174" i="10"/>
  <c r="P174" i="10" s="1"/>
  <c r="BF176" i="10"/>
  <c r="S176" i="10"/>
  <c r="K176" i="10"/>
  <c r="P176" i="10" s="1"/>
  <c r="BN178" i="10"/>
  <c r="BF179" i="10"/>
  <c r="S179" i="10"/>
  <c r="K179" i="10"/>
  <c r="P179" i="10" s="1"/>
  <c r="BN180" i="10"/>
  <c r="BF181" i="10"/>
  <c r="S181" i="10"/>
  <c r="Z181" i="10" s="1"/>
  <c r="K181" i="10"/>
  <c r="P181" i="10" s="1"/>
  <c r="BP189" i="10"/>
  <c r="BF190" i="10"/>
  <c r="S190" i="10"/>
  <c r="K190" i="10"/>
  <c r="P190" i="10" s="1"/>
  <c r="BF192" i="10"/>
  <c r="BI192" i="10" s="1"/>
  <c r="S192" i="10"/>
  <c r="Z192" i="10" s="1"/>
  <c r="K192" i="10"/>
  <c r="P192" i="10" s="1"/>
  <c r="BF194" i="10"/>
  <c r="BI194" i="10" s="1"/>
  <c r="S194" i="10"/>
  <c r="K194" i="10"/>
  <c r="P194" i="10" s="1"/>
  <c r="BF196" i="10"/>
  <c r="BI196" i="10" s="1"/>
  <c r="K196" i="10"/>
  <c r="P196" i="10" s="1"/>
  <c r="S196" i="10"/>
  <c r="Z196" i="10" s="1"/>
  <c r="BF198" i="10"/>
  <c r="BI198" i="10" s="1"/>
  <c r="S198" i="10"/>
  <c r="K198" i="10"/>
  <c r="P198" i="10" s="1"/>
  <c r="BF200" i="10"/>
  <c r="BI200" i="10" s="1"/>
  <c r="S200" i="10"/>
  <c r="Z200" i="10" s="1"/>
  <c r="K200" i="10"/>
  <c r="P200" i="10" s="1"/>
  <c r="BF202" i="10"/>
  <c r="BI202" i="10" s="1"/>
  <c r="S202" i="10"/>
  <c r="K202" i="10"/>
  <c r="P202" i="10" s="1"/>
  <c r="BF204" i="10"/>
  <c r="S204" i="10"/>
  <c r="Z204" i="10" s="1"/>
  <c r="BF209" i="10"/>
  <c r="S209" i="10"/>
  <c r="Z209" i="10" s="1"/>
  <c r="BF214" i="10"/>
  <c r="S214" i="10"/>
  <c r="Z214" i="10" s="1"/>
  <c r="BF219" i="10"/>
  <c r="S219" i="10"/>
  <c r="Z219" i="10" s="1"/>
  <c r="BF223" i="10"/>
  <c r="S223" i="10"/>
  <c r="Z223" i="10" s="1"/>
  <c r="S227" i="10"/>
  <c r="Z227" i="10" s="1"/>
  <c r="BF227" i="10"/>
  <c r="BF231" i="10"/>
  <c r="S231" i="10"/>
  <c r="Z231" i="10" s="1"/>
  <c r="BF235" i="10"/>
  <c r="S235" i="10"/>
  <c r="Z235" i="10" s="1"/>
  <c r="BF239" i="10"/>
  <c r="S239" i="10"/>
  <c r="Z239" i="10" s="1"/>
  <c r="BF243" i="10"/>
  <c r="S243" i="10"/>
  <c r="Z243" i="10" s="1"/>
  <c r="BF245" i="10"/>
  <c r="S245" i="10"/>
  <c r="BN245" i="10"/>
  <c r="BF249" i="10"/>
  <c r="S249" i="10"/>
  <c r="BN249" i="10"/>
  <c r="BF254" i="10"/>
  <c r="S254" i="10"/>
  <c r="BN254" i="10"/>
  <c r="BO261" i="10"/>
  <c r="BF262" i="10"/>
  <c r="S262" i="10"/>
  <c r="BP262" i="10"/>
  <c r="Y262" i="10"/>
  <c r="BM262" i="10"/>
  <c r="K263" i="10"/>
  <c r="BN263" i="10"/>
  <c r="U263" i="10"/>
  <c r="BO263" i="10"/>
  <c r="BM265" i="10"/>
  <c r="BN266" i="10"/>
  <c r="U266" i="10"/>
  <c r="BF267" i="10"/>
  <c r="BI267" i="10" s="1"/>
  <c r="S267" i="10"/>
  <c r="BP267" i="10"/>
  <c r="Y267" i="10"/>
  <c r="BO268" i="10"/>
  <c r="BF270" i="10"/>
  <c r="S270" i="10"/>
  <c r="BP270" i="10"/>
  <c r="Y270" i="10"/>
  <c r="BM270" i="10"/>
  <c r="K271" i="10"/>
  <c r="BN271" i="10"/>
  <c r="U271" i="10"/>
  <c r="BO271" i="10"/>
  <c r="BM273" i="10"/>
  <c r="K274" i="10"/>
  <c r="BN274" i="10"/>
  <c r="U274" i="10"/>
  <c r="BF275" i="10"/>
  <c r="BH275" i="10" s="1"/>
  <c r="S275" i="10"/>
  <c r="BP275" i="10"/>
  <c r="Y275" i="10"/>
  <c r="BO276" i="10"/>
  <c r="BF278" i="10"/>
  <c r="S278" i="10"/>
  <c r="BP278" i="10"/>
  <c r="Y278" i="10"/>
  <c r="BM278" i="10"/>
  <c r="K279" i="10"/>
  <c r="BN279" i="10"/>
  <c r="U279" i="10"/>
  <c r="BO279" i="10"/>
  <c r="BM281" i="10"/>
  <c r="K282" i="10"/>
  <c r="BN282" i="10"/>
  <c r="U282" i="10"/>
  <c r="BF284" i="10"/>
  <c r="BH284" i="10" s="1"/>
  <c r="S284" i="10"/>
  <c r="BP284" i="10"/>
  <c r="Y284" i="10"/>
  <c r="BO285" i="10"/>
  <c r="BF287" i="10"/>
  <c r="S287" i="10"/>
  <c r="BP287" i="10"/>
  <c r="Y287" i="10"/>
  <c r="BM287" i="10"/>
  <c r="K288" i="10"/>
  <c r="BN288" i="10"/>
  <c r="U288" i="10"/>
  <c r="BO288" i="10"/>
  <c r="BM290" i="10"/>
  <c r="K291" i="10"/>
  <c r="BN291" i="10"/>
  <c r="U291" i="10"/>
  <c r="BF292" i="10"/>
  <c r="BH292" i="10" s="1"/>
  <c r="S292" i="10"/>
  <c r="BP292" i="10"/>
  <c r="Y292" i="10"/>
  <c r="BO293" i="10"/>
  <c r="BF296" i="10"/>
  <c r="S296" i="10"/>
  <c r="BP296" i="10"/>
  <c r="Y296" i="10"/>
  <c r="BM296" i="10"/>
  <c r="K297" i="10"/>
  <c r="BN297" i="10"/>
  <c r="U297" i="10"/>
  <c r="BO297" i="10"/>
  <c r="BO298" i="10"/>
  <c r="W298" i="10"/>
  <c r="BF300" i="10"/>
  <c r="S300" i="10"/>
  <c r="BN300" i="10"/>
  <c r="BF304" i="10"/>
  <c r="S304" i="10"/>
  <c r="BN304" i="10"/>
  <c r="BF309" i="10"/>
  <c r="S309" i="10"/>
  <c r="BN309" i="10"/>
  <c r="BF313" i="10"/>
  <c r="BH313" i="10" s="1"/>
  <c r="S313" i="10"/>
  <c r="BP313" i="10"/>
  <c r="Y313" i="10"/>
  <c r="BF315" i="10"/>
  <c r="S315" i="10"/>
  <c r="BP315" i="10"/>
  <c r="Y315" i="10"/>
  <c r="BM315" i="10"/>
  <c r="BN316" i="10"/>
  <c r="U316" i="10"/>
  <c r="BO316" i="10"/>
  <c r="BM318" i="10"/>
  <c r="K320" i="10"/>
  <c r="BN320" i="10"/>
  <c r="U320" i="10"/>
  <c r="BM321" i="10"/>
  <c r="BF321" i="10"/>
  <c r="S321" i="10"/>
  <c r="BP321" i="10"/>
  <c r="Y321" i="10"/>
  <c r="BF322" i="10"/>
  <c r="S322" i="10"/>
  <c r="BF326" i="10"/>
  <c r="S326" i="10"/>
  <c r="BN329" i="10"/>
  <c r="BF330" i="10"/>
  <c r="BH330" i="10" s="1"/>
  <c r="S330" i="10"/>
  <c r="BP330" i="10"/>
  <c r="Y330" i="10"/>
  <c r="BO331" i="10"/>
  <c r="BF333" i="10"/>
  <c r="S333" i="10"/>
  <c r="BP333" i="10"/>
  <c r="Y333" i="10"/>
  <c r="BM333" i="10"/>
  <c r="K334" i="10"/>
  <c r="BN334" i="10"/>
  <c r="U334" i="10"/>
  <c r="BO335" i="10"/>
  <c r="W335" i="10"/>
  <c r="K336" i="10"/>
  <c r="BN336" i="10"/>
  <c r="U336" i="10"/>
  <c r="BM338" i="10"/>
  <c r="K339" i="10"/>
  <c r="BN339" i="10"/>
  <c r="U339" i="10"/>
  <c r="BF340" i="10"/>
  <c r="BH340" i="10" s="1"/>
  <c r="S340" i="10"/>
  <c r="BP340" i="10"/>
  <c r="Y340" i="10"/>
  <c r="BO341" i="10"/>
  <c r="BF96" i="10"/>
  <c r="BI96" i="10" s="1"/>
  <c r="S96" i="10"/>
  <c r="BM96" i="10"/>
  <c r="AA103" i="10"/>
  <c r="BM105" i="10"/>
  <c r="BP113" i="10"/>
  <c r="Y113" i="10"/>
  <c r="BM113" i="10"/>
  <c r="BN115" i="10"/>
  <c r="U115" i="10"/>
  <c r="BF117" i="10"/>
  <c r="BI117" i="10" s="1"/>
  <c r="S117" i="10"/>
  <c r="BM117" i="10"/>
  <c r="BF184" i="10"/>
  <c r="S184" i="10"/>
  <c r="K184" i="10"/>
  <c r="P184" i="10" s="1"/>
  <c r="BF216" i="10"/>
  <c r="S216" i="10"/>
  <c r="Z216" i="10" s="1"/>
  <c r="BF229" i="10"/>
  <c r="S229" i="10"/>
  <c r="Z229" i="10" s="1"/>
  <c r="BF233" i="10"/>
  <c r="S233" i="10"/>
  <c r="Z233" i="10" s="1"/>
  <c r="BF241" i="10"/>
  <c r="S241" i="10"/>
  <c r="Z241" i="10" s="1"/>
  <c r="BF247" i="10"/>
  <c r="S247" i="10"/>
  <c r="BP4" i="10"/>
  <c r="Y4" i="10"/>
  <c r="BO4" i="10"/>
  <c r="BP6" i="10"/>
  <c r="Y6" i="10"/>
  <c r="BO6" i="10"/>
  <c r="BN9" i="10"/>
  <c r="U9" i="10"/>
  <c r="BO10" i="10"/>
  <c r="BF18" i="10"/>
  <c r="S18" i="10"/>
  <c r="BP18" i="10"/>
  <c r="Y18" i="10"/>
  <c r="BO18" i="10"/>
  <c r="BN23" i="10"/>
  <c r="U23" i="10"/>
  <c r="BN25" i="10"/>
  <c r="U25" i="10"/>
  <c r="BF26" i="10"/>
  <c r="S26" i="10"/>
  <c r="BP26" i="10"/>
  <c r="Y26" i="10"/>
  <c r="BO26" i="10"/>
  <c r="BP28" i="10"/>
  <c r="Y28" i="10"/>
  <c r="BO28" i="10"/>
  <c r="K31" i="10"/>
  <c r="BN33" i="10"/>
  <c r="U33" i="10"/>
  <c r="BP36" i="10"/>
  <c r="Y36" i="10"/>
  <c r="BO36" i="10"/>
  <c r="BF38" i="10"/>
  <c r="S38" i="10"/>
  <c r="BP38" i="10"/>
  <c r="Y38" i="10"/>
  <c r="BO38" i="10"/>
  <c r="BF40" i="10"/>
  <c r="S40" i="10"/>
  <c r="BP40" i="10"/>
  <c r="Y40" i="10"/>
  <c r="BO40" i="10"/>
  <c r="BP42" i="10"/>
  <c r="Y42" i="10"/>
  <c r="BO42" i="10"/>
  <c r="BN47" i="10"/>
  <c r="U47" i="10"/>
  <c r="BP48" i="10"/>
  <c r="Y48" i="10"/>
  <c r="BF50" i="10"/>
  <c r="S50" i="10"/>
  <c r="BF56" i="10"/>
  <c r="S56" i="10"/>
  <c r="Z56" i="10" s="1"/>
  <c r="BF60" i="10"/>
  <c r="S60" i="10"/>
  <c r="Z60" i="10" s="1"/>
  <c r="BF64" i="10"/>
  <c r="S64" i="10"/>
  <c r="Z64" i="10" s="1"/>
  <c r="BF66" i="10"/>
  <c r="S66" i="10"/>
  <c r="BF68" i="10"/>
  <c r="S68" i="10"/>
  <c r="Z68" i="10" s="1"/>
  <c r="BF72" i="10"/>
  <c r="S72" i="10"/>
  <c r="Z72" i="10" s="1"/>
  <c r="BF74" i="10"/>
  <c r="S74" i="10"/>
  <c r="BF78" i="10"/>
  <c r="S78" i="10"/>
  <c r="K4" i="10"/>
  <c r="BN4" i="10"/>
  <c r="U4" i="10"/>
  <c r="BF5" i="10"/>
  <c r="S5" i="10"/>
  <c r="BP5" i="10"/>
  <c r="Y5" i="10"/>
  <c r="K6" i="10"/>
  <c r="BN6" i="10"/>
  <c r="U6" i="10"/>
  <c r="BF7" i="10"/>
  <c r="S7" i="10"/>
  <c r="BP7" i="10"/>
  <c r="Y7" i="10"/>
  <c r="K8" i="10"/>
  <c r="BN8" i="10"/>
  <c r="U8" i="10"/>
  <c r="BF9" i="10"/>
  <c r="S9" i="10"/>
  <c r="BP9" i="10"/>
  <c r="Y9" i="10"/>
  <c r="K10" i="10"/>
  <c r="BN10" i="10"/>
  <c r="U10" i="10"/>
  <c r="BF11" i="10"/>
  <c r="S11" i="10"/>
  <c r="BP11" i="10"/>
  <c r="Y11" i="10"/>
  <c r="K12" i="10"/>
  <c r="BN12" i="10"/>
  <c r="U12" i="10"/>
  <c r="BF13" i="10"/>
  <c r="S13" i="10"/>
  <c r="BP13" i="10"/>
  <c r="Y13" i="10"/>
  <c r="K14" i="10"/>
  <c r="BN14" i="10"/>
  <c r="U14" i="10"/>
  <c r="BF15" i="10"/>
  <c r="S15" i="10"/>
  <c r="BP15" i="10"/>
  <c r="Y15" i="10"/>
  <c r="K16" i="10"/>
  <c r="BN16" i="10"/>
  <c r="U16" i="10"/>
  <c r="BF17" i="10"/>
  <c r="S17" i="10"/>
  <c r="BP17" i="10"/>
  <c r="Y17" i="10"/>
  <c r="K18" i="10"/>
  <c r="BN18" i="10"/>
  <c r="U18" i="10"/>
  <c r="BF19" i="10"/>
  <c r="S19" i="10"/>
  <c r="BP19" i="10"/>
  <c r="Y19" i="10"/>
  <c r="K20" i="10"/>
  <c r="BN20" i="10"/>
  <c r="U20" i="10"/>
  <c r="BF21" i="10"/>
  <c r="S21" i="10"/>
  <c r="BP21" i="10"/>
  <c r="Y21" i="10"/>
  <c r="K22" i="10"/>
  <c r="BN22" i="10"/>
  <c r="U22" i="10"/>
  <c r="BF23" i="10"/>
  <c r="S23" i="10"/>
  <c r="BP23" i="10"/>
  <c r="Y23" i="10"/>
  <c r="K24" i="10"/>
  <c r="BN24" i="10"/>
  <c r="U24" i="10"/>
  <c r="S25" i="10"/>
  <c r="BF25" i="10"/>
  <c r="BP25" i="10"/>
  <c r="Y25" i="10"/>
  <c r="K26" i="10"/>
  <c r="BN26" i="10"/>
  <c r="U26" i="10"/>
  <c r="BF27" i="10"/>
  <c r="S27" i="10"/>
  <c r="BP27" i="10"/>
  <c r="Y27" i="10"/>
  <c r="K28" i="10"/>
  <c r="BN28" i="10"/>
  <c r="U28" i="10"/>
  <c r="BF29" i="10"/>
  <c r="S29" i="10"/>
  <c r="BP29" i="10"/>
  <c r="Y29" i="10"/>
  <c r="K30" i="10"/>
  <c r="BN30" i="10"/>
  <c r="U30" i="10"/>
  <c r="BF31" i="10"/>
  <c r="S31" i="10"/>
  <c r="BP31" i="10"/>
  <c r="Y31" i="10"/>
  <c r="K32" i="10"/>
  <c r="BN32" i="10"/>
  <c r="U32" i="10"/>
  <c r="S33" i="10"/>
  <c r="BF33" i="10"/>
  <c r="BP33" i="10"/>
  <c r="Y33" i="10"/>
  <c r="K34" i="10"/>
  <c r="BN34" i="10"/>
  <c r="U34" i="10"/>
  <c r="BF35" i="10"/>
  <c r="S35" i="10"/>
  <c r="BP35" i="10"/>
  <c r="Y35" i="10"/>
  <c r="K36" i="10"/>
  <c r="BN36" i="10"/>
  <c r="U36" i="10"/>
  <c r="BF37" i="10"/>
  <c r="S37" i="10"/>
  <c r="BP37" i="10"/>
  <c r="Y37" i="10"/>
  <c r="K38" i="10"/>
  <c r="BN38" i="10"/>
  <c r="U38" i="10"/>
  <c r="BF39" i="10"/>
  <c r="S39" i="10"/>
  <c r="BP39" i="10"/>
  <c r="Y39" i="10"/>
  <c r="K40" i="10"/>
  <c r="BN40" i="10"/>
  <c r="U40" i="10"/>
  <c r="BF41" i="10"/>
  <c r="S41" i="10"/>
  <c r="BP41" i="10"/>
  <c r="Y41" i="10"/>
  <c r="K42" i="10"/>
  <c r="BN42" i="10"/>
  <c r="U42" i="10"/>
  <c r="BF43" i="10"/>
  <c r="S43" i="10"/>
  <c r="BP43" i="10"/>
  <c r="Y43" i="10"/>
  <c r="K44" i="10"/>
  <c r="P44" i="10" s="1"/>
  <c r="BN44" i="10"/>
  <c r="U44" i="10"/>
  <c r="BF45" i="10"/>
  <c r="S45" i="10"/>
  <c r="BP45" i="10"/>
  <c r="Y45" i="10"/>
  <c r="K46" i="10"/>
  <c r="BN46" i="10"/>
  <c r="U46" i="10"/>
  <c r="BF47" i="10"/>
  <c r="S47" i="10"/>
  <c r="BP47" i="10"/>
  <c r="Y47" i="10"/>
  <c r="K48" i="10"/>
  <c r="BN87" i="10"/>
  <c r="BF88" i="10"/>
  <c r="S88" i="10"/>
  <c r="Z88" i="10" s="1"/>
  <c r="S97" i="10"/>
  <c r="BF97" i="10"/>
  <c r="BH97" i="10" s="1"/>
  <c r="BP97" i="10"/>
  <c r="Y97" i="10"/>
  <c r="BM97" i="10"/>
  <c r="BO99" i="10"/>
  <c r="K100" i="10"/>
  <c r="BN100" i="10"/>
  <c r="U100" i="10"/>
  <c r="BF102" i="10"/>
  <c r="BI102" i="10" s="1"/>
  <c r="S102" i="10"/>
  <c r="BP102" i="10"/>
  <c r="Y102" i="10"/>
  <c r="BM102" i="10"/>
  <c r="BO103" i="10"/>
  <c r="K104" i="10"/>
  <c r="BN104" i="10"/>
  <c r="U104" i="10"/>
  <c r="BF106" i="10"/>
  <c r="BI106" i="10" s="1"/>
  <c r="S106" i="10"/>
  <c r="BP106" i="10"/>
  <c r="Y106" i="10"/>
  <c r="BM106" i="10"/>
  <c r="BO107" i="10"/>
  <c r="K108" i="10"/>
  <c r="BN108" i="10"/>
  <c r="U108" i="10"/>
  <c r="BF110" i="10"/>
  <c r="BI110" i="10" s="1"/>
  <c r="S110" i="10"/>
  <c r="BP110" i="10"/>
  <c r="Y110" i="10"/>
  <c r="BM110" i="10"/>
  <c r="BO111" i="10"/>
  <c r="K112" i="10"/>
  <c r="BN112" i="10"/>
  <c r="U112" i="10"/>
  <c r="BF114" i="10"/>
  <c r="BI114" i="10" s="1"/>
  <c r="S114" i="10"/>
  <c r="BP114" i="10"/>
  <c r="Y114" i="10"/>
  <c r="BM114" i="10"/>
  <c r="BO115" i="10"/>
  <c r="K116" i="10"/>
  <c r="BN116" i="10"/>
  <c r="U116" i="10"/>
  <c r="BF118" i="10"/>
  <c r="BH118" i="10" s="1"/>
  <c r="S118" i="10"/>
  <c r="BP118" i="10"/>
  <c r="Y118" i="10"/>
  <c r="BM118" i="10"/>
  <c r="K120" i="10"/>
  <c r="BN120" i="10"/>
  <c r="U120" i="10"/>
  <c r="BF121" i="10"/>
  <c r="BI121" i="10" s="1"/>
  <c r="S121" i="10"/>
  <c r="BP121" i="10"/>
  <c r="Y121" i="10"/>
  <c r="BO122" i="10"/>
  <c r="BF124" i="10"/>
  <c r="S124" i="10"/>
  <c r="BP124" i="10"/>
  <c r="Y124" i="10"/>
  <c r="BM124" i="10"/>
  <c r="K125" i="10"/>
  <c r="BN125" i="10"/>
  <c r="U125" i="10"/>
  <c r="BO125" i="10"/>
  <c r="K128" i="10"/>
  <c r="BN128" i="10"/>
  <c r="U128" i="10"/>
  <c r="BF129" i="10"/>
  <c r="BI129" i="10" s="1"/>
  <c r="S129" i="10"/>
  <c r="BP129" i="10"/>
  <c r="Y129" i="10"/>
  <c r="BO130" i="10"/>
  <c r="BF132" i="10"/>
  <c r="S132" i="10"/>
  <c r="BP132" i="10"/>
  <c r="Y132" i="10"/>
  <c r="BM132" i="10"/>
  <c r="K133" i="10"/>
  <c r="BN133" i="10"/>
  <c r="U133" i="10"/>
  <c r="BO133" i="10"/>
  <c r="K136" i="10"/>
  <c r="BN136" i="10"/>
  <c r="U136" i="10"/>
  <c r="BF137" i="10"/>
  <c r="BH137" i="10" s="1"/>
  <c r="S137" i="10"/>
  <c r="BP137" i="10"/>
  <c r="Y137" i="10"/>
  <c r="BO138" i="10"/>
  <c r="BF140" i="10"/>
  <c r="S140" i="10"/>
  <c r="BP140" i="10"/>
  <c r="Y140" i="10"/>
  <c r="BM140" i="10"/>
  <c r="K141" i="10"/>
  <c r="BN141" i="10"/>
  <c r="U141" i="10"/>
  <c r="BO141" i="10"/>
  <c r="K144" i="10"/>
  <c r="BN144" i="10"/>
  <c r="U144" i="10"/>
  <c r="BF145" i="10"/>
  <c r="BH145" i="10" s="1"/>
  <c r="S145" i="10"/>
  <c r="BP145" i="10"/>
  <c r="Y145" i="10"/>
  <c r="BO147" i="10"/>
  <c r="BF150" i="10"/>
  <c r="S150" i="10"/>
  <c r="K150" i="10"/>
  <c r="BP150" i="10"/>
  <c r="Y150" i="10"/>
  <c r="BM151" i="10"/>
  <c r="BN152" i="10"/>
  <c r="U152" i="10"/>
  <c r="BF154" i="10"/>
  <c r="S154" i="10"/>
  <c r="K154" i="10"/>
  <c r="BP154" i="10"/>
  <c r="Y154" i="10"/>
  <c r="BM155" i="10"/>
  <c r="BN156" i="10"/>
  <c r="U156" i="10"/>
  <c r="BF158" i="10"/>
  <c r="S158" i="10"/>
  <c r="K158" i="10"/>
  <c r="BP158" i="10"/>
  <c r="Y158" i="10"/>
  <c r="BM159" i="10"/>
  <c r="BN160" i="10"/>
  <c r="U160" i="10"/>
  <c r="BN161" i="10"/>
  <c r="BF162" i="10"/>
  <c r="S162" i="10"/>
  <c r="K162" i="10"/>
  <c r="P162" i="10" s="1"/>
  <c r="BN164" i="10"/>
  <c r="BF165" i="10"/>
  <c r="S165" i="10"/>
  <c r="K165" i="10"/>
  <c r="P165" i="10" s="1"/>
  <c r="BN166" i="10"/>
  <c r="BF167" i="10"/>
  <c r="S167" i="10"/>
  <c r="K167" i="10"/>
  <c r="P167" i="10" s="1"/>
  <c r="BN168" i="10"/>
  <c r="BF169" i="10"/>
  <c r="S169" i="10"/>
  <c r="Z169" i="10" s="1"/>
  <c r="K169" i="10"/>
  <c r="P169" i="10" s="1"/>
  <c r="BP177" i="10"/>
  <c r="BF178" i="10"/>
  <c r="S178" i="10"/>
  <c r="K178" i="10"/>
  <c r="P178" i="10" s="1"/>
  <c r="BF180" i="10"/>
  <c r="K180" i="10"/>
  <c r="P180" i="10" s="1"/>
  <c r="S180" i="10"/>
  <c r="BN182" i="10"/>
  <c r="BF183" i="10"/>
  <c r="S183" i="10"/>
  <c r="K183" i="10"/>
  <c r="P183" i="10" s="1"/>
  <c r="BN184" i="10"/>
  <c r="BF185" i="10"/>
  <c r="S185" i="10"/>
  <c r="Z185" i="10" s="1"/>
  <c r="K185" i="10"/>
  <c r="P185" i="10" s="1"/>
  <c r="BF205" i="10"/>
  <c r="S205" i="10"/>
  <c r="BF210" i="10"/>
  <c r="S210" i="10"/>
  <c r="BF215" i="10"/>
  <c r="S215" i="10"/>
  <c r="BF220" i="10"/>
  <c r="S220" i="10"/>
  <c r="BF224" i="10"/>
  <c r="S224" i="10"/>
  <c r="BF228" i="10"/>
  <c r="S228" i="10"/>
  <c r="BF232" i="10"/>
  <c r="S232" i="10"/>
  <c r="BF236" i="10"/>
  <c r="S236" i="10"/>
  <c r="BF240" i="10"/>
  <c r="S240" i="10"/>
  <c r="BF244" i="10"/>
  <c r="S244" i="10"/>
  <c r="BN244" i="10"/>
  <c r="BF248" i="10"/>
  <c r="S248" i="10"/>
  <c r="BN248" i="10"/>
  <c r="BF253" i="10"/>
  <c r="S253" i="10"/>
  <c r="BN253" i="10"/>
  <c r="BF260" i="10"/>
  <c r="S260" i="10"/>
  <c r="BN260" i="10"/>
  <c r="BF261" i="10"/>
  <c r="BI261" i="10" s="1"/>
  <c r="S261" i="10"/>
  <c r="BP261" i="10"/>
  <c r="Y261" i="10"/>
  <c r="BO262" i="10"/>
  <c r="S264" i="10"/>
  <c r="BP264" i="10"/>
  <c r="Y264" i="10"/>
  <c r="BM264" i="10"/>
  <c r="K265" i="10"/>
  <c r="P265" i="10" s="1"/>
  <c r="BN265" i="10"/>
  <c r="U265" i="10"/>
  <c r="BO265" i="10"/>
  <c r="BM267" i="10"/>
  <c r="K268" i="10"/>
  <c r="BN268" i="10"/>
  <c r="U268" i="10"/>
  <c r="BF269" i="10"/>
  <c r="BI269" i="10" s="1"/>
  <c r="S269" i="10"/>
  <c r="BP269" i="10"/>
  <c r="Y269" i="10"/>
  <c r="BO270" i="10"/>
  <c r="BF272" i="10"/>
  <c r="S272" i="10"/>
  <c r="BP272" i="10"/>
  <c r="Y272" i="10"/>
  <c r="BM272" i="10"/>
  <c r="K273" i="10"/>
  <c r="BN273" i="10"/>
  <c r="U273" i="10"/>
  <c r="BO273" i="10"/>
  <c r="K276" i="10"/>
  <c r="BN276" i="10"/>
  <c r="U276" i="10"/>
  <c r="BF277" i="10"/>
  <c r="BH277" i="10" s="1"/>
  <c r="S277" i="10"/>
  <c r="BP277" i="10"/>
  <c r="Y277" i="10"/>
  <c r="BO278" i="10"/>
  <c r="BF280" i="10"/>
  <c r="S280" i="10"/>
  <c r="BP280" i="10"/>
  <c r="Y280" i="10"/>
  <c r="BM280" i="10"/>
  <c r="K281" i="10"/>
  <c r="BN281" i="10"/>
  <c r="U281" i="10"/>
  <c r="BO281" i="10"/>
  <c r="K285" i="10"/>
  <c r="BN285" i="10"/>
  <c r="U285" i="10"/>
  <c r="BF286" i="10"/>
  <c r="BI286" i="10" s="1"/>
  <c r="S286" i="10"/>
  <c r="BP286" i="10"/>
  <c r="Y286" i="10"/>
  <c r="BO287" i="10"/>
  <c r="BF289" i="10"/>
  <c r="S289" i="10"/>
  <c r="BP289" i="10"/>
  <c r="Y289" i="10"/>
  <c r="BM289" i="10"/>
  <c r="K290" i="10"/>
  <c r="BN290" i="10"/>
  <c r="U290" i="10"/>
  <c r="BO290" i="10"/>
  <c r="K293" i="10"/>
  <c r="BN293" i="10"/>
  <c r="U293" i="10"/>
  <c r="BF294" i="10"/>
  <c r="BI294" i="10" s="1"/>
  <c r="S294" i="10"/>
  <c r="BP294" i="10"/>
  <c r="Y294" i="10"/>
  <c r="BO296" i="10"/>
  <c r="BM298" i="10"/>
  <c r="BF298" i="10"/>
  <c r="S298" i="10"/>
  <c r="BF299" i="10"/>
  <c r="S299" i="10"/>
  <c r="BN299" i="10"/>
  <c r="BF303" i="10"/>
  <c r="S303" i="10"/>
  <c r="BN303" i="10"/>
  <c r="BF308" i="10"/>
  <c r="S308" i="10"/>
  <c r="BN308" i="10"/>
  <c r="BF312" i="10"/>
  <c r="S312" i="10"/>
  <c r="BN312" i="10"/>
  <c r="AA313" i="10"/>
  <c r="AA315" i="10"/>
  <c r="BO315" i="10"/>
  <c r="BF317" i="10"/>
  <c r="S317" i="10"/>
  <c r="BP317" i="10"/>
  <c r="Y317" i="10"/>
  <c r="BM317" i="10"/>
  <c r="BN318" i="10"/>
  <c r="U318" i="10"/>
  <c r="BO318" i="10"/>
  <c r="BF325" i="10"/>
  <c r="S325" i="10"/>
  <c r="BN325" i="10"/>
  <c r="BF329" i="10"/>
  <c r="S329" i="10"/>
  <c r="BM330" i="10"/>
  <c r="K331" i="10"/>
  <c r="BN331" i="10"/>
  <c r="U331" i="10"/>
  <c r="BF332" i="10"/>
  <c r="BH332" i="10" s="1"/>
  <c r="S332" i="10"/>
  <c r="BP332" i="10"/>
  <c r="Y332" i="10"/>
  <c r="AA333" i="10"/>
  <c r="BO333" i="10"/>
  <c r="BF335" i="10"/>
  <c r="S335" i="10"/>
  <c r="BP335" i="10"/>
  <c r="Y335" i="10"/>
  <c r="BF337" i="10"/>
  <c r="S337" i="10"/>
  <c r="BP337" i="10"/>
  <c r="Y337" i="10"/>
  <c r="BM337" i="10"/>
  <c r="K338" i="10"/>
  <c r="BN338" i="10"/>
  <c r="U338" i="10"/>
  <c r="BO338" i="10"/>
  <c r="BM340" i="10"/>
  <c r="K341" i="10"/>
  <c r="BN341" i="10"/>
  <c r="U341" i="10"/>
  <c r="BF342" i="10"/>
  <c r="BI342" i="10" s="1"/>
  <c r="S342" i="10"/>
  <c r="BP342" i="10"/>
  <c r="Y342" i="10"/>
  <c r="BF212" i="10"/>
  <c r="S212" i="10"/>
  <c r="BG44" i="10"/>
  <c r="BG45" i="10"/>
  <c r="BG46" i="10"/>
  <c r="BG47" i="10"/>
  <c r="BP49" i="10"/>
  <c r="BM50" i="10"/>
  <c r="K50" i="10"/>
  <c r="P50" i="10" s="1"/>
  <c r="BO50" i="10"/>
  <c r="BP51" i="10"/>
  <c r="BM52" i="10"/>
  <c r="K52" i="10"/>
  <c r="P52" i="10" s="1"/>
  <c r="BO52" i="10"/>
  <c r="BP53" i="10"/>
  <c r="BM54" i="10"/>
  <c r="K54" i="10"/>
  <c r="P54" i="10" s="1"/>
  <c r="BO54" i="10"/>
  <c r="BP55" i="10"/>
  <c r="BM56" i="10"/>
  <c r="K56" i="10"/>
  <c r="P56" i="10" s="1"/>
  <c r="BO56" i="10"/>
  <c r="BP57" i="10"/>
  <c r="BM58" i="10"/>
  <c r="K58" i="10"/>
  <c r="P58" i="10" s="1"/>
  <c r="BO58" i="10"/>
  <c r="BP59" i="10"/>
  <c r="BM60" i="10"/>
  <c r="K60" i="10"/>
  <c r="P60" i="10" s="1"/>
  <c r="BO60" i="10"/>
  <c r="BP61" i="10"/>
  <c r="BM62" i="10"/>
  <c r="K62" i="10"/>
  <c r="P62" i="10" s="1"/>
  <c r="BO62" i="10"/>
  <c r="BP63" i="10"/>
  <c r="BM64" i="10"/>
  <c r="K64" i="10"/>
  <c r="P64" i="10" s="1"/>
  <c r="BO64" i="10"/>
  <c r="BP65" i="10"/>
  <c r="BM66" i="10"/>
  <c r="K66" i="10"/>
  <c r="P66" i="10" s="1"/>
  <c r="BO66" i="10"/>
  <c r="BP67" i="10"/>
  <c r="BM68" i="10"/>
  <c r="K68" i="10"/>
  <c r="P68" i="10" s="1"/>
  <c r="BO68" i="10"/>
  <c r="BP69" i="10"/>
  <c r="BM70" i="10"/>
  <c r="K70" i="10"/>
  <c r="P70" i="10" s="1"/>
  <c r="BO70" i="10"/>
  <c r="BP71" i="10"/>
  <c r="BM72" i="10"/>
  <c r="K72" i="10"/>
  <c r="P72" i="10" s="1"/>
  <c r="BO72" i="10"/>
  <c r="BP73" i="10"/>
  <c r="BM74" i="10"/>
  <c r="K74" i="10"/>
  <c r="P74" i="10" s="1"/>
  <c r="BO74" i="10"/>
  <c r="BP75" i="10"/>
  <c r="BM76" i="10"/>
  <c r="K76" i="10"/>
  <c r="P76" i="10" s="1"/>
  <c r="BO76" i="10"/>
  <c r="BP77" i="10"/>
  <c r="BM78" i="10"/>
  <c r="K78" i="10"/>
  <c r="P78" i="10" s="1"/>
  <c r="BO78" i="10"/>
  <c r="BP79" i="10"/>
  <c r="BM80" i="10"/>
  <c r="K80" i="10"/>
  <c r="P80" i="10" s="1"/>
  <c r="BO80" i="10"/>
  <c r="BP81" i="10"/>
  <c r="BM82" i="10"/>
  <c r="K82" i="10"/>
  <c r="P82" i="10" s="1"/>
  <c r="BO82" i="10"/>
  <c r="BP83" i="10"/>
  <c r="BM84" i="10"/>
  <c r="K84" i="10"/>
  <c r="P84" i="10" s="1"/>
  <c r="BO84" i="10"/>
  <c r="BP85" i="10"/>
  <c r="BM86" i="10"/>
  <c r="K86" i="10"/>
  <c r="P86" i="10" s="1"/>
  <c r="BO86" i="10"/>
  <c r="BM89" i="10"/>
  <c r="K89" i="10"/>
  <c r="P89" i="10" s="1"/>
  <c r="BO89" i="10"/>
  <c r="BN90" i="10"/>
  <c r="BM93" i="10"/>
  <c r="K93" i="10"/>
  <c r="P93" i="10" s="1"/>
  <c r="BO93" i="10"/>
  <c r="BN94" i="10"/>
  <c r="CK120" i="10"/>
  <c r="BG120" i="10"/>
  <c r="CK122" i="10"/>
  <c r="BG122" i="10"/>
  <c r="CK124" i="10"/>
  <c r="BG124" i="10"/>
  <c r="CK126" i="10"/>
  <c r="BG126" i="10"/>
  <c r="CK128" i="10"/>
  <c r="BG128" i="10"/>
  <c r="CK130" i="10"/>
  <c r="BG130" i="10"/>
  <c r="CK132" i="10"/>
  <c r="BG132" i="10"/>
  <c r="CK134" i="10"/>
  <c r="BG134" i="10"/>
  <c r="CK136" i="10"/>
  <c r="BG136" i="10"/>
  <c r="CK138" i="10"/>
  <c r="BG138" i="10"/>
  <c r="CK140" i="10"/>
  <c r="BG140" i="10"/>
  <c r="CK142" i="10"/>
  <c r="BG142" i="10"/>
  <c r="CK144" i="10"/>
  <c r="BG144" i="10"/>
  <c r="CK147" i="10"/>
  <c r="BG147" i="10"/>
  <c r="CA149" i="10"/>
  <c r="BG149" i="10"/>
  <c r="CA151" i="10"/>
  <c r="BG151" i="10"/>
  <c r="CA153" i="10"/>
  <c r="BG153" i="10"/>
  <c r="CA155" i="10"/>
  <c r="BG155" i="10"/>
  <c r="CA157" i="10"/>
  <c r="BG157" i="10"/>
  <c r="CA159" i="10"/>
  <c r="BG159" i="10"/>
  <c r="BM164" i="10"/>
  <c r="BO164" i="10"/>
  <c r="BM170" i="10"/>
  <c r="BO170" i="10"/>
  <c r="BM174" i="10"/>
  <c r="BO174" i="10"/>
  <c r="BM178" i="10"/>
  <c r="BO178" i="10"/>
  <c r="BM182" i="10"/>
  <c r="BO182" i="10"/>
  <c r="BM186" i="10"/>
  <c r="BO186" i="10"/>
  <c r="BM190" i="10"/>
  <c r="BG4" i="10"/>
  <c r="BG5" i="10"/>
  <c r="BG6" i="10"/>
  <c r="BG7" i="10"/>
  <c r="BG8" i="10"/>
  <c r="BG9" i="10"/>
  <c r="BG10" i="10"/>
  <c r="BG11" i="10"/>
  <c r="BG12" i="10"/>
  <c r="BG13" i="10"/>
  <c r="BG14" i="10"/>
  <c r="BG15" i="10"/>
  <c r="BG16" i="10"/>
  <c r="BG17" i="10"/>
  <c r="BG18" i="10"/>
  <c r="BG19" i="10"/>
  <c r="BG20" i="10"/>
  <c r="BG21" i="10"/>
  <c r="BG22" i="10"/>
  <c r="BG23" i="10"/>
  <c r="BG24" i="10"/>
  <c r="BG25" i="10"/>
  <c r="BG26" i="10"/>
  <c r="BG27" i="10"/>
  <c r="BG28" i="10"/>
  <c r="BG29" i="10"/>
  <c r="BG30" i="10"/>
  <c r="BG31" i="10"/>
  <c r="BG32" i="10"/>
  <c r="BG33" i="10"/>
  <c r="BG34" i="10"/>
  <c r="BG35" i="10"/>
  <c r="BG36" i="10"/>
  <c r="BG37" i="10"/>
  <c r="BG38" i="10"/>
  <c r="BG39" i="10"/>
  <c r="BG40" i="10"/>
  <c r="BG41" i="10"/>
  <c r="BG42" i="10"/>
  <c r="BH42" i="10" s="1"/>
  <c r="BG43" i="10"/>
  <c r="CA48" i="10"/>
  <c r="BM49" i="10"/>
  <c r="K49" i="10"/>
  <c r="P49" i="10" s="1"/>
  <c r="BO49" i="10"/>
  <c r="BG49" i="10"/>
  <c r="BN49" i="10"/>
  <c r="BP50" i="10"/>
  <c r="BM51" i="10"/>
  <c r="K51" i="10"/>
  <c r="P51" i="10" s="1"/>
  <c r="BO51" i="10"/>
  <c r="BG51" i="10"/>
  <c r="BN51" i="10"/>
  <c r="BP52" i="10"/>
  <c r="BM53" i="10"/>
  <c r="K53" i="10"/>
  <c r="P53" i="10" s="1"/>
  <c r="BO53" i="10"/>
  <c r="BG53" i="10"/>
  <c r="BN53" i="10"/>
  <c r="BP54" i="10"/>
  <c r="BM55" i="10"/>
  <c r="K55" i="10"/>
  <c r="P55" i="10" s="1"/>
  <c r="BO55" i="10"/>
  <c r="BG55" i="10"/>
  <c r="BN55" i="10"/>
  <c r="BP56" i="10"/>
  <c r="BM57" i="10"/>
  <c r="K57" i="10"/>
  <c r="P57" i="10" s="1"/>
  <c r="BO57" i="10"/>
  <c r="BG57" i="10"/>
  <c r="BN57" i="10"/>
  <c r="BP58" i="10"/>
  <c r="BM59" i="10"/>
  <c r="K59" i="10"/>
  <c r="P59" i="10" s="1"/>
  <c r="BO59" i="10"/>
  <c r="BG59" i="10"/>
  <c r="BN59" i="10"/>
  <c r="BP60" i="10"/>
  <c r="BM61" i="10"/>
  <c r="K61" i="10"/>
  <c r="P61" i="10" s="1"/>
  <c r="BO61" i="10"/>
  <c r="BG61" i="10"/>
  <c r="BN61" i="10"/>
  <c r="BP62" i="10"/>
  <c r="BM63" i="10"/>
  <c r="K63" i="10"/>
  <c r="P63" i="10" s="1"/>
  <c r="BO63" i="10"/>
  <c r="BG63" i="10"/>
  <c r="BN63" i="10"/>
  <c r="BP64" i="10"/>
  <c r="BM65" i="10"/>
  <c r="K65" i="10"/>
  <c r="P65" i="10" s="1"/>
  <c r="BO65" i="10"/>
  <c r="BG65" i="10"/>
  <c r="BN65" i="10"/>
  <c r="BP66" i="10"/>
  <c r="BM67" i="10"/>
  <c r="K67" i="10"/>
  <c r="P67" i="10" s="1"/>
  <c r="BO67" i="10"/>
  <c r="BG67" i="10"/>
  <c r="BN67" i="10"/>
  <c r="BP68" i="10"/>
  <c r="BM69" i="10"/>
  <c r="K69" i="10"/>
  <c r="P69" i="10" s="1"/>
  <c r="BO69" i="10"/>
  <c r="BG69" i="10"/>
  <c r="BN69" i="10"/>
  <c r="BP70" i="10"/>
  <c r="BM71" i="10"/>
  <c r="K71" i="10"/>
  <c r="P71" i="10" s="1"/>
  <c r="BO71" i="10"/>
  <c r="BG71" i="10"/>
  <c r="BN71" i="10"/>
  <c r="BP72" i="10"/>
  <c r="BM73" i="10"/>
  <c r="K73" i="10"/>
  <c r="P73" i="10" s="1"/>
  <c r="BO73" i="10"/>
  <c r="BG73" i="10"/>
  <c r="BN73" i="10"/>
  <c r="BP74" i="10"/>
  <c r="BM75" i="10"/>
  <c r="K75" i="10"/>
  <c r="P75" i="10" s="1"/>
  <c r="BO75" i="10"/>
  <c r="BG75" i="10"/>
  <c r="BN75" i="10"/>
  <c r="BP76" i="10"/>
  <c r="BM77" i="10"/>
  <c r="K77" i="10"/>
  <c r="P77" i="10" s="1"/>
  <c r="BO77" i="10"/>
  <c r="BG77" i="10"/>
  <c r="BN77" i="10"/>
  <c r="BP78" i="10"/>
  <c r="BM79" i="10"/>
  <c r="K79" i="10"/>
  <c r="P79" i="10" s="1"/>
  <c r="BO79" i="10"/>
  <c r="BG79" i="10"/>
  <c r="BN79" i="10"/>
  <c r="BP80" i="10"/>
  <c r="BM81" i="10"/>
  <c r="K81" i="10"/>
  <c r="P81" i="10" s="1"/>
  <c r="BO81" i="10"/>
  <c r="BG81" i="10"/>
  <c r="BN81" i="10"/>
  <c r="BP82" i="10"/>
  <c r="BM83" i="10"/>
  <c r="K83" i="10"/>
  <c r="P83" i="10" s="1"/>
  <c r="BO83" i="10"/>
  <c r="BG83" i="10"/>
  <c r="BN83" i="10"/>
  <c r="BP84" i="10"/>
  <c r="BM85" i="10"/>
  <c r="K85" i="10"/>
  <c r="P85" i="10" s="1"/>
  <c r="BO85" i="10"/>
  <c r="BG85" i="10"/>
  <c r="BN85" i="10"/>
  <c r="BP86" i="10"/>
  <c r="BM87" i="10"/>
  <c r="K87" i="10"/>
  <c r="P87" i="10" s="1"/>
  <c r="BO87" i="10"/>
  <c r="BN88" i="10"/>
  <c r="BP90" i="10"/>
  <c r="BM91" i="10"/>
  <c r="K91" i="10"/>
  <c r="P91" i="10" s="1"/>
  <c r="BO91" i="10"/>
  <c r="BN92" i="10"/>
  <c r="BP94" i="10"/>
  <c r="BM95" i="10"/>
  <c r="K95" i="10"/>
  <c r="P95" i="10" s="1"/>
  <c r="BO95" i="10"/>
  <c r="CK150" i="10"/>
  <c r="BG150" i="10"/>
  <c r="CK152" i="10"/>
  <c r="BG152" i="10"/>
  <c r="CK154" i="10"/>
  <c r="BG154" i="10"/>
  <c r="CK156" i="10"/>
  <c r="BG156" i="10"/>
  <c r="CK158" i="10"/>
  <c r="BG158" i="10"/>
  <c r="CK160" i="10"/>
  <c r="BG160" i="10"/>
  <c r="BH160" i="10" s="1"/>
  <c r="BN165" i="10"/>
  <c r="BP165" i="10"/>
  <c r="BP87" i="10"/>
  <c r="BM88" i="10"/>
  <c r="K88" i="10"/>
  <c r="P88" i="10" s="1"/>
  <c r="BO88" i="10"/>
  <c r="BG88" i="10"/>
  <c r="BP89" i="10"/>
  <c r="BM90" i="10"/>
  <c r="K90" i="10"/>
  <c r="P90" i="10" s="1"/>
  <c r="BO90" i="10"/>
  <c r="BG90" i="10"/>
  <c r="BP91" i="10"/>
  <c r="BM92" i="10"/>
  <c r="Z92" i="10"/>
  <c r="K92" i="10"/>
  <c r="P92" i="10" s="1"/>
  <c r="BO92" i="10"/>
  <c r="BG92" i="10"/>
  <c r="BP93" i="10"/>
  <c r="BM94" i="10"/>
  <c r="K94" i="10"/>
  <c r="P94" i="10" s="1"/>
  <c r="BO94" i="10"/>
  <c r="BG94" i="10"/>
  <c r="BN95" i="10"/>
  <c r="BP95" i="10"/>
  <c r="BG95" i="10"/>
  <c r="BM162" i="10"/>
  <c r="BO162" i="10"/>
  <c r="BN163" i="10"/>
  <c r="BM166" i="10"/>
  <c r="BO166" i="10"/>
  <c r="BN167" i="10"/>
  <c r="BP167" i="10"/>
  <c r="BN171" i="10"/>
  <c r="BP171" i="10"/>
  <c r="BN175" i="10"/>
  <c r="BP175" i="10"/>
  <c r="BN179" i="10"/>
  <c r="BP179" i="10"/>
  <c r="BN183" i="10"/>
  <c r="BP183" i="10"/>
  <c r="BN187" i="10"/>
  <c r="BP187" i="10"/>
  <c r="BI105" i="10"/>
  <c r="BI108" i="10"/>
  <c r="BH133" i="10"/>
  <c r="BI141" i="10"/>
  <c r="BG161" i="10"/>
  <c r="BP162" i="10"/>
  <c r="BM163" i="10"/>
  <c r="BO163" i="10"/>
  <c r="BG163" i="10"/>
  <c r="BP164" i="10"/>
  <c r="BM165" i="10"/>
  <c r="BO165" i="10"/>
  <c r="BG165" i="10"/>
  <c r="BP166" i="10"/>
  <c r="BM167" i="10"/>
  <c r="BM168" i="10"/>
  <c r="BO168" i="10"/>
  <c r="BN169" i="10"/>
  <c r="BM172" i="10"/>
  <c r="BO172" i="10"/>
  <c r="BN173" i="10"/>
  <c r="BM176" i="10"/>
  <c r="BO176" i="10"/>
  <c r="BN177" i="10"/>
  <c r="BM180" i="10"/>
  <c r="BO180" i="10"/>
  <c r="BN181" i="10"/>
  <c r="BM184" i="10"/>
  <c r="BO184" i="10"/>
  <c r="BN185" i="10"/>
  <c r="BM188" i="10"/>
  <c r="BO188" i="10"/>
  <c r="BN189" i="10"/>
  <c r="BH192" i="10"/>
  <c r="BO167" i="10"/>
  <c r="BG167" i="10"/>
  <c r="BP168" i="10"/>
  <c r="BM169" i="10"/>
  <c r="BO169" i="10"/>
  <c r="BG169" i="10"/>
  <c r="BP170" i="10"/>
  <c r="BM171" i="10"/>
  <c r="BO171" i="10"/>
  <c r="BG171" i="10"/>
  <c r="BP172" i="10"/>
  <c r="BM173" i="10"/>
  <c r="BO173" i="10"/>
  <c r="BG173" i="10"/>
  <c r="BP174" i="10"/>
  <c r="BM175" i="10"/>
  <c r="BO175" i="10"/>
  <c r="BG175" i="10"/>
  <c r="BP176" i="10"/>
  <c r="BM177" i="10"/>
  <c r="BO177" i="10"/>
  <c r="BG177" i="10"/>
  <c r="BP178" i="10"/>
  <c r="BM179" i="10"/>
  <c r="BO179" i="10"/>
  <c r="BG179" i="10"/>
  <c r="BP180" i="10"/>
  <c r="BM181" i="10"/>
  <c r="BO181" i="10"/>
  <c r="BG181" i="10"/>
  <c r="BP182" i="10"/>
  <c r="BM183" i="10"/>
  <c r="BO183" i="10"/>
  <c r="BG183" i="10"/>
  <c r="BP184" i="10"/>
  <c r="BM185" i="10"/>
  <c r="BO185" i="10"/>
  <c r="BG185" i="10"/>
  <c r="BP186" i="10"/>
  <c r="BM187" i="10"/>
  <c r="BO187" i="10"/>
  <c r="BG187" i="10"/>
  <c r="BP188" i="10"/>
  <c r="BM189" i="10"/>
  <c r="BO189" i="10"/>
  <c r="BG189" i="10"/>
  <c r="BP190" i="10"/>
  <c r="BM191" i="10"/>
  <c r="BO191" i="10"/>
  <c r="BG191" i="10"/>
  <c r="BN191" i="10"/>
  <c r="BP192" i="10"/>
  <c r="BM193" i="10"/>
  <c r="BO193" i="10"/>
  <c r="BG193" i="10"/>
  <c r="BN193" i="10"/>
  <c r="BP194" i="10"/>
  <c r="BM195" i="10"/>
  <c r="BO195" i="10"/>
  <c r="BG195" i="10"/>
  <c r="BN195" i="10"/>
  <c r="BP196" i="10"/>
  <c r="BM197" i="10"/>
  <c r="BO197" i="10"/>
  <c r="BG197" i="10"/>
  <c r="BN197" i="10"/>
  <c r="BP198" i="10"/>
  <c r="BM199" i="10"/>
  <c r="BO199" i="10"/>
  <c r="BG199" i="10"/>
  <c r="BN199" i="10"/>
  <c r="BP200" i="10"/>
  <c r="BM201" i="10"/>
  <c r="BO201" i="10"/>
  <c r="BG201" i="10"/>
  <c r="BN201" i="10"/>
  <c r="BP202" i="10"/>
  <c r="BM203" i="10"/>
  <c r="K203" i="10"/>
  <c r="P203" i="10" s="1"/>
  <c r="BO203" i="10"/>
  <c r="BG203" i="10"/>
  <c r="BN203" i="10"/>
  <c r="BM204" i="10"/>
  <c r="K204" i="10"/>
  <c r="P204" i="10" s="1"/>
  <c r="BO204" i="10"/>
  <c r="BG204" i="10"/>
  <c r="BN204" i="10"/>
  <c r="BM205" i="10"/>
  <c r="K205" i="10"/>
  <c r="P205" i="10" s="1"/>
  <c r="BO205" i="10"/>
  <c r="BG205" i="10"/>
  <c r="BN205" i="10"/>
  <c r="BM207" i="10"/>
  <c r="K207" i="10"/>
  <c r="P207" i="10" s="1"/>
  <c r="BO207" i="10"/>
  <c r="BG207" i="10"/>
  <c r="BN207" i="10"/>
  <c r="BM208" i="10"/>
  <c r="K208" i="10"/>
  <c r="P208" i="10" s="1"/>
  <c r="BO208" i="10"/>
  <c r="BG208" i="10"/>
  <c r="BN208" i="10"/>
  <c r="BM209" i="10"/>
  <c r="K209" i="10"/>
  <c r="P209" i="10" s="1"/>
  <c r="BO209" i="10"/>
  <c r="BG209" i="10"/>
  <c r="BN209" i="10"/>
  <c r="BM210" i="10"/>
  <c r="P210" i="10"/>
  <c r="BO210" i="10"/>
  <c r="BG210" i="10"/>
  <c r="BN210" i="10"/>
  <c r="BM211" i="10"/>
  <c r="P211" i="10"/>
  <c r="BO211" i="10"/>
  <c r="BG211" i="10"/>
  <c r="BN211" i="10"/>
  <c r="BM212" i="10"/>
  <c r="BO212" i="10"/>
  <c r="BG212" i="10"/>
  <c r="BN212" i="10"/>
  <c r="BM214" i="10"/>
  <c r="K214" i="10"/>
  <c r="P214" i="10" s="1"/>
  <c r="BO214" i="10"/>
  <c r="BG214" i="10"/>
  <c r="BN214" i="10"/>
  <c r="BM215" i="10"/>
  <c r="K215" i="10"/>
  <c r="P215" i="10" s="1"/>
  <c r="BO215" i="10"/>
  <c r="BG215" i="10"/>
  <c r="BN215" i="10"/>
  <c r="BM216" i="10"/>
  <c r="K216" i="10"/>
  <c r="P216" i="10" s="1"/>
  <c r="BO216" i="10"/>
  <c r="BG216" i="10"/>
  <c r="BN216" i="10"/>
  <c r="BM218" i="10"/>
  <c r="K218" i="10"/>
  <c r="P218" i="10" s="1"/>
  <c r="BO218" i="10"/>
  <c r="BG218" i="10"/>
  <c r="BN218" i="10"/>
  <c r="BM219" i="10"/>
  <c r="K219" i="10"/>
  <c r="P219" i="10" s="1"/>
  <c r="BO219" i="10"/>
  <c r="BG219" i="10"/>
  <c r="BN219" i="10"/>
  <c r="BM220" i="10"/>
  <c r="K220" i="10"/>
  <c r="P220" i="10" s="1"/>
  <c r="BO220" i="10"/>
  <c r="BG220" i="10"/>
  <c r="BN220" i="10"/>
  <c r="BM221" i="10"/>
  <c r="K221" i="10"/>
  <c r="P221" i="10" s="1"/>
  <c r="BO221" i="10"/>
  <c r="BG221" i="10"/>
  <c r="BN221" i="10"/>
  <c r="BM222" i="10"/>
  <c r="K222" i="10"/>
  <c r="P222" i="10" s="1"/>
  <c r="BO222" i="10"/>
  <c r="BG222" i="10"/>
  <c r="BN222" i="10"/>
  <c r="BM223" i="10"/>
  <c r="K223" i="10"/>
  <c r="P223" i="10" s="1"/>
  <c r="BO223" i="10"/>
  <c r="BG223" i="10"/>
  <c r="BN223" i="10"/>
  <c r="BM224" i="10"/>
  <c r="K224" i="10"/>
  <c r="P224" i="10" s="1"/>
  <c r="BO224" i="10"/>
  <c r="BG224" i="10"/>
  <c r="BN224" i="10"/>
  <c r="BM225" i="10"/>
  <c r="K225" i="10"/>
  <c r="P225" i="10" s="1"/>
  <c r="BO225" i="10"/>
  <c r="BG225" i="10"/>
  <c r="BN225" i="10"/>
  <c r="BM226" i="10"/>
  <c r="K226" i="10"/>
  <c r="P226" i="10" s="1"/>
  <c r="BO226" i="10"/>
  <c r="BG226" i="10"/>
  <c r="BN226" i="10"/>
  <c r="BM227" i="10"/>
  <c r="K227" i="10"/>
  <c r="P227" i="10" s="1"/>
  <c r="BO227" i="10"/>
  <c r="BG227" i="10"/>
  <c r="BN227" i="10"/>
  <c r="BM228" i="10"/>
  <c r="K228" i="10"/>
  <c r="P228" i="10" s="1"/>
  <c r="BO228" i="10"/>
  <c r="BG228" i="10"/>
  <c r="BN228" i="10"/>
  <c r="BM229" i="10"/>
  <c r="K229" i="10"/>
  <c r="P229" i="10" s="1"/>
  <c r="BO229" i="10"/>
  <c r="BG229" i="10"/>
  <c r="BN229" i="10"/>
  <c r="BM230" i="10"/>
  <c r="K230" i="10"/>
  <c r="P230" i="10" s="1"/>
  <c r="BO230" i="10"/>
  <c r="BG230" i="10"/>
  <c r="BN230" i="10"/>
  <c r="BM231" i="10"/>
  <c r="K231" i="10"/>
  <c r="P231" i="10" s="1"/>
  <c r="BO231" i="10"/>
  <c r="BG231" i="10"/>
  <c r="BN231" i="10"/>
  <c r="BM232" i="10"/>
  <c r="K232" i="10"/>
  <c r="P232" i="10" s="1"/>
  <c r="BO232" i="10"/>
  <c r="BG232" i="10"/>
  <c r="BN232" i="10"/>
  <c r="BM233" i="10"/>
  <c r="K233" i="10"/>
  <c r="P233" i="10" s="1"/>
  <c r="BO233" i="10"/>
  <c r="BG233" i="10"/>
  <c r="BN233" i="10"/>
  <c r="BM234" i="10"/>
  <c r="K234" i="10"/>
  <c r="P234" i="10" s="1"/>
  <c r="BO234" i="10"/>
  <c r="BG234" i="10"/>
  <c r="BN234" i="10"/>
  <c r="BM235" i="10"/>
  <c r="K235" i="10"/>
  <c r="P235" i="10" s="1"/>
  <c r="BO235" i="10"/>
  <c r="BG235" i="10"/>
  <c r="BN235" i="10"/>
  <c r="BM236" i="10"/>
  <c r="K236" i="10"/>
  <c r="P236" i="10" s="1"/>
  <c r="BO236" i="10"/>
  <c r="BG236" i="10"/>
  <c r="BN236" i="10"/>
  <c r="BM237" i="10"/>
  <c r="K237" i="10"/>
  <c r="P237" i="10" s="1"/>
  <c r="BO237" i="10"/>
  <c r="BG237" i="10"/>
  <c r="BN237" i="10"/>
  <c r="BM238" i="10"/>
  <c r="K238" i="10"/>
  <c r="P238" i="10" s="1"/>
  <c r="BO238" i="10"/>
  <c r="BG238" i="10"/>
  <c r="BN238" i="10"/>
  <c r="BM239" i="10"/>
  <c r="K239" i="10"/>
  <c r="P239" i="10" s="1"/>
  <c r="BO239" i="10"/>
  <c r="BG239" i="10"/>
  <c r="BN239" i="10"/>
  <c r="BM240" i="10"/>
  <c r="K240" i="10"/>
  <c r="P240" i="10" s="1"/>
  <c r="BO240" i="10"/>
  <c r="BG240" i="10"/>
  <c r="BN240" i="10"/>
  <c r="BM241" i="10"/>
  <c r="K241" i="10"/>
  <c r="P241" i="10" s="1"/>
  <c r="BO241" i="10"/>
  <c r="BG241" i="10"/>
  <c r="BN241" i="10"/>
  <c r="BM242" i="10"/>
  <c r="K242" i="10"/>
  <c r="P242" i="10" s="1"/>
  <c r="BO242" i="10"/>
  <c r="BG242" i="10"/>
  <c r="BN242" i="10"/>
  <c r="BM243" i="10"/>
  <c r="K243" i="10"/>
  <c r="P243" i="10" s="1"/>
  <c r="BO243" i="10"/>
  <c r="BG243" i="10"/>
  <c r="BN243" i="10"/>
  <c r="BM244" i="10"/>
  <c r="K244" i="10"/>
  <c r="BO244" i="10"/>
  <c r="BM245" i="10"/>
  <c r="K245" i="10"/>
  <c r="P245" i="10" s="1"/>
  <c r="BO245" i="10"/>
  <c r="BM246" i="10"/>
  <c r="K246" i="10"/>
  <c r="P246" i="10" s="1"/>
  <c r="BO246" i="10"/>
  <c r="BM247" i="10"/>
  <c r="K247" i="10"/>
  <c r="P247" i="10" s="1"/>
  <c r="BO247" i="10"/>
  <c r="BM248" i="10"/>
  <c r="K248" i="10"/>
  <c r="P248" i="10" s="1"/>
  <c r="BO248" i="10"/>
  <c r="BM249" i="10"/>
  <c r="K249" i="10"/>
  <c r="P249" i="10" s="1"/>
  <c r="BO249" i="10"/>
  <c r="BM250" i="10"/>
  <c r="K250" i="10"/>
  <c r="P250" i="10" s="1"/>
  <c r="BO250" i="10"/>
  <c r="BM252" i="10"/>
  <c r="K252" i="10"/>
  <c r="P252" i="10" s="1"/>
  <c r="BO252" i="10"/>
  <c r="BM253" i="10"/>
  <c r="K253" i="10"/>
  <c r="P253" i="10" s="1"/>
  <c r="BO253" i="10"/>
  <c r="BM254" i="10"/>
  <c r="K254" i="10"/>
  <c r="P254" i="10" s="1"/>
  <c r="BO254" i="10"/>
  <c r="BM256" i="10"/>
  <c r="K256" i="10"/>
  <c r="P256" i="10" s="1"/>
  <c r="BO256" i="10"/>
  <c r="BM258" i="10"/>
  <c r="K258" i="10"/>
  <c r="P258" i="10" s="1"/>
  <c r="BO258" i="10"/>
  <c r="BM260" i="10"/>
  <c r="K260" i="10"/>
  <c r="P260" i="10" s="1"/>
  <c r="BO260" i="10"/>
  <c r="BO190" i="10"/>
  <c r="BP191" i="10"/>
  <c r="BM192" i="10"/>
  <c r="BO192" i="10"/>
  <c r="BP193" i="10"/>
  <c r="BM194" i="10"/>
  <c r="BO194" i="10"/>
  <c r="BP195" i="10"/>
  <c r="BM196" i="10"/>
  <c r="BO196" i="10"/>
  <c r="BP197" i="10"/>
  <c r="BM198" i="10"/>
  <c r="BO198" i="10"/>
  <c r="BP199" i="10"/>
  <c r="BM200" i="10"/>
  <c r="BO200" i="10"/>
  <c r="BP201" i="10"/>
  <c r="BM202" i="10"/>
  <c r="BO202" i="10"/>
  <c r="BP203" i="10"/>
  <c r="BP204" i="10"/>
  <c r="BP205" i="10"/>
  <c r="BP207" i="10"/>
  <c r="BP208" i="10"/>
  <c r="BP209" i="10"/>
  <c r="BP210" i="10"/>
  <c r="BP211" i="10"/>
  <c r="BP212" i="10"/>
  <c r="BP214" i="10"/>
  <c r="BP215" i="10"/>
  <c r="BP216" i="10"/>
  <c r="BP218" i="10"/>
  <c r="BP219" i="10"/>
  <c r="BP220" i="10"/>
  <c r="BP221" i="10"/>
  <c r="BP222" i="10"/>
  <c r="BP223" i="10"/>
  <c r="BP224" i="10"/>
  <c r="BP225" i="10"/>
  <c r="BP226" i="10"/>
  <c r="BP227" i="10"/>
  <c r="BP228" i="10"/>
  <c r="BP229" i="10"/>
  <c r="BP230" i="10"/>
  <c r="BP231" i="10"/>
  <c r="BP232" i="10"/>
  <c r="BP233" i="10"/>
  <c r="BP234" i="10"/>
  <c r="BP235" i="10"/>
  <c r="BP236" i="10"/>
  <c r="BP237" i="10"/>
  <c r="BP238" i="10"/>
  <c r="BP239" i="10"/>
  <c r="BP240" i="10"/>
  <c r="BP241" i="10"/>
  <c r="BP242" i="10"/>
  <c r="BP243" i="10"/>
  <c r="CK262" i="10"/>
  <c r="BG262" i="10"/>
  <c r="CK264" i="10"/>
  <c r="BG264" i="10"/>
  <c r="CK266" i="10"/>
  <c r="BG266" i="10"/>
  <c r="CK268" i="10"/>
  <c r="BG268" i="10"/>
  <c r="CK270" i="10"/>
  <c r="BG270" i="10"/>
  <c r="CK272" i="10"/>
  <c r="BG272" i="10"/>
  <c r="CK274" i="10"/>
  <c r="BG274" i="10"/>
  <c r="CK276" i="10"/>
  <c r="BG276" i="10"/>
  <c r="CK278" i="10"/>
  <c r="BG278" i="10"/>
  <c r="CK280" i="10"/>
  <c r="BG280" i="10"/>
  <c r="CK282" i="10"/>
  <c r="BG282" i="10"/>
  <c r="CK285" i="10"/>
  <c r="BG285" i="10"/>
  <c r="CK287" i="10"/>
  <c r="BG287" i="10"/>
  <c r="CK289" i="10"/>
  <c r="BG289" i="10"/>
  <c r="CK291" i="10"/>
  <c r="BG291" i="10"/>
  <c r="CK293" i="10"/>
  <c r="BG293" i="10"/>
  <c r="CK296" i="10"/>
  <c r="BG296" i="10"/>
  <c r="BP244" i="10"/>
  <c r="BP245" i="10"/>
  <c r="BP246" i="10"/>
  <c r="BP247" i="10"/>
  <c r="BP248" i="10"/>
  <c r="BP249" i="10"/>
  <c r="BP250" i="10"/>
  <c r="BP252" i="10"/>
  <c r="BP253" i="10"/>
  <c r="BP254" i="10"/>
  <c r="BP256" i="10"/>
  <c r="BP258" i="10"/>
  <c r="BP260" i="10"/>
  <c r="BH286" i="10"/>
  <c r="BH294" i="10"/>
  <c r="BM299" i="10"/>
  <c r="K299" i="10"/>
  <c r="P299" i="10" s="1"/>
  <c r="BO299" i="10"/>
  <c r="BM300" i="10"/>
  <c r="K300" i="10"/>
  <c r="P300" i="10" s="1"/>
  <c r="BO300" i="10"/>
  <c r="BM301" i="10"/>
  <c r="K301" i="10"/>
  <c r="P301" i="10" s="1"/>
  <c r="BO301" i="10"/>
  <c r="BM302" i="10"/>
  <c r="K302" i="10"/>
  <c r="P302" i="10" s="1"/>
  <c r="BO302" i="10"/>
  <c r="BM303" i="10"/>
  <c r="K303" i="10"/>
  <c r="P303" i="10" s="1"/>
  <c r="BO303" i="10"/>
  <c r="BM304" i="10"/>
  <c r="K304" i="10"/>
  <c r="P304" i="10" s="1"/>
  <c r="BO304" i="10"/>
  <c r="BM305" i="10"/>
  <c r="K305" i="10"/>
  <c r="P305" i="10" s="1"/>
  <c r="BO305" i="10"/>
  <c r="BM307" i="10"/>
  <c r="K307" i="10"/>
  <c r="P307" i="10" s="1"/>
  <c r="BO307" i="10"/>
  <c r="BM308" i="10"/>
  <c r="K308" i="10"/>
  <c r="P308" i="10" s="1"/>
  <c r="BO308" i="10"/>
  <c r="BM309" i="10"/>
  <c r="K309" i="10"/>
  <c r="P309" i="10" s="1"/>
  <c r="BO309" i="10"/>
  <c r="BM310" i="10"/>
  <c r="K310" i="10"/>
  <c r="P310" i="10" s="1"/>
  <c r="BO310" i="10"/>
  <c r="BM311" i="10"/>
  <c r="K311" i="10"/>
  <c r="P311" i="10" s="1"/>
  <c r="BO311" i="10"/>
  <c r="BM312" i="10"/>
  <c r="P312" i="10"/>
  <c r="BO312" i="10"/>
  <c r="CK315" i="10"/>
  <c r="BG315" i="10"/>
  <c r="CK317" i="10"/>
  <c r="BG317" i="10"/>
  <c r="CK320" i="10"/>
  <c r="BG320" i="10"/>
  <c r="BP298" i="10"/>
  <c r="BP299" i="10"/>
  <c r="BP300" i="10"/>
  <c r="BP301" i="10"/>
  <c r="BP302" i="10"/>
  <c r="BP303" i="10"/>
  <c r="BP304" i="10"/>
  <c r="BP305" i="10"/>
  <c r="BP307" i="10"/>
  <c r="BP308" i="10"/>
  <c r="BP309" i="10"/>
  <c r="BP310" i="10"/>
  <c r="BP311" i="10"/>
  <c r="BP312" i="10"/>
  <c r="BM322" i="10"/>
  <c r="K322" i="10"/>
  <c r="P322" i="10" s="1"/>
  <c r="BO322" i="10"/>
  <c r="BM323" i="10"/>
  <c r="K323" i="10"/>
  <c r="P323" i="10" s="1"/>
  <c r="BO323" i="10"/>
  <c r="BM324" i="10"/>
  <c r="K324" i="10"/>
  <c r="P324" i="10" s="1"/>
  <c r="BO324" i="10"/>
  <c r="BM325" i="10"/>
  <c r="K325" i="10"/>
  <c r="P325" i="10" s="1"/>
  <c r="BO325" i="10"/>
  <c r="BM326" i="10"/>
  <c r="K326" i="10"/>
  <c r="P326" i="10" s="1"/>
  <c r="BO326" i="10"/>
  <c r="BM327" i="10"/>
  <c r="K327" i="10"/>
  <c r="P327" i="10" s="1"/>
  <c r="BO327" i="10"/>
  <c r="BM328" i="10"/>
  <c r="K328" i="10"/>
  <c r="P328" i="10" s="1"/>
  <c r="BO328" i="10"/>
  <c r="BM329" i="10"/>
  <c r="K329" i="10"/>
  <c r="P329" i="10" s="1"/>
  <c r="BO329" i="10"/>
  <c r="BP322" i="10"/>
  <c r="BP323" i="10"/>
  <c r="BP324" i="10"/>
  <c r="BP325" i="10"/>
  <c r="BP326" i="10"/>
  <c r="BP327" i="10"/>
  <c r="BP328" i="10"/>
  <c r="BP329" i="10"/>
  <c r="CK331" i="10"/>
  <c r="BG331" i="10"/>
  <c r="CK333" i="10"/>
  <c r="BG333" i="10"/>
  <c r="CK335" i="10"/>
  <c r="BG335" i="10"/>
  <c r="BG329" i="10"/>
  <c r="CK337" i="10"/>
  <c r="BG337" i="10"/>
  <c r="CK339" i="10"/>
  <c r="BG339" i="10"/>
  <c r="CK341" i="10"/>
  <c r="BG341" i="10"/>
  <c r="P33" i="10" l="1"/>
  <c r="BI315" i="10"/>
  <c r="BI263" i="10"/>
  <c r="AA35" i="10"/>
  <c r="BH8" i="10"/>
  <c r="BH152" i="10"/>
  <c r="P106" i="10"/>
  <c r="P11" i="10"/>
  <c r="AA114" i="10"/>
  <c r="P15" i="10"/>
  <c r="BH319" i="10"/>
  <c r="BI319" i="10"/>
  <c r="BH31" i="10"/>
  <c r="BH15" i="10"/>
  <c r="AA124" i="10"/>
  <c r="BH33" i="10"/>
  <c r="P294" i="10"/>
  <c r="P284" i="10"/>
  <c r="BI333" i="10"/>
  <c r="BH194" i="10"/>
  <c r="BH156" i="10"/>
  <c r="AA287" i="10"/>
  <c r="BH138" i="10"/>
  <c r="P37" i="10"/>
  <c r="P17" i="10"/>
  <c r="AA137" i="10"/>
  <c r="AA140" i="10"/>
  <c r="P145" i="10"/>
  <c r="P262" i="10"/>
  <c r="AA118" i="10"/>
  <c r="BH30" i="10"/>
  <c r="BH22" i="10"/>
  <c r="BH14" i="10"/>
  <c r="BI137" i="10"/>
  <c r="BH155" i="10"/>
  <c r="BI341" i="10"/>
  <c r="Z37" i="10"/>
  <c r="Z5" i="10"/>
  <c r="AA41" i="10"/>
  <c r="P342" i="10"/>
  <c r="P107" i="10"/>
  <c r="BH104" i="10"/>
  <c r="BH29" i="10"/>
  <c r="BH13" i="10"/>
  <c r="Z140" i="10"/>
  <c r="P330" i="10"/>
  <c r="AA317" i="10"/>
  <c r="BH102" i="10"/>
  <c r="P143" i="10"/>
  <c r="P332" i="10"/>
  <c r="AA102" i="10"/>
  <c r="P97" i="10"/>
  <c r="BI291" i="10"/>
  <c r="BH111" i="10"/>
  <c r="AA19" i="10"/>
  <c r="BI109" i="10"/>
  <c r="BI92" i="10"/>
  <c r="BH318" i="10"/>
  <c r="BH288" i="10"/>
  <c r="BH46" i="10"/>
  <c r="AA278" i="10"/>
  <c r="AA27" i="10"/>
  <c r="AA45" i="10"/>
  <c r="AA99" i="10"/>
  <c r="P298" i="10"/>
  <c r="AA269" i="10"/>
  <c r="BH121" i="10"/>
  <c r="BH147" i="10"/>
  <c r="BI337" i="10"/>
  <c r="BI292" i="10"/>
  <c r="BH200" i="10"/>
  <c r="BI118" i="10"/>
  <c r="BH39" i="10"/>
  <c r="BH23" i="10"/>
  <c r="P39" i="10"/>
  <c r="P47" i="10"/>
  <c r="P5" i="10"/>
  <c r="BH114" i="10"/>
  <c r="BH38" i="10"/>
  <c r="BI313" i="10"/>
  <c r="BI278" i="10"/>
  <c r="BI270" i="10"/>
  <c r="BH142" i="10"/>
  <c r="BH126" i="10"/>
  <c r="P9" i="10"/>
  <c r="P340" i="10"/>
  <c r="AA275" i="10"/>
  <c r="AA289" i="10"/>
  <c r="BI275" i="10"/>
  <c r="BH135" i="10"/>
  <c r="BH202" i="10"/>
  <c r="AA280" i="10"/>
  <c r="BI131" i="10"/>
  <c r="BI277" i="10"/>
  <c r="BI289" i="10"/>
  <c r="BI99" i="10"/>
  <c r="AA129" i="10"/>
  <c r="P321" i="10"/>
  <c r="P138" i="10"/>
  <c r="BI272" i="10"/>
  <c r="BH297" i="10"/>
  <c r="BI189" i="10"/>
  <c r="BH96" i="10"/>
  <c r="BH37" i="10"/>
  <c r="BH21" i="10"/>
  <c r="BH5" i="10"/>
  <c r="Z342" i="10"/>
  <c r="AA135" i="10"/>
  <c r="P127" i="10"/>
  <c r="P115" i="10"/>
  <c r="P111" i="10"/>
  <c r="AA277" i="10"/>
  <c r="AA270" i="10"/>
  <c r="AA122" i="10"/>
  <c r="AA286" i="10"/>
  <c r="BH342" i="10"/>
  <c r="BH261" i="10"/>
  <c r="BI340" i="10"/>
  <c r="BI335" i="10"/>
  <c r="BH117" i="10"/>
  <c r="AA272" i="10"/>
  <c r="BH130" i="10"/>
  <c r="AA296" i="10"/>
  <c r="BH153" i="10"/>
  <c r="Z117" i="10"/>
  <c r="BH12" i="10"/>
  <c r="BI284" i="10"/>
  <c r="AA147" i="10"/>
  <c r="BH267" i="10"/>
  <c r="BH129" i="10"/>
  <c r="BH113" i="10"/>
  <c r="P29" i="10"/>
  <c r="P7" i="10"/>
  <c r="P121" i="10"/>
  <c r="AA337" i="10"/>
  <c r="BI320" i="10"/>
  <c r="BI296" i="10"/>
  <c r="BI262" i="10"/>
  <c r="BH18" i="10"/>
  <c r="BH10" i="10"/>
  <c r="BH157" i="10"/>
  <c r="BH149" i="10"/>
  <c r="BH140" i="10"/>
  <c r="BH110" i="10"/>
  <c r="BH47" i="10"/>
  <c r="P43" i="10"/>
  <c r="P25" i="10"/>
  <c r="BH25" i="10"/>
  <c r="P23" i="10"/>
  <c r="P21" i="10"/>
  <c r="P13" i="10"/>
  <c r="BH7" i="10"/>
  <c r="BI293" i="10"/>
  <c r="BI285" i="10"/>
  <c r="BI276" i="10"/>
  <c r="BI268" i="10"/>
  <c r="BI181" i="10"/>
  <c r="BI123" i="10"/>
  <c r="BI112" i="10"/>
  <c r="BH101" i="10"/>
  <c r="BH4" i="10"/>
  <c r="BH144" i="10"/>
  <c r="BH136" i="10"/>
  <c r="BH128" i="10"/>
  <c r="P130" i="10"/>
  <c r="BI338" i="10"/>
  <c r="BI316" i="10"/>
  <c r="BH106" i="10"/>
  <c r="BH43" i="10"/>
  <c r="BH27" i="10"/>
  <c r="BH11" i="10"/>
  <c r="Z332" i="10"/>
  <c r="Z280" i="10"/>
  <c r="Z269" i="10"/>
  <c r="Z35" i="10"/>
  <c r="Z33" i="10"/>
  <c r="Z321" i="10"/>
  <c r="Z287" i="10"/>
  <c r="Z122" i="10"/>
  <c r="Z103" i="10"/>
  <c r="AA132" i="10"/>
  <c r="BI274" i="10"/>
  <c r="BI116" i="10"/>
  <c r="BH34" i="10"/>
  <c r="BH198" i="10"/>
  <c r="BH134" i="10"/>
  <c r="Z118" i="10"/>
  <c r="Z153" i="10"/>
  <c r="Z149" i="10"/>
  <c r="Z99" i="10"/>
  <c r="P110" i="10"/>
  <c r="P292" i="10"/>
  <c r="BI145" i="10"/>
  <c r="BI97" i="10"/>
  <c r="BI119" i="10"/>
  <c r="BI115" i="10"/>
  <c r="BH45" i="10"/>
  <c r="P96" i="10"/>
  <c r="BI282" i="10"/>
  <c r="BI264" i="10"/>
  <c r="BI331" i="10"/>
  <c r="Z286" i="10"/>
  <c r="Z106" i="10"/>
  <c r="Z43" i="10"/>
  <c r="Z27" i="10"/>
  <c r="Z11" i="10"/>
  <c r="Z270" i="10"/>
  <c r="Z138" i="10"/>
  <c r="BI265" i="10"/>
  <c r="BH40" i="10"/>
  <c r="BH16" i="10"/>
  <c r="BH132" i="10"/>
  <c r="P335" i="10"/>
  <c r="AA335" i="10"/>
  <c r="BI281" i="10"/>
  <c r="BI169" i="10"/>
  <c r="BH139" i="10"/>
  <c r="BH122" i="10"/>
  <c r="AA44" i="10"/>
  <c r="Z25" i="10"/>
  <c r="Z96" i="10"/>
  <c r="Z34" i="10"/>
  <c r="Z134" i="10"/>
  <c r="Z123" i="10"/>
  <c r="Z101" i="10"/>
  <c r="Z331" i="10"/>
  <c r="Z285" i="10"/>
  <c r="Z268" i="10"/>
  <c r="Z128" i="10"/>
  <c r="Z116" i="10"/>
  <c r="Z274" i="10"/>
  <c r="BI177" i="10"/>
  <c r="BI271" i="10"/>
  <c r="BH196" i="10"/>
  <c r="BI100" i="10"/>
  <c r="Z264" i="10"/>
  <c r="Z145" i="10"/>
  <c r="Z102" i="10"/>
  <c r="Z13" i="10"/>
  <c r="Z284" i="10"/>
  <c r="Z119" i="10"/>
  <c r="Z115" i="10"/>
  <c r="BH273" i="10"/>
  <c r="BI317" i="10"/>
  <c r="BI290" i="10"/>
  <c r="BI287" i="10"/>
  <c r="BI332" i="10"/>
  <c r="BI279" i="10"/>
  <c r="BI161" i="10"/>
  <c r="BI125" i="10"/>
  <c r="BH28" i="10"/>
  <c r="BI103" i="10"/>
  <c r="BH35" i="10"/>
  <c r="BH19" i="10"/>
  <c r="BH269" i="10"/>
  <c r="BH151" i="10"/>
  <c r="Z19" i="10"/>
  <c r="Z161" i="10"/>
  <c r="Z16" i="10"/>
  <c r="Z155" i="10"/>
  <c r="Z151" i="10"/>
  <c r="Z281" i="10"/>
  <c r="Z265" i="10"/>
  <c r="Z156" i="10"/>
  <c r="Z125" i="10"/>
  <c r="Z100" i="10"/>
  <c r="Z271" i="10"/>
  <c r="Z113" i="10"/>
  <c r="P268" i="10"/>
  <c r="AA268" i="10"/>
  <c r="AA34" i="10"/>
  <c r="P34" i="10"/>
  <c r="AA26" i="10"/>
  <c r="P26" i="10"/>
  <c r="Z28" i="10"/>
  <c r="BH154" i="10"/>
  <c r="P341" i="10"/>
  <c r="AA341" i="10"/>
  <c r="AA265" i="10"/>
  <c r="P144" i="10"/>
  <c r="AA144" i="10"/>
  <c r="AA141" i="10"/>
  <c r="P141" i="10"/>
  <c r="Z121" i="10"/>
  <c r="P120" i="10"/>
  <c r="AA120" i="10"/>
  <c r="AA116" i="10"/>
  <c r="P116" i="10"/>
  <c r="AA100" i="10"/>
  <c r="P100" i="10"/>
  <c r="Z45" i="10"/>
  <c r="AA36" i="10"/>
  <c r="P36" i="10"/>
  <c r="Z29" i="10"/>
  <c r="AA28" i="10"/>
  <c r="P28" i="10"/>
  <c r="Z21" i="10"/>
  <c r="AA20" i="10"/>
  <c r="P20" i="10"/>
  <c r="AA12" i="10"/>
  <c r="P12" i="10"/>
  <c r="AA4" i="10"/>
  <c r="P4" i="10"/>
  <c r="Z38" i="10"/>
  <c r="Z340" i="10"/>
  <c r="P339" i="10"/>
  <c r="AA339" i="10"/>
  <c r="AA336" i="10"/>
  <c r="P336" i="10"/>
  <c r="P320" i="10"/>
  <c r="AA320" i="10"/>
  <c r="P282" i="10"/>
  <c r="AA282" i="10"/>
  <c r="Z267" i="10"/>
  <c r="P266" i="10"/>
  <c r="P244" i="10" s="1"/>
  <c r="AA266" i="10"/>
  <c r="Z157" i="10"/>
  <c r="Z135" i="10"/>
  <c r="P134" i="10"/>
  <c r="AA134" i="10"/>
  <c r="AA113" i="10"/>
  <c r="P113" i="10"/>
  <c r="Z42" i="10"/>
  <c r="Z14" i="10"/>
  <c r="Z8" i="10"/>
  <c r="Z4" i="10"/>
  <c r="P155" i="10"/>
  <c r="AA155" i="10"/>
  <c r="Z341" i="10"/>
  <c r="Z338" i="10"/>
  <c r="Z160" i="10"/>
  <c r="P156" i="10"/>
  <c r="AA156" i="10"/>
  <c r="Z152" i="10"/>
  <c r="Z144" i="10"/>
  <c r="Z141" i="10"/>
  <c r="Z136" i="10"/>
  <c r="Z133" i="10"/>
  <c r="Z112" i="10"/>
  <c r="Z320" i="10"/>
  <c r="Z316" i="10"/>
  <c r="Z282" i="10"/>
  <c r="Z263" i="10"/>
  <c r="P285" i="10"/>
  <c r="AA285" i="10"/>
  <c r="AA42" i="10"/>
  <c r="P42" i="10"/>
  <c r="AA18" i="10"/>
  <c r="P18" i="10"/>
  <c r="AA10" i="10"/>
  <c r="P10" i="10"/>
  <c r="AA288" i="10"/>
  <c r="P288" i="10"/>
  <c r="AA271" i="10"/>
  <c r="P271" i="10"/>
  <c r="P157" i="10"/>
  <c r="AA157" i="10"/>
  <c r="AA123" i="10"/>
  <c r="P123" i="10"/>
  <c r="Z293" i="10"/>
  <c r="Z273" i="10"/>
  <c r="P160" i="10"/>
  <c r="AA160" i="10"/>
  <c r="Z139" i="10"/>
  <c r="BI266" i="10"/>
  <c r="BI173" i="10"/>
  <c r="BI148" i="10"/>
  <c r="BI143" i="10"/>
  <c r="BI127" i="10"/>
  <c r="BI107" i="10"/>
  <c r="BH150" i="10"/>
  <c r="BH26" i="10"/>
  <c r="BH6" i="10"/>
  <c r="BH124" i="10"/>
  <c r="BI336" i="10"/>
  <c r="BI339" i="10"/>
  <c r="BI334" i="10"/>
  <c r="BI330" i="10"/>
  <c r="BI185" i="10"/>
  <c r="BH41" i="10"/>
  <c r="BH17" i="10"/>
  <c r="BH9" i="10"/>
  <c r="AA338" i="10"/>
  <c r="P338" i="10"/>
  <c r="Z337" i="10"/>
  <c r="Z335" i="10"/>
  <c r="AA318" i="10"/>
  <c r="P318" i="10"/>
  <c r="Z317" i="10"/>
  <c r="Z294" i="10"/>
  <c r="P293" i="10"/>
  <c r="AA293" i="10"/>
  <c r="AA290" i="10"/>
  <c r="P290" i="10"/>
  <c r="Z289" i="10"/>
  <c r="Z277" i="10"/>
  <c r="P276" i="10"/>
  <c r="AA276" i="10"/>
  <c r="AA273" i="10"/>
  <c r="P273" i="10"/>
  <c r="Z272" i="10"/>
  <c r="Z261" i="10"/>
  <c r="P158" i="10"/>
  <c r="AA158" i="10"/>
  <c r="P154" i="10"/>
  <c r="AA154" i="10"/>
  <c r="P150" i="10"/>
  <c r="AA150" i="10"/>
  <c r="Z137" i="10"/>
  <c r="P136" i="10"/>
  <c r="AA136" i="10"/>
  <c r="AA133" i="10"/>
  <c r="P133" i="10"/>
  <c r="Z132" i="10"/>
  <c r="Z114" i="10"/>
  <c r="AA112" i="10"/>
  <c r="P112" i="10"/>
  <c r="Z47" i="10"/>
  <c r="AA46" i="10"/>
  <c r="P46" i="10"/>
  <c r="Z39" i="10"/>
  <c r="AA38" i="10"/>
  <c r="P38" i="10"/>
  <c r="Z31" i="10"/>
  <c r="AA30" i="10"/>
  <c r="P30" i="10"/>
  <c r="Z23" i="10"/>
  <c r="AA22" i="10"/>
  <c r="P22" i="10"/>
  <c r="Z15" i="10"/>
  <c r="AA14" i="10"/>
  <c r="P14" i="10"/>
  <c r="Z7" i="10"/>
  <c r="AA6" i="10"/>
  <c r="P6" i="10"/>
  <c r="Z40" i="10"/>
  <c r="AA31" i="10"/>
  <c r="P31" i="10"/>
  <c r="Z18" i="10"/>
  <c r="AA334" i="10"/>
  <c r="P334" i="10"/>
  <c r="Z333" i="10"/>
  <c r="AA316" i="10"/>
  <c r="P316" i="10"/>
  <c r="Z315" i="10"/>
  <c r="Z313" i="10"/>
  <c r="AA297" i="10"/>
  <c r="P297" i="10"/>
  <c r="Z296" i="10"/>
  <c r="AA279" i="10"/>
  <c r="P279" i="10"/>
  <c r="Z278" i="10"/>
  <c r="AA263" i="10"/>
  <c r="P263" i="10"/>
  <c r="Z262" i="10"/>
  <c r="AA148" i="10"/>
  <c r="P148" i="10"/>
  <c r="Z147" i="10"/>
  <c r="AA131" i="10"/>
  <c r="P131" i="10"/>
  <c r="Z111" i="10"/>
  <c r="AA109" i="10"/>
  <c r="P109" i="10"/>
  <c r="Z48" i="10"/>
  <c r="Z46" i="10"/>
  <c r="Z30" i="10"/>
  <c r="Z22" i="10"/>
  <c r="Z12" i="10"/>
  <c r="Z10" i="10"/>
  <c r="Z131" i="10"/>
  <c r="Z126" i="10"/>
  <c r="Z318" i="10"/>
  <c r="Z108" i="10"/>
  <c r="Z291" i="10"/>
  <c r="Z288" i="10"/>
  <c r="Z279" i="10"/>
  <c r="P159" i="10"/>
  <c r="AA159" i="10"/>
  <c r="Z142" i="10"/>
  <c r="Z109" i="10"/>
  <c r="Z105" i="10"/>
  <c r="P331" i="10"/>
  <c r="AA331" i="10"/>
  <c r="AA281" i="10"/>
  <c r="P281" i="10"/>
  <c r="AA104" i="10"/>
  <c r="P104" i="10"/>
  <c r="P153" i="10"/>
  <c r="AA153" i="10"/>
  <c r="P149" i="10"/>
  <c r="AA149" i="10"/>
  <c r="AA139" i="10"/>
  <c r="P139" i="10"/>
  <c r="AA101" i="10"/>
  <c r="P101" i="10"/>
  <c r="AA119" i="10"/>
  <c r="P119" i="10"/>
  <c r="Z290" i="10"/>
  <c r="Z276" i="10"/>
  <c r="P152" i="10"/>
  <c r="AA152" i="10"/>
  <c r="Z297" i="10"/>
  <c r="BH158" i="10"/>
  <c r="BH120" i="10"/>
  <c r="BI280" i="10"/>
  <c r="BI163" i="10"/>
  <c r="BI88" i="10"/>
  <c r="BH36" i="10"/>
  <c r="BH32" i="10"/>
  <c r="BH24" i="10"/>
  <c r="BH20" i="10"/>
  <c r="BH159" i="10"/>
  <c r="BH44" i="10"/>
  <c r="Z298" i="10"/>
  <c r="Z158" i="10"/>
  <c r="Z154" i="10"/>
  <c r="Z150" i="10"/>
  <c r="Z129" i="10"/>
  <c r="P128" i="10"/>
  <c r="AA128" i="10"/>
  <c r="AA125" i="10"/>
  <c r="P125" i="10"/>
  <c r="Z124" i="10"/>
  <c r="Z110" i="10"/>
  <c r="AA108" i="10"/>
  <c r="P108" i="10"/>
  <c r="Z97" i="10"/>
  <c r="AA48" i="10"/>
  <c r="P48" i="10"/>
  <c r="Z41" i="10"/>
  <c r="AA40" i="10"/>
  <c r="P40" i="10"/>
  <c r="AA32" i="10"/>
  <c r="P32" i="10"/>
  <c r="AA24" i="10"/>
  <c r="P24" i="10"/>
  <c r="Z17" i="10"/>
  <c r="AA16" i="10"/>
  <c r="P16" i="10"/>
  <c r="Z9" i="10"/>
  <c r="AA8" i="10"/>
  <c r="P8" i="10"/>
  <c r="Z26" i="10"/>
  <c r="Z330" i="10"/>
  <c r="Z292" i="10"/>
  <c r="P291" i="10"/>
  <c r="AA291" i="10"/>
  <c r="Z275" i="10"/>
  <c r="P274" i="10"/>
  <c r="AA274" i="10"/>
  <c r="P161" i="10"/>
  <c r="AA161" i="10"/>
  <c r="Z143" i="10"/>
  <c r="P142" i="10"/>
  <c r="AA142" i="10"/>
  <c r="Z130" i="10"/>
  <c r="Z127" i="10"/>
  <c r="P126" i="10"/>
  <c r="AA126" i="10"/>
  <c r="Z107" i="10"/>
  <c r="AA105" i="10"/>
  <c r="P105" i="10"/>
  <c r="Z44" i="10"/>
  <c r="Z36" i="10"/>
  <c r="Z32" i="10"/>
  <c r="Z24" i="10"/>
  <c r="Z20" i="10"/>
  <c r="Z6" i="10"/>
  <c r="P151" i="10"/>
  <c r="AA151" i="10"/>
  <c r="Z120" i="10"/>
  <c r="Z104" i="10"/>
  <c r="Z339" i="10"/>
  <c r="Z336" i="10"/>
  <c r="Z334" i="10"/>
  <c r="Z266" i="10"/>
  <c r="Z159" i="10"/>
  <c r="Z148" i="10"/>
  <c r="BI42" i="10"/>
  <c r="BI40" i="10"/>
  <c r="BI38" i="10"/>
  <c r="BI36" i="10"/>
  <c r="BI34" i="10"/>
  <c r="BI32" i="10"/>
  <c r="BI30" i="10"/>
  <c r="BI28" i="10"/>
  <c r="BI26" i="10"/>
  <c r="BI24" i="10"/>
  <c r="BI22" i="10"/>
  <c r="BI20" i="10"/>
  <c r="BI18" i="10"/>
  <c r="BI16" i="10"/>
  <c r="BI14" i="10"/>
  <c r="BI12" i="10"/>
  <c r="BI10" i="10"/>
  <c r="BI8" i="10"/>
  <c r="BI6" i="10"/>
  <c r="BH161" i="10"/>
  <c r="BI43" i="10"/>
  <c r="BI41" i="10"/>
  <c r="BI39" i="10"/>
  <c r="BI37" i="10"/>
  <c r="BI35" i="10"/>
  <c r="BI33" i="10"/>
  <c r="BI31" i="10"/>
  <c r="BI29" i="10"/>
  <c r="BI27" i="10"/>
  <c r="BI25" i="10"/>
  <c r="BI23" i="10"/>
  <c r="BI21" i="10"/>
  <c r="BI19" i="10"/>
  <c r="BI17" i="10"/>
  <c r="BI15" i="10"/>
  <c r="BI13" i="10"/>
  <c r="BI11" i="10"/>
  <c r="BI9" i="10"/>
  <c r="BI7" i="10"/>
  <c r="BI5" i="10"/>
  <c r="BI4" i="10"/>
  <c r="BH339" i="10"/>
  <c r="BH333" i="10"/>
  <c r="BH321" i="10"/>
  <c r="BI321" i="10"/>
  <c r="AA329" i="10"/>
  <c r="AA328" i="10"/>
  <c r="AA327" i="10"/>
  <c r="AA326" i="10"/>
  <c r="AA325" i="10"/>
  <c r="AA324" i="10"/>
  <c r="AA323" i="10"/>
  <c r="AA322" i="10"/>
  <c r="BH320" i="10"/>
  <c r="BH315" i="10"/>
  <c r="AA312" i="10"/>
  <c r="AA311" i="10"/>
  <c r="AA310" i="10"/>
  <c r="AA309" i="10"/>
  <c r="AA308" i="10"/>
  <c r="AA307" i="10"/>
  <c r="AA305" i="10"/>
  <c r="AA304" i="10"/>
  <c r="AA303" i="10"/>
  <c r="AA302" i="10"/>
  <c r="AA301" i="10"/>
  <c r="AA300" i="10"/>
  <c r="AA299" i="10"/>
  <c r="BH293" i="10"/>
  <c r="BH289" i="10"/>
  <c r="BH285" i="10"/>
  <c r="BH280" i="10"/>
  <c r="BH276" i="10"/>
  <c r="BH272" i="10"/>
  <c r="BH268" i="10"/>
  <c r="BH264" i="10"/>
  <c r="AA202" i="10"/>
  <c r="BI201" i="10"/>
  <c r="BH201" i="10"/>
  <c r="AA198" i="10"/>
  <c r="BI197" i="10"/>
  <c r="BH197" i="10"/>
  <c r="AA194" i="10"/>
  <c r="BI193" i="10"/>
  <c r="BH193" i="10"/>
  <c r="AA260" i="10"/>
  <c r="AA258" i="10"/>
  <c r="AA256" i="10"/>
  <c r="AA254" i="10"/>
  <c r="AA253" i="10"/>
  <c r="AA252" i="10"/>
  <c r="AA250" i="10"/>
  <c r="AA249" i="10"/>
  <c r="AA248" i="10"/>
  <c r="AA247" i="10"/>
  <c r="AA246" i="10"/>
  <c r="AA245" i="10"/>
  <c r="AA244" i="10"/>
  <c r="AA242" i="10"/>
  <c r="AA240" i="10"/>
  <c r="AA238" i="10"/>
  <c r="AA236" i="10"/>
  <c r="AA234" i="10"/>
  <c r="AA232" i="10"/>
  <c r="AA230" i="10"/>
  <c r="AA228" i="10"/>
  <c r="AA226" i="10"/>
  <c r="AA224" i="10"/>
  <c r="AA222" i="10"/>
  <c r="AA220" i="10"/>
  <c r="AA218" i="10"/>
  <c r="AA215" i="10"/>
  <c r="AA212" i="10"/>
  <c r="AA210" i="10"/>
  <c r="AA208" i="10"/>
  <c r="AA205" i="10"/>
  <c r="AA203" i="10"/>
  <c r="AA201" i="10"/>
  <c r="AA199" i="10"/>
  <c r="AA197" i="10"/>
  <c r="AA195" i="10"/>
  <c r="AA193" i="10"/>
  <c r="AA191" i="10"/>
  <c r="AA187" i="10"/>
  <c r="AA183" i="10"/>
  <c r="AA179" i="10"/>
  <c r="AA175" i="10"/>
  <c r="AA171" i="10"/>
  <c r="BI188" i="10"/>
  <c r="BH188" i="10"/>
  <c r="Z188" i="10"/>
  <c r="BI184" i="10"/>
  <c r="BH184" i="10"/>
  <c r="Z184" i="10"/>
  <c r="BI180" i="10"/>
  <c r="BH180" i="10"/>
  <c r="Z180" i="10"/>
  <c r="BI176" i="10"/>
  <c r="BH176" i="10"/>
  <c r="Z176" i="10"/>
  <c r="BI172" i="10"/>
  <c r="BH172" i="10"/>
  <c r="Z172" i="10"/>
  <c r="BI168" i="10"/>
  <c r="BH168" i="10"/>
  <c r="Z168" i="10"/>
  <c r="BI167" i="10"/>
  <c r="BH167" i="10"/>
  <c r="Z167" i="10"/>
  <c r="AA165" i="10"/>
  <c r="BI187" i="10"/>
  <c r="BH187" i="10"/>
  <c r="BI179" i="10"/>
  <c r="BH179" i="10"/>
  <c r="BI171" i="10"/>
  <c r="BH171" i="10"/>
  <c r="AA166" i="10"/>
  <c r="AA162" i="10"/>
  <c r="AA94" i="10"/>
  <c r="AA90" i="10"/>
  <c r="BI160" i="10"/>
  <c r="BI158" i="10"/>
  <c r="BI156" i="10"/>
  <c r="BI154" i="10"/>
  <c r="BI152" i="10"/>
  <c r="BI150" i="10"/>
  <c r="AA95" i="10"/>
  <c r="BI91" i="10"/>
  <c r="BH91" i="10"/>
  <c r="Z91" i="10"/>
  <c r="AA87" i="10"/>
  <c r="Z87" i="10"/>
  <c r="AA85" i="10"/>
  <c r="BI84" i="10"/>
  <c r="BH84" i="10"/>
  <c r="AA81" i="10"/>
  <c r="BI80" i="10"/>
  <c r="BH80" i="10"/>
  <c r="AA77" i="10"/>
  <c r="BI76" i="10"/>
  <c r="BH76" i="10"/>
  <c r="AA73" i="10"/>
  <c r="BI72" i="10"/>
  <c r="BH72" i="10"/>
  <c r="AA69" i="10"/>
  <c r="BI68" i="10"/>
  <c r="BH68" i="10"/>
  <c r="AA65" i="10"/>
  <c r="BI64" i="10"/>
  <c r="BH64" i="10"/>
  <c r="AA61" i="10"/>
  <c r="BI60" i="10"/>
  <c r="BH60" i="10"/>
  <c r="AA57" i="10"/>
  <c r="BI56" i="10"/>
  <c r="BH56" i="10"/>
  <c r="AA53" i="10"/>
  <c r="BI52" i="10"/>
  <c r="BH52" i="10"/>
  <c r="AA49" i="10"/>
  <c r="BI48" i="10"/>
  <c r="BH48" i="10"/>
  <c r="BI190" i="10"/>
  <c r="BH190" i="10"/>
  <c r="Z190" i="10"/>
  <c r="BH189" i="10"/>
  <c r="BI186" i="10"/>
  <c r="BH186" i="10"/>
  <c r="Z186" i="10"/>
  <c r="BH185" i="10"/>
  <c r="BI182" i="10"/>
  <c r="BH182" i="10"/>
  <c r="Z182" i="10"/>
  <c r="BH181" i="10"/>
  <c r="BI178" i="10"/>
  <c r="BH178" i="10"/>
  <c r="Z178" i="10"/>
  <c r="BH177" i="10"/>
  <c r="BI174" i="10"/>
  <c r="BH174" i="10"/>
  <c r="Z174" i="10"/>
  <c r="BH173" i="10"/>
  <c r="BI170" i="10"/>
  <c r="BH170" i="10"/>
  <c r="Z170" i="10"/>
  <c r="BH169" i="10"/>
  <c r="BI164" i="10"/>
  <c r="BH164" i="10"/>
  <c r="Z164" i="10"/>
  <c r="BH163" i="10"/>
  <c r="BI159" i="10"/>
  <c r="BI157" i="10"/>
  <c r="BI155" i="10"/>
  <c r="BI153" i="10"/>
  <c r="BI151" i="10"/>
  <c r="BI149" i="10"/>
  <c r="BI147" i="10"/>
  <c r="BI144" i="10"/>
  <c r="BI142" i="10"/>
  <c r="BI140" i="10"/>
  <c r="BI138" i="10"/>
  <c r="BI136" i="10"/>
  <c r="BI134" i="10"/>
  <c r="BI132" i="10"/>
  <c r="BI130" i="10"/>
  <c r="BI128" i="10"/>
  <c r="BI126" i="10"/>
  <c r="BI124" i="10"/>
  <c r="BI122" i="10"/>
  <c r="BI120" i="10"/>
  <c r="BI93" i="10"/>
  <c r="BH93" i="10"/>
  <c r="Z93" i="10"/>
  <c r="BH92" i="10"/>
  <c r="BI89" i="10"/>
  <c r="BH89" i="10"/>
  <c r="Z89" i="10"/>
  <c r="BH88" i="10"/>
  <c r="AA86" i="10"/>
  <c r="BI85" i="10"/>
  <c r="BH85" i="10"/>
  <c r="AA82" i="10"/>
  <c r="BI81" i="10"/>
  <c r="BH81" i="10"/>
  <c r="AA78" i="10"/>
  <c r="BI77" i="10"/>
  <c r="BH77" i="10"/>
  <c r="AA74" i="10"/>
  <c r="BI73" i="10"/>
  <c r="BH73" i="10"/>
  <c r="AA70" i="10"/>
  <c r="BI69" i="10"/>
  <c r="BH69" i="10"/>
  <c r="AA66" i="10"/>
  <c r="BI65" i="10"/>
  <c r="BH65" i="10"/>
  <c r="AA62" i="10"/>
  <c r="BI61" i="10"/>
  <c r="BH61" i="10"/>
  <c r="AA58" i="10"/>
  <c r="BI57" i="10"/>
  <c r="BH57" i="10"/>
  <c r="AA54" i="10"/>
  <c r="BI53" i="10"/>
  <c r="BH53" i="10"/>
  <c r="AA50" i="10"/>
  <c r="BI49" i="10"/>
  <c r="BH49" i="10"/>
  <c r="BI47" i="10"/>
  <c r="BI46" i="10"/>
  <c r="BI45" i="10"/>
  <c r="BI44" i="10"/>
  <c r="BH341" i="10"/>
  <c r="BH337" i="10"/>
  <c r="BH335" i="10"/>
  <c r="BH331" i="10"/>
  <c r="BI329" i="10"/>
  <c r="BH329" i="10"/>
  <c r="Z329" i="10"/>
  <c r="BI328" i="10"/>
  <c r="BH328" i="10"/>
  <c r="Z328" i="10"/>
  <c r="BI327" i="10"/>
  <c r="BH327" i="10"/>
  <c r="Z327" i="10"/>
  <c r="BI326" i="10"/>
  <c r="BH326" i="10"/>
  <c r="Z326" i="10"/>
  <c r="BI325" i="10"/>
  <c r="BH325" i="10"/>
  <c r="Z325" i="10"/>
  <c r="BI324" i="10"/>
  <c r="BH324" i="10"/>
  <c r="Z324" i="10"/>
  <c r="BI323" i="10"/>
  <c r="BH323" i="10"/>
  <c r="Z323" i="10"/>
  <c r="BI322" i="10"/>
  <c r="BH322" i="10"/>
  <c r="Z322" i="10"/>
  <c r="BI298" i="10"/>
  <c r="BH298" i="10"/>
  <c r="BH317" i="10"/>
  <c r="BI312" i="10"/>
  <c r="BH312" i="10"/>
  <c r="Z312" i="10"/>
  <c r="BI311" i="10"/>
  <c r="BH311" i="10"/>
  <c r="Z311" i="10"/>
  <c r="BI310" i="10"/>
  <c r="BH310" i="10"/>
  <c r="Z310" i="10"/>
  <c r="BI309" i="10"/>
  <c r="BH309" i="10"/>
  <c r="Z309" i="10"/>
  <c r="BI308" i="10"/>
  <c r="BH308" i="10"/>
  <c r="Z308" i="10"/>
  <c r="BI307" i="10"/>
  <c r="BH307" i="10"/>
  <c r="Z307" i="10"/>
  <c r="BI305" i="10"/>
  <c r="BH305" i="10"/>
  <c r="Z305" i="10"/>
  <c r="BI304" i="10"/>
  <c r="BH304" i="10"/>
  <c r="Z304" i="10"/>
  <c r="BI303" i="10"/>
  <c r="BH303" i="10"/>
  <c r="Z303" i="10"/>
  <c r="BI302" i="10"/>
  <c r="BH302" i="10"/>
  <c r="Z302" i="10"/>
  <c r="BI301" i="10"/>
  <c r="BH301" i="10"/>
  <c r="Z301" i="10"/>
  <c r="BI300" i="10"/>
  <c r="BH300" i="10"/>
  <c r="Z300" i="10"/>
  <c r="BI299" i="10"/>
  <c r="BH299" i="10"/>
  <c r="Z299" i="10"/>
  <c r="BH296" i="10"/>
  <c r="BH291" i="10"/>
  <c r="BH287" i="10"/>
  <c r="BH282" i="10"/>
  <c r="BH278" i="10"/>
  <c r="BH274" i="10"/>
  <c r="BH270" i="10"/>
  <c r="BH266" i="10"/>
  <c r="BH262" i="10"/>
  <c r="BI243" i="10"/>
  <c r="BH243" i="10"/>
  <c r="BI242" i="10"/>
  <c r="BH242" i="10"/>
  <c r="BI241" i="10"/>
  <c r="BH241" i="10"/>
  <c r="BI240" i="10"/>
  <c r="BH240" i="10"/>
  <c r="BI239" i="10"/>
  <c r="BH239" i="10"/>
  <c r="BI238" i="10"/>
  <c r="BH238" i="10"/>
  <c r="BI237" i="10"/>
  <c r="BH237" i="10"/>
  <c r="BI236" i="10"/>
  <c r="BH236" i="10"/>
  <c r="BI235" i="10"/>
  <c r="BH235" i="10"/>
  <c r="BI234" i="10"/>
  <c r="BH234" i="10"/>
  <c r="BI233" i="10"/>
  <c r="BH233" i="10"/>
  <c r="BI232" i="10"/>
  <c r="BH232" i="10"/>
  <c r="BI231" i="10"/>
  <c r="BH231" i="10"/>
  <c r="BI230" i="10"/>
  <c r="BH230" i="10"/>
  <c r="BI229" i="10"/>
  <c r="BH229" i="10"/>
  <c r="BI228" i="10"/>
  <c r="BH228" i="10"/>
  <c r="BI227" i="10"/>
  <c r="BH227" i="10"/>
  <c r="BI226" i="10"/>
  <c r="BH226" i="10"/>
  <c r="BI225" i="10"/>
  <c r="BH225" i="10"/>
  <c r="BI224" i="10"/>
  <c r="BH224" i="10"/>
  <c r="BI223" i="10"/>
  <c r="BH223" i="10"/>
  <c r="BI222" i="10"/>
  <c r="BH222" i="10"/>
  <c r="BI221" i="10"/>
  <c r="BH221" i="10"/>
  <c r="BI220" i="10"/>
  <c r="BH220" i="10"/>
  <c r="BI219" i="10"/>
  <c r="BH219" i="10"/>
  <c r="BI218" i="10"/>
  <c r="BH218" i="10"/>
  <c r="BI216" i="10"/>
  <c r="BH216" i="10"/>
  <c r="BI215" i="10"/>
  <c r="BH215" i="10"/>
  <c r="BI214" i="10"/>
  <c r="BH214" i="10"/>
  <c r="BI212" i="10"/>
  <c r="BH212" i="10"/>
  <c r="BI211" i="10"/>
  <c r="BH211" i="10"/>
  <c r="BI210" i="10"/>
  <c r="BH210" i="10"/>
  <c r="BI209" i="10"/>
  <c r="BH209" i="10"/>
  <c r="BI208" i="10"/>
  <c r="BH208" i="10"/>
  <c r="BI207" i="10"/>
  <c r="BH207" i="10"/>
  <c r="BI205" i="10"/>
  <c r="BH205" i="10"/>
  <c r="BI204" i="10"/>
  <c r="BH204" i="10"/>
  <c r="BI203" i="10"/>
  <c r="BH203" i="10"/>
  <c r="Z202" i="10"/>
  <c r="AA200" i="10"/>
  <c r="BI199" i="10"/>
  <c r="BH199" i="10"/>
  <c r="Z198" i="10"/>
  <c r="AA196" i="10"/>
  <c r="BI195" i="10"/>
  <c r="BH195" i="10"/>
  <c r="Z194" i="10"/>
  <c r="AA192" i="10"/>
  <c r="BI191" i="10"/>
  <c r="BH191" i="10"/>
  <c r="BI260" i="10"/>
  <c r="BH260" i="10"/>
  <c r="Z260" i="10"/>
  <c r="BI258" i="10"/>
  <c r="BH258" i="10"/>
  <c r="Z258" i="10"/>
  <c r="BI256" i="10"/>
  <c r="BH256" i="10"/>
  <c r="Z256" i="10"/>
  <c r="BI254" i="10"/>
  <c r="BH254" i="10"/>
  <c r="Z254" i="10"/>
  <c r="BI253" i="10"/>
  <c r="BH253" i="10"/>
  <c r="Z253" i="10"/>
  <c r="BI252" i="10"/>
  <c r="BH252" i="10"/>
  <c r="Z252" i="10"/>
  <c r="BI250" i="10"/>
  <c r="BH250" i="10"/>
  <c r="Z250" i="10"/>
  <c r="BI249" i="10"/>
  <c r="BH249" i="10"/>
  <c r="Z249" i="10"/>
  <c r="BI248" i="10"/>
  <c r="BH248" i="10"/>
  <c r="Z248" i="10"/>
  <c r="BI247" i="10"/>
  <c r="BH247" i="10"/>
  <c r="Z247" i="10"/>
  <c r="BI246" i="10"/>
  <c r="BH246" i="10"/>
  <c r="Z246" i="10"/>
  <c r="BI245" i="10"/>
  <c r="BH245" i="10"/>
  <c r="Z245" i="10"/>
  <c r="BI244" i="10"/>
  <c r="BH244" i="10"/>
  <c r="Z244" i="10"/>
  <c r="AA243" i="10"/>
  <c r="Z242" i="10"/>
  <c r="AA241" i="10"/>
  <c r="Z240" i="10"/>
  <c r="AA239" i="10"/>
  <c r="Z238" i="10"/>
  <c r="AA237" i="10"/>
  <c r="Z236" i="10"/>
  <c r="AA235" i="10"/>
  <c r="Z234" i="10"/>
  <c r="AA233" i="10"/>
  <c r="Z232" i="10"/>
  <c r="AA231" i="10"/>
  <c r="Z230" i="10"/>
  <c r="AA229" i="10"/>
  <c r="Z228" i="10"/>
  <c r="AA227" i="10"/>
  <c r="Z226" i="10"/>
  <c r="AA225" i="10"/>
  <c r="Z224" i="10"/>
  <c r="AA223" i="10"/>
  <c r="Z222" i="10"/>
  <c r="AA221" i="10"/>
  <c r="Z220" i="10"/>
  <c r="AA219" i="10"/>
  <c r="Z218" i="10"/>
  <c r="AA216" i="10"/>
  <c r="Z215" i="10"/>
  <c r="AA214" i="10"/>
  <c r="Z212" i="10"/>
  <c r="AA211" i="10"/>
  <c r="Z210" i="10"/>
  <c r="AA209" i="10"/>
  <c r="Z208" i="10"/>
  <c r="AA207" i="10"/>
  <c r="Z205" i="10"/>
  <c r="AA204" i="10"/>
  <c r="Z203" i="10"/>
  <c r="Z201" i="10"/>
  <c r="Z199" i="10"/>
  <c r="Z197" i="10"/>
  <c r="Z195" i="10"/>
  <c r="Z193" i="10"/>
  <c r="Z191" i="10"/>
  <c r="AA189" i="10"/>
  <c r="Z187" i="10"/>
  <c r="AA185" i="10"/>
  <c r="Z183" i="10"/>
  <c r="AA181" i="10"/>
  <c r="Z179" i="10"/>
  <c r="AA177" i="10"/>
  <c r="Z175" i="10"/>
  <c r="AA173" i="10"/>
  <c r="Z171" i="10"/>
  <c r="AA169" i="10"/>
  <c r="AA188" i="10"/>
  <c r="AA184" i="10"/>
  <c r="AA180" i="10"/>
  <c r="AA176" i="10"/>
  <c r="AA172" i="10"/>
  <c r="AA168" i="10"/>
  <c r="AA167" i="10"/>
  <c r="Z165" i="10"/>
  <c r="AA163" i="10"/>
  <c r="BI183" i="10"/>
  <c r="BH183" i="10"/>
  <c r="BI175" i="10"/>
  <c r="BH175" i="10"/>
  <c r="BI166" i="10"/>
  <c r="BH166" i="10"/>
  <c r="Z166" i="10"/>
  <c r="BI162" i="10"/>
  <c r="BH162" i="10"/>
  <c r="Z162" i="10"/>
  <c r="Z94" i="10"/>
  <c r="AA92" i="10"/>
  <c r="Z90" i="10"/>
  <c r="AA88" i="10"/>
  <c r="BI165" i="10"/>
  <c r="BH165" i="10"/>
  <c r="Z95" i="10"/>
  <c r="BH95" i="10"/>
  <c r="BI95" i="10"/>
  <c r="BI94" i="10"/>
  <c r="BH94" i="10"/>
  <c r="AA91" i="10"/>
  <c r="BI90" i="10"/>
  <c r="BH90" i="10"/>
  <c r="BI87" i="10"/>
  <c r="BH87" i="10"/>
  <c r="BI86" i="10"/>
  <c r="BH86" i="10"/>
  <c r="Z85" i="10"/>
  <c r="AA83" i="10"/>
  <c r="BI82" i="10"/>
  <c r="BH82" i="10"/>
  <c r="Z81" i="10"/>
  <c r="AA79" i="10"/>
  <c r="BI78" i="10"/>
  <c r="BH78" i="10"/>
  <c r="Z77" i="10"/>
  <c r="AA75" i="10"/>
  <c r="BI74" i="10"/>
  <c r="BH74" i="10"/>
  <c r="Z73" i="10"/>
  <c r="AA71" i="10"/>
  <c r="BI70" i="10"/>
  <c r="BH70" i="10"/>
  <c r="Z69" i="10"/>
  <c r="AA67" i="10"/>
  <c r="BI66" i="10"/>
  <c r="BH66" i="10"/>
  <c r="Z65" i="10"/>
  <c r="AA63" i="10"/>
  <c r="BI62" i="10"/>
  <c r="BH62" i="10"/>
  <c r="Z61" i="10"/>
  <c r="AA59" i="10"/>
  <c r="BI58" i="10"/>
  <c r="BH58" i="10"/>
  <c r="Z57" i="10"/>
  <c r="AA55" i="10"/>
  <c r="BI54" i="10"/>
  <c r="BH54" i="10"/>
  <c r="Z53" i="10"/>
  <c r="AA51" i="10"/>
  <c r="BI50" i="10"/>
  <c r="BH50" i="10"/>
  <c r="Z49" i="10"/>
  <c r="AA190" i="10"/>
  <c r="AA186" i="10"/>
  <c r="AA182" i="10"/>
  <c r="AA178" i="10"/>
  <c r="AA174" i="10"/>
  <c r="AA170" i="10"/>
  <c r="AA164" i="10"/>
  <c r="AA93" i="10"/>
  <c r="AA89" i="10"/>
  <c r="Z86" i="10"/>
  <c r="AA84" i="10"/>
  <c r="BI83" i="10"/>
  <c r="BH83" i="10"/>
  <c r="Z82" i="10"/>
  <c r="AA80" i="10"/>
  <c r="BI79" i="10"/>
  <c r="BH79" i="10"/>
  <c r="Z78" i="10"/>
  <c r="AA76" i="10"/>
  <c r="BI75" i="10"/>
  <c r="BH75" i="10"/>
  <c r="Z74" i="10"/>
  <c r="AA72" i="10"/>
  <c r="BI71" i="10"/>
  <c r="BH71" i="10"/>
  <c r="Z70" i="10"/>
  <c r="AA68" i="10"/>
  <c r="BI67" i="10"/>
  <c r="BH67" i="10"/>
  <c r="Z66" i="10"/>
  <c r="AA64" i="10"/>
  <c r="BI63" i="10"/>
  <c r="BH63" i="10"/>
  <c r="Z62" i="10"/>
  <c r="AA60" i="10"/>
  <c r="BI59" i="10"/>
  <c r="BH59" i="10"/>
  <c r="Z58" i="10"/>
  <c r="AA56" i="10"/>
  <c r="BI55" i="10"/>
  <c r="BH55" i="10"/>
  <c r="Z54" i="10"/>
  <c r="AA52" i="10"/>
  <c r="BI51" i="10"/>
  <c r="BH51" i="10"/>
  <c r="Z50" i="10"/>
  <c r="CJ362" i="9" l="1"/>
  <c r="CH362" i="9"/>
  <c r="CF362" i="9"/>
  <c r="CD362" i="9"/>
  <c r="CB362" i="9"/>
  <c r="BZ362" i="9"/>
  <c r="BX362" i="9"/>
  <c r="BW362" i="9"/>
  <c r="BV362" i="9"/>
  <c r="BJ362" i="9"/>
  <c r="CI362" i="9"/>
  <c r="CG362" i="9"/>
  <c r="CE362" i="9"/>
  <c r="CC362" i="9"/>
  <c r="CA362" i="9"/>
  <c r="X362" i="9"/>
  <c r="V362" i="9"/>
  <c r="W362" i="9" s="1"/>
  <c r="T362" i="9"/>
  <c r="R362" i="9"/>
  <c r="BQ362" i="9"/>
  <c r="CJ361" i="9"/>
  <c r="CH361" i="9"/>
  <c r="CF361" i="9"/>
  <c r="CD361" i="9"/>
  <c r="CB361" i="9"/>
  <c r="BZ361" i="9"/>
  <c r="BX361" i="9"/>
  <c r="BW361" i="9"/>
  <c r="BV361" i="9"/>
  <c r="BJ361" i="9"/>
  <c r="BG361" i="9"/>
  <c r="CK361" i="9"/>
  <c r="CI361" i="9"/>
  <c r="CG361" i="9"/>
  <c r="CE361" i="9"/>
  <c r="CC361" i="9"/>
  <c r="CA361" i="9"/>
  <c r="X361" i="9"/>
  <c r="V361" i="9"/>
  <c r="W361" i="9" s="1"/>
  <c r="T361" i="9"/>
  <c r="R361" i="9"/>
  <c r="BQ361" i="9"/>
  <c r="CJ360" i="9"/>
  <c r="CH360" i="9"/>
  <c r="CF360" i="9"/>
  <c r="CD360" i="9"/>
  <c r="CB360" i="9"/>
  <c r="BZ360" i="9"/>
  <c r="BX360" i="9"/>
  <c r="BW360" i="9"/>
  <c r="BV360" i="9"/>
  <c r="BJ360" i="9"/>
  <c r="CI360" i="9"/>
  <c r="CG360" i="9"/>
  <c r="CE360" i="9"/>
  <c r="CC360" i="9"/>
  <c r="CA360" i="9"/>
  <c r="X360" i="9"/>
  <c r="V360" i="9"/>
  <c r="W360" i="9" s="1"/>
  <c r="T360" i="9"/>
  <c r="R360" i="9"/>
  <c r="BQ360" i="9"/>
  <c r="CJ359" i="9"/>
  <c r="CH359" i="9"/>
  <c r="CF359" i="9"/>
  <c r="CD359" i="9"/>
  <c r="CB359" i="9"/>
  <c r="BZ359" i="9"/>
  <c r="BX359" i="9"/>
  <c r="BW359" i="9"/>
  <c r="BV359" i="9"/>
  <c r="BJ359" i="9"/>
  <c r="BG359" i="9"/>
  <c r="CK359" i="9"/>
  <c r="CI359" i="9"/>
  <c r="CG359" i="9"/>
  <c r="CE359" i="9"/>
  <c r="CC359" i="9"/>
  <c r="CA359" i="9"/>
  <c r="X359" i="9"/>
  <c r="V359" i="9"/>
  <c r="W359" i="9" s="1"/>
  <c r="T359" i="9"/>
  <c r="R359" i="9"/>
  <c r="BQ359" i="9"/>
  <c r="CJ358" i="9"/>
  <c r="CH358" i="9"/>
  <c r="CF358" i="9"/>
  <c r="CD358" i="9"/>
  <c r="CB358" i="9"/>
  <c r="BZ358" i="9"/>
  <c r="BX358" i="9"/>
  <c r="BW358" i="9"/>
  <c r="BV358" i="9"/>
  <c r="BJ358" i="9"/>
  <c r="CI358" i="9"/>
  <c r="CG358" i="9"/>
  <c r="CE358" i="9"/>
  <c r="CC358" i="9"/>
  <c r="CA358" i="9"/>
  <c r="X358" i="9"/>
  <c r="V358" i="9"/>
  <c r="W358" i="9" s="1"/>
  <c r="T358" i="9"/>
  <c r="R358" i="9"/>
  <c r="BQ358" i="9"/>
  <c r="CJ357" i="9"/>
  <c r="CH357" i="9"/>
  <c r="CF357" i="9"/>
  <c r="CD357" i="9"/>
  <c r="CB357" i="9"/>
  <c r="BZ357" i="9"/>
  <c r="BX357" i="9"/>
  <c r="BW357" i="9"/>
  <c r="BV357" i="9"/>
  <c r="BJ357" i="9"/>
  <c r="BG357" i="9"/>
  <c r="CK357" i="9"/>
  <c r="CI357" i="9"/>
  <c r="CG357" i="9"/>
  <c r="CE357" i="9"/>
  <c r="CC357" i="9"/>
  <c r="CA357" i="9"/>
  <c r="X357" i="9"/>
  <c r="V357" i="9"/>
  <c r="W357" i="9" s="1"/>
  <c r="T357" i="9"/>
  <c r="R357" i="9"/>
  <c r="BM357" i="9" s="1"/>
  <c r="BQ357" i="9"/>
  <c r="CJ354" i="9"/>
  <c r="CH354" i="9"/>
  <c r="CF354" i="9"/>
  <c r="CD354" i="9"/>
  <c r="CB354" i="9"/>
  <c r="BZ354" i="9"/>
  <c r="BX354" i="9"/>
  <c r="BW354" i="9"/>
  <c r="BV354" i="9"/>
  <c r="BJ354" i="9"/>
  <c r="CI354" i="9"/>
  <c r="CG354" i="9"/>
  <c r="CE354" i="9"/>
  <c r="CC354" i="9"/>
  <c r="CA354" i="9"/>
  <c r="X354" i="9"/>
  <c r="V354" i="9"/>
  <c r="W354" i="9" s="1"/>
  <c r="T354" i="9"/>
  <c r="R354" i="9"/>
  <c r="BQ354" i="9"/>
  <c r="CJ353" i="9"/>
  <c r="CB353" i="9"/>
  <c r="BX353" i="9"/>
  <c r="BW353" i="9"/>
  <c r="BV353" i="9"/>
  <c r="BJ353" i="9"/>
  <c r="CK353" i="9"/>
  <c r="CI353" i="9"/>
  <c r="CH353" i="9"/>
  <c r="CG353" i="9"/>
  <c r="CF353" i="9"/>
  <c r="CE353" i="9"/>
  <c r="CD353" i="9"/>
  <c r="CC353" i="9"/>
  <c r="CA353" i="9"/>
  <c r="BZ353" i="9"/>
  <c r="X353" i="9"/>
  <c r="Y353" i="9" s="1"/>
  <c r="V353" i="9"/>
  <c r="W353" i="9" s="1"/>
  <c r="T353" i="9"/>
  <c r="U353" i="9" s="1"/>
  <c r="R353" i="9"/>
  <c r="BQ353" i="9"/>
  <c r="CK352" i="9"/>
  <c r="CI352" i="9"/>
  <c r="CG352" i="9"/>
  <c r="CE352" i="9"/>
  <c r="CC352" i="9"/>
  <c r="CA352" i="9"/>
  <c r="BX352" i="9"/>
  <c r="BW352" i="9"/>
  <c r="BV352" i="9"/>
  <c r="BJ352" i="9"/>
  <c r="BG352" i="9"/>
  <c r="CJ352" i="9"/>
  <c r="CH352" i="9"/>
  <c r="CF352" i="9"/>
  <c r="CD352" i="9"/>
  <c r="CB352" i="9"/>
  <c r="BZ352" i="9"/>
  <c r="X352" i="9"/>
  <c r="Y352" i="9" s="1"/>
  <c r="V352" i="9"/>
  <c r="W352" i="9" s="1"/>
  <c r="T352" i="9"/>
  <c r="U352" i="9" s="1"/>
  <c r="R352" i="9"/>
  <c r="BQ352" i="9"/>
  <c r="CK351" i="9"/>
  <c r="CI351" i="9"/>
  <c r="CG351" i="9"/>
  <c r="CE351" i="9"/>
  <c r="CC351" i="9"/>
  <c r="CA351" i="9"/>
  <c r="BX351" i="9"/>
  <c r="BW351" i="9"/>
  <c r="BV351" i="9"/>
  <c r="BJ351" i="9"/>
  <c r="BG351" i="9"/>
  <c r="CJ351" i="9"/>
  <c r="CH351" i="9"/>
  <c r="CF351" i="9"/>
  <c r="CD351" i="9"/>
  <c r="CB351" i="9"/>
  <c r="BZ351" i="9"/>
  <c r="X351" i="9"/>
  <c r="Y351" i="9" s="1"/>
  <c r="V351" i="9"/>
  <c r="W351" i="9" s="1"/>
  <c r="T351" i="9"/>
  <c r="U351" i="9" s="1"/>
  <c r="R351" i="9"/>
  <c r="BQ351" i="9"/>
  <c r="CK350" i="9"/>
  <c r="CI350" i="9"/>
  <c r="CG350" i="9"/>
  <c r="CE350" i="9"/>
  <c r="CC350" i="9"/>
  <c r="CA350" i="9"/>
  <c r="BX350" i="9"/>
  <c r="BW350" i="9"/>
  <c r="BV350" i="9"/>
  <c r="BJ350" i="9"/>
  <c r="BG350" i="9"/>
  <c r="CJ350" i="9"/>
  <c r="CH350" i="9"/>
  <c r="CF350" i="9"/>
  <c r="CD350" i="9"/>
  <c r="CB350" i="9"/>
  <c r="BZ350" i="9"/>
  <c r="X350" i="9"/>
  <c r="Y350" i="9" s="1"/>
  <c r="V350" i="9"/>
  <c r="W350" i="9" s="1"/>
  <c r="T350" i="9"/>
  <c r="U350" i="9" s="1"/>
  <c r="R350" i="9"/>
  <c r="BQ350" i="9"/>
  <c r="CK349" i="9"/>
  <c r="CI349" i="9"/>
  <c r="CG349" i="9"/>
  <c r="CE349" i="9"/>
  <c r="CC349" i="9"/>
  <c r="CA349" i="9"/>
  <c r="BX349" i="9"/>
  <c r="BW349" i="9"/>
  <c r="BV349" i="9"/>
  <c r="BJ349" i="9"/>
  <c r="BG349" i="9"/>
  <c r="CJ349" i="9"/>
  <c r="CH349" i="9"/>
  <c r="CF349" i="9"/>
  <c r="CD349" i="9"/>
  <c r="CB349" i="9"/>
  <c r="BZ349" i="9"/>
  <c r="X349" i="9"/>
  <c r="Y349" i="9" s="1"/>
  <c r="V349" i="9"/>
  <c r="W349" i="9" s="1"/>
  <c r="T349" i="9"/>
  <c r="U349" i="9" s="1"/>
  <c r="R349" i="9"/>
  <c r="BQ349" i="9"/>
  <c r="CK348" i="9"/>
  <c r="CI348" i="9"/>
  <c r="CG348" i="9"/>
  <c r="CE348" i="9"/>
  <c r="CC348" i="9"/>
  <c r="CA348" i="9"/>
  <c r="BX348" i="9"/>
  <c r="BW348" i="9"/>
  <c r="BV348" i="9"/>
  <c r="BJ348" i="9"/>
  <c r="BG348" i="9"/>
  <c r="CJ348" i="9"/>
  <c r="CH348" i="9"/>
  <c r="CF348" i="9"/>
  <c r="CD348" i="9"/>
  <c r="CB348" i="9"/>
  <c r="BZ348" i="9"/>
  <c r="X348" i="9"/>
  <c r="Y348" i="9" s="1"/>
  <c r="V348" i="9"/>
  <c r="W348" i="9" s="1"/>
  <c r="T348" i="9"/>
  <c r="U348" i="9" s="1"/>
  <c r="R348" i="9"/>
  <c r="BQ348" i="9"/>
  <c r="CK347" i="9"/>
  <c r="CI347" i="9"/>
  <c r="CG347" i="9"/>
  <c r="CE347" i="9"/>
  <c r="CC347" i="9"/>
  <c r="CA347" i="9"/>
  <c r="BX347" i="9"/>
  <c r="BW347" i="9"/>
  <c r="BV347" i="9"/>
  <c r="BJ347" i="9"/>
  <c r="BG347" i="9"/>
  <c r="CJ347" i="9"/>
  <c r="CH347" i="9"/>
  <c r="CF347" i="9"/>
  <c r="CD347" i="9"/>
  <c r="CB347" i="9"/>
  <c r="BZ347" i="9"/>
  <c r="X347" i="9"/>
  <c r="Y347" i="9" s="1"/>
  <c r="V347" i="9"/>
  <c r="W347" i="9" s="1"/>
  <c r="T347" i="9"/>
  <c r="U347" i="9" s="1"/>
  <c r="R347" i="9"/>
  <c r="BQ347" i="9"/>
  <c r="CK346" i="9"/>
  <c r="CI346" i="9"/>
  <c r="CG346" i="9"/>
  <c r="CE346" i="9"/>
  <c r="CC346" i="9"/>
  <c r="CA346" i="9"/>
  <c r="BX346" i="9"/>
  <c r="BW346" i="9"/>
  <c r="BV346" i="9"/>
  <c r="BJ346" i="9"/>
  <c r="BG346" i="9"/>
  <c r="CJ346" i="9"/>
  <c r="CH346" i="9"/>
  <c r="CF346" i="9"/>
  <c r="CD346" i="9"/>
  <c r="CB346" i="9"/>
  <c r="BZ346" i="9"/>
  <c r="X346" i="9"/>
  <c r="Y346" i="9" s="1"/>
  <c r="V346" i="9"/>
  <c r="W346" i="9" s="1"/>
  <c r="T346" i="9"/>
  <c r="U346" i="9" s="1"/>
  <c r="R346" i="9"/>
  <c r="BQ346" i="9"/>
  <c r="CK345" i="9"/>
  <c r="CI345" i="9"/>
  <c r="CG345" i="9"/>
  <c r="CE345" i="9"/>
  <c r="CC345" i="9"/>
  <c r="CA345" i="9"/>
  <c r="BX345" i="9"/>
  <c r="BW345" i="9"/>
  <c r="BV345" i="9"/>
  <c r="BJ345" i="9"/>
  <c r="BG345" i="9"/>
  <c r="CJ345" i="9"/>
  <c r="CH345" i="9"/>
  <c r="CF345" i="9"/>
  <c r="CD345" i="9"/>
  <c r="CB345" i="9"/>
  <c r="BZ345" i="9"/>
  <c r="X345" i="9"/>
  <c r="Y345" i="9" s="1"/>
  <c r="V345" i="9"/>
  <c r="T345" i="9"/>
  <c r="U345" i="9" s="1"/>
  <c r="R345" i="9"/>
  <c r="BQ345" i="9"/>
  <c r="CJ344" i="9"/>
  <c r="CH344" i="9"/>
  <c r="CF344" i="9"/>
  <c r="CD344" i="9"/>
  <c r="CB344" i="9"/>
  <c r="BZ344" i="9"/>
  <c r="BX344" i="9"/>
  <c r="BW344" i="9"/>
  <c r="BV344" i="9"/>
  <c r="BJ344" i="9"/>
  <c r="CI344" i="9"/>
  <c r="CG344" i="9"/>
  <c r="CE344" i="9"/>
  <c r="CC344" i="9"/>
  <c r="CA344" i="9"/>
  <c r="X344" i="9"/>
  <c r="V344" i="9"/>
  <c r="W344" i="9" s="1"/>
  <c r="T344" i="9"/>
  <c r="R344" i="9"/>
  <c r="BQ344" i="9"/>
  <c r="CJ343" i="9"/>
  <c r="CH343" i="9"/>
  <c r="CF343" i="9"/>
  <c r="CD343" i="9"/>
  <c r="CB343" i="9"/>
  <c r="BZ343" i="9"/>
  <c r="BX343" i="9"/>
  <c r="BW343" i="9"/>
  <c r="BV343" i="9"/>
  <c r="BJ343" i="9"/>
  <c r="BG343" i="9"/>
  <c r="CK343" i="9"/>
  <c r="CI343" i="9"/>
  <c r="CG343" i="9"/>
  <c r="CE343" i="9"/>
  <c r="CC343" i="9"/>
  <c r="CA343" i="9"/>
  <c r="X343" i="9"/>
  <c r="V343" i="9"/>
  <c r="W343" i="9" s="1"/>
  <c r="T343" i="9"/>
  <c r="R343" i="9"/>
  <c r="BQ343" i="9"/>
  <c r="CJ342" i="9"/>
  <c r="CH342" i="9"/>
  <c r="CF342" i="9"/>
  <c r="CD342" i="9"/>
  <c r="CB342" i="9"/>
  <c r="BZ342" i="9"/>
  <c r="BX342" i="9"/>
  <c r="BW342" i="9"/>
  <c r="BV342" i="9"/>
  <c r="BJ342" i="9"/>
  <c r="CI342" i="9"/>
  <c r="CG342" i="9"/>
  <c r="CE342" i="9"/>
  <c r="CC342" i="9"/>
  <c r="CA342" i="9"/>
  <c r="X342" i="9"/>
  <c r="V342" i="9"/>
  <c r="W342" i="9" s="1"/>
  <c r="T342" i="9"/>
  <c r="R342" i="9"/>
  <c r="BQ342" i="9"/>
  <c r="CJ341" i="9"/>
  <c r="CH341" i="9"/>
  <c r="CF341" i="9"/>
  <c r="CD341" i="9"/>
  <c r="CB341" i="9"/>
  <c r="BZ341" i="9"/>
  <c r="BX341" i="9"/>
  <c r="BW341" i="9"/>
  <c r="BV341" i="9"/>
  <c r="BJ341" i="9"/>
  <c r="BG341" i="9"/>
  <c r="CK341" i="9"/>
  <c r="CI341" i="9"/>
  <c r="CG341" i="9"/>
  <c r="CE341" i="9"/>
  <c r="CC341" i="9"/>
  <c r="CA341" i="9"/>
  <c r="X341" i="9"/>
  <c r="V341" i="9"/>
  <c r="W341" i="9" s="1"/>
  <c r="T341" i="9"/>
  <c r="R341" i="9"/>
  <c r="BQ341" i="9"/>
  <c r="CJ340" i="9"/>
  <c r="CH340" i="9"/>
  <c r="CF340" i="9"/>
  <c r="CD340" i="9"/>
  <c r="CB340" i="9"/>
  <c r="BZ340" i="9"/>
  <c r="BX340" i="9"/>
  <c r="BW340" i="9"/>
  <c r="BV340" i="9"/>
  <c r="BJ340" i="9"/>
  <c r="CI340" i="9"/>
  <c r="CG340" i="9"/>
  <c r="CE340" i="9"/>
  <c r="CC340" i="9"/>
  <c r="CA340" i="9"/>
  <c r="X340" i="9"/>
  <c r="V340" i="9"/>
  <c r="W340" i="9" s="1"/>
  <c r="T340" i="9"/>
  <c r="R340" i="9"/>
  <c r="BQ340" i="9"/>
  <c r="CJ339" i="9"/>
  <c r="CH339" i="9"/>
  <c r="CF339" i="9"/>
  <c r="CD339" i="9"/>
  <c r="CB339" i="9"/>
  <c r="BZ339" i="9"/>
  <c r="BX339" i="9"/>
  <c r="BW339" i="9"/>
  <c r="BV339" i="9"/>
  <c r="BJ339" i="9"/>
  <c r="BG339" i="9"/>
  <c r="CK339" i="9"/>
  <c r="CI339" i="9"/>
  <c r="CG339" i="9"/>
  <c r="CE339" i="9"/>
  <c r="CC339" i="9"/>
  <c r="CA339" i="9"/>
  <c r="X339" i="9"/>
  <c r="V339" i="9"/>
  <c r="W339" i="9" s="1"/>
  <c r="T339" i="9"/>
  <c r="R339" i="9"/>
  <c r="BQ339" i="9"/>
  <c r="CJ338" i="9"/>
  <c r="CH338" i="9"/>
  <c r="CF338" i="9"/>
  <c r="CD338" i="9"/>
  <c r="CB338" i="9"/>
  <c r="BZ338" i="9"/>
  <c r="BX338" i="9"/>
  <c r="BW338" i="9"/>
  <c r="BV338" i="9"/>
  <c r="BJ338" i="9"/>
  <c r="CI338" i="9"/>
  <c r="CG338" i="9"/>
  <c r="CE338" i="9"/>
  <c r="CC338" i="9"/>
  <c r="CA338" i="9"/>
  <c r="X338" i="9"/>
  <c r="V338" i="9"/>
  <c r="W338" i="9" s="1"/>
  <c r="T338" i="9"/>
  <c r="R338" i="9"/>
  <c r="BQ338" i="9"/>
  <c r="CJ337" i="9"/>
  <c r="CH337" i="9"/>
  <c r="CF337" i="9"/>
  <c r="CD337" i="9"/>
  <c r="CB337" i="9"/>
  <c r="BZ337" i="9"/>
  <c r="BX337" i="9"/>
  <c r="BW337" i="9"/>
  <c r="BV337" i="9"/>
  <c r="BJ337" i="9"/>
  <c r="BG337" i="9"/>
  <c r="CK337" i="9"/>
  <c r="CI337" i="9"/>
  <c r="CG337" i="9"/>
  <c r="CE337" i="9"/>
  <c r="CC337" i="9"/>
  <c r="CA337" i="9"/>
  <c r="X337" i="9"/>
  <c r="V337" i="9"/>
  <c r="W337" i="9" s="1"/>
  <c r="T337" i="9"/>
  <c r="R337" i="9"/>
  <c r="BM337" i="9" s="1"/>
  <c r="BQ337" i="9"/>
  <c r="CJ334" i="9"/>
  <c r="CH334" i="9"/>
  <c r="CF334" i="9"/>
  <c r="CD334" i="9"/>
  <c r="CB334" i="9"/>
  <c r="BZ334" i="9"/>
  <c r="BX334" i="9"/>
  <c r="BW334" i="9"/>
  <c r="BV334" i="9"/>
  <c r="BJ334" i="9"/>
  <c r="CI334" i="9"/>
  <c r="CG334" i="9"/>
  <c r="CE334" i="9"/>
  <c r="CC334" i="9"/>
  <c r="CA334" i="9"/>
  <c r="X334" i="9"/>
  <c r="V334" i="9"/>
  <c r="W334" i="9" s="1"/>
  <c r="T334" i="9"/>
  <c r="R334" i="9"/>
  <c r="BQ334" i="9"/>
  <c r="CJ333" i="9"/>
  <c r="CH333" i="9"/>
  <c r="CF333" i="9"/>
  <c r="CD333" i="9"/>
  <c r="CB333" i="9"/>
  <c r="BZ333" i="9"/>
  <c r="BX333" i="9"/>
  <c r="BW333" i="9"/>
  <c r="BV333" i="9"/>
  <c r="BJ333" i="9"/>
  <c r="BG333" i="9"/>
  <c r="CK333" i="9"/>
  <c r="CI333" i="9"/>
  <c r="CG333" i="9"/>
  <c r="CE333" i="9"/>
  <c r="CC333" i="9"/>
  <c r="CA333" i="9"/>
  <c r="X333" i="9"/>
  <c r="V333" i="9"/>
  <c r="W333" i="9" s="1"/>
  <c r="T333" i="9"/>
  <c r="R333" i="9"/>
  <c r="BQ333" i="9"/>
  <c r="CJ332" i="9"/>
  <c r="CH332" i="9"/>
  <c r="CF332" i="9"/>
  <c r="CD332" i="9"/>
  <c r="CB332" i="9"/>
  <c r="BZ332" i="9"/>
  <c r="BX332" i="9"/>
  <c r="BW332" i="9"/>
  <c r="BV332" i="9"/>
  <c r="BJ332" i="9"/>
  <c r="CI332" i="9"/>
  <c r="CG332" i="9"/>
  <c r="CE332" i="9"/>
  <c r="CC332" i="9"/>
  <c r="CA332" i="9"/>
  <c r="X332" i="9"/>
  <c r="V332" i="9"/>
  <c r="W332" i="9" s="1"/>
  <c r="T332" i="9"/>
  <c r="R332" i="9"/>
  <c r="BQ332" i="9"/>
  <c r="CJ331" i="9"/>
  <c r="CH331" i="9"/>
  <c r="CF331" i="9"/>
  <c r="CD331" i="9"/>
  <c r="CB331" i="9"/>
  <c r="BZ331" i="9"/>
  <c r="BX331" i="9"/>
  <c r="BW331" i="9"/>
  <c r="BV331" i="9"/>
  <c r="BJ331" i="9"/>
  <c r="BG331" i="9"/>
  <c r="CK331" i="9"/>
  <c r="CI331" i="9"/>
  <c r="CG331" i="9"/>
  <c r="CE331" i="9"/>
  <c r="CC331" i="9"/>
  <c r="CA331" i="9"/>
  <c r="X331" i="9"/>
  <c r="V331" i="9"/>
  <c r="W331" i="9" s="1"/>
  <c r="T331" i="9"/>
  <c r="R331" i="9"/>
  <c r="BQ331" i="9"/>
  <c r="CJ329" i="9"/>
  <c r="CH329" i="9"/>
  <c r="CF329" i="9"/>
  <c r="CD329" i="9"/>
  <c r="CB329" i="9"/>
  <c r="BZ329" i="9"/>
  <c r="BX329" i="9"/>
  <c r="BW329" i="9"/>
  <c r="BV329" i="9"/>
  <c r="BJ329" i="9"/>
  <c r="CI329" i="9"/>
  <c r="CG329" i="9"/>
  <c r="CE329" i="9"/>
  <c r="CC329" i="9"/>
  <c r="CA329" i="9"/>
  <c r="X329" i="9"/>
  <c r="V329" i="9"/>
  <c r="W329" i="9" s="1"/>
  <c r="T329" i="9"/>
  <c r="R329" i="9"/>
  <c r="BQ329" i="9"/>
  <c r="CJ328" i="9"/>
  <c r="CH328" i="9"/>
  <c r="CF328" i="9"/>
  <c r="CD328" i="9"/>
  <c r="CB328" i="9"/>
  <c r="BZ328" i="9"/>
  <c r="BX328" i="9"/>
  <c r="BW328" i="9"/>
  <c r="BV328" i="9"/>
  <c r="BJ328" i="9"/>
  <c r="BG328" i="9"/>
  <c r="CK328" i="9"/>
  <c r="CI328" i="9"/>
  <c r="CG328" i="9"/>
  <c r="CE328" i="9"/>
  <c r="CC328" i="9"/>
  <c r="CA328" i="9"/>
  <c r="X328" i="9"/>
  <c r="V328" i="9"/>
  <c r="W328" i="9" s="1"/>
  <c r="T328" i="9"/>
  <c r="R328" i="9"/>
  <c r="BQ328" i="9"/>
  <c r="CJ327" i="9"/>
  <c r="CH327" i="9"/>
  <c r="CF327" i="9"/>
  <c r="CD327" i="9"/>
  <c r="CB327" i="9"/>
  <c r="BZ327" i="9"/>
  <c r="BX327" i="9"/>
  <c r="BW327" i="9"/>
  <c r="BV327" i="9"/>
  <c r="BJ327" i="9"/>
  <c r="CI327" i="9"/>
  <c r="CG327" i="9"/>
  <c r="CE327" i="9"/>
  <c r="CC327" i="9"/>
  <c r="CA327" i="9"/>
  <c r="X327" i="9"/>
  <c r="V327" i="9"/>
  <c r="W327" i="9" s="1"/>
  <c r="T327" i="9"/>
  <c r="R327" i="9"/>
  <c r="BQ327" i="9"/>
  <c r="CJ326" i="9"/>
  <c r="CH326" i="9"/>
  <c r="CF326" i="9"/>
  <c r="CD326" i="9"/>
  <c r="CB326" i="9"/>
  <c r="BZ326" i="9"/>
  <c r="BX326" i="9"/>
  <c r="BW326" i="9"/>
  <c r="BV326" i="9"/>
  <c r="BJ326" i="9"/>
  <c r="BG326" i="9"/>
  <c r="CK326" i="9"/>
  <c r="CI326" i="9"/>
  <c r="CG326" i="9"/>
  <c r="CE326" i="9"/>
  <c r="CC326" i="9"/>
  <c r="CA326" i="9"/>
  <c r="X326" i="9"/>
  <c r="V326" i="9"/>
  <c r="W326" i="9" s="1"/>
  <c r="T326" i="9"/>
  <c r="R326" i="9"/>
  <c r="BQ326" i="9"/>
  <c r="CJ325" i="9"/>
  <c r="CH325" i="9"/>
  <c r="CF325" i="9"/>
  <c r="CD325" i="9"/>
  <c r="CB325" i="9"/>
  <c r="BZ325" i="9"/>
  <c r="BX325" i="9"/>
  <c r="BW325" i="9"/>
  <c r="BV325" i="9"/>
  <c r="BJ325" i="9"/>
  <c r="CI325" i="9"/>
  <c r="CG325" i="9"/>
  <c r="CE325" i="9"/>
  <c r="CC325" i="9"/>
  <c r="CA325" i="9"/>
  <c r="X325" i="9"/>
  <c r="V325" i="9"/>
  <c r="W325" i="9" s="1"/>
  <c r="T325" i="9"/>
  <c r="R325" i="9"/>
  <c r="BQ325" i="9"/>
  <c r="CJ324" i="9"/>
  <c r="CH324" i="9"/>
  <c r="CF324" i="9"/>
  <c r="CD324" i="9"/>
  <c r="CB324" i="9"/>
  <c r="BZ324" i="9"/>
  <c r="BX324" i="9"/>
  <c r="BW324" i="9"/>
  <c r="BV324" i="9"/>
  <c r="BJ324" i="9"/>
  <c r="BG324" i="9"/>
  <c r="CK324" i="9"/>
  <c r="CI324" i="9"/>
  <c r="CG324" i="9"/>
  <c r="CE324" i="9"/>
  <c r="CC324" i="9"/>
  <c r="CA324" i="9"/>
  <c r="X324" i="9"/>
  <c r="V324" i="9"/>
  <c r="W324" i="9" s="1"/>
  <c r="T324" i="9"/>
  <c r="R324" i="9"/>
  <c r="BQ324" i="9"/>
  <c r="CJ322" i="9"/>
  <c r="CH322" i="9"/>
  <c r="CF322" i="9"/>
  <c r="CD322" i="9"/>
  <c r="CB322" i="9"/>
  <c r="BZ322" i="9"/>
  <c r="BX322" i="9"/>
  <c r="BW322" i="9"/>
  <c r="BV322" i="9"/>
  <c r="BJ322" i="9"/>
  <c r="CI322" i="9"/>
  <c r="CG322" i="9"/>
  <c r="CE322" i="9"/>
  <c r="CC322" i="9"/>
  <c r="CA322" i="9"/>
  <c r="X322" i="9"/>
  <c r="V322" i="9"/>
  <c r="W322" i="9" s="1"/>
  <c r="T322" i="9"/>
  <c r="R322" i="9"/>
  <c r="BQ322" i="9"/>
  <c r="CJ320" i="9"/>
  <c r="CH320" i="9"/>
  <c r="CF320" i="9"/>
  <c r="CD320" i="9"/>
  <c r="CB320" i="9"/>
  <c r="BZ320" i="9"/>
  <c r="BX320" i="9"/>
  <c r="BW320" i="9"/>
  <c r="BV320" i="9"/>
  <c r="BJ320" i="9"/>
  <c r="BG320" i="9"/>
  <c r="CK320" i="9"/>
  <c r="CI320" i="9"/>
  <c r="CG320" i="9"/>
  <c r="CE320" i="9"/>
  <c r="CC320" i="9"/>
  <c r="CA320" i="9"/>
  <c r="X320" i="9"/>
  <c r="V320" i="9"/>
  <c r="W320" i="9" s="1"/>
  <c r="T320" i="9"/>
  <c r="R320" i="9"/>
  <c r="BQ320" i="9"/>
  <c r="CJ319" i="9"/>
  <c r="CH319" i="9"/>
  <c r="CF319" i="9"/>
  <c r="CD319" i="9"/>
  <c r="CB319" i="9"/>
  <c r="BZ319" i="9"/>
  <c r="BX319" i="9"/>
  <c r="BW319" i="9"/>
  <c r="BV319" i="9"/>
  <c r="BJ319" i="9"/>
  <c r="CI319" i="9"/>
  <c r="CG319" i="9"/>
  <c r="CE319" i="9"/>
  <c r="CC319" i="9"/>
  <c r="CA319" i="9"/>
  <c r="X319" i="9"/>
  <c r="V319" i="9"/>
  <c r="W319" i="9" s="1"/>
  <c r="T319" i="9"/>
  <c r="R319" i="9"/>
  <c r="BQ319" i="9"/>
  <c r="CJ318" i="9"/>
  <c r="CH318" i="9"/>
  <c r="CF318" i="9"/>
  <c r="CD318" i="9"/>
  <c r="CB318" i="9"/>
  <c r="BZ318" i="9"/>
  <c r="BX318" i="9"/>
  <c r="BW318" i="9"/>
  <c r="BV318" i="9"/>
  <c r="BJ318" i="9"/>
  <c r="BG318" i="9"/>
  <c r="CK318" i="9"/>
  <c r="CI318" i="9"/>
  <c r="CG318" i="9"/>
  <c r="CE318" i="9"/>
  <c r="CC318" i="9"/>
  <c r="CA318" i="9"/>
  <c r="X318" i="9"/>
  <c r="V318" i="9"/>
  <c r="W318" i="9" s="1"/>
  <c r="T318" i="9"/>
  <c r="R318" i="9"/>
  <c r="BQ318" i="9"/>
  <c r="CJ317" i="9"/>
  <c r="CH317" i="9"/>
  <c r="CF317" i="9"/>
  <c r="CD317" i="9"/>
  <c r="CB317" i="9"/>
  <c r="BZ317" i="9"/>
  <c r="BX317" i="9"/>
  <c r="BW317" i="9"/>
  <c r="BV317" i="9"/>
  <c r="BJ317" i="9"/>
  <c r="CI317" i="9"/>
  <c r="CG317" i="9"/>
  <c r="CE317" i="9"/>
  <c r="CC317" i="9"/>
  <c r="CA317" i="9"/>
  <c r="X317" i="9"/>
  <c r="V317" i="9"/>
  <c r="W317" i="9" s="1"/>
  <c r="T317" i="9"/>
  <c r="R317" i="9"/>
  <c r="BQ317" i="9"/>
  <c r="CJ316" i="9"/>
  <c r="CH316" i="9"/>
  <c r="CF316" i="9"/>
  <c r="CD316" i="9"/>
  <c r="CB316" i="9"/>
  <c r="BZ316" i="9"/>
  <c r="BX316" i="9"/>
  <c r="BW316" i="9"/>
  <c r="BV316" i="9"/>
  <c r="BJ316" i="9"/>
  <c r="BG316" i="9"/>
  <c r="CK316" i="9"/>
  <c r="CI316" i="9"/>
  <c r="CG316" i="9"/>
  <c r="CE316" i="9"/>
  <c r="CC316" i="9"/>
  <c r="CA316" i="9"/>
  <c r="X316" i="9"/>
  <c r="V316" i="9"/>
  <c r="W316" i="9" s="1"/>
  <c r="T316" i="9"/>
  <c r="R316" i="9"/>
  <c r="BM316" i="9" s="1"/>
  <c r="BQ316" i="9"/>
  <c r="CJ315" i="9"/>
  <c r="CH315" i="9"/>
  <c r="CF315" i="9"/>
  <c r="CD315" i="9"/>
  <c r="CB315" i="9"/>
  <c r="BZ315" i="9"/>
  <c r="BX315" i="9"/>
  <c r="BW315" i="9"/>
  <c r="BV315" i="9"/>
  <c r="BJ315" i="9"/>
  <c r="CI315" i="9"/>
  <c r="CG315" i="9"/>
  <c r="CE315" i="9"/>
  <c r="CC315" i="9"/>
  <c r="CA315" i="9"/>
  <c r="X315" i="9"/>
  <c r="V315" i="9"/>
  <c r="W315" i="9" s="1"/>
  <c r="T315" i="9"/>
  <c r="R315" i="9"/>
  <c r="BQ315" i="9"/>
  <c r="CJ314" i="9"/>
  <c r="CH314" i="9"/>
  <c r="CF314" i="9"/>
  <c r="CD314" i="9"/>
  <c r="CB314" i="9"/>
  <c r="BZ314" i="9"/>
  <c r="BX314" i="9"/>
  <c r="BW314" i="9"/>
  <c r="BV314" i="9"/>
  <c r="BJ314" i="9"/>
  <c r="BG314" i="9"/>
  <c r="CK314" i="9"/>
  <c r="CI314" i="9"/>
  <c r="CG314" i="9"/>
  <c r="CE314" i="9"/>
  <c r="CC314" i="9"/>
  <c r="CA314" i="9"/>
  <c r="X314" i="9"/>
  <c r="V314" i="9"/>
  <c r="W314" i="9" s="1"/>
  <c r="T314" i="9"/>
  <c r="R314" i="9"/>
  <c r="BQ314" i="9"/>
  <c r="CJ313" i="9"/>
  <c r="CH313" i="9"/>
  <c r="CF313" i="9"/>
  <c r="CD313" i="9"/>
  <c r="CB313" i="9"/>
  <c r="BZ313" i="9"/>
  <c r="BX313" i="9"/>
  <c r="BW313" i="9"/>
  <c r="BV313" i="9"/>
  <c r="BJ313" i="9"/>
  <c r="CI313" i="9"/>
  <c r="CG313" i="9"/>
  <c r="CE313" i="9"/>
  <c r="CC313" i="9"/>
  <c r="CA313" i="9"/>
  <c r="X313" i="9"/>
  <c r="V313" i="9"/>
  <c r="W313" i="9" s="1"/>
  <c r="T313" i="9"/>
  <c r="R313" i="9"/>
  <c r="BQ313" i="9"/>
  <c r="CJ312" i="9"/>
  <c r="CH312" i="9"/>
  <c r="CF312" i="9"/>
  <c r="CD312" i="9"/>
  <c r="CB312" i="9"/>
  <c r="BZ312" i="9"/>
  <c r="BX312" i="9"/>
  <c r="BW312" i="9"/>
  <c r="BV312" i="9"/>
  <c r="BJ312" i="9"/>
  <c r="BG312" i="9"/>
  <c r="CK312" i="9"/>
  <c r="CI312" i="9"/>
  <c r="CG312" i="9"/>
  <c r="CE312" i="9"/>
  <c r="CC312" i="9"/>
  <c r="CA312" i="9"/>
  <c r="X312" i="9"/>
  <c r="V312" i="9"/>
  <c r="W312" i="9" s="1"/>
  <c r="T312" i="9"/>
  <c r="R312" i="9"/>
  <c r="BQ312" i="9"/>
  <c r="CD310" i="9"/>
  <c r="BX310" i="9"/>
  <c r="BW310" i="9"/>
  <c r="BV310" i="9"/>
  <c r="BJ310" i="9"/>
  <c r="CK310" i="9"/>
  <c r="CJ310" i="9"/>
  <c r="CI310" i="9"/>
  <c r="CH310" i="9"/>
  <c r="CG310" i="9"/>
  <c r="CF310" i="9"/>
  <c r="CE310" i="9"/>
  <c r="CC310" i="9"/>
  <c r="CB310" i="9"/>
  <c r="CA310" i="9"/>
  <c r="BZ310" i="9"/>
  <c r="X310" i="9"/>
  <c r="Y310" i="9" s="1"/>
  <c r="V310" i="9"/>
  <c r="W310" i="9" s="1"/>
  <c r="T310" i="9"/>
  <c r="U310" i="9" s="1"/>
  <c r="R310" i="9"/>
  <c r="BQ310" i="9"/>
  <c r="CK309" i="9"/>
  <c r="CI309" i="9"/>
  <c r="CG309" i="9"/>
  <c r="CE309" i="9"/>
  <c r="CC309" i="9"/>
  <c r="CA309" i="9"/>
  <c r="BX309" i="9"/>
  <c r="BW309" i="9"/>
  <c r="BV309" i="9"/>
  <c r="BJ309" i="9"/>
  <c r="BG309" i="9"/>
  <c r="CJ309" i="9"/>
  <c r="CH309" i="9"/>
  <c r="CF309" i="9"/>
  <c r="CD309" i="9"/>
  <c r="CB309" i="9"/>
  <c r="BZ309" i="9"/>
  <c r="X309" i="9"/>
  <c r="Y309" i="9" s="1"/>
  <c r="V309" i="9"/>
  <c r="W309" i="9" s="1"/>
  <c r="T309" i="9"/>
  <c r="U309" i="9" s="1"/>
  <c r="R309" i="9"/>
  <c r="BQ309" i="9"/>
  <c r="CK308" i="9"/>
  <c r="CI308" i="9"/>
  <c r="CG308" i="9"/>
  <c r="CE308" i="9"/>
  <c r="CC308" i="9"/>
  <c r="CA308" i="9"/>
  <c r="BX308" i="9"/>
  <c r="BW308" i="9"/>
  <c r="BV308" i="9"/>
  <c r="BJ308" i="9"/>
  <c r="BG308" i="9"/>
  <c r="CJ308" i="9"/>
  <c r="CH308" i="9"/>
  <c r="CF308" i="9"/>
  <c r="CD308" i="9"/>
  <c r="CB308" i="9"/>
  <c r="BZ308" i="9"/>
  <c r="X308" i="9"/>
  <c r="Y308" i="9" s="1"/>
  <c r="V308" i="9"/>
  <c r="W308" i="9" s="1"/>
  <c r="T308" i="9"/>
  <c r="U308" i="9" s="1"/>
  <c r="R308" i="9"/>
  <c r="BQ308" i="9"/>
  <c r="CK307" i="9"/>
  <c r="CI307" i="9"/>
  <c r="CG307" i="9"/>
  <c r="CE307" i="9"/>
  <c r="CC307" i="9"/>
  <c r="CA307" i="9"/>
  <c r="BX307" i="9"/>
  <c r="BW307" i="9"/>
  <c r="BV307" i="9"/>
  <c r="BJ307" i="9"/>
  <c r="BG307" i="9"/>
  <c r="CJ307" i="9"/>
  <c r="CH307" i="9"/>
  <c r="CF307" i="9"/>
  <c r="CD307" i="9"/>
  <c r="CB307" i="9"/>
  <c r="BZ307" i="9"/>
  <c r="X307" i="9"/>
  <c r="Y307" i="9" s="1"/>
  <c r="V307" i="9"/>
  <c r="W307" i="9" s="1"/>
  <c r="T307" i="9"/>
  <c r="U307" i="9" s="1"/>
  <c r="R307" i="9"/>
  <c r="BQ307" i="9"/>
  <c r="CK306" i="9"/>
  <c r="CI306" i="9"/>
  <c r="CG306" i="9"/>
  <c r="CE306" i="9"/>
  <c r="CC306" i="9"/>
  <c r="CA306" i="9"/>
  <c r="BX306" i="9"/>
  <c r="BW306" i="9"/>
  <c r="BV306" i="9"/>
  <c r="BJ306" i="9"/>
  <c r="BG306" i="9"/>
  <c r="CJ306" i="9"/>
  <c r="CH306" i="9"/>
  <c r="CF306" i="9"/>
  <c r="CD306" i="9"/>
  <c r="CB306" i="9"/>
  <c r="BZ306" i="9"/>
  <c r="X306" i="9"/>
  <c r="Y306" i="9" s="1"/>
  <c r="V306" i="9"/>
  <c r="W306" i="9" s="1"/>
  <c r="T306" i="9"/>
  <c r="U306" i="9" s="1"/>
  <c r="R306" i="9"/>
  <c r="BQ306" i="9"/>
  <c r="CK305" i="9"/>
  <c r="CI305" i="9"/>
  <c r="CG305" i="9"/>
  <c r="CE305" i="9"/>
  <c r="CC305" i="9"/>
  <c r="CA305" i="9"/>
  <c r="BX305" i="9"/>
  <c r="BW305" i="9"/>
  <c r="BV305" i="9"/>
  <c r="BJ305" i="9"/>
  <c r="BG305" i="9"/>
  <c r="CJ305" i="9"/>
  <c r="CH305" i="9"/>
  <c r="CF305" i="9"/>
  <c r="CD305" i="9"/>
  <c r="CB305" i="9"/>
  <c r="BZ305" i="9"/>
  <c r="X305" i="9"/>
  <c r="Y305" i="9" s="1"/>
  <c r="V305" i="9"/>
  <c r="W305" i="9" s="1"/>
  <c r="T305" i="9"/>
  <c r="U305" i="9" s="1"/>
  <c r="R305" i="9"/>
  <c r="BQ305" i="9"/>
  <c r="CK304" i="9"/>
  <c r="CI304" i="9"/>
  <c r="CG304" i="9"/>
  <c r="CE304" i="9"/>
  <c r="CC304" i="9"/>
  <c r="CA304" i="9"/>
  <c r="BX304" i="9"/>
  <c r="BW304" i="9"/>
  <c r="BV304" i="9"/>
  <c r="BJ304" i="9"/>
  <c r="BG304" i="9"/>
  <c r="CJ304" i="9"/>
  <c r="CH304" i="9"/>
  <c r="CF304" i="9"/>
  <c r="CD304" i="9"/>
  <c r="CB304" i="9"/>
  <c r="BZ304" i="9"/>
  <c r="X304" i="9"/>
  <c r="Y304" i="9" s="1"/>
  <c r="V304" i="9"/>
  <c r="W304" i="9" s="1"/>
  <c r="T304" i="9"/>
  <c r="U304" i="9" s="1"/>
  <c r="R304" i="9"/>
  <c r="BQ304" i="9"/>
  <c r="CJ303" i="9"/>
  <c r="CH303" i="9"/>
  <c r="CF303" i="9"/>
  <c r="CD303" i="9"/>
  <c r="CB303" i="9"/>
  <c r="BZ303" i="9"/>
  <c r="BX303" i="9"/>
  <c r="BW303" i="9"/>
  <c r="BV303" i="9"/>
  <c r="BJ303" i="9"/>
  <c r="CI303" i="9"/>
  <c r="CG303" i="9"/>
  <c r="CE303" i="9"/>
  <c r="CC303" i="9"/>
  <c r="CA303" i="9"/>
  <c r="X303" i="9"/>
  <c r="V303" i="9"/>
  <c r="W303" i="9" s="1"/>
  <c r="T303" i="9"/>
  <c r="R303" i="9"/>
  <c r="BQ303" i="9"/>
  <c r="CK302" i="9"/>
  <c r="CI302" i="9"/>
  <c r="CG302" i="9"/>
  <c r="CE302" i="9"/>
  <c r="CC302" i="9"/>
  <c r="CA302" i="9"/>
  <c r="BX302" i="9"/>
  <c r="BW302" i="9"/>
  <c r="BV302" i="9"/>
  <c r="BJ302" i="9"/>
  <c r="CJ302" i="9"/>
  <c r="CH302" i="9"/>
  <c r="CF302" i="9"/>
  <c r="CD302" i="9"/>
  <c r="CB302" i="9"/>
  <c r="BZ302" i="9"/>
  <c r="X302" i="9"/>
  <c r="Y302" i="9" s="1"/>
  <c r="V302" i="9"/>
  <c r="W302" i="9" s="1"/>
  <c r="T302" i="9"/>
  <c r="U302" i="9" s="1"/>
  <c r="R302" i="9"/>
  <c r="BQ302" i="9"/>
  <c r="CJ301" i="9"/>
  <c r="CH301" i="9"/>
  <c r="CF301" i="9"/>
  <c r="CD301" i="9"/>
  <c r="CB301" i="9"/>
  <c r="BZ301" i="9"/>
  <c r="BX301" i="9"/>
  <c r="BW301" i="9"/>
  <c r="BV301" i="9"/>
  <c r="BJ301" i="9"/>
  <c r="CK301" i="9"/>
  <c r="CI301" i="9"/>
  <c r="CG301" i="9"/>
  <c r="CE301" i="9"/>
  <c r="CC301" i="9"/>
  <c r="CA301" i="9"/>
  <c r="X301" i="9"/>
  <c r="V301" i="9"/>
  <c r="W301" i="9" s="1"/>
  <c r="T301" i="9"/>
  <c r="U301" i="9" s="1"/>
  <c r="R301" i="9"/>
  <c r="BQ301" i="9"/>
  <c r="CJ300" i="9"/>
  <c r="CH300" i="9"/>
  <c r="CF300" i="9"/>
  <c r="CD300" i="9"/>
  <c r="CB300" i="9"/>
  <c r="BZ300" i="9"/>
  <c r="BX300" i="9"/>
  <c r="BW300" i="9"/>
  <c r="BV300" i="9"/>
  <c r="BJ300" i="9"/>
  <c r="CI300" i="9"/>
  <c r="CG300" i="9"/>
  <c r="CE300" i="9"/>
  <c r="CC300" i="9"/>
  <c r="CA300" i="9"/>
  <c r="X300" i="9"/>
  <c r="V300" i="9"/>
  <c r="W300" i="9" s="1"/>
  <c r="T300" i="9"/>
  <c r="U300" i="9" s="1"/>
  <c r="R300" i="9"/>
  <c r="BQ300" i="9"/>
  <c r="CJ297" i="9"/>
  <c r="CH297" i="9"/>
  <c r="CF297" i="9"/>
  <c r="CD297" i="9"/>
  <c r="CB297" i="9"/>
  <c r="BZ297" i="9"/>
  <c r="BX297" i="9"/>
  <c r="BW297" i="9"/>
  <c r="BV297" i="9"/>
  <c r="BJ297" i="9"/>
  <c r="CI297" i="9"/>
  <c r="CG297" i="9"/>
  <c r="CE297" i="9"/>
  <c r="CC297" i="9"/>
  <c r="CA297" i="9"/>
  <c r="X297" i="9"/>
  <c r="V297" i="9"/>
  <c r="W297" i="9" s="1"/>
  <c r="T297" i="9"/>
  <c r="U297" i="9" s="1"/>
  <c r="R297" i="9"/>
  <c r="BQ297" i="9"/>
  <c r="CJ296" i="9"/>
  <c r="CH296" i="9"/>
  <c r="CF296" i="9"/>
  <c r="CD296" i="9"/>
  <c r="CB296" i="9"/>
  <c r="BZ296" i="9"/>
  <c r="BX296" i="9"/>
  <c r="BW296" i="9"/>
  <c r="BV296" i="9"/>
  <c r="BJ296" i="9"/>
  <c r="CK296" i="9"/>
  <c r="CI296" i="9"/>
  <c r="CG296" i="9"/>
  <c r="CE296" i="9"/>
  <c r="CC296" i="9"/>
  <c r="CA296" i="9"/>
  <c r="X296" i="9"/>
  <c r="Y296" i="9" s="1"/>
  <c r="V296" i="9"/>
  <c r="W296" i="9" s="1"/>
  <c r="T296" i="9"/>
  <c r="U296" i="9" s="1"/>
  <c r="R296" i="9"/>
  <c r="BQ296" i="9"/>
  <c r="CJ294" i="9"/>
  <c r="CH294" i="9"/>
  <c r="CF294" i="9"/>
  <c r="CD294" i="9"/>
  <c r="CB294" i="9"/>
  <c r="BZ294" i="9"/>
  <c r="BX294" i="9"/>
  <c r="BW294" i="9"/>
  <c r="BV294" i="9"/>
  <c r="CI294" i="9"/>
  <c r="CG294" i="9"/>
  <c r="CE294" i="9"/>
  <c r="CC294" i="9"/>
  <c r="CA294" i="9"/>
  <c r="X294" i="9"/>
  <c r="V294" i="9"/>
  <c r="W294" i="9" s="1"/>
  <c r="T294" i="9"/>
  <c r="R294" i="9"/>
  <c r="BQ294" i="9"/>
  <c r="CJ293" i="9"/>
  <c r="CH293" i="9"/>
  <c r="CF293" i="9"/>
  <c r="CD293" i="9"/>
  <c r="CB293" i="9"/>
  <c r="BZ293" i="9"/>
  <c r="BX293" i="9"/>
  <c r="BW293" i="9"/>
  <c r="BV293" i="9"/>
  <c r="BJ293" i="9"/>
  <c r="BG293" i="9"/>
  <c r="CK293" i="9"/>
  <c r="CI293" i="9"/>
  <c r="CG293" i="9"/>
  <c r="CE293" i="9"/>
  <c r="CC293" i="9"/>
  <c r="CA293" i="9"/>
  <c r="X293" i="9"/>
  <c r="V293" i="9"/>
  <c r="W293" i="9" s="1"/>
  <c r="T293" i="9"/>
  <c r="R293" i="9"/>
  <c r="BQ293" i="9"/>
  <c r="CJ292" i="9"/>
  <c r="CH292" i="9"/>
  <c r="CF292" i="9"/>
  <c r="CD292" i="9"/>
  <c r="CB292" i="9"/>
  <c r="BZ292" i="9"/>
  <c r="BX292" i="9"/>
  <c r="BW292" i="9"/>
  <c r="BV292" i="9"/>
  <c r="BJ292" i="9"/>
  <c r="CI292" i="9"/>
  <c r="CG292" i="9"/>
  <c r="CE292" i="9"/>
  <c r="CC292" i="9"/>
  <c r="CA292" i="9"/>
  <c r="X292" i="9"/>
  <c r="V292" i="9"/>
  <c r="W292" i="9" s="1"/>
  <c r="T292" i="9"/>
  <c r="R292" i="9"/>
  <c r="N292" i="9"/>
  <c r="BQ292" i="9" s="1"/>
  <c r="CJ291" i="9"/>
  <c r="CH291" i="9"/>
  <c r="CF291" i="9"/>
  <c r="CD291" i="9"/>
  <c r="CB291" i="9"/>
  <c r="BZ291" i="9"/>
  <c r="BX291" i="9"/>
  <c r="BW291" i="9"/>
  <c r="BV291" i="9"/>
  <c r="BJ291" i="9"/>
  <c r="BG291" i="9"/>
  <c r="CK291" i="9"/>
  <c r="CI291" i="9"/>
  <c r="CG291" i="9"/>
  <c r="CE291" i="9"/>
  <c r="CC291" i="9"/>
  <c r="CA291" i="9"/>
  <c r="X291" i="9"/>
  <c r="V291" i="9"/>
  <c r="W291" i="9" s="1"/>
  <c r="T291" i="9"/>
  <c r="R291" i="9"/>
  <c r="N291" i="9"/>
  <c r="BQ291" i="9" s="1"/>
  <c r="CJ290" i="9"/>
  <c r="CH290" i="9"/>
  <c r="CF290" i="9"/>
  <c r="CD290" i="9"/>
  <c r="CB290" i="9"/>
  <c r="BZ290" i="9"/>
  <c r="BX290" i="9"/>
  <c r="BW290" i="9"/>
  <c r="BV290" i="9"/>
  <c r="BJ290" i="9"/>
  <c r="CI290" i="9"/>
  <c r="CG290" i="9"/>
  <c r="CE290" i="9"/>
  <c r="CC290" i="9"/>
  <c r="CA290" i="9"/>
  <c r="X290" i="9"/>
  <c r="V290" i="9"/>
  <c r="W290" i="9" s="1"/>
  <c r="T290" i="9"/>
  <c r="R290" i="9"/>
  <c r="N290" i="9"/>
  <c r="BQ290" i="9" s="1"/>
  <c r="CJ289" i="9"/>
  <c r="CH289" i="9"/>
  <c r="CF289" i="9"/>
  <c r="CD289" i="9"/>
  <c r="CB289" i="9"/>
  <c r="BZ289" i="9"/>
  <c r="BX289" i="9"/>
  <c r="BW289" i="9"/>
  <c r="BV289" i="9"/>
  <c r="BJ289" i="9"/>
  <c r="BG289" i="9"/>
  <c r="CK289" i="9"/>
  <c r="CI289" i="9"/>
  <c r="CG289" i="9"/>
  <c r="CE289" i="9"/>
  <c r="CC289" i="9"/>
  <c r="CA289" i="9"/>
  <c r="X289" i="9"/>
  <c r="V289" i="9"/>
  <c r="W289" i="9" s="1"/>
  <c r="T289" i="9"/>
  <c r="R289" i="9"/>
  <c r="N289" i="9"/>
  <c r="BQ289" i="9" s="1"/>
  <c r="CJ288" i="9"/>
  <c r="CH288" i="9"/>
  <c r="CF288" i="9"/>
  <c r="CD288" i="9"/>
  <c r="CB288" i="9"/>
  <c r="BZ288" i="9"/>
  <c r="BX288" i="9"/>
  <c r="BW288" i="9"/>
  <c r="BV288" i="9"/>
  <c r="BJ288" i="9"/>
  <c r="CI288" i="9"/>
  <c r="CG288" i="9"/>
  <c r="CE288" i="9"/>
  <c r="CC288" i="9"/>
  <c r="CA288" i="9"/>
  <c r="X288" i="9"/>
  <c r="V288" i="9"/>
  <c r="W288" i="9" s="1"/>
  <c r="T288" i="9"/>
  <c r="R288" i="9"/>
  <c r="N288" i="9"/>
  <c r="BQ288" i="9" s="1"/>
  <c r="CJ287" i="9"/>
  <c r="CH287" i="9"/>
  <c r="CF287" i="9"/>
  <c r="CD287" i="9"/>
  <c r="CB287" i="9"/>
  <c r="BZ287" i="9"/>
  <c r="BX287" i="9"/>
  <c r="BW287" i="9"/>
  <c r="BV287" i="9"/>
  <c r="BJ287" i="9"/>
  <c r="BG287" i="9"/>
  <c r="CK287" i="9"/>
  <c r="CI287" i="9"/>
  <c r="CG287" i="9"/>
  <c r="CE287" i="9"/>
  <c r="CC287" i="9"/>
  <c r="CA287" i="9"/>
  <c r="X287" i="9"/>
  <c r="V287" i="9"/>
  <c r="W287" i="9" s="1"/>
  <c r="T287" i="9"/>
  <c r="R287" i="9"/>
  <c r="N287" i="9"/>
  <c r="BQ287" i="9" s="1"/>
  <c r="CJ286" i="9"/>
  <c r="CH286" i="9"/>
  <c r="CF286" i="9"/>
  <c r="CD286" i="9"/>
  <c r="CB286" i="9"/>
  <c r="BZ286" i="9"/>
  <c r="BX286" i="9"/>
  <c r="BW286" i="9"/>
  <c r="BV286" i="9"/>
  <c r="BJ286" i="9"/>
  <c r="CI286" i="9"/>
  <c r="CG286" i="9"/>
  <c r="CE286" i="9"/>
  <c r="CC286" i="9"/>
  <c r="CA286" i="9"/>
  <c r="X286" i="9"/>
  <c r="V286" i="9"/>
  <c r="W286" i="9" s="1"/>
  <c r="T286" i="9"/>
  <c r="R286" i="9"/>
  <c r="N286" i="9"/>
  <c r="BQ286" i="9" s="1"/>
  <c r="CJ285" i="9"/>
  <c r="CH285" i="9"/>
  <c r="CF285" i="9"/>
  <c r="CD285" i="9"/>
  <c r="CB285" i="9"/>
  <c r="BZ285" i="9"/>
  <c r="BX285" i="9"/>
  <c r="BW285" i="9"/>
  <c r="BV285" i="9"/>
  <c r="BJ285" i="9"/>
  <c r="BG285" i="9"/>
  <c r="CK285" i="9"/>
  <c r="CI285" i="9"/>
  <c r="CG285" i="9"/>
  <c r="CE285" i="9"/>
  <c r="CC285" i="9"/>
  <c r="CA285" i="9"/>
  <c r="X285" i="9"/>
  <c r="V285" i="9"/>
  <c r="W285" i="9" s="1"/>
  <c r="T285" i="9"/>
  <c r="R285" i="9"/>
  <c r="N285" i="9"/>
  <c r="BQ285" i="9" s="1"/>
  <c r="CJ284" i="9"/>
  <c r="CH284" i="9"/>
  <c r="CF284" i="9"/>
  <c r="CD284" i="9"/>
  <c r="CB284" i="9"/>
  <c r="BZ284" i="9"/>
  <c r="BX284" i="9"/>
  <c r="BW284" i="9"/>
  <c r="BV284" i="9"/>
  <c r="BJ284" i="9"/>
  <c r="CI284" i="9"/>
  <c r="CG284" i="9"/>
  <c r="CE284" i="9"/>
  <c r="CC284" i="9"/>
  <c r="CA284" i="9"/>
  <c r="X284" i="9"/>
  <c r="V284" i="9"/>
  <c r="W284" i="9" s="1"/>
  <c r="T284" i="9"/>
  <c r="R284" i="9"/>
  <c r="N284" i="9"/>
  <c r="BQ284" i="9" s="1"/>
  <c r="CJ283" i="9"/>
  <c r="CH283" i="9"/>
  <c r="CF283" i="9"/>
  <c r="CD283" i="9"/>
  <c r="CB283" i="9"/>
  <c r="BZ283" i="9"/>
  <c r="BX283" i="9"/>
  <c r="BW283" i="9"/>
  <c r="BV283" i="9"/>
  <c r="BJ283" i="9"/>
  <c r="BG283" i="9"/>
  <c r="CK283" i="9"/>
  <c r="CI283" i="9"/>
  <c r="CG283" i="9"/>
  <c r="CE283" i="9"/>
  <c r="CC283" i="9"/>
  <c r="CA283" i="9"/>
  <c r="X283" i="9"/>
  <c r="V283" i="9"/>
  <c r="W283" i="9" s="1"/>
  <c r="T283" i="9"/>
  <c r="R283" i="9"/>
  <c r="N283" i="9"/>
  <c r="BQ283" i="9" s="1"/>
  <c r="CJ282" i="9"/>
  <c r="CH282" i="9"/>
  <c r="CF282" i="9"/>
  <c r="CD282" i="9"/>
  <c r="CB282" i="9"/>
  <c r="BZ282" i="9"/>
  <c r="BX282" i="9"/>
  <c r="BW282" i="9"/>
  <c r="BV282" i="9"/>
  <c r="BJ282" i="9"/>
  <c r="CI282" i="9"/>
  <c r="CG282" i="9"/>
  <c r="CE282" i="9"/>
  <c r="CC282" i="9"/>
  <c r="CA282" i="9"/>
  <c r="X282" i="9"/>
  <c r="V282" i="9"/>
  <c r="W282" i="9" s="1"/>
  <c r="T282" i="9"/>
  <c r="R282" i="9"/>
  <c r="N282" i="9"/>
  <c r="BQ282" i="9" s="1"/>
  <c r="CJ281" i="9"/>
  <c r="CH281" i="9"/>
  <c r="CF281" i="9"/>
  <c r="CD281" i="9"/>
  <c r="CB281" i="9"/>
  <c r="BZ281" i="9"/>
  <c r="BX281" i="9"/>
  <c r="BW281" i="9"/>
  <c r="BV281" i="9"/>
  <c r="BJ281" i="9"/>
  <c r="BG281" i="9"/>
  <c r="CK281" i="9"/>
  <c r="CI281" i="9"/>
  <c r="CG281" i="9"/>
  <c r="CE281" i="9"/>
  <c r="CC281" i="9"/>
  <c r="CA281" i="9"/>
  <c r="X281" i="9"/>
  <c r="V281" i="9"/>
  <c r="W281" i="9" s="1"/>
  <c r="T281" i="9"/>
  <c r="R281" i="9"/>
  <c r="N281" i="9"/>
  <c r="BQ281" i="9" s="1"/>
  <c r="CJ280" i="9"/>
  <c r="CH280" i="9"/>
  <c r="CF280" i="9"/>
  <c r="CD280" i="9"/>
  <c r="CB280" i="9"/>
  <c r="BZ280" i="9"/>
  <c r="BX280" i="9"/>
  <c r="BW280" i="9"/>
  <c r="BV280" i="9"/>
  <c r="BJ280" i="9"/>
  <c r="CI280" i="9"/>
  <c r="CG280" i="9"/>
  <c r="CE280" i="9"/>
  <c r="CC280" i="9"/>
  <c r="CA280" i="9"/>
  <c r="X280" i="9"/>
  <c r="V280" i="9"/>
  <c r="W280" i="9" s="1"/>
  <c r="T280" i="9"/>
  <c r="R280" i="9"/>
  <c r="N280" i="9"/>
  <c r="BQ280" i="9" s="1"/>
  <c r="CJ279" i="9"/>
  <c r="CH279" i="9"/>
  <c r="CF279" i="9"/>
  <c r="CD279" i="9"/>
  <c r="CB279" i="9"/>
  <c r="BZ279" i="9"/>
  <c r="BX279" i="9"/>
  <c r="BW279" i="9"/>
  <c r="BV279" i="9"/>
  <c r="BJ279" i="9"/>
  <c r="BG279" i="9"/>
  <c r="CK279" i="9"/>
  <c r="CI279" i="9"/>
  <c r="CG279" i="9"/>
  <c r="CE279" i="9"/>
  <c r="CC279" i="9"/>
  <c r="CA279" i="9"/>
  <c r="X279" i="9"/>
  <c r="V279" i="9"/>
  <c r="W279" i="9" s="1"/>
  <c r="T279" i="9"/>
  <c r="R279" i="9"/>
  <c r="BM279" i="9" s="1"/>
  <c r="N279" i="9"/>
  <c r="BQ279" i="9" s="1"/>
  <c r="CJ278" i="9"/>
  <c r="CH278" i="9"/>
  <c r="CF278" i="9"/>
  <c r="CD278" i="9"/>
  <c r="CB278" i="9"/>
  <c r="BZ278" i="9"/>
  <c r="BX278" i="9"/>
  <c r="BW278" i="9"/>
  <c r="BV278" i="9"/>
  <c r="BJ278" i="9"/>
  <c r="CI278" i="9"/>
  <c r="CG278" i="9"/>
  <c r="CE278" i="9"/>
  <c r="CC278" i="9"/>
  <c r="CA278" i="9"/>
  <c r="X278" i="9"/>
  <c r="V278" i="9"/>
  <c r="W278" i="9" s="1"/>
  <c r="T278" i="9"/>
  <c r="R278" i="9"/>
  <c r="N278" i="9"/>
  <c r="BQ278" i="9" s="1"/>
  <c r="CJ277" i="9"/>
  <c r="CH277" i="9"/>
  <c r="CF277" i="9"/>
  <c r="CD277" i="9"/>
  <c r="CB277" i="9"/>
  <c r="BZ277" i="9"/>
  <c r="BX277" i="9"/>
  <c r="BW277" i="9"/>
  <c r="BV277" i="9"/>
  <c r="BJ277" i="9"/>
  <c r="BG277" i="9"/>
  <c r="CK277" i="9"/>
  <c r="CI277" i="9"/>
  <c r="CG277" i="9"/>
  <c r="CE277" i="9"/>
  <c r="CC277" i="9"/>
  <c r="CA277" i="9"/>
  <c r="X277" i="9"/>
  <c r="V277" i="9"/>
  <c r="W277" i="9" s="1"/>
  <c r="T277" i="9"/>
  <c r="R277" i="9"/>
  <c r="N277" i="9"/>
  <c r="BQ277" i="9" s="1"/>
  <c r="CJ276" i="9"/>
  <c r="CH276" i="9"/>
  <c r="CF276" i="9"/>
  <c r="CD276" i="9"/>
  <c r="CB276" i="9"/>
  <c r="BZ276" i="9"/>
  <c r="BX276" i="9"/>
  <c r="BW276" i="9"/>
  <c r="BV276" i="9"/>
  <c r="BJ276" i="9"/>
  <c r="CI276" i="9"/>
  <c r="CG276" i="9"/>
  <c r="CE276" i="9"/>
  <c r="CC276" i="9"/>
  <c r="CA276" i="9"/>
  <c r="X276" i="9"/>
  <c r="V276" i="9"/>
  <c r="W276" i="9" s="1"/>
  <c r="T276" i="9"/>
  <c r="R276" i="9"/>
  <c r="N276" i="9"/>
  <c r="BQ276" i="9" s="1"/>
  <c r="CJ275" i="9"/>
  <c r="CH275" i="9"/>
  <c r="CF275" i="9"/>
  <c r="CD275" i="9"/>
  <c r="CB275" i="9"/>
  <c r="BZ275" i="9"/>
  <c r="BX275" i="9"/>
  <c r="BW275" i="9"/>
  <c r="BV275" i="9"/>
  <c r="BJ275" i="9"/>
  <c r="BG275" i="9"/>
  <c r="CK275" i="9"/>
  <c r="CI275" i="9"/>
  <c r="CG275" i="9"/>
  <c r="CE275" i="9"/>
  <c r="CC275" i="9"/>
  <c r="CA275" i="9"/>
  <c r="X275" i="9"/>
  <c r="V275" i="9"/>
  <c r="W275" i="9" s="1"/>
  <c r="T275" i="9"/>
  <c r="R275" i="9"/>
  <c r="N275" i="9"/>
  <c r="BQ275" i="9" s="1"/>
  <c r="CJ274" i="9"/>
  <c r="CH274" i="9"/>
  <c r="CF274" i="9"/>
  <c r="CD274" i="9"/>
  <c r="CB274" i="9"/>
  <c r="BZ274" i="9"/>
  <c r="BX274" i="9"/>
  <c r="BW274" i="9"/>
  <c r="BV274" i="9"/>
  <c r="BJ274" i="9"/>
  <c r="CI274" i="9"/>
  <c r="CG274" i="9"/>
  <c r="CE274" i="9"/>
  <c r="CC274" i="9"/>
  <c r="CA274" i="9"/>
  <c r="X274" i="9"/>
  <c r="V274" i="9"/>
  <c r="W274" i="9" s="1"/>
  <c r="T274" i="9"/>
  <c r="R274" i="9"/>
  <c r="N274" i="9"/>
  <c r="BQ274" i="9" s="1"/>
  <c r="CJ271" i="9"/>
  <c r="CH271" i="9"/>
  <c r="CF271" i="9"/>
  <c r="CD271" i="9"/>
  <c r="CB271" i="9"/>
  <c r="BZ271" i="9"/>
  <c r="BX271" i="9"/>
  <c r="BW271" i="9"/>
  <c r="BV271" i="9"/>
  <c r="BJ271" i="9"/>
  <c r="CI271" i="9"/>
  <c r="CG271" i="9"/>
  <c r="CE271" i="9"/>
  <c r="CC271" i="9"/>
  <c r="CA271" i="9"/>
  <c r="X271" i="9"/>
  <c r="V271" i="9"/>
  <c r="W271" i="9" s="1"/>
  <c r="T271" i="9"/>
  <c r="R271" i="9"/>
  <c r="N271" i="9"/>
  <c r="BQ271" i="9" s="1"/>
  <c r="CJ267" i="9"/>
  <c r="CH267" i="9"/>
  <c r="CF267" i="9"/>
  <c r="CD267" i="9"/>
  <c r="CB267" i="9"/>
  <c r="BZ267" i="9"/>
  <c r="BX267" i="9"/>
  <c r="BW267" i="9"/>
  <c r="BV267" i="9"/>
  <c r="BJ267" i="9"/>
  <c r="BG267" i="9"/>
  <c r="CK267" i="9"/>
  <c r="CI267" i="9"/>
  <c r="CG267" i="9"/>
  <c r="CE267" i="9"/>
  <c r="CC267" i="9"/>
  <c r="CA267" i="9"/>
  <c r="X267" i="9"/>
  <c r="V267" i="9"/>
  <c r="W267" i="9" s="1"/>
  <c r="T267" i="9"/>
  <c r="R267" i="9"/>
  <c r="BM267" i="9" s="1"/>
  <c r="N267" i="9"/>
  <c r="BQ267" i="9" s="1"/>
  <c r="CJ264" i="9"/>
  <c r="CH264" i="9"/>
  <c r="CF264" i="9"/>
  <c r="CD264" i="9"/>
  <c r="CB264" i="9"/>
  <c r="BZ264" i="9"/>
  <c r="BX264" i="9"/>
  <c r="BW264" i="9"/>
  <c r="BV264" i="9"/>
  <c r="BJ264" i="9"/>
  <c r="CI264" i="9"/>
  <c r="CG264" i="9"/>
  <c r="CE264" i="9"/>
  <c r="CC264" i="9"/>
  <c r="CA264" i="9"/>
  <c r="X264" i="9"/>
  <c r="V264" i="9"/>
  <c r="W264" i="9" s="1"/>
  <c r="T264" i="9"/>
  <c r="R264" i="9"/>
  <c r="N264" i="9"/>
  <c r="BQ264" i="9" s="1"/>
  <c r="CJ259" i="9"/>
  <c r="CH259" i="9"/>
  <c r="CF259" i="9"/>
  <c r="CD259" i="9"/>
  <c r="CB259" i="9"/>
  <c r="BZ259" i="9"/>
  <c r="BX259" i="9"/>
  <c r="BW259" i="9"/>
  <c r="BV259" i="9"/>
  <c r="BJ259" i="9"/>
  <c r="CI259" i="9"/>
  <c r="CG259" i="9"/>
  <c r="CE259" i="9"/>
  <c r="CC259" i="9"/>
  <c r="CA259" i="9"/>
  <c r="X259" i="9"/>
  <c r="Y259" i="9" s="1"/>
  <c r="V259" i="9"/>
  <c r="W259" i="9" s="1"/>
  <c r="T259" i="9"/>
  <c r="R259" i="9"/>
  <c r="N259" i="9"/>
  <c r="BQ259" i="9" s="1"/>
  <c r="CJ257" i="9"/>
  <c r="CH257" i="9"/>
  <c r="CF257" i="9"/>
  <c r="CD257" i="9"/>
  <c r="CB257" i="9"/>
  <c r="BZ257" i="9"/>
  <c r="BX257" i="9"/>
  <c r="BW257" i="9"/>
  <c r="BV257" i="9"/>
  <c r="BJ257" i="9"/>
  <c r="BG257" i="9"/>
  <c r="CK257" i="9"/>
  <c r="CI257" i="9"/>
  <c r="CG257" i="9"/>
  <c r="CE257" i="9"/>
  <c r="CC257" i="9"/>
  <c r="CA257" i="9"/>
  <c r="X257" i="9"/>
  <c r="V257" i="9"/>
  <c r="W257" i="9" s="1"/>
  <c r="T257" i="9"/>
  <c r="R257" i="9"/>
  <c r="N257" i="9"/>
  <c r="BQ257" i="9" s="1"/>
  <c r="CJ254" i="9"/>
  <c r="CH254" i="9"/>
  <c r="CF254" i="9"/>
  <c r="CD254" i="9"/>
  <c r="CB254" i="9"/>
  <c r="BZ254" i="9"/>
  <c r="BX254" i="9"/>
  <c r="BW254" i="9"/>
  <c r="BV254" i="9"/>
  <c r="BJ254" i="9"/>
  <c r="CI254" i="9"/>
  <c r="CG254" i="9"/>
  <c r="CE254" i="9"/>
  <c r="CC254" i="9"/>
  <c r="CA254" i="9"/>
  <c r="X254" i="9"/>
  <c r="V254" i="9"/>
  <c r="W254" i="9" s="1"/>
  <c r="T254" i="9"/>
  <c r="R254" i="9"/>
  <c r="N254" i="9"/>
  <c r="BQ254" i="9" s="1"/>
  <c r="CJ253" i="9"/>
  <c r="CH253" i="9"/>
  <c r="CF253" i="9"/>
  <c r="CD253" i="9"/>
  <c r="CB253" i="9"/>
  <c r="BZ253" i="9"/>
  <c r="BX253" i="9"/>
  <c r="BW253" i="9"/>
  <c r="BV253" i="9"/>
  <c r="BJ253" i="9"/>
  <c r="BG253" i="9"/>
  <c r="CK253" i="9"/>
  <c r="CI253" i="9"/>
  <c r="CG253" i="9"/>
  <c r="CE253" i="9"/>
  <c r="CC253" i="9"/>
  <c r="CA253" i="9"/>
  <c r="X253" i="9"/>
  <c r="V253" i="9"/>
  <c r="W253" i="9" s="1"/>
  <c r="T253" i="9"/>
  <c r="R253" i="9"/>
  <c r="N253" i="9"/>
  <c r="BQ253" i="9" s="1"/>
  <c r="CJ252" i="9"/>
  <c r="CH252" i="9"/>
  <c r="CF252" i="9"/>
  <c r="CD252" i="9"/>
  <c r="CB252" i="9"/>
  <c r="BZ252" i="9"/>
  <c r="BX252" i="9"/>
  <c r="BW252" i="9"/>
  <c r="BV252" i="9"/>
  <c r="BJ252" i="9"/>
  <c r="CI252" i="9"/>
  <c r="CG252" i="9"/>
  <c r="CE252" i="9"/>
  <c r="CC252" i="9"/>
  <c r="CA252" i="9"/>
  <c r="X252" i="9"/>
  <c r="V252" i="9"/>
  <c r="W252" i="9" s="1"/>
  <c r="T252" i="9"/>
  <c r="R252" i="9"/>
  <c r="N252" i="9"/>
  <c r="BQ252" i="9" s="1"/>
  <c r="CJ251" i="9"/>
  <c r="CH251" i="9"/>
  <c r="CF251" i="9"/>
  <c r="CD251" i="9"/>
  <c r="CB251" i="9"/>
  <c r="BZ251" i="9"/>
  <c r="BX251" i="9"/>
  <c r="BW251" i="9"/>
  <c r="BV251" i="9"/>
  <c r="BJ251" i="9"/>
  <c r="BG251" i="9"/>
  <c r="CK251" i="9"/>
  <c r="CI251" i="9"/>
  <c r="CG251" i="9"/>
  <c r="CE251" i="9"/>
  <c r="CC251" i="9"/>
  <c r="CA251" i="9"/>
  <c r="X251" i="9"/>
  <c r="V251" i="9"/>
  <c r="W251" i="9" s="1"/>
  <c r="T251" i="9"/>
  <c r="R251" i="9"/>
  <c r="BM251" i="9" s="1"/>
  <c r="N251" i="9"/>
  <c r="BQ251" i="9" s="1"/>
  <c r="CJ250" i="9"/>
  <c r="CH250" i="9"/>
  <c r="CF250" i="9"/>
  <c r="CD250" i="9"/>
  <c r="CB250" i="9"/>
  <c r="BZ250" i="9"/>
  <c r="BX250" i="9"/>
  <c r="BW250" i="9"/>
  <c r="BV250" i="9"/>
  <c r="BJ250" i="9"/>
  <c r="CI250" i="9"/>
  <c r="CG250" i="9"/>
  <c r="CE250" i="9"/>
  <c r="CC250" i="9"/>
  <c r="CA250" i="9"/>
  <c r="X250" i="9"/>
  <c r="V250" i="9"/>
  <c r="W250" i="9" s="1"/>
  <c r="T250" i="9"/>
  <c r="R250" i="9"/>
  <c r="N250" i="9"/>
  <c r="BQ250" i="9" s="1"/>
  <c r="CJ249" i="9"/>
  <c r="CH249" i="9"/>
  <c r="CF249" i="9"/>
  <c r="CD249" i="9"/>
  <c r="CB249" i="9"/>
  <c r="BZ249" i="9"/>
  <c r="BX249" i="9"/>
  <c r="BW249" i="9"/>
  <c r="BV249" i="9"/>
  <c r="BJ249" i="9"/>
  <c r="BG249" i="9"/>
  <c r="CK249" i="9"/>
  <c r="CI249" i="9"/>
  <c r="CG249" i="9"/>
  <c r="CE249" i="9"/>
  <c r="CC249" i="9"/>
  <c r="CA249" i="9"/>
  <c r="X249" i="9"/>
  <c r="V249" i="9"/>
  <c r="W249" i="9" s="1"/>
  <c r="T249" i="9"/>
  <c r="R249" i="9"/>
  <c r="N249" i="9"/>
  <c r="BQ249" i="9" s="1"/>
  <c r="CJ248" i="9"/>
  <c r="CH248" i="9"/>
  <c r="CF248" i="9"/>
  <c r="CD248" i="9"/>
  <c r="CB248" i="9"/>
  <c r="BZ248" i="9"/>
  <c r="BX248" i="9"/>
  <c r="BW248" i="9"/>
  <c r="BV248" i="9"/>
  <c r="BJ248" i="9"/>
  <c r="CI248" i="9"/>
  <c r="CG248" i="9"/>
  <c r="CE248" i="9"/>
  <c r="CC248" i="9"/>
  <c r="CA248" i="9"/>
  <c r="X248" i="9"/>
  <c r="V248" i="9"/>
  <c r="W248" i="9" s="1"/>
  <c r="T248" i="9"/>
  <c r="R248" i="9"/>
  <c r="N248" i="9"/>
  <c r="BQ248" i="9" s="1"/>
  <c r="CJ247" i="9"/>
  <c r="CH247" i="9"/>
  <c r="CF247" i="9"/>
  <c r="CD247" i="9"/>
  <c r="CB247" i="9"/>
  <c r="BZ247" i="9"/>
  <c r="BX247" i="9"/>
  <c r="BW247" i="9"/>
  <c r="BV247" i="9"/>
  <c r="BJ247" i="9"/>
  <c r="BG247" i="9"/>
  <c r="CK247" i="9"/>
  <c r="CI247" i="9"/>
  <c r="CG247" i="9"/>
  <c r="CE247" i="9"/>
  <c r="CC247" i="9"/>
  <c r="CA247" i="9"/>
  <c r="X247" i="9"/>
  <c r="V247" i="9"/>
  <c r="W247" i="9" s="1"/>
  <c r="T247" i="9"/>
  <c r="R247" i="9"/>
  <c r="N247" i="9"/>
  <c r="BQ247" i="9" s="1"/>
  <c r="CH246" i="9"/>
  <c r="CD246" i="9"/>
  <c r="BZ246" i="9"/>
  <c r="BX246" i="9"/>
  <c r="BW246" i="9"/>
  <c r="BV246" i="9"/>
  <c r="BJ246" i="9"/>
  <c r="BG246" i="9"/>
  <c r="CK246" i="9"/>
  <c r="CJ246" i="9"/>
  <c r="CI246" i="9"/>
  <c r="CG246" i="9"/>
  <c r="CF246" i="9"/>
  <c r="CE246" i="9"/>
  <c r="CC246" i="9"/>
  <c r="CB246" i="9"/>
  <c r="CA246" i="9"/>
  <c r="X246" i="9"/>
  <c r="V246" i="9"/>
  <c r="W246" i="9" s="1"/>
  <c r="T246" i="9"/>
  <c r="R246" i="9"/>
  <c r="N246" i="9"/>
  <c r="BQ246" i="9" s="1"/>
  <c r="CJ245" i="9"/>
  <c r="CH245" i="9"/>
  <c r="CF245" i="9"/>
  <c r="CD245" i="9"/>
  <c r="CB245" i="9"/>
  <c r="BZ245" i="9"/>
  <c r="BX245" i="9"/>
  <c r="BW245" i="9"/>
  <c r="BV245" i="9"/>
  <c r="BJ245" i="9"/>
  <c r="CI245" i="9"/>
  <c r="CG245" i="9"/>
  <c r="CE245" i="9"/>
  <c r="CC245" i="9"/>
  <c r="CA245" i="9"/>
  <c r="X245" i="9"/>
  <c r="V245" i="9"/>
  <c r="W245" i="9" s="1"/>
  <c r="T245" i="9"/>
  <c r="R245" i="9"/>
  <c r="N245" i="9"/>
  <c r="BQ245" i="9" s="1"/>
  <c r="CJ244" i="9"/>
  <c r="CH244" i="9"/>
  <c r="CF244" i="9"/>
  <c r="CD244" i="9"/>
  <c r="CB244" i="9"/>
  <c r="BZ244" i="9"/>
  <c r="BX244" i="9"/>
  <c r="BW244" i="9"/>
  <c r="BV244" i="9"/>
  <c r="BJ244" i="9"/>
  <c r="BG244" i="9"/>
  <c r="CK244" i="9"/>
  <c r="CI244" i="9"/>
  <c r="CG244" i="9"/>
  <c r="CE244" i="9"/>
  <c r="CC244" i="9"/>
  <c r="CA244" i="9"/>
  <c r="X244" i="9"/>
  <c r="V244" i="9"/>
  <c r="W244" i="9" s="1"/>
  <c r="T244" i="9"/>
  <c r="R244" i="9"/>
  <c r="N244" i="9"/>
  <c r="BQ244" i="9" s="1"/>
  <c r="CJ243" i="9"/>
  <c r="CH243" i="9"/>
  <c r="CF243" i="9"/>
  <c r="CD243" i="9"/>
  <c r="CB243" i="9"/>
  <c r="BZ243" i="9"/>
  <c r="BX243" i="9"/>
  <c r="BW243" i="9"/>
  <c r="BV243" i="9"/>
  <c r="BJ243" i="9"/>
  <c r="CI243" i="9"/>
  <c r="CG243" i="9"/>
  <c r="CE243" i="9"/>
  <c r="CC243" i="9"/>
  <c r="CA243" i="9"/>
  <c r="X243" i="9"/>
  <c r="V243" i="9"/>
  <c r="W243" i="9" s="1"/>
  <c r="T243" i="9"/>
  <c r="R243" i="9"/>
  <c r="N243" i="9"/>
  <c r="BQ243" i="9" s="1"/>
  <c r="CJ242" i="9"/>
  <c r="CH242" i="9"/>
  <c r="CF242" i="9"/>
  <c r="CD242" i="9"/>
  <c r="CB242" i="9"/>
  <c r="BZ242" i="9"/>
  <c r="BX242" i="9"/>
  <c r="BW242" i="9"/>
  <c r="BV242" i="9"/>
  <c r="BJ242" i="9"/>
  <c r="BG242" i="9"/>
  <c r="CK242" i="9"/>
  <c r="CI242" i="9"/>
  <c r="CG242" i="9"/>
  <c r="CE242" i="9"/>
  <c r="CC242" i="9"/>
  <c r="CA242" i="9"/>
  <c r="X242" i="9"/>
  <c r="V242" i="9"/>
  <c r="W242" i="9" s="1"/>
  <c r="T242" i="9"/>
  <c r="R242" i="9"/>
  <c r="N242" i="9"/>
  <c r="BQ242" i="9" s="1"/>
  <c r="CJ241" i="9"/>
  <c r="CH241" i="9"/>
  <c r="CF241" i="9"/>
  <c r="CD241" i="9"/>
  <c r="CB241" i="9"/>
  <c r="BZ241" i="9"/>
  <c r="BX241" i="9"/>
  <c r="BW241" i="9"/>
  <c r="BV241" i="9"/>
  <c r="BJ241" i="9"/>
  <c r="CI241" i="9"/>
  <c r="CG241" i="9"/>
  <c r="CE241" i="9"/>
  <c r="CC241" i="9"/>
  <c r="CA241" i="9"/>
  <c r="X241" i="9"/>
  <c r="Y241" i="9" s="1"/>
  <c r="V241" i="9"/>
  <c r="W241" i="9" s="1"/>
  <c r="T241" i="9"/>
  <c r="R241" i="9"/>
  <c r="N241" i="9"/>
  <c r="BQ241" i="9" s="1"/>
  <c r="CJ240" i="9"/>
  <c r="CH240" i="9"/>
  <c r="CF240" i="9"/>
  <c r="CD240" i="9"/>
  <c r="CB240" i="9"/>
  <c r="BZ240" i="9"/>
  <c r="BX240" i="9"/>
  <c r="BW240" i="9"/>
  <c r="BV240" i="9"/>
  <c r="BJ240" i="9"/>
  <c r="BG240" i="9"/>
  <c r="CK240" i="9"/>
  <c r="CI240" i="9"/>
  <c r="CG240" i="9"/>
  <c r="CE240" i="9"/>
  <c r="CC240" i="9"/>
  <c r="CA240" i="9"/>
  <c r="X240" i="9"/>
  <c r="Y240" i="9" s="1"/>
  <c r="V240" i="9"/>
  <c r="W240" i="9" s="1"/>
  <c r="T240" i="9"/>
  <c r="R240" i="9"/>
  <c r="BM240" i="9" s="1"/>
  <c r="N240" i="9"/>
  <c r="BQ240" i="9" s="1"/>
  <c r="CJ239" i="9"/>
  <c r="CH239" i="9"/>
  <c r="CF239" i="9"/>
  <c r="CD239" i="9"/>
  <c r="CB239" i="9"/>
  <c r="BZ239" i="9"/>
  <c r="BX239" i="9"/>
  <c r="BW239" i="9"/>
  <c r="BV239" i="9"/>
  <c r="BJ239" i="9"/>
  <c r="CI239" i="9"/>
  <c r="CG239" i="9"/>
  <c r="CE239" i="9"/>
  <c r="CC239" i="9"/>
  <c r="CA239" i="9"/>
  <c r="X239" i="9"/>
  <c r="Y239" i="9" s="1"/>
  <c r="V239" i="9"/>
  <c r="W239" i="9" s="1"/>
  <c r="T239" i="9"/>
  <c r="R239" i="9"/>
  <c r="N239" i="9"/>
  <c r="BQ239" i="9" s="1"/>
  <c r="CJ238" i="9"/>
  <c r="CH238" i="9"/>
  <c r="CF238" i="9"/>
  <c r="CD238" i="9"/>
  <c r="CB238" i="9"/>
  <c r="BZ238" i="9"/>
  <c r="BX238" i="9"/>
  <c r="BW238" i="9"/>
  <c r="BV238" i="9"/>
  <c r="BJ238" i="9"/>
  <c r="BG238" i="9"/>
  <c r="CK238" i="9"/>
  <c r="CI238" i="9"/>
  <c r="CG238" i="9"/>
  <c r="CE238" i="9"/>
  <c r="CC238" i="9"/>
  <c r="CA238" i="9"/>
  <c r="X238" i="9"/>
  <c r="Y238" i="9" s="1"/>
  <c r="V238" i="9"/>
  <c r="W238" i="9" s="1"/>
  <c r="T238" i="9"/>
  <c r="R238" i="9"/>
  <c r="N238" i="9"/>
  <c r="BQ238" i="9" s="1"/>
  <c r="CK237" i="9"/>
  <c r="CI237" i="9"/>
  <c r="CG237" i="9"/>
  <c r="CE237" i="9"/>
  <c r="CC237" i="9"/>
  <c r="CA237" i="9"/>
  <c r="BX237" i="9"/>
  <c r="BW237" i="9"/>
  <c r="BV237" i="9"/>
  <c r="BJ237" i="9"/>
  <c r="BG237" i="9"/>
  <c r="CJ237" i="9"/>
  <c r="CH237" i="9"/>
  <c r="CF237" i="9"/>
  <c r="CD237" i="9"/>
  <c r="CB237" i="9"/>
  <c r="BZ237" i="9"/>
  <c r="X237" i="9"/>
  <c r="Y237" i="9" s="1"/>
  <c r="V237" i="9"/>
  <c r="W237" i="9" s="1"/>
  <c r="T237" i="9"/>
  <c r="U237" i="9" s="1"/>
  <c r="R237" i="9"/>
  <c r="N237" i="9"/>
  <c r="BQ237" i="9" s="1"/>
  <c r="CJ236" i="9"/>
  <c r="CH236" i="9"/>
  <c r="CF236" i="9"/>
  <c r="CD236" i="9"/>
  <c r="CB236" i="9"/>
  <c r="BZ236" i="9"/>
  <c r="BX236" i="9"/>
  <c r="BW236" i="9"/>
  <c r="BV236" i="9"/>
  <c r="BJ236" i="9"/>
  <c r="CI236" i="9"/>
  <c r="CG236" i="9"/>
  <c r="CE236" i="9"/>
  <c r="CC236" i="9"/>
  <c r="CA236" i="9"/>
  <c r="X236" i="9"/>
  <c r="Y236" i="9" s="1"/>
  <c r="V236" i="9"/>
  <c r="W236" i="9" s="1"/>
  <c r="T236" i="9"/>
  <c r="R236" i="9"/>
  <c r="N236" i="9"/>
  <c r="BQ236" i="9" s="1"/>
  <c r="CJ235" i="9"/>
  <c r="CH235" i="9"/>
  <c r="CF235" i="9"/>
  <c r="CD235" i="9"/>
  <c r="CB235" i="9"/>
  <c r="BZ235" i="9"/>
  <c r="BX235" i="9"/>
  <c r="BW235" i="9"/>
  <c r="BV235" i="9"/>
  <c r="BJ235" i="9"/>
  <c r="BG235" i="9"/>
  <c r="CK235" i="9"/>
  <c r="CI235" i="9"/>
  <c r="CG235" i="9"/>
  <c r="CE235" i="9"/>
  <c r="CC235" i="9"/>
  <c r="CA235" i="9"/>
  <c r="X235" i="9"/>
  <c r="Y235" i="9" s="1"/>
  <c r="V235" i="9"/>
  <c r="W235" i="9" s="1"/>
  <c r="T235" i="9"/>
  <c r="R235" i="9"/>
  <c r="N235" i="9"/>
  <c r="BQ235" i="9" s="1"/>
  <c r="CK234" i="9"/>
  <c r="CI234" i="9"/>
  <c r="CG234" i="9"/>
  <c r="CE234" i="9"/>
  <c r="CC234" i="9"/>
  <c r="CA234" i="9"/>
  <c r="BX234" i="9"/>
  <c r="BW234" i="9"/>
  <c r="BV234" i="9"/>
  <c r="BJ234" i="9"/>
  <c r="BG234" i="9"/>
  <c r="CJ234" i="9"/>
  <c r="CH234" i="9"/>
  <c r="CF234" i="9"/>
  <c r="CD234" i="9"/>
  <c r="CB234" i="9"/>
  <c r="BZ234" i="9"/>
  <c r="X234" i="9"/>
  <c r="Y234" i="9" s="1"/>
  <c r="V234" i="9"/>
  <c r="W234" i="9" s="1"/>
  <c r="T234" i="9"/>
  <c r="U234" i="9" s="1"/>
  <c r="R234" i="9"/>
  <c r="N234" i="9"/>
  <c r="BQ234" i="9" s="1"/>
  <c r="CK233" i="9"/>
  <c r="CI233" i="9"/>
  <c r="CG233" i="9"/>
  <c r="CE233" i="9"/>
  <c r="CC233" i="9"/>
  <c r="CA233" i="9"/>
  <c r="BX233" i="9"/>
  <c r="BW233" i="9"/>
  <c r="BV233" i="9"/>
  <c r="BJ233" i="9"/>
  <c r="BG233" i="9"/>
  <c r="CJ233" i="9"/>
  <c r="CH233" i="9"/>
  <c r="CF233" i="9"/>
  <c r="CD233" i="9"/>
  <c r="CB233" i="9"/>
  <c r="BZ233" i="9"/>
  <c r="X233" i="9"/>
  <c r="Y233" i="9" s="1"/>
  <c r="V233" i="9"/>
  <c r="W233" i="9" s="1"/>
  <c r="T233" i="9"/>
  <c r="U233" i="9" s="1"/>
  <c r="R233" i="9"/>
  <c r="K233" i="9" s="1"/>
  <c r="AA233" i="9" s="1"/>
  <c r="N233" i="9"/>
  <c r="BQ233" i="9" s="1"/>
  <c r="CK232" i="9"/>
  <c r="CI232" i="9"/>
  <c r="CG232" i="9"/>
  <c r="CE232" i="9"/>
  <c r="CC232" i="9"/>
  <c r="CA232" i="9"/>
  <c r="BX232" i="9"/>
  <c r="BW232" i="9"/>
  <c r="BV232" i="9"/>
  <c r="BJ232" i="9"/>
  <c r="BG232" i="9"/>
  <c r="CJ232" i="9"/>
  <c r="CH232" i="9"/>
  <c r="CF232" i="9"/>
  <c r="CD232" i="9"/>
  <c r="CB232" i="9"/>
  <c r="BZ232" i="9"/>
  <c r="X232" i="9"/>
  <c r="Y232" i="9" s="1"/>
  <c r="V232" i="9"/>
  <c r="W232" i="9" s="1"/>
  <c r="T232" i="9"/>
  <c r="U232" i="9" s="1"/>
  <c r="R232" i="9"/>
  <c r="N232" i="9"/>
  <c r="BQ232" i="9" s="1"/>
  <c r="CK231" i="9"/>
  <c r="CI231" i="9"/>
  <c r="CG231" i="9"/>
  <c r="CE231" i="9"/>
  <c r="CC231" i="9"/>
  <c r="CA231" i="9"/>
  <c r="BX231" i="9"/>
  <c r="BW231" i="9"/>
  <c r="BV231" i="9"/>
  <c r="BJ231" i="9"/>
  <c r="BG231" i="9"/>
  <c r="CJ231" i="9"/>
  <c r="CH231" i="9"/>
  <c r="CF231" i="9"/>
  <c r="CD231" i="9"/>
  <c r="CB231" i="9"/>
  <c r="BZ231" i="9"/>
  <c r="X231" i="9"/>
  <c r="Y231" i="9" s="1"/>
  <c r="V231" i="9"/>
  <c r="W231" i="9" s="1"/>
  <c r="T231" i="9"/>
  <c r="U231" i="9" s="1"/>
  <c r="R231" i="9"/>
  <c r="N231" i="9"/>
  <c r="BQ231" i="9" s="1"/>
  <c r="CK230" i="9"/>
  <c r="CI230" i="9"/>
  <c r="CG230" i="9"/>
  <c r="CE230" i="9"/>
  <c r="CC230" i="9"/>
  <c r="CA230" i="9"/>
  <c r="BX230" i="9"/>
  <c r="BW230" i="9"/>
  <c r="BV230" i="9"/>
  <c r="BJ230" i="9"/>
  <c r="BG230" i="9"/>
  <c r="CJ230" i="9"/>
  <c r="CH230" i="9"/>
  <c r="CF230" i="9"/>
  <c r="CD230" i="9"/>
  <c r="CB230" i="9"/>
  <c r="BZ230" i="9"/>
  <c r="X230" i="9"/>
  <c r="Y230" i="9" s="1"/>
  <c r="V230" i="9"/>
  <c r="W230" i="9" s="1"/>
  <c r="T230" i="9"/>
  <c r="U230" i="9" s="1"/>
  <c r="R230" i="9"/>
  <c r="N230" i="9"/>
  <c r="BQ230" i="9" s="1"/>
  <c r="CK229" i="9"/>
  <c r="CI229" i="9"/>
  <c r="CG229" i="9"/>
  <c r="CE229" i="9"/>
  <c r="CC229" i="9"/>
  <c r="CA229" i="9"/>
  <c r="BX229" i="9"/>
  <c r="BW229" i="9"/>
  <c r="BV229" i="9"/>
  <c r="BJ229" i="9"/>
  <c r="BG229" i="9"/>
  <c r="CJ229" i="9"/>
  <c r="CH229" i="9"/>
  <c r="CF229" i="9"/>
  <c r="CD229" i="9"/>
  <c r="CB229" i="9"/>
  <c r="BZ229" i="9"/>
  <c r="X229" i="9"/>
  <c r="Y229" i="9" s="1"/>
  <c r="V229" i="9"/>
  <c r="W229" i="9" s="1"/>
  <c r="T229" i="9"/>
  <c r="U229" i="9" s="1"/>
  <c r="R229" i="9"/>
  <c r="N229" i="9"/>
  <c r="BQ229" i="9" s="1"/>
  <c r="CK228" i="9"/>
  <c r="CI228" i="9"/>
  <c r="CG228" i="9"/>
  <c r="CE228" i="9"/>
  <c r="CC228" i="9"/>
  <c r="CA228" i="9"/>
  <c r="BX228" i="9"/>
  <c r="BW228" i="9"/>
  <c r="BV228" i="9"/>
  <c r="BJ228" i="9"/>
  <c r="BG228" i="9"/>
  <c r="CJ228" i="9"/>
  <c r="CH228" i="9"/>
  <c r="CF228" i="9"/>
  <c r="CD228" i="9"/>
  <c r="CB228" i="9"/>
  <c r="BZ228" i="9"/>
  <c r="X228" i="9"/>
  <c r="Y228" i="9" s="1"/>
  <c r="V228" i="9"/>
  <c r="W228" i="9" s="1"/>
  <c r="T228" i="9"/>
  <c r="U228" i="9" s="1"/>
  <c r="R228" i="9"/>
  <c r="N228" i="9"/>
  <c r="BQ228" i="9" s="1"/>
  <c r="CK227" i="9"/>
  <c r="CI227" i="9"/>
  <c r="CG227" i="9"/>
  <c r="CE227" i="9"/>
  <c r="CC227" i="9"/>
  <c r="CA227" i="9"/>
  <c r="BX227" i="9"/>
  <c r="BW227" i="9"/>
  <c r="BV227" i="9"/>
  <c r="BJ227" i="9"/>
  <c r="BG227" i="9"/>
  <c r="CJ227" i="9"/>
  <c r="CH227" i="9"/>
  <c r="CF227" i="9"/>
  <c r="CD227" i="9"/>
  <c r="CB227" i="9"/>
  <c r="BZ227" i="9"/>
  <c r="X227" i="9"/>
  <c r="Y227" i="9" s="1"/>
  <c r="V227" i="9"/>
  <c r="W227" i="9" s="1"/>
  <c r="T227" i="9"/>
  <c r="U227" i="9" s="1"/>
  <c r="R227" i="9"/>
  <c r="N227" i="9"/>
  <c r="BQ227" i="9" s="1"/>
  <c r="CK226" i="9"/>
  <c r="CI226" i="9"/>
  <c r="CG226" i="9"/>
  <c r="CE226" i="9"/>
  <c r="CC226" i="9"/>
  <c r="CA226" i="9"/>
  <c r="BX226" i="9"/>
  <c r="BW226" i="9"/>
  <c r="BV226" i="9"/>
  <c r="BJ226" i="9"/>
  <c r="BG226" i="9"/>
  <c r="CJ226" i="9"/>
  <c r="CH226" i="9"/>
  <c r="CF226" i="9"/>
  <c r="CD226" i="9"/>
  <c r="CB226" i="9"/>
  <c r="BZ226" i="9"/>
  <c r="X226" i="9"/>
  <c r="Y226" i="9" s="1"/>
  <c r="V226" i="9"/>
  <c r="W226" i="9" s="1"/>
  <c r="T226" i="9"/>
  <c r="U226" i="9" s="1"/>
  <c r="R226" i="9"/>
  <c r="N226" i="9"/>
  <c r="BQ226" i="9" s="1"/>
  <c r="CK225" i="9"/>
  <c r="CI225" i="9"/>
  <c r="CG225" i="9"/>
  <c r="CE225" i="9"/>
  <c r="CC225" i="9"/>
  <c r="CA225" i="9"/>
  <c r="BX225" i="9"/>
  <c r="BW225" i="9"/>
  <c r="BV225" i="9"/>
  <c r="BJ225" i="9"/>
  <c r="BG225" i="9"/>
  <c r="CJ225" i="9"/>
  <c r="CH225" i="9"/>
  <c r="CF225" i="9"/>
  <c r="CD225" i="9"/>
  <c r="CB225" i="9"/>
  <c r="BZ225" i="9"/>
  <c r="X225" i="9"/>
  <c r="Y225" i="9" s="1"/>
  <c r="V225" i="9"/>
  <c r="W225" i="9" s="1"/>
  <c r="T225" i="9"/>
  <c r="U225" i="9" s="1"/>
  <c r="R225" i="9"/>
  <c r="N225" i="9"/>
  <c r="BQ225" i="9" s="1"/>
  <c r="CK224" i="9"/>
  <c r="CI224" i="9"/>
  <c r="CG224" i="9"/>
  <c r="CE224" i="9"/>
  <c r="CC224" i="9"/>
  <c r="CA224" i="9"/>
  <c r="BX224" i="9"/>
  <c r="BW224" i="9"/>
  <c r="BV224" i="9"/>
  <c r="BJ224" i="9"/>
  <c r="BG224" i="9"/>
  <c r="CJ224" i="9"/>
  <c r="CH224" i="9"/>
  <c r="CF224" i="9"/>
  <c r="CD224" i="9"/>
  <c r="CB224" i="9"/>
  <c r="BZ224" i="9"/>
  <c r="X224" i="9"/>
  <c r="Y224" i="9" s="1"/>
  <c r="V224" i="9"/>
  <c r="W224" i="9" s="1"/>
  <c r="T224" i="9"/>
  <c r="U224" i="9" s="1"/>
  <c r="R224" i="9"/>
  <c r="N224" i="9"/>
  <c r="BQ224" i="9" s="1"/>
  <c r="CK223" i="9"/>
  <c r="CI223" i="9"/>
  <c r="CG223" i="9"/>
  <c r="CE223" i="9"/>
  <c r="CC223" i="9"/>
  <c r="CA223" i="9"/>
  <c r="BX223" i="9"/>
  <c r="BW223" i="9"/>
  <c r="BV223" i="9"/>
  <c r="BJ223" i="9"/>
  <c r="BG223" i="9"/>
  <c r="CJ223" i="9"/>
  <c r="CH223" i="9"/>
  <c r="CF223" i="9"/>
  <c r="CD223" i="9"/>
  <c r="CB223" i="9"/>
  <c r="BZ223" i="9"/>
  <c r="X223" i="9"/>
  <c r="Y223" i="9" s="1"/>
  <c r="V223" i="9"/>
  <c r="W223" i="9" s="1"/>
  <c r="T223" i="9"/>
  <c r="U223" i="9" s="1"/>
  <c r="R223" i="9"/>
  <c r="N223" i="9"/>
  <c r="BQ223" i="9" s="1"/>
  <c r="CK222" i="9"/>
  <c r="CI222" i="9"/>
  <c r="CG222" i="9"/>
  <c r="CE222" i="9"/>
  <c r="CC222" i="9"/>
  <c r="CA222" i="9"/>
  <c r="BX222" i="9"/>
  <c r="BW222" i="9"/>
  <c r="BV222" i="9"/>
  <c r="BJ222" i="9"/>
  <c r="BG222" i="9"/>
  <c r="CJ222" i="9"/>
  <c r="CH222" i="9"/>
  <c r="CF222" i="9"/>
  <c r="CD222" i="9"/>
  <c r="CB222" i="9"/>
  <c r="BZ222" i="9"/>
  <c r="X222" i="9"/>
  <c r="Y222" i="9" s="1"/>
  <c r="V222" i="9"/>
  <c r="W222" i="9" s="1"/>
  <c r="T222" i="9"/>
  <c r="U222" i="9" s="1"/>
  <c r="R222" i="9"/>
  <c r="N222" i="9"/>
  <c r="BQ222" i="9" s="1"/>
  <c r="CK220" i="9"/>
  <c r="CI220" i="9"/>
  <c r="CG220" i="9"/>
  <c r="CE220" i="9"/>
  <c r="CC220" i="9"/>
  <c r="CA220" i="9"/>
  <c r="BX220" i="9"/>
  <c r="BW220" i="9"/>
  <c r="BV220" i="9"/>
  <c r="BJ220" i="9"/>
  <c r="BG220" i="9"/>
  <c r="CJ220" i="9"/>
  <c r="CH220" i="9"/>
  <c r="CF220" i="9"/>
  <c r="CD220" i="9"/>
  <c r="CB220" i="9"/>
  <c r="BZ220" i="9"/>
  <c r="X220" i="9"/>
  <c r="Y220" i="9" s="1"/>
  <c r="V220" i="9"/>
  <c r="W220" i="9" s="1"/>
  <c r="T220" i="9"/>
  <c r="U220" i="9" s="1"/>
  <c r="R220" i="9"/>
  <c r="N220" i="9"/>
  <c r="BQ220" i="9" s="1"/>
  <c r="CK218" i="9"/>
  <c r="CI218" i="9"/>
  <c r="CG218" i="9"/>
  <c r="CE218" i="9"/>
  <c r="CC218" i="9"/>
  <c r="CA218" i="9"/>
  <c r="BX218" i="9"/>
  <c r="BW218" i="9"/>
  <c r="BV218" i="9"/>
  <c r="BJ218" i="9"/>
  <c r="BG218" i="9"/>
  <c r="CJ218" i="9"/>
  <c r="CH218" i="9"/>
  <c r="CF218" i="9"/>
  <c r="CD218" i="9"/>
  <c r="CB218" i="9"/>
  <c r="BZ218" i="9"/>
  <c r="X218" i="9"/>
  <c r="Y218" i="9" s="1"/>
  <c r="V218" i="9"/>
  <c r="W218" i="9" s="1"/>
  <c r="T218" i="9"/>
  <c r="U218" i="9" s="1"/>
  <c r="S218" i="9"/>
  <c r="BQ218" i="9"/>
  <c r="CK217" i="9"/>
  <c r="CI217" i="9"/>
  <c r="CG217" i="9"/>
  <c r="CE217" i="9"/>
  <c r="CC217" i="9"/>
  <c r="CA217" i="9"/>
  <c r="BX217" i="9"/>
  <c r="BW217" i="9"/>
  <c r="BV217" i="9"/>
  <c r="BJ217" i="9"/>
  <c r="BG217" i="9"/>
  <c r="CJ217" i="9"/>
  <c r="CH217" i="9"/>
  <c r="CF217" i="9"/>
  <c r="CD217" i="9"/>
  <c r="CB217" i="9"/>
  <c r="BZ217" i="9"/>
  <c r="X217" i="9"/>
  <c r="Y217" i="9" s="1"/>
  <c r="V217" i="9"/>
  <c r="W217" i="9" s="1"/>
  <c r="T217" i="9"/>
  <c r="U217" i="9" s="1"/>
  <c r="S217" i="9"/>
  <c r="BQ217" i="9"/>
  <c r="CK215" i="9"/>
  <c r="CI215" i="9"/>
  <c r="CG215" i="9"/>
  <c r="CE215" i="9"/>
  <c r="CC215" i="9"/>
  <c r="CA215" i="9"/>
  <c r="BX215" i="9"/>
  <c r="BW215" i="9"/>
  <c r="BV215" i="9"/>
  <c r="BJ215" i="9"/>
  <c r="BG215" i="9"/>
  <c r="CJ215" i="9"/>
  <c r="CH215" i="9"/>
  <c r="CF215" i="9"/>
  <c r="CD215" i="9"/>
  <c r="CB215" i="9"/>
  <c r="BZ215" i="9"/>
  <c r="X215" i="9"/>
  <c r="Y215" i="9" s="1"/>
  <c r="V215" i="9"/>
  <c r="W215" i="9" s="1"/>
  <c r="T215" i="9"/>
  <c r="S215" i="9"/>
  <c r="BQ215" i="9"/>
  <c r="CK213" i="9"/>
  <c r="CI213" i="9"/>
  <c r="CG213" i="9"/>
  <c r="CE213" i="9"/>
  <c r="CC213" i="9"/>
  <c r="CA213" i="9"/>
  <c r="BX213" i="9"/>
  <c r="BW213" i="9"/>
  <c r="BV213" i="9"/>
  <c r="BJ213" i="9"/>
  <c r="BG213" i="9"/>
  <c r="CJ213" i="9"/>
  <c r="CH213" i="9"/>
  <c r="CF213" i="9"/>
  <c r="CD213" i="9"/>
  <c r="CB213" i="9"/>
  <c r="BZ213" i="9"/>
  <c r="X213" i="9"/>
  <c r="Y213" i="9" s="1"/>
  <c r="V213" i="9"/>
  <c r="W213" i="9" s="1"/>
  <c r="T213" i="9"/>
  <c r="U213" i="9" s="1"/>
  <c r="S213" i="9"/>
  <c r="Z213" i="9" s="1"/>
  <c r="BQ213" i="9"/>
  <c r="CK211" i="9"/>
  <c r="CI211" i="9"/>
  <c r="CG211" i="9"/>
  <c r="CE211" i="9"/>
  <c r="CC211" i="9"/>
  <c r="CA211" i="9"/>
  <c r="BX211" i="9"/>
  <c r="BW211" i="9"/>
  <c r="BV211" i="9"/>
  <c r="BJ211" i="9"/>
  <c r="BG211" i="9"/>
  <c r="CJ211" i="9"/>
  <c r="CH211" i="9"/>
  <c r="CF211" i="9"/>
  <c r="CD211" i="9"/>
  <c r="CB211" i="9"/>
  <c r="BZ211" i="9"/>
  <c r="X211" i="9"/>
  <c r="Y211" i="9" s="1"/>
  <c r="V211" i="9"/>
  <c r="W211" i="9" s="1"/>
  <c r="T211" i="9"/>
  <c r="U211" i="9" s="1"/>
  <c r="R211" i="9"/>
  <c r="BQ211" i="9"/>
  <c r="CK209" i="9"/>
  <c r="CI209" i="9"/>
  <c r="CG209" i="9"/>
  <c r="CE209" i="9"/>
  <c r="CC209" i="9"/>
  <c r="CA209" i="9"/>
  <c r="BX209" i="9"/>
  <c r="BW209" i="9"/>
  <c r="BV209" i="9"/>
  <c r="BJ209" i="9"/>
  <c r="BG209" i="9"/>
  <c r="CJ209" i="9"/>
  <c r="CH209" i="9"/>
  <c r="CF209" i="9"/>
  <c r="CD209" i="9"/>
  <c r="CB209" i="9"/>
  <c r="BZ209" i="9"/>
  <c r="X209" i="9"/>
  <c r="Y209" i="9" s="1"/>
  <c r="V209" i="9"/>
  <c r="W209" i="9" s="1"/>
  <c r="T209" i="9"/>
  <c r="U209" i="9" s="1"/>
  <c r="R209" i="9"/>
  <c r="BQ209" i="9"/>
  <c r="CK208" i="9"/>
  <c r="CI208" i="9"/>
  <c r="CG208" i="9"/>
  <c r="CE208" i="9"/>
  <c r="CC208" i="9"/>
  <c r="CA208" i="9"/>
  <c r="BX208" i="9"/>
  <c r="BW208" i="9"/>
  <c r="BV208" i="9"/>
  <c r="BJ208" i="9"/>
  <c r="BG208" i="9"/>
  <c r="CJ208" i="9"/>
  <c r="CH208" i="9"/>
  <c r="CF208" i="9"/>
  <c r="CD208" i="9"/>
  <c r="CB208" i="9"/>
  <c r="BZ208" i="9"/>
  <c r="X208" i="9"/>
  <c r="Y208" i="9" s="1"/>
  <c r="V208" i="9"/>
  <c r="W208" i="9" s="1"/>
  <c r="T208" i="9"/>
  <c r="U208" i="9" s="1"/>
  <c r="R208" i="9"/>
  <c r="N208" i="9"/>
  <c r="BQ208" i="9" s="1"/>
  <c r="CK207" i="9"/>
  <c r="CI207" i="9"/>
  <c r="CG207" i="9"/>
  <c r="CE207" i="9"/>
  <c r="CC207" i="9"/>
  <c r="CA207" i="9"/>
  <c r="BX207" i="9"/>
  <c r="BW207" i="9"/>
  <c r="BV207" i="9"/>
  <c r="BJ207" i="9"/>
  <c r="BG207" i="9"/>
  <c r="CJ207" i="9"/>
  <c r="CH207" i="9"/>
  <c r="CF207" i="9"/>
  <c r="CD207" i="9"/>
  <c r="CB207" i="9"/>
  <c r="BZ207" i="9"/>
  <c r="X207" i="9"/>
  <c r="Y207" i="9" s="1"/>
  <c r="V207" i="9"/>
  <c r="W207" i="9" s="1"/>
  <c r="T207" i="9"/>
  <c r="U207" i="9" s="1"/>
  <c r="R207" i="9"/>
  <c r="N207" i="9"/>
  <c r="BQ207" i="9" s="1"/>
  <c r="CK204" i="9"/>
  <c r="CI204" i="9"/>
  <c r="CG204" i="9"/>
  <c r="CE204" i="9"/>
  <c r="CC204" i="9"/>
  <c r="CA204" i="9"/>
  <c r="BX204" i="9"/>
  <c r="BW204" i="9"/>
  <c r="BV204" i="9"/>
  <c r="BJ204" i="9"/>
  <c r="BG204" i="9"/>
  <c r="CJ204" i="9"/>
  <c r="CH204" i="9"/>
  <c r="CF204" i="9"/>
  <c r="CD204" i="9"/>
  <c r="CB204" i="9"/>
  <c r="BZ204" i="9"/>
  <c r="X204" i="9"/>
  <c r="Y204" i="9" s="1"/>
  <c r="V204" i="9"/>
  <c r="W204" i="9" s="1"/>
  <c r="T204" i="9"/>
  <c r="U204" i="9" s="1"/>
  <c r="R204" i="9"/>
  <c r="N204" i="9"/>
  <c r="BQ204" i="9" s="1"/>
  <c r="CK203" i="9"/>
  <c r="CI203" i="9"/>
  <c r="CG203" i="9"/>
  <c r="CE203" i="9"/>
  <c r="CC203" i="9"/>
  <c r="CA203" i="9"/>
  <c r="BX203" i="9"/>
  <c r="BW203" i="9"/>
  <c r="BV203" i="9"/>
  <c r="BJ203" i="9"/>
  <c r="BG203" i="9"/>
  <c r="CJ203" i="9"/>
  <c r="CH203" i="9"/>
  <c r="CF203" i="9"/>
  <c r="CD203" i="9"/>
  <c r="CB203" i="9"/>
  <c r="BZ203" i="9"/>
  <c r="X203" i="9"/>
  <c r="Y203" i="9" s="1"/>
  <c r="V203" i="9"/>
  <c r="W203" i="9" s="1"/>
  <c r="T203" i="9"/>
  <c r="U203" i="9" s="1"/>
  <c r="R203" i="9"/>
  <c r="N203" i="9"/>
  <c r="BQ203" i="9" s="1"/>
  <c r="CK202" i="9"/>
  <c r="CI202" i="9"/>
  <c r="CG202" i="9"/>
  <c r="CE202" i="9"/>
  <c r="CC202" i="9"/>
  <c r="CA202" i="9"/>
  <c r="BX202" i="9"/>
  <c r="BW202" i="9"/>
  <c r="BV202" i="9"/>
  <c r="BJ202" i="9"/>
  <c r="BG202" i="9"/>
  <c r="CJ202" i="9"/>
  <c r="CH202" i="9"/>
  <c r="CF202" i="9"/>
  <c r="CD202" i="9"/>
  <c r="CB202" i="9"/>
  <c r="BZ202" i="9"/>
  <c r="X202" i="9"/>
  <c r="Y202" i="9" s="1"/>
  <c r="V202" i="9"/>
  <c r="W202" i="9" s="1"/>
  <c r="T202" i="9"/>
  <c r="U202" i="9" s="1"/>
  <c r="R202" i="9"/>
  <c r="N202" i="9"/>
  <c r="BQ202" i="9" s="1"/>
  <c r="CK201" i="9"/>
  <c r="CI201" i="9"/>
  <c r="CG201" i="9"/>
  <c r="CE201" i="9"/>
  <c r="CC201" i="9"/>
  <c r="CA201" i="9"/>
  <c r="BZ201" i="9"/>
  <c r="BX201" i="9"/>
  <c r="BW201" i="9"/>
  <c r="BV201" i="9"/>
  <c r="BJ201" i="9"/>
  <c r="CJ201" i="9"/>
  <c r="CH201" i="9"/>
  <c r="CF201" i="9"/>
  <c r="CD201" i="9"/>
  <c r="CB201" i="9"/>
  <c r="X201" i="9"/>
  <c r="Y201" i="9" s="1"/>
  <c r="V201" i="9"/>
  <c r="W201" i="9" s="1"/>
  <c r="T201" i="9"/>
  <c r="U201" i="9" s="1"/>
  <c r="R201" i="9"/>
  <c r="N201" i="9"/>
  <c r="BQ201" i="9" s="1"/>
  <c r="CK200" i="9"/>
  <c r="CJ200" i="9"/>
  <c r="CI200" i="9"/>
  <c r="CH200" i="9"/>
  <c r="CG200" i="9"/>
  <c r="CF200" i="9"/>
  <c r="CE200" i="9"/>
  <c r="CD200" i="9"/>
  <c r="CC200" i="9"/>
  <c r="CB200" i="9"/>
  <c r="CA200" i="9"/>
  <c r="BX200" i="9"/>
  <c r="BW200" i="9"/>
  <c r="BV200" i="9"/>
  <c r="BJ200" i="9"/>
  <c r="BG200" i="9"/>
  <c r="BZ200" i="9"/>
  <c r="X200" i="9"/>
  <c r="Y200" i="9" s="1"/>
  <c r="V200" i="9"/>
  <c r="W200" i="9" s="1"/>
  <c r="T200" i="9"/>
  <c r="U200" i="9" s="1"/>
  <c r="R200" i="9"/>
  <c r="N200" i="9"/>
  <c r="BQ200" i="9" s="1"/>
  <c r="CK199" i="9"/>
  <c r="CI199" i="9"/>
  <c r="CG199" i="9"/>
  <c r="CE199" i="9"/>
  <c r="CC199" i="9"/>
  <c r="CA199" i="9"/>
  <c r="BZ199" i="9"/>
  <c r="BX199" i="9"/>
  <c r="BW199" i="9"/>
  <c r="BV199" i="9"/>
  <c r="BJ199" i="9"/>
  <c r="CJ199" i="9"/>
  <c r="CH199" i="9"/>
  <c r="CF199" i="9"/>
  <c r="CD199" i="9"/>
  <c r="CB199" i="9"/>
  <c r="X199" i="9"/>
  <c r="Y199" i="9" s="1"/>
  <c r="V199" i="9"/>
  <c r="W199" i="9" s="1"/>
  <c r="T199" i="9"/>
  <c r="U199" i="9" s="1"/>
  <c r="R199" i="9"/>
  <c r="N199" i="9"/>
  <c r="BQ199" i="9" s="1"/>
  <c r="CK198" i="9"/>
  <c r="CJ198" i="9"/>
  <c r="CI198" i="9"/>
  <c r="CH198" i="9"/>
  <c r="CG198" i="9"/>
  <c r="CF198" i="9"/>
  <c r="CE198" i="9"/>
  <c r="CD198" i="9"/>
  <c r="CC198" i="9"/>
  <c r="CB198" i="9"/>
  <c r="CA198" i="9"/>
  <c r="BX198" i="9"/>
  <c r="BW198" i="9"/>
  <c r="BV198" i="9"/>
  <c r="BJ198" i="9"/>
  <c r="BG198" i="9"/>
  <c r="BZ198" i="9"/>
  <c r="X198" i="9"/>
  <c r="Y198" i="9" s="1"/>
  <c r="V198" i="9"/>
  <c r="W198" i="9" s="1"/>
  <c r="T198" i="9"/>
  <c r="U198" i="9" s="1"/>
  <c r="R198" i="9"/>
  <c r="N198" i="9"/>
  <c r="BQ198" i="9" s="1"/>
  <c r="CK197" i="9"/>
  <c r="CI197" i="9"/>
  <c r="CG197" i="9"/>
  <c r="CE197" i="9"/>
  <c r="CC197" i="9"/>
  <c r="CA197" i="9"/>
  <c r="BZ197" i="9"/>
  <c r="BX197" i="9"/>
  <c r="BW197" i="9"/>
  <c r="BV197" i="9"/>
  <c r="BJ197" i="9"/>
  <c r="CJ197" i="9"/>
  <c r="CH197" i="9"/>
  <c r="CF197" i="9"/>
  <c r="CD197" i="9"/>
  <c r="CB197" i="9"/>
  <c r="X197" i="9"/>
  <c r="Y197" i="9" s="1"/>
  <c r="V197" i="9"/>
  <c r="W197" i="9" s="1"/>
  <c r="T197" i="9"/>
  <c r="U197" i="9" s="1"/>
  <c r="R197" i="9"/>
  <c r="N197" i="9"/>
  <c r="BQ197" i="9" s="1"/>
  <c r="CK196" i="9"/>
  <c r="CJ196" i="9"/>
  <c r="CI196" i="9"/>
  <c r="CH196" i="9"/>
  <c r="CG196" i="9"/>
  <c r="CF196" i="9"/>
  <c r="CE196" i="9"/>
  <c r="CD196" i="9"/>
  <c r="CC196" i="9"/>
  <c r="CB196" i="9"/>
  <c r="CA196" i="9"/>
  <c r="BX196" i="9"/>
  <c r="BW196" i="9"/>
  <c r="BV196" i="9"/>
  <c r="BJ196" i="9"/>
  <c r="BG196" i="9"/>
  <c r="BZ196" i="9"/>
  <c r="X196" i="9"/>
  <c r="Y196" i="9" s="1"/>
  <c r="V196" i="9"/>
  <c r="W196" i="9" s="1"/>
  <c r="T196" i="9"/>
  <c r="U196" i="9" s="1"/>
  <c r="R196" i="9"/>
  <c r="N196" i="9"/>
  <c r="BQ196" i="9" s="1"/>
  <c r="CK195" i="9"/>
  <c r="CI195" i="9"/>
  <c r="CG195" i="9"/>
  <c r="CE195" i="9"/>
  <c r="CC195" i="9"/>
  <c r="CA195" i="9"/>
  <c r="BZ195" i="9"/>
  <c r="BX195" i="9"/>
  <c r="BW195" i="9"/>
  <c r="BV195" i="9"/>
  <c r="BJ195" i="9"/>
  <c r="CJ195" i="9"/>
  <c r="CH195" i="9"/>
  <c r="CF195" i="9"/>
  <c r="CD195" i="9"/>
  <c r="CB195" i="9"/>
  <c r="X195" i="9"/>
  <c r="Y195" i="9" s="1"/>
  <c r="V195" i="9"/>
  <c r="W195" i="9" s="1"/>
  <c r="T195" i="9"/>
  <c r="U195" i="9" s="1"/>
  <c r="R195" i="9"/>
  <c r="N195" i="9"/>
  <c r="BQ195" i="9" s="1"/>
  <c r="CK194" i="9"/>
  <c r="CJ194" i="9"/>
  <c r="CI194" i="9"/>
  <c r="CH194" i="9"/>
  <c r="CG194" i="9"/>
  <c r="CF194" i="9"/>
  <c r="CE194" i="9"/>
  <c r="CD194" i="9"/>
  <c r="CC194" i="9"/>
  <c r="CB194" i="9"/>
  <c r="CA194" i="9"/>
  <c r="BX194" i="9"/>
  <c r="BW194" i="9"/>
  <c r="BV194" i="9"/>
  <c r="BJ194" i="9"/>
  <c r="BG194" i="9"/>
  <c r="BZ194" i="9"/>
  <c r="X194" i="9"/>
  <c r="Y194" i="9" s="1"/>
  <c r="V194" i="9"/>
  <c r="W194" i="9" s="1"/>
  <c r="T194" i="9"/>
  <c r="U194" i="9" s="1"/>
  <c r="R194" i="9"/>
  <c r="N194" i="9"/>
  <c r="BQ194" i="9" s="1"/>
  <c r="CK193" i="9"/>
  <c r="CI193" i="9"/>
  <c r="CG193" i="9"/>
  <c r="CE193" i="9"/>
  <c r="CC193" i="9"/>
  <c r="CA193" i="9"/>
  <c r="BZ193" i="9"/>
  <c r="BX193" i="9"/>
  <c r="BW193" i="9"/>
  <c r="BV193" i="9"/>
  <c r="BJ193" i="9"/>
  <c r="CJ193" i="9"/>
  <c r="CH193" i="9"/>
  <c r="CF193" i="9"/>
  <c r="CD193" i="9"/>
  <c r="CB193" i="9"/>
  <c r="X193" i="9"/>
  <c r="Y193" i="9" s="1"/>
  <c r="V193" i="9"/>
  <c r="W193" i="9" s="1"/>
  <c r="T193" i="9"/>
  <c r="U193" i="9" s="1"/>
  <c r="R193" i="9"/>
  <c r="N193" i="9"/>
  <c r="BQ193" i="9" s="1"/>
  <c r="CK192" i="9"/>
  <c r="CJ192" i="9"/>
  <c r="CI192" i="9"/>
  <c r="CH192" i="9"/>
  <c r="CG192" i="9"/>
  <c r="CF192" i="9"/>
  <c r="CE192" i="9"/>
  <c r="CD192" i="9"/>
  <c r="CC192" i="9"/>
  <c r="CB192" i="9"/>
  <c r="CA192" i="9"/>
  <c r="BX192" i="9"/>
  <c r="BW192" i="9"/>
  <c r="BV192" i="9"/>
  <c r="BJ192" i="9"/>
  <c r="BG192" i="9"/>
  <c r="BZ192" i="9"/>
  <c r="X192" i="9"/>
  <c r="Y192" i="9" s="1"/>
  <c r="V192" i="9"/>
  <c r="W192" i="9" s="1"/>
  <c r="T192" i="9"/>
  <c r="U192" i="9" s="1"/>
  <c r="R192" i="9"/>
  <c r="N192" i="9"/>
  <c r="BQ192" i="9" s="1"/>
  <c r="CK191" i="9"/>
  <c r="CI191" i="9"/>
  <c r="CG191" i="9"/>
  <c r="CE191" i="9"/>
  <c r="CC191" i="9"/>
  <c r="CA191" i="9"/>
  <c r="BZ191" i="9"/>
  <c r="BX191" i="9"/>
  <c r="BW191" i="9"/>
  <c r="BV191" i="9"/>
  <c r="BJ191" i="9"/>
  <c r="CJ191" i="9"/>
  <c r="CH191" i="9"/>
  <c r="CF191" i="9"/>
  <c r="CD191" i="9"/>
  <c r="CB191" i="9"/>
  <c r="X191" i="9"/>
  <c r="Y191" i="9" s="1"/>
  <c r="V191" i="9"/>
  <c r="W191" i="9" s="1"/>
  <c r="T191" i="9"/>
  <c r="U191" i="9" s="1"/>
  <c r="R191" i="9"/>
  <c r="N191" i="9"/>
  <c r="BQ191" i="9" s="1"/>
  <c r="CK190" i="9"/>
  <c r="CJ190" i="9"/>
  <c r="CI190" i="9"/>
  <c r="CH190" i="9"/>
  <c r="CG190" i="9"/>
  <c r="CF190" i="9"/>
  <c r="CE190" i="9"/>
  <c r="CD190" i="9"/>
  <c r="CC190" i="9"/>
  <c r="CB190" i="9"/>
  <c r="CA190" i="9"/>
  <c r="BX190" i="9"/>
  <c r="BW190" i="9"/>
  <c r="BV190" i="9"/>
  <c r="BJ190" i="9"/>
  <c r="BG190" i="9"/>
  <c r="BZ190" i="9"/>
  <c r="X190" i="9"/>
  <c r="Y190" i="9" s="1"/>
  <c r="V190" i="9"/>
  <c r="W190" i="9" s="1"/>
  <c r="T190" i="9"/>
  <c r="U190" i="9" s="1"/>
  <c r="R190" i="9"/>
  <c r="N190" i="9"/>
  <c r="BQ190" i="9" s="1"/>
  <c r="CK189" i="9"/>
  <c r="CI189" i="9"/>
  <c r="CG189" i="9"/>
  <c r="CE189" i="9"/>
  <c r="CC189" i="9"/>
  <c r="CA189" i="9"/>
  <c r="BZ189" i="9"/>
  <c r="BX189" i="9"/>
  <c r="BW189" i="9"/>
  <c r="BV189" i="9"/>
  <c r="BJ189" i="9"/>
  <c r="CJ189" i="9"/>
  <c r="CH189" i="9"/>
  <c r="CF189" i="9"/>
  <c r="CD189" i="9"/>
  <c r="CB189" i="9"/>
  <c r="X189" i="9"/>
  <c r="Y189" i="9" s="1"/>
  <c r="V189" i="9"/>
  <c r="W189" i="9" s="1"/>
  <c r="T189" i="9"/>
  <c r="U189" i="9" s="1"/>
  <c r="R189" i="9"/>
  <c r="N189" i="9"/>
  <c r="BQ189" i="9" s="1"/>
  <c r="CK188" i="9"/>
  <c r="CJ188" i="9"/>
  <c r="CI188" i="9"/>
  <c r="CH188" i="9"/>
  <c r="CG188" i="9"/>
  <c r="CF188" i="9"/>
  <c r="CE188" i="9"/>
  <c r="CD188" i="9"/>
  <c r="CC188" i="9"/>
  <c r="CB188" i="9"/>
  <c r="CA188" i="9"/>
  <c r="BX188" i="9"/>
  <c r="BW188" i="9"/>
  <c r="BV188" i="9"/>
  <c r="BJ188" i="9"/>
  <c r="BG188" i="9"/>
  <c r="BZ188" i="9"/>
  <c r="X188" i="9"/>
  <c r="Y188" i="9" s="1"/>
  <c r="V188" i="9"/>
  <c r="W188" i="9" s="1"/>
  <c r="T188" i="9"/>
  <c r="U188" i="9" s="1"/>
  <c r="R188" i="9"/>
  <c r="N188" i="9"/>
  <c r="BQ188" i="9" s="1"/>
  <c r="CK187" i="9"/>
  <c r="CI187" i="9"/>
  <c r="CG187" i="9"/>
  <c r="CE187" i="9"/>
  <c r="CC187" i="9"/>
  <c r="CA187" i="9"/>
  <c r="BZ187" i="9"/>
  <c r="BX187" i="9"/>
  <c r="BW187" i="9"/>
  <c r="BV187" i="9"/>
  <c r="BJ187" i="9"/>
  <c r="CJ187" i="9"/>
  <c r="CH187" i="9"/>
  <c r="CF187" i="9"/>
  <c r="CD187" i="9"/>
  <c r="CB187" i="9"/>
  <c r="X187" i="9"/>
  <c r="Y187" i="9" s="1"/>
  <c r="V187" i="9"/>
  <c r="W187" i="9" s="1"/>
  <c r="T187" i="9"/>
  <c r="U187" i="9" s="1"/>
  <c r="R187" i="9"/>
  <c r="N187" i="9"/>
  <c r="BQ187" i="9" s="1"/>
  <c r="CK186" i="9"/>
  <c r="CJ186" i="9"/>
  <c r="CI186" i="9"/>
  <c r="CH186" i="9"/>
  <c r="CG186" i="9"/>
  <c r="CF186" i="9"/>
  <c r="CE186" i="9"/>
  <c r="CD186" i="9"/>
  <c r="CC186" i="9"/>
  <c r="CB186" i="9"/>
  <c r="CA186" i="9"/>
  <c r="BX186" i="9"/>
  <c r="BW186" i="9"/>
  <c r="BV186" i="9"/>
  <c r="BJ186" i="9"/>
  <c r="BG186" i="9"/>
  <c r="BZ186" i="9"/>
  <c r="X186" i="9"/>
  <c r="Y186" i="9" s="1"/>
  <c r="V186" i="9"/>
  <c r="W186" i="9" s="1"/>
  <c r="T186" i="9"/>
  <c r="U186" i="9" s="1"/>
  <c r="R186" i="9"/>
  <c r="N186" i="9"/>
  <c r="BQ186" i="9" s="1"/>
  <c r="CK185" i="9"/>
  <c r="CI185" i="9"/>
  <c r="CG185" i="9"/>
  <c r="CE185" i="9"/>
  <c r="CC185" i="9"/>
  <c r="CA185" i="9"/>
  <c r="BZ185" i="9"/>
  <c r="BX185" i="9"/>
  <c r="BW185" i="9"/>
  <c r="BV185" i="9"/>
  <c r="BJ185" i="9"/>
  <c r="CJ185" i="9"/>
  <c r="CH185" i="9"/>
  <c r="CF185" i="9"/>
  <c r="CD185" i="9"/>
  <c r="CB185" i="9"/>
  <c r="X185" i="9"/>
  <c r="Y185" i="9" s="1"/>
  <c r="V185" i="9"/>
  <c r="W185" i="9" s="1"/>
  <c r="T185" i="9"/>
  <c r="U185" i="9" s="1"/>
  <c r="R185" i="9"/>
  <c r="N185" i="9"/>
  <c r="BQ185" i="9" s="1"/>
  <c r="CK184" i="9"/>
  <c r="CJ184" i="9"/>
  <c r="CI184" i="9"/>
  <c r="CH184" i="9"/>
  <c r="CG184" i="9"/>
  <c r="CF184" i="9"/>
  <c r="CE184" i="9"/>
  <c r="CD184" i="9"/>
  <c r="CC184" i="9"/>
  <c r="CB184" i="9"/>
  <c r="CA184" i="9"/>
  <c r="BX184" i="9"/>
  <c r="BW184" i="9"/>
  <c r="BV184" i="9"/>
  <c r="BJ184" i="9"/>
  <c r="BG184" i="9"/>
  <c r="BZ184" i="9"/>
  <c r="X184" i="9"/>
  <c r="Y184" i="9" s="1"/>
  <c r="V184" i="9"/>
  <c r="W184" i="9" s="1"/>
  <c r="T184" i="9"/>
  <c r="U184" i="9" s="1"/>
  <c r="R184" i="9"/>
  <c r="N184" i="9"/>
  <c r="BQ184" i="9" s="1"/>
  <c r="CK183" i="9"/>
  <c r="CI183" i="9"/>
  <c r="CG183" i="9"/>
  <c r="CE183" i="9"/>
  <c r="CC183" i="9"/>
  <c r="CA183" i="9"/>
  <c r="BZ183" i="9"/>
  <c r="BX183" i="9"/>
  <c r="BW183" i="9"/>
  <c r="BV183" i="9"/>
  <c r="BJ183" i="9"/>
  <c r="CJ183" i="9"/>
  <c r="CH183" i="9"/>
  <c r="CF183" i="9"/>
  <c r="CD183" i="9"/>
  <c r="CB183" i="9"/>
  <c r="X183" i="9"/>
  <c r="Y183" i="9" s="1"/>
  <c r="V183" i="9"/>
  <c r="W183" i="9" s="1"/>
  <c r="T183" i="9"/>
  <c r="U183" i="9" s="1"/>
  <c r="R183" i="9"/>
  <c r="N183" i="9"/>
  <c r="BQ183" i="9" s="1"/>
  <c r="CK182" i="9"/>
  <c r="CJ182" i="9"/>
  <c r="CI182" i="9"/>
  <c r="CH182" i="9"/>
  <c r="CG182" i="9"/>
  <c r="CF182" i="9"/>
  <c r="CE182" i="9"/>
  <c r="CD182" i="9"/>
  <c r="CC182" i="9"/>
  <c r="CB182" i="9"/>
  <c r="CA182" i="9"/>
  <c r="BX182" i="9"/>
  <c r="BW182" i="9"/>
  <c r="BV182" i="9"/>
  <c r="BJ182" i="9"/>
  <c r="BG182" i="9"/>
  <c r="BZ182" i="9"/>
  <c r="X182" i="9"/>
  <c r="Y182" i="9" s="1"/>
  <c r="V182" i="9"/>
  <c r="W182" i="9" s="1"/>
  <c r="T182" i="9"/>
  <c r="U182" i="9" s="1"/>
  <c r="R182" i="9"/>
  <c r="N182" i="9"/>
  <c r="BQ182" i="9" s="1"/>
  <c r="CK181" i="9"/>
  <c r="CI181" i="9"/>
  <c r="CG181" i="9"/>
  <c r="CE181" i="9"/>
  <c r="CC181" i="9"/>
  <c r="CA181" i="9"/>
  <c r="BZ181" i="9"/>
  <c r="BX181" i="9"/>
  <c r="BW181" i="9"/>
  <c r="BV181" i="9"/>
  <c r="BJ181" i="9"/>
  <c r="CJ181" i="9"/>
  <c r="CH181" i="9"/>
  <c r="CF181" i="9"/>
  <c r="CD181" i="9"/>
  <c r="CB181" i="9"/>
  <c r="X181" i="9"/>
  <c r="Y181" i="9" s="1"/>
  <c r="V181" i="9"/>
  <c r="W181" i="9" s="1"/>
  <c r="T181" i="9"/>
  <c r="U181" i="9" s="1"/>
  <c r="R181" i="9"/>
  <c r="N181" i="9"/>
  <c r="BQ181" i="9" s="1"/>
  <c r="CK180" i="9"/>
  <c r="CJ180" i="9"/>
  <c r="CI180" i="9"/>
  <c r="CH180" i="9"/>
  <c r="CG180" i="9"/>
  <c r="CF180" i="9"/>
  <c r="CE180" i="9"/>
  <c r="CD180" i="9"/>
  <c r="CC180" i="9"/>
  <c r="CB180" i="9"/>
  <c r="CA180" i="9"/>
  <c r="BX180" i="9"/>
  <c r="BW180" i="9"/>
  <c r="BV180" i="9"/>
  <c r="BJ180" i="9"/>
  <c r="BG180" i="9"/>
  <c r="BZ180" i="9"/>
  <c r="X180" i="9"/>
  <c r="Y180" i="9" s="1"/>
  <c r="V180" i="9"/>
  <c r="W180" i="9" s="1"/>
  <c r="T180" i="9"/>
  <c r="U180" i="9" s="1"/>
  <c r="R180" i="9"/>
  <c r="N180" i="9"/>
  <c r="BQ180" i="9" s="1"/>
  <c r="CK179" i="9"/>
  <c r="CI179" i="9"/>
  <c r="CG179" i="9"/>
  <c r="CE179" i="9"/>
  <c r="CC179" i="9"/>
  <c r="CA179" i="9"/>
  <c r="BZ179" i="9"/>
  <c r="BX179" i="9"/>
  <c r="BW179" i="9"/>
  <c r="BV179" i="9"/>
  <c r="BJ179" i="9"/>
  <c r="CJ179" i="9"/>
  <c r="CH179" i="9"/>
  <c r="CF179" i="9"/>
  <c r="CD179" i="9"/>
  <c r="CB179" i="9"/>
  <c r="X179" i="9"/>
  <c r="Y179" i="9" s="1"/>
  <c r="V179" i="9"/>
  <c r="W179" i="9" s="1"/>
  <c r="T179" i="9"/>
  <c r="U179" i="9" s="1"/>
  <c r="R179" i="9"/>
  <c r="N179" i="9"/>
  <c r="BQ179" i="9" s="1"/>
  <c r="CK178" i="9"/>
  <c r="CJ178" i="9"/>
  <c r="CI178" i="9"/>
  <c r="CH178" i="9"/>
  <c r="CG178" i="9"/>
  <c r="CF178" i="9"/>
  <c r="CE178" i="9"/>
  <c r="CD178" i="9"/>
  <c r="CC178" i="9"/>
  <c r="CB178" i="9"/>
  <c r="CA178" i="9"/>
  <c r="BX178" i="9"/>
  <c r="BW178" i="9"/>
  <c r="BV178" i="9"/>
  <c r="BJ178" i="9"/>
  <c r="BG178" i="9"/>
  <c r="BZ178" i="9"/>
  <c r="X178" i="9"/>
  <c r="Y178" i="9" s="1"/>
  <c r="V178" i="9"/>
  <c r="W178" i="9" s="1"/>
  <c r="T178" i="9"/>
  <c r="U178" i="9" s="1"/>
  <c r="R178" i="9"/>
  <c r="N178" i="9"/>
  <c r="BQ178" i="9" s="1"/>
  <c r="CK177" i="9"/>
  <c r="CI177" i="9"/>
  <c r="CG177" i="9"/>
  <c r="CE177" i="9"/>
  <c r="CC177" i="9"/>
  <c r="CA177" i="9"/>
  <c r="BZ177" i="9"/>
  <c r="BX177" i="9"/>
  <c r="BW177" i="9"/>
  <c r="BV177" i="9"/>
  <c r="BJ177" i="9"/>
  <c r="CJ177" i="9"/>
  <c r="CH177" i="9"/>
  <c r="CF177" i="9"/>
  <c r="CD177" i="9"/>
  <c r="CB177" i="9"/>
  <c r="X177" i="9"/>
  <c r="Y177" i="9" s="1"/>
  <c r="V177" i="9"/>
  <c r="W177" i="9" s="1"/>
  <c r="T177" i="9"/>
  <c r="U177" i="9" s="1"/>
  <c r="R177" i="9"/>
  <c r="N177" i="9"/>
  <c r="BQ177" i="9" s="1"/>
  <c r="CK176" i="9"/>
  <c r="CJ176" i="9"/>
  <c r="CI176" i="9"/>
  <c r="CH176" i="9"/>
  <c r="CG176" i="9"/>
  <c r="CF176" i="9"/>
  <c r="CE176" i="9"/>
  <c r="CD176" i="9"/>
  <c r="CC176" i="9"/>
  <c r="CB176" i="9"/>
  <c r="CA176" i="9"/>
  <c r="BX176" i="9"/>
  <c r="BW176" i="9"/>
  <c r="BV176" i="9"/>
  <c r="BJ176" i="9"/>
  <c r="BG176" i="9"/>
  <c r="BZ176" i="9"/>
  <c r="X176" i="9"/>
  <c r="Y176" i="9" s="1"/>
  <c r="V176" i="9"/>
  <c r="W176" i="9" s="1"/>
  <c r="T176" i="9"/>
  <c r="U176" i="9" s="1"/>
  <c r="R176" i="9"/>
  <c r="N176" i="9"/>
  <c r="BQ176" i="9" s="1"/>
  <c r="CK175" i="9"/>
  <c r="CI175" i="9"/>
  <c r="CG175" i="9"/>
  <c r="CE175" i="9"/>
  <c r="CC175" i="9"/>
  <c r="CA175" i="9"/>
  <c r="BZ175" i="9"/>
  <c r="BX175" i="9"/>
  <c r="BW175" i="9"/>
  <c r="BV175" i="9"/>
  <c r="BJ175" i="9"/>
  <c r="CJ175" i="9"/>
  <c r="CH175" i="9"/>
  <c r="CF175" i="9"/>
  <c r="CD175" i="9"/>
  <c r="CB175" i="9"/>
  <c r="X175" i="9"/>
  <c r="Y175" i="9" s="1"/>
  <c r="V175" i="9"/>
  <c r="W175" i="9" s="1"/>
  <c r="T175" i="9"/>
  <c r="U175" i="9" s="1"/>
  <c r="R175" i="9"/>
  <c r="N175" i="9"/>
  <c r="BQ175" i="9" s="1"/>
  <c r="CK174" i="9"/>
  <c r="CJ174" i="9"/>
  <c r="CI174" i="9"/>
  <c r="CH174" i="9"/>
  <c r="CG174" i="9"/>
  <c r="CF174" i="9"/>
  <c r="CE174" i="9"/>
  <c r="CD174" i="9"/>
  <c r="CC174" i="9"/>
  <c r="CB174" i="9"/>
  <c r="CA174" i="9"/>
  <c r="BX174" i="9"/>
  <c r="BW174" i="9"/>
  <c r="BV174" i="9"/>
  <c r="BJ174" i="9"/>
  <c r="BG174" i="9"/>
  <c r="BZ174" i="9"/>
  <c r="X174" i="9"/>
  <c r="Y174" i="9" s="1"/>
  <c r="V174" i="9"/>
  <c r="W174" i="9" s="1"/>
  <c r="T174" i="9"/>
  <c r="U174" i="9" s="1"/>
  <c r="R174" i="9"/>
  <c r="N174" i="9"/>
  <c r="BQ174" i="9" s="1"/>
  <c r="CK173" i="9"/>
  <c r="CI173" i="9"/>
  <c r="CG173" i="9"/>
  <c r="CE173" i="9"/>
  <c r="CC173" i="9"/>
  <c r="CA173" i="9"/>
  <c r="BZ173" i="9"/>
  <c r="BX173" i="9"/>
  <c r="BW173" i="9"/>
  <c r="BV173" i="9"/>
  <c r="BJ173" i="9"/>
  <c r="CJ173" i="9"/>
  <c r="CH173" i="9"/>
  <c r="CF173" i="9"/>
  <c r="CD173" i="9"/>
  <c r="CB173" i="9"/>
  <c r="X173" i="9"/>
  <c r="Y173" i="9" s="1"/>
  <c r="V173" i="9"/>
  <c r="W173" i="9" s="1"/>
  <c r="T173" i="9"/>
  <c r="U173" i="9" s="1"/>
  <c r="R173" i="9"/>
  <c r="N173" i="9"/>
  <c r="BQ173" i="9" s="1"/>
  <c r="CK172" i="9"/>
  <c r="CJ172" i="9"/>
  <c r="CI172" i="9"/>
  <c r="CH172" i="9"/>
  <c r="CG172" i="9"/>
  <c r="CF172" i="9"/>
  <c r="CE172" i="9"/>
  <c r="CD172" i="9"/>
  <c r="CC172" i="9"/>
  <c r="CB172" i="9"/>
  <c r="CA172" i="9"/>
  <c r="BX172" i="9"/>
  <c r="BW172" i="9"/>
  <c r="BV172" i="9"/>
  <c r="BJ172" i="9"/>
  <c r="BG172" i="9"/>
  <c r="BZ172" i="9"/>
  <c r="X172" i="9"/>
  <c r="Y172" i="9" s="1"/>
  <c r="V172" i="9"/>
  <c r="W172" i="9" s="1"/>
  <c r="T172" i="9"/>
  <c r="U172" i="9" s="1"/>
  <c r="R172" i="9"/>
  <c r="N172" i="9"/>
  <c r="BQ172" i="9" s="1"/>
  <c r="CK171" i="9"/>
  <c r="CI171" i="9"/>
  <c r="CG171" i="9"/>
  <c r="CE171" i="9"/>
  <c r="CC171" i="9"/>
  <c r="CA171" i="9"/>
  <c r="BZ171" i="9"/>
  <c r="BX171" i="9"/>
  <c r="BW171" i="9"/>
  <c r="BV171" i="9"/>
  <c r="BJ171" i="9"/>
  <c r="CJ171" i="9"/>
  <c r="CH171" i="9"/>
  <c r="CF171" i="9"/>
  <c r="CD171" i="9"/>
  <c r="CB171" i="9"/>
  <c r="X171" i="9"/>
  <c r="Y171" i="9" s="1"/>
  <c r="V171" i="9"/>
  <c r="W171" i="9" s="1"/>
  <c r="T171" i="9"/>
  <c r="U171" i="9" s="1"/>
  <c r="R171" i="9"/>
  <c r="N171" i="9"/>
  <c r="BQ171" i="9" s="1"/>
  <c r="CK170" i="9"/>
  <c r="CJ170" i="9"/>
  <c r="CI170" i="9"/>
  <c r="CH170" i="9"/>
  <c r="CG170" i="9"/>
  <c r="CF170" i="9"/>
  <c r="CE170" i="9"/>
  <c r="CD170" i="9"/>
  <c r="CC170" i="9"/>
  <c r="CB170" i="9"/>
  <c r="CA170" i="9"/>
  <c r="BX170" i="9"/>
  <c r="BW170" i="9"/>
  <c r="BV170" i="9"/>
  <c r="BJ170" i="9"/>
  <c r="BG170" i="9"/>
  <c r="BZ170" i="9"/>
  <c r="X170" i="9"/>
  <c r="Y170" i="9" s="1"/>
  <c r="V170" i="9"/>
  <c r="W170" i="9" s="1"/>
  <c r="T170" i="9"/>
  <c r="U170" i="9" s="1"/>
  <c r="R170" i="9"/>
  <c r="N170" i="9"/>
  <c r="BQ170" i="9" s="1"/>
  <c r="CK169" i="9"/>
  <c r="CI169" i="9"/>
  <c r="CG169" i="9"/>
  <c r="CE169" i="9"/>
  <c r="CC169" i="9"/>
  <c r="CA169" i="9"/>
  <c r="BZ169" i="9"/>
  <c r="BX169" i="9"/>
  <c r="BW169" i="9"/>
  <c r="BV169" i="9"/>
  <c r="BJ169" i="9"/>
  <c r="CJ169" i="9"/>
  <c r="CH169" i="9"/>
  <c r="CF169" i="9"/>
  <c r="CD169" i="9"/>
  <c r="CB169" i="9"/>
  <c r="X169" i="9"/>
  <c r="Y169" i="9" s="1"/>
  <c r="V169" i="9"/>
  <c r="W169" i="9" s="1"/>
  <c r="T169" i="9"/>
  <c r="U169" i="9" s="1"/>
  <c r="R169" i="9"/>
  <c r="N169" i="9"/>
  <c r="BQ169" i="9" s="1"/>
  <c r="CK168" i="9"/>
  <c r="CJ168" i="9"/>
  <c r="CI168" i="9"/>
  <c r="CH168" i="9"/>
  <c r="CG168" i="9"/>
  <c r="CF168" i="9"/>
  <c r="CE168" i="9"/>
  <c r="CD168" i="9"/>
  <c r="CC168" i="9"/>
  <c r="CB168" i="9"/>
  <c r="CA168" i="9"/>
  <c r="BX168" i="9"/>
  <c r="BW168" i="9"/>
  <c r="BV168" i="9"/>
  <c r="BJ168" i="9"/>
  <c r="BG168" i="9"/>
  <c r="BZ168" i="9"/>
  <c r="X168" i="9"/>
  <c r="Y168" i="9" s="1"/>
  <c r="V168" i="9"/>
  <c r="W168" i="9" s="1"/>
  <c r="T168" i="9"/>
  <c r="U168" i="9" s="1"/>
  <c r="R168" i="9"/>
  <c r="N168" i="9"/>
  <c r="BQ168" i="9" s="1"/>
  <c r="CK167" i="9"/>
  <c r="CI167" i="9"/>
  <c r="CG167" i="9"/>
  <c r="CE167" i="9"/>
  <c r="CC167" i="9"/>
  <c r="CA167" i="9"/>
  <c r="BZ167" i="9"/>
  <c r="BX167" i="9"/>
  <c r="BW167" i="9"/>
  <c r="BV167" i="9"/>
  <c r="BJ167" i="9"/>
  <c r="CJ167" i="9"/>
  <c r="CH167" i="9"/>
  <c r="CF167" i="9"/>
  <c r="CD167" i="9"/>
  <c r="CB167" i="9"/>
  <c r="X167" i="9"/>
  <c r="Y167" i="9" s="1"/>
  <c r="V167" i="9"/>
  <c r="W167" i="9" s="1"/>
  <c r="T167" i="9"/>
  <c r="U167" i="9" s="1"/>
  <c r="R167" i="9"/>
  <c r="N167" i="9"/>
  <c r="BQ167" i="9" s="1"/>
  <c r="CK166" i="9"/>
  <c r="CJ166" i="9"/>
  <c r="CI166" i="9"/>
  <c r="CH166" i="9"/>
  <c r="CG166" i="9"/>
  <c r="CF166" i="9"/>
  <c r="CE166" i="9"/>
  <c r="CD166" i="9"/>
  <c r="CC166" i="9"/>
  <c r="CB166" i="9"/>
  <c r="CA166" i="9"/>
  <c r="BX166" i="9"/>
  <c r="BW166" i="9"/>
  <c r="BV166" i="9"/>
  <c r="BJ166" i="9"/>
  <c r="BG166" i="9"/>
  <c r="BZ166" i="9"/>
  <c r="X166" i="9"/>
  <c r="Y166" i="9" s="1"/>
  <c r="V166" i="9"/>
  <c r="W166" i="9" s="1"/>
  <c r="T166" i="9"/>
  <c r="U166" i="9" s="1"/>
  <c r="R166" i="9"/>
  <c r="N166" i="9"/>
  <c r="BQ166" i="9" s="1"/>
  <c r="CK165" i="9"/>
  <c r="CI165" i="9"/>
  <c r="CG165" i="9"/>
  <c r="CE165" i="9"/>
  <c r="CC165" i="9"/>
  <c r="CA165" i="9"/>
  <c r="BZ165" i="9"/>
  <c r="BX165" i="9"/>
  <c r="BW165" i="9"/>
  <c r="BV165" i="9"/>
  <c r="BJ165" i="9"/>
  <c r="CJ165" i="9"/>
  <c r="CH165" i="9"/>
  <c r="CF165" i="9"/>
  <c r="CD165" i="9"/>
  <c r="CB165" i="9"/>
  <c r="X165" i="9"/>
  <c r="Y165" i="9" s="1"/>
  <c r="V165" i="9"/>
  <c r="W165" i="9" s="1"/>
  <c r="T165" i="9"/>
  <c r="U165" i="9" s="1"/>
  <c r="R165" i="9"/>
  <c r="N165" i="9"/>
  <c r="BQ165" i="9" s="1"/>
  <c r="CK164" i="9"/>
  <c r="CJ164" i="9"/>
  <c r="CI164" i="9"/>
  <c r="CH164" i="9"/>
  <c r="CG164" i="9"/>
  <c r="CF164" i="9"/>
  <c r="CE164" i="9"/>
  <c r="CD164" i="9"/>
  <c r="CC164" i="9"/>
  <c r="CB164" i="9"/>
  <c r="CA164" i="9"/>
  <c r="BX164" i="9"/>
  <c r="BW164" i="9"/>
  <c r="BV164" i="9"/>
  <c r="BJ164" i="9"/>
  <c r="BG164" i="9"/>
  <c r="BZ164" i="9"/>
  <c r="X164" i="9"/>
  <c r="Y164" i="9" s="1"/>
  <c r="V164" i="9"/>
  <c r="W164" i="9" s="1"/>
  <c r="T164" i="9"/>
  <c r="U164" i="9" s="1"/>
  <c r="R164" i="9"/>
  <c r="N164" i="9"/>
  <c r="BQ164" i="9" s="1"/>
  <c r="CK163" i="9"/>
  <c r="CI163" i="9"/>
  <c r="CG163" i="9"/>
  <c r="CE163" i="9"/>
  <c r="CC163" i="9"/>
  <c r="CA163" i="9"/>
  <c r="BZ163" i="9"/>
  <c r="BX163" i="9"/>
  <c r="BW163" i="9"/>
  <c r="BV163" i="9"/>
  <c r="BJ163" i="9"/>
  <c r="CJ163" i="9"/>
  <c r="CH163" i="9"/>
  <c r="CF163" i="9"/>
  <c r="CD163" i="9"/>
  <c r="CB163" i="9"/>
  <c r="X163" i="9"/>
  <c r="Y163" i="9" s="1"/>
  <c r="V163" i="9"/>
  <c r="W163" i="9" s="1"/>
  <c r="T163" i="9"/>
  <c r="U163" i="9" s="1"/>
  <c r="R163" i="9"/>
  <c r="N163" i="9"/>
  <c r="BQ163" i="9" s="1"/>
  <c r="CK162" i="9"/>
  <c r="CJ162" i="9"/>
  <c r="CI162" i="9"/>
  <c r="CH162" i="9"/>
  <c r="CG162" i="9"/>
  <c r="CF162" i="9"/>
  <c r="CE162" i="9"/>
  <c r="CD162" i="9"/>
  <c r="CC162" i="9"/>
  <c r="CB162" i="9"/>
  <c r="CA162" i="9"/>
  <c r="BX162" i="9"/>
  <c r="BW162" i="9"/>
  <c r="BV162" i="9"/>
  <c r="BJ162" i="9"/>
  <c r="BG162" i="9"/>
  <c r="BZ162" i="9"/>
  <c r="X162" i="9"/>
  <c r="Y162" i="9" s="1"/>
  <c r="V162" i="9"/>
  <c r="W162" i="9" s="1"/>
  <c r="T162" i="9"/>
  <c r="U162" i="9" s="1"/>
  <c r="R162" i="9"/>
  <c r="N162" i="9"/>
  <c r="BQ162" i="9" s="1"/>
  <c r="CK161" i="9"/>
  <c r="CI161" i="9"/>
  <c r="CG161" i="9"/>
  <c r="CE161" i="9"/>
  <c r="CC161" i="9"/>
  <c r="CA161" i="9"/>
  <c r="BZ161" i="9"/>
  <c r="BX161" i="9"/>
  <c r="BW161" i="9"/>
  <c r="BV161" i="9"/>
  <c r="BJ161" i="9"/>
  <c r="CJ161" i="9"/>
  <c r="CH161" i="9"/>
  <c r="CF161" i="9"/>
  <c r="CD161" i="9"/>
  <c r="CB161" i="9"/>
  <c r="X161" i="9"/>
  <c r="Y161" i="9" s="1"/>
  <c r="V161" i="9"/>
  <c r="W161" i="9" s="1"/>
  <c r="T161" i="9"/>
  <c r="U161" i="9" s="1"/>
  <c r="R161" i="9"/>
  <c r="N161" i="9"/>
  <c r="BQ161" i="9" s="1"/>
  <c r="CK160" i="9"/>
  <c r="CJ160" i="9"/>
  <c r="CI160" i="9"/>
  <c r="CH160" i="9"/>
  <c r="CG160" i="9"/>
  <c r="CF160" i="9"/>
  <c r="CE160" i="9"/>
  <c r="CD160" i="9"/>
  <c r="CC160" i="9"/>
  <c r="CB160" i="9"/>
  <c r="CA160" i="9"/>
  <c r="BX160" i="9"/>
  <c r="BW160" i="9"/>
  <c r="BV160" i="9"/>
  <c r="BJ160" i="9"/>
  <c r="BG160" i="9"/>
  <c r="BZ160" i="9"/>
  <c r="X160" i="9"/>
  <c r="Y160" i="9" s="1"/>
  <c r="V160" i="9"/>
  <c r="W160" i="9" s="1"/>
  <c r="T160" i="9"/>
  <c r="U160" i="9" s="1"/>
  <c r="R160" i="9"/>
  <c r="N160" i="9"/>
  <c r="BQ160" i="9" s="1"/>
  <c r="CK159" i="9"/>
  <c r="CI159" i="9"/>
  <c r="CG159" i="9"/>
  <c r="CE159" i="9"/>
  <c r="CC159" i="9"/>
  <c r="CA159" i="9"/>
  <c r="BZ159" i="9"/>
  <c r="BX159" i="9"/>
  <c r="BW159" i="9"/>
  <c r="BV159" i="9"/>
  <c r="BJ159" i="9"/>
  <c r="BG159" i="9"/>
  <c r="CJ159" i="9"/>
  <c r="CH159" i="9"/>
  <c r="CF159" i="9"/>
  <c r="CD159" i="9"/>
  <c r="CB159" i="9"/>
  <c r="X159" i="9"/>
  <c r="Y159" i="9" s="1"/>
  <c r="V159" i="9"/>
  <c r="T159" i="9"/>
  <c r="U159" i="9" s="1"/>
  <c r="R159" i="9"/>
  <c r="N159" i="9"/>
  <c r="BQ159" i="9" s="1"/>
  <c r="CK158" i="9"/>
  <c r="CJ158" i="9"/>
  <c r="CI158" i="9"/>
  <c r="CH158" i="9"/>
  <c r="CG158" i="9"/>
  <c r="CF158" i="9"/>
  <c r="CE158" i="9"/>
  <c r="CD158" i="9"/>
  <c r="CC158" i="9"/>
  <c r="CB158" i="9"/>
  <c r="CA158" i="9"/>
  <c r="BX158" i="9"/>
  <c r="BW158" i="9"/>
  <c r="BV158" i="9"/>
  <c r="BJ158" i="9"/>
  <c r="BG158" i="9"/>
  <c r="BZ158" i="9"/>
  <c r="X158" i="9"/>
  <c r="Y158" i="9" s="1"/>
  <c r="V158" i="9"/>
  <c r="T158" i="9"/>
  <c r="U158" i="9" s="1"/>
  <c r="R158" i="9"/>
  <c r="N158" i="9"/>
  <c r="BQ158" i="9" s="1"/>
  <c r="CK157" i="9"/>
  <c r="CI157" i="9"/>
  <c r="CG157" i="9"/>
  <c r="CE157" i="9"/>
  <c r="CC157" i="9"/>
  <c r="CA157" i="9"/>
  <c r="BZ157" i="9"/>
  <c r="BX157" i="9"/>
  <c r="BW157" i="9"/>
  <c r="BV157" i="9"/>
  <c r="BJ157" i="9"/>
  <c r="BG157" i="9"/>
  <c r="CJ157" i="9"/>
  <c r="CH157" i="9"/>
  <c r="CF157" i="9"/>
  <c r="CD157" i="9"/>
  <c r="CB157" i="9"/>
  <c r="X157" i="9"/>
  <c r="Y157" i="9" s="1"/>
  <c r="V157" i="9"/>
  <c r="T157" i="9"/>
  <c r="U157" i="9" s="1"/>
  <c r="R157" i="9"/>
  <c r="N157" i="9"/>
  <c r="BQ157" i="9" s="1"/>
  <c r="CK156" i="9"/>
  <c r="CJ156" i="9"/>
  <c r="CI156" i="9"/>
  <c r="CH156" i="9"/>
  <c r="CG156" i="9"/>
  <c r="CF156" i="9"/>
  <c r="CE156" i="9"/>
  <c r="CD156" i="9"/>
  <c r="CC156" i="9"/>
  <c r="CB156" i="9"/>
  <c r="CA156" i="9"/>
  <c r="BX156" i="9"/>
  <c r="BW156" i="9"/>
  <c r="BV156" i="9"/>
  <c r="BJ156" i="9"/>
  <c r="BG156" i="9"/>
  <c r="BZ156" i="9"/>
  <c r="X156" i="9"/>
  <c r="Y156" i="9" s="1"/>
  <c r="V156" i="9"/>
  <c r="T156" i="9"/>
  <c r="U156" i="9" s="1"/>
  <c r="R156" i="9"/>
  <c r="N156" i="9"/>
  <c r="BQ156" i="9" s="1"/>
  <c r="CK155" i="9"/>
  <c r="CI155" i="9"/>
  <c r="CG155" i="9"/>
  <c r="CE155" i="9"/>
  <c r="CC155" i="9"/>
  <c r="CA155" i="9"/>
  <c r="BZ155" i="9"/>
  <c r="BX155" i="9"/>
  <c r="BW155" i="9"/>
  <c r="BV155" i="9"/>
  <c r="BJ155" i="9"/>
  <c r="BG155" i="9"/>
  <c r="CJ155" i="9"/>
  <c r="CH155" i="9"/>
  <c r="CF155" i="9"/>
  <c r="CD155" i="9"/>
  <c r="CB155" i="9"/>
  <c r="X155" i="9"/>
  <c r="Y155" i="9" s="1"/>
  <c r="V155" i="9"/>
  <c r="T155" i="9"/>
  <c r="U155" i="9" s="1"/>
  <c r="R155" i="9"/>
  <c r="N155" i="9"/>
  <c r="BQ155" i="9" s="1"/>
  <c r="CK154" i="9"/>
  <c r="CJ154" i="9"/>
  <c r="CI154" i="9"/>
  <c r="CH154" i="9"/>
  <c r="CG154" i="9"/>
  <c r="CF154" i="9"/>
  <c r="CE154" i="9"/>
  <c r="CD154" i="9"/>
  <c r="CC154" i="9"/>
  <c r="CB154" i="9"/>
  <c r="CA154" i="9"/>
  <c r="BX154" i="9"/>
  <c r="BW154" i="9"/>
  <c r="BV154" i="9"/>
  <c r="BJ154" i="9"/>
  <c r="BG154" i="9"/>
  <c r="BZ154" i="9"/>
  <c r="X154" i="9"/>
  <c r="Y154" i="9" s="1"/>
  <c r="V154" i="9"/>
  <c r="T154" i="9"/>
  <c r="U154" i="9" s="1"/>
  <c r="R154" i="9"/>
  <c r="N154" i="9"/>
  <c r="BQ154" i="9" s="1"/>
  <c r="CK153" i="9"/>
  <c r="CI153" i="9"/>
  <c r="CG153" i="9"/>
  <c r="CE153" i="9"/>
  <c r="CC153" i="9"/>
  <c r="CA153" i="9"/>
  <c r="BZ153" i="9"/>
  <c r="BX153" i="9"/>
  <c r="BW153" i="9"/>
  <c r="BV153" i="9"/>
  <c r="BJ153" i="9"/>
  <c r="BG153" i="9"/>
  <c r="CJ153" i="9"/>
  <c r="CH153" i="9"/>
  <c r="CF153" i="9"/>
  <c r="CD153" i="9"/>
  <c r="CB153" i="9"/>
  <c r="X153" i="9"/>
  <c r="Y153" i="9" s="1"/>
  <c r="V153" i="9"/>
  <c r="T153" i="9"/>
  <c r="U153" i="9" s="1"/>
  <c r="R153" i="9"/>
  <c r="N153" i="9"/>
  <c r="BQ153" i="9" s="1"/>
  <c r="CK152" i="9"/>
  <c r="CJ152" i="9"/>
  <c r="CI152" i="9"/>
  <c r="CH152" i="9"/>
  <c r="CG152" i="9"/>
  <c r="CF152" i="9"/>
  <c r="CE152" i="9"/>
  <c r="CD152" i="9"/>
  <c r="CC152" i="9"/>
  <c r="CB152" i="9"/>
  <c r="CA152" i="9"/>
  <c r="BX152" i="9"/>
  <c r="BW152" i="9"/>
  <c r="BV152" i="9"/>
  <c r="BJ152" i="9"/>
  <c r="BG152" i="9"/>
  <c r="BZ152" i="9"/>
  <c r="X152" i="9"/>
  <c r="Y152" i="9" s="1"/>
  <c r="V152" i="9"/>
  <c r="T152" i="9"/>
  <c r="U152" i="9" s="1"/>
  <c r="R152" i="9"/>
  <c r="N152" i="9"/>
  <c r="BQ152" i="9" s="1"/>
  <c r="CK151" i="9"/>
  <c r="CI151" i="9"/>
  <c r="CG151" i="9"/>
  <c r="CE151" i="9"/>
  <c r="CC151" i="9"/>
  <c r="CA151" i="9"/>
  <c r="BZ151" i="9"/>
  <c r="BX151" i="9"/>
  <c r="BW151" i="9"/>
  <c r="BV151" i="9"/>
  <c r="BJ151" i="9"/>
  <c r="BG151" i="9"/>
  <c r="CJ151" i="9"/>
  <c r="CH151" i="9"/>
  <c r="CF151" i="9"/>
  <c r="CD151" i="9"/>
  <c r="CB151" i="9"/>
  <c r="X151" i="9"/>
  <c r="Y151" i="9" s="1"/>
  <c r="V151" i="9"/>
  <c r="T151" i="9"/>
  <c r="U151" i="9" s="1"/>
  <c r="R151" i="9"/>
  <c r="N151" i="9"/>
  <c r="BQ151" i="9" s="1"/>
  <c r="CK150" i="9"/>
  <c r="CJ150" i="9"/>
  <c r="CI150" i="9"/>
  <c r="CH150" i="9"/>
  <c r="CG150" i="9"/>
  <c r="CF150" i="9"/>
  <c r="CE150" i="9"/>
  <c r="CD150" i="9"/>
  <c r="CC150" i="9"/>
  <c r="CB150" i="9"/>
  <c r="CA150" i="9"/>
  <c r="BX150" i="9"/>
  <c r="BW150" i="9"/>
  <c r="BV150" i="9"/>
  <c r="BJ150" i="9"/>
  <c r="BZ150" i="9"/>
  <c r="X150" i="9"/>
  <c r="Y150" i="9" s="1"/>
  <c r="V150" i="9"/>
  <c r="W150" i="9" s="1"/>
  <c r="T150" i="9"/>
  <c r="U150" i="9" s="1"/>
  <c r="R150" i="9"/>
  <c r="N150" i="9"/>
  <c r="BQ150" i="9" s="1"/>
  <c r="CK149" i="9"/>
  <c r="CI149" i="9"/>
  <c r="CG149" i="9"/>
  <c r="CE149" i="9"/>
  <c r="CC149" i="9"/>
  <c r="CA149" i="9"/>
  <c r="BZ149" i="9"/>
  <c r="BX149" i="9"/>
  <c r="BW149" i="9"/>
  <c r="BV149" i="9"/>
  <c r="BJ149" i="9"/>
  <c r="BG149" i="9"/>
  <c r="CJ149" i="9"/>
  <c r="CH149" i="9"/>
  <c r="CF149" i="9"/>
  <c r="CD149" i="9"/>
  <c r="CB149" i="9"/>
  <c r="X149" i="9"/>
  <c r="Y149" i="9" s="1"/>
  <c r="V149" i="9"/>
  <c r="W149" i="9" s="1"/>
  <c r="T149" i="9"/>
  <c r="U149" i="9" s="1"/>
  <c r="R149" i="9"/>
  <c r="N149" i="9"/>
  <c r="BQ149" i="9" s="1"/>
  <c r="CK148" i="9"/>
  <c r="CJ148" i="9"/>
  <c r="CI148" i="9"/>
  <c r="CH148" i="9"/>
  <c r="CG148" i="9"/>
  <c r="CF148" i="9"/>
  <c r="CE148" i="9"/>
  <c r="CD148" i="9"/>
  <c r="CC148" i="9"/>
  <c r="CB148" i="9"/>
  <c r="CA148" i="9"/>
  <c r="BX148" i="9"/>
  <c r="BW148" i="9"/>
  <c r="BV148" i="9"/>
  <c r="BJ148" i="9"/>
  <c r="BZ148" i="9"/>
  <c r="X148" i="9"/>
  <c r="Y148" i="9" s="1"/>
  <c r="V148" i="9"/>
  <c r="W148" i="9" s="1"/>
  <c r="T148" i="9"/>
  <c r="U148" i="9" s="1"/>
  <c r="R148" i="9"/>
  <c r="N148" i="9"/>
  <c r="BQ148" i="9" s="1"/>
  <c r="CK147" i="9"/>
  <c r="CI147" i="9"/>
  <c r="CG147" i="9"/>
  <c r="CE147" i="9"/>
  <c r="CC147" i="9"/>
  <c r="CA147" i="9"/>
  <c r="BX147" i="9"/>
  <c r="BW147" i="9"/>
  <c r="BV147" i="9"/>
  <c r="BJ147" i="9"/>
  <c r="CJ147" i="9"/>
  <c r="CH147" i="9"/>
  <c r="CF147" i="9"/>
  <c r="CD147" i="9"/>
  <c r="CB147" i="9"/>
  <c r="BZ147" i="9"/>
  <c r="X147" i="9"/>
  <c r="Y147" i="9" s="1"/>
  <c r="V147" i="9"/>
  <c r="W147" i="9" s="1"/>
  <c r="T147" i="9"/>
  <c r="U147" i="9" s="1"/>
  <c r="R147" i="9"/>
  <c r="N147" i="9"/>
  <c r="BQ147" i="9" s="1"/>
  <c r="CK146" i="9"/>
  <c r="CI146" i="9"/>
  <c r="CG146" i="9"/>
  <c r="CE146" i="9"/>
  <c r="CC146" i="9"/>
  <c r="CA146" i="9"/>
  <c r="BX146" i="9"/>
  <c r="BW146" i="9"/>
  <c r="BV146" i="9"/>
  <c r="BJ146" i="9"/>
  <c r="CJ146" i="9"/>
  <c r="CH146" i="9"/>
  <c r="CF146" i="9"/>
  <c r="CD146" i="9"/>
  <c r="CB146" i="9"/>
  <c r="BZ146" i="9"/>
  <c r="X146" i="9"/>
  <c r="Y146" i="9" s="1"/>
  <c r="V146" i="9"/>
  <c r="W146" i="9" s="1"/>
  <c r="T146" i="9"/>
  <c r="U146" i="9" s="1"/>
  <c r="R146" i="9"/>
  <c r="N146" i="9"/>
  <c r="BQ146" i="9" s="1"/>
  <c r="CK145" i="9"/>
  <c r="CI145" i="9"/>
  <c r="CG145" i="9"/>
  <c r="CE145" i="9"/>
  <c r="CC145" i="9"/>
  <c r="CA145" i="9"/>
  <c r="BX145" i="9"/>
  <c r="BW145" i="9"/>
  <c r="BV145" i="9"/>
  <c r="BJ145" i="9"/>
  <c r="CJ145" i="9"/>
  <c r="CH145" i="9"/>
  <c r="CF145" i="9"/>
  <c r="CD145" i="9"/>
  <c r="CB145" i="9"/>
  <c r="BZ145" i="9"/>
  <c r="X145" i="9"/>
  <c r="Y145" i="9" s="1"/>
  <c r="V145" i="9"/>
  <c r="W145" i="9" s="1"/>
  <c r="T145" i="9"/>
  <c r="U145" i="9" s="1"/>
  <c r="R145" i="9"/>
  <c r="N145" i="9"/>
  <c r="BQ145" i="9" s="1"/>
  <c r="CK144" i="9"/>
  <c r="CI144" i="9"/>
  <c r="CG144" i="9"/>
  <c r="CE144" i="9"/>
  <c r="CC144" i="9"/>
  <c r="CA144" i="9"/>
  <c r="BX144" i="9"/>
  <c r="BW144" i="9"/>
  <c r="BV144" i="9"/>
  <c r="BJ144" i="9"/>
  <c r="CJ144" i="9"/>
  <c r="CH144" i="9"/>
  <c r="CF144" i="9"/>
  <c r="CD144" i="9"/>
  <c r="CB144" i="9"/>
  <c r="BZ144" i="9"/>
  <c r="X144" i="9"/>
  <c r="Y144" i="9" s="1"/>
  <c r="V144" i="9"/>
  <c r="W144" i="9" s="1"/>
  <c r="T144" i="9"/>
  <c r="U144" i="9" s="1"/>
  <c r="R144" i="9"/>
  <c r="N144" i="9"/>
  <c r="BQ144" i="9" s="1"/>
  <c r="CK143" i="9"/>
  <c r="CI143" i="9"/>
  <c r="CG143" i="9"/>
  <c r="CE143" i="9"/>
  <c r="CC143" i="9"/>
  <c r="CA143" i="9"/>
  <c r="BX143" i="9"/>
  <c r="BW143" i="9"/>
  <c r="BV143" i="9"/>
  <c r="BJ143" i="9"/>
  <c r="CJ143" i="9"/>
  <c r="CH143" i="9"/>
  <c r="CF143" i="9"/>
  <c r="CD143" i="9"/>
  <c r="CB143" i="9"/>
  <c r="BZ143" i="9"/>
  <c r="X143" i="9"/>
  <c r="Y143" i="9" s="1"/>
  <c r="V143" i="9"/>
  <c r="W143" i="9" s="1"/>
  <c r="T143" i="9"/>
  <c r="U143" i="9" s="1"/>
  <c r="R143" i="9"/>
  <c r="N143" i="9"/>
  <c r="BQ143" i="9" s="1"/>
  <c r="CK142" i="9"/>
  <c r="CI142" i="9"/>
  <c r="CG142" i="9"/>
  <c r="CE142" i="9"/>
  <c r="CC142" i="9"/>
  <c r="CA142" i="9"/>
  <c r="BX142" i="9"/>
  <c r="BW142" i="9"/>
  <c r="BV142" i="9"/>
  <c r="BJ142" i="9"/>
  <c r="CJ142" i="9"/>
  <c r="CH142" i="9"/>
  <c r="CF142" i="9"/>
  <c r="CD142" i="9"/>
  <c r="CB142" i="9"/>
  <c r="BZ142" i="9"/>
  <c r="X142" i="9"/>
  <c r="Y142" i="9" s="1"/>
  <c r="V142" i="9"/>
  <c r="W142" i="9" s="1"/>
  <c r="T142" i="9"/>
  <c r="U142" i="9" s="1"/>
  <c r="R142" i="9"/>
  <c r="N142" i="9"/>
  <c r="BQ142" i="9" s="1"/>
  <c r="CK141" i="9"/>
  <c r="CI141" i="9"/>
  <c r="CG141" i="9"/>
  <c r="CE141" i="9"/>
  <c r="CC141" i="9"/>
  <c r="CA141" i="9"/>
  <c r="BX141" i="9"/>
  <c r="BW141" i="9"/>
  <c r="BV141" i="9"/>
  <c r="BJ141" i="9"/>
  <c r="CJ141" i="9"/>
  <c r="CH141" i="9"/>
  <c r="CF141" i="9"/>
  <c r="CD141" i="9"/>
  <c r="CB141" i="9"/>
  <c r="BZ141" i="9"/>
  <c r="X141" i="9"/>
  <c r="Y141" i="9" s="1"/>
  <c r="V141" i="9"/>
  <c r="T141" i="9"/>
  <c r="R141" i="9"/>
  <c r="N141" i="9"/>
  <c r="BQ141" i="9" s="1"/>
  <c r="CK140" i="9"/>
  <c r="CI140" i="9"/>
  <c r="CG140" i="9"/>
  <c r="CE140" i="9"/>
  <c r="CC140" i="9"/>
  <c r="CA140" i="9"/>
  <c r="BX140" i="9"/>
  <c r="BW140" i="9"/>
  <c r="BV140" i="9"/>
  <c r="BJ140" i="9"/>
  <c r="BG140" i="9"/>
  <c r="CJ140" i="9"/>
  <c r="CH140" i="9"/>
  <c r="CF140" i="9"/>
  <c r="CD140" i="9"/>
  <c r="CB140" i="9"/>
  <c r="BZ140" i="9"/>
  <c r="X140" i="9"/>
  <c r="Y140" i="9" s="1"/>
  <c r="V140" i="9"/>
  <c r="T140" i="9"/>
  <c r="U140" i="9" s="1"/>
  <c r="R140" i="9"/>
  <c r="N140" i="9"/>
  <c r="BQ140" i="9" s="1"/>
  <c r="CK139" i="9"/>
  <c r="CI139" i="9"/>
  <c r="CG139" i="9"/>
  <c r="CE139" i="9"/>
  <c r="CC139" i="9"/>
  <c r="CA139" i="9"/>
  <c r="BX139" i="9"/>
  <c r="BW139" i="9"/>
  <c r="BV139" i="9"/>
  <c r="BJ139" i="9"/>
  <c r="BG139" i="9"/>
  <c r="CJ139" i="9"/>
  <c r="CH139" i="9"/>
  <c r="CF139" i="9"/>
  <c r="CD139" i="9"/>
  <c r="CB139" i="9"/>
  <c r="BZ139" i="9"/>
  <c r="X139" i="9"/>
  <c r="Y139" i="9" s="1"/>
  <c r="V139" i="9"/>
  <c r="T139" i="9"/>
  <c r="U139" i="9" s="1"/>
  <c r="R139" i="9"/>
  <c r="N139" i="9"/>
  <c r="BQ139" i="9" s="1"/>
  <c r="CK138" i="9"/>
  <c r="CI138" i="9"/>
  <c r="CG138" i="9"/>
  <c r="CE138" i="9"/>
  <c r="CC138" i="9"/>
  <c r="CA138" i="9"/>
  <c r="BX138" i="9"/>
  <c r="BW138" i="9"/>
  <c r="BV138" i="9"/>
  <c r="BJ138" i="9"/>
  <c r="BG138" i="9"/>
  <c r="CJ138" i="9"/>
  <c r="CH138" i="9"/>
  <c r="CF138" i="9"/>
  <c r="CD138" i="9"/>
  <c r="CB138" i="9"/>
  <c r="BZ138" i="9"/>
  <c r="X138" i="9"/>
  <c r="Y138" i="9" s="1"/>
  <c r="V138" i="9"/>
  <c r="T138" i="9"/>
  <c r="U138" i="9" s="1"/>
  <c r="R138" i="9"/>
  <c r="N138" i="9"/>
  <c r="BQ138" i="9" s="1"/>
  <c r="CK137" i="9"/>
  <c r="CI137" i="9"/>
  <c r="CG137" i="9"/>
  <c r="CE137" i="9"/>
  <c r="CC137" i="9"/>
  <c r="CA137" i="9"/>
  <c r="BX137" i="9"/>
  <c r="BW137" i="9"/>
  <c r="BV137" i="9"/>
  <c r="BJ137" i="9"/>
  <c r="BG137" i="9"/>
  <c r="CJ137" i="9"/>
  <c r="CH137" i="9"/>
  <c r="CF137" i="9"/>
  <c r="CD137" i="9"/>
  <c r="CB137" i="9"/>
  <c r="BZ137" i="9"/>
  <c r="X137" i="9"/>
  <c r="Y137" i="9" s="1"/>
  <c r="V137" i="9"/>
  <c r="T137" i="9"/>
  <c r="U137" i="9" s="1"/>
  <c r="R137" i="9"/>
  <c r="N137" i="9"/>
  <c r="BQ137" i="9" s="1"/>
  <c r="CK136" i="9"/>
  <c r="CI136" i="9"/>
  <c r="CG136" i="9"/>
  <c r="CE136" i="9"/>
  <c r="CC136" i="9"/>
  <c r="CA136" i="9"/>
  <c r="BX136" i="9"/>
  <c r="BW136" i="9"/>
  <c r="BV136" i="9"/>
  <c r="BJ136" i="9"/>
  <c r="BG136" i="9"/>
  <c r="CJ136" i="9"/>
  <c r="CH136" i="9"/>
  <c r="CF136" i="9"/>
  <c r="CD136" i="9"/>
  <c r="CB136" i="9"/>
  <c r="BZ136" i="9"/>
  <c r="X136" i="9"/>
  <c r="Y136" i="9" s="1"/>
  <c r="V136" i="9"/>
  <c r="T136" i="9"/>
  <c r="U136" i="9" s="1"/>
  <c r="R136" i="9"/>
  <c r="N136" i="9"/>
  <c r="BQ136" i="9" s="1"/>
  <c r="CK135" i="9"/>
  <c r="CI135" i="9"/>
  <c r="CG135" i="9"/>
  <c r="CE135" i="9"/>
  <c r="CC135" i="9"/>
  <c r="CA135" i="9"/>
  <c r="BX135" i="9"/>
  <c r="BW135" i="9"/>
  <c r="BV135" i="9"/>
  <c r="BJ135" i="9"/>
  <c r="BG135" i="9"/>
  <c r="CJ135" i="9"/>
  <c r="CH135" i="9"/>
  <c r="CF135" i="9"/>
  <c r="CD135" i="9"/>
  <c r="CB135" i="9"/>
  <c r="BZ135" i="9"/>
  <c r="X135" i="9"/>
  <c r="Y135" i="9" s="1"/>
  <c r="V135" i="9"/>
  <c r="T135" i="9"/>
  <c r="U135" i="9" s="1"/>
  <c r="R135" i="9"/>
  <c r="N135" i="9"/>
  <c r="BQ135" i="9" s="1"/>
  <c r="CK134" i="9"/>
  <c r="CI134" i="9"/>
  <c r="CG134" i="9"/>
  <c r="CE134" i="9"/>
  <c r="CC134" i="9"/>
  <c r="CA134" i="9"/>
  <c r="BX134" i="9"/>
  <c r="BW134" i="9"/>
  <c r="BV134" i="9"/>
  <c r="BJ134" i="9"/>
  <c r="BG134" i="9"/>
  <c r="CJ134" i="9"/>
  <c r="CH134" i="9"/>
  <c r="CF134" i="9"/>
  <c r="CD134" i="9"/>
  <c r="CB134" i="9"/>
  <c r="BZ134" i="9"/>
  <c r="X134" i="9"/>
  <c r="Y134" i="9" s="1"/>
  <c r="V134" i="9"/>
  <c r="T134" i="9"/>
  <c r="U134" i="9" s="1"/>
  <c r="R134" i="9"/>
  <c r="N134" i="9"/>
  <c r="BQ134" i="9" s="1"/>
  <c r="CK133" i="9"/>
  <c r="CI133" i="9"/>
  <c r="CG133" i="9"/>
  <c r="CE133" i="9"/>
  <c r="CC133" i="9"/>
  <c r="CA133" i="9"/>
  <c r="BX133" i="9"/>
  <c r="BW133" i="9"/>
  <c r="BV133" i="9"/>
  <c r="BJ133" i="9"/>
  <c r="BG133" i="9"/>
  <c r="CJ133" i="9"/>
  <c r="CH133" i="9"/>
  <c r="CF133" i="9"/>
  <c r="CD133" i="9"/>
  <c r="CB133" i="9"/>
  <c r="BZ133" i="9"/>
  <c r="X133" i="9"/>
  <c r="Y133" i="9" s="1"/>
  <c r="V133" i="9"/>
  <c r="T133" i="9"/>
  <c r="U133" i="9" s="1"/>
  <c r="R133" i="9"/>
  <c r="N133" i="9"/>
  <c r="BQ133" i="9" s="1"/>
  <c r="CK132" i="9"/>
  <c r="CI132" i="9"/>
  <c r="CG132" i="9"/>
  <c r="CE132" i="9"/>
  <c r="CC132" i="9"/>
  <c r="CA132" i="9"/>
  <c r="BX132" i="9"/>
  <c r="BW132" i="9"/>
  <c r="BV132" i="9"/>
  <c r="BJ132" i="9"/>
  <c r="BG132" i="9"/>
  <c r="CJ132" i="9"/>
  <c r="CH132" i="9"/>
  <c r="CF132" i="9"/>
  <c r="CD132" i="9"/>
  <c r="CB132" i="9"/>
  <c r="BZ132" i="9"/>
  <c r="X132" i="9"/>
  <c r="Y132" i="9" s="1"/>
  <c r="V132" i="9"/>
  <c r="T132" i="9"/>
  <c r="U132" i="9" s="1"/>
  <c r="R132" i="9"/>
  <c r="N132" i="9"/>
  <c r="BQ132" i="9" s="1"/>
  <c r="CK131" i="9"/>
  <c r="CI131" i="9"/>
  <c r="CG131" i="9"/>
  <c r="CE131" i="9"/>
  <c r="CC131" i="9"/>
  <c r="CA131" i="9"/>
  <c r="BX131" i="9"/>
  <c r="BW131" i="9"/>
  <c r="BV131" i="9"/>
  <c r="BJ131" i="9"/>
  <c r="BG131" i="9"/>
  <c r="CJ131" i="9"/>
  <c r="CH131" i="9"/>
  <c r="CF131" i="9"/>
  <c r="CD131" i="9"/>
  <c r="CB131" i="9"/>
  <c r="BZ131" i="9"/>
  <c r="X131" i="9"/>
  <c r="Y131" i="9" s="1"/>
  <c r="V131" i="9"/>
  <c r="T131" i="9"/>
  <c r="U131" i="9" s="1"/>
  <c r="R131" i="9"/>
  <c r="N131" i="9"/>
  <c r="BQ131" i="9" s="1"/>
  <c r="CK130" i="9"/>
  <c r="CI130" i="9"/>
  <c r="CG130" i="9"/>
  <c r="CE130" i="9"/>
  <c r="CC130" i="9"/>
  <c r="CA130" i="9"/>
  <c r="BX130" i="9"/>
  <c r="BW130" i="9"/>
  <c r="BV130" i="9"/>
  <c r="BJ130" i="9"/>
  <c r="BG130" i="9"/>
  <c r="CJ130" i="9"/>
  <c r="CH130" i="9"/>
  <c r="CF130" i="9"/>
  <c r="CD130" i="9"/>
  <c r="CB130" i="9"/>
  <c r="BZ130" i="9"/>
  <c r="X130" i="9"/>
  <c r="Y130" i="9" s="1"/>
  <c r="V130" i="9"/>
  <c r="T130" i="9"/>
  <c r="U130" i="9" s="1"/>
  <c r="R130" i="9"/>
  <c r="N130" i="9"/>
  <c r="BQ130" i="9" s="1"/>
  <c r="CK129" i="9"/>
  <c r="CI129" i="9"/>
  <c r="CG129" i="9"/>
  <c r="CE129" i="9"/>
  <c r="CC129" i="9"/>
  <c r="CA129" i="9"/>
  <c r="BX129" i="9"/>
  <c r="BW129" i="9"/>
  <c r="BV129" i="9"/>
  <c r="BJ129" i="9"/>
  <c r="BG129" i="9"/>
  <c r="CJ129" i="9"/>
  <c r="CH129" i="9"/>
  <c r="CF129" i="9"/>
  <c r="CD129" i="9"/>
  <c r="CB129" i="9"/>
  <c r="BZ129" i="9"/>
  <c r="X129" i="9"/>
  <c r="Y129" i="9" s="1"/>
  <c r="V129" i="9"/>
  <c r="T129" i="9"/>
  <c r="U129" i="9" s="1"/>
  <c r="R129" i="9"/>
  <c r="N129" i="9"/>
  <c r="BQ129" i="9" s="1"/>
  <c r="CK128" i="9"/>
  <c r="CI128" i="9"/>
  <c r="CG128" i="9"/>
  <c r="CE128" i="9"/>
  <c r="CC128" i="9"/>
  <c r="CA128" i="9"/>
  <c r="BX128" i="9"/>
  <c r="BW128" i="9"/>
  <c r="BV128" i="9"/>
  <c r="BJ128" i="9"/>
  <c r="BG128" i="9"/>
  <c r="CJ128" i="9"/>
  <c r="CH128" i="9"/>
  <c r="CF128" i="9"/>
  <c r="CD128" i="9"/>
  <c r="CB128" i="9"/>
  <c r="BZ128" i="9"/>
  <c r="X128" i="9"/>
  <c r="Y128" i="9" s="1"/>
  <c r="V128" i="9"/>
  <c r="T128" i="9"/>
  <c r="U128" i="9" s="1"/>
  <c r="R128" i="9"/>
  <c r="N128" i="9"/>
  <c r="BQ128" i="9" s="1"/>
  <c r="CK127" i="9"/>
  <c r="CI127" i="9"/>
  <c r="CG127" i="9"/>
  <c r="CE127" i="9"/>
  <c r="CC127" i="9"/>
  <c r="CA127" i="9"/>
  <c r="BX127" i="9"/>
  <c r="BW127" i="9"/>
  <c r="BV127" i="9"/>
  <c r="BJ127" i="9"/>
  <c r="BG127" i="9"/>
  <c r="CJ127" i="9"/>
  <c r="CH127" i="9"/>
  <c r="CF127" i="9"/>
  <c r="CD127" i="9"/>
  <c r="CB127" i="9"/>
  <c r="BZ127" i="9"/>
  <c r="X127" i="9"/>
  <c r="Y127" i="9" s="1"/>
  <c r="V127" i="9"/>
  <c r="T127" i="9"/>
  <c r="U127" i="9" s="1"/>
  <c r="R127" i="9"/>
  <c r="N127" i="9"/>
  <c r="BQ127" i="9" s="1"/>
  <c r="CK126" i="9"/>
  <c r="CI126" i="9"/>
  <c r="CG126" i="9"/>
  <c r="CE126" i="9"/>
  <c r="CC126" i="9"/>
  <c r="CA126" i="9"/>
  <c r="BX126" i="9"/>
  <c r="BW126" i="9"/>
  <c r="BV126" i="9"/>
  <c r="BJ126" i="9"/>
  <c r="BG126" i="9"/>
  <c r="CJ126" i="9"/>
  <c r="CH126" i="9"/>
  <c r="CF126" i="9"/>
  <c r="CD126" i="9"/>
  <c r="CB126" i="9"/>
  <c r="BZ126" i="9"/>
  <c r="X126" i="9"/>
  <c r="Y126" i="9" s="1"/>
  <c r="V126" i="9"/>
  <c r="T126" i="9"/>
  <c r="U126" i="9" s="1"/>
  <c r="R126" i="9"/>
  <c r="N126" i="9"/>
  <c r="BQ126" i="9" s="1"/>
  <c r="CK125" i="9"/>
  <c r="CI125" i="9"/>
  <c r="CG125" i="9"/>
  <c r="CE125" i="9"/>
  <c r="CC125" i="9"/>
  <c r="CA125" i="9"/>
  <c r="BX125" i="9"/>
  <c r="BW125" i="9"/>
  <c r="BV125" i="9"/>
  <c r="BJ125" i="9"/>
  <c r="BG125" i="9"/>
  <c r="CJ125" i="9"/>
  <c r="CH125" i="9"/>
  <c r="CF125" i="9"/>
  <c r="CD125" i="9"/>
  <c r="CB125" i="9"/>
  <c r="BZ125" i="9"/>
  <c r="X125" i="9"/>
  <c r="Y125" i="9" s="1"/>
  <c r="V125" i="9"/>
  <c r="T125" i="9"/>
  <c r="U125" i="9" s="1"/>
  <c r="R125" i="9"/>
  <c r="N125" i="9"/>
  <c r="BQ125" i="9" s="1"/>
  <c r="CK124" i="9"/>
  <c r="CI124" i="9"/>
  <c r="CG124" i="9"/>
  <c r="CE124" i="9"/>
  <c r="CC124" i="9"/>
  <c r="CA124" i="9"/>
  <c r="BX124" i="9"/>
  <c r="BW124" i="9"/>
  <c r="BV124" i="9"/>
  <c r="BJ124" i="9"/>
  <c r="BG124" i="9"/>
  <c r="CJ124" i="9"/>
  <c r="CH124" i="9"/>
  <c r="CF124" i="9"/>
  <c r="CD124" i="9"/>
  <c r="CB124" i="9"/>
  <c r="BZ124" i="9"/>
  <c r="X124" i="9"/>
  <c r="Y124" i="9" s="1"/>
  <c r="V124" i="9"/>
  <c r="T124" i="9"/>
  <c r="U124" i="9" s="1"/>
  <c r="R124" i="9"/>
  <c r="N124" i="9"/>
  <c r="BQ124" i="9" s="1"/>
  <c r="CK123" i="9"/>
  <c r="CI123" i="9"/>
  <c r="CG123" i="9"/>
  <c r="CE123" i="9"/>
  <c r="CC123" i="9"/>
  <c r="CA123" i="9"/>
  <c r="BX123" i="9"/>
  <c r="BW123" i="9"/>
  <c r="BV123" i="9"/>
  <c r="BJ123" i="9"/>
  <c r="BG123" i="9"/>
  <c r="CJ123" i="9"/>
  <c r="CH123" i="9"/>
  <c r="CF123" i="9"/>
  <c r="CD123" i="9"/>
  <c r="CB123" i="9"/>
  <c r="BZ123" i="9"/>
  <c r="X123" i="9"/>
  <c r="Y123" i="9" s="1"/>
  <c r="V123" i="9"/>
  <c r="T123" i="9"/>
  <c r="U123" i="9" s="1"/>
  <c r="R123" i="9"/>
  <c r="N123" i="9"/>
  <c r="BQ123" i="9" s="1"/>
  <c r="CK122" i="9"/>
  <c r="CI122" i="9"/>
  <c r="CG122" i="9"/>
  <c r="CE122" i="9"/>
  <c r="CC122" i="9"/>
  <c r="CA122" i="9"/>
  <c r="BX122" i="9"/>
  <c r="BW122" i="9"/>
  <c r="BV122" i="9"/>
  <c r="BJ122" i="9"/>
  <c r="BG122" i="9"/>
  <c r="CJ122" i="9"/>
  <c r="CH122" i="9"/>
  <c r="CF122" i="9"/>
  <c r="CD122" i="9"/>
  <c r="CB122" i="9"/>
  <c r="BZ122" i="9"/>
  <c r="X122" i="9"/>
  <c r="Y122" i="9" s="1"/>
  <c r="V122" i="9"/>
  <c r="T122" i="9"/>
  <c r="U122" i="9" s="1"/>
  <c r="R122" i="9"/>
  <c r="N122" i="9"/>
  <c r="BQ122" i="9" s="1"/>
  <c r="CK121" i="9"/>
  <c r="CI121" i="9"/>
  <c r="CG121" i="9"/>
  <c r="CE121" i="9"/>
  <c r="CC121" i="9"/>
  <c r="CA121" i="9"/>
  <c r="BX121" i="9"/>
  <c r="BW121" i="9"/>
  <c r="BV121" i="9"/>
  <c r="BJ121" i="9"/>
  <c r="BG121" i="9"/>
  <c r="CJ121" i="9"/>
  <c r="CH121" i="9"/>
  <c r="CF121" i="9"/>
  <c r="CD121" i="9"/>
  <c r="CB121" i="9"/>
  <c r="BZ121" i="9"/>
  <c r="X121" i="9"/>
  <c r="Y121" i="9" s="1"/>
  <c r="V121" i="9"/>
  <c r="T121" i="9"/>
  <c r="U121" i="9" s="1"/>
  <c r="R121" i="9"/>
  <c r="N121" i="9"/>
  <c r="BQ121" i="9" s="1"/>
  <c r="CK120" i="9"/>
  <c r="CI120" i="9"/>
  <c r="CG120" i="9"/>
  <c r="CE120" i="9"/>
  <c r="CC120" i="9"/>
  <c r="CA120" i="9"/>
  <c r="BX120" i="9"/>
  <c r="BW120" i="9"/>
  <c r="BV120" i="9"/>
  <c r="BJ120" i="9"/>
  <c r="BG120" i="9"/>
  <c r="CJ120" i="9"/>
  <c r="CH120" i="9"/>
  <c r="CF120" i="9"/>
  <c r="CD120" i="9"/>
  <c r="CB120" i="9"/>
  <c r="BZ120" i="9"/>
  <c r="X120" i="9"/>
  <c r="Y120" i="9" s="1"/>
  <c r="V120" i="9"/>
  <c r="T120" i="9"/>
  <c r="U120" i="9" s="1"/>
  <c r="R120" i="9"/>
  <c r="N120" i="9"/>
  <c r="BQ120" i="9" s="1"/>
  <c r="CK119" i="9"/>
  <c r="CI119" i="9"/>
  <c r="CG119" i="9"/>
  <c r="CE119" i="9"/>
  <c r="CC119" i="9"/>
  <c r="CA119" i="9"/>
  <c r="BX119" i="9"/>
  <c r="BW119" i="9"/>
  <c r="BV119" i="9"/>
  <c r="BJ119" i="9"/>
  <c r="BG119" i="9"/>
  <c r="CJ119" i="9"/>
  <c r="CH119" i="9"/>
  <c r="CF119" i="9"/>
  <c r="CD119" i="9"/>
  <c r="CB119" i="9"/>
  <c r="BZ119" i="9"/>
  <c r="X119" i="9"/>
  <c r="Y119" i="9" s="1"/>
  <c r="V119" i="9"/>
  <c r="T119" i="9"/>
  <c r="U119" i="9" s="1"/>
  <c r="R119" i="9"/>
  <c r="N119" i="9"/>
  <c r="BQ119" i="9" s="1"/>
  <c r="CK118" i="9"/>
  <c r="CI118" i="9"/>
  <c r="CG118" i="9"/>
  <c r="CE118" i="9"/>
  <c r="CC118" i="9"/>
  <c r="CA118" i="9"/>
  <c r="BX118" i="9"/>
  <c r="BW118" i="9"/>
  <c r="BV118" i="9"/>
  <c r="BJ118" i="9"/>
  <c r="BG118" i="9"/>
  <c r="CJ118" i="9"/>
  <c r="CH118" i="9"/>
  <c r="CF118" i="9"/>
  <c r="CD118" i="9"/>
  <c r="CB118" i="9"/>
  <c r="BZ118" i="9"/>
  <c r="X118" i="9"/>
  <c r="Y118" i="9" s="1"/>
  <c r="V118" i="9"/>
  <c r="T118" i="9"/>
  <c r="U118" i="9" s="1"/>
  <c r="R118" i="9"/>
  <c r="N118" i="9"/>
  <c r="BQ118" i="9" s="1"/>
  <c r="CK117" i="9"/>
  <c r="CI117" i="9"/>
  <c r="CG117" i="9"/>
  <c r="CE117" i="9"/>
  <c r="CC117" i="9"/>
  <c r="CA117" i="9"/>
  <c r="BZ117" i="9"/>
  <c r="BX117" i="9"/>
  <c r="BW117" i="9"/>
  <c r="BV117" i="9"/>
  <c r="BJ117" i="9"/>
  <c r="BG117" i="9"/>
  <c r="CJ117" i="9"/>
  <c r="CH117" i="9"/>
  <c r="CF117" i="9"/>
  <c r="CD117" i="9"/>
  <c r="CB117" i="9"/>
  <c r="X117" i="9"/>
  <c r="Y117" i="9" s="1"/>
  <c r="V117" i="9"/>
  <c r="T117" i="9"/>
  <c r="U117" i="9" s="1"/>
  <c r="R117" i="9"/>
  <c r="N117" i="9"/>
  <c r="BQ117" i="9" s="1"/>
  <c r="CK116" i="9"/>
  <c r="CJ116" i="9"/>
  <c r="CI116" i="9"/>
  <c r="CH116" i="9"/>
  <c r="CG116" i="9"/>
  <c r="CF116" i="9"/>
  <c r="CE116" i="9"/>
  <c r="CD116" i="9"/>
  <c r="CC116" i="9"/>
  <c r="CB116" i="9"/>
  <c r="CA116" i="9"/>
  <c r="BX116" i="9"/>
  <c r="BW116" i="9"/>
  <c r="BV116" i="9"/>
  <c r="BJ116" i="9"/>
  <c r="BG116" i="9"/>
  <c r="BZ116" i="9"/>
  <c r="X116" i="9"/>
  <c r="Y116" i="9" s="1"/>
  <c r="V116" i="9"/>
  <c r="T116" i="9"/>
  <c r="U116" i="9" s="1"/>
  <c r="R116" i="9"/>
  <c r="N116" i="9"/>
  <c r="BQ116" i="9" s="1"/>
  <c r="CK115" i="9"/>
  <c r="CI115" i="9"/>
  <c r="CG115" i="9"/>
  <c r="CE115" i="9"/>
  <c r="CC115" i="9"/>
  <c r="CA115" i="9"/>
  <c r="BZ115" i="9"/>
  <c r="BX115" i="9"/>
  <c r="BW115" i="9"/>
  <c r="BV115" i="9"/>
  <c r="BJ115" i="9"/>
  <c r="BG115" i="9"/>
  <c r="CJ115" i="9"/>
  <c r="CH115" i="9"/>
  <c r="CF115" i="9"/>
  <c r="CD115" i="9"/>
  <c r="CB115" i="9"/>
  <c r="X115" i="9"/>
  <c r="Y115" i="9" s="1"/>
  <c r="V115" i="9"/>
  <c r="T115" i="9"/>
  <c r="U115" i="9" s="1"/>
  <c r="R115" i="9"/>
  <c r="N115" i="9"/>
  <c r="BQ115" i="9" s="1"/>
  <c r="CK114" i="9"/>
  <c r="CJ114" i="9"/>
  <c r="CI114" i="9"/>
  <c r="CH114" i="9"/>
  <c r="CG114" i="9"/>
  <c r="CF114" i="9"/>
  <c r="CE114" i="9"/>
  <c r="CD114" i="9"/>
  <c r="CC114" i="9"/>
  <c r="CB114" i="9"/>
  <c r="CA114" i="9"/>
  <c r="BX114" i="9"/>
  <c r="BW114" i="9"/>
  <c r="BV114" i="9"/>
  <c r="BJ114" i="9"/>
  <c r="BG114" i="9"/>
  <c r="BZ114" i="9"/>
  <c r="X114" i="9"/>
  <c r="Y114" i="9" s="1"/>
  <c r="V114" i="9"/>
  <c r="T114" i="9"/>
  <c r="U114" i="9" s="1"/>
  <c r="R114" i="9"/>
  <c r="N114" i="9"/>
  <c r="BQ114" i="9" s="1"/>
  <c r="CK113" i="9"/>
  <c r="CI113" i="9"/>
  <c r="CG113" i="9"/>
  <c r="CE113" i="9"/>
  <c r="CC113" i="9"/>
  <c r="CA113" i="9"/>
  <c r="BZ113" i="9"/>
  <c r="BX113" i="9"/>
  <c r="BW113" i="9"/>
  <c r="BV113" i="9"/>
  <c r="BJ113" i="9"/>
  <c r="BG113" i="9"/>
  <c r="CJ113" i="9"/>
  <c r="CH113" i="9"/>
  <c r="CF113" i="9"/>
  <c r="CD113" i="9"/>
  <c r="CB113" i="9"/>
  <c r="X113" i="9"/>
  <c r="Y113" i="9" s="1"/>
  <c r="V113" i="9"/>
  <c r="T113" i="9"/>
  <c r="U113" i="9" s="1"/>
  <c r="R113" i="9"/>
  <c r="N113" i="9"/>
  <c r="BQ113" i="9" s="1"/>
  <c r="CK112" i="9"/>
  <c r="CJ112" i="9"/>
  <c r="CI112" i="9"/>
  <c r="CH112" i="9"/>
  <c r="CG112" i="9"/>
  <c r="CF112" i="9"/>
  <c r="CE112" i="9"/>
  <c r="CD112" i="9"/>
  <c r="CC112" i="9"/>
  <c r="CB112" i="9"/>
  <c r="CA112" i="9"/>
  <c r="BX112" i="9"/>
  <c r="BW112" i="9"/>
  <c r="BV112" i="9"/>
  <c r="BJ112" i="9"/>
  <c r="BG112" i="9"/>
  <c r="BZ112" i="9"/>
  <c r="X112" i="9"/>
  <c r="Y112" i="9" s="1"/>
  <c r="V112" i="9"/>
  <c r="T112" i="9"/>
  <c r="U112" i="9" s="1"/>
  <c r="R112" i="9"/>
  <c r="N112" i="9"/>
  <c r="BQ112" i="9" s="1"/>
  <c r="CK111" i="9"/>
  <c r="CI111" i="9"/>
  <c r="CG111" i="9"/>
  <c r="CE111" i="9"/>
  <c r="CC111" i="9"/>
  <c r="CA111" i="9"/>
  <c r="BZ111" i="9"/>
  <c r="BX111" i="9"/>
  <c r="BW111" i="9"/>
  <c r="BV111" i="9"/>
  <c r="BJ111" i="9"/>
  <c r="BG111" i="9"/>
  <c r="CJ111" i="9"/>
  <c r="CH111" i="9"/>
  <c r="CF111" i="9"/>
  <c r="CD111" i="9"/>
  <c r="CB111" i="9"/>
  <c r="X111" i="9"/>
  <c r="Y111" i="9" s="1"/>
  <c r="V111" i="9"/>
  <c r="T111" i="9"/>
  <c r="U111" i="9" s="1"/>
  <c r="R111" i="9"/>
  <c r="N111" i="9"/>
  <c r="BQ111" i="9" s="1"/>
  <c r="CK110" i="9"/>
  <c r="CJ110" i="9"/>
  <c r="CI110" i="9"/>
  <c r="CH110" i="9"/>
  <c r="CG110" i="9"/>
  <c r="CF110" i="9"/>
  <c r="CE110" i="9"/>
  <c r="CD110" i="9"/>
  <c r="CC110" i="9"/>
  <c r="CB110" i="9"/>
  <c r="CA110" i="9"/>
  <c r="BX110" i="9"/>
  <c r="BW110" i="9"/>
  <c r="BV110" i="9"/>
  <c r="BJ110" i="9"/>
  <c r="BG110" i="9"/>
  <c r="BZ110" i="9"/>
  <c r="X110" i="9"/>
  <c r="Y110" i="9" s="1"/>
  <c r="V110" i="9"/>
  <c r="T110" i="9"/>
  <c r="U110" i="9" s="1"/>
  <c r="R110" i="9"/>
  <c r="N110" i="9"/>
  <c r="BQ110" i="9" s="1"/>
  <c r="CK109" i="9"/>
  <c r="CI109" i="9"/>
  <c r="CG109" i="9"/>
  <c r="CE109" i="9"/>
  <c r="CC109" i="9"/>
  <c r="CA109" i="9"/>
  <c r="BZ109" i="9"/>
  <c r="BX109" i="9"/>
  <c r="BW109" i="9"/>
  <c r="BV109" i="9"/>
  <c r="BJ109" i="9"/>
  <c r="BG109" i="9"/>
  <c r="CJ109" i="9"/>
  <c r="CH109" i="9"/>
  <c r="CF109" i="9"/>
  <c r="CD109" i="9"/>
  <c r="CB109" i="9"/>
  <c r="X109" i="9"/>
  <c r="Y109" i="9" s="1"/>
  <c r="V109" i="9"/>
  <c r="T109" i="9"/>
  <c r="U109" i="9" s="1"/>
  <c r="R109" i="9"/>
  <c r="N109" i="9"/>
  <c r="BQ109" i="9" s="1"/>
  <c r="CK108" i="9"/>
  <c r="CJ108" i="9"/>
  <c r="CI108" i="9"/>
  <c r="CH108" i="9"/>
  <c r="CG108" i="9"/>
  <c r="CF108" i="9"/>
  <c r="CE108" i="9"/>
  <c r="CD108" i="9"/>
  <c r="CC108" i="9"/>
  <c r="CB108" i="9"/>
  <c r="CA108" i="9"/>
  <c r="BX108" i="9"/>
  <c r="BW108" i="9"/>
  <c r="BV108" i="9"/>
  <c r="BJ108" i="9"/>
  <c r="BG108" i="9"/>
  <c r="BZ108" i="9"/>
  <c r="X108" i="9"/>
  <c r="Y108" i="9" s="1"/>
  <c r="V108" i="9"/>
  <c r="T108" i="9"/>
  <c r="U108" i="9" s="1"/>
  <c r="R108" i="9"/>
  <c r="N108" i="9"/>
  <c r="BQ108" i="9" s="1"/>
  <c r="CK107" i="9"/>
  <c r="CI107" i="9"/>
  <c r="CG107" i="9"/>
  <c r="CE107" i="9"/>
  <c r="CC107" i="9"/>
  <c r="CA107" i="9"/>
  <c r="BZ107" i="9"/>
  <c r="BX107" i="9"/>
  <c r="BW107" i="9"/>
  <c r="BV107" i="9"/>
  <c r="BJ107" i="9"/>
  <c r="BG107" i="9"/>
  <c r="CJ107" i="9"/>
  <c r="CH107" i="9"/>
  <c r="CF107" i="9"/>
  <c r="CD107" i="9"/>
  <c r="CB107" i="9"/>
  <c r="X107" i="9"/>
  <c r="Y107" i="9" s="1"/>
  <c r="V107" i="9"/>
  <c r="T107" i="9"/>
  <c r="U107" i="9" s="1"/>
  <c r="R107" i="9"/>
  <c r="N107" i="9"/>
  <c r="BQ107" i="9" s="1"/>
  <c r="CK106" i="9"/>
  <c r="CJ106" i="9"/>
  <c r="CI106" i="9"/>
  <c r="CH106" i="9"/>
  <c r="CG106" i="9"/>
  <c r="CF106" i="9"/>
  <c r="CE106" i="9"/>
  <c r="CD106" i="9"/>
  <c r="CC106" i="9"/>
  <c r="CB106" i="9"/>
  <c r="CA106" i="9"/>
  <c r="BX106" i="9"/>
  <c r="BW106" i="9"/>
  <c r="BV106" i="9"/>
  <c r="BJ106" i="9"/>
  <c r="BG106" i="9"/>
  <c r="BZ106" i="9"/>
  <c r="X106" i="9"/>
  <c r="Y106" i="9" s="1"/>
  <c r="V106" i="9"/>
  <c r="T106" i="9"/>
  <c r="U106" i="9" s="1"/>
  <c r="R106" i="9"/>
  <c r="N106" i="9"/>
  <c r="BQ106" i="9" s="1"/>
  <c r="CK105" i="9"/>
  <c r="CI105" i="9"/>
  <c r="CG105" i="9"/>
  <c r="CE105" i="9"/>
  <c r="CC105" i="9"/>
  <c r="CA105" i="9"/>
  <c r="BZ105" i="9"/>
  <c r="BX105" i="9"/>
  <c r="BW105" i="9"/>
  <c r="BV105" i="9"/>
  <c r="BJ105" i="9"/>
  <c r="BG105" i="9"/>
  <c r="CJ105" i="9"/>
  <c r="CH105" i="9"/>
  <c r="CF105" i="9"/>
  <c r="CD105" i="9"/>
  <c r="CB105" i="9"/>
  <c r="X105" i="9"/>
  <c r="Y105" i="9" s="1"/>
  <c r="V105" i="9"/>
  <c r="T105" i="9"/>
  <c r="U105" i="9" s="1"/>
  <c r="R105" i="9"/>
  <c r="N105" i="9"/>
  <c r="BQ105" i="9" s="1"/>
  <c r="CK104" i="9"/>
  <c r="CJ104" i="9"/>
  <c r="CI104" i="9"/>
  <c r="CH104" i="9"/>
  <c r="CG104" i="9"/>
  <c r="CF104" i="9"/>
  <c r="CE104" i="9"/>
  <c r="CD104" i="9"/>
  <c r="CC104" i="9"/>
  <c r="CB104" i="9"/>
  <c r="CA104" i="9"/>
  <c r="BX104" i="9"/>
  <c r="BW104" i="9"/>
  <c r="BV104" i="9"/>
  <c r="BJ104" i="9"/>
  <c r="BG104" i="9"/>
  <c r="BZ104" i="9"/>
  <c r="X104" i="9"/>
  <c r="Y104" i="9" s="1"/>
  <c r="V104" i="9"/>
  <c r="T104" i="9"/>
  <c r="U104" i="9" s="1"/>
  <c r="R104" i="9"/>
  <c r="N104" i="9"/>
  <c r="BQ104" i="9" s="1"/>
  <c r="CK103" i="9"/>
  <c r="CI103" i="9"/>
  <c r="CG103" i="9"/>
  <c r="CE103" i="9"/>
  <c r="CC103" i="9"/>
  <c r="CA103" i="9"/>
  <c r="BZ103" i="9"/>
  <c r="BX103" i="9"/>
  <c r="BW103" i="9"/>
  <c r="BV103" i="9"/>
  <c r="BJ103" i="9"/>
  <c r="BG103" i="9"/>
  <c r="CJ103" i="9"/>
  <c r="CH103" i="9"/>
  <c r="CF103" i="9"/>
  <c r="CD103" i="9"/>
  <c r="CB103" i="9"/>
  <c r="X103" i="9"/>
  <c r="Y103" i="9" s="1"/>
  <c r="V103" i="9"/>
  <c r="T103" i="9"/>
  <c r="U103" i="9" s="1"/>
  <c r="R103" i="9"/>
  <c r="N103" i="9"/>
  <c r="BQ103" i="9" s="1"/>
  <c r="CK102" i="9"/>
  <c r="CJ102" i="9"/>
  <c r="CI102" i="9"/>
  <c r="CH102" i="9"/>
  <c r="CG102" i="9"/>
  <c r="CF102" i="9"/>
  <c r="CE102" i="9"/>
  <c r="CD102" i="9"/>
  <c r="CC102" i="9"/>
  <c r="CB102" i="9"/>
  <c r="CA102" i="9"/>
  <c r="BX102" i="9"/>
  <c r="BW102" i="9"/>
  <c r="BV102" i="9"/>
  <c r="BJ102" i="9"/>
  <c r="BG102" i="9"/>
  <c r="BZ102" i="9"/>
  <c r="X102" i="9"/>
  <c r="Y102" i="9" s="1"/>
  <c r="V102" i="9"/>
  <c r="T102" i="9"/>
  <c r="U102" i="9" s="1"/>
  <c r="R102" i="9"/>
  <c r="N102" i="9"/>
  <c r="BQ102" i="9" s="1"/>
  <c r="CK101" i="9"/>
  <c r="CI101" i="9"/>
  <c r="CG101" i="9"/>
  <c r="CE101" i="9"/>
  <c r="CC101" i="9"/>
  <c r="CA101" i="9"/>
  <c r="BZ101" i="9"/>
  <c r="BX101" i="9"/>
  <c r="BW101" i="9"/>
  <c r="BV101" i="9"/>
  <c r="BJ101" i="9"/>
  <c r="BG101" i="9"/>
  <c r="CJ101" i="9"/>
  <c r="CH101" i="9"/>
  <c r="CF101" i="9"/>
  <c r="CD101" i="9"/>
  <c r="CB101" i="9"/>
  <c r="X101" i="9"/>
  <c r="Y101" i="9" s="1"/>
  <c r="V101" i="9"/>
  <c r="T101" i="9"/>
  <c r="U101" i="9" s="1"/>
  <c r="R101" i="9"/>
  <c r="N101" i="9"/>
  <c r="BQ101" i="9" s="1"/>
  <c r="CK100" i="9"/>
  <c r="CJ100" i="9"/>
  <c r="CI100" i="9"/>
  <c r="CH100" i="9"/>
  <c r="CG100" i="9"/>
  <c r="CF100" i="9"/>
  <c r="CE100" i="9"/>
  <c r="CD100" i="9"/>
  <c r="CC100" i="9"/>
  <c r="CB100" i="9"/>
  <c r="CA100" i="9"/>
  <c r="BX100" i="9"/>
  <c r="BW100" i="9"/>
  <c r="BV100" i="9"/>
  <c r="BJ100" i="9"/>
  <c r="BG100" i="9"/>
  <c r="BZ100" i="9"/>
  <c r="X100" i="9"/>
  <c r="Y100" i="9" s="1"/>
  <c r="V100" i="9"/>
  <c r="T100" i="9"/>
  <c r="U100" i="9" s="1"/>
  <c r="R100" i="9"/>
  <c r="N100" i="9"/>
  <c r="BQ100" i="9" s="1"/>
  <c r="CK99" i="9"/>
  <c r="CI99" i="9"/>
  <c r="CG99" i="9"/>
  <c r="CE99" i="9"/>
  <c r="CC99" i="9"/>
  <c r="CA99" i="9"/>
  <c r="BZ99" i="9"/>
  <c r="BX99" i="9"/>
  <c r="BW99" i="9"/>
  <c r="BV99" i="9"/>
  <c r="BJ99" i="9"/>
  <c r="BG99" i="9"/>
  <c r="CJ99" i="9"/>
  <c r="CH99" i="9"/>
  <c r="CF99" i="9"/>
  <c r="CD99" i="9"/>
  <c r="CB99" i="9"/>
  <c r="X99" i="9"/>
  <c r="Y99" i="9" s="1"/>
  <c r="V99" i="9"/>
  <c r="T99" i="9"/>
  <c r="U99" i="9" s="1"/>
  <c r="R99" i="9"/>
  <c r="N99" i="9"/>
  <c r="BQ99" i="9" s="1"/>
  <c r="CK98" i="9"/>
  <c r="CJ98" i="9"/>
  <c r="CI98" i="9"/>
  <c r="CH98" i="9"/>
  <c r="CG98" i="9"/>
  <c r="CF98" i="9"/>
  <c r="CE98" i="9"/>
  <c r="CD98" i="9"/>
  <c r="CC98" i="9"/>
  <c r="CB98" i="9"/>
  <c r="CA98" i="9"/>
  <c r="BX98" i="9"/>
  <c r="BW98" i="9"/>
  <c r="BV98" i="9"/>
  <c r="BJ98" i="9"/>
  <c r="BG98" i="9"/>
  <c r="BZ98" i="9"/>
  <c r="X98" i="9"/>
  <c r="Y98" i="9" s="1"/>
  <c r="V98" i="9"/>
  <c r="T98" i="9"/>
  <c r="U98" i="9" s="1"/>
  <c r="R98" i="9"/>
  <c r="N98" i="9"/>
  <c r="BQ98" i="9" s="1"/>
  <c r="CK97" i="9"/>
  <c r="CI97" i="9"/>
  <c r="CG97" i="9"/>
  <c r="CE97" i="9"/>
  <c r="CC97" i="9"/>
  <c r="CA97" i="9"/>
  <c r="BZ97" i="9"/>
  <c r="BX97" i="9"/>
  <c r="BW97" i="9"/>
  <c r="BV97" i="9"/>
  <c r="BJ97" i="9"/>
  <c r="BG97" i="9"/>
  <c r="CJ97" i="9"/>
  <c r="CH97" i="9"/>
  <c r="CF97" i="9"/>
  <c r="CD97" i="9"/>
  <c r="CB97" i="9"/>
  <c r="X97" i="9"/>
  <c r="Y97" i="9" s="1"/>
  <c r="V97" i="9"/>
  <c r="T97" i="9"/>
  <c r="U97" i="9" s="1"/>
  <c r="R97" i="9"/>
  <c r="N97" i="9"/>
  <c r="BQ97" i="9" s="1"/>
  <c r="CK96" i="9"/>
  <c r="CJ96" i="9"/>
  <c r="CI96" i="9"/>
  <c r="CH96" i="9"/>
  <c r="CG96" i="9"/>
  <c r="CF96" i="9"/>
  <c r="CE96" i="9"/>
  <c r="CD96" i="9"/>
  <c r="CC96" i="9"/>
  <c r="CB96" i="9"/>
  <c r="CA96" i="9"/>
  <c r="BX96" i="9"/>
  <c r="BW96" i="9"/>
  <c r="BV96" i="9"/>
  <c r="BJ96" i="9"/>
  <c r="BG96" i="9"/>
  <c r="BZ96" i="9"/>
  <c r="X96" i="9"/>
  <c r="Y96" i="9" s="1"/>
  <c r="V96" i="9"/>
  <c r="T96" i="9"/>
  <c r="U96" i="9" s="1"/>
  <c r="R96" i="9"/>
  <c r="N96" i="9"/>
  <c r="BQ96" i="9" s="1"/>
  <c r="CK95" i="9"/>
  <c r="CI95" i="9"/>
  <c r="CG95" i="9"/>
  <c r="CE95" i="9"/>
  <c r="CC95" i="9"/>
  <c r="CA95" i="9"/>
  <c r="BZ95" i="9"/>
  <c r="BX95" i="9"/>
  <c r="BW95" i="9"/>
  <c r="BV95" i="9"/>
  <c r="BJ95" i="9"/>
  <c r="BG95" i="9"/>
  <c r="CJ95" i="9"/>
  <c r="CH95" i="9"/>
  <c r="CF95" i="9"/>
  <c r="CD95" i="9"/>
  <c r="CB95" i="9"/>
  <c r="X95" i="9"/>
  <c r="Y95" i="9" s="1"/>
  <c r="V95" i="9"/>
  <c r="T95" i="9"/>
  <c r="U95" i="9" s="1"/>
  <c r="R95" i="9"/>
  <c r="N95" i="9"/>
  <c r="BQ95" i="9" s="1"/>
  <c r="CK94" i="9"/>
  <c r="CJ94" i="9"/>
  <c r="CI94" i="9"/>
  <c r="CH94" i="9"/>
  <c r="CG94" i="9"/>
  <c r="CF94" i="9"/>
  <c r="CE94" i="9"/>
  <c r="CD94" i="9"/>
  <c r="CC94" i="9"/>
  <c r="CB94" i="9"/>
  <c r="CA94" i="9"/>
  <c r="BX94" i="9"/>
  <c r="BW94" i="9"/>
  <c r="BV94" i="9"/>
  <c r="BJ94" i="9"/>
  <c r="BG94" i="9"/>
  <c r="BZ94" i="9"/>
  <c r="X94" i="9"/>
  <c r="Y94" i="9" s="1"/>
  <c r="V94" i="9"/>
  <c r="T94" i="9"/>
  <c r="U94" i="9" s="1"/>
  <c r="R94" i="9"/>
  <c r="N94" i="9"/>
  <c r="BQ94" i="9" s="1"/>
  <c r="CK93" i="9"/>
  <c r="CI93" i="9"/>
  <c r="CG93" i="9"/>
  <c r="CE93" i="9"/>
  <c r="CC93" i="9"/>
  <c r="CA93" i="9"/>
  <c r="BZ93" i="9"/>
  <c r="BX93" i="9"/>
  <c r="BW93" i="9"/>
  <c r="BV93" i="9"/>
  <c r="BJ93" i="9"/>
  <c r="BG93" i="9"/>
  <c r="CJ93" i="9"/>
  <c r="CH93" i="9"/>
  <c r="CF93" i="9"/>
  <c r="CD93" i="9"/>
  <c r="CB93" i="9"/>
  <c r="X93" i="9"/>
  <c r="Y93" i="9" s="1"/>
  <c r="V93" i="9"/>
  <c r="T93" i="9"/>
  <c r="U93" i="9" s="1"/>
  <c r="R93" i="9"/>
  <c r="N93" i="9"/>
  <c r="BQ93" i="9" s="1"/>
  <c r="CK92" i="9"/>
  <c r="CJ92" i="9"/>
  <c r="CI92" i="9"/>
  <c r="CH92" i="9"/>
  <c r="CG92" i="9"/>
  <c r="CF92" i="9"/>
  <c r="CE92" i="9"/>
  <c r="CD92" i="9"/>
  <c r="CC92" i="9"/>
  <c r="CB92" i="9"/>
  <c r="CA92" i="9"/>
  <c r="BX92" i="9"/>
  <c r="BW92" i="9"/>
  <c r="BV92" i="9"/>
  <c r="BJ92" i="9"/>
  <c r="BG92" i="9"/>
  <c r="BZ92" i="9"/>
  <c r="X92" i="9"/>
  <c r="Y92" i="9" s="1"/>
  <c r="V92" i="9"/>
  <c r="T92" i="9"/>
  <c r="U92" i="9" s="1"/>
  <c r="R92" i="9"/>
  <c r="N92" i="9"/>
  <c r="BQ92" i="9" s="1"/>
  <c r="CK91" i="9"/>
  <c r="CI91" i="9"/>
  <c r="CG91" i="9"/>
  <c r="CE91" i="9"/>
  <c r="CC91" i="9"/>
  <c r="CA91" i="9"/>
  <c r="BZ91" i="9"/>
  <c r="BX91" i="9"/>
  <c r="BW91" i="9"/>
  <c r="BV91" i="9"/>
  <c r="BJ91" i="9"/>
  <c r="BG91" i="9"/>
  <c r="CJ91" i="9"/>
  <c r="CH91" i="9"/>
  <c r="CF91" i="9"/>
  <c r="CD91" i="9"/>
  <c r="CB91" i="9"/>
  <c r="X91" i="9"/>
  <c r="Y91" i="9" s="1"/>
  <c r="V91" i="9"/>
  <c r="T91" i="9"/>
  <c r="U91" i="9" s="1"/>
  <c r="R91" i="9"/>
  <c r="N91" i="9"/>
  <c r="BQ91" i="9" s="1"/>
  <c r="CK90" i="9"/>
  <c r="CJ90" i="9"/>
  <c r="CI90" i="9"/>
  <c r="CH90" i="9"/>
  <c r="CG90" i="9"/>
  <c r="CF90" i="9"/>
  <c r="CE90" i="9"/>
  <c r="CD90" i="9"/>
  <c r="CC90" i="9"/>
  <c r="CB90" i="9"/>
  <c r="CA90" i="9"/>
  <c r="BX90" i="9"/>
  <c r="BW90" i="9"/>
  <c r="BV90" i="9"/>
  <c r="BJ90" i="9"/>
  <c r="BG90" i="9"/>
  <c r="BZ90" i="9"/>
  <c r="X90" i="9"/>
  <c r="Y90" i="9" s="1"/>
  <c r="V90" i="9"/>
  <c r="T90" i="9"/>
  <c r="U90" i="9" s="1"/>
  <c r="R90" i="9"/>
  <c r="N90" i="9"/>
  <c r="BQ90" i="9" s="1"/>
  <c r="CK89" i="9"/>
  <c r="CI89" i="9"/>
  <c r="CG89" i="9"/>
  <c r="CE89" i="9"/>
  <c r="CC89" i="9"/>
  <c r="CA89" i="9"/>
  <c r="BZ89" i="9"/>
  <c r="BX89" i="9"/>
  <c r="BW89" i="9"/>
  <c r="BV89" i="9"/>
  <c r="BJ89" i="9"/>
  <c r="BG89" i="9"/>
  <c r="CJ89" i="9"/>
  <c r="CH89" i="9"/>
  <c r="CF89" i="9"/>
  <c r="CD89" i="9"/>
  <c r="CB89" i="9"/>
  <c r="X89" i="9"/>
  <c r="Y89" i="9" s="1"/>
  <c r="V89" i="9"/>
  <c r="T89" i="9"/>
  <c r="U89" i="9" s="1"/>
  <c r="R89" i="9"/>
  <c r="N89" i="9"/>
  <c r="BQ89" i="9" s="1"/>
  <c r="CK88" i="9"/>
  <c r="CJ88" i="9"/>
  <c r="CI88" i="9"/>
  <c r="CH88" i="9"/>
  <c r="CG88" i="9"/>
  <c r="CF88" i="9"/>
  <c r="CE88" i="9"/>
  <c r="CD88" i="9"/>
  <c r="CC88" i="9"/>
  <c r="CB88" i="9"/>
  <c r="CA88" i="9"/>
  <c r="BX88" i="9"/>
  <c r="BW88" i="9"/>
  <c r="BV88" i="9"/>
  <c r="BJ88" i="9"/>
  <c r="BG88" i="9"/>
  <c r="BZ88" i="9"/>
  <c r="X88" i="9"/>
  <c r="Y88" i="9" s="1"/>
  <c r="V88" i="9"/>
  <c r="T88" i="9"/>
  <c r="U88" i="9" s="1"/>
  <c r="R88" i="9"/>
  <c r="N88" i="9"/>
  <c r="BQ88" i="9" s="1"/>
  <c r="CK87" i="9"/>
  <c r="CI87" i="9"/>
  <c r="CG87" i="9"/>
  <c r="CE87" i="9"/>
  <c r="CC87" i="9"/>
  <c r="CA87" i="9"/>
  <c r="BZ87" i="9"/>
  <c r="BX87" i="9"/>
  <c r="BW87" i="9"/>
  <c r="BV87" i="9"/>
  <c r="BJ87" i="9"/>
  <c r="BG87" i="9"/>
  <c r="CJ87" i="9"/>
  <c r="CH87" i="9"/>
  <c r="CF87" i="9"/>
  <c r="CD87" i="9"/>
  <c r="CB87" i="9"/>
  <c r="X87" i="9"/>
  <c r="Y87" i="9" s="1"/>
  <c r="V87" i="9"/>
  <c r="T87" i="9"/>
  <c r="U87" i="9" s="1"/>
  <c r="R87" i="9"/>
  <c r="N87" i="9"/>
  <c r="BQ87" i="9" s="1"/>
  <c r="CK86" i="9"/>
  <c r="CJ86" i="9"/>
  <c r="CI86" i="9"/>
  <c r="CH86" i="9"/>
  <c r="CG86" i="9"/>
  <c r="CF86" i="9"/>
  <c r="CE86" i="9"/>
  <c r="CD86" i="9"/>
  <c r="CC86" i="9"/>
  <c r="CB86" i="9"/>
  <c r="CA86" i="9"/>
  <c r="BX86" i="9"/>
  <c r="BW86" i="9"/>
  <c r="BV86" i="9"/>
  <c r="BJ86" i="9"/>
  <c r="BG86" i="9"/>
  <c r="BZ86" i="9"/>
  <c r="X86" i="9"/>
  <c r="Y86" i="9" s="1"/>
  <c r="V86" i="9"/>
  <c r="T86" i="9"/>
  <c r="U86" i="9" s="1"/>
  <c r="R86" i="9"/>
  <c r="N86" i="9"/>
  <c r="BQ86" i="9" s="1"/>
  <c r="CK85" i="9"/>
  <c r="CI85" i="9"/>
  <c r="CG85" i="9"/>
  <c r="CE85" i="9"/>
  <c r="CC85" i="9"/>
  <c r="CA85" i="9"/>
  <c r="BZ85" i="9"/>
  <c r="BX85" i="9"/>
  <c r="BW85" i="9"/>
  <c r="BV85" i="9"/>
  <c r="BJ85" i="9"/>
  <c r="BG85" i="9"/>
  <c r="CJ85" i="9"/>
  <c r="CH85" i="9"/>
  <c r="CF85" i="9"/>
  <c r="CD85" i="9"/>
  <c r="CB85" i="9"/>
  <c r="X85" i="9"/>
  <c r="Y85" i="9" s="1"/>
  <c r="V85" i="9"/>
  <c r="T85" i="9"/>
  <c r="U85" i="9" s="1"/>
  <c r="R85" i="9"/>
  <c r="N85" i="9"/>
  <c r="BQ85" i="9" s="1"/>
  <c r="CK84" i="9"/>
  <c r="CJ84" i="9"/>
  <c r="CI84" i="9"/>
  <c r="CH84" i="9"/>
  <c r="CG84" i="9"/>
  <c r="CF84" i="9"/>
  <c r="CE84" i="9"/>
  <c r="CD84" i="9"/>
  <c r="CC84" i="9"/>
  <c r="CB84" i="9"/>
  <c r="CA84" i="9"/>
  <c r="BX84" i="9"/>
  <c r="BW84" i="9"/>
  <c r="BV84" i="9"/>
  <c r="BJ84" i="9"/>
  <c r="BG84" i="9"/>
  <c r="BZ84" i="9"/>
  <c r="X84" i="9"/>
  <c r="Y84" i="9" s="1"/>
  <c r="V84" i="9"/>
  <c r="T84" i="9"/>
  <c r="U84" i="9" s="1"/>
  <c r="R84" i="9"/>
  <c r="N84" i="9"/>
  <c r="BQ84" i="9" s="1"/>
  <c r="CK83" i="9"/>
  <c r="CI83" i="9"/>
  <c r="CG83" i="9"/>
  <c r="CE83" i="9"/>
  <c r="CC83" i="9"/>
  <c r="CA83" i="9"/>
  <c r="BZ83" i="9"/>
  <c r="BX83" i="9"/>
  <c r="BW83" i="9"/>
  <c r="BV83" i="9"/>
  <c r="BJ83" i="9"/>
  <c r="BG83" i="9"/>
  <c r="CJ83" i="9"/>
  <c r="CH83" i="9"/>
  <c r="CF83" i="9"/>
  <c r="CD83" i="9"/>
  <c r="CB83" i="9"/>
  <c r="X83" i="9"/>
  <c r="Y83" i="9" s="1"/>
  <c r="V83" i="9"/>
  <c r="T83" i="9"/>
  <c r="U83" i="9" s="1"/>
  <c r="R83" i="9"/>
  <c r="N83" i="9"/>
  <c r="BQ83" i="9" s="1"/>
  <c r="CK82" i="9"/>
  <c r="CJ82" i="9"/>
  <c r="CI82" i="9"/>
  <c r="CH82" i="9"/>
  <c r="CG82" i="9"/>
  <c r="CF82" i="9"/>
  <c r="CE82" i="9"/>
  <c r="CD82" i="9"/>
  <c r="CC82" i="9"/>
  <c r="CB82" i="9"/>
  <c r="CA82" i="9"/>
  <c r="BX82" i="9"/>
  <c r="BW82" i="9"/>
  <c r="BV82" i="9"/>
  <c r="BJ82" i="9"/>
  <c r="BG82" i="9"/>
  <c r="BZ82" i="9"/>
  <c r="X82" i="9"/>
  <c r="Y82" i="9" s="1"/>
  <c r="V82" i="9"/>
  <c r="T82" i="9"/>
  <c r="U82" i="9" s="1"/>
  <c r="R82" i="9"/>
  <c r="N82" i="9"/>
  <c r="BQ82" i="9" s="1"/>
  <c r="CK81" i="9"/>
  <c r="CI81" i="9"/>
  <c r="CG81" i="9"/>
  <c r="CE81" i="9"/>
  <c r="CC81" i="9"/>
  <c r="CA81" i="9"/>
  <c r="BZ81" i="9"/>
  <c r="BX81" i="9"/>
  <c r="BW81" i="9"/>
  <c r="BV81" i="9"/>
  <c r="BJ81" i="9"/>
  <c r="BG81" i="9"/>
  <c r="CJ81" i="9"/>
  <c r="CH81" i="9"/>
  <c r="CF81" i="9"/>
  <c r="CD81" i="9"/>
  <c r="CB81" i="9"/>
  <c r="X81" i="9"/>
  <c r="Y81" i="9" s="1"/>
  <c r="V81" i="9"/>
  <c r="T81" i="9"/>
  <c r="U81" i="9" s="1"/>
  <c r="R81" i="9"/>
  <c r="N81" i="9"/>
  <c r="BQ81" i="9" s="1"/>
  <c r="CK80" i="9"/>
  <c r="CJ80" i="9"/>
  <c r="CI80" i="9"/>
  <c r="CH80" i="9"/>
  <c r="CG80" i="9"/>
  <c r="CF80" i="9"/>
  <c r="CE80" i="9"/>
  <c r="CD80" i="9"/>
  <c r="CC80" i="9"/>
  <c r="CB80" i="9"/>
  <c r="CA80" i="9"/>
  <c r="BX80" i="9"/>
  <c r="BW80" i="9"/>
  <c r="BV80" i="9"/>
  <c r="BJ80" i="9"/>
  <c r="BG80" i="9"/>
  <c r="BZ80" i="9"/>
  <c r="X80" i="9"/>
  <c r="Y80" i="9" s="1"/>
  <c r="V80" i="9"/>
  <c r="T80" i="9"/>
  <c r="U80" i="9" s="1"/>
  <c r="R80" i="9"/>
  <c r="N80" i="9"/>
  <c r="BQ80" i="9" s="1"/>
  <c r="CK79" i="9"/>
  <c r="CI79" i="9"/>
  <c r="CG79" i="9"/>
  <c r="CE79" i="9"/>
  <c r="CC79" i="9"/>
  <c r="CA79" i="9"/>
  <c r="BZ79" i="9"/>
  <c r="BX79" i="9"/>
  <c r="BW79" i="9"/>
  <c r="BV79" i="9"/>
  <c r="BJ79" i="9"/>
  <c r="BG79" i="9"/>
  <c r="CJ79" i="9"/>
  <c r="CH79" i="9"/>
  <c r="CF79" i="9"/>
  <c r="CD79" i="9"/>
  <c r="CB79" i="9"/>
  <c r="X79" i="9"/>
  <c r="Y79" i="9" s="1"/>
  <c r="V79" i="9"/>
  <c r="T79" i="9"/>
  <c r="U79" i="9" s="1"/>
  <c r="R79" i="9"/>
  <c r="N79" i="9"/>
  <c r="BQ79" i="9" s="1"/>
  <c r="CK78" i="9"/>
  <c r="CJ78" i="9"/>
  <c r="CI78" i="9"/>
  <c r="CH78" i="9"/>
  <c r="CG78" i="9"/>
  <c r="CF78" i="9"/>
  <c r="CE78" i="9"/>
  <c r="CD78" i="9"/>
  <c r="CC78" i="9"/>
  <c r="CB78" i="9"/>
  <c r="CA78" i="9"/>
  <c r="BX78" i="9"/>
  <c r="BW78" i="9"/>
  <c r="BV78" i="9"/>
  <c r="BJ78" i="9"/>
  <c r="BG78" i="9"/>
  <c r="BZ78" i="9"/>
  <c r="X78" i="9"/>
  <c r="Y78" i="9" s="1"/>
  <c r="V78" i="9"/>
  <c r="T78" i="9"/>
  <c r="U78" i="9" s="1"/>
  <c r="R78" i="9"/>
  <c r="N78" i="9"/>
  <c r="BQ78" i="9" s="1"/>
  <c r="CK77" i="9"/>
  <c r="CI77" i="9"/>
  <c r="CG77" i="9"/>
  <c r="CE77" i="9"/>
  <c r="CC77" i="9"/>
  <c r="CA77" i="9"/>
  <c r="BZ77" i="9"/>
  <c r="BX77" i="9"/>
  <c r="BW77" i="9"/>
  <c r="BV77" i="9"/>
  <c r="BJ77" i="9"/>
  <c r="BG77" i="9"/>
  <c r="CJ77" i="9"/>
  <c r="CH77" i="9"/>
  <c r="CF77" i="9"/>
  <c r="CD77" i="9"/>
  <c r="CB77" i="9"/>
  <c r="X77" i="9"/>
  <c r="Y77" i="9" s="1"/>
  <c r="V77" i="9"/>
  <c r="T77" i="9"/>
  <c r="U77" i="9" s="1"/>
  <c r="R77" i="9"/>
  <c r="N77" i="9"/>
  <c r="BQ77" i="9" s="1"/>
  <c r="CK76" i="9"/>
  <c r="CJ76" i="9"/>
  <c r="CI76" i="9"/>
  <c r="CH76" i="9"/>
  <c r="CG76" i="9"/>
  <c r="CF76" i="9"/>
  <c r="CE76" i="9"/>
  <c r="CD76" i="9"/>
  <c r="CC76" i="9"/>
  <c r="CB76" i="9"/>
  <c r="CA76" i="9"/>
  <c r="BX76" i="9"/>
  <c r="BW76" i="9"/>
  <c r="BV76" i="9"/>
  <c r="BJ76" i="9"/>
  <c r="BG76" i="9"/>
  <c r="BZ76" i="9"/>
  <c r="X76" i="9"/>
  <c r="Y76" i="9" s="1"/>
  <c r="V76" i="9"/>
  <c r="T76" i="9"/>
  <c r="U76" i="9" s="1"/>
  <c r="R76" i="9"/>
  <c r="N76" i="9"/>
  <c r="BQ76" i="9" s="1"/>
  <c r="CK75" i="9"/>
  <c r="CI75" i="9"/>
  <c r="CG75" i="9"/>
  <c r="CE75" i="9"/>
  <c r="CC75" i="9"/>
  <c r="CA75" i="9"/>
  <c r="BZ75" i="9"/>
  <c r="BX75" i="9"/>
  <c r="BW75" i="9"/>
  <c r="BV75" i="9"/>
  <c r="BJ75" i="9"/>
  <c r="BG75" i="9"/>
  <c r="CJ75" i="9"/>
  <c r="CH75" i="9"/>
  <c r="CF75" i="9"/>
  <c r="CD75" i="9"/>
  <c r="CB75" i="9"/>
  <c r="X75" i="9"/>
  <c r="Y75" i="9" s="1"/>
  <c r="V75" i="9"/>
  <c r="T75" i="9"/>
  <c r="U75" i="9" s="1"/>
  <c r="R75" i="9"/>
  <c r="N75" i="9"/>
  <c r="BQ75" i="9" s="1"/>
  <c r="CK74" i="9"/>
  <c r="CJ74" i="9"/>
  <c r="CI74" i="9"/>
  <c r="CH74" i="9"/>
  <c r="CG74" i="9"/>
  <c r="CF74" i="9"/>
  <c r="CE74" i="9"/>
  <c r="CD74" i="9"/>
  <c r="CC74" i="9"/>
  <c r="CB74" i="9"/>
  <c r="CA74" i="9"/>
  <c r="BX74" i="9"/>
  <c r="BW74" i="9"/>
  <c r="BV74" i="9"/>
  <c r="BJ74" i="9"/>
  <c r="BG74" i="9"/>
  <c r="BZ74" i="9"/>
  <c r="X74" i="9"/>
  <c r="Y74" i="9" s="1"/>
  <c r="V74" i="9"/>
  <c r="T74" i="9"/>
  <c r="U74" i="9" s="1"/>
  <c r="R74" i="9"/>
  <c r="N74" i="9"/>
  <c r="BQ74" i="9" s="1"/>
  <c r="CK73" i="9"/>
  <c r="CI73" i="9"/>
  <c r="CG73" i="9"/>
  <c r="CE73" i="9"/>
  <c r="CC73" i="9"/>
  <c r="CA73" i="9"/>
  <c r="BZ73" i="9"/>
  <c r="BX73" i="9"/>
  <c r="BW73" i="9"/>
  <c r="BV73" i="9"/>
  <c r="BJ73" i="9"/>
  <c r="BG73" i="9"/>
  <c r="CJ73" i="9"/>
  <c r="CH73" i="9"/>
  <c r="CF73" i="9"/>
  <c r="CD73" i="9"/>
  <c r="CB73" i="9"/>
  <c r="X73" i="9"/>
  <c r="Y73" i="9" s="1"/>
  <c r="V73" i="9"/>
  <c r="T73" i="9"/>
  <c r="U73" i="9" s="1"/>
  <c r="R73" i="9"/>
  <c r="N73" i="9"/>
  <c r="BQ73" i="9" s="1"/>
  <c r="CK72" i="9"/>
  <c r="CJ72" i="9"/>
  <c r="CI72" i="9"/>
  <c r="CH72" i="9"/>
  <c r="CG72" i="9"/>
  <c r="CF72" i="9"/>
  <c r="CE72" i="9"/>
  <c r="CD72" i="9"/>
  <c r="CC72" i="9"/>
  <c r="CB72" i="9"/>
  <c r="CA72" i="9"/>
  <c r="BX72" i="9"/>
  <c r="BW72" i="9"/>
  <c r="BV72" i="9"/>
  <c r="BJ72" i="9"/>
  <c r="BG72" i="9"/>
  <c r="BZ72" i="9"/>
  <c r="X72" i="9"/>
  <c r="Y72" i="9" s="1"/>
  <c r="V72" i="9"/>
  <c r="T72" i="9"/>
  <c r="U72" i="9" s="1"/>
  <c r="R72" i="9"/>
  <c r="N72" i="9"/>
  <c r="BQ72" i="9" s="1"/>
  <c r="CK71" i="9"/>
  <c r="CI71" i="9"/>
  <c r="CG71" i="9"/>
  <c r="CE71" i="9"/>
  <c r="CC71" i="9"/>
  <c r="CA71" i="9"/>
  <c r="BZ71" i="9"/>
  <c r="BX71" i="9"/>
  <c r="BW71" i="9"/>
  <c r="BV71" i="9"/>
  <c r="BJ71" i="9"/>
  <c r="BG71" i="9"/>
  <c r="CJ71" i="9"/>
  <c r="CH71" i="9"/>
  <c r="CF71" i="9"/>
  <c r="CD71" i="9"/>
  <c r="CB71" i="9"/>
  <c r="X71" i="9"/>
  <c r="Y71" i="9" s="1"/>
  <c r="V71" i="9"/>
  <c r="T71" i="9"/>
  <c r="U71" i="9" s="1"/>
  <c r="R71" i="9"/>
  <c r="N71" i="9"/>
  <c r="BQ71" i="9" s="1"/>
  <c r="CK70" i="9"/>
  <c r="CJ70" i="9"/>
  <c r="CI70" i="9"/>
  <c r="CH70" i="9"/>
  <c r="CG70" i="9"/>
  <c r="CF70" i="9"/>
  <c r="CE70" i="9"/>
  <c r="CD70" i="9"/>
  <c r="CC70" i="9"/>
  <c r="CB70" i="9"/>
  <c r="CA70" i="9"/>
  <c r="BX70" i="9"/>
  <c r="BW70" i="9"/>
  <c r="BV70" i="9"/>
  <c r="BJ70" i="9"/>
  <c r="BG70" i="9"/>
  <c r="BZ70" i="9"/>
  <c r="X70" i="9"/>
  <c r="Y70" i="9" s="1"/>
  <c r="V70" i="9"/>
  <c r="T70" i="9"/>
  <c r="U70" i="9" s="1"/>
  <c r="R70" i="9"/>
  <c r="N70" i="9"/>
  <c r="BQ70" i="9" s="1"/>
  <c r="CK69" i="9"/>
  <c r="CI69" i="9"/>
  <c r="CG69" i="9"/>
  <c r="CE69" i="9"/>
  <c r="CC69" i="9"/>
  <c r="CA69" i="9"/>
  <c r="BZ69" i="9"/>
  <c r="BX69" i="9"/>
  <c r="BW69" i="9"/>
  <c r="BV69" i="9"/>
  <c r="BJ69" i="9"/>
  <c r="BG69" i="9"/>
  <c r="CJ69" i="9"/>
  <c r="CH69" i="9"/>
  <c r="CF69" i="9"/>
  <c r="CD69" i="9"/>
  <c r="CB69" i="9"/>
  <c r="X69" i="9"/>
  <c r="Y69" i="9" s="1"/>
  <c r="V69" i="9"/>
  <c r="T69" i="9"/>
  <c r="U69" i="9" s="1"/>
  <c r="R69" i="9"/>
  <c r="N69" i="9"/>
  <c r="BQ69" i="9" s="1"/>
  <c r="CK68" i="9"/>
  <c r="CJ68" i="9"/>
  <c r="CI68" i="9"/>
  <c r="CH68" i="9"/>
  <c r="CG68" i="9"/>
  <c r="CF68" i="9"/>
  <c r="CE68" i="9"/>
  <c r="CD68" i="9"/>
  <c r="CC68" i="9"/>
  <c r="CB68" i="9"/>
  <c r="CA68" i="9"/>
  <c r="BX68" i="9"/>
  <c r="BW68" i="9"/>
  <c r="BV68" i="9"/>
  <c r="BJ68" i="9"/>
  <c r="BG68" i="9"/>
  <c r="BZ68" i="9"/>
  <c r="X68" i="9"/>
  <c r="Y68" i="9" s="1"/>
  <c r="V68" i="9"/>
  <c r="T68" i="9"/>
  <c r="U68" i="9" s="1"/>
  <c r="R68" i="9"/>
  <c r="N68" i="9"/>
  <c r="BQ68" i="9" s="1"/>
  <c r="CK67" i="9"/>
  <c r="CI67" i="9"/>
  <c r="CG67" i="9"/>
  <c r="CE67" i="9"/>
  <c r="CC67" i="9"/>
  <c r="CA67" i="9"/>
  <c r="BZ67" i="9"/>
  <c r="BX67" i="9"/>
  <c r="BW67" i="9"/>
  <c r="BV67" i="9"/>
  <c r="BJ67" i="9"/>
  <c r="BG67" i="9"/>
  <c r="CJ67" i="9"/>
  <c r="CH67" i="9"/>
  <c r="CF67" i="9"/>
  <c r="CD67" i="9"/>
  <c r="CB67" i="9"/>
  <c r="X67" i="9"/>
  <c r="Y67" i="9" s="1"/>
  <c r="V67" i="9"/>
  <c r="T67" i="9"/>
  <c r="U67" i="9" s="1"/>
  <c r="R67" i="9"/>
  <c r="N67" i="9"/>
  <c r="BQ67" i="9" s="1"/>
  <c r="CK66" i="9"/>
  <c r="CJ66" i="9"/>
  <c r="CI66" i="9"/>
  <c r="CH66" i="9"/>
  <c r="CG66" i="9"/>
  <c r="CF66" i="9"/>
  <c r="CE66" i="9"/>
  <c r="CD66" i="9"/>
  <c r="CC66" i="9"/>
  <c r="CB66" i="9"/>
  <c r="CA66" i="9"/>
  <c r="BX66" i="9"/>
  <c r="BW66" i="9"/>
  <c r="BV66" i="9"/>
  <c r="BJ66" i="9"/>
  <c r="BG66" i="9"/>
  <c r="BZ66" i="9"/>
  <c r="X66" i="9"/>
  <c r="Y66" i="9" s="1"/>
  <c r="V66" i="9"/>
  <c r="T66" i="9"/>
  <c r="U66" i="9" s="1"/>
  <c r="R66" i="9"/>
  <c r="N66" i="9"/>
  <c r="BQ66" i="9" s="1"/>
  <c r="CK65" i="9"/>
  <c r="CI65" i="9"/>
  <c r="CG65" i="9"/>
  <c r="CE65" i="9"/>
  <c r="CC65" i="9"/>
  <c r="CA65" i="9"/>
  <c r="BZ65" i="9"/>
  <c r="BX65" i="9"/>
  <c r="BW65" i="9"/>
  <c r="BV65" i="9"/>
  <c r="BJ65" i="9"/>
  <c r="BG65" i="9"/>
  <c r="CJ65" i="9"/>
  <c r="CH65" i="9"/>
  <c r="CF65" i="9"/>
  <c r="CD65" i="9"/>
  <c r="CB65" i="9"/>
  <c r="X65" i="9"/>
  <c r="Y65" i="9" s="1"/>
  <c r="V65" i="9"/>
  <c r="T65" i="9"/>
  <c r="U65" i="9" s="1"/>
  <c r="R65" i="9"/>
  <c r="N65" i="9"/>
  <c r="BQ65" i="9" s="1"/>
  <c r="CK64" i="9"/>
  <c r="CJ64" i="9"/>
  <c r="CI64" i="9"/>
  <c r="CH64" i="9"/>
  <c r="CG64" i="9"/>
  <c r="CF64" i="9"/>
  <c r="CE64" i="9"/>
  <c r="CD64" i="9"/>
  <c r="CC64" i="9"/>
  <c r="CB64" i="9"/>
  <c r="CA64" i="9"/>
  <c r="BX64" i="9"/>
  <c r="BW64" i="9"/>
  <c r="BV64" i="9"/>
  <c r="BJ64" i="9"/>
  <c r="BG64" i="9"/>
  <c r="BZ64" i="9"/>
  <c r="X64" i="9"/>
  <c r="Y64" i="9" s="1"/>
  <c r="V64" i="9"/>
  <c r="T64" i="9"/>
  <c r="U64" i="9" s="1"/>
  <c r="R64" i="9"/>
  <c r="N64" i="9"/>
  <c r="BQ64" i="9" s="1"/>
  <c r="CK63" i="9"/>
  <c r="CI63" i="9"/>
  <c r="CG63" i="9"/>
  <c r="CE63" i="9"/>
  <c r="CC63" i="9"/>
  <c r="CA63" i="9"/>
  <c r="BZ63" i="9"/>
  <c r="BX63" i="9"/>
  <c r="BW63" i="9"/>
  <c r="BV63" i="9"/>
  <c r="BJ63" i="9"/>
  <c r="BG63" i="9"/>
  <c r="CJ63" i="9"/>
  <c r="CH63" i="9"/>
  <c r="CF63" i="9"/>
  <c r="CD63" i="9"/>
  <c r="CB63" i="9"/>
  <c r="X63" i="9"/>
  <c r="Y63" i="9" s="1"/>
  <c r="V63" i="9"/>
  <c r="T63" i="9"/>
  <c r="U63" i="9" s="1"/>
  <c r="R63" i="9"/>
  <c r="N63" i="9"/>
  <c r="BQ63" i="9" s="1"/>
  <c r="CK62" i="9"/>
  <c r="CJ62" i="9"/>
  <c r="CI62" i="9"/>
  <c r="CH62" i="9"/>
  <c r="CG62" i="9"/>
  <c r="CF62" i="9"/>
  <c r="CE62" i="9"/>
  <c r="CD62" i="9"/>
  <c r="CC62" i="9"/>
  <c r="CB62" i="9"/>
  <c r="CA62" i="9"/>
  <c r="BX62" i="9"/>
  <c r="BW62" i="9"/>
  <c r="BV62" i="9"/>
  <c r="BJ62" i="9"/>
  <c r="BG62" i="9"/>
  <c r="BZ62" i="9"/>
  <c r="X62" i="9"/>
  <c r="Y62" i="9" s="1"/>
  <c r="V62" i="9"/>
  <c r="T62" i="9"/>
  <c r="U62" i="9" s="1"/>
  <c r="R62" i="9"/>
  <c r="N62" i="9"/>
  <c r="BQ62" i="9" s="1"/>
  <c r="CK61" i="9"/>
  <c r="CI61" i="9"/>
  <c r="CG61" i="9"/>
  <c r="CE61" i="9"/>
  <c r="CC61" i="9"/>
  <c r="CA61" i="9"/>
  <c r="BZ61" i="9"/>
  <c r="BX61" i="9"/>
  <c r="BW61" i="9"/>
  <c r="BV61" i="9"/>
  <c r="BJ61" i="9"/>
  <c r="BG61" i="9"/>
  <c r="CJ61" i="9"/>
  <c r="CH61" i="9"/>
  <c r="CF61" i="9"/>
  <c r="CD61" i="9"/>
  <c r="CB61" i="9"/>
  <c r="X61" i="9"/>
  <c r="Y61" i="9" s="1"/>
  <c r="V61" i="9"/>
  <c r="T61" i="9"/>
  <c r="U61" i="9" s="1"/>
  <c r="R61" i="9"/>
  <c r="N61" i="9"/>
  <c r="BQ61" i="9" s="1"/>
  <c r="CK60" i="9"/>
  <c r="CJ60" i="9"/>
  <c r="CI60" i="9"/>
  <c r="CH60" i="9"/>
  <c r="CG60" i="9"/>
  <c r="CF60" i="9"/>
  <c r="CE60" i="9"/>
  <c r="CD60" i="9"/>
  <c r="CC60" i="9"/>
  <c r="CB60" i="9"/>
  <c r="CA60" i="9"/>
  <c r="BX60" i="9"/>
  <c r="BW60" i="9"/>
  <c r="BV60" i="9"/>
  <c r="BJ60" i="9"/>
  <c r="BG60" i="9"/>
  <c r="BZ60" i="9"/>
  <c r="X60" i="9"/>
  <c r="Y60" i="9" s="1"/>
  <c r="V60" i="9"/>
  <c r="T60" i="9"/>
  <c r="U60" i="9" s="1"/>
  <c r="R60" i="9"/>
  <c r="N60" i="9"/>
  <c r="BQ60" i="9" s="1"/>
  <c r="CK59" i="9"/>
  <c r="CI59" i="9"/>
  <c r="CG59" i="9"/>
  <c r="CE59" i="9"/>
  <c r="CC59" i="9"/>
  <c r="CA59" i="9"/>
  <c r="BZ59" i="9"/>
  <c r="BX59" i="9"/>
  <c r="BW59" i="9"/>
  <c r="BV59" i="9"/>
  <c r="BJ59" i="9"/>
  <c r="BG59" i="9"/>
  <c r="CJ59" i="9"/>
  <c r="CH59" i="9"/>
  <c r="CF59" i="9"/>
  <c r="CD59" i="9"/>
  <c r="CB59" i="9"/>
  <c r="X59" i="9"/>
  <c r="Y59" i="9" s="1"/>
  <c r="V59" i="9"/>
  <c r="T59" i="9"/>
  <c r="U59" i="9" s="1"/>
  <c r="R59" i="9"/>
  <c r="N59" i="9"/>
  <c r="BQ59" i="9" s="1"/>
  <c r="CK58" i="9"/>
  <c r="CJ58" i="9"/>
  <c r="CI58" i="9"/>
  <c r="CH58" i="9"/>
  <c r="CG58" i="9"/>
  <c r="CF58" i="9"/>
  <c r="CE58" i="9"/>
  <c r="CD58" i="9"/>
  <c r="CC58" i="9"/>
  <c r="CB58" i="9"/>
  <c r="CA58" i="9"/>
  <c r="BX58" i="9"/>
  <c r="BW58" i="9"/>
  <c r="BV58" i="9"/>
  <c r="BJ58" i="9"/>
  <c r="BG58" i="9"/>
  <c r="BZ58" i="9"/>
  <c r="X58" i="9"/>
  <c r="Y58" i="9" s="1"/>
  <c r="V58" i="9"/>
  <c r="T58" i="9"/>
  <c r="U58" i="9" s="1"/>
  <c r="R58" i="9"/>
  <c r="N58" i="9"/>
  <c r="BQ58" i="9" s="1"/>
  <c r="CK57" i="9"/>
  <c r="CI57" i="9"/>
  <c r="CG57" i="9"/>
  <c r="CE57" i="9"/>
  <c r="CC57" i="9"/>
  <c r="CA57" i="9"/>
  <c r="BZ57" i="9"/>
  <c r="BX57" i="9"/>
  <c r="BW57" i="9"/>
  <c r="BV57" i="9"/>
  <c r="BJ57" i="9"/>
  <c r="BG57" i="9"/>
  <c r="CJ57" i="9"/>
  <c r="CH57" i="9"/>
  <c r="CF57" i="9"/>
  <c r="CD57" i="9"/>
  <c r="CB57" i="9"/>
  <c r="X57" i="9"/>
  <c r="Y57" i="9" s="1"/>
  <c r="V57" i="9"/>
  <c r="T57" i="9"/>
  <c r="U57" i="9" s="1"/>
  <c r="R57" i="9"/>
  <c r="N57" i="9"/>
  <c r="BQ57" i="9" s="1"/>
  <c r="CK56" i="9"/>
  <c r="CJ56" i="9"/>
  <c r="CI56" i="9"/>
  <c r="CH56" i="9"/>
  <c r="CG56" i="9"/>
  <c r="CF56" i="9"/>
  <c r="CE56" i="9"/>
  <c r="CD56" i="9"/>
  <c r="CC56" i="9"/>
  <c r="CB56" i="9"/>
  <c r="CA56" i="9"/>
  <c r="BX56" i="9"/>
  <c r="BW56" i="9"/>
  <c r="BV56" i="9"/>
  <c r="BJ56" i="9"/>
  <c r="BG56" i="9"/>
  <c r="BZ56" i="9"/>
  <c r="X56" i="9"/>
  <c r="Y56" i="9" s="1"/>
  <c r="V56" i="9"/>
  <c r="T56" i="9"/>
  <c r="U56" i="9" s="1"/>
  <c r="R56" i="9"/>
  <c r="N56" i="9"/>
  <c r="BQ56" i="9" s="1"/>
  <c r="CK55" i="9"/>
  <c r="CI55" i="9"/>
  <c r="CG55" i="9"/>
  <c r="CE55" i="9"/>
  <c r="CC55" i="9"/>
  <c r="CA55" i="9"/>
  <c r="BZ55" i="9"/>
  <c r="BX55" i="9"/>
  <c r="BW55" i="9"/>
  <c r="BV55" i="9"/>
  <c r="BJ55" i="9"/>
  <c r="BG55" i="9"/>
  <c r="CJ55" i="9"/>
  <c r="CH55" i="9"/>
  <c r="CF55" i="9"/>
  <c r="CD55" i="9"/>
  <c r="CB55" i="9"/>
  <c r="X55" i="9"/>
  <c r="Y55" i="9" s="1"/>
  <c r="V55" i="9"/>
  <c r="T55" i="9"/>
  <c r="U55" i="9" s="1"/>
  <c r="R55" i="9"/>
  <c r="N55" i="9"/>
  <c r="BQ55" i="9" s="1"/>
  <c r="CK54" i="9"/>
  <c r="CJ54" i="9"/>
  <c r="CI54" i="9"/>
  <c r="CH54" i="9"/>
  <c r="CG54" i="9"/>
  <c r="CF54" i="9"/>
  <c r="CE54" i="9"/>
  <c r="CD54" i="9"/>
  <c r="CC54" i="9"/>
  <c r="CB54" i="9"/>
  <c r="CA54" i="9"/>
  <c r="BX54" i="9"/>
  <c r="BW54" i="9"/>
  <c r="BV54" i="9"/>
  <c r="BJ54" i="9"/>
  <c r="BG54" i="9"/>
  <c r="BZ54" i="9"/>
  <c r="X54" i="9"/>
  <c r="Y54" i="9" s="1"/>
  <c r="V54" i="9"/>
  <c r="T54" i="9"/>
  <c r="U54" i="9" s="1"/>
  <c r="R54" i="9"/>
  <c r="N54" i="9"/>
  <c r="BQ54" i="9" s="1"/>
  <c r="CK53" i="9"/>
  <c r="CI53" i="9"/>
  <c r="CG53" i="9"/>
  <c r="CE53" i="9"/>
  <c r="CC53" i="9"/>
  <c r="CA53" i="9"/>
  <c r="BZ53" i="9"/>
  <c r="BX53" i="9"/>
  <c r="BW53" i="9"/>
  <c r="BV53" i="9"/>
  <c r="BJ53" i="9"/>
  <c r="BG53" i="9"/>
  <c r="CJ53" i="9"/>
  <c r="CH53" i="9"/>
  <c r="CF53" i="9"/>
  <c r="CD53" i="9"/>
  <c r="CB53" i="9"/>
  <c r="X53" i="9"/>
  <c r="Y53" i="9" s="1"/>
  <c r="V53" i="9"/>
  <c r="T53" i="9"/>
  <c r="U53" i="9" s="1"/>
  <c r="R53" i="9"/>
  <c r="N53" i="9"/>
  <c r="BQ53" i="9" s="1"/>
  <c r="CK52" i="9"/>
  <c r="CJ52" i="9"/>
  <c r="CI52" i="9"/>
  <c r="CH52" i="9"/>
  <c r="CG52" i="9"/>
  <c r="CF52" i="9"/>
  <c r="CE52" i="9"/>
  <c r="CD52" i="9"/>
  <c r="CC52" i="9"/>
  <c r="CB52" i="9"/>
  <c r="CA52" i="9"/>
  <c r="BX52" i="9"/>
  <c r="BW52" i="9"/>
  <c r="BV52" i="9"/>
  <c r="BJ52" i="9"/>
  <c r="BG52" i="9"/>
  <c r="BZ52" i="9"/>
  <c r="X52" i="9"/>
  <c r="Y52" i="9" s="1"/>
  <c r="V52" i="9"/>
  <c r="T52" i="9"/>
  <c r="U52" i="9" s="1"/>
  <c r="R52" i="9"/>
  <c r="N52" i="9"/>
  <c r="BQ52" i="9" s="1"/>
  <c r="CK51" i="9"/>
  <c r="CI51" i="9"/>
  <c r="CG51" i="9"/>
  <c r="CE51" i="9"/>
  <c r="CC51" i="9"/>
  <c r="CA51" i="9"/>
  <c r="BZ51" i="9"/>
  <c r="BX51" i="9"/>
  <c r="BW51" i="9"/>
  <c r="BV51" i="9"/>
  <c r="BJ51" i="9"/>
  <c r="BG51" i="9"/>
  <c r="CJ51" i="9"/>
  <c r="CH51" i="9"/>
  <c r="CF51" i="9"/>
  <c r="CD51" i="9"/>
  <c r="CB51" i="9"/>
  <c r="X51" i="9"/>
  <c r="Y51" i="9" s="1"/>
  <c r="V51" i="9"/>
  <c r="T51" i="9"/>
  <c r="U51" i="9" s="1"/>
  <c r="R51" i="9"/>
  <c r="N51" i="9"/>
  <c r="BQ51" i="9" s="1"/>
  <c r="CK50" i="9"/>
  <c r="CJ50" i="9"/>
  <c r="CI50" i="9"/>
  <c r="CH50" i="9"/>
  <c r="CG50" i="9"/>
  <c r="CF50" i="9"/>
  <c r="CE50" i="9"/>
  <c r="CD50" i="9"/>
  <c r="CC50" i="9"/>
  <c r="CB50" i="9"/>
  <c r="CA50" i="9"/>
  <c r="BX50" i="9"/>
  <c r="BW50" i="9"/>
  <c r="BV50" i="9"/>
  <c r="BJ50" i="9"/>
  <c r="BG50" i="9"/>
  <c r="BZ50" i="9"/>
  <c r="X50" i="9"/>
  <c r="Y50" i="9" s="1"/>
  <c r="V50" i="9"/>
  <c r="T50" i="9"/>
  <c r="U50" i="9" s="1"/>
  <c r="R50" i="9"/>
  <c r="N50" i="9"/>
  <c r="BQ50" i="9" s="1"/>
  <c r="CK49" i="9"/>
  <c r="CI49" i="9"/>
  <c r="CG49" i="9"/>
  <c r="CE49" i="9"/>
  <c r="CC49" i="9"/>
  <c r="CA49" i="9"/>
  <c r="BZ49" i="9"/>
  <c r="BX49" i="9"/>
  <c r="BW49" i="9"/>
  <c r="BV49" i="9"/>
  <c r="BJ49" i="9"/>
  <c r="BG49" i="9"/>
  <c r="CJ49" i="9"/>
  <c r="CH49" i="9"/>
  <c r="CF49" i="9"/>
  <c r="CD49" i="9"/>
  <c r="CB49" i="9"/>
  <c r="X49" i="9"/>
  <c r="Y49" i="9" s="1"/>
  <c r="V49" i="9"/>
  <c r="T49" i="9"/>
  <c r="U49" i="9" s="1"/>
  <c r="R49" i="9"/>
  <c r="N49" i="9"/>
  <c r="BQ49" i="9" s="1"/>
  <c r="CK48" i="9"/>
  <c r="CJ48" i="9"/>
  <c r="CI48" i="9"/>
  <c r="CH48" i="9"/>
  <c r="CG48" i="9"/>
  <c r="CF48" i="9"/>
  <c r="CE48" i="9"/>
  <c r="CD48" i="9"/>
  <c r="CC48" i="9"/>
  <c r="CB48" i="9"/>
  <c r="CA48" i="9"/>
  <c r="BX48" i="9"/>
  <c r="BW48" i="9"/>
  <c r="BV48" i="9"/>
  <c r="BJ48" i="9"/>
  <c r="BG48" i="9"/>
  <c r="BZ48" i="9"/>
  <c r="X48" i="9"/>
  <c r="Y48" i="9" s="1"/>
  <c r="V48" i="9"/>
  <c r="T48" i="9"/>
  <c r="U48" i="9" s="1"/>
  <c r="R48" i="9"/>
  <c r="N48" i="9"/>
  <c r="BQ48" i="9" s="1"/>
  <c r="CK47" i="9"/>
  <c r="CI47" i="9"/>
  <c r="CG47" i="9"/>
  <c r="CE47" i="9"/>
  <c r="CC47" i="9"/>
  <c r="CA47" i="9"/>
  <c r="BZ47" i="9"/>
  <c r="BX47" i="9"/>
  <c r="BW47" i="9"/>
  <c r="BV47" i="9"/>
  <c r="BJ47" i="9"/>
  <c r="BG47" i="9"/>
  <c r="CJ47" i="9"/>
  <c r="CH47" i="9"/>
  <c r="CF47" i="9"/>
  <c r="CD47" i="9"/>
  <c r="CB47" i="9"/>
  <c r="X47" i="9"/>
  <c r="Y47" i="9" s="1"/>
  <c r="V47" i="9"/>
  <c r="T47" i="9"/>
  <c r="U47" i="9" s="1"/>
  <c r="R47" i="9"/>
  <c r="N47" i="9"/>
  <c r="BQ47" i="9" s="1"/>
  <c r="CK46" i="9"/>
  <c r="CJ46" i="9"/>
  <c r="CI46" i="9"/>
  <c r="CH46" i="9"/>
  <c r="CG46" i="9"/>
  <c r="CF46" i="9"/>
  <c r="CE46" i="9"/>
  <c r="CD46" i="9"/>
  <c r="CC46" i="9"/>
  <c r="CB46" i="9"/>
  <c r="CA46" i="9"/>
  <c r="BX46" i="9"/>
  <c r="BW46" i="9"/>
  <c r="BV46" i="9"/>
  <c r="BJ46" i="9"/>
  <c r="BG46" i="9"/>
  <c r="BZ46" i="9"/>
  <c r="X46" i="9"/>
  <c r="Y46" i="9" s="1"/>
  <c r="V46" i="9"/>
  <c r="T46" i="9"/>
  <c r="U46" i="9" s="1"/>
  <c r="R46" i="9"/>
  <c r="N46" i="9"/>
  <c r="BQ46" i="9" s="1"/>
  <c r="CK45" i="9"/>
  <c r="CI45" i="9"/>
  <c r="CG45" i="9"/>
  <c r="CE45" i="9"/>
  <c r="CC45" i="9"/>
  <c r="CA45" i="9"/>
  <c r="BZ45" i="9"/>
  <c r="BX45" i="9"/>
  <c r="BW45" i="9"/>
  <c r="BV45" i="9"/>
  <c r="BJ45" i="9"/>
  <c r="BG45" i="9"/>
  <c r="CJ45" i="9"/>
  <c r="CH45" i="9"/>
  <c r="CF45" i="9"/>
  <c r="CD45" i="9"/>
  <c r="CB45" i="9"/>
  <c r="X45" i="9"/>
  <c r="Y45" i="9" s="1"/>
  <c r="V45" i="9"/>
  <c r="T45" i="9"/>
  <c r="U45" i="9" s="1"/>
  <c r="R45" i="9"/>
  <c r="N45" i="9"/>
  <c r="BQ45" i="9" s="1"/>
  <c r="CK44" i="9"/>
  <c r="CJ44" i="9"/>
  <c r="CI44" i="9"/>
  <c r="CH44" i="9"/>
  <c r="CG44" i="9"/>
  <c r="CF44" i="9"/>
  <c r="CE44" i="9"/>
  <c r="CD44" i="9"/>
  <c r="CC44" i="9"/>
  <c r="CB44" i="9"/>
  <c r="CA44" i="9"/>
  <c r="BX44" i="9"/>
  <c r="BW44" i="9"/>
  <c r="BV44" i="9"/>
  <c r="BJ44" i="9"/>
  <c r="BG44" i="9"/>
  <c r="BZ44" i="9"/>
  <c r="X44" i="9"/>
  <c r="Y44" i="9" s="1"/>
  <c r="V44" i="9"/>
  <c r="T44" i="9"/>
  <c r="U44" i="9" s="1"/>
  <c r="R44" i="9"/>
  <c r="N44" i="9"/>
  <c r="BQ44" i="9" s="1"/>
  <c r="CK43" i="9"/>
  <c r="CI43" i="9"/>
  <c r="CG43" i="9"/>
  <c r="CE43" i="9"/>
  <c r="CC43" i="9"/>
  <c r="CA43" i="9"/>
  <c r="BZ43" i="9"/>
  <c r="BX43" i="9"/>
  <c r="BW43" i="9"/>
  <c r="BV43" i="9"/>
  <c r="BJ43" i="9"/>
  <c r="BG43" i="9"/>
  <c r="CJ43" i="9"/>
  <c r="CH43" i="9"/>
  <c r="CF43" i="9"/>
  <c r="CD43" i="9"/>
  <c r="CB43" i="9"/>
  <c r="X43" i="9"/>
  <c r="Y43" i="9" s="1"/>
  <c r="V43" i="9"/>
  <c r="T43" i="9"/>
  <c r="U43" i="9" s="1"/>
  <c r="R43" i="9"/>
  <c r="N43" i="9"/>
  <c r="BQ43" i="9" s="1"/>
  <c r="CK42" i="9"/>
  <c r="CJ42" i="9"/>
  <c r="CI42" i="9"/>
  <c r="CH42" i="9"/>
  <c r="CG42" i="9"/>
  <c r="CF42" i="9"/>
  <c r="CE42" i="9"/>
  <c r="CD42" i="9"/>
  <c r="CC42" i="9"/>
  <c r="CB42" i="9"/>
  <c r="CA42" i="9"/>
  <c r="BX42" i="9"/>
  <c r="BW42" i="9"/>
  <c r="BV42" i="9"/>
  <c r="BJ42" i="9"/>
  <c r="BG42" i="9"/>
  <c r="BZ42" i="9"/>
  <c r="X42" i="9"/>
  <c r="Y42" i="9" s="1"/>
  <c r="V42" i="9"/>
  <c r="T42" i="9"/>
  <c r="U42" i="9" s="1"/>
  <c r="R42" i="9"/>
  <c r="N42" i="9"/>
  <c r="BQ42" i="9" s="1"/>
  <c r="CK41" i="9"/>
  <c r="CI41" i="9"/>
  <c r="CG41" i="9"/>
  <c r="CE41" i="9"/>
  <c r="CC41" i="9"/>
  <c r="CA41" i="9"/>
  <c r="BZ41" i="9"/>
  <c r="BX41" i="9"/>
  <c r="BW41" i="9"/>
  <c r="BV41" i="9"/>
  <c r="BJ41" i="9"/>
  <c r="BG41" i="9"/>
  <c r="CJ41" i="9"/>
  <c r="CH41" i="9"/>
  <c r="CF41" i="9"/>
  <c r="CD41" i="9"/>
  <c r="CB41" i="9"/>
  <c r="X41" i="9"/>
  <c r="Y41" i="9" s="1"/>
  <c r="V41" i="9"/>
  <c r="T41" i="9"/>
  <c r="U41" i="9" s="1"/>
  <c r="R41" i="9"/>
  <c r="N41" i="9"/>
  <c r="BQ41" i="9" s="1"/>
  <c r="CK40" i="9"/>
  <c r="CJ40" i="9"/>
  <c r="CI40" i="9"/>
  <c r="CH40" i="9"/>
  <c r="CG40" i="9"/>
  <c r="CF40" i="9"/>
  <c r="CE40" i="9"/>
  <c r="CD40" i="9"/>
  <c r="CC40" i="9"/>
  <c r="CB40" i="9"/>
  <c r="CA40" i="9"/>
  <c r="BX40" i="9"/>
  <c r="BW40" i="9"/>
  <c r="BV40" i="9"/>
  <c r="BJ40" i="9"/>
  <c r="BG40" i="9"/>
  <c r="BZ40" i="9"/>
  <c r="X40" i="9"/>
  <c r="Y40" i="9" s="1"/>
  <c r="V40" i="9"/>
  <c r="T40" i="9"/>
  <c r="U40" i="9" s="1"/>
  <c r="R40" i="9"/>
  <c r="N40" i="9"/>
  <c r="BQ40" i="9" s="1"/>
  <c r="CK39" i="9"/>
  <c r="CI39" i="9"/>
  <c r="CG39" i="9"/>
  <c r="CE39" i="9"/>
  <c r="CC39" i="9"/>
  <c r="CA39" i="9"/>
  <c r="BZ39" i="9"/>
  <c r="BX39" i="9"/>
  <c r="BW39" i="9"/>
  <c r="BV39" i="9"/>
  <c r="BJ39" i="9"/>
  <c r="BG39" i="9"/>
  <c r="CJ39" i="9"/>
  <c r="CH39" i="9"/>
  <c r="CF39" i="9"/>
  <c r="CD39" i="9"/>
  <c r="CB39" i="9"/>
  <c r="X39" i="9"/>
  <c r="Y39" i="9" s="1"/>
  <c r="V39" i="9"/>
  <c r="T39" i="9"/>
  <c r="U39" i="9" s="1"/>
  <c r="R39" i="9"/>
  <c r="N39" i="9"/>
  <c r="BQ39" i="9" s="1"/>
  <c r="CK38" i="9"/>
  <c r="CJ38" i="9"/>
  <c r="CI38" i="9"/>
  <c r="CH38" i="9"/>
  <c r="CG38" i="9"/>
  <c r="CF38" i="9"/>
  <c r="CE38" i="9"/>
  <c r="CD38" i="9"/>
  <c r="CC38" i="9"/>
  <c r="CB38" i="9"/>
  <c r="CA38" i="9"/>
  <c r="BX38" i="9"/>
  <c r="BW38" i="9"/>
  <c r="BV38" i="9"/>
  <c r="BJ38" i="9"/>
  <c r="BG38" i="9"/>
  <c r="BZ38" i="9"/>
  <c r="X38" i="9"/>
  <c r="Y38" i="9" s="1"/>
  <c r="V38" i="9"/>
  <c r="T38" i="9"/>
  <c r="U38" i="9" s="1"/>
  <c r="R38" i="9"/>
  <c r="N38" i="9"/>
  <c r="BQ38" i="9" s="1"/>
  <c r="CK37" i="9"/>
  <c r="CI37" i="9"/>
  <c r="CG37" i="9"/>
  <c r="CE37" i="9"/>
  <c r="CC37" i="9"/>
  <c r="CA37" i="9"/>
  <c r="BZ37" i="9"/>
  <c r="BX37" i="9"/>
  <c r="BW37" i="9"/>
  <c r="BV37" i="9"/>
  <c r="BJ37" i="9"/>
  <c r="BG37" i="9"/>
  <c r="CJ37" i="9"/>
  <c r="CH37" i="9"/>
  <c r="CF37" i="9"/>
  <c r="CD37" i="9"/>
  <c r="CB37" i="9"/>
  <c r="X37" i="9"/>
  <c r="Y37" i="9" s="1"/>
  <c r="V37" i="9"/>
  <c r="T37" i="9"/>
  <c r="U37" i="9" s="1"/>
  <c r="R37" i="9"/>
  <c r="N37" i="9"/>
  <c r="BQ37" i="9" s="1"/>
  <c r="CK36" i="9"/>
  <c r="CJ36" i="9"/>
  <c r="CI36" i="9"/>
  <c r="CH36" i="9"/>
  <c r="CG36" i="9"/>
  <c r="CF36" i="9"/>
  <c r="CE36" i="9"/>
  <c r="CD36" i="9"/>
  <c r="CC36" i="9"/>
  <c r="CB36" i="9"/>
  <c r="CA36" i="9"/>
  <c r="BX36" i="9"/>
  <c r="BW36" i="9"/>
  <c r="BV36" i="9"/>
  <c r="BJ36" i="9"/>
  <c r="BG36" i="9"/>
  <c r="BZ36" i="9"/>
  <c r="X36" i="9"/>
  <c r="Y36" i="9" s="1"/>
  <c r="V36" i="9"/>
  <c r="T36" i="9"/>
  <c r="U36" i="9" s="1"/>
  <c r="R36" i="9"/>
  <c r="N36" i="9"/>
  <c r="BQ36" i="9" s="1"/>
  <c r="CK35" i="9"/>
  <c r="CI35" i="9"/>
  <c r="CG35" i="9"/>
  <c r="CE35" i="9"/>
  <c r="CC35" i="9"/>
  <c r="CA35" i="9"/>
  <c r="BZ35" i="9"/>
  <c r="BX35" i="9"/>
  <c r="BW35" i="9"/>
  <c r="BV35" i="9"/>
  <c r="BJ35" i="9"/>
  <c r="BG35" i="9"/>
  <c r="CJ35" i="9"/>
  <c r="CH35" i="9"/>
  <c r="CF35" i="9"/>
  <c r="CD35" i="9"/>
  <c r="CB35" i="9"/>
  <c r="X35" i="9"/>
  <c r="Y35" i="9" s="1"/>
  <c r="V35" i="9"/>
  <c r="T35" i="9"/>
  <c r="U35" i="9" s="1"/>
  <c r="R35" i="9"/>
  <c r="N35" i="9"/>
  <c r="BQ35" i="9" s="1"/>
  <c r="CK34" i="9"/>
  <c r="CJ34" i="9"/>
  <c r="CI34" i="9"/>
  <c r="CH34" i="9"/>
  <c r="CG34" i="9"/>
  <c r="CF34" i="9"/>
  <c r="CE34" i="9"/>
  <c r="CD34" i="9"/>
  <c r="CC34" i="9"/>
  <c r="CB34" i="9"/>
  <c r="CA34" i="9"/>
  <c r="BX34" i="9"/>
  <c r="BW34" i="9"/>
  <c r="BV34" i="9"/>
  <c r="BJ34" i="9"/>
  <c r="BG34" i="9"/>
  <c r="BZ34" i="9"/>
  <c r="X34" i="9"/>
  <c r="Y34" i="9" s="1"/>
  <c r="V34" i="9"/>
  <c r="T34" i="9"/>
  <c r="U34" i="9" s="1"/>
  <c r="R34" i="9"/>
  <c r="N34" i="9"/>
  <c r="BQ34" i="9" s="1"/>
  <c r="CK33" i="9"/>
  <c r="CI33" i="9"/>
  <c r="CG33" i="9"/>
  <c r="CE33" i="9"/>
  <c r="CC33" i="9"/>
  <c r="CA33" i="9"/>
  <c r="BZ33" i="9"/>
  <c r="BX33" i="9"/>
  <c r="BW33" i="9"/>
  <c r="BV33" i="9"/>
  <c r="BJ33" i="9"/>
  <c r="BG33" i="9"/>
  <c r="CJ33" i="9"/>
  <c r="CH33" i="9"/>
  <c r="CF33" i="9"/>
  <c r="CD33" i="9"/>
  <c r="CB33" i="9"/>
  <c r="X33" i="9"/>
  <c r="Y33" i="9" s="1"/>
  <c r="V33" i="9"/>
  <c r="W33" i="9" s="1"/>
  <c r="T33" i="9"/>
  <c r="U33" i="9" s="1"/>
  <c r="R33" i="9"/>
  <c r="N33" i="9"/>
  <c r="BQ33" i="9" s="1"/>
  <c r="CK32" i="9"/>
  <c r="CJ32" i="9"/>
  <c r="CI32" i="9"/>
  <c r="CH32" i="9"/>
  <c r="CG32" i="9"/>
  <c r="CF32" i="9"/>
  <c r="CE32" i="9"/>
  <c r="CD32" i="9"/>
  <c r="CC32" i="9"/>
  <c r="CB32" i="9"/>
  <c r="CA32" i="9"/>
  <c r="BX32" i="9"/>
  <c r="BW32" i="9"/>
  <c r="BV32" i="9"/>
  <c r="BJ32" i="9"/>
  <c r="BZ32" i="9"/>
  <c r="X32" i="9"/>
  <c r="Y32" i="9" s="1"/>
  <c r="V32" i="9"/>
  <c r="W32" i="9" s="1"/>
  <c r="T32" i="9"/>
  <c r="U32" i="9" s="1"/>
  <c r="R32" i="9"/>
  <c r="N32" i="9"/>
  <c r="BQ32" i="9" s="1"/>
  <c r="CK31" i="9"/>
  <c r="CI31" i="9"/>
  <c r="CG31" i="9"/>
  <c r="CE31" i="9"/>
  <c r="CC31" i="9"/>
  <c r="CA31" i="9"/>
  <c r="BZ31" i="9"/>
  <c r="BX31" i="9"/>
  <c r="BW31" i="9"/>
  <c r="BV31" i="9"/>
  <c r="BJ31" i="9"/>
  <c r="BG31" i="9"/>
  <c r="CJ31" i="9"/>
  <c r="CH31" i="9"/>
  <c r="CF31" i="9"/>
  <c r="CD31" i="9"/>
  <c r="CB31" i="9"/>
  <c r="X31" i="9"/>
  <c r="Y31" i="9" s="1"/>
  <c r="V31" i="9"/>
  <c r="W31" i="9" s="1"/>
  <c r="T31" i="9"/>
  <c r="U31" i="9" s="1"/>
  <c r="R31" i="9"/>
  <c r="N31" i="9"/>
  <c r="BQ31" i="9" s="1"/>
  <c r="CK30" i="9"/>
  <c r="CJ30" i="9"/>
  <c r="CI30" i="9"/>
  <c r="CH30" i="9"/>
  <c r="CG30" i="9"/>
  <c r="CF30" i="9"/>
  <c r="CE30" i="9"/>
  <c r="CD30" i="9"/>
  <c r="CC30" i="9"/>
  <c r="CB30" i="9"/>
  <c r="CA30" i="9"/>
  <c r="BX30" i="9"/>
  <c r="BW30" i="9"/>
  <c r="BV30" i="9"/>
  <c r="BJ30" i="9"/>
  <c r="BZ30" i="9"/>
  <c r="X30" i="9"/>
  <c r="Y30" i="9" s="1"/>
  <c r="V30" i="9"/>
  <c r="W30" i="9" s="1"/>
  <c r="T30" i="9"/>
  <c r="U30" i="9" s="1"/>
  <c r="R30" i="9"/>
  <c r="N30" i="9"/>
  <c r="BQ30" i="9" s="1"/>
  <c r="CK29" i="9"/>
  <c r="CI29" i="9"/>
  <c r="CG29" i="9"/>
  <c r="CE29" i="9"/>
  <c r="CC29" i="9"/>
  <c r="CA29" i="9"/>
  <c r="BZ29" i="9"/>
  <c r="BX29" i="9"/>
  <c r="BW29" i="9"/>
  <c r="BV29" i="9"/>
  <c r="BJ29" i="9"/>
  <c r="BG29" i="9"/>
  <c r="CJ29" i="9"/>
  <c r="CH29" i="9"/>
  <c r="CF29" i="9"/>
  <c r="CD29" i="9"/>
  <c r="CB29" i="9"/>
  <c r="X29" i="9"/>
  <c r="Y29" i="9" s="1"/>
  <c r="V29" i="9"/>
  <c r="W29" i="9" s="1"/>
  <c r="T29" i="9"/>
  <c r="U29" i="9" s="1"/>
  <c r="R29" i="9"/>
  <c r="N29" i="9"/>
  <c r="BQ29" i="9" s="1"/>
  <c r="CK28" i="9"/>
  <c r="CJ28" i="9"/>
  <c r="CI28" i="9"/>
  <c r="CH28" i="9"/>
  <c r="CG28" i="9"/>
  <c r="CF28" i="9"/>
  <c r="CE28" i="9"/>
  <c r="CD28" i="9"/>
  <c r="CC28" i="9"/>
  <c r="CB28" i="9"/>
  <c r="CA28" i="9"/>
  <c r="BX28" i="9"/>
  <c r="BW28" i="9"/>
  <c r="BV28" i="9"/>
  <c r="BJ28" i="9"/>
  <c r="BZ28" i="9"/>
  <c r="X28" i="9"/>
  <c r="Y28" i="9" s="1"/>
  <c r="V28" i="9"/>
  <c r="W28" i="9" s="1"/>
  <c r="T28" i="9"/>
  <c r="U28" i="9" s="1"/>
  <c r="R28" i="9"/>
  <c r="N28" i="9"/>
  <c r="BQ28" i="9" s="1"/>
  <c r="CK27" i="9"/>
  <c r="CI27" i="9"/>
  <c r="CG27" i="9"/>
  <c r="CE27" i="9"/>
  <c r="CC27" i="9"/>
  <c r="CA27" i="9"/>
  <c r="BZ27" i="9"/>
  <c r="BX27" i="9"/>
  <c r="BW27" i="9"/>
  <c r="BV27" i="9"/>
  <c r="BJ27" i="9"/>
  <c r="BG27" i="9"/>
  <c r="CJ27" i="9"/>
  <c r="CH27" i="9"/>
  <c r="CF27" i="9"/>
  <c r="CD27" i="9"/>
  <c r="CB27" i="9"/>
  <c r="X27" i="9"/>
  <c r="Y27" i="9" s="1"/>
  <c r="V27" i="9"/>
  <c r="W27" i="9" s="1"/>
  <c r="T27" i="9"/>
  <c r="U27" i="9" s="1"/>
  <c r="R27" i="9"/>
  <c r="N27" i="9"/>
  <c r="BQ27" i="9" s="1"/>
  <c r="CK26" i="9"/>
  <c r="CJ26" i="9"/>
  <c r="CI26" i="9"/>
  <c r="CH26" i="9"/>
  <c r="CG26" i="9"/>
  <c r="CF26" i="9"/>
  <c r="CE26" i="9"/>
  <c r="CD26" i="9"/>
  <c r="CC26" i="9"/>
  <c r="CB26" i="9"/>
  <c r="CA26" i="9"/>
  <c r="BX26" i="9"/>
  <c r="BW26" i="9"/>
  <c r="BV26" i="9"/>
  <c r="BJ26" i="9"/>
  <c r="BZ26" i="9"/>
  <c r="X26" i="9"/>
  <c r="Y26" i="9" s="1"/>
  <c r="V26" i="9"/>
  <c r="W26" i="9" s="1"/>
  <c r="T26" i="9"/>
  <c r="U26" i="9" s="1"/>
  <c r="R26" i="9"/>
  <c r="N26" i="9"/>
  <c r="BQ26" i="9" s="1"/>
  <c r="CK25" i="9"/>
  <c r="CI25" i="9"/>
  <c r="CG25" i="9"/>
  <c r="CE25" i="9"/>
  <c r="CC25" i="9"/>
  <c r="CA25" i="9"/>
  <c r="BZ25" i="9"/>
  <c r="BX25" i="9"/>
  <c r="BW25" i="9"/>
  <c r="BV25" i="9"/>
  <c r="BJ25" i="9"/>
  <c r="BG25" i="9"/>
  <c r="CJ25" i="9"/>
  <c r="CH25" i="9"/>
  <c r="CF25" i="9"/>
  <c r="CD25" i="9"/>
  <c r="CB25" i="9"/>
  <c r="X25" i="9"/>
  <c r="Y25" i="9" s="1"/>
  <c r="V25" i="9"/>
  <c r="W25" i="9" s="1"/>
  <c r="T25" i="9"/>
  <c r="U25" i="9" s="1"/>
  <c r="R25" i="9"/>
  <c r="N25" i="9"/>
  <c r="BQ25" i="9" s="1"/>
  <c r="CK24" i="9"/>
  <c r="CJ24" i="9"/>
  <c r="CI24" i="9"/>
  <c r="CH24" i="9"/>
  <c r="CG24" i="9"/>
  <c r="CF24" i="9"/>
  <c r="CE24" i="9"/>
  <c r="CD24" i="9"/>
  <c r="CC24" i="9"/>
  <c r="CB24" i="9"/>
  <c r="CA24" i="9"/>
  <c r="BX24" i="9"/>
  <c r="BW24" i="9"/>
  <c r="BV24" i="9"/>
  <c r="BJ24" i="9"/>
  <c r="BZ24" i="9"/>
  <c r="X24" i="9"/>
  <c r="Y24" i="9" s="1"/>
  <c r="V24" i="9"/>
  <c r="W24" i="9" s="1"/>
  <c r="T24" i="9"/>
  <c r="U24" i="9" s="1"/>
  <c r="R24" i="9"/>
  <c r="N24" i="9"/>
  <c r="BQ24" i="9" s="1"/>
  <c r="CK23" i="9"/>
  <c r="CI23" i="9"/>
  <c r="CG23" i="9"/>
  <c r="CE23" i="9"/>
  <c r="CC23" i="9"/>
  <c r="CA23" i="9"/>
  <c r="BZ23" i="9"/>
  <c r="BX23" i="9"/>
  <c r="BW23" i="9"/>
  <c r="BV23" i="9"/>
  <c r="BJ23" i="9"/>
  <c r="BG23" i="9"/>
  <c r="CJ23" i="9"/>
  <c r="CH23" i="9"/>
  <c r="CF23" i="9"/>
  <c r="CD23" i="9"/>
  <c r="CB23" i="9"/>
  <c r="X23" i="9"/>
  <c r="Y23" i="9" s="1"/>
  <c r="V23" i="9"/>
  <c r="W23" i="9" s="1"/>
  <c r="T23" i="9"/>
  <c r="U23" i="9" s="1"/>
  <c r="R23" i="9"/>
  <c r="N23" i="9"/>
  <c r="BQ23" i="9" s="1"/>
  <c r="CK22" i="9"/>
  <c r="CJ22" i="9"/>
  <c r="CI22" i="9"/>
  <c r="CH22" i="9"/>
  <c r="CG22" i="9"/>
  <c r="CF22" i="9"/>
  <c r="CE22" i="9"/>
  <c r="CD22" i="9"/>
  <c r="CC22" i="9"/>
  <c r="CB22" i="9"/>
  <c r="CA22" i="9"/>
  <c r="BX22" i="9"/>
  <c r="BW22" i="9"/>
  <c r="BV22" i="9"/>
  <c r="BJ22" i="9"/>
  <c r="BZ22" i="9"/>
  <c r="X22" i="9"/>
  <c r="Y22" i="9" s="1"/>
  <c r="V22" i="9"/>
  <c r="W22" i="9" s="1"/>
  <c r="T22" i="9"/>
  <c r="U22" i="9" s="1"/>
  <c r="R22" i="9"/>
  <c r="N22" i="9"/>
  <c r="BQ22" i="9" s="1"/>
  <c r="CK21" i="9"/>
  <c r="CI21" i="9"/>
  <c r="CG21" i="9"/>
  <c r="CE21" i="9"/>
  <c r="CC21" i="9"/>
  <c r="CA21" i="9"/>
  <c r="BZ21" i="9"/>
  <c r="BX21" i="9"/>
  <c r="BW21" i="9"/>
  <c r="BV21" i="9"/>
  <c r="BJ21" i="9"/>
  <c r="BG21" i="9"/>
  <c r="CJ21" i="9"/>
  <c r="CH21" i="9"/>
  <c r="CF21" i="9"/>
  <c r="CD21" i="9"/>
  <c r="CB21" i="9"/>
  <c r="X21" i="9"/>
  <c r="Y21" i="9" s="1"/>
  <c r="V21" i="9"/>
  <c r="W21" i="9" s="1"/>
  <c r="T21" i="9"/>
  <c r="U21" i="9" s="1"/>
  <c r="R21" i="9"/>
  <c r="N21" i="9"/>
  <c r="BQ21" i="9" s="1"/>
  <c r="CK20" i="9"/>
  <c r="CJ20" i="9"/>
  <c r="CI20" i="9"/>
  <c r="CH20" i="9"/>
  <c r="CG20" i="9"/>
  <c r="CF20" i="9"/>
  <c r="CE20" i="9"/>
  <c r="CD20" i="9"/>
  <c r="CC20" i="9"/>
  <c r="CB20" i="9"/>
  <c r="CA20" i="9"/>
  <c r="BX20" i="9"/>
  <c r="BW20" i="9"/>
  <c r="BV20" i="9"/>
  <c r="BJ20" i="9"/>
  <c r="BZ20" i="9"/>
  <c r="X20" i="9"/>
  <c r="Y20" i="9" s="1"/>
  <c r="V20" i="9"/>
  <c r="W20" i="9" s="1"/>
  <c r="T20" i="9"/>
  <c r="U20" i="9" s="1"/>
  <c r="R20" i="9"/>
  <c r="N20" i="9"/>
  <c r="BQ20" i="9" s="1"/>
  <c r="CK19" i="9"/>
  <c r="CI19" i="9"/>
  <c r="CG19" i="9"/>
  <c r="CE19" i="9"/>
  <c r="CC19" i="9"/>
  <c r="CA19" i="9"/>
  <c r="BZ19" i="9"/>
  <c r="BX19" i="9"/>
  <c r="BW19" i="9"/>
  <c r="BV19" i="9"/>
  <c r="BJ19" i="9"/>
  <c r="BG19" i="9"/>
  <c r="CJ19" i="9"/>
  <c r="CH19" i="9"/>
  <c r="CF19" i="9"/>
  <c r="CD19" i="9"/>
  <c r="CB19" i="9"/>
  <c r="X19" i="9"/>
  <c r="Y19" i="9" s="1"/>
  <c r="V19" i="9"/>
  <c r="W19" i="9" s="1"/>
  <c r="T19" i="9"/>
  <c r="U19" i="9" s="1"/>
  <c r="R19" i="9"/>
  <c r="N19" i="9"/>
  <c r="BQ19" i="9" s="1"/>
  <c r="CK18" i="9"/>
  <c r="CJ18" i="9"/>
  <c r="CI18" i="9"/>
  <c r="CH18" i="9"/>
  <c r="CG18" i="9"/>
  <c r="CF18" i="9"/>
  <c r="CE18" i="9"/>
  <c r="CD18" i="9"/>
  <c r="CC18" i="9"/>
  <c r="CB18" i="9"/>
  <c r="CA18" i="9"/>
  <c r="BX18" i="9"/>
  <c r="BW18" i="9"/>
  <c r="BV18" i="9"/>
  <c r="BJ18" i="9"/>
  <c r="BZ18" i="9"/>
  <c r="X18" i="9"/>
  <c r="Y18" i="9" s="1"/>
  <c r="V18" i="9"/>
  <c r="W18" i="9" s="1"/>
  <c r="T18" i="9"/>
  <c r="U18" i="9" s="1"/>
  <c r="R18" i="9"/>
  <c r="N18" i="9"/>
  <c r="BQ18" i="9" s="1"/>
  <c r="CK17" i="9"/>
  <c r="CI17" i="9"/>
  <c r="CG17" i="9"/>
  <c r="CE17" i="9"/>
  <c r="CC17" i="9"/>
  <c r="CA17" i="9"/>
  <c r="BZ17" i="9"/>
  <c r="BX17" i="9"/>
  <c r="BW17" i="9"/>
  <c r="BV17" i="9"/>
  <c r="BJ17" i="9"/>
  <c r="BG17" i="9"/>
  <c r="CJ17" i="9"/>
  <c r="CH17" i="9"/>
  <c r="CF17" i="9"/>
  <c r="CD17" i="9"/>
  <c r="CB17" i="9"/>
  <c r="X17" i="9"/>
  <c r="Y17" i="9" s="1"/>
  <c r="V17" i="9"/>
  <c r="W17" i="9" s="1"/>
  <c r="T17" i="9"/>
  <c r="U17" i="9" s="1"/>
  <c r="R17" i="9"/>
  <c r="N17" i="9"/>
  <c r="BQ17" i="9" s="1"/>
  <c r="CK16" i="9"/>
  <c r="CJ16" i="9"/>
  <c r="CI16" i="9"/>
  <c r="CH16" i="9"/>
  <c r="CG16" i="9"/>
  <c r="CF16" i="9"/>
  <c r="CE16" i="9"/>
  <c r="CD16" i="9"/>
  <c r="CC16" i="9"/>
  <c r="CB16" i="9"/>
  <c r="CA16" i="9"/>
  <c r="BX16" i="9"/>
  <c r="BW16" i="9"/>
  <c r="BV16" i="9"/>
  <c r="BJ16" i="9"/>
  <c r="BZ16" i="9"/>
  <c r="X16" i="9"/>
  <c r="Y16" i="9" s="1"/>
  <c r="V16" i="9"/>
  <c r="W16" i="9" s="1"/>
  <c r="T16" i="9"/>
  <c r="U16" i="9" s="1"/>
  <c r="R16" i="9"/>
  <c r="N16" i="9"/>
  <c r="BQ16" i="9" s="1"/>
  <c r="CK15" i="9"/>
  <c r="CI15" i="9"/>
  <c r="CG15" i="9"/>
  <c r="CE15" i="9"/>
  <c r="CC15" i="9"/>
  <c r="CA15" i="9"/>
  <c r="BZ15" i="9"/>
  <c r="BX15" i="9"/>
  <c r="BW15" i="9"/>
  <c r="BV15" i="9"/>
  <c r="BJ15" i="9"/>
  <c r="BG15" i="9"/>
  <c r="CJ15" i="9"/>
  <c r="CH15" i="9"/>
  <c r="CF15" i="9"/>
  <c r="CD15" i="9"/>
  <c r="CB15" i="9"/>
  <c r="X15" i="9"/>
  <c r="Y15" i="9" s="1"/>
  <c r="V15" i="9"/>
  <c r="W15" i="9" s="1"/>
  <c r="T15" i="9"/>
  <c r="U15" i="9" s="1"/>
  <c r="R15" i="9"/>
  <c r="N15" i="9"/>
  <c r="BQ15" i="9" s="1"/>
  <c r="CK14" i="9"/>
  <c r="CJ14" i="9"/>
  <c r="CI14" i="9"/>
  <c r="CH14" i="9"/>
  <c r="CG14" i="9"/>
  <c r="CF14" i="9"/>
  <c r="CE14" i="9"/>
  <c r="CD14" i="9"/>
  <c r="CC14" i="9"/>
  <c r="CB14" i="9"/>
  <c r="CA14" i="9"/>
  <c r="BX14" i="9"/>
  <c r="BW14" i="9"/>
  <c r="BV14" i="9"/>
  <c r="BJ14" i="9"/>
  <c r="BZ14" i="9"/>
  <c r="X14" i="9"/>
  <c r="Y14" i="9" s="1"/>
  <c r="V14" i="9"/>
  <c r="W14" i="9" s="1"/>
  <c r="T14" i="9"/>
  <c r="U14" i="9" s="1"/>
  <c r="R14" i="9"/>
  <c r="N14" i="9"/>
  <c r="BQ14" i="9" s="1"/>
  <c r="CK13" i="9"/>
  <c r="CI13" i="9"/>
  <c r="CG13" i="9"/>
  <c r="CE13" i="9"/>
  <c r="CC13" i="9"/>
  <c r="CA13" i="9"/>
  <c r="BZ13" i="9"/>
  <c r="BX13" i="9"/>
  <c r="BW13" i="9"/>
  <c r="BV13" i="9"/>
  <c r="BJ13" i="9"/>
  <c r="BG13" i="9"/>
  <c r="CJ13" i="9"/>
  <c r="CH13" i="9"/>
  <c r="CF13" i="9"/>
  <c r="CD13" i="9"/>
  <c r="CB13" i="9"/>
  <c r="X13" i="9"/>
  <c r="Y13" i="9" s="1"/>
  <c r="V13" i="9"/>
  <c r="W13" i="9" s="1"/>
  <c r="T13" i="9"/>
  <c r="U13" i="9" s="1"/>
  <c r="R13" i="9"/>
  <c r="N13" i="9"/>
  <c r="BQ13" i="9" s="1"/>
  <c r="CK12" i="9"/>
  <c r="CJ12" i="9"/>
  <c r="CI12" i="9"/>
  <c r="CH12" i="9"/>
  <c r="CG12" i="9"/>
  <c r="CF12" i="9"/>
  <c r="CE12" i="9"/>
  <c r="CD12" i="9"/>
  <c r="CC12" i="9"/>
  <c r="CB12" i="9"/>
  <c r="CA12" i="9"/>
  <c r="BX12" i="9"/>
  <c r="BW12" i="9"/>
  <c r="BV12" i="9"/>
  <c r="BJ12" i="9"/>
  <c r="BZ12" i="9"/>
  <c r="X12" i="9"/>
  <c r="Y12" i="9" s="1"/>
  <c r="V12" i="9"/>
  <c r="W12" i="9" s="1"/>
  <c r="T12" i="9"/>
  <c r="U12" i="9" s="1"/>
  <c r="R12" i="9"/>
  <c r="N12" i="9"/>
  <c r="BQ12" i="9" s="1"/>
  <c r="CK11" i="9"/>
  <c r="CI11" i="9"/>
  <c r="CG11" i="9"/>
  <c r="CE11" i="9"/>
  <c r="CC11" i="9"/>
  <c r="CA11" i="9"/>
  <c r="BZ11" i="9"/>
  <c r="BX11" i="9"/>
  <c r="BW11" i="9"/>
  <c r="BV11" i="9"/>
  <c r="BJ11" i="9"/>
  <c r="BG11" i="9"/>
  <c r="CJ11" i="9"/>
  <c r="CH11" i="9"/>
  <c r="CF11" i="9"/>
  <c r="CD11" i="9"/>
  <c r="CB11" i="9"/>
  <c r="X11" i="9"/>
  <c r="Y11" i="9" s="1"/>
  <c r="V11" i="9"/>
  <c r="W11" i="9" s="1"/>
  <c r="T11" i="9"/>
  <c r="U11" i="9" s="1"/>
  <c r="R11" i="9"/>
  <c r="N11" i="9"/>
  <c r="BQ11" i="9" s="1"/>
  <c r="CK10" i="9"/>
  <c r="CJ10" i="9"/>
  <c r="CI10" i="9"/>
  <c r="CH10" i="9"/>
  <c r="CG10" i="9"/>
  <c r="CF10" i="9"/>
  <c r="CE10" i="9"/>
  <c r="CD10" i="9"/>
  <c r="CC10" i="9"/>
  <c r="CB10" i="9"/>
  <c r="CA10" i="9"/>
  <c r="BX10" i="9"/>
  <c r="BW10" i="9"/>
  <c r="BV10" i="9"/>
  <c r="BJ10" i="9"/>
  <c r="BZ10" i="9"/>
  <c r="X10" i="9"/>
  <c r="Y10" i="9" s="1"/>
  <c r="V10" i="9"/>
  <c r="W10" i="9" s="1"/>
  <c r="T10" i="9"/>
  <c r="U10" i="9" s="1"/>
  <c r="R10" i="9"/>
  <c r="N10" i="9"/>
  <c r="BQ10" i="9" s="1"/>
  <c r="CK9" i="9"/>
  <c r="CI9" i="9"/>
  <c r="CG9" i="9"/>
  <c r="CE9" i="9"/>
  <c r="CC9" i="9"/>
  <c r="CA9" i="9"/>
  <c r="BZ9" i="9"/>
  <c r="BX9" i="9"/>
  <c r="BW9" i="9"/>
  <c r="BV9" i="9"/>
  <c r="BJ9" i="9"/>
  <c r="BG9" i="9"/>
  <c r="CJ9" i="9"/>
  <c r="CH9" i="9"/>
  <c r="CF9" i="9"/>
  <c r="CD9" i="9"/>
  <c r="CB9" i="9"/>
  <c r="X9" i="9"/>
  <c r="Y9" i="9" s="1"/>
  <c r="V9" i="9"/>
  <c r="W9" i="9" s="1"/>
  <c r="T9" i="9"/>
  <c r="U9" i="9" s="1"/>
  <c r="R9" i="9"/>
  <c r="N9" i="9"/>
  <c r="BQ9" i="9" s="1"/>
  <c r="CK8" i="9"/>
  <c r="CJ8" i="9"/>
  <c r="CI8" i="9"/>
  <c r="CH8" i="9"/>
  <c r="CG8" i="9"/>
  <c r="CF8" i="9"/>
  <c r="CE8" i="9"/>
  <c r="CD8" i="9"/>
  <c r="CC8" i="9"/>
  <c r="CB8" i="9"/>
  <c r="CA8" i="9"/>
  <c r="BX8" i="9"/>
  <c r="BW8" i="9"/>
  <c r="BV8" i="9"/>
  <c r="BJ8" i="9"/>
  <c r="BZ8" i="9"/>
  <c r="X8" i="9"/>
  <c r="Y8" i="9" s="1"/>
  <c r="V8" i="9"/>
  <c r="W8" i="9" s="1"/>
  <c r="T8" i="9"/>
  <c r="U8" i="9" s="1"/>
  <c r="R8" i="9"/>
  <c r="N8" i="9"/>
  <c r="BQ8" i="9" s="1"/>
  <c r="CK7" i="9"/>
  <c r="CI7" i="9"/>
  <c r="CG7" i="9"/>
  <c r="CE7" i="9"/>
  <c r="CC7" i="9"/>
  <c r="CA7" i="9"/>
  <c r="BZ7" i="9"/>
  <c r="BX7" i="9"/>
  <c r="BW7" i="9"/>
  <c r="BV7" i="9"/>
  <c r="BJ7" i="9"/>
  <c r="BG7" i="9"/>
  <c r="CJ7" i="9"/>
  <c r="CH7" i="9"/>
  <c r="CF7" i="9"/>
  <c r="CD7" i="9"/>
  <c r="CB7" i="9"/>
  <c r="X7" i="9"/>
  <c r="Y7" i="9" s="1"/>
  <c r="V7" i="9"/>
  <c r="W7" i="9" s="1"/>
  <c r="T7" i="9"/>
  <c r="U7" i="9" s="1"/>
  <c r="R7" i="9"/>
  <c r="N7" i="9"/>
  <c r="BQ7" i="9" s="1"/>
  <c r="CK6" i="9"/>
  <c r="CJ6" i="9"/>
  <c r="CI6" i="9"/>
  <c r="CH6" i="9"/>
  <c r="CG6" i="9"/>
  <c r="CF6" i="9"/>
  <c r="CE6" i="9"/>
  <c r="CD6" i="9"/>
  <c r="CC6" i="9"/>
  <c r="CB6" i="9"/>
  <c r="CA6" i="9"/>
  <c r="BX6" i="9"/>
  <c r="BW6" i="9"/>
  <c r="BV6" i="9"/>
  <c r="BJ6" i="9"/>
  <c r="BZ6" i="9"/>
  <c r="X6" i="9"/>
  <c r="Y6" i="9" s="1"/>
  <c r="V6" i="9"/>
  <c r="W6" i="9" s="1"/>
  <c r="T6" i="9"/>
  <c r="U6" i="9" s="1"/>
  <c r="R6" i="9"/>
  <c r="N6" i="9"/>
  <c r="BQ6" i="9" s="1"/>
  <c r="CK5" i="9"/>
  <c r="CI5" i="9"/>
  <c r="CG5" i="9"/>
  <c r="CE5" i="9"/>
  <c r="CC5" i="9"/>
  <c r="CA5" i="9"/>
  <c r="BZ5" i="9"/>
  <c r="BX5" i="9"/>
  <c r="BW5" i="9"/>
  <c r="BV5" i="9"/>
  <c r="BJ5" i="9"/>
  <c r="BG5" i="9"/>
  <c r="CJ5" i="9"/>
  <c r="CH5" i="9"/>
  <c r="CF5" i="9"/>
  <c r="CD5" i="9"/>
  <c r="CB5" i="9"/>
  <c r="X5" i="9"/>
  <c r="Y5" i="9" s="1"/>
  <c r="V5" i="9"/>
  <c r="W5" i="9" s="1"/>
  <c r="T5" i="9"/>
  <c r="U5" i="9" s="1"/>
  <c r="R5" i="9"/>
  <c r="N5" i="9"/>
  <c r="BQ5" i="9" s="1"/>
  <c r="CK4" i="9"/>
  <c r="CJ4" i="9"/>
  <c r="CI4" i="9"/>
  <c r="CH4" i="9"/>
  <c r="CG4" i="9"/>
  <c r="CF4" i="9"/>
  <c r="CE4" i="9"/>
  <c r="CD4" i="9"/>
  <c r="CC4" i="9"/>
  <c r="CB4" i="9"/>
  <c r="CA4" i="9"/>
  <c r="BX4" i="9"/>
  <c r="BW4" i="9"/>
  <c r="BV4" i="9"/>
  <c r="BJ4" i="9"/>
  <c r="BZ4" i="9"/>
  <c r="X4" i="9"/>
  <c r="Y4" i="9" s="1"/>
  <c r="V4" i="9"/>
  <c r="W4" i="9" s="1"/>
  <c r="T4" i="9"/>
  <c r="U4" i="9" s="1"/>
  <c r="R4" i="9"/>
  <c r="N4" i="9"/>
  <c r="BQ4" i="9" s="1"/>
  <c r="K232" i="9" l="1"/>
  <c r="K236" i="9"/>
  <c r="AA236" i="9" s="1"/>
  <c r="K238" i="9"/>
  <c r="BM296" i="9"/>
  <c r="K296" i="9"/>
  <c r="BF297" i="9"/>
  <c r="Y297" i="9"/>
  <c r="BF301" i="9"/>
  <c r="BH301" i="9" s="1"/>
  <c r="Y301" i="9"/>
  <c r="K300" i="9"/>
  <c r="AA238" i="9"/>
  <c r="P238" i="9"/>
  <c r="BF303" i="9"/>
  <c r="Y303" i="9"/>
  <c r="K234" i="9"/>
  <c r="AA234" i="9" s="1"/>
  <c r="K237" i="9"/>
  <c r="BF300" i="9"/>
  <c r="Y300" i="9"/>
  <c r="K297" i="9"/>
  <c r="K235" i="9"/>
  <c r="P235" i="9" s="1"/>
  <c r="AA235" i="9"/>
  <c r="BF294" i="9"/>
  <c r="BF296" i="9"/>
  <c r="BH296" i="9" s="1"/>
  <c r="BF302" i="9"/>
  <c r="U215" i="9"/>
  <c r="Z215" i="9" s="1"/>
  <c r="BN182" i="9"/>
  <c r="BP189" i="9"/>
  <c r="BO267" i="9"/>
  <c r="K358" i="9"/>
  <c r="P358" i="9" s="1"/>
  <c r="BN203" i="9"/>
  <c r="K249" i="9"/>
  <c r="P249" i="9" s="1"/>
  <c r="BO324" i="9"/>
  <c r="BN170" i="9"/>
  <c r="BN180" i="9"/>
  <c r="BN231" i="9"/>
  <c r="K243" i="9"/>
  <c r="P243" i="9" s="1"/>
  <c r="K267" i="9"/>
  <c r="AA267" i="9" s="1"/>
  <c r="K280" i="9"/>
  <c r="P280" i="9" s="1"/>
  <c r="K285" i="9"/>
  <c r="P285" i="9" s="1"/>
  <c r="K317" i="9"/>
  <c r="P317" i="9" s="1"/>
  <c r="BN166" i="9"/>
  <c r="BN224" i="9"/>
  <c r="K292" i="9"/>
  <c r="AA292" i="9" s="1"/>
  <c r="BN304" i="9"/>
  <c r="BN200" i="9"/>
  <c r="K254" i="9"/>
  <c r="P254" i="9" s="1"/>
  <c r="K314" i="9"/>
  <c r="AA314" i="9" s="1"/>
  <c r="K316" i="9"/>
  <c r="AA316" i="9" s="1"/>
  <c r="BN196" i="9"/>
  <c r="BN232" i="9"/>
  <c r="K340" i="9"/>
  <c r="AA340" i="9" s="1"/>
  <c r="K342" i="9"/>
  <c r="AA342" i="9" s="1"/>
  <c r="K240" i="9"/>
  <c r="AA240" i="9" s="1"/>
  <c r="K282" i="9"/>
  <c r="P282" i="9" s="1"/>
  <c r="K293" i="9"/>
  <c r="AA293" i="9" s="1"/>
  <c r="BN207" i="9"/>
  <c r="K333" i="9"/>
  <c r="P333" i="9" s="1"/>
  <c r="K338" i="9"/>
  <c r="P338" i="9" s="1"/>
  <c r="K241" i="9"/>
  <c r="P241" i="9" s="1"/>
  <c r="K313" i="9"/>
  <c r="BO339" i="9"/>
  <c r="K329" i="9"/>
  <c r="P329" i="9" s="1"/>
  <c r="BN174" i="9"/>
  <c r="BP193" i="9"/>
  <c r="BP197" i="9"/>
  <c r="BN217" i="9"/>
  <c r="K242" i="9"/>
  <c r="AA242" i="9" s="1"/>
  <c r="K281" i="9"/>
  <c r="AA281" i="9" s="1"/>
  <c r="K288" i="9"/>
  <c r="P288" i="9" s="1"/>
  <c r="K332" i="9"/>
  <c r="AA332" i="9" s="1"/>
  <c r="K337" i="9"/>
  <c r="P337" i="9" s="1"/>
  <c r="K360" i="9"/>
  <c r="P360" i="9" s="1"/>
  <c r="BO240" i="9"/>
  <c r="K251" i="9"/>
  <c r="P251" i="9" s="1"/>
  <c r="K252" i="9"/>
  <c r="P252" i="9" s="1"/>
  <c r="BO253" i="9"/>
  <c r="K259" i="9"/>
  <c r="P259" i="9" s="1"/>
  <c r="K274" i="9"/>
  <c r="P274" i="9" s="1"/>
  <c r="BN309" i="9"/>
  <c r="K319" i="9"/>
  <c r="AA319" i="9" s="1"/>
  <c r="K327" i="9"/>
  <c r="P327" i="9" s="1"/>
  <c r="K248" i="9"/>
  <c r="P248" i="9" s="1"/>
  <c r="K277" i="9"/>
  <c r="P277" i="9" s="1"/>
  <c r="K287" i="9"/>
  <c r="AA287" i="9" s="1"/>
  <c r="K343" i="9"/>
  <c r="P343" i="9" s="1"/>
  <c r="BO322" i="9"/>
  <c r="BN162" i="9"/>
  <c r="P271" i="9"/>
  <c r="K279" i="9"/>
  <c r="P279" i="9" s="1"/>
  <c r="BO285" i="9"/>
  <c r="BO316" i="9"/>
  <c r="K318" i="9"/>
  <c r="AA318" i="9" s="1"/>
  <c r="BN204" i="9"/>
  <c r="BN230" i="9"/>
  <c r="K324" i="9"/>
  <c r="AA324" i="9" s="1"/>
  <c r="K326" i="9"/>
  <c r="AA326" i="9" s="1"/>
  <c r="BO340" i="9"/>
  <c r="K357" i="9"/>
  <c r="P357" i="9" s="1"/>
  <c r="P340" i="9"/>
  <c r="AA303" i="9"/>
  <c r="BO277" i="9"/>
  <c r="BO289" i="9"/>
  <c r="BO313" i="9"/>
  <c r="BO329" i="9"/>
  <c r="BN7" i="9"/>
  <c r="BN213" i="9"/>
  <c r="BN223" i="9"/>
  <c r="BO251" i="9"/>
  <c r="BO259" i="9"/>
  <c r="BO282" i="9"/>
  <c r="BO296" i="9"/>
  <c r="BN308" i="9"/>
  <c r="BO314" i="9"/>
  <c r="BO328" i="9"/>
  <c r="K345" i="9"/>
  <c r="AA345" i="9" s="1"/>
  <c r="BO360" i="9"/>
  <c r="BO290" i="9"/>
  <c r="BN11" i="9"/>
  <c r="BN15" i="9"/>
  <c r="BN19" i="9"/>
  <c r="BN23" i="9"/>
  <c r="BN27" i="9"/>
  <c r="BN31" i="9"/>
  <c r="BN160" i="9"/>
  <c r="BN164" i="9"/>
  <c r="BN168" i="9"/>
  <c r="BN172" i="9"/>
  <c r="BN176" i="9"/>
  <c r="BN184" i="9"/>
  <c r="BN211" i="9"/>
  <c r="BN222" i="9"/>
  <c r="K246" i="9"/>
  <c r="P246" i="9" s="1"/>
  <c r="K253" i="9"/>
  <c r="AA253" i="9" s="1"/>
  <c r="BO281" i="9"/>
  <c r="BM287" i="9"/>
  <c r="K290" i="9"/>
  <c r="BN307" i="9"/>
  <c r="BO319" i="9"/>
  <c r="BO337" i="9"/>
  <c r="BO342" i="9"/>
  <c r="BN348" i="9"/>
  <c r="BP181" i="9"/>
  <c r="BN209" i="9"/>
  <c r="BN228" i="9"/>
  <c r="BN234" i="9"/>
  <c r="BO243" i="9"/>
  <c r="BO248" i="9"/>
  <c r="BO274" i="9"/>
  <c r="K284" i="9"/>
  <c r="P284" i="9" s="1"/>
  <c r="BO287" i="9"/>
  <c r="BO292" i="9"/>
  <c r="BO318" i="9"/>
  <c r="BM326" i="9"/>
  <c r="K339" i="9"/>
  <c r="P339" i="9" s="1"/>
  <c r="BO343" i="9"/>
  <c r="BN347" i="9"/>
  <c r="BO303" i="9"/>
  <c r="BO245" i="9"/>
  <c r="BN194" i="9"/>
  <c r="BN227" i="9"/>
  <c r="BN237" i="9"/>
  <c r="BO242" i="9"/>
  <c r="BO249" i="9"/>
  <c r="K289" i="9"/>
  <c r="AA289" i="9" s="1"/>
  <c r="BO293" i="9"/>
  <c r="K322" i="9"/>
  <c r="P322" i="9" s="1"/>
  <c r="BO326" i="9"/>
  <c r="BO332" i="9"/>
  <c r="BN352" i="9"/>
  <c r="BO276" i="9"/>
  <c r="BN5" i="9"/>
  <c r="BN9" i="9"/>
  <c r="BN13" i="9"/>
  <c r="BN17" i="9"/>
  <c r="BN21" i="9"/>
  <c r="BN25" i="9"/>
  <c r="BN29" i="9"/>
  <c r="BN198" i="9"/>
  <c r="BN218" i="9"/>
  <c r="BN226" i="9"/>
  <c r="K245" i="9"/>
  <c r="AA245" i="9" s="1"/>
  <c r="BO254" i="9"/>
  <c r="K276" i="9"/>
  <c r="AA276" i="9" s="1"/>
  <c r="BO279" i="9"/>
  <c r="BO284" i="9"/>
  <c r="BO300" i="9"/>
  <c r="BN305" i="9"/>
  <c r="K328" i="9"/>
  <c r="AA328" i="9" s="1"/>
  <c r="BO333" i="9"/>
  <c r="BN351" i="9"/>
  <c r="BO362" i="9"/>
  <c r="BO357" i="9"/>
  <c r="P342" i="9"/>
  <c r="BF7" i="9"/>
  <c r="S7" i="9"/>
  <c r="BF11" i="9"/>
  <c r="S11" i="9"/>
  <c r="BF13" i="9"/>
  <c r="S13" i="9"/>
  <c r="Z13" i="9" s="1"/>
  <c r="BF19" i="9"/>
  <c r="S19" i="9"/>
  <c r="BF31" i="9"/>
  <c r="S31" i="9"/>
  <c r="BO46" i="9"/>
  <c r="W46" i="9"/>
  <c r="BO48" i="9"/>
  <c r="W48" i="9"/>
  <c r="BO52" i="9"/>
  <c r="W52" i="9"/>
  <c r="BM55" i="9"/>
  <c r="BF55" i="9"/>
  <c r="S55" i="9"/>
  <c r="BO68" i="9"/>
  <c r="W68" i="9"/>
  <c r="BO72" i="9"/>
  <c r="W72" i="9"/>
  <c r="BM73" i="9"/>
  <c r="BF73" i="9"/>
  <c r="S73" i="9"/>
  <c r="BO82" i="9"/>
  <c r="W82" i="9"/>
  <c r="BO86" i="9"/>
  <c r="W86" i="9"/>
  <c r="BM119" i="9"/>
  <c r="BF119" i="9"/>
  <c r="S119" i="9"/>
  <c r="BM121" i="9"/>
  <c r="BF121" i="9"/>
  <c r="S121" i="9"/>
  <c r="BO122" i="9"/>
  <c r="W122" i="9"/>
  <c r="BO126" i="9"/>
  <c r="W126" i="9"/>
  <c r="BM127" i="9"/>
  <c r="BF127" i="9"/>
  <c r="S127" i="9"/>
  <c r="BO128" i="9"/>
  <c r="W128" i="9"/>
  <c r="BM133" i="9"/>
  <c r="BF133" i="9"/>
  <c r="S133" i="9"/>
  <c r="BM135" i="9"/>
  <c r="BF135" i="9"/>
  <c r="S135" i="9"/>
  <c r="BO136" i="9"/>
  <c r="W136" i="9"/>
  <c r="BM137" i="9"/>
  <c r="BF137" i="9"/>
  <c r="S137" i="9"/>
  <c r="BO140" i="9"/>
  <c r="W140" i="9"/>
  <c r="BF145" i="9"/>
  <c r="S145" i="9"/>
  <c r="BF149" i="9"/>
  <c r="S149" i="9"/>
  <c r="Z149" i="9" s="1"/>
  <c r="BM157" i="9"/>
  <c r="BF157" i="9"/>
  <c r="S157" i="9"/>
  <c r="BN141" i="9"/>
  <c r="U141" i="9"/>
  <c r="BF142" i="9"/>
  <c r="S142" i="9"/>
  <c r="Z142" i="9" s="1"/>
  <c r="BF146" i="9"/>
  <c r="S146" i="9"/>
  <c r="Z146" i="9" s="1"/>
  <c r="BF161" i="9"/>
  <c r="S161" i="9"/>
  <c r="S163" i="9"/>
  <c r="Z163" i="9" s="1"/>
  <c r="BF163" i="9"/>
  <c r="BF165" i="9"/>
  <c r="S165" i="9"/>
  <c r="BF167" i="9"/>
  <c r="S167" i="9"/>
  <c r="Z167" i="9" s="1"/>
  <c r="BF169" i="9"/>
  <c r="S169" i="9"/>
  <c r="BF171" i="9"/>
  <c r="S171" i="9"/>
  <c r="Z171" i="9" s="1"/>
  <c r="BF173" i="9"/>
  <c r="S173" i="9"/>
  <c r="BF175" i="9"/>
  <c r="S175" i="9"/>
  <c r="Z175" i="9" s="1"/>
  <c r="BF177" i="9"/>
  <c r="S177" i="9"/>
  <c r="S180" i="9"/>
  <c r="BF180" i="9"/>
  <c r="BF183" i="9"/>
  <c r="S183" i="9"/>
  <c r="Z183" i="9" s="1"/>
  <c r="BF185" i="9"/>
  <c r="S185" i="9"/>
  <c r="BF194" i="9"/>
  <c r="S194" i="9"/>
  <c r="Z194" i="9" s="1"/>
  <c r="S196" i="9"/>
  <c r="BF196" i="9"/>
  <c r="BF199" i="9"/>
  <c r="S199" i="9"/>
  <c r="Z199" i="9" s="1"/>
  <c r="BF201" i="9"/>
  <c r="S201" i="9"/>
  <c r="S204" i="9"/>
  <c r="BF204" i="9"/>
  <c r="BF211" i="9"/>
  <c r="S211" i="9"/>
  <c r="BF217" i="9"/>
  <c r="BF223" i="9"/>
  <c r="S223" i="9"/>
  <c r="BF227" i="9"/>
  <c r="S227" i="9"/>
  <c r="BF231" i="9"/>
  <c r="S231" i="9"/>
  <c r="BF235" i="9"/>
  <c r="BH235" i="9" s="1"/>
  <c r="S235" i="9"/>
  <c r="BP235" i="9"/>
  <c r="S236" i="9"/>
  <c r="BF236" i="9"/>
  <c r="BP236" i="9"/>
  <c r="BM236" i="9"/>
  <c r="BF238" i="9"/>
  <c r="BH238" i="9" s="1"/>
  <c r="S238" i="9"/>
  <c r="BP238" i="9"/>
  <c r="BF239" i="9"/>
  <c r="S239" i="9"/>
  <c r="BP239" i="9"/>
  <c r="BM239" i="9"/>
  <c r="BN240" i="9"/>
  <c r="U240" i="9"/>
  <c r="BM242" i="9"/>
  <c r="BN243" i="9"/>
  <c r="U243" i="9"/>
  <c r="BF244" i="9"/>
  <c r="BI244" i="9" s="1"/>
  <c r="S244" i="9"/>
  <c r="BP244" i="9"/>
  <c r="Y244" i="9"/>
  <c r="BF247" i="9"/>
  <c r="BH247" i="9" s="1"/>
  <c r="S247" i="9"/>
  <c r="BP247" i="9"/>
  <c r="Y247" i="9"/>
  <c r="BF250" i="9"/>
  <c r="S250" i="9"/>
  <c r="BP250" i="9"/>
  <c r="Y250" i="9"/>
  <c r="BM250" i="9"/>
  <c r="BN251" i="9"/>
  <c r="U251" i="9"/>
  <c r="BM253" i="9"/>
  <c r="BN254" i="9"/>
  <c r="U254" i="9"/>
  <c r="BF257" i="9"/>
  <c r="BH257" i="9" s="1"/>
  <c r="S257" i="9"/>
  <c r="BP257" i="9"/>
  <c r="Y257" i="9"/>
  <c r="BF264" i="9"/>
  <c r="S264" i="9"/>
  <c r="BP264" i="9"/>
  <c r="Y264" i="9"/>
  <c r="BM264" i="9"/>
  <c r="BN267" i="9"/>
  <c r="U267" i="9"/>
  <c r="BN274" i="9"/>
  <c r="U274" i="9"/>
  <c r="BF275" i="9"/>
  <c r="BH275" i="9" s="1"/>
  <c r="S275" i="9"/>
  <c r="BP275" i="9"/>
  <c r="Y275" i="9"/>
  <c r="BF278" i="9"/>
  <c r="S278" i="9"/>
  <c r="BP278" i="9"/>
  <c r="Y278" i="9"/>
  <c r="BM278" i="9"/>
  <c r="BN279" i="9"/>
  <c r="U279" i="9"/>
  <c r="BM281" i="9"/>
  <c r="BN282" i="9"/>
  <c r="U282" i="9"/>
  <c r="BF283" i="9"/>
  <c r="BH283" i="9" s="1"/>
  <c r="S283" i="9"/>
  <c r="BP283" i="9"/>
  <c r="Y283" i="9"/>
  <c r="BF286" i="9"/>
  <c r="S286" i="9"/>
  <c r="BP286" i="9"/>
  <c r="Y286" i="9"/>
  <c r="BM286" i="9"/>
  <c r="BN287" i="9"/>
  <c r="U287" i="9"/>
  <c r="BM289" i="9"/>
  <c r="BN290" i="9"/>
  <c r="U290" i="9"/>
  <c r="BF291" i="9"/>
  <c r="BH291" i="9" s="1"/>
  <c r="S291" i="9"/>
  <c r="BP291" i="9"/>
  <c r="Y291" i="9"/>
  <c r="S294" i="9"/>
  <c r="BP294" i="9"/>
  <c r="Y294" i="9"/>
  <c r="BM294" i="9"/>
  <c r="BN296" i="9"/>
  <c r="BN300" i="9"/>
  <c r="S301" i="9"/>
  <c r="BP301" i="9"/>
  <c r="BF304" i="9"/>
  <c r="S304" i="9"/>
  <c r="BF308" i="9"/>
  <c r="S308" i="9"/>
  <c r="BF312" i="9"/>
  <c r="BH312" i="9" s="1"/>
  <c r="S312" i="9"/>
  <c r="BP312" i="9"/>
  <c r="Y312" i="9"/>
  <c r="S315" i="9"/>
  <c r="BF315" i="9"/>
  <c r="BP315" i="9"/>
  <c r="Y315" i="9"/>
  <c r="BM315" i="9"/>
  <c r="BN316" i="9"/>
  <c r="U316" i="9"/>
  <c r="BM318" i="9"/>
  <c r="BN319" i="9"/>
  <c r="U319" i="9"/>
  <c r="BF320" i="9"/>
  <c r="BH320" i="9" s="1"/>
  <c r="S320" i="9"/>
  <c r="BP320" i="9"/>
  <c r="Y320" i="9"/>
  <c r="BF325" i="9"/>
  <c r="S325" i="9"/>
  <c r="BP325" i="9"/>
  <c r="Y325" i="9"/>
  <c r="BM325" i="9"/>
  <c r="BN326" i="9"/>
  <c r="U326" i="9"/>
  <c r="BM328" i="9"/>
  <c r="BN329" i="9"/>
  <c r="U329" i="9"/>
  <c r="BF331" i="9"/>
  <c r="BH331" i="9" s="1"/>
  <c r="S331" i="9"/>
  <c r="BP331" i="9"/>
  <c r="Y331" i="9"/>
  <c r="S334" i="9"/>
  <c r="BF334" i="9"/>
  <c r="BP334" i="9"/>
  <c r="Y334" i="9"/>
  <c r="BM334" i="9"/>
  <c r="BN337" i="9"/>
  <c r="U337" i="9"/>
  <c r="BM339" i="9"/>
  <c r="BN340" i="9"/>
  <c r="U340" i="9"/>
  <c r="BF341" i="9"/>
  <c r="BH341" i="9" s="1"/>
  <c r="S341" i="9"/>
  <c r="BP341" i="9"/>
  <c r="Y341" i="9"/>
  <c r="BF344" i="9"/>
  <c r="S344" i="9"/>
  <c r="BP344" i="9"/>
  <c r="Y344" i="9"/>
  <c r="BM344" i="9"/>
  <c r="BF348" i="9"/>
  <c r="S348" i="9"/>
  <c r="S352" i="9"/>
  <c r="BF352" i="9"/>
  <c r="BN358" i="9"/>
  <c r="U358" i="9"/>
  <c r="BF359" i="9"/>
  <c r="BH359" i="9" s="1"/>
  <c r="S359" i="9"/>
  <c r="BP359" i="9"/>
  <c r="Y359" i="9"/>
  <c r="BF362" i="9"/>
  <c r="S362" i="9"/>
  <c r="BP362" i="9"/>
  <c r="Y362" i="9"/>
  <c r="BM362" i="9"/>
  <c r="BF5" i="9"/>
  <c r="S5" i="9"/>
  <c r="Z5" i="9" s="1"/>
  <c r="BF9" i="9"/>
  <c r="S9" i="9"/>
  <c r="Z9" i="9" s="1"/>
  <c r="BF15" i="9"/>
  <c r="S15" i="9"/>
  <c r="BF21" i="9"/>
  <c r="S21" i="9"/>
  <c r="Z21" i="9" s="1"/>
  <c r="BF23" i="9"/>
  <c r="S23" i="9"/>
  <c r="BF27" i="9"/>
  <c r="S27" i="9"/>
  <c r="BF29" i="9"/>
  <c r="S29" i="9"/>
  <c r="Z29" i="9" s="1"/>
  <c r="BF33" i="9"/>
  <c r="S33" i="9"/>
  <c r="Z33" i="9" s="1"/>
  <c r="BO34" i="9"/>
  <c r="W34" i="9"/>
  <c r="BM35" i="9"/>
  <c r="BF35" i="9"/>
  <c r="S35" i="9"/>
  <c r="BM37" i="9"/>
  <c r="BF37" i="9"/>
  <c r="S37" i="9"/>
  <c r="BM39" i="9"/>
  <c r="BF39" i="9"/>
  <c r="S39" i="9"/>
  <c r="BO40" i="9"/>
  <c r="W40" i="9"/>
  <c r="BM41" i="9"/>
  <c r="BF41" i="9"/>
  <c r="S41" i="9"/>
  <c r="BO42" i="9"/>
  <c r="W42" i="9"/>
  <c r="BM43" i="9"/>
  <c r="BF43" i="9"/>
  <c r="S43" i="9"/>
  <c r="BM47" i="9"/>
  <c r="BF47" i="9"/>
  <c r="S47" i="9"/>
  <c r="BO50" i="9"/>
  <c r="W50" i="9"/>
  <c r="BM53" i="9"/>
  <c r="BF53" i="9"/>
  <c r="S53" i="9"/>
  <c r="BO54" i="9"/>
  <c r="W54" i="9"/>
  <c r="BO58" i="9"/>
  <c r="W58" i="9"/>
  <c r="BM59" i="9"/>
  <c r="BF59" i="9"/>
  <c r="S59" i="9"/>
  <c r="BO60" i="9"/>
  <c r="W60" i="9"/>
  <c r="BO62" i="9"/>
  <c r="W62" i="9"/>
  <c r="BM65" i="9"/>
  <c r="BF65" i="9"/>
  <c r="S65" i="9"/>
  <c r="BM69" i="9"/>
  <c r="BF69" i="9"/>
  <c r="S69" i="9"/>
  <c r="BO70" i="9"/>
  <c r="W70" i="9"/>
  <c r="BO78" i="9"/>
  <c r="W78" i="9"/>
  <c r="BM79" i="9"/>
  <c r="BF79" i="9"/>
  <c r="S79" i="9"/>
  <c r="BM85" i="9"/>
  <c r="BF85" i="9"/>
  <c r="S85" i="9"/>
  <c r="BM87" i="9"/>
  <c r="BF87" i="9"/>
  <c r="S87" i="9"/>
  <c r="BO94" i="9"/>
  <c r="W94" i="9"/>
  <c r="BO96" i="9"/>
  <c r="W96" i="9"/>
  <c r="BO100" i="9"/>
  <c r="W100" i="9"/>
  <c r="BO108" i="9"/>
  <c r="W108" i="9"/>
  <c r="BO114" i="9"/>
  <c r="W114" i="9"/>
  <c r="BM115" i="9"/>
  <c r="S115" i="9"/>
  <c r="BF115" i="9"/>
  <c r="BO116" i="9"/>
  <c r="W116" i="9"/>
  <c r="BM123" i="9"/>
  <c r="BF123" i="9"/>
  <c r="S123" i="9"/>
  <c r="BO124" i="9"/>
  <c r="W124" i="9"/>
  <c r="BM131" i="9"/>
  <c r="S131" i="9"/>
  <c r="BF131" i="9"/>
  <c r="BO132" i="9"/>
  <c r="W132" i="9"/>
  <c r="BO134" i="9"/>
  <c r="W134" i="9"/>
  <c r="BO138" i="9"/>
  <c r="W138" i="9"/>
  <c r="BM139" i="9"/>
  <c r="BF139" i="9"/>
  <c r="S139" i="9"/>
  <c r="BM141" i="9"/>
  <c r="BF141" i="9"/>
  <c r="S141" i="9"/>
  <c r="BM151" i="9"/>
  <c r="BF151" i="9"/>
  <c r="S151" i="9"/>
  <c r="BO152" i="9"/>
  <c r="W152" i="9"/>
  <c r="BM153" i="9"/>
  <c r="BF153" i="9"/>
  <c r="S153" i="9"/>
  <c r="BO154" i="9"/>
  <c r="W154" i="9"/>
  <c r="BM155" i="9"/>
  <c r="BF155" i="9"/>
  <c r="S155" i="9"/>
  <c r="BO156" i="9"/>
  <c r="W156" i="9"/>
  <c r="BO158" i="9"/>
  <c r="W158" i="9"/>
  <c r="BM159" i="9"/>
  <c r="BF159" i="9"/>
  <c r="S159" i="9"/>
  <c r="S179" i="9"/>
  <c r="Z179" i="9" s="1"/>
  <c r="BF179" i="9"/>
  <c r="BF181" i="9"/>
  <c r="S181" i="9"/>
  <c r="BM34" i="9"/>
  <c r="S34" i="9"/>
  <c r="BF34" i="9"/>
  <c r="BO35" i="9"/>
  <c r="W35" i="9"/>
  <c r="BM36" i="9"/>
  <c r="BF36" i="9"/>
  <c r="S36" i="9"/>
  <c r="BO37" i="9"/>
  <c r="W37" i="9"/>
  <c r="BM38" i="9"/>
  <c r="BF38" i="9"/>
  <c r="S38" i="9"/>
  <c r="BO39" i="9"/>
  <c r="W39" i="9"/>
  <c r="BM40" i="9"/>
  <c r="BF40" i="9"/>
  <c r="S40" i="9"/>
  <c r="BO41" i="9"/>
  <c r="W41" i="9"/>
  <c r="BM42" i="9"/>
  <c r="BF42" i="9"/>
  <c r="S42" i="9"/>
  <c r="BO43" i="9"/>
  <c r="W43" i="9"/>
  <c r="BM44" i="9"/>
  <c r="BF44" i="9"/>
  <c r="S44" i="9"/>
  <c r="BO45" i="9"/>
  <c r="W45" i="9"/>
  <c r="BM46" i="9"/>
  <c r="BF46" i="9"/>
  <c r="S46" i="9"/>
  <c r="BO47" i="9"/>
  <c r="W47" i="9"/>
  <c r="BM48" i="9"/>
  <c r="BF48" i="9"/>
  <c r="S48" i="9"/>
  <c r="BO49" i="9"/>
  <c r="W49" i="9"/>
  <c r="BM50" i="9"/>
  <c r="S50" i="9"/>
  <c r="BF50" i="9"/>
  <c r="BO51" i="9"/>
  <c r="W51" i="9"/>
  <c r="BM52" i="9"/>
  <c r="BF52" i="9"/>
  <c r="S52" i="9"/>
  <c r="BO53" i="9"/>
  <c r="W53" i="9"/>
  <c r="BM54" i="9"/>
  <c r="BF54" i="9"/>
  <c r="S54" i="9"/>
  <c r="BO55" i="9"/>
  <c r="W55" i="9"/>
  <c r="BM56" i="9"/>
  <c r="BF56" i="9"/>
  <c r="S56" i="9"/>
  <c r="BO57" i="9"/>
  <c r="W57" i="9"/>
  <c r="BM58" i="9"/>
  <c r="BF58" i="9"/>
  <c r="S58" i="9"/>
  <c r="BO59" i="9"/>
  <c r="W59" i="9"/>
  <c r="BM60" i="9"/>
  <c r="BF60" i="9"/>
  <c r="S60" i="9"/>
  <c r="BO61" i="9"/>
  <c r="W61" i="9"/>
  <c r="BM62" i="9"/>
  <c r="BF62" i="9"/>
  <c r="S62" i="9"/>
  <c r="BO63" i="9"/>
  <c r="W63" i="9"/>
  <c r="BM64" i="9"/>
  <c r="BF64" i="9"/>
  <c r="S64" i="9"/>
  <c r="BO65" i="9"/>
  <c r="W65" i="9"/>
  <c r="BM66" i="9"/>
  <c r="S66" i="9"/>
  <c r="BF66" i="9"/>
  <c r="BO67" i="9"/>
  <c r="W67" i="9"/>
  <c r="BM68" i="9"/>
  <c r="BF68" i="9"/>
  <c r="S68" i="9"/>
  <c r="BO69" i="9"/>
  <c r="W69" i="9"/>
  <c r="BM70" i="9"/>
  <c r="BF70" i="9"/>
  <c r="S70" i="9"/>
  <c r="BO71" i="9"/>
  <c r="W71" i="9"/>
  <c r="BM72" i="9"/>
  <c r="BF72" i="9"/>
  <c r="S72" i="9"/>
  <c r="BO73" i="9"/>
  <c r="W73" i="9"/>
  <c r="BM74" i="9"/>
  <c r="BF74" i="9"/>
  <c r="S74" i="9"/>
  <c r="BO75" i="9"/>
  <c r="W75" i="9"/>
  <c r="BM76" i="9"/>
  <c r="BF76" i="9"/>
  <c r="S76" i="9"/>
  <c r="BO77" i="9"/>
  <c r="W77" i="9"/>
  <c r="BM78" i="9"/>
  <c r="BF78" i="9"/>
  <c r="S78" i="9"/>
  <c r="BO79" i="9"/>
  <c r="W79" i="9"/>
  <c r="BM80" i="9"/>
  <c r="BF80" i="9"/>
  <c r="S80" i="9"/>
  <c r="BO81" i="9"/>
  <c r="W81" i="9"/>
  <c r="BM82" i="9"/>
  <c r="S82" i="9"/>
  <c r="BF82" i="9"/>
  <c r="BO83" i="9"/>
  <c r="W83" i="9"/>
  <c r="BM84" i="9"/>
  <c r="BF84" i="9"/>
  <c r="S84" i="9"/>
  <c r="BO85" i="9"/>
  <c r="W85" i="9"/>
  <c r="BM86" i="9"/>
  <c r="BF86" i="9"/>
  <c r="S86" i="9"/>
  <c r="BO87" i="9"/>
  <c r="W87" i="9"/>
  <c r="BM88" i="9"/>
  <c r="BF88" i="9"/>
  <c r="S88" i="9"/>
  <c r="BO89" i="9"/>
  <c r="W89" i="9"/>
  <c r="BM90" i="9"/>
  <c r="BF90" i="9"/>
  <c r="S90" i="9"/>
  <c r="BO91" i="9"/>
  <c r="W91" i="9"/>
  <c r="BM92" i="9"/>
  <c r="BF92" i="9"/>
  <c r="S92" i="9"/>
  <c r="BO93" i="9"/>
  <c r="W93" i="9"/>
  <c r="BM94" i="9"/>
  <c r="BF94" i="9"/>
  <c r="S94" i="9"/>
  <c r="BO95" i="9"/>
  <c r="W95" i="9"/>
  <c r="BM96" i="9"/>
  <c r="BF96" i="9"/>
  <c r="S96" i="9"/>
  <c r="BO97" i="9"/>
  <c r="W97" i="9"/>
  <c r="BM98" i="9"/>
  <c r="BF98" i="9"/>
  <c r="S98" i="9"/>
  <c r="BO99" i="9"/>
  <c r="W99" i="9"/>
  <c r="BM100" i="9"/>
  <c r="S100" i="9"/>
  <c r="BF100" i="9"/>
  <c r="BO101" i="9"/>
  <c r="W101" i="9"/>
  <c r="BM102" i="9"/>
  <c r="BF102" i="9"/>
  <c r="S102" i="9"/>
  <c r="BO103" i="9"/>
  <c r="W103" i="9"/>
  <c r="BM104" i="9"/>
  <c r="BF104" i="9"/>
  <c r="S104" i="9"/>
  <c r="BO105" i="9"/>
  <c r="W105" i="9"/>
  <c r="BM106" i="9"/>
  <c r="BF106" i="9"/>
  <c r="S106" i="9"/>
  <c r="BO107" i="9"/>
  <c r="W107" i="9"/>
  <c r="BM108" i="9"/>
  <c r="S108" i="9"/>
  <c r="BF108" i="9"/>
  <c r="BO109" i="9"/>
  <c r="W109" i="9"/>
  <c r="BM110" i="9"/>
  <c r="BF110" i="9"/>
  <c r="S110" i="9"/>
  <c r="BO111" i="9"/>
  <c r="W111" i="9"/>
  <c r="BM112" i="9"/>
  <c r="BF112" i="9"/>
  <c r="S112" i="9"/>
  <c r="BO113" i="9"/>
  <c r="W113" i="9"/>
  <c r="BM114" i="9"/>
  <c r="BF114" i="9"/>
  <c r="S114" i="9"/>
  <c r="BO115" i="9"/>
  <c r="W115" i="9"/>
  <c r="BM116" i="9"/>
  <c r="S116" i="9"/>
  <c r="BF116" i="9"/>
  <c r="BO117" i="9"/>
  <c r="W117" i="9"/>
  <c r="BM118" i="9"/>
  <c r="BF118" i="9"/>
  <c r="S118" i="9"/>
  <c r="BO119" i="9"/>
  <c r="W119" i="9"/>
  <c r="BM120" i="9"/>
  <c r="BF120" i="9"/>
  <c r="S120" i="9"/>
  <c r="BO121" i="9"/>
  <c r="W121" i="9"/>
  <c r="BM122" i="9"/>
  <c r="BF122" i="9"/>
  <c r="S122" i="9"/>
  <c r="BO123" i="9"/>
  <c r="W123" i="9"/>
  <c r="BM124" i="9"/>
  <c r="S124" i="9"/>
  <c r="BF124" i="9"/>
  <c r="BO125" i="9"/>
  <c r="W125" i="9"/>
  <c r="BM126" i="9"/>
  <c r="BF126" i="9"/>
  <c r="S126" i="9"/>
  <c r="BO127" i="9"/>
  <c r="W127" i="9"/>
  <c r="BM128" i="9"/>
  <c r="BF128" i="9"/>
  <c r="S128" i="9"/>
  <c r="BO129" i="9"/>
  <c r="W129" i="9"/>
  <c r="BM130" i="9"/>
  <c r="BF130" i="9"/>
  <c r="S130" i="9"/>
  <c r="BO131" i="9"/>
  <c r="W131" i="9"/>
  <c r="BM132" i="9"/>
  <c r="S132" i="9"/>
  <c r="BF132" i="9"/>
  <c r="BO133" i="9"/>
  <c r="W133" i="9"/>
  <c r="BM134" i="9"/>
  <c r="BF134" i="9"/>
  <c r="S134" i="9"/>
  <c r="BO135" i="9"/>
  <c r="W135" i="9"/>
  <c r="BM136" i="9"/>
  <c r="BF136" i="9"/>
  <c r="S136" i="9"/>
  <c r="BO137" i="9"/>
  <c r="W137" i="9"/>
  <c r="BM138" i="9"/>
  <c r="BF138" i="9"/>
  <c r="S138" i="9"/>
  <c r="BO139" i="9"/>
  <c r="W139" i="9"/>
  <c r="BM140" i="9"/>
  <c r="S140" i="9"/>
  <c r="BF140" i="9"/>
  <c r="BO141" i="9"/>
  <c r="W141" i="9"/>
  <c r="BF143" i="9"/>
  <c r="S143" i="9"/>
  <c r="S147" i="9"/>
  <c r="BF147" i="9"/>
  <c r="BO151" i="9"/>
  <c r="W151" i="9"/>
  <c r="BM152" i="9"/>
  <c r="BF152" i="9"/>
  <c r="S152" i="9"/>
  <c r="BO153" i="9"/>
  <c r="W153" i="9"/>
  <c r="BM154" i="9"/>
  <c r="BF154" i="9"/>
  <c r="S154" i="9"/>
  <c r="BO155" i="9"/>
  <c r="W155" i="9"/>
  <c r="BM156" i="9"/>
  <c r="S156" i="9"/>
  <c r="BF156" i="9"/>
  <c r="BO157" i="9"/>
  <c r="W157" i="9"/>
  <c r="BM158" i="9"/>
  <c r="BF158" i="9"/>
  <c r="S158" i="9"/>
  <c r="BO159" i="9"/>
  <c r="W159" i="9"/>
  <c r="BF160" i="9"/>
  <c r="S160" i="9"/>
  <c r="BF162" i="9"/>
  <c r="S162" i="9"/>
  <c r="Z162" i="9" s="1"/>
  <c r="S164" i="9"/>
  <c r="BF164" i="9"/>
  <c r="BF166" i="9"/>
  <c r="S166" i="9"/>
  <c r="Z166" i="9" s="1"/>
  <c r="BF168" i="9"/>
  <c r="S168" i="9"/>
  <c r="BF170" i="9"/>
  <c r="S170" i="9"/>
  <c r="Z170" i="9" s="1"/>
  <c r="S172" i="9"/>
  <c r="BF172" i="9"/>
  <c r="BF174" i="9"/>
  <c r="S174" i="9"/>
  <c r="BF176" i="9"/>
  <c r="S176" i="9"/>
  <c r="BF178" i="9"/>
  <c r="S178" i="9"/>
  <c r="BF182" i="9"/>
  <c r="S182" i="9"/>
  <c r="BF184" i="9"/>
  <c r="S184" i="9"/>
  <c r="BN186" i="9"/>
  <c r="BF187" i="9"/>
  <c r="S187" i="9"/>
  <c r="Z187" i="9" s="1"/>
  <c r="BN188" i="9"/>
  <c r="BF189" i="9"/>
  <c r="S189" i="9"/>
  <c r="BF198" i="9"/>
  <c r="S198" i="9"/>
  <c r="BF200" i="9"/>
  <c r="S200" i="9"/>
  <c r="BF203" i="9"/>
  <c r="S203" i="9"/>
  <c r="BF209" i="9"/>
  <c r="S209" i="9"/>
  <c r="BF222" i="9"/>
  <c r="S222" i="9"/>
  <c r="BF226" i="9"/>
  <c r="S226" i="9"/>
  <c r="BF230" i="9"/>
  <c r="S230" i="9"/>
  <c r="BF234" i="9"/>
  <c r="S234" i="9"/>
  <c r="BO236" i="9"/>
  <c r="S237" i="9"/>
  <c r="BF237" i="9"/>
  <c r="BO239" i="9"/>
  <c r="BF241" i="9"/>
  <c r="S241" i="9"/>
  <c r="BP241" i="9"/>
  <c r="BM241" i="9"/>
  <c r="BN242" i="9"/>
  <c r="U242" i="9"/>
  <c r="BM244" i="9"/>
  <c r="BN245" i="9"/>
  <c r="U245" i="9"/>
  <c r="BF246" i="9"/>
  <c r="BH246" i="9" s="1"/>
  <c r="S246" i="9"/>
  <c r="BP246" i="9"/>
  <c r="Y246" i="9"/>
  <c r="BM246" i="9"/>
  <c r="BM247" i="9"/>
  <c r="BN248" i="9"/>
  <c r="U248" i="9"/>
  <c r="BF249" i="9"/>
  <c r="BH249" i="9" s="1"/>
  <c r="S249" i="9"/>
  <c r="BP249" i="9"/>
  <c r="Y249" i="9"/>
  <c r="BO250" i="9"/>
  <c r="S252" i="9"/>
  <c r="BF252" i="9"/>
  <c r="BP252" i="9"/>
  <c r="Y252" i="9"/>
  <c r="BM252" i="9"/>
  <c r="BN253" i="9"/>
  <c r="U253" i="9"/>
  <c r="BM257" i="9"/>
  <c r="BN259" i="9"/>
  <c r="U259" i="9"/>
  <c r="BO264" i="9"/>
  <c r="BF271" i="9"/>
  <c r="S271" i="9"/>
  <c r="BP271" i="9"/>
  <c r="Y271" i="9"/>
  <c r="BM271" i="9"/>
  <c r="BM275" i="9"/>
  <c r="BN276" i="9"/>
  <c r="U276" i="9"/>
  <c r="BF277" i="9"/>
  <c r="BI277" i="9" s="1"/>
  <c r="S277" i="9"/>
  <c r="BP277" i="9"/>
  <c r="Y277" i="9"/>
  <c r="BO278" i="9"/>
  <c r="S280" i="9"/>
  <c r="BF280" i="9"/>
  <c r="BP280" i="9"/>
  <c r="Y280" i="9"/>
  <c r="BM280" i="9"/>
  <c r="BN281" i="9"/>
  <c r="U281" i="9"/>
  <c r="BM283" i="9"/>
  <c r="BN284" i="9"/>
  <c r="U284" i="9"/>
  <c r="BF285" i="9"/>
  <c r="BH285" i="9" s="1"/>
  <c r="S285" i="9"/>
  <c r="BP285" i="9"/>
  <c r="Y285" i="9"/>
  <c r="BO286" i="9"/>
  <c r="BF288" i="9"/>
  <c r="S288" i="9"/>
  <c r="BP288" i="9"/>
  <c r="Y288" i="9"/>
  <c r="BM288" i="9"/>
  <c r="BN289" i="9"/>
  <c r="U289" i="9"/>
  <c r="BM291" i="9"/>
  <c r="BN292" i="9"/>
  <c r="U292" i="9"/>
  <c r="BF293" i="9"/>
  <c r="BH293" i="9" s="1"/>
  <c r="S293" i="9"/>
  <c r="BP293" i="9"/>
  <c r="Y293" i="9"/>
  <c r="BO294" i="9"/>
  <c r="S297" i="9"/>
  <c r="Z297" i="9" s="1"/>
  <c r="BP297" i="9"/>
  <c r="BM297" i="9"/>
  <c r="BM301" i="9"/>
  <c r="BN303" i="9"/>
  <c r="U303" i="9"/>
  <c r="S307" i="9"/>
  <c r="BF307" i="9"/>
  <c r="BM312" i="9"/>
  <c r="BN313" i="9"/>
  <c r="U313" i="9"/>
  <c r="BF314" i="9"/>
  <c r="BH314" i="9" s="1"/>
  <c r="S314" i="9"/>
  <c r="BP314" i="9"/>
  <c r="Y314" i="9"/>
  <c r="BO315" i="9"/>
  <c r="BF317" i="9"/>
  <c r="S317" i="9"/>
  <c r="BP317" i="9"/>
  <c r="Y317" i="9"/>
  <c r="BM317" i="9"/>
  <c r="BN318" i="9"/>
  <c r="U318" i="9"/>
  <c r="BM320" i="9"/>
  <c r="BN322" i="9"/>
  <c r="U322" i="9"/>
  <c r="BF324" i="9"/>
  <c r="BH324" i="9" s="1"/>
  <c r="S324" i="9"/>
  <c r="BP324" i="9"/>
  <c r="Y324" i="9"/>
  <c r="BO325" i="9"/>
  <c r="BF327" i="9"/>
  <c r="S327" i="9"/>
  <c r="BP327" i="9"/>
  <c r="Y327" i="9"/>
  <c r="BM327" i="9"/>
  <c r="BN328" i="9"/>
  <c r="U328" i="9"/>
  <c r="BM331" i="9"/>
  <c r="BN332" i="9"/>
  <c r="U332" i="9"/>
  <c r="BF333" i="9"/>
  <c r="S333" i="9"/>
  <c r="BP333" i="9"/>
  <c r="Y333" i="9"/>
  <c r="BO334" i="9"/>
  <c r="BF338" i="9"/>
  <c r="S338" i="9"/>
  <c r="BP338" i="9"/>
  <c r="Y338" i="9"/>
  <c r="BM338" i="9"/>
  <c r="BN339" i="9"/>
  <c r="U339" i="9"/>
  <c r="BM341" i="9"/>
  <c r="BN342" i="9"/>
  <c r="U342" i="9"/>
  <c r="BF343" i="9"/>
  <c r="BI343" i="9" s="1"/>
  <c r="S343" i="9"/>
  <c r="BP343" i="9"/>
  <c r="Y343" i="9"/>
  <c r="BO344" i="9"/>
  <c r="BO345" i="9"/>
  <c r="W345" i="9"/>
  <c r="BF347" i="9"/>
  <c r="S347" i="9"/>
  <c r="BF351" i="9"/>
  <c r="S351" i="9"/>
  <c r="BF354" i="9"/>
  <c r="S354" i="9"/>
  <c r="BP354" i="9"/>
  <c r="Y354" i="9"/>
  <c r="BM354" i="9"/>
  <c r="BN357" i="9"/>
  <c r="U357" i="9"/>
  <c r="BM359" i="9"/>
  <c r="BN360" i="9"/>
  <c r="U360" i="9"/>
  <c r="BF361" i="9"/>
  <c r="BH361" i="9" s="1"/>
  <c r="S361" i="9"/>
  <c r="BP361" i="9"/>
  <c r="Y361" i="9"/>
  <c r="BF17" i="9"/>
  <c r="S17" i="9"/>
  <c r="Z17" i="9" s="1"/>
  <c r="BF25" i="9"/>
  <c r="S25" i="9"/>
  <c r="Z25" i="9" s="1"/>
  <c r="BO36" i="9"/>
  <c r="W36" i="9"/>
  <c r="BO38" i="9"/>
  <c r="W38" i="9"/>
  <c r="BO44" i="9"/>
  <c r="W44" i="9"/>
  <c r="BM45" i="9"/>
  <c r="BF45" i="9"/>
  <c r="S45" i="9"/>
  <c r="BM49" i="9"/>
  <c r="BF49" i="9"/>
  <c r="S49" i="9"/>
  <c r="BM51" i="9"/>
  <c r="BF51" i="9"/>
  <c r="S51" i="9"/>
  <c r="BO56" i="9"/>
  <c r="W56" i="9"/>
  <c r="BM57" i="9"/>
  <c r="BF57" i="9"/>
  <c r="S57" i="9"/>
  <c r="BM61" i="9"/>
  <c r="BF61" i="9"/>
  <c r="S61" i="9"/>
  <c r="BM63" i="9"/>
  <c r="BF63" i="9"/>
  <c r="S63" i="9"/>
  <c r="BO64" i="9"/>
  <c r="W64" i="9"/>
  <c r="BO66" i="9"/>
  <c r="W66" i="9"/>
  <c r="BM67" i="9"/>
  <c r="BF67" i="9"/>
  <c r="S67" i="9"/>
  <c r="BM71" i="9"/>
  <c r="BF71" i="9"/>
  <c r="S71" i="9"/>
  <c r="BO74" i="9"/>
  <c r="W74" i="9"/>
  <c r="BM75" i="9"/>
  <c r="BF75" i="9"/>
  <c r="S75" i="9"/>
  <c r="BO76" i="9"/>
  <c r="W76" i="9"/>
  <c r="BM77" i="9"/>
  <c r="BF77" i="9"/>
  <c r="S77" i="9"/>
  <c r="BO80" i="9"/>
  <c r="W80" i="9"/>
  <c r="BM81" i="9"/>
  <c r="BF81" i="9"/>
  <c r="S81" i="9"/>
  <c r="BM83" i="9"/>
  <c r="BF83" i="9"/>
  <c r="S83" i="9"/>
  <c r="BO84" i="9"/>
  <c r="W84" i="9"/>
  <c r="BO88" i="9"/>
  <c r="W88" i="9"/>
  <c r="BM89" i="9"/>
  <c r="BF89" i="9"/>
  <c r="S89" i="9"/>
  <c r="BO90" i="9"/>
  <c r="W90" i="9"/>
  <c r="BM91" i="9"/>
  <c r="BF91" i="9"/>
  <c r="S91" i="9"/>
  <c r="BO92" i="9"/>
  <c r="W92" i="9"/>
  <c r="BM93" i="9"/>
  <c r="BF93" i="9"/>
  <c r="S93" i="9"/>
  <c r="BM95" i="9"/>
  <c r="BF95" i="9"/>
  <c r="S95" i="9"/>
  <c r="BM97" i="9"/>
  <c r="BF97" i="9"/>
  <c r="S97" i="9"/>
  <c r="BO98" i="9"/>
  <c r="W98" i="9"/>
  <c r="BM99" i="9"/>
  <c r="S99" i="9"/>
  <c r="BF99" i="9"/>
  <c r="BM101" i="9"/>
  <c r="BF101" i="9"/>
  <c r="S101" i="9"/>
  <c r="BO102" i="9"/>
  <c r="W102" i="9"/>
  <c r="BM103" i="9"/>
  <c r="BF103" i="9"/>
  <c r="S103" i="9"/>
  <c r="BO104" i="9"/>
  <c r="W104" i="9"/>
  <c r="BM105" i="9"/>
  <c r="BF105" i="9"/>
  <c r="S105" i="9"/>
  <c r="BO106" i="9"/>
  <c r="W106" i="9"/>
  <c r="BM107" i="9"/>
  <c r="BF107" i="9"/>
  <c r="S107" i="9"/>
  <c r="BM109" i="9"/>
  <c r="BF109" i="9"/>
  <c r="S109" i="9"/>
  <c r="BO110" i="9"/>
  <c r="W110" i="9"/>
  <c r="BM111" i="9"/>
  <c r="BF111" i="9"/>
  <c r="S111" i="9"/>
  <c r="BO112" i="9"/>
  <c r="W112" i="9"/>
  <c r="BM113" i="9"/>
  <c r="BF113" i="9"/>
  <c r="S113" i="9"/>
  <c r="BM117" i="9"/>
  <c r="BF117" i="9"/>
  <c r="S117" i="9"/>
  <c r="BO118" i="9"/>
  <c r="W118" i="9"/>
  <c r="BO120" i="9"/>
  <c r="W120" i="9"/>
  <c r="BM125" i="9"/>
  <c r="BF125" i="9"/>
  <c r="S125" i="9"/>
  <c r="BM129" i="9"/>
  <c r="BF129" i="9"/>
  <c r="S129" i="9"/>
  <c r="BO130" i="9"/>
  <c r="W130" i="9"/>
  <c r="BF4" i="9"/>
  <c r="S4" i="9"/>
  <c r="BF6" i="9"/>
  <c r="S6" i="9"/>
  <c r="Z6" i="9" s="1"/>
  <c r="BF8" i="9"/>
  <c r="S8" i="9"/>
  <c r="BF10" i="9"/>
  <c r="S10" i="9"/>
  <c r="Z10" i="9" s="1"/>
  <c r="BF12" i="9"/>
  <c r="S12" i="9"/>
  <c r="BF14" i="9"/>
  <c r="S14" i="9"/>
  <c r="Z14" i="9" s="1"/>
  <c r="BF16" i="9"/>
  <c r="S16" i="9"/>
  <c r="S18" i="9"/>
  <c r="Z18" i="9" s="1"/>
  <c r="BF18" i="9"/>
  <c r="BF20" i="9"/>
  <c r="S20" i="9"/>
  <c r="BF22" i="9"/>
  <c r="S22" i="9"/>
  <c r="Z22" i="9" s="1"/>
  <c r="BF24" i="9"/>
  <c r="S24" i="9"/>
  <c r="BF26" i="9"/>
  <c r="S26" i="9"/>
  <c r="Z26" i="9" s="1"/>
  <c r="BF28" i="9"/>
  <c r="S28" i="9"/>
  <c r="BF30" i="9"/>
  <c r="S30" i="9"/>
  <c r="Z30" i="9" s="1"/>
  <c r="BF32" i="9"/>
  <c r="S32" i="9"/>
  <c r="BF144" i="9"/>
  <c r="S144" i="9"/>
  <c r="Z144" i="9" s="1"/>
  <c r="S148" i="9"/>
  <c r="Z148" i="9" s="1"/>
  <c r="BF148" i="9"/>
  <c r="BN149" i="9"/>
  <c r="BF150" i="9"/>
  <c r="S150" i="9"/>
  <c r="BP185" i="9"/>
  <c r="BF186" i="9"/>
  <c r="S186" i="9"/>
  <c r="S188" i="9"/>
  <c r="BF188" i="9"/>
  <c r="BN190" i="9"/>
  <c r="BF191" i="9"/>
  <c r="S191" i="9"/>
  <c r="Z191" i="9" s="1"/>
  <c r="BN192" i="9"/>
  <c r="BF193" i="9"/>
  <c r="S193" i="9"/>
  <c r="BP201" i="9"/>
  <c r="BF202" i="9"/>
  <c r="S202" i="9"/>
  <c r="BN202" i="9"/>
  <c r="BF208" i="9"/>
  <c r="S208" i="9"/>
  <c r="BN208" i="9"/>
  <c r="S220" i="9"/>
  <c r="BF220" i="9"/>
  <c r="BN220" i="9"/>
  <c r="BF225" i="9"/>
  <c r="S225" i="9"/>
  <c r="BN225" i="9"/>
  <c r="S229" i="9"/>
  <c r="BF229" i="9"/>
  <c r="BN229" i="9"/>
  <c r="BF233" i="9"/>
  <c r="S233" i="9"/>
  <c r="BN233" i="9"/>
  <c r="BN235" i="9"/>
  <c r="U235" i="9"/>
  <c r="BM235" i="9"/>
  <c r="BN236" i="9"/>
  <c r="U236" i="9"/>
  <c r="BN238" i="9"/>
  <c r="U238" i="9"/>
  <c r="BM238" i="9"/>
  <c r="K239" i="9"/>
  <c r="AA239" i="9" s="1"/>
  <c r="BN239" i="9"/>
  <c r="U239" i="9"/>
  <c r="BF240" i="9"/>
  <c r="BI240" i="9" s="1"/>
  <c r="S240" i="9"/>
  <c r="BP240" i="9"/>
  <c r="BO241" i="9"/>
  <c r="BF243" i="9"/>
  <c r="S243" i="9"/>
  <c r="BP243" i="9"/>
  <c r="Y243" i="9"/>
  <c r="BM243" i="9"/>
  <c r="K244" i="9"/>
  <c r="BN244" i="9"/>
  <c r="U244" i="9"/>
  <c r="BO244" i="9"/>
  <c r="BO246" i="9"/>
  <c r="K247" i="9"/>
  <c r="BN247" i="9"/>
  <c r="U247" i="9"/>
  <c r="BO247" i="9"/>
  <c r="BM249" i="9"/>
  <c r="K250" i="9"/>
  <c r="BN250" i="9"/>
  <c r="U250" i="9"/>
  <c r="BF251" i="9"/>
  <c r="BH251" i="9" s="1"/>
  <c r="S251" i="9"/>
  <c r="BP251" i="9"/>
  <c r="Y251" i="9"/>
  <c r="BO252" i="9"/>
  <c r="BF254" i="9"/>
  <c r="S254" i="9"/>
  <c r="BP254" i="9"/>
  <c r="Y254" i="9"/>
  <c r="BM254" i="9"/>
  <c r="K257" i="9"/>
  <c r="BN257" i="9"/>
  <c r="U257" i="9"/>
  <c r="BO257" i="9"/>
  <c r="K264" i="9"/>
  <c r="BN264" i="9"/>
  <c r="U264" i="9"/>
  <c r="BF267" i="9"/>
  <c r="BH267" i="9" s="1"/>
  <c r="S267" i="9"/>
  <c r="BP267" i="9"/>
  <c r="Y267" i="9"/>
  <c r="BO271" i="9"/>
  <c r="BF274" i="9"/>
  <c r="S274" i="9"/>
  <c r="BP274" i="9"/>
  <c r="Y274" i="9"/>
  <c r="BM274" i="9"/>
  <c r="K275" i="9"/>
  <c r="BN275" i="9"/>
  <c r="U275" i="9"/>
  <c r="BO275" i="9"/>
  <c r="BM277" i="9"/>
  <c r="K278" i="9"/>
  <c r="BN278" i="9"/>
  <c r="U278" i="9"/>
  <c r="BF279" i="9"/>
  <c r="BH279" i="9" s="1"/>
  <c r="S279" i="9"/>
  <c r="BP279" i="9"/>
  <c r="Y279" i="9"/>
  <c r="BO280" i="9"/>
  <c r="BF282" i="9"/>
  <c r="S282" i="9"/>
  <c r="BP282" i="9"/>
  <c r="Y282" i="9"/>
  <c r="BM282" i="9"/>
  <c r="K283" i="9"/>
  <c r="BN283" i="9"/>
  <c r="U283" i="9"/>
  <c r="BO283" i="9"/>
  <c r="BM285" i="9"/>
  <c r="K286" i="9"/>
  <c r="BN286" i="9"/>
  <c r="U286" i="9"/>
  <c r="BF287" i="9"/>
  <c r="BH287" i="9" s="1"/>
  <c r="S287" i="9"/>
  <c r="BP287" i="9"/>
  <c r="Y287" i="9"/>
  <c r="BO288" i="9"/>
  <c r="BF290" i="9"/>
  <c r="S290" i="9"/>
  <c r="BP290" i="9"/>
  <c r="Y290" i="9"/>
  <c r="BM290" i="9"/>
  <c r="K291" i="9"/>
  <c r="BN291" i="9"/>
  <c r="U291" i="9"/>
  <c r="BO291" i="9"/>
  <c r="BM293" i="9"/>
  <c r="K294" i="9"/>
  <c r="P294" i="9" s="1"/>
  <c r="BN294" i="9"/>
  <c r="U294" i="9"/>
  <c r="S296" i="9"/>
  <c r="Z296" i="9" s="1"/>
  <c r="BP296" i="9"/>
  <c r="BO297" i="9"/>
  <c r="S300" i="9"/>
  <c r="BP300" i="9"/>
  <c r="BM300" i="9"/>
  <c r="K301" i="9"/>
  <c r="BN301" i="9"/>
  <c r="BO301" i="9"/>
  <c r="S302" i="9"/>
  <c r="Z302" i="9" s="1"/>
  <c r="BF306" i="9"/>
  <c r="S306" i="9"/>
  <c r="BN306" i="9"/>
  <c r="BF310" i="9"/>
  <c r="S310" i="9"/>
  <c r="K312" i="9"/>
  <c r="BN312" i="9"/>
  <c r="U312" i="9"/>
  <c r="BO312" i="9"/>
  <c r="BM314" i="9"/>
  <c r="K315" i="9"/>
  <c r="BN315" i="9"/>
  <c r="U315" i="9"/>
  <c r="S316" i="9"/>
  <c r="BF316" i="9"/>
  <c r="BH316" i="9" s="1"/>
  <c r="BP316" i="9"/>
  <c r="Y316" i="9"/>
  <c r="BO317" i="9"/>
  <c r="BF319" i="9"/>
  <c r="S319" i="9"/>
  <c r="BP319" i="9"/>
  <c r="Y319" i="9"/>
  <c r="BM319" i="9"/>
  <c r="K320" i="9"/>
  <c r="BN320" i="9"/>
  <c r="U320" i="9"/>
  <c r="BO320" i="9"/>
  <c r="BM324" i="9"/>
  <c r="K325" i="9"/>
  <c r="BN325" i="9"/>
  <c r="U325" i="9"/>
  <c r="S326" i="9"/>
  <c r="BF326" i="9"/>
  <c r="BI326" i="9" s="1"/>
  <c r="BP326" i="9"/>
  <c r="Y326" i="9"/>
  <c r="BO327" i="9"/>
  <c r="BF329" i="9"/>
  <c r="S329" i="9"/>
  <c r="BP329" i="9"/>
  <c r="Y329" i="9"/>
  <c r="BM329" i="9"/>
  <c r="K331" i="9"/>
  <c r="BN331" i="9"/>
  <c r="U331" i="9"/>
  <c r="BO331" i="9"/>
  <c r="BM333" i="9"/>
  <c r="K334" i="9"/>
  <c r="BN334" i="9"/>
  <c r="U334" i="9"/>
  <c r="S337" i="9"/>
  <c r="BF337" i="9"/>
  <c r="BH337" i="9" s="1"/>
  <c r="BP337" i="9"/>
  <c r="Y337" i="9"/>
  <c r="BO338" i="9"/>
  <c r="BF340" i="9"/>
  <c r="S340" i="9"/>
  <c r="BP340" i="9"/>
  <c r="Y340" i="9"/>
  <c r="BM340" i="9"/>
  <c r="K341" i="9"/>
  <c r="BN341" i="9"/>
  <c r="U341" i="9"/>
  <c r="BO341" i="9"/>
  <c r="BM343" i="9"/>
  <c r="K344" i="9"/>
  <c r="BN344" i="9"/>
  <c r="U344" i="9"/>
  <c r="BM345" i="9"/>
  <c r="S345" i="9"/>
  <c r="BF345" i="9"/>
  <c r="BF346" i="9"/>
  <c r="S346" i="9"/>
  <c r="BN346" i="9"/>
  <c r="BF350" i="9"/>
  <c r="S350" i="9"/>
  <c r="BN350" i="9"/>
  <c r="BO354" i="9"/>
  <c r="BF358" i="9"/>
  <c r="S358" i="9"/>
  <c r="BP358" i="9"/>
  <c r="Y358" i="9"/>
  <c r="BM358" i="9"/>
  <c r="K359" i="9"/>
  <c r="BN359" i="9"/>
  <c r="U359" i="9"/>
  <c r="BO359" i="9"/>
  <c r="BM361" i="9"/>
  <c r="K362" i="9"/>
  <c r="BN362" i="9"/>
  <c r="U362" i="9"/>
  <c r="BF190" i="9"/>
  <c r="S190" i="9"/>
  <c r="BF192" i="9"/>
  <c r="S192" i="9"/>
  <c r="S195" i="9"/>
  <c r="Z195" i="9" s="1"/>
  <c r="BF195" i="9"/>
  <c r="BF197" i="9"/>
  <c r="S197" i="9"/>
  <c r="BF207" i="9"/>
  <c r="S207" i="9"/>
  <c r="BF213" i="9"/>
  <c r="BF218" i="9"/>
  <c r="BF224" i="9"/>
  <c r="S224" i="9"/>
  <c r="BF228" i="9"/>
  <c r="S228" i="9"/>
  <c r="BF232" i="9"/>
  <c r="S232" i="9"/>
  <c r="BO235" i="9"/>
  <c r="BO238" i="9"/>
  <c r="BN241" i="9"/>
  <c r="U241" i="9"/>
  <c r="BF242" i="9"/>
  <c r="BH242" i="9" s="1"/>
  <c r="S242" i="9"/>
  <c r="BP242" i="9"/>
  <c r="Y242" i="9"/>
  <c r="S245" i="9"/>
  <c r="BF245" i="9"/>
  <c r="BP245" i="9"/>
  <c r="Y245" i="9"/>
  <c r="BM245" i="9"/>
  <c r="BN246" i="9"/>
  <c r="U246" i="9"/>
  <c r="BF248" i="9"/>
  <c r="S248" i="9"/>
  <c r="BP248" i="9"/>
  <c r="Y248" i="9"/>
  <c r="BM248" i="9"/>
  <c r="BN249" i="9"/>
  <c r="U249" i="9"/>
  <c r="BN252" i="9"/>
  <c r="U252" i="9"/>
  <c r="S253" i="9"/>
  <c r="BF253" i="9"/>
  <c r="BI253" i="9" s="1"/>
  <c r="BP253" i="9"/>
  <c r="Y253" i="9"/>
  <c r="BF259" i="9"/>
  <c r="S259" i="9"/>
  <c r="BP259" i="9"/>
  <c r="BM259" i="9"/>
  <c r="BN271" i="9"/>
  <c r="U271" i="9"/>
  <c r="BF276" i="9"/>
  <c r="S276" i="9"/>
  <c r="BP276" i="9"/>
  <c r="Y276" i="9"/>
  <c r="BM276" i="9"/>
  <c r="AA277" i="9"/>
  <c r="BN277" i="9"/>
  <c r="U277" i="9"/>
  <c r="BN280" i="9"/>
  <c r="U280" i="9"/>
  <c r="S281" i="9"/>
  <c r="BF281" i="9"/>
  <c r="BI281" i="9" s="1"/>
  <c r="BP281" i="9"/>
  <c r="Y281" i="9"/>
  <c r="BF284" i="9"/>
  <c r="S284" i="9"/>
  <c r="BP284" i="9"/>
  <c r="Y284" i="9"/>
  <c r="BM284" i="9"/>
  <c r="AA285" i="9"/>
  <c r="BN285" i="9"/>
  <c r="U285" i="9"/>
  <c r="BN288" i="9"/>
  <c r="U288" i="9"/>
  <c r="S289" i="9"/>
  <c r="BF289" i="9"/>
  <c r="BH289" i="9" s="1"/>
  <c r="BP289" i="9"/>
  <c r="Y289" i="9"/>
  <c r="BF292" i="9"/>
  <c r="S292" i="9"/>
  <c r="BP292" i="9"/>
  <c r="Y292" i="9"/>
  <c r="BM292" i="9"/>
  <c r="BN293" i="9"/>
  <c r="U293" i="9"/>
  <c r="BN297" i="9"/>
  <c r="S303" i="9"/>
  <c r="BP303" i="9"/>
  <c r="BM303" i="9"/>
  <c r="BF305" i="9"/>
  <c r="S305" i="9"/>
  <c r="BF309" i="9"/>
  <c r="S309" i="9"/>
  <c r="BF313" i="9"/>
  <c r="S313" i="9"/>
  <c r="BP313" i="9"/>
  <c r="Y313" i="9"/>
  <c r="BM313" i="9"/>
  <c r="BN314" i="9"/>
  <c r="U314" i="9"/>
  <c r="BN317" i="9"/>
  <c r="U317" i="9"/>
  <c r="BF318" i="9"/>
  <c r="BH318" i="9" s="1"/>
  <c r="S318" i="9"/>
  <c r="BP318" i="9"/>
  <c r="Y318" i="9"/>
  <c r="BF322" i="9"/>
  <c r="S322" i="9"/>
  <c r="BP322" i="9"/>
  <c r="Y322" i="9"/>
  <c r="BM322" i="9"/>
  <c r="BN324" i="9"/>
  <c r="U324" i="9"/>
  <c r="BN327" i="9"/>
  <c r="U327" i="9"/>
  <c r="BF328" i="9"/>
  <c r="BH328" i="9" s="1"/>
  <c r="S328" i="9"/>
  <c r="BP328" i="9"/>
  <c r="Y328" i="9"/>
  <c r="BF332" i="9"/>
  <c r="S332" i="9"/>
  <c r="BP332" i="9"/>
  <c r="Y332" i="9"/>
  <c r="BM332" i="9"/>
  <c r="BN333" i="9"/>
  <c r="U333" i="9"/>
  <c r="BN338" i="9"/>
  <c r="U338" i="9"/>
  <c r="BF339" i="9"/>
  <c r="BH339" i="9" s="1"/>
  <c r="S339" i="9"/>
  <c r="BP339" i="9"/>
  <c r="Y339" i="9"/>
  <c r="BF342" i="9"/>
  <c r="S342" i="9"/>
  <c r="BP342" i="9"/>
  <c r="Y342" i="9"/>
  <c r="BM342" i="9"/>
  <c r="AA343" i="9"/>
  <c r="BN343" i="9"/>
  <c r="U343" i="9"/>
  <c r="BN345" i="9"/>
  <c r="BF349" i="9"/>
  <c r="S349" i="9"/>
  <c r="BN349" i="9"/>
  <c r="S353" i="9"/>
  <c r="BF353" i="9"/>
  <c r="K354" i="9"/>
  <c r="BN354" i="9"/>
  <c r="U354" i="9"/>
  <c r="BF357" i="9"/>
  <c r="BI357" i="9" s="1"/>
  <c r="S357" i="9"/>
  <c r="BP357" i="9"/>
  <c r="Y357" i="9"/>
  <c r="BO358" i="9"/>
  <c r="BF360" i="9"/>
  <c r="S360" i="9"/>
  <c r="BP360" i="9"/>
  <c r="Y360" i="9"/>
  <c r="BM360" i="9"/>
  <c r="K361" i="9"/>
  <c r="BN361" i="9"/>
  <c r="U361" i="9"/>
  <c r="BO361" i="9"/>
  <c r="BN215" i="9"/>
  <c r="BF215" i="9"/>
  <c r="BP4" i="9"/>
  <c r="BM5" i="9"/>
  <c r="K5" i="9"/>
  <c r="P5" i="9" s="1"/>
  <c r="BO5" i="9"/>
  <c r="BP6" i="9"/>
  <c r="BM7" i="9"/>
  <c r="K7" i="9"/>
  <c r="P7" i="9" s="1"/>
  <c r="BO7" i="9"/>
  <c r="BP8" i="9"/>
  <c r="BM9" i="9"/>
  <c r="K9" i="9"/>
  <c r="P9" i="9" s="1"/>
  <c r="BO9" i="9"/>
  <c r="BP10" i="9"/>
  <c r="BM11" i="9"/>
  <c r="K11" i="9"/>
  <c r="P11" i="9" s="1"/>
  <c r="BO11" i="9"/>
  <c r="BP12" i="9"/>
  <c r="BM13" i="9"/>
  <c r="K13" i="9"/>
  <c r="P13" i="9" s="1"/>
  <c r="BO13" i="9"/>
  <c r="BP14" i="9"/>
  <c r="BM15" i="9"/>
  <c r="K15" i="9"/>
  <c r="P15" i="9" s="1"/>
  <c r="BO15" i="9"/>
  <c r="BP16" i="9"/>
  <c r="BM17" i="9"/>
  <c r="K17" i="9"/>
  <c r="P17" i="9" s="1"/>
  <c r="BO17" i="9"/>
  <c r="BP18" i="9"/>
  <c r="BM19" i="9"/>
  <c r="K19" i="9"/>
  <c r="P19" i="9" s="1"/>
  <c r="BO19" i="9"/>
  <c r="BP20" i="9"/>
  <c r="BM21" i="9"/>
  <c r="K21" i="9"/>
  <c r="P21" i="9" s="1"/>
  <c r="BO21" i="9"/>
  <c r="BP22" i="9"/>
  <c r="BM23" i="9"/>
  <c r="K23" i="9"/>
  <c r="P23" i="9" s="1"/>
  <c r="BO23" i="9"/>
  <c r="BP24" i="9"/>
  <c r="BM25" i="9"/>
  <c r="K25" i="9"/>
  <c r="P25" i="9" s="1"/>
  <c r="BO25" i="9"/>
  <c r="BP26" i="9"/>
  <c r="BM27" i="9"/>
  <c r="K27" i="9"/>
  <c r="P27" i="9" s="1"/>
  <c r="BO27" i="9"/>
  <c r="BP28" i="9"/>
  <c r="BM29" i="9"/>
  <c r="K29" i="9"/>
  <c r="P29" i="9" s="1"/>
  <c r="BO29" i="9"/>
  <c r="BP30" i="9"/>
  <c r="BM31" i="9"/>
  <c r="K31" i="9"/>
  <c r="P31" i="9" s="1"/>
  <c r="BO31" i="9"/>
  <c r="BP32" i="9"/>
  <c r="BM33" i="9"/>
  <c r="K33" i="9"/>
  <c r="P33" i="9" s="1"/>
  <c r="BO33" i="9"/>
  <c r="BM4" i="9"/>
  <c r="K4" i="9"/>
  <c r="P4" i="9" s="1"/>
  <c r="BO4" i="9"/>
  <c r="BG4" i="9"/>
  <c r="BN4" i="9"/>
  <c r="BP5" i="9"/>
  <c r="BM6" i="9"/>
  <c r="K6" i="9"/>
  <c r="P6" i="9" s="1"/>
  <c r="BO6" i="9"/>
  <c r="BG6" i="9"/>
  <c r="BN6" i="9"/>
  <c r="BP7" i="9"/>
  <c r="BM8" i="9"/>
  <c r="K8" i="9"/>
  <c r="P8" i="9" s="1"/>
  <c r="BO8" i="9"/>
  <c r="BG8" i="9"/>
  <c r="BN8" i="9"/>
  <c r="BP9" i="9"/>
  <c r="BM10" i="9"/>
  <c r="K10" i="9"/>
  <c r="P10" i="9" s="1"/>
  <c r="BO10" i="9"/>
  <c r="BG10" i="9"/>
  <c r="BN10" i="9"/>
  <c r="BP11" i="9"/>
  <c r="BM12" i="9"/>
  <c r="K12" i="9"/>
  <c r="P12" i="9" s="1"/>
  <c r="BO12" i="9"/>
  <c r="BG12" i="9"/>
  <c r="BN12" i="9"/>
  <c r="BP13" i="9"/>
  <c r="BM14" i="9"/>
  <c r="K14" i="9"/>
  <c r="P14" i="9" s="1"/>
  <c r="BO14" i="9"/>
  <c r="BG14" i="9"/>
  <c r="BN14" i="9"/>
  <c r="BP15" i="9"/>
  <c r="BM16" i="9"/>
  <c r="K16" i="9"/>
  <c r="P16" i="9" s="1"/>
  <c r="BO16" i="9"/>
  <c r="BG16" i="9"/>
  <c r="BN16" i="9"/>
  <c r="BP17" i="9"/>
  <c r="BM18" i="9"/>
  <c r="K18" i="9"/>
  <c r="P18" i="9" s="1"/>
  <c r="BO18" i="9"/>
  <c r="BG18" i="9"/>
  <c r="BN18" i="9"/>
  <c r="BP19" i="9"/>
  <c r="BM20" i="9"/>
  <c r="K20" i="9"/>
  <c r="P20" i="9" s="1"/>
  <c r="BO20" i="9"/>
  <c r="BG20" i="9"/>
  <c r="BN20" i="9"/>
  <c r="BP21" i="9"/>
  <c r="BM22" i="9"/>
  <c r="K22" i="9"/>
  <c r="P22" i="9" s="1"/>
  <c r="BO22" i="9"/>
  <c r="BG22" i="9"/>
  <c r="BN22" i="9"/>
  <c r="BP23" i="9"/>
  <c r="BM24" i="9"/>
  <c r="K24" i="9"/>
  <c r="P24" i="9" s="1"/>
  <c r="BO24" i="9"/>
  <c r="BG24" i="9"/>
  <c r="BN24" i="9"/>
  <c r="BP25" i="9"/>
  <c r="BM26" i="9"/>
  <c r="K26" i="9"/>
  <c r="P26" i="9" s="1"/>
  <c r="BO26" i="9"/>
  <c r="BG26" i="9"/>
  <c r="BN26" i="9"/>
  <c r="BP27" i="9"/>
  <c r="BM28" i="9"/>
  <c r="K28" i="9"/>
  <c r="P28" i="9" s="1"/>
  <c r="BO28" i="9"/>
  <c r="BG28" i="9"/>
  <c r="BN28" i="9"/>
  <c r="BP29" i="9"/>
  <c r="BM30" i="9"/>
  <c r="K30" i="9"/>
  <c r="P30" i="9" s="1"/>
  <c r="BO30" i="9"/>
  <c r="BG30" i="9"/>
  <c r="BN30" i="9"/>
  <c r="BP31" i="9"/>
  <c r="BM32" i="9"/>
  <c r="K32" i="9"/>
  <c r="P32" i="9" s="1"/>
  <c r="BO32" i="9"/>
  <c r="BG32" i="9"/>
  <c r="BN32" i="9"/>
  <c r="BN33" i="9"/>
  <c r="BP33" i="9"/>
  <c r="BN34" i="9"/>
  <c r="BP34" i="9"/>
  <c r="BN35" i="9"/>
  <c r="BP35" i="9"/>
  <c r="BN36" i="9"/>
  <c r="BP36" i="9"/>
  <c r="BN37" i="9"/>
  <c r="BP37" i="9"/>
  <c r="BN38" i="9"/>
  <c r="BP38" i="9"/>
  <c r="BN39" i="9"/>
  <c r="BP39" i="9"/>
  <c r="BN40" i="9"/>
  <c r="BP40" i="9"/>
  <c r="BN41" i="9"/>
  <c r="BP41" i="9"/>
  <c r="BN42" i="9"/>
  <c r="BP42" i="9"/>
  <c r="BN43" i="9"/>
  <c r="BP43" i="9"/>
  <c r="BN44" i="9"/>
  <c r="BP44" i="9"/>
  <c r="BN45" i="9"/>
  <c r="BP45" i="9"/>
  <c r="BN46" i="9"/>
  <c r="BP46" i="9"/>
  <c r="BN47" i="9"/>
  <c r="BP47" i="9"/>
  <c r="BN48" i="9"/>
  <c r="BP48" i="9"/>
  <c r="BN49" i="9"/>
  <c r="BP49" i="9"/>
  <c r="BN50" i="9"/>
  <c r="BP50" i="9"/>
  <c r="BN51" i="9"/>
  <c r="BP51" i="9"/>
  <c r="BN52" i="9"/>
  <c r="BP52" i="9"/>
  <c r="BN53" i="9"/>
  <c r="BP53" i="9"/>
  <c r="BN54" i="9"/>
  <c r="BP54" i="9"/>
  <c r="BN55" i="9"/>
  <c r="BP55" i="9"/>
  <c r="BN56" i="9"/>
  <c r="BP56" i="9"/>
  <c r="BN57" i="9"/>
  <c r="BP57" i="9"/>
  <c r="BN58" i="9"/>
  <c r="BP58" i="9"/>
  <c r="BN59" i="9"/>
  <c r="BP59" i="9"/>
  <c r="BN60" i="9"/>
  <c r="BP60" i="9"/>
  <c r="BN61" i="9"/>
  <c r="BP61" i="9"/>
  <c r="BN62" i="9"/>
  <c r="BP62" i="9"/>
  <c r="BN63" i="9"/>
  <c r="BP63" i="9"/>
  <c r="BN64" i="9"/>
  <c r="BP64" i="9"/>
  <c r="BN65" i="9"/>
  <c r="BP65" i="9"/>
  <c r="BN66" i="9"/>
  <c r="BP66" i="9"/>
  <c r="BN67" i="9"/>
  <c r="BP67" i="9"/>
  <c r="BN68" i="9"/>
  <c r="BP68" i="9"/>
  <c r="BN69" i="9"/>
  <c r="BP69" i="9"/>
  <c r="BN70" i="9"/>
  <c r="BP70" i="9"/>
  <c r="BN71" i="9"/>
  <c r="BP71" i="9"/>
  <c r="BN72" i="9"/>
  <c r="BP72" i="9"/>
  <c r="BN73" i="9"/>
  <c r="BP73" i="9"/>
  <c r="BN74" i="9"/>
  <c r="BP74" i="9"/>
  <c r="BN75" i="9"/>
  <c r="BP75" i="9"/>
  <c r="BN76" i="9"/>
  <c r="BP76" i="9"/>
  <c r="BN77" i="9"/>
  <c r="BP77" i="9"/>
  <c r="BN78" i="9"/>
  <c r="BP78" i="9"/>
  <c r="BN79" i="9"/>
  <c r="BP79" i="9"/>
  <c r="BN80" i="9"/>
  <c r="BP80" i="9"/>
  <c r="BN81" i="9"/>
  <c r="BP81" i="9"/>
  <c r="BN82" i="9"/>
  <c r="BP82" i="9"/>
  <c r="BN83" i="9"/>
  <c r="BP83" i="9"/>
  <c r="BN84" i="9"/>
  <c r="BP84" i="9"/>
  <c r="BN85" i="9"/>
  <c r="BP85" i="9"/>
  <c r="BN86" i="9"/>
  <c r="BP86" i="9"/>
  <c r="BN87" i="9"/>
  <c r="BP87" i="9"/>
  <c r="BN88" i="9"/>
  <c r="BP88" i="9"/>
  <c r="BN89" i="9"/>
  <c r="BP89" i="9"/>
  <c r="BN90" i="9"/>
  <c r="BP90" i="9"/>
  <c r="BN91" i="9"/>
  <c r="BP91" i="9"/>
  <c r="BN92" i="9"/>
  <c r="BP92" i="9"/>
  <c r="BN93" i="9"/>
  <c r="BP93" i="9"/>
  <c r="BN94" i="9"/>
  <c r="BP94" i="9"/>
  <c r="BN95" i="9"/>
  <c r="BP95" i="9"/>
  <c r="BN96" i="9"/>
  <c r="BP96" i="9"/>
  <c r="BN97" i="9"/>
  <c r="BP97" i="9"/>
  <c r="BN98" i="9"/>
  <c r="BP98" i="9"/>
  <c r="BN99" i="9"/>
  <c r="BP99" i="9"/>
  <c r="BN100" i="9"/>
  <c r="BP100" i="9"/>
  <c r="BN101" i="9"/>
  <c r="BP101" i="9"/>
  <c r="BN102" i="9"/>
  <c r="BP102" i="9"/>
  <c r="BN103" i="9"/>
  <c r="BP103" i="9"/>
  <c r="BN104" i="9"/>
  <c r="BP104" i="9"/>
  <c r="BN105" i="9"/>
  <c r="BP105" i="9"/>
  <c r="BN106" i="9"/>
  <c r="BP106" i="9"/>
  <c r="BN107" i="9"/>
  <c r="BP107" i="9"/>
  <c r="BN108" i="9"/>
  <c r="BP108" i="9"/>
  <c r="BN109" i="9"/>
  <c r="BP109" i="9"/>
  <c r="BN110" i="9"/>
  <c r="BP110" i="9"/>
  <c r="BN111" i="9"/>
  <c r="BP111" i="9"/>
  <c r="BN112" i="9"/>
  <c r="BP112" i="9"/>
  <c r="BN113" i="9"/>
  <c r="BP113" i="9"/>
  <c r="BN114" i="9"/>
  <c r="BP114" i="9"/>
  <c r="BN115" i="9"/>
  <c r="BP115" i="9"/>
  <c r="BN116" i="9"/>
  <c r="BP116" i="9"/>
  <c r="BN117" i="9"/>
  <c r="BP117" i="9"/>
  <c r="BN118" i="9"/>
  <c r="BP118" i="9"/>
  <c r="BN119" i="9"/>
  <c r="BP119" i="9"/>
  <c r="BN120" i="9"/>
  <c r="BP120" i="9"/>
  <c r="BN121" i="9"/>
  <c r="BP121" i="9"/>
  <c r="BN122" i="9"/>
  <c r="BP122" i="9"/>
  <c r="BN123" i="9"/>
  <c r="BP123" i="9"/>
  <c r="BN124" i="9"/>
  <c r="BP124" i="9"/>
  <c r="BN125" i="9"/>
  <c r="BP125" i="9"/>
  <c r="BN126" i="9"/>
  <c r="BP126" i="9"/>
  <c r="BN127" i="9"/>
  <c r="BP127" i="9"/>
  <c r="BN128" i="9"/>
  <c r="BP128" i="9"/>
  <c r="BN129" i="9"/>
  <c r="BP129" i="9"/>
  <c r="BN130" i="9"/>
  <c r="BP130" i="9"/>
  <c r="BN131" i="9"/>
  <c r="BP131" i="9"/>
  <c r="BN132" i="9"/>
  <c r="BP132" i="9"/>
  <c r="BN133" i="9"/>
  <c r="BP133" i="9"/>
  <c r="BN134" i="9"/>
  <c r="BP134" i="9"/>
  <c r="BN135" i="9"/>
  <c r="BP135" i="9"/>
  <c r="BN136" i="9"/>
  <c r="BP136" i="9"/>
  <c r="BN137" i="9"/>
  <c r="BP137" i="9"/>
  <c r="BN138" i="9"/>
  <c r="BP138" i="9"/>
  <c r="BN139" i="9"/>
  <c r="BP139" i="9"/>
  <c r="BN140" i="9"/>
  <c r="BP140" i="9"/>
  <c r="BP141" i="9"/>
  <c r="BP142" i="9"/>
  <c r="BP143" i="9"/>
  <c r="BP144" i="9"/>
  <c r="BP145" i="9"/>
  <c r="BP146" i="9"/>
  <c r="BP147" i="9"/>
  <c r="BP148" i="9"/>
  <c r="BM149" i="9"/>
  <c r="K149" i="9"/>
  <c r="P149" i="9" s="1"/>
  <c r="BO149" i="9"/>
  <c r="BP150" i="9"/>
  <c r="K34" i="9"/>
  <c r="P34" i="9" s="1"/>
  <c r="K35" i="9"/>
  <c r="P35" i="9" s="1"/>
  <c r="K36" i="9"/>
  <c r="P36" i="9" s="1"/>
  <c r="K37" i="9"/>
  <c r="P37" i="9" s="1"/>
  <c r="K38" i="9"/>
  <c r="P38" i="9" s="1"/>
  <c r="K39" i="9"/>
  <c r="P39" i="9" s="1"/>
  <c r="K40" i="9"/>
  <c r="P40" i="9" s="1"/>
  <c r="K41" i="9"/>
  <c r="P41" i="9" s="1"/>
  <c r="K42" i="9"/>
  <c r="P42" i="9" s="1"/>
  <c r="K43" i="9"/>
  <c r="P43" i="9" s="1"/>
  <c r="K44" i="9"/>
  <c r="P44" i="9" s="1"/>
  <c r="K45" i="9"/>
  <c r="P45" i="9" s="1"/>
  <c r="K46" i="9"/>
  <c r="P46" i="9" s="1"/>
  <c r="K47" i="9"/>
  <c r="P47" i="9" s="1"/>
  <c r="K48" i="9"/>
  <c r="P48" i="9" s="1"/>
  <c r="K49" i="9"/>
  <c r="P49" i="9" s="1"/>
  <c r="K50" i="9"/>
  <c r="P50" i="9" s="1"/>
  <c r="K51" i="9"/>
  <c r="P51" i="9" s="1"/>
  <c r="K52" i="9"/>
  <c r="P52" i="9" s="1"/>
  <c r="K53" i="9"/>
  <c r="P53" i="9" s="1"/>
  <c r="K54" i="9"/>
  <c r="P54" i="9" s="1"/>
  <c r="K55" i="9"/>
  <c r="P55" i="9" s="1"/>
  <c r="K56" i="9"/>
  <c r="P56" i="9" s="1"/>
  <c r="K57" i="9"/>
  <c r="P57" i="9" s="1"/>
  <c r="K58" i="9"/>
  <c r="P58" i="9" s="1"/>
  <c r="K59" i="9"/>
  <c r="P59" i="9" s="1"/>
  <c r="K60" i="9"/>
  <c r="P60" i="9" s="1"/>
  <c r="K61" i="9"/>
  <c r="P61" i="9" s="1"/>
  <c r="K62" i="9"/>
  <c r="P62" i="9" s="1"/>
  <c r="K63" i="9"/>
  <c r="P63" i="9" s="1"/>
  <c r="K64" i="9"/>
  <c r="P64" i="9" s="1"/>
  <c r="K65" i="9"/>
  <c r="P65" i="9" s="1"/>
  <c r="K66" i="9"/>
  <c r="P66" i="9" s="1"/>
  <c r="K67" i="9"/>
  <c r="P67" i="9" s="1"/>
  <c r="K68" i="9"/>
  <c r="P68" i="9" s="1"/>
  <c r="K69" i="9"/>
  <c r="P69" i="9" s="1"/>
  <c r="K70" i="9"/>
  <c r="P70" i="9" s="1"/>
  <c r="K71" i="9"/>
  <c r="P71" i="9" s="1"/>
  <c r="K72" i="9"/>
  <c r="P72" i="9" s="1"/>
  <c r="K73" i="9"/>
  <c r="P73" i="9" s="1"/>
  <c r="K74" i="9"/>
  <c r="P74" i="9" s="1"/>
  <c r="K75" i="9"/>
  <c r="P75" i="9" s="1"/>
  <c r="K76" i="9"/>
  <c r="P76" i="9" s="1"/>
  <c r="K77" i="9"/>
  <c r="P77" i="9" s="1"/>
  <c r="K78" i="9"/>
  <c r="P78" i="9" s="1"/>
  <c r="K79" i="9"/>
  <c r="P79" i="9" s="1"/>
  <c r="K80" i="9"/>
  <c r="P80" i="9" s="1"/>
  <c r="K81" i="9"/>
  <c r="P81" i="9" s="1"/>
  <c r="K82" i="9"/>
  <c r="P82" i="9" s="1"/>
  <c r="K83" i="9"/>
  <c r="P83" i="9" s="1"/>
  <c r="K84" i="9"/>
  <c r="P84" i="9" s="1"/>
  <c r="K85" i="9"/>
  <c r="P85" i="9" s="1"/>
  <c r="K86" i="9"/>
  <c r="P86" i="9" s="1"/>
  <c r="K87" i="9"/>
  <c r="P87" i="9" s="1"/>
  <c r="K88" i="9"/>
  <c r="P88" i="9" s="1"/>
  <c r="K89" i="9"/>
  <c r="P89" i="9" s="1"/>
  <c r="K90" i="9"/>
  <c r="P90" i="9" s="1"/>
  <c r="K91" i="9"/>
  <c r="P91" i="9" s="1"/>
  <c r="K92" i="9"/>
  <c r="P92" i="9" s="1"/>
  <c r="K93" i="9"/>
  <c r="P93" i="9" s="1"/>
  <c r="K94" i="9"/>
  <c r="P94" i="9" s="1"/>
  <c r="K95" i="9"/>
  <c r="P95" i="9" s="1"/>
  <c r="K96" i="9"/>
  <c r="P96" i="9" s="1"/>
  <c r="K97" i="9"/>
  <c r="P97" i="9" s="1"/>
  <c r="K98" i="9"/>
  <c r="P98" i="9" s="1"/>
  <c r="K99" i="9"/>
  <c r="P99" i="9" s="1"/>
  <c r="K100" i="9"/>
  <c r="P100" i="9" s="1"/>
  <c r="K101" i="9"/>
  <c r="P101" i="9" s="1"/>
  <c r="K102" i="9"/>
  <c r="P102" i="9" s="1"/>
  <c r="K103" i="9"/>
  <c r="P103" i="9" s="1"/>
  <c r="K104" i="9"/>
  <c r="P104" i="9" s="1"/>
  <c r="K105" i="9"/>
  <c r="P105" i="9" s="1"/>
  <c r="K106" i="9"/>
  <c r="P106" i="9" s="1"/>
  <c r="K107" i="9"/>
  <c r="P107" i="9" s="1"/>
  <c r="K108" i="9"/>
  <c r="P108" i="9" s="1"/>
  <c r="K109" i="9"/>
  <c r="P109" i="9" s="1"/>
  <c r="K110" i="9"/>
  <c r="P110" i="9" s="1"/>
  <c r="K111" i="9"/>
  <c r="P111" i="9" s="1"/>
  <c r="K112" i="9"/>
  <c r="P112" i="9" s="1"/>
  <c r="K113" i="9"/>
  <c r="P113" i="9" s="1"/>
  <c r="K114" i="9"/>
  <c r="P114" i="9" s="1"/>
  <c r="K115" i="9"/>
  <c r="P115" i="9" s="1"/>
  <c r="K116" i="9"/>
  <c r="P116" i="9" s="1"/>
  <c r="K117" i="9"/>
  <c r="P117" i="9" s="1"/>
  <c r="K118" i="9"/>
  <c r="P118" i="9" s="1"/>
  <c r="K119" i="9"/>
  <c r="P119" i="9" s="1"/>
  <c r="K120" i="9"/>
  <c r="P120" i="9" s="1"/>
  <c r="K121" i="9"/>
  <c r="P121" i="9" s="1"/>
  <c r="K122" i="9"/>
  <c r="P122" i="9" s="1"/>
  <c r="K123" i="9"/>
  <c r="P123" i="9" s="1"/>
  <c r="K124" i="9"/>
  <c r="P124" i="9" s="1"/>
  <c r="K125" i="9"/>
  <c r="P125" i="9" s="1"/>
  <c r="K126" i="9"/>
  <c r="P126" i="9" s="1"/>
  <c r="K127" i="9"/>
  <c r="P127" i="9" s="1"/>
  <c r="K128" i="9"/>
  <c r="P128" i="9" s="1"/>
  <c r="K129" i="9"/>
  <c r="P129" i="9" s="1"/>
  <c r="K130" i="9"/>
  <c r="P130" i="9" s="1"/>
  <c r="K131" i="9"/>
  <c r="P131" i="9" s="1"/>
  <c r="K132" i="9"/>
  <c r="P132" i="9" s="1"/>
  <c r="K133" i="9"/>
  <c r="P133" i="9" s="1"/>
  <c r="K134" i="9"/>
  <c r="P134" i="9" s="1"/>
  <c r="K135" i="9"/>
  <c r="P135" i="9" s="1"/>
  <c r="K136" i="9"/>
  <c r="P136" i="9" s="1"/>
  <c r="K137" i="9"/>
  <c r="P137" i="9" s="1"/>
  <c r="K138" i="9"/>
  <c r="P138" i="9" s="1"/>
  <c r="K139" i="9"/>
  <c r="P139" i="9" s="1"/>
  <c r="K140" i="9"/>
  <c r="P140" i="9" s="1"/>
  <c r="K141" i="9"/>
  <c r="P141" i="9" s="1"/>
  <c r="BG141" i="9"/>
  <c r="BM142" i="9"/>
  <c r="K142" i="9"/>
  <c r="P142" i="9" s="1"/>
  <c r="BO142" i="9"/>
  <c r="BG142" i="9"/>
  <c r="BN142" i="9"/>
  <c r="BM143" i="9"/>
  <c r="K143" i="9"/>
  <c r="P143" i="9" s="1"/>
  <c r="BO143" i="9"/>
  <c r="BG143" i="9"/>
  <c r="BN143" i="9"/>
  <c r="BM144" i="9"/>
  <c r="K144" i="9"/>
  <c r="P144" i="9" s="1"/>
  <c r="BO144" i="9"/>
  <c r="BG144" i="9"/>
  <c r="BN144" i="9"/>
  <c r="BM145" i="9"/>
  <c r="K145" i="9"/>
  <c r="P145" i="9" s="1"/>
  <c r="BO145" i="9"/>
  <c r="BG145" i="9"/>
  <c r="BN145" i="9"/>
  <c r="BM146" i="9"/>
  <c r="K146" i="9"/>
  <c r="P146" i="9" s="1"/>
  <c r="BO146" i="9"/>
  <c r="BG146" i="9"/>
  <c r="BN146" i="9"/>
  <c r="BM147" i="9"/>
  <c r="K147" i="9"/>
  <c r="P147" i="9" s="1"/>
  <c r="BO147" i="9"/>
  <c r="BG147" i="9"/>
  <c r="BN147" i="9"/>
  <c r="BM148" i="9"/>
  <c r="K148" i="9"/>
  <c r="P148" i="9" s="1"/>
  <c r="BO148" i="9"/>
  <c r="BG148" i="9"/>
  <c r="BN148" i="9"/>
  <c r="BP149" i="9"/>
  <c r="BM150" i="9"/>
  <c r="K150" i="9"/>
  <c r="P150" i="9" s="1"/>
  <c r="BO150" i="9"/>
  <c r="BG150" i="9"/>
  <c r="BN150" i="9"/>
  <c r="BN151" i="9"/>
  <c r="BP151" i="9"/>
  <c r="BN152" i="9"/>
  <c r="BP152" i="9"/>
  <c r="BN153" i="9"/>
  <c r="BP153" i="9"/>
  <c r="BN154" i="9"/>
  <c r="BP154" i="9"/>
  <c r="BN155" i="9"/>
  <c r="BP155" i="9"/>
  <c r="BN156" i="9"/>
  <c r="BP156" i="9"/>
  <c r="BN157" i="9"/>
  <c r="BP157" i="9"/>
  <c r="BN158" i="9"/>
  <c r="BP158" i="9"/>
  <c r="BN159" i="9"/>
  <c r="BP159" i="9"/>
  <c r="BM160" i="9"/>
  <c r="K160" i="9"/>
  <c r="P160" i="9" s="1"/>
  <c r="BO160" i="9"/>
  <c r="BP161" i="9"/>
  <c r="BM162" i="9"/>
  <c r="K162" i="9"/>
  <c r="P162" i="9" s="1"/>
  <c r="BO162" i="9"/>
  <c r="BP163" i="9"/>
  <c r="BM164" i="9"/>
  <c r="K164" i="9"/>
  <c r="P164" i="9" s="1"/>
  <c r="BO164" i="9"/>
  <c r="BP165" i="9"/>
  <c r="BM166" i="9"/>
  <c r="K166" i="9"/>
  <c r="P166" i="9" s="1"/>
  <c r="BO166" i="9"/>
  <c r="BP167" i="9"/>
  <c r="BM168" i="9"/>
  <c r="K168" i="9"/>
  <c r="P168" i="9" s="1"/>
  <c r="BO168" i="9"/>
  <c r="BP169" i="9"/>
  <c r="BM170" i="9"/>
  <c r="K170" i="9"/>
  <c r="P170" i="9" s="1"/>
  <c r="BO170" i="9"/>
  <c r="BP171" i="9"/>
  <c r="BM172" i="9"/>
  <c r="K172" i="9"/>
  <c r="P172" i="9" s="1"/>
  <c r="BO172" i="9"/>
  <c r="BP173" i="9"/>
  <c r="BM174" i="9"/>
  <c r="Z174" i="9"/>
  <c r="K174" i="9"/>
  <c r="P174" i="9" s="1"/>
  <c r="BO174" i="9"/>
  <c r="BP175" i="9"/>
  <c r="BM176" i="9"/>
  <c r="K176" i="9"/>
  <c r="P176" i="9" s="1"/>
  <c r="BO176" i="9"/>
  <c r="BP177" i="9"/>
  <c r="BM178" i="9"/>
  <c r="K178" i="9"/>
  <c r="P178" i="9" s="1"/>
  <c r="BO178" i="9"/>
  <c r="BN179" i="9"/>
  <c r="BM182" i="9"/>
  <c r="K182" i="9"/>
  <c r="P182" i="9" s="1"/>
  <c r="BO182" i="9"/>
  <c r="BN183" i="9"/>
  <c r="BM186" i="9"/>
  <c r="K186" i="9"/>
  <c r="P186" i="9" s="1"/>
  <c r="BO186" i="9"/>
  <c r="BN187" i="9"/>
  <c r="BM190" i="9"/>
  <c r="K190" i="9"/>
  <c r="P190" i="9" s="1"/>
  <c r="BO190" i="9"/>
  <c r="BN191" i="9"/>
  <c r="BM194" i="9"/>
  <c r="K194" i="9"/>
  <c r="P194" i="9" s="1"/>
  <c r="BO194" i="9"/>
  <c r="BN195" i="9"/>
  <c r="BM198" i="9"/>
  <c r="K198" i="9"/>
  <c r="P198" i="9" s="1"/>
  <c r="BO198" i="9"/>
  <c r="BN199" i="9"/>
  <c r="BM202" i="9"/>
  <c r="K202" i="9"/>
  <c r="P202" i="9" s="1"/>
  <c r="BO202" i="9"/>
  <c r="BM203" i="9"/>
  <c r="K203" i="9"/>
  <c r="P203" i="9" s="1"/>
  <c r="BO203" i="9"/>
  <c r="BM204" i="9"/>
  <c r="K204" i="9"/>
  <c r="P204" i="9" s="1"/>
  <c r="BO204" i="9"/>
  <c r="BM207" i="9"/>
  <c r="K207" i="9"/>
  <c r="P207" i="9" s="1"/>
  <c r="BO207" i="9"/>
  <c r="BM208" i="9"/>
  <c r="K208" i="9"/>
  <c r="P208" i="9" s="1"/>
  <c r="BO208" i="9"/>
  <c r="BM209" i="9"/>
  <c r="K209" i="9"/>
  <c r="P209" i="9" s="1"/>
  <c r="BO209" i="9"/>
  <c r="BM211" i="9"/>
  <c r="K211" i="9"/>
  <c r="P211" i="9" s="1"/>
  <c r="BO211" i="9"/>
  <c r="BM213" i="9"/>
  <c r="AA213" i="9"/>
  <c r="BO213" i="9"/>
  <c r="BM215" i="9"/>
  <c r="BO215" i="9"/>
  <c r="BM217" i="9"/>
  <c r="BO217" i="9"/>
  <c r="BM218" i="9"/>
  <c r="K218" i="9"/>
  <c r="BO218" i="9"/>
  <c r="BM220" i="9"/>
  <c r="K220" i="9"/>
  <c r="P220" i="9" s="1"/>
  <c r="BO220" i="9"/>
  <c r="BM222" i="9"/>
  <c r="K222" i="9"/>
  <c r="P222" i="9" s="1"/>
  <c r="BO222" i="9"/>
  <c r="BM223" i="9"/>
  <c r="K223" i="9"/>
  <c r="P223" i="9" s="1"/>
  <c r="BO223" i="9"/>
  <c r="BM224" i="9"/>
  <c r="K224" i="9"/>
  <c r="P224" i="9" s="1"/>
  <c r="BO224" i="9"/>
  <c r="BM225" i="9"/>
  <c r="K225" i="9"/>
  <c r="P225" i="9" s="1"/>
  <c r="BO225" i="9"/>
  <c r="BM226" i="9"/>
  <c r="K226" i="9"/>
  <c r="P226" i="9" s="1"/>
  <c r="BO226" i="9"/>
  <c r="BM227" i="9"/>
  <c r="K227" i="9"/>
  <c r="P227" i="9" s="1"/>
  <c r="BO227" i="9"/>
  <c r="BM228" i="9"/>
  <c r="K228" i="9"/>
  <c r="P228" i="9" s="1"/>
  <c r="BO228" i="9"/>
  <c r="BM229" i="9"/>
  <c r="K229" i="9"/>
  <c r="P229" i="9" s="1"/>
  <c r="BO229" i="9"/>
  <c r="BM230" i="9"/>
  <c r="K230" i="9"/>
  <c r="P230" i="9" s="1"/>
  <c r="BO230" i="9"/>
  <c r="BM231" i="9"/>
  <c r="K231" i="9"/>
  <c r="P231" i="9" s="1"/>
  <c r="BO231" i="9"/>
  <c r="BM232" i="9"/>
  <c r="P232" i="9"/>
  <c r="BO232" i="9"/>
  <c r="BM233" i="9"/>
  <c r="P233" i="9"/>
  <c r="BO233" i="9"/>
  <c r="BM234" i="9"/>
  <c r="P234" i="9"/>
  <c r="BO234" i="9"/>
  <c r="CK236" i="9"/>
  <c r="BG236" i="9"/>
  <c r="K151" i="9"/>
  <c r="P151" i="9" s="1"/>
  <c r="K152" i="9"/>
  <c r="P152" i="9" s="1"/>
  <c r="K153" i="9"/>
  <c r="P153" i="9" s="1"/>
  <c r="K154" i="9"/>
  <c r="P154" i="9" s="1"/>
  <c r="K155" i="9"/>
  <c r="P155" i="9" s="1"/>
  <c r="K156" i="9"/>
  <c r="P156" i="9" s="1"/>
  <c r="K157" i="9"/>
  <c r="P157" i="9" s="1"/>
  <c r="K158" i="9"/>
  <c r="P158" i="9" s="1"/>
  <c r="K159" i="9"/>
  <c r="P159" i="9" s="1"/>
  <c r="BP160" i="9"/>
  <c r="BM161" i="9"/>
  <c r="K161" i="9"/>
  <c r="P161" i="9" s="1"/>
  <c r="BO161" i="9"/>
  <c r="BG161" i="9"/>
  <c r="BN161" i="9"/>
  <c r="BP162" i="9"/>
  <c r="BM163" i="9"/>
  <c r="K163" i="9"/>
  <c r="P163" i="9" s="1"/>
  <c r="BO163" i="9"/>
  <c r="BG163" i="9"/>
  <c r="BN163" i="9"/>
  <c r="BP164" i="9"/>
  <c r="BM165" i="9"/>
  <c r="K165" i="9"/>
  <c r="P165" i="9" s="1"/>
  <c r="BO165" i="9"/>
  <c r="BG165" i="9"/>
  <c r="BN165" i="9"/>
  <c r="BP166" i="9"/>
  <c r="BM167" i="9"/>
  <c r="K167" i="9"/>
  <c r="P167" i="9" s="1"/>
  <c r="BO167" i="9"/>
  <c r="BG167" i="9"/>
  <c r="BN167" i="9"/>
  <c r="BP168" i="9"/>
  <c r="BM169" i="9"/>
  <c r="K169" i="9"/>
  <c r="P169" i="9" s="1"/>
  <c r="BO169" i="9"/>
  <c r="BG169" i="9"/>
  <c r="BN169" i="9"/>
  <c r="BP170" i="9"/>
  <c r="BM171" i="9"/>
  <c r="K171" i="9"/>
  <c r="P171" i="9" s="1"/>
  <c r="BO171" i="9"/>
  <c r="BG171" i="9"/>
  <c r="BN171" i="9"/>
  <c r="BP172" i="9"/>
  <c r="BM173" i="9"/>
  <c r="K173" i="9"/>
  <c r="P173" i="9" s="1"/>
  <c r="BO173" i="9"/>
  <c r="BG173" i="9"/>
  <c r="BN173" i="9"/>
  <c r="BP174" i="9"/>
  <c r="BM175" i="9"/>
  <c r="K175" i="9"/>
  <c r="P175" i="9" s="1"/>
  <c r="BO175" i="9"/>
  <c r="BG175" i="9"/>
  <c r="BN175" i="9"/>
  <c r="BP176" i="9"/>
  <c r="BM177" i="9"/>
  <c r="K177" i="9"/>
  <c r="P177" i="9" s="1"/>
  <c r="BO177" i="9"/>
  <c r="BG177" i="9"/>
  <c r="BN177" i="9"/>
  <c r="BN178" i="9"/>
  <c r="BP179" i="9"/>
  <c r="BM180" i="9"/>
  <c r="K180" i="9"/>
  <c r="P180" i="9" s="1"/>
  <c r="BO180" i="9"/>
  <c r="BN181" i="9"/>
  <c r="BP183" i="9"/>
  <c r="BM184" i="9"/>
  <c r="K184" i="9"/>
  <c r="P184" i="9" s="1"/>
  <c r="BO184" i="9"/>
  <c r="BN185" i="9"/>
  <c r="BP187" i="9"/>
  <c r="BM188" i="9"/>
  <c r="K188" i="9"/>
  <c r="P188" i="9" s="1"/>
  <c r="BO188" i="9"/>
  <c r="BN189" i="9"/>
  <c r="BP191" i="9"/>
  <c r="BM192" i="9"/>
  <c r="K192" i="9"/>
  <c r="P192" i="9" s="1"/>
  <c r="BO192" i="9"/>
  <c r="BN193" i="9"/>
  <c r="BP195" i="9"/>
  <c r="BM196" i="9"/>
  <c r="K196" i="9"/>
  <c r="P196" i="9" s="1"/>
  <c r="BO196" i="9"/>
  <c r="BN197" i="9"/>
  <c r="BP199" i="9"/>
  <c r="BM200" i="9"/>
  <c r="K200" i="9"/>
  <c r="P200" i="9" s="1"/>
  <c r="BO200" i="9"/>
  <c r="BN201" i="9"/>
  <c r="BM237" i="9"/>
  <c r="BO237" i="9"/>
  <c r="CK239" i="9"/>
  <c r="BG239" i="9"/>
  <c r="CK241" i="9"/>
  <c r="BG241" i="9"/>
  <c r="CK243" i="9"/>
  <c r="BG243" i="9"/>
  <c r="CK245" i="9"/>
  <c r="BG245" i="9"/>
  <c r="BN302" i="9"/>
  <c r="AA302" i="9"/>
  <c r="BM304" i="9"/>
  <c r="BO304" i="9"/>
  <c r="BM305" i="9"/>
  <c r="K305" i="9"/>
  <c r="P305" i="9" s="1"/>
  <c r="BO305" i="9"/>
  <c r="BM306" i="9"/>
  <c r="K306" i="9"/>
  <c r="P306" i="9" s="1"/>
  <c r="BO306" i="9"/>
  <c r="BM307" i="9"/>
  <c r="K307" i="9"/>
  <c r="P307" i="9" s="1"/>
  <c r="BO307" i="9"/>
  <c r="BM308" i="9"/>
  <c r="K308" i="9"/>
  <c r="BO308" i="9"/>
  <c r="BM309" i="9"/>
  <c r="K309" i="9"/>
  <c r="BO309" i="9"/>
  <c r="K310" i="9"/>
  <c r="BO310" i="9"/>
  <c r="BM349" i="9"/>
  <c r="K349" i="9"/>
  <c r="P349" i="9" s="1"/>
  <c r="BO349" i="9"/>
  <c r="BM353" i="9"/>
  <c r="K353" i="9"/>
  <c r="P353" i="9" s="1"/>
  <c r="BO353" i="9"/>
  <c r="BP178" i="9"/>
  <c r="BM179" i="9"/>
  <c r="K179" i="9"/>
  <c r="P179" i="9" s="1"/>
  <c r="BO179" i="9"/>
  <c r="BG179" i="9"/>
  <c r="BP180" i="9"/>
  <c r="BM181" i="9"/>
  <c r="K181" i="9"/>
  <c r="P181" i="9" s="1"/>
  <c r="BO181" i="9"/>
  <c r="BG181" i="9"/>
  <c r="BP182" i="9"/>
  <c r="BM183" i="9"/>
  <c r="K183" i="9"/>
  <c r="P183" i="9" s="1"/>
  <c r="BO183" i="9"/>
  <c r="BG183" i="9"/>
  <c r="BP184" i="9"/>
  <c r="BM185" i="9"/>
  <c r="K185" i="9"/>
  <c r="P185" i="9" s="1"/>
  <c r="BO185" i="9"/>
  <c r="BG185" i="9"/>
  <c r="BP186" i="9"/>
  <c r="BM187" i="9"/>
  <c r="K187" i="9"/>
  <c r="P187" i="9" s="1"/>
  <c r="BO187" i="9"/>
  <c r="BG187" i="9"/>
  <c r="BP188" i="9"/>
  <c r="BM189" i="9"/>
  <c r="K189" i="9"/>
  <c r="P189" i="9" s="1"/>
  <c r="BO189" i="9"/>
  <c r="BG189" i="9"/>
  <c r="BP190" i="9"/>
  <c r="BM191" i="9"/>
  <c r="K191" i="9"/>
  <c r="P191" i="9" s="1"/>
  <c r="BO191" i="9"/>
  <c r="BG191" i="9"/>
  <c r="BP192" i="9"/>
  <c r="BM193" i="9"/>
  <c r="K193" i="9"/>
  <c r="P193" i="9" s="1"/>
  <c r="BO193" i="9"/>
  <c r="BG193" i="9"/>
  <c r="BP194" i="9"/>
  <c r="BM195" i="9"/>
  <c r="K195" i="9"/>
  <c r="P195" i="9" s="1"/>
  <c r="BO195" i="9"/>
  <c r="BG195" i="9"/>
  <c r="BP196" i="9"/>
  <c r="BM197" i="9"/>
  <c r="K197" i="9"/>
  <c r="P197" i="9" s="1"/>
  <c r="BO197" i="9"/>
  <c r="BG197" i="9"/>
  <c r="BP198" i="9"/>
  <c r="BM199" i="9"/>
  <c r="K199" i="9"/>
  <c r="P199" i="9" s="1"/>
  <c r="BO199" i="9"/>
  <c r="BG199" i="9"/>
  <c r="BP200" i="9"/>
  <c r="BM201" i="9"/>
  <c r="K201" i="9"/>
  <c r="P201" i="9" s="1"/>
  <c r="BO201" i="9"/>
  <c r="BG201" i="9"/>
  <c r="BP202" i="9"/>
  <c r="BP203" i="9"/>
  <c r="BP204" i="9"/>
  <c r="BP207" i="9"/>
  <c r="BP208" i="9"/>
  <c r="BP209" i="9"/>
  <c r="BP211" i="9"/>
  <c r="BP213" i="9"/>
  <c r="BP215" i="9"/>
  <c r="BP217" i="9"/>
  <c r="BP218" i="9"/>
  <c r="BP220" i="9"/>
  <c r="BP222" i="9"/>
  <c r="BP223" i="9"/>
  <c r="BP224" i="9"/>
  <c r="BP225" i="9"/>
  <c r="BP226" i="9"/>
  <c r="BP227" i="9"/>
  <c r="BP228" i="9"/>
  <c r="BP229" i="9"/>
  <c r="BP230" i="9"/>
  <c r="BP231" i="9"/>
  <c r="BP232" i="9"/>
  <c r="BP233" i="9"/>
  <c r="BP234" i="9"/>
  <c r="BP237" i="9"/>
  <c r="CK248" i="9"/>
  <c r="BG248" i="9"/>
  <c r="CK250" i="9"/>
  <c r="BG250" i="9"/>
  <c r="CK252" i="9"/>
  <c r="BG252" i="9"/>
  <c r="CK254" i="9"/>
  <c r="BG254" i="9"/>
  <c r="CK259" i="9"/>
  <c r="BG259" i="9"/>
  <c r="CK264" i="9"/>
  <c r="BG264" i="9"/>
  <c r="CK271" i="9"/>
  <c r="BG271" i="9"/>
  <c r="CK274" i="9"/>
  <c r="BG274" i="9"/>
  <c r="CK276" i="9"/>
  <c r="BG276" i="9"/>
  <c r="CK278" i="9"/>
  <c r="BG278" i="9"/>
  <c r="CK280" i="9"/>
  <c r="BG280" i="9"/>
  <c r="CK282" i="9"/>
  <c r="BG282" i="9"/>
  <c r="CK284" i="9"/>
  <c r="BG284" i="9"/>
  <c r="CK286" i="9"/>
  <c r="BG286" i="9"/>
  <c r="CK288" i="9"/>
  <c r="BG288" i="9"/>
  <c r="CK290" i="9"/>
  <c r="BG290" i="9"/>
  <c r="CK292" i="9"/>
  <c r="BG292" i="9"/>
  <c r="CK294" i="9"/>
  <c r="CK297" i="9"/>
  <c r="CK300" i="9"/>
  <c r="BP302" i="9"/>
  <c r="CK303" i="9"/>
  <c r="BM310" i="9"/>
  <c r="BM347" i="9"/>
  <c r="K347" i="9"/>
  <c r="P347" i="9" s="1"/>
  <c r="BO347" i="9"/>
  <c r="BM351" i="9"/>
  <c r="K351" i="9"/>
  <c r="P351" i="9" s="1"/>
  <c r="BO351" i="9"/>
  <c r="BI291" i="9"/>
  <c r="BM302" i="9"/>
  <c r="BO302" i="9"/>
  <c r="AA304" i="9"/>
  <c r="BP304" i="9"/>
  <c r="BP305" i="9"/>
  <c r="BP306" i="9"/>
  <c r="BP307" i="9"/>
  <c r="BP308" i="9"/>
  <c r="BP309" i="9"/>
  <c r="BN310" i="9"/>
  <c r="BP310" i="9"/>
  <c r="CK313" i="9"/>
  <c r="BG313" i="9"/>
  <c r="CK315" i="9"/>
  <c r="BG315" i="9"/>
  <c r="CK317" i="9"/>
  <c r="BG317" i="9"/>
  <c r="CK319" i="9"/>
  <c r="BG319" i="9"/>
  <c r="CK322" i="9"/>
  <c r="BG322" i="9"/>
  <c r="CK325" i="9"/>
  <c r="BG325" i="9"/>
  <c r="CK327" i="9"/>
  <c r="BG327" i="9"/>
  <c r="CK329" i="9"/>
  <c r="BG329" i="9"/>
  <c r="CK332" i="9"/>
  <c r="BG332" i="9"/>
  <c r="CK334" i="9"/>
  <c r="BG334" i="9"/>
  <c r="CK338" i="9"/>
  <c r="BG338" i="9"/>
  <c r="CK340" i="9"/>
  <c r="BG340" i="9"/>
  <c r="CK342" i="9"/>
  <c r="BG342" i="9"/>
  <c r="CK344" i="9"/>
  <c r="BG344" i="9"/>
  <c r="BM346" i="9"/>
  <c r="K346" i="9"/>
  <c r="P346" i="9" s="1"/>
  <c r="BO346" i="9"/>
  <c r="BM348" i="9"/>
  <c r="K348" i="9"/>
  <c r="P348" i="9" s="1"/>
  <c r="BO348" i="9"/>
  <c r="BM350" i="9"/>
  <c r="K350" i="9"/>
  <c r="P350" i="9" s="1"/>
  <c r="BO350" i="9"/>
  <c r="BM352" i="9"/>
  <c r="K352" i="9"/>
  <c r="P352" i="9" s="1"/>
  <c r="BO352" i="9"/>
  <c r="BG310" i="9"/>
  <c r="BH333" i="9"/>
  <c r="BI333" i="9"/>
  <c r="BP345" i="9"/>
  <c r="BP346" i="9"/>
  <c r="BP347" i="9"/>
  <c r="BP348" i="9"/>
  <c r="BP349" i="9"/>
  <c r="BP350" i="9"/>
  <c r="BP351" i="9"/>
  <c r="BP352" i="9"/>
  <c r="BN353" i="9"/>
  <c r="BP353" i="9"/>
  <c r="CK354" i="9"/>
  <c r="BG354" i="9"/>
  <c r="CK358" i="9"/>
  <c r="BG358" i="9"/>
  <c r="CK360" i="9"/>
  <c r="BG360" i="9"/>
  <c r="CK362" i="9"/>
  <c r="BG362" i="9"/>
  <c r="BG353" i="9"/>
  <c r="N4" i="11"/>
  <c r="P218" i="9" l="1"/>
  <c r="AA218" i="9"/>
  <c r="P217" i="9"/>
  <c r="AA217" i="9"/>
  <c r="BI289" i="9"/>
  <c r="Z153" i="9"/>
  <c r="BI238" i="9"/>
  <c r="AA288" i="9"/>
  <c r="BI358" i="9"/>
  <c r="BI314" i="9"/>
  <c r="BI283" i="9"/>
  <c r="AA358" i="9"/>
  <c r="P292" i="9"/>
  <c r="AA327" i="9"/>
  <c r="Z301" i="9"/>
  <c r="BI189" i="9"/>
  <c r="BH277" i="9"/>
  <c r="BI246" i="9"/>
  <c r="AA300" i="9"/>
  <c r="P300" i="9"/>
  <c r="P297" i="9"/>
  <c r="AA297" i="9"/>
  <c r="AA333" i="9"/>
  <c r="Z293" i="9"/>
  <c r="Z300" i="9"/>
  <c r="Z294" i="9"/>
  <c r="AA237" i="9"/>
  <c r="P237" i="9"/>
  <c r="AA301" i="9"/>
  <c r="P301" i="9"/>
  <c r="BI286" i="9"/>
  <c r="BI250" i="9"/>
  <c r="BI185" i="9"/>
  <c r="P296" i="9"/>
  <c r="AA296" i="9"/>
  <c r="Z58" i="9"/>
  <c r="P326" i="9"/>
  <c r="AA357" i="9"/>
  <c r="P213" i="9"/>
  <c r="BI249" i="9"/>
  <c r="AA279" i="9"/>
  <c r="AA280" i="9"/>
  <c r="BI279" i="9"/>
  <c r="Z68" i="9"/>
  <c r="P245" i="9"/>
  <c r="P332" i="9"/>
  <c r="P267" i="9"/>
  <c r="BH244" i="9"/>
  <c r="Z136" i="9"/>
  <c r="P240" i="9"/>
  <c r="AA259" i="9"/>
  <c r="Z151" i="9"/>
  <c r="Z74" i="9"/>
  <c r="AA246" i="9"/>
  <c r="AA274" i="9"/>
  <c r="P242" i="9"/>
  <c r="Z108" i="9"/>
  <c r="BI327" i="9"/>
  <c r="AA243" i="9"/>
  <c r="BI278" i="9"/>
  <c r="BI241" i="9"/>
  <c r="AA251" i="9"/>
  <c r="BI264" i="9"/>
  <c r="Z130" i="9"/>
  <c r="Z50" i="9"/>
  <c r="BI361" i="9"/>
  <c r="BH326" i="9"/>
  <c r="BI245" i="9"/>
  <c r="P293" i="9"/>
  <c r="AA249" i="9"/>
  <c r="Z98" i="9"/>
  <c r="AA284" i="9"/>
  <c r="P314" i="9"/>
  <c r="Z66" i="9"/>
  <c r="Z52" i="9"/>
  <c r="BI293" i="9"/>
  <c r="BI280" i="9"/>
  <c r="Z138" i="9"/>
  <c r="Z106" i="9"/>
  <c r="Z100" i="9"/>
  <c r="Z114" i="9"/>
  <c r="BH253" i="9"/>
  <c r="Z128" i="9"/>
  <c r="AA329" i="9"/>
  <c r="BI271" i="9"/>
  <c r="BI267" i="9"/>
  <c r="BI340" i="9"/>
  <c r="AA337" i="9"/>
  <c r="BI360" i="9"/>
  <c r="Z40" i="9"/>
  <c r="BI337" i="9"/>
  <c r="BI287" i="9"/>
  <c r="BI259" i="9"/>
  <c r="Z126" i="9"/>
  <c r="BI313" i="9"/>
  <c r="BI274" i="9"/>
  <c r="AA317" i="9"/>
  <c r="P316" i="9"/>
  <c r="BI344" i="9"/>
  <c r="BI325" i="9"/>
  <c r="BI257" i="9"/>
  <c r="Z90" i="9"/>
  <c r="Z94" i="9"/>
  <c r="Z62" i="9"/>
  <c r="Z124" i="9"/>
  <c r="BH240" i="9"/>
  <c r="BI329" i="9"/>
  <c r="BI247" i="9"/>
  <c r="Z70" i="9"/>
  <c r="P276" i="9"/>
  <c r="BI275" i="9"/>
  <c r="BI292" i="9"/>
  <c r="Z122" i="9"/>
  <c r="P253" i="9"/>
  <c r="AA248" i="9"/>
  <c r="BI342" i="9"/>
  <c r="BI354" i="9"/>
  <c r="BI328" i="9"/>
  <c r="BI181" i="9"/>
  <c r="Z345" i="9"/>
  <c r="AA338" i="9"/>
  <c r="AA339" i="9"/>
  <c r="AA282" i="9"/>
  <c r="P345" i="9"/>
  <c r="BI290" i="9"/>
  <c r="BH357" i="9"/>
  <c r="Z84" i="9"/>
  <c r="Z72" i="9"/>
  <c r="AA313" i="9"/>
  <c r="BI243" i="9"/>
  <c r="P324" i="9"/>
  <c r="AA254" i="9"/>
  <c r="BI301" i="9"/>
  <c r="Z267" i="9"/>
  <c r="AA252" i="9"/>
  <c r="AA241" i="9"/>
  <c r="Z96" i="9"/>
  <c r="Z48" i="9"/>
  <c r="Z82" i="9"/>
  <c r="BI254" i="9"/>
  <c r="Z328" i="9"/>
  <c r="Z329" i="9"/>
  <c r="Z134" i="9"/>
  <c r="Z54" i="9"/>
  <c r="P287" i="9"/>
  <c r="P281" i="9"/>
  <c r="AA322" i="9"/>
  <c r="P318" i="9"/>
  <c r="BH281" i="9"/>
  <c r="Z339" i="9"/>
  <c r="Z284" i="9"/>
  <c r="Z242" i="9"/>
  <c r="Z36" i="9"/>
  <c r="Z76" i="9"/>
  <c r="Z60" i="9"/>
  <c r="Z44" i="9"/>
  <c r="Z159" i="9"/>
  <c r="Z116" i="9"/>
  <c r="Z42" i="9"/>
  <c r="Z34" i="9"/>
  <c r="P319" i="9"/>
  <c r="AA360" i="9"/>
  <c r="BI242" i="9"/>
  <c r="Z342" i="9"/>
  <c r="Z259" i="9"/>
  <c r="Z340" i="9"/>
  <c r="Z279" i="9"/>
  <c r="AA271" i="9"/>
  <c r="Z254" i="9"/>
  <c r="BI317" i="9"/>
  <c r="BH343" i="9"/>
  <c r="BI339" i="9"/>
  <c r="Z281" i="9"/>
  <c r="BI300" i="9"/>
  <c r="BI235" i="9"/>
  <c r="Z276" i="9"/>
  <c r="Z92" i="9"/>
  <c r="Z333" i="9"/>
  <c r="Z277" i="9"/>
  <c r="Z241" i="9"/>
  <c r="Z112" i="9"/>
  <c r="Z80" i="9"/>
  <c r="Z132" i="9"/>
  <c r="Z344" i="9"/>
  <c r="Z278" i="9"/>
  <c r="Z264" i="9"/>
  <c r="Z250" i="9"/>
  <c r="Z244" i="9"/>
  <c r="Z238" i="9"/>
  <c r="Z343" i="9"/>
  <c r="Z118" i="9"/>
  <c r="Z102" i="9"/>
  <c r="P290" i="9"/>
  <c r="AA290" i="9"/>
  <c r="Z285" i="9"/>
  <c r="Z86" i="9"/>
  <c r="Z38" i="9"/>
  <c r="Z155" i="9"/>
  <c r="Z315" i="9"/>
  <c r="Z235" i="9"/>
  <c r="P289" i="9"/>
  <c r="BI318" i="9"/>
  <c r="BI201" i="9"/>
  <c r="BI324" i="9"/>
  <c r="Z332" i="9"/>
  <c r="Z248" i="9"/>
  <c r="Z337" i="9"/>
  <c r="Z290" i="9"/>
  <c r="Z280" i="9"/>
  <c r="Z120" i="9"/>
  <c r="Z104" i="9"/>
  <c r="Z88" i="9"/>
  <c r="Z56" i="9"/>
  <c r="Z341" i="9"/>
  <c r="Z331" i="9"/>
  <c r="Z320" i="9"/>
  <c r="Z291" i="9"/>
  <c r="Z283" i="9"/>
  <c r="Z257" i="9"/>
  <c r="Z247" i="9"/>
  <c r="Z239" i="9"/>
  <c r="Z140" i="9"/>
  <c r="P328" i="9"/>
  <c r="Z64" i="9"/>
  <c r="BI284" i="9"/>
  <c r="Z243" i="9"/>
  <c r="Z110" i="9"/>
  <c r="Z78" i="9"/>
  <c r="Z46" i="9"/>
  <c r="Z157" i="9"/>
  <c r="BI285" i="9"/>
  <c r="Z325" i="9"/>
  <c r="Z312" i="9"/>
  <c r="Z286" i="9"/>
  <c r="Z275" i="9"/>
  <c r="BI359" i="9"/>
  <c r="BI334" i="9"/>
  <c r="BI315" i="9"/>
  <c r="BI251" i="9"/>
  <c r="AA361" i="9"/>
  <c r="P361" i="9"/>
  <c r="P362" i="9"/>
  <c r="AA362" i="9"/>
  <c r="P278" i="9"/>
  <c r="AA278" i="9"/>
  <c r="Z317" i="9"/>
  <c r="Z334" i="9"/>
  <c r="P264" i="9"/>
  <c r="AA264" i="9"/>
  <c r="AA247" i="9"/>
  <c r="P247" i="9"/>
  <c r="Z288" i="9"/>
  <c r="BI319" i="9"/>
  <c r="BI296" i="9"/>
  <c r="AA341" i="9"/>
  <c r="P341" i="9"/>
  <c r="AA257" i="9"/>
  <c r="P257" i="9"/>
  <c r="P236" i="9"/>
  <c r="BI362" i="9"/>
  <c r="BI316" i="9"/>
  <c r="Z313" i="9"/>
  <c r="Z292" i="9"/>
  <c r="Z253" i="9"/>
  <c r="Z245" i="9"/>
  <c r="AA359" i="9"/>
  <c r="P359" i="9"/>
  <c r="Z358" i="9"/>
  <c r="P325" i="9"/>
  <c r="AA325" i="9"/>
  <c r="Z316" i="9"/>
  <c r="AA312" i="9"/>
  <c r="Z287" i="9"/>
  <c r="P286" i="9"/>
  <c r="AA286" i="9"/>
  <c r="AA275" i="9"/>
  <c r="P275" i="9"/>
  <c r="Z274" i="9"/>
  <c r="Z361" i="9"/>
  <c r="Z354" i="9"/>
  <c r="Z327" i="9"/>
  <c r="Z314" i="9"/>
  <c r="Z271" i="9"/>
  <c r="Z252" i="9"/>
  <c r="Z249" i="9"/>
  <c r="Z246" i="9"/>
  <c r="Z236" i="9"/>
  <c r="P344" i="9"/>
  <c r="AA344" i="9"/>
  <c r="AA331" i="9"/>
  <c r="P331" i="9"/>
  <c r="AA291" i="9"/>
  <c r="P291" i="9"/>
  <c r="BI282" i="9"/>
  <c r="Z360" i="9"/>
  <c r="P315" i="9"/>
  <c r="AA315" i="9"/>
  <c r="AA244" i="9"/>
  <c r="P244" i="9"/>
  <c r="BI341" i="9"/>
  <c r="BI331" i="9"/>
  <c r="BI320" i="9"/>
  <c r="BI312" i="9"/>
  <c r="BI303" i="9"/>
  <c r="BI193" i="9"/>
  <c r="BI338" i="9"/>
  <c r="BI332" i="9"/>
  <c r="BI322" i="9"/>
  <c r="BI297" i="9"/>
  <c r="BI288" i="9"/>
  <c r="BI276" i="9"/>
  <c r="BI252" i="9"/>
  <c r="BI248" i="9"/>
  <c r="BI197" i="9"/>
  <c r="BI239" i="9"/>
  <c r="BI236" i="9"/>
  <c r="Z357" i="9"/>
  <c r="P354" i="9"/>
  <c r="AA354" i="9"/>
  <c r="Z322" i="9"/>
  <c r="Z318" i="9"/>
  <c r="Z303" i="9"/>
  <c r="Z289" i="9"/>
  <c r="P334" i="9"/>
  <c r="AA334" i="9"/>
  <c r="Z326" i="9"/>
  <c r="AA320" i="9"/>
  <c r="P320" i="9"/>
  <c r="Z319" i="9"/>
  <c r="AA294" i="9"/>
  <c r="AA283" i="9"/>
  <c r="P283" i="9"/>
  <c r="Z282" i="9"/>
  <c r="Z251" i="9"/>
  <c r="P250" i="9"/>
  <c r="AA250" i="9"/>
  <c r="Z240" i="9"/>
  <c r="P239" i="9"/>
  <c r="Z338" i="9"/>
  <c r="Z324" i="9"/>
  <c r="Z362" i="9"/>
  <c r="Z359" i="9"/>
  <c r="BH193" i="9"/>
  <c r="BH185" i="9"/>
  <c r="BH189" i="9"/>
  <c r="BH181" i="9"/>
  <c r="BH201" i="9"/>
  <c r="BH197" i="9"/>
  <c r="BI350" i="9"/>
  <c r="BH350" i="9"/>
  <c r="BI348" i="9"/>
  <c r="BH348" i="9"/>
  <c r="BI346" i="9"/>
  <c r="BH346" i="9"/>
  <c r="Z346" i="9"/>
  <c r="BH344" i="9"/>
  <c r="BH319" i="9"/>
  <c r="BH315" i="9"/>
  <c r="AA347" i="9"/>
  <c r="BH297" i="9"/>
  <c r="BH259" i="9"/>
  <c r="BH252" i="9"/>
  <c r="AA197" i="9"/>
  <c r="AA189" i="9"/>
  <c r="BI353" i="9"/>
  <c r="BH353" i="9"/>
  <c r="BI308" i="9"/>
  <c r="BH308" i="9"/>
  <c r="BI306" i="9"/>
  <c r="BH306" i="9"/>
  <c r="BI304" i="9"/>
  <c r="BH304" i="9"/>
  <c r="AA196" i="9"/>
  <c r="BI191" i="9"/>
  <c r="BH191" i="9"/>
  <c r="BI183" i="9"/>
  <c r="BH183" i="9"/>
  <c r="BI179" i="9"/>
  <c r="BH179" i="9"/>
  <c r="BI176" i="9"/>
  <c r="BH176" i="9"/>
  <c r="BI168" i="9"/>
  <c r="BH168" i="9"/>
  <c r="AA165" i="9"/>
  <c r="BI164" i="9"/>
  <c r="BH164" i="9"/>
  <c r="BI160" i="9"/>
  <c r="BH160" i="9"/>
  <c r="AA158" i="9"/>
  <c r="AA156" i="9"/>
  <c r="AA154" i="9"/>
  <c r="BI234" i="9"/>
  <c r="BH234" i="9"/>
  <c r="BI232" i="9"/>
  <c r="BH232" i="9"/>
  <c r="BI231" i="9"/>
  <c r="BH231" i="9"/>
  <c r="BI229" i="9"/>
  <c r="BH229" i="9"/>
  <c r="BI227" i="9"/>
  <c r="BH227" i="9"/>
  <c r="BI225" i="9"/>
  <c r="BH225" i="9"/>
  <c r="BI223" i="9"/>
  <c r="BH223" i="9"/>
  <c r="BI222" i="9"/>
  <c r="BH222" i="9"/>
  <c r="BI218" i="9"/>
  <c r="BH218" i="9"/>
  <c r="BI215" i="9"/>
  <c r="BH215" i="9"/>
  <c r="BI211" i="9"/>
  <c r="BH211" i="9"/>
  <c r="BI208" i="9"/>
  <c r="BH208" i="9"/>
  <c r="BI207" i="9"/>
  <c r="BH207" i="9"/>
  <c r="BI202" i="9"/>
  <c r="BH202" i="9"/>
  <c r="BI198" i="9"/>
  <c r="BH198" i="9"/>
  <c r="Z190" i="9"/>
  <c r="BI186" i="9"/>
  <c r="BH186" i="9"/>
  <c r="BI182" i="9"/>
  <c r="BH182" i="9"/>
  <c r="BI178" i="9"/>
  <c r="BH178" i="9"/>
  <c r="AA176" i="9"/>
  <c r="AA172" i="9"/>
  <c r="BI152" i="9"/>
  <c r="BH152" i="9"/>
  <c r="AA150" i="9"/>
  <c r="AA147" i="9"/>
  <c r="AA145" i="9"/>
  <c r="AA143" i="9"/>
  <c r="AA139" i="9"/>
  <c r="AA135" i="9"/>
  <c r="AA133" i="9"/>
  <c r="AA129" i="9"/>
  <c r="AA127" i="9"/>
  <c r="AA123" i="9"/>
  <c r="AA119" i="9"/>
  <c r="AA117" i="9"/>
  <c r="AA115" i="9"/>
  <c r="AA113" i="9"/>
  <c r="AA107" i="9"/>
  <c r="AA105" i="9"/>
  <c r="AA101" i="9"/>
  <c r="AA97" i="9"/>
  <c r="AA93" i="9"/>
  <c r="AA91" i="9"/>
  <c r="AA89" i="9"/>
  <c r="AA87" i="9"/>
  <c r="AA85" i="9"/>
  <c r="AA83" i="9"/>
  <c r="AA79" i="9"/>
  <c r="AA77" i="9"/>
  <c r="AA75" i="9"/>
  <c r="AA73" i="9"/>
  <c r="AA71" i="9"/>
  <c r="AA69" i="9"/>
  <c r="AA67" i="9"/>
  <c r="AA65" i="9"/>
  <c r="AA63" i="9"/>
  <c r="AA61" i="9"/>
  <c r="AA59" i="9"/>
  <c r="AA57" i="9"/>
  <c r="AA55" i="9"/>
  <c r="AA53" i="9"/>
  <c r="AA51" i="9"/>
  <c r="AA49" i="9"/>
  <c r="AA47" i="9"/>
  <c r="AA45" i="9"/>
  <c r="AA43" i="9"/>
  <c r="AA41" i="9"/>
  <c r="AA39" i="9"/>
  <c r="AA37" i="9"/>
  <c r="AA35" i="9"/>
  <c r="BI150" i="9"/>
  <c r="BH150" i="9"/>
  <c r="BI140" i="9"/>
  <c r="BH140" i="9"/>
  <c r="BI138" i="9"/>
  <c r="BH138" i="9"/>
  <c r="BI136" i="9"/>
  <c r="BH136" i="9"/>
  <c r="BI134" i="9"/>
  <c r="BH134" i="9"/>
  <c r="BI132" i="9"/>
  <c r="BH132" i="9"/>
  <c r="BI130" i="9"/>
  <c r="BH130" i="9"/>
  <c r="BI128" i="9"/>
  <c r="BH128" i="9"/>
  <c r="BI126" i="9"/>
  <c r="BH126" i="9"/>
  <c r="BI124" i="9"/>
  <c r="BH124" i="9"/>
  <c r="BI122" i="9"/>
  <c r="BH122" i="9"/>
  <c r="BI120" i="9"/>
  <c r="BH120" i="9"/>
  <c r="BI118" i="9"/>
  <c r="BH118" i="9"/>
  <c r="BI116" i="9"/>
  <c r="BH116" i="9"/>
  <c r="BI114" i="9"/>
  <c r="BH114" i="9"/>
  <c r="BI112" i="9"/>
  <c r="BH112" i="9"/>
  <c r="BI110" i="9"/>
  <c r="BH110" i="9"/>
  <c r="BI108" i="9"/>
  <c r="BH108" i="9"/>
  <c r="BI106" i="9"/>
  <c r="BH106" i="9"/>
  <c r="BI104" i="9"/>
  <c r="BH104" i="9"/>
  <c r="BI102" i="9"/>
  <c r="BH102" i="9"/>
  <c r="BI100" i="9"/>
  <c r="BH100" i="9"/>
  <c r="BI98" i="9"/>
  <c r="BH98" i="9"/>
  <c r="BI96" i="9"/>
  <c r="BH96" i="9"/>
  <c r="BI94" i="9"/>
  <c r="BH94" i="9"/>
  <c r="BI92" i="9"/>
  <c r="BH92" i="9"/>
  <c r="BI90" i="9"/>
  <c r="BH90" i="9"/>
  <c r="BI88" i="9"/>
  <c r="BH88" i="9"/>
  <c r="BI86" i="9"/>
  <c r="BH86" i="9"/>
  <c r="BI84" i="9"/>
  <c r="BH84" i="9"/>
  <c r="BI82" i="9"/>
  <c r="BH82" i="9"/>
  <c r="BI80" i="9"/>
  <c r="BH80" i="9"/>
  <c r="BI78" i="9"/>
  <c r="BH78" i="9"/>
  <c r="BI76" i="9"/>
  <c r="BH76" i="9"/>
  <c r="BI74" i="9"/>
  <c r="BH74" i="9"/>
  <c r="BI72" i="9"/>
  <c r="BH72" i="9"/>
  <c r="BI70" i="9"/>
  <c r="BH70" i="9"/>
  <c r="BI68" i="9"/>
  <c r="BH68" i="9"/>
  <c r="BI66" i="9"/>
  <c r="BH66" i="9"/>
  <c r="BI64" i="9"/>
  <c r="BH64" i="9"/>
  <c r="BI62" i="9"/>
  <c r="BH62" i="9"/>
  <c r="BI60" i="9"/>
  <c r="BH60" i="9"/>
  <c r="BI58" i="9"/>
  <c r="BH58" i="9"/>
  <c r="BI56" i="9"/>
  <c r="BH56" i="9"/>
  <c r="BI54" i="9"/>
  <c r="BH54" i="9"/>
  <c r="BI52" i="9"/>
  <c r="BH52" i="9"/>
  <c r="BI50" i="9"/>
  <c r="BH50" i="9"/>
  <c r="BI48" i="9"/>
  <c r="BH48" i="9"/>
  <c r="BI46" i="9"/>
  <c r="BH46" i="9"/>
  <c r="BI44" i="9"/>
  <c r="BH44" i="9"/>
  <c r="BI42" i="9"/>
  <c r="BH42" i="9"/>
  <c r="BI40" i="9"/>
  <c r="BH40" i="9"/>
  <c r="BI38" i="9"/>
  <c r="BH38" i="9"/>
  <c r="BI36" i="9"/>
  <c r="BH36" i="9"/>
  <c r="BI34" i="9"/>
  <c r="BH34" i="9"/>
  <c r="AA32" i="9"/>
  <c r="BI31" i="9"/>
  <c r="BH31" i="9"/>
  <c r="AA28" i="9"/>
  <c r="BI27" i="9"/>
  <c r="BH27" i="9"/>
  <c r="AA24" i="9"/>
  <c r="BI23" i="9"/>
  <c r="BH23" i="9"/>
  <c r="AA20" i="9"/>
  <c r="BI19" i="9"/>
  <c r="BH19" i="9"/>
  <c r="AA16" i="9"/>
  <c r="BI15" i="9"/>
  <c r="BH15" i="9"/>
  <c r="AA12" i="9"/>
  <c r="BI11" i="9"/>
  <c r="BH11" i="9"/>
  <c r="AA8" i="9"/>
  <c r="BI7" i="9"/>
  <c r="BH7" i="9"/>
  <c r="AA4" i="9"/>
  <c r="AA31" i="9"/>
  <c r="BI30" i="9"/>
  <c r="BH30" i="9"/>
  <c r="AA27" i="9"/>
  <c r="BI26" i="9"/>
  <c r="BH26" i="9"/>
  <c r="AA23" i="9"/>
  <c r="BI22" i="9"/>
  <c r="BH22" i="9"/>
  <c r="AA19" i="9"/>
  <c r="BI18" i="9"/>
  <c r="BH18" i="9"/>
  <c r="AA15" i="9"/>
  <c r="BI14" i="9"/>
  <c r="BH14" i="9"/>
  <c r="AA11" i="9"/>
  <c r="BI10" i="9"/>
  <c r="BH10" i="9"/>
  <c r="AA7" i="9"/>
  <c r="BI6" i="9"/>
  <c r="BH6" i="9"/>
  <c r="BH362" i="9"/>
  <c r="BH358" i="9"/>
  <c r="BI345" i="9"/>
  <c r="BH345" i="9"/>
  <c r="BI352" i="9"/>
  <c r="BH352" i="9"/>
  <c r="Z352" i="9"/>
  <c r="Z350" i="9"/>
  <c r="Z348" i="9"/>
  <c r="BH340" i="9"/>
  <c r="BH334" i="9"/>
  <c r="BH329" i="9"/>
  <c r="BH325" i="9"/>
  <c r="AA351" i="9"/>
  <c r="BH303" i="9"/>
  <c r="BI302" i="9"/>
  <c r="BH302" i="9"/>
  <c r="BH292" i="9"/>
  <c r="BH288" i="9"/>
  <c r="BH284" i="9"/>
  <c r="BH280" i="9"/>
  <c r="BH276" i="9"/>
  <c r="BH271" i="9"/>
  <c r="BH248" i="9"/>
  <c r="AA201" i="9"/>
  <c r="AA193" i="9"/>
  <c r="AA185" i="9"/>
  <c r="AA181" i="9"/>
  <c r="Z353" i="9"/>
  <c r="BI349" i="9"/>
  <c r="BH349" i="9"/>
  <c r="Z349" i="9"/>
  <c r="AA310" i="9"/>
  <c r="BI309" i="9"/>
  <c r="BH309" i="9"/>
  <c r="Z309" i="9"/>
  <c r="Z308" i="9"/>
  <c r="BI307" i="9"/>
  <c r="BH307" i="9"/>
  <c r="Z307" i="9"/>
  <c r="Z306" i="9"/>
  <c r="BI305" i="9"/>
  <c r="BH305" i="9"/>
  <c r="Z305" i="9"/>
  <c r="BH245" i="9"/>
  <c r="BH241" i="9"/>
  <c r="BI237" i="9"/>
  <c r="BH237" i="9"/>
  <c r="AA200" i="9"/>
  <c r="BI199" i="9"/>
  <c r="BH199" i="9"/>
  <c r="BI195" i="9"/>
  <c r="BH195" i="9"/>
  <c r="AA192" i="9"/>
  <c r="AA188" i="9"/>
  <c r="BI187" i="9"/>
  <c r="BH187" i="9"/>
  <c r="AA184" i="9"/>
  <c r="AA180" i="9"/>
  <c r="AA177" i="9"/>
  <c r="AA173" i="9"/>
  <c r="BI172" i="9"/>
  <c r="BH172" i="9"/>
  <c r="AA169" i="9"/>
  <c r="AA161" i="9"/>
  <c r="AA152" i="9"/>
  <c r="Z234" i="9"/>
  <c r="BI233" i="9"/>
  <c r="BH233" i="9"/>
  <c r="Z233" i="9"/>
  <c r="Z232" i="9"/>
  <c r="Z231" i="9"/>
  <c r="BI230" i="9"/>
  <c r="BH230" i="9"/>
  <c r="Z230" i="9"/>
  <c r="Z229" i="9"/>
  <c r="BI228" i="9"/>
  <c r="BH228" i="9"/>
  <c r="Z228" i="9"/>
  <c r="Z227" i="9"/>
  <c r="BI226" i="9"/>
  <c r="BH226" i="9"/>
  <c r="Z226" i="9"/>
  <c r="Z225" i="9"/>
  <c r="BI224" i="9"/>
  <c r="BH224" i="9"/>
  <c r="Z224" i="9"/>
  <c r="Z223" i="9"/>
  <c r="Z222" i="9"/>
  <c r="BI220" i="9"/>
  <c r="BH220" i="9"/>
  <c r="Z220" i="9"/>
  <c r="Z218" i="9"/>
  <c r="BI217" i="9"/>
  <c r="BH217" i="9"/>
  <c r="Z217" i="9"/>
  <c r="BI213" i="9"/>
  <c r="BH213" i="9"/>
  <c r="Z211" i="9"/>
  <c r="BI209" i="9"/>
  <c r="BH209" i="9"/>
  <c r="Z209" i="9"/>
  <c r="Z208" i="9"/>
  <c r="Z207" i="9"/>
  <c r="BI204" i="9"/>
  <c r="BH204" i="9"/>
  <c r="Z204" i="9"/>
  <c r="BI203" i="9"/>
  <c r="BH203" i="9"/>
  <c r="Z203" i="9"/>
  <c r="Z202" i="9"/>
  <c r="Z198" i="9"/>
  <c r="BI194" i="9"/>
  <c r="BH194" i="9"/>
  <c r="BI190" i="9"/>
  <c r="BH190" i="9"/>
  <c r="Z186" i="9"/>
  <c r="Z182" i="9"/>
  <c r="Z178" i="9"/>
  <c r="BI175" i="9"/>
  <c r="BH175" i="9"/>
  <c r="BI171" i="9"/>
  <c r="BH171" i="9"/>
  <c r="AA168" i="9"/>
  <c r="BI167" i="9"/>
  <c r="BH167" i="9"/>
  <c r="AA164" i="9"/>
  <c r="BI163" i="9"/>
  <c r="BH163" i="9"/>
  <c r="AA160" i="9"/>
  <c r="BI158" i="9"/>
  <c r="BH158" i="9"/>
  <c r="BI156" i="9"/>
  <c r="BH156" i="9"/>
  <c r="BI154" i="9"/>
  <c r="BH154" i="9"/>
  <c r="BI149" i="9"/>
  <c r="BH149" i="9"/>
  <c r="AA141" i="9"/>
  <c r="AA137" i="9"/>
  <c r="AA131" i="9"/>
  <c r="AA125" i="9"/>
  <c r="AA121" i="9"/>
  <c r="AA111" i="9"/>
  <c r="AA109" i="9"/>
  <c r="AA103" i="9"/>
  <c r="AA99" i="9"/>
  <c r="AA95" i="9"/>
  <c r="AA81" i="9"/>
  <c r="BH360" i="9"/>
  <c r="BH354" i="9"/>
  <c r="AA352" i="9"/>
  <c r="AA350" i="9"/>
  <c r="AA348" i="9"/>
  <c r="AA346" i="9"/>
  <c r="BH342" i="9"/>
  <c r="BH338" i="9"/>
  <c r="BH332" i="9"/>
  <c r="BH327" i="9"/>
  <c r="BH322" i="9"/>
  <c r="BH317" i="9"/>
  <c r="BH313" i="9"/>
  <c r="BI351" i="9"/>
  <c r="BH351" i="9"/>
  <c r="Z351" i="9"/>
  <c r="BI347" i="9"/>
  <c r="BH347" i="9"/>
  <c r="Z347" i="9"/>
  <c r="BH300" i="9"/>
  <c r="BH294" i="9"/>
  <c r="BH290" i="9"/>
  <c r="BH286" i="9"/>
  <c r="BH282" i="9"/>
  <c r="BH278" i="9"/>
  <c r="BH274" i="9"/>
  <c r="BH264" i="9"/>
  <c r="BH254" i="9"/>
  <c r="BH250" i="9"/>
  <c r="Z201" i="9"/>
  <c r="AA199" i="9"/>
  <c r="Z197" i="9"/>
  <c r="AA195" i="9"/>
  <c r="Z193" i="9"/>
  <c r="AA191" i="9"/>
  <c r="Z189" i="9"/>
  <c r="AA187" i="9"/>
  <c r="Z185" i="9"/>
  <c r="AA183" i="9"/>
  <c r="Z181" i="9"/>
  <c r="AA179" i="9"/>
  <c r="AA353" i="9"/>
  <c r="AA349" i="9"/>
  <c r="BH310" i="9"/>
  <c r="BI310" i="9"/>
  <c r="Z310" i="9"/>
  <c r="AA309" i="9"/>
  <c r="AA308" i="9"/>
  <c r="AA307" i="9"/>
  <c r="AA306" i="9"/>
  <c r="AA305" i="9"/>
  <c r="Z304" i="9"/>
  <c r="BH243" i="9"/>
  <c r="BH239" i="9"/>
  <c r="Z237" i="9"/>
  <c r="BI200" i="9"/>
  <c r="BH200" i="9"/>
  <c r="Z200" i="9"/>
  <c r="BI196" i="9"/>
  <c r="BH196" i="9"/>
  <c r="Z196" i="9"/>
  <c r="BI192" i="9"/>
  <c r="BH192" i="9"/>
  <c r="Z192" i="9"/>
  <c r="BI188" i="9"/>
  <c r="BH188" i="9"/>
  <c r="Z188" i="9"/>
  <c r="BI184" i="9"/>
  <c r="BH184" i="9"/>
  <c r="Z184" i="9"/>
  <c r="BI180" i="9"/>
  <c r="BH180" i="9"/>
  <c r="Z180" i="9"/>
  <c r="Z177" i="9"/>
  <c r="AA175" i="9"/>
  <c r="BI174" i="9"/>
  <c r="BH174" i="9"/>
  <c r="Z173" i="9"/>
  <c r="AA171" i="9"/>
  <c r="BI170" i="9"/>
  <c r="BH170" i="9"/>
  <c r="Z169" i="9"/>
  <c r="AA167" i="9"/>
  <c r="BI166" i="9"/>
  <c r="BH166" i="9"/>
  <c r="Z165" i="9"/>
  <c r="AA163" i="9"/>
  <c r="BI162" i="9"/>
  <c r="BH162" i="9"/>
  <c r="Z161" i="9"/>
  <c r="AA159" i="9"/>
  <c r="Z158" i="9"/>
  <c r="AA157" i="9"/>
  <c r="Z156" i="9"/>
  <c r="AA155" i="9"/>
  <c r="Z154" i="9"/>
  <c r="AA153" i="9"/>
  <c r="Z152" i="9"/>
  <c r="AA151" i="9"/>
  <c r="BH236" i="9"/>
  <c r="AA232" i="9"/>
  <c r="AA231" i="9"/>
  <c r="AA230" i="9"/>
  <c r="AA229" i="9"/>
  <c r="AA228" i="9"/>
  <c r="AA227" i="9"/>
  <c r="AA226" i="9"/>
  <c r="AA225" i="9"/>
  <c r="AA224" i="9"/>
  <c r="AA223" i="9"/>
  <c r="AA222" i="9"/>
  <c r="AA220" i="9"/>
  <c r="AA209" i="9"/>
  <c r="AA208" i="9"/>
  <c r="AA207" i="9"/>
  <c r="AA204" i="9"/>
  <c r="AA203" i="9"/>
  <c r="AA202" i="9"/>
  <c r="AA198" i="9"/>
  <c r="AA194" i="9"/>
  <c r="AA190" i="9"/>
  <c r="AA186" i="9"/>
  <c r="AA182" i="9"/>
  <c r="AA178" i="9"/>
  <c r="BI177" i="9"/>
  <c r="BH177" i="9"/>
  <c r="Z176" i="9"/>
  <c r="AA174" i="9"/>
  <c r="BI173" i="9"/>
  <c r="BH173" i="9"/>
  <c r="Z172" i="9"/>
  <c r="AA170" i="9"/>
  <c r="BI169" i="9"/>
  <c r="BH169" i="9"/>
  <c r="Z168" i="9"/>
  <c r="AA166" i="9"/>
  <c r="BI165" i="9"/>
  <c r="BH165" i="9"/>
  <c r="Z164" i="9"/>
  <c r="AA162" i="9"/>
  <c r="BI161" i="9"/>
  <c r="BH161" i="9"/>
  <c r="Z160" i="9"/>
  <c r="BI159" i="9"/>
  <c r="BH159" i="9"/>
  <c r="BI157" i="9"/>
  <c r="BH157" i="9"/>
  <c r="BI155" i="9"/>
  <c r="BH155" i="9"/>
  <c r="BI153" i="9"/>
  <c r="BH153" i="9"/>
  <c r="BI151" i="9"/>
  <c r="BH151" i="9"/>
  <c r="Z150" i="9"/>
  <c r="AA148" i="9"/>
  <c r="Z147" i="9"/>
  <c r="AA146" i="9"/>
  <c r="Z145" i="9"/>
  <c r="AA144" i="9"/>
  <c r="Z143" i="9"/>
  <c r="AA142" i="9"/>
  <c r="Z141" i="9"/>
  <c r="AA140" i="9"/>
  <c r="Z139" i="9"/>
  <c r="AA138" i="9"/>
  <c r="Z137" i="9"/>
  <c r="AA136" i="9"/>
  <c r="Z135" i="9"/>
  <c r="AA134" i="9"/>
  <c r="Z133" i="9"/>
  <c r="AA132" i="9"/>
  <c r="Z131" i="9"/>
  <c r="AA130" i="9"/>
  <c r="Z129" i="9"/>
  <c r="AA128" i="9"/>
  <c r="Z127" i="9"/>
  <c r="AA126" i="9"/>
  <c r="Z125" i="9"/>
  <c r="AA124" i="9"/>
  <c r="Z123" i="9"/>
  <c r="AA122" i="9"/>
  <c r="Z121" i="9"/>
  <c r="AA120" i="9"/>
  <c r="Z119" i="9"/>
  <c r="AA118" i="9"/>
  <c r="Z117" i="9"/>
  <c r="AA116" i="9"/>
  <c r="Z115" i="9"/>
  <c r="AA114" i="9"/>
  <c r="Z113" i="9"/>
  <c r="AA112" i="9"/>
  <c r="Z111" i="9"/>
  <c r="AA110" i="9"/>
  <c r="Z109" i="9"/>
  <c r="AA108" i="9"/>
  <c r="Z107" i="9"/>
  <c r="AA106" i="9"/>
  <c r="Z105" i="9"/>
  <c r="AA104" i="9"/>
  <c r="Z103" i="9"/>
  <c r="AA102" i="9"/>
  <c r="Z101" i="9"/>
  <c r="AA100" i="9"/>
  <c r="Z99" i="9"/>
  <c r="AA98" i="9"/>
  <c r="Z97" i="9"/>
  <c r="AA96" i="9"/>
  <c r="Z95" i="9"/>
  <c r="AA94" i="9"/>
  <c r="Z93" i="9"/>
  <c r="AA92" i="9"/>
  <c r="Z91" i="9"/>
  <c r="AA90" i="9"/>
  <c r="Z89" i="9"/>
  <c r="AA88" i="9"/>
  <c r="Z87" i="9"/>
  <c r="AA86" i="9"/>
  <c r="Z85" i="9"/>
  <c r="AA84" i="9"/>
  <c r="Z83" i="9"/>
  <c r="AA82" i="9"/>
  <c r="Z81" i="9"/>
  <c r="AA80" i="9"/>
  <c r="Z79" i="9"/>
  <c r="AA78" i="9"/>
  <c r="Z77" i="9"/>
  <c r="AA76" i="9"/>
  <c r="Z75" i="9"/>
  <c r="AA74" i="9"/>
  <c r="Z73" i="9"/>
  <c r="AA72" i="9"/>
  <c r="Z71" i="9"/>
  <c r="AA70" i="9"/>
  <c r="Z69" i="9"/>
  <c r="AA68" i="9"/>
  <c r="Z67" i="9"/>
  <c r="AA66" i="9"/>
  <c r="Z65" i="9"/>
  <c r="AA64" i="9"/>
  <c r="Z63" i="9"/>
  <c r="AA62" i="9"/>
  <c r="Z61" i="9"/>
  <c r="AA60" i="9"/>
  <c r="Z59" i="9"/>
  <c r="AA58" i="9"/>
  <c r="Z57" i="9"/>
  <c r="AA56" i="9"/>
  <c r="Z55" i="9"/>
  <c r="AA54" i="9"/>
  <c r="Z53" i="9"/>
  <c r="AA52" i="9"/>
  <c r="Z51" i="9"/>
  <c r="AA50" i="9"/>
  <c r="Z49" i="9"/>
  <c r="AA48" i="9"/>
  <c r="Z47" i="9"/>
  <c r="AA46" i="9"/>
  <c r="Z45" i="9"/>
  <c r="AA44" i="9"/>
  <c r="Z43" i="9"/>
  <c r="AA42" i="9"/>
  <c r="Z41" i="9"/>
  <c r="AA40" i="9"/>
  <c r="Z39" i="9"/>
  <c r="AA38" i="9"/>
  <c r="Z37" i="9"/>
  <c r="AA36" i="9"/>
  <c r="Z35" i="9"/>
  <c r="AA34" i="9"/>
  <c r="AA149" i="9"/>
  <c r="BI148" i="9"/>
  <c r="BH148" i="9"/>
  <c r="BI147" i="9"/>
  <c r="BH147" i="9"/>
  <c r="BI146" i="9"/>
  <c r="BH146" i="9"/>
  <c r="BI145" i="9"/>
  <c r="BH145" i="9"/>
  <c r="BI144" i="9"/>
  <c r="BH144" i="9"/>
  <c r="BI143" i="9"/>
  <c r="BH143" i="9"/>
  <c r="BI142" i="9"/>
  <c r="BH142" i="9"/>
  <c r="BI141" i="9"/>
  <c r="BH141" i="9"/>
  <c r="BI139" i="9"/>
  <c r="BH139" i="9"/>
  <c r="BI137" i="9"/>
  <c r="BH137" i="9"/>
  <c r="BI135" i="9"/>
  <c r="BH135" i="9"/>
  <c r="BI133" i="9"/>
  <c r="BH133" i="9"/>
  <c r="BI131" i="9"/>
  <c r="BH131" i="9"/>
  <c r="BI129" i="9"/>
  <c r="BH129" i="9"/>
  <c r="BI127" i="9"/>
  <c r="BH127" i="9"/>
  <c r="BI125" i="9"/>
  <c r="BH125" i="9"/>
  <c r="BI123" i="9"/>
  <c r="BH123" i="9"/>
  <c r="BI121" i="9"/>
  <c r="BH121" i="9"/>
  <c r="BI119" i="9"/>
  <c r="BH119" i="9"/>
  <c r="BI117" i="9"/>
  <c r="BH117" i="9"/>
  <c r="BI115" i="9"/>
  <c r="BH115" i="9"/>
  <c r="BI113" i="9"/>
  <c r="BH113" i="9"/>
  <c r="BI111" i="9"/>
  <c r="BH111" i="9"/>
  <c r="BI109" i="9"/>
  <c r="BH109" i="9"/>
  <c r="BI107" i="9"/>
  <c r="BH107" i="9"/>
  <c r="BI105" i="9"/>
  <c r="BH105" i="9"/>
  <c r="BI103" i="9"/>
  <c r="BH103" i="9"/>
  <c r="BI101" i="9"/>
  <c r="BH101" i="9"/>
  <c r="BI99" i="9"/>
  <c r="BH99" i="9"/>
  <c r="BI97" i="9"/>
  <c r="BH97" i="9"/>
  <c r="BI95" i="9"/>
  <c r="BH95" i="9"/>
  <c r="BI93" i="9"/>
  <c r="BH93" i="9"/>
  <c r="BI91" i="9"/>
  <c r="BH91" i="9"/>
  <c r="BI89" i="9"/>
  <c r="BH89" i="9"/>
  <c r="BI87" i="9"/>
  <c r="BH87" i="9"/>
  <c r="BI85" i="9"/>
  <c r="BH85" i="9"/>
  <c r="BI83" i="9"/>
  <c r="BH83" i="9"/>
  <c r="BI81" i="9"/>
  <c r="BH81" i="9"/>
  <c r="BI79" i="9"/>
  <c r="BH79" i="9"/>
  <c r="BI77" i="9"/>
  <c r="BH77" i="9"/>
  <c r="BI75" i="9"/>
  <c r="BH75" i="9"/>
  <c r="BI73" i="9"/>
  <c r="BH73" i="9"/>
  <c r="BI71" i="9"/>
  <c r="BH71" i="9"/>
  <c r="BI69" i="9"/>
  <c r="BH69" i="9"/>
  <c r="BI67" i="9"/>
  <c r="BH67" i="9"/>
  <c r="BI65" i="9"/>
  <c r="BH65" i="9"/>
  <c r="BI63" i="9"/>
  <c r="BH63" i="9"/>
  <c r="BI61" i="9"/>
  <c r="BH61" i="9"/>
  <c r="BI59" i="9"/>
  <c r="BH59" i="9"/>
  <c r="BI57" i="9"/>
  <c r="BH57" i="9"/>
  <c r="BI55" i="9"/>
  <c r="BH55" i="9"/>
  <c r="BI53" i="9"/>
  <c r="BH53" i="9"/>
  <c r="BI51" i="9"/>
  <c r="BH51" i="9"/>
  <c r="BI49" i="9"/>
  <c r="BH49" i="9"/>
  <c r="BI47" i="9"/>
  <c r="BH47" i="9"/>
  <c r="BI45" i="9"/>
  <c r="BH45" i="9"/>
  <c r="BI43" i="9"/>
  <c r="BH43" i="9"/>
  <c r="BI41" i="9"/>
  <c r="BH41" i="9"/>
  <c r="BI39" i="9"/>
  <c r="BH39" i="9"/>
  <c r="BI37" i="9"/>
  <c r="BH37" i="9"/>
  <c r="BI35" i="9"/>
  <c r="BH35" i="9"/>
  <c r="BI33" i="9"/>
  <c r="BH33" i="9"/>
  <c r="Z32" i="9"/>
  <c r="AA30" i="9"/>
  <c r="BI29" i="9"/>
  <c r="BH29" i="9"/>
  <c r="Z28" i="9"/>
  <c r="AA26" i="9"/>
  <c r="BI25" i="9"/>
  <c r="BH25" i="9"/>
  <c r="Z24" i="9"/>
  <c r="AA22" i="9"/>
  <c r="BI21" i="9"/>
  <c r="BH21" i="9"/>
  <c r="Z20" i="9"/>
  <c r="AA18" i="9"/>
  <c r="BI17" i="9"/>
  <c r="BH17" i="9"/>
  <c r="Z16" i="9"/>
  <c r="AA14" i="9"/>
  <c r="BI13" i="9"/>
  <c r="BH13" i="9"/>
  <c r="Z12" i="9"/>
  <c r="AA10" i="9"/>
  <c r="BI9" i="9"/>
  <c r="BH9" i="9"/>
  <c r="Z8" i="9"/>
  <c r="AA6" i="9"/>
  <c r="BI5" i="9"/>
  <c r="BH5" i="9"/>
  <c r="Z4" i="9"/>
  <c r="AA33" i="9"/>
  <c r="BI32" i="9"/>
  <c r="BH32" i="9"/>
  <c r="Z31" i="9"/>
  <c r="AA29" i="9"/>
  <c r="BI28" i="9"/>
  <c r="BH28" i="9"/>
  <c r="Z27" i="9"/>
  <c r="AA25" i="9"/>
  <c r="BI24" i="9"/>
  <c r="BH24" i="9"/>
  <c r="Z23" i="9"/>
  <c r="AA21" i="9"/>
  <c r="BI20" i="9"/>
  <c r="BH20" i="9"/>
  <c r="Z19" i="9"/>
  <c r="AA17" i="9"/>
  <c r="BI16" i="9"/>
  <c r="BH16" i="9"/>
  <c r="Z15" i="9"/>
  <c r="AA13" i="9"/>
  <c r="BI12" i="9"/>
  <c r="BH12" i="9"/>
  <c r="Z11" i="9"/>
  <c r="AA9" i="9"/>
  <c r="BI8" i="9"/>
  <c r="BH8" i="9"/>
  <c r="Z7" i="9"/>
  <c r="AA5" i="9"/>
  <c r="BI4" i="9"/>
  <c r="BH4" i="9"/>
  <c r="BJ6" i="11"/>
  <c r="BV6" i="11"/>
  <c r="BW6" i="11"/>
  <c r="BX6" i="11"/>
  <c r="BZ6" i="11"/>
  <c r="CA6" i="11"/>
  <c r="CB6" i="11"/>
  <c r="CC6" i="11"/>
  <c r="CD6" i="11"/>
  <c r="CE6" i="11"/>
  <c r="CF6" i="11"/>
  <c r="CG6" i="11"/>
  <c r="CH6" i="11"/>
  <c r="CI6" i="11"/>
  <c r="CJ6" i="11"/>
  <c r="CK6" i="11"/>
  <c r="BJ7" i="11"/>
  <c r="BV7" i="11"/>
  <c r="BW7" i="11"/>
  <c r="BX7" i="11"/>
  <c r="BZ7" i="11"/>
  <c r="CA7" i="11"/>
  <c r="CB7" i="11"/>
  <c r="CC7" i="11"/>
  <c r="CD7" i="11"/>
  <c r="CE7" i="11"/>
  <c r="CF7" i="11"/>
  <c r="CG7" i="11"/>
  <c r="CH7" i="11"/>
  <c r="CI7" i="11"/>
  <c r="CJ7" i="11"/>
  <c r="CK7" i="11"/>
  <c r="BJ8" i="11"/>
  <c r="BV8" i="11"/>
  <c r="BW8" i="11"/>
  <c r="BX8" i="11"/>
  <c r="BZ8" i="11"/>
  <c r="CA8" i="11"/>
  <c r="CB8" i="11"/>
  <c r="CC8" i="11"/>
  <c r="CD8" i="11"/>
  <c r="CE8" i="11"/>
  <c r="CF8" i="11"/>
  <c r="CG8" i="11"/>
  <c r="CH8" i="11"/>
  <c r="CI8" i="11"/>
  <c r="CJ8" i="11"/>
  <c r="CK8" i="11"/>
  <c r="BJ9" i="11"/>
  <c r="BV9" i="11"/>
  <c r="BW9" i="11"/>
  <c r="BX9" i="11"/>
  <c r="BZ9" i="11"/>
  <c r="CA9" i="11"/>
  <c r="CB9" i="11"/>
  <c r="CC9" i="11"/>
  <c r="CD9" i="11"/>
  <c r="CE9" i="11"/>
  <c r="CF9" i="11"/>
  <c r="CG9" i="11"/>
  <c r="CH9" i="11"/>
  <c r="CI9" i="11"/>
  <c r="CJ9" i="11"/>
  <c r="CK9" i="11"/>
  <c r="BJ10" i="11"/>
  <c r="BV10" i="11"/>
  <c r="BW10" i="11"/>
  <c r="BX10" i="11"/>
  <c r="BZ10" i="11"/>
  <c r="CA10" i="11"/>
  <c r="CB10" i="11"/>
  <c r="CC10" i="11"/>
  <c r="CD10" i="11"/>
  <c r="CE10" i="11"/>
  <c r="CF10" i="11"/>
  <c r="CG10" i="11"/>
  <c r="CH10" i="11"/>
  <c r="CI10" i="11"/>
  <c r="CJ10" i="11"/>
  <c r="CK10" i="11"/>
  <c r="BJ11" i="11"/>
  <c r="BV11" i="11"/>
  <c r="BW11" i="11"/>
  <c r="BX11" i="11"/>
  <c r="BZ11" i="11"/>
  <c r="CA11" i="11"/>
  <c r="CB11" i="11"/>
  <c r="CC11" i="11"/>
  <c r="CD11" i="11"/>
  <c r="CE11" i="11"/>
  <c r="CF11" i="11"/>
  <c r="CG11" i="11"/>
  <c r="CH11" i="11"/>
  <c r="CI11" i="11"/>
  <c r="CJ11" i="11"/>
  <c r="CK11" i="11"/>
  <c r="BJ12" i="11"/>
  <c r="BV12" i="11"/>
  <c r="BW12" i="11"/>
  <c r="BX12" i="11"/>
  <c r="BZ12" i="11"/>
  <c r="CA12" i="11"/>
  <c r="CB12" i="11"/>
  <c r="CC12" i="11"/>
  <c r="CD12" i="11"/>
  <c r="CE12" i="11"/>
  <c r="CF12" i="11"/>
  <c r="CG12" i="11"/>
  <c r="CH12" i="11"/>
  <c r="CI12" i="11"/>
  <c r="CJ12" i="11"/>
  <c r="CK12" i="11"/>
  <c r="BJ13" i="11"/>
  <c r="BV13" i="11"/>
  <c r="BW13" i="11"/>
  <c r="BX13" i="11"/>
  <c r="BZ13" i="11"/>
  <c r="CA13" i="11"/>
  <c r="CB13" i="11"/>
  <c r="CC13" i="11"/>
  <c r="CD13" i="11"/>
  <c r="CE13" i="11"/>
  <c r="CF13" i="11"/>
  <c r="CG13" i="11"/>
  <c r="CH13" i="11"/>
  <c r="CI13" i="11"/>
  <c r="CJ13" i="11"/>
  <c r="CK13" i="11"/>
  <c r="BJ14" i="11"/>
  <c r="BV14" i="11"/>
  <c r="BW14" i="11"/>
  <c r="BX14" i="11"/>
  <c r="BZ14" i="11"/>
  <c r="CA14" i="11"/>
  <c r="CB14" i="11"/>
  <c r="CC14" i="11"/>
  <c r="CD14" i="11"/>
  <c r="CE14" i="11"/>
  <c r="CF14" i="11"/>
  <c r="CG14" i="11"/>
  <c r="CH14" i="11"/>
  <c r="CI14" i="11"/>
  <c r="CJ14" i="11"/>
  <c r="CK14" i="11"/>
  <c r="BJ15" i="11"/>
  <c r="BV15" i="11"/>
  <c r="BW15" i="11"/>
  <c r="BX15" i="11"/>
  <c r="BZ15" i="11"/>
  <c r="CA15" i="11"/>
  <c r="CB15" i="11"/>
  <c r="CC15" i="11"/>
  <c r="CD15" i="11"/>
  <c r="CE15" i="11"/>
  <c r="CF15" i="11"/>
  <c r="CG15" i="11"/>
  <c r="CH15" i="11"/>
  <c r="CI15" i="11"/>
  <c r="CJ15" i="11"/>
  <c r="CK15" i="11"/>
  <c r="BJ16" i="11"/>
  <c r="BV16" i="11"/>
  <c r="BW16" i="11"/>
  <c r="BX16" i="11"/>
  <c r="BZ16" i="11"/>
  <c r="CA16" i="11"/>
  <c r="CB16" i="11"/>
  <c r="CC16" i="11"/>
  <c r="CD16" i="11"/>
  <c r="CE16" i="11"/>
  <c r="CF16" i="11"/>
  <c r="CG16" i="11"/>
  <c r="CH16" i="11"/>
  <c r="CI16" i="11"/>
  <c r="CJ16" i="11"/>
  <c r="CK16" i="11"/>
  <c r="BJ17" i="11"/>
  <c r="BV17" i="11"/>
  <c r="BW17" i="11"/>
  <c r="BX17" i="11"/>
  <c r="BZ17" i="11"/>
  <c r="CA17" i="11"/>
  <c r="CB17" i="11"/>
  <c r="CC17" i="11"/>
  <c r="CD17" i="11"/>
  <c r="CE17" i="11"/>
  <c r="CF17" i="11"/>
  <c r="CG17" i="11"/>
  <c r="CH17" i="11"/>
  <c r="CI17" i="11"/>
  <c r="CJ17" i="11"/>
  <c r="CK17" i="11"/>
  <c r="BJ18" i="11"/>
  <c r="BV18" i="11"/>
  <c r="BW18" i="11"/>
  <c r="BX18" i="11"/>
  <c r="BZ18" i="11"/>
  <c r="CA18" i="11"/>
  <c r="CB18" i="11"/>
  <c r="CC18" i="11"/>
  <c r="CD18" i="11"/>
  <c r="CE18" i="11"/>
  <c r="CF18" i="11"/>
  <c r="CG18" i="11"/>
  <c r="CH18" i="11"/>
  <c r="CI18" i="11"/>
  <c r="CJ18" i="11"/>
  <c r="CK18" i="11"/>
  <c r="BJ19" i="11"/>
  <c r="BV19" i="11"/>
  <c r="BW19" i="11"/>
  <c r="BX19" i="11"/>
  <c r="BZ19" i="11"/>
  <c r="CA19" i="11"/>
  <c r="CB19" i="11"/>
  <c r="CC19" i="11"/>
  <c r="CD19" i="11"/>
  <c r="CE19" i="11"/>
  <c r="CF19" i="11"/>
  <c r="CG19" i="11"/>
  <c r="CH19" i="11"/>
  <c r="CI19" i="11"/>
  <c r="CJ19" i="11"/>
  <c r="CK19" i="11"/>
  <c r="BJ20" i="11"/>
  <c r="BV20" i="11"/>
  <c r="BW20" i="11"/>
  <c r="BX20" i="11"/>
  <c r="BZ20" i="11"/>
  <c r="CA20" i="11"/>
  <c r="CB20" i="11"/>
  <c r="CC20" i="11"/>
  <c r="CD20" i="11"/>
  <c r="CE20" i="11"/>
  <c r="CF20" i="11"/>
  <c r="CG20" i="11"/>
  <c r="CH20" i="11"/>
  <c r="CI20" i="11"/>
  <c r="CJ20" i="11"/>
  <c r="CK20" i="11"/>
  <c r="BJ21" i="11"/>
  <c r="BV21" i="11"/>
  <c r="BW21" i="11"/>
  <c r="BX21" i="11"/>
  <c r="BZ21" i="11"/>
  <c r="CA21" i="11"/>
  <c r="CB21" i="11"/>
  <c r="CC21" i="11"/>
  <c r="CD21" i="11"/>
  <c r="CE21" i="11"/>
  <c r="CF21" i="11"/>
  <c r="CG21" i="11"/>
  <c r="CH21" i="11"/>
  <c r="CI21" i="11"/>
  <c r="CJ21" i="11"/>
  <c r="CK21" i="11"/>
  <c r="BJ22" i="11"/>
  <c r="BV22" i="11"/>
  <c r="BW22" i="11"/>
  <c r="BX22" i="11"/>
  <c r="BZ22" i="11"/>
  <c r="CA22" i="11"/>
  <c r="CB22" i="11"/>
  <c r="CC22" i="11"/>
  <c r="CD22" i="11"/>
  <c r="CE22" i="11"/>
  <c r="CF22" i="11"/>
  <c r="CG22" i="11"/>
  <c r="CH22" i="11"/>
  <c r="CI22" i="11"/>
  <c r="CJ22" i="11"/>
  <c r="CK22" i="11"/>
  <c r="BJ23" i="11"/>
  <c r="BV23" i="11"/>
  <c r="BW23" i="11"/>
  <c r="BX23" i="11"/>
  <c r="BZ23" i="11"/>
  <c r="CA23" i="11"/>
  <c r="CB23" i="11"/>
  <c r="CC23" i="11"/>
  <c r="CD23" i="11"/>
  <c r="CE23" i="11"/>
  <c r="CF23" i="11"/>
  <c r="CG23" i="11"/>
  <c r="CH23" i="11"/>
  <c r="CI23" i="11"/>
  <c r="CJ23" i="11"/>
  <c r="CK23" i="11"/>
  <c r="BJ24" i="11"/>
  <c r="BV24" i="11"/>
  <c r="BW24" i="11"/>
  <c r="BX24" i="11"/>
  <c r="BZ24" i="11"/>
  <c r="CA24" i="11"/>
  <c r="CB24" i="11"/>
  <c r="CC24" i="11"/>
  <c r="CD24" i="11"/>
  <c r="CE24" i="11"/>
  <c r="CF24" i="11"/>
  <c r="CG24" i="11"/>
  <c r="CH24" i="11"/>
  <c r="CI24" i="11"/>
  <c r="CJ24" i="11"/>
  <c r="CK24" i="11"/>
  <c r="BJ25" i="11"/>
  <c r="BV25" i="11"/>
  <c r="BW25" i="11"/>
  <c r="BX25" i="11"/>
  <c r="BZ25" i="11"/>
  <c r="CA25" i="11"/>
  <c r="CB25" i="11"/>
  <c r="CC25" i="11"/>
  <c r="CD25" i="11"/>
  <c r="CE25" i="11"/>
  <c r="CF25" i="11"/>
  <c r="CG25" i="11"/>
  <c r="CH25" i="11"/>
  <c r="CI25" i="11"/>
  <c r="CJ25" i="11"/>
  <c r="CK25" i="11"/>
  <c r="BJ26" i="11"/>
  <c r="BV26" i="11"/>
  <c r="BW26" i="11"/>
  <c r="BX26" i="11"/>
  <c r="BZ26" i="11"/>
  <c r="CA26" i="11"/>
  <c r="CB26" i="11"/>
  <c r="CC26" i="11"/>
  <c r="CD26" i="11"/>
  <c r="CE26" i="11"/>
  <c r="CF26" i="11"/>
  <c r="CG26" i="11"/>
  <c r="CH26" i="11"/>
  <c r="CI26" i="11"/>
  <c r="CJ26" i="11"/>
  <c r="CK26" i="11"/>
  <c r="BJ27" i="11"/>
  <c r="BV27" i="11"/>
  <c r="BW27" i="11"/>
  <c r="BX27" i="11"/>
  <c r="BZ27" i="11"/>
  <c r="CA27" i="11"/>
  <c r="CB27" i="11"/>
  <c r="CC27" i="11"/>
  <c r="CD27" i="11"/>
  <c r="CE27" i="11"/>
  <c r="CF27" i="11"/>
  <c r="CG27" i="11"/>
  <c r="CH27" i="11"/>
  <c r="CI27" i="11"/>
  <c r="CJ27" i="11"/>
  <c r="CK27" i="11"/>
  <c r="BJ28" i="11"/>
  <c r="BV28" i="11"/>
  <c r="BW28" i="11"/>
  <c r="BX28" i="11"/>
  <c r="BZ28" i="11"/>
  <c r="CA28" i="11"/>
  <c r="CB28" i="11"/>
  <c r="CC28" i="11"/>
  <c r="CD28" i="11"/>
  <c r="CE28" i="11"/>
  <c r="CF28" i="11"/>
  <c r="CG28" i="11"/>
  <c r="CH28" i="11"/>
  <c r="CI28" i="11"/>
  <c r="CJ28" i="11"/>
  <c r="CK28" i="11"/>
  <c r="BJ29" i="11"/>
  <c r="BV29" i="11"/>
  <c r="BW29" i="11"/>
  <c r="BX29" i="11"/>
  <c r="BZ29" i="11"/>
  <c r="CA29" i="11"/>
  <c r="CB29" i="11"/>
  <c r="CC29" i="11"/>
  <c r="CD29" i="11"/>
  <c r="CE29" i="11"/>
  <c r="CF29" i="11"/>
  <c r="CG29" i="11"/>
  <c r="CH29" i="11"/>
  <c r="CI29" i="11"/>
  <c r="CJ29" i="11"/>
  <c r="CK29" i="11"/>
  <c r="BJ30" i="11"/>
  <c r="BV30" i="11"/>
  <c r="BW30" i="11"/>
  <c r="BX30" i="11"/>
  <c r="BZ30" i="11"/>
  <c r="CA30" i="11"/>
  <c r="CB30" i="11"/>
  <c r="CC30" i="11"/>
  <c r="CD30" i="11"/>
  <c r="CE30" i="11"/>
  <c r="CF30" i="11"/>
  <c r="CG30" i="11"/>
  <c r="CH30" i="11"/>
  <c r="CI30" i="11"/>
  <c r="CJ30" i="11"/>
  <c r="CK30" i="11"/>
  <c r="BJ31" i="11"/>
  <c r="BV31" i="11"/>
  <c r="BW31" i="11"/>
  <c r="BX31" i="11"/>
  <c r="BZ31" i="11"/>
  <c r="CA31" i="11"/>
  <c r="CB31" i="11"/>
  <c r="CC31" i="11"/>
  <c r="CD31" i="11"/>
  <c r="CE31" i="11"/>
  <c r="CF31" i="11"/>
  <c r="CG31" i="11"/>
  <c r="CH31" i="11"/>
  <c r="CI31" i="11"/>
  <c r="CJ31" i="11"/>
  <c r="CK31" i="11"/>
  <c r="BJ32" i="11"/>
  <c r="BV32" i="11"/>
  <c r="BW32" i="11"/>
  <c r="BX32" i="11"/>
  <c r="BZ32" i="11"/>
  <c r="CA32" i="11"/>
  <c r="CB32" i="11"/>
  <c r="CC32" i="11"/>
  <c r="CD32" i="11"/>
  <c r="CE32" i="11"/>
  <c r="CF32" i="11"/>
  <c r="CG32" i="11"/>
  <c r="CH32" i="11"/>
  <c r="CI32" i="11"/>
  <c r="CJ32" i="11"/>
  <c r="CK32" i="11"/>
  <c r="BJ33" i="11"/>
  <c r="BV33" i="11"/>
  <c r="BW33" i="11"/>
  <c r="BX33" i="11"/>
  <c r="BZ33" i="11"/>
  <c r="CA33" i="11"/>
  <c r="CB33" i="11"/>
  <c r="CC33" i="11"/>
  <c r="CD33" i="11"/>
  <c r="CE33" i="11"/>
  <c r="CF33" i="11"/>
  <c r="CG33" i="11"/>
  <c r="CH33" i="11"/>
  <c r="CI33" i="11"/>
  <c r="CJ33" i="11"/>
  <c r="CK33" i="11"/>
  <c r="BJ34" i="11"/>
  <c r="BV34" i="11"/>
  <c r="BW34" i="11"/>
  <c r="BX34" i="11"/>
  <c r="BZ34" i="11"/>
  <c r="CA34" i="11"/>
  <c r="CB34" i="11"/>
  <c r="CC34" i="11"/>
  <c r="CD34" i="11"/>
  <c r="CE34" i="11"/>
  <c r="CF34" i="11"/>
  <c r="CG34" i="11"/>
  <c r="CH34" i="11"/>
  <c r="CI34" i="11"/>
  <c r="CJ34" i="11"/>
  <c r="CK34" i="11"/>
  <c r="BJ35" i="11"/>
  <c r="BV35" i="11"/>
  <c r="BW35" i="11"/>
  <c r="BX35" i="11"/>
  <c r="BZ35" i="11"/>
  <c r="CA35" i="11"/>
  <c r="CB35" i="11"/>
  <c r="CC35" i="11"/>
  <c r="CD35" i="11"/>
  <c r="CE35" i="11"/>
  <c r="CF35" i="11"/>
  <c r="CG35" i="11"/>
  <c r="CH35" i="11"/>
  <c r="CI35" i="11"/>
  <c r="CJ35" i="11"/>
  <c r="CK35" i="11"/>
  <c r="BJ36" i="11"/>
  <c r="BV36" i="11"/>
  <c r="BW36" i="11"/>
  <c r="BX36" i="11"/>
  <c r="BZ36" i="11"/>
  <c r="CA36" i="11"/>
  <c r="CB36" i="11"/>
  <c r="CC36" i="11"/>
  <c r="CD36" i="11"/>
  <c r="CE36" i="11"/>
  <c r="CF36" i="11"/>
  <c r="CG36" i="11"/>
  <c r="CH36" i="11"/>
  <c r="CI36" i="11"/>
  <c r="CJ36" i="11"/>
  <c r="CK36" i="11"/>
  <c r="BJ37" i="11"/>
  <c r="BV37" i="11"/>
  <c r="BW37" i="11"/>
  <c r="BX37" i="11"/>
  <c r="BZ37" i="11"/>
  <c r="CA37" i="11"/>
  <c r="CB37" i="11"/>
  <c r="CC37" i="11"/>
  <c r="CD37" i="11"/>
  <c r="CE37" i="11"/>
  <c r="CF37" i="11"/>
  <c r="CG37" i="11"/>
  <c r="CH37" i="11"/>
  <c r="CI37" i="11"/>
  <c r="CJ37" i="11"/>
  <c r="CK37" i="11"/>
  <c r="BJ38" i="11"/>
  <c r="BV38" i="11"/>
  <c r="BW38" i="11"/>
  <c r="BX38" i="11"/>
  <c r="BZ38" i="11"/>
  <c r="CA38" i="11"/>
  <c r="CB38" i="11"/>
  <c r="CC38" i="11"/>
  <c r="CD38" i="11"/>
  <c r="CE38" i="11"/>
  <c r="CF38" i="11"/>
  <c r="CG38" i="11"/>
  <c r="CH38" i="11"/>
  <c r="CI38" i="11"/>
  <c r="CJ38" i="11"/>
  <c r="CK38" i="11"/>
  <c r="BJ39" i="11"/>
  <c r="BV39" i="11"/>
  <c r="BW39" i="11"/>
  <c r="BX39" i="11"/>
  <c r="BZ39" i="11"/>
  <c r="CA39" i="11"/>
  <c r="CB39" i="11"/>
  <c r="CC39" i="11"/>
  <c r="CD39" i="11"/>
  <c r="CE39" i="11"/>
  <c r="CF39" i="11"/>
  <c r="CG39" i="11"/>
  <c r="CH39" i="11"/>
  <c r="CI39" i="11"/>
  <c r="CJ39" i="11"/>
  <c r="CK39" i="11"/>
  <c r="BJ40" i="11"/>
  <c r="BV40" i="11"/>
  <c r="BW40" i="11"/>
  <c r="BX40" i="11"/>
  <c r="BZ40" i="11"/>
  <c r="CA40" i="11"/>
  <c r="CB40" i="11"/>
  <c r="CC40" i="11"/>
  <c r="CD40" i="11"/>
  <c r="CE40" i="11"/>
  <c r="CF40" i="11"/>
  <c r="CG40" i="11"/>
  <c r="CH40" i="11"/>
  <c r="CI40" i="11"/>
  <c r="CJ40" i="11"/>
  <c r="CK40" i="11"/>
  <c r="BJ41" i="11"/>
  <c r="BV41" i="11"/>
  <c r="BW41" i="11"/>
  <c r="BX41" i="11"/>
  <c r="BZ41" i="11"/>
  <c r="CA41" i="11"/>
  <c r="CB41" i="11"/>
  <c r="CC41" i="11"/>
  <c r="CD41" i="11"/>
  <c r="CE41" i="11"/>
  <c r="CF41" i="11"/>
  <c r="CG41" i="11"/>
  <c r="CH41" i="11"/>
  <c r="CI41" i="11"/>
  <c r="CJ41" i="11"/>
  <c r="CK41" i="11"/>
  <c r="BJ42" i="11"/>
  <c r="BV42" i="11"/>
  <c r="BW42" i="11"/>
  <c r="BX42" i="11"/>
  <c r="BZ42" i="11"/>
  <c r="CA42" i="11"/>
  <c r="CB42" i="11"/>
  <c r="CC42" i="11"/>
  <c r="CD42" i="11"/>
  <c r="CE42" i="11"/>
  <c r="CF42" i="11"/>
  <c r="CG42" i="11"/>
  <c r="CH42" i="11"/>
  <c r="CI42" i="11"/>
  <c r="CJ42" i="11"/>
  <c r="CK42" i="11"/>
  <c r="BJ43" i="11"/>
  <c r="BV43" i="11"/>
  <c r="BW43" i="11"/>
  <c r="BX43" i="11"/>
  <c r="BZ43" i="11"/>
  <c r="CA43" i="11"/>
  <c r="CB43" i="11"/>
  <c r="CC43" i="11"/>
  <c r="CD43" i="11"/>
  <c r="CE43" i="11"/>
  <c r="CF43" i="11"/>
  <c r="CG43" i="11"/>
  <c r="CH43" i="11"/>
  <c r="CI43" i="11"/>
  <c r="CJ43" i="11"/>
  <c r="CK43" i="11"/>
  <c r="BJ44" i="11"/>
  <c r="BV44" i="11"/>
  <c r="BW44" i="11"/>
  <c r="BX44" i="11"/>
  <c r="BZ44" i="11"/>
  <c r="CA44" i="11"/>
  <c r="CB44" i="11"/>
  <c r="CC44" i="11"/>
  <c r="CD44" i="11"/>
  <c r="CE44" i="11"/>
  <c r="CF44" i="11"/>
  <c r="CG44" i="11"/>
  <c r="CH44" i="11"/>
  <c r="CI44" i="11"/>
  <c r="CJ44" i="11"/>
  <c r="CK44" i="11"/>
  <c r="BJ45" i="11"/>
  <c r="BV45" i="11"/>
  <c r="BW45" i="11"/>
  <c r="BX45" i="11"/>
  <c r="BZ45" i="11"/>
  <c r="CA45" i="11"/>
  <c r="CB45" i="11"/>
  <c r="CC45" i="11"/>
  <c r="CD45" i="11"/>
  <c r="CE45" i="11"/>
  <c r="CF45" i="11"/>
  <c r="CG45" i="11"/>
  <c r="CH45" i="11"/>
  <c r="CI45" i="11"/>
  <c r="CJ45" i="11"/>
  <c r="CK45" i="11"/>
  <c r="BJ46" i="11"/>
  <c r="BV46" i="11"/>
  <c r="BW46" i="11"/>
  <c r="BX46" i="11"/>
  <c r="BZ46" i="11"/>
  <c r="CA46" i="11"/>
  <c r="CB46" i="11"/>
  <c r="CC46" i="11"/>
  <c r="CD46" i="11"/>
  <c r="CE46" i="11"/>
  <c r="CF46" i="11"/>
  <c r="CG46" i="11"/>
  <c r="CH46" i="11"/>
  <c r="CI46" i="11"/>
  <c r="CJ46" i="11"/>
  <c r="CK46" i="11"/>
  <c r="BJ47" i="11"/>
  <c r="BV47" i="11"/>
  <c r="BW47" i="11"/>
  <c r="BX47" i="11"/>
  <c r="BZ47" i="11"/>
  <c r="CA47" i="11"/>
  <c r="CB47" i="11"/>
  <c r="CC47" i="11"/>
  <c r="CD47" i="11"/>
  <c r="CE47" i="11"/>
  <c r="CF47" i="11"/>
  <c r="CG47" i="11"/>
  <c r="CH47" i="11"/>
  <c r="CI47" i="11"/>
  <c r="CJ47" i="11"/>
  <c r="CK47" i="11"/>
  <c r="BJ48" i="11"/>
  <c r="BV48" i="11"/>
  <c r="BW48" i="11"/>
  <c r="BX48" i="11"/>
  <c r="BZ48" i="11"/>
  <c r="CA48" i="11"/>
  <c r="CB48" i="11"/>
  <c r="CC48" i="11"/>
  <c r="CD48" i="11"/>
  <c r="CE48" i="11"/>
  <c r="CF48" i="11"/>
  <c r="CG48" i="11"/>
  <c r="CH48" i="11"/>
  <c r="CI48" i="11"/>
  <c r="CJ48" i="11"/>
  <c r="CK48" i="11"/>
  <c r="BJ49" i="11"/>
  <c r="BV49" i="11"/>
  <c r="BW49" i="11"/>
  <c r="BX49" i="11"/>
  <c r="BZ49" i="11"/>
  <c r="CA49" i="11"/>
  <c r="CB49" i="11"/>
  <c r="CC49" i="11"/>
  <c r="CD49" i="11"/>
  <c r="CE49" i="11"/>
  <c r="CF49" i="11"/>
  <c r="CG49" i="11"/>
  <c r="CH49" i="11"/>
  <c r="CI49" i="11"/>
  <c r="CJ49" i="11"/>
  <c r="CK49" i="11"/>
  <c r="BJ50" i="11"/>
  <c r="BV50" i="11"/>
  <c r="BW50" i="11"/>
  <c r="BX50" i="11"/>
  <c r="BZ50" i="11"/>
  <c r="CA50" i="11"/>
  <c r="CB50" i="11"/>
  <c r="CC50" i="11"/>
  <c r="CD50" i="11"/>
  <c r="CE50" i="11"/>
  <c r="CF50" i="11"/>
  <c r="CG50" i="11"/>
  <c r="CH50" i="11"/>
  <c r="CI50" i="11"/>
  <c r="CJ50" i="11"/>
  <c r="CK50" i="11"/>
  <c r="BJ51" i="11"/>
  <c r="BV51" i="11"/>
  <c r="BW51" i="11"/>
  <c r="BX51" i="11"/>
  <c r="BZ51" i="11"/>
  <c r="CA51" i="11"/>
  <c r="CB51" i="11"/>
  <c r="CC51" i="11"/>
  <c r="CD51" i="11"/>
  <c r="CE51" i="11"/>
  <c r="CF51" i="11"/>
  <c r="CG51" i="11"/>
  <c r="CH51" i="11"/>
  <c r="CI51" i="11"/>
  <c r="CJ51" i="11"/>
  <c r="CK51" i="11"/>
  <c r="BJ52" i="11"/>
  <c r="BV52" i="11"/>
  <c r="BW52" i="11"/>
  <c r="BX52" i="11"/>
  <c r="BZ52" i="11"/>
  <c r="CA52" i="11"/>
  <c r="CB52" i="11"/>
  <c r="CC52" i="11"/>
  <c r="CD52" i="11"/>
  <c r="CE52" i="11"/>
  <c r="CF52" i="11"/>
  <c r="CG52" i="11"/>
  <c r="CH52" i="11"/>
  <c r="CI52" i="11"/>
  <c r="CJ52" i="11"/>
  <c r="CK52" i="11"/>
  <c r="BJ53" i="11"/>
  <c r="BV53" i="11"/>
  <c r="BW53" i="11"/>
  <c r="BX53" i="11"/>
  <c r="BZ53" i="11"/>
  <c r="CA53" i="11"/>
  <c r="CB53" i="11"/>
  <c r="CC53" i="11"/>
  <c r="CD53" i="11"/>
  <c r="CE53" i="11"/>
  <c r="CF53" i="11"/>
  <c r="CG53" i="11"/>
  <c r="CH53" i="11"/>
  <c r="CI53" i="11"/>
  <c r="CJ53" i="11"/>
  <c r="CK53" i="11"/>
  <c r="BJ54" i="11"/>
  <c r="BV54" i="11"/>
  <c r="BW54" i="11"/>
  <c r="BX54" i="11"/>
  <c r="BZ54" i="11"/>
  <c r="CA54" i="11"/>
  <c r="CB54" i="11"/>
  <c r="CC54" i="11"/>
  <c r="CD54" i="11"/>
  <c r="CE54" i="11"/>
  <c r="CF54" i="11"/>
  <c r="CG54" i="11"/>
  <c r="CH54" i="11"/>
  <c r="CI54" i="11"/>
  <c r="CJ54" i="11"/>
  <c r="CK54" i="11"/>
  <c r="BJ55" i="11"/>
  <c r="BV55" i="11"/>
  <c r="BW55" i="11"/>
  <c r="BX55" i="11"/>
  <c r="BZ55" i="11"/>
  <c r="CA55" i="11"/>
  <c r="CB55" i="11"/>
  <c r="CC55" i="11"/>
  <c r="CD55" i="11"/>
  <c r="CE55" i="11"/>
  <c r="CF55" i="11"/>
  <c r="CG55" i="11"/>
  <c r="CH55" i="11"/>
  <c r="CI55" i="11"/>
  <c r="CJ55" i="11"/>
  <c r="CK55" i="11"/>
  <c r="BJ56" i="11"/>
  <c r="BV56" i="11"/>
  <c r="BW56" i="11"/>
  <c r="BX56" i="11"/>
  <c r="BZ56" i="11"/>
  <c r="CA56" i="11"/>
  <c r="CB56" i="11"/>
  <c r="CC56" i="11"/>
  <c r="CD56" i="11"/>
  <c r="CE56" i="11"/>
  <c r="CF56" i="11"/>
  <c r="CG56" i="11"/>
  <c r="CH56" i="11"/>
  <c r="CI56" i="11"/>
  <c r="CJ56" i="11"/>
  <c r="CK56" i="11"/>
  <c r="BJ57" i="11"/>
  <c r="BV57" i="11"/>
  <c r="BW57" i="11"/>
  <c r="BX57" i="11"/>
  <c r="BZ57" i="11"/>
  <c r="CA57" i="11"/>
  <c r="CB57" i="11"/>
  <c r="CC57" i="11"/>
  <c r="CD57" i="11"/>
  <c r="CE57" i="11"/>
  <c r="CF57" i="11"/>
  <c r="CG57" i="11"/>
  <c r="CH57" i="11"/>
  <c r="CI57" i="11"/>
  <c r="CJ57" i="11"/>
  <c r="CK57" i="11"/>
  <c r="BJ58" i="11"/>
  <c r="BV58" i="11"/>
  <c r="BW58" i="11"/>
  <c r="BX58" i="11"/>
  <c r="BZ58" i="11"/>
  <c r="CA58" i="11"/>
  <c r="CB58" i="11"/>
  <c r="CC58" i="11"/>
  <c r="CD58" i="11"/>
  <c r="CE58" i="11"/>
  <c r="CF58" i="11"/>
  <c r="CG58" i="11"/>
  <c r="CH58" i="11"/>
  <c r="CI58" i="11"/>
  <c r="CJ58" i="11"/>
  <c r="CK58" i="11"/>
  <c r="BJ59" i="11"/>
  <c r="BV59" i="11"/>
  <c r="BW59" i="11"/>
  <c r="BX59" i="11"/>
  <c r="BZ59" i="11"/>
  <c r="CA59" i="11"/>
  <c r="CB59" i="11"/>
  <c r="CC59" i="11"/>
  <c r="CD59" i="11"/>
  <c r="CE59" i="11"/>
  <c r="CF59" i="11"/>
  <c r="CG59" i="11"/>
  <c r="CH59" i="11"/>
  <c r="CI59" i="11"/>
  <c r="CJ59" i="11"/>
  <c r="CK59" i="11"/>
  <c r="BJ60" i="11"/>
  <c r="BV60" i="11"/>
  <c r="BW60" i="11"/>
  <c r="BX60" i="11"/>
  <c r="BZ60" i="11"/>
  <c r="CA60" i="11"/>
  <c r="CB60" i="11"/>
  <c r="CC60" i="11"/>
  <c r="CD60" i="11"/>
  <c r="CE60" i="11"/>
  <c r="CF60" i="11"/>
  <c r="CG60" i="11"/>
  <c r="CH60" i="11"/>
  <c r="CI60" i="11"/>
  <c r="CJ60" i="11"/>
  <c r="CK60" i="11"/>
  <c r="BJ61" i="11"/>
  <c r="BV61" i="11"/>
  <c r="BW61" i="11"/>
  <c r="BX61" i="11"/>
  <c r="BZ61" i="11"/>
  <c r="CA61" i="11"/>
  <c r="CB61" i="11"/>
  <c r="CC61" i="11"/>
  <c r="CD61" i="11"/>
  <c r="CE61" i="11"/>
  <c r="CF61" i="11"/>
  <c r="CG61" i="11"/>
  <c r="CH61" i="11"/>
  <c r="CI61" i="11"/>
  <c r="CJ61" i="11"/>
  <c r="CK61" i="11"/>
  <c r="BJ62" i="11"/>
  <c r="BV62" i="11"/>
  <c r="BW62" i="11"/>
  <c r="BX62" i="11"/>
  <c r="BZ62" i="11"/>
  <c r="CA62" i="11"/>
  <c r="CB62" i="11"/>
  <c r="CC62" i="11"/>
  <c r="CD62" i="11"/>
  <c r="CE62" i="11"/>
  <c r="CF62" i="11"/>
  <c r="CG62" i="11"/>
  <c r="CH62" i="11"/>
  <c r="CI62" i="11"/>
  <c r="CJ62" i="11"/>
  <c r="CK62" i="11"/>
  <c r="BJ63" i="11"/>
  <c r="BV63" i="11"/>
  <c r="BW63" i="11"/>
  <c r="BX63" i="11"/>
  <c r="BZ63" i="11"/>
  <c r="CA63" i="11"/>
  <c r="CB63" i="11"/>
  <c r="CC63" i="11"/>
  <c r="CD63" i="11"/>
  <c r="CE63" i="11"/>
  <c r="CF63" i="11"/>
  <c r="CG63" i="11"/>
  <c r="CH63" i="11"/>
  <c r="CI63" i="11"/>
  <c r="CJ63" i="11"/>
  <c r="CK63" i="11"/>
  <c r="BJ64" i="11"/>
  <c r="BV64" i="11"/>
  <c r="BW64" i="11"/>
  <c r="BX64" i="11"/>
  <c r="BZ64" i="11"/>
  <c r="CA64" i="11"/>
  <c r="CB64" i="11"/>
  <c r="CC64" i="11"/>
  <c r="CD64" i="11"/>
  <c r="CE64" i="11"/>
  <c r="CF64" i="11"/>
  <c r="CG64" i="11"/>
  <c r="CH64" i="11"/>
  <c r="CI64" i="11"/>
  <c r="CJ64" i="11"/>
  <c r="CK64" i="11"/>
  <c r="BJ65" i="11"/>
  <c r="BV65" i="11"/>
  <c r="BW65" i="11"/>
  <c r="BX65" i="11"/>
  <c r="BZ65" i="11"/>
  <c r="CA65" i="11"/>
  <c r="CB65" i="11"/>
  <c r="CC65" i="11"/>
  <c r="CD65" i="11"/>
  <c r="CE65" i="11"/>
  <c r="CF65" i="11"/>
  <c r="CG65" i="11"/>
  <c r="CH65" i="11"/>
  <c r="CI65" i="11"/>
  <c r="CJ65" i="11"/>
  <c r="CK65" i="11"/>
  <c r="BJ66" i="11"/>
  <c r="BV66" i="11"/>
  <c r="BW66" i="11"/>
  <c r="BX66" i="11"/>
  <c r="BZ66" i="11"/>
  <c r="CA66" i="11"/>
  <c r="CB66" i="11"/>
  <c r="CC66" i="11"/>
  <c r="CD66" i="11"/>
  <c r="CE66" i="11"/>
  <c r="CF66" i="11"/>
  <c r="CG66" i="11"/>
  <c r="CH66" i="11"/>
  <c r="CI66" i="11"/>
  <c r="CJ66" i="11"/>
  <c r="CK66" i="11"/>
  <c r="BJ67" i="11"/>
  <c r="BV67" i="11"/>
  <c r="BW67" i="11"/>
  <c r="BX67" i="11"/>
  <c r="BZ67" i="11"/>
  <c r="CA67" i="11"/>
  <c r="CB67" i="11"/>
  <c r="CC67" i="11"/>
  <c r="CD67" i="11"/>
  <c r="CE67" i="11"/>
  <c r="CF67" i="11"/>
  <c r="CG67" i="11"/>
  <c r="CH67" i="11"/>
  <c r="CI67" i="11"/>
  <c r="CJ67" i="11"/>
  <c r="CK67" i="11"/>
  <c r="BJ68" i="11"/>
  <c r="BV68" i="11"/>
  <c r="BW68" i="11"/>
  <c r="BX68" i="11"/>
  <c r="BZ68" i="11"/>
  <c r="CA68" i="11"/>
  <c r="CB68" i="11"/>
  <c r="CC68" i="11"/>
  <c r="CD68" i="11"/>
  <c r="CE68" i="11"/>
  <c r="CF68" i="11"/>
  <c r="CG68" i="11"/>
  <c r="CH68" i="11"/>
  <c r="CI68" i="11"/>
  <c r="CJ68" i="11"/>
  <c r="CK68" i="11"/>
  <c r="BJ69" i="11"/>
  <c r="BV69" i="11"/>
  <c r="BW69" i="11"/>
  <c r="BX69" i="11"/>
  <c r="BZ69" i="11"/>
  <c r="CA69" i="11"/>
  <c r="CB69" i="11"/>
  <c r="CC69" i="11"/>
  <c r="CD69" i="11"/>
  <c r="CE69" i="11"/>
  <c r="CF69" i="11"/>
  <c r="CG69" i="11"/>
  <c r="CH69" i="11"/>
  <c r="CI69" i="11"/>
  <c r="CJ69" i="11"/>
  <c r="CK69" i="11"/>
  <c r="BJ70" i="11"/>
  <c r="BV70" i="11"/>
  <c r="BW70" i="11"/>
  <c r="BX70" i="11"/>
  <c r="BZ70" i="11"/>
  <c r="CA70" i="11"/>
  <c r="CB70" i="11"/>
  <c r="CC70" i="11"/>
  <c r="CD70" i="11"/>
  <c r="CE70" i="11"/>
  <c r="CF70" i="11"/>
  <c r="CG70" i="11"/>
  <c r="CH70" i="11"/>
  <c r="CI70" i="11"/>
  <c r="CJ70" i="11"/>
  <c r="CK70" i="11"/>
  <c r="BJ71" i="11"/>
  <c r="BV71" i="11"/>
  <c r="BW71" i="11"/>
  <c r="BX71" i="11"/>
  <c r="BZ71" i="11"/>
  <c r="CA71" i="11"/>
  <c r="CB71" i="11"/>
  <c r="CC71" i="11"/>
  <c r="CD71" i="11"/>
  <c r="CE71" i="11"/>
  <c r="CF71" i="11"/>
  <c r="CG71" i="11"/>
  <c r="CH71" i="11"/>
  <c r="CI71" i="11"/>
  <c r="CJ71" i="11"/>
  <c r="CK71" i="11"/>
  <c r="BJ72" i="11"/>
  <c r="BV72" i="11"/>
  <c r="BW72" i="11"/>
  <c r="BX72" i="11"/>
  <c r="BZ72" i="11"/>
  <c r="CA72" i="11"/>
  <c r="CB72" i="11"/>
  <c r="CC72" i="11"/>
  <c r="CD72" i="11"/>
  <c r="CE72" i="11"/>
  <c r="CF72" i="11"/>
  <c r="CG72" i="11"/>
  <c r="CH72" i="11"/>
  <c r="CI72" i="11"/>
  <c r="CJ72" i="11"/>
  <c r="CK72" i="11"/>
  <c r="BJ73" i="11"/>
  <c r="BV73" i="11"/>
  <c r="BW73" i="11"/>
  <c r="BX73" i="11"/>
  <c r="BZ73" i="11"/>
  <c r="CA73" i="11"/>
  <c r="CB73" i="11"/>
  <c r="CC73" i="11"/>
  <c r="CD73" i="11"/>
  <c r="CE73" i="11"/>
  <c r="CF73" i="11"/>
  <c r="CG73" i="11"/>
  <c r="CH73" i="11"/>
  <c r="CI73" i="11"/>
  <c r="CJ73" i="11"/>
  <c r="CK73" i="11"/>
  <c r="BJ74" i="11"/>
  <c r="BV74" i="11"/>
  <c r="BW74" i="11"/>
  <c r="BX74" i="11"/>
  <c r="BZ74" i="11"/>
  <c r="CA74" i="11"/>
  <c r="CB74" i="11"/>
  <c r="CC74" i="11"/>
  <c r="CD74" i="11"/>
  <c r="CE74" i="11"/>
  <c r="CF74" i="11"/>
  <c r="CG74" i="11"/>
  <c r="CH74" i="11"/>
  <c r="CI74" i="11"/>
  <c r="CJ74" i="11"/>
  <c r="CK74" i="11"/>
  <c r="BJ75" i="11"/>
  <c r="BV75" i="11"/>
  <c r="BW75" i="11"/>
  <c r="BX75" i="11"/>
  <c r="BZ75" i="11"/>
  <c r="CA75" i="11"/>
  <c r="CB75" i="11"/>
  <c r="CC75" i="11"/>
  <c r="CD75" i="11"/>
  <c r="CE75" i="11"/>
  <c r="CF75" i="11"/>
  <c r="CG75" i="11"/>
  <c r="CH75" i="11"/>
  <c r="CI75" i="11"/>
  <c r="CJ75" i="11"/>
  <c r="CK75" i="11"/>
  <c r="BJ76" i="11"/>
  <c r="BV76" i="11"/>
  <c r="BW76" i="11"/>
  <c r="BX76" i="11"/>
  <c r="BZ76" i="11"/>
  <c r="CA76" i="11"/>
  <c r="CB76" i="11"/>
  <c r="CC76" i="11"/>
  <c r="CD76" i="11"/>
  <c r="CE76" i="11"/>
  <c r="CF76" i="11"/>
  <c r="CG76" i="11"/>
  <c r="CH76" i="11"/>
  <c r="CI76" i="11"/>
  <c r="CJ76" i="11"/>
  <c r="CK76" i="11"/>
  <c r="BJ77" i="11"/>
  <c r="BV77" i="11"/>
  <c r="BW77" i="11"/>
  <c r="BX77" i="11"/>
  <c r="BZ77" i="11"/>
  <c r="CA77" i="11"/>
  <c r="CB77" i="11"/>
  <c r="CC77" i="11"/>
  <c r="CD77" i="11"/>
  <c r="CE77" i="11"/>
  <c r="CF77" i="11"/>
  <c r="CG77" i="11"/>
  <c r="CH77" i="11"/>
  <c r="CI77" i="11"/>
  <c r="CJ77" i="11"/>
  <c r="CK77" i="11"/>
  <c r="BJ78" i="11"/>
  <c r="BV78" i="11"/>
  <c r="BW78" i="11"/>
  <c r="BX78" i="11"/>
  <c r="BZ78" i="11"/>
  <c r="CA78" i="11"/>
  <c r="CB78" i="11"/>
  <c r="CC78" i="11"/>
  <c r="CD78" i="11"/>
  <c r="CE78" i="11"/>
  <c r="CF78" i="11"/>
  <c r="CG78" i="11"/>
  <c r="CH78" i="11"/>
  <c r="CI78" i="11"/>
  <c r="CJ78" i="11"/>
  <c r="CK78" i="11"/>
  <c r="BJ79" i="11"/>
  <c r="BV79" i="11"/>
  <c r="BW79" i="11"/>
  <c r="BX79" i="11"/>
  <c r="BZ79" i="11"/>
  <c r="CA79" i="11"/>
  <c r="CB79" i="11"/>
  <c r="CC79" i="11"/>
  <c r="CD79" i="11"/>
  <c r="CE79" i="11"/>
  <c r="CF79" i="11"/>
  <c r="CG79" i="11"/>
  <c r="CH79" i="11"/>
  <c r="CI79" i="11"/>
  <c r="CJ79" i="11"/>
  <c r="CK79" i="11"/>
  <c r="BJ80" i="11"/>
  <c r="BV80" i="11"/>
  <c r="BW80" i="11"/>
  <c r="BX80" i="11"/>
  <c r="BZ80" i="11"/>
  <c r="CA80" i="11"/>
  <c r="CB80" i="11"/>
  <c r="CC80" i="11"/>
  <c r="CD80" i="11"/>
  <c r="CE80" i="11"/>
  <c r="CF80" i="11"/>
  <c r="CG80" i="11"/>
  <c r="CH80" i="11"/>
  <c r="CI80" i="11"/>
  <c r="CJ80" i="11"/>
  <c r="CK80" i="11"/>
  <c r="BJ81" i="11"/>
  <c r="BV81" i="11"/>
  <c r="BW81" i="11"/>
  <c r="BX81" i="11"/>
  <c r="BZ81" i="11"/>
  <c r="CA81" i="11"/>
  <c r="CB81" i="11"/>
  <c r="CC81" i="11"/>
  <c r="CD81" i="11"/>
  <c r="CE81" i="11"/>
  <c r="CF81" i="11"/>
  <c r="CG81" i="11"/>
  <c r="CH81" i="11"/>
  <c r="CI81" i="11"/>
  <c r="CJ81" i="11"/>
  <c r="CK81" i="11"/>
  <c r="BJ82" i="11"/>
  <c r="BV82" i="11"/>
  <c r="BW82" i="11"/>
  <c r="BX82" i="11"/>
  <c r="BZ82" i="11"/>
  <c r="CA82" i="11"/>
  <c r="CB82" i="11"/>
  <c r="CC82" i="11"/>
  <c r="CD82" i="11"/>
  <c r="CE82" i="11"/>
  <c r="CF82" i="11"/>
  <c r="CG82" i="11"/>
  <c r="CH82" i="11"/>
  <c r="CI82" i="11"/>
  <c r="CJ82" i="11"/>
  <c r="CK82" i="11"/>
  <c r="BJ83" i="11"/>
  <c r="BV83" i="11"/>
  <c r="BW83" i="11"/>
  <c r="BX83" i="11"/>
  <c r="BZ83" i="11"/>
  <c r="CA83" i="11"/>
  <c r="CB83" i="11"/>
  <c r="CC83" i="11"/>
  <c r="CD83" i="11"/>
  <c r="CE83" i="11"/>
  <c r="CF83" i="11"/>
  <c r="CG83" i="11"/>
  <c r="CH83" i="11"/>
  <c r="CI83" i="11"/>
  <c r="CJ83" i="11"/>
  <c r="CK83" i="11"/>
  <c r="BJ84" i="11"/>
  <c r="BV84" i="11"/>
  <c r="BW84" i="11"/>
  <c r="BX84" i="11"/>
  <c r="BZ84" i="11"/>
  <c r="CA84" i="11"/>
  <c r="CB84" i="11"/>
  <c r="CC84" i="11"/>
  <c r="CD84" i="11"/>
  <c r="CE84" i="11"/>
  <c r="CF84" i="11"/>
  <c r="CG84" i="11"/>
  <c r="CH84" i="11"/>
  <c r="CI84" i="11"/>
  <c r="CJ84" i="11"/>
  <c r="CK84" i="11"/>
  <c r="BJ85" i="11"/>
  <c r="BV85" i="11"/>
  <c r="BW85" i="11"/>
  <c r="BX85" i="11"/>
  <c r="BZ85" i="11"/>
  <c r="CA85" i="11"/>
  <c r="CB85" i="11"/>
  <c r="CC85" i="11"/>
  <c r="CD85" i="11"/>
  <c r="CE85" i="11"/>
  <c r="CF85" i="11"/>
  <c r="CG85" i="11"/>
  <c r="CH85" i="11"/>
  <c r="CI85" i="11"/>
  <c r="CJ85" i="11"/>
  <c r="CK85" i="11"/>
  <c r="BJ86" i="11"/>
  <c r="BV86" i="11"/>
  <c r="BW86" i="11"/>
  <c r="BX86" i="11"/>
  <c r="BZ86" i="11"/>
  <c r="CA86" i="11"/>
  <c r="CB86" i="11"/>
  <c r="CC86" i="11"/>
  <c r="CD86" i="11"/>
  <c r="CE86" i="11"/>
  <c r="CF86" i="11"/>
  <c r="CG86" i="11"/>
  <c r="CH86" i="11"/>
  <c r="CI86" i="11"/>
  <c r="CJ86" i="11"/>
  <c r="CK86" i="11"/>
  <c r="BJ87" i="11"/>
  <c r="BV87" i="11"/>
  <c r="BW87" i="11"/>
  <c r="BX87" i="11"/>
  <c r="BZ87" i="11"/>
  <c r="CA87" i="11"/>
  <c r="CB87" i="11"/>
  <c r="CC87" i="11"/>
  <c r="CD87" i="11"/>
  <c r="CE87" i="11"/>
  <c r="CF87" i="11"/>
  <c r="CG87" i="11"/>
  <c r="CH87" i="11"/>
  <c r="CI87" i="11"/>
  <c r="CJ87" i="11"/>
  <c r="CK87" i="11"/>
  <c r="BJ88" i="11"/>
  <c r="BV88" i="11"/>
  <c r="BW88" i="11"/>
  <c r="BX88" i="11"/>
  <c r="BZ88" i="11"/>
  <c r="CA88" i="11"/>
  <c r="CB88" i="11"/>
  <c r="CC88" i="11"/>
  <c r="CD88" i="11"/>
  <c r="CE88" i="11"/>
  <c r="CF88" i="11"/>
  <c r="CG88" i="11"/>
  <c r="CH88" i="11"/>
  <c r="CI88" i="11"/>
  <c r="CJ88" i="11"/>
  <c r="CK88" i="11"/>
  <c r="BJ89" i="11"/>
  <c r="BV89" i="11"/>
  <c r="BW89" i="11"/>
  <c r="BX89" i="11"/>
  <c r="BZ89" i="11"/>
  <c r="CA89" i="11"/>
  <c r="CB89" i="11"/>
  <c r="CC89" i="11"/>
  <c r="CD89" i="11"/>
  <c r="CE89" i="11"/>
  <c r="CF89" i="11"/>
  <c r="CG89" i="11"/>
  <c r="CH89" i="11"/>
  <c r="CI89" i="11"/>
  <c r="CJ89" i="11"/>
  <c r="CK89" i="11"/>
  <c r="BJ90" i="11"/>
  <c r="BV90" i="11"/>
  <c r="BW90" i="11"/>
  <c r="BX90" i="11"/>
  <c r="BZ90" i="11"/>
  <c r="CA90" i="11"/>
  <c r="CB90" i="11"/>
  <c r="CC90" i="11"/>
  <c r="CD90" i="11"/>
  <c r="CE90" i="11"/>
  <c r="CF90" i="11"/>
  <c r="CG90" i="11"/>
  <c r="CH90" i="11"/>
  <c r="CI90" i="11"/>
  <c r="CJ90" i="11"/>
  <c r="CK90" i="11"/>
  <c r="BJ91" i="11"/>
  <c r="BV91" i="11"/>
  <c r="BW91" i="11"/>
  <c r="BX91" i="11"/>
  <c r="BZ91" i="11"/>
  <c r="CA91" i="11"/>
  <c r="CB91" i="11"/>
  <c r="CC91" i="11"/>
  <c r="CD91" i="11"/>
  <c r="CE91" i="11"/>
  <c r="CF91" i="11"/>
  <c r="CG91" i="11"/>
  <c r="CH91" i="11"/>
  <c r="CI91" i="11"/>
  <c r="CJ91" i="11"/>
  <c r="CK91" i="11"/>
  <c r="BJ92" i="11"/>
  <c r="BV92" i="11"/>
  <c r="BW92" i="11"/>
  <c r="BX92" i="11"/>
  <c r="BZ92" i="11"/>
  <c r="CA92" i="11"/>
  <c r="CB92" i="11"/>
  <c r="CC92" i="11"/>
  <c r="CD92" i="11"/>
  <c r="CE92" i="11"/>
  <c r="CF92" i="11"/>
  <c r="CG92" i="11"/>
  <c r="CH92" i="11"/>
  <c r="CI92" i="11"/>
  <c r="CJ92" i="11"/>
  <c r="CK92" i="11"/>
  <c r="BJ93" i="11"/>
  <c r="BV93" i="11"/>
  <c r="BW93" i="11"/>
  <c r="BX93" i="11"/>
  <c r="BZ93" i="11"/>
  <c r="CA93" i="11"/>
  <c r="CB93" i="11"/>
  <c r="CC93" i="11"/>
  <c r="CD93" i="11"/>
  <c r="CE93" i="11"/>
  <c r="CF93" i="11"/>
  <c r="CG93" i="11"/>
  <c r="CH93" i="11"/>
  <c r="CI93" i="11"/>
  <c r="CJ93" i="11"/>
  <c r="CK93" i="11"/>
  <c r="BJ94" i="11"/>
  <c r="BV94" i="11"/>
  <c r="BW94" i="11"/>
  <c r="BX94" i="11"/>
  <c r="BZ94" i="11"/>
  <c r="CA94" i="11"/>
  <c r="CB94" i="11"/>
  <c r="CC94" i="11"/>
  <c r="CD94" i="11"/>
  <c r="CE94" i="11"/>
  <c r="CF94" i="11"/>
  <c r="CG94" i="11"/>
  <c r="CH94" i="11"/>
  <c r="CI94" i="11"/>
  <c r="CJ94" i="11"/>
  <c r="CK94" i="11"/>
  <c r="BJ95" i="11"/>
  <c r="BV95" i="11"/>
  <c r="BW95" i="11"/>
  <c r="BX95" i="11"/>
  <c r="BZ95" i="11"/>
  <c r="CA95" i="11"/>
  <c r="CB95" i="11"/>
  <c r="CC95" i="11"/>
  <c r="CD95" i="11"/>
  <c r="CE95" i="11"/>
  <c r="CF95" i="11"/>
  <c r="CG95" i="11"/>
  <c r="CH95" i="11"/>
  <c r="CI95" i="11"/>
  <c r="CJ95" i="11"/>
  <c r="CK95" i="11"/>
  <c r="BJ96" i="11"/>
  <c r="BV96" i="11"/>
  <c r="BW96" i="11"/>
  <c r="BX96" i="11"/>
  <c r="BZ96" i="11"/>
  <c r="CA96" i="11"/>
  <c r="CB96" i="11"/>
  <c r="CC96" i="11"/>
  <c r="CD96" i="11"/>
  <c r="CE96" i="11"/>
  <c r="CF96" i="11"/>
  <c r="CG96" i="11"/>
  <c r="CH96" i="11"/>
  <c r="CI96" i="11"/>
  <c r="CJ96" i="11"/>
  <c r="CK96" i="11"/>
  <c r="BJ97" i="11"/>
  <c r="BV97" i="11"/>
  <c r="BW97" i="11"/>
  <c r="BX97" i="11"/>
  <c r="BZ97" i="11"/>
  <c r="CA97" i="11"/>
  <c r="CB97" i="11"/>
  <c r="CC97" i="11"/>
  <c r="CD97" i="11"/>
  <c r="CE97" i="11"/>
  <c r="CF97" i="11"/>
  <c r="CG97" i="11"/>
  <c r="CH97" i="11"/>
  <c r="CI97" i="11"/>
  <c r="CJ97" i="11"/>
  <c r="CK97" i="11"/>
  <c r="BJ98" i="11"/>
  <c r="BV98" i="11"/>
  <c r="BW98" i="11"/>
  <c r="BX98" i="11"/>
  <c r="BZ98" i="11"/>
  <c r="CA98" i="11"/>
  <c r="CB98" i="11"/>
  <c r="CC98" i="11"/>
  <c r="CD98" i="11"/>
  <c r="CE98" i="11"/>
  <c r="CF98" i="11"/>
  <c r="CG98" i="11"/>
  <c r="CH98" i="11"/>
  <c r="CI98" i="11"/>
  <c r="CJ98" i="11"/>
  <c r="CK98" i="11"/>
  <c r="BJ99" i="11"/>
  <c r="BV99" i="11"/>
  <c r="BW99" i="11"/>
  <c r="BX99" i="11"/>
  <c r="BZ99" i="11"/>
  <c r="CA99" i="11"/>
  <c r="CB99" i="11"/>
  <c r="CC99" i="11"/>
  <c r="CD99" i="11"/>
  <c r="CE99" i="11"/>
  <c r="CF99" i="11"/>
  <c r="CG99" i="11"/>
  <c r="CH99" i="11"/>
  <c r="CI99" i="11"/>
  <c r="CJ99" i="11"/>
  <c r="CK99" i="11"/>
  <c r="BJ100" i="11"/>
  <c r="BV100" i="11"/>
  <c r="BW100" i="11"/>
  <c r="BX100" i="11"/>
  <c r="BZ100" i="11"/>
  <c r="CA100" i="11"/>
  <c r="CB100" i="11"/>
  <c r="CC100" i="11"/>
  <c r="CD100" i="11"/>
  <c r="CE100" i="11"/>
  <c r="CF100" i="11"/>
  <c r="CG100" i="11"/>
  <c r="CH100" i="11"/>
  <c r="CI100" i="11"/>
  <c r="CJ100" i="11"/>
  <c r="CK100" i="11"/>
  <c r="BJ101" i="11"/>
  <c r="BV101" i="11"/>
  <c r="BW101" i="11"/>
  <c r="BX101" i="11"/>
  <c r="BZ101" i="11"/>
  <c r="CA101" i="11"/>
  <c r="CB101" i="11"/>
  <c r="CC101" i="11"/>
  <c r="CD101" i="11"/>
  <c r="CE101" i="11"/>
  <c r="CF101" i="11"/>
  <c r="CG101" i="11"/>
  <c r="CH101" i="11"/>
  <c r="CI101" i="11"/>
  <c r="CJ101" i="11"/>
  <c r="CK101" i="11"/>
  <c r="BJ102" i="11"/>
  <c r="BV102" i="11"/>
  <c r="BW102" i="11"/>
  <c r="BX102" i="11"/>
  <c r="BZ102" i="11"/>
  <c r="CA102" i="11"/>
  <c r="CB102" i="11"/>
  <c r="CC102" i="11"/>
  <c r="CD102" i="11"/>
  <c r="CE102" i="11"/>
  <c r="CF102" i="11"/>
  <c r="CG102" i="11"/>
  <c r="CH102" i="11"/>
  <c r="CI102" i="11"/>
  <c r="CJ102" i="11"/>
  <c r="CK102" i="11"/>
  <c r="BJ103" i="11"/>
  <c r="BV103" i="11"/>
  <c r="BW103" i="11"/>
  <c r="BX103" i="11"/>
  <c r="BZ103" i="11"/>
  <c r="CA103" i="11"/>
  <c r="CB103" i="11"/>
  <c r="CC103" i="11"/>
  <c r="CD103" i="11"/>
  <c r="CE103" i="11"/>
  <c r="CF103" i="11"/>
  <c r="CG103" i="11"/>
  <c r="CH103" i="11"/>
  <c r="CI103" i="11"/>
  <c r="CJ103" i="11"/>
  <c r="CK103" i="11"/>
  <c r="BJ104" i="11"/>
  <c r="BV104" i="11"/>
  <c r="BW104" i="11"/>
  <c r="BX104" i="11"/>
  <c r="BZ104" i="11"/>
  <c r="CA104" i="11"/>
  <c r="CB104" i="11"/>
  <c r="CC104" i="11"/>
  <c r="CD104" i="11"/>
  <c r="CE104" i="11"/>
  <c r="CF104" i="11"/>
  <c r="CG104" i="11"/>
  <c r="CH104" i="11"/>
  <c r="CI104" i="11"/>
  <c r="CJ104" i="11"/>
  <c r="CK104" i="11"/>
  <c r="BJ105" i="11"/>
  <c r="BV105" i="11"/>
  <c r="BW105" i="11"/>
  <c r="BX105" i="11"/>
  <c r="BZ105" i="11"/>
  <c r="CA105" i="11"/>
  <c r="CB105" i="11"/>
  <c r="CC105" i="11"/>
  <c r="CD105" i="11"/>
  <c r="CE105" i="11"/>
  <c r="CF105" i="11"/>
  <c r="CG105" i="11"/>
  <c r="CH105" i="11"/>
  <c r="CI105" i="11"/>
  <c r="CJ105" i="11"/>
  <c r="CK105" i="11"/>
  <c r="BJ106" i="11"/>
  <c r="BV106" i="11"/>
  <c r="BW106" i="11"/>
  <c r="BX106" i="11"/>
  <c r="BZ106" i="11"/>
  <c r="CA106" i="11"/>
  <c r="CB106" i="11"/>
  <c r="CC106" i="11"/>
  <c r="CD106" i="11"/>
  <c r="CE106" i="11"/>
  <c r="CF106" i="11"/>
  <c r="CG106" i="11"/>
  <c r="CH106" i="11"/>
  <c r="CI106" i="11"/>
  <c r="CJ106" i="11"/>
  <c r="CK106" i="11"/>
  <c r="BJ107" i="11"/>
  <c r="BV107" i="11"/>
  <c r="BW107" i="11"/>
  <c r="BX107" i="11"/>
  <c r="BZ107" i="11"/>
  <c r="CA107" i="11"/>
  <c r="CB107" i="11"/>
  <c r="CC107" i="11"/>
  <c r="CD107" i="11"/>
  <c r="CE107" i="11"/>
  <c r="CF107" i="11"/>
  <c r="CG107" i="11"/>
  <c r="CH107" i="11"/>
  <c r="CI107" i="11"/>
  <c r="CJ107" i="11"/>
  <c r="CK107" i="11"/>
  <c r="BJ108" i="11"/>
  <c r="BV108" i="11"/>
  <c r="BW108" i="11"/>
  <c r="BX108" i="11"/>
  <c r="BZ108" i="11"/>
  <c r="CA108" i="11"/>
  <c r="CB108" i="11"/>
  <c r="CC108" i="11"/>
  <c r="CD108" i="11"/>
  <c r="CE108" i="11"/>
  <c r="CF108" i="11"/>
  <c r="CG108" i="11"/>
  <c r="CH108" i="11"/>
  <c r="CI108" i="11"/>
  <c r="CJ108" i="11"/>
  <c r="CK108" i="11"/>
  <c r="BJ109" i="11"/>
  <c r="BV109" i="11"/>
  <c r="BW109" i="11"/>
  <c r="BX109" i="11"/>
  <c r="BZ109" i="11"/>
  <c r="CA109" i="11"/>
  <c r="CB109" i="11"/>
  <c r="CC109" i="11"/>
  <c r="CD109" i="11"/>
  <c r="CE109" i="11"/>
  <c r="CF109" i="11"/>
  <c r="CG109" i="11"/>
  <c r="CH109" i="11"/>
  <c r="CI109" i="11"/>
  <c r="CJ109" i="11"/>
  <c r="CK109" i="11"/>
  <c r="BJ110" i="11"/>
  <c r="BV110" i="11"/>
  <c r="BW110" i="11"/>
  <c r="BX110" i="11"/>
  <c r="BZ110" i="11"/>
  <c r="CA110" i="11"/>
  <c r="CB110" i="11"/>
  <c r="CC110" i="11"/>
  <c r="CD110" i="11"/>
  <c r="CE110" i="11"/>
  <c r="CF110" i="11"/>
  <c r="CG110" i="11"/>
  <c r="CH110" i="11"/>
  <c r="CI110" i="11"/>
  <c r="CJ110" i="11"/>
  <c r="CK110" i="11"/>
  <c r="BJ111" i="11"/>
  <c r="BV111" i="11"/>
  <c r="BW111" i="11"/>
  <c r="BX111" i="11"/>
  <c r="BZ111" i="11"/>
  <c r="CA111" i="11"/>
  <c r="CB111" i="11"/>
  <c r="CC111" i="11"/>
  <c r="CD111" i="11"/>
  <c r="CE111" i="11"/>
  <c r="CF111" i="11"/>
  <c r="CG111" i="11"/>
  <c r="CH111" i="11"/>
  <c r="CI111" i="11"/>
  <c r="CJ111" i="11"/>
  <c r="CK111" i="11"/>
  <c r="BJ112" i="11"/>
  <c r="BV112" i="11"/>
  <c r="BW112" i="11"/>
  <c r="BX112" i="11"/>
  <c r="BZ112" i="11"/>
  <c r="CA112" i="11"/>
  <c r="CB112" i="11"/>
  <c r="CC112" i="11"/>
  <c r="CD112" i="11"/>
  <c r="CE112" i="11"/>
  <c r="CF112" i="11"/>
  <c r="CG112" i="11"/>
  <c r="CH112" i="11"/>
  <c r="CI112" i="11"/>
  <c r="CJ112" i="11"/>
  <c r="CK112" i="11"/>
  <c r="BJ113" i="11"/>
  <c r="BV113" i="11"/>
  <c r="BW113" i="11"/>
  <c r="BX113" i="11"/>
  <c r="BZ113" i="11"/>
  <c r="CA113" i="11"/>
  <c r="CB113" i="11"/>
  <c r="CC113" i="11"/>
  <c r="CD113" i="11"/>
  <c r="CE113" i="11"/>
  <c r="CF113" i="11"/>
  <c r="CG113" i="11"/>
  <c r="CH113" i="11"/>
  <c r="CI113" i="11"/>
  <c r="CJ113" i="11"/>
  <c r="CK113" i="11"/>
  <c r="BJ114" i="11"/>
  <c r="BV114" i="11"/>
  <c r="BW114" i="11"/>
  <c r="BX114" i="11"/>
  <c r="BZ114" i="11"/>
  <c r="CA114" i="11"/>
  <c r="CB114" i="11"/>
  <c r="CC114" i="11"/>
  <c r="CD114" i="11"/>
  <c r="CE114" i="11"/>
  <c r="CF114" i="11"/>
  <c r="CG114" i="11"/>
  <c r="CH114" i="11"/>
  <c r="CI114" i="11"/>
  <c r="CJ114" i="11"/>
  <c r="CK114" i="11"/>
  <c r="BJ115" i="11"/>
  <c r="BV115" i="11"/>
  <c r="BW115" i="11"/>
  <c r="BX115" i="11"/>
  <c r="BZ115" i="11"/>
  <c r="CA115" i="11"/>
  <c r="CB115" i="11"/>
  <c r="CC115" i="11"/>
  <c r="CD115" i="11"/>
  <c r="CE115" i="11"/>
  <c r="CF115" i="11"/>
  <c r="CG115" i="11"/>
  <c r="CH115" i="11"/>
  <c r="CI115" i="11"/>
  <c r="CJ115" i="11"/>
  <c r="CK115" i="11"/>
  <c r="BJ116" i="11"/>
  <c r="BV116" i="11"/>
  <c r="BW116" i="11"/>
  <c r="BX116" i="11"/>
  <c r="BZ116" i="11"/>
  <c r="CA116" i="11"/>
  <c r="CB116" i="11"/>
  <c r="CC116" i="11"/>
  <c r="CD116" i="11"/>
  <c r="CE116" i="11"/>
  <c r="CF116" i="11"/>
  <c r="CG116" i="11"/>
  <c r="CH116" i="11"/>
  <c r="CI116" i="11"/>
  <c r="CJ116" i="11"/>
  <c r="CK116" i="11"/>
  <c r="BJ117" i="11"/>
  <c r="BV117" i="11"/>
  <c r="BW117" i="11"/>
  <c r="BX117" i="11"/>
  <c r="BZ117" i="11"/>
  <c r="CA117" i="11"/>
  <c r="CB117" i="11"/>
  <c r="CC117" i="11"/>
  <c r="CD117" i="11"/>
  <c r="CE117" i="11"/>
  <c r="CF117" i="11"/>
  <c r="CG117" i="11"/>
  <c r="CH117" i="11"/>
  <c r="CI117" i="11"/>
  <c r="CJ117" i="11"/>
  <c r="CK117" i="11"/>
  <c r="BJ118" i="11"/>
  <c r="BV118" i="11"/>
  <c r="BW118" i="11"/>
  <c r="BX118" i="11"/>
  <c r="BZ118" i="11"/>
  <c r="CA118" i="11"/>
  <c r="CB118" i="11"/>
  <c r="CC118" i="11"/>
  <c r="CD118" i="11"/>
  <c r="CE118" i="11"/>
  <c r="CF118" i="11"/>
  <c r="CG118" i="11"/>
  <c r="CH118" i="11"/>
  <c r="CI118" i="11"/>
  <c r="CJ118" i="11"/>
  <c r="CK118" i="11"/>
  <c r="BJ119" i="11"/>
  <c r="BV119" i="11"/>
  <c r="BW119" i="11"/>
  <c r="BX119" i="11"/>
  <c r="BZ119" i="11"/>
  <c r="CA119" i="11"/>
  <c r="CB119" i="11"/>
  <c r="CC119" i="11"/>
  <c r="CD119" i="11"/>
  <c r="CE119" i="11"/>
  <c r="CF119" i="11"/>
  <c r="CG119" i="11"/>
  <c r="CH119" i="11"/>
  <c r="CI119" i="11"/>
  <c r="CJ119" i="11"/>
  <c r="CK119" i="11"/>
  <c r="BJ120" i="11"/>
  <c r="BV120" i="11"/>
  <c r="BW120" i="11"/>
  <c r="BX120" i="11"/>
  <c r="BZ120" i="11"/>
  <c r="CA120" i="11"/>
  <c r="CB120" i="11"/>
  <c r="CC120" i="11"/>
  <c r="CD120" i="11"/>
  <c r="CE120" i="11"/>
  <c r="CF120" i="11"/>
  <c r="CG120" i="11"/>
  <c r="CH120" i="11"/>
  <c r="CI120" i="11"/>
  <c r="CJ120" i="11"/>
  <c r="CK120" i="11"/>
  <c r="BJ121" i="11"/>
  <c r="BV121" i="11"/>
  <c r="BW121" i="11"/>
  <c r="BX121" i="11"/>
  <c r="BZ121" i="11"/>
  <c r="CA121" i="11"/>
  <c r="CB121" i="11"/>
  <c r="CC121" i="11"/>
  <c r="CD121" i="11"/>
  <c r="CE121" i="11"/>
  <c r="CF121" i="11"/>
  <c r="CG121" i="11"/>
  <c r="CH121" i="11"/>
  <c r="CI121" i="11"/>
  <c r="CJ121" i="11"/>
  <c r="CK121" i="11"/>
  <c r="BJ122" i="11"/>
  <c r="BV122" i="11"/>
  <c r="BW122" i="11"/>
  <c r="BX122" i="11"/>
  <c r="BZ122" i="11"/>
  <c r="CA122" i="11"/>
  <c r="CB122" i="11"/>
  <c r="CC122" i="11"/>
  <c r="CD122" i="11"/>
  <c r="CE122" i="11"/>
  <c r="CF122" i="11"/>
  <c r="CG122" i="11"/>
  <c r="CH122" i="11"/>
  <c r="CI122" i="11"/>
  <c r="CJ122" i="11"/>
  <c r="CK122" i="11"/>
  <c r="BJ123" i="11"/>
  <c r="BV123" i="11"/>
  <c r="BW123" i="11"/>
  <c r="BX123" i="11"/>
  <c r="BZ123" i="11"/>
  <c r="CA123" i="11"/>
  <c r="CB123" i="11"/>
  <c r="CC123" i="11"/>
  <c r="CD123" i="11"/>
  <c r="CE123" i="11"/>
  <c r="CF123" i="11"/>
  <c r="CG123" i="11"/>
  <c r="CH123" i="11"/>
  <c r="CI123" i="11"/>
  <c r="CJ123" i="11"/>
  <c r="CK123" i="11"/>
  <c r="BJ124" i="11"/>
  <c r="BV124" i="11"/>
  <c r="BW124" i="11"/>
  <c r="BX124" i="11"/>
  <c r="BZ124" i="11"/>
  <c r="CA124" i="11"/>
  <c r="CB124" i="11"/>
  <c r="CC124" i="11"/>
  <c r="CD124" i="11"/>
  <c r="CE124" i="11"/>
  <c r="CF124" i="11"/>
  <c r="CG124" i="11"/>
  <c r="CH124" i="11"/>
  <c r="CI124" i="11"/>
  <c r="CJ124" i="11"/>
  <c r="CK124" i="11"/>
  <c r="BJ125" i="11"/>
  <c r="BV125" i="11"/>
  <c r="BW125" i="11"/>
  <c r="BX125" i="11"/>
  <c r="BZ125" i="11"/>
  <c r="CA125" i="11"/>
  <c r="CB125" i="11"/>
  <c r="CC125" i="11"/>
  <c r="CD125" i="11"/>
  <c r="CE125" i="11"/>
  <c r="CF125" i="11"/>
  <c r="CG125" i="11"/>
  <c r="CH125" i="11"/>
  <c r="CI125" i="11"/>
  <c r="CJ125" i="11"/>
  <c r="CK125" i="11"/>
  <c r="BJ126" i="11"/>
  <c r="BV126" i="11"/>
  <c r="BW126" i="11"/>
  <c r="BX126" i="11"/>
  <c r="BZ126" i="11"/>
  <c r="CA126" i="11"/>
  <c r="CB126" i="11"/>
  <c r="CC126" i="11"/>
  <c r="CD126" i="11"/>
  <c r="CE126" i="11"/>
  <c r="CF126" i="11"/>
  <c r="CG126" i="11"/>
  <c r="CH126" i="11"/>
  <c r="CI126" i="11"/>
  <c r="CJ126" i="11"/>
  <c r="CK126" i="11"/>
  <c r="BJ127" i="11"/>
  <c r="BV127" i="11"/>
  <c r="BW127" i="11"/>
  <c r="BX127" i="11"/>
  <c r="BZ127" i="11"/>
  <c r="CA127" i="11"/>
  <c r="CB127" i="11"/>
  <c r="CC127" i="11"/>
  <c r="CD127" i="11"/>
  <c r="CE127" i="11"/>
  <c r="CF127" i="11"/>
  <c r="CG127" i="11"/>
  <c r="CH127" i="11"/>
  <c r="CI127" i="11"/>
  <c r="CJ127" i="11"/>
  <c r="CK127" i="11"/>
  <c r="BJ128" i="11"/>
  <c r="BV128" i="11"/>
  <c r="BW128" i="11"/>
  <c r="BX128" i="11"/>
  <c r="BZ128" i="11"/>
  <c r="CA128" i="11"/>
  <c r="CB128" i="11"/>
  <c r="CC128" i="11"/>
  <c r="CD128" i="11"/>
  <c r="CE128" i="11"/>
  <c r="CF128" i="11"/>
  <c r="CG128" i="11"/>
  <c r="CH128" i="11"/>
  <c r="CI128" i="11"/>
  <c r="CJ128" i="11"/>
  <c r="CK128" i="11"/>
  <c r="BJ129" i="11"/>
  <c r="BV129" i="11"/>
  <c r="BW129" i="11"/>
  <c r="BX129" i="11"/>
  <c r="BZ129" i="11"/>
  <c r="CA129" i="11"/>
  <c r="CB129" i="11"/>
  <c r="CC129" i="11"/>
  <c r="CD129" i="11"/>
  <c r="CE129" i="11"/>
  <c r="CF129" i="11"/>
  <c r="CG129" i="11"/>
  <c r="CH129" i="11"/>
  <c r="CI129" i="11"/>
  <c r="CJ129" i="11"/>
  <c r="CK129" i="11"/>
  <c r="BJ130" i="11"/>
  <c r="BV130" i="11"/>
  <c r="BW130" i="11"/>
  <c r="BX130" i="11"/>
  <c r="BZ130" i="11"/>
  <c r="CA130" i="11"/>
  <c r="CB130" i="11"/>
  <c r="CC130" i="11"/>
  <c r="CD130" i="11"/>
  <c r="CE130" i="11"/>
  <c r="CF130" i="11"/>
  <c r="CG130" i="11"/>
  <c r="CH130" i="11"/>
  <c r="CI130" i="11"/>
  <c r="CJ130" i="11"/>
  <c r="CK130" i="11"/>
  <c r="BJ131" i="11"/>
  <c r="BV131" i="11"/>
  <c r="BW131" i="11"/>
  <c r="BX131" i="11"/>
  <c r="BZ131" i="11"/>
  <c r="CA131" i="11"/>
  <c r="CB131" i="11"/>
  <c r="CC131" i="11"/>
  <c r="CD131" i="11"/>
  <c r="CE131" i="11"/>
  <c r="CF131" i="11"/>
  <c r="CG131" i="11"/>
  <c r="CH131" i="11"/>
  <c r="CI131" i="11"/>
  <c r="CJ131" i="11"/>
  <c r="CK131" i="11"/>
  <c r="BJ132" i="11"/>
  <c r="BV132" i="11"/>
  <c r="BW132" i="11"/>
  <c r="BX132" i="11"/>
  <c r="BZ132" i="11"/>
  <c r="CA132" i="11"/>
  <c r="CB132" i="11"/>
  <c r="CC132" i="11"/>
  <c r="CD132" i="11"/>
  <c r="CE132" i="11"/>
  <c r="CF132" i="11"/>
  <c r="CG132" i="11"/>
  <c r="CH132" i="11"/>
  <c r="CI132" i="11"/>
  <c r="CJ132" i="11"/>
  <c r="CK132" i="11"/>
  <c r="BJ133" i="11"/>
  <c r="BV133" i="11"/>
  <c r="BW133" i="11"/>
  <c r="BX133" i="11"/>
  <c r="BZ133" i="11"/>
  <c r="CA133" i="11"/>
  <c r="CB133" i="11"/>
  <c r="CC133" i="11"/>
  <c r="CD133" i="11"/>
  <c r="CE133" i="11"/>
  <c r="CF133" i="11"/>
  <c r="CG133" i="11"/>
  <c r="CH133" i="11"/>
  <c r="CI133" i="11"/>
  <c r="CJ133" i="11"/>
  <c r="CK133" i="11"/>
  <c r="BJ134" i="11"/>
  <c r="BV134" i="11"/>
  <c r="BW134" i="11"/>
  <c r="BX134" i="11"/>
  <c r="BZ134" i="11"/>
  <c r="CA134" i="11"/>
  <c r="CB134" i="11"/>
  <c r="CC134" i="11"/>
  <c r="CD134" i="11"/>
  <c r="CE134" i="11"/>
  <c r="CF134" i="11"/>
  <c r="CG134" i="11"/>
  <c r="CH134" i="11"/>
  <c r="CI134" i="11"/>
  <c r="CJ134" i="11"/>
  <c r="CK134" i="11"/>
  <c r="BJ135" i="11"/>
  <c r="BV135" i="11"/>
  <c r="BW135" i="11"/>
  <c r="BX135" i="11"/>
  <c r="BZ135" i="11"/>
  <c r="CA135" i="11"/>
  <c r="CB135" i="11"/>
  <c r="CC135" i="11"/>
  <c r="CD135" i="11"/>
  <c r="CE135" i="11"/>
  <c r="CF135" i="11"/>
  <c r="CG135" i="11"/>
  <c r="CH135" i="11"/>
  <c r="CI135" i="11"/>
  <c r="CJ135" i="11"/>
  <c r="CK135" i="11"/>
  <c r="BJ136" i="11"/>
  <c r="BV136" i="11"/>
  <c r="BW136" i="11"/>
  <c r="BX136" i="11"/>
  <c r="BZ136" i="11"/>
  <c r="CA136" i="11"/>
  <c r="CB136" i="11"/>
  <c r="CC136" i="11"/>
  <c r="CD136" i="11"/>
  <c r="CE136" i="11"/>
  <c r="CF136" i="11"/>
  <c r="CG136" i="11"/>
  <c r="CH136" i="11"/>
  <c r="CI136" i="11"/>
  <c r="CJ136" i="11"/>
  <c r="CK136" i="11"/>
  <c r="BJ137" i="11"/>
  <c r="BV137" i="11"/>
  <c r="BW137" i="11"/>
  <c r="BX137" i="11"/>
  <c r="BZ137" i="11"/>
  <c r="CA137" i="11"/>
  <c r="CB137" i="11"/>
  <c r="CC137" i="11"/>
  <c r="CD137" i="11"/>
  <c r="CE137" i="11"/>
  <c r="CF137" i="11"/>
  <c r="CG137" i="11"/>
  <c r="CH137" i="11"/>
  <c r="CI137" i="11"/>
  <c r="CJ137" i="11"/>
  <c r="CK137" i="11"/>
  <c r="BJ138" i="11"/>
  <c r="BV138" i="11"/>
  <c r="BW138" i="11"/>
  <c r="BX138" i="11"/>
  <c r="BZ138" i="11"/>
  <c r="CA138" i="11"/>
  <c r="CB138" i="11"/>
  <c r="CC138" i="11"/>
  <c r="CD138" i="11"/>
  <c r="CE138" i="11"/>
  <c r="CF138" i="11"/>
  <c r="CG138" i="11"/>
  <c r="CH138" i="11"/>
  <c r="CI138" i="11"/>
  <c r="CJ138" i="11"/>
  <c r="CK138" i="11"/>
  <c r="BJ139" i="11"/>
  <c r="BV139" i="11"/>
  <c r="BW139" i="11"/>
  <c r="BX139" i="11"/>
  <c r="BZ139" i="11"/>
  <c r="CA139" i="11"/>
  <c r="CB139" i="11"/>
  <c r="CC139" i="11"/>
  <c r="CD139" i="11"/>
  <c r="CE139" i="11"/>
  <c r="CF139" i="11"/>
  <c r="CG139" i="11"/>
  <c r="CH139" i="11"/>
  <c r="CI139" i="11"/>
  <c r="CJ139" i="11"/>
  <c r="CK139" i="11"/>
  <c r="BJ140" i="11"/>
  <c r="BV140" i="11"/>
  <c r="BW140" i="11"/>
  <c r="BX140" i="11"/>
  <c r="BZ140" i="11"/>
  <c r="CA140" i="11"/>
  <c r="CB140" i="11"/>
  <c r="CC140" i="11"/>
  <c r="CD140" i="11"/>
  <c r="CE140" i="11"/>
  <c r="CF140" i="11"/>
  <c r="CG140" i="11"/>
  <c r="CH140" i="11"/>
  <c r="CI140" i="11"/>
  <c r="CJ140" i="11"/>
  <c r="CK140" i="11"/>
  <c r="BJ141" i="11"/>
  <c r="BV141" i="11"/>
  <c r="BW141" i="11"/>
  <c r="BX141" i="11"/>
  <c r="BZ141" i="11"/>
  <c r="CA141" i="11"/>
  <c r="CB141" i="11"/>
  <c r="CC141" i="11"/>
  <c r="CD141" i="11"/>
  <c r="CE141" i="11"/>
  <c r="CF141" i="11"/>
  <c r="CG141" i="11"/>
  <c r="CH141" i="11"/>
  <c r="CI141" i="11"/>
  <c r="CJ141" i="11"/>
  <c r="CK141" i="11"/>
  <c r="BJ142" i="11"/>
  <c r="BV142" i="11"/>
  <c r="BW142" i="11"/>
  <c r="BX142" i="11"/>
  <c r="BZ142" i="11"/>
  <c r="CA142" i="11"/>
  <c r="CB142" i="11"/>
  <c r="CC142" i="11"/>
  <c r="CD142" i="11"/>
  <c r="CE142" i="11"/>
  <c r="CF142" i="11"/>
  <c r="CG142" i="11"/>
  <c r="CH142" i="11"/>
  <c r="CI142" i="11"/>
  <c r="CJ142" i="11"/>
  <c r="CK142" i="11"/>
  <c r="BJ143" i="11"/>
  <c r="BV143" i="11"/>
  <c r="BW143" i="11"/>
  <c r="BX143" i="11"/>
  <c r="BZ143" i="11"/>
  <c r="CA143" i="11"/>
  <c r="CB143" i="11"/>
  <c r="CC143" i="11"/>
  <c r="CD143" i="11"/>
  <c r="CE143" i="11"/>
  <c r="CF143" i="11"/>
  <c r="CG143" i="11"/>
  <c r="CH143" i="11"/>
  <c r="CI143" i="11"/>
  <c r="CJ143" i="11"/>
  <c r="CK143" i="11"/>
  <c r="BJ144" i="11"/>
  <c r="BV144" i="11"/>
  <c r="BW144" i="11"/>
  <c r="BX144" i="11"/>
  <c r="BZ144" i="11"/>
  <c r="CA144" i="11"/>
  <c r="CB144" i="11"/>
  <c r="CC144" i="11"/>
  <c r="CD144" i="11"/>
  <c r="CE144" i="11"/>
  <c r="CF144" i="11"/>
  <c r="CG144" i="11"/>
  <c r="CH144" i="11"/>
  <c r="CI144" i="11"/>
  <c r="CJ144" i="11"/>
  <c r="CK144" i="11"/>
  <c r="BJ145" i="11"/>
  <c r="BV145" i="11"/>
  <c r="BW145" i="11"/>
  <c r="BX145" i="11"/>
  <c r="BZ145" i="11"/>
  <c r="CA145" i="11"/>
  <c r="CB145" i="11"/>
  <c r="CC145" i="11"/>
  <c r="CD145" i="11"/>
  <c r="CE145" i="11"/>
  <c r="CF145" i="11"/>
  <c r="CG145" i="11"/>
  <c r="CH145" i="11"/>
  <c r="CI145" i="11"/>
  <c r="CJ145" i="11"/>
  <c r="CK145" i="11"/>
  <c r="BJ146" i="11"/>
  <c r="BV146" i="11"/>
  <c r="BW146" i="11"/>
  <c r="BX146" i="11"/>
  <c r="BZ146" i="11"/>
  <c r="CA146" i="11"/>
  <c r="CB146" i="11"/>
  <c r="CC146" i="11"/>
  <c r="CD146" i="11"/>
  <c r="CE146" i="11"/>
  <c r="CF146" i="11"/>
  <c r="CG146" i="11"/>
  <c r="CH146" i="11"/>
  <c r="CI146" i="11"/>
  <c r="CJ146" i="11"/>
  <c r="CK146" i="11"/>
  <c r="BJ147" i="11"/>
  <c r="BV147" i="11"/>
  <c r="BW147" i="11"/>
  <c r="BX147" i="11"/>
  <c r="BZ147" i="11"/>
  <c r="CA147" i="11"/>
  <c r="CB147" i="11"/>
  <c r="CC147" i="11"/>
  <c r="CD147" i="11"/>
  <c r="CE147" i="11"/>
  <c r="CF147" i="11"/>
  <c r="CG147" i="11"/>
  <c r="CH147" i="11"/>
  <c r="CI147" i="11"/>
  <c r="CJ147" i="11"/>
  <c r="CK147" i="11"/>
  <c r="BJ148" i="11"/>
  <c r="BV148" i="11"/>
  <c r="BW148" i="11"/>
  <c r="BX148" i="11"/>
  <c r="BZ148" i="11"/>
  <c r="CA148" i="11"/>
  <c r="CB148" i="11"/>
  <c r="CC148" i="11"/>
  <c r="CD148" i="11"/>
  <c r="CE148" i="11"/>
  <c r="CF148" i="11"/>
  <c r="CG148" i="11"/>
  <c r="CH148" i="11"/>
  <c r="CI148" i="11"/>
  <c r="CJ148" i="11"/>
  <c r="CK148" i="11"/>
  <c r="BJ149" i="11"/>
  <c r="BV149" i="11"/>
  <c r="BW149" i="11"/>
  <c r="BX149" i="11"/>
  <c r="BZ149" i="11"/>
  <c r="CA149" i="11"/>
  <c r="CB149" i="11"/>
  <c r="CC149" i="11"/>
  <c r="CD149" i="11"/>
  <c r="CE149" i="11"/>
  <c r="CF149" i="11"/>
  <c r="CG149" i="11"/>
  <c r="CH149" i="11"/>
  <c r="CI149" i="11"/>
  <c r="CJ149" i="11"/>
  <c r="CK149" i="11"/>
  <c r="BJ150" i="11"/>
  <c r="BV150" i="11"/>
  <c r="BW150" i="11"/>
  <c r="BX150" i="11"/>
  <c r="BZ150" i="11"/>
  <c r="CA150" i="11"/>
  <c r="CB150" i="11"/>
  <c r="CC150" i="11"/>
  <c r="CD150" i="11"/>
  <c r="CE150" i="11"/>
  <c r="CF150" i="11"/>
  <c r="CG150" i="11"/>
  <c r="CH150" i="11"/>
  <c r="CI150" i="11"/>
  <c r="CJ150" i="11"/>
  <c r="CK150" i="11"/>
  <c r="BJ151" i="11"/>
  <c r="BV151" i="11"/>
  <c r="BW151" i="11"/>
  <c r="BX151" i="11"/>
  <c r="BZ151" i="11"/>
  <c r="CA151" i="11"/>
  <c r="CB151" i="11"/>
  <c r="CC151" i="11"/>
  <c r="CD151" i="11"/>
  <c r="CE151" i="11"/>
  <c r="CF151" i="11"/>
  <c r="CG151" i="11"/>
  <c r="CH151" i="11"/>
  <c r="CI151" i="11"/>
  <c r="CJ151" i="11"/>
  <c r="CK151" i="11"/>
  <c r="BJ152" i="11"/>
  <c r="BV152" i="11"/>
  <c r="BW152" i="11"/>
  <c r="BX152" i="11"/>
  <c r="BZ152" i="11"/>
  <c r="CA152" i="11"/>
  <c r="CB152" i="11"/>
  <c r="CC152" i="11"/>
  <c r="CD152" i="11"/>
  <c r="CE152" i="11"/>
  <c r="CF152" i="11"/>
  <c r="CG152" i="11"/>
  <c r="CH152" i="11"/>
  <c r="CI152" i="11"/>
  <c r="CJ152" i="11"/>
  <c r="CK152" i="11"/>
  <c r="BJ153" i="11"/>
  <c r="BV153" i="11"/>
  <c r="BW153" i="11"/>
  <c r="BX153" i="11"/>
  <c r="BZ153" i="11"/>
  <c r="CA153" i="11"/>
  <c r="CB153" i="11"/>
  <c r="CC153" i="11"/>
  <c r="CD153" i="11"/>
  <c r="CE153" i="11"/>
  <c r="CF153" i="11"/>
  <c r="CG153" i="11"/>
  <c r="CH153" i="11"/>
  <c r="CI153" i="11"/>
  <c r="CJ153" i="11"/>
  <c r="CK153" i="11"/>
  <c r="BJ154" i="11"/>
  <c r="BV154" i="11"/>
  <c r="BW154" i="11"/>
  <c r="BX154" i="11"/>
  <c r="BZ154" i="11"/>
  <c r="CA154" i="11"/>
  <c r="CB154" i="11"/>
  <c r="CC154" i="11"/>
  <c r="CD154" i="11"/>
  <c r="CE154" i="11"/>
  <c r="CF154" i="11"/>
  <c r="CG154" i="11"/>
  <c r="CH154" i="11"/>
  <c r="CI154" i="11"/>
  <c r="CJ154" i="11"/>
  <c r="CK154" i="11"/>
  <c r="BJ155" i="11"/>
  <c r="BV155" i="11"/>
  <c r="BW155" i="11"/>
  <c r="BX155" i="11"/>
  <c r="BZ155" i="11"/>
  <c r="CA155" i="11"/>
  <c r="CB155" i="11"/>
  <c r="CC155" i="11"/>
  <c r="CD155" i="11"/>
  <c r="CE155" i="11"/>
  <c r="CF155" i="11"/>
  <c r="CG155" i="11"/>
  <c r="CH155" i="11"/>
  <c r="CI155" i="11"/>
  <c r="CJ155" i="11"/>
  <c r="CK155" i="11"/>
  <c r="BJ156" i="11"/>
  <c r="BV156" i="11"/>
  <c r="BW156" i="11"/>
  <c r="BX156" i="11"/>
  <c r="BZ156" i="11"/>
  <c r="CA156" i="11"/>
  <c r="CB156" i="11"/>
  <c r="CC156" i="11"/>
  <c r="CD156" i="11"/>
  <c r="CE156" i="11"/>
  <c r="CF156" i="11"/>
  <c r="CG156" i="11"/>
  <c r="CH156" i="11"/>
  <c r="CI156" i="11"/>
  <c r="CJ156" i="11"/>
  <c r="CK156" i="11"/>
  <c r="BJ157" i="11"/>
  <c r="BV157" i="11"/>
  <c r="BW157" i="11"/>
  <c r="BX157" i="11"/>
  <c r="BZ157" i="11"/>
  <c r="CA157" i="11"/>
  <c r="CB157" i="11"/>
  <c r="CC157" i="11"/>
  <c r="CD157" i="11"/>
  <c r="CE157" i="11"/>
  <c r="CF157" i="11"/>
  <c r="CG157" i="11"/>
  <c r="CH157" i="11"/>
  <c r="CI157" i="11"/>
  <c r="CJ157" i="11"/>
  <c r="CK157" i="11"/>
  <c r="BJ158" i="11"/>
  <c r="BV158" i="11"/>
  <c r="BW158" i="11"/>
  <c r="BX158" i="11"/>
  <c r="BZ158" i="11"/>
  <c r="CA158" i="11"/>
  <c r="CB158" i="11"/>
  <c r="CC158" i="11"/>
  <c r="CD158" i="11"/>
  <c r="CE158" i="11"/>
  <c r="CF158" i="11"/>
  <c r="CG158" i="11"/>
  <c r="CH158" i="11"/>
  <c r="CI158" i="11"/>
  <c r="CJ158" i="11"/>
  <c r="CK158" i="11"/>
  <c r="BJ159" i="11"/>
  <c r="BV159" i="11"/>
  <c r="BW159" i="11"/>
  <c r="BX159" i="11"/>
  <c r="BZ159" i="11"/>
  <c r="CA159" i="11"/>
  <c r="CB159" i="11"/>
  <c r="CC159" i="11"/>
  <c r="CD159" i="11"/>
  <c r="CE159" i="11"/>
  <c r="CF159" i="11"/>
  <c r="CG159" i="11"/>
  <c r="CH159" i="11"/>
  <c r="CI159" i="11"/>
  <c r="CJ159" i="11"/>
  <c r="CK159" i="11"/>
  <c r="BJ160" i="11"/>
  <c r="BV160" i="11"/>
  <c r="BW160" i="11"/>
  <c r="BX160" i="11"/>
  <c r="BZ160" i="11"/>
  <c r="CA160" i="11"/>
  <c r="CB160" i="11"/>
  <c r="CC160" i="11"/>
  <c r="CD160" i="11"/>
  <c r="CE160" i="11"/>
  <c r="CF160" i="11"/>
  <c r="CG160" i="11"/>
  <c r="CH160" i="11"/>
  <c r="CI160" i="11"/>
  <c r="CJ160" i="11"/>
  <c r="CK160" i="11"/>
  <c r="BJ161" i="11"/>
  <c r="BV161" i="11"/>
  <c r="BW161" i="11"/>
  <c r="BX161" i="11"/>
  <c r="BZ161" i="11"/>
  <c r="CA161" i="11"/>
  <c r="CB161" i="11"/>
  <c r="CC161" i="11"/>
  <c r="CD161" i="11"/>
  <c r="CE161" i="11"/>
  <c r="CF161" i="11"/>
  <c r="CG161" i="11"/>
  <c r="CH161" i="11"/>
  <c r="CI161" i="11"/>
  <c r="CJ161" i="11"/>
  <c r="CK161" i="11"/>
  <c r="BJ162" i="11"/>
  <c r="BV162" i="11"/>
  <c r="BW162" i="11"/>
  <c r="BX162" i="11"/>
  <c r="BZ162" i="11"/>
  <c r="CA162" i="11"/>
  <c r="CB162" i="11"/>
  <c r="CC162" i="11"/>
  <c r="CD162" i="11"/>
  <c r="CE162" i="11"/>
  <c r="CF162" i="11"/>
  <c r="CG162" i="11"/>
  <c r="CH162" i="11"/>
  <c r="CI162" i="11"/>
  <c r="CJ162" i="11"/>
  <c r="CK162" i="11"/>
  <c r="BJ163" i="11"/>
  <c r="BV163" i="11"/>
  <c r="BW163" i="11"/>
  <c r="BX163" i="11"/>
  <c r="BZ163" i="11"/>
  <c r="CA163" i="11"/>
  <c r="CB163" i="11"/>
  <c r="CC163" i="11"/>
  <c r="CD163" i="11"/>
  <c r="CE163" i="11"/>
  <c r="CF163" i="11"/>
  <c r="CG163" i="11"/>
  <c r="CH163" i="11"/>
  <c r="CI163" i="11"/>
  <c r="CJ163" i="11"/>
  <c r="CK163" i="11"/>
  <c r="BJ164" i="11"/>
  <c r="BV164" i="11"/>
  <c r="BW164" i="11"/>
  <c r="BX164" i="11"/>
  <c r="BZ164" i="11"/>
  <c r="CA164" i="11"/>
  <c r="CB164" i="11"/>
  <c r="CC164" i="11"/>
  <c r="CD164" i="11"/>
  <c r="CE164" i="11"/>
  <c r="CF164" i="11"/>
  <c r="CG164" i="11"/>
  <c r="CH164" i="11"/>
  <c r="CI164" i="11"/>
  <c r="CJ164" i="11"/>
  <c r="CK164" i="11"/>
  <c r="BJ165" i="11"/>
  <c r="BV165" i="11"/>
  <c r="BW165" i="11"/>
  <c r="BX165" i="11"/>
  <c r="BZ165" i="11"/>
  <c r="CA165" i="11"/>
  <c r="CB165" i="11"/>
  <c r="CC165" i="11"/>
  <c r="CD165" i="11"/>
  <c r="CE165" i="11"/>
  <c r="CF165" i="11"/>
  <c r="CG165" i="11"/>
  <c r="CH165" i="11"/>
  <c r="CI165" i="11"/>
  <c r="CJ165" i="11"/>
  <c r="CK165" i="11"/>
  <c r="BJ166" i="11"/>
  <c r="BV166" i="11"/>
  <c r="BW166" i="11"/>
  <c r="BX166" i="11"/>
  <c r="BZ166" i="11"/>
  <c r="CA166" i="11"/>
  <c r="CB166" i="11"/>
  <c r="CC166" i="11"/>
  <c r="CD166" i="11"/>
  <c r="CE166" i="11"/>
  <c r="CF166" i="11"/>
  <c r="CG166" i="11"/>
  <c r="CH166" i="11"/>
  <c r="CI166" i="11"/>
  <c r="CJ166" i="11"/>
  <c r="CK166" i="11"/>
  <c r="BJ167" i="11"/>
  <c r="BV167" i="11"/>
  <c r="BW167" i="11"/>
  <c r="BX167" i="11"/>
  <c r="BZ167" i="11"/>
  <c r="CA167" i="11"/>
  <c r="CB167" i="11"/>
  <c r="CC167" i="11"/>
  <c r="CD167" i="11"/>
  <c r="CE167" i="11"/>
  <c r="CF167" i="11"/>
  <c r="CG167" i="11"/>
  <c r="CH167" i="11"/>
  <c r="CI167" i="11"/>
  <c r="CJ167" i="11"/>
  <c r="CK167" i="11"/>
  <c r="BJ168" i="11"/>
  <c r="BV168" i="11"/>
  <c r="BW168" i="11"/>
  <c r="BX168" i="11"/>
  <c r="BZ168" i="11"/>
  <c r="CA168" i="11"/>
  <c r="CB168" i="11"/>
  <c r="CC168" i="11"/>
  <c r="CD168" i="11"/>
  <c r="CE168" i="11"/>
  <c r="CF168" i="11"/>
  <c r="CG168" i="11"/>
  <c r="CH168" i="11"/>
  <c r="CI168" i="11"/>
  <c r="CJ168" i="11"/>
  <c r="CK168" i="11"/>
  <c r="BJ169" i="11"/>
  <c r="BV169" i="11"/>
  <c r="BW169" i="11"/>
  <c r="BX169" i="11"/>
  <c r="BZ169" i="11"/>
  <c r="CA169" i="11"/>
  <c r="CB169" i="11"/>
  <c r="CC169" i="11"/>
  <c r="CD169" i="11"/>
  <c r="CE169" i="11"/>
  <c r="CF169" i="11"/>
  <c r="CG169" i="11"/>
  <c r="CH169" i="11"/>
  <c r="CI169" i="11"/>
  <c r="CJ169" i="11"/>
  <c r="CK169" i="11"/>
  <c r="BJ170" i="11"/>
  <c r="BV170" i="11"/>
  <c r="BW170" i="11"/>
  <c r="BX170" i="11"/>
  <c r="BZ170" i="11"/>
  <c r="CA170" i="11"/>
  <c r="CB170" i="11"/>
  <c r="CC170" i="11"/>
  <c r="CD170" i="11"/>
  <c r="CE170" i="11"/>
  <c r="CF170" i="11"/>
  <c r="CG170" i="11"/>
  <c r="CH170" i="11"/>
  <c r="CI170" i="11"/>
  <c r="CJ170" i="11"/>
  <c r="CK170" i="11"/>
  <c r="BJ171" i="11"/>
  <c r="BV171" i="11"/>
  <c r="BW171" i="11"/>
  <c r="BX171" i="11"/>
  <c r="BZ171" i="11"/>
  <c r="CA171" i="11"/>
  <c r="CB171" i="11"/>
  <c r="CC171" i="11"/>
  <c r="CD171" i="11"/>
  <c r="CE171" i="11"/>
  <c r="CF171" i="11"/>
  <c r="CG171" i="11"/>
  <c r="CH171" i="11"/>
  <c r="CI171" i="11"/>
  <c r="CJ171" i="11"/>
  <c r="CK171" i="11"/>
  <c r="BJ172" i="11"/>
  <c r="BV172" i="11"/>
  <c r="BW172" i="11"/>
  <c r="BX172" i="11"/>
  <c r="BZ172" i="11"/>
  <c r="CA172" i="11"/>
  <c r="CB172" i="11"/>
  <c r="CC172" i="11"/>
  <c r="CD172" i="11"/>
  <c r="CE172" i="11"/>
  <c r="CF172" i="11"/>
  <c r="CG172" i="11"/>
  <c r="CH172" i="11"/>
  <c r="CI172" i="11"/>
  <c r="CJ172" i="11"/>
  <c r="CK172" i="11"/>
  <c r="BJ173" i="11"/>
  <c r="BV173" i="11"/>
  <c r="BW173" i="11"/>
  <c r="BX173" i="11"/>
  <c r="BZ173" i="11"/>
  <c r="CA173" i="11"/>
  <c r="CB173" i="11"/>
  <c r="CC173" i="11"/>
  <c r="CD173" i="11"/>
  <c r="CE173" i="11"/>
  <c r="CF173" i="11"/>
  <c r="CG173" i="11"/>
  <c r="CH173" i="11"/>
  <c r="CI173" i="11"/>
  <c r="CJ173" i="11"/>
  <c r="CK173" i="11"/>
  <c r="BJ174" i="11"/>
  <c r="BV174" i="11"/>
  <c r="BW174" i="11"/>
  <c r="BX174" i="11"/>
  <c r="BZ174" i="11"/>
  <c r="CA174" i="11"/>
  <c r="CB174" i="11"/>
  <c r="CC174" i="11"/>
  <c r="CD174" i="11"/>
  <c r="CE174" i="11"/>
  <c r="CF174" i="11"/>
  <c r="CG174" i="11"/>
  <c r="CH174" i="11"/>
  <c r="CI174" i="11"/>
  <c r="CJ174" i="11"/>
  <c r="CK174" i="11"/>
  <c r="BJ175" i="11"/>
  <c r="BV175" i="11"/>
  <c r="BW175" i="11"/>
  <c r="BX175" i="11"/>
  <c r="BZ175" i="11"/>
  <c r="CA175" i="11"/>
  <c r="CB175" i="11"/>
  <c r="CC175" i="11"/>
  <c r="CD175" i="11"/>
  <c r="CE175" i="11"/>
  <c r="CF175" i="11"/>
  <c r="CG175" i="11"/>
  <c r="CH175" i="11"/>
  <c r="CI175" i="11"/>
  <c r="CJ175" i="11"/>
  <c r="CK175" i="11"/>
  <c r="BJ176" i="11"/>
  <c r="BV176" i="11"/>
  <c r="BW176" i="11"/>
  <c r="BX176" i="11"/>
  <c r="BZ176" i="11"/>
  <c r="CA176" i="11"/>
  <c r="CB176" i="11"/>
  <c r="CC176" i="11"/>
  <c r="CD176" i="11"/>
  <c r="CE176" i="11"/>
  <c r="CF176" i="11"/>
  <c r="CG176" i="11"/>
  <c r="CH176" i="11"/>
  <c r="CI176" i="11"/>
  <c r="CJ176" i="11"/>
  <c r="CK176" i="11"/>
  <c r="BJ177" i="11"/>
  <c r="BV177" i="11"/>
  <c r="BW177" i="11"/>
  <c r="BX177" i="11"/>
  <c r="BZ177" i="11"/>
  <c r="CA177" i="11"/>
  <c r="CB177" i="11"/>
  <c r="CC177" i="11"/>
  <c r="CD177" i="11"/>
  <c r="CE177" i="11"/>
  <c r="CF177" i="11"/>
  <c r="CG177" i="11"/>
  <c r="CH177" i="11"/>
  <c r="CI177" i="11"/>
  <c r="CJ177" i="11"/>
  <c r="CK177" i="11"/>
  <c r="BJ178" i="11"/>
  <c r="BV178" i="11"/>
  <c r="BW178" i="11"/>
  <c r="BX178" i="11"/>
  <c r="BZ178" i="11"/>
  <c r="CA178" i="11"/>
  <c r="CB178" i="11"/>
  <c r="CC178" i="11"/>
  <c r="CD178" i="11"/>
  <c r="CE178" i="11"/>
  <c r="CF178" i="11"/>
  <c r="CG178" i="11"/>
  <c r="CH178" i="11"/>
  <c r="CI178" i="11"/>
  <c r="CJ178" i="11"/>
  <c r="CK178" i="11"/>
  <c r="BJ179" i="11"/>
  <c r="BV179" i="11"/>
  <c r="BW179" i="11"/>
  <c r="BX179" i="11"/>
  <c r="BZ179" i="11"/>
  <c r="CA179" i="11"/>
  <c r="CB179" i="11"/>
  <c r="CC179" i="11"/>
  <c r="CD179" i="11"/>
  <c r="CE179" i="11"/>
  <c r="CF179" i="11"/>
  <c r="CG179" i="11"/>
  <c r="CH179" i="11"/>
  <c r="CI179" i="11"/>
  <c r="CJ179" i="11"/>
  <c r="CK179" i="11"/>
  <c r="BJ180" i="11"/>
  <c r="BV180" i="11"/>
  <c r="BW180" i="11"/>
  <c r="BX180" i="11"/>
  <c r="BZ180" i="11"/>
  <c r="CA180" i="11"/>
  <c r="CB180" i="11"/>
  <c r="CC180" i="11"/>
  <c r="CD180" i="11"/>
  <c r="CE180" i="11"/>
  <c r="CF180" i="11"/>
  <c r="CG180" i="11"/>
  <c r="CH180" i="11"/>
  <c r="CI180" i="11"/>
  <c r="CJ180" i="11"/>
  <c r="CK180" i="11"/>
  <c r="BJ181" i="11"/>
  <c r="BV181" i="11"/>
  <c r="BW181" i="11"/>
  <c r="BX181" i="11"/>
  <c r="BZ181" i="11"/>
  <c r="CA181" i="11"/>
  <c r="CB181" i="11"/>
  <c r="CC181" i="11"/>
  <c r="CD181" i="11"/>
  <c r="CE181" i="11"/>
  <c r="CF181" i="11"/>
  <c r="CG181" i="11"/>
  <c r="CH181" i="11"/>
  <c r="CI181" i="11"/>
  <c r="CJ181" i="11"/>
  <c r="CK181" i="11"/>
  <c r="BJ182" i="11"/>
  <c r="BV182" i="11"/>
  <c r="BW182" i="11"/>
  <c r="BX182" i="11"/>
  <c r="BZ182" i="11"/>
  <c r="CA182" i="11"/>
  <c r="CB182" i="11"/>
  <c r="CC182" i="11"/>
  <c r="CD182" i="11"/>
  <c r="CE182" i="11"/>
  <c r="CF182" i="11"/>
  <c r="CG182" i="11"/>
  <c r="CH182" i="11"/>
  <c r="CI182" i="11"/>
  <c r="CJ182" i="11"/>
  <c r="CK182" i="11"/>
  <c r="BJ183" i="11"/>
  <c r="BV183" i="11"/>
  <c r="BW183" i="11"/>
  <c r="BX183" i="11"/>
  <c r="BZ183" i="11"/>
  <c r="CA183" i="11"/>
  <c r="CB183" i="11"/>
  <c r="CC183" i="11"/>
  <c r="CD183" i="11"/>
  <c r="CE183" i="11"/>
  <c r="CF183" i="11"/>
  <c r="CG183" i="11"/>
  <c r="CH183" i="11"/>
  <c r="CI183" i="11"/>
  <c r="CJ183" i="11"/>
  <c r="CK183" i="11"/>
  <c r="BJ184" i="11"/>
  <c r="BV184" i="11"/>
  <c r="BW184" i="11"/>
  <c r="BX184" i="11"/>
  <c r="BZ184" i="11"/>
  <c r="CA184" i="11"/>
  <c r="CB184" i="11"/>
  <c r="CC184" i="11"/>
  <c r="CD184" i="11"/>
  <c r="CE184" i="11"/>
  <c r="CF184" i="11"/>
  <c r="CG184" i="11"/>
  <c r="CH184" i="11"/>
  <c r="CI184" i="11"/>
  <c r="CJ184" i="11"/>
  <c r="CK184" i="11"/>
  <c r="BJ185" i="11"/>
  <c r="BV185" i="11"/>
  <c r="BW185" i="11"/>
  <c r="BX185" i="11"/>
  <c r="BZ185" i="11"/>
  <c r="CA185" i="11"/>
  <c r="CB185" i="11"/>
  <c r="CC185" i="11"/>
  <c r="CD185" i="11"/>
  <c r="CE185" i="11"/>
  <c r="CF185" i="11"/>
  <c r="CG185" i="11"/>
  <c r="CH185" i="11"/>
  <c r="CI185" i="11"/>
  <c r="CJ185" i="11"/>
  <c r="CK185" i="11"/>
  <c r="BJ186" i="11"/>
  <c r="BV186" i="11"/>
  <c r="BW186" i="11"/>
  <c r="BX186" i="11"/>
  <c r="BZ186" i="11"/>
  <c r="CA186" i="11"/>
  <c r="CB186" i="11"/>
  <c r="CC186" i="11"/>
  <c r="CD186" i="11"/>
  <c r="CE186" i="11"/>
  <c r="CF186" i="11"/>
  <c r="CG186" i="11"/>
  <c r="CH186" i="11"/>
  <c r="CI186" i="11"/>
  <c r="CJ186" i="11"/>
  <c r="CK186" i="11"/>
  <c r="BJ187" i="11"/>
  <c r="BV187" i="11"/>
  <c r="BW187" i="11"/>
  <c r="BX187" i="11"/>
  <c r="BZ187" i="11"/>
  <c r="CA187" i="11"/>
  <c r="CB187" i="11"/>
  <c r="CC187" i="11"/>
  <c r="CD187" i="11"/>
  <c r="CE187" i="11"/>
  <c r="CF187" i="11"/>
  <c r="CG187" i="11"/>
  <c r="CH187" i="11"/>
  <c r="CI187" i="11"/>
  <c r="CJ187" i="11"/>
  <c r="CK187" i="11"/>
  <c r="BJ188" i="11"/>
  <c r="BV188" i="11"/>
  <c r="BW188" i="11"/>
  <c r="BX188" i="11"/>
  <c r="BZ188" i="11"/>
  <c r="CA188" i="11"/>
  <c r="CB188" i="11"/>
  <c r="CC188" i="11"/>
  <c r="CD188" i="11"/>
  <c r="CE188" i="11"/>
  <c r="CF188" i="11"/>
  <c r="CG188" i="11"/>
  <c r="CH188" i="11"/>
  <c r="CI188" i="11"/>
  <c r="CJ188" i="11"/>
  <c r="CK188" i="11"/>
  <c r="BJ189" i="11"/>
  <c r="BV189" i="11"/>
  <c r="BW189" i="11"/>
  <c r="BX189" i="11"/>
  <c r="BZ189" i="11"/>
  <c r="CA189" i="11"/>
  <c r="CB189" i="11"/>
  <c r="CC189" i="11"/>
  <c r="CD189" i="11"/>
  <c r="CE189" i="11"/>
  <c r="CF189" i="11"/>
  <c r="CG189" i="11"/>
  <c r="CH189" i="11"/>
  <c r="CI189" i="11"/>
  <c r="CJ189" i="11"/>
  <c r="CK189" i="11"/>
  <c r="BJ190" i="11"/>
  <c r="BV190" i="11"/>
  <c r="BW190" i="11"/>
  <c r="BX190" i="11"/>
  <c r="BZ190" i="11"/>
  <c r="CA190" i="11"/>
  <c r="CB190" i="11"/>
  <c r="CC190" i="11"/>
  <c r="CD190" i="11"/>
  <c r="CE190" i="11"/>
  <c r="CF190" i="11"/>
  <c r="CG190" i="11"/>
  <c r="CH190" i="11"/>
  <c r="CI190" i="11"/>
  <c r="CJ190" i="11"/>
  <c r="CK190" i="11"/>
  <c r="BJ191" i="11"/>
  <c r="BV191" i="11"/>
  <c r="BW191" i="11"/>
  <c r="BX191" i="11"/>
  <c r="BZ191" i="11"/>
  <c r="CA191" i="11"/>
  <c r="CB191" i="11"/>
  <c r="CC191" i="11"/>
  <c r="CD191" i="11"/>
  <c r="CE191" i="11"/>
  <c r="CF191" i="11"/>
  <c r="CG191" i="11"/>
  <c r="CH191" i="11"/>
  <c r="CI191" i="11"/>
  <c r="CJ191" i="11"/>
  <c r="CK191" i="11"/>
  <c r="BJ192" i="11"/>
  <c r="BV192" i="11"/>
  <c r="BW192" i="11"/>
  <c r="BX192" i="11"/>
  <c r="BZ192" i="11"/>
  <c r="CA192" i="11"/>
  <c r="CB192" i="11"/>
  <c r="CC192" i="11"/>
  <c r="CD192" i="11"/>
  <c r="CE192" i="11"/>
  <c r="CF192" i="11"/>
  <c r="CG192" i="11"/>
  <c r="CH192" i="11"/>
  <c r="CI192" i="11"/>
  <c r="CJ192" i="11"/>
  <c r="CK192" i="11"/>
  <c r="BJ193" i="11"/>
  <c r="BV193" i="11"/>
  <c r="BW193" i="11"/>
  <c r="BX193" i="11"/>
  <c r="BZ193" i="11"/>
  <c r="CA193" i="11"/>
  <c r="CB193" i="11"/>
  <c r="CC193" i="11"/>
  <c r="CD193" i="11"/>
  <c r="CE193" i="11"/>
  <c r="CF193" i="11"/>
  <c r="CG193" i="11"/>
  <c r="CH193" i="11"/>
  <c r="CI193" i="11"/>
  <c r="CJ193" i="11"/>
  <c r="CK193" i="11"/>
  <c r="BJ194" i="11"/>
  <c r="BV194" i="11"/>
  <c r="BW194" i="11"/>
  <c r="BX194" i="11"/>
  <c r="BZ194" i="11"/>
  <c r="CA194" i="11"/>
  <c r="CB194" i="11"/>
  <c r="CC194" i="11"/>
  <c r="CD194" i="11"/>
  <c r="CE194" i="11"/>
  <c r="CF194" i="11"/>
  <c r="CG194" i="11"/>
  <c r="CH194" i="11"/>
  <c r="CI194" i="11"/>
  <c r="CJ194" i="11"/>
  <c r="CK194" i="11"/>
  <c r="BJ195" i="11"/>
  <c r="BV195" i="11"/>
  <c r="BW195" i="11"/>
  <c r="BX195" i="11"/>
  <c r="BZ195" i="11"/>
  <c r="CA195" i="11"/>
  <c r="CB195" i="11"/>
  <c r="CC195" i="11"/>
  <c r="CD195" i="11"/>
  <c r="CE195" i="11"/>
  <c r="CF195" i="11"/>
  <c r="CG195" i="11"/>
  <c r="CH195" i="11"/>
  <c r="CI195" i="11"/>
  <c r="CJ195" i="11"/>
  <c r="CK195" i="11"/>
  <c r="BJ196" i="11"/>
  <c r="BV196" i="11"/>
  <c r="BW196" i="11"/>
  <c r="BX196" i="11"/>
  <c r="BZ196" i="11"/>
  <c r="CA196" i="11"/>
  <c r="CB196" i="11"/>
  <c r="CC196" i="11"/>
  <c r="CD196" i="11"/>
  <c r="CE196" i="11"/>
  <c r="CF196" i="11"/>
  <c r="CG196" i="11"/>
  <c r="CH196" i="11"/>
  <c r="CI196" i="11"/>
  <c r="CJ196" i="11"/>
  <c r="CK196" i="11"/>
  <c r="BJ197" i="11"/>
  <c r="BV197" i="11"/>
  <c r="BW197" i="11"/>
  <c r="BX197" i="11"/>
  <c r="BZ197" i="11"/>
  <c r="CA197" i="11"/>
  <c r="CB197" i="11"/>
  <c r="CC197" i="11"/>
  <c r="CD197" i="11"/>
  <c r="CE197" i="11"/>
  <c r="CF197" i="11"/>
  <c r="CG197" i="11"/>
  <c r="CH197" i="11"/>
  <c r="CI197" i="11"/>
  <c r="CJ197" i="11"/>
  <c r="CK197" i="11"/>
  <c r="BJ198" i="11"/>
  <c r="BV198" i="11"/>
  <c r="BW198" i="11"/>
  <c r="BX198" i="11"/>
  <c r="BZ198" i="11"/>
  <c r="CA198" i="11"/>
  <c r="CB198" i="11"/>
  <c r="CC198" i="11"/>
  <c r="CD198" i="11"/>
  <c r="CE198" i="11"/>
  <c r="CF198" i="11"/>
  <c r="CG198" i="11"/>
  <c r="CH198" i="11"/>
  <c r="CI198" i="11"/>
  <c r="CJ198" i="11"/>
  <c r="CK198" i="11"/>
  <c r="BJ199" i="11"/>
  <c r="BV199" i="11"/>
  <c r="BW199" i="11"/>
  <c r="BX199" i="11"/>
  <c r="BZ199" i="11"/>
  <c r="CA199" i="11"/>
  <c r="CB199" i="11"/>
  <c r="CC199" i="11"/>
  <c r="CD199" i="11"/>
  <c r="CE199" i="11"/>
  <c r="CF199" i="11"/>
  <c r="CG199" i="11"/>
  <c r="CH199" i="11"/>
  <c r="CI199" i="11"/>
  <c r="CJ199" i="11"/>
  <c r="CK199" i="11"/>
  <c r="BJ200" i="11"/>
  <c r="BV200" i="11"/>
  <c r="BW200" i="11"/>
  <c r="BX200" i="11"/>
  <c r="BZ200" i="11"/>
  <c r="CA200" i="11"/>
  <c r="CB200" i="11"/>
  <c r="CC200" i="11"/>
  <c r="CD200" i="11"/>
  <c r="CE200" i="11"/>
  <c r="CF200" i="11"/>
  <c r="CG200" i="11"/>
  <c r="CH200" i="11"/>
  <c r="CI200" i="11"/>
  <c r="CJ200" i="11"/>
  <c r="CK200" i="11"/>
  <c r="BJ201" i="11"/>
  <c r="BV201" i="11"/>
  <c r="BW201" i="11"/>
  <c r="BX201" i="11"/>
  <c r="BZ201" i="11"/>
  <c r="CA201" i="11"/>
  <c r="CB201" i="11"/>
  <c r="CC201" i="11"/>
  <c r="CD201" i="11"/>
  <c r="CE201" i="11"/>
  <c r="CF201" i="11"/>
  <c r="CG201" i="11"/>
  <c r="CH201" i="11"/>
  <c r="CI201" i="11"/>
  <c r="CJ201" i="11"/>
  <c r="CK201" i="11"/>
  <c r="BJ202" i="11"/>
  <c r="BV202" i="11"/>
  <c r="BW202" i="11"/>
  <c r="BX202" i="11"/>
  <c r="BZ202" i="11"/>
  <c r="CA202" i="11"/>
  <c r="CB202" i="11"/>
  <c r="CC202" i="11"/>
  <c r="CD202" i="11"/>
  <c r="CE202" i="11"/>
  <c r="CF202" i="11"/>
  <c r="CG202" i="11"/>
  <c r="CH202" i="11"/>
  <c r="CI202" i="11"/>
  <c r="CJ202" i="11"/>
  <c r="CK202" i="11"/>
  <c r="BJ203" i="11"/>
  <c r="BV203" i="11"/>
  <c r="BW203" i="11"/>
  <c r="BX203" i="11"/>
  <c r="BZ203" i="11"/>
  <c r="CA203" i="11"/>
  <c r="CB203" i="11"/>
  <c r="CC203" i="11"/>
  <c r="CD203" i="11"/>
  <c r="CE203" i="11"/>
  <c r="CF203" i="11"/>
  <c r="CG203" i="11"/>
  <c r="CH203" i="11"/>
  <c r="CI203" i="11"/>
  <c r="CJ203" i="11"/>
  <c r="CK203" i="11"/>
  <c r="BJ204" i="11"/>
  <c r="BV204" i="11"/>
  <c r="BW204" i="11"/>
  <c r="BX204" i="11"/>
  <c r="BZ204" i="11"/>
  <c r="CA204" i="11"/>
  <c r="CB204" i="11"/>
  <c r="CC204" i="11"/>
  <c r="CD204" i="11"/>
  <c r="CE204" i="11"/>
  <c r="CF204" i="11"/>
  <c r="CG204" i="11"/>
  <c r="CH204" i="11"/>
  <c r="CI204" i="11"/>
  <c r="CJ204" i="11"/>
  <c r="CK204" i="11"/>
  <c r="BJ206" i="11"/>
  <c r="BV206" i="11"/>
  <c r="BW206" i="11"/>
  <c r="BX206" i="11"/>
  <c r="BZ206" i="11"/>
  <c r="CA206" i="11"/>
  <c r="CB206" i="11"/>
  <c r="CC206" i="11"/>
  <c r="CD206" i="11"/>
  <c r="CE206" i="11"/>
  <c r="CF206" i="11"/>
  <c r="CG206" i="11"/>
  <c r="CH206" i="11"/>
  <c r="CI206" i="11"/>
  <c r="CJ206" i="11"/>
  <c r="CK206" i="11"/>
  <c r="BJ208" i="11"/>
  <c r="BV208" i="11"/>
  <c r="BW208" i="11"/>
  <c r="BX208" i="11"/>
  <c r="BZ208" i="11"/>
  <c r="CA208" i="11"/>
  <c r="CB208" i="11"/>
  <c r="CC208" i="11"/>
  <c r="CD208" i="11"/>
  <c r="CE208" i="11"/>
  <c r="CF208" i="11"/>
  <c r="CG208" i="11"/>
  <c r="CH208" i="11"/>
  <c r="CI208" i="11"/>
  <c r="CJ208" i="11"/>
  <c r="CK208" i="11"/>
  <c r="BJ209" i="11"/>
  <c r="BV209" i="11"/>
  <c r="BW209" i="11"/>
  <c r="BX209" i="11"/>
  <c r="BZ209" i="11"/>
  <c r="CA209" i="11"/>
  <c r="CB209" i="11"/>
  <c r="CC209" i="11"/>
  <c r="CD209" i="11"/>
  <c r="CE209" i="11"/>
  <c r="CF209" i="11"/>
  <c r="CG209" i="11"/>
  <c r="CH209" i="11"/>
  <c r="CI209" i="11"/>
  <c r="CJ209" i="11"/>
  <c r="CK209" i="11"/>
  <c r="BJ211" i="11"/>
  <c r="BV211" i="11"/>
  <c r="BW211" i="11"/>
  <c r="BX211" i="11"/>
  <c r="BZ211" i="11"/>
  <c r="CA211" i="11"/>
  <c r="CB211" i="11"/>
  <c r="CC211" i="11"/>
  <c r="CD211" i="11"/>
  <c r="CE211" i="11"/>
  <c r="CF211" i="11"/>
  <c r="CG211" i="11"/>
  <c r="CH211" i="11"/>
  <c r="CI211" i="11"/>
  <c r="CJ211" i="11"/>
  <c r="CK211" i="11"/>
  <c r="BJ213" i="11"/>
  <c r="BV213" i="11"/>
  <c r="BW213" i="11"/>
  <c r="BX213" i="11"/>
  <c r="BZ213" i="11"/>
  <c r="CA213" i="11"/>
  <c r="CB213" i="11"/>
  <c r="CC213" i="11"/>
  <c r="CD213" i="11"/>
  <c r="CE213" i="11"/>
  <c r="CF213" i="11"/>
  <c r="CG213" i="11"/>
  <c r="CH213" i="11"/>
  <c r="CI213" i="11"/>
  <c r="CJ213" i="11"/>
  <c r="CK213" i="11"/>
  <c r="BJ215" i="11"/>
  <c r="BV215" i="11"/>
  <c r="BW215" i="11"/>
  <c r="BX215" i="11"/>
  <c r="BZ215" i="11"/>
  <c r="CA215" i="11"/>
  <c r="CB215" i="11"/>
  <c r="CC215" i="11"/>
  <c r="CD215" i="11"/>
  <c r="CE215" i="11"/>
  <c r="CF215" i="11"/>
  <c r="CG215" i="11"/>
  <c r="CH215" i="11"/>
  <c r="CI215" i="11"/>
  <c r="CJ215" i="11"/>
  <c r="CK215" i="11"/>
  <c r="BJ217" i="11"/>
  <c r="BV217" i="11"/>
  <c r="BW217" i="11"/>
  <c r="BX217" i="11"/>
  <c r="BZ217" i="11"/>
  <c r="CA217" i="11"/>
  <c r="CB217" i="11"/>
  <c r="CC217" i="11"/>
  <c r="CD217" i="11"/>
  <c r="CE217" i="11"/>
  <c r="CF217" i="11"/>
  <c r="CG217" i="11"/>
  <c r="CH217" i="11"/>
  <c r="CI217" i="11"/>
  <c r="CJ217" i="11"/>
  <c r="CK217" i="11"/>
  <c r="BJ218" i="11"/>
  <c r="BV218" i="11"/>
  <c r="BW218" i="11"/>
  <c r="BX218" i="11"/>
  <c r="BZ218" i="11"/>
  <c r="CA218" i="11"/>
  <c r="CB218" i="11"/>
  <c r="CC218" i="11"/>
  <c r="CD218" i="11"/>
  <c r="CE218" i="11"/>
  <c r="CF218" i="11"/>
  <c r="CG218" i="11"/>
  <c r="CH218" i="11"/>
  <c r="CI218" i="11"/>
  <c r="CJ218" i="11"/>
  <c r="CK218" i="11"/>
  <c r="BJ219" i="11"/>
  <c r="BV219" i="11"/>
  <c r="BW219" i="11"/>
  <c r="BX219" i="11"/>
  <c r="BZ219" i="11"/>
  <c r="CA219" i="11"/>
  <c r="CB219" i="11"/>
  <c r="CC219" i="11"/>
  <c r="CD219" i="11"/>
  <c r="CE219" i="11"/>
  <c r="CF219" i="11"/>
  <c r="CG219" i="11"/>
  <c r="CH219" i="11"/>
  <c r="CI219" i="11"/>
  <c r="CJ219" i="11"/>
  <c r="CK219" i="11"/>
  <c r="BJ221" i="11"/>
  <c r="BV221" i="11"/>
  <c r="BW221" i="11"/>
  <c r="BX221" i="11"/>
  <c r="BZ221" i="11"/>
  <c r="CA221" i="11"/>
  <c r="CB221" i="11"/>
  <c r="CC221" i="11"/>
  <c r="CD221" i="11"/>
  <c r="CE221" i="11"/>
  <c r="CF221" i="11"/>
  <c r="CG221" i="11"/>
  <c r="CH221" i="11"/>
  <c r="CI221" i="11"/>
  <c r="CJ221" i="11"/>
  <c r="CK221" i="11"/>
  <c r="BJ222" i="11"/>
  <c r="BV222" i="11"/>
  <c r="BW222" i="11"/>
  <c r="BX222" i="11"/>
  <c r="BZ222" i="11"/>
  <c r="CA222" i="11"/>
  <c r="CB222" i="11"/>
  <c r="CC222" i="11"/>
  <c r="CD222" i="11"/>
  <c r="CE222" i="11"/>
  <c r="CF222" i="11"/>
  <c r="CG222" i="11"/>
  <c r="CH222" i="11"/>
  <c r="CI222" i="11"/>
  <c r="CJ222" i="11"/>
  <c r="CK222" i="11"/>
  <c r="BJ223" i="11"/>
  <c r="BV223" i="11"/>
  <c r="BW223" i="11"/>
  <c r="BX223" i="11"/>
  <c r="BZ223" i="11"/>
  <c r="CA223" i="11"/>
  <c r="CB223" i="11"/>
  <c r="CC223" i="11"/>
  <c r="CD223" i="11"/>
  <c r="CE223" i="11"/>
  <c r="CF223" i="11"/>
  <c r="CG223" i="11"/>
  <c r="CH223" i="11"/>
  <c r="CI223" i="11"/>
  <c r="CJ223" i="11"/>
  <c r="CK223" i="11"/>
  <c r="BJ224" i="11"/>
  <c r="BV224" i="11"/>
  <c r="BW224" i="11"/>
  <c r="BX224" i="11"/>
  <c r="BZ224" i="11"/>
  <c r="CA224" i="11"/>
  <c r="CB224" i="11"/>
  <c r="CC224" i="11"/>
  <c r="CD224" i="11"/>
  <c r="CE224" i="11"/>
  <c r="CF224" i="11"/>
  <c r="CG224" i="11"/>
  <c r="CH224" i="11"/>
  <c r="CI224" i="11"/>
  <c r="CJ224" i="11"/>
  <c r="CK224" i="11"/>
  <c r="BJ225" i="11"/>
  <c r="BV225" i="11"/>
  <c r="BW225" i="11"/>
  <c r="BX225" i="11"/>
  <c r="BZ225" i="11"/>
  <c r="CA225" i="11"/>
  <c r="CB225" i="11"/>
  <c r="CC225" i="11"/>
  <c r="CD225" i="11"/>
  <c r="CE225" i="11"/>
  <c r="CF225" i="11"/>
  <c r="CG225" i="11"/>
  <c r="CH225" i="11"/>
  <c r="CI225" i="11"/>
  <c r="CJ225" i="11"/>
  <c r="CK225" i="11"/>
  <c r="BJ226" i="11"/>
  <c r="BV226" i="11"/>
  <c r="BW226" i="11"/>
  <c r="BX226" i="11"/>
  <c r="BZ226" i="11"/>
  <c r="CA226" i="11"/>
  <c r="CB226" i="11"/>
  <c r="CC226" i="11"/>
  <c r="CD226" i="11"/>
  <c r="CE226" i="11"/>
  <c r="CF226" i="11"/>
  <c r="CG226" i="11"/>
  <c r="CH226" i="11"/>
  <c r="CI226" i="11"/>
  <c r="CJ226" i="11"/>
  <c r="CK226" i="11"/>
  <c r="BJ227" i="11"/>
  <c r="BV227" i="11"/>
  <c r="BW227" i="11"/>
  <c r="BX227" i="11"/>
  <c r="BZ227" i="11"/>
  <c r="CA227" i="11"/>
  <c r="CB227" i="11"/>
  <c r="CC227" i="11"/>
  <c r="CD227" i="11"/>
  <c r="CE227" i="11"/>
  <c r="CF227" i="11"/>
  <c r="CG227" i="11"/>
  <c r="CH227" i="11"/>
  <c r="CI227" i="11"/>
  <c r="CJ227" i="11"/>
  <c r="CK227" i="11"/>
  <c r="BJ228" i="11"/>
  <c r="BV228" i="11"/>
  <c r="BW228" i="11"/>
  <c r="BX228" i="11"/>
  <c r="BZ228" i="11"/>
  <c r="CA228" i="11"/>
  <c r="CB228" i="11"/>
  <c r="CC228" i="11"/>
  <c r="CD228" i="11"/>
  <c r="CE228" i="11"/>
  <c r="CF228" i="11"/>
  <c r="CG228" i="11"/>
  <c r="CH228" i="11"/>
  <c r="CI228" i="11"/>
  <c r="CJ228" i="11"/>
  <c r="CK228" i="11"/>
  <c r="BJ229" i="11"/>
  <c r="BV229" i="11"/>
  <c r="BW229" i="11"/>
  <c r="BX229" i="11"/>
  <c r="BZ229" i="11"/>
  <c r="CA229" i="11"/>
  <c r="CB229" i="11"/>
  <c r="CC229" i="11"/>
  <c r="CD229" i="11"/>
  <c r="CE229" i="11"/>
  <c r="CF229" i="11"/>
  <c r="CG229" i="11"/>
  <c r="CH229" i="11"/>
  <c r="CI229" i="11"/>
  <c r="CJ229" i="11"/>
  <c r="CK229" i="11"/>
  <c r="BJ230" i="11"/>
  <c r="BV230" i="11"/>
  <c r="BW230" i="11"/>
  <c r="BX230" i="11"/>
  <c r="BZ230" i="11"/>
  <c r="CA230" i="11"/>
  <c r="CB230" i="11"/>
  <c r="CC230" i="11"/>
  <c r="CD230" i="11"/>
  <c r="CE230" i="11"/>
  <c r="CF230" i="11"/>
  <c r="CG230" i="11"/>
  <c r="CH230" i="11"/>
  <c r="CI230" i="11"/>
  <c r="CJ230" i="11"/>
  <c r="CK230" i="11"/>
  <c r="BJ231" i="11"/>
  <c r="BV231" i="11"/>
  <c r="BW231" i="11"/>
  <c r="BX231" i="11"/>
  <c r="BZ231" i="11"/>
  <c r="CA231" i="11"/>
  <c r="CB231" i="11"/>
  <c r="CC231" i="11"/>
  <c r="CD231" i="11"/>
  <c r="CE231" i="11"/>
  <c r="CF231" i="11"/>
  <c r="CG231" i="11"/>
  <c r="CH231" i="11"/>
  <c r="CI231" i="11"/>
  <c r="CJ231" i="11"/>
  <c r="CK231" i="11"/>
  <c r="BJ232" i="11"/>
  <c r="BV232" i="11"/>
  <c r="BW232" i="11"/>
  <c r="BX232" i="11"/>
  <c r="BZ232" i="11"/>
  <c r="CA232" i="11"/>
  <c r="CB232" i="11"/>
  <c r="CC232" i="11"/>
  <c r="CD232" i="11"/>
  <c r="CE232" i="11"/>
  <c r="CF232" i="11"/>
  <c r="CG232" i="11"/>
  <c r="CH232" i="11"/>
  <c r="CI232" i="11"/>
  <c r="CJ232" i="11"/>
  <c r="CK232" i="11"/>
  <c r="BJ233" i="11"/>
  <c r="BV233" i="11"/>
  <c r="BW233" i="11"/>
  <c r="BX233" i="11"/>
  <c r="BZ233" i="11"/>
  <c r="CA233" i="11"/>
  <c r="CB233" i="11"/>
  <c r="CC233" i="11"/>
  <c r="CD233" i="11"/>
  <c r="CE233" i="11"/>
  <c r="CF233" i="11"/>
  <c r="CG233" i="11"/>
  <c r="CH233" i="11"/>
  <c r="CI233" i="11"/>
  <c r="CJ233" i="11"/>
  <c r="CK233" i="11"/>
  <c r="BJ234" i="11"/>
  <c r="BV234" i="11"/>
  <c r="BW234" i="11"/>
  <c r="BX234" i="11"/>
  <c r="BZ234" i="11"/>
  <c r="CA234" i="11"/>
  <c r="CB234" i="11"/>
  <c r="CC234" i="11"/>
  <c r="CD234" i="11"/>
  <c r="CE234" i="11"/>
  <c r="CF234" i="11"/>
  <c r="CG234" i="11"/>
  <c r="CH234" i="11"/>
  <c r="CI234" i="11"/>
  <c r="CJ234" i="11"/>
  <c r="CK234" i="11"/>
  <c r="BJ235" i="11"/>
  <c r="BV235" i="11"/>
  <c r="BW235" i="11"/>
  <c r="BX235" i="11"/>
  <c r="BZ235" i="11"/>
  <c r="CA235" i="11"/>
  <c r="CB235" i="11"/>
  <c r="CC235" i="11"/>
  <c r="CD235" i="11"/>
  <c r="CE235" i="11"/>
  <c r="CF235" i="11"/>
  <c r="CG235" i="11"/>
  <c r="CH235" i="11"/>
  <c r="CI235" i="11"/>
  <c r="CJ235" i="11"/>
  <c r="CK235" i="11"/>
  <c r="BJ236" i="11"/>
  <c r="BV236" i="11"/>
  <c r="BW236" i="11"/>
  <c r="BX236" i="11"/>
  <c r="BZ236" i="11"/>
  <c r="CA236" i="11"/>
  <c r="CB236" i="11"/>
  <c r="CC236" i="11"/>
  <c r="CD236" i="11"/>
  <c r="CE236" i="11"/>
  <c r="CF236" i="11"/>
  <c r="CG236" i="11"/>
  <c r="CH236" i="11"/>
  <c r="CI236" i="11"/>
  <c r="CJ236" i="11"/>
  <c r="CK236" i="11"/>
  <c r="BJ237" i="11"/>
  <c r="BV237" i="11"/>
  <c r="BW237" i="11"/>
  <c r="BX237" i="11"/>
  <c r="BZ237" i="11"/>
  <c r="CA237" i="11"/>
  <c r="CB237" i="11"/>
  <c r="CC237" i="11"/>
  <c r="CD237" i="11"/>
  <c r="CE237" i="11"/>
  <c r="CF237" i="11"/>
  <c r="CG237" i="11"/>
  <c r="CH237" i="11"/>
  <c r="CI237" i="11"/>
  <c r="CJ237" i="11"/>
  <c r="CK237" i="11"/>
  <c r="BJ238" i="11"/>
  <c r="BV238" i="11"/>
  <c r="BW238" i="11"/>
  <c r="BX238" i="11"/>
  <c r="BZ238" i="11"/>
  <c r="CA238" i="11"/>
  <c r="CB238" i="11"/>
  <c r="CC238" i="11"/>
  <c r="CD238" i="11"/>
  <c r="CE238" i="11"/>
  <c r="CF238" i="11"/>
  <c r="CG238" i="11"/>
  <c r="CH238" i="11"/>
  <c r="CI238" i="11"/>
  <c r="CJ238" i="11"/>
  <c r="CK238" i="11"/>
  <c r="BJ239" i="11"/>
  <c r="BV239" i="11"/>
  <c r="BW239" i="11"/>
  <c r="BX239" i="11"/>
  <c r="BZ239" i="11"/>
  <c r="CA239" i="11"/>
  <c r="CB239" i="11"/>
  <c r="CC239" i="11"/>
  <c r="CD239" i="11"/>
  <c r="CE239" i="11"/>
  <c r="CF239" i="11"/>
  <c r="CG239" i="11"/>
  <c r="CH239" i="11"/>
  <c r="CI239" i="11"/>
  <c r="CJ239" i="11"/>
  <c r="CK239" i="11"/>
  <c r="BJ240" i="11"/>
  <c r="BV240" i="11"/>
  <c r="BW240" i="11"/>
  <c r="BX240" i="11"/>
  <c r="BZ240" i="11"/>
  <c r="CA240" i="11"/>
  <c r="CB240" i="11"/>
  <c r="CC240" i="11"/>
  <c r="CD240" i="11"/>
  <c r="CE240" i="11"/>
  <c r="CF240" i="11"/>
  <c r="CG240" i="11"/>
  <c r="CH240" i="11"/>
  <c r="CI240" i="11"/>
  <c r="CJ240" i="11"/>
  <c r="CK240" i="11"/>
  <c r="BJ241" i="11"/>
  <c r="BV241" i="11"/>
  <c r="BW241" i="11"/>
  <c r="BX241" i="11"/>
  <c r="BZ241" i="11"/>
  <c r="CA241" i="11"/>
  <c r="CB241" i="11"/>
  <c r="CC241" i="11"/>
  <c r="CD241" i="11"/>
  <c r="CE241" i="11"/>
  <c r="CF241" i="11"/>
  <c r="CG241" i="11"/>
  <c r="CH241" i="11"/>
  <c r="CI241" i="11"/>
  <c r="CJ241" i="11"/>
  <c r="CK241" i="11"/>
  <c r="BJ242" i="11"/>
  <c r="BV242" i="11"/>
  <c r="BW242" i="11"/>
  <c r="BX242" i="11"/>
  <c r="BZ242" i="11"/>
  <c r="CA242" i="11"/>
  <c r="CB242" i="11"/>
  <c r="CC242" i="11"/>
  <c r="CD242" i="11"/>
  <c r="CE242" i="11"/>
  <c r="CF242" i="11"/>
  <c r="CG242" i="11"/>
  <c r="CH242" i="11"/>
  <c r="CI242" i="11"/>
  <c r="CJ242" i="11"/>
  <c r="CK242" i="11"/>
  <c r="BJ243" i="11"/>
  <c r="BV243" i="11"/>
  <c r="BW243" i="11"/>
  <c r="BX243" i="11"/>
  <c r="BZ243" i="11"/>
  <c r="CA243" i="11"/>
  <c r="CB243" i="11"/>
  <c r="CC243" i="11"/>
  <c r="CD243" i="11"/>
  <c r="CE243" i="11"/>
  <c r="CF243" i="11"/>
  <c r="CG243" i="11"/>
  <c r="CH243" i="11"/>
  <c r="CI243" i="11"/>
  <c r="CJ243" i="11"/>
  <c r="CK243" i="11"/>
  <c r="BJ244" i="11"/>
  <c r="BV244" i="11"/>
  <c r="BW244" i="11"/>
  <c r="BX244" i="11"/>
  <c r="BZ244" i="11"/>
  <c r="CA244" i="11"/>
  <c r="CB244" i="11"/>
  <c r="CC244" i="11"/>
  <c r="CD244" i="11"/>
  <c r="CE244" i="11"/>
  <c r="CF244" i="11"/>
  <c r="CG244" i="11"/>
  <c r="CH244" i="11"/>
  <c r="CI244" i="11"/>
  <c r="CJ244" i="11"/>
  <c r="CK244" i="11"/>
  <c r="BJ245" i="11"/>
  <c r="BV245" i="11"/>
  <c r="BW245" i="11"/>
  <c r="BX245" i="11"/>
  <c r="BZ245" i="11"/>
  <c r="CA245" i="11"/>
  <c r="CB245" i="11"/>
  <c r="CC245" i="11"/>
  <c r="CD245" i="11"/>
  <c r="CE245" i="11"/>
  <c r="CF245" i="11"/>
  <c r="CG245" i="11"/>
  <c r="CH245" i="11"/>
  <c r="CI245" i="11"/>
  <c r="CJ245" i="11"/>
  <c r="CK245" i="11"/>
  <c r="BJ246" i="11"/>
  <c r="BV246" i="11"/>
  <c r="BW246" i="11"/>
  <c r="BX246" i="11"/>
  <c r="BZ246" i="11"/>
  <c r="CA246" i="11"/>
  <c r="CB246" i="11"/>
  <c r="CC246" i="11"/>
  <c r="CD246" i="11"/>
  <c r="CE246" i="11"/>
  <c r="CF246" i="11"/>
  <c r="CG246" i="11"/>
  <c r="CH246" i="11"/>
  <c r="CI246" i="11"/>
  <c r="CJ246" i="11"/>
  <c r="CK246" i="11"/>
  <c r="BJ247" i="11"/>
  <c r="BV247" i="11"/>
  <c r="BW247" i="11"/>
  <c r="BX247" i="11"/>
  <c r="BZ247" i="11"/>
  <c r="CA247" i="11"/>
  <c r="CB247" i="11"/>
  <c r="CC247" i="11"/>
  <c r="CD247" i="11"/>
  <c r="CE247" i="11"/>
  <c r="CF247" i="11"/>
  <c r="CG247" i="11"/>
  <c r="CH247" i="11"/>
  <c r="CI247" i="11"/>
  <c r="CJ247" i="11"/>
  <c r="CK247" i="11"/>
  <c r="BJ248" i="11"/>
  <c r="BV248" i="11"/>
  <c r="BW248" i="11"/>
  <c r="BX248" i="11"/>
  <c r="BZ248" i="11"/>
  <c r="CA248" i="11"/>
  <c r="CB248" i="11"/>
  <c r="CC248" i="11"/>
  <c r="CD248" i="11"/>
  <c r="CE248" i="11"/>
  <c r="CF248" i="11"/>
  <c r="CG248" i="11"/>
  <c r="CH248" i="11"/>
  <c r="CI248" i="11"/>
  <c r="CJ248" i="11"/>
  <c r="CK248" i="11"/>
  <c r="BJ249" i="11"/>
  <c r="BV249" i="11"/>
  <c r="BW249" i="11"/>
  <c r="BX249" i="11"/>
  <c r="BZ249" i="11"/>
  <c r="CA249" i="11"/>
  <c r="CB249" i="11"/>
  <c r="CC249" i="11"/>
  <c r="CD249" i="11"/>
  <c r="CE249" i="11"/>
  <c r="CF249" i="11"/>
  <c r="CG249" i="11"/>
  <c r="CH249" i="11"/>
  <c r="CI249" i="11"/>
  <c r="CJ249" i="11"/>
  <c r="CK249" i="11"/>
  <c r="BJ250" i="11"/>
  <c r="BV250" i="11"/>
  <c r="BW250" i="11"/>
  <c r="BX250" i="11"/>
  <c r="BZ250" i="11"/>
  <c r="CA250" i="11"/>
  <c r="CB250" i="11"/>
  <c r="CC250" i="11"/>
  <c r="CD250" i="11"/>
  <c r="CE250" i="11"/>
  <c r="CF250" i="11"/>
  <c r="CG250" i="11"/>
  <c r="CH250" i="11"/>
  <c r="CI250" i="11"/>
  <c r="CJ250" i="11"/>
  <c r="CK250" i="11"/>
  <c r="BJ251" i="11"/>
  <c r="BV251" i="11"/>
  <c r="BW251" i="11"/>
  <c r="BX251" i="11"/>
  <c r="BZ251" i="11"/>
  <c r="CA251" i="11"/>
  <c r="CB251" i="11"/>
  <c r="CC251" i="11"/>
  <c r="CD251" i="11"/>
  <c r="CE251" i="11"/>
  <c r="CF251" i="11"/>
  <c r="CG251" i="11"/>
  <c r="CH251" i="11"/>
  <c r="CI251" i="11"/>
  <c r="CJ251" i="11"/>
  <c r="CK251" i="11"/>
  <c r="BJ252" i="11"/>
  <c r="BV252" i="11"/>
  <c r="BW252" i="11"/>
  <c r="BX252" i="11"/>
  <c r="BZ252" i="11"/>
  <c r="CA252" i="11"/>
  <c r="CB252" i="11"/>
  <c r="CC252" i="11"/>
  <c r="CD252" i="11"/>
  <c r="CE252" i="11"/>
  <c r="CF252" i="11"/>
  <c r="CG252" i="11"/>
  <c r="CH252" i="11"/>
  <c r="CI252" i="11"/>
  <c r="CJ252" i="11"/>
  <c r="CK252" i="11"/>
  <c r="BJ253" i="11"/>
  <c r="BV253" i="11"/>
  <c r="BW253" i="11"/>
  <c r="BX253" i="11"/>
  <c r="BZ253" i="11"/>
  <c r="CA253" i="11"/>
  <c r="CB253" i="11"/>
  <c r="CC253" i="11"/>
  <c r="CD253" i="11"/>
  <c r="CE253" i="11"/>
  <c r="CF253" i="11"/>
  <c r="CG253" i="11"/>
  <c r="CH253" i="11"/>
  <c r="CI253" i="11"/>
  <c r="CJ253" i="11"/>
  <c r="CK253" i="11"/>
  <c r="BJ256" i="11"/>
  <c r="BV256" i="11"/>
  <c r="BW256" i="11"/>
  <c r="BX256" i="11"/>
  <c r="BZ256" i="11"/>
  <c r="CA256" i="11"/>
  <c r="CB256" i="11"/>
  <c r="CC256" i="11"/>
  <c r="CD256" i="11"/>
  <c r="CE256" i="11"/>
  <c r="CF256" i="11"/>
  <c r="CG256" i="11"/>
  <c r="CH256" i="11"/>
  <c r="CI256" i="11"/>
  <c r="CJ256" i="11"/>
  <c r="CK256" i="11"/>
  <c r="BJ257" i="11"/>
  <c r="BV257" i="11"/>
  <c r="BW257" i="11"/>
  <c r="BX257" i="11"/>
  <c r="BZ257" i="11"/>
  <c r="CA257" i="11"/>
  <c r="CB257" i="11"/>
  <c r="CC257" i="11"/>
  <c r="CD257" i="11"/>
  <c r="CE257" i="11"/>
  <c r="CF257" i="11"/>
  <c r="CG257" i="11"/>
  <c r="CH257" i="11"/>
  <c r="CI257" i="11"/>
  <c r="CJ257" i="11"/>
  <c r="CK257" i="11"/>
  <c r="BJ259" i="11"/>
  <c r="BV259" i="11"/>
  <c r="BW259" i="11"/>
  <c r="BX259" i="11"/>
  <c r="BZ259" i="11"/>
  <c r="CA259" i="11"/>
  <c r="CB259" i="11"/>
  <c r="CC259" i="11"/>
  <c r="CD259" i="11"/>
  <c r="CE259" i="11"/>
  <c r="CF259" i="11"/>
  <c r="CG259" i="11"/>
  <c r="CH259" i="11"/>
  <c r="CI259" i="11"/>
  <c r="CJ259" i="11"/>
  <c r="CK259" i="11"/>
  <c r="BJ261" i="11"/>
  <c r="BV261" i="11"/>
  <c r="BW261" i="11"/>
  <c r="BX261" i="11"/>
  <c r="BZ261" i="11"/>
  <c r="CA261" i="11"/>
  <c r="CB261" i="11"/>
  <c r="CC261" i="11"/>
  <c r="CD261" i="11"/>
  <c r="CE261" i="11"/>
  <c r="CF261" i="11"/>
  <c r="CG261" i="11"/>
  <c r="CH261" i="11"/>
  <c r="CI261" i="11"/>
  <c r="CJ261" i="11"/>
  <c r="CK261" i="11"/>
  <c r="BJ264" i="11"/>
  <c r="BV264" i="11"/>
  <c r="BW264" i="11"/>
  <c r="BX264" i="11"/>
  <c r="BZ264" i="11"/>
  <c r="CA264" i="11"/>
  <c r="CB264" i="11"/>
  <c r="CC264" i="11"/>
  <c r="CD264" i="11"/>
  <c r="CE264" i="11"/>
  <c r="CF264" i="11"/>
  <c r="CG264" i="11"/>
  <c r="CH264" i="11"/>
  <c r="CI264" i="11"/>
  <c r="CJ264" i="11"/>
  <c r="CK264" i="11"/>
  <c r="BJ266" i="11"/>
  <c r="BV266" i="11"/>
  <c r="BW266" i="11"/>
  <c r="BX266" i="11"/>
  <c r="BZ266" i="11"/>
  <c r="CA266" i="11"/>
  <c r="CB266" i="11"/>
  <c r="CC266" i="11"/>
  <c r="CD266" i="11"/>
  <c r="CE266" i="11"/>
  <c r="CF266" i="11"/>
  <c r="CG266" i="11"/>
  <c r="CH266" i="11"/>
  <c r="CI266" i="11"/>
  <c r="CJ266" i="11"/>
  <c r="CK266" i="11"/>
  <c r="BJ270" i="11"/>
  <c r="BV270" i="11"/>
  <c r="BW270" i="11"/>
  <c r="BX270" i="11"/>
  <c r="BZ270" i="11"/>
  <c r="CA270" i="11"/>
  <c r="CB270" i="11"/>
  <c r="CC270" i="11"/>
  <c r="CD270" i="11"/>
  <c r="CE270" i="11"/>
  <c r="CF270" i="11"/>
  <c r="CG270" i="11"/>
  <c r="CH270" i="11"/>
  <c r="CI270" i="11"/>
  <c r="CJ270" i="11"/>
  <c r="CK270" i="11"/>
  <c r="BJ271" i="11"/>
  <c r="BV271" i="11"/>
  <c r="BW271" i="11"/>
  <c r="BX271" i="11"/>
  <c r="BZ271" i="11"/>
  <c r="CA271" i="11"/>
  <c r="CB271" i="11"/>
  <c r="CC271" i="11"/>
  <c r="CD271" i="11"/>
  <c r="CE271" i="11"/>
  <c r="CF271" i="11"/>
  <c r="CG271" i="11"/>
  <c r="CH271" i="11"/>
  <c r="CI271" i="11"/>
  <c r="CJ271" i="11"/>
  <c r="CK271" i="11"/>
  <c r="BJ272" i="11"/>
  <c r="BV272" i="11"/>
  <c r="BW272" i="11"/>
  <c r="BX272" i="11"/>
  <c r="BZ272" i="11"/>
  <c r="CA272" i="11"/>
  <c r="CB272" i="11"/>
  <c r="CC272" i="11"/>
  <c r="CD272" i="11"/>
  <c r="CE272" i="11"/>
  <c r="CF272" i="11"/>
  <c r="CG272" i="11"/>
  <c r="CH272" i="11"/>
  <c r="CI272" i="11"/>
  <c r="CJ272" i="11"/>
  <c r="CK272" i="11"/>
  <c r="BJ273" i="11"/>
  <c r="BV273" i="11"/>
  <c r="BW273" i="11"/>
  <c r="BX273" i="11"/>
  <c r="BZ273" i="11"/>
  <c r="CA273" i="11"/>
  <c r="CB273" i="11"/>
  <c r="CC273" i="11"/>
  <c r="CD273" i="11"/>
  <c r="CE273" i="11"/>
  <c r="CF273" i="11"/>
  <c r="CG273" i="11"/>
  <c r="CH273" i="11"/>
  <c r="CI273" i="11"/>
  <c r="CJ273" i="11"/>
  <c r="CK273" i="11"/>
  <c r="BJ274" i="11"/>
  <c r="BV274" i="11"/>
  <c r="BW274" i="11"/>
  <c r="BX274" i="11"/>
  <c r="BZ274" i="11"/>
  <c r="CA274" i="11"/>
  <c r="CB274" i="11"/>
  <c r="CC274" i="11"/>
  <c r="CD274" i="11"/>
  <c r="CE274" i="11"/>
  <c r="CF274" i="11"/>
  <c r="CG274" i="11"/>
  <c r="CH274" i="11"/>
  <c r="CI274" i="11"/>
  <c r="CJ274" i="11"/>
  <c r="CK274" i="11"/>
  <c r="BJ275" i="11"/>
  <c r="BV275" i="11"/>
  <c r="BW275" i="11"/>
  <c r="BX275" i="11"/>
  <c r="BZ275" i="11"/>
  <c r="CA275" i="11"/>
  <c r="CB275" i="11"/>
  <c r="CC275" i="11"/>
  <c r="CD275" i="11"/>
  <c r="CE275" i="11"/>
  <c r="CF275" i="11"/>
  <c r="CG275" i="11"/>
  <c r="CH275" i="11"/>
  <c r="CI275" i="11"/>
  <c r="CJ275" i="11"/>
  <c r="CK275" i="11"/>
  <c r="BJ276" i="11"/>
  <c r="BV276" i="11"/>
  <c r="BW276" i="11"/>
  <c r="BX276" i="11"/>
  <c r="BZ276" i="11"/>
  <c r="CA276" i="11"/>
  <c r="CB276" i="11"/>
  <c r="CC276" i="11"/>
  <c r="CD276" i="11"/>
  <c r="CE276" i="11"/>
  <c r="CF276" i="11"/>
  <c r="CG276" i="11"/>
  <c r="CH276" i="11"/>
  <c r="CI276" i="11"/>
  <c r="CJ276" i="11"/>
  <c r="CK276" i="11"/>
  <c r="BJ277" i="11"/>
  <c r="BV277" i="11"/>
  <c r="BW277" i="11"/>
  <c r="BX277" i="11"/>
  <c r="BZ277" i="11"/>
  <c r="CA277" i="11"/>
  <c r="CB277" i="11"/>
  <c r="CC277" i="11"/>
  <c r="CD277" i="11"/>
  <c r="CE277" i="11"/>
  <c r="CF277" i="11"/>
  <c r="CG277" i="11"/>
  <c r="CH277" i="11"/>
  <c r="CI277" i="11"/>
  <c r="CJ277" i="11"/>
  <c r="CK277" i="11"/>
  <c r="BJ278" i="11"/>
  <c r="BV278" i="11"/>
  <c r="BW278" i="11"/>
  <c r="BX278" i="11"/>
  <c r="BZ278" i="11"/>
  <c r="CA278" i="11"/>
  <c r="CB278" i="11"/>
  <c r="CC278" i="11"/>
  <c r="CD278" i="11"/>
  <c r="CE278" i="11"/>
  <c r="CF278" i="11"/>
  <c r="CG278" i="11"/>
  <c r="CH278" i="11"/>
  <c r="CI278" i="11"/>
  <c r="CJ278" i="11"/>
  <c r="CK278" i="11"/>
  <c r="BJ279" i="11"/>
  <c r="BV279" i="11"/>
  <c r="BW279" i="11"/>
  <c r="BX279" i="11"/>
  <c r="BZ279" i="11"/>
  <c r="CA279" i="11"/>
  <c r="CB279" i="11"/>
  <c r="CC279" i="11"/>
  <c r="CD279" i="11"/>
  <c r="CE279" i="11"/>
  <c r="CF279" i="11"/>
  <c r="CG279" i="11"/>
  <c r="CH279" i="11"/>
  <c r="CI279" i="11"/>
  <c r="CJ279" i="11"/>
  <c r="CK279" i="11"/>
  <c r="BJ280" i="11"/>
  <c r="BV280" i="11"/>
  <c r="BW280" i="11"/>
  <c r="BX280" i="11"/>
  <c r="BZ280" i="11"/>
  <c r="CA280" i="11"/>
  <c r="CB280" i="11"/>
  <c r="CC280" i="11"/>
  <c r="CD280" i="11"/>
  <c r="CE280" i="11"/>
  <c r="CF280" i="11"/>
  <c r="CG280" i="11"/>
  <c r="CH280" i="11"/>
  <c r="CI280" i="11"/>
  <c r="CJ280" i="11"/>
  <c r="CK280" i="11"/>
  <c r="BJ281" i="11"/>
  <c r="BV281" i="11"/>
  <c r="BW281" i="11"/>
  <c r="BX281" i="11"/>
  <c r="BZ281" i="11"/>
  <c r="CA281" i="11"/>
  <c r="CB281" i="11"/>
  <c r="CC281" i="11"/>
  <c r="CD281" i="11"/>
  <c r="CE281" i="11"/>
  <c r="CF281" i="11"/>
  <c r="CG281" i="11"/>
  <c r="CH281" i="11"/>
  <c r="CI281" i="11"/>
  <c r="CJ281" i="11"/>
  <c r="CK281" i="11"/>
  <c r="BJ282" i="11"/>
  <c r="BV282" i="11"/>
  <c r="BW282" i="11"/>
  <c r="BX282" i="11"/>
  <c r="BZ282" i="11"/>
  <c r="CA282" i="11"/>
  <c r="CB282" i="11"/>
  <c r="CC282" i="11"/>
  <c r="CD282" i="11"/>
  <c r="CE282" i="11"/>
  <c r="CF282" i="11"/>
  <c r="CG282" i="11"/>
  <c r="CH282" i="11"/>
  <c r="CI282" i="11"/>
  <c r="CJ282" i="11"/>
  <c r="CK282" i="11"/>
  <c r="BJ283" i="11"/>
  <c r="BV283" i="11"/>
  <c r="BW283" i="11"/>
  <c r="BX283" i="11"/>
  <c r="BZ283" i="11"/>
  <c r="CA283" i="11"/>
  <c r="CB283" i="11"/>
  <c r="CC283" i="11"/>
  <c r="CD283" i="11"/>
  <c r="CE283" i="11"/>
  <c r="CF283" i="11"/>
  <c r="CG283" i="11"/>
  <c r="CH283" i="11"/>
  <c r="CI283" i="11"/>
  <c r="CJ283" i="11"/>
  <c r="CK283" i="11"/>
  <c r="BJ284" i="11"/>
  <c r="BV284" i="11"/>
  <c r="BW284" i="11"/>
  <c r="BX284" i="11"/>
  <c r="BZ284" i="11"/>
  <c r="CA284" i="11"/>
  <c r="CB284" i="11"/>
  <c r="CC284" i="11"/>
  <c r="CD284" i="11"/>
  <c r="CE284" i="11"/>
  <c r="CF284" i="11"/>
  <c r="CG284" i="11"/>
  <c r="CH284" i="11"/>
  <c r="CI284" i="11"/>
  <c r="CJ284" i="11"/>
  <c r="CK284" i="11"/>
  <c r="BJ285" i="11"/>
  <c r="BV285" i="11"/>
  <c r="BW285" i="11"/>
  <c r="BX285" i="11"/>
  <c r="BZ285" i="11"/>
  <c r="CA285" i="11"/>
  <c r="CB285" i="11"/>
  <c r="CC285" i="11"/>
  <c r="CD285" i="11"/>
  <c r="CE285" i="11"/>
  <c r="CF285" i="11"/>
  <c r="CG285" i="11"/>
  <c r="CH285" i="11"/>
  <c r="CI285" i="11"/>
  <c r="CJ285" i="11"/>
  <c r="CK285" i="11"/>
  <c r="BJ286" i="11"/>
  <c r="BV286" i="11"/>
  <c r="BW286" i="11"/>
  <c r="BX286" i="11"/>
  <c r="BZ286" i="11"/>
  <c r="CA286" i="11"/>
  <c r="CB286" i="11"/>
  <c r="CC286" i="11"/>
  <c r="CD286" i="11"/>
  <c r="CE286" i="11"/>
  <c r="CF286" i="11"/>
  <c r="CG286" i="11"/>
  <c r="CH286" i="11"/>
  <c r="CI286" i="11"/>
  <c r="CJ286" i="11"/>
  <c r="CK286" i="11"/>
  <c r="BJ287" i="11"/>
  <c r="BV287" i="11"/>
  <c r="BW287" i="11"/>
  <c r="BX287" i="11"/>
  <c r="BZ287" i="11"/>
  <c r="CA287" i="11"/>
  <c r="CB287" i="11"/>
  <c r="CC287" i="11"/>
  <c r="CD287" i="11"/>
  <c r="CE287" i="11"/>
  <c r="CF287" i="11"/>
  <c r="CG287" i="11"/>
  <c r="CH287" i="11"/>
  <c r="CI287" i="11"/>
  <c r="CJ287" i="11"/>
  <c r="CK287" i="11"/>
  <c r="BJ288" i="11"/>
  <c r="BV288" i="11"/>
  <c r="BW288" i="11"/>
  <c r="BX288" i="11"/>
  <c r="BZ288" i="11"/>
  <c r="CA288" i="11"/>
  <c r="CB288" i="11"/>
  <c r="CC288" i="11"/>
  <c r="CD288" i="11"/>
  <c r="CE288" i="11"/>
  <c r="CF288" i="11"/>
  <c r="CG288" i="11"/>
  <c r="CH288" i="11"/>
  <c r="CI288" i="11"/>
  <c r="CJ288" i="11"/>
  <c r="CK288" i="11"/>
  <c r="BJ289" i="11"/>
  <c r="BV289" i="11"/>
  <c r="BW289" i="11"/>
  <c r="BX289" i="11"/>
  <c r="BZ289" i="11"/>
  <c r="CA289" i="11"/>
  <c r="CB289" i="11"/>
  <c r="CC289" i="11"/>
  <c r="CD289" i="11"/>
  <c r="CE289" i="11"/>
  <c r="CF289" i="11"/>
  <c r="CG289" i="11"/>
  <c r="CH289" i="11"/>
  <c r="CI289" i="11"/>
  <c r="CJ289" i="11"/>
  <c r="CK289" i="11"/>
  <c r="BJ290" i="11"/>
  <c r="BV290" i="11"/>
  <c r="BW290" i="11"/>
  <c r="BX290" i="11"/>
  <c r="BZ290" i="11"/>
  <c r="CA290" i="11"/>
  <c r="CB290" i="11"/>
  <c r="CC290" i="11"/>
  <c r="CD290" i="11"/>
  <c r="CE290" i="11"/>
  <c r="CF290" i="11"/>
  <c r="CG290" i="11"/>
  <c r="CH290" i="11"/>
  <c r="CI290" i="11"/>
  <c r="CJ290" i="11"/>
  <c r="CK290" i="11"/>
  <c r="BJ291" i="11"/>
  <c r="BV291" i="11"/>
  <c r="BW291" i="11"/>
  <c r="BX291" i="11"/>
  <c r="BZ291" i="11"/>
  <c r="CA291" i="11"/>
  <c r="CB291" i="11"/>
  <c r="CC291" i="11"/>
  <c r="CD291" i="11"/>
  <c r="CE291" i="11"/>
  <c r="CF291" i="11"/>
  <c r="CG291" i="11"/>
  <c r="CH291" i="11"/>
  <c r="CI291" i="11"/>
  <c r="CJ291" i="11"/>
  <c r="CK291" i="11"/>
  <c r="BJ296" i="11"/>
  <c r="BV296" i="11"/>
  <c r="BW296" i="11"/>
  <c r="BX296" i="11"/>
  <c r="BZ296" i="11"/>
  <c r="CA296" i="11"/>
  <c r="CB296" i="11"/>
  <c r="CC296" i="11"/>
  <c r="CD296" i="11"/>
  <c r="CE296" i="11"/>
  <c r="CF296" i="11"/>
  <c r="CG296" i="11"/>
  <c r="CH296" i="11"/>
  <c r="CI296" i="11"/>
  <c r="CJ296" i="11"/>
  <c r="CK296" i="11"/>
  <c r="BJ297" i="11"/>
  <c r="BV297" i="11"/>
  <c r="BW297" i="11"/>
  <c r="BX297" i="11"/>
  <c r="BZ297" i="11"/>
  <c r="CA297" i="11"/>
  <c r="CB297" i="11"/>
  <c r="CC297" i="11"/>
  <c r="CD297" i="11"/>
  <c r="CE297" i="11"/>
  <c r="CF297" i="11"/>
  <c r="CG297" i="11"/>
  <c r="CH297" i="11"/>
  <c r="CI297" i="11"/>
  <c r="CJ297" i="11"/>
  <c r="CK297" i="11"/>
  <c r="BJ299" i="11"/>
  <c r="BV299" i="11"/>
  <c r="BW299" i="11"/>
  <c r="BX299" i="11"/>
  <c r="BZ299" i="11"/>
  <c r="CA299" i="11"/>
  <c r="CB299" i="11"/>
  <c r="CC299" i="11"/>
  <c r="CD299" i="11"/>
  <c r="CE299" i="11"/>
  <c r="CF299" i="11"/>
  <c r="CG299" i="11"/>
  <c r="CH299" i="11"/>
  <c r="CI299" i="11"/>
  <c r="CJ299" i="11"/>
  <c r="CK299" i="11"/>
  <c r="BJ300" i="11"/>
  <c r="BV300" i="11"/>
  <c r="BW300" i="11"/>
  <c r="BX300" i="11"/>
  <c r="BZ300" i="11"/>
  <c r="CA300" i="11"/>
  <c r="CB300" i="11"/>
  <c r="CC300" i="11"/>
  <c r="CD300" i="11"/>
  <c r="CE300" i="11"/>
  <c r="CF300" i="11"/>
  <c r="CG300" i="11"/>
  <c r="CH300" i="11"/>
  <c r="CI300" i="11"/>
  <c r="CJ300" i="11"/>
  <c r="CK300" i="11"/>
  <c r="BJ301" i="11"/>
  <c r="BV301" i="11"/>
  <c r="BW301" i="11"/>
  <c r="BX301" i="11"/>
  <c r="BZ301" i="11"/>
  <c r="CA301" i="11"/>
  <c r="CB301" i="11"/>
  <c r="CC301" i="11"/>
  <c r="CD301" i="11"/>
  <c r="CE301" i="11"/>
  <c r="CF301" i="11"/>
  <c r="CG301" i="11"/>
  <c r="CH301" i="11"/>
  <c r="CI301" i="11"/>
  <c r="CJ301" i="11"/>
  <c r="CK301" i="11"/>
  <c r="BJ303" i="11"/>
  <c r="BV303" i="11"/>
  <c r="BW303" i="11"/>
  <c r="BX303" i="11"/>
  <c r="BZ303" i="11"/>
  <c r="CA303" i="11"/>
  <c r="CB303" i="11"/>
  <c r="CC303" i="11"/>
  <c r="CD303" i="11"/>
  <c r="CE303" i="11"/>
  <c r="CF303" i="11"/>
  <c r="CG303" i="11"/>
  <c r="CH303" i="11"/>
  <c r="CI303" i="11"/>
  <c r="CJ303" i="11"/>
  <c r="CK303" i="11"/>
  <c r="BJ304" i="11"/>
  <c r="BV304" i="11"/>
  <c r="BW304" i="11"/>
  <c r="BX304" i="11"/>
  <c r="BZ304" i="11"/>
  <c r="CA304" i="11"/>
  <c r="CB304" i="11"/>
  <c r="CC304" i="11"/>
  <c r="CD304" i="11"/>
  <c r="CE304" i="11"/>
  <c r="CF304" i="11"/>
  <c r="CG304" i="11"/>
  <c r="CH304" i="11"/>
  <c r="CI304" i="11"/>
  <c r="CJ304" i="11"/>
  <c r="CK304" i="11"/>
  <c r="BJ305" i="11"/>
  <c r="BV305" i="11"/>
  <c r="BW305" i="11"/>
  <c r="BX305" i="11"/>
  <c r="BZ305" i="11"/>
  <c r="CA305" i="11"/>
  <c r="CB305" i="11"/>
  <c r="CC305" i="11"/>
  <c r="CD305" i="11"/>
  <c r="CE305" i="11"/>
  <c r="CF305" i="11"/>
  <c r="CG305" i="11"/>
  <c r="CH305" i="11"/>
  <c r="CI305" i="11"/>
  <c r="CJ305" i="11"/>
  <c r="CK305" i="11"/>
  <c r="BJ306" i="11"/>
  <c r="BV306" i="11"/>
  <c r="BW306" i="11"/>
  <c r="BX306" i="11"/>
  <c r="BZ306" i="11"/>
  <c r="CA306" i="11"/>
  <c r="CB306" i="11"/>
  <c r="CC306" i="11"/>
  <c r="CD306" i="11"/>
  <c r="CE306" i="11"/>
  <c r="CF306" i="11"/>
  <c r="CG306" i="11"/>
  <c r="CH306" i="11"/>
  <c r="CI306" i="11"/>
  <c r="CJ306" i="11"/>
  <c r="CK306" i="11"/>
  <c r="BJ307" i="11"/>
  <c r="BV307" i="11"/>
  <c r="BW307" i="11"/>
  <c r="BX307" i="11"/>
  <c r="BZ307" i="11"/>
  <c r="CA307" i="11"/>
  <c r="CB307" i="11"/>
  <c r="CC307" i="11"/>
  <c r="CD307" i="11"/>
  <c r="CE307" i="11"/>
  <c r="CF307" i="11"/>
  <c r="CG307" i="11"/>
  <c r="CH307" i="11"/>
  <c r="CI307" i="11"/>
  <c r="CJ307" i="11"/>
  <c r="CK307" i="11"/>
  <c r="BJ308" i="11"/>
  <c r="BV308" i="11"/>
  <c r="BW308" i="11"/>
  <c r="BX308" i="11"/>
  <c r="BZ308" i="11"/>
  <c r="CA308" i="11"/>
  <c r="CB308" i="11"/>
  <c r="CC308" i="11"/>
  <c r="CD308" i="11"/>
  <c r="CE308" i="11"/>
  <c r="CF308" i="11"/>
  <c r="CG308" i="11"/>
  <c r="CH308" i="11"/>
  <c r="CI308" i="11"/>
  <c r="CJ308" i="11"/>
  <c r="CK308" i="11"/>
  <c r="BJ309" i="11"/>
  <c r="BV309" i="11"/>
  <c r="BW309" i="11"/>
  <c r="BX309" i="11"/>
  <c r="BZ309" i="11"/>
  <c r="CA309" i="11"/>
  <c r="CB309" i="11"/>
  <c r="CC309" i="11"/>
  <c r="CD309" i="11"/>
  <c r="CE309" i="11"/>
  <c r="CF309" i="11"/>
  <c r="CG309" i="11"/>
  <c r="CH309" i="11"/>
  <c r="CI309" i="11"/>
  <c r="CJ309" i="11"/>
  <c r="CK309" i="11"/>
  <c r="BJ311" i="11"/>
  <c r="BV311" i="11"/>
  <c r="BW311" i="11"/>
  <c r="BX311" i="11"/>
  <c r="BZ311" i="11"/>
  <c r="CA311" i="11"/>
  <c r="CB311" i="11"/>
  <c r="CC311" i="11"/>
  <c r="CD311" i="11"/>
  <c r="CE311" i="11"/>
  <c r="CF311" i="11"/>
  <c r="CG311" i="11"/>
  <c r="CH311" i="11"/>
  <c r="CI311" i="11"/>
  <c r="CJ311" i="11"/>
  <c r="CK311" i="11"/>
  <c r="BJ312" i="11"/>
  <c r="BV312" i="11"/>
  <c r="BW312" i="11"/>
  <c r="BX312" i="11"/>
  <c r="BZ312" i="11"/>
  <c r="CA312" i="11"/>
  <c r="CB312" i="11"/>
  <c r="CC312" i="11"/>
  <c r="CD312" i="11"/>
  <c r="CE312" i="11"/>
  <c r="CF312" i="11"/>
  <c r="CG312" i="11"/>
  <c r="CH312" i="11"/>
  <c r="CI312" i="11"/>
  <c r="CJ312" i="11"/>
  <c r="CK312" i="11"/>
  <c r="BJ313" i="11"/>
  <c r="BV313" i="11"/>
  <c r="BW313" i="11"/>
  <c r="BX313" i="11"/>
  <c r="BZ313" i="11"/>
  <c r="CA313" i="11"/>
  <c r="CB313" i="11"/>
  <c r="CC313" i="11"/>
  <c r="CD313" i="11"/>
  <c r="CE313" i="11"/>
  <c r="CF313" i="11"/>
  <c r="CG313" i="11"/>
  <c r="CH313" i="11"/>
  <c r="CI313" i="11"/>
  <c r="CJ313" i="11"/>
  <c r="CK313" i="11"/>
  <c r="BJ314" i="11"/>
  <c r="BV314" i="11"/>
  <c r="BW314" i="11"/>
  <c r="BX314" i="11"/>
  <c r="BZ314" i="11"/>
  <c r="CA314" i="11"/>
  <c r="CB314" i="11"/>
  <c r="CC314" i="11"/>
  <c r="CD314" i="11"/>
  <c r="CE314" i="11"/>
  <c r="CF314" i="11"/>
  <c r="CG314" i="11"/>
  <c r="CH314" i="11"/>
  <c r="CI314" i="11"/>
  <c r="CJ314" i="11"/>
  <c r="CK314" i="11"/>
  <c r="BJ315" i="11"/>
  <c r="BV315" i="11"/>
  <c r="BW315" i="11"/>
  <c r="BX315" i="11"/>
  <c r="BZ315" i="11"/>
  <c r="CA315" i="11"/>
  <c r="CB315" i="11"/>
  <c r="CC315" i="11"/>
  <c r="CD315" i="11"/>
  <c r="CE315" i="11"/>
  <c r="CF315" i="11"/>
  <c r="CG315" i="11"/>
  <c r="CH315" i="11"/>
  <c r="CI315" i="11"/>
  <c r="CJ315" i="11"/>
  <c r="CK315" i="11"/>
  <c r="BJ316" i="11"/>
  <c r="BV316" i="11"/>
  <c r="BW316" i="11"/>
  <c r="BX316" i="11"/>
  <c r="BZ316" i="11"/>
  <c r="CA316" i="11"/>
  <c r="CB316" i="11"/>
  <c r="CC316" i="11"/>
  <c r="CD316" i="11"/>
  <c r="CE316" i="11"/>
  <c r="CF316" i="11"/>
  <c r="CG316" i="11"/>
  <c r="CH316" i="11"/>
  <c r="CI316" i="11"/>
  <c r="CJ316" i="11"/>
  <c r="CK316" i="11"/>
  <c r="BJ317" i="11"/>
  <c r="BV317" i="11"/>
  <c r="BW317" i="11"/>
  <c r="BX317" i="11"/>
  <c r="BZ317" i="11"/>
  <c r="CA317" i="11"/>
  <c r="CB317" i="11"/>
  <c r="CC317" i="11"/>
  <c r="CD317" i="11"/>
  <c r="CE317" i="11"/>
  <c r="CF317" i="11"/>
  <c r="CG317" i="11"/>
  <c r="CH317" i="11"/>
  <c r="CI317" i="11"/>
  <c r="CJ317" i="11"/>
  <c r="CK317" i="11"/>
  <c r="BJ318" i="11"/>
  <c r="BV318" i="11"/>
  <c r="BW318" i="11"/>
  <c r="BX318" i="11"/>
  <c r="BZ318" i="11"/>
  <c r="CA318" i="11"/>
  <c r="CB318" i="11"/>
  <c r="CC318" i="11"/>
  <c r="CD318" i="11"/>
  <c r="CE318" i="11"/>
  <c r="CF318" i="11"/>
  <c r="CG318" i="11"/>
  <c r="CH318" i="11"/>
  <c r="CI318" i="11"/>
  <c r="CJ318" i="11"/>
  <c r="CK318" i="11"/>
  <c r="BJ319" i="11"/>
  <c r="BV319" i="11"/>
  <c r="BW319" i="11"/>
  <c r="BX319" i="11"/>
  <c r="BZ319" i="11"/>
  <c r="CA319" i="11"/>
  <c r="CB319" i="11"/>
  <c r="CC319" i="11"/>
  <c r="CD319" i="11"/>
  <c r="CE319" i="11"/>
  <c r="CF319" i="11"/>
  <c r="CG319" i="11"/>
  <c r="CH319" i="11"/>
  <c r="CI319" i="11"/>
  <c r="CJ319" i="11"/>
  <c r="CK319" i="11"/>
  <c r="BJ321" i="11"/>
  <c r="BV321" i="11"/>
  <c r="BW321" i="11"/>
  <c r="BX321" i="11"/>
  <c r="BZ321" i="11"/>
  <c r="CA321" i="11"/>
  <c r="CB321" i="11"/>
  <c r="CC321" i="11"/>
  <c r="CD321" i="11"/>
  <c r="CE321" i="11"/>
  <c r="CF321" i="11"/>
  <c r="CG321" i="11"/>
  <c r="CH321" i="11"/>
  <c r="CI321" i="11"/>
  <c r="CJ321" i="11"/>
  <c r="CK321" i="11"/>
  <c r="BJ322" i="11"/>
  <c r="BV322" i="11"/>
  <c r="BW322" i="11"/>
  <c r="BX322" i="11"/>
  <c r="BZ322" i="11"/>
  <c r="CA322" i="11"/>
  <c r="CB322" i="11"/>
  <c r="CC322" i="11"/>
  <c r="CD322" i="11"/>
  <c r="CE322" i="11"/>
  <c r="CF322" i="11"/>
  <c r="CG322" i="11"/>
  <c r="CH322" i="11"/>
  <c r="CI322" i="11"/>
  <c r="CJ322" i="11"/>
  <c r="CK322" i="11"/>
  <c r="BJ323" i="11"/>
  <c r="BV323" i="11"/>
  <c r="BW323" i="11"/>
  <c r="BX323" i="11"/>
  <c r="BZ323" i="11"/>
  <c r="CA323" i="11"/>
  <c r="CB323" i="11"/>
  <c r="CC323" i="11"/>
  <c r="CD323" i="11"/>
  <c r="CE323" i="11"/>
  <c r="CF323" i="11"/>
  <c r="CG323" i="11"/>
  <c r="CH323" i="11"/>
  <c r="CI323" i="11"/>
  <c r="CJ323" i="11"/>
  <c r="CK323" i="11"/>
  <c r="BJ324" i="11"/>
  <c r="BV324" i="11"/>
  <c r="BW324" i="11"/>
  <c r="BX324" i="11"/>
  <c r="BZ324" i="11"/>
  <c r="CA324" i="11"/>
  <c r="CB324" i="11"/>
  <c r="CC324" i="11"/>
  <c r="CD324" i="11"/>
  <c r="CE324" i="11"/>
  <c r="CF324" i="11"/>
  <c r="CG324" i="11"/>
  <c r="CH324" i="11"/>
  <c r="CI324" i="11"/>
  <c r="CJ324" i="11"/>
  <c r="CK324" i="11"/>
  <c r="BJ325" i="11"/>
  <c r="BV325" i="11"/>
  <c r="BW325" i="11"/>
  <c r="BX325" i="11"/>
  <c r="BZ325" i="11"/>
  <c r="CA325" i="11"/>
  <c r="CB325" i="11"/>
  <c r="CC325" i="11"/>
  <c r="CD325" i="11"/>
  <c r="CE325" i="11"/>
  <c r="CF325" i="11"/>
  <c r="CG325" i="11"/>
  <c r="CH325" i="11"/>
  <c r="CI325" i="11"/>
  <c r="CJ325" i="11"/>
  <c r="CK325" i="11"/>
  <c r="BJ326" i="11"/>
  <c r="BV326" i="11"/>
  <c r="BW326" i="11"/>
  <c r="BX326" i="11"/>
  <c r="BZ326" i="11"/>
  <c r="CA326" i="11"/>
  <c r="CB326" i="11"/>
  <c r="CC326" i="11"/>
  <c r="CD326" i="11"/>
  <c r="CE326" i="11"/>
  <c r="CF326" i="11"/>
  <c r="CG326" i="11"/>
  <c r="CH326" i="11"/>
  <c r="CI326" i="11"/>
  <c r="CJ326" i="11"/>
  <c r="CK326" i="11"/>
  <c r="BJ327" i="11"/>
  <c r="BV327" i="11"/>
  <c r="BW327" i="11"/>
  <c r="BX327" i="11"/>
  <c r="BZ327" i="11"/>
  <c r="CA327" i="11"/>
  <c r="CB327" i="11"/>
  <c r="CC327" i="11"/>
  <c r="CD327" i="11"/>
  <c r="CE327" i="11"/>
  <c r="CF327" i="11"/>
  <c r="CG327" i="11"/>
  <c r="CH327" i="11"/>
  <c r="CI327" i="11"/>
  <c r="CJ327" i="11"/>
  <c r="CK327" i="11"/>
  <c r="BJ328" i="11"/>
  <c r="BV328" i="11"/>
  <c r="BW328" i="11"/>
  <c r="BX328" i="11"/>
  <c r="BZ328" i="11"/>
  <c r="CA328" i="11"/>
  <c r="CB328" i="11"/>
  <c r="CC328" i="11"/>
  <c r="CD328" i="11"/>
  <c r="CE328" i="11"/>
  <c r="CF328" i="11"/>
  <c r="CG328" i="11"/>
  <c r="CH328" i="11"/>
  <c r="CI328" i="11"/>
  <c r="CJ328" i="11"/>
  <c r="CK328" i="11"/>
  <c r="BJ329" i="11"/>
  <c r="BV329" i="11"/>
  <c r="BW329" i="11"/>
  <c r="BX329" i="11"/>
  <c r="BZ329" i="11"/>
  <c r="CA329" i="11"/>
  <c r="CB329" i="11"/>
  <c r="CC329" i="11"/>
  <c r="CD329" i="11"/>
  <c r="CE329" i="11"/>
  <c r="CF329" i="11"/>
  <c r="CG329" i="11"/>
  <c r="CH329" i="11"/>
  <c r="CI329" i="11"/>
  <c r="CJ329" i="11"/>
  <c r="CK329" i="11"/>
  <c r="BJ330" i="11"/>
  <c r="BV330" i="11"/>
  <c r="BW330" i="11"/>
  <c r="BX330" i="11"/>
  <c r="BZ330" i="11"/>
  <c r="CA330" i="11"/>
  <c r="CB330" i="11"/>
  <c r="CC330" i="11"/>
  <c r="CD330" i="11"/>
  <c r="CE330" i="11"/>
  <c r="CF330" i="11"/>
  <c r="CG330" i="11"/>
  <c r="CH330" i="11"/>
  <c r="CI330" i="11"/>
  <c r="CJ330" i="11"/>
  <c r="CK330" i="11"/>
  <c r="BJ332" i="11"/>
  <c r="BV332" i="11"/>
  <c r="BW332" i="11"/>
  <c r="BX332" i="11"/>
  <c r="BZ332" i="11"/>
  <c r="CA332" i="11"/>
  <c r="CB332" i="11"/>
  <c r="CC332" i="11"/>
  <c r="CD332" i="11"/>
  <c r="CE332" i="11"/>
  <c r="CF332" i="11"/>
  <c r="CG332" i="11"/>
  <c r="CH332" i="11"/>
  <c r="CI332" i="11"/>
  <c r="CJ332" i="11"/>
  <c r="CK332" i="11"/>
  <c r="BJ334" i="11"/>
  <c r="BV334" i="11"/>
  <c r="BW334" i="11"/>
  <c r="BX334" i="11"/>
  <c r="BZ334" i="11"/>
  <c r="CA334" i="11"/>
  <c r="CB334" i="11"/>
  <c r="CC334" i="11"/>
  <c r="CD334" i="11"/>
  <c r="CE334" i="11"/>
  <c r="CF334" i="11"/>
  <c r="CG334" i="11"/>
  <c r="CH334" i="11"/>
  <c r="CI334" i="11"/>
  <c r="CJ334" i="11"/>
  <c r="CK334" i="11"/>
  <c r="BJ335" i="11"/>
  <c r="BV335" i="11"/>
  <c r="BW335" i="11"/>
  <c r="BX335" i="11"/>
  <c r="BZ335" i="11"/>
  <c r="CA335" i="11"/>
  <c r="CB335" i="11"/>
  <c r="CC335" i="11"/>
  <c r="CD335" i="11"/>
  <c r="CE335" i="11"/>
  <c r="CF335" i="11"/>
  <c r="CG335" i="11"/>
  <c r="CH335" i="11"/>
  <c r="CI335" i="11"/>
  <c r="CJ335" i="11"/>
  <c r="CK335" i="11"/>
  <c r="BJ336" i="11"/>
  <c r="BV336" i="11"/>
  <c r="BW336" i="11"/>
  <c r="BX336" i="11"/>
  <c r="BZ336" i="11"/>
  <c r="CA336" i="11"/>
  <c r="CB336" i="11"/>
  <c r="CC336" i="11"/>
  <c r="CD336" i="11"/>
  <c r="CE336" i="11"/>
  <c r="CF336" i="11"/>
  <c r="CG336" i="11"/>
  <c r="CH336" i="11"/>
  <c r="CI336" i="11"/>
  <c r="CJ336" i="11"/>
  <c r="CK336" i="11"/>
  <c r="BJ337" i="11"/>
  <c r="BV337" i="11"/>
  <c r="BW337" i="11"/>
  <c r="BX337" i="11"/>
  <c r="BZ337" i="11"/>
  <c r="CA337" i="11"/>
  <c r="CB337" i="11"/>
  <c r="CC337" i="11"/>
  <c r="CD337" i="11"/>
  <c r="CE337" i="11"/>
  <c r="CF337" i="11"/>
  <c r="CG337" i="11"/>
  <c r="CH337" i="11"/>
  <c r="CI337" i="11"/>
  <c r="CJ337" i="11"/>
  <c r="CK337" i="11"/>
  <c r="BJ338" i="11"/>
  <c r="BV338" i="11"/>
  <c r="BW338" i="11"/>
  <c r="BX338" i="11"/>
  <c r="BZ338" i="11"/>
  <c r="CA338" i="11"/>
  <c r="CB338" i="11"/>
  <c r="CC338" i="11"/>
  <c r="CD338" i="11"/>
  <c r="CE338" i="11"/>
  <c r="CF338" i="11"/>
  <c r="CG338" i="11"/>
  <c r="CH338" i="11"/>
  <c r="CI338" i="11"/>
  <c r="CJ338" i="11"/>
  <c r="CK338" i="11"/>
  <c r="BJ339" i="11"/>
  <c r="BV339" i="11"/>
  <c r="BW339" i="11"/>
  <c r="BX339" i="11"/>
  <c r="BZ339" i="11"/>
  <c r="CA339" i="11"/>
  <c r="CB339" i="11"/>
  <c r="CC339" i="11"/>
  <c r="CD339" i="11"/>
  <c r="CE339" i="11"/>
  <c r="CF339" i="11"/>
  <c r="CG339" i="11"/>
  <c r="CH339" i="11"/>
  <c r="CI339" i="11"/>
  <c r="CJ339" i="11"/>
  <c r="CK339" i="11"/>
  <c r="BJ340" i="11"/>
  <c r="BV340" i="11"/>
  <c r="BW340" i="11"/>
  <c r="BX340" i="11"/>
  <c r="BZ340" i="11"/>
  <c r="CA340" i="11"/>
  <c r="CB340" i="11"/>
  <c r="CC340" i="11"/>
  <c r="CD340" i="11"/>
  <c r="CE340" i="11"/>
  <c r="CF340" i="11"/>
  <c r="CG340" i="11"/>
  <c r="CH340" i="11"/>
  <c r="CI340" i="11"/>
  <c r="CJ340" i="11"/>
  <c r="CK340" i="11"/>
  <c r="BJ341" i="11"/>
  <c r="BV341" i="11"/>
  <c r="BW341" i="11"/>
  <c r="BX341" i="11"/>
  <c r="BZ341" i="11"/>
  <c r="CA341" i="11"/>
  <c r="CB341" i="11"/>
  <c r="CC341" i="11"/>
  <c r="CD341" i="11"/>
  <c r="CE341" i="11"/>
  <c r="CF341" i="11"/>
  <c r="CG341" i="11"/>
  <c r="CH341" i="11"/>
  <c r="CI341" i="11"/>
  <c r="CJ341" i="11"/>
  <c r="CK341" i="11"/>
  <c r="BJ342" i="11"/>
  <c r="BV342" i="11"/>
  <c r="BW342" i="11"/>
  <c r="BX342" i="11"/>
  <c r="BZ342" i="11"/>
  <c r="CA342" i="11"/>
  <c r="CB342" i="11"/>
  <c r="CC342" i="11"/>
  <c r="CD342" i="11"/>
  <c r="CE342" i="11"/>
  <c r="CF342" i="11"/>
  <c r="CG342" i="11"/>
  <c r="CH342" i="11"/>
  <c r="CI342" i="11"/>
  <c r="CJ342" i="11"/>
  <c r="CK342" i="11"/>
  <c r="BJ343" i="11"/>
  <c r="BV343" i="11"/>
  <c r="BW343" i="11"/>
  <c r="BX343" i="11"/>
  <c r="BZ343" i="11"/>
  <c r="CA343" i="11"/>
  <c r="CB343" i="11"/>
  <c r="CC343" i="11"/>
  <c r="CD343" i="11"/>
  <c r="CE343" i="11"/>
  <c r="CF343" i="11"/>
  <c r="CG343" i="11"/>
  <c r="CH343" i="11"/>
  <c r="CI343" i="11"/>
  <c r="CJ343" i="11"/>
  <c r="CK343" i="11"/>
  <c r="BJ344" i="11"/>
  <c r="BV344" i="11"/>
  <c r="BW344" i="11"/>
  <c r="BX344" i="11"/>
  <c r="BZ344" i="11"/>
  <c r="CA344" i="11"/>
  <c r="CB344" i="11"/>
  <c r="CC344" i="11"/>
  <c r="CD344" i="11"/>
  <c r="CE344" i="11"/>
  <c r="CF344" i="11"/>
  <c r="CG344" i="11"/>
  <c r="CH344" i="11"/>
  <c r="CI344" i="11"/>
  <c r="CJ344" i="11"/>
  <c r="CK344" i="11"/>
  <c r="BJ345" i="11"/>
  <c r="BV345" i="11"/>
  <c r="BW345" i="11"/>
  <c r="BX345" i="11"/>
  <c r="BZ345" i="11"/>
  <c r="CA345" i="11"/>
  <c r="CB345" i="11"/>
  <c r="CC345" i="11"/>
  <c r="CD345" i="11"/>
  <c r="CE345" i="11"/>
  <c r="CF345" i="11"/>
  <c r="CG345" i="11"/>
  <c r="CH345" i="11"/>
  <c r="CI345" i="11"/>
  <c r="CJ345" i="11"/>
  <c r="CK345" i="11"/>
  <c r="BJ346" i="11"/>
  <c r="BV346" i="11"/>
  <c r="BW346" i="11"/>
  <c r="BX346" i="11"/>
  <c r="BZ346" i="11"/>
  <c r="CA346" i="11"/>
  <c r="CB346" i="11"/>
  <c r="CC346" i="11"/>
  <c r="CD346" i="11"/>
  <c r="CE346" i="11"/>
  <c r="CF346" i="11"/>
  <c r="CG346" i="11"/>
  <c r="CH346" i="11"/>
  <c r="CI346" i="11"/>
  <c r="CJ346" i="11"/>
  <c r="CK346" i="11"/>
  <c r="BJ347" i="11"/>
  <c r="BV347" i="11"/>
  <c r="BW347" i="11"/>
  <c r="BX347" i="11"/>
  <c r="BZ347" i="11"/>
  <c r="CA347" i="11"/>
  <c r="CB347" i="11"/>
  <c r="CC347" i="11"/>
  <c r="CD347" i="11"/>
  <c r="CE347" i="11"/>
  <c r="CF347" i="11"/>
  <c r="CG347" i="11"/>
  <c r="CH347" i="11"/>
  <c r="CI347" i="11"/>
  <c r="CJ347" i="11"/>
  <c r="CK347" i="11"/>
  <c r="BJ348" i="11"/>
  <c r="BV348" i="11"/>
  <c r="BW348" i="11"/>
  <c r="BX348" i="11"/>
  <c r="BZ348" i="11"/>
  <c r="CA348" i="11"/>
  <c r="CB348" i="11"/>
  <c r="CC348" i="11"/>
  <c r="CD348" i="11"/>
  <c r="CE348" i="11"/>
  <c r="CF348" i="11"/>
  <c r="CG348" i="11"/>
  <c r="CH348" i="11"/>
  <c r="CI348" i="11"/>
  <c r="CJ348" i="11"/>
  <c r="CK348" i="11"/>
  <c r="BJ349" i="11"/>
  <c r="BV349" i="11"/>
  <c r="BW349" i="11"/>
  <c r="BX349" i="11"/>
  <c r="BZ349" i="11"/>
  <c r="CA349" i="11"/>
  <c r="CB349" i="11"/>
  <c r="CC349" i="11"/>
  <c r="CD349" i="11"/>
  <c r="CE349" i="11"/>
  <c r="CF349" i="11"/>
  <c r="CG349" i="11"/>
  <c r="CH349" i="11"/>
  <c r="CI349" i="11"/>
  <c r="CJ349" i="11"/>
  <c r="CK349" i="11"/>
  <c r="BJ350" i="11"/>
  <c r="BV350" i="11"/>
  <c r="BW350" i="11"/>
  <c r="BX350" i="11"/>
  <c r="BZ350" i="11"/>
  <c r="CA350" i="11"/>
  <c r="CB350" i="11"/>
  <c r="CC350" i="11"/>
  <c r="CD350" i="11"/>
  <c r="CE350" i="11"/>
  <c r="CF350" i="11"/>
  <c r="CG350" i="11"/>
  <c r="CH350" i="11"/>
  <c r="CI350" i="11"/>
  <c r="CJ350" i="11"/>
  <c r="CK350" i="11"/>
  <c r="BJ351" i="11"/>
  <c r="BV351" i="11"/>
  <c r="BW351" i="11"/>
  <c r="BX351" i="11"/>
  <c r="BZ351" i="11"/>
  <c r="CA351" i="11"/>
  <c r="CB351" i="11"/>
  <c r="CC351" i="11"/>
  <c r="CD351" i="11"/>
  <c r="CE351" i="11"/>
  <c r="CF351" i="11"/>
  <c r="CG351" i="11"/>
  <c r="CH351" i="11"/>
  <c r="CI351" i="11"/>
  <c r="CJ351" i="11"/>
  <c r="CK351" i="11"/>
  <c r="BJ352" i="11"/>
  <c r="BV352" i="11"/>
  <c r="BW352" i="11"/>
  <c r="BX352" i="11"/>
  <c r="BZ352" i="11"/>
  <c r="CA352" i="11"/>
  <c r="CB352" i="11"/>
  <c r="CC352" i="11"/>
  <c r="CD352" i="11"/>
  <c r="CE352" i="11"/>
  <c r="CF352" i="11"/>
  <c r="CG352" i="11"/>
  <c r="CH352" i="11"/>
  <c r="CI352" i="11"/>
  <c r="CJ352" i="11"/>
  <c r="CK352" i="11"/>
  <c r="BJ353" i="11"/>
  <c r="BV353" i="11"/>
  <c r="BW353" i="11"/>
  <c r="BX353" i="11"/>
  <c r="BZ353" i="11"/>
  <c r="CA353" i="11"/>
  <c r="CB353" i="11"/>
  <c r="CC353" i="11"/>
  <c r="CD353" i="11"/>
  <c r="CE353" i="11"/>
  <c r="CF353" i="11"/>
  <c r="CG353" i="11"/>
  <c r="CH353" i="11"/>
  <c r="CI353" i="11"/>
  <c r="CJ353" i="11"/>
  <c r="CK353" i="11"/>
  <c r="BJ354" i="11"/>
  <c r="BV354" i="11"/>
  <c r="BW354" i="11"/>
  <c r="BX354" i="11"/>
  <c r="BZ354" i="11"/>
  <c r="CA354" i="11"/>
  <c r="CB354" i="11"/>
  <c r="CC354" i="11"/>
  <c r="CD354" i="11"/>
  <c r="CE354" i="11"/>
  <c r="CF354" i="11"/>
  <c r="CG354" i="11"/>
  <c r="CH354" i="11"/>
  <c r="CI354" i="11"/>
  <c r="CJ354" i="11"/>
  <c r="CK354" i="11"/>
  <c r="BJ355" i="11"/>
  <c r="BV355" i="11"/>
  <c r="BW355" i="11"/>
  <c r="BX355" i="11"/>
  <c r="BZ355" i="11"/>
  <c r="CA355" i="11"/>
  <c r="CB355" i="11"/>
  <c r="CC355" i="11"/>
  <c r="CD355" i="11"/>
  <c r="CE355" i="11"/>
  <c r="CF355" i="11"/>
  <c r="CG355" i="11"/>
  <c r="CH355" i="11"/>
  <c r="CI355" i="11"/>
  <c r="CJ355" i="11"/>
  <c r="CK355" i="11"/>
  <c r="BJ5" i="11"/>
  <c r="BV5" i="11"/>
  <c r="BW5" i="11"/>
  <c r="BX5" i="11"/>
  <c r="BZ5" i="11"/>
  <c r="CA5" i="11"/>
  <c r="CB5" i="11"/>
  <c r="CC5" i="11"/>
  <c r="CD5" i="11"/>
  <c r="CE5" i="11"/>
  <c r="CF5" i="11"/>
  <c r="CG5" i="11"/>
  <c r="CH5" i="11"/>
  <c r="CI5" i="11"/>
  <c r="CJ5" i="11"/>
  <c r="CK5" i="11"/>
  <c r="CK4" i="11"/>
  <c r="CJ4" i="11"/>
  <c r="CI4" i="11"/>
  <c r="CH4" i="11"/>
  <c r="CG4" i="11"/>
  <c r="CF4" i="11"/>
  <c r="CE4" i="11"/>
  <c r="CD4" i="11"/>
  <c r="CC4" i="11"/>
  <c r="CB4" i="11"/>
  <c r="CA4" i="11"/>
  <c r="BZ4" i="11"/>
  <c r="BX4" i="11"/>
  <c r="BW4" i="11"/>
  <c r="BV4" i="11"/>
  <c r="BQ4" i="11"/>
  <c r="BJ4" i="11"/>
  <c r="BG5" i="11"/>
  <c r="BG6" i="11"/>
  <c r="BG7" i="11"/>
  <c r="BG8" i="11"/>
  <c r="BG9" i="11"/>
  <c r="BG10" i="11"/>
  <c r="BG11" i="11"/>
  <c r="BG12" i="11"/>
  <c r="BG13" i="11"/>
  <c r="BG14" i="11"/>
  <c r="BG15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98" i="11"/>
  <c r="BG99" i="11"/>
  <c r="BG100" i="11"/>
  <c r="BG101" i="11"/>
  <c r="BG102" i="11"/>
  <c r="BG103" i="11"/>
  <c r="BG104" i="11"/>
  <c r="BG105" i="11"/>
  <c r="BG106" i="11"/>
  <c r="BG107" i="11"/>
  <c r="BG108" i="11"/>
  <c r="BG109" i="11"/>
  <c r="BG110" i="11"/>
  <c r="BG111" i="11"/>
  <c r="BG112" i="11"/>
  <c r="BG113" i="11"/>
  <c r="BG114" i="11"/>
  <c r="BG115" i="11"/>
  <c r="BG116" i="11"/>
  <c r="BG117" i="11"/>
  <c r="BG118" i="11"/>
  <c r="BG119" i="11"/>
  <c r="BG120" i="11"/>
  <c r="BG121" i="11"/>
  <c r="BG122" i="11"/>
  <c r="BG123" i="11"/>
  <c r="BG124" i="11"/>
  <c r="BG125" i="11"/>
  <c r="BG126" i="11"/>
  <c r="BG127" i="11"/>
  <c r="BG128" i="11"/>
  <c r="BG129" i="11"/>
  <c r="BG130" i="11"/>
  <c r="BG131" i="11"/>
  <c r="BG132" i="11"/>
  <c r="BG133" i="11"/>
  <c r="BG134" i="11"/>
  <c r="BG135" i="11"/>
  <c r="BG136" i="11"/>
  <c r="BG137" i="11"/>
  <c r="BG138" i="11"/>
  <c r="BG139" i="11"/>
  <c r="BG140" i="11"/>
  <c r="BG141" i="11"/>
  <c r="BG142" i="11"/>
  <c r="BG143" i="11"/>
  <c r="BG144" i="11"/>
  <c r="BG145" i="11"/>
  <c r="BG146" i="11"/>
  <c r="BG147" i="11"/>
  <c r="BG148" i="11"/>
  <c r="BG149" i="11"/>
  <c r="BG150" i="11"/>
  <c r="BG151" i="11"/>
  <c r="BG152" i="11"/>
  <c r="BG153" i="11"/>
  <c r="BG154" i="11"/>
  <c r="BG155" i="11"/>
  <c r="BG156" i="11"/>
  <c r="BG157" i="11"/>
  <c r="BG158" i="11"/>
  <c r="BG159" i="11"/>
  <c r="BG160" i="11"/>
  <c r="BG161" i="11"/>
  <c r="BG162" i="11"/>
  <c r="BG163" i="11"/>
  <c r="BG164" i="11"/>
  <c r="BG165" i="11"/>
  <c r="BG166" i="11"/>
  <c r="BG167" i="11"/>
  <c r="BG168" i="11"/>
  <c r="BG169" i="11"/>
  <c r="BG170" i="11"/>
  <c r="BG171" i="11"/>
  <c r="BG172" i="11"/>
  <c r="BG173" i="11"/>
  <c r="BG174" i="11"/>
  <c r="BG175" i="11"/>
  <c r="BG176" i="11"/>
  <c r="BG177" i="11"/>
  <c r="BG178" i="11"/>
  <c r="BG179" i="11"/>
  <c r="BG180" i="11"/>
  <c r="BG181" i="11"/>
  <c r="BG182" i="11"/>
  <c r="BG183" i="11"/>
  <c r="BG184" i="11"/>
  <c r="BG185" i="11"/>
  <c r="BG186" i="11"/>
  <c r="BG187" i="11"/>
  <c r="BG188" i="11"/>
  <c r="BG189" i="11"/>
  <c r="BG190" i="11"/>
  <c r="BG191" i="11"/>
  <c r="BG192" i="11"/>
  <c r="BG193" i="11"/>
  <c r="BG194" i="11"/>
  <c r="BG195" i="11"/>
  <c r="BG196" i="11"/>
  <c r="BG197" i="11"/>
  <c r="BG198" i="11"/>
  <c r="BG199" i="11"/>
  <c r="BG200" i="11"/>
  <c r="BG201" i="11"/>
  <c r="BG202" i="11"/>
  <c r="BG203" i="11"/>
  <c r="BG204" i="11"/>
  <c r="BG206" i="11"/>
  <c r="BG208" i="11"/>
  <c r="BG209" i="11"/>
  <c r="BG211" i="11"/>
  <c r="BG213" i="11"/>
  <c r="BG215" i="11"/>
  <c r="BG217" i="11"/>
  <c r="BG218" i="11"/>
  <c r="BG219" i="11"/>
  <c r="BG221" i="11"/>
  <c r="BG222" i="11"/>
  <c r="BG223" i="11"/>
  <c r="BG224" i="11"/>
  <c r="BG225" i="11"/>
  <c r="BG226" i="11"/>
  <c r="BG227" i="11"/>
  <c r="BG228" i="11"/>
  <c r="BG229" i="11"/>
  <c r="BG230" i="11"/>
  <c r="BG231" i="11"/>
  <c r="BG232" i="11"/>
  <c r="BG233" i="11"/>
  <c r="BG234" i="11"/>
  <c r="BG235" i="11"/>
  <c r="BG236" i="11"/>
  <c r="BG237" i="11"/>
  <c r="BG238" i="11"/>
  <c r="BG239" i="11"/>
  <c r="BG240" i="11"/>
  <c r="BG241" i="11"/>
  <c r="BG242" i="11"/>
  <c r="BG243" i="11"/>
  <c r="BG244" i="11"/>
  <c r="BG245" i="11"/>
  <c r="BG246" i="11"/>
  <c r="BG247" i="11"/>
  <c r="BG248" i="11"/>
  <c r="BG249" i="11"/>
  <c r="BG250" i="11"/>
  <c r="BG251" i="11"/>
  <c r="BG252" i="11"/>
  <c r="BG253" i="11"/>
  <c r="BG256" i="11"/>
  <c r="BG257" i="11"/>
  <c r="BG259" i="11"/>
  <c r="BG261" i="11"/>
  <c r="BG264" i="11"/>
  <c r="BG266" i="11"/>
  <c r="BG270" i="11"/>
  <c r="BG271" i="11"/>
  <c r="BG272" i="11"/>
  <c r="BG273" i="11"/>
  <c r="BG274" i="11"/>
  <c r="BG275" i="11"/>
  <c r="BG276" i="11"/>
  <c r="BG277" i="11"/>
  <c r="BG278" i="11"/>
  <c r="BG279" i="11"/>
  <c r="BG280" i="11"/>
  <c r="BG281" i="11"/>
  <c r="BG282" i="11"/>
  <c r="BG283" i="11"/>
  <c r="BG284" i="11"/>
  <c r="BG285" i="11"/>
  <c r="BG286" i="11"/>
  <c r="BG287" i="11"/>
  <c r="BG288" i="11"/>
  <c r="BG289" i="11"/>
  <c r="BG290" i="11"/>
  <c r="BG291" i="11"/>
  <c r="BG296" i="11"/>
  <c r="BG297" i="11"/>
  <c r="BG299" i="11"/>
  <c r="BG300" i="11"/>
  <c r="BG301" i="11"/>
  <c r="BG303" i="11"/>
  <c r="BG304" i="11"/>
  <c r="BG305" i="11"/>
  <c r="BG306" i="11"/>
  <c r="BG307" i="11"/>
  <c r="BG308" i="11"/>
  <c r="BG309" i="11"/>
  <c r="BG311" i="11"/>
  <c r="BG312" i="11"/>
  <c r="BG313" i="11"/>
  <c r="BG314" i="11"/>
  <c r="BG315" i="11"/>
  <c r="BG316" i="11"/>
  <c r="BG317" i="11"/>
  <c r="BG318" i="11"/>
  <c r="BG319" i="11"/>
  <c r="BG321" i="11"/>
  <c r="BG322" i="11"/>
  <c r="BG323" i="11"/>
  <c r="BG324" i="11"/>
  <c r="BG325" i="11"/>
  <c r="BG326" i="11"/>
  <c r="BG327" i="11"/>
  <c r="BG328" i="11"/>
  <c r="BG329" i="11"/>
  <c r="BG330" i="11"/>
  <c r="BG332" i="11"/>
  <c r="BG334" i="11"/>
  <c r="BG335" i="11"/>
  <c r="BG336" i="11"/>
  <c r="BG337" i="11"/>
  <c r="BG338" i="11"/>
  <c r="BG339" i="11"/>
  <c r="BG340" i="11"/>
  <c r="BG341" i="11"/>
  <c r="BG342" i="11"/>
  <c r="BG343" i="11"/>
  <c r="BG344" i="11"/>
  <c r="BG345" i="11"/>
  <c r="BG346" i="11"/>
  <c r="BG347" i="11"/>
  <c r="BG348" i="11"/>
  <c r="BG349" i="11"/>
  <c r="BG350" i="11"/>
  <c r="BG351" i="11"/>
  <c r="BG352" i="11"/>
  <c r="BG353" i="11"/>
  <c r="BG354" i="11"/>
  <c r="BG355" i="11"/>
  <c r="BG4" i="11"/>
  <c r="R5" i="11"/>
  <c r="T5" i="11"/>
  <c r="U5" i="11" s="1"/>
  <c r="V5" i="11"/>
  <c r="W5" i="11" s="1"/>
  <c r="X5" i="11"/>
  <c r="Y5" i="11" s="1"/>
  <c r="R6" i="11"/>
  <c r="T6" i="11"/>
  <c r="V6" i="11"/>
  <c r="X6" i="11"/>
  <c r="R7" i="11"/>
  <c r="T7" i="11"/>
  <c r="V7" i="11"/>
  <c r="X7" i="11"/>
  <c r="R8" i="11"/>
  <c r="T8" i="11"/>
  <c r="V8" i="11"/>
  <c r="X8" i="11"/>
  <c r="R9" i="11"/>
  <c r="T9" i="11"/>
  <c r="V9" i="11"/>
  <c r="X9" i="11"/>
  <c r="R10" i="11"/>
  <c r="T10" i="11"/>
  <c r="V10" i="11"/>
  <c r="X10" i="11"/>
  <c r="R11" i="11"/>
  <c r="T11" i="11"/>
  <c r="V11" i="11"/>
  <c r="X11" i="11"/>
  <c r="R12" i="11"/>
  <c r="T12" i="11"/>
  <c r="V12" i="11"/>
  <c r="X12" i="11"/>
  <c r="R13" i="11"/>
  <c r="T13" i="11"/>
  <c r="V13" i="11"/>
  <c r="X13" i="11"/>
  <c r="R14" i="11"/>
  <c r="T14" i="11"/>
  <c r="V14" i="11"/>
  <c r="X14" i="11"/>
  <c r="R15" i="11"/>
  <c r="T15" i="11"/>
  <c r="V15" i="11"/>
  <c r="X15" i="11"/>
  <c r="R16" i="11"/>
  <c r="T16" i="11"/>
  <c r="V16" i="11"/>
  <c r="X16" i="11"/>
  <c r="R17" i="11"/>
  <c r="T17" i="11"/>
  <c r="V17" i="11"/>
  <c r="X17" i="11"/>
  <c r="R18" i="11"/>
  <c r="T18" i="11"/>
  <c r="V18" i="11"/>
  <c r="X18" i="11"/>
  <c r="R19" i="11"/>
  <c r="T19" i="11"/>
  <c r="V19" i="11"/>
  <c r="X19" i="11"/>
  <c r="R20" i="11"/>
  <c r="T20" i="11"/>
  <c r="V20" i="11"/>
  <c r="X20" i="11"/>
  <c r="R21" i="11"/>
  <c r="T21" i="11"/>
  <c r="V21" i="11"/>
  <c r="X21" i="11"/>
  <c r="R22" i="11"/>
  <c r="T22" i="11"/>
  <c r="V22" i="11"/>
  <c r="X22" i="11"/>
  <c r="R23" i="11"/>
  <c r="T23" i="11"/>
  <c r="V23" i="11"/>
  <c r="X23" i="11"/>
  <c r="R24" i="11"/>
  <c r="T24" i="11"/>
  <c r="V24" i="11"/>
  <c r="X24" i="11"/>
  <c r="R25" i="11"/>
  <c r="T25" i="11"/>
  <c r="V25" i="11"/>
  <c r="X25" i="11"/>
  <c r="R26" i="11"/>
  <c r="T26" i="11"/>
  <c r="V26" i="11"/>
  <c r="X26" i="11"/>
  <c r="R27" i="11"/>
  <c r="T27" i="11"/>
  <c r="V27" i="11"/>
  <c r="X27" i="11"/>
  <c r="R28" i="11"/>
  <c r="T28" i="11"/>
  <c r="V28" i="11"/>
  <c r="X28" i="11"/>
  <c r="R29" i="11"/>
  <c r="T29" i="11"/>
  <c r="V29" i="11"/>
  <c r="X29" i="11"/>
  <c r="R30" i="11"/>
  <c r="T30" i="11"/>
  <c r="V30" i="11"/>
  <c r="X30" i="11"/>
  <c r="R31" i="11"/>
  <c r="T31" i="11"/>
  <c r="V31" i="11"/>
  <c r="X31" i="11"/>
  <c r="R32" i="11"/>
  <c r="T32" i="11"/>
  <c r="V32" i="11"/>
  <c r="X32" i="11"/>
  <c r="R33" i="11"/>
  <c r="T33" i="11"/>
  <c r="V33" i="11"/>
  <c r="X33" i="11"/>
  <c r="R34" i="11"/>
  <c r="T34" i="11"/>
  <c r="V34" i="11"/>
  <c r="X34" i="11"/>
  <c r="R35" i="11"/>
  <c r="T35" i="11"/>
  <c r="V35" i="11"/>
  <c r="X35" i="11"/>
  <c r="R36" i="11"/>
  <c r="T36" i="11"/>
  <c r="V36" i="11"/>
  <c r="X36" i="11"/>
  <c r="R37" i="11"/>
  <c r="T37" i="11"/>
  <c r="V37" i="11"/>
  <c r="X37" i="11"/>
  <c r="R38" i="11"/>
  <c r="T38" i="11"/>
  <c r="V38" i="11"/>
  <c r="X38" i="11"/>
  <c r="R39" i="11"/>
  <c r="T39" i="11"/>
  <c r="V39" i="11"/>
  <c r="X39" i="11"/>
  <c r="R40" i="11"/>
  <c r="T40" i="11"/>
  <c r="V40" i="11"/>
  <c r="X40" i="11"/>
  <c r="R41" i="11"/>
  <c r="T41" i="11"/>
  <c r="V41" i="11"/>
  <c r="X41" i="11"/>
  <c r="R42" i="11"/>
  <c r="T42" i="11"/>
  <c r="V42" i="11"/>
  <c r="X42" i="11"/>
  <c r="R43" i="11"/>
  <c r="T43" i="11"/>
  <c r="V43" i="11"/>
  <c r="X43" i="11"/>
  <c r="R44" i="11"/>
  <c r="T44" i="11"/>
  <c r="V44" i="11"/>
  <c r="X44" i="11"/>
  <c r="R45" i="11"/>
  <c r="T45" i="11"/>
  <c r="V45" i="11"/>
  <c r="X45" i="11"/>
  <c r="R46" i="11"/>
  <c r="T46" i="11"/>
  <c r="V46" i="11"/>
  <c r="X46" i="11"/>
  <c r="R47" i="11"/>
  <c r="T47" i="11"/>
  <c r="V47" i="11"/>
  <c r="X47" i="11"/>
  <c r="R48" i="11"/>
  <c r="T48" i="11"/>
  <c r="V48" i="11"/>
  <c r="X48" i="11"/>
  <c r="R49" i="11"/>
  <c r="T49" i="11"/>
  <c r="V49" i="11"/>
  <c r="X49" i="11"/>
  <c r="R50" i="11"/>
  <c r="T50" i="11"/>
  <c r="V50" i="11"/>
  <c r="X50" i="11"/>
  <c r="R51" i="11"/>
  <c r="T51" i="11"/>
  <c r="V51" i="11"/>
  <c r="X51" i="11"/>
  <c r="R52" i="11"/>
  <c r="T52" i="11"/>
  <c r="V52" i="11"/>
  <c r="X52" i="11"/>
  <c r="R53" i="11"/>
  <c r="T53" i="11"/>
  <c r="V53" i="11"/>
  <c r="X53" i="11"/>
  <c r="R54" i="11"/>
  <c r="T54" i="11"/>
  <c r="V54" i="11"/>
  <c r="X54" i="11"/>
  <c r="R55" i="11"/>
  <c r="T55" i="11"/>
  <c r="V55" i="11"/>
  <c r="X55" i="11"/>
  <c r="R56" i="11"/>
  <c r="T56" i="11"/>
  <c r="V56" i="11"/>
  <c r="X56" i="11"/>
  <c r="R57" i="11"/>
  <c r="T57" i="11"/>
  <c r="V57" i="11"/>
  <c r="X57" i="11"/>
  <c r="R58" i="11"/>
  <c r="T58" i="11"/>
  <c r="V58" i="11"/>
  <c r="X58" i="11"/>
  <c r="R59" i="11"/>
  <c r="T59" i="11"/>
  <c r="V59" i="11"/>
  <c r="X59" i="11"/>
  <c r="R60" i="11"/>
  <c r="T60" i="11"/>
  <c r="V60" i="11"/>
  <c r="X60" i="11"/>
  <c r="R61" i="11"/>
  <c r="T61" i="11"/>
  <c r="V61" i="11"/>
  <c r="X61" i="11"/>
  <c r="R62" i="11"/>
  <c r="T62" i="11"/>
  <c r="V62" i="11"/>
  <c r="X62" i="11"/>
  <c r="R63" i="11"/>
  <c r="T63" i="11"/>
  <c r="V63" i="11"/>
  <c r="X63" i="11"/>
  <c r="R64" i="11"/>
  <c r="T64" i="11"/>
  <c r="V64" i="11"/>
  <c r="X64" i="11"/>
  <c r="R65" i="11"/>
  <c r="T65" i="11"/>
  <c r="V65" i="11"/>
  <c r="X65" i="11"/>
  <c r="R66" i="11"/>
  <c r="T66" i="11"/>
  <c r="V66" i="11"/>
  <c r="X66" i="11"/>
  <c r="R67" i="11"/>
  <c r="T67" i="11"/>
  <c r="V67" i="11"/>
  <c r="X67" i="11"/>
  <c r="R68" i="11"/>
  <c r="T68" i="11"/>
  <c r="V68" i="11"/>
  <c r="X68" i="11"/>
  <c r="R69" i="11"/>
  <c r="T69" i="11"/>
  <c r="V69" i="11"/>
  <c r="X69" i="11"/>
  <c r="R70" i="11"/>
  <c r="T70" i="11"/>
  <c r="V70" i="11"/>
  <c r="X70" i="11"/>
  <c r="R71" i="11"/>
  <c r="T71" i="11"/>
  <c r="V71" i="11"/>
  <c r="X71" i="11"/>
  <c r="R72" i="11"/>
  <c r="T72" i="11"/>
  <c r="V72" i="11"/>
  <c r="X72" i="11"/>
  <c r="R73" i="11"/>
  <c r="T73" i="11"/>
  <c r="V73" i="11"/>
  <c r="X73" i="11"/>
  <c r="R74" i="11"/>
  <c r="T74" i="11"/>
  <c r="V74" i="11"/>
  <c r="X74" i="11"/>
  <c r="R75" i="11"/>
  <c r="T75" i="11"/>
  <c r="V75" i="11"/>
  <c r="X75" i="11"/>
  <c r="R76" i="11"/>
  <c r="T76" i="11"/>
  <c r="V76" i="11"/>
  <c r="X76" i="11"/>
  <c r="R77" i="11"/>
  <c r="T77" i="11"/>
  <c r="V77" i="11"/>
  <c r="X77" i="11"/>
  <c r="R78" i="11"/>
  <c r="T78" i="11"/>
  <c r="V78" i="11"/>
  <c r="X78" i="11"/>
  <c r="R79" i="11"/>
  <c r="T79" i="11"/>
  <c r="V79" i="11"/>
  <c r="X79" i="11"/>
  <c r="R80" i="11"/>
  <c r="T80" i="11"/>
  <c r="V80" i="11"/>
  <c r="X80" i="11"/>
  <c r="R81" i="11"/>
  <c r="T81" i="11"/>
  <c r="V81" i="11"/>
  <c r="X81" i="11"/>
  <c r="R82" i="11"/>
  <c r="T82" i="11"/>
  <c r="V82" i="11"/>
  <c r="X82" i="11"/>
  <c r="R83" i="11"/>
  <c r="T83" i="11"/>
  <c r="V83" i="11"/>
  <c r="X83" i="11"/>
  <c r="R84" i="11"/>
  <c r="T84" i="11"/>
  <c r="V84" i="11"/>
  <c r="X84" i="11"/>
  <c r="R85" i="11"/>
  <c r="T85" i="11"/>
  <c r="V85" i="11"/>
  <c r="X85" i="11"/>
  <c r="R86" i="11"/>
  <c r="T86" i="11"/>
  <c r="V86" i="11"/>
  <c r="X86" i="11"/>
  <c r="R87" i="11"/>
  <c r="T87" i="11"/>
  <c r="V87" i="11"/>
  <c r="X87" i="11"/>
  <c r="R88" i="11"/>
  <c r="T88" i="11"/>
  <c r="V88" i="11"/>
  <c r="X88" i="11"/>
  <c r="R89" i="11"/>
  <c r="T89" i="11"/>
  <c r="V89" i="11"/>
  <c r="X89" i="11"/>
  <c r="R90" i="11"/>
  <c r="T90" i="11"/>
  <c r="V90" i="11"/>
  <c r="X90" i="11"/>
  <c r="R91" i="11"/>
  <c r="T91" i="11"/>
  <c r="V91" i="11"/>
  <c r="X91" i="11"/>
  <c r="R92" i="11"/>
  <c r="T92" i="11"/>
  <c r="V92" i="11"/>
  <c r="X92" i="11"/>
  <c r="R93" i="11"/>
  <c r="T93" i="11"/>
  <c r="V93" i="11"/>
  <c r="X93" i="11"/>
  <c r="R94" i="11"/>
  <c r="T94" i="11"/>
  <c r="V94" i="11"/>
  <c r="X94" i="11"/>
  <c r="R95" i="11"/>
  <c r="T95" i="11"/>
  <c r="V95" i="11"/>
  <c r="X95" i="11"/>
  <c r="R96" i="11"/>
  <c r="T96" i="11"/>
  <c r="V96" i="11"/>
  <c r="X96" i="11"/>
  <c r="R97" i="11"/>
  <c r="T97" i="11"/>
  <c r="V97" i="11"/>
  <c r="X97" i="11"/>
  <c r="R98" i="11"/>
  <c r="T98" i="11"/>
  <c r="V98" i="11"/>
  <c r="X98" i="11"/>
  <c r="R99" i="11"/>
  <c r="T99" i="11"/>
  <c r="V99" i="11"/>
  <c r="X99" i="11"/>
  <c r="R100" i="11"/>
  <c r="T100" i="11"/>
  <c r="V100" i="11"/>
  <c r="X100" i="11"/>
  <c r="R101" i="11"/>
  <c r="T101" i="11"/>
  <c r="V101" i="11"/>
  <c r="X101" i="11"/>
  <c r="R102" i="11"/>
  <c r="T102" i="11"/>
  <c r="V102" i="11"/>
  <c r="X102" i="11"/>
  <c r="R103" i="11"/>
  <c r="T103" i="11"/>
  <c r="V103" i="11"/>
  <c r="X103" i="11"/>
  <c r="R104" i="11"/>
  <c r="T104" i="11"/>
  <c r="V104" i="11"/>
  <c r="X104" i="11"/>
  <c r="R105" i="11"/>
  <c r="T105" i="11"/>
  <c r="V105" i="11"/>
  <c r="X105" i="11"/>
  <c r="R106" i="11"/>
  <c r="T106" i="11"/>
  <c r="V106" i="11"/>
  <c r="X106" i="11"/>
  <c r="R107" i="11"/>
  <c r="T107" i="11"/>
  <c r="V107" i="11"/>
  <c r="X107" i="11"/>
  <c r="R108" i="11"/>
  <c r="T108" i="11"/>
  <c r="V108" i="11"/>
  <c r="X108" i="11"/>
  <c r="R109" i="11"/>
  <c r="T109" i="11"/>
  <c r="V109" i="11"/>
  <c r="X109" i="11"/>
  <c r="R110" i="11"/>
  <c r="T110" i="11"/>
  <c r="V110" i="11"/>
  <c r="X110" i="11"/>
  <c r="R111" i="11"/>
  <c r="T111" i="11"/>
  <c r="V111" i="11"/>
  <c r="X111" i="11"/>
  <c r="R112" i="11"/>
  <c r="T112" i="11"/>
  <c r="V112" i="11"/>
  <c r="X112" i="11"/>
  <c r="R113" i="11"/>
  <c r="T113" i="11"/>
  <c r="V113" i="11"/>
  <c r="X113" i="11"/>
  <c r="R114" i="11"/>
  <c r="T114" i="11"/>
  <c r="V114" i="11"/>
  <c r="X114" i="11"/>
  <c r="R115" i="11"/>
  <c r="T115" i="11"/>
  <c r="V115" i="11"/>
  <c r="X115" i="11"/>
  <c r="R116" i="11"/>
  <c r="T116" i="11"/>
  <c r="V116" i="11"/>
  <c r="X116" i="11"/>
  <c r="R117" i="11"/>
  <c r="T117" i="11"/>
  <c r="V117" i="11"/>
  <c r="X117" i="11"/>
  <c r="R118" i="11"/>
  <c r="T118" i="11"/>
  <c r="V118" i="11"/>
  <c r="X118" i="11"/>
  <c r="R119" i="11"/>
  <c r="T119" i="11"/>
  <c r="V119" i="11"/>
  <c r="X119" i="11"/>
  <c r="R120" i="11"/>
  <c r="T120" i="11"/>
  <c r="V120" i="11"/>
  <c r="X120" i="11"/>
  <c r="R121" i="11"/>
  <c r="T121" i="11"/>
  <c r="V121" i="11"/>
  <c r="X121" i="11"/>
  <c r="R122" i="11"/>
  <c r="T122" i="11"/>
  <c r="V122" i="11"/>
  <c r="X122" i="11"/>
  <c r="R123" i="11"/>
  <c r="T123" i="11"/>
  <c r="V123" i="11"/>
  <c r="X123" i="11"/>
  <c r="R124" i="11"/>
  <c r="T124" i="11"/>
  <c r="V124" i="11"/>
  <c r="X124" i="11"/>
  <c r="R125" i="11"/>
  <c r="T125" i="11"/>
  <c r="V125" i="11"/>
  <c r="X125" i="11"/>
  <c r="R126" i="11"/>
  <c r="T126" i="11"/>
  <c r="V126" i="11"/>
  <c r="X126" i="11"/>
  <c r="R127" i="11"/>
  <c r="T127" i="11"/>
  <c r="V127" i="11"/>
  <c r="X127" i="11"/>
  <c r="R128" i="11"/>
  <c r="T128" i="11"/>
  <c r="V128" i="11"/>
  <c r="X128" i="11"/>
  <c r="R129" i="11"/>
  <c r="T129" i="11"/>
  <c r="V129" i="11"/>
  <c r="X129" i="11"/>
  <c r="R130" i="11"/>
  <c r="T130" i="11"/>
  <c r="V130" i="11"/>
  <c r="X130" i="11"/>
  <c r="R131" i="11"/>
  <c r="T131" i="11"/>
  <c r="V131" i="11"/>
  <c r="X131" i="11"/>
  <c r="R132" i="11"/>
  <c r="T132" i="11"/>
  <c r="V132" i="11"/>
  <c r="X132" i="11"/>
  <c r="R133" i="11"/>
  <c r="T133" i="11"/>
  <c r="V133" i="11"/>
  <c r="X133" i="11"/>
  <c r="R134" i="11"/>
  <c r="T134" i="11"/>
  <c r="V134" i="11"/>
  <c r="X134" i="11"/>
  <c r="R135" i="11"/>
  <c r="T135" i="11"/>
  <c r="V135" i="11"/>
  <c r="X135" i="11"/>
  <c r="R136" i="11"/>
  <c r="T136" i="11"/>
  <c r="V136" i="11"/>
  <c r="X136" i="11"/>
  <c r="R137" i="11"/>
  <c r="T137" i="11"/>
  <c r="V137" i="11"/>
  <c r="X137" i="11"/>
  <c r="R138" i="11"/>
  <c r="T138" i="11"/>
  <c r="V138" i="11"/>
  <c r="X138" i="11"/>
  <c r="R139" i="11"/>
  <c r="T139" i="11"/>
  <c r="V139" i="11"/>
  <c r="X139" i="11"/>
  <c r="R140" i="11"/>
  <c r="T140" i="11"/>
  <c r="V140" i="11"/>
  <c r="X140" i="11"/>
  <c r="R141" i="11"/>
  <c r="T141" i="11"/>
  <c r="V141" i="11"/>
  <c r="X141" i="11"/>
  <c r="R142" i="11"/>
  <c r="T142" i="11"/>
  <c r="V142" i="11"/>
  <c r="X142" i="11"/>
  <c r="R143" i="11"/>
  <c r="T143" i="11"/>
  <c r="V143" i="11"/>
  <c r="X143" i="11"/>
  <c r="R144" i="11"/>
  <c r="T144" i="11"/>
  <c r="V144" i="11"/>
  <c r="X144" i="11"/>
  <c r="R145" i="11"/>
  <c r="T145" i="11"/>
  <c r="V145" i="11"/>
  <c r="X145" i="11"/>
  <c r="R146" i="11"/>
  <c r="T146" i="11"/>
  <c r="V146" i="11"/>
  <c r="X146" i="11"/>
  <c r="R147" i="11"/>
  <c r="T147" i="11"/>
  <c r="V147" i="11"/>
  <c r="X147" i="11"/>
  <c r="R148" i="11"/>
  <c r="T148" i="11"/>
  <c r="V148" i="11"/>
  <c r="X148" i="11"/>
  <c r="R149" i="11"/>
  <c r="T149" i="11"/>
  <c r="V149" i="11"/>
  <c r="X149" i="11"/>
  <c r="R150" i="11"/>
  <c r="T150" i="11"/>
  <c r="V150" i="11"/>
  <c r="X150" i="11"/>
  <c r="R151" i="11"/>
  <c r="T151" i="11"/>
  <c r="V151" i="11"/>
  <c r="X151" i="11"/>
  <c r="R152" i="11"/>
  <c r="T152" i="11"/>
  <c r="V152" i="11"/>
  <c r="X152" i="11"/>
  <c r="R153" i="11"/>
  <c r="T153" i="11"/>
  <c r="V153" i="11"/>
  <c r="X153" i="11"/>
  <c r="R154" i="11"/>
  <c r="T154" i="11"/>
  <c r="V154" i="11"/>
  <c r="X154" i="11"/>
  <c r="R155" i="11"/>
  <c r="T155" i="11"/>
  <c r="V155" i="11"/>
  <c r="X155" i="11"/>
  <c r="R156" i="11"/>
  <c r="T156" i="11"/>
  <c r="V156" i="11"/>
  <c r="X156" i="11"/>
  <c r="R157" i="11"/>
  <c r="T157" i="11"/>
  <c r="V157" i="11"/>
  <c r="X157" i="11"/>
  <c r="R158" i="11"/>
  <c r="T158" i="11"/>
  <c r="V158" i="11"/>
  <c r="X158" i="11"/>
  <c r="R159" i="11"/>
  <c r="T159" i="11"/>
  <c r="V159" i="11"/>
  <c r="X159" i="11"/>
  <c r="R160" i="11"/>
  <c r="T160" i="11"/>
  <c r="V160" i="11"/>
  <c r="X160" i="11"/>
  <c r="R161" i="11"/>
  <c r="T161" i="11"/>
  <c r="V161" i="11"/>
  <c r="X161" i="11"/>
  <c r="R162" i="11"/>
  <c r="T162" i="11"/>
  <c r="V162" i="11"/>
  <c r="X162" i="11"/>
  <c r="R163" i="11"/>
  <c r="T163" i="11"/>
  <c r="V163" i="11"/>
  <c r="X163" i="11"/>
  <c r="R164" i="11"/>
  <c r="T164" i="11"/>
  <c r="V164" i="11"/>
  <c r="X164" i="11"/>
  <c r="R165" i="11"/>
  <c r="T165" i="11"/>
  <c r="V165" i="11"/>
  <c r="X165" i="11"/>
  <c r="R166" i="11"/>
  <c r="T166" i="11"/>
  <c r="V166" i="11"/>
  <c r="X166" i="11"/>
  <c r="R167" i="11"/>
  <c r="T167" i="11"/>
  <c r="V167" i="11"/>
  <c r="X167" i="11"/>
  <c r="R168" i="11"/>
  <c r="T168" i="11"/>
  <c r="V168" i="11"/>
  <c r="X168" i="11"/>
  <c r="R169" i="11"/>
  <c r="T169" i="11"/>
  <c r="V169" i="11"/>
  <c r="X169" i="11"/>
  <c r="R170" i="11"/>
  <c r="T170" i="11"/>
  <c r="V170" i="11"/>
  <c r="X170" i="11"/>
  <c r="R171" i="11"/>
  <c r="T171" i="11"/>
  <c r="V171" i="11"/>
  <c r="X171" i="11"/>
  <c r="R172" i="11"/>
  <c r="T172" i="11"/>
  <c r="V172" i="11"/>
  <c r="X172" i="11"/>
  <c r="R173" i="11"/>
  <c r="T173" i="11"/>
  <c r="V173" i="11"/>
  <c r="X173" i="11"/>
  <c r="R174" i="11"/>
  <c r="T174" i="11"/>
  <c r="V174" i="11"/>
  <c r="X174" i="11"/>
  <c r="R175" i="11"/>
  <c r="T175" i="11"/>
  <c r="V175" i="11"/>
  <c r="X175" i="11"/>
  <c r="R176" i="11"/>
  <c r="T176" i="11"/>
  <c r="V176" i="11"/>
  <c r="X176" i="11"/>
  <c r="R177" i="11"/>
  <c r="T177" i="11"/>
  <c r="V177" i="11"/>
  <c r="X177" i="11"/>
  <c r="R178" i="11"/>
  <c r="T178" i="11"/>
  <c r="V178" i="11"/>
  <c r="X178" i="11"/>
  <c r="R179" i="11"/>
  <c r="T179" i="11"/>
  <c r="V179" i="11"/>
  <c r="X179" i="11"/>
  <c r="R180" i="11"/>
  <c r="T180" i="11"/>
  <c r="V180" i="11"/>
  <c r="X180" i="11"/>
  <c r="R181" i="11"/>
  <c r="T181" i="11"/>
  <c r="V181" i="11"/>
  <c r="X181" i="11"/>
  <c r="R182" i="11"/>
  <c r="T182" i="11"/>
  <c r="V182" i="11"/>
  <c r="X182" i="11"/>
  <c r="R183" i="11"/>
  <c r="T183" i="11"/>
  <c r="V183" i="11"/>
  <c r="X183" i="11"/>
  <c r="R184" i="11"/>
  <c r="T184" i="11"/>
  <c r="V184" i="11"/>
  <c r="X184" i="11"/>
  <c r="R185" i="11"/>
  <c r="T185" i="11"/>
  <c r="V185" i="11"/>
  <c r="X185" i="11"/>
  <c r="R186" i="11"/>
  <c r="T186" i="11"/>
  <c r="V186" i="11"/>
  <c r="X186" i="11"/>
  <c r="R187" i="11"/>
  <c r="T187" i="11"/>
  <c r="V187" i="11"/>
  <c r="X187" i="11"/>
  <c r="R188" i="11"/>
  <c r="T188" i="11"/>
  <c r="V188" i="11"/>
  <c r="X188" i="11"/>
  <c r="R189" i="11"/>
  <c r="T189" i="11"/>
  <c r="V189" i="11"/>
  <c r="X189" i="11"/>
  <c r="R190" i="11"/>
  <c r="T190" i="11"/>
  <c r="V190" i="11"/>
  <c r="X190" i="11"/>
  <c r="R191" i="11"/>
  <c r="T191" i="11"/>
  <c r="V191" i="11"/>
  <c r="X191" i="11"/>
  <c r="R192" i="11"/>
  <c r="T192" i="11"/>
  <c r="V192" i="11"/>
  <c r="X192" i="11"/>
  <c r="R193" i="11"/>
  <c r="T193" i="11"/>
  <c r="V193" i="11"/>
  <c r="X193" i="11"/>
  <c r="R194" i="11"/>
  <c r="T194" i="11"/>
  <c r="V194" i="11"/>
  <c r="X194" i="11"/>
  <c r="R195" i="11"/>
  <c r="T195" i="11"/>
  <c r="V195" i="11"/>
  <c r="X195" i="11"/>
  <c r="R196" i="11"/>
  <c r="T196" i="11"/>
  <c r="V196" i="11"/>
  <c r="X196" i="11"/>
  <c r="R197" i="11"/>
  <c r="T197" i="11"/>
  <c r="V197" i="11"/>
  <c r="X197" i="11"/>
  <c r="R198" i="11"/>
  <c r="T198" i="11"/>
  <c r="V198" i="11"/>
  <c r="X198" i="11"/>
  <c r="R199" i="11"/>
  <c r="T199" i="11"/>
  <c r="V199" i="11"/>
  <c r="X199" i="11"/>
  <c r="R200" i="11"/>
  <c r="T200" i="11"/>
  <c r="V200" i="11"/>
  <c r="X200" i="11"/>
  <c r="R201" i="11"/>
  <c r="T201" i="11"/>
  <c r="V201" i="11"/>
  <c r="X201" i="11"/>
  <c r="R202" i="11"/>
  <c r="T202" i="11"/>
  <c r="U202" i="11" s="1"/>
  <c r="V202" i="11"/>
  <c r="X202" i="11"/>
  <c r="R203" i="11"/>
  <c r="T203" i="11"/>
  <c r="U203" i="11" s="1"/>
  <c r="V203" i="11"/>
  <c r="X203" i="11"/>
  <c r="R204" i="11"/>
  <c r="T204" i="11"/>
  <c r="U204" i="11" s="1"/>
  <c r="V204" i="11"/>
  <c r="X204" i="11"/>
  <c r="R206" i="11"/>
  <c r="T206" i="11"/>
  <c r="U206" i="11" s="1"/>
  <c r="V206" i="11"/>
  <c r="X206" i="11"/>
  <c r="R208" i="11"/>
  <c r="T208" i="11"/>
  <c r="U208" i="11" s="1"/>
  <c r="V208" i="11"/>
  <c r="X208" i="11"/>
  <c r="R209" i="11"/>
  <c r="T209" i="11"/>
  <c r="U209" i="11" s="1"/>
  <c r="V209" i="11"/>
  <c r="X209" i="11"/>
  <c r="R211" i="11"/>
  <c r="T211" i="11"/>
  <c r="V211" i="11"/>
  <c r="X211" i="11"/>
  <c r="R213" i="11"/>
  <c r="T213" i="11"/>
  <c r="V213" i="11"/>
  <c r="X213" i="11"/>
  <c r="R215" i="11"/>
  <c r="T215" i="11"/>
  <c r="U215" i="11" s="1"/>
  <c r="V215" i="11"/>
  <c r="W215" i="11" s="1"/>
  <c r="X215" i="11"/>
  <c r="Y215" i="11" s="1"/>
  <c r="R217" i="11"/>
  <c r="T217" i="11"/>
  <c r="V217" i="11"/>
  <c r="X217" i="11"/>
  <c r="R218" i="11"/>
  <c r="T218" i="11"/>
  <c r="V218" i="11"/>
  <c r="X218" i="11"/>
  <c r="R219" i="11"/>
  <c r="T219" i="11"/>
  <c r="V219" i="11"/>
  <c r="X219" i="11"/>
  <c r="R221" i="11"/>
  <c r="T221" i="11"/>
  <c r="V221" i="11"/>
  <c r="X221" i="11"/>
  <c r="R222" i="11"/>
  <c r="T222" i="11"/>
  <c r="V222" i="11"/>
  <c r="X222" i="11"/>
  <c r="R223" i="11"/>
  <c r="T223" i="11"/>
  <c r="V223" i="11"/>
  <c r="X223" i="11"/>
  <c r="R224" i="11"/>
  <c r="T224" i="11"/>
  <c r="V224" i="11"/>
  <c r="X224" i="11"/>
  <c r="R225" i="11"/>
  <c r="T225" i="11"/>
  <c r="V225" i="11"/>
  <c r="X225" i="11"/>
  <c r="R226" i="11"/>
  <c r="T226" i="11"/>
  <c r="V226" i="11"/>
  <c r="X226" i="11"/>
  <c r="R227" i="11"/>
  <c r="T227" i="11"/>
  <c r="V227" i="11"/>
  <c r="X227" i="11"/>
  <c r="R228" i="11"/>
  <c r="T228" i="11"/>
  <c r="V228" i="11"/>
  <c r="X228" i="11"/>
  <c r="R229" i="11"/>
  <c r="T229" i="11"/>
  <c r="V229" i="11"/>
  <c r="X229" i="11"/>
  <c r="R230" i="11"/>
  <c r="T230" i="11"/>
  <c r="V230" i="11"/>
  <c r="X230" i="11"/>
  <c r="R231" i="11"/>
  <c r="T231" i="11"/>
  <c r="V231" i="11"/>
  <c r="X231" i="11"/>
  <c r="R232" i="11"/>
  <c r="T232" i="11"/>
  <c r="V232" i="11"/>
  <c r="X232" i="11"/>
  <c r="R233" i="11"/>
  <c r="T233" i="11"/>
  <c r="V233" i="11"/>
  <c r="X233" i="11"/>
  <c r="R234" i="11"/>
  <c r="T234" i="11"/>
  <c r="V234" i="11"/>
  <c r="X234" i="11"/>
  <c r="R235" i="11"/>
  <c r="T235" i="11"/>
  <c r="V235" i="11"/>
  <c r="X235" i="11"/>
  <c r="R236" i="11"/>
  <c r="T236" i="11"/>
  <c r="V236" i="11"/>
  <c r="X236" i="11"/>
  <c r="R237" i="11"/>
  <c r="T237" i="11"/>
  <c r="V237" i="11"/>
  <c r="X237" i="11"/>
  <c r="R238" i="11"/>
  <c r="T238" i="11"/>
  <c r="V238" i="11"/>
  <c r="X238" i="11"/>
  <c r="R239" i="11"/>
  <c r="T239" i="11"/>
  <c r="V239" i="11"/>
  <c r="X239" i="11"/>
  <c r="R240" i="11"/>
  <c r="T240" i="11"/>
  <c r="V240" i="11"/>
  <c r="X240" i="11"/>
  <c r="R241" i="11"/>
  <c r="T241" i="11"/>
  <c r="V241" i="11"/>
  <c r="X241" i="11"/>
  <c r="R242" i="11"/>
  <c r="T242" i="11"/>
  <c r="V242" i="11"/>
  <c r="X242" i="11"/>
  <c r="R243" i="11"/>
  <c r="T243" i="11"/>
  <c r="V243" i="11"/>
  <c r="X243" i="11"/>
  <c r="R244" i="11"/>
  <c r="T244" i="11"/>
  <c r="V244" i="11"/>
  <c r="X244" i="11"/>
  <c r="R245" i="11"/>
  <c r="T245" i="11"/>
  <c r="V245" i="11"/>
  <c r="X245" i="11"/>
  <c r="R246" i="11"/>
  <c r="T246" i="11"/>
  <c r="V246" i="11"/>
  <c r="X246" i="11"/>
  <c r="R247" i="11"/>
  <c r="T247" i="11"/>
  <c r="V247" i="11"/>
  <c r="X247" i="11"/>
  <c r="R248" i="11"/>
  <c r="T248" i="11"/>
  <c r="V248" i="11"/>
  <c r="X248" i="11"/>
  <c r="R249" i="11"/>
  <c r="T249" i="11"/>
  <c r="V249" i="11"/>
  <c r="X249" i="11"/>
  <c r="R250" i="11"/>
  <c r="T250" i="11"/>
  <c r="V250" i="11"/>
  <c r="X250" i="11"/>
  <c r="R251" i="11"/>
  <c r="T251" i="11"/>
  <c r="V251" i="11"/>
  <c r="X251" i="11"/>
  <c r="R252" i="11"/>
  <c r="T252" i="11"/>
  <c r="V252" i="11"/>
  <c r="X252" i="11"/>
  <c r="R253" i="11"/>
  <c r="T253" i="11"/>
  <c r="V253" i="11"/>
  <c r="X253" i="11"/>
  <c r="R256" i="11"/>
  <c r="T256" i="11"/>
  <c r="V256" i="11"/>
  <c r="X256" i="11"/>
  <c r="R257" i="11"/>
  <c r="T257" i="11"/>
  <c r="V257" i="11"/>
  <c r="X257" i="11"/>
  <c r="R259" i="11"/>
  <c r="T259" i="11"/>
  <c r="V259" i="11"/>
  <c r="X259" i="11"/>
  <c r="R261" i="11"/>
  <c r="T261" i="11"/>
  <c r="V261" i="11"/>
  <c r="X261" i="11"/>
  <c r="R264" i="11"/>
  <c r="T264" i="11"/>
  <c r="V264" i="11"/>
  <c r="X264" i="11"/>
  <c r="Y264" i="11" s="1"/>
  <c r="R266" i="11"/>
  <c r="T266" i="11"/>
  <c r="V266" i="11"/>
  <c r="W266" i="11" s="1"/>
  <c r="X266" i="11"/>
  <c r="R270" i="11"/>
  <c r="T270" i="11"/>
  <c r="U270" i="11" s="1"/>
  <c r="V270" i="11"/>
  <c r="X270" i="11"/>
  <c r="R271" i="11"/>
  <c r="T271" i="11"/>
  <c r="V271" i="11"/>
  <c r="X271" i="11"/>
  <c r="R272" i="11"/>
  <c r="BM272" i="11" s="1"/>
  <c r="T272" i="11"/>
  <c r="V272" i="11"/>
  <c r="X272" i="11"/>
  <c r="Y272" i="11" s="1"/>
  <c r="R273" i="11"/>
  <c r="T273" i="11"/>
  <c r="V273" i="11"/>
  <c r="W273" i="11" s="1"/>
  <c r="X273" i="11"/>
  <c r="Y273" i="11" s="1"/>
  <c r="R274" i="11"/>
  <c r="T274" i="11"/>
  <c r="U274" i="11" s="1"/>
  <c r="V274" i="11"/>
  <c r="W274" i="11" s="1"/>
  <c r="X274" i="11"/>
  <c r="R275" i="11"/>
  <c r="T275" i="11"/>
  <c r="BN275" i="11" s="1"/>
  <c r="V275" i="11"/>
  <c r="X275" i="11"/>
  <c r="R276" i="11"/>
  <c r="T276" i="11"/>
  <c r="V276" i="11"/>
  <c r="X276" i="11"/>
  <c r="Y276" i="11" s="1"/>
  <c r="R277" i="11"/>
  <c r="T277" i="11"/>
  <c r="V277" i="11"/>
  <c r="W277" i="11" s="1"/>
  <c r="X277" i="11"/>
  <c r="Y277" i="11" s="1"/>
  <c r="R278" i="11"/>
  <c r="T278" i="11"/>
  <c r="U278" i="11" s="1"/>
  <c r="V278" i="11"/>
  <c r="W278" i="11" s="1"/>
  <c r="X278" i="11"/>
  <c r="R279" i="11"/>
  <c r="BM279" i="11" s="1"/>
  <c r="T279" i="11"/>
  <c r="V279" i="11"/>
  <c r="X279" i="11"/>
  <c r="R280" i="11"/>
  <c r="BM280" i="11" s="1"/>
  <c r="T280" i="11"/>
  <c r="V280" i="11"/>
  <c r="X280" i="11"/>
  <c r="Y280" i="11" s="1"/>
  <c r="R281" i="11"/>
  <c r="T281" i="11"/>
  <c r="V281" i="11"/>
  <c r="W281" i="11" s="1"/>
  <c r="X281" i="11"/>
  <c r="Y281" i="11" s="1"/>
  <c r="R282" i="11"/>
  <c r="T282" i="11"/>
  <c r="U282" i="11" s="1"/>
  <c r="V282" i="11"/>
  <c r="W282" i="11" s="1"/>
  <c r="X282" i="11"/>
  <c r="R283" i="11"/>
  <c r="T283" i="11"/>
  <c r="BN283" i="11" s="1"/>
  <c r="V283" i="11"/>
  <c r="X283" i="11"/>
  <c r="R284" i="11"/>
  <c r="T284" i="11"/>
  <c r="V284" i="11"/>
  <c r="X284" i="11"/>
  <c r="Y284" i="11" s="1"/>
  <c r="R285" i="11"/>
  <c r="T285" i="11"/>
  <c r="V285" i="11"/>
  <c r="W285" i="11" s="1"/>
  <c r="X285" i="11"/>
  <c r="Y285" i="11" s="1"/>
  <c r="R286" i="11"/>
  <c r="T286" i="11"/>
  <c r="U286" i="11" s="1"/>
  <c r="V286" i="11"/>
  <c r="W286" i="11" s="1"/>
  <c r="X286" i="11"/>
  <c r="R287" i="11"/>
  <c r="BM287" i="11" s="1"/>
  <c r="T287" i="11"/>
  <c r="V287" i="11"/>
  <c r="X287" i="11"/>
  <c r="R288" i="11"/>
  <c r="BM288" i="11" s="1"/>
  <c r="T288" i="11"/>
  <c r="V288" i="11"/>
  <c r="X288" i="11"/>
  <c r="Y288" i="11" s="1"/>
  <c r="R289" i="11"/>
  <c r="T289" i="11"/>
  <c r="V289" i="11"/>
  <c r="W289" i="11" s="1"/>
  <c r="X289" i="11"/>
  <c r="Y289" i="11" s="1"/>
  <c r="R290" i="11"/>
  <c r="T290" i="11"/>
  <c r="U290" i="11" s="1"/>
  <c r="V290" i="11"/>
  <c r="W290" i="11" s="1"/>
  <c r="X290" i="11"/>
  <c r="R291" i="11"/>
  <c r="T291" i="11"/>
  <c r="BN291" i="11" s="1"/>
  <c r="V291" i="11"/>
  <c r="X291" i="11"/>
  <c r="R296" i="11"/>
  <c r="T296" i="11"/>
  <c r="V296" i="11"/>
  <c r="X296" i="11"/>
  <c r="Y296" i="11" s="1"/>
  <c r="R297" i="11"/>
  <c r="T297" i="11"/>
  <c r="V297" i="11"/>
  <c r="W297" i="11" s="1"/>
  <c r="X297" i="11"/>
  <c r="Y297" i="11" s="1"/>
  <c r="R299" i="11"/>
  <c r="T299" i="11"/>
  <c r="U299" i="11" s="1"/>
  <c r="V299" i="11"/>
  <c r="W299" i="11" s="1"/>
  <c r="X299" i="11"/>
  <c r="R300" i="11"/>
  <c r="BM300" i="11" s="1"/>
  <c r="T300" i="11"/>
  <c r="V300" i="11"/>
  <c r="X300" i="11"/>
  <c r="R301" i="11"/>
  <c r="BM301" i="11" s="1"/>
  <c r="T301" i="11"/>
  <c r="V301" i="11"/>
  <c r="X301" i="11"/>
  <c r="Y301" i="11" s="1"/>
  <c r="R303" i="11"/>
  <c r="T303" i="11"/>
  <c r="V303" i="11"/>
  <c r="W303" i="11" s="1"/>
  <c r="X303" i="11"/>
  <c r="Y303" i="11" s="1"/>
  <c r="R304" i="11"/>
  <c r="T304" i="11"/>
  <c r="U304" i="11" s="1"/>
  <c r="V304" i="11"/>
  <c r="W304" i="11" s="1"/>
  <c r="X304" i="11"/>
  <c r="R305" i="11"/>
  <c r="T305" i="11"/>
  <c r="BN305" i="11" s="1"/>
  <c r="V305" i="11"/>
  <c r="X305" i="11"/>
  <c r="Y305" i="11" s="1"/>
  <c r="R306" i="11"/>
  <c r="T306" i="11"/>
  <c r="V306" i="11"/>
  <c r="W306" i="11" s="1"/>
  <c r="X306" i="11"/>
  <c r="Y306" i="11" s="1"/>
  <c r="R307" i="11"/>
  <c r="T307" i="11"/>
  <c r="V307" i="11"/>
  <c r="W307" i="11" s="1"/>
  <c r="X307" i="11"/>
  <c r="Y307" i="11" s="1"/>
  <c r="R308" i="11"/>
  <c r="BM308" i="11" s="1"/>
  <c r="T308" i="11"/>
  <c r="U308" i="11" s="1"/>
  <c r="V308" i="11"/>
  <c r="W308" i="11" s="1"/>
  <c r="X308" i="11"/>
  <c r="R309" i="11"/>
  <c r="BM309" i="11" s="1"/>
  <c r="T309" i="11"/>
  <c r="V309" i="11"/>
  <c r="X309" i="11"/>
  <c r="Y309" i="11" s="1"/>
  <c r="R311" i="11"/>
  <c r="BM311" i="11" s="1"/>
  <c r="T311" i="11"/>
  <c r="V311" i="11"/>
  <c r="W311" i="11" s="1"/>
  <c r="X311" i="11"/>
  <c r="Y311" i="11" s="1"/>
  <c r="R312" i="11"/>
  <c r="BM312" i="11" s="1"/>
  <c r="T312" i="11"/>
  <c r="V312" i="11"/>
  <c r="W312" i="11" s="1"/>
  <c r="X312" i="11"/>
  <c r="Y312" i="11" s="1"/>
  <c r="R313" i="11"/>
  <c r="T313" i="11"/>
  <c r="U313" i="11" s="1"/>
  <c r="V313" i="11"/>
  <c r="W313" i="11" s="1"/>
  <c r="X313" i="11"/>
  <c r="Y313" i="11" s="1"/>
  <c r="R314" i="11"/>
  <c r="T314" i="11"/>
  <c r="U314" i="11" s="1"/>
  <c r="V314" i="11"/>
  <c r="W314" i="11" s="1"/>
  <c r="X314" i="11"/>
  <c r="Y314" i="11" s="1"/>
  <c r="R315" i="11"/>
  <c r="BM315" i="11" s="1"/>
  <c r="T315" i="11"/>
  <c r="U315" i="11" s="1"/>
  <c r="V315" i="11"/>
  <c r="W315" i="11" s="1"/>
  <c r="X315" i="11"/>
  <c r="Y315" i="11" s="1"/>
  <c r="R316" i="11"/>
  <c r="T316" i="11"/>
  <c r="U316" i="11" s="1"/>
  <c r="V316" i="11"/>
  <c r="W316" i="11" s="1"/>
  <c r="X316" i="11"/>
  <c r="Y316" i="11" s="1"/>
  <c r="R317" i="11"/>
  <c r="T317" i="11"/>
  <c r="U317" i="11" s="1"/>
  <c r="V317" i="11"/>
  <c r="W317" i="11" s="1"/>
  <c r="X317" i="11"/>
  <c r="Y317" i="11" s="1"/>
  <c r="R318" i="11"/>
  <c r="T318" i="11"/>
  <c r="U318" i="11" s="1"/>
  <c r="V318" i="11"/>
  <c r="W318" i="11" s="1"/>
  <c r="X318" i="11"/>
  <c r="Y318" i="11" s="1"/>
  <c r="R319" i="11"/>
  <c r="BM319" i="11" s="1"/>
  <c r="T319" i="11"/>
  <c r="U319" i="11" s="1"/>
  <c r="V319" i="11"/>
  <c r="W319" i="11" s="1"/>
  <c r="X319" i="11"/>
  <c r="Y319" i="11" s="1"/>
  <c r="R321" i="11"/>
  <c r="T321" i="11"/>
  <c r="U321" i="11" s="1"/>
  <c r="V321" i="11"/>
  <c r="W321" i="11" s="1"/>
  <c r="X321" i="11"/>
  <c r="Y321" i="11" s="1"/>
  <c r="R322" i="11"/>
  <c r="T322" i="11"/>
  <c r="U322" i="11" s="1"/>
  <c r="V322" i="11"/>
  <c r="W322" i="11" s="1"/>
  <c r="X322" i="11"/>
  <c r="Y322" i="11" s="1"/>
  <c r="R323" i="11"/>
  <c r="T323" i="11"/>
  <c r="U323" i="11" s="1"/>
  <c r="V323" i="11"/>
  <c r="W323" i="11" s="1"/>
  <c r="X323" i="11"/>
  <c r="Y323" i="11" s="1"/>
  <c r="R324" i="11"/>
  <c r="BM324" i="11" s="1"/>
  <c r="T324" i="11"/>
  <c r="U324" i="11" s="1"/>
  <c r="V324" i="11"/>
  <c r="W324" i="11" s="1"/>
  <c r="X324" i="11"/>
  <c r="Y324" i="11" s="1"/>
  <c r="R325" i="11"/>
  <c r="T325" i="11"/>
  <c r="U325" i="11" s="1"/>
  <c r="V325" i="11"/>
  <c r="W325" i="11" s="1"/>
  <c r="X325" i="11"/>
  <c r="Y325" i="11" s="1"/>
  <c r="R326" i="11"/>
  <c r="T326" i="11"/>
  <c r="U326" i="11" s="1"/>
  <c r="V326" i="11"/>
  <c r="W326" i="11" s="1"/>
  <c r="X326" i="11"/>
  <c r="Y326" i="11" s="1"/>
  <c r="R327" i="11"/>
  <c r="T327" i="11"/>
  <c r="U327" i="11" s="1"/>
  <c r="V327" i="11"/>
  <c r="W327" i="11" s="1"/>
  <c r="X327" i="11"/>
  <c r="Y327" i="11" s="1"/>
  <c r="R328" i="11"/>
  <c r="BM328" i="11" s="1"/>
  <c r="T328" i="11"/>
  <c r="U328" i="11" s="1"/>
  <c r="V328" i="11"/>
  <c r="W328" i="11" s="1"/>
  <c r="X328" i="11"/>
  <c r="Y328" i="11" s="1"/>
  <c r="R329" i="11"/>
  <c r="T329" i="11"/>
  <c r="U329" i="11" s="1"/>
  <c r="V329" i="11"/>
  <c r="W329" i="11" s="1"/>
  <c r="X329" i="11"/>
  <c r="Y329" i="11" s="1"/>
  <c r="R330" i="11"/>
  <c r="T330" i="11"/>
  <c r="V330" i="11"/>
  <c r="X330" i="11"/>
  <c r="R332" i="11"/>
  <c r="T332" i="11"/>
  <c r="U332" i="11" s="1"/>
  <c r="V332" i="11"/>
  <c r="W332" i="11" s="1"/>
  <c r="X332" i="11"/>
  <c r="Y332" i="11" s="1"/>
  <c r="R334" i="11"/>
  <c r="BM334" i="11" s="1"/>
  <c r="T334" i="11"/>
  <c r="U334" i="11" s="1"/>
  <c r="V334" i="11"/>
  <c r="W334" i="11" s="1"/>
  <c r="X334" i="11"/>
  <c r="Y334" i="11" s="1"/>
  <c r="R335" i="11"/>
  <c r="T335" i="11"/>
  <c r="U335" i="11" s="1"/>
  <c r="V335" i="11"/>
  <c r="W335" i="11" s="1"/>
  <c r="X335" i="11"/>
  <c r="Y335" i="11" s="1"/>
  <c r="R336" i="11"/>
  <c r="T336" i="11"/>
  <c r="U336" i="11" s="1"/>
  <c r="V336" i="11"/>
  <c r="W336" i="11" s="1"/>
  <c r="X336" i="11"/>
  <c r="Y336" i="11" s="1"/>
  <c r="R337" i="11"/>
  <c r="T337" i="11"/>
  <c r="U337" i="11" s="1"/>
  <c r="V337" i="11"/>
  <c r="W337" i="11" s="1"/>
  <c r="X337" i="11"/>
  <c r="Y337" i="11" s="1"/>
  <c r="R338" i="11"/>
  <c r="BM338" i="11" s="1"/>
  <c r="T338" i="11"/>
  <c r="U338" i="11" s="1"/>
  <c r="V338" i="11"/>
  <c r="W338" i="11" s="1"/>
  <c r="X338" i="11"/>
  <c r="Y338" i="11" s="1"/>
  <c r="R339" i="11"/>
  <c r="T339" i="11"/>
  <c r="U339" i="11" s="1"/>
  <c r="V339" i="11"/>
  <c r="W339" i="11" s="1"/>
  <c r="X339" i="11"/>
  <c r="Y339" i="11" s="1"/>
  <c r="R340" i="11"/>
  <c r="T340" i="11"/>
  <c r="U340" i="11" s="1"/>
  <c r="V340" i="11"/>
  <c r="W340" i="11" s="1"/>
  <c r="X340" i="11"/>
  <c r="Y340" i="11" s="1"/>
  <c r="R341" i="11"/>
  <c r="T341" i="11"/>
  <c r="U341" i="11" s="1"/>
  <c r="V341" i="11"/>
  <c r="W341" i="11" s="1"/>
  <c r="X341" i="11"/>
  <c r="Y341" i="11" s="1"/>
  <c r="R342" i="11"/>
  <c r="BM342" i="11" s="1"/>
  <c r="T342" i="11"/>
  <c r="U342" i="11" s="1"/>
  <c r="V342" i="11"/>
  <c r="W342" i="11" s="1"/>
  <c r="X342" i="11"/>
  <c r="Y342" i="11" s="1"/>
  <c r="R343" i="11"/>
  <c r="T343" i="11"/>
  <c r="U343" i="11" s="1"/>
  <c r="V343" i="11"/>
  <c r="W343" i="11" s="1"/>
  <c r="X343" i="11"/>
  <c r="Y343" i="11" s="1"/>
  <c r="R344" i="11"/>
  <c r="T344" i="11"/>
  <c r="U344" i="11" s="1"/>
  <c r="V344" i="11"/>
  <c r="W344" i="11" s="1"/>
  <c r="X344" i="11"/>
  <c r="Y344" i="11" s="1"/>
  <c r="R345" i="11"/>
  <c r="T345" i="11"/>
  <c r="U345" i="11" s="1"/>
  <c r="V345" i="11"/>
  <c r="W345" i="11" s="1"/>
  <c r="X345" i="11"/>
  <c r="Y345" i="11" s="1"/>
  <c r="R346" i="11"/>
  <c r="BM346" i="11" s="1"/>
  <c r="T346" i="11"/>
  <c r="U346" i="11" s="1"/>
  <c r="V346" i="11"/>
  <c r="W346" i="11" s="1"/>
  <c r="X346" i="11"/>
  <c r="Y346" i="11" s="1"/>
  <c r="R347" i="11"/>
  <c r="T347" i="11"/>
  <c r="U347" i="11" s="1"/>
  <c r="V347" i="11"/>
  <c r="W347" i="11" s="1"/>
  <c r="X347" i="11"/>
  <c r="Y347" i="11" s="1"/>
  <c r="R348" i="11"/>
  <c r="T348" i="11"/>
  <c r="U348" i="11" s="1"/>
  <c r="V348" i="11"/>
  <c r="W348" i="11" s="1"/>
  <c r="X348" i="11"/>
  <c r="Y348" i="11" s="1"/>
  <c r="R349" i="11"/>
  <c r="T349" i="11"/>
  <c r="U349" i="11" s="1"/>
  <c r="V349" i="11"/>
  <c r="W349" i="11" s="1"/>
  <c r="X349" i="11"/>
  <c r="Y349" i="11" s="1"/>
  <c r="R350" i="11"/>
  <c r="BM350" i="11" s="1"/>
  <c r="T350" i="11"/>
  <c r="U350" i="11" s="1"/>
  <c r="V350" i="11"/>
  <c r="W350" i="11" s="1"/>
  <c r="X350" i="11"/>
  <c r="Y350" i="11" s="1"/>
  <c r="R351" i="11"/>
  <c r="T351" i="11"/>
  <c r="U351" i="11" s="1"/>
  <c r="V351" i="11"/>
  <c r="W351" i="11" s="1"/>
  <c r="X351" i="11"/>
  <c r="Y351" i="11" s="1"/>
  <c r="R352" i="11"/>
  <c r="T352" i="11"/>
  <c r="U352" i="11" s="1"/>
  <c r="V352" i="11"/>
  <c r="W352" i="11" s="1"/>
  <c r="X352" i="11"/>
  <c r="Y352" i="11" s="1"/>
  <c r="R353" i="11"/>
  <c r="T353" i="11"/>
  <c r="U353" i="11" s="1"/>
  <c r="V353" i="11"/>
  <c r="W353" i="11" s="1"/>
  <c r="X353" i="11"/>
  <c r="Y353" i="11" s="1"/>
  <c r="R354" i="11"/>
  <c r="BM354" i="11" s="1"/>
  <c r="T354" i="11"/>
  <c r="U354" i="11" s="1"/>
  <c r="V354" i="11"/>
  <c r="W354" i="11" s="1"/>
  <c r="X354" i="11"/>
  <c r="Y354" i="11" s="1"/>
  <c r="R355" i="11"/>
  <c r="T355" i="11"/>
  <c r="U355" i="11" s="1"/>
  <c r="V355" i="11"/>
  <c r="W355" i="11" s="1"/>
  <c r="X355" i="11"/>
  <c r="Y355" i="11" s="1"/>
  <c r="N7" i="11"/>
  <c r="BQ7" i="11" s="1"/>
  <c r="N8" i="11"/>
  <c r="BQ8" i="11" s="1"/>
  <c r="N9" i="11"/>
  <c r="BQ9" i="11" s="1"/>
  <c r="N10" i="11"/>
  <c r="BQ10" i="11" s="1"/>
  <c r="N11" i="11"/>
  <c r="BQ11" i="11" s="1"/>
  <c r="N12" i="11"/>
  <c r="BQ12" i="11" s="1"/>
  <c r="N13" i="11"/>
  <c r="BQ13" i="11" s="1"/>
  <c r="N14" i="11"/>
  <c r="BQ14" i="11" s="1"/>
  <c r="N15" i="11"/>
  <c r="BQ15" i="11" s="1"/>
  <c r="N16" i="11"/>
  <c r="BQ16" i="11" s="1"/>
  <c r="N17" i="11"/>
  <c r="BQ17" i="11" s="1"/>
  <c r="N18" i="11"/>
  <c r="BQ18" i="11" s="1"/>
  <c r="N19" i="11"/>
  <c r="BQ19" i="11" s="1"/>
  <c r="N20" i="11"/>
  <c r="BQ20" i="11" s="1"/>
  <c r="N21" i="11"/>
  <c r="BQ21" i="11" s="1"/>
  <c r="N22" i="11"/>
  <c r="BQ22" i="11" s="1"/>
  <c r="N23" i="11"/>
  <c r="BQ23" i="11" s="1"/>
  <c r="N24" i="11"/>
  <c r="BQ24" i="11" s="1"/>
  <c r="N25" i="11"/>
  <c r="BQ25" i="11" s="1"/>
  <c r="N26" i="11"/>
  <c r="BQ26" i="11" s="1"/>
  <c r="N27" i="11"/>
  <c r="BQ27" i="11" s="1"/>
  <c r="N28" i="11"/>
  <c r="BQ28" i="11" s="1"/>
  <c r="N29" i="11"/>
  <c r="BQ29" i="11" s="1"/>
  <c r="N30" i="11"/>
  <c r="BQ30" i="11" s="1"/>
  <c r="N31" i="11"/>
  <c r="BQ31" i="11" s="1"/>
  <c r="N32" i="11"/>
  <c r="BQ32" i="11" s="1"/>
  <c r="N33" i="11"/>
  <c r="BQ33" i="11" s="1"/>
  <c r="N34" i="11"/>
  <c r="BQ34" i="11" s="1"/>
  <c r="N35" i="11"/>
  <c r="BQ35" i="11" s="1"/>
  <c r="N36" i="11"/>
  <c r="BQ36" i="11" s="1"/>
  <c r="N37" i="11"/>
  <c r="BQ37" i="11" s="1"/>
  <c r="N38" i="11"/>
  <c r="BQ38" i="11" s="1"/>
  <c r="N39" i="11"/>
  <c r="BQ39" i="11" s="1"/>
  <c r="N40" i="11"/>
  <c r="BQ40" i="11" s="1"/>
  <c r="N41" i="11"/>
  <c r="BQ41" i="11" s="1"/>
  <c r="N42" i="11"/>
  <c r="BQ42" i="11" s="1"/>
  <c r="N43" i="11"/>
  <c r="BQ43" i="11" s="1"/>
  <c r="N44" i="11"/>
  <c r="BQ44" i="11" s="1"/>
  <c r="N45" i="11"/>
  <c r="BQ45" i="11" s="1"/>
  <c r="N46" i="11"/>
  <c r="BQ46" i="11" s="1"/>
  <c r="N47" i="11"/>
  <c r="BQ47" i="11" s="1"/>
  <c r="N48" i="11"/>
  <c r="BQ48" i="11" s="1"/>
  <c r="N49" i="11"/>
  <c r="BQ49" i="11" s="1"/>
  <c r="N50" i="11"/>
  <c r="BQ50" i="11" s="1"/>
  <c r="N51" i="11"/>
  <c r="BQ51" i="11" s="1"/>
  <c r="N52" i="11"/>
  <c r="BQ52" i="11" s="1"/>
  <c r="N53" i="11"/>
  <c r="BQ53" i="11" s="1"/>
  <c r="N54" i="11"/>
  <c r="BQ54" i="11" s="1"/>
  <c r="N55" i="11"/>
  <c r="BQ55" i="11" s="1"/>
  <c r="N56" i="11"/>
  <c r="BQ56" i="11" s="1"/>
  <c r="N57" i="11"/>
  <c r="BQ57" i="11" s="1"/>
  <c r="N58" i="11"/>
  <c r="BQ58" i="11" s="1"/>
  <c r="N59" i="11"/>
  <c r="BQ59" i="11" s="1"/>
  <c r="N60" i="11"/>
  <c r="BQ60" i="11" s="1"/>
  <c r="N61" i="11"/>
  <c r="BQ61" i="11" s="1"/>
  <c r="N62" i="11"/>
  <c r="BQ62" i="11" s="1"/>
  <c r="N63" i="11"/>
  <c r="BQ63" i="11" s="1"/>
  <c r="N64" i="11"/>
  <c r="BQ64" i="11" s="1"/>
  <c r="N65" i="11"/>
  <c r="BQ65" i="11" s="1"/>
  <c r="N66" i="11"/>
  <c r="BQ66" i="11" s="1"/>
  <c r="N67" i="11"/>
  <c r="BQ67" i="11" s="1"/>
  <c r="N68" i="11"/>
  <c r="BQ68" i="11" s="1"/>
  <c r="N69" i="11"/>
  <c r="BQ69" i="11" s="1"/>
  <c r="N70" i="11"/>
  <c r="BQ70" i="11" s="1"/>
  <c r="N71" i="11"/>
  <c r="BQ71" i="11" s="1"/>
  <c r="N72" i="11"/>
  <c r="BQ72" i="11" s="1"/>
  <c r="N73" i="11"/>
  <c r="BQ73" i="11" s="1"/>
  <c r="N74" i="11"/>
  <c r="BQ74" i="11" s="1"/>
  <c r="N75" i="11"/>
  <c r="BQ75" i="11" s="1"/>
  <c r="N76" i="11"/>
  <c r="BQ76" i="11" s="1"/>
  <c r="N77" i="11"/>
  <c r="BQ77" i="11" s="1"/>
  <c r="N78" i="11"/>
  <c r="BQ78" i="11" s="1"/>
  <c r="N79" i="11"/>
  <c r="BQ79" i="11" s="1"/>
  <c r="N80" i="11"/>
  <c r="BQ80" i="11" s="1"/>
  <c r="N81" i="11"/>
  <c r="BQ81" i="11" s="1"/>
  <c r="N82" i="11"/>
  <c r="BQ82" i="11" s="1"/>
  <c r="N83" i="11"/>
  <c r="BQ83" i="11" s="1"/>
  <c r="N84" i="11"/>
  <c r="BQ84" i="11" s="1"/>
  <c r="N85" i="11"/>
  <c r="BQ85" i="11" s="1"/>
  <c r="N86" i="11"/>
  <c r="BQ86" i="11" s="1"/>
  <c r="N87" i="11"/>
  <c r="BQ87" i="11" s="1"/>
  <c r="N88" i="11"/>
  <c r="BQ88" i="11" s="1"/>
  <c r="N89" i="11"/>
  <c r="BQ89" i="11" s="1"/>
  <c r="N90" i="11"/>
  <c r="BQ90" i="11" s="1"/>
  <c r="N91" i="11"/>
  <c r="BQ91" i="11" s="1"/>
  <c r="N92" i="11"/>
  <c r="BQ92" i="11" s="1"/>
  <c r="N93" i="11"/>
  <c r="BQ93" i="11" s="1"/>
  <c r="N94" i="11"/>
  <c r="BQ94" i="11" s="1"/>
  <c r="N95" i="11"/>
  <c r="BQ95" i="11" s="1"/>
  <c r="N96" i="11"/>
  <c r="BQ96" i="11" s="1"/>
  <c r="N97" i="11"/>
  <c r="BQ97" i="11" s="1"/>
  <c r="N98" i="11"/>
  <c r="BQ98" i="11" s="1"/>
  <c r="N99" i="11"/>
  <c r="BQ99" i="11" s="1"/>
  <c r="N100" i="11"/>
  <c r="BQ100" i="11" s="1"/>
  <c r="N101" i="11"/>
  <c r="BQ101" i="11" s="1"/>
  <c r="N102" i="11"/>
  <c r="BQ102" i="11" s="1"/>
  <c r="N103" i="11"/>
  <c r="BQ103" i="11" s="1"/>
  <c r="N104" i="11"/>
  <c r="BQ104" i="11" s="1"/>
  <c r="N105" i="11"/>
  <c r="BQ105" i="11" s="1"/>
  <c r="N106" i="11"/>
  <c r="BQ106" i="11" s="1"/>
  <c r="N107" i="11"/>
  <c r="BQ107" i="11" s="1"/>
  <c r="N108" i="11"/>
  <c r="BQ108" i="11" s="1"/>
  <c r="N109" i="11"/>
  <c r="BQ109" i="11" s="1"/>
  <c r="N110" i="11"/>
  <c r="BQ110" i="11" s="1"/>
  <c r="N111" i="11"/>
  <c r="BQ111" i="11" s="1"/>
  <c r="N112" i="11"/>
  <c r="BQ112" i="11" s="1"/>
  <c r="N113" i="11"/>
  <c r="BQ113" i="11" s="1"/>
  <c r="N114" i="11"/>
  <c r="BQ114" i="11" s="1"/>
  <c r="N115" i="11"/>
  <c r="BQ115" i="11" s="1"/>
  <c r="N116" i="11"/>
  <c r="BQ116" i="11" s="1"/>
  <c r="N117" i="11"/>
  <c r="BQ117" i="11" s="1"/>
  <c r="N118" i="11"/>
  <c r="BQ118" i="11" s="1"/>
  <c r="N119" i="11"/>
  <c r="BQ119" i="11" s="1"/>
  <c r="N120" i="11"/>
  <c r="BQ120" i="11" s="1"/>
  <c r="N121" i="11"/>
  <c r="BQ121" i="11" s="1"/>
  <c r="N122" i="11"/>
  <c r="BQ122" i="11" s="1"/>
  <c r="N123" i="11"/>
  <c r="BQ123" i="11" s="1"/>
  <c r="N124" i="11"/>
  <c r="BQ124" i="11" s="1"/>
  <c r="N125" i="11"/>
  <c r="BQ125" i="11" s="1"/>
  <c r="N126" i="11"/>
  <c r="BQ126" i="11" s="1"/>
  <c r="N127" i="11"/>
  <c r="BQ127" i="11" s="1"/>
  <c r="N128" i="11"/>
  <c r="BQ128" i="11" s="1"/>
  <c r="N129" i="11"/>
  <c r="BQ129" i="11" s="1"/>
  <c r="N130" i="11"/>
  <c r="BQ130" i="11" s="1"/>
  <c r="N131" i="11"/>
  <c r="BQ131" i="11" s="1"/>
  <c r="N132" i="11"/>
  <c r="BQ132" i="11" s="1"/>
  <c r="N133" i="11"/>
  <c r="BQ133" i="11" s="1"/>
  <c r="N134" i="11"/>
  <c r="BQ134" i="11" s="1"/>
  <c r="N135" i="11"/>
  <c r="BQ135" i="11" s="1"/>
  <c r="N136" i="11"/>
  <c r="BQ136" i="11" s="1"/>
  <c r="N137" i="11"/>
  <c r="BQ137" i="11" s="1"/>
  <c r="N138" i="11"/>
  <c r="BQ138" i="11" s="1"/>
  <c r="N139" i="11"/>
  <c r="BQ139" i="11" s="1"/>
  <c r="N140" i="11"/>
  <c r="BQ140" i="11" s="1"/>
  <c r="N141" i="11"/>
  <c r="BQ141" i="11" s="1"/>
  <c r="N142" i="11"/>
  <c r="BQ142" i="11" s="1"/>
  <c r="N143" i="11"/>
  <c r="BQ143" i="11" s="1"/>
  <c r="N144" i="11"/>
  <c r="BQ144" i="11" s="1"/>
  <c r="N145" i="11"/>
  <c r="BQ145" i="11" s="1"/>
  <c r="N146" i="11"/>
  <c r="BQ146" i="11" s="1"/>
  <c r="N147" i="11"/>
  <c r="BQ147" i="11" s="1"/>
  <c r="N148" i="11"/>
  <c r="BQ148" i="11" s="1"/>
  <c r="N149" i="11"/>
  <c r="BQ149" i="11" s="1"/>
  <c r="N150" i="11"/>
  <c r="BQ150" i="11" s="1"/>
  <c r="N151" i="11"/>
  <c r="BQ151" i="11" s="1"/>
  <c r="N152" i="11"/>
  <c r="BQ152" i="11" s="1"/>
  <c r="N153" i="11"/>
  <c r="BQ153" i="11" s="1"/>
  <c r="N154" i="11"/>
  <c r="BQ154" i="11" s="1"/>
  <c r="N155" i="11"/>
  <c r="BQ155" i="11" s="1"/>
  <c r="N156" i="11"/>
  <c r="BQ156" i="11" s="1"/>
  <c r="BQ157" i="11"/>
  <c r="N158" i="11"/>
  <c r="BQ158" i="11" s="1"/>
  <c r="N159" i="11"/>
  <c r="BQ159" i="11" s="1"/>
  <c r="N160" i="11"/>
  <c r="BQ160" i="11" s="1"/>
  <c r="N161" i="11"/>
  <c r="BQ161" i="11" s="1"/>
  <c r="N162" i="11"/>
  <c r="BQ162" i="11" s="1"/>
  <c r="N163" i="11"/>
  <c r="BQ163" i="11" s="1"/>
  <c r="N164" i="11"/>
  <c r="BQ164" i="11" s="1"/>
  <c r="N165" i="11"/>
  <c r="BQ165" i="11" s="1"/>
  <c r="N166" i="11"/>
  <c r="BQ166" i="11" s="1"/>
  <c r="N167" i="11"/>
  <c r="BQ167" i="11" s="1"/>
  <c r="N168" i="11"/>
  <c r="BQ168" i="11" s="1"/>
  <c r="N169" i="11"/>
  <c r="BQ169" i="11" s="1"/>
  <c r="N170" i="11"/>
  <c r="BQ170" i="11" s="1"/>
  <c r="N171" i="11"/>
  <c r="BQ171" i="11" s="1"/>
  <c r="N172" i="11"/>
  <c r="BQ172" i="11" s="1"/>
  <c r="N173" i="11"/>
  <c r="BQ173" i="11" s="1"/>
  <c r="N174" i="11"/>
  <c r="BQ174" i="11" s="1"/>
  <c r="N175" i="11"/>
  <c r="BQ175" i="11" s="1"/>
  <c r="N176" i="11"/>
  <c r="BQ176" i="11" s="1"/>
  <c r="N177" i="11"/>
  <c r="BQ177" i="11" s="1"/>
  <c r="N178" i="11"/>
  <c r="BQ178" i="11" s="1"/>
  <c r="N179" i="11"/>
  <c r="BQ179" i="11" s="1"/>
  <c r="N180" i="11"/>
  <c r="BQ180" i="11" s="1"/>
  <c r="N181" i="11"/>
  <c r="BQ181" i="11" s="1"/>
  <c r="N182" i="11"/>
  <c r="BQ182" i="11" s="1"/>
  <c r="N183" i="11"/>
  <c r="BQ183" i="11" s="1"/>
  <c r="N184" i="11"/>
  <c r="BQ184" i="11" s="1"/>
  <c r="N185" i="11"/>
  <c r="BQ185" i="11" s="1"/>
  <c r="N186" i="11"/>
  <c r="BQ186" i="11" s="1"/>
  <c r="N187" i="11"/>
  <c r="BQ187" i="11" s="1"/>
  <c r="N188" i="11"/>
  <c r="BQ188" i="11" s="1"/>
  <c r="N189" i="11"/>
  <c r="BQ189" i="11" s="1"/>
  <c r="N190" i="11"/>
  <c r="BQ190" i="11" s="1"/>
  <c r="N191" i="11"/>
  <c r="BQ191" i="11" s="1"/>
  <c r="N192" i="11"/>
  <c r="BQ192" i="11" s="1"/>
  <c r="N193" i="11"/>
  <c r="BQ193" i="11" s="1"/>
  <c r="N194" i="11"/>
  <c r="BQ194" i="11" s="1"/>
  <c r="N195" i="11"/>
  <c r="BQ195" i="11" s="1"/>
  <c r="N196" i="11"/>
  <c r="BQ196" i="11" s="1"/>
  <c r="N197" i="11"/>
  <c r="BQ197" i="11" s="1"/>
  <c r="N198" i="11"/>
  <c r="BQ198" i="11" s="1"/>
  <c r="N199" i="11"/>
  <c r="BQ199" i="11" s="1"/>
  <c r="BQ200" i="11"/>
  <c r="BQ201" i="11"/>
  <c r="BQ202" i="11"/>
  <c r="BQ203" i="11"/>
  <c r="BQ204" i="11"/>
  <c r="BQ206" i="11"/>
  <c r="BQ208" i="11"/>
  <c r="BQ209" i="11"/>
  <c r="N211" i="11"/>
  <c r="BQ211" i="11" s="1"/>
  <c r="N213" i="11"/>
  <c r="BQ213" i="11" s="1"/>
  <c r="N215" i="11"/>
  <c r="BQ215" i="11" s="1"/>
  <c r="N217" i="11"/>
  <c r="BQ217" i="11" s="1"/>
  <c r="N218" i="11"/>
  <c r="BQ218" i="11" s="1"/>
  <c r="N219" i="11"/>
  <c r="BQ219" i="11" s="1"/>
  <c r="N221" i="11"/>
  <c r="BQ221" i="11" s="1"/>
  <c r="N222" i="11"/>
  <c r="BQ222" i="11" s="1"/>
  <c r="N223" i="11"/>
  <c r="BQ223" i="11" s="1"/>
  <c r="N224" i="11"/>
  <c r="BQ224" i="11" s="1"/>
  <c r="N225" i="11"/>
  <c r="BQ225" i="11" s="1"/>
  <c r="N226" i="11"/>
  <c r="BQ226" i="11" s="1"/>
  <c r="N227" i="11"/>
  <c r="BQ227" i="11" s="1"/>
  <c r="N228" i="11"/>
  <c r="BQ228" i="11" s="1"/>
  <c r="N229" i="11"/>
  <c r="BQ229" i="11" s="1"/>
  <c r="N230" i="11"/>
  <c r="BQ230" i="11" s="1"/>
  <c r="N231" i="11"/>
  <c r="BQ231" i="11" s="1"/>
  <c r="N232" i="11"/>
  <c r="BQ232" i="11" s="1"/>
  <c r="N233" i="11"/>
  <c r="BQ233" i="11" s="1"/>
  <c r="N234" i="11"/>
  <c r="BQ234" i="11" s="1"/>
  <c r="N235" i="11"/>
  <c r="BQ235" i="11" s="1"/>
  <c r="N236" i="11"/>
  <c r="BQ236" i="11" s="1"/>
  <c r="N237" i="11"/>
  <c r="BQ237" i="11" s="1"/>
  <c r="N238" i="11"/>
  <c r="BQ238" i="11" s="1"/>
  <c r="N239" i="11"/>
  <c r="BQ239" i="11" s="1"/>
  <c r="N240" i="11"/>
  <c r="BQ240" i="11" s="1"/>
  <c r="N241" i="11"/>
  <c r="BQ241" i="11" s="1"/>
  <c r="N242" i="11"/>
  <c r="BQ242" i="11" s="1"/>
  <c r="N243" i="11"/>
  <c r="BQ243" i="11" s="1"/>
  <c r="N244" i="11"/>
  <c r="BQ244" i="11" s="1"/>
  <c r="N245" i="11"/>
  <c r="BQ245" i="11" s="1"/>
  <c r="N246" i="11"/>
  <c r="BQ246" i="11" s="1"/>
  <c r="N247" i="11"/>
  <c r="BQ247" i="11" s="1"/>
  <c r="N248" i="11"/>
  <c r="BQ248" i="11" s="1"/>
  <c r="N249" i="11"/>
  <c r="BQ249" i="11" s="1"/>
  <c r="N250" i="11"/>
  <c r="BQ250" i="11" s="1"/>
  <c r="N251" i="11"/>
  <c r="BQ251" i="11" s="1"/>
  <c r="BQ252" i="11"/>
  <c r="BQ253" i="11"/>
  <c r="N256" i="11"/>
  <c r="BQ256" i="11" s="1"/>
  <c r="N257" i="11"/>
  <c r="BQ257" i="11" s="1"/>
  <c r="N259" i="11"/>
  <c r="BQ259" i="11" s="1"/>
  <c r="N261" i="11"/>
  <c r="BQ261" i="11" s="1"/>
  <c r="N264" i="11"/>
  <c r="BQ264" i="11" s="1"/>
  <c r="N266" i="11"/>
  <c r="BQ266" i="11" s="1"/>
  <c r="N270" i="11"/>
  <c r="BQ270" i="11" s="1"/>
  <c r="N271" i="11"/>
  <c r="BQ271" i="11" s="1"/>
  <c r="N272" i="11"/>
  <c r="BQ272" i="11" s="1"/>
  <c r="N273" i="11"/>
  <c r="BQ273" i="11" s="1"/>
  <c r="N274" i="11"/>
  <c r="BQ274" i="11" s="1"/>
  <c r="N275" i="11"/>
  <c r="BQ275" i="11" s="1"/>
  <c r="N276" i="11"/>
  <c r="BQ276" i="11" s="1"/>
  <c r="N277" i="11"/>
  <c r="BQ277" i="11" s="1"/>
  <c r="N278" i="11"/>
  <c r="BQ278" i="11" s="1"/>
  <c r="N279" i="11"/>
  <c r="BQ279" i="11" s="1"/>
  <c r="N280" i="11"/>
  <c r="BQ280" i="11" s="1"/>
  <c r="N281" i="11"/>
  <c r="BQ281" i="11" s="1"/>
  <c r="N282" i="11"/>
  <c r="BQ282" i="11" s="1"/>
  <c r="N283" i="11"/>
  <c r="BQ283" i="11" s="1"/>
  <c r="N284" i="11"/>
  <c r="BQ284" i="11" s="1"/>
  <c r="N285" i="11"/>
  <c r="BQ285" i="11" s="1"/>
  <c r="N286" i="11"/>
  <c r="BQ286" i="11" s="1"/>
  <c r="N287" i="11"/>
  <c r="BQ287" i="11" s="1"/>
  <c r="N288" i="11"/>
  <c r="BQ288" i="11" s="1"/>
  <c r="BQ289" i="11"/>
  <c r="BQ290" i="11"/>
  <c r="BQ291" i="11"/>
  <c r="N296" i="11"/>
  <c r="BQ296" i="11" s="1"/>
  <c r="N297" i="11"/>
  <c r="BQ297" i="11" s="1"/>
  <c r="N299" i="11"/>
  <c r="BQ299" i="11" s="1"/>
  <c r="N300" i="11"/>
  <c r="BQ300" i="11" s="1"/>
  <c r="N301" i="11"/>
  <c r="BQ301" i="11" s="1"/>
  <c r="N303" i="11"/>
  <c r="BQ303" i="11" s="1"/>
  <c r="N304" i="11"/>
  <c r="BQ304" i="11" s="1"/>
  <c r="N305" i="11"/>
  <c r="BQ305" i="11" s="1"/>
  <c r="N306" i="11"/>
  <c r="BQ306" i="11" s="1"/>
  <c r="N307" i="11"/>
  <c r="BQ307" i="11" s="1"/>
  <c r="N308" i="11"/>
  <c r="BQ308" i="11" s="1"/>
  <c r="N309" i="11"/>
  <c r="BQ309" i="11" s="1"/>
  <c r="N311" i="11"/>
  <c r="BQ311" i="11" s="1"/>
  <c r="N312" i="11"/>
  <c r="BQ312" i="11" s="1"/>
  <c r="N313" i="11"/>
  <c r="BQ313" i="11" s="1"/>
  <c r="N314" i="11"/>
  <c r="BQ314" i="11" s="1"/>
  <c r="N315" i="11"/>
  <c r="BQ315" i="11" s="1"/>
  <c r="N316" i="11"/>
  <c r="BQ316" i="11" s="1"/>
  <c r="N317" i="11"/>
  <c r="BQ317" i="11" s="1"/>
  <c r="N318" i="11"/>
  <c r="BQ318" i="11" s="1"/>
  <c r="N319" i="11"/>
  <c r="BQ319" i="11" s="1"/>
  <c r="N321" i="11"/>
  <c r="BQ321" i="11" s="1"/>
  <c r="N322" i="11"/>
  <c r="BQ322" i="11" s="1"/>
  <c r="N323" i="11"/>
  <c r="BQ323" i="11" s="1"/>
  <c r="N324" i="11"/>
  <c r="BQ324" i="11" s="1"/>
  <c r="N325" i="11"/>
  <c r="BQ325" i="11" s="1"/>
  <c r="N326" i="11"/>
  <c r="BQ326" i="11" s="1"/>
  <c r="N327" i="11"/>
  <c r="BQ327" i="11" s="1"/>
  <c r="BQ328" i="11"/>
  <c r="BQ329" i="11"/>
  <c r="BQ330" i="11"/>
  <c r="BQ332" i="11"/>
  <c r="N334" i="11"/>
  <c r="BQ334" i="11" s="1"/>
  <c r="N335" i="11"/>
  <c r="BQ335" i="11" s="1"/>
  <c r="N336" i="11"/>
  <c r="BQ336" i="11" s="1"/>
  <c r="N337" i="11"/>
  <c r="BQ337" i="11" s="1"/>
  <c r="N338" i="11"/>
  <c r="BQ338" i="11" s="1"/>
  <c r="N339" i="11"/>
  <c r="BQ339" i="11" s="1"/>
  <c r="N340" i="11"/>
  <c r="BQ340" i="11" s="1"/>
  <c r="N341" i="11"/>
  <c r="BQ341" i="11" s="1"/>
  <c r="N342" i="11"/>
  <c r="BQ342" i="11" s="1"/>
  <c r="N343" i="11"/>
  <c r="BQ343" i="11" s="1"/>
  <c r="N344" i="11"/>
  <c r="BQ344" i="11" s="1"/>
  <c r="N345" i="11"/>
  <c r="BQ345" i="11" s="1"/>
  <c r="N346" i="11"/>
  <c r="BQ346" i="11" s="1"/>
  <c r="N347" i="11"/>
  <c r="BQ347" i="11" s="1"/>
  <c r="N348" i="11"/>
  <c r="BQ348" i="11" s="1"/>
  <c r="N349" i="11"/>
  <c r="BQ349" i="11" s="1"/>
  <c r="N350" i="11"/>
  <c r="BQ350" i="11" s="1"/>
  <c r="N351" i="11"/>
  <c r="BQ351" i="11" s="1"/>
  <c r="N352" i="11"/>
  <c r="BQ352" i="11" s="1"/>
  <c r="N353" i="11"/>
  <c r="BQ353" i="11" s="1"/>
  <c r="N354" i="11"/>
  <c r="BQ354" i="11" s="1"/>
  <c r="N355" i="11"/>
  <c r="BQ355" i="11" s="1"/>
  <c r="N6" i="11"/>
  <c r="BQ6" i="11" s="1"/>
  <c r="N5" i="11"/>
  <c r="BQ5" i="11" s="1"/>
  <c r="BJ6" i="8"/>
  <c r="BV6" i="8"/>
  <c r="BW6" i="8"/>
  <c r="BX6" i="8"/>
  <c r="BZ6" i="8"/>
  <c r="CA6" i="8"/>
  <c r="CB6" i="8"/>
  <c r="CC6" i="8"/>
  <c r="CD6" i="8"/>
  <c r="CE6" i="8"/>
  <c r="CF6" i="8"/>
  <c r="CG6" i="8"/>
  <c r="CH6" i="8"/>
  <c r="CI6" i="8"/>
  <c r="CJ6" i="8"/>
  <c r="CK6" i="8"/>
  <c r="BJ7" i="8"/>
  <c r="BV7" i="8"/>
  <c r="BW7" i="8"/>
  <c r="BX7" i="8"/>
  <c r="BZ7" i="8"/>
  <c r="CA7" i="8"/>
  <c r="CB7" i="8"/>
  <c r="CC7" i="8"/>
  <c r="CD7" i="8"/>
  <c r="CE7" i="8"/>
  <c r="CF7" i="8"/>
  <c r="CG7" i="8"/>
  <c r="CH7" i="8"/>
  <c r="CI7" i="8"/>
  <c r="CJ7" i="8"/>
  <c r="CK7" i="8"/>
  <c r="BJ8" i="8"/>
  <c r="BV8" i="8"/>
  <c r="BW8" i="8"/>
  <c r="BX8" i="8"/>
  <c r="BZ8" i="8"/>
  <c r="CA8" i="8"/>
  <c r="CB8" i="8"/>
  <c r="CC8" i="8"/>
  <c r="CD8" i="8"/>
  <c r="CE8" i="8"/>
  <c r="CF8" i="8"/>
  <c r="CG8" i="8"/>
  <c r="CH8" i="8"/>
  <c r="CI8" i="8"/>
  <c r="CJ8" i="8"/>
  <c r="CK8" i="8"/>
  <c r="BJ9" i="8"/>
  <c r="BV9" i="8"/>
  <c r="BW9" i="8"/>
  <c r="BX9" i="8"/>
  <c r="BZ9" i="8"/>
  <c r="CA9" i="8"/>
  <c r="CB9" i="8"/>
  <c r="CC9" i="8"/>
  <c r="CD9" i="8"/>
  <c r="CE9" i="8"/>
  <c r="CF9" i="8"/>
  <c r="CG9" i="8"/>
  <c r="CH9" i="8"/>
  <c r="CI9" i="8"/>
  <c r="CJ9" i="8"/>
  <c r="CK9" i="8"/>
  <c r="BJ10" i="8"/>
  <c r="BV10" i="8"/>
  <c r="BW10" i="8"/>
  <c r="BX10" i="8"/>
  <c r="BZ10" i="8"/>
  <c r="CA10" i="8"/>
  <c r="CB10" i="8"/>
  <c r="CC10" i="8"/>
  <c r="CD10" i="8"/>
  <c r="CE10" i="8"/>
  <c r="CF10" i="8"/>
  <c r="CG10" i="8"/>
  <c r="CH10" i="8"/>
  <c r="CI10" i="8"/>
  <c r="CJ10" i="8"/>
  <c r="CK10" i="8"/>
  <c r="BJ11" i="8"/>
  <c r="BV11" i="8"/>
  <c r="BW11" i="8"/>
  <c r="BX11" i="8"/>
  <c r="BZ11" i="8"/>
  <c r="CA11" i="8"/>
  <c r="CB11" i="8"/>
  <c r="CC11" i="8"/>
  <c r="CD11" i="8"/>
  <c r="CE11" i="8"/>
  <c r="CF11" i="8"/>
  <c r="CG11" i="8"/>
  <c r="CH11" i="8"/>
  <c r="CI11" i="8"/>
  <c r="CJ11" i="8"/>
  <c r="CK11" i="8"/>
  <c r="BJ12" i="8"/>
  <c r="BV12" i="8"/>
  <c r="BW12" i="8"/>
  <c r="BX12" i="8"/>
  <c r="BZ12" i="8"/>
  <c r="CA12" i="8"/>
  <c r="CB12" i="8"/>
  <c r="CC12" i="8"/>
  <c r="CD12" i="8"/>
  <c r="CE12" i="8"/>
  <c r="CF12" i="8"/>
  <c r="CG12" i="8"/>
  <c r="CH12" i="8"/>
  <c r="CI12" i="8"/>
  <c r="CJ12" i="8"/>
  <c r="CK12" i="8"/>
  <c r="BJ13" i="8"/>
  <c r="BV13" i="8"/>
  <c r="BW13" i="8"/>
  <c r="BX13" i="8"/>
  <c r="BZ13" i="8"/>
  <c r="CA13" i="8"/>
  <c r="CB13" i="8"/>
  <c r="CC13" i="8"/>
  <c r="CD13" i="8"/>
  <c r="CE13" i="8"/>
  <c r="CF13" i="8"/>
  <c r="CG13" i="8"/>
  <c r="CH13" i="8"/>
  <c r="CI13" i="8"/>
  <c r="CJ13" i="8"/>
  <c r="CK13" i="8"/>
  <c r="BJ14" i="8"/>
  <c r="BV14" i="8"/>
  <c r="BW14" i="8"/>
  <c r="BX14" i="8"/>
  <c r="BZ14" i="8"/>
  <c r="CA14" i="8"/>
  <c r="CB14" i="8"/>
  <c r="CC14" i="8"/>
  <c r="CD14" i="8"/>
  <c r="CE14" i="8"/>
  <c r="CF14" i="8"/>
  <c r="CG14" i="8"/>
  <c r="CH14" i="8"/>
  <c r="CI14" i="8"/>
  <c r="CJ14" i="8"/>
  <c r="CK14" i="8"/>
  <c r="BJ15" i="8"/>
  <c r="BV15" i="8"/>
  <c r="BW15" i="8"/>
  <c r="BX15" i="8"/>
  <c r="BZ15" i="8"/>
  <c r="CA15" i="8"/>
  <c r="CB15" i="8"/>
  <c r="CC15" i="8"/>
  <c r="CD15" i="8"/>
  <c r="CE15" i="8"/>
  <c r="CF15" i="8"/>
  <c r="CG15" i="8"/>
  <c r="CH15" i="8"/>
  <c r="CI15" i="8"/>
  <c r="CJ15" i="8"/>
  <c r="CK15" i="8"/>
  <c r="BJ16" i="8"/>
  <c r="BV16" i="8"/>
  <c r="BW16" i="8"/>
  <c r="BX16" i="8"/>
  <c r="BZ16" i="8"/>
  <c r="CA16" i="8"/>
  <c r="CB16" i="8"/>
  <c r="CC16" i="8"/>
  <c r="CD16" i="8"/>
  <c r="CE16" i="8"/>
  <c r="CF16" i="8"/>
  <c r="CG16" i="8"/>
  <c r="CH16" i="8"/>
  <c r="CI16" i="8"/>
  <c r="CJ16" i="8"/>
  <c r="CK16" i="8"/>
  <c r="BJ17" i="8"/>
  <c r="BV17" i="8"/>
  <c r="BW17" i="8"/>
  <c r="BX17" i="8"/>
  <c r="BZ17" i="8"/>
  <c r="CA17" i="8"/>
  <c r="CB17" i="8"/>
  <c r="CC17" i="8"/>
  <c r="CD17" i="8"/>
  <c r="CE17" i="8"/>
  <c r="CF17" i="8"/>
  <c r="CG17" i="8"/>
  <c r="CH17" i="8"/>
  <c r="CI17" i="8"/>
  <c r="CJ17" i="8"/>
  <c r="CK17" i="8"/>
  <c r="BJ18" i="8"/>
  <c r="BV18" i="8"/>
  <c r="BW18" i="8"/>
  <c r="BX18" i="8"/>
  <c r="BZ18" i="8"/>
  <c r="CA18" i="8"/>
  <c r="CB18" i="8"/>
  <c r="CC18" i="8"/>
  <c r="CD18" i="8"/>
  <c r="CE18" i="8"/>
  <c r="CF18" i="8"/>
  <c r="CG18" i="8"/>
  <c r="CH18" i="8"/>
  <c r="CI18" i="8"/>
  <c r="CJ18" i="8"/>
  <c r="CK18" i="8"/>
  <c r="BJ19" i="8"/>
  <c r="BV19" i="8"/>
  <c r="BW19" i="8"/>
  <c r="BX19" i="8"/>
  <c r="BZ19" i="8"/>
  <c r="CA19" i="8"/>
  <c r="CB19" i="8"/>
  <c r="CC19" i="8"/>
  <c r="CD19" i="8"/>
  <c r="CE19" i="8"/>
  <c r="CF19" i="8"/>
  <c r="CG19" i="8"/>
  <c r="CH19" i="8"/>
  <c r="CI19" i="8"/>
  <c r="CJ19" i="8"/>
  <c r="CK19" i="8"/>
  <c r="BJ20" i="8"/>
  <c r="BV20" i="8"/>
  <c r="BW20" i="8"/>
  <c r="BX20" i="8"/>
  <c r="BZ20" i="8"/>
  <c r="CA20" i="8"/>
  <c r="CB20" i="8"/>
  <c r="CC20" i="8"/>
  <c r="CD20" i="8"/>
  <c r="CE20" i="8"/>
  <c r="CF20" i="8"/>
  <c r="CG20" i="8"/>
  <c r="CH20" i="8"/>
  <c r="CI20" i="8"/>
  <c r="CJ20" i="8"/>
  <c r="CK20" i="8"/>
  <c r="BJ21" i="8"/>
  <c r="BV21" i="8"/>
  <c r="BW21" i="8"/>
  <c r="BX21" i="8"/>
  <c r="BZ21" i="8"/>
  <c r="CA21" i="8"/>
  <c r="CB21" i="8"/>
  <c r="CC21" i="8"/>
  <c r="CD21" i="8"/>
  <c r="CE21" i="8"/>
  <c r="CF21" i="8"/>
  <c r="CG21" i="8"/>
  <c r="CH21" i="8"/>
  <c r="CI21" i="8"/>
  <c r="CJ21" i="8"/>
  <c r="CK21" i="8"/>
  <c r="BJ22" i="8"/>
  <c r="BV22" i="8"/>
  <c r="BW22" i="8"/>
  <c r="BX22" i="8"/>
  <c r="BZ22" i="8"/>
  <c r="CA22" i="8"/>
  <c r="CB22" i="8"/>
  <c r="CC22" i="8"/>
  <c r="CD22" i="8"/>
  <c r="CE22" i="8"/>
  <c r="CF22" i="8"/>
  <c r="CG22" i="8"/>
  <c r="CH22" i="8"/>
  <c r="CI22" i="8"/>
  <c r="CJ22" i="8"/>
  <c r="CK22" i="8"/>
  <c r="BJ23" i="8"/>
  <c r="BV23" i="8"/>
  <c r="BW23" i="8"/>
  <c r="BX23" i="8"/>
  <c r="BZ23" i="8"/>
  <c r="CA23" i="8"/>
  <c r="CB23" i="8"/>
  <c r="CC23" i="8"/>
  <c r="CD23" i="8"/>
  <c r="CE23" i="8"/>
  <c r="CF23" i="8"/>
  <c r="CG23" i="8"/>
  <c r="CH23" i="8"/>
  <c r="CI23" i="8"/>
  <c r="CJ23" i="8"/>
  <c r="CK23" i="8"/>
  <c r="BJ24" i="8"/>
  <c r="BV24" i="8"/>
  <c r="BW24" i="8"/>
  <c r="BX24" i="8"/>
  <c r="BZ24" i="8"/>
  <c r="CA24" i="8"/>
  <c r="CB24" i="8"/>
  <c r="CC24" i="8"/>
  <c r="CD24" i="8"/>
  <c r="CE24" i="8"/>
  <c r="CF24" i="8"/>
  <c r="CG24" i="8"/>
  <c r="CH24" i="8"/>
  <c r="CI24" i="8"/>
  <c r="CJ24" i="8"/>
  <c r="CK24" i="8"/>
  <c r="BJ25" i="8"/>
  <c r="BV25" i="8"/>
  <c r="BW25" i="8"/>
  <c r="BX25" i="8"/>
  <c r="BZ25" i="8"/>
  <c r="CA25" i="8"/>
  <c r="CB25" i="8"/>
  <c r="CC25" i="8"/>
  <c r="CD25" i="8"/>
  <c r="CE25" i="8"/>
  <c r="CF25" i="8"/>
  <c r="CG25" i="8"/>
  <c r="CH25" i="8"/>
  <c r="CI25" i="8"/>
  <c r="CJ25" i="8"/>
  <c r="CK25" i="8"/>
  <c r="BJ26" i="8"/>
  <c r="BV26" i="8"/>
  <c r="BW26" i="8"/>
  <c r="BX26" i="8"/>
  <c r="BZ26" i="8"/>
  <c r="CA26" i="8"/>
  <c r="CB26" i="8"/>
  <c r="CC26" i="8"/>
  <c r="CD26" i="8"/>
  <c r="CE26" i="8"/>
  <c r="CF26" i="8"/>
  <c r="CG26" i="8"/>
  <c r="CH26" i="8"/>
  <c r="CI26" i="8"/>
  <c r="CJ26" i="8"/>
  <c r="CK26" i="8"/>
  <c r="BJ27" i="8"/>
  <c r="BV27" i="8"/>
  <c r="BW27" i="8"/>
  <c r="BX27" i="8"/>
  <c r="BZ27" i="8"/>
  <c r="CA27" i="8"/>
  <c r="CB27" i="8"/>
  <c r="CC27" i="8"/>
  <c r="CD27" i="8"/>
  <c r="CE27" i="8"/>
  <c r="CF27" i="8"/>
  <c r="CG27" i="8"/>
  <c r="CH27" i="8"/>
  <c r="CI27" i="8"/>
  <c r="CJ27" i="8"/>
  <c r="CK27" i="8"/>
  <c r="BJ28" i="8"/>
  <c r="BV28" i="8"/>
  <c r="BW28" i="8"/>
  <c r="BX28" i="8"/>
  <c r="BZ28" i="8"/>
  <c r="CA28" i="8"/>
  <c r="CB28" i="8"/>
  <c r="CC28" i="8"/>
  <c r="CD28" i="8"/>
  <c r="CE28" i="8"/>
  <c r="CF28" i="8"/>
  <c r="CG28" i="8"/>
  <c r="CH28" i="8"/>
  <c r="CI28" i="8"/>
  <c r="CJ28" i="8"/>
  <c r="CK28" i="8"/>
  <c r="BJ29" i="8"/>
  <c r="BV29" i="8"/>
  <c r="BW29" i="8"/>
  <c r="BX29" i="8"/>
  <c r="BZ29" i="8"/>
  <c r="CA29" i="8"/>
  <c r="CB29" i="8"/>
  <c r="CC29" i="8"/>
  <c r="CD29" i="8"/>
  <c r="CE29" i="8"/>
  <c r="CF29" i="8"/>
  <c r="CG29" i="8"/>
  <c r="CH29" i="8"/>
  <c r="CI29" i="8"/>
  <c r="CJ29" i="8"/>
  <c r="CK29" i="8"/>
  <c r="BJ30" i="8"/>
  <c r="BV30" i="8"/>
  <c r="BW30" i="8"/>
  <c r="BX30" i="8"/>
  <c r="BZ30" i="8"/>
  <c r="CA30" i="8"/>
  <c r="CB30" i="8"/>
  <c r="CC30" i="8"/>
  <c r="CD30" i="8"/>
  <c r="CE30" i="8"/>
  <c r="CF30" i="8"/>
  <c r="CG30" i="8"/>
  <c r="CH30" i="8"/>
  <c r="CI30" i="8"/>
  <c r="CJ30" i="8"/>
  <c r="CK30" i="8"/>
  <c r="BJ31" i="8"/>
  <c r="BV31" i="8"/>
  <c r="BW31" i="8"/>
  <c r="BX31" i="8"/>
  <c r="BZ31" i="8"/>
  <c r="CA31" i="8"/>
  <c r="CB31" i="8"/>
  <c r="CC31" i="8"/>
  <c r="CD31" i="8"/>
  <c r="CE31" i="8"/>
  <c r="CF31" i="8"/>
  <c r="CG31" i="8"/>
  <c r="CH31" i="8"/>
  <c r="CI31" i="8"/>
  <c r="CJ31" i="8"/>
  <c r="CK31" i="8"/>
  <c r="BJ32" i="8"/>
  <c r="BV32" i="8"/>
  <c r="BW32" i="8"/>
  <c r="BX32" i="8"/>
  <c r="BZ32" i="8"/>
  <c r="CA32" i="8"/>
  <c r="CB32" i="8"/>
  <c r="CC32" i="8"/>
  <c r="CD32" i="8"/>
  <c r="CE32" i="8"/>
  <c r="CF32" i="8"/>
  <c r="CG32" i="8"/>
  <c r="CH32" i="8"/>
  <c r="CI32" i="8"/>
  <c r="CJ32" i="8"/>
  <c r="CK32" i="8"/>
  <c r="BJ33" i="8"/>
  <c r="BV33" i="8"/>
  <c r="BW33" i="8"/>
  <c r="BX33" i="8"/>
  <c r="BZ33" i="8"/>
  <c r="CA33" i="8"/>
  <c r="CB33" i="8"/>
  <c r="CC33" i="8"/>
  <c r="CD33" i="8"/>
  <c r="CE33" i="8"/>
  <c r="CF33" i="8"/>
  <c r="CG33" i="8"/>
  <c r="CH33" i="8"/>
  <c r="CI33" i="8"/>
  <c r="CJ33" i="8"/>
  <c r="CK33" i="8"/>
  <c r="BJ34" i="8"/>
  <c r="BV34" i="8"/>
  <c r="BW34" i="8"/>
  <c r="BX34" i="8"/>
  <c r="BZ34" i="8"/>
  <c r="CA34" i="8"/>
  <c r="CB34" i="8"/>
  <c r="CC34" i="8"/>
  <c r="CD34" i="8"/>
  <c r="CE34" i="8"/>
  <c r="CF34" i="8"/>
  <c r="CG34" i="8"/>
  <c r="CH34" i="8"/>
  <c r="CI34" i="8"/>
  <c r="CJ34" i="8"/>
  <c r="CK34" i="8"/>
  <c r="BJ35" i="8"/>
  <c r="BV35" i="8"/>
  <c r="BW35" i="8"/>
  <c r="BX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BJ36" i="8"/>
  <c r="BV36" i="8"/>
  <c r="BW36" i="8"/>
  <c r="BX36" i="8"/>
  <c r="BZ36" i="8"/>
  <c r="CA36" i="8"/>
  <c r="CB36" i="8"/>
  <c r="CC36" i="8"/>
  <c r="CD36" i="8"/>
  <c r="CE36" i="8"/>
  <c r="CF36" i="8"/>
  <c r="CG36" i="8"/>
  <c r="CH36" i="8"/>
  <c r="CI36" i="8"/>
  <c r="CJ36" i="8"/>
  <c r="CK36" i="8"/>
  <c r="BJ37" i="8"/>
  <c r="BV37" i="8"/>
  <c r="BW37" i="8"/>
  <c r="BX37" i="8"/>
  <c r="BZ37" i="8"/>
  <c r="CA37" i="8"/>
  <c r="CB37" i="8"/>
  <c r="CC37" i="8"/>
  <c r="CD37" i="8"/>
  <c r="CE37" i="8"/>
  <c r="CF37" i="8"/>
  <c r="CG37" i="8"/>
  <c r="CH37" i="8"/>
  <c r="CI37" i="8"/>
  <c r="CJ37" i="8"/>
  <c r="CK37" i="8"/>
  <c r="BJ38" i="8"/>
  <c r="BV38" i="8"/>
  <c r="BW38" i="8"/>
  <c r="BX38" i="8"/>
  <c r="BZ38" i="8"/>
  <c r="CA38" i="8"/>
  <c r="CB38" i="8"/>
  <c r="CC38" i="8"/>
  <c r="CD38" i="8"/>
  <c r="CE38" i="8"/>
  <c r="CF38" i="8"/>
  <c r="CG38" i="8"/>
  <c r="CH38" i="8"/>
  <c r="CI38" i="8"/>
  <c r="CJ38" i="8"/>
  <c r="CK38" i="8"/>
  <c r="BJ39" i="8"/>
  <c r="BV39" i="8"/>
  <c r="BW39" i="8"/>
  <c r="BX39" i="8"/>
  <c r="BZ39" i="8"/>
  <c r="CA39" i="8"/>
  <c r="CB39" i="8"/>
  <c r="CC39" i="8"/>
  <c r="CD39" i="8"/>
  <c r="CE39" i="8"/>
  <c r="CF39" i="8"/>
  <c r="CG39" i="8"/>
  <c r="CH39" i="8"/>
  <c r="CI39" i="8"/>
  <c r="CJ39" i="8"/>
  <c r="CK39" i="8"/>
  <c r="BJ40" i="8"/>
  <c r="BV40" i="8"/>
  <c r="BW40" i="8"/>
  <c r="BX40" i="8"/>
  <c r="BZ40" i="8"/>
  <c r="CA40" i="8"/>
  <c r="CB40" i="8"/>
  <c r="CC40" i="8"/>
  <c r="CD40" i="8"/>
  <c r="CE40" i="8"/>
  <c r="CF40" i="8"/>
  <c r="CG40" i="8"/>
  <c r="CH40" i="8"/>
  <c r="CI40" i="8"/>
  <c r="CJ40" i="8"/>
  <c r="CK40" i="8"/>
  <c r="BJ41" i="8"/>
  <c r="BV41" i="8"/>
  <c r="BW41" i="8"/>
  <c r="BX41" i="8"/>
  <c r="BZ41" i="8"/>
  <c r="CA41" i="8"/>
  <c r="CB41" i="8"/>
  <c r="CC41" i="8"/>
  <c r="CD41" i="8"/>
  <c r="CE41" i="8"/>
  <c r="CF41" i="8"/>
  <c r="CG41" i="8"/>
  <c r="CH41" i="8"/>
  <c r="CI41" i="8"/>
  <c r="CJ41" i="8"/>
  <c r="CK41" i="8"/>
  <c r="BJ42" i="8"/>
  <c r="BV42" i="8"/>
  <c r="BW42" i="8"/>
  <c r="BX42" i="8"/>
  <c r="BZ42" i="8"/>
  <c r="CA42" i="8"/>
  <c r="CB42" i="8"/>
  <c r="CC42" i="8"/>
  <c r="CD42" i="8"/>
  <c r="CE42" i="8"/>
  <c r="CF42" i="8"/>
  <c r="CG42" i="8"/>
  <c r="CH42" i="8"/>
  <c r="CI42" i="8"/>
  <c r="CJ42" i="8"/>
  <c r="CK42" i="8"/>
  <c r="BJ43" i="8"/>
  <c r="BV43" i="8"/>
  <c r="BW43" i="8"/>
  <c r="BX43" i="8"/>
  <c r="BZ43" i="8"/>
  <c r="CA43" i="8"/>
  <c r="CB43" i="8"/>
  <c r="CC43" i="8"/>
  <c r="CD43" i="8"/>
  <c r="CE43" i="8"/>
  <c r="CF43" i="8"/>
  <c r="CG43" i="8"/>
  <c r="CH43" i="8"/>
  <c r="CI43" i="8"/>
  <c r="CJ43" i="8"/>
  <c r="CK43" i="8"/>
  <c r="BJ44" i="8"/>
  <c r="BV44" i="8"/>
  <c r="BW44" i="8"/>
  <c r="BX44" i="8"/>
  <c r="BZ44" i="8"/>
  <c r="CA44" i="8"/>
  <c r="CB44" i="8"/>
  <c r="CC44" i="8"/>
  <c r="CD44" i="8"/>
  <c r="CE44" i="8"/>
  <c r="CF44" i="8"/>
  <c r="CG44" i="8"/>
  <c r="CH44" i="8"/>
  <c r="CI44" i="8"/>
  <c r="CJ44" i="8"/>
  <c r="CK44" i="8"/>
  <c r="BJ45" i="8"/>
  <c r="BV45" i="8"/>
  <c r="BW45" i="8"/>
  <c r="BX45" i="8"/>
  <c r="BZ45" i="8"/>
  <c r="CA45" i="8"/>
  <c r="CB45" i="8"/>
  <c r="CC45" i="8"/>
  <c r="CD45" i="8"/>
  <c r="CE45" i="8"/>
  <c r="CF45" i="8"/>
  <c r="CG45" i="8"/>
  <c r="CH45" i="8"/>
  <c r="CI45" i="8"/>
  <c r="CJ45" i="8"/>
  <c r="CK45" i="8"/>
  <c r="BJ46" i="8"/>
  <c r="BV46" i="8"/>
  <c r="BW46" i="8"/>
  <c r="BX46" i="8"/>
  <c r="BZ46" i="8"/>
  <c r="CA46" i="8"/>
  <c r="CB46" i="8"/>
  <c r="CC46" i="8"/>
  <c r="CD46" i="8"/>
  <c r="CE46" i="8"/>
  <c r="CF46" i="8"/>
  <c r="CG46" i="8"/>
  <c r="CH46" i="8"/>
  <c r="CI46" i="8"/>
  <c r="CJ46" i="8"/>
  <c r="CK46" i="8"/>
  <c r="BJ47" i="8"/>
  <c r="BV47" i="8"/>
  <c r="BW47" i="8"/>
  <c r="BX47" i="8"/>
  <c r="BZ47" i="8"/>
  <c r="CA47" i="8"/>
  <c r="CB47" i="8"/>
  <c r="CC47" i="8"/>
  <c r="CD47" i="8"/>
  <c r="CE47" i="8"/>
  <c r="CF47" i="8"/>
  <c r="CG47" i="8"/>
  <c r="CH47" i="8"/>
  <c r="CI47" i="8"/>
  <c r="CJ47" i="8"/>
  <c r="CK47" i="8"/>
  <c r="BJ48" i="8"/>
  <c r="BV48" i="8"/>
  <c r="BW48" i="8"/>
  <c r="BX48" i="8"/>
  <c r="BZ48" i="8"/>
  <c r="CA48" i="8"/>
  <c r="CB48" i="8"/>
  <c r="CC48" i="8"/>
  <c r="CD48" i="8"/>
  <c r="CE48" i="8"/>
  <c r="CF48" i="8"/>
  <c r="CG48" i="8"/>
  <c r="CH48" i="8"/>
  <c r="CI48" i="8"/>
  <c r="CJ48" i="8"/>
  <c r="CK48" i="8"/>
  <c r="BJ49" i="8"/>
  <c r="BV49" i="8"/>
  <c r="BW49" i="8"/>
  <c r="BX49" i="8"/>
  <c r="BZ49" i="8"/>
  <c r="CA49" i="8"/>
  <c r="CB49" i="8"/>
  <c r="CC49" i="8"/>
  <c r="CD49" i="8"/>
  <c r="CE49" i="8"/>
  <c r="CF49" i="8"/>
  <c r="CG49" i="8"/>
  <c r="CH49" i="8"/>
  <c r="CI49" i="8"/>
  <c r="CJ49" i="8"/>
  <c r="CK49" i="8"/>
  <c r="BJ50" i="8"/>
  <c r="BV50" i="8"/>
  <c r="BW50" i="8"/>
  <c r="BX50" i="8"/>
  <c r="BZ50" i="8"/>
  <c r="CA50" i="8"/>
  <c r="CB50" i="8"/>
  <c r="CC50" i="8"/>
  <c r="CD50" i="8"/>
  <c r="CE50" i="8"/>
  <c r="CF50" i="8"/>
  <c r="CG50" i="8"/>
  <c r="CH50" i="8"/>
  <c r="CI50" i="8"/>
  <c r="CJ50" i="8"/>
  <c r="CK50" i="8"/>
  <c r="BJ51" i="8"/>
  <c r="BV51" i="8"/>
  <c r="BW51" i="8"/>
  <c r="BX51" i="8"/>
  <c r="BZ51" i="8"/>
  <c r="CA51" i="8"/>
  <c r="CB51" i="8"/>
  <c r="CC51" i="8"/>
  <c r="CD51" i="8"/>
  <c r="CE51" i="8"/>
  <c r="CF51" i="8"/>
  <c r="CG51" i="8"/>
  <c r="CH51" i="8"/>
  <c r="CI51" i="8"/>
  <c r="CJ51" i="8"/>
  <c r="CK51" i="8"/>
  <c r="BJ52" i="8"/>
  <c r="BV52" i="8"/>
  <c r="BW52" i="8"/>
  <c r="BX52" i="8"/>
  <c r="BZ52" i="8"/>
  <c r="CA52" i="8"/>
  <c r="CB52" i="8"/>
  <c r="CC52" i="8"/>
  <c r="CD52" i="8"/>
  <c r="CE52" i="8"/>
  <c r="CF52" i="8"/>
  <c r="CG52" i="8"/>
  <c r="CH52" i="8"/>
  <c r="CI52" i="8"/>
  <c r="CJ52" i="8"/>
  <c r="CK52" i="8"/>
  <c r="BJ53" i="8"/>
  <c r="BV53" i="8"/>
  <c r="BW53" i="8"/>
  <c r="BX53" i="8"/>
  <c r="BZ53" i="8"/>
  <c r="CA53" i="8"/>
  <c r="CB53" i="8"/>
  <c r="CC53" i="8"/>
  <c r="CD53" i="8"/>
  <c r="CE53" i="8"/>
  <c r="CF53" i="8"/>
  <c r="CG53" i="8"/>
  <c r="CH53" i="8"/>
  <c r="CI53" i="8"/>
  <c r="CJ53" i="8"/>
  <c r="CK53" i="8"/>
  <c r="BJ54" i="8"/>
  <c r="BV54" i="8"/>
  <c r="BW54" i="8"/>
  <c r="BX54" i="8"/>
  <c r="BZ54" i="8"/>
  <c r="CA54" i="8"/>
  <c r="CB54" i="8"/>
  <c r="CC54" i="8"/>
  <c r="CD54" i="8"/>
  <c r="CE54" i="8"/>
  <c r="CF54" i="8"/>
  <c r="CG54" i="8"/>
  <c r="CH54" i="8"/>
  <c r="CI54" i="8"/>
  <c r="CJ54" i="8"/>
  <c r="CK54" i="8"/>
  <c r="BJ55" i="8"/>
  <c r="BV55" i="8"/>
  <c r="BW55" i="8"/>
  <c r="BX55" i="8"/>
  <c r="BZ55" i="8"/>
  <c r="CA55" i="8"/>
  <c r="CB55" i="8"/>
  <c r="CC55" i="8"/>
  <c r="CD55" i="8"/>
  <c r="CE55" i="8"/>
  <c r="CF55" i="8"/>
  <c r="CG55" i="8"/>
  <c r="CH55" i="8"/>
  <c r="CI55" i="8"/>
  <c r="CJ55" i="8"/>
  <c r="CK55" i="8"/>
  <c r="BJ56" i="8"/>
  <c r="BV56" i="8"/>
  <c r="BW56" i="8"/>
  <c r="BX56" i="8"/>
  <c r="BZ56" i="8"/>
  <c r="CA56" i="8"/>
  <c r="CB56" i="8"/>
  <c r="CC56" i="8"/>
  <c r="CD56" i="8"/>
  <c r="CE56" i="8"/>
  <c r="CF56" i="8"/>
  <c r="CG56" i="8"/>
  <c r="CH56" i="8"/>
  <c r="CI56" i="8"/>
  <c r="CJ56" i="8"/>
  <c r="CK56" i="8"/>
  <c r="BJ57" i="8"/>
  <c r="BV57" i="8"/>
  <c r="BW57" i="8"/>
  <c r="BX57" i="8"/>
  <c r="BZ57" i="8"/>
  <c r="CA57" i="8"/>
  <c r="CB57" i="8"/>
  <c r="CC57" i="8"/>
  <c r="CD57" i="8"/>
  <c r="CE57" i="8"/>
  <c r="CF57" i="8"/>
  <c r="CG57" i="8"/>
  <c r="CH57" i="8"/>
  <c r="CI57" i="8"/>
  <c r="CJ57" i="8"/>
  <c r="CK57" i="8"/>
  <c r="BJ58" i="8"/>
  <c r="BV58" i="8"/>
  <c r="BW58" i="8"/>
  <c r="BX58" i="8"/>
  <c r="BZ58" i="8"/>
  <c r="CA58" i="8"/>
  <c r="CB58" i="8"/>
  <c r="CC58" i="8"/>
  <c r="CD58" i="8"/>
  <c r="CE58" i="8"/>
  <c r="CF58" i="8"/>
  <c r="CG58" i="8"/>
  <c r="CH58" i="8"/>
  <c r="CI58" i="8"/>
  <c r="CJ58" i="8"/>
  <c r="CK58" i="8"/>
  <c r="BJ59" i="8"/>
  <c r="BV59" i="8"/>
  <c r="BW59" i="8"/>
  <c r="BX59" i="8"/>
  <c r="BZ59" i="8"/>
  <c r="CA59" i="8"/>
  <c r="CB59" i="8"/>
  <c r="CC59" i="8"/>
  <c r="CD59" i="8"/>
  <c r="CE59" i="8"/>
  <c r="CF59" i="8"/>
  <c r="CG59" i="8"/>
  <c r="CH59" i="8"/>
  <c r="CI59" i="8"/>
  <c r="CJ59" i="8"/>
  <c r="CK59" i="8"/>
  <c r="BJ60" i="8"/>
  <c r="BV60" i="8"/>
  <c r="BW60" i="8"/>
  <c r="BX60" i="8"/>
  <c r="BZ60" i="8"/>
  <c r="CA60" i="8"/>
  <c r="CB60" i="8"/>
  <c r="CC60" i="8"/>
  <c r="CD60" i="8"/>
  <c r="CE60" i="8"/>
  <c r="CF60" i="8"/>
  <c r="CG60" i="8"/>
  <c r="CH60" i="8"/>
  <c r="CI60" i="8"/>
  <c r="CJ60" i="8"/>
  <c r="CK60" i="8"/>
  <c r="BJ61" i="8"/>
  <c r="BV61" i="8"/>
  <c r="BW61" i="8"/>
  <c r="BX61" i="8"/>
  <c r="BZ61" i="8"/>
  <c r="CA61" i="8"/>
  <c r="CB61" i="8"/>
  <c r="CC61" i="8"/>
  <c r="CD61" i="8"/>
  <c r="CE61" i="8"/>
  <c r="CF61" i="8"/>
  <c r="CG61" i="8"/>
  <c r="CH61" i="8"/>
  <c r="CI61" i="8"/>
  <c r="CJ61" i="8"/>
  <c r="CK61" i="8"/>
  <c r="BJ62" i="8"/>
  <c r="BV62" i="8"/>
  <c r="BW62" i="8"/>
  <c r="BX62" i="8"/>
  <c r="BZ62" i="8"/>
  <c r="CA62" i="8"/>
  <c r="CB62" i="8"/>
  <c r="CC62" i="8"/>
  <c r="CD62" i="8"/>
  <c r="CE62" i="8"/>
  <c r="CF62" i="8"/>
  <c r="CG62" i="8"/>
  <c r="CH62" i="8"/>
  <c r="CI62" i="8"/>
  <c r="CJ62" i="8"/>
  <c r="CK62" i="8"/>
  <c r="BJ63" i="8"/>
  <c r="BV63" i="8"/>
  <c r="BW63" i="8"/>
  <c r="BX63" i="8"/>
  <c r="BZ63" i="8"/>
  <c r="CA63" i="8"/>
  <c r="CB63" i="8"/>
  <c r="CC63" i="8"/>
  <c r="CD63" i="8"/>
  <c r="CE63" i="8"/>
  <c r="CF63" i="8"/>
  <c r="CG63" i="8"/>
  <c r="CH63" i="8"/>
  <c r="CI63" i="8"/>
  <c r="CJ63" i="8"/>
  <c r="CK63" i="8"/>
  <c r="BJ64" i="8"/>
  <c r="BV64" i="8"/>
  <c r="BW64" i="8"/>
  <c r="BX64" i="8"/>
  <c r="BZ64" i="8"/>
  <c r="CA64" i="8"/>
  <c r="CB64" i="8"/>
  <c r="CC64" i="8"/>
  <c r="CD64" i="8"/>
  <c r="CE64" i="8"/>
  <c r="CF64" i="8"/>
  <c r="CG64" i="8"/>
  <c r="CH64" i="8"/>
  <c r="CI64" i="8"/>
  <c r="CJ64" i="8"/>
  <c r="CK64" i="8"/>
  <c r="BJ65" i="8"/>
  <c r="BV65" i="8"/>
  <c r="BW65" i="8"/>
  <c r="BX65" i="8"/>
  <c r="BZ65" i="8"/>
  <c r="CA65" i="8"/>
  <c r="CB65" i="8"/>
  <c r="CC65" i="8"/>
  <c r="CD65" i="8"/>
  <c r="CE65" i="8"/>
  <c r="CF65" i="8"/>
  <c r="CG65" i="8"/>
  <c r="CH65" i="8"/>
  <c r="CI65" i="8"/>
  <c r="CJ65" i="8"/>
  <c r="CK65" i="8"/>
  <c r="BJ66" i="8"/>
  <c r="BV66" i="8"/>
  <c r="BW66" i="8"/>
  <c r="BX66" i="8"/>
  <c r="BZ66" i="8"/>
  <c r="CA66" i="8"/>
  <c r="CB66" i="8"/>
  <c r="CC66" i="8"/>
  <c r="CD66" i="8"/>
  <c r="CE66" i="8"/>
  <c r="CF66" i="8"/>
  <c r="CG66" i="8"/>
  <c r="CH66" i="8"/>
  <c r="CI66" i="8"/>
  <c r="CJ66" i="8"/>
  <c r="CK66" i="8"/>
  <c r="BJ67" i="8"/>
  <c r="BV67" i="8"/>
  <c r="BW67" i="8"/>
  <c r="BX67" i="8"/>
  <c r="BZ67" i="8"/>
  <c r="CA67" i="8"/>
  <c r="CB67" i="8"/>
  <c r="CC67" i="8"/>
  <c r="CD67" i="8"/>
  <c r="CE67" i="8"/>
  <c r="CF67" i="8"/>
  <c r="CG67" i="8"/>
  <c r="CH67" i="8"/>
  <c r="CI67" i="8"/>
  <c r="CJ67" i="8"/>
  <c r="CK67" i="8"/>
  <c r="BJ68" i="8"/>
  <c r="BV68" i="8"/>
  <c r="BW68" i="8"/>
  <c r="BX68" i="8"/>
  <c r="BZ68" i="8"/>
  <c r="CA68" i="8"/>
  <c r="CB68" i="8"/>
  <c r="CC68" i="8"/>
  <c r="CD68" i="8"/>
  <c r="CE68" i="8"/>
  <c r="CF68" i="8"/>
  <c r="CG68" i="8"/>
  <c r="CH68" i="8"/>
  <c r="CI68" i="8"/>
  <c r="CJ68" i="8"/>
  <c r="CK68" i="8"/>
  <c r="BJ69" i="8"/>
  <c r="BV69" i="8"/>
  <c r="BW69" i="8"/>
  <c r="BX69" i="8"/>
  <c r="BZ69" i="8"/>
  <c r="CA69" i="8"/>
  <c r="CB69" i="8"/>
  <c r="CC69" i="8"/>
  <c r="CD69" i="8"/>
  <c r="CE69" i="8"/>
  <c r="CF69" i="8"/>
  <c r="CG69" i="8"/>
  <c r="CH69" i="8"/>
  <c r="CI69" i="8"/>
  <c r="CJ69" i="8"/>
  <c r="CK69" i="8"/>
  <c r="BJ70" i="8"/>
  <c r="BV70" i="8"/>
  <c r="BW70" i="8"/>
  <c r="BX70" i="8"/>
  <c r="BZ70" i="8"/>
  <c r="CA70" i="8"/>
  <c r="CB70" i="8"/>
  <c r="CC70" i="8"/>
  <c r="CD70" i="8"/>
  <c r="CE70" i="8"/>
  <c r="CF70" i="8"/>
  <c r="CG70" i="8"/>
  <c r="CH70" i="8"/>
  <c r="CI70" i="8"/>
  <c r="CJ70" i="8"/>
  <c r="CK70" i="8"/>
  <c r="BJ71" i="8"/>
  <c r="BV71" i="8"/>
  <c r="BW71" i="8"/>
  <c r="BX71" i="8"/>
  <c r="BZ71" i="8"/>
  <c r="CA71" i="8"/>
  <c r="CB71" i="8"/>
  <c r="CC71" i="8"/>
  <c r="CD71" i="8"/>
  <c r="CE71" i="8"/>
  <c r="CF71" i="8"/>
  <c r="CG71" i="8"/>
  <c r="CH71" i="8"/>
  <c r="CI71" i="8"/>
  <c r="CJ71" i="8"/>
  <c r="CK71" i="8"/>
  <c r="BJ72" i="8"/>
  <c r="BV72" i="8"/>
  <c r="BW72" i="8"/>
  <c r="BX72" i="8"/>
  <c r="BZ72" i="8"/>
  <c r="CA72" i="8"/>
  <c r="CB72" i="8"/>
  <c r="CC72" i="8"/>
  <c r="CD72" i="8"/>
  <c r="CE72" i="8"/>
  <c r="CF72" i="8"/>
  <c r="CG72" i="8"/>
  <c r="CH72" i="8"/>
  <c r="CI72" i="8"/>
  <c r="CJ72" i="8"/>
  <c r="CK72" i="8"/>
  <c r="BJ73" i="8"/>
  <c r="BV73" i="8"/>
  <c r="BW73" i="8"/>
  <c r="BX73" i="8"/>
  <c r="BZ73" i="8"/>
  <c r="CA73" i="8"/>
  <c r="CB73" i="8"/>
  <c r="CC73" i="8"/>
  <c r="CD73" i="8"/>
  <c r="CE73" i="8"/>
  <c r="CF73" i="8"/>
  <c r="CG73" i="8"/>
  <c r="CH73" i="8"/>
  <c r="CI73" i="8"/>
  <c r="CJ73" i="8"/>
  <c r="CK73" i="8"/>
  <c r="BJ74" i="8"/>
  <c r="BV74" i="8"/>
  <c r="BW74" i="8"/>
  <c r="BX74" i="8"/>
  <c r="BZ74" i="8"/>
  <c r="CA74" i="8"/>
  <c r="CB74" i="8"/>
  <c r="CC74" i="8"/>
  <c r="CD74" i="8"/>
  <c r="CE74" i="8"/>
  <c r="CF74" i="8"/>
  <c r="CG74" i="8"/>
  <c r="CH74" i="8"/>
  <c r="CI74" i="8"/>
  <c r="CJ74" i="8"/>
  <c r="CK74" i="8"/>
  <c r="BJ75" i="8"/>
  <c r="BV75" i="8"/>
  <c r="BW75" i="8"/>
  <c r="BX75" i="8"/>
  <c r="BZ75" i="8"/>
  <c r="CA75" i="8"/>
  <c r="CB75" i="8"/>
  <c r="CC75" i="8"/>
  <c r="CD75" i="8"/>
  <c r="CE75" i="8"/>
  <c r="CF75" i="8"/>
  <c r="CG75" i="8"/>
  <c r="CH75" i="8"/>
  <c r="CI75" i="8"/>
  <c r="CJ75" i="8"/>
  <c r="CK75" i="8"/>
  <c r="BJ76" i="8"/>
  <c r="BV76" i="8"/>
  <c r="BW76" i="8"/>
  <c r="BX76" i="8"/>
  <c r="BZ76" i="8"/>
  <c r="CA76" i="8"/>
  <c r="CB76" i="8"/>
  <c r="CC76" i="8"/>
  <c r="CD76" i="8"/>
  <c r="CE76" i="8"/>
  <c r="CF76" i="8"/>
  <c r="CG76" i="8"/>
  <c r="CH76" i="8"/>
  <c r="CI76" i="8"/>
  <c r="CJ76" i="8"/>
  <c r="CK76" i="8"/>
  <c r="BJ77" i="8"/>
  <c r="BV77" i="8"/>
  <c r="BW77" i="8"/>
  <c r="BX77" i="8"/>
  <c r="BZ77" i="8"/>
  <c r="CA77" i="8"/>
  <c r="CB77" i="8"/>
  <c r="CC77" i="8"/>
  <c r="CD77" i="8"/>
  <c r="CE77" i="8"/>
  <c r="CF77" i="8"/>
  <c r="CG77" i="8"/>
  <c r="CH77" i="8"/>
  <c r="CI77" i="8"/>
  <c r="CJ77" i="8"/>
  <c r="CK77" i="8"/>
  <c r="BJ78" i="8"/>
  <c r="BV78" i="8"/>
  <c r="BW78" i="8"/>
  <c r="BX78" i="8"/>
  <c r="BZ78" i="8"/>
  <c r="CA78" i="8"/>
  <c r="CB78" i="8"/>
  <c r="CC78" i="8"/>
  <c r="CD78" i="8"/>
  <c r="CE78" i="8"/>
  <c r="CF78" i="8"/>
  <c r="CG78" i="8"/>
  <c r="CH78" i="8"/>
  <c r="CI78" i="8"/>
  <c r="CJ78" i="8"/>
  <c r="CK78" i="8"/>
  <c r="BJ79" i="8"/>
  <c r="BV79" i="8"/>
  <c r="BW79" i="8"/>
  <c r="BX79" i="8"/>
  <c r="BZ79" i="8"/>
  <c r="CA79" i="8"/>
  <c r="CB79" i="8"/>
  <c r="CC79" i="8"/>
  <c r="CD79" i="8"/>
  <c r="CE79" i="8"/>
  <c r="CF79" i="8"/>
  <c r="CG79" i="8"/>
  <c r="CH79" i="8"/>
  <c r="CI79" i="8"/>
  <c r="CJ79" i="8"/>
  <c r="CK79" i="8"/>
  <c r="BJ80" i="8"/>
  <c r="BV80" i="8"/>
  <c r="BW80" i="8"/>
  <c r="BX80" i="8"/>
  <c r="BZ80" i="8"/>
  <c r="CA80" i="8"/>
  <c r="CB80" i="8"/>
  <c r="CC80" i="8"/>
  <c r="CD80" i="8"/>
  <c r="CE80" i="8"/>
  <c r="CF80" i="8"/>
  <c r="CG80" i="8"/>
  <c r="CH80" i="8"/>
  <c r="CI80" i="8"/>
  <c r="CJ80" i="8"/>
  <c r="CK80" i="8"/>
  <c r="BJ81" i="8"/>
  <c r="BV81" i="8"/>
  <c r="BW81" i="8"/>
  <c r="BX81" i="8"/>
  <c r="BZ81" i="8"/>
  <c r="CA81" i="8"/>
  <c r="CB81" i="8"/>
  <c r="CC81" i="8"/>
  <c r="CD81" i="8"/>
  <c r="CE81" i="8"/>
  <c r="CF81" i="8"/>
  <c r="CG81" i="8"/>
  <c r="CH81" i="8"/>
  <c r="CI81" i="8"/>
  <c r="CJ81" i="8"/>
  <c r="CK81" i="8"/>
  <c r="BJ82" i="8"/>
  <c r="BV82" i="8"/>
  <c r="BW82" i="8"/>
  <c r="BX82" i="8"/>
  <c r="BZ82" i="8"/>
  <c r="CA82" i="8"/>
  <c r="CB82" i="8"/>
  <c r="CC82" i="8"/>
  <c r="CD82" i="8"/>
  <c r="CE82" i="8"/>
  <c r="CF82" i="8"/>
  <c r="CG82" i="8"/>
  <c r="CH82" i="8"/>
  <c r="CI82" i="8"/>
  <c r="CJ82" i="8"/>
  <c r="CK82" i="8"/>
  <c r="BJ83" i="8"/>
  <c r="BV83" i="8"/>
  <c r="BW83" i="8"/>
  <c r="BX83" i="8"/>
  <c r="BZ83" i="8"/>
  <c r="CA83" i="8"/>
  <c r="CB83" i="8"/>
  <c r="CC83" i="8"/>
  <c r="CD83" i="8"/>
  <c r="CE83" i="8"/>
  <c r="CF83" i="8"/>
  <c r="CG83" i="8"/>
  <c r="CH83" i="8"/>
  <c r="CI83" i="8"/>
  <c r="CJ83" i="8"/>
  <c r="CK83" i="8"/>
  <c r="BJ84" i="8"/>
  <c r="BV84" i="8"/>
  <c r="BW84" i="8"/>
  <c r="BX84" i="8"/>
  <c r="BZ84" i="8"/>
  <c r="CA84" i="8"/>
  <c r="CB84" i="8"/>
  <c r="CC84" i="8"/>
  <c r="CD84" i="8"/>
  <c r="CE84" i="8"/>
  <c r="CF84" i="8"/>
  <c r="CG84" i="8"/>
  <c r="CH84" i="8"/>
  <c r="CI84" i="8"/>
  <c r="CJ84" i="8"/>
  <c r="CK84" i="8"/>
  <c r="BJ85" i="8"/>
  <c r="BV85" i="8"/>
  <c r="BW85" i="8"/>
  <c r="BX85" i="8"/>
  <c r="BZ85" i="8"/>
  <c r="CA85" i="8"/>
  <c r="CB85" i="8"/>
  <c r="CC85" i="8"/>
  <c r="CD85" i="8"/>
  <c r="CE85" i="8"/>
  <c r="CF85" i="8"/>
  <c r="CG85" i="8"/>
  <c r="CH85" i="8"/>
  <c r="CI85" i="8"/>
  <c r="CJ85" i="8"/>
  <c r="CK85" i="8"/>
  <c r="BJ86" i="8"/>
  <c r="BV86" i="8"/>
  <c r="BW86" i="8"/>
  <c r="BX86" i="8"/>
  <c r="BZ86" i="8"/>
  <c r="CA86" i="8"/>
  <c r="CB86" i="8"/>
  <c r="CC86" i="8"/>
  <c r="CD86" i="8"/>
  <c r="CE86" i="8"/>
  <c r="CF86" i="8"/>
  <c r="CG86" i="8"/>
  <c r="CH86" i="8"/>
  <c r="CI86" i="8"/>
  <c r="CJ86" i="8"/>
  <c r="CK86" i="8"/>
  <c r="BJ87" i="8"/>
  <c r="BV87" i="8"/>
  <c r="BW87" i="8"/>
  <c r="BX87" i="8"/>
  <c r="BZ87" i="8"/>
  <c r="CA87" i="8"/>
  <c r="CB87" i="8"/>
  <c r="CC87" i="8"/>
  <c r="CD87" i="8"/>
  <c r="CE87" i="8"/>
  <c r="CF87" i="8"/>
  <c r="CG87" i="8"/>
  <c r="CH87" i="8"/>
  <c r="CI87" i="8"/>
  <c r="CJ87" i="8"/>
  <c r="CK87" i="8"/>
  <c r="BJ88" i="8"/>
  <c r="BV88" i="8"/>
  <c r="BW88" i="8"/>
  <c r="BX88" i="8"/>
  <c r="BZ88" i="8"/>
  <c r="CA88" i="8"/>
  <c r="CB88" i="8"/>
  <c r="CC88" i="8"/>
  <c r="CD88" i="8"/>
  <c r="CE88" i="8"/>
  <c r="CF88" i="8"/>
  <c r="CG88" i="8"/>
  <c r="CH88" i="8"/>
  <c r="CI88" i="8"/>
  <c r="CJ88" i="8"/>
  <c r="CK88" i="8"/>
  <c r="BJ89" i="8"/>
  <c r="BV89" i="8"/>
  <c r="BW89" i="8"/>
  <c r="BX89" i="8"/>
  <c r="BZ89" i="8"/>
  <c r="CA89" i="8"/>
  <c r="CB89" i="8"/>
  <c r="CC89" i="8"/>
  <c r="CD89" i="8"/>
  <c r="CE89" i="8"/>
  <c r="CF89" i="8"/>
  <c r="CG89" i="8"/>
  <c r="CH89" i="8"/>
  <c r="CI89" i="8"/>
  <c r="CJ89" i="8"/>
  <c r="CK89" i="8"/>
  <c r="BJ90" i="8"/>
  <c r="BV90" i="8"/>
  <c r="BW90" i="8"/>
  <c r="BX90" i="8"/>
  <c r="BZ90" i="8"/>
  <c r="CA90" i="8"/>
  <c r="CB90" i="8"/>
  <c r="CC90" i="8"/>
  <c r="CD90" i="8"/>
  <c r="CE90" i="8"/>
  <c r="CF90" i="8"/>
  <c r="CG90" i="8"/>
  <c r="CH90" i="8"/>
  <c r="CI90" i="8"/>
  <c r="CJ90" i="8"/>
  <c r="CK90" i="8"/>
  <c r="BJ91" i="8"/>
  <c r="BV91" i="8"/>
  <c r="BW91" i="8"/>
  <c r="BX91" i="8"/>
  <c r="BZ91" i="8"/>
  <c r="CA91" i="8"/>
  <c r="CB91" i="8"/>
  <c r="CC91" i="8"/>
  <c r="CD91" i="8"/>
  <c r="CE91" i="8"/>
  <c r="CF91" i="8"/>
  <c r="CG91" i="8"/>
  <c r="CH91" i="8"/>
  <c r="CI91" i="8"/>
  <c r="CJ91" i="8"/>
  <c r="CK91" i="8"/>
  <c r="BJ92" i="8"/>
  <c r="BV92" i="8"/>
  <c r="BW92" i="8"/>
  <c r="BX92" i="8"/>
  <c r="BZ92" i="8"/>
  <c r="CA92" i="8"/>
  <c r="CB92" i="8"/>
  <c r="CC92" i="8"/>
  <c r="CD92" i="8"/>
  <c r="CE92" i="8"/>
  <c r="CF92" i="8"/>
  <c r="CG92" i="8"/>
  <c r="CH92" i="8"/>
  <c r="CI92" i="8"/>
  <c r="CJ92" i="8"/>
  <c r="CK92" i="8"/>
  <c r="BJ93" i="8"/>
  <c r="BV93" i="8"/>
  <c r="BW93" i="8"/>
  <c r="BX93" i="8"/>
  <c r="BZ93" i="8"/>
  <c r="CA93" i="8"/>
  <c r="CB93" i="8"/>
  <c r="CC93" i="8"/>
  <c r="CD93" i="8"/>
  <c r="CE93" i="8"/>
  <c r="CF93" i="8"/>
  <c r="CG93" i="8"/>
  <c r="CH93" i="8"/>
  <c r="CI93" i="8"/>
  <c r="CJ93" i="8"/>
  <c r="CK93" i="8"/>
  <c r="BJ94" i="8"/>
  <c r="BV94" i="8"/>
  <c r="BW94" i="8"/>
  <c r="BX94" i="8"/>
  <c r="BZ94" i="8"/>
  <c r="CA94" i="8"/>
  <c r="CB94" i="8"/>
  <c r="CC94" i="8"/>
  <c r="CD94" i="8"/>
  <c r="CE94" i="8"/>
  <c r="CF94" i="8"/>
  <c r="CG94" i="8"/>
  <c r="CH94" i="8"/>
  <c r="CI94" i="8"/>
  <c r="CJ94" i="8"/>
  <c r="CK94" i="8"/>
  <c r="BJ95" i="8"/>
  <c r="BV95" i="8"/>
  <c r="BW95" i="8"/>
  <c r="BX95" i="8"/>
  <c r="BZ95" i="8"/>
  <c r="CA95" i="8"/>
  <c r="CB95" i="8"/>
  <c r="CC95" i="8"/>
  <c r="CD95" i="8"/>
  <c r="CE95" i="8"/>
  <c r="CF95" i="8"/>
  <c r="CG95" i="8"/>
  <c r="CH95" i="8"/>
  <c r="CI95" i="8"/>
  <c r="CJ95" i="8"/>
  <c r="CK95" i="8"/>
  <c r="BJ96" i="8"/>
  <c r="BV96" i="8"/>
  <c r="BW96" i="8"/>
  <c r="BX96" i="8"/>
  <c r="BZ96" i="8"/>
  <c r="CA96" i="8"/>
  <c r="CB96" i="8"/>
  <c r="CC96" i="8"/>
  <c r="CD96" i="8"/>
  <c r="CE96" i="8"/>
  <c r="CF96" i="8"/>
  <c r="CG96" i="8"/>
  <c r="CH96" i="8"/>
  <c r="CI96" i="8"/>
  <c r="CJ96" i="8"/>
  <c r="CK96" i="8"/>
  <c r="BJ97" i="8"/>
  <c r="BV97" i="8"/>
  <c r="BW97" i="8"/>
  <c r="BX97" i="8"/>
  <c r="BZ97" i="8"/>
  <c r="CA97" i="8"/>
  <c r="CB97" i="8"/>
  <c r="CC97" i="8"/>
  <c r="CD97" i="8"/>
  <c r="CE97" i="8"/>
  <c r="CF97" i="8"/>
  <c r="CG97" i="8"/>
  <c r="CH97" i="8"/>
  <c r="CI97" i="8"/>
  <c r="CJ97" i="8"/>
  <c r="CK97" i="8"/>
  <c r="BJ98" i="8"/>
  <c r="BV98" i="8"/>
  <c r="BW98" i="8"/>
  <c r="BX98" i="8"/>
  <c r="BZ98" i="8"/>
  <c r="CA98" i="8"/>
  <c r="CB98" i="8"/>
  <c r="CC98" i="8"/>
  <c r="CD98" i="8"/>
  <c r="CE98" i="8"/>
  <c r="CF98" i="8"/>
  <c r="CG98" i="8"/>
  <c r="CH98" i="8"/>
  <c r="CI98" i="8"/>
  <c r="CJ98" i="8"/>
  <c r="CK98" i="8"/>
  <c r="BJ99" i="8"/>
  <c r="BV99" i="8"/>
  <c r="BW99" i="8"/>
  <c r="BX99" i="8"/>
  <c r="BZ99" i="8"/>
  <c r="CA99" i="8"/>
  <c r="CB99" i="8"/>
  <c r="CC99" i="8"/>
  <c r="CD99" i="8"/>
  <c r="CE99" i="8"/>
  <c r="CF99" i="8"/>
  <c r="CG99" i="8"/>
  <c r="CH99" i="8"/>
  <c r="CI99" i="8"/>
  <c r="CJ99" i="8"/>
  <c r="CK99" i="8"/>
  <c r="BJ100" i="8"/>
  <c r="BV100" i="8"/>
  <c r="BW100" i="8"/>
  <c r="BX100" i="8"/>
  <c r="BZ100" i="8"/>
  <c r="CA100" i="8"/>
  <c r="CB100" i="8"/>
  <c r="CC100" i="8"/>
  <c r="CD100" i="8"/>
  <c r="CE100" i="8"/>
  <c r="CF100" i="8"/>
  <c r="CG100" i="8"/>
  <c r="CH100" i="8"/>
  <c r="CI100" i="8"/>
  <c r="CJ100" i="8"/>
  <c r="CK100" i="8"/>
  <c r="BJ101" i="8"/>
  <c r="BV101" i="8"/>
  <c r="BW101" i="8"/>
  <c r="BX101" i="8"/>
  <c r="BZ101" i="8"/>
  <c r="CA101" i="8"/>
  <c r="CB101" i="8"/>
  <c r="CC101" i="8"/>
  <c r="CD101" i="8"/>
  <c r="CE101" i="8"/>
  <c r="CF101" i="8"/>
  <c r="CG101" i="8"/>
  <c r="CH101" i="8"/>
  <c r="CI101" i="8"/>
  <c r="CJ101" i="8"/>
  <c r="CK101" i="8"/>
  <c r="BJ102" i="8"/>
  <c r="BV102" i="8"/>
  <c r="BW102" i="8"/>
  <c r="BX102" i="8"/>
  <c r="BZ102" i="8"/>
  <c r="CA102" i="8"/>
  <c r="CB102" i="8"/>
  <c r="CC102" i="8"/>
  <c r="CD102" i="8"/>
  <c r="CE102" i="8"/>
  <c r="CF102" i="8"/>
  <c r="CG102" i="8"/>
  <c r="CH102" i="8"/>
  <c r="CI102" i="8"/>
  <c r="CJ102" i="8"/>
  <c r="CK102" i="8"/>
  <c r="BJ103" i="8"/>
  <c r="BV103" i="8"/>
  <c r="BW103" i="8"/>
  <c r="BX103" i="8"/>
  <c r="BZ103" i="8"/>
  <c r="CA103" i="8"/>
  <c r="CB103" i="8"/>
  <c r="CC103" i="8"/>
  <c r="CD103" i="8"/>
  <c r="CE103" i="8"/>
  <c r="CF103" i="8"/>
  <c r="CG103" i="8"/>
  <c r="CH103" i="8"/>
  <c r="CI103" i="8"/>
  <c r="CJ103" i="8"/>
  <c r="CK103" i="8"/>
  <c r="BJ104" i="8"/>
  <c r="BV104" i="8"/>
  <c r="BW104" i="8"/>
  <c r="BX104" i="8"/>
  <c r="BZ104" i="8"/>
  <c r="CA104" i="8"/>
  <c r="CB104" i="8"/>
  <c r="CC104" i="8"/>
  <c r="CD104" i="8"/>
  <c r="CE104" i="8"/>
  <c r="CF104" i="8"/>
  <c r="CG104" i="8"/>
  <c r="CH104" i="8"/>
  <c r="CI104" i="8"/>
  <c r="CJ104" i="8"/>
  <c r="CK104" i="8"/>
  <c r="BJ105" i="8"/>
  <c r="BV105" i="8"/>
  <c r="BW105" i="8"/>
  <c r="BX105" i="8"/>
  <c r="BZ105" i="8"/>
  <c r="CA105" i="8"/>
  <c r="CB105" i="8"/>
  <c r="CC105" i="8"/>
  <c r="CD105" i="8"/>
  <c r="CE105" i="8"/>
  <c r="CF105" i="8"/>
  <c r="CG105" i="8"/>
  <c r="CH105" i="8"/>
  <c r="CI105" i="8"/>
  <c r="CJ105" i="8"/>
  <c r="CK105" i="8"/>
  <c r="BJ106" i="8"/>
  <c r="BV106" i="8"/>
  <c r="BW106" i="8"/>
  <c r="BX106" i="8"/>
  <c r="BZ106" i="8"/>
  <c r="CA106" i="8"/>
  <c r="CB106" i="8"/>
  <c r="CC106" i="8"/>
  <c r="CD106" i="8"/>
  <c r="CE106" i="8"/>
  <c r="CF106" i="8"/>
  <c r="CG106" i="8"/>
  <c r="CH106" i="8"/>
  <c r="CI106" i="8"/>
  <c r="CJ106" i="8"/>
  <c r="CK106" i="8"/>
  <c r="BJ107" i="8"/>
  <c r="BV107" i="8"/>
  <c r="BW107" i="8"/>
  <c r="BX107" i="8"/>
  <c r="BZ107" i="8"/>
  <c r="CA107" i="8"/>
  <c r="CB107" i="8"/>
  <c r="CC107" i="8"/>
  <c r="CD107" i="8"/>
  <c r="CE107" i="8"/>
  <c r="CF107" i="8"/>
  <c r="CG107" i="8"/>
  <c r="CH107" i="8"/>
  <c r="CI107" i="8"/>
  <c r="CJ107" i="8"/>
  <c r="CK107" i="8"/>
  <c r="BJ108" i="8"/>
  <c r="BV108" i="8"/>
  <c r="BW108" i="8"/>
  <c r="BX108" i="8"/>
  <c r="BZ108" i="8"/>
  <c r="CA108" i="8"/>
  <c r="CB108" i="8"/>
  <c r="CC108" i="8"/>
  <c r="CD108" i="8"/>
  <c r="CE108" i="8"/>
  <c r="CF108" i="8"/>
  <c r="CG108" i="8"/>
  <c r="CH108" i="8"/>
  <c r="CI108" i="8"/>
  <c r="CJ108" i="8"/>
  <c r="CK108" i="8"/>
  <c r="BJ109" i="8"/>
  <c r="BV109" i="8"/>
  <c r="BW109" i="8"/>
  <c r="BX109" i="8"/>
  <c r="BZ109" i="8"/>
  <c r="CA109" i="8"/>
  <c r="CB109" i="8"/>
  <c r="CC109" i="8"/>
  <c r="CD109" i="8"/>
  <c r="CE109" i="8"/>
  <c r="CF109" i="8"/>
  <c r="CG109" i="8"/>
  <c r="CH109" i="8"/>
  <c r="CI109" i="8"/>
  <c r="CJ109" i="8"/>
  <c r="CK109" i="8"/>
  <c r="BJ110" i="8"/>
  <c r="BV110" i="8"/>
  <c r="BW110" i="8"/>
  <c r="BX110" i="8"/>
  <c r="BZ110" i="8"/>
  <c r="CA110" i="8"/>
  <c r="CB110" i="8"/>
  <c r="CC110" i="8"/>
  <c r="CD110" i="8"/>
  <c r="CE110" i="8"/>
  <c r="CF110" i="8"/>
  <c r="CG110" i="8"/>
  <c r="CH110" i="8"/>
  <c r="CI110" i="8"/>
  <c r="CJ110" i="8"/>
  <c r="CK110" i="8"/>
  <c r="BJ111" i="8"/>
  <c r="BV111" i="8"/>
  <c r="BW111" i="8"/>
  <c r="BX111" i="8"/>
  <c r="BZ111" i="8"/>
  <c r="CA111" i="8"/>
  <c r="CB111" i="8"/>
  <c r="CC111" i="8"/>
  <c r="CD111" i="8"/>
  <c r="CE111" i="8"/>
  <c r="CF111" i="8"/>
  <c r="CG111" i="8"/>
  <c r="CH111" i="8"/>
  <c r="CI111" i="8"/>
  <c r="CJ111" i="8"/>
  <c r="CK111" i="8"/>
  <c r="BJ112" i="8"/>
  <c r="BV112" i="8"/>
  <c r="BW112" i="8"/>
  <c r="BX112" i="8"/>
  <c r="BZ112" i="8"/>
  <c r="CA112" i="8"/>
  <c r="CB112" i="8"/>
  <c r="CC112" i="8"/>
  <c r="CD112" i="8"/>
  <c r="CE112" i="8"/>
  <c r="CF112" i="8"/>
  <c r="CG112" i="8"/>
  <c r="CH112" i="8"/>
  <c r="CI112" i="8"/>
  <c r="CJ112" i="8"/>
  <c r="CK112" i="8"/>
  <c r="BJ113" i="8"/>
  <c r="BV113" i="8"/>
  <c r="BW113" i="8"/>
  <c r="BX113" i="8"/>
  <c r="BZ113" i="8"/>
  <c r="CA113" i="8"/>
  <c r="CB113" i="8"/>
  <c r="CC113" i="8"/>
  <c r="CD113" i="8"/>
  <c r="CE113" i="8"/>
  <c r="CF113" i="8"/>
  <c r="CG113" i="8"/>
  <c r="CH113" i="8"/>
  <c r="CI113" i="8"/>
  <c r="CJ113" i="8"/>
  <c r="CK113" i="8"/>
  <c r="BJ114" i="8"/>
  <c r="BV114" i="8"/>
  <c r="BW114" i="8"/>
  <c r="BX114" i="8"/>
  <c r="BZ114" i="8"/>
  <c r="CA114" i="8"/>
  <c r="CB114" i="8"/>
  <c r="CC114" i="8"/>
  <c r="CD114" i="8"/>
  <c r="CE114" i="8"/>
  <c r="CF114" i="8"/>
  <c r="CG114" i="8"/>
  <c r="CH114" i="8"/>
  <c r="CI114" i="8"/>
  <c r="CJ114" i="8"/>
  <c r="CK114" i="8"/>
  <c r="BJ115" i="8"/>
  <c r="BV115" i="8"/>
  <c r="BW115" i="8"/>
  <c r="BX115" i="8"/>
  <c r="BZ115" i="8"/>
  <c r="CA115" i="8"/>
  <c r="CB115" i="8"/>
  <c r="CC115" i="8"/>
  <c r="CD115" i="8"/>
  <c r="CE115" i="8"/>
  <c r="CF115" i="8"/>
  <c r="CG115" i="8"/>
  <c r="CH115" i="8"/>
  <c r="CI115" i="8"/>
  <c r="CJ115" i="8"/>
  <c r="CK115" i="8"/>
  <c r="BJ116" i="8"/>
  <c r="BV116" i="8"/>
  <c r="BW116" i="8"/>
  <c r="BX116" i="8"/>
  <c r="BZ116" i="8"/>
  <c r="CA116" i="8"/>
  <c r="CB116" i="8"/>
  <c r="CC116" i="8"/>
  <c r="CD116" i="8"/>
  <c r="CE116" i="8"/>
  <c r="CF116" i="8"/>
  <c r="CG116" i="8"/>
  <c r="CH116" i="8"/>
  <c r="CI116" i="8"/>
  <c r="CJ116" i="8"/>
  <c r="CK116" i="8"/>
  <c r="BJ117" i="8"/>
  <c r="BV117" i="8"/>
  <c r="BW117" i="8"/>
  <c r="BX117" i="8"/>
  <c r="BZ117" i="8"/>
  <c r="CA117" i="8"/>
  <c r="CB117" i="8"/>
  <c r="CC117" i="8"/>
  <c r="CD117" i="8"/>
  <c r="CE117" i="8"/>
  <c r="CF117" i="8"/>
  <c r="CG117" i="8"/>
  <c r="CH117" i="8"/>
  <c r="CI117" i="8"/>
  <c r="CJ117" i="8"/>
  <c r="CK117" i="8"/>
  <c r="BJ118" i="8"/>
  <c r="BV118" i="8"/>
  <c r="BW118" i="8"/>
  <c r="BX118" i="8"/>
  <c r="BZ118" i="8"/>
  <c r="CA118" i="8"/>
  <c r="CB118" i="8"/>
  <c r="CC118" i="8"/>
  <c r="CD118" i="8"/>
  <c r="CE118" i="8"/>
  <c r="CF118" i="8"/>
  <c r="CG118" i="8"/>
  <c r="CH118" i="8"/>
  <c r="CI118" i="8"/>
  <c r="CJ118" i="8"/>
  <c r="CK118" i="8"/>
  <c r="BJ119" i="8"/>
  <c r="BV119" i="8"/>
  <c r="BW119" i="8"/>
  <c r="BX119" i="8"/>
  <c r="BZ119" i="8"/>
  <c r="CA119" i="8"/>
  <c r="CB119" i="8"/>
  <c r="CC119" i="8"/>
  <c r="CD119" i="8"/>
  <c r="CE119" i="8"/>
  <c r="CF119" i="8"/>
  <c r="CG119" i="8"/>
  <c r="CH119" i="8"/>
  <c r="CI119" i="8"/>
  <c r="CJ119" i="8"/>
  <c r="CK119" i="8"/>
  <c r="BJ120" i="8"/>
  <c r="BV120" i="8"/>
  <c r="BW120" i="8"/>
  <c r="BX120" i="8"/>
  <c r="BZ120" i="8"/>
  <c r="CA120" i="8"/>
  <c r="CB120" i="8"/>
  <c r="CC120" i="8"/>
  <c r="CD120" i="8"/>
  <c r="CE120" i="8"/>
  <c r="CF120" i="8"/>
  <c r="CG120" i="8"/>
  <c r="CH120" i="8"/>
  <c r="CI120" i="8"/>
  <c r="CJ120" i="8"/>
  <c r="CK120" i="8"/>
  <c r="BJ121" i="8"/>
  <c r="BV121" i="8"/>
  <c r="BW121" i="8"/>
  <c r="BX121" i="8"/>
  <c r="BZ121" i="8"/>
  <c r="CA121" i="8"/>
  <c r="CB121" i="8"/>
  <c r="CC121" i="8"/>
  <c r="CD121" i="8"/>
  <c r="CE121" i="8"/>
  <c r="CF121" i="8"/>
  <c r="CG121" i="8"/>
  <c r="CH121" i="8"/>
  <c r="CI121" i="8"/>
  <c r="CJ121" i="8"/>
  <c r="CK121" i="8"/>
  <c r="BJ122" i="8"/>
  <c r="BV122" i="8"/>
  <c r="BW122" i="8"/>
  <c r="BX122" i="8"/>
  <c r="BZ122" i="8"/>
  <c r="CA122" i="8"/>
  <c r="CB122" i="8"/>
  <c r="CC122" i="8"/>
  <c r="CD122" i="8"/>
  <c r="CE122" i="8"/>
  <c r="CF122" i="8"/>
  <c r="CG122" i="8"/>
  <c r="CH122" i="8"/>
  <c r="CI122" i="8"/>
  <c r="CJ122" i="8"/>
  <c r="CK122" i="8"/>
  <c r="BJ123" i="8"/>
  <c r="BV123" i="8"/>
  <c r="BW123" i="8"/>
  <c r="BX123" i="8"/>
  <c r="BZ123" i="8"/>
  <c r="CA123" i="8"/>
  <c r="CB123" i="8"/>
  <c r="CC123" i="8"/>
  <c r="CD123" i="8"/>
  <c r="CE123" i="8"/>
  <c r="CF123" i="8"/>
  <c r="CG123" i="8"/>
  <c r="CH123" i="8"/>
  <c r="CI123" i="8"/>
  <c r="CJ123" i="8"/>
  <c r="CK123" i="8"/>
  <c r="BJ124" i="8"/>
  <c r="BV124" i="8"/>
  <c r="BW124" i="8"/>
  <c r="BX124" i="8"/>
  <c r="BZ124" i="8"/>
  <c r="CA124" i="8"/>
  <c r="CB124" i="8"/>
  <c r="CC124" i="8"/>
  <c r="CD124" i="8"/>
  <c r="CE124" i="8"/>
  <c r="CF124" i="8"/>
  <c r="CG124" i="8"/>
  <c r="CH124" i="8"/>
  <c r="CI124" i="8"/>
  <c r="CJ124" i="8"/>
  <c r="CK124" i="8"/>
  <c r="BJ125" i="8"/>
  <c r="BV125" i="8"/>
  <c r="BW125" i="8"/>
  <c r="BX125" i="8"/>
  <c r="BZ125" i="8"/>
  <c r="CA125" i="8"/>
  <c r="CB125" i="8"/>
  <c r="CC125" i="8"/>
  <c r="CD125" i="8"/>
  <c r="CE125" i="8"/>
  <c r="CF125" i="8"/>
  <c r="CG125" i="8"/>
  <c r="CH125" i="8"/>
  <c r="CI125" i="8"/>
  <c r="CJ125" i="8"/>
  <c r="CK125" i="8"/>
  <c r="BJ126" i="8"/>
  <c r="BV126" i="8"/>
  <c r="BW126" i="8"/>
  <c r="BX126" i="8"/>
  <c r="BZ126" i="8"/>
  <c r="CA126" i="8"/>
  <c r="CB126" i="8"/>
  <c r="CC126" i="8"/>
  <c r="CD126" i="8"/>
  <c r="CE126" i="8"/>
  <c r="CF126" i="8"/>
  <c r="CG126" i="8"/>
  <c r="CH126" i="8"/>
  <c r="CI126" i="8"/>
  <c r="CJ126" i="8"/>
  <c r="CK126" i="8"/>
  <c r="BJ127" i="8"/>
  <c r="BV127" i="8"/>
  <c r="BW127" i="8"/>
  <c r="BX127" i="8"/>
  <c r="BZ127" i="8"/>
  <c r="CA127" i="8"/>
  <c r="CB127" i="8"/>
  <c r="CC127" i="8"/>
  <c r="CD127" i="8"/>
  <c r="CE127" i="8"/>
  <c r="CF127" i="8"/>
  <c r="CG127" i="8"/>
  <c r="CH127" i="8"/>
  <c r="CI127" i="8"/>
  <c r="CJ127" i="8"/>
  <c r="CK127" i="8"/>
  <c r="BJ128" i="8"/>
  <c r="BV128" i="8"/>
  <c r="BW128" i="8"/>
  <c r="BX128" i="8"/>
  <c r="BZ128" i="8"/>
  <c r="CA128" i="8"/>
  <c r="CB128" i="8"/>
  <c r="CC128" i="8"/>
  <c r="CD128" i="8"/>
  <c r="CE128" i="8"/>
  <c r="CF128" i="8"/>
  <c r="CG128" i="8"/>
  <c r="CH128" i="8"/>
  <c r="CI128" i="8"/>
  <c r="CJ128" i="8"/>
  <c r="CK128" i="8"/>
  <c r="BJ129" i="8"/>
  <c r="BV129" i="8"/>
  <c r="BW129" i="8"/>
  <c r="BX129" i="8"/>
  <c r="BZ129" i="8"/>
  <c r="CA129" i="8"/>
  <c r="CB129" i="8"/>
  <c r="CC129" i="8"/>
  <c r="CD129" i="8"/>
  <c r="CE129" i="8"/>
  <c r="CF129" i="8"/>
  <c r="CG129" i="8"/>
  <c r="CH129" i="8"/>
  <c r="CI129" i="8"/>
  <c r="CJ129" i="8"/>
  <c r="CK129" i="8"/>
  <c r="BJ130" i="8"/>
  <c r="BV130" i="8"/>
  <c r="BW130" i="8"/>
  <c r="BX130" i="8"/>
  <c r="BZ130" i="8"/>
  <c r="CA130" i="8"/>
  <c r="CB130" i="8"/>
  <c r="CC130" i="8"/>
  <c r="CD130" i="8"/>
  <c r="CE130" i="8"/>
  <c r="CF130" i="8"/>
  <c r="CG130" i="8"/>
  <c r="CH130" i="8"/>
  <c r="CI130" i="8"/>
  <c r="CJ130" i="8"/>
  <c r="CK130" i="8"/>
  <c r="BJ131" i="8"/>
  <c r="BV131" i="8"/>
  <c r="BW131" i="8"/>
  <c r="BX131" i="8"/>
  <c r="BZ131" i="8"/>
  <c r="CA131" i="8"/>
  <c r="CB131" i="8"/>
  <c r="CC131" i="8"/>
  <c r="CD131" i="8"/>
  <c r="CE131" i="8"/>
  <c r="CF131" i="8"/>
  <c r="CG131" i="8"/>
  <c r="CH131" i="8"/>
  <c r="CI131" i="8"/>
  <c r="CJ131" i="8"/>
  <c r="CK131" i="8"/>
  <c r="BJ132" i="8"/>
  <c r="BV132" i="8"/>
  <c r="BW132" i="8"/>
  <c r="BX132" i="8"/>
  <c r="BZ132" i="8"/>
  <c r="CA132" i="8"/>
  <c r="CB132" i="8"/>
  <c r="CC132" i="8"/>
  <c r="CD132" i="8"/>
  <c r="CE132" i="8"/>
  <c r="CF132" i="8"/>
  <c r="CG132" i="8"/>
  <c r="CH132" i="8"/>
  <c r="CI132" i="8"/>
  <c r="CJ132" i="8"/>
  <c r="CK132" i="8"/>
  <c r="BJ133" i="8"/>
  <c r="BV133" i="8"/>
  <c r="BW133" i="8"/>
  <c r="BX133" i="8"/>
  <c r="BZ133" i="8"/>
  <c r="CA133" i="8"/>
  <c r="CB133" i="8"/>
  <c r="CC133" i="8"/>
  <c r="CD133" i="8"/>
  <c r="CE133" i="8"/>
  <c r="CF133" i="8"/>
  <c r="CG133" i="8"/>
  <c r="CH133" i="8"/>
  <c r="CI133" i="8"/>
  <c r="CJ133" i="8"/>
  <c r="CK133" i="8"/>
  <c r="BJ134" i="8"/>
  <c r="BV134" i="8"/>
  <c r="BW134" i="8"/>
  <c r="BX134" i="8"/>
  <c r="BZ134" i="8"/>
  <c r="CA134" i="8"/>
  <c r="CB134" i="8"/>
  <c r="CC134" i="8"/>
  <c r="CD134" i="8"/>
  <c r="CE134" i="8"/>
  <c r="CF134" i="8"/>
  <c r="CG134" i="8"/>
  <c r="CH134" i="8"/>
  <c r="CI134" i="8"/>
  <c r="CJ134" i="8"/>
  <c r="CK134" i="8"/>
  <c r="BJ135" i="8"/>
  <c r="BV135" i="8"/>
  <c r="BW135" i="8"/>
  <c r="BX135" i="8"/>
  <c r="BZ135" i="8"/>
  <c r="CA135" i="8"/>
  <c r="CB135" i="8"/>
  <c r="CC135" i="8"/>
  <c r="CD135" i="8"/>
  <c r="CE135" i="8"/>
  <c r="CF135" i="8"/>
  <c r="CG135" i="8"/>
  <c r="CH135" i="8"/>
  <c r="CI135" i="8"/>
  <c r="CJ135" i="8"/>
  <c r="CK135" i="8"/>
  <c r="BJ136" i="8"/>
  <c r="BV136" i="8"/>
  <c r="BW136" i="8"/>
  <c r="BX136" i="8"/>
  <c r="BZ136" i="8"/>
  <c r="CA136" i="8"/>
  <c r="CB136" i="8"/>
  <c r="CC136" i="8"/>
  <c r="CD136" i="8"/>
  <c r="CE136" i="8"/>
  <c r="CF136" i="8"/>
  <c r="CG136" i="8"/>
  <c r="CH136" i="8"/>
  <c r="CI136" i="8"/>
  <c r="CJ136" i="8"/>
  <c r="CK136" i="8"/>
  <c r="BJ137" i="8"/>
  <c r="BV137" i="8"/>
  <c r="BW137" i="8"/>
  <c r="BX137" i="8"/>
  <c r="BZ137" i="8"/>
  <c r="CA137" i="8"/>
  <c r="CB137" i="8"/>
  <c r="CC137" i="8"/>
  <c r="CD137" i="8"/>
  <c r="CE137" i="8"/>
  <c r="CF137" i="8"/>
  <c r="CG137" i="8"/>
  <c r="CH137" i="8"/>
  <c r="CI137" i="8"/>
  <c r="CJ137" i="8"/>
  <c r="CK137" i="8"/>
  <c r="BJ138" i="8"/>
  <c r="BV138" i="8"/>
  <c r="BW138" i="8"/>
  <c r="BX138" i="8"/>
  <c r="BZ138" i="8"/>
  <c r="CA138" i="8"/>
  <c r="CB138" i="8"/>
  <c r="CC138" i="8"/>
  <c r="CD138" i="8"/>
  <c r="CE138" i="8"/>
  <c r="CF138" i="8"/>
  <c r="CG138" i="8"/>
  <c r="CH138" i="8"/>
  <c r="CI138" i="8"/>
  <c r="CJ138" i="8"/>
  <c r="CK138" i="8"/>
  <c r="BJ139" i="8"/>
  <c r="BV139" i="8"/>
  <c r="BW139" i="8"/>
  <c r="BX139" i="8"/>
  <c r="BZ139" i="8"/>
  <c r="CA139" i="8"/>
  <c r="CB139" i="8"/>
  <c r="CC139" i="8"/>
  <c r="CD139" i="8"/>
  <c r="CE139" i="8"/>
  <c r="CF139" i="8"/>
  <c r="CG139" i="8"/>
  <c r="CH139" i="8"/>
  <c r="CI139" i="8"/>
  <c r="CJ139" i="8"/>
  <c r="CK139" i="8"/>
  <c r="BJ140" i="8"/>
  <c r="BV140" i="8"/>
  <c r="BW140" i="8"/>
  <c r="BX140" i="8"/>
  <c r="BZ140" i="8"/>
  <c r="CA140" i="8"/>
  <c r="CB140" i="8"/>
  <c r="CC140" i="8"/>
  <c r="CD140" i="8"/>
  <c r="CE140" i="8"/>
  <c r="CF140" i="8"/>
  <c r="CG140" i="8"/>
  <c r="CH140" i="8"/>
  <c r="CI140" i="8"/>
  <c r="CJ140" i="8"/>
  <c r="CK140" i="8"/>
  <c r="BJ141" i="8"/>
  <c r="BV141" i="8"/>
  <c r="BW141" i="8"/>
  <c r="BX141" i="8"/>
  <c r="BZ141" i="8"/>
  <c r="CA141" i="8"/>
  <c r="CB141" i="8"/>
  <c r="CC141" i="8"/>
  <c r="CD141" i="8"/>
  <c r="CE141" i="8"/>
  <c r="CF141" i="8"/>
  <c r="CG141" i="8"/>
  <c r="CH141" i="8"/>
  <c r="CI141" i="8"/>
  <c r="CJ141" i="8"/>
  <c r="CK141" i="8"/>
  <c r="BJ142" i="8"/>
  <c r="BV142" i="8"/>
  <c r="BW142" i="8"/>
  <c r="BX142" i="8"/>
  <c r="BZ142" i="8"/>
  <c r="CA142" i="8"/>
  <c r="CB142" i="8"/>
  <c r="CC142" i="8"/>
  <c r="CD142" i="8"/>
  <c r="CE142" i="8"/>
  <c r="CF142" i="8"/>
  <c r="CG142" i="8"/>
  <c r="CH142" i="8"/>
  <c r="CI142" i="8"/>
  <c r="CJ142" i="8"/>
  <c r="CK142" i="8"/>
  <c r="BJ143" i="8"/>
  <c r="BV143" i="8"/>
  <c r="BW143" i="8"/>
  <c r="BX143" i="8"/>
  <c r="BZ143" i="8"/>
  <c r="CA143" i="8"/>
  <c r="CB143" i="8"/>
  <c r="CC143" i="8"/>
  <c r="CD143" i="8"/>
  <c r="CE143" i="8"/>
  <c r="CF143" i="8"/>
  <c r="CG143" i="8"/>
  <c r="CH143" i="8"/>
  <c r="CI143" i="8"/>
  <c r="CJ143" i="8"/>
  <c r="CK143" i="8"/>
  <c r="BJ144" i="8"/>
  <c r="BV144" i="8"/>
  <c r="BW144" i="8"/>
  <c r="BX144" i="8"/>
  <c r="BZ144" i="8"/>
  <c r="CA144" i="8"/>
  <c r="CB144" i="8"/>
  <c r="CC144" i="8"/>
  <c r="CD144" i="8"/>
  <c r="CE144" i="8"/>
  <c r="CF144" i="8"/>
  <c r="CG144" i="8"/>
  <c r="CH144" i="8"/>
  <c r="CI144" i="8"/>
  <c r="CJ144" i="8"/>
  <c r="CK144" i="8"/>
  <c r="BJ145" i="8"/>
  <c r="BV145" i="8"/>
  <c r="BW145" i="8"/>
  <c r="BX145" i="8"/>
  <c r="BZ145" i="8"/>
  <c r="CA145" i="8"/>
  <c r="CB145" i="8"/>
  <c r="CC145" i="8"/>
  <c r="CD145" i="8"/>
  <c r="CE145" i="8"/>
  <c r="CF145" i="8"/>
  <c r="CG145" i="8"/>
  <c r="CH145" i="8"/>
  <c r="CI145" i="8"/>
  <c r="CJ145" i="8"/>
  <c r="CK145" i="8"/>
  <c r="BJ146" i="8"/>
  <c r="BV146" i="8"/>
  <c r="BW146" i="8"/>
  <c r="BX146" i="8"/>
  <c r="BZ146" i="8"/>
  <c r="CA146" i="8"/>
  <c r="CB146" i="8"/>
  <c r="CC146" i="8"/>
  <c r="CD146" i="8"/>
  <c r="CE146" i="8"/>
  <c r="CF146" i="8"/>
  <c r="CG146" i="8"/>
  <c r="CH146" i="8"/>
  <c r="CI146" i="8"/>
  <c r="CJ146" i="8"/>
  <c r="CK146" i="8"/>
  <c r="BJ147" i="8"/>
  <c r="BV147" i="8"/>
  <c r="BW147" i="8"/>
  <c r="BX147" i="8"/>
  <c r="BZ147" i="8"/>
  <c r="CA147" i="8"/>
  <c r="CB147" i="8"/>
  <c r="CC147" i="8"/>
  <c r="CD147" i="8"/>
  <c r="CE147" i="8"/>
  <c r="CF147" i="8"/>
  <c r="CG147" i="8"/>
  <c r="CH147" i="8"/>
  <c r="CI147" i="8"/>
  <c r="CJ147" i="8"/>
  <c r="CK147" i="8"/>
  <c r="BJ148" i="8"/>
  <c r="BV148" i="8"/>
  <c r="BW148" i="8"/>
  <c r="BX148" i="8"/>
  <c r="BZ148" i="8"/>
  <c r="CA148" i="8"/>
  <c r="CB148" i="8"/>
  <c r="CC148" i="8"/>
  <c r="CD148" i="8"/>
  <c r="CE148" i="8"/>
  <c r="CF148" i="8"/>
  <c r="CG148" i="8"/>
  <c r="CH148" i="8"/>
  <c r="CI148" i="8"/>
  <c r="CJ148" i="8"/>
  <c r="CK148" i="8"/>
  <c r="BJ149" i="8"/>
  <c r="BV149" i="8"/>
  <c r="BW149" i="8"/>
  <c r="BX149" i="8"/>
  <c r="BZ149" i="8"/>
  <c r="CA149" i="8"/>
  <c r="CB149" i="8"/>
  <c r="CC149" i="8"/>
  <c r="CD149" i="8"/>
  <c r="CE149" i="8"/>
  <c r="CF149" i="8"/>
  <c r="CG149" i="8"/>
  <c r="CH149" i="8"/>
  <c r="CI149" i="8"/>
  <c r="CJ149" i="8"/>
  <c r="CK149" i="8"/>
  <c r="BJ150" i="8"/>
  <c r="BV150" i="8"/>
  <c r="BW150" i="8"/>
  <c r="BX150" i="8"/>
  <c r="BZ150" i="8"/>
  <c r="CA150" i="8"/>
  <c r="CB150" i="8"/>
  <c r="CC150" i="8"/>
  <c r="CD150" i="8"/>
  <c r="CE150" i="8"/>
  <c r="CF150" i="8"/>
  <c r="CG150" i="8"/>
  <c r="CH150" i="8"/>
  <c r="CI150" i="8"/>
  <c r="CJ150" i="8"/>
  <c r="CK150" i="8"/>
  <c r="BJ151" i="8"/>
  <c r="BV151" i="8"/>
  <c r="BW151" i="8"/>
  <c r="BX151" i="8"/>
  <c r="BZ151" i="8"/>
  <c r="CA151" i="8"/>
  <c r="CB151" i="8"/>
  <c r="CC151" i="8"/>
  <c r="CD151" i="8"/>
  <c r="CE151" i="8"/>
  <c r="CF151" i="8"/>
  <c r="CG151" i="8"/>
  <c r="CH151" i="8"/>
  <c r="CI151" i="8"/>
  <c r="CJ151" i="8"/>
  <c r="CK151" i="8"/>
  <c r="BJ152" i="8"/>
  <c r="BV152" i="8"/>
  <c r="BW152" i="8"/>
  <c r="BX152" i="8"/>
  <c r="BZ152" i="8"/>
  <c r="CA152" i="8"/>
  <c r="CB152" i="8"/>
  <c r="CC152" i="8"/>
  <c r="CD152" i="8"/>
  <c r="CE152" i="8"/>
  <c r="CF152" i="8"/>
  <c r="CG152" i="8"/>
  <c r="CH152" i="8"/>
  <c r="CI152" i="8"/>
  <c r="CJ152" i="8"/>
  <c r="CK152" i="8"/>
  <c r="BJ153" i="8"/>
  <c r="BV153" i="8"/>
  <c r="BW153" i="8"/>
  <c r="BX153" i="8"/>
  <c r="BZ153" i="8"/>
  <c r="CA153" i="8"/>
  <c r="CB153" i="8"/>
  <c r="CC153" i="8"/>
  <c r="CD153" i="8"/>
  <c r="CE153" i="8"/>
  <c r="CF153" i="8"/>
  <c r="CG153" i="8"/>
  <c r="CH153" i="8"/>
  <c r="CI153" i="8"/>
  <c r="CJ153" i="8"/>
  <c r="CK153" i="8"/>
  <c r="BJ154" i="8"/>
  <c r="BV154" i="8"/>
  <c r="BW154" i="8"/>
  <c r="BX154" i="8"/>
  <c r="BZ154" i="8"/>
  <c r="CA154" i="8"/>
  <c r="CB154" i="8"/>
  <c r="CC154" i="8"/>
  <c r="CD154" i="8"/>
  <c r="CE154" i="8"/>
  <c r="CF154" i="8"/>
  <c r="CG154" i="8"/>
  <c r="CH154" i="8"/>
  <c r="CI154" i="8"/>
  <c r="CJ154" i="8"/>
  <c r="CK154" i="8"/>
  <c r="BJ155" i="8"/>
  <c r="BV155" i="8"/>
  <c r="BW155" i="8"/>
  <c r="BX155" i="8"/>
  <c r="BZ155" i="8"/>
  <c r="CA155" i="8"/>
  <c r="CB155" i="8"/>
  <c r="CC155" i="8"/>
  <c r="CD155" i="8"/>
  <c r="CE155" i="8"/>
  <c r="CF155" i="8"/>
  <c r="CG155" i="8"/>
  <c r="CH155" i="8"/>
  <c r="CI155" i="8"/>
  <c r="CJ155" i="8"/>
  <c r="CK155" i="8"/>
  <c r="BJ156" i="8"/>
  <c r="BV156" i="8"/>
  <c r="BW156" i="8"/>
  <c r="BX156" i="8"/>
  <c r="BZ156" i="8"/>
  <c r="CA156" i="8"/>
  <c r="CB156" i="8"/>
  <c r="CC156" i="8"/>
  <c r="CD156" i="8"/>
  <c r="CE156" i="8"/>
  <c r="CF156" i="8"/>
  <c r="CG156" i="8"/>
  <c r="CH156" i="8"/>
  <c r="CI156" i="8"/>
  <c r="CJ156" i="8"/>
  <c r="CK156" i="8"/>
  <c r="BJ157" i="8"/>
  <c r="BV157" i="8"/>
  <c r="BW157" i="8"/>
  <c r="BX157" i="8"/>
  <c r="BZ157" i="8"/>
  <c r="CA157" i="8"/>
  <c r="CB157" i="8"/>
  <c r="CC157" i="8"/>
  <c r="CD157" i="8"/>
  <c r="CE157" i="8"/>
  <c r="CF157" i="8"/>
  <c r="CG157" i="8"/>
  <c r="CH157" i="8"/>
  <c r="CI157" i="8"/>
  <c r="CJ157" i="8"/>
  <c r="CK157" i="8"/>
  <c r="BJ158" i="8"/>
  <c r="BV158" i="8"/>
  <c r="BW158" i="8"/>
  <c r="BX158" i="8"/>
  <c r="BZ158" i="8"/>
  <c r="CA158" i="8"/>
  <c r="CB158" i="8"/>
  <c r="CC158" i="8"/>
  <c r="CD158" i="8"/>
  <c r="CE158" i="8"/>
  <c r="CF158" i="8"/>
  <c r="CG158" i="8"/>
  <c r="CH158" i="8"/>
  <c r="CI158" i="8"/>
  <c r="CJ158" i="8"/>
  <c r="CK158" i="8"/>
  <c r="BJ159" i="8"/>
  <c r="BV159" i="8"/>
  <c r="BW159" i="8"/>
  <c r="BX159" i="8"/>
  <c r="BZ159" i="8"/>
  <c r="CA159" i="8"/>
  <c r="CB159" i="8"/>
  <c r="CC159" i="8"/>
  <c r="CD159" i="8"/>
  <c r="CE159" i="8"/>
  <c r="CF159" i="8"/>
  <c r="CG159" i="8"/>
  <c r="CH159" i="8"/>
  <c r="CI159" i="8"/>
  <c r="CJ159" i="8"/>
  <c r="CK159" i="8"/>
  <c r="BJ160" i="8"/>
  <c r="BV160" i="8"/>
  <c r="BW160" i="8"/>
  <c r="BX160" i="8"/>
  <c r="BZ160" i="8"/>
  <c r="CA160" i="8"/>
  <c r="CB160" i="8"/>
  <c r="CC160" i="8"/>
  <c r="CD160" i="8"/>
  <c r="CE160" i="8"/>
  <c r="CF160" i="8"/>
  <c r="CG160" i="8"/>
  <c r="CH160" i="8"/>
  <c r="CI160" i="8"/>
  <c r="CJ160" i="8"/>
  <c r="CK160" i="8"/>
  <c r="BJ161" i="8"/>
  <c r="BV161" i="8"/>
  <c r="BW161" i="8"/>
  <c r="BX161" i="8"/>
  <c r="BZ161" i="8"/>
  <c r="CA161" i="8"/>
  <c r="CB161" i="8"/>
  <c r="CC161" i="8"/>
  <c r="CD161" i="8"/>
  <c r="CE161" i="8"/>
  <c r="CF161" i="8"/>
  <c r="CG161" i="8"/>
  <c r="CH161" i="8"/>
  <c r="CI161" i="8"/>
  <c r="CJ161" i="8"/>
  <c r="CK161" i="8"/>
  <c r="BJ162" i="8"/>
  <c r="BV162" i="8"/>
  <c r="BW162" i="8"/>
  <c r="BX162" i="8"/>
  <c r="BZ162" i="8"/>
  <c r="CA162" i="8"/>
  <c r="CB162" i="8"/>
  <c r="CC162" i="8"/>
  <c r="CD162" i="8"/>
  <c r="CE162" i="8"/>
  <c r="CF162" i="8"/>
  <c r="CG162" i="8"/>
  <c r="CH162" i="8"/>
  <c r="CI162" i="8"/>
  <c r="CJ162" i="8"/>
  <c r="CK162" i="8"/>
  <c r="BJ163" i="8"/>
  <c r="BV163" i="8"/>
  <c r="BW163" i="8"/>
  <c r="BX163" i="8"/>
  <c r="BZ163" i="8"/>
  <c r="CA163" i="8"/>
  <c r="CB163" i="8"/>
  <c r="CC163" i="8"/>
  <c r="CD163" i="8"/>
  <c r="CE163" i="8"/>
  <c r="CF163" i="8"/>
  <c r="CG163" i="8"/>
  <c r="CH163" i="8"/>
  <c r="CI163" i="8"/>
  <c r="CJ163" i="8"/>
  <c r="CK163" i="8"/>
  <c r="BJ164" i="8"/>
  <c r="BV164" i="8"/>
  <c r="BW164" i="8"/>
  <c r="BX164" i="8"/>
  <c r="BZ164" i="8"/>
  <c r="CA164" i="8"/>
  <c r="CB164" i="8"/>
  <c r="CC164" i="8"/>
  <c r="CD164" i="8"/>
  <c r="CE164" i="8"/>
  <c r="CF164" i="8"/>
  <c r="CG164" i="8"/>
  <c r="CH164" i="8"/>
  <c r="CI164" i="8"/>
  <c r="CJ164" i="8"/>
  <c r="CK164" i="8"/>
  <c r="BJ165" i="8"/>
  <c r="BV165" i="8"/>
  <c r="BW165" i="8"/>
  <c r="BX165" i="8"/>
  <c r="BZ165" i="8"/>
  <c r="CA165" i="8"/>
  <c r="CB165" i="8"/>
  <c r="CC165" i="8"/>
  <c r="CD165" i="8"/>
  <c r="CE165" i="8"/>
  <c r="CF165" i="8"/>
  <c r="CG165" i="8"/>
  <c r="CH165" i="8"/>
  <c r="CI165" i="8"/>
  <c r="CJ165" i="8"/>
  <c r="CK165" i="8"/>
  <c r="BJ166" i="8"/>
  <c r="BV166" i="8"/>
  <c r="BW166" i="8"/>
  <c r="BX166" i="8"/>
  <c r="BZ166" i="8"/>
  <c r="CA166" i="8"/>
  <c r="CB166" i="8"/>
  <c r="CC166" i="8"/>
  <c r="CD166" i="8"/>
  <c r="CE166" i="8"/>
  <c r="CF166" i="8"/>
  <c r="CG166" i="8"/>
  <c r="CH166" i="8"/>
  <c r="CI166" i="8"/>
  <c r="CJ166" i="8"/>
  <c r="CK166" i="8"/>
  <c r="BJ167" i="8"/>
  <c r="BV167" i="8"/>
  <c r="BW167" i="8"/>
  <c r="BX167" i="8"/>
  <c r="BZ167" i="8"/>
  <c r="CA167" i="8"/>
  <c r="CB167" i="8"/>
  <c r="CC167" i="8"/>
  <c r="CD167" i="8"/>
  <c r="CE167" i="8"/>
  <c r="CF167" i="8"/>
  <c r="CG167" i="8"/>
  <c r="CH167" i="8"/>
  <c r="CI167" i="8"/>
  <c r="CJ167" i="8"/>
  <c r="CK167" i="8"/>
  <c r="BJ168" i="8"/>
  <c r="BV168" i="8"/>
  <c r="BW168" i="8"/>
  <c r="BX168" i="8"/>
  <c r="BZ168" i="8"/>
  <c r="CA168" i="8"/>
  <c r="CB168" i="8"/>
  <c r="CC168" i="8"/>
  <c r="CD168" i="8"/>
  <c r="CE168" i="8"/>
  <c r="CF168" i="8"/>
  <c r="CG168" i="8"/>
  <c r="CH168" i="8"/>
  <c r="CI168" i="8"/>
  <c r="CJ168" i="8"/>
  <c r="CK168" i="8"/>
  <c r="BJ169" i="8"/>
  <c r="BV169" i="8"/>
  <c r="BW169" i="8"/>
  <c r="BX169" i="8"/>
  <c r="BZ169" i="8"/>
  <c r="CA169" i="8"/>
  <c r="CB169" i="8"/>
  <c r="CC169" i="8"/>
  <c r="CD169" i="8"/>
  <c r="CE169" i="8"/>
  <c r="CF169" i="8"/>
  <c r="CG169" i="8"/>
  <c r="CH169" i="8"/>
  <c r="CI169" i="8"/>
  <c r="CJ169" i="8"/>
  <c r="CK169" i="8"/>
  <c r="BJ170" i="8"/>
  <c r="BV170" i="8"/>
  <c r="BW170" i="8"/>
  <c r="BX170" i="8"/>
  <c r="BZ170" i="8"/>
  <c r="CA170" i="8"/>
  <c r="CB170" i="8"/>
  <c r="CC170" i="8"/>
  <c r="CD170" i="8"/>
  <c r="CE170" i="8"/>
  <c r="CF170" i="8"/>
  <c r="CG170" i="8"/>
  <c r="CH170" i="8"/>
  <c r="CI170" i="8"/>
  <c r="CJ170" i="8"/>
  <c r="CK170" i="8"/>
  <c r="BJ171" i="8"/>
  <c r="BV171" i="8"/>
  <c r="BW171" i="8"/>
  <c r="BX171" i="8"/>
  <c r="BZ171" i="8"/>
  <c r="CA171" i="8"/>
  <c r="CB171" i="8"/>
  <c r="CC171" i="8"/>
  <c r="CD171" i="8"/>
  <c r="CE171" i="8"/>
  <c r="CF171" i="8"/>
  <c r="CG171" i="8"/>
  <c r="CH171" i="8"/>
  <c r="CI171" i="8"/>
  <c r="CJ171" i="8"/>
  <c r="CK171" i="8"/>
  <c r="BJ172" i="8"/>
  <c r="BV172" i="8"/>
  <c r="BW172" i="8"/>
  <c r="BX172" i="8"/>
  <c r="BZ172" i="8"/>
  <c r="CA172" i="8"/>
  <c r="CB172" i="8"/>
  <c r="CC172" i="8"/>
  <c r="CD172" i="8"/>
  <c r="CE172" i="8"/>
  <c r="CF172" i="8"/>
  <c r="CG172" i="8"/>
  <c r="CH172" i="8"/>
  <c r="CI172" i="8"/>
  <c r="CJ172" i="8"/>
  <c r="CK172" i="8"/>
  <c r="BJ173" i="8"/>
  <c r="BV173" i="8"/>
  <c r="BW173" i="8"/>
  <c r="BX173" i="8"/>
  <c r="BZ173" i="8"/>
  <c r="CA173" i="8"/>
  <c r="CB173" i="8"/>
  <c r="CC173" i="8"/>
  <c r="CD173" i="8"/>
  <c r="CE173" i="8"/>
  <c r="CF173" i="8"/>
  <c r="CG173" i="8"/>
  <c r="CH173" i="8"/>
  <c r="CI173" i="8"/>
  <c r="CJ173" i="8"/>
  <c r="CK173" i="8"/>
  <c r="BJ174" i="8"/>
  <c r="BV174" i="8"/>
  <c r="BW174" i="8"/>
  <c r="BX174" i="8"/>
  <c r="BZ174" i="8"/>
  <c r="CA174" i="8"/>
  <c r="CB174" i="8"/>
  <c r="CC174" i="8"/>
  <c r="CD174" i="8"/>
  <c r="CE174" i="8"/>
  <c r="CF174" i="8"/>
  <c r="CG174" i="8"/>
  <c r="CH174" i="8"/>
  <c r="CI174" i="8"/>
  <c r="CJ174" i="8"/>
  <c r="CK174" i="8"/>
  <c r="BJ175" i="8"/>
  <c r="BV175" i="8"/>
  <c r="BW175" i="8"/>
  <c r="BX175" i="8"/>
  <c r="BZ175" i="8"/>
  <c r="CA175" i="8"/>
  <c r="CB175" i="8"/>
  <c r="CC175" i="8"/>
  <c r="CD175" i="8"/>
  <c r="CE175" i="8"/>
  <c r="CF175" i="8"/>
  <c r="CG175" i="8"/>
  <c r="CH175" i="8"/>
  <c r="CI175" i="8"/>
  <c r="CJ175" i="8"/>
  <c r="CK175" i="8"/>
  <c r="BJ176" i="8"/>
  <c r="BV176" i="8"/>
  <c r="BW176" i="8"/>
  <c r="BX176" i="8"/>
  <c r="BZ176" i="8"/>
  <c r="CA176" i="8"/>
  <c r="CB176" i="8"/>
  <c r="CC176" i="8"/>
  <c r="CD176" i="8"/>
  <c r="CE176" i="8"/>
  <c r="CF176" i="8"/>
  <c r="CG176" i="8"/>
  <c r="CH176" i="8"/>
  <c r="CI176" i="8"/>
  <c r="CJ176" i="8"/>
  <c r="CK176" i="8"/>
  <c r="BJ177" i="8"/>
  <c r="BV177" i="8"/>
  <c r="BW177" i="8"/>
  <c r="BX177" i="8"/>
  <c r="BZ177" i="8"/>
  <c r="CA177" i="8"/>
  <c r="CB177" i="8"/>
  <c r="CC177" i="8"/>
  <c r="CD177" i="8"/>
  <c r="CE177" i="8"/>
  <c r="CF177" i="8"/>
  <c r="CG177" i="8"/>
  <c r="CH177" i="8"/>
  <c r="CI177" i="8"/>
  <c r="CJ177" i="8"/>
  <c r="CK177" i="8"/>
  <c r="BJ178" i="8"/>
  <c r="BV178" i="8"/>
  <c r="BW178" i="8"/>
  <c r="BX178" i="8"/>
  <c r="BZ178" i="8"/>
  <c r="CA178" i="8"/>
  <c r="CB178" i="8"/>
  <c r="CC178" i="8"/>
  <c r="CD178" i="8"/>
  <c r="CE178" i="8"/>
  <c r="CF178" i="8"/>
  <c r="CG178" i="8"/>
  <c r="CH178" i="8"/>
  <c r="CI178" i="8"/>
  <c r="CJ178" i="8"/>
  <c r="CK178" i="8"/>
  <c r="BJ179" i="8"/>
  <c r="BV179" i="8"/>
  <c r="BW179" i="8"/>
  <c r="BX179" i="8"/>
  <c r="BZ179" i="8"/>
  <c r="CA179" i="8"/>
  <c r="CB179" i="8"/>
  <c r="CC179" i="8"/>
  <c r="CD179" i="8"/>
  <c r="CE179" i="8"/>
  <c r="CF179" i="8"/>
  <c r="CG179" i="8"/>
  <c r="CH179" i="8"/>
  <c r="CI179" i="8"/>
  <c r="CJ179" i="8"/>
  <c r="CK179" i="8"/>
  <c r="BJ180" i="8"/>
  <c r="BV180" i="8"/>
  <c r="BW180" i="8"/>
  <c r="BX180" i="8"/>
  <c r="BZ180" i="8"/>
  <c r="CA180" i="8"/>
  <c r="CB180" i="8"/>
  <c r="CC180" i="8"/>
  <c r="CD180" i="8"/>
  <c r="CE180" i="8"/>
  <c r="CF180" i="8"/>
  <c r="CG180" i="8"/>
  <c r="CH180" i="8"/>
  <c r="CI180" i="8"/>
  <c r="CJ180" i="8"/>
  <c r="CK180" i="8"/>
  <c r="BJ181" i="8"/>
  <c r="BV181" i="8"/>
  <c r="BW181" i="8"/>
  <c r="BX181" i="8"/>
  <c r="BZ181" i="8"/>
  <c r="CA181" i="8"/>
  <c r="CB181" i="8"/>
  <c r="CC181" i="8"/>
  <c r="CD181" i="8"/>
  <c r="CE181" i="8"/>
  <c r="CF181" i="8"/>
  <c r="CG181" i="8"/>
  <c r="CH181" i="8"/>
  <c r="CI181" i="8"/>
  <c r="CJ181" i="8"/>
  <c r="CK181" i="8"/>
  <c r="BJ182" i="8"/>
  <c r="BV182" i="8"/>
  <c r="BW182" i="8"/>
  <c r="BX182" i="8"/>
  <c r="BZ182" i="8"/>
  <c r="CA182" i="8"/>
  <c r="CB182" i="8"/>
  <c r="CC182" i="8"/>
  <c r="CD182" i="8"/>
  <c r="CE182" i="8"/>
  <c r="CF182" i="8"/>
  <c r="CG182" i="8"/>
  <c r="CH182" i="8"/>
  <c r="CI182" i="8"/>
  <c r="CJ182" i="8"/>
  <c r="CK182" i="8"/>
  <c r="BJ183" i="8"/>
  <c r="BV183" i="8"/>
  <c r="BW183" i="8"/>
  <c r="BX183" i="8"/>
  <c r="BZ183" i="8"/>
  <c r="CA183" i="8"/>
  <c r="CB183" i="8"/>
  <c r="CC183" i="8"/>
  <c r="CD183" i="8"/>
  <c r="CE183" i="8"/>
  <c r="CF183" i="8"/>
  <c r="CG183" i="8"/>
  <c r="CH183" i="8"/>
  <c r="CI183" i="8"/>
  <c r="CJ183" i="8"/>
  <c r="CK183" i="8"/>
  <c r="BJ184" i="8"/>
  <c r="BV184" i="8"/>
  <c r="BW184" i="8"/>
  <c r="BX184" i="8"/>
  <c r="BZ184" i="8"/>
  <c r="CA184" i="8"/>
  <c r="CB184" i="8"/>
  <c r="CC184" i="8"/>
  <c r="CD184" i="8"/>
  <c r="CE184" i="8"/>
  <c r="CF184" i="8"/>
  <c r="CG184" i="8"/>
  <c r="CH184" i="8"/>
  <c r="CI184" i="8"/>
  <c r="CJ184" i="8"/>
  <c r="CK184" i="8"/>
  <c r="BJ185" i="8"/>
  <c r="BV185" i="8"/>
  <c r="BW185" i="8"/>
  <c r="BX185" i="8"/>
  <c r="BZ185" i="8"/>
  <c r="CA185" i="8"/>
  <c r="CB185" i="8"/>
  <c r="CC185" i="8"/>
  <c r="CD185" i="8"/>
  <c r="CE185" i="8"/>
  <c r="CF185" i="8"/>
  <c r="CG185" i="8"/>
  <c r="CH185" i="8"/>
  <c r="CI185" i="8"/>
  <c r="CJ185" i="8"/>
  <c r="CK185" i="8"/>
  <c r="BJ186" i="8"/>
  <c r="BV186" i="8"/>
  <c r="BW186" i="8"/>
  <c r="BX186" i="8"/>
  <c r="BZ186" i="8"/>
  <c r="CA186" i="8"/>
  <c r="CB186" i="8"/>
  <c r="CC186" i="8"/>
  <c r="CD186" i="8"/>
  <c r="CE186" i="8"/>
  <c r="CF186" i="8"/>
  <c r="CG186" i="8"/>
  <c r="CH186" i="8"/>
  <c r="CI186" i="8"/>
  <c r="CJ186" i="8"/>
  <c r="CK186" i="8"/>
  <c r="BJ187" i="8"/>
  <c r="BV187" i="8"/>
  <c r="BW187" i="8"/>
  <c r="BX187" i="8"/>
  <c r="BZ187" i="8"/>
  <c r="CA187" i="8"/>
  <c r="CB187" i="8"/>
  <c r="CC187" i="8"/>
  <c r="CD187" i="8"/>
  <c r="CE187" i="8"/>
  <c r="CF187" i="8"/>
  <c r="CG187" i="8"/>
  <c r="CH187" i="8"/>
  <c r="CI187" i="8"/>
  <c r="CJ187" i="8"/>
  <c r="CK187" i="8"/>
  <c r="BJ188" i="8"/>
  <c r="BV188" i="8"/>
  <c r="BW188" i="8"/>
  <c r="BX188" i="8"/>
  <c r="BZ188" i="8"/>
  <c r="CA188" i="8"/>
  <c r="CB188" i="8"/>
  <c r="CC188" i="8"/>
  <c r="CD188" i="8"/>
  <c r="CE188" i="8"/>
  <c r="CF188" i="8"/>
  <c r="CG188" i="8"/>
  <c r="CH188" i="8"/>
  <c r="CI188" i="8"/>
  <c r="CJ188" i="8"/>
  <c r="CK188" i="8"/>
  <c r="BJ189" i="8"/>
  <c r="BV189" i="8"/>
  <c r="BW189" i="8"/>
  <c r="BX189" i="8"/>
  <c r="BZ189" i="8"/>
  <c r="CA189" i="8"/>
  <c r="CB189" i="8"/>
  <c r="CC189" i="8"/>
  <c r="CD189" i="8"/>
  <c r="CE189" i="8"/>
  <c r="CF189" i="8"/>
  <c r="CG189" i="8"/>
  <c r="CH189" i="8"/>
  <c r="CI189" i="8"/>
  <c r="CJ189" i="8"/>
  <c r="CK189" i="8"/>
  <c r="BJ190" i="8"/>
  <c r="BV190" i="8"/>
  <c r="BW190" i="8"/>
  <c r="BX190" i="8"/>
  <c r="BZ190" i="8"/>
  <c r="CA190" i="8"/>
  <c r="CB190" i="8"/>
  <c r="CC190" i="8"/>
  <c r="CD190" i="8"/>
  <c r="CE190" i="8"/>
  <c r="CF190" i="8"/>
  <c r="CG190" i="8"/>
  <c r="CH190" i="8"/>
  <c r="CI190" i="8"/>
  <c r="CJ190" i="8"/>
  <c r="CK190" i="8"/>
  <c r="BJ191" i="8"/>
  <c r="BV191" i="8"/>
  <c r="BW191" i="8"/>
  <c r="BX191" i="8"/>
  <c r="BZ191" i="8"/>
  <c r="CA191" i="8"/>
  <c r="CB191" i="8"/>
  <c r="CC191" i="8"/>
  <c r="CD191" i="8"/>
  <c r="CE191" i="8"/>
  <c r="CF191" i="8"/>
  <c r="CG191" i="8"/>
  <c r="CH191" i="8"/>
  <c r="CI191" i="8"/>
  <c r="CJ191" i="8"/>
  <c r="CK191" i="8"/>
  <c r="BJ192" i="8"/>
  <c r="BV192" i="8"/>
  <c r="BW192" i="8"/>
  <c r="BX192" i="8"/>
  <c r="BZ192" i="8"/>
  <c r="CA192" i="8"/>
  <c r="CB192" i="8"/>
  <c r="CC192" i="8"/>
  <c r="CD192" i="8"/>
  <c r="CE192" i="8"/>
  <c r="CF192" i="8"/>
  <c r="CG192" i="8"/>
  <c r="CH192" i="8"/>
  <c r="CI192" i="8"/>
  <c r="CJ192" i="8"/>
  <c r="CK192" i="8"/>
  <c r="BJ193" i="8"/>
  <c r="BV193" i="8"/>
  <c r="BW193" i="8"/>
  <c r="BX193" i="8"/>
  <c r="BZ193" i="8"/>
  <c r="CA193" i="8"/>
  <c r="CB193" i="8"/>
  <c r="CC193" i="8"/>
  <c r="CD193" i="8"/>
  <c r="CE193" i="8"/>
  <c r="CF193" i="8"/>
  <c r="CG193" i="8"/>
  <c r="CH193" i="8"/>
  <c r="CI193" i="8"/>
  <c r="CJ193" i="8"/>
  <c r="CK193" i="8"/>
  <c r="BJ194" i="8"/>
  <c r="BV194" i="8"/>
  <c r="BW194" i="8"/>
  <c r="BX194" i="8"/>
  <c r="BZ194" i="8"/>
  <c r="CA194" i="8"/>
  <c r="CB194" i="8"/>
  <c r="CC194" i="8"/>
  <c r="CD194" i="8"/>
  <c r="CE194" i="8"/>
  <c r="CF194" i="8"/>
  <c r="CG194" i="8"/>
  <c r="CH194" i="8"/>
  <c r="CI194" i="8"/>
  <c r="CJ194" i="8"/>
  <c r="CK194" i="8"/>
  <c r="BJ195" i="8"/>
  <c r="BV195" i="8"/>
  <c r="BW195" i="8"/>
  <c r="BX195" i="8"/>
  <c r="BZ195" i="8"/>
  <c r="CA195" i="8"/>
  <c r="CB195" i="8"/>
  <c r="CC195" i="8"/>
  <c r="CD195" i="8"/>
  <c r="CE195" i="8"/>
  <c r="CF195" i="8"/>
  <c r="CG195" i="8"/>
  <c r="CH195" i="8"/>
  <c r="CI195" i="8"/>
  <c r="CJ195" i="8"/>
  <c r="CK195" i="8"/>
  <c r="BJ196" i="8"/>
  <c r="BV196" i="8"/>
  <c r="BW196" i="8"/>
  <c r="BX196" i="8"/>
  <c r="BZ196" i="8"/>
  <c r="CA196" i="8"/>
  <c r="CB196" i="8"/>
  <c r="CC196" i="8"/>
  <c r="CD196" i="8"/>
  <c r="CE196" i="8"/>
  <c r="CF196" i="8"/>
  <c r="CG196" i="8"/>
  <c r="CH196" i="8"/>
  <c r="CI196" i="8"/>
  <c r="CJ196" i="8"/>
  <c r="CK196" i="8"/>
  <c r="BJ197" i="8"/>
  <c r="BV197" i="8"/>
  <c r="BW197" i="8"/>
  <c r="BX197" i="8"/>
  <c r="BZ197" i="8"/>
  <c r="CA197" i="8"/>
  <c r="CB197" i="8"/>
  <c r="CC197" i="8"/>
  <c r="CD197" i="8"/>
  <c r="CE197" i="8"/>
  <c r="CF197" i="8"/>
  <c r="CG197" i="8"/>
  <c r="CH197" i="8"/>
  <c r="CI197" i="8"/>
  <c r="CJ197" i="8"/>
  <c r="CK197" i="8"/>
  <c r="BJ198" i="8"/>
  <c r="BV198" i="8"/>
  <c r="BW198" i="8"/>
  <c r="BX198" i="8"/>
  <c r="BZ198" i="8"/>
  <c r="CA198" i="8"/>
  <c r="CB198" i="8"/>
  <c r="CC198" i="8"/>
  <c r="CD198" i="8"/>
  <c r="CE198" i="8"/>
  <c r="CF198" i="8"/>
  <c r="CG198" i="8"/>
  <c r="CH198" i="8"/>
  <c r="CI198" i="8"/>
  <c r="CJ198" i="8"/>
  <c r="CK198" i="8"/>
  <c r="BJ199" i="8"/>
  <c r="BV199" i="8"/>
  <c r="BW199" i="8"/>
  <c r="BX199" i="8"/>
  <c r="BZ199" i="8"/>
  <c r="CA199" i="8"/>
  <c r="CB199" i="8"/>
  <c r="CC199" i="8"/>
  <c r="CD199" i="8"/>
  <c r="CE199" i="8"/>
  <c r="CF199" i="8"/>
  <c r="CG199" i="8"/>
  <c r="CH199" i="8"/>
  <c r="CI199" i="8"/>
  <c r="CJ199" i="8"/>
  <c r="CK199" i="8"/>
  <c r="BJ200" i="8"/>
  <c r="BV200" i="8"/>
  <c r="BW200" i="8"/>
  <c r="BX200" i="8"/>
  <c r="BZ200" i="8"/>
  <c r="CA200" i="8"/>
  <c r="CB200" i="8"/>
  <c r="CC200" i="8"/>
  <c r="CD200" i="8"/>
  <c r="CE200" i="8"/>
  <c r="CF200" i="8"/>
  <c r="CG200" i="8"/>
  <c r="CH200" i="8"/>
  <c r="CI200" i="8"/>
  <c r="CJ200" i="8"/>
  <c r="CK200" i="8"/>
  <c r="BJ201" i="8"/>
  <c r="BV201" i="8"/>
  <c r="BW201" i="8"/>
  <c r="BX201" i="8"/>
  <c r="BZ201" i="8"/>
  <c r="CA201" i="8"/>
  <c r="CB201" i="8"/>
  <c r="CC201" i="8"/>
  <c r="CD201" i="8"/>
  <c r="CE201" i="8"/>
  <c r="CF201" i="8"/>
  <c r="CG201" i="8"/>
  <c r="CH201" i="8"/>
  <c r="CI201" i="8"/>
  <c r="CJ201" i="8"/>
  <c r="CK201" i="8"/>
  <c r="BJ202" i="8"/>
  <c r="BV202" i="8"/>
  <c r="BW202" i="8"/>
  <c r="BX202" i="8"/>
  <c r="BZ202" i="8"/>
  <c r="CA202" i="8"/>
  <c r="CB202" i="8"/>
  <c r="CC202" i="8"/>
  <c r="CD202" i="8"/>
  <c r="CE202" i="8"/>
  <c r="CF202" i="8"/>
  <c r="CG202" i="8"/>
  <c r="CH202" i="8"/>
  <c r="CI202" i="8"/>
  <c r="CJ202" i="8"/>
  <c r="CK202" i="8"/>
  <c r="BJ203" i="8"/>
  <c r="BV203" i="8"/>
  <c r="BW203" i="8"/>
  <c r="BX203" i="8"/>
  <c r="BZ203" i="8"/>
  <c r="CA203" i="8"/>
  <c r="CB203" i="8"/>
  <c r="CC203" i="8"/>
  <c r="CD203" i="8"/>
  <c r="CE203" i="8"/>
  <c r="CF203" i="8"/>
  <c r="CG203" i="8"/>
  <c r="CH203" i="8"/>
  <c r="CI203" i="8"/>
  <c r="CJ203" i="8"/>
  <c r="CK203" i="8"/>
  <c r="BJ204" i="8"/>
  <c r="BV204" i="8"/>
  <c r="BW204" i="8"/>
  <c r="BX204" i="8"/>
  <c r="BZ204" i="8"/>
  <c r="CA204" i="8"/>
  <c r="CB204" i="8"/>
  <c r="CC204" i="8"/>
  <c r="CD204" i="8"/>
  <c r="CE204" i="8"/>
  <c r="CF204" i="8"/>
  <c r="CG204" i="8"/>
  <c r="CH204" i="8"/>
  <c r="CI204" i="8"/>
  <c r="CJ204" i="8"/>
  <c r="CK204" i="8"/>
  <c r="BJ206" i="8"/>
  <c r="BV206" i="8"/>
  <c r="BW206" i="8"/>
  <c r="BX206" i="8"/>
  <c r="BZ206" i="8"/>
  <c r="CA206" i="8"/>
  <c r="CB206" i="8"/>
  <c r="CC206" i="8"/>
  <c r="CD206" i="8"/>
  <c r="CE206" i="8"/>
  <c r="CF206" i="8"/>
  <c r="CG206" i="8"/>
  <c r="CH206" i="8"/>
  <c r="CI206" i="8"/>
  <c r="CJ206" i="8"/>
  <c r="CK206" i="8"/>
  <c r="BJ207" i="8"/>
  <c r="BV207" i="8"/>
  <c r="BW207" i="8"/>
  <c r="BX207" i="8"/>
  <c r="BZ207" i="8"/>
  <c r="CA207" i="8"/>
  <c r="CB207" i="8"/>
  <c r="CC207" i="8"/>
  <c r="CD207" i="8"/>
  <c r="CE207" i="8"/>
  <c r="CF207" i="8"/>
  <c r="CG207" i="8"/>
  <c r="CH207" i="8"/>
  <c r="CI207" i="8"/>
  <c r="CJ207" i="8"/>
  <c r="CK207" i="8"/>
  <c r="BJ208" i="8"/>
  <c r="BV208" i="8"/>
  <c r="BW208" i="8"/>
  <c r="BX208" i="8"/>
  <c r="BZ208" i="8"/>
  <c r="CA208" i="8"/>
  <c r="CB208" i="8"/>
  <c r="CC208" i="8"/>
  <c r="CD208" i="8"/>
  <c r="CE208" i="8"/>
  <c r="CF208" i="8"/>
  <c r="CG208" i="8"/>
  <c r="CH208" i="8"/>
  <c r="CI208" i="8"/>
  <c r="CJ208" i="8"/>
  <c r="CK208" i="8"/>
  <c r="BJ209" i="8"/>
  <c r="BV209" i="8"/>
  <c r="BW209" i="8"/>
  <c r="BX209" i="8"/>
  <c r="BZ209" i="8"/>
  <c r="CA209" i="8"/>
  <c r="CB209" i="8"/>
  <c r="CC209" i="8"/>
  <c r="CD209" i="8"/>
  <c r="CE209" i="8"/>
  <c r="CF209" i="8"/>
  <c r="CG209" i="8"/>
  <c r="CH209" i="8"/>
  <c r="CI209" i="8"/>
  <c r="CJ209" i="8"/>
  <c r="CK209" i="8"/>
  <c r="BJ210" i="8"/>
  <c r="BV210" i="8"/>
  <c r="BW210" i="8"/>
  <c r="BX210" i="8"/>
  <c r="BZ210" i="8"/>
  <c r="CA210" i="8"/>
  <c r="CB210" i="8"/>
  <c r="CC210" i="8"/>
  <c r="CD210" i="8"/>
  <c r="CE210" i="8"/>
  <c r="CF210" i="8"/>
  <c r="CG210" i="8"/>
  <c r="CH210" i="8"/>
  <c r="CI210" i="8"/>
  <c r="CJ210" i="8"/>
  <c r="CK210" i="8"/>
  <c r="BJ211" i="8"/>
  <c r="BV211" i="8"/>
  <c r="BW211" i="8"/>
  <c r="BX211" i="8"/>
  <c r="BZ211" i="8"/>
  <c r="CA211" i="8"/>
  <c r="CB211" i="8"/>
  <c r="CC211" i="8"/>
  <c r="CD211" i="8"/>
  <c r="CE211" i="8"/>
  <c r="CF211" i="8"/>
  <c r="CG211" i="8"/>
  <c r="CH211" i="8"/>
  <c r="CI211" i="8"/>
  <c r="CJ211" i="8"/>
  <c r="CK211" i="8"/>
  <c r="BJ213" i="8"/>
  <c r="BV213" i="8"/>
  <c r="BW213" i="8"/>
  <c r="BX213" i="8"/>
  <c r="BZ213" i="8"/>
  <c r="CA213" i="8"/>
  <c r="CB213" i="8"/>
  <c r="CC213" i="8"/>
  <c r="CD213" i="8"/>
  <c r="CE213" i="8"/>
  <c r="CF213" i="8"/>
  <c r="CG213" i="8"/>
  <c r="CH213" i="8"/>
  <c r="CI213" i="8"/>
  <c r="CJ213" i="8"/>
  <c r="CK213" i="8"/>
  <c r="BJ214" i="8"/>
  <c r="BV214" i="8"/>
  <c r="BW214" i="8"/>
  <c r="BX214" i="8"/>
  <c r="BZ214" i="8"/>
  <c r="CA214" i="8"/>
  <c r="CB214" i="8"/>
  <c r="CC214" i="8"/>
  <c r="CD214" i="8"/>
  <c r="CE214" i="8"/>
  <c r="CF214" i="8"/>
  <c r="CG214" i="8"/>
  <c r="CH214" i="8"/>
  <c r="CI214" i="8"/>
  <c r="CJ214" i="8"/>
  <c r="CK214" i="8"/>
  <c r="BJ216" i="8"/>
  <c r="BV216" i="8"/>
  <c r="BW216" i="8"/>
  <c r="BX216" i="8"/>
  <c r="BZ216" i="8"/>
  <c r="CA216" i="8"/>
  <c r="CB216" i="8"/>
  <c r="CC216" i="8"/>
  <c r="CD216" i="8"/>
  <c r="CE216" i="8"/>
  <c r="CF216" i="8"/>
  <c r="CG216" i="8"/>
  <c r="CH216" i="8"/>
  <c r="CI216" i="8"/>
  <c r="CJ216" i="8"/>
  <c r="CK216" i="8"/>
  <c r="BJ218" i="8"/>
  <c r="BV218" i="8"/>
  <c r="BW218" i="8"/>
  <c r="BX218" i="8"/>
  <c r="BZ218" i="8"/>
  <c r="CA218" i="8"/>
  <c r="CB218" i="8"/>
  <c r="CC218" i="8"/>
  <c r="CD218" i="8"/>
  <c r="CE218" i="8"/>
  <c r="CF218" i="8"/>
  <c r="CG218" i="8"/>
  <c r="CH218" i="8"/>
  <c r="CI218" i="8"/>
  <c r="CJ218" i="8"/>
  <c r="CK218" i="8"/>
  <c r="BJ219" i="8"/>
  <c r="BV219" i="8"/>
  <c r="BW219" i="8"/>
  <c r="BX219" i="8"/>
  <c r="BZ219" i="8"/>
  <c r="CA219" i="8"/>
  <c r="CB219" i="8"/>
  <c r="CC219" i="8"/>
  <c r="CD219" i="8"/>
  <c r="CE219" i="8"/>
  <c r="CF219" i="8"/>
  <c r="CG219" i="8"/>
  <c r="CH219" i="8"/>
  <c r="CI219" i="8"/>
  <c r="CJ219" i="8"/>
  <c r="CK219" i="8"/>
  <c r="BJ220" i="8"/>
  <c r="BV220" i="8"/>
  <c r="BW220" i="8"/>
  <c r="BX220" i="8"/>
  <c r="BZ220" i="8"/>
  <c r="CA220" i="8"/>
  <c r="CB220" i="8"/>
  <c r="CC220" i="8"/>
  <c r="CD220" i="8"/>
  <c r="CE220" i="8"/>
  <c r="CF220" i="8"/>
  <c r="CG220" i="8"/>
  <c r="CH220" i="8"/>
  <c r="CI220" i="8"/>
  <c r="CJ220" i="8"/>
  <c r="CK220" i="8"/>
  <c r="BJ221" i="8"/>
  <c r="BV221" i="8"/>
  <c r="BW221" i="8"/>
  <c r="BX221" i="8"/>
  <c r="BZ221" i="8"/>
  <c r="CA221" i="8"/>
  <c r="CB221" i="8"/>
  <c r="CC221" i="8"/>
  <c r="CD221" i="8"/>
  <c r="CE221" i="8"/>
  <c r="CF221" i="8"/>
  <c r="CG221" i="8"/>
  <c r="CH221" i="8"/>
  <c r="CI221" i="8"/>
  <c r="CJ221" i="8"/>
  <c r="CK221" i="8"/>
  <c r="BJ222" i="8"/>
  <c r="BV222" i="8"/>
  <c r="BW222" i="8"/>
  <c r="BX222" i="8"/>
  <c r="BZ222" i="8"/>
  <c r="CA222" i="8"/>
  <c r="CB222" i="8"/>
  <c r="CC222" i="8"/>
  <c r="CD222" i="8"/>
  <c r="CE222" i="8"/>
  <c r="CF222" i="8"/>
  <c r="CG222" i="8"/>
  <c r="CH222" i="8"/>
  <c r="CI222" i="8"/>
  <c r="CJ222" i="8"/>
  <c r="CK222" i="8"/>
  <c r="BJ223" i="8"/>
  <c r="BV223" i="8"/>
  <c r="BW223" i="8"/>
  <c r="BX223" i="8"/>
  <c r="BZ223" i="8"/>
  <c r="CA223" i="8"/>
  <c r="CB223" i="8"/>
  <c r="CC223" i="8"/>
  <c r="CD223" i="8"/>
  <c r="CE223" i="8"/>
  <c r="CF223" i="8"/>
  <c r="CG223" i="8"/>
  <c r="CH223" i="8"/>
  <c r="CI223" i="8"/>
  <c r="CJ223" i="8"/>
  <c r="CK223" i="8"/>
  <c r="BJ224" i="8"/>
  <c r="BV224" i="8"/>
  <c r="BW224" i="8"/>
  <c r="BX224" i="8"/>
  <c r="BZ224" i="8"/>
  <c r="CA224" i="8"/>
  <c r="CB224" i="8"/>
  <c r="CC224" i="8"/>
  <c r="CD224" i="8"/>
  <c r="CE224" i="8"/>
  <c r="CF224" i="8"/>
  <c r="CG224" i="8"/>
  <c r="CH224" i="8"/>
  <c r="CI224" i="8"/>
  <c r="CJ224" i="8"/>
  <c r="CK224" i="8"/>
  <c r="BJ225" i="8"/>
  <c r="BV225" i="8"/>
  <c r="BW225" i="8"/>
  <c r="BX225" i="8"/>
  <c r="BZ225" i="8"/>
  <c r="CA225" i="8"/>
  <c r="CB225" i="8"/>
  <c r="CC225" i="8"/>
  <c r="CD225" i="8"/>
  <c r="CE225" i="8"/>
  <c r="CF225" i="8"/>
  <c r="CG225" i="8"/>
  <c r="CH225" i="8"/>
  <c r="CI225" i="8"/>
  <c r="CJ225" i="8"/>
  <c r="CK225" i="8"/>
  <c r="BJ226" i="8"/>
  <c r="BV226" i="8"/>
  <c r="BW226" i="8"/>
  <c r="BX226" i="8"/>
  <c r="BZ226" i="8"/>
  <c r="CA226" i="8"/>
  <c r="CB226" i="8"/>
  <c r="CC226" i="8"/>
  <c r="CD226" i="8"/>
  <c r="CE226" i="8"/>
  <c r="CF226" i="8"/>
  <c r="CG226" i="8"/>
  <c r="CH226" i="8"/>
  <c r="CI226" i="8"/>
  <c r="CJ226" i="8"/>
  <c r="CK226" i="8"/>
  <c r="BJ227" i="8"/>
  <c r="BV227" i="8"/>
  <c r="BW227" i="8"/>
  <c r="BX227" i="8"/>
  <c r="BZ227" i="8"/>
  <c r="CA227" i="8"/>
  <c r="CB227" i="8"/>
  <c r="CC227" i="8"/>
  <c r="CD227" i="8"/>
  <c r="CE227" i="8"/>
  <c r="CF227" i="8"/>
  <c r="CG227" i="8"/>
  <c r="CH227" i="8"/>
  <c r="CI227" i="8"/>
  <c r="CJ227" i="8"/>
  <c r="CK227" i="8"/>
  <c r="BJ228" i="8"/>
  <c r="BV228" i="8"/>
  <c r="BW228" i="8"/>
  <c r="BX228" i="8"/>
  <c r="BZ228" i="8"/>
  <c r="CA228" i="8"/>
  <c r="CB228" i="8"/>
  <c r="CC228" i="8"/>
  <c r="CD228" i="8"/>
  <c r="CE228" i="8"/>
  <c r="CF228" i="8"/>
  <c r="CG228" i="8"/>
  <c r="CH228" i="8"/>
  <c r="CI228" i="8"/>
  <c r="CJ228" i="8"/>
  <c r="CK228" i="8"/>
  <c r="BJ229" i="8"/>
  <c r="BV229" i="8"/>
  <c r="BW229" i="8"/>
  <c r="BX229" i="8"/>
  <c r="BZ229" i="8"/>
  <c r="CA229" i="8"/>
  <c r="CB229" i="8"/>
  <c r="CC229" i="8"/>
  <c r="CD229" i="8"/>
  <c r="CE229" i="8"/>
  <c r="CF229" i="8"/>
  <c r="CG229" i="8"/>
  <c r="CH229" i="8"/>
  <c r="CI229" i="8"/>
  <c r="CJ229" i="8"/>
  <c r="CK229" i="8"/>
  <c r="BJ230" i="8"/>
  <c r="BV230" i="8"/>
  <c r="BW230" i="8"/>
  <c r="BX230" i="8"/>
  <c r="BZ230" i="8"/>
  <c r="CA230" i="8"/>
  <c r="CB230" i="8"/>
  <c r="CC230" i="8"/>
  <c r="CD230" i="8"/>
  <c r="CE230" i="8"/>
  <c r="CF230" i="8"/>
  <c r="CG230" i="8"/>
  <c r="CH230" i="8"/>
  <c r="CI230" i="8"/>
  <c r="CJ230" i="8"/>
  <c r="CK230" i="8"/>
  <c r="BJ231" i="8"/>
  <c r="BV231" i="8"/>
  <c r="BW231" i="8"/>
  <c r="BX231" i="8"/>
  <c r="BZ231" i="8"/>
  <c r="CA231" i="8"/>
  <c r="CB231" i="8"/>
  <c r="CC231" i="8"/>
  <c r="CD231" i="8"/>
  <c r="CE231" i="8"/>
  <c r="CF231" i="8"/>
  <c r="CG231" i="8"/>
  <c r="CH231" i="8"/>
  <c r="CI231" i="8"/>
  <c r="CJ231" i="8"/>
  <c r="CK231" i="8"/>
  <c r="BJ232" i="8"/>
  <c r="BV232" i="8"/>
  <c r="BW232" i="8"/>
  <c r="BX232" i="8"/>
  <c r="BZ232" i="8"/>
  <c r="CA232" i="8"/>
  <c r="CB232" i="8"/>
  <c r="CC232" i="8"/>
  <c r="CD232" i="8"/>
  <c r="CE232" i="8"/>
  <c r="CF232" i="8"/>
  <c r="CG232" i="8"/>
  <c r="CH232" i="8"/>
  <c r="CI232" i="8"/>
  <c r="CJ232" i="8"/>
  <c r="CK232" i="8"/>
  <c r="BJ233" i="8"/>
  <c r="BV233" i="8"/>
  <c r="BW233" i="8"/>
  <c r="BX233" i="8"/>
  <c r="BZ233" i="8"/>
  <c r="CA233" i="8"/>
  <c r="CB233" i="8"/>
  <c r="CC233" i="8"/>
  <c r="CD233" i="8"/>
  <c r="CE233" i="8"/>
  <c r="CF233" i="8"/>
  <c r="CG233" i="8"/>
  <c r="CH233" i="8"/>
  <c r="CI233" i="8"/>
  <c r="CJ233" i="8"/>
  <c r="CK233" i="8"/>
  <c r="BJ234" i="8"/>
  <c r="BV234" i="8"/>
  <c r="BW234" i="8"/>
  <c r="BX234" i="8"/>
  <c r="BZ234" i="8"/>
  <c r="CA234" i="8"/>
  <c r="CB234" i="8"/>
  <c r="CC234" i="8"/>
  <c r="CD234" i="8"/>
  <c r="CE234" i="8"/>
  <c r="CF234" i="8"/>
  <c r="CG234" i="8"/>
  <c r="CH234" i="8"/>
  <c r="CI234" i="8"/>
  <c r="CJ234" i="8"/>
  <c r="CK234" i="8"/>
  <c r="BJ235" i="8"/>
  <c r="BV235" i="8"/>
  <c r="BW235" i="8"/>
  <c r="BX235" i="8"/>
  <c r="BZ235" i="8"/>
  <c r="CA235" i="8"/>
  <c r="CB235" i="8"/>
  <c r="CC235" i="8"/>
  <c r="CD235" i="8"/>
  <c r="CE235" i="8"/>
  <c r="CF235" i="8"/>
  <c r="CG235" i="8"/>
  <c r="CH235" i="8"/>
  <c r="CI235" i="8"/>
  <c r="CJ235" i="8"/>
  <c r="CK235" i="8"/>
  <c r="BJ236" i="8"/>
  <c r="BV236" i="8"/>
  <c r="BW236" i="8"/>
  <c r="BX236" i="8"/>
  <c r="BZ236" i="8"/>
  <c r="CA236" i="8"/>
  <c r="CB236" i="8"/>
  <c r="CC236" i="8"/>
  <c r="CD236" i="8"/>
  <c r="CE236" i="8"/>
  <c r="CF236" i="8"/>
  <c r="CG236" i="8"/>
  <c r="CH236" i="8"/>
  <c r="CI236" i="8"/>
  <c r="CJ236" i="8"/>
  <c r="CK236" i="8"/>
  <c r="BJ237" i="8"/>
  <c r="BV237" i="8"/>
  <c r="BW237" i="8"/>
  <c r="BX237" i="8"/>
  <c r="BZ237" i="8"/>
  <c r="CA237" i="8"/>
  <c r="CB237" i="8"/>
  <c r="CC237" i="8"/>
  <c r="CD237" i="8"/>
  <c r="CE237" i="8"/>
  <c r="CF237" i="8"/>
  <c r="CG237" i="8"/>
  <c r="CH237" i="8"/>
  <c r="CI237" i="8"/>
  <c r="CJ237" i="8"/>
  <c r="CK237" i="8"/>
  <c r="BJ238" i="8"/>
  <c r="BV238" i="8"/>
  <c r="BW238" i="8"/>
  <c r="BX238" i="8"/>
  <c r="BZ238" i="8"/>
  <c r="CA238" i="8"/>
  <c r="CB238" i="8"/>
  <c r="CC238" i="8"/>
  <c r="CD238" i="8"/>
  <c r="CE238" i="8"/>
  <c r="CF238" i="8"/>
  <c r="CG238" i="8"/>
  <c r="CH238" i="8"/>
  <c r="CI238" i="8"/>
  <c r="CJ238" i="8"/>
  <c r="CK238" i="8"/>
  <c r="BJ239" i="8"/>
  <c r="BV239" i="8"/>
  <c r="BW239" i="8"/>
  <c r="BX239" i="8"/>
  <c r="BZ239" i="8"/>
  <c r="CA239" i="8"/>
  <c r="CB239" i="8"/>
  <c r="CC239" i="8"/>
  <c r="CD239" i="8"/>
  <c r="CE239" i="8"/>
  <c r="CF239" i="8"/>
  <c r="CG239" i="8"/>
  <c r="CH239" i="8"/>
  <c r="CI239" i="8"/>
  <c r="CJ239" i="8"/>
  <c r="CK239" i="8"/>
  <c r="BJ240" i="8"/>
  <c r="BV240" i="8"/>
  <c r="BW240" i="8"/>
  <c r="BX240" i="8"/>
  <c r="BZ240" i="8"/>
  <c r="CA240" i="8"/>
  <c r="CB240" i="8"/>
  <c r="CC240" i="8"/>
  <c r="CD240" i="8"/>
  <c r="CE240" i="8"/>
  <c r="CF240" i="8"/>
  <c r="CG240" i="8"/>
  <c r="CH240" i="8"/>
  <c r="CI240" i="8"/>
  <c r="CJ240" i="8"/>
  <c r="CK240" i="8"/>
  <c r="BJ241" i="8"/>
  <c r="BV241" i="8"/>
  <c r="BW241" i="8"/>
  <c r="BX241" i="8"/>
  <c r="BZ241" i="8"/>
  <c r="CA241" i="8"/>
  <c r="CB241" i="8"/>
  <c r="CC241" i="8"/>
  <c r="CD241" i="8"/>
  <c r="CE241" i="8"/>
  <c r="CF241" i="8"/>
  <c r="CG241" i="8"/>
  <c r="CH241" i="8"/>
  <c r="CI241" i="8"/>
  <c r="CJ241" i="8"/>
  <c r="CK241" i="8"/>
  <c r="BJ242" i="8"/>
  <c r="BV242" i="8"/>
  <c r="BW242" i="8"/>
  <c r="BX242" i="8"/>
  <c r="BZ242" i="8"/>
  <c r="CA242" i="8"/>
  <c r="CB242" i="8"/>
  <c r="CC242" i="8"/>
  <c r="CD242" i="8"/>
  <c r="CE242" i="8"/>
  <c r="CF242" i="8"/>
  <c r="CG242" i="8"/>
  <c r="CH242" i="8"/>
  <c r="CI242" i="8"/>
  <c r="CJ242" i="8"/>
  <c r="CK242" i="8"/>
  <c r="BJ243" i="8"/>
  <c r="BV243" i="8"/>
  <c r="BW243" i="8"/>
  <c r="BX243" i="8"/>
  <c r="BZ243" i="8"/>
  <c r="CA243" i="8"/>
  <c r="CB243" i="8"/>
  <c r="CC243" i="8"/>
  <c r="CD243" i="8"/>
  <c r="CE243" i="8"/>
  <c r="CF243" i="8"/>
  <c r="CG243" i="8"/>
  <c r="CH243" i="8"/>
  <c r="CI243" i="8"/>
  <c r="CJ243" i="8"/>
  <c r="CK243" i="8"/>
  <c r="BJ244" i="8"/>
  <c r="BV244" i="8"/>
  <c r="BW244" i="8"/>
  <c r="BX244" i="8"/>
  <c r="BZ244" i="8"/>
  <c r="CA244" i="8"/>
  <c r="CB244" i="8"/>
  <c r="CC244" i="8"/>
  <c r="CD244" i="8"/>
  <c r="CE244" i="8"/>
  <c r="CF244" i="8"/>
  <c r="CG244" i="8"/>
  <c r="CH244" i="8"/>
  <c r="CI244" i="8"/>
  <c r="CJ244" i="8"/>
  <c r="CK244" i="8"/>
  <c r="BJ245" i="8"/>
  <c r="BV245" i="8"/>
  <c r="BW245" i="8"/>
  <c r="BX245" i="8"/>
  <c r="BZ245" i="8"/>
  <c r="CA245" i="8"/>
  <c r="CB245" i="8"/>
  <c r="CC245" i="8"/>
  <c r="CD245" i="8"/>
  <c r="CE245" i="8"/>
  <c r="CF245" i="8"/>
  <c r="CG245" i="8"/>
  <c r="CH245" i="8"/>
  <c r="CI245" i="8"/>
  <c r="CJ245" i="8"/>
  <c r="CK245" i="8"/>
  <c r="BJ246" i="8"/>
  <c r="BV246" i="8"/>
  <c r="BW246" i="8"/>
  <c r="BX246" i="8"/>
  <c r="BZ246" i="8"/>
  <c r="CA246" i="8"/>
  <c r="CB246" i="8"/>
  <c r="CC246" i="8"/>
  <c r="CD246" i="8"/>
  <c r="CE246" i="8"/>
  <c r="CF246" i="8"/>
  <c r="CG246" i="8"/>
  <c r="CH246" i="8"/>
  <c r="CI246" i="8"/>
  <c r="CJ246" i="8"/>
  <c r="CK246" i="8"/>
  <c r="BJ247" i="8"/>
  <c r="BV247" i="8"/>
  <c r="BW247" i="8"/>
  <c r="BX247" i="8"/>
  <c r="BZ247" i="8"/>
  <c r="CA247" i="8"/>
  <c r="CB247" i="8"/>
  <c r="CC247" i="8"/>
  <c r="CD247" i="8"/>
  <c r="CE247" i="8"/>
  <c r="CF247" i="8"/>
  <c r="CG247" i="8"/>
  <c r="CH247" i="8"/>
  <c r="CI247" i="8"/>
  <c r="CJ247" i="8"/>
  <c r="CK247" i="8"/>
  <c r="BJ248" i="8"/>
  <c r="BV248" i="8"/>
  <c r="BW248" i="8"/>
  <c r="BX248" i="8"/>
  <c r="BZ248" i="8"/>
  <c r="CA248" i="8"/>
  <c r="CB248" i="8"/>
  <c r="CC248" i="8"/>
  <c r="CD248" i="8"/>
  <c r="CE248" i="8"/>
  <c r="CF248" i="8"/>
  <c r="CG248" i="8"/>
  <c r="CH248" i="8"/>
  <c r="CI248" i="8"/>
  <c r="CJ248" i="8"/>
  <c r="CK248" i="8"/>
  <c r="BJ249" i="8"/>
  <c r="BV249" i="8"/>
  <c r="BW249" i="8"/>
  <c r="BX249" i="8"/>
  <c r="BZ249" i="8"/>
  <c r="CA249" i="8"/>
  <c r="CB249" i="8"/>
  <c r="CC249" i="8"/>
  <c r="CD249" i="8"/>
  <c r="CE249" i="8"/>
  <c r="CF249" i="8"/>
  <c r="CG249" i="8"/>
  <c r="CH249" i="8"/>
  <c r="CI249" i="8"/>
  <c r="CJ249" i="8"/>
  <c r="CK249" i="8"/>
  <c r="BJ250" i="8"/>
  <c r="BV250" i="8"/>
  <c r="BW250" i="8"/>
  <c r="BX250" i="8"/>
  <c r="BZ250" i="8"/>
  <c r="CA250" i="8"/>
  <c r="CB250" i="8"/>
  <c r="CC250" i="8"/>
  <c r="CD250" i="8"/>
  <c r="CE250" i="8"/>
  <c r="CF250" i="8"/>
  <c r="CG250" i="8"/>
  <c r="CH250" i="8"/>
  <c r="CI250" i="8"/>
  <c r="CJ250" i="8"/>
  <c r="CK250" i="8"/>
  <c r="BJ252" i="8"/>
  <c r="BV252" i="8"/>
  <c r="BW252" i="8"/>
  <c r="BX252" i="8"/>
  <c r="BZ252" i="8"/>
  <c r="CA252" i="8"/>
  <c r="CB252" i="8"/>
  <c r="CC252" i="8"/>
  <c r="CD252" i="8"/>
  <c r="CE252" i="8"/>
  <c r="CF252" i="8"/>
  <c r="CG252" i="8"/>
  <c r="CH252" i="8"/>
  <c r="CI252" i="8"/>
  <c r="CJ252" i="8"/>
  <c r="CK252" i="8"/>
  <c r="BJ253" i="8"/>
  <c r="BV253" i="8"/>
  <c r="BW253" i="8"/>
  <c r="BX253" i="8"/>
  <c r="BZ253" i="8"/>
  <c r="CA253" i="8"/>
  <c r="CB253" i="8"/>
  <c r="CC253" i="8"/>
  <c r="CD253" i="8"/>
  <c r="CE253" i="8"/>
  <c r="CF253" i="8"/>
  <c r="CG253" i="8"/>
  <c r="CH253" i="8"/>
  <c r="CI253" i="8"/>
  <c r="CJ253" i="8"/>
  <c r="CK253" i="8"/>
  <c r="BJ254" i="8"/>
  <c r="BV254" i="8"/>
  <c r="BW254" i="8"/>
  <c r="BX254" i="8"/>
  <c r="BZ254" i="8"/>
  <c r="CA254" i="8"/>
  <c r="CB254" i="8"/>
  <c r="CC254" i="8"/>
  <c r="CD254" i="8"/>
  <c r="CE254" i="8"/>
  <c r="CF254" i="8"/>
  <c r="CG254" i="8"/>
  <c r="CH254" i="8"/>
  <c r="CI254" i="8"/>
  <c r="CJ254" i="8"/>
  <c r="CK254" i="8"/>
  <c r="BJ256" i="8"/>
  <c r="BV256" i="8"/>
  <c r="BW256" i="8"/>
  <c r="BX256" i="8"/>
  <c r="BZ256" i="8"/>
  <c r="CA256" i="8"/>
  <c r="CB256" i="8"/>
  <c r="CC256" i="8"/>
  <c r="CD256" i="8"/>
  <c r="CE256" i="8"/>
  <c r="CF256" i="8"/>
  <c r="CG256" i="8"/>
  <c r="CH256" i="8"/>
  <c r="CI256" i="8"/>
  <c r="CJ256" i="8"/>
  <c r="CK256" i="8"/>
  <c r="BJ258" i="8"/>
  <c r="BV258" i="8"/>
  <c r="BW258" i="8"/>
  <c r="BX258" i="8"/>
  <c r="BZ258" i="8"/>
  <c r="CA258" i="8"/>
  <c r="CB258" i="8"/>
  <c r="CC258" i="8"/>
  <c r="CD258" i="8"/>
  <c r="CE258" i="8"/>
  <c r="CF258" i="8"/>
  <c r="CG258" i="8"/>
  <c r="CH258" i="8"/>
  <c r="CI258" i="8"/>
  <c r="CJ258" i="8"/>
  <c r="CK258" i="8"/>
  <c r="BJ261" i="8"/>
  <c r="BV261" i="8"/>
  <c r="BW261" i="8"/>
  <c r="BX261" i="8"/>
  <c r="BZ261" i="8"/>
  <c r="CA261" i="8"/>
  <c r="CB261" i="8"/>
  <c r="CC261" i="8"/>
  <c r="CD261" i="8"/>
  <c r="CE261" i="8"/>
  <c r="CF261" i="8"/>
  <c r="CG261" i="8"/>
  <c r="CH261" i="8"/>
  <c r="CI261" i="8"/>
  <c r="CJ261" i="8"/>
  <c r="CK261" i="8"/>
  <c r="BJ262" i="8"/>
  <c r="BV262" i="8"/>
  <c r="BW262" i="8"/>
  <c r="BX262" i="8"/>
  <c r="BZ262" i="8"/>
  <c r="CA262" i="8"/>
  <c r="CB262" i="8"/>
  <c r="CC262" i="8"/>
  <c r="CD262" i="8"/>
  <c r="CE262" i="8"/>
  <c r="CF262" i="8"/>
  <c r="CG262" i="8"/>
  <c r="CH262" i="8"/>
  <c r="CI262" i="8"/>
  <c r="CJ262" i="8"/>
  <c r="CK262" i="8"/>
  <c r="BJ263" i="8"/>
  <c r="BV263" i="8"/>
  <c r="BW263" i="8"/>
  <c r="BX263" i="8"/>
  <c r="BZ263" i="8"/>
  <c r="CA263" i="8"/>
  <c r="CB263" i="8"/>
  <c r="CC263" i="8"/>
  <c r="CD263" i="8"/>
  <c r="CE263" i="8"/>
  <c r="CF263" i="8"/>
  <c r="CG263" i="8"/>
  <c r="CH263" i="8"/>
  <c r="CI263" i="8"/>
  <c r="CJ263" i="8"/>
  <c r="CK263" i="8"/>
  <c r="BJ264" i="8"/>
  <c r="BV264" i="8"/>
  <c r="BW264" i="8"/>
  <c r="BX264" i="8"/>
  <c r="BZ264" i="8"/>
  <c r="CA264" i="8"/>
  <c r="CB264" i="8"/>
  <c r="CC264" i="8"/>
  <c r="CD264" i="8"/>
  <c r="CE264" i="8"/>
  <c r="CF264" i="8"/>
  <c r="CG264" i="8"/>
  <c r="CH264" i="8"/>
  <c r="CI264" i="8"/>
  <c r="CJ264" i="8"/>
  <c r="CK264" i="8"/>
  <c r="BJ265" i="8"/>
  <c r="BV265" i="8"/>
  <c r="BW265" i="8"/>
  <c r="BX265" i="8"/>
  <c r="BZ265" i="8"/>
  <c r="CA265" i="8"/>
  <c r="CB265" i="8"/>
  <c r="CC265" i="8"/>
  <c r="CD265" i="8"/>
  <c r="CE265" i="8"/>
  <c r="CF265" i="8"/>
  <c r="CG265" i="8"/>
  <c r="CH265" i="8"/>
  <c r="CI265" i="8"/>
  <c r="CJ265" i="8"/>
  <c r="CK265" i="8"/>
  <c r="BJ266" i="8"/>
  <c r="BV266" i="8"/>
  <c r="BW266" i="8"/>
  <c r="BX266" i="8"/>
  <c r="BZ266" i="8"/>
  <c r="CA266" i="8"/>
  <c r="CB266" i="8"/>
  <c r="CC266" i="8"/>
  <c r="CD266" i="8"/>
  <c r="CE266" i="8"/>
  <c r="CF266" i="8"/>
  <c r="CG266" i="8"/>
  <c r="CH266" i="8"/>
  <c r="CI266" i="8"/>
  <c r="CJ266" i="8"/>
  <c r="CK266" i="8"/>
  <c r="BJ267" i="8"/>
  <c r="BV267" i="8"/>
  <c r="BW267" i="8"/>
  <c r="BX267" i="8"/>
  <c r="BZ267" i="8"/>
  <c r="CA267" i="8"/>
  <c r="CB267" i="8"/>
  <c r="CC267" i="8"/>
  <c r="CD267" i="8"/>
  <c r="CE267" i="8"/>
  <c r="CF267" i="8"/>
  <c r="CG267" i="8"/>
  <c r="CH267" i="8"/>
  <c r="CI267" i="8"/>
  <c r="CJ267" i="8"/>
  <c r="CK267" i="8"/>
  <c r="BJ268" i="8"/>
  <c r="BV268" i="8"/>
  <c r="BW268" i="8"/>
  <c r="BX268" i="8"/>
  <c r="BZ268" i="8"/>
  <c r="CA268" i="8"/>
  <c r="CB268" i="8"/>
  <c r="CC268" i="8"/>
  <c r="CD268" i="8"/>
  <c r="CE268" i="8"/>
  <c r="CF268" i="8"/>
  <c r="CG268" i="8"/>
  <c r="CH268" i="8"/>
  <c r="CI268" i="8"/>
  <c r="CJ268" i="8"/>
  <c r="CK268" i="8"/>
  <c r="BJ269" i="8"/>
  <c r="BV269" i="8"/>
  <c r="BW269" i="8"/>
  <c r="BX269" i="8"/>
  <c r="BZ269" i="8"/>
  <c r="CA269" i="8"/>
  <c r="CB269" i="8"/>
  <c r="CC269" i="8"/>
  <c r="CD269" i="8"/>
  <c r="CE269" i="8"/>
  <c r="CF269" i="8"/>
  <c r="CG269" i="8"/>
  <c r="CH269" i="8"/>
  <c r="CI269" i="8"/>
  <c r="CJ269" i="8"/>
  <c r="CK269" i="8"/>
  <c r="BJ270" i="8"/>
  <c r="BV270" i="8"/>
  <c r="BW270" i="8"/>
  <c r="BX270" i="8"/>
  <c r="BZ270" i="8"/>
  <c r="CA270" i="8"/>
  <c r="CB270" i="8"/>
  <c r="CC270" i="8"/>
  <c r="CD270" i="8"/>
  <c r="CE270" i="8"/>
  <c r="CF270" i="8"/>
  <c r="CG270" i="8"/>
  <c r="CH270" i="8"/>
  <c r="CI270" i="8"/>
  <c r="CJ270" i="8"/>
  <c r="CK270" i="8"/>
  <c r="BJ271" i="8"/>
  <c r="BV271" i="8"/>
  <c r="BW271" i="8"/>
  <c r="BX271" i="8"/>
  <c r="BZ271" i="8"/>
  <c r="CA271" i="8"/>
  <c r="CB271" i="8"/>
  <c r="CC271" i="8"/>
  <c r="CD271" i="8"/>
  <c r="CE271" i="8"/>
  <c r="CF271" i="8"/>
  <c r="CG271" i="8"/>
  <c r="CH271" i="8"/>
  <c r="CI271" i="8"/>
  <c r="CJ271" i="8"/>
  <c r="CK271" i="8"/>
  <c r="BJ272" i="8"/>
  <c r="BV272" i="8"/>
  <c r="BW272" i="8"/>
  <c r="BX272" i="8"/>
  <c r="BZ272" i="8"/>
  <c r="CA272" i="8"/>
  <c r="CB272" i="8"/>
  <c r="CC272" i="8"/>
  <c r="CD272" i="8"/>
  <c r="CE272" i="8"/>
  <c r="CF272" i="8"/>
  <c r="CG272" i="8"/>
  <c r="CH272" i="8"/>
  <c r="CI272" i="8"/>
  <c r="CJ272" i="8"/>
  <c r="CK272" i="8"/>
  <c r="BJ273" i="8"/>
  <c r="BV273" i="8"/>
  <c r="BW273" i="8"/>
  <c r="BX273" i="8"/>
  <c r="BZ273" i="8"/>
  <c r="CA273" i="8"/>
  <c r="CB273" i="8"/>
  <c r="CC273" i="8"/>
  <c r="CD273" i="8"/>
  <c r="CE273" i="8"/>
  <c r="CF273" i="8"/>
  <c r="CG273" i="8"/>
  <c r="CH273" i="8"/>
  <c r="CI273" i="8"/>
  <c r="CJ273" i="8"/>
  <c r="CK273" i="8"/>
  <c r="BJ274" i="8"/>
  <c r="BV274" i="8"/>
  <c r="BW274" i="8"/>
  <c r="BX274" i="8"/>
  <c r="BZ274" i="8"/>
  <c r="CA274" i="8"/>
  <c r="CB274" i="8"/>
  <c r="CC274" i="8"/>
  <c r="CD274" i="8"/>
  <c r="CE274" i="8"/>
  <c r="CF274" i="8"/>
  <c r="CG274" i="8"/>
  <c r="CH274" i="8"/>
  <c r="CI274" i="8"/>
  <c r="CJ274" i="8"/>
  <c r="CK274" i="8"/>
  <c r="BJ275" i="8"/>
  <c r="BV275" i="8"/>
  <c r="BW275" i="8"/>
  <c r="BX275" i="8"/>
  <c r="BZ275" i="8"/>
  <c r="CA275" i="8"/>
  <c r="CB275" i="8"/>
  <c r="CC275" i="8"/>
  <c r="CD275" i="8"/>
  <c r="CE275" i="8"/>
  <c r="CF275" i="8"/>
  <c r="CG275" i="8"/>
  <c r="CH275" i="8"/>
  <c r="CI275" i="8"/>
  <c r="CJ275" i="8"/>
  <c r="CK275" i="8"/>
  <c r="BJ276" i="8"/>
  <c r="BV276" i="8"/>
  <c r="BW276" i="8"/>
  <c r="BX276" i="8"/>
  <c r="BZ276" i="8"/>
  <c r="CA276" i="8"/>
  <c r="CB276" i="8"/>
  <c r="CC276" i="8"/>
  <c r="CD276" i="8"/>
  <c r="CE276" i="8"/>
  <c r="CF276" i="8"/>
  <c r="CG276" i="8"/>
  <c r="CH276" i="8"/>
  <c r="CI276" i="8"/>
  <c r="CJ276" i="8"/>
  <c r="CK276" i="8"/>
  <c r="BJ277" i="8"/>
  <c r="BV277" i="8"/>
  <c r="BW277" i="8"/>
  <c r="BX277" i="8"/>
  <c r="BZ277" i="8"/>
  <c r="CA277" i="8"/>
  <c r="CB277" i="8"/>
  <c r="CC277" i="8"/>
  <c r="CD277" i="8"/>
  <c r="CE277" i="8"/>
  <c r="CF277" i="8"/>
  <c r="CG277" i="8"/>
  <c r="CH277" i="8"/>
  <c r="CI277" i="8"/>
  <c r="CJ277" i="8"/>
  <c r="CK277" i="8"/>
  <c r="BJ278" i="8"/>
  <c r="BV278" i="8"/>
  <c r="BW278" i="8"/>
  <c r="BX278" i="8"/>
  <c r="BZ278" i="8"/>
  <c r="CA278" i="8"/>
  <c r="CB278" i="8"/>
  <c r="CC278" i="8"/>
  <c r="CD278" i="8"/>
  <c r="CE278" i="8"/>
  <c r="CF278" i="8"/>
  <c r="CG278" i="8"/>
  <c r="CH278" i="8"/>
  <c r="CI278" i="8"/>
  <c r="CJ278" i="8"/>
  <c r="CK278" i="8"/>
  <c r="BJ279" i="8"/>
  <c r="BV279" i="8"/>
  <c r="BW279" i="8"/>
  <c r="BX279" i="8"/>
  <c r="BZ279" i="8"/>
  <c r="CA279" i="8"/>
  <c r="CB279" i="8"/>
  <c r="CC279" i="8"/>
  <c r="CD279" i="8"/>
  <c r="CE279" i="8"/>
  <c r="CF279" i="8"/>
  <c r="CG279" i="8"/>
  <c r="CH279" i="8"/>
  <c r="CI279" i="8"/>
  <c r="CJ279" i="8"/>
  <c r="CK279" i="8"/>
  <c r="BJ280" i="8"/>
  <c r="BV280" i="8"/>
  <c r="BW280" i="8"/>
  <c r="BX280" i="8"/>
  <c r="BZ280" i="8"/>
  <c r="CA280" i="8"/>
  <c r="CB280" i="8"/>
  <c r="CC280" i="8"/>
  <c r="CD280" i="8"/>
  <c r="CE280" i="8"/>
  <c r="CF280" i="8"/>
  <c r="CG280" i="8"/>
  <c r="CH280" i="8"/>
  <c r="CI280" i="8"/>
  <c r="CJ280" i="8"/>
  <c r="CK280" i="8"/>
  <c r="BJ281" i="8"/>
  <c r="BV281" i="8"/>
  <c r="BW281" i="8"/>
  <c r="BX281" i="8"/>
  <c r="BZ281" i="8"/>
  <c r="CA281" i="8"/>
  <c r="CB281" i="8"/>
  <c r="CC281" i="8"/>
  <c r="CD281" i="8"/>
  <c r="CE281" i="8"/>
  <c r="CF281" i="8"/>
  <c r="CG281" i="8"/>
  <c r="CH281" i="8"/>
  <c r="CI281" i="8"/>
  <c r="CJ281" i="8"/>
  <c r="CK281" i="8"/>
  <c r="BJ282" i="8"/>
  <c r="BV282" i="8"/>
  <c r="BW282" i="8"/>
  <c r="BX282" i="8"/>
  <c r="BZ282" i="8"/>
  <c r="CA282" i="8"/>
  <c r="CB282" i="8"/>
  <c r="CC282" i="8"/>
  <c r="CD282" i="8"/>
  <c r="CE282" i="8"/>
  <c r="CF282" i="8"/>
  <c r="CG282" i="8"/>
  <c r="CH282" i="8"/>
  <c r="CI282" i="8"/>
  <c r="CJ282" i="8"/>
  <c r="CK282" i="8"/>
  <c r="BJ283" i="8"/>
  <c r="BV283" i="8"/>
  <c r="BW283" i="8"/>
  <c r="BX283" i="8"/>
  <c r="BZ283" i="8"/>
  <c r="CA283" i="8"/>
  <c r="CB283" i="8"/>
  <c r="CC283" i="8"/>
  <c r="CD283" i="8"/>
  <c r="CE283" i="8"/>
  <c r="CF283" i="8"/>
  <c r="CG283" i="8"/>
  <c r="CH283" i="8"/>
  <c r="CI283" i="8"/>
  <c r="CJ283" i="8"/>
  <c r="CK283" i="8"/>
  <c r="BJ285" i="8"/>
  <c r="BV285" i="8"/>
  <c r="BW285" i="8"/>
  <c r="BX285" i="8"/>
  <c r="BZ285" i="8"/>
  <c r="CA285" i="8"/>
  <c r="CB285" i="8"/>
  <c r="CC285" i="8"/>
  <c r="CD285" i="8"/>
  <c r="CE285" i="8"/>
  <c r="CF285" i="8"/>
  <c r="CG285" i="8"/>
  <c r="CH285" i="8"/>
  <c r="CI285" i="8"/>
  <c r="CJ285" i="8"/>
  <c r="CK285" i="8"/>
  <c r="BJ286" i="8"/>
  <c r="BV286" i="8"/>
  <c r="BW286" i="8"/>
  <c r="BX286" i="8"/>
  <c r="BZ286" i="8"/>
  <c r="CA286" i="8"/>
  <c r="CB286" i="8"/>
  <c r="CC286" i="8"/>
  <c r="CD286" i="8"/>
  <c r="CE286" i="8"/>
  <c r="CF286" i="8"/>
  <c r="CG286" i="8"/>
  <c r="CH286" i="8"/>
  <c r="CI286" i="8"/>
  <c r="CJ286" i="8"/>
  <c r="CK286" i="8"/>
  <c r="BJ287" i="8"/>
  <c r="BV287" i="8"/>
  <c r="BW287" i="8"/>
  <c r="BX287" i="8"/>
  <c r="BZ287" i="8"/>
  <c r="CA287" i="8"/>
  <c r="CB287" i="8"/>
  <c r="CC287" i="8"/>
  <c r="CD287" i="8"/>
  <c r="CE287" i="8"/>
  <c r="CF287" i="8"/>
  <c r="CG287" i="8"/>
  <c r="CH287" i="8"/>
  <c r="CI287" i="8"/>
  <c r="CJ287" i="8"/>
  <c r="CK287" i="8"/>
  <c r="BJ288" i="8"/>
  <c r="BV288" i="8"/>
  <c r="BW288" i="8"/>
  <c r="BX288" i="8"/>
  <c r="BZ288" i="8"/>
  <c r="CA288" i="8"/>
  <c r="CB288" i="8"/>
  <c r="CC288" i="8"/>
  <c r="CD288" i="8"/>
  <c r="CE288" i="8"/>
  <c r="CF288" i="8"/>
  <c r="CG288" i="8"/>
  <c r="CH288" i="8"/>
  <c r="CI288" i="8"/>
  <c r="CJ288" i="8"/>
  <c r="CK288" i="8"/>
  <c r="BJ289" i="8"/>
  <c r="BV289" i="8"/>
  <c r="BW289" i="8"/>
  <c r="BX289" i="8"/>
  <c r="BZ289" i="8"/>
  <c r="CA289" i="8"/>
  <c r="CB289" i="8"/>
  <c r="CC289" i="8"/>
  <c r="CD289" i="8"/>
  <c r="CE289" i="8"/>
  <c r="CF289" i="8"/>
  <c r="CG289" i="8"/>
  <c r="CH289" i="8"/>
  <c r="CI289" i="8"/>
  <c r="CJ289" i="8"/>
  <c r="CK289" i="8"/>
  <c r="BJ290" i="8"/>
  <c r="BV290" i="8"/>
  <c r="BW290" i="8"/>
  <c r="BX290" i="8"/>
  <c r="BZ290" i="8"/>
  <c r="CA290" i="8"/>
  <c r="CB290" i="8"/>
  <c r="CC290" i="8"/>
  <c r="CD290" i="8"/>
  <c r="CE290" i="8"/>
  <c r="CF290" i="8"/>
  <c r="CG290" i="8"/>
  <c r="CH290" i="8"/>
  <c r="CI290" i="8"/>
  <c r="CJ290" i="8"/>
  <c r="CK290" i="8"/>
  <c r="BJ291" i="8"/>
  <c r="BV291" i="8"/>
  <c r="BW291" i="8"/>
  <c r="BX291" i="8"/>
  <c r="BZ291" i="8"/>
  <c r="CA291" i="8"/>
  <c r="CB291" i="8"/>
  <c r="CC291" i="8"/>
  <c r="CD291" i="8"/>
  <c r="CE291" i="8"/>
  <c r="CF291" i="8"/>
  <c r="CG291" i="8"/>
  <c r="CH291" i="8"/>
  <c r="CI291" i="8"/>
  <c r="CJ291" i="8"/>
  <c r="CK291" i="8"/>
  <c r="BJ292" i="8"/>
  <c r="BV292" i="8"/>
  <c r="BW292" i="8"/>
  <c r="BX292" i="8"/>
  <c r="BZ292" i="8"/>
  <c r="CA292" i="8"/>
  <c r="CB292" i="8"/>
  <c r="CC292" i="8"/>
  <c r="CD292" i="8"/>
  <c r="CE292" i="8"/>
  <c r="CF292" i="8"/>
  <c r="CG292" i="8"/>
  <c r="CH292" i="8"/>
  <c r="CI292" i="8"/>
  <c r="CJ292" i="8"/>
  <c r="CK292" i="8"/>
  <c r="BJ293" i="8"/>
  <c r="BV293" i="8"/>
  <c r="BW293" i="8"/>
  <c r="BX293" i="8"/>
  <c r="BZ293" i="8"/>
  <c r="CA293" i="8"/>
  <c r="CB293" i="8"/>
  <c r="CC293" i="8"/>
  <c r="CD293" i="8"/>
  <c r="CE293" i="8"/>
  <c r="CF293" i="8"/>
  <c r="CG293" i="8"/>
  <c r="CH293" i="8"/>
  <c r="CI293" i="8"/>
  <c r="CJ293" i="8"/>
  <c r="CK293" i="8"/>
  <c r="BJ294" i="8"/>
  <c r="BV294" i="8"/>
  <c r="BW294" i="8"/>
  <c r="BX294" i="8"/>
  <c r="BZ294" i="8"/>
  <c r="CA294" i="8"/>
  <c r="CB294" i="8"/>
  <c r="CC294" i="8"/>
  <c r="CD294" i="8"/>
  <c r="CE294" i="8"/>
  <c r="CF294" i="8"/>
  <c r="CG294" i="8"/>
  <c r="CH294" i="8"/>
  <c r="CI294" i="8"/>
  <c r="CJ294" i="8"/>
  <c r="CK294" i="8"/>
  <c r="BJ295" i="8"/>
  <c r="BV295" i="8"/>
  <c r="BW295" i="8"/>
  <c r="BX295" i="8"/>
  <c r="BZ295" i="8"/>
  <c r="CA295" i="8"/>
  <c r="CB295" i="8"/>
  <c r="CC295" i="8"/>
  <c r="CD295" i="8"/>
  <c r="CE295" i="8"/>
  <c r="CF295" i="8"/>
  <c r="CG295" i="8"/>
  <c r="CH295" i="8"/>
  <c r="CI295" i="8"/>
  <c r="CJ295" i="8"/>
  <c r="CK295" i="8"/>
  <c r="BJ297" i="8"/>
  <c r="BV297" i="8"/>
  <c r="BW297" i="8"/>
  <c r="BX297" i="8"/>
  <c r="BZ297" i="8"/>
  <c r="CA297" i="8"/>
  <c r="CB297" i="8"/>
  <c r="CC297" i="8"/>
  <c r="CD297" i="8"/>
  <c r="CE297" i="8"/>
  <c r="CF297" i="8"/>
  <c r="CG297" i="8"/>
  <c r="CH297" i="8"/>
  <c r="CI297" i="8"/>
  <c r="CJ297" i="8"/>
  <c r="CK297" i="8"/>
  <c r="BJ298" i="8"/>
  <c r="BV298" i="8"/>
  <c r="BW298" i="8"/>
  <c r="BX298" i="8"/>
  <c r="BZ298" i="8"/>
  <c r="CA298" i="8"/>
  <c r="CB298" i="8"/>
  <c r="CC298" i="8"/>
  <c r="CD298" i="8"/>
  <c r="CE298" i="8"/>
  <c r="CF298" i="8"/>
  <c r="CG298" i="8"/>
  <c r="CH298" i="8"/>
  <c r="CI298" i="8"/>
  <c r="CJ298" i="8"/>
  <c r="CK298" i="8"/>
  <c r="BJ299" i="8"/>
  <c r="BV299" i="8"/>
  <c r="BW299" i="8"/>
  <c r="BX299" i="8"/>
  <c r="BZ299" i="8"/>
  <c r="CA299" i="8"/>
  <c r="CB299" i="8"/>
  <c r="CC299" i="8"/>
  <c r="CD299" i="8"/>
  <c r="CE299" i="8"/>
  <c r="CF299" i="8"/>
  <c r="CG299" i="8"/>
  <c r="CH299" i="8"/>
  <c r="CI299" i="8"/>
  <c r="CJ299" i="8"/>
  <c r="CK299" i="8"/>
  <c r="BJ300" i="8"/>
  <c r="BV300" i="8"/>
  <c r="BW300" i="8"/>
  <c r="BX300" i="8"/>
  <c r="BZ300" i="8"/>
  <c r="CA300" i="8"/>
  <c r="CB300" i="8"/>
  <c r="CC300" i="8"/>
  <c r="CD300" i="8"/>
  <c r="CE300" i="8"/>
  <c r="CF300" i="8"/>
  <c r="CG300" i="8"/>
  <c r="CH300" i="8"/>
  <c r="CI300" i="8"/>
  <c r="CJ300" i="8"/>
  <c r="CK300" i="8"/>
  <c r="BJ301" i="8"/>
  <c r="BV301" i="8"/>
  <c r="BW301" i="8"/>
  <c r="BX301" i="8"/>
  <c r="BZ301" i="8"/>
  <c r="CA301" i="8"/>
  <c r="CB301" i="8"/>
  <c r="CC301" i="8"/>
  <c r="CD301" i="8"/>
  <c r="CE301" i="8"/>
  <c r="CF301" i="8"/>
  <c r="CG301" i="8"/>
  <c r="CH301" i="8"/>
  <c r="CI301" i="8"/>
  <c r="CJ301" i="8"/>
  <c r="CK301" i="8"/>
  <c r="BJ302" i="8"/>
  <c r="BV302" i="8"/>
  <c r="BW302" i="8"/>
  <c r="BX302" i="8"/>
  <c r="BZ302" i="8"/>
  <c r="CA302" i="8"/>
  <c r="CB302" i="8"/>
  <c r="CC302" i="8"/>
  <c r="CD302" i="8"/>
  <c r="CE302" i="8"/>
  <c r="CF302" i="8"/>
  <c r="CG302" i="8"/>
  <c r="CH302" i="8"/>
  <c r="CI302" i="8"/>
  <c r="CJ302" i="8"/>
  <c r="CK302" i="8"/>
  <c r="BJ303" i="8"/>
  <c r="BV303" i="8"/>
  <c r="BW303" i="8"/>
  <c r="BX303" i="8"/>
  <c r="BZ303" i="8"/>
  <c r="CA303" i="8"/>
  <c r="CB303" i="8"/>
  <c r="CC303" i="8"/>
  <c r="CD303" i="8"/>
  <c r="CE303" i="8"/>
  <c r="CF303" i="8"/>
  <c r="CG303" i="8"/>
  <c r="CH303" i="8"/>
  <c r="CI303" i="8"/>
  <c r="CJ303" i="8"/>
  <c r="CK303" i="8"/>
  <c r="BJ304" i="8"/>
  <c r="BV304" i="8"/>
  <c r="BW304" i="8"/>
  <c r="BX304" i="8"/>
  <c r="BZ304" i="8"/>
  <c r="CA304" i="8"/>
  <c r="CB304" i="8"/>
  <c r="CC304" i="8"/>
  <c r="CD304" i="8"/>
  <c r="CE304" i="8"/>
  <c r="CF304" i="8"/>
  <c r="CG304" i="8"/>
  <c r="CH304" i="8"/>
  <c r="CI304" i="8"/>
  <c r="CJ304" i="8"/>
  <c r="CK304" i="8"/>
  <c r="BJ305" i="8"/>
  <c r="BV305" i="8"/>
  <c r="BW305" i="8"/>
  <c r="BX305" i="8"/>
  <c r="BZ305" i="8"/>
  <c r="CA305" i="8"/>
  <c r="CB305" i="8"/>
  <c r="CC305" i="8"/>
  <c r="CD305" i="8"/>
  <c r="CE305" i="8"/>
  <c r="CF305" i="8"/>
  <c r="CG305" i="8"/>
  <c r="CH305" i="8"/>
  <c r="CI305" i="8"/>
  <c r="CJ305" i="8"/>
  <c r="CK305" i="8"/>
  <c r="BJ306" i="8"/>
  <c r="BV306" i="8"/>
  <c r="BW306" i="8"/>
  <c r="BX306" i="8"/>
  <c r="BZ306" i="8"/>
  <c r="CA306" i="8"/>
  <c r="CB306" i="8"/>
  <c r="CC306" i="8"/>
  <c r="CD306" i="8"/>
  <c r="CE306" i="8"/>
  <c r="CF306" i="8"/>
  <c r="CG306" i="8"/>
  <c r="CH306" i="8"/>
  <c r="CI306" i="8"/>
  <c r="CJ306" i="8"/>
  <c r="CK306" i="8"/>
  <c r="BJ307" i="8"/>
  <c r="BV307" i="8"/>
  <c r="BW307" i="8"/>
  <c r="BX307" i="8"/>
  <c r="BZ307" i="8"/>
  <c r="CA307" i="8"/>
  <c r="CB307" i="8"/>
  <c r="CC307" i="8"/>
  <c r="CD307" i="8"/>
  <c r="CE307" i="8"/>
  <c r="CF307" i="8"/>
  <c r="CG307" i="8"/>
  <c r="CH307" i="8"/>
  <c r="CI307" i="8"/>
  <c r="CJ307" i="8"/>
  <c r="CK307" i="8"/>
  <c r="BJ309" i="8"/>
  <c r="BV309" i="8"/>
  <c r="BW309" i="8"/>
  <c r="BX309" i="8"/>
  <c r="BZ309" i="8"/>
  <c r="CA309" i="8"/>
  <c r="CB309" i="8"/>
  <c r="CC309" i="8"/>
  <c r="CD309" i="8"/>
  <c r="CE309" i="8"/>
  <c r="CF309" i="8"/>
  <c r="CG309" i="8"/>
  <c r="CH309" i="8"/>
  <c r="CI309" i="8"/>
  <c r="CJ309" i="8"/>
  <c r="CK309" i="8"/>
  <c r="BJ310" i="8"/>
  <c r="BV310" i="8"/>
  <c r="BW310" i="8"/>
  <c r="BX310" i="8"/>
  <c r="BZ310" i="8"/>
  <c r="CA310" i="8"/>
  <c r="CB310" i="8"/>
  <c r="CC310" i="8"/>
  <c r="CD310" i="8"/>
  <c r="CE310" i="8"/>
  <c r="CF310" i="8"/>
  <c r="CG310" i="8"/>
  <c r="CH310" i="8"/>
  <c r="CI310" i="8"/>
  <c r="CJ310" i="8"/>
  <c r="CK310" i="8"/>
  <c r="BJ311" i="8"/>
  <c r="BV311" i="8"/>
  <c r="BW311" i="8"/>
  <c r="BX311" i="8"/>
  <c r="BZ311" i="8"/>
  <c r="CA311" i="8"/>
  <c r="CB311" i="8"/>
  <c r="CC311" i="8"/>
  <c r="CD311" i="8"/>
  <c r="CE311" i="8"/>
  <c r="CF311" i="8"/>
  <c r="CG311" i="8"/>
  <c r="CH311" i="8"/>
  <c r="CI311" i="8"/>
  <c r="CJ311" i="8"/>
  <c r="CK311" i="8"/>
  <c r="BJ312" i="8"/>
  <c r="BV312" i="8"/>
  <c r="BW312" i="8"/>
  <c r="BX312" i="8"/>
  <c r="BZ312" i="8"/>
  <c r="CA312" i="8"/>
  <c r="CB312" i="8"/>
  <c r="CC312" i="8"/>
  <c r="CD312" i="8"/>
  <c r="CE312" i="8"/>
  <c r="CF312" i="8"/>
  <c r="CG312" i="8"/>
  <c r="CH312" i="8"/>
  <c r="CI312" i="8"/>
  <c r="CJ312" i="8"/>
  <c r="CK312" i="8"/>
  <c r="BJ313" i="8"/>
  <c r="BV313" i="8"/>
  <c r="BW313" i="8"/>
  <c r="BX313" i="8"/>
  <c r="BZ313" i="8"/>
  <c r="CA313" i="8"/>
  <c r="CB313" i="8"/>
  <c r="CC313" i="8"/>
  <c r="CD313" i="8"/>
  <c r="CE313" i="8"/>
  <c r="CF313" i="8"/>
  <c r="CG313" i="8"/>
  <c r="CH313" i="8"/>
  <c r="CI313" i="8"/>
  <c r="CJ313" i="8"/>
  <c r="CK313" i="8"/>
  <c r="BJ314" i="8"/>
  <c r="BV314" i="8"/>
  <c r="BW314" i="8"/>
  <c r="BX314" i="8"/>
  <c r="BZ314" i="8"/>
  <c r="CA314" i="8"/>
  <c r="CB314" i="8"/>
  <c r="CC314" i="8"/>
  <c r="CD314" i="8"/>
  <c r="CE314" i="8"/>
  <c r="CF314" i="8"/>
  <c r="CG314" i="8"/>
  <c r="CH314" i="8"/>
  <c r="CI314" i="8"/>
  <c r="CJ314" i="8"/>
  <c r="CK314" i="8"/>
  <c r="BJ315" i="8"/>
  <c r="BV315" i="8"/>
  <c r="BW315" i="8"/>
  <c r="BX315" i="8"/>
  <c r="BZ315" i="8"/>
  <c r="CA315" i="8"/>
  <c r="CB315" i="8"/>
  <c r="CC315" i="8"/>
  <c r="CD315" i="8"/>
  <c r="CE315" i="8"/>
  <c r="CF315" i="8"/>
  <c r="CG315" i="8"/>
  <c r="CH315" i="8"/>
  <c r="CI315" i="8"/>
  <c r="CJ315" i="8"/>
  <c r="CK315" i="8"/>
  <c r="BJ316" i="8"/>
  <c r="BV316" i="8"/>
  <c r="BW316" i="8"/>
  <c r="BX316" i="8"/>
  <c r="BZ316" i="8"/>
  <c r="CA316" i="8"/>
  <c r="CB316" i="8"/>
  <c r="CC316" i="8"/>
  <c r="CD316" i="8"/>
  <c r="CE316" i="8"/>
  <c r="CF316" i="8"/>
  <c r="CG316" i="8"/>
  <c r="CH316" i="8"/>
  <c r="CI316" i="8"/>
  <c r="CJ316" i="8"/>
  <c r="CK316" i="8"/>
  <c r="BJ317" i="8"/>
  <c r="BV317" i="8"/>
  <c r="BW317" i="8"/>
  <c r="BX317" i="8"/>
  <c r="BZ317" i="8"/>
  <c r="CA317" i="8"/>
  <c r="CB317" i="8"/>
  <c r="CC317" i="8"/>
  <c r="CD317" i="8"/>
  <c r="CE317" i="8"/>
  <c r="CF317" i="8"/>
  <c r="CG317" i="8"/>
  <c r="CH317" i="8"/>
  <c r="CI317" i="8"/>
  <c r="CJ317" i="8"/>
  <c r="CK317" i="8"/>
  <c r="BJ319" i="8"/>
  <c r="BV319" i="8"/>
  <c r="BW319" i="8"/>
  <c r="BX319" i="8"/>
  <c r="BZ319" i="8"/>
  <c r="CA319" i="8"/>
  <c r="CB319" i="8"/>
  <c r="CC319" i="8"/>
  <c r="CD319" i="8"/>
  <c r="CE319" i="8"/>
  <c r="CF319" i="8"/>
  <c r="CG319" i="8"/>
  <c r="CH319" i="8"/>
  <c r="CI319" i="8"/>
  <c r="CJ319" i="8"/>
  <c r="CK319" i="8"/>
  <c r="BJ320" i="8"/>
  <c r="BV320" i="8"/>
  <c r="BW320" i="8"/>
  <c r="BX320" i="8"/>
  <c r="BZ320" i="8"/>
  <c r="CA320" i="8"/>
  <c r="CB320" i="8"/>
  <c r="CC320" i="8"/>
  <c r="CD320" i="8"/>
  <c r="CE320" i="8"/>
  <c r="CF320" i="8"/>
  <c r="CG320" i="8"/>
  <c r="CH320" i="8"/>
  <c r="CI320" i="8"/>
  <c r="CJ320" i="8"/>
  <c r="CK320" i="8"/>
  <c r="BJ321" i="8"/>
  <c r="BV321" i="8"/>
  <c r="BW321" i="8"/>
  <c r="BX321" i="8"/>
  <c r="BZ321" i="8"/>
  <c r="CA321" i="8"/>
  <c r="CB321" i="8"/>
  <c r="CC321" i="8"/>
  <c r="CD321" i="8"/>
  <c r="CE321" i="8"/>
  <c r="CF321" i="8"/>
  <c r="CG321" i="8"/>
  <c r="CH321" i="8"/>
  <c r="CI321" i="8"/>
  <c r="CJ321" i="8"/>
  <c r="CK321" i="8"/>
  <c r="BJ322" i="8"/>
  <c r="BV322" i="8"/>
  <c r="BW322" i="8"/>
  <c r="BX322" i="8"/>
  <c r="BZ322" i="8"/>
  <c r="CA322" i="8"/>
  <c r="CB322" i="8"/>
  <c r="CC322" i="8"/>
  <c r="CD322" i="8"/>
  <c r="CE322" i="8"/>
  <c r="CF322" i="8"/>
  <c r="CG322" i="8"/>
  <c r="CH322" i="8"/>
  <c r="CI322" i="8"/>
  <c r="CJ322" i="8"/>
  <c r="CK322" i="8"/>
  <c r="BJ323" i="8"/>
  <c r="BV323" i="8"/>
  <c r="BW323" i="8"/>
  <c r="BX323" i="8"/>
  <c r="BZ323" i="8"/>
  <c r="CA323" i="8"/>
  <c r="CB323" i="8"/>
  <c r="CC323" i="8"/>
  <c r="CD323" i="8"/>
  <c r="CE323" i="8"/>
  <c r="CF323" i="8"/>
  <c r="CG323" i="8"/>
  <c r="CH323" i="8"/>
  <c r="CI323" i="8"/>
  <c r="CJ323" i="8"/>
  <c r="CK323" i="8"/>
  <c r="BJ324" i="8"/>
  <c r="BV324" i="8"/>
  <c r="BW324" i="8"/>
  <c r="BX324" i="8"/>
  <c r="BZ324" i="8"/>
  <c r="CA324" i="8"/>
  <c r="CB324" i="8"/>
  <c r="CC324" i="8"/>
  <c r="CD324" i="8"/>
  <c r="CE324" i="8"/>
  <c r="CF324" i="8"/>
  <c r="CG324" i="8"/>
  <c r="CH324" i="8"/>
  <c r="CI324" i="8"/>
  <c r="CJ324" i="8"/>
  <c r="CK324" i="8"/>
  <c r="BJ325" i="8"/>
  <c r="BV325" i="8"/>
  <c r="BW325" i="8"/>
  <c r="BX325" i="8"/>
  <c r="BZ325" i="8"/>
  <c r="CA325" i="8"/>
  <c r="CB325" i="8"/>
  <c r="CC325" i="8"/>
  <c r="CD325" i="8"/>
  <c r="CE325" i="8"/>
  <c r="CF325" i="8"/>
  <c r="CG325" i="8"/>
  <c r="CH325" i="8"/>
  <c r="CI325" i="8"/>
  <c r="CJ325" i="8"/>
  <c r="CK325" i="8"/>
  <c r="BJ326" i="8"/>
  <c r="BV326" i="8"/>
  <c r="BW326" i="8"/>
  <c r="BX326" i="8"/>
  <c r="BZ326" i="8"/>
  <c r="CA326" i="8"/>
  <c r="CB326" i="8"/>
  <c r="CC326" i="8"/>
  <c r="CD326" i="8"/>
  <c r="CE326" i="8"/>
  <c r="CF326" i="8"/>
  <c r="CG326" i="8"/>
  <c r="CH326" i="8"/>
  <c r="CI326" i="8"/>
  <c r="CJ326" i="8"/>
  <c r="CK326" i="8"/>
  <c r="BJ327" i="8"/>
  <c r="BV327" i="8"/>
  <c r="BW327" i="8"/>
  <c r="BX327" i="8"/>
  <c r="BZ327" i="8"/>
  <c r="CA327" i="8"/>
  <c r="CB327" i="8"/>
  <c r="CC327" i="8"/>
  <c r="CD327" i="8"/>
  <c r="CE327" i="8"/>
  <c r="CF327" i="8"/>
  <c r="CG327" i="8"/>
  <c r="CH327" i="8"/>
  <c r="CI327" i="8"/>
  <c r="CJ327" i="8"/>
  <c r="CK327" i="8"/>
  <c r="BJ328" i="8"/>
  <c r="BV328" i="8"/>
  <c r="BW328" i="8"/>
  <c r="BX328" i="8"/>
  <c r="BZ328" i="8"/>
  <c r="CA328" i="8"/>
  <c r="CB328" i="8"/>
  <c r="CC328" i="8"/>
  <c r="CD328" i="8"/>
  <c r="CE328" i="8"/>
  <c r="CF328" i="8"/>
  <c r="CG328" i="8"/>
  <c r="CH328" i="8"/>
  <c r="CI328" i="8"/>
  <c r="CJ328" i="8"/>
  <c r="CK328" i="8"/>
  <c r="BJ329" i="8"/>
  <c r="BV329" i="8"/>
  <c r="BW329" i="8"/>
  <c r="BX329" i="8"/>
  <c r="BZ329" i="8"/>
  <c r="CA329" i="8"/>
  <c r="CB329" i="8"/>
  <c r="CC329" i="8"/>
  <c r="CD329" i="8"/>
  <c r="CE329" i="8"/>
  <c r="CF329" i="8"/>
  <c r="CG329" i="8"/>
  <c r="CH329" i="8"/>
  <c r="CI329" i="8"/>
  <c r="CJ329" i="8"/>
  <c r="CK329" i="8"/>
  <c r="BJ330" i="8"/>
  <c r="BV330" i="8"/>
  <c r="BW330" i="8"/>
  <c r="BX330" i="8"/>
  <c r="BZ330" i="8"/>
  <c r="CA330" i="8"/>
  <c r="CB330" i="8"/>
  <c r="CC330" i="8"/>
  <c r="CD330" i="8"/>
  <c r="CE330" i="8"/>
  <c r="CF330" i="8"/>
  <c r="CG330" i="8"/>
  <c r="CH330" i="8"/>
  <c r="CI330" i="8"/>
  <c r="CJ330" i="8"/>
  <c r="CK330" i="8"/>
  <c r="BJ331" i="8"/>
  <c r="BV331" i="8"/>
  <c r="BW331" i="8"/>
  <c r="BX331" i="8"/>
  <c r="BZ331" i="8"/>
  <c r="CA331" i="8"/>
  <c r="CB331" i="8"/>
  <c r="CC331" i="8"/>
  <c r="CD331" i="8"/>
  <c r="CE331" i="8"/>
  <c r="CF331" i="8"/>
  <c r="CG331" i="8"/>
  <c r="CH331" i="8"/>
  <c r="CI331" i="8"/>
  <c r="CJ331" i="8"/>
  <c r="CK331" i="8"/>
  <c r="BJ332" i="8"/>
  <c r="BV332" i="8"/>
  <c r="BW332" i="8"/>
  <c r="BX332" i="8"/>
  <c r="BZ332" i="8"/>
  <c r="CA332" i="8"/>
  <c r="CB332" i="8"/>
  <c r="CC332" i="8"/>
  <c r="CD332" i="8"/>
  <c r="CE332" i="8"/>
  <c r="CF332" i="8"/>
  <c r="CG332" i="8"/>
  <c r="CH332" i="8"/>
  <c r="CI332" i="8"/>
  <c r="CJ332" i="8"/>
  <c r="CK332" i="8"/>
  <c r="BJ333" i="8"/>
  <c r="BV333" i="8"/>
  <c r="BW333" i="8"/>
  <c r="BX333" i="8"/>
  <c r="BZ333" i="8"/>
  <c r="CA333" i="8"/>
  <c r="CB333" i="8"/>
  <c r="CC333" i="8"/>
  <c r="CD333" i="8"/>
  <c r="CE333" i="8"/>
  <c r="CF333" i="8"/>
  <c r="CG333" i="8"/>
  <c r="CH333" i="8"/>
  <c r="CI333" i="8"/>
  <c r="CJ333" i="8"/>
  <c r="CK333" i="8"/>
  <c r="BJ334" i="8"/>
  <c r="BV334" i="8"/>
  <c r="BW334" i="8"/>
  <c r="BX334" i="8"/>
  <c r="BZ334" i="8"/>
  <c r="CA334" i="8"/>
  <c r="CB334" i="8"/>
  <c r="CC334" i="8"/>
  <c r="CD334" i="8"/>
  <c r="CE334" i="8"/>
  <c r="CF334" i="8"/>
  <c r="CG334" i="8"/>
  <c r="CH334" i="8"/>
  <c r="CI334" i="8"/>
  <c r="CJ334" i="8"/>
  <c r="CK334" i="8"/>
  <c r="BJ335" i="8"/>
  <c r="BV335" i="8"/>
  <c r="BW335" i="8"/>
  <c r="BX335" i="8"/>
  <c r="BZ335" i="8"/>
  <c r="CA335" i="8"/>
  <c r="CB335" i="8"/>
  <c r="CC335" i="8"/>
  <c r="CD335" i="8"/>
  <c r="CE335" i="8"/>
  <c r="CF335" i="8"/>
  <c r="CG335" i="8"/>
  <c r="CH335" i="8"/>
  <c r="CI335" i="8"/>
  <c r="CJ335" i="8"/>
  <c r="CK335" i="8"/>
  <c r="BJ336" i="8"/>
  <c r="BV336" i="8"/>
  <c r="BW336" i="8"/>
  <c r="BX336" i="8"/>
  <c r="BZ336" i="8"/>
  <c r="CA336" i="8"/>
  <c r="CB336" i="8"/>
  <c r="CC336" i="8"/>
  <c r="CD336" i="8"/>
  <c r="CE336" i="8"/>
  <c r="CF336" i="8"/>
  <c r="CG336" i="8"/>
  <c r="CH336" i="8"/>
  <c r="CI336" i="8"/>
  <c r="CJ336" i="8"/>
  <c r="CK336" i="8"/>
  <c r="BJ338" i="8"/>
  <c r="BV338" i="8"/>
  <c r="BW338" i="8"/>
  <c r="BX338" i="8"/>
  <c r="BZ338" i="8"/>
  <c r="CA338" i="8"/>
  <c r="CB338" i="8"/>
  <c r="CC338" i="8"/>
  <c r="CD338" i="8"/>
  <c r="CE338" i="8"/>
  <c r="CF338" i="8"/>
  <c r="CG338" i="8"/>
  <c r="CH338" i="8"/>
  <c r="CI338" i="8"/>
  <c r="CJ338" i="8"/>
  <c r="CK338" i="8"/>
  <c r="BJ339" i="8"/>
  <c r="BV339" i="8"/>
  <c r="BW339" i="8"/>
  <c r="BX339" i="8"/>
  <c r="BZ339" i="8"/>
  <c r="CA339" i="8"/>
  <c r="CB339" i="8"/>
  <c r="CC339" i="8"/>
  <c r="CD339" i="8"/>
  <c r="CE339" i="8"/>
  <c r="CF339" i="8"/>
  <c r="CG339" i="8"/>
  <c r="CH339" i="8"/>
  <c r="CI339" i="8"/>
  <c r="CJ339" i="8"/>
  <c r="CK339" i="8"/>
  <c r="BJ340" i="8"/>
  <c r="BV340" i="8"/>
  <c r="BW340" i="8"/>
  <c r="BX340" i="8"/>
  <c r="BZ340" i="8"/>
  <c r="CA340" i="8"/>
  <c r="CB340" i="8"/>
  <c r="CC340" i="8"/>
  <c r="CD340" i="8"/>
  <c r="CE340" i="8"/>
  <c r="CF340" i="8"/>
  <c r="CG340" i="8"/>
  <c r="CH340" i="8"/>
  <c r="CI340" i="8"/>
  <c r="CJ340" i="8"/>
  <c r="CK340" i="8"/>
  <c r="BJ341" i="8"/>
  <c r="BV341" i="8"/>
  <c r="BW341" i="8"/>
  <c r="BX341" i="8"/>
  <c r="BZ341" i="8"/>
  <c r="CA341" i="8"/>
  <c r="CB341" i="8"/>
  <c r="CC341" i="8"/>
  <c r="CD341" i="8"/>
  <c r="CE341" i="8"/>
  <c r="CF341" i="8"/>
  <c r="CG341" i="8"/>
  <c r="CH341" i="8"/>
  <c r="CI341" i="8"/>
  <c r="CJ341" i="8"/>
  <c r="CK341" i="8"/>
  <c r="BJ342" i="8"/>
  <c r="BV342" i="8"/>
  <c r="BW342" i="8"/>
  <c r="BX342" i="8"/>
  <c r="BZ342" i="8"/>
  <c r="CA342" i="8"/>
  <c r="CB342" i="8"/>
  <c r="CC342" i="8"/>
  <c r="CD342" i="8"/>
  <c r="CE342" i="8"/>
  <c r="CF342" i="8"/>
  <c r="CG342" i="8"/>
  <c r="CH342" i="8"/>
  <c r="CI342" i="8"/>
  <c r="CJ342" i="8"/>
  <c r="CK342" i="8"/>
  <c r="BJ5" i="8"/>
  <c r="BV5" i="8"/>
  <c r="BW5" i="8"/>
  <c r="BX5" i="8"/>
  <c r="BZ5" i="8"/>
  <c r="CA5" i="8"/>
  <c r="CB5" i="8"/>
  <c r="CC5" i="8"/>
  <c r="CD5" i="8"/>
  <c r="CE5" i="8"/>
  <c r="CF5" i="8"/>
  <c r="CG5" i="8"/>
  <c r="CH5" i="8"/>
  <c r="CI5" i="8"/>
  <c r="CJ5" i="8"/>
  <c r="CK5" i="8"/>
  <c r="CK4" i="8"/>
  <c r="CJ4" i="8"/>
  <c r="CI4" i="8"/>
  <c r="CH4" i="8"/>
  <c r="CG4" i="8"/>
  <c r="CF4" i="8"/>
  <c r="CE4" i="8"/>
  <c r="CD4" i="8"/>
  <c r="CC4" i="8"/>
  <c r="CB4" i="8"/>
  <c r="CA4" i="8"/>
  <c r="BZ4" i="8"/>
  <c r="BX4" i="8"/>
  <c r="BW4" i="8"/>
  <c r="BV4" i="8"/>
  <c r="BJ4" i="8"/>
  <c r="BG8" i="8"/>
  <c r="BG9" i="8"/>
  <c r="BG10" i="8"/>
  <c r="BG11" i="8"/>
  <c r="BG12" i="8"/>
  <c r="BG13" i="8"/>
  <c r="BG14" i="8"/>
  <c r="BG15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28" i="8"/>
  <c r="BG29" i="8"/>
  <c r="BG30" i="8"/>
  <c r="BG31" i="8"/>
  <c r="BG32" i="8"/>
  <c r="BG33" i="8"/>
  <c r="BG34" i="8"/>
  <c r="BG35" i="8"/>
  <c r="BG36" i="8"/>
  <c r="BG37" i="8"/>
  <c r="BG38" i="8"/>
  <c r="BG39" i="8"/>
  <c r="BG40" i="8"/>
  <c r="BG41" i="8"/>
  <c r="BG42" i="8"/>
  <c r="BG43" i="8"/>
  <c r="BG44" i="8"/>
  <c r="BG45" i="8"/>
  <c r="BG46" i="8"/>
  <c r="BG47" i="8"/>
  <c r="BG48" i="8"/>
  <c r="BG49" i="8"/>
  <c r="BG50" i="8"/>
  <c r="BG51" i="8"/>
  <c r="BG52" i="8"/>
  <c r="BG53" i="8"/>
  <c r="BG54" i="8"/>
  <c r="BG55" i="8"/>
  <c r="BG56" i="8"/>
  <c r="BG57" i="8"/>
  <c r="BG58" i="8"/>
  <c r="BG59" i="8"/>
  <c r="BG60" i="8"/>
  <c r="BG61" i="8"/>
  <c r="BG62" i="8"/>
  <c r="BG63" i="8"/>
  <c r="BG64" i="8"/>
  <c r="BG65" i="8"/>
  <c r="BG66" i="8"/>
  <c r="BG67" i="8"/>
  <c r="BG68" i="8"/>
  <c r="BG69" i="8"/>
  <c r="BG70" i="8"/>
  <c r="BG71" i="8"/>
  <c r="BG72" i="8"/>
  <c r="BG73" i="8"/>
  <c r="BG74" i="8"/>
  <c r="BG75" i="8"/>
  <c r="BG76" i="8"/>
  <c r="BG77" i="8"/>
  <c r="BG78" i="8"/>
  <c r="BG79" i="8"/>
  <c r="BG80" i="8"/>
  <c r="BG81" i="8"/>
  <c r="BG82" i="8"/>
  <c r="BG83" i="8"/>
  <c r="BG84" i="8"/>
  <c r="BG85" i="8"/>
  <c r="BG86" i="8"/>
  <c r="BG87" i="8"/>
  <c r="BG88" i="8"/>
  <c r="BG89" i="8"/>
  <c r="BG90" i="8"/>
  <c r="BG91" i="8"/>
  <c r="BG92" i="8"/>
  <c r="BG93" i="8"/>
  <c r="BG94" i="8"/>
  <c r="BG95" i="8"/>
  <c r="BG96" i="8"/>
  <c r="BG97" i="8"/>
  <c r="BG98" i="8"/>
  <c r="BG99" i="8"/>
  <c r="BG100" i="8"/>
  <c r="BG101" i="8"/>
  <c r="BG102" i="8"/>
  <c r="BG103" i="8"/>
  <c r="BG104" i="8"/>
  <c r="BG105" i="8"/>
  <c r="BG106" i="8"/>
  <c r="BG107" i="8"/>
  <c r="BG108" i="8"/>
  <c r="BG109" i="8"/>
  <c r="BG110" i="8"/>
  <c r="BG111" i="8"/>
  <c r="BG112" i="8"/>
  <c r="BG113" i="8"/>
  <c r="BG114" i="8"/>
  <c r="BG115" i="8"/>
  <c r="BG116" i="8"/>
  <c r="BG117" i="8"/>
  <c r="BG118" i="8"/>
  <c r="BG119" i="8"/>
  <c r="BG120" i="8"/>
  <c r="BG121" i="8"/>
  <c r="BG122" i="8"/>
  <c r="BG123" i="8"/>
  <c r="BG124" i="8"/>
  <c r="BG125" i="8"/>
  <c r="BG126" i="8"/>
  <c r="BG127" i="8"/>
  <c r="BG128" i="8"/>
  <c r="BG129" i="8"/>
  <c r="BG130" i="8"/>
  <c r="BG131" i="8"/>
  <c r="BG132" i="8"/>
  <c r="BG133" i="8"/>
  <c r="BG134" i="8"/>
  <c r="BG135" i="8"/>
  <c r="BG136" i="8"/>
  <c r="BG137" i="8"/>
  <c r="BG138" i="8"/>
  <c r="BG139" i="8"/>
  <c r="BG140" i="8"/>
  <c r="BG141" i="8"/>
  <c r="BG142" i="8"/>
  <c r="BG143" i="8"/>
  <c r="BG144" i="8"/>
  <c r="BG145" i="8"/>
  <c r="BG146" i="8"/>
  <c r="BG147" i="8"/>
  <c r="BG148" i="8"/>
  <c r="BG149" i="8"/>
  <c r="BG150" i="8"/>
  <c r="BG151" i="8"/>
  <c r="BG152" i="8"/>
  <c r="BG153" i="8"/>
  <c r="BG154" i="8"/>
  <c r="BG155" i="8"/>
  <c r="BG156" i="8"/>
  <c r="BG157" i="8"/>
  <c r="BG158" i="8"/>
  <c r="BG159" i="8"/>
  <c r="BG160" i="8"/>
  <c r="BG161" i="8"/>
  <c r="BG162" i="8"/>
  <c r="BG163" i="8"/>
  <c r="BG164" i="8"/>
  <c r="BG165" i="8"/>
  <c r="BG166" i="8"/>
  <c r="BG167" i="8"/>
  <c r="BG168" i="8"/>
  <c r="BG169" i="8"/>
  <c r="BG170" i="8"/>
  <c r="BG171" i="8"/>
  <c r="BG172" i="8"/>
  <c r="BG173" i="8"/>
  <c r="BG174" i="8"/>
  <c r="BG175" i="8"/>
  <c r="BG176" i="8"/>
  <c r="BG177" i="8"/>
  <c r="BG178" i="8"/>
  <c r="BG179" i="8"/>
  <c r="BG180" i="8"/>
  <c r="BG181" i="8"/>
  <c r="BG182" i="8"/>
  <c r="BG183" i="8"/>
  <c r="BG184" i="8"/>
  <c r="BG185" i="8"/>
  <c r="BG186" i="8"/>
  <c r="BG187" i="8"/>
  <c r="BG188" i="8"/>
  <c r="BG189" i="8"/>
  <c r="BG190" i="8"/>
  <c r="BG191" i="8"/>
  <c r="BG192" i="8"/>
  <c r="BG193" i="8"/>
  <c r="BG194" i="8"/>
  <c r="BG195" i="8"/>
  <c r="BG196" i="8"/>
  <c r="BG197" i="8"/>
  <c r="BG198" i="8"/>
  <c r="BG199" i="8"/>
  <c r="BG200" i="8"/>
  <c r="BG201" i="8"/>
  <c r="BG202" i="8"/>
  <c r="BG203" i="8"/>
  <c r="BG204" i="8"/>
  <c r="BG206" i="8"/>
  <c r="BG207" i="8"/>
  <c r="BG208" i="8"/>
  <c r="BG209" i="8"/>
  <c r="BG210" i="8"/>
  <c r="BG211" i="8"/>
  <c r="BG213" i="8"/>
  <c r="BG214" i="8"/>
  <c r="BG216" i="8"/>
  <c r="BG218" i="8"/>
  <c r="BG219" i="8"/>
  <c r="BG220" i="8"/>
  <c r="BG221" i="8"/>
  <c r="BG222" i="8"/>
  <c r="BG223" i="8"/>
  <c r="BG224" i="8"/>
  <c r="BG225" i="8"/>
  <c r="BG226" i="8"/>
  <c r="BG227" i="8"/>
  <c r="BG228" i="8"/>
  <c r="BG229" i="8"/>
  <c r="BG230" i="8"/>
  <c r="BG231" i="8"/>
  <c r="BG232" i="8"/>
  <c r="BG233" i="8"/>
  <c r="BG234" i="8"/>
  <c r="BG235" i="8"/>
  <c r="BG236" i="8"/>
  <c r="BG237" i="8"/>
  <c r="BG238" i="8"/>
  <c r="BG239" i="8"/>
  <c r="BG240" i="8"/>
  <c r="BG241" i="8"/>
  <c r="BG242" i="8"/>
  <c r="BG243" i="8"/>
  <c r="BG244" i="8"/>
  <c r="BG245" i="8"/>
  <c r="BG246" i="8"/>
  <c r="BG247" i="8"/>
  <c r="BG248" i="8"/>
  <c r="BG249" i="8"/>
  <c r="BG250" i="8"/>
  <c r="BG252" i="8"/>
  <c r="BG253" i="8"/>
  <c r="BG254" i="8"/>
  <c r="BG256" i="8"/>
  <c r="BG258" i="8"/>
  <c r="BG261" i="8"/>
  <c r="BG262" i="8"/>
  <c r="BG263" i="8"/>
  <c r="BG264" i="8"/>
  <c r="BG265" i="8"/>
  <c r="BG266" i="8"/>
  <c r="BG267" i="8"/>
  <c r="BG268" i="8"/>
  <c r="BG269" i="8"/>
  <c r="BG270" i="8"/>
  <c r="BG271" i="8"/>
  <c r="BG272" i="8"/>
  <c r="BG273" i="8"/>
  <c r="BG274" i="8"/>
  <c r="BG275" i="8"/>
  <c r="BG276" i="8"/>
  <c r="BG277" i="8"/>
  <c r="BG278" i="8"/>
  <c r="BG279" i="8"/>
  <c r="BG280" i="8"/>
  <c r="BG281" i="8"/>
  <c r="BG282" i="8"/>
  <c r="BG283" i="8"/>
  <c r="BG285" i="8"/>
  <c r="BG286" i="8"/>
  <c r="BG287" i="8"/>
  <c r="BG288" i="8"/>
  <c r="BG289" i="8"/>
  <c r="BG290" i="8"/>
  <c r="BG291" i="8"/>
  <c r="BG292" i="8"/>
  <c r="BG293" i="8"/>
  <c r="BG294" i="8"/>
  <c r="BG295" i="8"/>
  <c r="BG297" i="8"/>
  <c r="BG298" i="8"/>
  <c r="BG299" i="8"/>
  <c r="BG300" i="8"/>
  <c r="BG301" i="8"/>
  <c r="BG302" i="8"/>
  <c r="BG303" i="8"/>
  <c r="BG304" i="8"/>
  <c r="BG305" i="8"/>
  <c r="BG306" i="8"/>
  <c r="BG307" i="8"/>
  <c r="BG309" i="8"/>
  <c r="BG310" i="8"/>
  <c r="BG311" i="8"/>
  <c r="BG312" i="8"/>
  <c r="BG313" i="8"/>
  <c r="BG314" i="8"/>
  <c r="BG315" i="8"/>
  <c r="BG316" i="8"/>
  <c r="BG317" i="8"/>
  <c r="BG319" i="8"/>
  <c r="BG320" i="8"/>
  <c r="BG321" i="8"/>
  <c r="BG322" i="8"/>
  <c r="BG323" i="8"/>
  <c r="BG324" i="8"/>
  <c r="BG325" i="8"/>
  <c r="BG326" i="8"/>
  <c r="BG327" i="8"/>
  <c r="BG328" i="8"/>
  <c r="BG329" i="8"/>
  <c r="BG330" i="8"/>
  <c r="BG331" i="8"/>
  <c r="BG332" i="8"/>
  <c r="BG333" i="8"/>
  <c r="BG334" i="8"/>
  <c r="BG335" i="8"/>
  <c r="BG336" i="8"/>
  <c r="BG338" i="8"/>
  <c r="BG339" i="8"/>
  <c r="BG340" i="8"/>
  <c r="BG341" i="8"/>
  <c r="BG342" i="8"/>
  <c r="BG7" i="8"/>
  <c r="BG6" i="8"/>
  <c r="BG5" i="8"/>
  <c r="BG4" i="8"/>
  <c r="R5" i="8"/>
  <c r="BM5" i="8" s="1"/>
  <c r="T5" i="8"/>
  <c r="V5" i="8"/>
  <c r="W5" i="8" s="1"/>
  <c r="X5" i="8"/>
  <c r="Y5" i="8" s="1"/>
  <c r="R6" i="8"/>
  <c r="T6" i="8"/>
  <c r="U6" i="8" s="1"/>
  <c r="V6" i="8"/>
  <c r="X6" i="8"/>
  <c r="R7" i="8"/>
  <c r="BM7" i="8" s="1"/>
  <c r="T7" i="8"/>
  <c r="V7" i="8"/>
  <c r="X7" i="8"/>
  <c r="R8" i="8"/>
  <c r="T8" i="8"/>
  <c r="V8" i="8"/>
  <c r="X8" i="8"/>
  <c r="Y8" i="8" s="1"/>
  <c r="R9" i="8"/>
  <c r="T9" i="8"/>
  <c r="V9" i="8"/>
  <c r="W9" i="8" s="1"/>
  <c r="X9" i="8"/>
  <c r="R10" i="8"/>
  <c r="T10" i="8"/>
  <c r="U10" i="8" s="1"/>
  <c r="V10" i="8"/>
  <c r="X10" i="8"/>
  <c r="R11" i="8"/>
  <c r="T11" i="8"/>
  <c r="V11" i="8"/>
  <c r="X11" i="8"/>
  <c r="R12" i="8"/>
  <c r="T12" i="8"/>
  <c r="V12" i="8"/>
  <c r="X12" i="8"/>
  <c r="Y12" i="8" s="1"/>
  <c r="R13" i="8"/>
  <c r="T13" i="8"/>
  <c r="V13" i="8"/>
  <c r="W13" i="8" s="1"/>
  <c r="X13" i="8"/>
  <c r="R14" i="8"/>
  <c r="T14" i="8"/>
  <c r="U14" i="8" s="1"/>
  <c r="V14" i="8"/>
  <c r="X14" i="8"/>
  <c r="R15" i="8"/>
  <c r="BM15" i="8" s="1"/>
  <c r="T15" i="8"/>
  <c r="V15" i="8"/>
  <c r="X15" i="8"/>
  <c r="R16" i="8"/>
  <c r="T16" i="8"/>
  <c r="V16" i="8"/>
  <c r="X16" i="8"/>
  <c r="Y16" i="8" s="1"/>
  <c r="R17" i="8"/>
  <c r="T17" i="8"/>
  <c r="V17" i="8"/>
  <c r="W17" i="8" s="1"/>
  <c r="X17" i="8"/>
  <c r="R18" i="8"/>
  <c r="T18" i="8"/>
  <c r="U18" i="8" s="1"/>
  <c r="V18" i="8"/>
  <c r="X18" i="8"/>
  <c r="R19" i="8"/>
  <c r="BM19" i="8" s="1"/>
  <c r="T19" i="8"/>
  <c r="V19" i="8"/>
  <c r="X19" i="8"/>
  <c r="R20" i="8"/>
  <c r="T20" i="8"/>
  <c r="V20" i="8"/>
  <c r="X20" i="8"/>
  <c r="Y20" i="8" s="1"/>
  <c r="R21" i="8"/>
  <c r="T21" i="8"/>
  <c r="V21" i="8"/>
  <c r="W21" i="8" s="1"/>
  <c r="X21" i="8"/>
  <c r="R22" i="8"/>
  <c r="T22" i="8"/>
  <c r="U22" i="8" s="1"/>
  <c r="V22" i="8"/>
  <c r="X22" i="8"/>
  <c r="R23" i="8"/>
  <c r="BM23" i="8" s="1"/>
  <c r="T23" i="8"/>
  <c r="V23" i="8"/>
  <c r="X23" i="8"/>
  <c r="R24" i="8"/>
  <c r="T24" i="8"/>
  <c r="V24" i="8"/>
  <c r="X24" i="8"/>
  <c r="Y24" i="8" s="1"/>
  <c r="R25" i="8"/>
  <c r="T25" i="8"/>
  <c r="V25" i="8"/>
  <c r="W25" i="8" s="1"/>
  <c r="X25" i="8"/>
  <c r="R26" i="8"/>
  <c r="T26" i="8"/>
  <c r="U26" i="8" s="1"/>
  <c r="V26" i="8"/>
  <c r="X26" i="8"/>
  <c r="R27" i="8"/>
  <c r="T27" i="8"/>
  <c r="V27" i="8"/>
  <c r="X27" i="8"/>
  <c r="R28" i="8"/>
  <c r="T28" i="8"/>
  <c r="V28" i="8"/>
  <c r="X28" i="8"/>
  <c r="Y28" i="8" s="1"/>
  <c r="R29" i="8"/>
  <c r="T29" i="8"/>
  <c r="V29" i="8"/>
  <c r="W29" i="8" s="1"/>
  <c r="X29" i="8"/>
  <c r="R30" i="8"/>
  <c r="T30" i="8"/>
  <c r="U30" i="8" s="1"/>
  <c r="V30" i="8"/>
  <c r="X30" i="8"/>
  <c r="R31" i="8"/>
  <c r="BM31" i="8" s="1"/>
  <c r="T31" i="8"/>
  <c r="V31" i="8"/>
  <c r="X31" i="8"/>
  <c r="R32" i="8"/>
  <c r="T32" i="8"/>
  <c r="V32" i="8"/>
  <c r="X32" i="8"/>
  <c r="Y32" i="8" s="1"/>
  <c r="R33" i="8"/>
  <c r="T33" i="8"/>
  <c r="V33" i="8"/>
  <c r="W33" i="8" s="1"/>
  <c r="X33" i="8"/>
  <c r="R34" i="8"/>
  <c r="T34" i="8"/>
  <c r="U34" i="8" s="1"/>
  <c r="V34" i="8"/>
  <c r="X34" i="8"/>
  <c r="R35" i="8"/>
  <c r="BM35" i="8" s="1"/>
  <c r="T35" i="8"/>
  <c r="V35" i="8"/>
  <c r="X35" i="8"/>
  <c r="R36" i="8"/>
  <c r="T36" i="8"/>
  <c r="V36" i="8"/>
  <c r="X36" i="8"/>
  <c r="Y36" i="8" s="1"/>
  <c r="R37" i="8"/>
  <c r="T37" i="8"/>
  <c r="V37" i="8"/>
  <c r="W37" i="8" s="1"/>
  <c r="X37" i="8"/>
  <c r="R38" i="8"/>
  <c r="T38" i="8"/>
  <c r="U38" i="8" s="1"/>
  <c r="V38" i="8"/>
  <c r="X38" i="8"/>
  <c r="R39" i="8"/>
  <c r="BM39" i="8" s="1"/>
  <c r="T39" i="8"/>
  <c r="V39" i="8"/>
  <c r="X39" i="8"/>
  <c r="R40" i="8"/>
  <c r="T40" i="8"/>
  <c r="V40" i="8"/>
  <c r="X40" i="8"/>
  <c r="Y40" i="8" s="1"/>
  <c r="R41" i="8"/>
  <c r="T41" i="8"/>
  <c r="V41" i="8"/>
  <c r="W41" i="8" s="1"/>
  <c r="X41" i="8"/>
  <c r="R42" i="8"/>
  <c r="T42" i="8"/>
  <c r="U42" i="8" s="1"/>
  <c r="V42" i="8"/>
  <c r="X42" i="8"/>
  <c r="R43" i="8"/>
  <c r="T43" i="8"/>
  <c r="V43" i="8"/>
  <c r="X43" i="8"/>
  <c r="R44" i="8"/>
  <c r="T44" i="8"/>
  <c r="V44" i="8"/>
  <c r="X44" i="8"/>
  <c r="Y44" i="8" s="1"/>
  <c r="R45" i="8"/>
  <c r="T45" i="8"/>
  <c r="V45" i="8"/>
  <c r="W45" i="8" s="1"/>
  <c r="X45" i="8"/>
  <c r="R46" i="8"/>
  <c r="T46" i="8"/>
  <c r="U46" i="8" s="1"/>
  <c r="V46" i="8"/>
  <c r="X46" i="8"/>
  <c r="R47" i="8"/>
  <c r="BM47" i="8" s="1"/>
  <c r="T47" i="8"/>
  <c r="V47" i="8"/>
  <c r="X47" i="8"/>
  <c r="R48" i="8"/>
  <c r="T48" i="8"/>
  <c r="V48" i="8"/>
  <c r="X48" i="8"/>
  <c r="Y48" i="8" s="1"/>
  <c r="R49" i="8"/>
  <c r="T49" i="8"/>
  <c r="V49" i="8"/>
  <c r="W49" i="8" s="1"/>
  <c r="X49" i="8"/>
  <c r="R50" i="8"/>
  <c r="T50" i="8"/>
  <c r="U50" i="8" s="1"/>
  <c r="V50" i="8"/>
  <c r="X50" i="8"/>
  <c r="R51" i="8"/>
  <c r="BM51" i="8" s="1"/>
  <c r="T51" i="8"/>
  <c r="V51" i="8"/>
  <c r="X51" i="8"/>
  <c r="R52" i="8"/>
  <c r="T52" i="8"/>
  <c r="V52" i="8"/>
  <c r="X52" i="8"/>
  <c r="Y52" i="8" s="1"/>
  <c r="R53" i="8"/>
  <c r="T53" i="8"/>
  <c r="V53" i="8"/>
  <c r="W53" i="8" s="1"/>
  <c r="X53" i="8"/>
  <c r="R54" i="8"/>
  <c r="T54" i="8"/>
  <c r="U54" i="8" s="1"/>
  <c r="V54" i="8"/>
  <c r="X54" i="8"/>
  <c r="R55" i="8"/>
  <c r="BM55" i="8" s="1"/>
  <c r="T55" i="8"/>
  <c r="V55" i="8"/>
  <c r="X55" i="8"/>
  <c r="R56" i="8"/>
  <c r="T56" i="8"/>
  <c r="V56" i="8"/>
  <c r="X56" i="8"/>
  <c r="Y56" i="8" s="1"/>
  <c r="R57" i="8"/>
  <c r="T57" i="8"/>
  <c r="V57" i="8"/>
  <c r="W57" i="8" s="1"/>
  <c r="X57" i="8"/>
  <c r="R58" i="8"/>
  <c r="T58" i="8"/>
  <c r="U58" i="8" s="1"/>
  <c r="V58" i="8"/>
  <c r="X58" i="8"/>
  <c r="R59" i="8"/>
  <c r="T59" i="8"/>
  <c r="V59" i="8"/>
  <c r="X59" i="8"/>
  <c r="R60" i="8"/>
  <c r="T60" i="8"/>
  <c r="V60" i="8"/>
  <c r="X60" i="8"/>
  <c r="Y60" i="8" s="1"/>
  <c r="R61" i="8"/>
  <c r="T61" i="8"/>
  <c r="V61" i="8"/>
  <c r="W61" i="8" s="1"/>
  <c r="X61" i="8"/>
  <c r="R62" i="8"/>
  <c r="T62" i="8"/>
  <c r="U62" i="8" s="1"/>
  <c r="V62" i="8"/>
  <c r="X62" i="8"/>
  <c r="R63" i="8"/>
  <c r="BM63" i="8" s="1"/>
  <c r="T63" i="8"/>
  <c r="V63" i="8"/>
  <c r="X63" i="8"/>
  <c r="R64" i="8"/>
  <c r="T64" i="8"/>
  <c r="V64" i="8"/>
  <c r="X64" i="8"/>
  <c r="Y64" i="8" s="1"/>
  <c r="R65" i="8"/>
  <c r="T65" i="8"/>
  <c r="V65" i="8"/>
  <c r="W65" i="8" s="1"/>
  <c r="X65" i="8"/>
  <c r="R66" i="8"/>
  <c r="T66" i="8"/>
  <c r="U66" i="8" s="1"/>
  <c r="V66" i="8"/>
  <c r="X66" i="8"/>
  <c r="R67" i="8"/>
  <c r="BM67" i="8" s="1"/>
  <c r="T67" i="8"/>
  <c r="V67" i="8"/>
  <c r="X67" i="8"/>
  <c r="R68" i="8"/>
  <c r="T68" i="8"/>
  <c r="V68" i="8"/>
  <c r="X68" i="8"/>
  <c r="Y68" i="8" s="1"/>
  <c r="R69" i="8"/>
  <c r="T69" i="8"/>
  <c r="V69" i="8"/>
  <c r="W69" i="8" s="1"/>
  <c r="X69" i="8"/>
  <c r="R70" i="8"/>
  <c r="T70" i="8"/>
  <c r="U70" i="8" s="1"/>
  <c r="V70" i="8"/>
  <c r="X70" i="8"/>
  <c r="R71" i="8"/>
  <c r="BM71" i="8" s="1"/>
  <c r="T71" i="8"/>
  <c r="V71" i="8"/>
  <c r="X71" i="8"/>
  <c r="R72" i="8"/>
  <c r="T72" i="8"/>
  <c r="V72" i="8"/>
  <c r="X72" i="8"/>
  <c r="Y72" i="8" s="1"/>
  <c r="R73" i="8"/>
  <c r="T73" i="8"/>
  <c r="V73" i="8"/>
  <c r="W73" i="8" s="1"/>
  <c r="X73" i="8"/>
  <c r="R74" i="8"/>
  <c r="T74" i="8"/>
  <c r="U74" i="8" s="1"/>
  <c r="V74" i="8"/>
  <c r="X74" i="8"/>
  <c r="R75" i="8"/>
  <c r="T75" i="8"/>
  <c r="V75" i="8"/>
  <c r="X75" i="8"/>
  <c r="R76" i="8"/>
  <c r="T76" i="8"/>
  <c r="V76" i="8"/>
  <c r="X76" i="8"/>
  <c r="Y76" i="8" s="1"/>
  <c r="R77" i="8"/>
  <c r="T77" i="8"/>
  <c r="V77" i="8"/>
  <c r="W77" i="8" s="1"/>
  <c r="X77" i="8"/>
  <c r="R78" i="8"/>
  <c r="T78" i="8"/>
  <c r="U78" i="8" s="1"/>
  <c r="V78" i="8"/>
  <c r="X78" i="8"/>
  <c r="R79" i="8"/>
  <c r="BM79" i="8" s="1"/>
  <c r="T79" i="8"/>
  <c r="V79" i="8"/>
  <c r="X79" i="8"/>
  <c r="R80" i="8"/>
  <c r="T80" i="8"/>
  <c r="V80" i="8"/>
  <c r="X80" i="8"/>
  <c r="Y80" i="8" s="1"/>
  <c r="R81" i="8"/>
  <c r="T81" i="8"/>
  <c r="V81" i="8"/>
  <c r="W81" i="8" s="1"/>
  <c r="X81" i="8"/>
  <c r="R82" i="8"/>
  <c r="T82" i="8"/>
  <c r="U82" i="8" s="1"/>
  <c r="V82" i="8"/>
  <c r="X82" i="8"/>
  <c r="R83" i="8"/>
  <c r="BM83" i="8" s="1"/>
  <c r="T83" i="8"/>
  <c r="V83" i="8"/>
  <c r="X83" i="8"/>
  <c r="R84" i="8"/>
  <c r="T84" i="8"/>
  <c r="V84" i="8"/>
  <c r="X84" i="8"/>
  <c r="Y84" i="8" s="1"/>
  <c r="R85" i="8"/>
  <c r="T85" i="8"/>
  <c r="V85" i="8"/>
  <c r="W85" i="8" s="1"/>
  <c r="X85" i="8"/>
  <c r="R86" i="8"/>
  <c r="T86" i="8"/>
  <c r="U86" i="8" s="1"/>
  <c r="V86" i="8"/>
  <c r="X86" i="8"/>
  <c r="R87" i="8"/>
  <c r="BM87" i="8" s="1"/>
  <c r="T87" i="8"/>
  <c r="V87" i="8"/>
  <c r="X87" i="8"/>
  <c r="R88" i="8"/>
  <c r="T88" i="8"/>
  <c r="V88" i="8"/>
  <c r="X88" i="8"/>
  <c r="Y88" i="8" s="1"/>
  <c r="R89" i="8"/>
  <c r="T89" i="8"/>
  <c r="V89" i="8"/>
  <c r="W89" i="8" s="1"/>
  <c r="X89" i="8"/>
  <c r="R90" i="8"/>
  <c r="T90" i="8"/>
  <c r="U90" i="8" s="1"/>
  <c r="V90" i="8"/>
  <c r="X90" i="8"/>
  <c r="R91" i="8"/>
  <c r="T91" i="8"/>
  <c r="V91" i="8"/>
  <c r="X91" i="8"/>
  <c r="R92" i="8"/>
  <c r="T92" i="8"/>
  <c r="V92" i="8"/>
  <c r="X92" i="8"/>
  <c r="Y92" i="8" s="1"/>
  <c r="R93" i="8"/>
  <c r="T93" i="8"/>
  <c r="V93" i="8"/>
  <c r="W93" i="8" s="1"/>
  <c r="X93" i="8"/>
  <c r="R94" i="8"/>
  <c r="T94" i="8"/>
  <c r="U94" i="8" s="1"/>
  <c r="V94" i="8"/>
  <c r="X94" i="8"/>
  <c r="R95" i="8"/>
  <c r="T95" i="8"/>
  <c r="V95" i="8"/>
  <c r="X95" i="8"/>
  <c r="R96" i="8"/>
  <c r="T96" i="8"/>
  <c r="V96" i="8"/>
  <c r="X96" i="8"/>
  <c r="Y96" i="8" s="1"/>
  <c r="R97" i="8"/>
  <c r="T97" i="8"/>
  <c r="V97" i="8"/>
  <c r="W97" i="8" s="1"/>
  <c r="X97" i="8"/>
  <c r="R98" i="8"/>
  <c r="T98" i="8"/>
  <c r="U98" i="8" s="1"/>
  <c r="V98" i="8"/>
  <c r="X98" i="8"/>
  <c r="R99" i="8"/>
  <c r="BM99" i="8" s="1"/>
  <c r="T99" i="8"/>
  <c r="V99" i="8"/>
  <c r="X99" i="8"/>
  <c r="R100" i="8"/>
  <c r="T100" i="8"/>
  <c r="V100" i="8"/>
  <c r="X100" i="8"/>
  <c r="Y100" i="8" s="1"/>
  <c r="R101" i="8"/>
  <c r="T101" i="8"/>
  <c r="V101" i="8"/>
  <c r="W101" i="8" s="1"/>
  <c r="X101" i="8"/>
  <c r="R102" i="8"/>
  <c r="T102" i="8"/>
  <c r="U102" i="8" s="1"/>
  <c r="V102" i="8"/>
  <c r="X102" i="8"/>
  <c r="R103" i="8"/>
  <c r="BM103" i="8" s="1"/>
  <c r="T103" i="8"/>
  <c r="V103" i="8"/>
  <c r="X103" i="8"/>
  <c r="R104" i="8"/>
  <c r="T104" i="8"/>
  <c r="V104" i="8"/>
  <c r="X104" i="8"/>
  <c r="Y104" i="8" s="1"/>
  <c r="R105" i="8"/>
  <c r="T105" i="8"/>
  <c r="V105" i="8"/>
  <c r="W105" i="8" s="1"/>
  <c r="X105" i="8"/>
  <c r="R106" i="8"/>
  <c r="T106" i="8"/>
  <c r="U106" i="8" s="1"/>
  <c r="V106" i="8"/>
  <c r="X106" i="8"/>
  <c r="R107" i="8"/>
  <c r="T107" i="8"/>
  <c r="V107" i="8"/>
  <c r="X107" i="8"/>
  <c r="R108" i="8"/>
  <c r="T108" i="8"/>
  <c r="V108" i="8"/>
  <c r="X108" i="8"/>
  <c r="Y108" i="8" s="1"/>
  <c r="R109" i="8"/>
  <c r="T109" i="8"/>
  <c r="V109" i="8"/>
  <c r="W109" i="8" s="1"/>
  <c r="X109" i="8"/>
  <c r="R110" i="8"/>
  <c r="T110" i="8"/>
  <c r="U110" i="8" s="1"/>
  <c r="V110" i="8"/>
  <c r="X110" i="8"/>
  <c r="R111" i="8"/>
  <c r="T111" i="8"/>
  <c r="V111" i="8"/>
  <c r="X111" i="8"/>
  <c r="R112" i="8"/>
  <c r="T112" i="8"/>
  <c r="V112" i="8"/>
  <c r="X112" i="8"/>
  <c r="Y112" i="8" s="1"/>
  <c r="R113" i="8"/>
  <c r="T113" i="8"/>
  <c r="V113" i="8"/>
  <c r="W113" i="8" s="1"/>
  <c r="X113" i="8"/>
  <c r="R114" i="8"/>
  <c r="T114" i="8"/>
  <c r="U114" i="8" s="1"/>
  <c r="V114" i="8"/>
  <c r="X114" i="8"/>
  <c r="R115" i="8"/>
  <c r="BM115" i="8" s="1"/>
  <c r="T115" i="8"/>
  <c r="V115" i="8"/>
  <c r="X115" i="8"/>
  <c r="R116" i="8"/>
  <c r="T116" i="8"/>
  <c r="V116" i="8"/>
  <c r="X116" i="8"/>
  <c r="Y116" i="8" s="1"/>
  <c r="R117" i="8"/>
  <c r="T117" i="8"/>
  <c r="V117" i="8"/>
  <c r="W117" i="8" s="1"/>
  <c r="X117" i="8"/>
  <c r="R118" i="8"/>
  <c r="T118" i="8"/>
  <c r="U118" i="8" s="1"/>
  <c r="V118" i="8"/>
  <c r="X118" i="8"/>
  <c r="R119" i="8"/>
  <c r="BM119" i="8" s="1"/>
  <c r="T119" i="8"/>
  <c r="V119" i="8"/>
  <c r="X119" i="8"/>
  <c r="R120" i="8"/>
  <c r="T120" i="8"/>
  <c r="V120" i="8"/>
  <c r="X120" i="8"/>
  <c r="Y120" i="8" s="1"/>
  <c r="R121" i="8"/>
  <c r="T121" i="8"/>
  <c r="V121" i="8"/>
  <c r="W121" i="8" s="1"/>
  <c r="X121" i="8"/>
  <c r="R122" i="8"/>
  <c r="T122" i="8"/>
  <c r="U122" i="8" s="1"/>
  <c r="V122" i="8"/>
  <c r="X122" i="8"/>
  <c r="R123" i="8"/>
  <c r="T123" i="8"/>
  <c r="V123" i="8"/>
  <c r="X123" i="8"/>
  <c r="R124" i="8"/>
  <c r="T124" i="8"/>
  <c r="V124" i="8"/>
  <c r="X124" i="8"/>
  <c r="Y124" i="8" s="1"/>
  <c r="R125" i="8"/>
  <c r="T125" i="8"/>
  <c r="V125" i="8"/>
  <c r="W125" i="8" s="1"/>
  <c r="X125" i="8"/>
  <c r="R126" i="8"/>
  <c r="T126" i="8"/>
  <c r="U126" i="8" s="1"/>
  <c r="V126" i="8"/>
  <c r="X126" i="8"/>
  <c r="R127" i="8"/>
  <c r="T127" i="8"/>
  <c r="V127" i="8"/>
  <c r="X127" i="8"/>
  <c r="R128" i="8"/>
  <c r="T128" i="8"/>
  <c r="V128" i="8"/>
  <c r="X128" i="8"/>
  <c r="Y128" i="8" s="1"/>
  <c r="R129" i="8"/>
  <c r="T129" i="8"/>
  <c r="V129" i="8"/>
  <c r="W129" i="8" s="1"/>
  <c r="X129" i="8"/>
  <c r="R130" i="8"/>
  <c r="T130" i="8"/>
  <c r="U130" i="8" s="1"/>
  <c r="V130" i="8"/>
  <c r="X130" i="8"/>
  <c r="R131" i="8"/>
  <c r="BM131" i="8" s="1"/>
  <c r="T131" i="8"/>
  <c r="V131" i="8"/>
  <c r="X131" i="8"/>
  <c r="R132" i="8"/>
  <c r="T132" i="8"/>
  <c r="V132" i="8"/>
  <c r="X132" i="8"/>
  <c r="Y132" i="8" s="1"/>
  <c r="R133" i="8"/>
  <c r="T133" i="8"/>
  <c r="V133" i="8"/>
  <c r="W133" i="8" s="1"/>
  <c r="X133" i="8"/>
  <c r="R134" i="8"/>
  <c r="T134" i="8"/>
  <c r="U134" i="8" s="1"/>
  <c r="V134" i="8"/>
  <c r="X134" i="8"/>
  <c r="R135" i="8"/>
  <c r="BM135" i="8" s="1"/>
  <c r="T135" i="8"/>
  <c r="V135" i="8"/>
  <c r="X135" i="8"/>
  <c r="R136" i="8"/>
  <c r="T136" i="8"/>
  <c r="V136" i="8"/>
  <c r="X136" i="8"/>
  <c r="Y136" i="8" s="1"/>
  <c r="R137" i="8"/>
  <c r="T137" i="8"/>
  <c r="V137" i="8"/>
  <c r="W137" i="8" s="1"/>
  <c r="X137" i="8"/>
  <c r="R138" i="8"/>
  <c r="T138" i="8"/>
  <c r="U138" i="8" s="1"/>
  <c r="V138" i="8"/>
  <c r="X138" i="8"/>
  <c r="R139" i="8"/>
  <c r="T139" i="8"/>
  <c r="V139" i="8"/>
  <c r="X139" i="8"/>
  <c r="R140" i="8"/>
  <c r="T140" i="8"/>
  <c r="V140" i="8"/>
  <c r="X140" i="8"/>
  <c r="Y140" i="8" s="1"/>
  <c r="R141" i="8"/>
  <c r="T141" i="8"/>
  <c r="V141" i="8"/>
  <c r="W141" i="8" s="1"/>
  <c r="X141" i="8"/>
  <c r="R142" i="8"/>
  <c r="T142" i="8"/>
  <c r="U142" i="8" s="1"/>
  <c r="V142" i="8"/>
  <c r="X142" i="8"/>
  <c r="R143" i="8"/>
  <c r="T143" i="8"/>
  <c r="V143" i="8"/>
  <c r="X143" i="8"/>
  <c r="R144" i="8"/>
  <c r="T144" i="8"/>
  <c r="V144" i="8"/>
  <c r="X144" i="8"/>
  <c r="Y144" i="8" s="1"/>
  <c r="R145" i="8"/>
  <c r="T145" i="8"/>
  <c r="V145" i="8"/>
  <c r="W145" i="8" s="1"/>
  <c r="X145" i="8"/>
  <c r="R146" i="8"/>
  <c r="T146" i="8"/>
  <c r="U146" i="8" s="1"/>
  <c r="V146" i="8"/>
  <c r="X146" i="8"/>
  <c r="R147" i="8"/>
  <c r="BM147" i="8" s="1"/>
  <c r="T147" i="8"/>
  <c r="V147" i="8"/>
  <c r="X147" i="8"/>
  <c r="R148" i="8"/>
  <c r="T148" i="8"/>
  <c r="V148" i="8"/>
  <c r="X148" i="8"/>
  <c r="Y148" i="8" s="1"/>
  <c r="R149" i="8"/>
  <c r="T149" i="8"/>
  <c r="V149" i="8"/>
  <c r="W149" i="8" s="1"/>
  <c r="X149" i="8"/>
  <c r="R150" i="8"/>
  <c r="T150" i="8"/>
  <c r="U150" i="8" s="1"/>
  <c r="V150" i="8"/>
  <c r="X150" i="8"/>
  <c r="R151" i="8"/>
  <c r="BM151" i="8" s="1"/>
  <c r="T151" i="8"/>
  <c r="V151" i="8"/>
  <c r="X151" i="8"/>
  <c r="R152" i="8"/>
  <c r="T152" i="8"/>
  <c r="V152" i="8"/>
  <c r="X152" i="8"/>
  <c r="Y152" i="8" s="1"/>
  <c r="R153" i="8"/>
  <c r="T153" i="8"/>
  <c r="V153" i="8"/>
  <c r="W153" i="8" s="1"/>
  <c r="X153" i="8"/>
  <c r="R154" i="8"/>
  <c r="T154" i="8"/>
  <c r="U154" i="8" s="1"/>
  <c r="V154" i="8"/>
  <c r="X154" i="8"/>
  <c r="R155" i="8"/>
  <c r="T155" i="8"/>
  <c r="V155" i="8"/>
  <c r="X155" i="8"/>
  <c r="R156" i="8"/>
  <c r="T156" i="8"/>
  <c r="V156" i="8"/>
  <c r="X156" i="8"/>
  <c r="Y156" i="8" s="1"/>
  <c r="R157" i="8"/>
  <c r="T157" i="8"/>
  <c r="V157" i="8"/>
  <c r="W157" i="8" s="1"/>
  <c r="X157" i="8"/>
  <c r="R158" i="8"/>
  <c r="T158" i="8"/>
  <c r="U158" i="8" s="1"/>
  <c r="V158" i="8"/>
  <c r="X158" i="8"/>
  <c r="R159" i="8"/>
  <c r="T159" i="8"/>
  <c r="V159" i="8"/>
  <c r="X159" i="8"/>
  <c r="R160" i="8"/>
  <c r="T160" i="8"/>
  <c r="V160" i="8"/>
  <c r="X160" i="8"/>
  <c r="Y160" i="8" s="1"/>
  <c r="R161" i="8"/>
  <c r="T161" i="8"/>
  <c r="V161" i="8"/>
  <c r="W161" i="8" s="1"/>
  <c r="X161" i="8"/>
  <c r="R162" i="8"/>
  <c r="T162" i="8"/>
  <c r="U162" i="8" s="1"/>
  <c r="V162" i="8"/>
  <c r="X162" i="8"/>
  <c r="R163" i="8"/>
  <c r="BM163" i="8" s="1"/>
  <c r="T163" i="8"/>
  <c r="V163" i="8"/>
  <c r="X163" i="8"/>
  <c r="R164" i="8"/>
  <c r="T164" i="8"/>
  <c r="V164" i="8"/>
  <c r="X164" i="8"/>
  <c r="Y164" i="8" s="1"/>
  <c r="R165" i="8"/>
  <c r="T165" i="8"/>
  <c r="V165" i="8"/>
  <c r="W165" i="8" s="1"/>
  <c r="X165" i="8"/>
  <c r="R166" i="8"/>
  <c r="T166" i="8"/>
  <c r="V166" i="8"/>
  <c r="X166" i="8"/>
  <c r="R167" i="8"/>
  <c r="BM167" i="8" s="1"/>
  <c r="T167" i="8"/>
  <c r="V167" i="8"/>
  <c r="X167" i="8"/>
  <c r="R168" i="8"/>
  <c r="T168" i="8"/>
  <c r="V168" i="8"/>
  <c r="X168" i="8"/>
  <c r="Y168" i="8" s="1"/>
  <c r="R169" i="8"/>
  <c r="T169" i="8"/>
  <c r="V169" i="8"/>
  <c r="W169" i="8" s="1"/>
  <c r="X169" i="8"/>
  <c r="R170" i="8"/>
  <c r="T170" i="8"/>
  <c r="BN170" i="8" s="1"/>
  <c r="V170" i="8"/>
  <c r="X170" i="8"/>
  <c r="R171" i="8"/>
  <c r="T171" i="8"/>
  <c r="V171" i="8"/>
  <c r="X171" i="8"/>
  <c r="R172" i="8"/>
  <c r="T172" i="8"/>
  <c r="V172" i="8"/>
  <c r="X172" i="8"/>
  <c r="Y172" i="8" s="1"/>
  <c r="R173" i="8"/>
  <c r="T173" i="8"/>
  <c r="V173" i="8"/>
  <c r="W173" i="8" s="1"/>
  <c r="X173" i="8"/>
  <c r="R174" i="8"/>
  <c r="T174" i="8"/>
  <c r="BN174" i="8" s="1"/>
  <c r="V174" i="8"/>
  <c r="X174" i="8"/>
  <c r="R175" i="8"/>
  <c r="T175" i="8"/>
  <c r="V175" i="8"/>
  <c r="X175" i="8"/>
  <c r="R176" i="8"/>
  <c r="T176" i="8"/>
  <c r="V176" i="8"/>
  <c r="X176" i="8"/>
  <c r="Y176" i="8" s="1"/>
  <c r="R177" i="8"/>
  <c r="T177" i="8"/>
  <c r="V177" i="8"/>
  <c r="W177" i="8" s="1"/>
  <c r="X177" i="8"/>
  <c r="R178" i="8"/>
  <c r="T178" i="8"/>
  <c r="V178" i="8"/>
  <c r="X178" i="8"/>
  <c r="R179" i="8"/>
  <c r="BM179" i="8" s="1"/>
  <c r="T179" i="8"/>
  <c r="V179" i="8"/>
  <c r="X179" i="8"/>
  <c r="R180" i="8"/>
  <c r="T180" i="8"/>
  <c r="V180" i="8"/>
  <c r="X180" i="8"/>
  <c r="Y180" i="8" s="1"/>
  <c r="R181" i="8"/>
  <c r="T181" i="8"/>
  <c r="V181" i="8"/>
  <c r="W181" i="8" s="1"/>
  <c r="X181" i="8"/>
  <c r="R182" i="8"/>
  <c r="T182" i="8"/>
  <c r="V182" i="8"/>
  <c r="X182" i="8"/>
  <c r="R183" i="8"/>
  <c r="BM183" i="8" s="1"/>
  <c r="T183" i="8"/>
  <c r="V183" i="8"/>
  <c r="X183" i="8"/>
  <c r="R184" i="8"/>
  <c r="T184" i="8"/>
  <c r="V184" i="8"/>
  <c r="X184" i="8"/>
  <c r="Y184" i="8" s="1"/>
  <c r="R185" i="8"/>
  <c r="T185" i="8"/>
  <c r="V185" i="8"/>
  <c r="W185" i="8" s="1"/>
  <c r="X185" i="8"/>
  <c r="R186" i="8"/>
  <c r="T186" i="8"/>
  <c r="BN186" i="8" s="1"/>
  <c r="V186" i="8"/>
  <c r="X186" i="8"/>
  <c r="R187" i="8"/>
  <c r="T187" i="8"/>
  <c r="V187" i="8"/>
  <c r="X187" i="8"/>
  <c r="R188" i="8"/>
  <c r="T188" i="8"/>
  <c r="V188" i="8"/>
  <c r="X188" i="8"/>
  <c r="Y188" i="8" s="1"/>
  <c r="R189" i="8"/>
  <c r="T189" i="8"/>
  <c r="V189" i="8"/>
  <c r="W189" i="8" s="1"/>
  <c r="X189" i="8"/>
  <c r="R190" i="8"/>
  <c r="T190" i="8"/>
  <c r="BN190" i="8" s="1"/>
  <c r="V190" i="8"/>
  <c r="X190" i="8"/>
  <c r="R191" i="8"/>
  <c r="T191" i="8"/>
  <c r="V191" i="8"/>
  <c r="X191" i="8"/>
  <c r="R192" i="8"/>
  <c r="T192" i="8"/>
  <c r="V192" i="8"/>
  <c r="X192" i="8"/>
  <c r="Y192" i="8" s="1"/>
  <c r="R193" i="8"/>
  <c r="T193" i="8"/>
  <c r="V193" i="8"/>
  <c r="W193" i="8" s="1"/>
  <c r="X193" i="8"/>
  <c r="R194" i="8"/>
  <c r="T194" i="8"/>
  <c r="V194" i="8"/>
  <c r="X194" i="8"/>
  <c r="R195" i="8"/>
  <c r="BM195" i="8" s="1"/>
  <c r="T195" i="8"/>
  <c r="V195" i="8"/>
  <c r="X195" i="8"/>
  <c r="R196" i="8"/>
  <c r="T196" i="8"/>
  <c r="V196" i="8"/>
  <c r="X196" i="8"/>
  <c r="Y196" i="8" s="1"/>
  <c r="R197" i="8"/>
  <c r="T197" i="8"/>
  <c r="V197" i="8"/>
  <c r="W197" i="8" s="1"/>
  <c r="X197" i="8"/>
  <c r="R198" i="8"/>
  <c r="T198" i="8"/>
  <c r="V198" i="8"/>
  <c r="X198" i="8"/>
  <c r="R199" i="8"/>
  <c r="BM199" i="8" s="1"/>
  <c r="T199" i="8"/>
  <c r="V199" i="8"/>
  <c r="X199" i="8"/>
  <c r="R200" i="8"/>
  <c r="T200" i="8"/>
  <c r="V200" i="8"/>
  <c r="X200" i="8"/>
  <c r="Y200" i="8" s="1"/>
  <c r="R201" i="8"/>
  <c r="T201" i="8"/>
  <c r="V201" i="8"/>
  <c r="W201" i="8" s="1"/>
  <c r="X201" i="8"/>
  <c r="R202" i="8"/>
  <c r="T202" i="8"/>
  <c r="BN202" i="8" s="1"/>
  <c r="V202" i="8"/>
  <c r="X202" i="8"/>
  <c r="R203" i="8"/>
  <c r="T203" i="8"/>
  <c r="V203" i="8"/>
  <c r="X203" i="8"/>
  <c r="R204" i="8"/>
  <c r="T204" i="8"/>
  <c r="V204" i="8"/>
  <c r="X204" i="8"/>
  <c r="Y204" i="8" s="1"/>
  <c r="R206" i="8"/>
  <c r="T206" i="8"/>
  <c r="V206" i="8"/>
  <c r="W206" i="8" s="1"/>
  <c r="X206" i="8"/>
  <c r="R207" i="8"/>
  <c r="T207" i="8"/>
  <c r="BN207" i="8" s="1"/>
  <c r="V207" i="8"/>
  <c r="X207" i="8"/>
  <c r="R208" i="8"/>
  <c r="T208" i="8"/>
  <c r="V208" i="8"/>
  <c r="X208" i="8"/>
  <c r="R209" i="8"/>
  <c r="T209" i="8"/>
  <c r="V209" i="8"/>
  <c r="X209" i="8"/>
  <c r="Y209" i="8" s="1"/>
  <c r="R210" i="8"/>
  <c r="T210" i="8"/>
  <c r="V210" i="8"/>
  <c r="W210" i="8" s="1"/>
  <c r="X210" i="8"/>
  <c r="R211" i="8"/>
  <c r="T211" i="8"/>
  <c r="U211" i="8" s="1"/>
  <c r="V211" i="8"/>
  <c r="W211" i="8" s="1"/>
  <c r="X211" i="8"/>
  <c r="Y211" i="8" s="1"/>
  <c r="R213" i="8"/>
  <c r="T213" i="8"/>
  <c r="U213" i="8" s="1"/>
  <c r="V213" i="8"/>
  <c r="X213" i="8"/>
  <c r="R214" i="8"/>
  <c r="BM214" i="8" s="1"/>
  <c r="T214" i="8"/>
  <c r="V214" i="8"/>
  <c r="X214" i="8"/>
  <c r="R216" i="8"/>
  <c r="T216" i="8"/>
  <c r="V216" i="8"/>
  <c r="X216" i="8"/>
  <c r="Y216" i="8" s="1"/>
  <c r="R218" i="8"/>
  <c r="T218" i="8"/>
  <c r="V218" i="8"/>
  <c r="W218" i="8" s="1"/>
  <c r="X218" i="8"/>
  <c r="R219" i="8"/>
  <c r="T219" i="8"/>
  <c r="U219" i="8" s="1"/>
  <c r="V219" i="8"/>
  <c r="X219" i="8"/>
  <c r="R220" i="8"/>
  <c r="T220" i="8"/>
  <c r="V220" i="8"/>
  <c r="X220" i="8"/>
  <c r="R221" i="8"/>
  <c r="T221" i="8"/>
  <c r="U221" i="8" s="1"/>
  <c r="V221" i="8"/>
  <c r="X221" i="8"/>
  <c r="Y221" i="8" s="1"/>
  <c r="R222" i="8"/>
  <c r="BM222" i="8" s="1"/>
  <c r="T222" i="8"/>
  <c r="V222" i="8"/>
  <c r="W222" i="8" s="1"/>
  <c r="X222" i="8"/>
  <c r="R223" i="8"/>
  <c r="T223" i="8"/>
  <c r="U223" i="8" s="1"/>
  <c r="V223" i="8"/>
  <c r="X223" i="8"/>
  <c r="Y223" i="8" s="1"/>
  <c r="R224" i="8"/>
  <c r="BM224" i="8" s="1"/>
  <c r="T224" i="8"/>
  <c r="V224" i="8"/>
  <c r="W224" i="8" s="1"/>
  <c r="X224" i="8"/>
  <c r="R225" i="8"/>
  <c r="T225" i="8"/>
  <c r="U225" i="8" s="1"/>
  <c r="V225" i="8"/>
  <c r="X225" i="8"/>
  <c r="Y225" i="8" s="1"/>
  <c r="R226" i="8"/>
  <c r="T226" i="8"/>
  <c r="V226" i="8"/>
  <c r="W226" i="8" s="1"/>
  <c r="X226" i="8"/>
  <c r="R227" i="8"/>
  <c r="T227" i="8"/>
  <c r="U227" i="8" s="1"/>
  <c r="V227" i="8"/>
  <c r="X227" i="8"/>
  <c r="Y227" i="8" s="1"/>
  <c r="R228" i="8"/>
  <c r="T228" i="8"/>
  <c r="V228" i="8"/>
  <c r="W228" i="8" s="1"/>
  <c r="X228" i="8"/>
  <c r="R229" i="8"/>
  <c r="T229" i="8"/>
  <c r="U229" i="8" s="1"/>
  <c r="V229" i="8"/>
  <c r="X229" i="8"/>
  <c r="Y229" i="8" s="1"/>
  <c r="R230" i="8"/>
  <c r="BM230" i="8" s="1"/>
  <c r="T230" i="8"/>
  <c r="V230" i="8"/>
  <c r="W230" i="8" s="1"/>
  <c r="X230" i="8"/>
  <c r="R231" i="8"/>
  <c r="T231" i="8"/>
  <c r="U231" i="8" s="1"/>
  <c r="V231" i="8"/>
  <c r="X231" i="8"/>
  <c r="Y231" i="8" s="1"/>
  <c r="R232" i="8"/>
  <c r="BM232" i="8" s="1"/>
  <c r="T232" i="8"/>
  <c r="V232" i="8"/>
  <c r="W232" i="8" s="1"/>
  <c r="X232" i="8"/>
  <c r="R233" i="8"/>
  <c r="T233" i="8"/>
  <c r="U233" i="8" s="1"/>
  <c r="V233" i="8"/>
  <c r="X233" i="8"/>
  <c r="Y233" i="8" s="1"/>
  <c r="R234" i="8"/>
  <c r="T234" i="8"/>
  <c r="V234" i="8"/>
  <c r="W234" i="8" s="1"/>
  <c r="X234" i="8"/>
  <c r="R235" i="8"/>
  <c r="T235" i="8"/>
  <c r="U235" i="8" s="1"/>
  <c r="V235" i="8"/>
  <c r="X235" i="8"/>
  <c r="Y235" i="8" s="1"/>
  <c r="R236" i="8"/>
  <c r="T236" i="8"/>
  <c r="V236" i="8"/>
  <c r="W236" i="8" s="1"/>
  <c r="X236" i="8"/>
  <c r="R237" i="8"/>
  <c r="T237" i="8"/>
  <c r="U237" i="8" s="1"/>
  <c r="V237" i="8"/>
  <c r="X237" i="8"/>
  <c r="Y237" i="8" s="1"/>
  <c r="R238" i="8"/>
  <c r="BM238" i="8" s="1"/>
  <c r="T238" i="8"/>
  <c r="V238" i="8"/>
  <c r="W238" i="8" s="1"/>
  <c r="X238" i="8"/>
  <c r="R239" i="8"/>
  <c r="T239" i="8"/>
  <c r="U239" i="8" s="1"/>
  <c r="V239" i="8"/>
  <c r="X239" i="8"/>
  <c r="Y239" i="8" s="1"/>
  <c r="R240" i="8"/>
  <c r="BM240" i="8" s="1"/>
  <c r="T240" i="8"/>
  <c r="V240" i="8"/>
  <c r="W240" i="8" s="1"/>
  <c r="X240" i="8"/>
  <c r="R241" i="8"/>
  <c r="T241" i="8"/>
  <c r="U241" i="8" s="1"/>
  <c r="V241" i="8"/>
  <c r="X241" i="8"/>
  <c r="Y241" i="8" s="1"/>
  <c r="R242" i="8"/>
  <c r="T242" i="8"/>
  <c r="V242" i="8"/>
  <c r="W242" i="8" s="1"/>
  <c r="X242" i="8"/>
  <c r="R243" i="8"/>
  <c r="T243" i="8"/>
  <c r="U243" i="8" s="1"/>
  <c r="V243" i="8"/>
  <c r="X243" i="8"/>
  <c r="Y243" i="8" s="1"/>
  <c r="R244" i="8"/>
  <c r="T244" i="8"/>
  <c r="V244" i="8"/>
  <c r="W244" i="8" s="1"/>
  <c r="X244" i="8"/>
  <c r="R245" i="8"/>
  <c r="T245" i="8"/>
  <c r="U245" i="8" s="1"/>
  <c r="V245" i="8"/>
  <c r="X245" i="8"/>
  <c r="Y245" i="8" s="1"/>
  <c r="R246" i="8"/>
  <c r="BM246" i="8" s="1"/>
  <c r="T246" i="8"/>
  <c r="V246" i="8"/>
  <c r="W246" i="8" s="1"/>
  <c r="X246" i="8"/>
  <c r="R247" i="8"/>
  <c r="T247" i="8"/>
  <c r="U247" i="8" s="1"/>
  <c r="V247" i="8"/>
  <c r="X247" i="8"/>
  <c r="Y247" i="8" s="1"/>
  <c r="R248" i="8"/>
  <c r="BM248" i="8" s="1"/>
  <c r="T248" i="8"/>
  <c r="V248" i="8"/>
  <c r="W248" i="8" s="1"/>
  <c r="X248" i="8"/>
  <c r="R249" i="8"/>
  <c r="T249" i="8"/>
  <c r="U249" i="8" s="1"/>
  <c r="V249" i="8"/>
  <c r="X249" i="8"/>
  <c r="Y249" i="8" s="1"/>
  <c r="R250" i="8"/>
  <c r="T250" i="8"/>
  <c r="V250" i="8"/>
  <c r="W250" i="8" s="1"/>
  <c r="X250" i="8"/>
  <c r="R252" i="8"/>
  <c r="T252" i="8"/>
  <c r="U252" i="8" s="1"/>
  <c r="V252" i="8"/>
  <c r="X252" i="8"/>
  <c r="Y252" i="8" s="1"/>
  <c r="R253" i="8"/>
  <c r="T253" i="8"/>
  <c r="V253" i="8"/>
  <c r="W253" i="8" s="1"/>
  <c r="X253" i="8"/>
  <c r="R254" i="8"/>
  <c r="T254" i="8"/>
  <c r="U254" i="8" s="1"/>
  <c r="V254" i="8"/>
  <c r="X254" i="8"/>
  <c r="Y254" i="8" s="1"/>
  <c r="R256" i="8"/>
  <c r="BM256" i="8" s="1"/>
  <c r="T256" i="8"/>
  <c r="V256" i="8"/>
  <c r="W256" i="8" s="1"/>
  <c r="X256" i="8"/>
  <c r="R258" i="8"/>
  <c r="T258" i="8"/>
  <c r="U258" i="8" s="1"/>
  <c r="V258" i="8"/>
  <c r="X258" i="8"/>
  <c r="Y258" i="8" s="1"/>
  <c r="R261" i="8"/>
  <c r="BM261" i="8" s="1"/>
  <c r="T261" i="8"/>
  <c r="V261" i="8"/>
  <c r="W261" i="8" s="1"/>
  <c r="X261" i="8"/>
  <c r="R262" i="8"/>
  <c r="T262" i="8"/>
  <c r="U262" i="8" s="1"/>
  <c r="V262" i="8"/>
  <c r="X262" i="8"/>
  <c r="Y262" i="8" s="1"/>
  <c r="R263" i="8"/>
  <c r="T263" i="8"/>
  <c r="V263" i="8"/>
  <c r="W263" i="8" s="1"/>
  <c r="X263" i="8"/>
  <c r="R264" i="8"/>
  <c r="T264" i="8"/>
  <c r="U264" i="8" s="1"/>
  <c r="V264" i="8"/>
  <c r="X264" i="8"/>
  <c r="Y264" i="8" s="1"/>
  <c r="R265" i="8"/>
  <c r="T265" i="8"/>
  <c r="V265" i="8"/>
  <c r="W265" i="8" s="1"/>
  <c r="X265" i="8"/>
  <c r="R266" i="8"/>
  <c r="T266" i="8"/>
  <c r="U266" i="8" s="1"/>
  <c r="V266" i="8"/>
  <c r="X266" i="8"/>
  <c r="Y266" i="8" s="1"/>
  <c r="R267" i="8"/>
  <c r="BM267" i="8" s="1"/>
  <c r="T267" i="8"/>
  <c r="V267" i="8"/>
  <c r="W267" i="8" s="1"/>
  <c r="X267" i="8"/>
  <c r="R268" i="8"/>
  <c r="T268" i="8"/>
  <c r="U268" i="8" s="1"/>
  <c r="V268" i="8"/>
  <c r="X268" i="8"/>
  <c r="Y268" i="8" s="1"/>
  <c r="R269" i="8"/>
  <c r="BM269" i="8" s="1"/>
  <c r="T269" i="8"/>
  <c r="V269" i="8"/>
  <c r="W269" i="8" s="1"/>
  <c r="X269" i="8"/>
  <c r="R270" i="8"/>
  <c r="T270" i="8"/>
  <c r="U270" i="8" s="1"/>
  <c r="V270" i="8"/>
  <c r="X270" i="8"/>
  <c r="Y270" i="8" s="1"/>
  <c r="R271" i="8"/>
  <c r="T271" i="8"/>
  <c r="V271" i="8"/>
  <c r="W271" i="8" s="1"/>
  <c r="X271" i="8"/>
  <c r="R272" i="8"/>
  <c r="T272" i="8"/>
  <c r="U272" i="8" s="1"/>
  <c r="V272" i="8"/>
  <c r="X272" i="8"/>
  <c r="Y272" i="8" s="1"/>
  <c r="R273" i="8"/>
  <c r="T273" i="8"/>
  <c r="V273" i="8"/>
  <c r="W273" i="8" s="1"/>
  <c r="X273" i="8"/>
  <c r="R274" i="8"/>
  <c r="T274" i="8"/>
  <c r="U274" i="8" s="1"/>
  <c r="V274" i="8"/>
  <c r="X274" i="8"/>
  <c r="Y274" i="8" s="1"/>
  <c r="R275" i="8"/>
  <c r="BM275" i="8" s="1"/>
  <c r="T275" i="8"/>
  <c r="V275" i="8"/>
  <c r="W275" i="8" s="1"/>
  <c r="X275" i="8"/>
  <c r="R276" i="8"/>
  <c r="T276" i="8"/>
  <c r="U276" i="8" s="1"/>
  <c r="V276" i="8"/>
  <c r="X276" i="8"/>
  <c r="Y276" i="8" s="1"/>
  <c r="R277" i="8"/>
  <c r="BM277" i="8" s="1"/>
  <c r="T277" i="8"/>
  <c r="V277" i="8"/>
  <c r="W277" i="8" s="1"/>
  <c r="X277" i="8"/>
  <c r="R278" i="8"/>
  <c r="T278" i="8"/>
  <c r="U278" i="8" s="1"/>
  <c r="V278" i="8"/>
  <c r="X278" i="8"/>
  <c r="Y278" i="8" s="1"/>
  <c r="R279" i="8"/>
  <c r="T279" i="8"/>
  <c r="V279" i="8"/>
  <c r="W279" i="8" s="1"/>
  <c r="X279" i="8"/>
  <c r="R280" i="8"/>
  <c r="S280" i="8" s="1"/>
  <c r="T280" i="8"/>
  <c r="U280" i="8" s="1"/>
  <c r="V280" i="8"/>
  <c r="W280" i="8" s="1"/>
  <c r="X280" i="8"/>
  <c r="Y280" i="8" s="1"/>
  <c r="R281" i="8"/>
  <c r="S281" i="8" s="1"/>
  <c r="T281" i="8"/>
  <c r="U281" i="8" s="1"/>
  <c r="V281" i="8"/>
  <c r="W281" i="8" s="1"/>
  <c r="X281" i="8"/>
  <c r="Y281" i="8" s="1"/>
  <c r="R282" i="8"/>
  <c r="S282" i="8" s="1"/>
  <c r="T282" i="8"/>
  <c r="U282" i="8" s="1"/>
  <c r="V282" i="8"/>
  <c r="W282" i="8" s="1"/>
  <c r="X282" i="8"/>
  <c r="Y282" i="8" s="1"/>
  <c r="R283" i="8"/>
  <c r="S283" i="8" s="1"/>
  <c r="T283" i="8"/>
  <c r="U283" i="8" s="1"/>
  <c r="V283" i="8"/>
  <c r="W283" i="8" s="1"/>
  <c r="X283" i="8"/>
  <c r="Y283" i="8" s="1"/>
  <c r="R285" i="8"/>
  <c r="S285" i="8" s="1"/>
  <c r="T285" i="8"/>
  <c r="U285" i="8" s="1"/>
  <c r="V285" i="8"/>
  <c r="W285" i="8" s="1"/>
  <c r="X285" i="8"/>
  <c r="Y285" i="8" s="1"/>
  <c r="R286" i="8"/>
  <c r="T286" i="8"/>
  <c r="U286" i="8" s="1"/>
  <c r="V286" i="8"/>
  <c r="W286" i="8" s="1"/>
  <c r="X286" i="8"/>
  <c r="Y286" i="8" s="1"/>
  <c r="R287" i="8"/>
  <c r="S287" i="8" s="1"/>
  <c r="T287" i="8"/>
  <c r="U287" i="8" s="1"/>
  <c r="V287" i="8"/>
  <c r="W287" i="8" s="1"/>
  <c r="X287" i="8"/>
  <c r="Y287" i="8" s="1"/>
  <c r="R288" i="8"/>
  <c r="T288" i="8"/>
  <c r="V288" i="8"/>
  <c r="W288" i="8" s="1"/>
  <c r="X288" i="8"/>
  <c r="R289" i="8"/>
  <c r="T289" i="8"/>
  <c r="U289" i="8" s="1"/>
  <c r="V289" i="8"/>
  <c r="X289" i="8"/>
  <c r="Y289" i="8" s="1"/>
  <c r="R290" i="8"/>
  <c r="T290" i="8"/>
  <c r="V290" i="8"/>
  <c r="W290" i="8" s="1"/>
  <c r="X290" i="8"/>
  <c r="R291" i="8"/>
  <c r="T291" i="8"/>
  <c r="U291" i="8" s="1"/>
  <c r="V291" i="8"/>
  <c r="X291" i="8"/>
  <c r="Y291" i="8" s="1"/>
  <c r="R292" i="8"/>
  <c r="BM292" i="8" s="1"/>
  <c r="T292" i="8"/>
  <c r="V292" i="8"/>
  <c r="W292" i="8" s="1"/>
  <c r="X292" i="8"/>
  <c r="R293" i="8"/>
  <c r="T293" i="8"/>
  <c r="U293" i="8" s="1"/>
  <c r="V293" i="8"/>
  <c r="X293" i="8"/>
  <c r="Y293" i="8" s="1"/>
  <c r="R294" i="8"/>
  <c r="BM294" i="8" s="1"/>
  <c r="T294" i="8"/>
  <c r="V294" i="8"/>
  <c r="W294" i="8" s="1"/>
  <c r="X294" i="8"/>
  <c r="R295" i="8"/>
  <c r="T295" i="8"/>
  <c r="U295" i="8" s="1"/>
  <c r="V295" i="8"/>
  <c r="X295" i="8"/>
  <c r="Y295" i="8" s="1"/>
  <c r="R297" i="8"/>
  <c r="T297" i="8"/>
  <c r="V297" i="8"/>
  <c r="W297" i="8" s="1"/>
  <c r="X297" i="8"/>
  <c r="R298" i="8"/>
  <c r="T298" i="8"/>
  <c r="U298" i="8" s="1"/>
  <c r="V298" i="8"/>
  <c r="X298" i="8"/>
  <c r="Y298" i="8" s="1"/>
  <c r="R299" i="8"/>
  <c r="T299" i="8"/>
  <c r="V299" i="8"/>
  <c r="W299" i="8" s="1"/>
  <c r="X299" i="8"/>
  <c r="R300" i="8"/>
  <c r="T300" i="8"/>
  <c r="U300" i="8" s="1"/>
  <c r="V300" i="8"/>
  <c r="X300" i="8"/>
  <c r="Y300" i="8" s="1"/>
  <c r="R301" i="8"/>
  <c r="BM301" i="8" s="1"/>
  <c r="T301" i="8"/>
  <c r="V301" i="8"/>
  <c r="W301" i="8" s="1"/>
  <c r="X301" i="8"/>
  <c r="R302" i="8"/>
  <c r="T302" i="8"/>
  <c r="U302" i="8" s="1"/>
  <c r="V302" i="8"/>
  <c r="X302" i="8"/>
  <c r="Y302" i="8" s="1"/>
  <c r="R303" i="8"/>
  <c r="T303" i="8"/>
  <c r="V303" i="8"/>
  <c r="W303" i="8" s="1"/>
  <c r="X303" i="8"/>
  <c r="R304" i="8"/>
  <c r="T304" i="8"/>
  <c r="U304" i="8" s="1"/>
  <c r="V304" i="8"/>
  <c r="X304" i="8"/>
  <c r="Y304" i="8" s="1"/>
  <c r="R305" i="8"/>
  <c r="BM305" i="8" s="1"/>
  <c r="T305" i="8"/>
  <c r="V305" i="8"/>
  <c r="W305" i="8" s="1"/>
  <c r="X305" i="8"/>
  <c r="R306" i="8"/>
  <c r="T306" i="8"/>
  <c r="U306" i="8" s="1"/>
  <c r="V306" i="8"/>
  <c r="X306" i="8"/>
  <c r="Y306" i="8" s="1"/>
  <c r="R307" i="8"/>
  <c r="BM307" i="8" s="1"/>
  <c r="T307" i="8"/>
  <c r="V307" i="8"/>
  <c r="W307" i="8" s="1"/>
  <c r="X307" i="8"/>
  <c r="R309" i="8"/>
  <c r="BM309" i="8" s="1"/>
  <c r="T309" i="8"/>
  <c r="V309" i="8"/>
  <c r="W309" i="8" s="1"/>
  <c r="X309" i="8"/>
  <c r="R310" i="8"/>
  <c r="T310" i="8"/>
  <c r="U310" i="8" s="1"/>
  <c r="V310" i="8"/>
  <c r="X310" i="8"/>
  <c r="Y310" i="8" s="1"/>
  <c r="R311" i="8"/>
  <c r="T311" i="8"/>
  <c r="V311" i="8"/>
  <c r="W311" i="8" s="1"/>
  <c r="X311" i="8"/>
  <c r="R312" i="8"/>
  <c r="T312" i="8"/>
  <c r="U312" i="8" s="1"/>
  <c r="V312" i="8"/>
  <c r="X312" i="8"/>
  <c r="Y312" i="8" s="1"/>
  <c r="R313" i="8"/>
  <c r="BM313" i="8" s="1"/>
  <c r="T313" i="8"/>
  <c r="V313" i="8"/>
  <c r="W313" i="8" s="1"/>
  <c r="X313" i="8"/>
  <c r="R314" i="8"/>
  <c r="T314" i="8"/>
  <c r="U314" i="8" s="1"/>
  <c r="V314" i="8"/>
  <c r="X314" i="8"/>
  <c r="Y314" i="8" s="1"/>
  <c r="R315" i="8"/>
  <c r="BM315" i="8" s="1"/>
  <c r="T315" i="8"/>
  <c r="V315" i="8"/>
  <c r="W315" i="8" s="1"/>
  <c r="X315" i="8"/>
  <c r="R316" i="8"/>
  <c r="T316" i="8"/>
  <c r="U316" i="8" s="1"/>
  <c r="V316" i="8"/>
  <c r="X316" i="8"/>
  <c r="Y316" i="8" s="1"/>
  <c r="R317" i="8"/>
  <c r="T317" i="8"/>
  <c r="BN318" i="8" s="1"/>
  <c r="V317" i="8"/>
  <c r="X317" i="8"/>
  <c r="BP318" i="8" s="1"/>
  <c r="R319" i="8"/>
  <c r="T319" i="8"/>
  <c r="U319" i="8" s="1"/>
  <c r="V319" i="8"/>
  <c r="X319" i="8"/>
  <c r="Y319" i="8" s="1"/>
  <c r="R320" i="8"/>
  <c r="T320" i="8"/>
  <c r="V320" i="8"/>
  <c r="W320" i="8" s="1"/>
  <c r="X320" i="8"/>
  <c r="R321" i="8"/>
  <c r="T321" i="8"/>
  <c r="U321" i="8" s="1"/>
  <c r="V321" i="8"/>
  <c r="X321" i="8"/>
  <c r="Y321" i="8" s="1"/>
  <c r="R322" i="8"/>
  <c r="BM322" i="8" s="1"/>
  <c r="T322" i="8"/>
  <c r="V322" i="8"/>
  <c r="W322" i="8" s="1"/>
  <c r="X322" i="8"/>
  <c r="R323" i="8"/>
  <c r="T323" i="8"/>
  <c r="U323" i="8" s="1"/>
  <c r="V323" i="8"/>
  <c r="X323" i="8"/>
  <c r="Y323" i="8" s="1"/>
  <c r="R324" i="8"/>
  <c r="BM324" i="8" s="1"/>
  <c r="T324" i="8"/>
  <c r="V324" i="8"/>
  <c r="W324" i="8" s="1"/>
  <c r="X324" i="8"/>
  <c r="R325" i="8"/>
  <c r="T325" i="8"/>
  <c r="U325" i="8" s="1"/>
  <c r="V325" i="8"/>
  <c r="X325" i="8"/>
  <c r="Y325" i="8" s="1"/>
  <c r="R326" i="8"/>
  <c r="BM326" i="8" s="1"/>
  <c r="T326" i="8"/>
  <c r="V326" i="8"/>
  <c r="W326" i="8" s="1"/>
  <c r="X326" i="8"/>
  <c r="R327" i="8"/>
  <c r="T327" i="8"/>
  <c r="U327" i="8" s="1"/>
  <c r="V327" i="8"/>
  <c r="X327" i="8"/>
  <c r="Y327" i="8" s="1"/>
  <c r="R328" i="8"/>
  <c r="T328" i="8"/>
  <c r="V328" i="8"/>
  <c r="W328" i="8" s="1"/>
  <c r="X328" i="8"/>
  <c r="R329" i="8"/>
  <c r="T329" i="8"/>
  <c r="U329" i="8" s="1"/>
  <c r="V329" i="8"/>
  <c r="X329" i="8"/>
  <c r="Y329" i="8" s="1"/>
  <c r="R330" i="8"/>
  <c r="BM330" i="8" s="1"/>
  <c r="T330" i="8"/>
  <c r="V330" i="8"/>
  <c r="W330" i="8" s="1"/>
  <c r="X330" i="8"/>
  <c r="R331" i="8"/>
  <c r="T331" i="8"/>
  <c r="U331" i="8" s="1"/>
  <c r="V331" i="8"/>
  <c r="X331" i="8"/>
  <c r="Y331" i="8" s="1"/>
  <c r="R332" i="8"/>
  <c r="BM332" i="8" s="1"/>
  <c r="T332" i="8"/>
  <c r="U332" i="8" s="1"/>
  <c r="V332" i="8"/>
  <c r="W332" i="8" s="1"/>
  <c r="X332" i="8"/>
  <c r="R333" i="8"/>
  <c r="T333" i="8"/>
  <c r="U333" i="8" s="1"/>
  <c r="V333" i="8"/>
  <c r="X333" i="8"/>
  <c r="Y333" i="8" s="1"/>
  <c r="R334" i="8"/>
  <c r="BM334" i="8" s="1"/>
  <c r="T334" i="8"/>
  <c r="U334" i="8" s="1"/>
  <c r="V334" i="8"/>
  <c r="W334" i="8" s="1"/>
  <c r="X334" i="8"/>
  <c r="R335" i="8"/>
  <c r="T335" i="8"/>
  <c r="U335" i="8" s="1"/>
  <c r="V335" i="8"/>
  <c r="X335" i="8"/>
  <c r="Y335" i="8" s="1"/>
  <c r="R336" i="8"/>
  <c r="T336" i="8"/>
  <c r="U336" i="8" s="1"/>
  <c r="V336" i="8"/>
  <c r="W336" i="8" s="1"/>
  <c r="X336" i="8"/>
  <c r="R338" i="8"/>
  <c r="T338" i="8"/>
  <c r="U338" i="8" s="1"/>
  <c r="V338" i="8"/>
  <c r="X338" i="8"/>
  <c r="Y338" i="8" s="1"/>
  <c r="R339" i="8"/>
  <c r="BM339" i="8" s="1"/>
  <c r="T339" i="8"/>
  <c r="U339" i="8" s="1"/>
  <c r="V339" i="8"/>
  <c r="W339" i="8" s="1"/>
  <c r="X339" i="8"/>
  <c r="R340" i="8"/>
  <c r="T340" i="8"/>
  <c r="U340" i="8" s="1"/>
  <c r="V340" i="8"/>
  <c r="X340" i="8"/>
  <c r="Y340" i="8" s="1"/>
  <c r="R341" i="8"/>
  <c r="BM341" i="8" s="1"/>
  <c r="T341" i="8"/>
  <c r="V341" i="8"/>
  <c r="W341" i="8" s="1"/>
  <c r="X341" i="8"/>
  <c r="R342" i="8"/>
  <c r="T342" i="8"/>
  <c r="U342" i="8" s="1"/>
  <c r="V342" i="8"/>
  <c r="X342" i="8"/>
  <c r="Y342" i="8" s="1"/>
  <c r="N5" i="8"/>
  <c r="BQ5" i="8" s="1"/>
  <c r="N6" i="8"/>
  <c r="BQ6" i="8" s="1"/>
  <c r="N7" i="8"/>
  <c r="BQ7" i="8" s="1"/>
  <c r="N8" i="8"/>
  <c r="BQ8" i="8" s="1"/>
  <c r="N9" i="8"/>
  <c r="BQ9" i="8" s="1"/>
  <c r="N10" i="8"/>
  <c r="BQ10" i="8" s="1"/>
  <c r="N11" i="8"/>
  <c r="BQ11" i="8" s="1"/>
  <c r="N12" i="8"/>
  <c r="BQ12" i="8" s="1"/>
  <c r="N13" i="8"/>
  <c r="BQ13" i="8" s="1"/>
  <c r="N14" i="8"/>
  <c r="BQ14" i="8" s="1"/>
  <c r="N15" i="8"/>
  <c r="BQ15" i="8" s="1"/>
  <c r="N16" i="8"/>
  <c r="BQ16" i="8" s="1"/>
  <c r="N17" i="8"/>
  <c r="BQ17" i="8" s="1"/>
  <c r="N18" i="8"/>
  <c r="BQ18" i="8" s="1"/>
  <c r="N19" i="8"/>
  <c r="BQ19" i="8" s="1"/>
  <c r="N20" i="8"/>
  <c r="BQ20" i="8" s="1"/>
  <c r="N21" i="8"/>
  <c r="BQ21" i="8" s="1"/>
  <c r="N22" i="8"/>
  <c r="BQ22" i="8" s="1"/>
  <c r="N23" i="8"/>
  <c r="BQ23" i="8" s="1"/>
  <c r="N24" i="8"/>
  <c r="BQ24" i="8" s="1"/>
  <c r="N25" i="8"/>
  <c r="BQ25" i="8" s="1"/>
  <c r="N26" i="8"/>
  <c r="BQ26" i="8" s="1"/>
  <c r="N27" i="8"/>
  <c r="BQ27" i="8" s="1"/>
  <c r="N28" i="8"/>
  <c r="BQ28" i="8" s="1"/>
  <c r="N29" i="8"/>
  <c r="BQ29" i="8" s="1"/>
  <c r="N30" i="8"/>
  <c r="BQ30" i="8" s="1"/>
  <c r="N31" i="8"/>
  <c r="BQ31" i="8" s="1"/>
  <c r="N32" i="8"/>
  <c r="BQ32" i="8" s="1"/>
  <c r="N33" i="8"/>
  <c r="BQ33" i="8" s="1"/>
  <c r="N34" i="8"/>
  <c r="BQ34" i="8" s="1"/>
  <c r="N35" i="8"/>
  <c r="BQ35" i="8" s="1"/>
  <c r="N36" i="8"/>
  <c r="BQ36" i="8" s="1"/>
  <c r="N37" i="8"/>
  <c r="BQ37" i="8" s="1"/>
  <c r="N38" i="8"/>
  <c r="BQ38" i="8" s="1"/>
  <c r="N39" i="8"/>
  <c r="BQ39" i="8" s="1"/>
  <c r="N40" i="8"/>
  <c r="BQ40" i="8" s="1"/>
  <c r="N41" i="8"/>
  <c r="BQ41" i="8" s="1"/>
  <c r="N42" i="8"/>
  <c r="BQ42" i="8" s="1"/>
  <c r="N43" i="8"/>
  <c r="BQ43" i="8" s="1"/>
  <c r="N44" i="8"/>
  <c r="BQ44" i="8" s="1"/>
  <c r="N45" i="8"/>
  <c r="BQ45" i="8" s="1"/>
  <c r="N46" i="8"/>
  <c r="BQ46" i="8" s="1"/>
  <c r="N47" i="8"/>
  <c r="BQ47" i="8" s="1"/>
  <c r="N48" i="8"/>
  <c r="BQ48" i="8" s="1"/>
  <c r="N49" i="8"/>
  <c r="BQ49" i="8" s="1"/>
  <c r="N50" i="8"/>
  <c r="BQ50" i="8" s="1"/>
  <c r="N51" i="8"/>
  <c r="BQ51" i="8" s="1"/>
  <c r="N52" i="8"/>
  <c r="BQ52" i="8" s="1"/>
  <c r="N53" i="8"/>
  <c r="BQ53" i="8" s="1"/>
  <c r="N54" i="8"/>
  <c r="BQ54" i="8" s="1"/>
  <c r="N55" i="8"/>
  <c r="BQ55" i="8" s="1"/>
  <c r="N56" i="8"/>
  <c r="BQ56" i="8" s="1"/>
  <c r="N57" i="8"/>
  <c r="BQ57" i="8" s="1"/>
  <c r="N58" i="8"/>
  <c r="BQ58" i="8" s="1"/>
  <c r="N59" i="8"/>
  <c r="BQ59" i="8" s="1"/>
  <c r="N60" i="8"/>
  <c r="BQ60" i="8" s="1"/>
  <c r="N61" i="8"/>
  <c r="BQ61" i="8" s="1"/>
  <c r="N62" i="8"/>
  <c r="BQ62" i="8" s="1"/>
  <c r="N63" i="8"/>
  <c r="BQ63" i="8" s="1"/>
  <c r="N64" i="8"/>
  <c r="BQ64" i="8" s="1"/>
  <c r="N65" i="8"/>
  <c r="BQ65" i="8" s="1"/>
  <c r="N66" i="8"/>
  <c r="BQ66" i="8" s="1"/>
  <c r="N67" i="8"/>
  <c r="BQ67" i="8" s="1"/>
  <c r="N68" i="8"/>
  <c r="BQ68" i="8" s="1"/>
  <c r="N69" i="8"/>
  <c r="BQ69" i="8" s="1"/>
  <c r="N70" i="8"/>
  <c r="BQ70" i="8" s="1"/>
  <c r="N71" i="8"/>
  <c r="BQ71" i="8" s="1"/>
  <c r="N72" i="8"/>
  <c r="BQ72" i="8" s="1"/>
  <c r="N73" i="8"/>
  <c r="BQ73" i="8" s="1"/>
  <c r="N74" i="8"/>
  <c r="BQ74" i="8" s="1"/>
  <c r="N75" i="8"/>
  <c r="BQ75" i="8" s="1"/>
  <c r="N76" i="8"/>
  <c r="BQ76" i="8" s="1"/>
  <c r="N77" i="8"/>
  <c r="BQ77" i="8" s="1"/>
  <c r="N78" i="8"/>
  <c r="BQ78" i="8" s="1"/>
  <c r="N79" i="8"/>
  <c r="BQ79" i="8" s="1"/>
  <c r="N80" i="8"/>
  <c r="BQ80" i="8" s="1"/>
  <c r="N81" i="8"/>
  <c r="BQ81" i="8" s="1"/>
  <c r="N82" i="8"/>
  <c r="BQ82" i="8" s="1"/>
  <c r="N83" i="8"/>
  <c r="BQ83" i="8" s="1"/>
  <c r="N84" i="8"/>
  <c r="BQ84" i="8" s="1"/>
  <c r="N85" i="8"/>
  <c r="BQ85" i="8" s="1"/>
  <c r="N86" i="8"/>
  <c r="BQ86" i="8" s="1"/>
  <c r="N87" i="8"/>
  <c r="BQ87" i="8" s="1"/>
  <c r="N88" i="8"/>
  <c r="BQ88" i="8" s="1"/>
  <c r="N89" i="8"/>
  <c r="BQ89" i="8" s="1"/>
  <c r="N90" i="8"/>
  <c r="BQ90" i="8" s="1"/>
  <c r="N91" i="8"/>
  <c r="BQ91" i="8" s="1"/>
  <c r="N92" i="8"/>
  <c r="BQ92" i="8" s="1"/>
  <c r="N93" i="8"/>
  <c r="BQ93" i="8" s="1"/>
  <c r="N94" i="8"/>
  <c r="BQ94" i="8" s="1"/>
  <c r="N95" i="8"/>
  <c r="BQ95" i="8" s="1"/>
  <c r="N96" i="8"/>
  <c r="BQ96" i="8" s="1"/>
  <c r="N97" i="8"/>
  <c r="BQ97" i="8" s="1"/>
  <c r="N98" i="8"/>
  <c r="BQ98" i="8" s="1"/>
  <c r="N99" i="8"/>
  <c r="BQ99" i="8" s="1"/>
  <c r="N100" i="8"/>
  <c r="BQ100" i="8" s="1"/>
  <c r="N101" i="8"/>
  <c r="BQ101" i="8" s="1"/>
  <c r="N102" i="8"/>
  <c r="BQ102" i="8" s="1"/>
  <c r="N103" i="8"/>
  <c r="BQ103" i="8" s="1"/>
  <c r="N104" i="8"/>
  <c r="BQ104" i="8" s="1"/>
  <c r="N105" i="8"/>
  <c r="BQ105" i="8" s="1"/>
  <c r="N106" i="8"/>
  <c r="BQ106" i="8" s="1"/>
  <c r="N107" i="8"/>
  <c r="BQ107" i="8" s="1"/>
  <c r="N108" i="8"/>
  <c r="BQ108" i="8" s="1"/>
  <c r="N109" i="8"/>
  <c r="BQ109" i="8" s="1"/>
  <c r="N110" i="8"/>
  <c r="BQ110" i="8" s="1"/>
  <c r="N111" i="8"/>
  <c r="BQ111" i="8" s="1"/>
  <c r="N112" i="8"/>
  <c r="BQ112" i="8" s="1"/>
  <c r="N113" i="8"/>
  <c r="BQ113" i="8" s="1"/>
  <c r="N114" i="8"/>
  <c r="BQ114" i="8" s="1"/>
  <c r="N115" i="8"/>
  <c r="BQ115" i="8" s="1"/>
  <c r="N116" i="8"/>
  <c r="BQ116" i="8" s="1"/>
  <c r="N117" i="8"/>
  <c r="BQ117" i="8" s="1"/>
  <c r="N118" i="8"/>
  <c r="BQ118" i="8" s="1"/>
  <c r="N119" i="8"/>
  <c r="BQ119" i="8" s="1"/>
  <c r="N120" i="8"/>
  <c r="BQ120" i="8" s="1"/>
  <c r="N121" i="8"/>
  <c r="BQ121" i="8" s="1"/>
  <c r="N122" i="8"/>
  <c r="BQ122" i="8" s="1"/>
  <c r="N123" i="8"/>
  <c r="BQ123" i="8" s="1"/>
  <c r="N124" i="8"/>
  <c r="BQ124" i="8" s="1"/>
  <c r="N125" i="8"/>
  <c r="BQ125" i="8" s="1"/>
  <c r="N126" i="8"/>
  <c r="BQ126" i="8" s="1"/>
  <c r="N127" i="8"/>
  <c r="BQ127" i="8" s="1"/>
  <c r="N128" i="8"/>
  <c r="BQ128" i="8" s="1"/>
  <c r="N129" i="8"/>
  <c r="BQ129" i="8" s="1"/>
  <c r="N130" i="8"/>
  <c r="BQ130" i="8" s="1"/>
  <c r="N131" i="8"/>
  <c r="BQ131" i="8" s="1"/>
  <c r="N132" i="8"/>
  <c r="BQ132" i="8" s="1"/>
  <c r="N133" i="8"/>
  <c r="BQ133" i="8" s="1"/>
  <c r="N134" i="8"/>
  <c r="BQ134" i="8" s="1"/>
  <c r="N135" i="8"/>
  <c r="BQ135" i="8" s="1"/>
  <c r="N136" i="8"/>
  <c r="BQ136" i="8" s="1"/>
  <c r="N137" i="8"/>
  <c r="BQ137" i="8" s="1"/>
  <c r="N138" i="8"/>
  <c r="BQ138" i="8" s="1"/>
  <c r="N139" i="8"/>
  <c r="BQ139" i="8" s="1"/>
  <c r="N140" i="8"/>
  <c r="BQ140" i="8" s="1"/>
  <c r="N141" i="8"/>
  <c r="BQ141" i="8" s="1"/>
  <c r="N142" i="8"/>
  <c r="BQ142" i="8" s="1"/>
  <c r="N143" i="8"/>
  <c r="BQ143" i="8" s="1"/>
  <c r="N144" i="8"/>
  <c r="BQ144" i="8" s="1"/>
  <c r="N145" i="8"/>
  <c r="BQ145" i="8" s="1"/>
  <c r="N146" i="8"/>
  <c r="BQ146" i="8" s="1"/>
  <c r="N147" i="8"/>
  <c r="BQ147" i="8" s="1"/>
  <c r="N148" i="8"/>
  <c r="BQ148" i="8" s="1"/>
  <c r="N149" i="8"/>
  <c r="BQ149" i="8" s="1"/>
  <c r="N150" i="8"/>
  <c r="BQ150" i="8" s="1"/>
  <c r="N151" i="8"/>
  <c r="BQ151" i="8" s="1"/>
  <c r="N152" i="8"/>
  <c r="BQ152" i="8" s="1"/>
  <c r="N153" i="8"/>
  <c r="BQ153" i="8" s="1"/>
  <c r="N154" i="8"/>
  <c r="BQ154" i="8" s="1"/>
  <c r="N155" i="8"/>
  <c r="BQ155" i="8" s="1"/>
  <c r="N156" i="8"/>
  <c r="BQ156" i="8" s="1"/>
  <c r="N157" i="8"/>
  <c r="BQ157" i="8" s="1"/>
  <c r="N158" i="8"/>
  <c r="BQ158" i="8" s="1"/>
  <c r="N159" i="8"/>
  <c r="BQ159" i="8" s="1"/>
  <c r="N160" i="8"/>
  <c r="BQ160" i="8" s="1"/>
  <c r="N161" i="8"/>
  <c r="BQ161" i="8" s="1"/>
  <c r="N162" i="8"/>
  <c r="BQ162" i="8" s="1"/>
  <c r="N163" i="8"/>
  <c r="BQ163" i="8" s="1"/>
  <c r="N164" i="8"/>
  <c r="BQ164" i="8" s="1"/>
  <c r="N165" i="8"/>
  <c r="BQ165" i="8" s="1"/>
  <c r="N166" i="8"/>
  <c r="BQ166" i="8" s="1"/>
  <c r="N167" i="8"/>
  <c r="BQ167" i="8" s="1"/>
  <c r="N168" i="8"/>
  <c r="BQ168" i="8" s="1"/>
  <c r="N169" i="8"/>
  <c r="BQ169" i="8" s="1"/>
  <c r="N170" i="8"/>
  <c r="BQ170" i="8" s="1"/>
  <c r="N171" i="8"/>
  <c r="BQ171" i="8" s="1"/>
  <c r="N172" i="8"/>
  <c r="BQ172" i="8" s="1"/>
  <c r="N173" i="8"/>
  <c r="BQ173" i="8" s="1"/>
  <c r="N174" i="8"/>
  <c r="BQ174" i="8" s="1"/>
  <c r="N175" i="8"/>
  <c r="BQ175" i="8" s="1"/>
  <c r="N176" i="8"/>
  <c r="BQ176" i="8" s="1"/>
  <c r="N177" i="8"/>
  <c r="BQ177" i="8" s="1"/>
  <c r="N178" i="8"/>
  <c r="BQ178" i="8" s="1"/>
  <c r="N179" i="8"/>
  <c r="BQ179" i="8" s="1"/>
  <c r="N180" i="8"/>
  <c r="BQ180" i="8" s="1"/>
  <c r="N181" i="8"/>
  <c r="BQ181" i="8" s="1"/>
  <c r="N182" i="8"/>
  <c r="BQ182" i="8" s="1"/>
  <c r="N183" i="8"/>
  <c r="BQ183" i="8" s="1"/>
  <c r="N184" i="8"/>
  <c r="BQ184" i="8" s="1"/>
  <c r="N185" i="8"/>
  <c r="BQ185" i="8" s="1"/>
  <c r="N186" i="8"/>
  <c r="BQ186" i="8" s="1"/>
  <c r="N187" i="8"/>
  <c r="BQ187" i="8" s="1"/>
  <c r="N188" i="8"/>
  <c r="BQ188" i="8" s="1"/>
  <c r="N189" i="8"/>
  <c r="BQ189" i="8" s="1"/>
  <c r="N190" i="8"/>
  <c r="BQ190" i="8" s="1"/>
  <c r="N191" i="8"/>
  <c r="BQ191" i="8" s="1"/>
  <c r="N192" i="8"/>
  <c r="BQ192" i="8" s="1"/>
  <c r="N193" i="8"/>
  <c r="BQ193" i="8" s="1"/>
  <c r="N194" i="8"/>
  <c r="BQ194" i="8" s="1"/>
  <c r="N195" i="8"/>
  <c r="BQ195" i="8" s="1"/>
  <c r="N196" i="8"/>
  <c r="BQ196" i="8" s="1"/>
  <c r="N197" i="8"/>
  <c r="BQ197" i="8" s="1"/>
  <c r="N198" i="8"/>
  <c r="BQ198" i="8" s="1"/>
  <c r="N199" i="8"/>
  <c r="BQ199" i="8" s="1"/>
  <c r="N200" i="8"/>
  <c r="BQ200" i="8" s="1"/>
  <c r="N201" i="8"/>
  <c r="BQ201" i="8" s="1"/>
  <c r="N202" i="8"/>
  <c r="BQ202" i="8" s="1"/>
  <c r="N203" i="8"/>
  <c r="BQ203" i="8" s="1"/>
  <c r="N204" i="8"/>
  <c r="BQ204" i="8" s="1"/>
  <c r="N206" i="8"/>
  <c r="BQ206" i="8" s="1"/>
  <c r="N207" i="8"/>
  <c r="BQ207" i="8" s="1"/>
  <c r="N208" i="8"/>
  <c r="BQ208" i="8" s="1"/>
  <c r="N209" i="8"/>
  <c r="BQ209" i="8" s="1"/>
  <c r="N210" i="8"/>
  <c r="BQ210" i="8" s="1"/>
  <c r="N211" i="8"/>
  <c r="BQ211" i="8" s="1"/>
  <c r="N213" i="8"/>
  <c r="BQ213" i="8" s="1"/>
  <c r="N214" i="8"/>
  <c r="BQ214" i="8" s="1"/>
  <c r="N216" i="8"/>
  <c r="BQ216" i="8" s="1"/>
  <c r="N218" i="8"/>
  <c r="BQ218" i="8" s="1"/>
  <c r="N219" i="8"/>
  <c r="BQ219" i="8" s="1"/>
  <c r="N220" i="8"/>
  <c r="BQ220" i="8" s="1"/>
  <c r="N221" i="8"/>
  <c r="BQ221" i="8" s="1"/>
  <c r="N222" i="8"/>
  <c r="BQ222" i="8" s="1"/>
  <c r="N223" i="8"/>
  <c r="BQ223" i="8" s="1"/>
  <c r="N224" i="8"/>
  <c r="BQ224" i="8" s="1"/>
  <c r="N225" i="8"/>
  <c r="BQ225" i="8" s="1"/>
  <c r="N226" i="8"/>
  <c r="BQ226" i="8" s="1"/>
  <c r="N227" i="8"/>
  <c r="BQ227" i="8" s="1"/>
  <c r="N228" i="8"/>
  <c r="BQ228" i="8" s="1"/>
  <c r="N229" i="8"/>
  <c r="BQ229" i="8" s="1"/>
  <c r="N230" i="8"/>
  <c r="BQ230" i="8" s="1"/>
  <c r="N231" i="8"/>
  <c r="BQ231" i="8" s="1"/>
  <c r="N232" i="8"/>
  <c r="BQ232" i="8" s="1"/>
  <c r="N233" i="8"/>
  <c r="BQ233" i="8" s="1"/>
  <c r="N234" i="8"/>
  <c r="BQ234" i="8" s="1"/>
  <c r="N235" i="8"/>
  <c r="BQ235" i="8" s="1"/>
  <c r="N236" i="8"/>
  <c r="BQ236" i="8" s="1"/>
  <c r="N237" i="8"/>
  <c r="BQ237" i="8" s="1"/>
  <c r="N238" i="8"/>
  <c r="BQ238" i="8" s="1"/>
  <c r="N239" i="8"/>
  <c r="BQ239" i="8" s="1"/>
  <c r="N240" i="8"/>
  <c r="BQ240" i="8" s="1"/>
  <c r="N241" i="8"/>
  <c r="BQ241" i="8" s="1"/>
  <c r="N242" i="8"/>
  <c r="BQ242" i="8" s="1"/>
  <c r="N243" i="8"/>
  <c r="BQ243" i="8" s="1"/>
  <c r="N244" i="8"/>
  <c r="BQ244" i="8" s="1"/>
  <c r="N245" i="8"/>
  <c r="BQ245" i="8" s="1"/>
  <c r="N246" i="8"/>
  <c r="BQ246" i="8" s="1"/>
  <c r="N247" i="8"/>
  <c r="BQ247" i="8" s="1"/>
  <c r="N248" i="8"/>
  <c r="BQ248" i="8" s="1"/>
  <c r="N249" i="8"/>
  <c r="BQ249" i="8" s="1"/>
  <c r="N250" i="8"/>
  <c r="BQ250" i="8" s="1"/>
  <c r="N252" i="8"/>
  <c r="BQ252" i="8" s="1"/>
  <c r="N253" i="8"/>
  <c r="BQ253" i="8" s="1"/>
  <c r="N254" i="8"/>
  <c r="BQ254" i="8" s="1"/>
  <c r="N256" i="8"/>
  <c r="BQ256" i="8" s="1"/>
  <c r="N258" i="8"/>
  <c r="BQ258" i="8" s="1"/>
  <c r="N261" i="8"/>
  <c r="BQ261" i="8" s="1"/>
  <c r="N262" i="8"/>
  <c r="BQ262" i="8" s="1"/>
  <c r="N263" i="8"/>
  <c r="BQ263" i="8" s="1"/>
  <c r="N264" i="8"/>
  <c r="BQ264" i="8" s="1"/>
  <c r="N265" i="8"/>
  <c r="BQ265" i="8" s="1"/>
  <c r="N266" i="8"/>
  <c r="BQ266" i="8" s="1"/>
  <c r="N267" i="8"/>
  <c r="BQ267" i="8" s="1"/>
  <c r="N268" i="8"/>
  <c r="BQ268" i="8" s="1"/>
  <c r="N269" i="8"/>
  <c r="BQ269" i="8" s="1"/>
  <c r="N270" i="8"/>
  <c r="BQ270" i="8" s="1"/>
  <c r="N271" i="8"/>
  <c r="BQ271" i="8" s="1"/>
  <c r="N272" i="8"/>
  <c r="BQ272" i="8" s="1"/>
  <c r="N273" i="8"/>
  <c r="BQ273" i="8" s="1"/>
  <c r="N274" i="8"/>
  <c r="BQ274" i="8" s="1"/>
  <c r="N275" i="8"/>
  <c r="BQ275" i="8" s="1"/>
  <c r="N276" i="8"/>
  <c r="BQ276" i="8" s="1"/>
  <c r="N277" i="8"/>
  <c r="BQ277" i="8" s="1"/>
  <c r="BQ278" i="8"/>
  <c r="BQ279" i="8"/>
  <c r="BQ280" i="8"/>
  <c r="BQ281" i="8"/>
  <c r="BQ282" i="8"/>
  <c r="BQ283" i="8"/>
  <c r="BQ285" i="8"/>
  <c r="BQ286" i="8"/>
  <c r="BQ287" i="8"/>
  <c r="BQ288" i="8"/>
  <c r="BQ289" i="8"/>
  <c r="N290" i="8"/>
  <c r="BQ290" i="8" s="1"/>
  <c r="N291" i="8"/>
  <c r="BQ291" i="8" s="1"/>
  <c r="N292" i="8"/>
  <c r="BQ292" i="8" s="1"/>
  <c r="N293" i="8"/>
  <c r="BQ293" i="8" s="1"/>
  <c r="N294" i="8"/>
  <c r="BQ294" i="8" s="1"/>
  <c r="N295" i="8"/>
  <c r="BQ295" i="8" s="1"/>
  <c r="N297" i="8"/>
  <c r="BQ297" i="8" s="1"/>
  <c r="N298" i="8"/>
  <c r="BQ298" i="8" s="1"/>
  <c r="N299" i="8"/>
  <c r="BQ299" i="8" s="1"/>
  <c r="N300" i="8"/>
  <c r="BQ300" i="8" s="1"/>
  <c r="N301" i="8"/>
  <c r="BQ301" i="8" s="1"/>
  <c r="N302" i="8"/>
  <c r="BQ302" i="8" s="1"/>
  <c r="N303" i="8"/>
  <c r="BQ303" i="8" s="1"/>
  <c r="N304" i="8"/>
  <c r="BQ304" i="8" s="1"/>
  <c r="N305" i="8"/>
  <c r="BQ305" i="8" s="1"/>
  <c r="N306" i="8"/>
  <c r="BQ306" i="8" s="1"/>
  <c r="N307" i="8"/>
  <c r="BQ307" i="8" s="1"/>
  <c r="N309" i="8"/>
  <c r="BQ309" i="8" s="1"/>
  <c r="N310" i="8"/>
  <c r="BQ310" i="8" s="1"/>
  <c r="N311" i="8"/>
  <c r="BQ311" i="8" s="1"/>
  <c r="N312" i="8"/>
  <c r="BQ312" i="8" s="1"/>
  <c r="N313" i="8"/>
  <c r="BQ313" i="8" s="1"/>
  <c r="N314" i="8"/>
  <c r="BQ314" i="8" s="1"/>
  <c r="N315" i="8"/>
  <c r="BQ315" i="8" s="1"/>
  <c r="BQ316" i="8"/>
  <c r="N319" i="8"/>
  <c r="BQ319" i="8" s="1"/>
  <c r="N320" i="8"/>
  <c r="BQ320" i="8" s="1"/>
  <c r="N321" i="8"/>
  <c r="BQ321" i="8" s="1"/>
  <c r="N322" i="8"/>
  <c r="BQ322" i="8" s="1"/>
  <c r="N323" i="8"/>
  <c r="BQ323" i="8" s="1"/>
  <c r="N324" i="8"/>
  <c r="BQ324" i="8" s="1"/>
  <c r="N325" i="8"/>
  <c r="BQ325" i="8" s="1"/>
  <c r="N326" i="8"/>
  <c r="BQ326" i="8" s="1"/>
  <c r="N327" i="8"/>
  <c r="BQ327" i="8" s="1"/>
  <c r="N328" i="8"/>
  <c r="BQ328" i="8" s="1"/>
  <c r="N329" i="8"/>
  <c r="BQ329" i="8" s="1"/>
  <c r="N330" i="8"/>
  <c r="BQ330" i="8" s="1"/>
  <c r="N331" i="8"/>
  <c r="BQ331" i="8" s="1"/>
  <c r="N332" i="8"/>
  <c r="BQ332" i="8" s="1"/>
  <c r="N333" i="8"/>
  <c r="BQ333" i="8" s="1"/>
  <c r="BQ334" i="8"/>
  <c r="BQ335" i="8"/>
  <c r="BQ336" i="8"/>
  <c r="BQ338" i="8"/>
  <c r="BQ339" i="8"/>
  <c r="N340" i="8"/>
  <c r="BQ340" i="8" s="1"/>
  <c r="N341" i="8"/>
  <c r="BQ341" i="8" s="1"/>
  <c r="N342" i="8"/>
  <c r="BQ342" i="8" s="1"/>
  <c r="N4" i="8"/>
  <c r="BQ4" i="8" s="1"/>
  <c r="BJ6" i="7"/>
  <c r="BV6" i="7"/>
  <c r="BW6" i="7"/>
  <c r="BX6" i="7"/>
  <c r="CC6" i="7"/>
  <c r="CD6" i="7"/>
  <c r="CE6" i="7"/>
  <c r="CF6" i="7"/>
  <c r="CG6" i="7"/>
  <c r="CH6" i="7"/>
  <c r="CI6" i="7"/>
  <c r="CJ6" i="7"/>
  <c r="CK6" i="7"/>
  <c r="BJ7" i="7"/>
  <c r="BV7" i="7"/>
  <c r="BW7" i="7"/>
  <c r="BX7" i="7"/>
  <c r="BZ7" i="7"/>
  <c r="CA7" i="7"/>
  <c r="BJ8" i="7"/>
  <c r="BV8" i="7"/>
  <c r="BW8" i="7"/>
  <c r="BX8" i="7"/>
  <c r="CC8" i="7"/>
  <c r="CD8" i="7"/>
  <c r="CE8" i="7"/>
  <c r="CF8" i="7"/>
  <c r="CG8" i="7"/>
  <c r="CH8" i="7"/>
  <c r="CI8" i="7"/>
  <c r="CJ8" i="7"/>
  <c r="CK8" i="7"/>
  <c r="BJ9" i="7"/>
  <c r="BV9" i="7"/>
  <c r="BW9" i="7"/>
  <c r="BX9" i="7"/>
  <c r="BZ9" i="7"/>
  <c r="CA9" i="7"/>
  <c r="BJ10" i="7"/>
  <c r="BV10" i="7"/>
  <c r="BW10" i="7"/>
  <c r="BX10" i="7"/>
  <c r="CC10" i="7"/>
  <c r="CD10" i="7"/>
  <c r="CE10" i="7"/>
  <c r="CF10" i="7"/>
  <c r="CG10" i="7"/>
  <c r="CH10" i="7"/>
  <c r="CI10" i="7"/>
  <c r="CJ10" i="7"/>
  <c r="CK10" i="7"/>
  <c r="BJ11" i="7"/>
  <c r="BV11" i="7"/>
  <c r="BW11" i="7"/>
  <c r="BX11" i="7"/>
  <c r="BZ11" i="7"/>
  <c r="CA11" i="7"/>
  <c r="BJ12" i="7"/>
  <c r="BV12" i="7"/>
  <c r="BW12" i="7"/>
  <c r="BX12" i="7"/>
  <c r="CC12" i="7"/>
  <c r="CD12" i="7"/>
  <c r="CE12" i="7"/>
  <c r="CF12" i="7"/>
  <c r="CG12" i="7"/>
  <c r="CH12" i="7"/>
  <c r="CI12" i="7"/>
  <c r="CJ12" i="7"/>
  <c r="BJ13" i="7"/>
  <c r="BV13" i="7"/>
  <c r="BW13" i="7"/>
  <c r="BX13" i="7"/>
  <c r="BZ13" i="7"/>
  <c r="CA13" i="7"/>
  <c r="BJ14" i="7"/>
  <c r="BV14" i="7"/>
  <c r="BW14" i="7"/>
  <c r="BX14" i="7"/>
  <c r="CC14" i="7"/>
  <c r="CD14" i="7"/>
  <c r="CE14" i="7"/>
  <c r="CF14" i="7"/>
  <c r="CG14" i="7"/>
  <c r="CH14" i="7"/>
  <c r="CI14" i="7"/>
  <c r="CJ14" i="7"/>
  <c r="CK14" i="7"/>
  <c r="BJ15" i="7"/>
  <c r="BV15" i="7"/>
  <c r="BW15" i="7"/>
  <c r="BX15" i="7"/>
  <c r="BZ15" i="7"/>
  <c r="CA15" i="7"/>
  <c r="BJ16" i="7"/>
  <c r="BV16" i="7"/>
  <c r="BW16" i="7"/>
  <c r="BX16" i="7"/>
  <c r="CC16" i="7"/>
  <c r="CD16" i="7"/>
  <c r="CE16" i="7"/>
  <c r="CF16" i="7"/>
  <c r="CG16" i="7"/>
  <c r="CH16" i="7"/>
  <c r="CI16" i="7"/>
  <c r="CJ16" i="7"/>
  <c r="BJ17" i="7"/>
  <c r="BV17" i="7"/>
  <c r="BW17" i="7"/>
  <c r="BX17" i="7"/>
  <c r="BZ17" i="7"/>
  <c r="CA17" i="7"/>
  <c r="BJ18" i="7"/>
  <c r="BV18" i="7"/>
  <c r="BW18" i="7"/>
  <c r="BX18" i="7"/>
  <c r="CC18" i="7"/>
  <c r="CD18" i="7"/>
  <c r="CE18" i="7"/>
  <c r="CF18" i="7"/>
  <c r="CG18" i="7"/>
  <c r="CH18" i="7"/>
  <c r="CI18" i="7"/>
  <c r="CJ18" i="7"/>
  <c r="BJ19" i="7"/>
  <c r="BV19" i="7"/>
  <c r="BW19" i="7"/>
  <c r="BX19" i="7"/>
  <c r="BZ19" i="7"/>
  <c r="CA19" i="7"/>
  <c r="BJ20" i="7"/>
  <c r="BV20" i="7"/>
  <c r="BW20" i="7"/>
  <c r="BX20" i="7"/>
  <c r="CC20" i="7"/>
  <c r="CD20" i="7"/>
  <c r="CE20" i="7"/>
  <c r="CF20" i="7"/>
  <c r="CG20" i="7"/>
  <c r="CH20" i="7"/>
  <c r="CI20" i="7"/>
  <c r="CJ20" i="7"/>
  <c r="BJ21" i="7"/>
  <c r="BV21" i="7"/>
  <c r="BW21" i="7"/>
  <c r="BX21" i="7"/>
  <c r="BZ21" i="7"/>
  <c r="CA21" i="7"/>
  <c r="BJ22" i="7"/>
  <c r="BV22" i="7"/>
  <c r="BW22" i="7"/>
  <c r="BX22" i="7"/>
  <c r="CC22" i="7"/>
  <c r="CD22" i="7"/>
  <c r="CE22" i="7"/>
  <c r="CF22" i="7"/>
  <c r="CG22" i="7"/>
  <c r="CH22" i="7"/>
  <c r="CI22" i="7"/>
  <c r="CJ22" i="7"/>
  <c r="BJ23" i="7"/>
  <c r="BV23" i="7"/>
  <c r="BW23" i="7"/>
  <c r="BX23" i="7"/>
  <c r="BZ23" i="7"/>
  <c r="CA23" i="7"/>
  <c r="BJ24" i="7"/>
  <c r="BV24" i="7"/>
  <c r="BW24" i="7"/>
  <c r="BX24" i="7"/>
  <c r="CC24" i="7"/>
  <c r="CD24" i="7"/>
  <c r="CE24" i="7"/>
  <c r="CF24" i="7"/>
  <c r="CG24" i="7"/>
  <c r="CH24" i="7"/>
  <c r="CI24" i="7"/>
  <c r="CJ24" i="7"/>
  <c r="CK24" i="7"/>
  <c r="BJ25" i="7"/>
  <c r="BV25" i="7"/>
  <c r="BW25" i="7"/>
  <c r="BX25" i="7"/>
  <c r="BZ25" i="7"/>
  <c r="CA25" i="7"/>
  <c r="BJ26" i="7"/>
  <c r="BV26" i="7"/>
  <c r="BW26" i="7"/>
  <c r="BX26" i="7"/>
  <c r="CC26" i="7"/>
  <c r="CD26" i="7"/>
  <c r="CE26" i="7"/>
  <c r="CF26" i="7"/>
  <c r="CG26" i="7"/>
  <c r="CH26" i="7"/>
  <c r="CI26" i="7"/>
  <c r="CJ26" i="7"/>
  <c r="CK26" i="7"/>
  <c r="BJ27" i="7"/>
  <c r="BV27" i="7"/>
  <c r="BW27" i="7"/>
  <c r="BX27" i="7"/>
  <c r="BZ27" i="7"/>
  <c r="CA27" i="7"/>
  <c r="BJ28" i="7"/>
  <c r="BV28" i="7"/>
  <c r="BW28" i="7"/>
  <c r="BX28" i="7"/>
  <c r="CC28" i="7"/>
  <c r="CD28" i="7"/>
  <c r="CE28" i="7"/>
  <c r="CF28" i="7"/>
  <c r="CG28" i="7"/>
  <c r="CH28" i="7"/>
  <c r="CI28" i="7"/>
  <c r="CJ28" i="7"/>
  <c r="CK28" i="7"/>
  <c r="BJ29" i="7"/>
  <c r="BV29" i="7"/>
  <c r="BW29" i="7"/>
  <c r="BX29" i="7"/>
  <c r="BZ29" i="7"/>
  <c r="CA29" i="7"/>
  <c r="BJ30" i="7"/>
  <c r="BV30" i="7"/>
  <c r="BW30" i="7"/>
  <c r="BX30" i="7"/>
  <c r="CC30" i="7"/>
  <c r="CD30" i="7"/>
  <c r="CE30" i="7"/>
  <c r="CF30" i="7"/>
  <c r="CG30" i="7"/>
  <c r="CH30" i="7"/>
  <c r="CI30" i="7"/>
  <c r="CJ30" i="7"/>
  <c r="CK30" i="7"/>
  <c r="BJ31" i="7"/>
  <c r="BV31" i="7"/>
  <c r="BW31" i="7"/>
  <c r="BX31" i="7"/>
  <c r="BZ31" i="7"/>
  <c r="CA31" i="7"/>
  <c r="BJ32" i="7"/>
  <c r="BV32" i="7"/>
  <c r="BW32" i="7"/>
  <c r="BX32" i="7"/>
  <c r="CC32" i="7"/>
  <c r="CD32" i="7"/>
  <c r="CE32" i="7"/>
  <c r="CF32" i="7"/>
  <c r="CG32" i="7"/>
  <c r="CH32" i="7"/>
  <c r="CI32" i="7"/>
  <c r="CJ32" i="7"/>
  <c r="CK32" i="7"/>
  <c r="BJ33" i="7"/>
  <c r="BV33" i="7"/>
  <c r="BW33" i="7"/>
  <c r="BX33" i="7"/>
  <c r="BZ33" i="7"/>
  <c r="CA33" i="7"/>
  <c r="BJ34" i="7"/>
  <c r="BV34" i="7"/>
  <c r="BW34" i="7"/>
  <c r="BX34" i="7"/>
  <c r="CC34" i="7"/>
  <c r="CD34" i="7"/>
  <c r="CE34" i="7"/>
  <c r="CF34" i="7"/>
  <c r="CG34" i="7"/>
  <c r="CH34" i="7"/>
  <c r="CI34" i="7"/>
  <c r="CJ34" i="7"/>
  <c r="CK34" i="7"/>
  <c r="BJ35" i="7"/>
  <c r="BV35" i="7"/>
  <c r="BW35" i="7"/>
  <c r="BX35" i="7"/>
  <c r="BZ35" i="7"/>
  <c r="CA35" i="7"/>
  <c r="BJ36" i="7"/>
  <c r="BV36" i="7"/>
  <c r="BW36" i="7"/>
  <c r="BX36" i="7"/>
  <c r="CC36" i="7"/>
  <c r="CD36" i="7"/>
  <c r="CE36" i="7"/>
  <c r="CF36" i="7"/>
  <c r="CG36" i="7"/>
  <c r="CH36" i="7"/>
  <c r="CI36" i="7"/>
  <c r="CJ36" i="7"/>
  <c r="CK36" i="7"/>
  <c r="BJ37" i="7"/>
  <c r="BV37" i="7"/>
  <c r="BW37" i="7"/>
  <c r="BX37" i="7"/>
  <c r="BZ37" i="7"/>
  <c r="CA37" i="7"/>
  <c r="BJ38" i="7"/>
  <c r="BV38" i="7"/>
  <c r="BW38" i="7"/>
  <c r="BX38" i="7"/>
  <c r="CC38" i="7"/>
  <c r="CD38" i="7"/>
  <c r="CE38" i="7"/>
  <c r="CF38" i="7"/>
  <c r="CG38" i="7"/>
  <c r="CH38" i="7"/>
  <c r="CI38" i="7"/>
  <c r="CJ38" i="7"/>
  <c r="CK38" i="7"/>
  <c r="BJ39" i="7"/>
  <c r="BV39" i="7"/>
  <c r="BW39" i="7"/>
  <c r="BX39" i="7"/>
  <c r="BZ39" i="7"/>
  <c r="CA39" i="7"/>
  <c r="BJ40" i="7"/>
  <c r="BV40" i="7"/>
  <c r="BW40" i="7"/>
  <c r="BX40" i="7"/>
  <c r="CC40" i="7"/>
  <c r="CD40" i="7"/>
  <c r="CE40" i="7"/>
  <c r="CF40" i="7"/>
  <c r="CG40" i="7"/>
  <c r="CH40" i="7"/>
  <c r="CI40" i="7"/>
  <c r="CJ40" i="7"/>
  <c r="CK40" i="7"/>
  <c r="BJ41" i="7"/>
  <c r="BV41" i="7"/>
  <c r="BW41" i="7"/>
  <c r="BX41" i="7"/>
  <c r="BZ41" i="7"/>
  <c r="CA41" i="7"/>
  <c r="BJ42" i="7"/>
  <c r="BV42" i="7"/>
  <c r="BW42" i="7"/>
  <c r="BX42" i="7"/>
  <c r="CC42" i="7"/>
  <c r="CD42" i="7"/>
  <c r="CE42" i="7"/>
  <c r="CF42" i="7"/>
  <c r="CG42" i="7"/>
  <c r="CH42" i="7"/>
  <c r="CI42" i="7"/>
  <c r="CJ42" i="7"/>
  <c r="CK42" i="7"/>
  <c r="BJ43" i="7"/>
  <c r="BV43" i="7"/>
  <c r="BW43" i="7"/>
  <c r="BX43" i="7"/>
  <c r="BZ43" i="7"/>
  <c r="CA43" i="7"/>
  <c r="BJ44" i="7"/>
  <c r="BV44" i="7"/>
  <c r="BW44" i="7"/>
  <c r="BX44" i="7"/>
  <c r="CC44" i="7"/>
  <c r="CD44" i="7"/>
  <c r="CE44" i="7"/>
  <c r="CF44" i="7"/>
  <c r="CG44" i="7"/>
  <c r="CH44" i="7"/>
  <c r="CI44" i="7"/>
  <c r="CJ44" i="7"/>
  <c r="CK44" i="7"/>
  <c r="BJ45" i="7"/>
  <c r="BV45" i="7"/>
  <c r="BW45" i="7"/>
  <c r="BX45" i="7"/>
  <c r="BZ45" i="7"/>
  <c r="CA45" i="7"/>
  <c r="BJ46" i="7"/>
  <c r="BV46" i="7"/>
  <c r="BW46" i="7"/>
  <c r="BX46" i="7"/>
  <c r="CC46" i="7"/>
  <c r="CD46" i="7"/>
  <c r="CE46" i="7"/>
  <c r="CF46" i="7"/>
  <c r="CG46" i="7"/>
  <c r="CH46" i="7"/>
  <c r="CI46" i="7"/>
  <c r="CJ46" i="7"/>
  <c r="BJ47" i="7"/>
  <c r="BV47" i="7"/>
  <c r="BW47" i="7"/>
  <c r="BX47" i="7"/>
  <c r="BZ47" i="7"/>
  <c r="CA47" i="7"/>
  <c r="BJ48" i="7"/>
  <c r="BV48" i="7"/>
  <c r="BW48" i="7"/>
  <c r="BX48" i="7"/>
  <c r="CC48" i="7"/>
  <c r="CD48" i="7"/>
  <c r="CE48" i="7"/>
  <c r="CF48" i="7"/>
  <c r="CG48" i="7"/>
  <c r="CH48" i="7"/>
  <c r="CI48" i="7"/>
  <c r="CJ48" i="7"/>
  <c r="BJ49" i="7"/>
  <c r="BV49" i="7"/>
  <c r="BW49" i="7"/>
  <c r="BX49" i="7"/>
  <c r="BZ49" i="7"/>
  <c r="CA49" i="7"/>
  <c r="BJ50" i="7"/>
  <c r="BV50" i="7"/>
  <c r="BW50" i="7"/>
  <c r="BX50" i="7"/>
  <c r="CC50" i="7"/>
  <c r="CD50" i="7"/>
  <c r="CE50" i="7"/>
  <c r="CF50" i="7"/>
  <c r="CG50" i="7"/>
  <c r="CH50" i="7"/>
  <c r="CI50" i="7"/>
  <c r="CJ50" i="7"/>
  <c r="BJ51" i="7"/>
  <c r="BV51" i="7"/>
  <c r="BW51" i="7"/>
  <c r="BX51" i="7"/>
  <c r="BZ51" i="7"/>
  <c r="CA51" i="7"/>
  <c r="BJ52" i="7"/>
  <c r="BV52" i="7"/>
  <c r="BW52" i="7"/>
  <c r="BX52" i="7"/>
  <c r="CC52" i="7"/>
  <c r="CD52" i="7"/>
  <c r="CE52" i="7"/>
  <c r="CF52" i="7"/>
  <c r="CG52" i="7"/>
  <c r="CH52" i="7"/>
  <c r="CI52" i="7"/>
  <c r="CJ52" i="7"/>
  <c r="CK52" i="7"/>
  <c r="BJ53" i="7"/>
  <c r="BV53" i="7"/>
  <c r="BW53" i="7"/>
  <c r="BX53" i="7"/>
  <c r="BZ53" i="7"/>
  <c r="CA53" i="7"/>
  <c r="BJ54" i="7"/>
  <c r="BV54" i="7"/>
  <c r="BW54" i="7"/>
  <c r="BX54" i="7"/>
  <c r="CC54" i="7"/>
  <c r="CD54" i="7"/>
  <c r="CE54" i="7"/>
  <c r="CF54" i="7"/>
  <c r="CG54" i="7"/>
  <c r="CH54" i="7"/>
  <c r="CI54" i="7"/>
  <c r="CJ54" i="7"/>
  <c r="CK54" i="7"/>
  <c r="BJ55" i="7"/>
  <c r="BV55" i="7"/>
  <c r="BW55" i="7"/>
  <c r="BX55" i="7"/>
  <c r="BZ55" i="7"/>
  <c r="CA55" i="7"/>
  <c r="BJ56" i="7"/>
  <c r="BV56" i="7"/>
  <c r="BW56" i="7"/>
  <c r="BX56" i="7"/>
  <c r="CC56" i="7"/>
  <c r="CD56" i="7"/>
  <c r="CE56" i="7"/>
  <c r="CF56" i="7"/>
  <c r="CG56" i="7"/>
  <c r="CH56" i="7"/>
  <c r="CI56" i="7"/>
  <c r="CJ56" i="7"/>
  <c r="CK56" i="7"/>
  <c r="BJ57" i="7"/>
  <c r="BV57" i="7"/>
  <c r="BW57" i="7"/>
  <c r="BX57" i="7"/>
  <c r="BZ57" i="7"/>
  <c r="CA57" i="7"/>
  <c r="BJ58" i="7"/>
  <c r="BV58" i="7"/>
  <c r="BW58" i="7"/>
  <c r="BX58" i="7"/>
  <c r="CC58" i="7"/>
  <c r="CD58" i="7"/>
  <c r="CE58" i="7"/>
  <c r="CF58" i="7"/>
  <c r="CG58" i="7"/>
  <c r="CH58" i="7"/>
  <c r="CI58" i="7"/>
  <c r="CJ58" i="7"/>
  <c r="CK58" i="7"/>
  <c r="BJ59" i="7"/>
  <c r="BV59" i="7"/>
  <c r="BW59" i="7"/>
  <c r="BX59" i="7"/>
  <c r="BZ59" i="7"/>
  <c r="CA59" i="7"/>
  <c r="BJ60" i="7"/>
  <c r="BV60" i="7"/>
  <c r="BW60" i="7"/>
  <c r="BX60" i="7"/>
  <c r="CC60" i="7"/>
  <c r="CD60" i="7"/>
  <c r="CE60" i="7"/>
  <c r="CF60" i="7"/>
  <c r="CG60" i="7"/>
  <c r="CH60" i="7"/>
  <c r="CI60" i="7"/>
  <c r="CJ60" i="7"/>
  <c r="CK60" i="7"/>
  <c r="BJ61" i="7"/>
  <c r="BV61" i="7"/>
  <c r="BW61" i="7"/>
  <c r="BX61" i="7"/>
  <c r="BZ61" i="7"/>
  <c r="CA61" i="7"/>
  <c r="BJ62" i="7"/>
  <c r="BV62" i="7"/>
  <c r="BW62" i="7"/>
  <c r="BX62" i="7"/>
  <c r="CC62" i="7"/>
  <c r="CD62" i="7"/>
  <c r="CE62" i="7"/>
  <c r="CF62" i="7"/>
  <c r="CG62" i="7"/>
  <c r="CH62" i="7"/>
  <c r="CI62" i="7"/>
  <c r="CJ62" i="7"/>
  <c r="CK62" i="7"/>
  <c r="BJ63" i="7"/>
  <c r="BV63" i="7"/>
  <c r="BW63" i="7"/>
  <c r="BX63" i="7"/>
  <c r="BZ63" i="7"/>
  <c r="CA63" i="7"/>
  <c r="BJ64" i="7"/>
  <c r="BV64" i="7"/>
  <c r="BW64" i="7"/>
  <c r="BX64" i="7"/>
  <c r="CC64" i="7"/>
  <c r="CD64" i="7"/>
  <c r="CE64" i="7"/>
  <c r="CF64" i="7"/>
  <c r="CG64" i="7"/>
  <c r="CH64" i="7"/>
  <c r="CI64" i="7"/>
  <c r="CJ64" i="7"/>
  <c r="CK64" i="7"/>
  <c r="BJ65" i="7"/>
  <c r="BV65" i="7"/>
  <c r="BW65" i="7"/>
  <c r="BX65" i="7"/>
  <c r="BZ65" i="7"/>
  <c r="CA65" i="7"/>
  <c r="BJ66" i="7"/>
  <c r="BV66" i="7"/>
  <c r="BW66" i="7"/>
  <c r="BX66" i="7"/>
  <c r="CC66" i="7"/>
  <c r="CD66" i="7"/>
  <c r="CE66" i="7"/>
  <c r="CF66" i="7"/>
  <c r="CG66" i="7"/>
  <c r="CH66" i="7"/>
  <c r="CI66" i="7"/>
  <c r="CJ66" i="7"/>
  <c r="CK66" i="7"/>
  <c r="BJ67" i="7"/>
  <c r="BV67" i="7"/>
  <c r="BW67" i="7"/>
  <c r="BX67" i="7"/>
  <c r="BZ67" i="7"/>
  <c r="CA67" i="7"/>
  <c r="BJ68" i="7"/>
  <c r="BV68" i="7"/>
  <c r="BW68" i="7"/>
  <c r="BX68" i="7"/>
  <c r="CC68" i="7"/>
  <c r="CD68" i="7"/>
  <c r="CE68" i="7"/>
  <c r="CF68" i="7"/>
  <c r="CG68" i="7"/>
  <c r="CH68" i="7"/>
  <c r="CI68" i="7"/>
  <c r="CJ68" i="7"/>
  <c r="CK68" i="7"/>
  <c r="BJ69" i="7"/>
  <c r="BV69" i="7"/>
  <c r="BW69" i="7"/>
  <c r="BX69" i="7"/>
  <c r="BZ69" i="7"/>
  <c r="CA69" i="7"/>
  <c r="BJ70" i="7"/>
  <c r="BV70" i="7"/>
  <c r="BW70" i="7"/>
  <c r="BX70" i="7"/>
  <c r="CC70" i="7"/>
  <c r="CD70" i="7"/>
  <c r="CE70" i="7"/>
  <c r="CF70" i="7"/>
  <c r="CG70" i="7"/>
  <c r="CH70" i="7"/>
  <c r="CI70" i="7"/>
  <c r="CJ70" i="7"/>
  <c r="CK70" i="7"/>
  <c r="BJ71" i="7"/>
  <c r="BV71" i="7"/>
  <c r="BW71" i="7"/>
  <c r="BX71" i="7"/>
  <c r="BZ71" i="7"/>
  <c r="CA71" i="7"/>
  <c r="BJ72" i="7"/>
  <c r="BV72" i="7"/>
  <c r="BW72" i="7"/>
  <c r="BX72" i="7"/>
  <c r="CC72" i="7"/>
  <c r="CD72" i="7"/>
  <c r="CE72" i="7"/>
  <c r="CF72" i="7"/>
  <c r="CG72" i="7"/>
  <c r="CH72" i="7"/>
  <c r="CI72" i="7"/>
  <c r="CJ72" i="7"/>
  <c r="CK72" i="7"/>
  <c r="BJ73" i="7"/>
  <c r="BV73" i="7"/>
  <c r="BW73" i="7"/>
  <c r="BX73" i="7"/>
  <c r="BZ73" i="7"/>
  <c r="CA73" i="7"/>
  <c r="BJ74" i="7"/>
  <c r="BV74" i="7"/>
  <c r="BW74" i="7"/>
  <c r="BX74" i="7"/>
  <c r="CC74" i="7"/>
  <c r="CD74" i="7"/>
  <c r="CE74" i="7"/>
  <c r="CF74" i="7"/>
  <c r="CG74" i="7"/>
  <c r="CH74" i="7"/>
  <c r="CI74" i="7"/>
  <c r="CJ74" i="7"/>
  <c r="CK74" i="7"/>
  <c r="BJ75" i="7"/>
  <c r="BV75" i="7"/>
  <c r="BW75" i="7"/>
  <c r="BX75" i="7"/>
  <c r="BZ75" i="7"/>
  <c r="CA75" i="7"/>
  <c r="BJ76" i="7"/>
  <c r="BV76" i="7"/>
  <c r="BW76" i="7"/>
  <c r="BX76" i="7"/>
  <c r="CC76" i="7"/>
  <c r="CD76" i="7"/>
  <c r="CE76" i="7"/>
  <c r="CF76" i="7"/>
  <c r="CG76" i="7"/>
  <c r="CH76" i="7"/>
  <c r="CI76" i="7"/>
  <c r="CJ76" i="7"/>
  <c r="CK76" i="7"/>
  <c r="BJ77" i="7"/>
  <c r="BV77" i="7"/>
  <c r="BW77" i="7"/>
  <c r="BX77" i="7"/>
  <c r="BZ77" i="7"/>
  <c r="CA77" i="7"/>
  <c r="BJ78" i="7"/>
  <c r="BV78" i="7"/>
  <c r="BW78" i="7"/>
  <c r="BX78" i="7"/>
  <c r="CC78" i="7"/>
  <c r="CD78" i="7"/>
  <c r="CE78" i="7"/>
  <c r="CF78" i="7"/>
  <c r="CG78" i="7"/>
  <c r="CH78" i="7"/>
  <c r="CI78" i="7"/>
  <c r="CJ78" i="7"/>
  <c r="CK78" i="7"/>
  <c r="BJ79" i="7"/>
  <c r="BV79" i="7"/>
  <c r="BW79" i="7"/>
  <c r="BX79" i="7"/>
  <c r="BZ79" i="7"/>
  <c r="CA79" i="7"/>
  <c r="BJ80" i="7"/>
  <c r="BV80" i="7"/>
  <c r="BW80" i="7"/>
  <c r="BX80" i="7"/>
  <c r="CK80" i="7"/>
  <c r="BJ81" i="7"/>
  <c r="BV81" i="7"/>
  <c r="BW81" i="7"/>
  <c r="BX81" i="7"/>
  <c r="BZ81" i="7"/>
  <c r="CA81" i="7"/>
  <c r="BJ82" i="7"/>
  <c r="BV82" i="7"/>
  <c r="BW82" i="7"/>
  <c r="BX82" i="7"/>
  <c r="CC82" i="7"/>
  <c r="CD82" i="7"/>
  <c r="CE82" i="7"/>
  <c r="CF82" i="7"/>
  <c r="CG82" i="7"/>
  <c r="CH82" i="7"/>
  <c r="CI82" i="7"/>
  <c r="CJ82" i="7"/>
  <c r="CK82" i="7"/>
  <c r="BJ83" i="7"/>
  <c r="BV83" i="7"/>
  <c r="BW83" i="7"/>
  <c r="BX83" i="7"/>
  <c r="BZ83" i="7"/>
  <c r="CA83" i="7"/>
  <c r="BJ84" i="7"/>
  <c r="BV84" i="7"/>
  <c r="BW84" i="7"/>
  <c r="BX84" i="7"/>
  <c r="CC84" i="7"/>
  <c r="CD84" i="7"/>
  <c r="CE84" i="7"/>
  <c r="CF84" i="7"/>
  <c r="CG84" i="7"/>
  <c r="CH84" i="7"/>
  <c r="CI84" i="7"/>
  <c r="CJ84" i="7"/>
  <c r="CK84" i="7"/>
  <c r="BJ85" i="7"/>
  <c r="BV85" i="7"/>
  <c r="BW85" i="7"/>
  <c r="BX85" i="7"/>
  <c r="BZ85" i="7"/>
  <c r="CA85" i="7"/>
  <c r="BJ86" i="7"/>
  <c r="BV86" i="7"/>
  <c r="BW86" i="7"/>
  <c r="BX86" i="7"/>
  <c r="BJ87" i="7"/>
  <c r="BV87" i="7"/>
  <c r="BW87" i="7"/>
  <c r="BX87" i="7"/>
  <c r="BZ87" i="7"/>
  <c r="CA87" i="7"/>
  <c r="BJ88" i="7"/>
  <c r="BV88" i="7"/>
  <c r="BW88" i="7"/>
  <c r="BX88" i="7"/>
  <c r="CC88" i="7"/>
  <c r="CD88" i="7"/>
  <c r="CE88" i="7"/>
  <c r="CF88" i="7"/>
  <c r="CG88" i="7"/>
  <c r="CH88" i="7"/>
  <c r="CI88" i="7"/>
  <c r="CJ88" i="7"/>
  <c r="CK88" i="7"/>
  <c r="BJ89" i="7"/>
  <c r="BV89" i="7"/>
  <c r="BW89" i="7"/>
  <c r="BX89" i="7"/>
  <c r="BZ89" i="7"/>
  <c r="CA89" i="7"/>
  <c r="BJ90" i="7"/>
  <c r="BV90" i="7"/>
  <c r="BW90" i="7"/>
  <c r="BX90" i="7"/>
  <c r="CC90" i="7"/>
  <c r="CD90" i="7"/>
  <c r="CE90" i="7"/>
  <c r="CF90" i="7"/>
  <c r="CG90" i="7"/>
  <c r="CH90" i="7"/>
  <c r="CI90" i="7"/>
  <c r="CJ90" i="7"/>
  <c r="CK90" i="7"/>
  <c r="BJ91" i="7"/>
  <c r="BV91" i="7"/>
  <c r="BW91" i="7"/>
  <c r="BX91" i="7"/>
  <c r="BZ91" i="7"/>
  <c r="CA91" i="7"/>
  <c r="BJ92" i="7"/>
  <c r="BV92" i="7"/>
  <c r="BW92" i="7"/>
  <c r="BX92" i="7"/>
  <c r="CC92" i="7"/>
  <c r="BJ93" i="7"/>
  <c r="BV93" i="7"/>
  <c r="BW93" i="7"/>
  <c r="BX93" i="7"/>
  <c r="BZ93" i="7"/>
  <c r="CA93" i="7"/>
  <c r="BJ94" i="7"/>
  <c r="BV94" i="7"/>
  <c r="BW94" i="7"/>
  <c r="BX94" i="7"/>
  <c r="CC94" i="7"/>
  <c r="CD94" i="7"/>
  <c r="CE94" i="7"/>
  <c r="CF94" i="7"/>
  <c r="CG94" i="7"/>
  <c r="CH94" i="7"/>
  <c r="CI94" i="7"/>
  <c r="CJ94" i="7"/>
  <c r="CK94" i="7"/>
  <c r="BJ95" i="7"/>
  <c r="BV95" i="7"/>
  <c r="BW95" i="7"/>
  <c r="BX95" i="7"/>
  <c r="BZ95" i="7"/>
  <c r="CA95" i="7"/>
  <c r="BJ96" i="7"/>
  <c r="BV96" i="7"/>
  <c r="BW96" i="7"/>
  <c r="BX96" i="7"/>
  <c r="CC96" i="7"/>
  <c r="CD96" i="7"/>
  <c r="CE96" i="7"/>
  <c r="CF96" i="7"/>
  <c r="CG96" i="7"/>
  <c r="CH96" i="7"/>
  <c r="CI96" i="7"/>
  <c r="CJ96" i="7"/>
  <c r="CK96" i="7"/>
  <c r="BJ97" i="7"/>
  <c r="BV97" i="7"/>
  <c r="BW97" i="7"/>
  <c r="BX97" i="7"/>
  <c r="BZ97" i="7"/>
  <c r="CA97" i="7"/>
  <c r="BJ98" i="7"/>
  <c r="BV98" i="7"/>
  <c r="BW98" i="7"/>
  <c r="BX98" i="7"/>
  <c r="CC98" i="7"/>
  <c r="CD98" i="7"/>
  <c r="CE98" i="7"/>
  <c r="CF98" i="7"/>
  <c r="CG98" i="7"/>
  <c r="CH98" i="7"/>
  <c r="CI98" i="7"/>
  <c r="CJ98" i="7"/>
  <c r="CK98" i="7"/>
  <c r="BJ99" i="7"/>
  <c r="BV99" i="7"/>
  <c r="BW99" i="7"/>
  <c r="BX99" i="7"/>
  <c r="BZ99" i="7"/>
  <c r="CA99" i="7"/>
  <c r="BJ100" i="7"/>
  <c r="BV100" i="7"/>
  <c r="BW100" i="7"/>
  <c r="BX100" i="7"/>
  <c r="CC100" i="7"/>
  <c r="CD100" i="7"/>
  <c r="CE100" i="7"/>
  <c r="CF100" i="7"/>
  <c r="CG100" i="7"/>
  <c r="CH100" i="7"/>
  <c r="CI100" i="7"/>
  <c r="CJ100" i="7"/>
  <c r="CK100" i="7"/>
  <c r="BJ101" i="7"/>
  <c r="BV101" i="7"/>
  <c r="BW101" i="7"/>
  <c r="BX101" i="7"/>
  <c r="BZ101" i="7"/>
  <c r="CA101" i="7"/>
  <c r="BJ102" i="7"/>
  <c r="BV102" i="7"/>
  <c r="BW102" i="7"/>
  <c r="BX102" i="7"/>
  <c r="CC102" i="7"/>
  <c r="CD102" i="7"/>
  <c r="CE102" i="7"/>
  <c r="CF102" i="7"/>
  <c r="CG102" i="7"/>
  <c r="CH102" i="7"/>
  <c r="CI102" i="7"/>
  <c r="CJ102" i="7"/>
  <c r="CK102" i="7"/>
  <c r="BJ103" i="7"/>
  <c r="BV103" i="7"/>
  <c r="BW103" i="7"/>
  <c r="BX103" i="7"/>
  <c r="BZ103" i="7"/>
  <c r="CA103" i="7"/>
  <c r="BJ104" i="7"/>
  <c r="BV104" i="7"/>
  <c r="BW104" i="7"/>
  <c r="BX104" i="7"/>
  <c r="CC104" i="7"/>
  <c r="CD104" i="7"/>
  <c r="CE104" i="7"/>
  <c r="CF104" i="7"/>
  <c r="CG104" i="7"/>
  <c r="CH104" i="7"/>
  <c r="CI104" i="7"/>
  <c r="CJ104" i="7"/>
  <c r="CK104" i="7"/>
  <c r="BJ105" i="7"/>
  <c r="BV105" i="7"/>
  <c r="BW105" i="7"/>
  <c r="BX105" i="7"/>
  <c r="BZ105" i="7"/>
  <c r="CA105" i="7"/>
  <c r="BJ106" i="7"/>
  <c r="BV106" i="7"/>
  <c r="BW106" i="7"/>
  <c r="BX106" i="7"/>
  <c r="CC106" i="7"/>
  <c r="CD106" i="7"/>
  <c r="CE106" i="7"/>
  <c r="CF106" i="7"/>
  <c r="CG106" i="7"/>
  <c r="CH106" i="7"/>
  <c r="CI106" i="7"/>
  <c r="CJ106" i="7"/>
  <c r="CK106" i="7"/>
  <c r="BJ107" i="7"/>
  <c r="BV107" i="7"/>
  <c r="BW107" i="7"/>
  <c r="BX107" i="7"/>
  <c r="BZ107" i="7"/>
  <c r="CA107" i="7"/>
  <c r="BJ108" i="7"/>
  <c r="BV108" i="7"/>
  <c r="BW108" i="7"/>
  <c r="BX108" i="7"/>
  <c r="CD108" i="7"/>
  <c r="CE108" i="7"/>
  <c r="CF108" i="7"/>
  <c r="CG108" i="7"/>
  <c r="CH108" i="7"/>
  <c r="CI108" i="7"/>
  <c r="CJ108" i="7"/>
  <c r="CK108" i="7"/>
  <c r="BJ109" i="7"/>
  <c r="BV109" i="7"/>
  <c r="BW109" i="7"/>
  <c r="BX109" i="7"/>
  <c r="BZ109" i="7"/>
  <c r="CA109" i="7"/>
  <c r="BJ110" i="7"/>
  <c r="BV110" i="7"/>
  <c r="BW110" i="7"/>
  <c r="BX110" i="7"/>
  <c r="CC110" i="7"/>
  <c r="CD110" i="7"/>
  <c r="CE110" i="7"/>
  <c r="CF110" i="7"/>
  <c r="CG110" i="7"/>
  <c r="CH110" i="7"/>
  <c r="CI110" i="7"/>
  <c r="CJ110" i="7"/>
  <c r="CK110" i="7"/>
  <c r="BJ111" i="7"/>
  <c r="BV111" i="7"/>
  <c r="BW111" i="7"/>
  <c r="BX111" i="7"/>
  <c r="BZ111" i="7"/>
  <c r="CA111" i="7"/>
  <c r="BJ112" i="7"/>
  <c r="BV112" i="7"/>
  <c r="BW112" i="7"/>
  <c r="BX112" i="7"/>
  <c r="CC112" i="7"/>
  <c r="CD112" i="7"/>
  <c r="CE112" i="7"/>
  <c r="CF112" i="7"/>
  <c r="CG112" i="7"/>
  <c r="CH112" i="7"/>
  <c r="CI112" i="7"/>
  <c r="CJ112" i="7"/>
  <c r="CK112" i="7"/>
  <c r="BJ113" i="7"/>
  <c r="BV113" i="7"/>
  <c r="BW113" i="7"/>
  <c r="BX113" i="7"/>
  <c r="BZ113" i="7"/>
  <c r="CA113" i="7"/>
  <c r="BJ114" i="7"/>
  <c r="BV114" i="7"/>
  <c r="BW114" i="7"/>
  <c r="BX114" i="7"/>
  <c r="CC114" i="7"/>
  <c r="CD114" i="7"/>
  <c r="CE114" i="7"/>
  <c r="CF114" i="7"/>
  <c r="CG114" i="7"/>
  <c r="CH114" i="7"/>
  <c r="CI114" i="7"/>
  <c r="CJ114" i="7"/>
  <c r="CK114" i="7"/>
  <c r="BJ115" i="7"/>
  <c r="BV115" i="7"/>
  <c r="BW115" i="7"/>
  <c r="BX115" i="7"/>
  <c r="BZ115" i="7"/>
  <c r="CA115" i="7"/>
  <c r="BJ116" i="7"/>
  <c r="BV116" i="7"/>
  <c r="BW116" i="7"/>
  <c r="BX116" i="7"/>
  <c r="CC116" i="7"/>
  <c r="CD116" i="7"/>
  <c r="CE116" i="7"/>
  <c r="CF116" i="7"/>
  <c r="CG116" i="7"/>
  <c r="CH116" i="7"/>
  <c r="CI116" i="7"/>
  <c r="CJ116" i="7"/>
  <c r="CK116" i="7"/>
  <c r="BJ117" i="7"/>
  <c r="BV117" i="7"/>
  <c r="BW117" i="7"/>
  <c r="BX117" i="7"/>
  <c r="BZ117" i="7"/>
  <c r="CA117" i="7"/>
  <c r="BJ118" i="7"/>
  <c r="BV118" i="7"/>
  <c r="BW118" i="7"/>
  <c r="BX118" i="7"/>
  <c r="BJ119" i="7"/>
  <c r="BV119" i="7"/>
  <c r="BW119" i="7"/>
  <c r="BX119" i="7"/>
  <c r="BJ120" i="7"/>
  <c r="BV120" i="7"/>
  <c r="BW120" i="7"/>
  <c r="BX120" i="7"/>
  <c r="BJ121" i="7"/>
  <c r="BV121" i="7"/>
  <c r="BW121" i="7"/>
  <c r="BX121" i="7"/>
  <c r="BJ122" i="7"/>
  <c r="BV122" i="7"/>
  <c r="BW122" i="7"/>
  <c r="BX122" i="7"/>
  <c r="BJ123" i="7"/>
  <c r="BV123" i="7"/>
  <c r="BW123" i="7"/>
  <c r="BX123" i="7"/>
  <c r="BJ124" i="7"/>
  <c r="BV124" i="7"/>
  <c r="BW124" i="7"/>
  <c r="BX124" i="7"/>
  <c r="BJ125" i="7"/>
  <c r="BV125" i="7"/>
  <c r="BW125" i="7"/>
  <c r="BX125" i="7"/>
  <c r="BJ126" i="7"/>
  <c r="BV126" i="7"/>
  <c r="BW126" i="7"/>
  <c r="BX126" i="7"/>
  <c r="BJ127" i="7"/>
  <c r="BV127" i="7"/>
  <c r="BW127" i="7"/>
  <c r="BX127" i="7"/>
  <c r="BJ128" i="7"/>
  <c r="BV128" i="7"/>
  <c r="BW128" i="7"/>
  <c r="BX128" i="7"/>
  <c r="BJ129" i="7"/>
  <c r="BV129" i="7"/>
  <c r="BW129" i="7"/>
  <c r="BX129" i="7"/>
  <c r="BJ130" i="7"/>
  <c r="BV130" i="7"/>
  <c r="BW130" i="7"/>
  <c r="BX130" i="7"/>
  <c r="BJ131" i="7"/>
  <c r="BV131" i="7"/>
  <c r="BW131" i="7"/>
  <c r="BX131" i="7"/>
  <c r="BJ132" i="7"/>
  <c r="BV132" i="7"/>
  <c r="BW132" i="7"/>
  <c r="BX132" i="7"/>
  <c r="BJ133" i="7"/>
  <c r="BV133" i="7"/>
  <c r="BW133" i="7"/>
  <c r="BX133" i="7"/>
  <c r="BJ134" i="7"/>
  <c r="BV134" i="7"/>
  <c r="BW134" i="7"/>
  <c r="BX134" i="7"/>
  <c r="BJ135" i="7"/>
  <c r="BV135" i="7"/>
  <c r="BW135" i="7"/>
  <c r="BX135" i="7"/>
  <c r="BJ136" i="7"/>
  <c r="BV136" i="7"/>
  <c r="BW136" i="7"/>
  <c r="BX136" i="7"/>
  <c r="BJ137" i="7"/>
  <c r="BV137" i="7"/>
  <c r="BW137" i="7"/>
  <c r="BX137" i="7"/>
  <c r="BJ138" i="7"/>
  <c r="BV138" i="7"/>
  <c r="BW138" i="7"/>
  <c r="BX138" i="7"/>
  <c r="BJ139" i="7"/>
  <c r="BV139" i="7"/>
  <c r="BW139" i="7"/>
  <c r="BX139" i="7"/>
  <c r="BJ140" i="7"/>
  <c r="BV140" i="7"/>
  <c r="BW140" i="7"/>
  <c r="BX140" i="7"/>
  <c r="BJ141" i="7"/>
  <c r="BV141" i="7"/>
  <c r="BW141" i="7"/>
  <c r="BX141" i="7"/>
  <c r="BJ142" i="7"/>
  <c r="BV142" i="7"/>
  <c r="BW142" i="7"/>
  <c r="BX142" i="7"/>
  <c r="BJ143" i="7"/>
  <c r="BV143" i="7"/>
  <c r="BW143" i="7"/>
  <c r="BX143" i="7"/>
  <c r="BJ144" i="7"/>
  <c r="BV144" i="7"/>
  <c r="BW144" i="7"/>
  <c r="BX144" i="7"/>
  <c r="BJ145" i="7"/>
  <c r="BV145" i="7"/>
  <c r="BW145" i="7"/>
  <c r="BX145" i="7"/>
  <c r="BJ146" i="7"/>
  <c r="BV146" i="7"/>
  <c r="BW146" i="7"/>
  <c r="BX146" i="7"/>
  <c r="BJ147" i="7"/>
  <c r="BV147" i="7"/>
  <c r="BW147" i="7"/>
  <c r="BX147" i="7"/>
  <c r="BJ148" i="7"/>
  <c r="BV148" i="7"/>
  <c r="BW148" i="7"/>
  <c r="BX148" i="7"/>
  <c r="BJ149" i="7"/>
  <c r="BV149" i="7"/>
  <c r="BW149" i="7"/>
  <c r="BX149" i="7"/>
  <c r="BZ149" i="7"/>
  <c r="CA149" i="7"/>
  <c r="BJ150" i="7"/>
  <c r="BV150" i="7"/>
  <c r="BW150" i="7"/>
  <c r="BX150" i="7"/>
  <c r="BJ151" i="7"/>
  <c r="BV151" i="7"/>
  <c r="BW151" i="7"/>
  <c r="BX151" i="7"/>
  <c r="BZ151" i="7"/>
  <c r="CA151" i="7"/>
  <c r="BJ152" i="7"/>
  <c r="BV152" i="7"/>
  <c r="BW152" i="7"/>
  <c r="BX152" i="7"/>
  <c r="BJ153" i="7"/>
  <c r="BV153" i="7"/>
  <c r="BW153" i="7"/>
  <c r="BX153" i="7"/>
  <c r="BZ153" i="7"/>
  <c r="CA153" i="7"/>
  <c r="BJ154" i="7"/>
  <c r="BV154" i="7"/>
  <c r="BW154" i="7"/>
  <c r="BX154" i="7"/>
  <c r="BJ155" i="7"/>
  <c r="BV155" i="7"/>
  <c r="BW155" i="7"/>
  <c r="BX155" i="7"/>
  <c r="BZ155" i="7"/>
  <c r="CA155" i="7"/>
  <c r="BJ156" i="7"/>
  <c r="BV156" i="7"/>
  <c r="BW156" i="7"/>
  <c r="BX156" i="7"/>
  <c r="BJ157" i="7"/>
  <c r="BV157" i="7"/>
  <c r="BW157" i="7"/>
  <c r="BX157" i="7"/>
  <c r="BZ157" i="7"/>
  <c r="CA157" i="7"/>
  <c r="BJ158" i="7"/>
  <c r="BV158" i="7"/>
  <c r="BW158" i="7"/>
  <c r="BX158" i="7"/>
  <c r="BJ159" i="7"/>
  <c r="BV159" i="7"/>
  <c r="BW159" i="7"/>
  <c r="BX159" i="7"/>
  <c r="BZ159" i="7"/>
  <c r="CA159" i="7"/>
  <c r="BJ160" i="7"/>
  <c r="BV160" i="7"/>
  <c r="BW160" i="7"/>
  <c r="BX160" i="7"/>
  <c r="BJ161" i="7"/>
  <c r="BV161" i="7"/>
  <c r="BW161" i="7"/>
  <c r="BX161" i="7"/>
  <c r="BZ161" i="7"/>
  <c r="CA161" i="7"/>
  <c r="BJ162" i="7"/>
  <c r="BV162" i="7"/>
  <c r="BW162" i="7"/>
  <c r="BX162" i="7"/>
  <c r="BJ163" i="7"/>
  <c r="BV163" i="7"/>
  <c r="BW163" i="7"/>
  <c r="BX163" i="7"/>
  <c r="BZ163" i="7"/>
  <c r="CA163" i="7"/>
  <c r="BJ164" i="7"/>
  <c r="BV164" i="7"/>
  <c r="BW164" i="7"/>
  <c r="BX164" i="7"/>
  <c r="BJ165" i="7"/>
  <c r="BV165" i="7"/>
  <c r="BW165" i="7"/>
  <c r="BX165" i="7"/>
  <c r="BZ165" i="7"/>
  <c r="CA165" i="7"/>
  <c r="BJ166" i="7"/>
  <c r="BV166" i="7"/>
  <c r="BW166" i="7"/>
  <c r="BX166" i="7"/>
  <c r="BJ167" i="7"/>
  <c r="BV167" i="7"/>
  <c r="BW167" i="7"/>
  <c r="BX167" i="7"/>
  <c r="BZ167" i="7"/>
  <c r="CA167" i="7"/>
  <c r="BJ168" i="7"/>
  <c r="BV168" i="7"/>
  <c r="BW168" i="7"/>
  <c r="BX168" i="7"/>
  <c r="BJ169" i="7"/>
  <c r="BV169" i="7"/>
  <c r="BW169" i="7"/>
  <c r="BX169" i="7"/>
  <c r="BZ169" i="7"/>
  <c r="CA169" i="7"/>
  <c r="BJ170" i="7"/>
  <c r="BV170" i="7"/>
  <c r="BW170" i="7"/>
  <c r="BX170" i="7"/>
  <c r="BJ171" i="7"/>
  <c r="BV171" i="7"/>
  <c r="BW171" i="7"/>
  <c r="BX171" i="7"/>
  <c r="BZ171" i="7"/>
  <c r="CA171" i="7"/>
  <c r="BJ172" i="7"/>
  <c r="BV172" i="7"/>
  <c r="BW172" i="7"/>
  <c r="BX172" i="7"/>
  <c r="BJ173" i="7"/>
  <c r="BV173" i="7"/>
  <c r="BW173" i="7"/>
  <c r="BX173" i="7"/>
  <c r="BZ173" i="7"/>
  <c r="CA173" i="7"/>
  <c r="BJ174" i="7"/>
  <c r="BV174" i="7"/>
  <c r="BW174" i="7"/>
  <c r="BX174" i="7"/>
  <c r="BJ175" i="7"/>
  <c r="BV175" i="7"/>
  <c r="BW175" i="7"/>
  <c r="BX175" i="7"/>
  <c r="BZ175" i="7"/>
  <c r="CA175" i="7"/>
  <c r="BJ176" i="7"/>
  <c r="BV176" i="7"/>
  <c r="BW176" i="7"/>
  <c r="BX176" i="7"/>
  <c r="BJ177" i="7"/>
  <c r="BV177" i="7"/>
  <c r="BW177" i="7"/>
  <c r="BX177" i="7"/>
  <c r="BZ177" i="7"/>
  <c r="CA177" i="7"/>
  <c r="BJ178" i="7"/>
  <c r="BV178" i="7"/>
  <c r="BW178" i="7"/>
  <c r="BX178" i="7"/>
  <c r="BJ179" i="7"/>
  <c r="BV179" i="7"/>
  <c r="BW179" i="7"/>
  <c r="BX179" i="7"/>
  <c r="BZ179" i="7"/>
  <c r="CA179" i="7"/>
  <c r="BJ180" i="7"/>
  <c r="BV180" i="7"/>
  <c r="BW180" i="7"/>
  <c r="BX180" i="7"/>
  <c r="BJ181" i="7"/>
  <c r="BV181" i="7"/>
  <c r="BW181" i="7"/>
  <c r="BX181" i="7"/>
  <c r="BZ181" i="7"/>
  <c r="CA181" i="7"/>
  <c r="BJ182" i="7"/>
  <c r="BV182" i="7"/>
  <c r="BW182" i="7"/>
  <c r="BX182" i="7"/>
  <c r="BZ182" i="7"/>
  <c r="CA182" i="7"/>
  <c r="CB182" i="7"/>
  <c r="CC182" i="7"/>
  <c r="CD182" i="7"/>
  <c r="CE182" i="7"/>
  <c r="CF182" i="7"/>
  <c r="CG182" i="7"/>
  <c r="CH182" i="7"/>
  <c r="CI182" i="7"/>
  <c r="CJ182" i="7"/>
  <c r="CK182" i="7"/>
  <c r="BJ183" i="7"/>
  <c r="BV183" i="7"/>
  <c r="BW183" i="7"/>
  <c r="BX183" i="7"/>
  <c r="BJ184" i="7"/>
  <c r="BV184" i="7"/>
  <c r="BW184" i="7"/>
  <c r="BX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BJ185" i="7"/>
  <c r="BV185" i="7"/>
  <c r="BW185" i="7"/>
  <c r="BX185" i="7"/>
  <c r="BJ186" i="7"/>
  <c r="BV186" i="7"/>
  <c r="BW186" i="7"/>
  <c r="BX186" i="7"/>
  <c r="BZ186" i="7"/>
  <c r="CA186" i="7"/>
  <c r="CB186" i="7"/>
  <c r="CC186" i="7"/>
  <c r="CD186" i="7"/>
  <c r="CE186" i="7"/>
  <c r="CF186" i="7"/>
  <c r="CG186" i="7"/>
  <c r="CH186" i="7"/>
  <c r="CI186" i="7"/>
  <c r="CJ186" i="7"/>
  <c r="CK186" i="7"/>
  <c r="BJ187" i="7"/>
  <c r="BV187" i="7"/>
  <c r="BW187" i="7"/>
  <c r="BX187" i="7"/>
  <c r="BJ188" i="7"/>
  <c r="BV188" i="7"/>
  <c r="BW188" i="7"/>
  <c r="BX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BJ189" i="7"/>
  <c r="BV189" i="7"/>
  <c r="BW189" i="7"/>
  <c r="BX189" i="7"/>
  <c r="BJ190" i="7"/>
  <c r="BV190" i="7"/>
  <c r="BW190" i="7"/>
  <c r="BX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BJ191" i="7"/>
  <c r="BV191" i="7"/>
  <c r="BW191" i="7"/>
  <c r="BX191" i="7"/>
  <c r="BJ192" i="7"/>
  <c r="BV192" i="7"/>
  <c r="BW192" i="7"/>
  <c r="BX192" i="7"/>
  <c r="BZ192" i="7"/>
  <c r="CA192" i="7"/>
  <c r="CB192" i="7"/>
  <c r="CC192" i="7"/>
  <c r="CD192" i="7"/>
  <c r="CE192" i="7"/>
  <c r="CF192" i="7"/>
  <c r="CG192" i="7"/>
  <c r="CH192" i="7"/>
  <c r="CI192" i="7"/>
  <c r="CJ192" i="7"/>
  <c r="CK192" i="7"/>
  <c r="BJ193" i="7"/>
  <c r="BV193" i="7"/>
  <c r="BW193" i="7"/>
  <c r="BX193" i="7"/>
  <c r="BJ194" i="7"/>
  <c r="BV194" i="7"/>
  <c r="BW194" i="7"/>
  <c r="BX194" i="7"/>
  <c r="BZ194" i="7"/>
  <c r="CA194" i="7"/>
  <c r="CB194" i="7"/>
  <c r="CC194" i="7"/>
  <c r="CD194" i="7"/>
  <c r="CE194" i="7"/>
  <c r="CF194" i="7"/>
  <c r="CG194" i="7"/>
  <c r="CH194" i="7"/>
  <c r="CI194" i="7"/>
  <c r="CJ194" i="7"/>
  <c r="CK194" i="7"/>
  <c r="BJ195" i="7"/>
  <c r="BV195" i="7"/>
  <c r="BW195" i="7"/>
  <c r="BX195" i="7"/>
  <c r="BJ196" i="7"/>
  <c r="BV196" i="7"/>
  <c r="BW196" i="7"/>
  <c r="BX196" i="7"/>
  <c r="BZ196" i="7"/>
  <c r="CA196" i="7"/>
  <c r="CB196" i="7"/>
  <c r="CC196" i="7"/>
  <c r="CD196" i="7"/>
  <c r="CE196" i="7"/>
  <c r="CF196" i="7"/>
  <c r="CG196" i="7"/>
  <c r="CH196" i="7"/>
  <c r="CI196" i="7"/>
  <c r="CJ196" i="7"/>
  <c r="CK196" i="7"/>
  <c r="BJ197" i="7"/>
  <c r="BV197" i="7"/>
  <c r="BW197" i="7"/>
  <c r="BX197" i="7"/>
  <c r="BJ198" i="7"/>
  <c r="BV198" i="7"/>
  <c r="BW198" i="7"/>
  <c r="BX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BJ199" i="7"/>
  <c r="BV199" i="7"/>
  <c r="BW199" i="7"/>
  <c r="BX199" i="7"/>
  <c r="BJ200" i="7"/>
  <c r="BV200" i="7"/>
  <c r="BW200" i="7"/>
  <c r="BX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BJ201" i="7"/>
  <c r="BV201" i="7"/>
  <c r="BW201" i="7"/>
  <c r="BX201" i="7"/>
  <c r="BJ202" i="7"/>
  <c r="BV202" i="7"/>
  <c r="BW202" i="7"/>
  <c r="BX202" i="7"/>
  <c r="BJ203" i="7"/>
  <c r="BV203" i="7"/>
  <c r="BW203" i="7"/>
  <c r="BX203" i="7"/>
  <c r="BJ204" i="7"/>
  <c r="BV204" i="7"/>
  <c r="BW204" i="7"/>
  <c r="BX204" i="7"/>
  <c r="BJ206" i="7"/>
  <c r="BV206" i="7"/>
  <c r="BW206" i="7"/>
  <c r="BX206" i="7"/>
  <c r="BJ208" i="7"/>
  <c r="BV208" i="7"/>
  <c r="BW208" i="7"/>
  <c r="BX208" i="7"/>
  <c r="BJ209" i="7"/>
  <c r="BV209" i="7"/>
  <c r="BW209" i="7"/>
  <c r="BX209" i="7"/>
  <c r="BJ211" i="7"/>
  <c r="BV211" i="7"/>
  <c r="BW211" i="7"/>
  <c r="BX211" i="7"/>
  <c r="BJ213" i="7"/>
  <c r="BV213" i="7"/>
  <c r="BW213" i="7"/>
  <c r="BX213" i="7"/>
  <c r="BJ215" i="7"/>
  <c r="BV215" i="7"/>
  <c r="BW215" i="7"/>
  <c r="BX215" i="7"/>
  <c r="BJ217" i="7"/>
  <c r="BV217" i="7"/>
  <c r="BW217" i="7"/>
  <c r="BX217" i="7"/>
  <c r="BJ218" i="7"/>
  <c r="BV218" i="7"/>
  <c r="BW218" i="7"/>
  <c r="BX218" i="7"/>
  <c r="BJ220" i="7"/>
  <c r="BV220" i="7"/>
  <c r="BW220" i="7"/>
  <c r="BX220" i="7"/>
  <c r="BJ221" i="7"/>
  <c r="BV221" i="7"/>
  <c r="BW221" i="7"/>
  <c r="BX221" i="7"/>
  <c r="BJ222" i="7"/>
  <c r="BV222" i="7"/>
  <c r="BW222" i="7"/>
  <c r="BX222" i="7"/>
  <c r="BJ223" i="7"/>
  <c r="BV223" i="7"/>
  <c r="BW223" i="7"/>
  <c r="BX223" i="7"/>
  <c r="BJ224" i="7"/>
  <c r="BV224" i="7"/>
  <c r="BW224" i="7"/>
  <c r="BX224" i="7"/>
  <c r="BJ225" i="7"/>
  <c r="BV225" i="7"/>
  <c r="BW225" i="7"/>
  <c r="BX225" i="7"/>
  <c r="BJ226" i="7"/>
  <c r="BV226" i="7"/>
  <c r="BW226" i="7"/>
  <c r="BX226" i="7"/>
  <c r="BJ227" i="7"/>
  <c r="BV227" i="7"/>
  <c r="BW227" i="7"/>
  <c r="BX227" i="7"/>
  <c r="BJ228" i="7"/>
  <c r="BV228" i="7"/>
  <c r="BW228" i="7"/>
  <c r="BX228" i="7"/>
  <c r="BJ229" i="7"/>
  <c r="BV229" i="7"/>
  <c r="BW229" i="7"/>
  <c r="BX229" i="7"/>
  <c r="BJ230" i="7"/>
  <c r="BV230" i="7"/>
  <c r="BW230" i="7"/>
  <c r="BX230" i="7"/>
  <c r="BJ231" i="7"/>
  <c r="BV231" i="7"/>
  <c r="BW231" i="7"/>
  <c r="BX231" i="7"/>
  <c r="BJ232" i="7"/>
  <c r="BV232" i="7"/>
  <c r="BW232" i="7"/>
  <c r="BX232" i="7"/>
  <c r="BJ233" i="7"/>
  <c r="BV233" i="7"/>
  <c r="BW233" i="7"/>
  <c r="BX233" i="7"/>
  <c r="BJ234" i="7"/>
  <c r="BV234" i="7"/>
  <c r="BW234" i="7"/>
  <c r="BX234" i="7"/>
  <c r="BJ235" i="7"/>
  <c r="BV235" i="7"/>
  <c r="BW235" i="7"/>
  <c r="BX235" i="7"/>
  <c r="BJ236" i="7"/>
  <c r="BV236" i="7"/>
  <c r="BW236" i="7"/>
  <c r="BX236" i="7"/>
  <c r="BJ237" i="7"/>
  <c r="BV237" i="7"/>
  <c r="BW237" i="7"/>
  <c r="BX237" i="7"/>
  <c r="BJ238" i="7"/>
  <c r="BV238" i="7"/>
  <c r="BW238" i="7"/>
  <c r="BX238" i="7"/>
  <c r="BJ239" i="7"/>
  <c r="BV239" i="7"/>
  <c r="BW239" i="7"/>
  <c r="BX239" i="7"/>
  <c r="BJ240" i="7"/>
  <c r="BV240" i="7"/>
  <c r="BW240" i="7"/>
  <c r="BX240" i="7"/>
  <c r="BJ241" i="7"/>
  <c r="BV241" i="7"/>
  <c r="BW241" i="7"/>
  <c r="BX241" i="7"/>
  <c r="BJ242" i="7"/>
  <c r="BV242" i="7"/>
  <c r="BW242" i="7"/>
  <c r="BX242" i="7"/>
  <c r="BJ243" i="7"/>
  <c r="BV243" i="7"/>
  <c r="BW243" i="7"/>
  <c r="BX243" i="7"/>
  <c r="BJ244" i="7"/>
  <c r="BV244" i="7"/>
  <c r="BW244" i="7"/>
  <c r="BX244" i="7"/>
  <c r="BJ245" i="7"/>
  <c r="BV245" i="7"/>
  <c r="BW245" i="7"/>
  <c r="BX245" i="7"/>
  <c r="BJ246" i="7"/>
  <c r="BV246" i="7"/>
  <c r="BW246" i="7"/>
  <c r="BX246" i="7"/>
  <c r="BJ247" i="7"/>
  <c r="BV247" i="7"/>
  <c r="BW247" i="7"/>
  <c r="BX247" i="7"/>
  <c r="BJ248" i="7"/>
  <c r="BV248" i="7"/>
  <c r="BW248" i="7"/>
  <c r="BX248" i="7"/>
  <c r="BJ249" i="7"/>
  <c r="BV249" i="7"/>
  <c r="BW249" i="7"/>
  <c r="BX249" i="7"/>
  <c r="BJ250" i="7"/>
  <c r="BV250" i="7"/>
  <c r="BW250" i="7"/>
  <c r="BX250" i="7"/>
  <c r="BJ251" i="7"/>
  <c r="BV251" i="7"/>
  <c r="BW251" i="7"/>
  <c r="BX251" i="7"/>
  <c r="BJ252" i="7"/>
  <c r="BV252" i="7"/>
  <c r="BW252" i="7"/>
  <c r="BX252" i="7"/>
  <c r="BJ254" i="7"/>
  <c r="BV254" i="7"/>
  <c r="BW254" i="7"/>
  <c r="BX254" i="7"/>
  <c r="BJ255" i="7"/>
  <c r="BV255" i="7"/>
  <c r="BW255" i="7"/>
  <c r="BX255" i="7"/>
  <c r="BJ256" i="7"/>
  <c r="BV256" i="7"/>
  <c r="BW256" i="7"/>
  <c r="BX256" i="7"/>
  <c r="BJ258" i="7"/>
  <c r="BV258" i="7"/>
  <c r="BW258" i="7"/>
  <c r="BX258" i="7"/>
  <c r="BJ260" i="7"/>
  <c r="BV260" i="7"/>
  <c r="BW260" i="7"/>
  <c r="BX260" i="7"/>
  <c r="BJ263" i="7"/>
  <c r="BV263" i="7"/>
  <c r="BW263" i="7"/>
  <c r="BX263" i="7"/>
  <c r="BJ264" i="7"/>
  <c r="BV264" i="7"/>
  <c r="BW264" i="7"/>
  <c r="BX264" i="7"/>
  <c r="BJ265" i="7"/>
  <c r="BV265" i="7"/>
  <c r="BW265" i="7"/>
  <c r="BX265" i="7"/>
  <c r="BJ266" i="7"/>
  <c r="BV266" i="7"/>
  <c r="BW266" i="7"/>
  <c r="BX266" i="7"/>
  <c r="BJ267" i="7"/>
  <c r="BV267" i="7"/>
  <c r="BW267" i="7"/>
  <c r="BX267" i="7"/>
  <c r="BJ268" i="7"/>
  <c r="BV268" i="7"/>
  <c r="BW268" i="7"/>
  <c r="BX268" i="7"/>
  <c r="BJ269" i="7"/>
  <c r="BV269" i="7"/>
  <c r="BW269" i="7"/>
  <c r="BX269" i="7"/>
  <c r="BZ269" i="7"/>
  <c r="BJ270" i="7"/>
  <c r="BV270" i="7"/>
  <c r="BW270" i="7"/>
  <c r="BX270" i="7"/>
  <c r="BJ271" i="7"/>
  <c r="BV271" i="7"/>
  <c r="BW271" i="7"/>
  <c r="BX271" i="7"/>
  <c r="BJ272" i="7"/>
  <c r="BV272" i="7"/>
  <c r="BW272" i="7"/>
  <c r="BX272" i="7"/>
  <c r="BJ273" i="7"/>
  <c r="BV273" i="7"/>
  <c r="BW273" i="7"/>
  <c r="BX273" i="7"/>
  <c r="BJ274" i="7"/>
  <c r="BV274" i="7"/>
  <c r="BW274" i="7"/>
  <c r="BX274" i="7"/>
  <c r="BJ275" i="7"/>
  <c r="BV275" i="7"/>
  <c r="BW275" i="7"/>
  <c r="BX275" i="7"/>
  <c r="BJ276" i="7"/>
  <c r="BV276" i="7"/>
  <c r="BW276" i="7"/>
  <c r="BX276" i="7"/>
  <c r="BJ277" i="7"/>
  <c r="BV277" i="7"/>
  <c r="BW277" i="7"/>
  <c r="BX277" i="7"/>
  <c r="BJ278" i="7"/>
  <c r="BV278" i="7"/>
  <c r="BW278" i="7"/>
  <c r="BX278" i="7"/>
  <c r="BJ279" i="7"/>
  <c r="BV279" i="7"/>
  <c r="BW279" i="7"/>
  <c r="BX279" i="7"/>
  <c r="BJ280" i="7"/>
  <c r="BV280" i="7"/>
  <c r="BW280" i="7"/>
  <c r="BX280" i="7"/>
  <c r="BJ281" i="7"/>
  <c r="BV281" i="7"/>
  <c r="BW281" i="7"/>
  <c r="BX281" i="7"/>
  <c r="BJ282" i="7"/>
  <c r="BV282" i="7"/>
  <c r="BW282" i="7"/>
  <c r="BX282" i="7"/>
  <c r="BJ283" i="7"/>
  <c r="BV283" i="7"/>
  <c r="BW283" i="7"/>
  <c r="BX283" i="7"/>
  <c r="BJ284" i="7"/>
  <c r="BV284" i="7"/>
  <c r="BW284" i="7"/>
  <c r="BX284" i="7"/>
  <c r="BJ285" i="7"/>
  <c r="BV285" i="7"/>
  <c r="BW285" i="7"/>
  <c r="BX285" i="7"/>
  <c r="BJ286" i="7"/>
  <c r="BV286" i="7"/>
  <c r="BW286" i="7"/>
  <c r="BX286" i="7"/>
  <c r="BJ287" i="7"/>
  <c r="BV287" i="7"/>
  <c r="BW287" i="7"/>
  <c r="BX287" i="7"/>
  <c r="BJ288" i="7"/>
  <c r="BV288" i="7"/>
  <c r="BW288" i="7"/>
  <c r="BX288" i="7"/>
  <c r="BJ289" i="7"/>
  <c r="BV289" i="7"/>
  <c r="BW289" i="7"/>
  <c r="BX289" i="7"/>
  <c r="BJ290" i="7"/>
  <c r="BV290" i="7"/>
  <c r="BW290" i="7"/>
  <c r="BX290" i="7"/>
  <c r="BJ291" i="7"/>
  <c r="BV291" i="7"/>
  <c r="BW291" i="7"/>
  <c r="BX291" i="7"/>
  <c r="BJ292" i="7"/>
  <c r="BV292" i="7"/>
  <c r="BW292" i="7"/>
  <c r="BX292" i="7"/>
  <c r="BJ293" i="7"/>
  <c r="BV293" i="7"/>
  <c r="BW293" i="7"/>
  <c r="BX293" i="7"/>
  <c r="BJ294" i="7"/>
  <c r="BV294" i="7"/>
  <c r="BW294" i="7"/>
  <c r="BX294" i="7"/>
  <c r="BJ296" i="7"/>
  <c r="BV296" i="7"/>
  <c r="BW296" i="7"/>
  <c r="BX296" i="7"/>
  <c r="BJ297" i="7"/>
  <c r="BV297" i="7"/>
  <c r="BW297" i="7"/>
  <c r="BX297" i="7"/>
  <c r="BJ298" i="7"/>
  <c r="BV298" i="7"/>
  <c r="BW298" i="7"/>
  <c r="BX298" i="7"/>
  <c r="BJ299" i="7"/>
  <c r="BV299" i="7"/>
  <c r="BW299" i="7"/>
  <c r="BX299" i="7"/>
  <c r="BJ300" i="7"/>
  <c r="BV300" i="7"/>
  <c r="BW300" i="7"/>
  <c r="BX300" i="7"/>
  <c r="BJ301" i="7"/>
  <c r="BV301" i="7"/>
  <c r="BW301" i="7"/>
  <c r="BX301" i="7"/>
  <c r="BJ302" i="7"/>
  <c r="BV302" i="7"/>
  <c r="BW302" i="7"/>
  <c r="BX302" i="7"/>
  <c r="BJ303" i="7"/>
  <c r="BV303" i="7"/>
  <c r="BW303" i="7"/>
  <c r="BX303" i="7"/>
  <c r="BJ304" i="7"/>
  <c r="BV304" i="7"/>
  <c r="BW304" i="7"/>
  <c r="BX304" i="7"/>
  <c r="BJ306" i="7"/>
  <c r="BV306" i="7"/>
  <c r="BW306" i="7"/>
  <c r="BX306" i="7"/>
  <c r="BJ307" i="7"/>
  <c r="BV307" i="7"/>
  <c r="BW307" i="7"/>
  <c r="BX307" i="7"/>
  <c r="BJ308" i="7"/>
  <c r="BV308" i="7"/>
  <c r="BW308" i="7"/>
  <c r="BX308" i="7"/>
  <c r="BJ309" i="7"/>
  <c r="BV309" i="7"/>
  <c r="BW309" i="7"/>
  <c r="BX309" i="7"/>
  <c r="BJ310" i="7"/>
  <c r="BV310" i="7"/>
  <c r="BW310" i="7"/>
  <c r="BX310" i="7"/>
  <c r="BJ311" i="7"/>
  <c r="BV311" i="7"/>
  <c r="BW311" i="7"/>
  <c r="BX311" i="7"/>
  <c r="BJ312" i="7"/>
  <c r="BV312" i="7"/>
  <c r="BW312" i="7"/>
  <c r="BX312" i="7"/>
  <c r="BJ313" i="7"/>
  <c r="BV313" i="7"/>
  <c r="BW313" i="7"/>
  <c r="BX313" i="7"/>
  <c r="BJ314" i="7"/>
  <c r="BV314" i="7"/>
  <c r="BW314" i="7"/>
  <c r="BX314" i="7"/>
  <c r="BJ315" i="7"/>
  <c r="BV315" i="7"/>
  <c r="BW315" i="7"/>
  <c r="BX315" i="7"/>
  <c r="BJ317" i="7"/>
  <c r="BV317" i="7"/>
  <c r="BW317" i="7"/>
  <c r="BX317" i="7"/>
  <c r="BJ318" i="7"/>
  <c r="BV318" i="7"/>
  <c r="BW318" i="7"/>
  <c r="BX318" i="7"/>
  <c r="BJ319" i="7"/>
  <c r="BV319" i="7"/>
  <c r="BW319" i="7"/>
  <c r="BX319" i="7"/>
  <c r="BJ320" i="7"/>
  <c r="BV320" i="7"/>
  <c r="BW320" i="7"/>
  <c r="BX320" i="7"/>
  <c r="BJ321" i="7"/>
  <c r="BV321" i="7"/>
  <c r="BW321" i="7"/>
  <c r="BX321" i="7"/>
  <c r="BJ322" i="7"/>
  <c r="BV322" i="7"/>
  <c r="BW322" i="7"/>
  <c r="BX322" i="7"/>
  <c r="BJ323" i="7"/>
  <c r="BV323" i="7"/>
  <c r="BW323" i="7"/>
  <c r="BX323" i="7"/>
  <c r="BJ324" i="7"/>
  <c r="BV324" i="7"/>
  <c r="BW324" i="7"/>
  <c r="BX324" i="7"/>
  <c r="BJ325" i="7"/>
  <c r="BV325" i="7"/>
  <c r="BW325" i="7"/>
  <c r="BX325" i="7"/>
  <c r="BJ326" i="7"/>
  <c r="BV326" i="7"/>
  <c r="BW326" i="7"/>
  <c r="BX326" i="7"/>
  <c r="BJ327" i="7"/>
  <c r="BV327" i="7"/>
  <c r="BW327" i="7"/>
  <c r="BX327" i="7"/>
  <c r="BJ328" i="7"/>
  <c r="BV328" i="7"/>
  <c r="BW328" i="7"/>
  <c r="BX328" i="7"/>
  <c r="BJ329" i="7"/>
  <c r="BV329" i="7"/>
  <c r="BW329" i="7"/>
  <c r="BX329" i="7"/>
  <c r="BJ330" i="7"/>
  <c r="BV330" i="7"/>
  <c r="BW330" i="7"/>
  <c r="BX330" i="7"/>
  <c r="BJ331" i="7"/>
  <c r="BV331" i="7"/>
  <c r="BW331" i="7"/>
  <c r="BX331" i="7"/>
  <c r="BJ332" i="7"/>
  <c r="BV332" i="7"/>
  <c r="BW332" i="7"/>
  <c r="BX332" i="7"/>
  <c r="BJ333" i="7"/>
  <c r="BV333" i="7"/>
  <c r="BW333" i="7"/>
  <c r="BX333" i="7"/>
  <c r="BJ334" i="7"/>
  <c r="BV334" i="7"/>
  <c r="BW334" i="7"/>
  <c r="BX334" i="7"/>
  <c r="BJ335" i="7"/>
  <c r="BV335" i="7"/>
  <c r="BW335" i="7"/>
  <c r="BX335" i="7"/>
  <c r="BJ337" i="7"/>
  <c r="BV337" i="7"/>
  <c r="BW337" i="7"/>
  <c r="BX337" i="7"/>
  <c r="BJ338" i="7"/>
  <c r="BV338" i="7"/>
  <c r="BW338" i="7"/>
  <c r="BX338" i="7"/>
  <c r="BJ339" i="7"/>
  <c r="BV339" i="7"/>
  <c r="BW339" i="7"/>
  <c r="BX339" i="7"/>
  <c r="BJ340" i="7"/>
  <c r="BV340" i="7"/>
  <c r="BW340" i="7"/>
  <c r="BX340" i="7"/>
  <c r="BJ5" i="7"/>
  <c r="BV5" i="7"/>
  <c r="BW5" i="7"/>
  <c r="BX5" i="7"/>
  <c r="BX4" i="7"/>
  <c r="BW4" i="7"/>
  <c r="BV4" i="7"/>
  <c r="BJ4" i="7"/>
  <c r="CK92" i="7"/>
  <c r="CK93" i="7"/>
  <c r="CJ92" i="7"/>
  <c r="CJ93" i="7"/>
  <c r="CI92" i="7"/>
  <c r="CI93" i="7"/>
  <c r="CH92" i="7"/>
  <c r="CH93" i="7"/>
  <c r="CG92" i="7"/>
  <c r="CG93" i="7"/>
  <c r="CF92" i="7"/>
  <c r="CF93" i="7"/>
  <c r="CE92" i="7"/>
  <c r="CE93" i="7"/>
  <c r="CD92" i="7"/>
  <c r="CD93" i="7"/>
  <c r="CC93" i="7"/>
  <c r="CB93" i="7"/>
  <c r="X5" i="7"/>
  <c r="Y5" i="7" s="1"/>
  <c r="X6" i="7"/>
  <c r="Y6" i="7" s="1"/>
  <c r="X7" i="7"/>
  <c r="Y7" i="7" s="1"/>
  <c r="X8" i="7"/>
  <c r="Y8" i="7" s="1"/>
  <c r="X9" i="7"/>
  <c r="Y9" i="7" s="1"/>
  <c r="X10" i="7"/>
  <c r="Y10" i="7" s="1"/>
  <c r="X11" i="7"/>
  <c r="Y11" i="7" s="1"/>
  <c r="X12" i="7"/>
  <c r="Y12" i="7" s="1"/>
  <c r="X13" i="7"/>
  <c r="Y13" i="7" s="1"/>
  <c r="X14" i="7"/>
  <c r="Y14" i="7" s="1"/>
  <c r="X15" i="7"/>
  <c r="Y15" i="7" s="1"/>
  <c r="X16" i="7"/>
  <c r="Y16" i="7" s="1"/>
  <c r="X17" i="7"/>
  <c r="Y17" i="7" s="1"/>
  <c r="X18" i="7"/>
  <c r="Y18" i="7" s="1"/>
  <c r="X19" i="7"/>
  <c r="Y19" i="7" s="1"/>
  <c r="X20" i="7"/>
  <c r="Y20" i="7" s="1"/>
  <c r="X21" i="7"/>
  <c r="Y21" i="7" s="1"/>
  <c r="X22" i="7"/>
  <c r="Y22" i="7" s="1"/>
  <c r="X23" i="7"/>
  <c r="Y23" i="7" s="1"/>
  <c r="X24" i="7"/>
  <c r="Y24" i="7" s="1"/>
  <c r="X25" i="7"/>
  <c r="Y25" i="7" s="1"/>
  <c r="X26" i="7"/>
  <c r="Y26" i="7" s="1"/>
  <c r="X27" i="7"/>
  <c r="Y27" i="7" s="1"/>
  <c r="X28" i="7"/>
  <c r="Y28" i="7" s="1"/>
  <c r="X29" i="7"/>
  <c r="Y29" i="7" s="1"/>
  <c r="X30" i="7"/>
  <c r="Y30" i="7" s="1"/>
  <c r="X31" i="7"/>
  <c r="Y31" i="7" s="1"/>
  <c r="X32" i="7"/>
  <c r="Y32" i="7" s="1"/>
  <c r="X33" i="7"/>
  <c r="Y33" i="7" s="1"/>
  <c r="X34" i="7"/>
  <c r="Y34" i="7" s="1"/>
  <c r="X35" i="7"/>
  <c r="Y35" i="7" s="1"/>
  <c r="X36" i="7"/>
  <c r="Y36" i="7" s="1"/>
  <c r="X37" i="7"/>
  <c r="Y37" i="7" s="1"/>
  <c r="X38" i="7"/>
  <c r="Y38" i="7" s="1"/>
  <c r="X39" i="7"/>
  <c r="Y39" i="7" s="1"/>
  <c r="X40" i="7"/>
  <c r="Y40" i="7" s="1"/>
  <c r="X41" i="7"/>
  <c r="Y41" i="7" s="1"/>
  <c r="X42" i="7"/>
  <c r="Y42" i="7" s="1"/>
  <c r="X43" i="7"/>
  <c r="Y43" i="7" s="1"/>
  <c r="X44" i="7"/>
  <c r="Y44" i="7" s="1"/>
  <c r="X45" i="7"/>
  <c r="Y45" i="7" s="1"/>
  <c r="X46" i="7"/>
  <c r="Y46" i="7" s="1"/>
  <c r="X47" i="7"/>
  <c r="Y47" i="7" s="1"/>
  <c r="X48" i="7"/>
  <c r="Y48" i="7" s="1"/>
  <c r="X49" i="7"/>
  <c r="Y49" i="7" s="1"/>
  <c r="X50" i="7"/>
  <c r="Y50" i="7" s="1"/>
  <c r="X51" i="7"/>
  <c r="Y51" i="7" s="1"/>
  <c r="X52" i="7"/>
  <c r="Y52" i="7" s="1"/>
  <c r="X53" i="7"/>
  <c r="Y53" i="7" s="1"/>
  <c r="X54" i="7"/>
  <c r="Y54" i="7" s="1"/>
  <c r="X55" i="7"/>
  <c r="Y55" i="7" s="1"/>
  <c r="X56" i="7"/>
  <c r="Y56" i="7" s="1"/>
  <c r="X57" i="7"/>
  <c r="Y57" i="7" s="1"/>
  <c r="X58" i="7"/>
  <c r="Y58" i="7" s="1"/>
  <c r="X59" i="7"/>
  <c r="Y59" i="7" s="1"/>
  <c r="X60" i="7"/>
  <c r="Y60" i="7" s="1"/>
  <c r="X61" i="7"/>
  <c r="Y61" i="7" s="1"/>
  <c r="X62" i="7"/>
  <c r="Y62" i="7" s="1"/>
  <c r="X63" i="7"/>
  <c r="Y63" i="7" s="1"/>
  <c r="X64" i="7"/>
  <c r="Y64" i="7" s="1"/>
  <c r="X65" i="7"/>
  <c r="Y65" i="7" s="1"/>
  <c r="X66" i="7"/>
  <c r="Y66" i="7" s="1"/>
  <c r="X67" i="7"/>
  <c r="Y67" i="7" s="1"/>
  <c r="X68" i="7"/>
  <c r="Y68" i="7" s="1"/>
  <c r="X69" i="7"/>
  <c r="Y69" i="7" s="1"/>
  <c r="X70" i="7"/>
  <c r="Y70" i="7" s="1"/>
  <c r="X71" i="7"/>
  <c r="Y71" i="7" s="1"/>
  <c r="X72" i="7"/>
  <c r="Y72" i="7" s="1"/>
  <c r="X73" i="7"/>
  <c r="Y73" i="7" s="1"/>
  <c r="X74" i="7"/>
  <c r="Y74" i="7" s="1"/>
  <c r="X75" i="7"/>
  <c r="Y75" i="7" s="1"/>
  <c r="X76" i="7"/>
  <c r="Y76" i="7" s="1"/>
  <c r="X77" i="7"/>
  <c r="Y77" i="7" s="1"/>
  <c r="X78" i="7"/>
  <c r="Y78" i="7" s="1"/>
  <c r="X79" i="7"/>
  <c r="Y79" i="7" s="1"/>
  <c r="X80" i="7"/>
  <c r="Y80" i="7" s="1"/>
  <c r="X81" i="7"/>
  <c r="Y81" i="7" s="1"/>
  <c r="X82" i="7"/>
  <c r="Y82" i="7" s="1"/>
  <c r="X83" i="7"/>
  <c r="Y83" i="7" s="1"/>
  <c r="X84" i="7"/>
  <c r="Y84" i="7" s="1"/>
  <c r="X85" i="7"/>
  <c r="Y85" i="7" s="1"/>
  <c r="X86" i="7"/>
  <c r="Y86" i="7" s="1"/>
  <c r="X87" i="7"/>
  <c r="Y87" i="7" s="1"/>
  <c r="X88" i="7"/>
  <c r="Y88" i="7" s="1"/>
  <c r="X89" i="7"/>
  <c r="Y89" i="7" s="1"/>
  <c r="X90" i="7"/>
  <c r="Y90" i="7" s="1"/>
  <c r="X91" i="7"/>
  <c r="Y91" i="7" s="1"/>
  <c r="X92" i="7"/>
  <c r="Y92" i="7" s="1"/>
  <c r="X93" i="7"/>
  <c r="Y93" i="7" s="1"/>
  <c r="X94" i="7"/>
  <c r="Y94" i="7" s="1"/>
  <c r="X95" i="7"/>
  <c r="Y95" i="7" s="1"/>
  <c r="X96" i="7"/>
  <c r="Y96" i="7" s="1"/>
  <c r="X97" i="7"/>
  <c r="Y97" i="7" s="1"/>
  <c r="X98" i="7"/>
  <c r="Y98" i="7" s="1"/>
  <c r="X99" i="7"/>
  <c r="Y99" i="7" s="1"/>
  <c r="X100" i="7"/>
  <c r="Y100" i="7" s="1"/>
  <c r="X101" i="7"/>
  <c r="Y101" i="7" s="1"/>
  <c r="X102" i="7"/>
  <c r="Y102" i="7" s="1"/>
  <c r="X103" i="7"/>
  <c r="Y103" i="7" s="1"/>
  <c r="X104" i="7"/>
  <c r="Y104" i="7" s="1"/>
  <c r="X105" i="7"/>
  <c r="Y105" i="7" s="1"/>
  <c r="X106" i="7"/>
  <c r="Y106" i="7" s="1"/>
  <c r="X107" i="7"/>
  <c r="Y107" i="7" s="1"/>
  <c r="X108" i="7"/>
  <c r="Y108" i="7" s="1"/>
  <c r="X109" i="7"/>
  <c r="Y109" i="7" s="1"/>
  <c r="X110" i="7"/>
  <c r="Y110" i="7" s="1"/>
  <c r="X111" i="7"/>
  <c r="Y111" i="7" s="1"/>
  <c r="X112" i="7"/>
  <c r="Y112" i="7" s="1"/>
  <c r="X113" i="7"/>
  <c r="Y113" i="7" s="1"/>
  <c r="X114" i="7"/>
  <c r="Y114" i="7" s="1"/>
  <c r="X115" i="7"/>
  <c r="Y115" i="7" s="1"/>
  <c r="X116" i="7"/>
  <c r="Y116" i="7" s="1"/>
  <c r="X117" i="7"/>
  <c r="Y117" i="7" s="1"/>
  <c r="X118" i="7"/>
  <c r="Y118" i="7" s="1"/>
  <c r="X119" i="7"/>
  <c r="Y119" i="7" s="1"/>
  <c r="X120" i="7"/>
  <c r="Y120" i="7" s="1"/>
  <c r="X121" i="7"/>
  <c r="Y121" i="7" s="1"/>
  <c r="X122" i="7"/>
  <c r="Y122" i="7" s="1"/>
  <c r="X123" i="7"/>
  <c r="Y123" i="7" s="1"/>
  <c r="X124" i="7"/>
  <c r="Y124" i="7" s="1"/>
  <c r="X125" i="7"/>
  <c r="Y125" i="7" s="1"/>
  <c r="X126" i="7"/>
  <c r="Y126" i="7" s="1"/>
  <c r="X127" i="7"/>
  <c r="Y127" i="7" s="1"/>
  <c r="X128" i="7"/>
  <c r="Y128" i="7" s="1"/>
  <c r="X129" i="7"/>
  <c r="Y129" i="7" s="1"/>
  <c r="X130" i="7"/>
  <c r="Y130" i="7" s="1"/>
  <c r="X131" i="7"/>
  <c r="Y131" i="7" s="1"/>
  <c r="X132" i="7"/>
  <c r="Y132" i="7" s="1"/>
  <c r="X133" i="7"/>
  <c r="Y133" i="7" s="1"/>
  <c r="X134" i="7"/>
  <c r="Y134" i="7" s="1"/>
  <c r="X135" i="7"/>
  <c r="Y135" i="7" s="1"/>
  <c r="X136" i="7"/>
  <c r="Y136" i="7" s="1"/>
  <c r="X137" i="7"/>
  <c r="Y137" i="7" s="1"/>
  <c r="X138" i="7"/>
  <c r="Y138" i="7" s="1"/>
  <c r="X139" i="7"/>
  <c r="Y139" i="7" s="1"/>
  <c r="X140" i="7"/>
  <c r="Y140" i="7" s="1"/>
  <c r="X141" i="7"/>
  <c r="Y141" i="7" s="1"/>
  <c r="X142" i="7"/>
  <c r="Y142" i="7" s="1"/>
  <c r="X143" i="7"/>
  <c r="Y143" i="7" s="1"/>
  <c r="X144" i="7"/>
  <c r="Y144" i="7" s="1"/>
  <c r="X145" i="7"/>
  <c r="Y145" i="7" s="1"/>
  <c r="X146" i="7"/>
  <c r="Y146" i="7" s="1"/>
  <c r="X147" i="7"/>
  <c r="Y147" i="7" s="1"/>
  <c r="X148" i="7"/>
  <c r="Y148" i="7" s="1"/>
  <c r="X149" i="7"/>
  <c r="Y149" i="7" s="1"/>
  <c r="X150" i="7"/>
  <c r="Y150" i="7" s="1"/>
  <c r="X151" i="7"/>
  <c r="Y151" i="7" s="1"/>
  <c r="X152" i="7"/>
  <c r="Y152" i="7" s="1"/>
  <c r="X153" i="7"/>
  <c r="Y153" i="7" s="1"/>
  <c r="X154" i="7"/>
  <c r="Y154" i="7" s="1"/>
  <c r="X155" i="7"/>
  <c r="Y155" i="7" s="1"/>
  <c r="X156" i="7"/>
  <c r="Y156" i="7" s="1"/>
  <c r="X157" i="7"/>
  <c r="Y157" i="7" s="1"/>
  <c r="X158" i="7"/>
  <c r="Y158" i="7" s="1"/>
  <c r="X159" i="7"/>
  <c r="Y159" i="7" s="1"/>
  <c r="X160" i="7"/>
  <c r="Y160" i="7" s="1"/>
  <c r="X161" i="7"/>
  <c r="Y161" i="7" s="1"/>
  <c r="X162" i="7"/>
  <c r="Y162" i="7" s="1"/>
  <c r="X163" i="7"/>
  <c r="Y163" i="7" s="1"/>
  <c r="X164" i="7"/>
  <c r="Y164" i="7" s="1"/>
  <c r="X165" i="7"/>
  <c r="Y165" i="7" s="1"/>
  <c r="X166" i="7"/>
  <c r="Y166" i="7" s="1"/>
  <c r="X167" i="7"/>
  <c r="Y167" i="7" s="1"/>
  <c r="X168" i="7"/>
  <c r="Y168" i="7" s="1"/>
  <c r="X169" i="7"/>
  <c r="Y169" i="7" s="1"/>
  <c r="X170" i="7"/>
  <c r="Y170" i="7" s="1"/>
  <c r="X171" i="7"/>
  <c r="Y171" i="7" s="1"/>
  <c r="X172" i="7"/>
  <c r="Y172" i="7" s="1"/>
  <c r="X173" i="7"/>
  <c r="Y173" i="7" s="1"/>
  <c r="X174" i="7"/>
  <c r="Y174" i="7" s="1"/>
  <c r="X175" i="7"/>
  <c r="Y175" i="7" s="1"/>
  <c r="X176" i="7"/>
  <c r="Y176" i="7" s="1"/>
  <c r="X177" i="7"/>
  <c r="Y177" i="7" s="1"/>
  <c r="X178" i="7"/>
  <c r="Y178" i="7" s="1"/>
  <c r="X179" i="7"/>
  <c r="Y179" i="7" s="1"/>
  <c r="X180" i="7"/>
  <c r="Y180" i="7" s="1"/>
  <c r="X181" i="7"/>
  <c r="Y181" i="7" s="1"/>
  <c r="X182" i="7"/>
  <c r="Y182" i="7" s="1"/>
  <c r="X183" i="7"/>
  <c r="Y183" i="7" s="1"/>
  <c r="X184" i="7"/>
  <c r="Y184" i="7" s="1"/>
  <c r="X185" i="7"/>
  <c r="Y185" i="7" s="1"/>
  <c r="X186" i="7"/>
  <c r="Y186" i="7" s="1"/>
  <c r="X187" i="7"/>
  <c r="Y187" i="7" s="1"/>
  <c r="X188" i="7"/>
  <c r="Y188" i="7" s="1"/>
  <c r="X189" i="7"/>
  <c r="Y189" i="7" s="1"/>
  <c r="X190" i="7"/>
  <c r="Y190" i="7" s="1"/>
  <c r="X191" i="7"/>
  <c r="Y191" i="7" s="1"/>
  <c r="X192" i="7"/>
  <c r="Y192" i="7" s="1"/>
  <c r="X193" i="7"/>
  <c r="Y193" i="7" s="1"/>
  <c r="X194" i="7"/>
  <c r="Y194" i="7" s="1"/>
  <c r="X195" i="7"/>
  <c r="Y195" i="7" s="1"/>
  <c r="X196" i="7"/>
  <c r="Y196" i="7" s="1"/>
  <c r="X197" i="7"/>
  <c r="Y197" i="7" s="1"/>
  <c r="X198" i="7"/>
  <c r="Y198" i="7" s="1"/>
  <c r="X199" i="7"/>
  <c r="Y199" i="7" s="1"/>
  <c r="X200" i="7"/>
  <c r="Y200" i="7" s="1"/>
  <c r="X201" i="7"/>
  <c r="Y201" i="7" s="1"/>
  <c r="X202" i="7"/>
  <c r="Y202" i="7" s="1"/>
  <c r="X203" i="7"/>
  <c r="Y203" i="7" s="1"/>
  <c r="X204" i="7"/>
  <c r="Y204" i="7" s="1"/>
  <c r="X206" i="7"/>
  <c r="Y206" i="7" s="1"/>
  <c r="X208" i="7"/>
  <c r="Y208" i="7" s="1"/>
  <c r="X209" i="7"/>
  <c r="Y209" i="7" s="1"/>
  <c r="X211" i="7"/>
  <c r="Y211" i="7" s="1"/>
  <c r="X213" i="7"/>
  <c r="Y213" i="7" s="1"/>
  <c r="X215" i="7"/>
  <c r="Y215" i="7" s="1"/>
  <c r="X217" i="7"/>
  <c r="Y217" i="7" s="1"/>
  <c r="X218" i="7"/>
  <c r="Y218" i="7" s="1"/>
  <c r="X220" i="7"/>
  <c r="Y220" i="7" s="1"/>
  <c r="X221" i="7"/>
  <c r="Y221" i="7" s="1"/>
  <c r="X222" i="7"/>
  <c r="Y222" i="7" s="1"/>
  <c r="X223" i="7"/>
  <c r="Y223" i="7" s="1"/>
  <c r="X224" i="7"/>
  <c r="Y224" i="7" s="1"/>
  <c r="X225" i="7"/>
  <c r="Y225" i="7" s="1"/>
  <c r="X226" i="7"/>
  <c r="Y226" i="7" s="1"/>
  <c r="X227" i="7"/>
  <c r="Y227" i="7" s="1"/>
  <c r="X228" i="7"/>
  <c r="Y228" i="7" s="1"/>
  <c r="X229" i="7"/>
  <c r="Y229" i="7" s="1"/>
  <c r="X230" i="7"/>
  <c r="Y230" i="7" s="1"/>
  <c r="X231" i="7"/>
  <c r="Y231" i="7" s="1"/>
  <c r="X232" i="7"/>
  <c r="Y232" i="7" s="1"/>
  <c r="X233" i="7"/>
  <c r="Y233" i="7" s="1"/>
  <c r="X234" i="7"/>
  <c r="Y234" i="7" s="1"/>
  <c r="X235" i="7"/>
  <c r="Y235" i="7" s="1"/>
  <c r="X236" i="7"/>
  <c r="Y236" i="7" s="1"/>
  <c r="X237" i="7"/>
  <c r="Y237" i="7" s="1"/>
  <c r="X238" i="7"/>
  <c r="Y238" i="7" s="1"/>
  <c r="X239" i="7"/>
  <c r="Y239" i="7" s="1"/>
  <c r="X240" i="7"/>
  <c r="Y240" i="7" s="1"/>
  <c r="X241" i="7"/>
  <c r="Y241" i="7" s="1"/>
  <c r="X242" i="7"/>
  <c r="Y242" i="7" s="1"/>
  <c r="X243" i="7"/>
  <c r="Y243" i="7" s="1"/>
  <c r="X244" i="7"/>
  <c r="Y244" i="7" s="1"/>
  <c r="X245" i="7"/>
  <c r="Y245" i="7" s="1"/>
  <c r="X246" i="7"/>
  <c r="Y246" i="7" s="1"/>
  <c r="X247" i="7"/>
  <c r="Y247" i="7" s="1"/>
  <c r="X248" i="7"/>
  <c r="Y248" i="7" s="1"/>
  <c r="X249" i="7"/>
  <c r="Y249" i="7" s="1"/>
  <c r="X250" i="7"/>
  <c r="Y250" i="7" s="1"/>
  <c r="X251" i="7"/>
  <c r="Y251" i="7" s="1"/>
  <c r="X252" i="7"/>
  <c r="Y252" i="7" s="1"/>
  <c r="X254" i="7"/>
  <c r="Y254" i="7" s="1"/>
  <c r="X255" i="7"/>
  <c r="Y255" i="7" s="1"/>
  <c r="X256" i="7"/>
  <c r="Y256" i="7" s="1"/>
  <c r="X258" i="7"/>
  <c r="Y258" i="7" s="1"/>
  <c r="X260" i="7"/>
  <c r="Y260" i="7" s="1"/>
  <c r="X263" i="7"/>
  <c r="Y263" i="7" s="1"/>
  <c r="X264" i="7"/>
  <c r="Y264" i="7" s="1"/>
  <c r="X265" i="7"/>
  <c r="Y265" i="7" s="1"/>
  <c r="X266" i="7"/>
  <c r="Y266" i="7" s="1"/>
  <c r="X267" i="7"/>
  <c r="Y267" i="7" s="1"/>
  <c r="X268" i="7"/>
  <c r="Y268" i="7" s="1"/>
  <c r="X269" i="7"/>
  <c r="Y269" i="7" s="1"/>
  <c r="X270" i="7"/>
  <c r="Y270" i="7" s="1"/>
  <c r="X271" i="7"/>
  <c r="Y271" i="7" s="1"/>
  <c r="X272" i="7"/>
  <c r="Y272" i="7" s="1"/>
  <c r="X273" i="7"/>
  <c r="Y273" i="7" s="1"/>
  <c r="X274" i="7"/>
  <c r="Y274" i="7" s="1"/>
  <c r="X275" i="7"/>
  <c r="Y275" i="7" s="1"/>
  <c r="X276" i="7"/>
  <c r="Y276" i="7" s="1"/>
  <c r="X277" i="7"/>
  <c r="Y277" i="7" s="1"/>
  <c r="X278" i="7"/>
  <c r="Y278" i="7" s="1"/>
  <c r="X279" i="7"/>
  <c r="Y279" i="7" s="1"/>
  <c r="X280" i="7"/>
  <c r="Y280" i="7" s="1"/>
  <c r="X281" i="7"/>
  <c r="Y281" i="7" s="1"/>
  <c r="X282" i="7"/>
  <c r="Y282" i="7" s="1"/>
  <c r="X283" i="7"/>
  <c r="Y283" i="7" s="1"/>
  <c r="X284" i="7"/>
  <c r="Y284" i="7" s="1"/>
  <c r="X285" i="7"/>
  <c r="Y285" i="7" s="1"/>
  <c r="X286" i="7"/>
  <c r="Y286" i="7" s="1"/>
  <c r="X287" i="7"/>
  <c r="Y287" i="7" s="1"/>
  <c r="X288" i="7"/>
  <c r="Y288" i="7" s="1"/>
  <c r="X289" i="7"/>
  <c r="Y289" i="7" s="1"/>
  <c r="X290" i="7"/>
  <c r="Y290" i="7" s="1"/>
  <c r="X291" i="7"/>
  <c r="Y291" i="7" s="1"/>
  <c r="X292" i="7"/>
  <c r="Y292" i="7" s="1"/>
  <c r="X293" i="7"/>
  <c r="Y293" i="7" s="1"/>
  <c r="X294" i="7"/>
  <c r="Y294" i="7" s="1"/>
  <c r="X296" i="7"/>
  <c r="Y296" i="7" s="1"/>
  <c r="X297" i="7"/>
  <c r="Y297" i="7" s="1"/>
  <c r="X298" i="7"/>
  <c r="Y298" i="7" s="1"/>
  <c r="X299" i="7"/>
  <c r="Y299" i="7" s="1"/>
  <c r="X300" i="7"/>
  <c r="Y300" i="7" s="1"/>
  <c r="X301" i="7"/>
  <c r="Y301" i="7" s="1"/>
  <c r="X302" i="7"/>
  <c r="Y302" i="7" s="1"/>
  <c r="X303" i="7"/>
  <c r="Y303" i="7" s="1"/>
  <c r="X304" i="7"/>
  <c r="Y304" i="7" s="1"/>
  <c r="X306" i="7"/>
  <c r="Y306" i="7" s="1"/>
  <c r="X307" i="7"/>
  <c r="Y307" i="7" s="1"/>
  <c r="X308" i="7"/>
  <c r="Y308" i="7" s="1"/>
  <c r="X309" i="7"/>
  <c r="Y309" i="7" s="1"/>
  <c r="X310" i="7"/>
  <c r="Y310" i="7" s="1"/>
  <c r="X311" i="7"/>
  <c r="Y311" i="7" s="1"/>
  <c r="X312" i="7"/>
  <c r="Y312" i="7" s="1"/>
  <c r="X313" i="7"/>
  <c r="Y313" i="7" s="1"/>
  <c r="X314" i="7"/>
  <c r="Y314" i="7" s="1"/>
  <c r="X315" i="7"/>
  <c r="X317" i="7"/>
  <c r="Y317" i="7" s="1"/>
  <c r="X318" i="7"/>
  <c r="Y318" i="7" s="1"/>
  <c r="X319" i="7"/>
  <c r="Y319" i="7" s="1"/>
  <c r="X320" i="7"/>
  <c r="Y320" i="7" s="1"/>
  <c r="X321" i="7"/>
  <c r="Y321" i="7" s="1"/>
  <c r="X322" i="7"/>
  <c r="Y322" i="7" s="1"/>
  <c r="X323" i="7"/>
  <c r="Y323" i="7" s="1"/>
  <c r="X324" i="7"/>
  <c r="Y324" i="7" s="1"/>
  <c r="X325" i="7"/>
  <c r="Y325" i="7" s="1"/>
  <c r="X326" i="7"/>
  <c r="Y326" i="7" s="1"/>
  <c r="X327" i="7"/>
  <c r="Y327" i="7" s="1"/>
  <c r="X328" i="7"/>
  <c r="Y328" i="7" s="1"/>
  <c r="X329" i="7"/>
  <c r="Y329" i="7" s="1"/>
  <c r="X330" i="7"/>
  <c r="Y330" i="7" s="1"/>
  <c r="X331" i="7"/>
  <c r="Y331" i="7" s="1"/>
  <c r="X332" i="7"/>
  <c r="Y332" i="7" s="1"/>
  <c r="X333" i="7"/>
  <c r="Y333" i="7" s="1"/>
  <c r="X334" i="7"/>
  <c r="Y334" i="7" s="1"/>
  <c r="X335" i="7"/>
  <c r="Y335" i="7" s="1"/>
  <c r="X337" i="7"/>
  <c r="Y337" i="7" s="1"/>
  <c r="X338" i="7"/>
  <c r="Y338" i="7" s="1"/>
  <c r="X339" i="7"/>
  <c r="Y339" i="7" s="1"/>
  <c r="X340" i="7"/>
  <c r="Y340" i="7" s="1"/>
  <c r="V5" i="7"/>
  <c r="W5" i="7" s="1"/>
  <c r="V6" i="7"/>
  <c r="W6" i="7" s="1"/>
  <c r="V7" i="7"/>
  <c r="W7" i="7" s="1"/>
  <c r="V8" i="7"/>
  <c r="W8" i="7" s="1"/>
  <c r="V9" i="7"/>
  <c r="W9" i="7" s="1"/>
  <c r="V10" i="7"/>
  <c r="W10" i="7" s="1"/>
  <c r="V11" i="7"/>
  <c r="W11" i="7" s="1"/>
  <c r="V12" i="7"/>
  <c r="W12" i="7" s="1"/>
  <c r="V13" i="7"/>
  <c r="W13" i="7" s="1"/>
  <c r="V14" i="7"/>
  <c r="W14" i="7" s="1"/>
  <c r="V15" i="7"/>
  <c r="W15" i="7" s="1"/>
  <c r="V16" i="7"/>
  <c r="W16" i="7" s="1"/>
  <c r="V17" i="7"/>
  <c r="W17" i="7" s="1"/>
  <c r="V18" i="7"/>
  <c r="W18" i="7" s="1"/>
  <c r="V19" i="7"/>
  <c r="W19" i="7" s="1"/>
  <c r="V20" i="7"/>
  <c r="W20" i="7" s="1"/>
  <c r="V21" i="7"/>
  <c r="W21" i="7" s="1"/>
  <c r="V22" i="7"/>
  <c r="W22" i="7" s="1"/>
  <c r="V23" i="7"/>
  <c r="W23" i="7" s="1"/>
  <c r="V24" i="7"/>
  <c r="W24" i="7" s="1"/>
  <c r="V25" i="7"/>
  <c r="W25" i="7" s="1"/>
  <c r="V26" i="7"/>
  <c r="W26" i="7" s="1"/>
  <c r="V27" i="7"/>
  <c r="W27" i="7" s="1"/>
  <c r="V28" i="7"/>
  <c r="W28" i="7" s="1"/>
  <c r="V29" i="7"/>
  <c r="W29" i="7" s="1"/>
  <c r="V30" i="7"/>
  <c r="W30" i="7" s="1"/>
  <c r="V31" i="7"/>
  <c r="W31" i="7" s="1"/>
  <c r="V32" i="7"/>
  <c r="W32" i="7" s="1"/>
  <c r="V33" i="7"/>
  <c r="W33" i="7" s="1"/>
  <c r="V34" i="7"/>
  <c r="W34" i="7" s="1"/>
  <c r="V35" i="7"/>
  <c r="W35" i="7" s="1"/>
  <c r="V36" i="7"/>
  <c r="W36" i="7" s="1"/>
  <c r="V37" i="7"/>
  <c r="W37" i="7" s="1"/>
  <c r="V38" i="7"/>
  <c r="W38" i="7" s="1"/>
  <c r="V39" i="7"/>
  <c r="W39" i="7" s="1"/>
  <c r="V40" i="7"/>
  <c r="W40" i="7" s="1"/>
  <c r="V41" i="7"/>
  <c r="W41" i="7" s="1"/>
  <c r="V42" i="7"/>
  <c r="W42" i="7" s="1"/>
  <c r="V43" i="7"/>
  <c r="W43" i="7" s="1"/>
  <c r="V44" i="7"/>
  <c r="W44" i="7" s="1"/>
  <c r="V45" i="7"/>
  <c r="W45" i="7" s="1"/>
  <c r="V46" i="7"/>
  <c r="W46" i="7" s="1"/>
  <c r="V47" i="7"/>
  <c r="W47" i="7" s="1"/>
  <c r="V48" i="7"/>
  <c r="W48" i="7" s="1"/>
  <c r="V49" i="7"/>
  <c r="W49" i="7" s="1"/>
  <c r="V50" i="7"/>
  <c r="W50" i="7" s="1"/>
  <c r="V51" i="7"/>
  <c r="W51" i="7" s="1"/>
  <c r="V52" i="7"/>
  <c r="W52" i="7" s="1"/>
  <c r="V53" i="7"/>
  <c r="W53" i="7" s="1"/>
  <c r="V54" i="7"/>
  <c r="W54" i="7" s="1"/>
  <c r="V55" i="7"/>
  <c r="W55" i="7" s="1"/>
  <c r="V56" i="7"/>
  <c r="W56" i="7" s="1"/>
  <c r="V57" i="7"/>
  <c r="W57" i="7" s="1"/>
  <c r="V58" i="7"/>
  <c r="W58" i="7" s="1"/>
  <c r="V59" i="7"/>
  <c r="W59" i="7" s="1"/>
  <c r="V60" i="7"/>
  <c r="W60" i="7" s="1"/>
  <c r="V61" i="7"/>
  <c r="W61" i="7" s="1"/>
  <c r="V62" i="7"/>
  <c r="W62" i="7" s="1"/>
  <c r="V63" i="7"/>
  <c r="W63" i="7" s="1"/>
  <c r="V64" i="7"/>
  <c r="W64" i="7" s="1"/>
  <c r="V65" i="7"/>
  <c r="W65" i="7" s="1"/>
  <c r="V66" i="7"/>
  <c r="W66" i="7" s="1"/>
  <c r="V67" i="7"/>
  <c r="W67" i="7" s="1"/>
  <c r="V68" i="7"/>
  <c r="W68" i="7" s="1"/>
  <c r="V69" i="7"/>
  <c r="W69" i="7" s="1"/>
  <c r="V70" i="7"/>
  <c r="W70" i="7" s="1"/>
  <c r="V71" i="7"/>
  <c r="W71" i="7" s="1"/>
  <c r="V72" i="7"/>
  <c r="W72" i="7" s="1"/>
  <c r="V73" i="7"/>
  <c r="W73" i="7" s="1"/>
  <c r="V74" i="7"/>
  <c r="W74" i="7" s="1"/>
  <c r="V75" i="7"/>
  <c r="W75" i="7" s="1"/>
  <c r="V76" i="7"/>
  <c r="W76" i="7" s="1"/>
  <c r="V77" i="7"/>
  <c r="W77" i="7" s="1"/>
  <c r="V78" i="7"/>
  <c r="W78" i="7" s="1"/>
  <c r="V79" i="7"/>
  <c r="W79" i="7" s="1"/>
  <c r="V80" i="7"/>
  <c r="W80" i="7" s="1"/>
  <c r="V81" i="7"/>
  <c r="W81" i="7" s="1"/>
  <c r="V82" i="7"/>
  <c r="W82" i="7" s="1"/>
  <c r="V83" i="7"/>
  <c r="W83" i="7" s="1"/>
  <c r="V84" i="7"/>
  <c r="W84" i="7" s="1"/>
  <c r="V85" i="7"/>
  <c r="W85" i="7" s="1"/>
  <c r="V86" i="7"/>
  <c r="W86" i="7" s="1"/>
  <c r="V87" i="7"/>
  <c r="W87" i="7" s="1"/>
  <c r="V88" i="7"/>
  <c r="W88" i="7" s="1"/>
  <c r="V89" i="7"/>
  <c r="W89" i="7" s="1"/>
  <c r="V90" i="7"/>
  <c r="W90" i="7" s="1"/>
  <c r="V91" i="7"/>
  <c r="W91" i="7" s="1"/>
  <c r="V92" i="7"/>
  <c r="W92" i="7" s="1"/>
  <c r="V93" i="7"/>
  <c r="W93" i="7" s="1"/>
  <c r="V94" i="7"/>
  <c r="W94" i="7" s="1"/>
  <c r="V95" i="7"/>
  <c r="W95" i="7" s="1"/>
  <c r="V96" i="7"/>
  <c r="W96" i="7" s="1"/>
  <c r="V97" i="7"/>
  <c r="W97" i="7" s="1"/>
  <c r="V98" i="7"/>
  <c r="W98" i="7" s="1"/>
  <c r="V99" i="7"/>
  <c r="W99" i="7" s="1"/>
  <c r="V100" i="7"/>
  <c r="W100" i="7" s="1"/>
  <c r="V101" i="7"/>
  <c r="W101" i="7" s="1"/>
  <c r="V102" i="7"/>
  <c r="W102" i="7" s="1"/>
  <c r="V103" i="7"/>
  <c r="W103" i="7" s="1"/>
  <c r="V104" i="7"/>
  <c r="W104" i="7" s="1"/>
  <c r="V105" i="7"/>
  <c r="W105" i="7" s="1"/>
  <c r="V106" i="7"/>
  <c r="W106" i="7" s="1"/>
  <c r="V107" i="7"/>
  <c r="W107" i="7" s="1"/>
  <c r="V108" i="7"/>
  <c r="W108" i="7" s="1"/>
  <c r="V109" i="7"/>
  <c r="W109" i="7" s="1"/>
  <c r="V110" i="7"/>
  <c r="W110" i="7" s="1"/>
  <c r="V111" i="7"/>
  <c r="W111" i="7" s="1"/>
  <c r="V112" i="7"/>
  <c r="W112" i="7" s="1"/>
  <c r="V113" i="7"/>
  <c r="W113" i="7" s="1"/>
  <c r="V114" i="7"/>
  <c r="W114" i="7" s="1"/>
  <c r="V115" i="7"/>
  <c r="W115" i="7" s="1"/>
  <c r="V116" i="7"/>
  <c r="W116" i="7" s="1"/>
  <c r="V117" i="7"/>
  <c r="W117" i="7" s="1"/>
  <c r="V118" i="7"/>
  <c r="W118" i="7" s="1"/>
  <c r="V119" i="7"/>
  <c r="W119" i="7" s="1"/>
  <c r="V120" i="7"/>
  <c r="W120" i="7" s="1"/>
  <c r="V121" i="7"/>
  <c r="W121" i="7" s="1"/>
  <c r="V122" i="7"/>
  <c r="W122" i="7" s="1"/>
  <c r="V123" i="7"/>
  <c r="W123" i="7" s="1"/>
  <c r="V124" i="7"/>
  <c r="W124" i="7" s="1"/>
  <c r="V125" i="7"/>
  <c r="W125" i="7" s="1"/>
  <c r="V126" i="7"/>
  <c r="W126" i="7" s="1"/>
  <c r="V127" i="7"/>
  <c r="W127" i="7" s="1"/>
  <c r="V128" i="7"/>
  <c r="W128" i="7" s="1"/>
  <c r="V129" i="7"/>
  <c r="W129" i="7" s="1"/>
  <c r="V130" i="7"/>
  <c r="W130" i="7" s="1"/>
  <c r="V131" i="7"/>
  <c r="W131" i="7" s="1"/>
  <c r="V132" i="7"/>
  <c r="W132" i="7" s="1"/>
  <c r="V133" i="7"/>
  <c r="W133" i="7" s="1"/>
  <c r="V134" i="7"/>
  <c r="W134" i="7" s="1"/>
  <c r="V135" i="7"/>
  <c r="W135" i="7" s="1"/>
  <c r="V136" i="7"/>
  <c r="W136" i="7" s="1"/>
  <c r="V137" i="7"/>
  <c r="W137" i="7" s="1"/>
  <c r="V138" i="7"/>
  <c r="W138" i="7" s="1"/>
  <c r="V139" i="7"/>
  <c r="W139" i="7" s="1"/>
  <c r="V140" i="7"/>
  <c r="W140" i="7" s="1"/>
  <c r="V141" i="7"/>
  <c r="W141" i="7" s="1"/>
  <c r="V142" i="7"/>
  <c r="W142" i="7" s="1"/>
  <c r="V143" i="7"/>
  <c r="W143" i="7" s="1"/>
  <c r="V144" i="7"/>
  <c r="W144" i="7" s="1"/>
  <c r="V145" i="7"/>
  <c r="W145" i="7" s="1"/>
  <c r="V146" i="7"/>
  <c r="W146" i="7" s="1"/>
  <c r="V147" i="7"/>
  <c r="W147" i="7" s="1"/>
  <c r="V148" i="7"/>
  <c r="W148" i="7" s="1"/>
  <c r="V149" i="7"/>
  <c r="W149" i="7" s="1"/>
  <c r="V150" i="7"/>
  <c r="W150" i="7" s="1"/>
  <c r="V151" i="7"/>
  <c r="W151" i="7" s="1"/>
  <c r="V152" i="7"/>
  <c r="W152" i="7" s="1"/>
  <c r="V153" i="7"/>
  <c r="W153" i="7" s="1"/>
  <c r="V154" i="7"/>
  <c r="W154" i="7" s="1"/>
  <c r="V155" i="7"/>
  <c r="W155" i="7" s="1"/>
  <c r="V156" i="7"/>
  <c r="W156" i="7" s="1"/>
  <c r="V157" i="7"/>
  <c r="W157" i="7" s="1"/>
  <c r="V158" i="7"/>
  <c r="W158" i="7" s="1"/>
  <c r="V159" i="7"/>
  <c r="W159" i="7" s="1"/>
  <c r="V160" i="7"/>
  <c r="W160" i="7" s="1"/>
  <c r="V161" i="7"/>
  <c r="W161" i="7" s="1"/>
  <c r="V162" i="7"/>
  <c r="W162" i="7" s="1"/>
  <c r="V163" i="7"/>
  <c r="W163" i="7" s="1"/>
  <c r="V164" i="7"/>
  <c r="W164" i="7" s="1"/>
  <c r="V165" i="7"/>
  <c r="W165" i="7" s="1"/>
  <c r="V166" i="7"/>
  <c r="W166" i="7" s="1"/>
  <c r="V167" i="7"/>
  <c r="W167" i="7" s="1"/>
  <c r="V168" i="7"/>
  <c r="W168" i="7" s="1"/>
  <c r="V169" i="7"/>
  <c r="W169" i="7" s="1"/>
  <c r="V170" i="7"/>
  <c r="W170" i="7" s="1"/>
  <c r="V171" i="7"/>
  <c r="W171" i="7" s="1"/>
  <c r="V172" i="7"/>
  <c r="W172" i="7" s="1"/>
  <c r="V173" i="7"/>
  <c r="W173" i="7" s="1"/>
  <c r="V174" i="7"/>
  <c r="W174" i="7" s="1"/>
  <c r="V175" i="7"/>
  <c r="W175" i="7" s="1"/>
  <c r="V176" i="7"/>
  <c r="W176" i="7" s="1"/>
  <c r="V177" i="7"/>
  <c r="W177" i="7" s="1"/>
  <c r="V178" i="7"/>
  <c r="W178" i="7" s="1"/>
  <c r="V179" i="7"/>
  <c r="W179" i="7" s="1"/>
  <c r="V180" i="7"/>
  <c r="W180" i="7" s="1"/>
  <c r="V181" i="7"/>
  <c r="W181" i="7" s="1"/>
  <c r="V182" i="7"/>
  <c r="W182" i="7" s="1"/>
  <c r="V183" i="7"/>
  <c r="W183" i="7" s="1"/>
  <c r="V184" i="7"/>
  <c r="W184" i="7" s="1"/>
  <c r="V185" i="7"/>
  <c r="W185" i="7" s="1"/>
  <c r="V186" i="7"/>
  <c r="W186" i="7" s="1"/>
  <c r="V187" i="7"/>
  <c r="W187" i="7" s="1"/>
  <c r="V188" i="7"/>
  <c r="W188" i="7" s="1"/>
  <c r="V189" i="7"/>
  <c r="W189" i="7" s="1"/>
  <c r="V190" i="7"/>
  <c r="W190" i="7" s="1"/>
  <c r="V191" i="7"/>
  <c r="W191" i="7" s="1"/>
  <c r="V192" i="7"/>
  <c r="W192" i="7" s="1"/>
  <c r="V193" i="7"/>
  <c r="W193" i="7" s="1"/>
  <c r="V194" i="7"/>
  <c r="W194" i="7" s="1"/>
  <c r="V195" i="7"/>
  <c r="W195" i="7" s="1"/>
  <c r="V196" i="7"/>
  <c r="W196" i="7" s="1"/>
  <c r="V197" i="7"/>
  <c r="W197" i="7" s="1"/>
  <c r="V198" i="7"/>
  <c r="W198" i="7" s="1"/>
  <c r="V199" i="7"/>
  <c r="W199" i="7" s="1"/>
  <c r="V200" i="7"/>
  <c r="W200" i="7" s="1"/>
  <c r="V201" i="7"/>
  <c r="W201" i="7" s="1"/>
  <c r="V202" i="7"/>
  <c r="W202" i="7" s="1"/>
  <c r="V203" i="7"/>
  <c r="W203" i="7" s="1"/>
  <c r="V204" i="7"/>
  <c r="W204" i="7" s="1"/>
  <c r="V206" i="7"/>
  <c r="W206" i="7" s="1"/>
  <c r="V208" i="7"/>
  <c r="W208" i="7" s="1"/>
  <c r="V209" i="7"/>
  <c r="W209" i="7" s="1"/>
  <c r="V211" i="7"/>
  <c r="W211" i="7" s="1"/>
  <c r="V213" i="7"/>
  <c r="W213" i="7" s="1"/>
  <c r="V215" i="7"/>
  <c r="W215" i="7" s="1"/>
  <c r="V217" i="7"/>
  <c r="W217" i="7" s="1"/>
  <c r="V218" i="7"/>
  <c r="W218" i="7" s="1"/>
  <c r="V220" i="7"/>
  <c r="W220" i="7" s="1"/>
  <c r="V221" i="7"/>
  <c r="W221" i="7" s="1"/>
  <c r="V222" i="7"/>
  <c r="W222" i="7" s="1"/>
  <c r="V223" i="7"/>
  <c r="W223" i="7" s="1"/>
  <c r="V224" i="7"/>
  <c r="W224" i="7" s="1"/>
  <c r="V225" i="7"/>
  <c r="W225" i="7" s="1"/>
  <c r="V226" i="7"/>
  <c r="W226" i="7" s="1"/>
  <c r="V227" i="7"/>
  <c r="W227" i="7" s="1"/>
  <c r="V228" i="7"/>
  <c r="W228" i="7" s="1"/>
  <c r="V229" i="7"/>
  <c r="W229" i="7" s="1"/>
  <c r="V230" i="7"/>
  <c r="W230" i="7" s="1"/>
  <c r="V231" i="7"/>
  <c r="W231" i="7" s="1"/>
  <c r="V232" i="7"/>
  <c r="W232" i="7" s="1"/>
  <c r="V233" i="7"/>
  <c r="W233" i="7" s="1"/>
  <c r="V234" i="7"/>
  <c r="W234" i="7" s="1"/>
  <c r="V235" i="7"/>
  <c r="W235" i="7" s="1"/>
  <c r="V236" i="7"/>
  <c r="W236" i="7" s="1"/>
  <c r="V237" i="7"/>
  <c r="W237" i="7" s="1"/>
  <c r="V238" i="7"/>
  <c r="W238" i="7" s="1"/>
  <c r="V239" i="7"/>
  <c r="W239" i="7" s="1"/>
  <c r="V240" i="7"/>
  <c r="W240" i="7" s="1"/>
  <c r="V241" i="7"/>
  <c r="W241" i="7" s="1"/>
  <c r="V242" i="7"/>
  <c r="W242" i="7" s="1"/>
  <c r="V243" i="7"/>
  <c r="W243" i="7" s="1"/>
  <c r="V244" i="7"/>
  <c r="W244" i="7" s="1"/>
  <c r="V245" i="7"/>
  <c r="W245" i="7" s="1"/>
  <c r="V246" i="7"/>
  <c r="W246" i="7" s="1"/>
  <c r="V247" i="7"/>
  <c r="W247" i="7" s="1"/>
  <c r="V248" i="7"/>
  <c r="W248" i="7" s="1"/>
  <c r="V249" i="7"/>
  <c r="W249" i="7" s="1"/>
  <c r="V250" i="7"/>
  <c r="W250" i="7" s="1"/>
  <c r="V251" i="7"/>
  <c r="W251" i="7" s="1"/>
  <c r="V252" i="7"/>
  <c r="W252" i="7" s="1"/>
  <c r="V254" i="7"/>
  <c r="W254" i="7" s="1"/>
  <c r="V255" i="7"/>
  <c r="W255" i="7" s="1"/>
  <c r="V256" i="7"/>
  <c r="W256" i="7" s="1"/>
  <c r="V258" i="7"/>
  <c r="W258" i="7" s="1"/>
  <c r="V260" i="7"/>
  <c r="W260" i="7" s="1"/>
  <c r="V263" i="7"/>
  <c r="W263" i="7" s="1"/>
  <c r="V264" i="7"/>
  <c r="W264" i="7" s="1"/>
  <c r="V265" i="7"/>
  <c r="W265" i="7" s="1"/>
  <c r="V266" i="7"/>
  <c r="W266" i="7" s="1"/>
  <c r="V267" i="7"/>
  <c r="W267" i="7" s="1"/>
  <c r="V268" i="7"/>
  <c r="W268" i="7" s="1"/>
  <c r="V269" i="7"/>
  <c r="W269" i="7" s="1"/>
  <c r="V270" i="7"/>
  <c r="W270" i="7" s="1"/>
  <c r="V271" i="7"/>
  <c r="W271" i="7" s="1"/>
  <c r="V272" i="7"/>
  <c r="W272" i="7" s="1"/>
  <c r="V273" i="7"/>
  <c r="W273" i="7" s="1"/>
  <c r="V274" i="7"/>
  <c r="W274" i="7" s="1"/>
  <c r="V275" i="7"/>
  <c r="W275" i="7" s="1"/>
  <c r="V276" i="7"/>
  <c r="W276" i="7" s="1"/>
  <c r="V277" i="7"/>
  <c r="W277" i="7" s="1"/>
  <c r="V278" i="7"/>
  <c r="W278" i="7" s="1"/>
  <c r="V279" i="7"/>
  <c r="W279" i="7" s="1"/>
  <c r="V280" i="7"/>
  <c r="W280" i="7" s="1"/>
  <c r="V281" i="7"/>
  <c r="W281" i="7" s="1"/>
  <c r="V282" i="7"/>
  <c r="W282" i="7" s="1"/>
  <c r="V283" i="7"/>
  <c r="W283" i="7" s="1"/>
  <c r="V284" i="7"/>
  <c r="W284" i="7" s="1"/>
  <c r="V285" i="7"/>
  <c r="W285" i="7" s="1"/>
  <c r="V286" i="7"/>
  <c r="W286" i="7" s="1"/>
  <c r="V287" i="7"/>
  <c r="W287" i="7" s="1"/>
  <c r="V288" i="7"/>
  <c r="W288" i="7" s="1"/>
  <c r="V289" i="7"/>
  <c r="W289" i="7" s="1"/>
  <c r="V290" i="7"/>
  <c r="W290" i="7" s="1"/>
  <c r="V291" i="7"/>
  <c r="W291" i="7" s="1"/>
  <c r="V292" i="7"/>
  <c r="W292" i="7" s="1"/>
  <c r="V293" i="7"/>
  <c r="W293" i="7" s="1"/>
  <c r="V294" i="7"/>
  <c r="W294" i="7" s="1"/>
  <c r="V296" i="7"/>
  <c r="W296" i="7" s="1"/>
  <c r="V297" i="7"/>
  <c r="W297" i="7" s="1"/>
  <c r="V298" i="7"/>
  <c r="W298" i="7" s="1"/>
  <c r="V299" i="7"/>
  <c r="W299" i="7" s="1"/>
  <c r="V300" i="7"/>
  <c r="W300" i="7" s="1"/>
  <c r="V301" i="7"/>
  <c r="W301" i="7" s="1"/>
  <c r="V302" i="7"/>
  <c r="W302" i="7" s="1"/>
  <c r="V303" i="7"/>
  <c r="W303" i="7" s="1"/>
  <c r="V304" i="7"/>
  <c r="W304" i="7" s="1"/>
  <c r="V306" i="7"/>
  <c r="W306" i="7" s="1"/>
  <c r="V307" i="7"/>
  <c r="W307" i="7" s="1"/>
  <c r="V308" i="7"/>
  <c r="W308" i="7" s="1"/>
  <c r="V309" i="7"/>
  <c r="W309" i="7" s="1"/>
  <c r="V310" i="7"/>
  <c r="W310" i="7" s="1"/>
  <c r="V311" i="7"/>
  <c r="W311" i="7" s="1"/>
  <c r="V312" i="7"/>
  <c r="W312" i="7" s="1"/>
  <c r="V313" i="7"/>
  <c r="W313" i="7" s="1"/>
  <c r="V314" i="7"/>
  <c r="W314" i="7" s="1"/>
  <c r="V315" i="7"/>
  <c r="V317" i="7"/>
  <c r="W317" i="7" s="1"/>
  <c r="V318" i="7"/>
  <c r="W318" i="7" s="1"/>
  <c r="V319" i="7"/>
  <c r="W319" i="7" s="1"/>
  <c r="V320" i="7"/>
  <c r="W320" i="7" s="1"/>
  <c r="V321" i="7"/>
  <c r="W321" i="7" s="1"/>
  <c r="V322" i="7"/>
  <c r="W322" i="7" s="1"/>
  <c r="V323" i="7"/>
  <c r="W323" i="7" s="1"/>
  <c r="V324" i="7"/>
  <c r="W324" i="7" s="1"/>
  <c r="V325" i="7"/>
  <c r="W325" i="7" s="1"/>
  <c r="V326" i="7"/>
  <c r="W326" i="7" s="1"/>
  <c r="V327" i="7"/>
  <c r="W327" i="7" s="1"/>
  <c r="V328" i="7"/>
  <c r="W328" i="7" s="1"/>
  <c r="V329" i="7"/>
  <c r="W329" i="7" s="1"/>
  <c r="V330" i="7"/>
  <c r="W330" i="7" s="1"/>
  <c r="V331" i="7"/>
  <c r="W331" i="7" s="1"/>
  <c r="V332" i="7"/>
  <c r="W332" i="7" s="1"/>
  <c r="V333" i="7"/>
  <c r="W333" i="7" s="1"/>
  <c r="V334" i="7"/>
  <c r="W334" i="7" s="1"/>
  <c r="V335" i="7"/>
  <c r="W335" i="7" s="1"/>
  <c r="V337" i="7"/>
  <c r="W337" i="7" s="1"/>
  <c r="V338" i="7"/>
  <c r="W338" i="7" s="1"/>
  <c r="V339" i="7"/>
  <c r="W339" i="7" s="1"/>
  <c r="V340" i="7"/>
  <c r="W340" i="7" s="1"/>
  <c r="T5" i="7"/>
  <c r="U5" i="7" s="1"/>
  <c r="T6" i="7"/>
  <c r="U6" i="7" s="1"/>
  <c r="T7" i="7"/>
  <c r="U7" i="7" s="1"/>
  <c r="T8" i="7"/>
  <c r="U8" i="7" s="1"/>
  <c r="T9" i="7"/>
  <c r="U9" i="7" s="1"/>
  <c r="T10" i="7"/>
  <c r="U10" i="7" s="1"/>
  <c r="T11" i="7"/>
  <c r="U11" i="7" s="1"/>
  <c r="T12" i="7"/>
  <c r="U12" i="7" s="1"/>
  <c r="T13" i="7"/>
  <c r="U13" i="7" s="1"/>
  <c r="T14" i="7"/>
  <c r="U14" i="7" s="1"/>
  <c r="T15" i="7"/>
  <c r="U15" i="7" s="1"/>
  <c r="T16" i="7"/>
  <c r="U16" i="7" s="1"/>
  <c r="T17" i="7"/>
  <c r="U17" i="7" s="1"/>
  <c r="T18" i="7"/>
  <c r="U18" i="7" s="1"/>
  <c r="T19" i="7"/>
  <c r="U19" i="7" s="1"/>
  <c r="T20" i="7"/>
  <c r="U20" i="7" s="1"/>
  <c r="T21" i="7"/>
  <c r="U21" i="7" s="1"/>
  <c r="T22" i="7"/>
  <c r="U22" i="7" s="1"/>
  <c r="T23" i="7"/>
  <c r="U23" i="7" s="1"/>
  <c r="T24" i="7"/>
  <c r="U24" i="7" s="1"/>
  <c r="T25" i="7"/>
  <c r="U25" i="7" s="1"/>
  <c r="T26" i="7"/>
  <c r="U26" i="7" s="1"/>
  <c r="T27" i="7"/>
  <c r="U27" i="7" s="1"/>
  <c r="T28" i="7"/>
  <c r="U28" i="7" s="1"/>
  <c r="T29" i="7"/>
  <c r="U29" i="7" s="1"/>
  <c r="T30" i="7"/>
  <c r="U30" i="7" s="1"/>
  <c r="T31" i="7"/>
  <c r="U31" i="7" s="1"/>
  <c r="T32" i="7"/>
  <c r="U32" i="7" s="1"/>
  <c r="T33" i="7"/>
  <c r="U33" i="7" s="1"/>
  <c r="T34" i="7"/>
  <c r="U34" i="7" s="1"/>
  <c r="T35" i="7"/>
  <c r="U35" i="7" s="1"/>
  <c r="T36" i="7"/>
  <c r="U36" i="7" s="1"/>
  <c r="T37" i="7"/>
  <c r="U37" i="7" s="1"/>
  <c r="T38" i="7"/>
  <c r="U38" i="7" s="1"/>
  <c r="T39" i="7"/>
  <c r="U39" i="7" s="1"/>
  <c r="T40" i="7"/>
  <c r="U40" i="7" s="1"/>
  <c r="T41" i="7"/>
  <c r="U41" i="7" s="1"/>
  <c r="T42" i="7"/>
  <c r="U42" i="7" s="1"/>
  <c r="T43" i="7"/>
  <c r="U43" i="7" s="1"/>
  <c r="T44" i="7"/>
  <c r="U44" i="7" s="1"/>
  <c r="T45" i="7"/>
  <c r="U45" i="7" s="1"/>
  <c r="T46" i="7"/>
  <c r="U46" i="7" s="1"/>
  <c r="T47" i="7"/>
  <c r="U47" i="7" s="1"/>
  <c r="T48" i="7"/>
  <c r="U48" i="7" s="1"/>
  <c r="T49" i="7"/>
  <c r="U49" i="7" s="1"/>
  <c r="T50" i="7"/>
  <c r="U50" i="7" s="1"/>
  <c r="T51" i="7"/>
  <c r="U51" i="7" s="1"/>
  <c r="T52" i="7"/>
  <c r="U52" i="7" s="1"/>
  <c r="T53" i="7"/>
  <c r="U53" i="7" s="1"/>
  <c r="T54" i="7"/>
  <c r="U54" i="7" s="1"/>
  <c r="T55" i="7"/>
  <c r="U55" i="7" s="1"/>
  <c r="T56" i="7"/>
  <c r="U56" i="7" s="1"/>
  <c r="T57" i="7"/>
  <c r="U57" i="7" s="1"/>
  <c r="T58" i="7"/>
  <c r="U58" i="7" s="1"/>
  <c r="T59" i="7"/>
  <c r="U59" i="7" s="1"/>
  <c r="T60" i="7"/>
  <c r="U60" i="7" s="1"/>
  <c r="T61" i="7"/>
  <c r="U61" i="7" s="1"/>
  <c r="T62" i="7"/>
  <c r="U62" i="7" s="1"/>
  <c r="T63" i="7"/>
  <c r="U63" i="7" s="1"/>
  <c r="T64" i="7"/>
  <c r="U64" i="7" s="1"/>
  <c r="T65" i="7"/>
  <c r="U65" i="7" s="1"/>
  <c r="T66" i="7"/>
  <c r="U66" i="7" s="1"/>
  <c r="T67" i="7"/>
  <c r="U67" i="7" s="1"/>
  <c r="T68" i="7"/>
  <c r="U68" i="7" s="1"/>
  <c r="T69" i="7"/>
  <c r="U69" i="7" s="1"/>
  <c r="T70" i="7"/>
  <c r="U70" i="7" s="1"/>
  <c r="T71" i="7"/>
  <c r="U71" i="7" s="1"/>
  <c r="T72" i="7"/>
  <c r="U72" i="7" s="1"/>
  <c r="T73" i="7"/>
  <c r="U73" i="7" s="1"/>
  <c r="T74" i="7"/>
  <c r="U74" i="7" s="1"/>
  <c r="T75" i="7"/>
  <c r="U75" i="7" s="1"/>
  <c r="T76" i="7"/>
  <c r="U76" i="7" s="1"/>
  <c r="T77" i="7"/>
  <c r="U77" i="7" s="1"/>
  <c r="T78" i="7"/>
  <c r="U78" i="7" s="1"/>
  <c r="T79" i="7"/>
  <c r="U79" i="7" s="1"/>
  <c r="T80" i="7"/>
  <c r="U80" i="7" s="1"/>
  <c r="T81" i="7"/>
  <c r="U81" i="7" s="1"/>
  <c r="T82" i="7"/>
  <c r="U82" i="7" s="1"/>
  <c r="T83" i="7"/>
  <c r="U83" i="7" s="1"/>
  <c r="T84" i="7"/>
  <c r="U84" i="7" s="1"/>
  <c r="T85" i="7"/>
  <c r="U85" i="7" s="1"/>
  <c r="T86" i="7"/>
  <c r="U86" i="7" s="1"/>
  <c r="T87" i="7"/>
  <c r="U87" i="7" s="1"/>
  <c r="T88" i="7"/>
  <c r="U88" i="7" s="1"/>
  <c r="T89" i="7"/>
  <c r="U89" i="7" s="1"/>
  <c r="T90" i="7"/>
  <c r="U90" i="7" s="1"/>
  <c r="T91" i="7"/>
  <c r="U91" i="7" s="1"/>
  <c r="T92" i="7"/>
  <c r="U92" i="7" s="1"/>
  <c r="T93" i="7"/>
  <c r="U93" i="7" s="1"/>
  <c r="T94" i="7"/>
  <c r="U94" i="7" s="1"/>
  <c r="T95" i="7"/>
  <c r="U95" i="7" s="1"/>
  <c r="T96" i="7"/>
  <c r="U96" i="7" s="1"/>
  <c r="T97" i="7"/>
  <c r="U97" i="7" s="1"/>
  <c r="T98" i="7"/>
  <c r="U98" i="7" s="1"/>
  <c r="T99" i="7"/>
  <c r="U99" i="7" s="1"/>
  <c r="T100" i="7"/>
  <c r="U100" i="7" s="1"/>
  <c r="T101" i="7"/>
  <c r="U101" i="7" s="1"/>
  <c r="T102" i="7"/>
  <c r="U102" i="7" s="1"/>
  <c r="T103" i="7"/>
  <c r="U103" i="7" s="1"/>
  <c r="T104" i="7"/>
  <c r="U104" i="7" s="1"/>
  <c r="T105" i="7"/>
  <c r="U105" i="7" s="1"/>
  <c r="T106" i="7"/>
  <c r="U106" i="7" s="1"/>
  <c r="T107" i="7"/>
  <c r="U107" i="7" s="1"/>
  <c r="T108" i="7"/>
  <c r="U108" i="7" s="1"/>
  <c r="T109" i="7"/>
  <c r="U109" i="7" s="1"/>
  <c r="T110" i="7"/>
  <c r="U110" i="7" s="1"/>
  <c r="T111" i="7"/>
  <c r="U111" i="7" s="1"/>
  <c r="T112" i="7"/>
  <c r="U112" i="7" s="1"/>
  <c r="T113" i="7"/>
  <c r="U113" i="7" s="1"/>
  <c r="T114" i="7"/>
  <c r="U114" i="7" s="1"/>
  <c r="T115" i="7"/>
  <c r="U115" i="7" s="1"/>
  <c r="T116" i="7"/>
  <c r="U116" i="7" s="1"/>
  <c r="T117" i="7"/>
  <c r="U117" i="7" s="1"/>
  <c r="T118" i="7"/>
  <c r="U118" i="7" s="1"/>
  <c r="T119" i="7"/>
  <c r="U119" i="7" s="1"/>
  <c r="T120" i="7"/>
  <c r="U120" i="7" s="1"/>
  <c r="T121" i="7"/>
  <c r="U121" i="7" s="1"/>
  <c r="T122" i="7"/>
  <c r="U122" i="7" s="1"/>
  <c r="T123" i="7"/>
  <c r="U123" i="7" s="1"/>
  <c r="T124" i="7"/>
  <c r="U124" i="7" s="1"/>
  <c r="T125" i="7"/>
  <c r="U125" i="7" s="1"/>
  <c r="T126" i="7"/>
  <c r="U126" i="7" s="1"/>
  <c r="T127" i="7"/>
  <c r="U127" i="7" s="1"/>
  <c r="T128" i="7"/>
  <c r="U128" i="7" s="1"/>
  <c r="T129" i="7"/>
  <c r="U129" i="7" s="1"/>
  <c r="T130" i="7"/>
  <c r="U130" i="7" s="1"/>
  <c r="T131" i="7"/>
  <c r="U131" i="7" s="1"/>
  <c r="T132" i="7"/>
  <c r="U132" i="7" s="1"/>
  <c r="T133" i="7"/>
  <c r="U133" i="7" s="1"/>
  <c r="T134" i="7"/>
  <c r="U134" i="7" s="1"/>
  <c r="T135" i="7"/>
  <c r="U135" i="7" s="1"/>
  <c r="T136" i="7"/>
  <c r="U136" i="7" s="1"/>
  <c r="T137" i="7"/>
  <c r="U137" i="7" s="1"/>
  <c r="T138" i="7"/>
  <c r="U138" i="7" s="1"/>
  <c r="T139" i="7"/>
  <c r="U139" i="7" s="1"/>
  <c r="T140" i="7"/>
  <c r="U140" i="7" s="1"/>
  <c r="T141" i="7"/>
  <c r="U141" i="7" s="1"/>
  <c r="T142" i="7"/>
  <c r="U142" i="7" s="1"/>
  <c r="T143" i="7"/>
  <c r="U143" i="7" s="1"/>
  <c r="T144" i="7"/>
  <c r="U144" i="7" s="1"/>
  <c r="T145" i="7"/>
  <c r="U145" i="7" s="1"/>
  <c r="T146" i="7"/>
  <c r="U146" i="7" s="1"/>
  <c r="T147" i="7"/>
  <c r="U147" i="7" s="1"/>
  <c r="T148" i="7"/>
  <c r="U148" i="7" s="1"/>
  <c r="T149" i="7"/>
  <c r="U149" i="7" s="1"/>
  <c r="T150" i="7"/>
  <c r="U150" i="7" s="1"/>
  <c r="T151" i="7"/>
  <c r="U151" i="7" s="1"/>
  <c r="T152" i="7"/>
  <c r="U152" i="7" s="1"/>
  <c r="T153" i="7"/>
  <c r="U153" i="7" s="1"/>
  <c r="T154" i="7"/>
  <c r="U154" i="7" s="1"/>
  <c r="T155" i="7"/>
  <c r="U155" i="7" s="1"/>
  <c r="T156" i="7"/>
  <c r="U156" i="7" s="1"/>
  <c r="T157" i="7"/>
  <c r="U157" i="7" s="1"/>
  <c r="T158" i="7"/>
  <c r="U158" i="7" s="1"/>
  <c r="T159" i="7"/>
  <c r="U159" i="7" s="1"/>
  <c r="T160" i="7"/>
  <c r="U160" i="7" s="1"/>
  <c r="T161" i="7"/>
  <c r="U161" i="7" s="1"/>
  <c r="T162" i="7"/>
  <c r="U162" i="7" s="1"/>
  <c r="T163" i="7"/>
  <c r="U163" i="7" s="1"/>
  <c r="T164" i="7"/>
  <c r="U164" i="7" s="1"/>
  <c r="T165" i="7"/>
  <c r="U165" i="7" s="1"/>
  <c r="T166" i="7"/>
  <c r="U166" i="7" s="1"/>
  <c r="T167" i="7"/>
  <c r="U167" i="7" s="1"/>
  <c r="T168" i="7"/>
  <c r="U168" i="7" s="1"/>
  <c r="T169" i="7"/>
  <c r="U169" i="7" s="1"/>
  <c r="T170" i="7"/>
  <c r="U170" i="7" s="1"/>
  <c r="T171" i="7"/>
  <c r="U171" i="7" s="1"/>
  <c r="T172" i="7"/>
  <c r="U172" i="7" s="1"/>
  <c r="T173" i="7"/>
  <c r="U173" i="7" s="1"/>
  <c r="T174" i="7"/>
  <c r="U174" i="7" s="1"/>
  <c r="T175" i="7"/>
  <c r="U175" i="7" s="1"/>
  <c r="T176" i="7"/>
  <c r="U176" i="7" s="1"/>
  <c r="T177" i="7"/>
  <c r="U177" i="7" s="1"/>
  <c r="T178" i="7"/>
  <c r="U178" i="7" s="1"/>
  <c r="T179" i="7"/>
  <c r="U179" i="7" s="1"/>
  <c r="T180" i="7"/>
  <c r="U180" i="7" s="1"/>
  <c r="T181" i="7"/>
  <c r="U181" i="7" s="1"/>
  <c r="T182" i="7"/>
  <c r="U182" i="7" s="1"/>
  <c r="T183" i="7"/>
  <c r="U183" i="7" s="1"/>
  <c r="T184" i="7"/>
  <c r="U184" i="7" s="1"/>
  <c r="T185" i="7"/>
  <c r="U185" i="7" s="1"/>
  <c r="T186" i="7"/>
  <c r="U186" i="7" s="1"/>
  <c r="T187" i="7"/>
  <c r="U187" i="7" s="1"/>
  <c r="T188" i="7"/>
  <c r="U188" i="7" s="1"/>
  <c r="T189" i="7"/>
  <c r="U189" i="7" s="1"/>
  <c r="T190" i="7"/>
  <c r="U190" i="7" s="1"/>
  <c r="T191" i="7"/>
  <c r="U191" i="7" s="1"/>
  <c r="T192" i="7"/>
  <c r="U192" i="7" s="1"/>
  <c r="T193" i="7"/>
  <c r="U193" i="7" s="1"/>
  <c r="T194" i="7"/>
  <c r="U194" i="7" s="1"/>
  <c r="T195" i="7"/>
  <c r="U195" i="7" s="1"/>
  <c r="T196" i="7"/>
  <c r="U196" i="7" s="1"/>
  <c r="T197" i="7"/>
  <c r="U197" i="7" s="1"/>
  <c r="T198" i="7"/>
  <c r="U198" i="7" s="1"/>
  <c r="T199" i="7"/>
  <c r="U199" i="7" s="1"/>
  <c r="T200" i="7"/>
  <c r="U200" i="7" s="1"/>
  <c r="T201" i="7"/>
  <c r="U201" i="7" s="1"/>
  <c r="T202" i="7"/>
  <c r="U202" i="7" s="1"/>
  <c r="T203" i="7"/>
  <c r="U203" i="7" s="1"/>
  <c r="T204" i="7"/>
  <c r="U204" i="7" s="1"/>
  <c r="T206" i="7"/>
  <c r="U206" i="7" s="1"/>
  <c r="T208" i="7"/>
  <c r="U208" i="7" s="1"/>
  <c r="T209" i="7"/>
  <c r="U209" i="7" s="1"/>
  <c r="T211" i="7"/>
  <c r="U211" i="7" s="1"/>
  <c r="T213" i="7"/>
  <c r="U213" i="7" s="1"/>
  <c r="T215" i="7"/>
  <c r="U215" i="7" s="1"/>
  <c r="T217" i="7"/>
  <c r="U217" i="7" s="1"/>
  <c r="T218" i="7"/>
  <c r="U218" i="7" s="1"/>
  <c r="T220" i="7"/>
  <c r="U220" i="7" s="1"/>
  <c r="T221" i="7"/>
  <c r="U221" i="7" s="1"/>
  <c r="T222" i="7"/>
  <c r="U222" i="7" s="1"/>
  <c r="T223" i="7"/>
  <c r="U223" i="7" s="1"/>
  <c r="T224" i="7"/>
  <c r="U224" i="7" s="1"/>
  <c r="T225" i="7"/>
  <c r="U225" i="7" s="1"/>
  <c r="T226" i="7"/>
  <c r="U226" i="7" s="1"/>
  <c r="T227" i="7"/>
  <c r="U227" i="7" s="1"/>
  <c r="T228" i="7"/>
  <c r="U228" i="7" s="1"/>
  <c r="T229" i="7"/>
  <c r="U229" i="7" s="1"/>
  <c r="T230" i="7"/>
  <c r="U230" i="7" s="1"/>
  <c r="T231" i="7"/>
  <c r="U231" i="7" s="1"/>
  <c r="T232" i="7"/>
  <c r="U232" i="7" s="1"/>
  <c r="T233" i="7"/>
  <c r="U233" i="7" s="1"/>
  <c r="T234" i="7"/>
  <c r="U234" i="7" s="1"/>
  <c r="T235" i="7"/>
  <c r="U235" i="7" s="1"/>
  <c r="T236" i="7"/>
  <c r="U236" i="7" s="1"/>
  <c r="T237" i="7"/>
  <c r="U237" i="7" s="1"/>
  <c r="T238" i="7"/>
  <c r="U238" i="7" s="1"/>
  <c r="T239" i="7"/>
  <c r="U239" i="7" s="1"/>
  <c r="T240" i="7"/>
  <c r="U240" i="7" s="1"/>
  <c r="T241" i="7"/>
  <c r="U241" i="7" s="1"/>
  <c r="T242" i="7"/>
  <c r="U242" i="7" s="1"/>
  <c r="T243" i="7"/>
  <c r="U243" i="7" s="1"/>
  <c r="T244" i="7"/>
  <c r="U244" i="7" s="1"/>
  <c r="T245" i="7"/>
  <c r="U245" i="7" s="1"/>
  <c r="T246" i="7"/>
  <c r="U246" i="7" s="1"/>
  <c r="T247" i="7"/>
  <c r="U247" i="7" s="1"/>
  <c r="T248" i="7"/>
  <c r="U248" i="7" s="1"/>
  <c r="T249" i="7"/>
  <c r="U249" i="7" s="1"/>
  <c r="T250" i="7"/>
  <c r="U250" i="7" s="1"/>
  <c r="T251" i="7"/>
  <c r="U251" i="7" s="1"/>
  <c r="T252" i="7"/>
  <c r="U252" i="7" s="1"/>
  <c r="T254" i="7"/>
  <c r="U254" i="7" s="1"/>
  <c r="T255" i="7"/>
  <c r="U255" i="7" s="1"/>
  <c r="T256" i="7"/>
  <c r="U256" i="7" s="1"/>
  <c r="T258" i="7"/>
  <c r="U258" i="7" s="1"/>
  <c r="T260" i="7"/>
  <c r="U260" i="7" s="1"/>
  <c r="T263" i="7"/>
  <c r="U263" i="7" s="1"/>
  <c r="T264" i="7"/>
  <c r="U264" i="7" s="1"/>
  <c r="T265" i="7"/>
  <c r="U265" i="7" s="1"/>
  <c r="T266" i="7"/>
  <c r="U266" i="7" s="1"/>
  <c r="T267" i="7"/>
  <c r="U267" i="7" s="1"/>
  <c r="T268" i="7"/>
  <c r="U268" i="7" s="1"/>
  <c r="T269" i="7"/>
  <c r="U269" i="7" s="1"/>
  <c r="T270" i="7"/>
  <c r="U270" i="7" s="1"/>
  <c r="T271" i="7"/>
  <c r="U271" i="7" s="1"/>
  <c r="T272" i="7"/>
  <c r="U272" i="7" s="1"/>
  <c r="T273" i="7"/>
  <c r="U273" i="7" s="1"/>
  <c r="T274" i="7"/>
  <c r="U274" i="7" s="1"/>
  <c r="T275" i="7"/>
  <c r="U275" i="7" s="1"/>
  <c r="T276" i="7"/>
  <c r="U276" i="7" s="1"/>
  <c r="T277" i="7"/>
  <c r="U277" i="7" s="1"/>
  <c r="T278" i="7"/>
  <c r="U278" i="7" s="1"/>
  <c r="T279" i="7"/>
  <c r="U279" i="7" s="1"/>
  <c r="T280" i="7"/>
  <c r="U280" i="7" s="1"/>
  <c r="T281" i="7"/>
  <c r="U281" i="7" s="1"/>
  <c r="T282" i="7"/>
  <c r="U282" i="7" s="1"/>
  <c r="T283" i="7"/>
  <c r="U283" i="7" s="1"/>
  <c r="T284" i="7"/>
  <c r="U284" i="7" s="1"/>
  <c r="T285" i="7"/>
  <c r="U285" i="7" s="1"/>
  <c r="T286" i="7"/>
  <c r="U286" i="7" s="1"/>
  <c r="T287" i="7"/>
  <c r="U287" i="7" s="1"/>
  <c r="T288" i="7"/>
  <c r="U288" i="7" s="1"/>
  <c r="T289" i="7"/>
  <c r="U289" i="7" s="1"/>
  <c r="T290" i="7"/>
  <c r="U290" i="7" s="1"/>
  <c r="T291" i="7"/>
  <c r="U291" i="7" s="1"/>
  <c r="T292" i="7"/>
  <c r="U292" i="7" s="1"/>
  <c r="T293" i="7"/>
  <c r="U293" i="7" s="1"/>
  <c r="T294" i="7"/>
  <c r="U294" i="7" s="1"/>
  <c r="T296" i="7"/>
  <c r="U296" i="7" s="1"/>
  <c r="T297" i="7"/>
  <c r="U297" i="7" s="1"/>
  <c r="T298" i="7"/>
  <c r="U298" i="7" s="1"/>
  <c r="T299" i="7"/>
  <c r="U299" i="7" s="1"/>
  <c r="T300" i="7"/>
  <c r="U300" i="7" s="1"/>
  <c r="T301" i="7"/>
  <c r="U301" i="7" s="1"/>
  <c r="T302" i="7"/>
  <c r="U302" i="7" s="1"/>
  <c r="T303" i="7"/>
  <c r="U303" i="7" s="1"/>
  <c r="T304" i="7"/>
  <c r="U304" i="7" s="1"/>
  <c r="T306" i="7"/>
  <c r="U306" i="7" s="1"/>
  <c r="T307" i="7"/>
  <c r="U307" i="7" s="1"/>
  <c r="T308" i="7"/>
  <c r="U308" i="7" s="1"/>
  <c r="T309" i="7"/>
  <c r="U309" i="7" s="1"/>
  <c r="T310" i="7"/>
  <c r="U310" i="7" s="1"/>
  <c r="T311" i="7"/>
  <c r="U311" i="7" s="1"/>
  <c r="T312" i="7"/>
  <c r="U312" i="7" s="1"/>
  <c r="T313" i="7"/>
  <c r="U313" i="7" s="1"/>
  <c r="T314" i="7"/>
  <c r="U314" i="7" s="1"/>
  <c r="T315" i="7"/>
  <c r="T317" i="7"/>
  <c r="U317" i="7" s="1"/>
  <c r="T318" i="7"/>
  <c r="U318" i="7" s="1"/>
  <c r="T319" i="7"/>
  <c r="U319" i="7" s="1"/>
  <c r="T320" i="7"/>
  <c r="U320" i="7" s="1"/>
  <c r="T321" i="7"/>
  <c r="U321" i="7" s="1"/>
  <c r="T322" i="7"/>
  <c r="U322" i="7" s="1"/>
  <c r="T323" i="7"/>
  <c r="U323" i="7" s="1"/>
  <c r="T324" i="7"/>
  <c r="U324" i="7" s="1"/>
  <c r="T325" i="7"/>
  <c r="U325" i="7" s="1"/>
  <c r="T326" i="7"/>
  <c r="U326" i="7" s="1"/>
  <c r="T327" i="7"/>
  <c r="U327" i="7" s="1"/>
  <c r="T328" i="7"/>
  <c r="U328" i="7" s="1"/>
  <c r="T329" i="7"/>
  <c r="U329" i="7" s="1"/>
  <c r="T330" i="7"/>
  <c r="U330" i="7" s="1"/>
  <c r="T331" i="7"/>
  <c r="U331" i="7" s="1"/>
  <c r="T332" i="7"/>
  <c r="U332" i="7" s="1"/>
  <c r="T333" i="7"/>
  <c r="U333" i="7" s="1"/>
  <c r="T334" i="7"/>
  <c r="U334" i="7" s="1"/>
  <c r="T335" i="7"/>
  <c r="U335" i="7" s="1"/>
  <c r="T337" i="7"/>
  <c r="U337" i="7" s="1"/>
  <c r="T338" i="7"/>
  <c r="U338" i="7" s="1"/>
  <c r="T339" i="7"/>
  <c r="U339" i="7" s="1"/>
  <c r="T340" i="7"/>
  <c r="U340" i="7" s="1"/>
  <c r="R5" i="7"/>
  <c r="R6" i="7"/>
  <c r="BM6" i="7" s="1"/>
  <c r="R7" i="7"/>
  <c r="R8" i="7"/>
  <c r="R9" i="7"/>
  <c r="BM9" i="7" s="1"/>
  <c r="R10" i="7"/>
  <c r="R11" i="7"/>
  <c r="R12" i="7"/>
  <c r="R13" i="7"/>
  <c r="R14" i="7"/>
  <c r="BM14" i="7" s="1"/>
  <c r="R15" i="7"/>
  <c r="BM15" i="7" s="1"/>
  <c r="R16" i="7"/>
  <c r="R17" i="7"/>
  <c r="BM17" i="7" s="1"/>
  <c r="R18" i="7"/>
  <c r="BM18" i="7" s="1"/>
  <c r="R19" i="7"/>
  <c r="BM19" i="7" s="1"/>
  <c r="R20" i="7"/>
  <c r="R21" i="7"/>
  <c r="BM21" i="7" s="1"/>
  <c r="R22" i="7"/>
  <c r="BM22" i="7" s="1"/>
  <c r="R23" i="7"/>
  <c r="BM23" i="7" s="1"/>
  <c r="R24" i="7"/>
  <c r="R25" i="7"/>
  <c r="BM25" i="7" s="1"/>
  <c r="R26" i="7"/>
  <c r="R27" i="7"/>
  <c r="R28" i="7"/>
  <c r="R29" i="7"/>
  <c r="R30" i="7"/>
  <c r="BM30" i="7" s="1"/>
  <c r="R31" i="7"/>
  <c r="BM31" i="7" s="1"/>
  <c r="R32" i="7"/>
  <c r="R33" i="7"/>
  <c r="R34" i="7"/>
  <c r="R35" i="7"/>
  <c r="R36" i="7"/>
  <c r="R37" i="7"/>
  <c r="R38" i="7"/>
  <c r="BM38" i="7" s="1"/>
  <c r="R39" i="7"/>
  <c r="BM39" i="7" s="1"/>
  <c r="R40" i="7"/>
  <c r="R41" i="7"/>
  <c r="BM41" i="7" s="1"/>
  <c r="R42" i="7"/>
  <c r="R43" i="7"/>
  <c r="R44" i="7"/>
  <c r="R45" i="7"/>
  <c r="R46" i="7"/>
  <c r="BM46" i="7" s="1"/>
  <c r="R47" i="7"/>
  <c r="R48" i="7"/>
  <c r="R49" i="7"/>
  <c r="R50" i="7"/>
  <c r="BM50" i="7" s="1"/>
  <c r="R51" i="7"/>
  <c r="R52" i="7"/>
  <c r="BM52" i="7" s="1"/>
  <c r="R53" i="7"/>
  <c r="BM53" i="7" s="1"/>
  <c r="R54" i="7"/>
  <c r="BM54" i="7" s="1"/>
  <c r="R55" i="7"/>
  <c r="BM55" i="7" s="1"/>
  <c r="R56" i="7"/>
  <c r="R57" i="7"/>
  <c r="BM57" i="7" s="1"/>
  <c r="R58" i="7"/>
  <c r="R59" i="7"/>
  <c r="R60" i="7"/>
  <c r="BM60" i="7" s="1"/>
  <c r="R61" i="7"/>
  <c r="R62" i="7"/>
  <c r="BM62" i="7" s="1"/>
  <c r="R63" i="7"/>
  <c r="BM63" i="7" s="1"/>
  <c r="R64" i="7"/>
  <c r="R65" i="7"/>
  <c r="BM65" i="7" s="1"/>
  <c r="R66" i="7"/>
  <c r="R67" i="7"/>
  <c r="R68" i="7"/>
  <c r="BM68" i="7" s="1"/>
  <c r="R69" i="7"/>
  <c r="R70" i="7"/>
  <c r="BM70" i="7" s="1"/>
  <c r="R71" i="7"/>
  <c r="BM71" i="7" s="1"/>
  <c r="R72" i="7"/>
  <c r="R73" i="7"/>
  <c r="BM73" i="7" s="1"/>
  <c r="R74" i="7"/>
  <c r="R75" i="7"/>
  <c r="R76" i="7"/>
  <c r="BM76" i="7" s="1"/>
  <c r="R77" i="7"/>
  <c r="R78" i="7"/>
  <c r="BM78" i="7" s="1"/>
  <c r="R79" i="7"/>
  <c r="BM79" i="7" s="1"/>
  <c r="R80" i="7"/>
  <c r="R81" i="7"/>
  <c r="R82" i="7"/>
  <c r="R83" i="7"/>
  <c r="R84" i="7"/>
  <c r="BM84" i="7" s="1"/>
  <c r="R85" i="7"/>
  <c r="R86" i="7"/>
  <c r="BM86" i="7" s="1"/>
  <c r="R87" i="7"/>
  <c r="BM87" i="7" s="1"/>
  <c r="R88" i="7"/>
  <c r="R89" i="7"/>
  <c r="R90" i="7"/>
  <c r="R91" i="7"/>
  <c r="R92" i="7"/>
  <c r="R93" i="7"/>
  <c r="R94" i="7"/>
  <c r="BM94" i="7" s="1"/>
  <c r="R95" i="7"/>
  <c r="BM95" i="7" s="1"/>
  <c r="R96" i="7"/>
  <c r="R97" i="7"/>
  <c r="BM97" i="7" s="1"/>
  <c r="R98" i="7"/>
  <c r="R99" i="7"/>
  <c r="R100" i="7"/>
  <c r="R101" i="7"/>
  <c r="R102" i="7"/>
  <c r="BM102" i="7" s="1"/>
  <c r="R103" i="7"/>
  <c r="BM103" i="7" s="1"/>
  <c r="R104" i="7"/>
  <c r="R105" i="7"/>
  <c r="R106" i="7"/>
  <c r="R107" i="7"/>
  <c r="R108" i="7"/>
  <c r="R109" i="7"/>
  <c r="BM109" i="7" s="1"/>
  <c r="R110" i="7"/>
  <c r="R111" i="7"/>
  <c r="R112" i="7"/>
  <c r="BM112" i="7" s="1"/>
  <c r="R113" i="7"/>
  <c r="R114" i="7"/>
  <c r="BM114" i="7" s="1"/>
  <c r="R115" i="7"/>
  <c r="BM115" i="7" s="1"/>
  <c r="R116" i="7"/>
  <c r="R117" i="7"/>
  <c r="BM117" i="7" s="1"/>
  <c r="R118" i="7"/>
  <c r="R119" i="7"/>
  <c r="R120" i="7"/>
  <c r="R121" i="7"/>
  <c r="R122" i="7"/>
  <c r="R123" i="7"/>
  <c r="R124" i="7"/>
  <c r="R125" i="7"/>
  <c r="R126" i="7"/>
  <c r="R127" i="7"/>
  <c r="R128" i="7"/>
  <c r="R129" i="7"/>
  <c r="BM129" i="7" s="1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BM150" i="7" s="1"/>
  <c r="R151" i="7"/>
  <c r="BM151" i="7" s="1"/>
  <c r="R152" i="7"/>
  <c r="R153" i="7"/>
  <c r="R154" i="7"/>
  <c r="BM154" i="7" s="1"/>
  <c r="R155" i="7"/>
  <c r="BM155" i="7" s="1"/>
  <c r="R156" i="7"/>
  <c r="R157" i="7"/>
  <c r="R158" i="7"/>
  <c r="BM158" i="7" s="1"/>
  <c r="R159" i="7"/>
  <c r="BM159" i="7" s="1"/>
  <c r="R160" i="7"/>
  <c r="R161" i="7"/>
  <c r="R162" i="7"/>
  <c r="BM162" i="7" s="1"/>
  <c r="R163" i="7"/>
  <c r="BM163" i="7" s="1"/>
  <c r="R164" i="7"/>
  <c r="R165" i="7"/>
  <c r="R166" i="7"/>
  <c r="BM166" i="7" s="1"/>
  <c r="R167" i="7"/>
  <c r="BM167" i="7" s="1"/>
  <c r="R168" i="7"/>
  <c r="R169" i="7"/>
  <c r="BM169" i="7" s="1"/>
  <c r="R170" i="7"/>
  <c r="BM170" i="7" s="1"/>
  <c r="R171" i="7"/>
  <c r="BM171" i="7" s="1"/>
  <c r="R172" i="7"/>
  <c r="R173" i="7"/>
  <c r="R174" i="7"/>
  <c r="BM174" i="7" s="1"/>
  <c r="R175" i="7"/>
  <c r="BM175" i="7" s="1"/>
  <c r="R176" i="7"/>
  <c r="R177" i="7"/>
  <c r="R178" i="7"/>
  <c r="BM178" i="7" s="1"/>
  <c r="R179" i="7"/>
  <c r="BM179" i="7" s="1"/>
  <c r="R180" i="7"/>
  <c r="R181" i="7"/>
  <c r="R182" i="7"/>
  <c r="BM182" i="7" s="1"/>
  <c r="R183" i="7"/>
  <c r="BM183" i="7" s="1"/>
  <c r="R184" i="7"/>
  <c r="R185" i="7"/>
  <c r="R186" i="7"/>
  <c r="BM186" i="7" s="1"/>
  <c r="R187" i="7"/>
  <c r="BM187" i="7" s="1"/>
  <c r="R188" i="7"/>
  <c r="R189" i="7"/>
  <c r="BM189" i="7" s="1"/>
  <c r="R190" i="7"/>
  <c r="BM190" i="7" s="1"/>
  <c r="R191" i="7"/>
  <c r="BM191" i="7" s="1"/>
  <c r="R192" i="7"/>
  <c r="R193" i="7"/>
  <c r="R194" i="7"/>
  <c r="BM194" i="7" s="1"/>
  <c r="R195" i="7"/>
  <c r="BM195" i="7" s="1"/>
  <c r="R196" i="7"/>
  <c r="R197" i="7"/>
  <c r="BM197" i="7" s="1"/>
  <c r="R198" i="7"/>
  <c r="BM198" i="7" s="1"/>
  <c r="R199" i="7"/>
  <c r="BM199" i="7" s="1"/>
  <c r="R200" i="7"/>
  <c r="R201" i="7"/>
  <c r="R202" i="7"/>
  <c r="BM202" i="7" s="1"/>
  <c r="R203" i="7"/>
  <c r="BM203" i="7" s="1"/>
  <c r="R204" i="7"/>
  <c r="R206" i="7"/>
  <c r="BM206" i="7" s="1"/>
  <c r="R208" i="7"/>
  <c r="BM208" i="7" s="1"/>
  <c r="R209" i="7"/>
  <c r="BM209" i="7" s="1"/>
  <c r="R211" i="7"/>
  <c r="R213" i="7"/>
  <c r="R215" i="7"/>
  <c r="BM215" i="7" s="1"/>
  <c r="R217" i="7"/>
  <c r="R218" i="7"/>
  <c r="BM218" i="7" s="1"/>
  <c r="R220" i="7"/>
  <c r="BM220" i="7" s="1"/>
  <c r="R221" i="7"/>
  <c r="BM221" i="7" s="1"/>
  <c r="R222" i="7"/>
  <c r="R223" i="7"/>
  <c r="BM223" i="7" s="1"/>
  <c r="R224" i="7"/>
  <c r="BM224" i="7" s="1"/>
  <c r="R225" i="7"/>
  <c r="BM225" i="7" s="1"/>
  <c r="R226" i="7"/>
  <c r="R227" i="7"/>
  <c r="R228" i="7"/>
  <c r="BM228" i="7" s="1"/>
  <c r="R229" i="7"/>
  <c r="BM229" i="7" s="1"/>
  <c r="R230" i="7"/>
  <c r="R231" i="7"/>
  <c r="BM231" i="7" s="1"/>
  <c r="R232" i="7"/>
  <c r="BM232" i="7" s="1"/>
  <c r="R233" i="7"/>
  <c r="BM233" i="7" s="1"/>
  <c r="R234" i="7"/>
  <c r="R235" i="7"/>
  <c r="R236" i="7"/>
  <c r="BM236" i="7" s="1"/>
  <c r="R237" i="7"/>
  <c r="BM237" i="7" s="1"/>
  <c r="R238" i="7"/>
  <c r="R239" i="7"/>
  <c r="BM239" i="7" s="1"/>
  <c r="R240" i="7"/>
  <c r="BM240" i="7" s="1"/>
  <c r="R241" i="7"/>
  <c r="BM241" i="7" s="1"/>
  <c r="R242" i="7"/>
  <c r="R243" i="7"/>
  <c r="R244" i="7"/>
  <c r="BM244" i="7" s="1"/>
  <c r="R245" i="7"/>
  <c r="BM245" i="7" s="1"/>
  <c r="R246" i="7"/>
  <c r="R247" i="7"/>
  <c r="BM247" i="7" s="1"/>
  <c r="R248" i="7"/>
  <c r="BM248" i="7" s="1"/>
  <c r="R249" i="7"/>
  <c r="BM249" i="7" s="1"/>
  <c r="R250" i="7"/>
  <c r="R251" i="7"/>
  <c r="R252" i="7"/>
  <c r="BM252" i="7" s="1"/>
  <c r="R254" i="7"/>
  <c r="BM254" i="7" s="1"/>
  <c r="R255" i="7"/>
  <c r="R256" i="7"/>
  <c r="BM256" i="7" s="1"/>
  <c r="R258" i="7"/>
  <c r="BM258" i="7" s="1"/>
  <c r="R260" i="7"/>
  <c r="BM260" i="7" s="1"/>
  <c r="R263" i="7"/>
  <c r="R264" i="7"/>
  <c r="R265" i="7"/>
  <c r="BM265" i="7" s="1"/>
  <c r="R266" i="7"/>
  <c r="BM266" i="7" s="1"/>
  <c r="R267" i="7"/>
  <c r="R268" i="7"/>
  <c r="BM268" i="7" s="1"/>
  <c r="R269" i="7"/>
  <c r="BM269" i="7" s="1"/>
  <c r="R270" i="7"/>
  <c r="BM270" i="7" s="1"/>
  <c r="R271" i="7"/>
  <c r="BM271" i="7" s="1"/>
  <c r="R272" i="7"/>
  <c r="R273" i="7"/>
  <c r="BM273" i="7" s="1"/>
  <c r="R274" i="7"/>
  <c r="BM274" i="7" s="1"/>
  <c r="R275" i="7"/>
  <c r="BM275" i="7" s="1"/>
  <c r="R276" i="7"/>
  <c r="R277" i="7"/>
  <c r="BM277" i="7" s="1"/>
  <c r="R278" i="7"/>
  <c r="BM278" i="7" s="1"/>
  <c r="R279" i="7"/>
  <c r="BM279" i="7" s="1"/>
  <c r="R280" i="7"/>
  <c r="R281" i="7"/>
  <c r="BM281" i="7" s="1"/>
  <c r="R282" i="7"/>
  <c r="BM282" i="7" s="1"/>
  <c r="R283" i="7"/>
  <c r="BM283" i="7" s="1"/>
  <c r="R284" i="7"/>
  <c r="R285" i="7"/>
  <c r="BM285" i="7" s="1"/>
  <c r="R286" i="7"/>
  <c r="BM286" i="7" s="1"/>
  <c r="R287" i="7"/>
  <c r="BM287" i="7" s="1"/>
  <c r="R288" i="7"/>
  <c r="R289" i="7"/>
  <c r="BM289" i="7" s="1"/>
  <c r="R290" i="7"/>
  <c r="BM290" i="7" s="1"/>
  <c r="R291" i="7"/>
  <c r="BM291" i="7" s="1"/>
  <c r="R292" i="7"/>
  <c r="R293" i="7"/>
  <c r="BM293" i="7" s="1"/>
  <c r="R294" i="7"/>
  <c r="BM294" i="7" s="1"/>
  <c r="R296" i="7"/>
  <c r="BM296" i="7" s="1"/>
  <c r="R297" i="7"/>
  <c r="R298" i="7"/>
  <c r="BM298" i="7" s="1"/>
  <c r="R299" i="7"/>
  <c r="BM299" i="7" s="1"/>
  <c r="R300" i="7"/>
  <c r="BM300" i="7" s="1"/>
  <c r="R301" i="7"/>
  <c r="R302" i="7"/>
  <c r="BM302" i="7" s="1"/>
  <c r="R303" i="7"/>
  <c r="BM303" i="7" s="1"/>
  <c r="R304" i="7"/>
  <c r="BM304" i="7" s="1"/>
  <c r="R306" i="7"/>
  <c r="R307" i="7"/>
  <c r="BM307" i="7" s="1"/>
  <c r="R308" i="7"/>
  <c r="BM308" i="7" s="1"/>
  <c r="R309" i="7"/>
  <c r="BM309" i="7" s="1"/>
  <c r="R310" i="7"/>
  <c r="R311" i="7"/>
  <c r="BM311" i="7" s="1"/>
  <c r="R312" i="7"/>
  <c r="BM312" i="7" s="1"/>
  <c r="R313" i="7"/>
  <c r="BM313" i="7" s="1"/>
  <c r="R314" i="7"/>
  <c r="R315" i="7"/>
  <c r="R317" i="7"/>
  <c r="BM317" i="7" s="1"/>
  <c r="R318" i="7"/>
  <c r="BM318" i="7" s="1"/>
  <c r="R319" i="7"/>
  <c r="R320" i="7"/>
  <c r="BM320" i="7" s="1"/>
  <c r="R321" i="7"/>
  <c r="BM321" i="7" s="1"/>
  <c r="R322" i="7"/>
  <c r="BM322" i="7" s="1"/>
  <c r="R323" i="7"/>
  <c r="R324" i="7"/>
  <c r="BM324" i="7" s="1"/>
  <c r="R325" i="7"/>
  <c r="BM325" i="7" s="1"/>
  <c r="R326" i="7"/>
  <c r="BM326" i="7" s="1"/>
  <c r="R327" i="7"/>
  <c r="R328" i="7"/>
  <c r="BM328" i="7" s="1"/>
  <c r="R329" i="7"/>
  <c r="BM329" i="7" s="1"/>
  <c r="R330" i="7"/>
  <c r="BM330" i="7" s="1"/>
  <c r="R331" i="7"/>
  <c r="R332" i="7"/>
  <c r="BM332" i="7" s="1"/>
  <c r="R333" i="7"/>
  <c r="BM333" i="7" s="1"/>
  <c r="R334" i="7"/>
  <c r="BM334" i="7" s="1"/>
  <c r="R335" i="7"/>
  <c r="R337" i="7"/>
  <c r="BM337" i="7" s="1"/>
  <c r="R338" i="7"/>
  <c r="BM338" i="7" s="1"/>
  <c r="R339" i="7"/>
  <c r="BM339" i="7" s="1"/>
  <c r="R340" i="7"/>
  <c r="BG182" i="7"/>
  <c r="BG184" i="7"/>
  <c r="BG186" i="7"/>
  <c r="BG188" i="7"/>
  <c r="BG190" i="7"/>
  <c r="BG192" i="7"/>
  <c r="BG194" i="7"/>
  <c r="BG196" i="7"/>
  <c r="BG198" i="7"/>
  <c r="BG200" i="7"/>
  <c r="N7" i="7"/>
  <c r="BQ7" i="7" s="1"/>
  <c r="N8" i="7"/>
  <c r="BQ8" i="7" s="1"/>
  <c r="N9" i="7"/>
  <c r="BQ9" i="7" s="1"/>
  <c r="N10" i="7"/>
  <c r="BQ10" i="7" s="1"/>
  <c r="N11" i="7"/>
  <c r="BQ11" i="7" s="1"/>
  <c r="N12" i="7"/>
  <c r="BQ12" i="7" s="1"/>
  <c r="N13" i="7"/>
  <c r="BQ13" i="7" s="1"/>
  <c r="N14" i="7"/>
  <c r="BQ14" i="7" s="1"/>
  <c r="N15" i="7"/>
  <c r="BQ15" i="7" s="1"/>
  <c r="N16" i="7"/>
  <c r="BQ16" i="7" s="1"/>
  <c r="N17" i="7"/>
  <c r="BQ17" i="7" s="1"/>
  <c r="N18" i="7"/>
  <c r="BQ18" i="7" s="1"/>
  <c r="N19" i="7"/>
  <c r="BQ19" i="7" s="1"/>
  <c r="N20" i="7"/>
  <c r="BQ20" i="7" s="1"/>
  <c r="N21" i="7"/>
  <c r="BQ21" i="7" s="1"/>
  <c r="N22" i="7"/>
  <c r="BQ22" i="7" s="1"/>
  <c r="N23" i="7"/>
  <c r="BQ23" i="7" s="1"/>
  <c r="N24" i="7"/>
  <c r="BQ24" i="7" s="1"/>
  <c r="N25" i="7"/>
  <c r="BQ25" i="7" s="1"/>
  <c r="N26" i="7"/>
  <c r="BQ26" i="7" s="1"/>
  <c r="N27" i="7"/>
  <c r="BQ27" i="7" s="1"/>
  <c r="N28" i="7"/>
  <c r="BQ28" i="7" s="1"/>
  <c r="N29" i="7"/>
  <c r="BQ29" i="7" s="1"/>
  <c r="N30" i="7"/>
  <c r="BQ30" i="7" s="1"/>
  <c r="N31" i="7"/>
  <c r="BQ31" i="7" s="1"/>
  <c r="N32" i="7"/>
  <c r="BQ32" i="7" s="1"/>
  <c r="N33" i="7"/>
  <c r="BQ33" i="7" s="1"/>
  <c r="N34" i="7"/>
  <c r="BQ34" i="7" s="1"/>
  <c r="N35" i="7"/>
  <c r="BQ35" i="7" s="1"/>
  <c r="N36" i="7"/>
  <c r="BQ36" i="7" s="1"/>
  <c r="N37" i="7"/>
  <c r="BQ37" i="7" s="1"/>
  <c r="N38" i="7"/>
  <c r="BQ38" i="7" s="1"/>
  <c r="N39" i="7"/>
  <c r="BQ39" i="7" s="1"/>
  <c r="N40" i="7"/>
  <c r="BQ40" i="7" s="1"/>
  <c r="N41" i="7"/>
  <c r="BQ41" i="7" s="1"/>
  <c r="N42" i="7"/>
  <c r="BQ42" i="7" s="1"/>
  <c r="N43" i="7"/>
  <c r="BQ43" i="7" s="1"/>
  <c r="N44" i="7"/>
  <c r="BQ44" i="7" s="1"/>
  <c r="N45" i="7"/>
  <c r="BQ45" i="7" s="1"/>
  <c r="N46" i="7"/>
  <c r="BQ46" i="7" s="1"/>
  <c r="N47" i="7"/>
  <c r="BQ47" i="7" s="1"/>
  <c r="N48" i="7"/>
  <c r="BQ48" i="7" s="1"/>
  <c r="N49" i="7"/>
  <c r="BQ49" i="7" s="1"/>
  <c r="N50" i="7"/>
  <c r="BQ50" i="7" s="1"/>
  <c r="N51" i="7"/>
  <c r="BQ51" i="7" s="1"/>
  <c r="N52" i="7"/>
  <c r="BQ52" i="7" s="1"/>
  <c r="N53" i="7"/>
  <c r="BQ53" i="7" s="1"/>
  <c r="N54" i="7"/>
  <c r="BQ54" i="7" s="1"/>
  <c r="N55" i="7"/>
  <c r="BQ55" i="7" s="1"/>
  <c r="N56" i="7"/>
  <c r="BQ56" i="7" s="1"/>
  <c r="N57" i="7"/>
  <c r="BQ57" i="7" s="1"/>
  <c r="N58" i="7"/>
  <c r="BQ58" i="7" s="1"/>
  <c r="N59" i="7"/>
  <c r="BQ59" i="7" s="1"/>
  <c r="N60" i="7"/>
  <c r="BQ60" i="7" s="1"/>
  <c r="N61" i="7"/>
  <c r="BQ61" i="7" s="1"/>
  <c r="N62" i="7"/>
  <c r="BQ62" i="7" s="1"/>
  <c r="N63" i="7"/>
  <c r="BQ63" i="7" s="1"/>
  <c r="N64" i="7"/>
  <c r="BQ64" i="7" s="1"/>
  <c r="N65" i="7"/>
  <c r="BQ65" i="7" s="1"/>
  <c r="N66" i="7"/>
  <c r="BQ66" i="7" s="1"/>
  <c r="N67" i="7"/>
  <c r="BQ67" i="7" s="1"/>
  <c r="N68" i="7"/>
  <c r="BQ68" i="7" s="1"/>
  <c r="N69" i="7"/>
  <c r="BQ69" i="7" s="1"/>
  <c r="N70" i="7"/>
  <c r="BQ70" i="7" s="1"/>
  <c r="N71" i="7"/>
  <c r="BQ71" i="7" s="1"/>
  <c r="N72" i="7"/>
  <c r="BQ72" i="7" s="1"/>
  <c r="N73" i="7"/>
  <c r="BQ73" i="7" s="1"/>
  <c r="N74" i="7"/>
  <c r="BQ74" i="7" s="1"/>
  <c r="N75" i="7"/>
  <c r="BQ75" i="7" s="1"/>
  <c r="N76" i="7"/>
  <c r="BQ76" i="7" s="1"/>
  <c r="N77" i="7"/>
  <c r="BQ77" i="7" s="1"/>
  <c r="N78" i="7"/>
  <c r="BQ78" i="7" s="1"/>
  <c r="N79" i="7"/>
  <c r="BQ79" i="7" s="1"/>
  <c r="N80" i="7"/>
  <c r="BQ80" i="7" s="1"/>
  <c r="N81" i="7"/>
  <c r="BQ81" i="7" s="1"/>
  <c r="N82" i="7"/>
  <c r="BQ82" i="7" s="1"/>
  <c r="N83" i="7"/>
  <c r="BQ83" i="7" s="1"/>
  <c r="N84" i="7"/>
  <c r="BQ84" i="7" s="1"/>
  <c r="N85" i="7"/>
  <c r="BQ85" i="7" s="1"/>
  <c r="N86" i="7"/>
  <c r="BQ86" i="7" s="1"/>
  <c r="N87" i="7"/>
  <c r="BQ87" i="7" s="1"/>
  <c r="N88" i="7"/>
  <c r="BQ88" i="7" s="1"/>
  <c r="N89" i="7"/>
  <c r="BQ89" i="7" s="1"/>
  <c r="N90" i="7"/>
  <c r="BQ90" i="7" s="1"/>
  <c r="N91" i="7"/>
  <c r="BQ91" i="7" s="1"/>
  <c r="N92" i="7"/>
  <c r="BQ92" i="7" s="1"/>
  <c r="N93" i="7"/>
  <c r="BQ93" i="7" s="1"/>
  <c r="N94" i="7"/>
  <c r="BQ94" i="7" s="1"/>
  <c r="N95" i="7"/>
  <c r="BQ95" i="7" s="1"/>
  <c r="N96" i="7"/>
  <c r="BQ96" i="7" s="1"/>
  <c r="N97" i="7"/>
  <c r="BQ97" i="7" s="1"/>
  <c r="N98" i="7"/>
  <c r="BQ98" i="7" s="1"/>
  <c r="N99" i="7"/>
  <c r="BQ99" i="7" s="1"/>
  <c r="N100" i="7"/>
  <c r="BQ100" i="7" s="1"/>
  <c r="N101" i="7"/>
  <c r="BQ101" i="7" s="1"/>
  <c r="N102" i="7"/>
  <c r="BQ102" i="7" s="1"/>
  <c r="N103" i="7"/>
  <c r="BQ103" i="7" s="1"/>
  <c r="N104" i="7"/>
  <c r="BQ104" i="7" s="1"/>
  <c r="N105" i="7"/>
  <c r="BQ105" i="7" s="1"/>
  <c r="N106" i="7"/>
  <c r="BQ106" i="7" s="1"/>
  <c r="N107" i="7"/>
  <c r="BQ107" i="7" s="1"/>
  <c r="N108" i="7"/>
  <c r="BQ108" i="7" s="1"/>
  <c r="N109" i="7"/>
  <c r="BQ109" i="7" s="1"/>
  <c r="N110" i="7"/>
  <c r="BQ110" i="7" s="1"/>
  <c r="N111" i="7"/>
  <c r="BQ111" i="7" s="1"/>
  <c r="N112" i="7"/>
  <c r="BQ112" i="7" s="1"/>
  <c r="N113" i="7"/>
  <c r="BQ113" i="7" s="1"/>
  <c r="N114" i="7"/>
  <c r="BQ114" i="7" s="1"/>
  <c r="N115" i="7"/>
  <c r="BQ115" i="7" s="1"/>
  <c r="N116" i="7"/>
  <c r="BQ116" i="7" s="1"/>
  <c r="N117" i="7"/>
  <c r="BQ117" i="7" s="1"/>
  <c r="N118" i="7"/>
  <c r="BQ118" i="7" s="1"/>
  <c r="N119" i="7"/>
  <c r="BQ119" i="7" s="1"/>
  <c r="N120" i="7"/>
  <c r="BQ120" i="7" s="1"/>
  <c r="N121" i="7"/>
  <c r="BQ121" i="7" s="1"/>
  <c r="N122" i="7"/>
  <c r="BQ122" i="7" s="1"/>
  <c r="N123" i="7"/>
  <c r="BQ123" i="7" s="1"/>
  <c r="N124" i="7"/>
  <c r="BQ124" i="7" s="1"/>
  <c r="N125" i="7"/>
  <c r="BQ125" i="7" s="1"/>
  <c r="N126" i="7"/>
  <c r="BQ126" i="7" s="1"/>
  <c r="N127" i="7"/>
  <c r="BQ127" i="7" s="1"/>
  <c r="N128" i="7"/>
  <c r="BQ128" i="7" s="1"/>
  <c r="N129" i="7"/>
  <c r="BQ129" i="7" s="1"/>
  <c r="N130" i="7"/>
  <c r="BQ130" i="7" s="1"/>
  <c r="N131" i="7"/>
  <c r="BQ131" i="7" s="1"/>
  <c r="N132" i="7"/>
  <c r="BQ132" i="7" s="1"/>
  <c r="N133" i="7"/>
  <c r="BQ133" i="7" s="1"/>
  <c r="N134" i="7"/>
  <c r="BQ134" i="7" s="1"/>
  <c r="N135" i="7"/>
  <c r="BQ135" i="7" s="1"/>
  <c r="N136" i="7"/>
  <c r="BQ136" i="7" s="1"/>
  <c r="N137" i="7"/>
  <c r="BQ137" i="7" s="1"/>
  <c r="N138" i="7"/>
  <c r="BQ138" i="7" s="1"/>
  <c r="N139" i="7"/>
  <c r="BQ139" i="7" s="1"/>
  <c r="N140" i="7"/>
  <c r="BQ140" i="7" s="1"/>
  <c r="N141" i="7"/>
  <c r="BQ141" i="7" s="1"/>
  <c r="N142" i="7"/>
  <c r="BQ142" i="7" s="1"/>
  <c r="N143" i="7"/>
  <c r="BQ143" i="7" s="1"/>
  <c r="N144" i="7"/>
  <c r="BQ144" i="7" s="1"/>
  <c r="N145" i="7"/>
  <c r="BQ145" i="7" s="1"/>
  <c r="N146" i="7"/>
  <c r="BQ146" i="7" s="1"/>
  <c r="N147" i="7"/>
  <c r="BQ147" i="7" s="1"/>
  <c r="N148" i="7"/>
  <c r="BQ148" i="7" s="1"/>
  <c r="N149" i="7"/>
  <c r="BQ149" i="7" s="1"/>
  <c r="N150" i="7"/>
  <c r="BQ150" i="7" s="1"/>
  <c r="N151" i="7"/>
  <c r="BQ151" i="7" s="1"/>
  <c r="N152" i="7"/>
  <c r="BQ152" i="7" s="1"/>
  <c r="N153" i="7"/>
  <c r="BQ153" i="7" s="1"/>
  <c r="N154" i="7"/>
  <c r="BQ154" i="7" s="1"/>
  <c r="N155" i="7"/>
  <c r="BQ155" i="7" s="1"/>
  <c r="N156" i="7"/>
  <c r="BQ156" i="7" s="1"/>
  <c r="N157" i="7"/>
  <c r="BQ157" i="7" s="1"/>
  <c r="N158" i="7"/>
  <c r="BQ158" i="7" s="1"/>
  <c r="N159" i="7"/>
  <c r="BQ159" i="7" s="1"/>
  <c r="N160" i="7"/>
  <c r="BQ160" i="7" s="1"/>
  <c r="N161" i="7"/>
  <c r="BQ161" i="7" s="1"/>
  <c r="N162" i="7"/>
  <c r="BQ162" i="7" s="1"/>
  <c r="N163" i="7"/>
  <c r="BQ163" i="7" s="1"/>
  <c r="N164" i="7"/>
  <c r="BQ164" i="7" s="1"/>
  <c r="N165" i="7"/>
  <c r="BQ165" i="7" s="1"/>
  <c r="N166" i="7"/>
  <c r="BQ166" i="7" s="1"/>
  <c r="N167" i="7"/>
  <c r="BQ167" i="7" s="1"/>
  <c r="N168" i="7"/>
  <c r="BQ168" i="7" s="1"/>
  <c r="N169" i="7"/>
  <c r="BQ169" i="7" s="1"/>
  <c r="N170" i="7"/>
  <c r="BQ170" i="7" s="1"/>
  <c r="N171" i="7"/>
  <c r="BQ171" i="7" s="1"/>
  <c r="N172" i="7"/>
  <c r="BQ172" i="7" s="1"/>
  <c r="N173" i="7"/>
  <c r="BQ173" i="7" s="1"/>
  <c r="N174" i="7"/>
  <c r="BQ174" i="7" s="1"/>
  <c r="N175" i="7"/>
  <c r="BQ175" i="7" s="1"/>
  <c r="N176" i="7"/>
  <c r="BQ176" i="7" s="1"/>
  <c r="N177" i="7"/>
  <c r="BQ177" i="7" s="1"/>
  <c r="N178" i="7"/>
  <c r="BQ178" i="7" s="1"/>
  <c r="N179" i="7"/>
  <c r="BQ179" i="7" s="1"/>
  <c r="N180" i="7"/>
  <c r="BQ180" i="7" s="1"/>
  <c r="N181" i="7"/>
  <c r="BQ181" i="7" s="1"/>
  <c r="N182" i="7"/>
  <c r="BQ182" i="7" s="1"/>
  <c r="N183" i="7"/>
  <c r="BQ183" i="7" s="1"/>
  <c r="N184" i="7"/>
  <c r="BQ184" i="7" s="1"/>
  <c r="N185" i="7"/>
  <c r="BQ185" i="7" s="1"/>
  <c r="N186" i="7"/>
  <c r="BQ186" i="7" s="1"/>
  <c r="N187" i="7"/>
  <c r="BQ187" i="7" s="1"/>
  <c r="N188" i="7"/>
  <c r="BQ188" i="7" s="1"/>
  <c r="N189" i="7"/>
  <c r="BQ189" i="7" s="1"/>
  <c r="N190" i="7"/>
  <c r="BQ190" i="7" s="1"/>
  <c r="N191" i="7"/>
  <c r="BQ191" i="7" s="1"/>
  <c r="N192" i="7"/>
  <c r="BQ192" i="7" s="1"/>
  <c r="N193" i="7"/>
  <c r="BQ193" i="7" s="1"/>
  <c r="N194" i="7"/>
  <c r="BQ194" i="7" s="1"/>
  <c r="N195" i="7"/>
  <c r="BQ195" i="7" s="1"/>
  <c r="N196" i="7"/>
  <c r="BQ196" i="7" s="1"/>
  <c r="N197" i="7"/>
  <c r="BQ197" i="7" s="1"/>
  <c r="N198" i="7"/>
  <c r="BQ198" i="7" s="1"/>
  <c r="N199" i="7"/>
  <c r="BQ199" i="7" s="1"/>
  <c r="N200" i="7"/>
  <c r="BQ200" i="7" s="1"/>
  <c r="N201" i="7"/>
  <c r="BQ201" i="7" s="1"/>
  <c r="N202" i="7"/>
  <c r="BQ202" i="7" s="1"/>
  <c r="N203" i="7"/>
  <c r="BQ203" i="7" s="1"/>
  <c r="N204" i="7"/>
  <c r="BQ204" i="7" s="1"/>
  <c r="N206" i="7"/>
  <c r="BQ206" i="7" s="1"/>
  <c r="N208" i="7"/>
  <c r="BQ208" i="7" s="1"/>
  <c r="N209" i="7"/>
  <c r="BQ209" i="7" s="1"/>
  <c r="BQ211" i="7"/>
  <c r="BQ213" i="7"/>
  <c r="BQ215" i="7"/>
  <c r="N217" i="7"/>
  <c r="BQ217" i="7" s="1"/>
  <c r="N218" i="7"/>
  <c r="BQ218" i="7" s="1"/>
  <c r="N220" i="7"/>
  <c r="BQ220" i="7" s="1"/>
  <c r="N221" i="7"/>
  <c r="BQ221" i="7" s="1"/>
  <c r="N222" i="7"/>
  <c r="BQ222" i="7" s="1"/>
  <c r="N223" i="7"/>
  <c r="BQ223" i="7" s="1"/>
  <c r="N224" i="7"/>
  <c r="BQ224" i="7" s="1"/>
  <c r="N225" i="7"/>
  <c r="BQ225" i="7" s="1"/>
  <c r="N226" i="7"/>
  <c r="BQ226" i="7" s="1"/>
  <c r="N227" i="7"/>
  <c r="BQ227" i="7" s="1"/>
  <c r="N228" i="7"/>
  <c r="BQ228" i="7" s="1"/>
  <c r="N229" i="7"/>
  <c r="BQ229" i="7" s="1"/>
  <c r="N230" i="7"/>
  <c r="BQ230" i="7" s="1"/>
  <c r="N231" i="7"/>
  <c r="BQ231" i="7" s="1"/>
  <c r="N232" i="7"/>
  <c r="BQ232" i="7" s="1"/>
  <c r="N233" i="7"/>
  <c r="BQ233" i="7" s="1"/>
  <c r="N234" i="7"/>
  <c r="BQ234" i="7" s="1"/>
  <c r="N235" i="7"/>
  <c r="BQ235" i="7" s="1"/>
  <c r="N236" i="7"/>
  <c r="BQ236" i="7" s="1"/>
  <c r="N237" i="7"/>
  <c r="BQ237" i="7" s="1"/>
  <c r="N238" i="7"/>
  <c r="BQ238" i="7" s="1"/>
  <c r="N239" i="7"/>
  <c r="BQ239" i="7" s="1"/>
  <c r="N240" i="7"/>
  <c r="BQ240" i="7" s="1"/>
  <c r="N241" i="7"/>
  <c r="BQ241" i="7" s="1"/>
  <c r="N242" i="7"/>
  <c r="BQ242" i="7" s="1"/>
  <c r="N243" i="7"/>
  <c r="BQ243" i="7" s="1"/>
  <c r="N244" i="7"/>
  <c r="BQ244" i="7" s="1"/>
  <c r="N245" i="7"/>
  <c r="BQ245" i="7" s="1"/>
  <c r="N246" i="7"/>
  <c r="BQ246" i="7" s="1"/>
  <c r="N247" i="7"/>
  <c r="BQ247" i="7" s="1"/>
  <c r="N248" i="7"/>
  <c r="BQ248" i="7" s="1"/>
  <c r="N249" i="7"/>
  <c r="BQ249" i="7" s="1"/>
  <c r="N250" i="7"/>
  <c r="BQ250" i="7" s="1"/>
  <c r="BQ251" i="7"/>
  <c r="BQ252" i="7"/>
  <c r="BQ254" i="7"/>
  <c r="BQ255" i="7"/>
  <c r="N256" i="7"/>
  <c r="BQ256" i="7" s="1"/>
  <c r="N258" i="7"/>
  <c r="BQ258" i="7" s="1"/>
  <c r="N260" i="7"/>
  <c r="BQ260" i="7" s="1"/>
  <c r="N263" i="7"/>
  <c r="BQ263" i="7" s="1"/>
  <c r="N264" i="7"/>
  <c r="BQ264" i="7" s="1"/>
  <c r="N265" i="7"/>
  <c r="BQ265" i="7" s="1"/>
  <c r="N266" i="7"/>
  <c r="BQ266" i="7" s="1"/>
  <c r="N267" i="7"/>
  <c r="BQ267" i="7" s="1"/>
  <c r="N268" i="7"/>
  <c r="BQ268" i="7" s="1"/>
  <c r="N269" i="7"/>
  <c r="BQ269" i="7" s="1"/>
  <c r="N270" i="7"/>
  <c r="BQ270" i="7" s="1"/>
  <c r="N271" i="7"/>
  <c r="BQ271" i="7" s="1"/>
  <c r="N272" i="7"/>
  <c r="BQ272" i="7" s="1"/>
  <c r="N273" i="7"/>
  <c r="BQ273" i="7" s="1"/>
  <c r="N274" i="7"/>
  <c r="BQ274" i="7" s="1"/>
  <c r="N275" i="7"/>
  <c r="BQ275" i="7" s="1"/>
  <c r="N276" i="7"/>
  <c r="BQ276" i="7" s="1"/>
  <c r="N277" i="7"/>
  <c r="BQ277" i="7" s="1"/>
  <c r="N278" i="7"/>
  <c r="BQ278" i="7" s="1"/>
  <c r="N279" i="7"/>
  <c r="BQ279" i="7" s="1"/>
  <c r="N280" i="7"/>
  <c r="BQ280" i="7" s="1"/>
  <c r="N281" i="7"/>
  <c r="BQ281" i="7" s="1"/>
  <c r="N282" i="7"/>
  <c r="BQ282" i="7" s="1"/>
  <c r="N283" i="7"/>
  <c r="BQ283" i="7" s="1"/>
  <c r="N284" i="7"/>
  <c r="BQ284" i="7" s="1"/>
  <c r="N285" i="7"/>
  <c r="BQ285" i="7" s="1"/>
  <c r="N286" i="7"/>
  <c r="BQ286" i="7" s="1"/>
  <c r="N287" i="7"/>
  <c r="BQ287" i="7" s="1"/>
  <c r="N288" i="7"/>
  <c r="BQ288" i="7" s="1"/>
  <c r="N289" i="7"/>
  <c r="BQ289" i="7" s="1"/>
  <c r="N290" i="7"/>
  <c r="BQ290" i="7" s="1"/>
  <c r="N291" i="7"/>
  <c r="BQ291" i="7" s="1"/>
  <c r="N292" i="7"/>
  <c r="BQ292" i="7" s="1"/>
  <c r="N293" i="7"/>
  <c r="BQ293" i="7" s="1"/>
  <c r="N294" i="7"/>
  <c r="BQ294" i="7" s="1"/>
  <c r="N296" i="7"/>
  <c r="BQ296" i="7" s="1"/>
  <c r="N297" i="7"/>
  <c r="BQ297" i="7" s="1"/>
  <c r="N298" i="7"/>
  <c r="BQ298" i="7" s="1"/>
  <c r="N299" i="7"/>
  <c r="BQ299" i="7" s="1"/>
  <c r="N300" i="7"/>
  <c r="BQ300" i="7" s="1"/>
  <c r="N301" i="7"/>
  <c r="BQ301" i="7" s="1"/>
  <c r="N302" i="7"/>
  <c r="BQ302" i="7" s="1"/>
  <c r="N303" i="7"/>
  <c r="BQ303" i="7" s="1"/>
  <c r="N304" i="7"/>
  <c r="BQ304" i="7" s="1"/>
  <c r="N306" i="7"/>
  <c r="BQ306" i="7" s="1"/>
  <c r="N307" i="7"/>
  <c r="BQ307" i="7" s="1"/>
  <c r="N308" i="7"/>
  <c r="BQ308" i="7" s="1"/>
  <c r="N309" i="7"/>
  <c r="BQ309" i="7" s="1"/>
  <c r="N310" i="7"/>
  <c r="BQ310" i="7" s="1"/>
  <c r="N311" i="7"/>
  <c r="BQ311" i="7" s="1"/>
  <c r="N312" i="7"/>
  <c r="BQ312" i="7" s="1"/>
  <c r="BQ313" i="7"/>
  <c r="BQ314" i="7"/>
  <c r="BQ315" i="7"/>
  <c r="N317" i="7"/>
  <c r="BQ317" i="7" s="1"/>
  <c r="N318" i="7"/>
  <c r="BQ318" i="7" s="1"/>
  <c r="N319" i="7"/>
  <c r="BQ319" i="7" s="1"/>
  <c r="N320" i="7"/>
  <c r="BQ320" i="7" s="1"/>
  <c r="N321" i="7"/>
  <c r="BQ321" i="7" s="1"/>
  <c r="N322" i="7"/>
  <c r="BQ322" i="7" s="1"/>
  <c r="N323" i="7"/>
  <c r="BQ323" i="7" s="1"/>
  <c r="N324" i="7"/>
  <c r="BQ324" i="7" s="1"/>
  <c r="N325" i="7"/>
  <c r="BQ325" i="7" s="1"/>
  <c r="N326" i="7"/>
  <c r="BQ326" i="7" s="1"/>
  <c r="N327" i="7"/>
  <c r="BQ327" i="7" s="1"/>
  <c r="N328" i="7"/>
  <c r="BQ328" i="7" s="1"/>
  <c r="N329" i="7"/>
  <c r="BQ329" i="7" s="1"/>
  <c r="N330" i="7"/>
  <c r="BQ330" i="7" s="1"/>
  <c r="N331" i="7"/>
  <c r="BQ331" i="7" s="1"/>
  <c r="N332" i="7"/>
  <c r="BQ332" i="7" s="1"/>
  <c r="N333" i="7"/>
  <c r="BQ333" i="7" s="1"/>
  <c r="N334" i="7"/>
  <c r="BQ334" i="7" s="1"/>
  <c r="N335" i="7"/>
  <c r="BQ335" i="7" s="1"/>
  <c r="N337" i="7"/>
  <c r="BQ337" i="7" s="1"/>
  <c r="N338" i="7"/>
  <c r="BQ338" i="7" s="1"/>
  <c r="N339" i="7"/>
  <c r="BQ339" i="7" s="1"/>
  <c r="N340" i="7"/>
  <c r="BQ340" i="7" s="1"/>
  <c r="N6" i="7"/>
  <c r="BQ6" i="7" s="1"/>
  <c r="N5" i="7"/>
  <c r="BQ5" i="7" s="1"/>
  <c r="N4" i="7"/>
  <c r="BQ4" i="7" s="1"/>
  <c r="BJ295" i="1"/>
  <c r="BZ295" i="1"/>
  <c r="CA295" i="1"/>
  <c r="CB295" i="1"/>
  <c r="CC295" i="1"/>
  <c r="CD295" i="1"/>
  <c r="CE295" i="1"/>
  <c r="CF295" i="1"/>
  <c r="CG295" i="1"/>
  <c r="CH295" i="1"/>
  <c r="CI295" i="1"/>
  <c r="CJ295" i="1"/>
  <c r="CK295" i="1"/>
  <c r="BJ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BJ297" i="1"/>
  <c r="BZ297" i="1"/>
  <c r="CA297" i="1"/>
  <c r="CB297" i="1"/>
  <c r="CC297" i="1"/>
  <c r="CD297" i="1"/>
  <c r="CE297" i="1"/>
  <c r="CF297" i="1"/>
  <c r="CG297" i="1"/>
  <c r="CH297" i="1"/>
  <c r="CI297" i="1"/>
  <c r="CJ297" i="1"/>
  <c r="CK297" i="1"/>
  <c r="BJ298" i="1"/>
  <c r="BZ298" i="1"/>
  <c r="CA298" i="1"/>
  <c r="CB298" i="1"/>
  <c r="CC298" i="1"/>
  <c r="CD298" i="1"/>
  <c r="CE298" i="1"/>
  <c r="CF298" i="1"/>
  <c r="CG298" i="1"/>
  <c r="CH298" i="1"/>
  <c r="CI298" i="1"/>
  <c r="CJ298" i="1"/>
  <c r="CK298" i="1"/>
  <c r="BJ299" i="1"/>
  <c r="BZ299" i="1"/>
  <c r="CA299" i="1"/>
  <c r="CB299" i="1"/>
  <c r="CC299" i="1"/>
  <c r="CD299" i="1"/>
  <c r="CE299" i="1"/>
  <c r="CF299" i="1"/>
  <c r="CG299" i="1"/>
  <c r="CH299" i="1"/>
  <c r="CI299" i="1"/>
  <c r="CJ299" i="1"/>
  <c r="CK299" i="1"/>
  <c r="BJ300" i="1"/>
  <c r="BZ300" i="1"/>
  <c r="CA300" i="1"/>
  <c r="CB300" i="1"/>
  <c r="CC300" i="1"/>
  <c r="CD300" i="1"/>
  <c r="CE300" i="1"/>
  <c r="CF300" i="1"/>
  <c r="CG300" i="1"/>
  <c r="CH300" i="1"/>
  <c r="CI300" i="1"/>
  <c r="CJ300" i="1"/>
  <c r="CK300" i="1"/>
  <c r="BJ301" i="1"/>
  <c r="BZ301" i="1"/>
  <c r="CA301" i="1"/>
  <c r="CB301" i="1"/>
  <c r="CC301" i="1"/>
  <c r="CD301" i="1"/>
  <c r="CE301" i="1"/>
  <c r="CF301" i="1"/>
  <c r="CG301" i="1"/>
  <c r="CH301" i="1"/>
  <c r="CI301" i="1"/>
  <c r="CJ301" i="1"/>
  <c r="CK301" i="1"/>
  <c r="BJ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BJ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BJ304" i="1"/>
  <c r="BZ304" i="1"/>
  <c r="CA304" i="1"/>
  <c r="CB304" i="1"/>
  <c r="CC304" i="1"/>
  <c r="CD304" i="1"/>
  <c r="CE304" i="1"/>
  <c r="CF304" i="1"/>
  <c r="CG304" i="1"/>
  <c r="CH304" i="1"/>
  <c r="CI304" i="1"/>
  <c r="CJ304" i="1"/>
  <c r="CK304" i="1"/>
  <c r="BJ305" i="1"/>
  <c r="BZ305" i="1"/>
  <c r="CA305" i="1"/>
  <c r="CB305" i="1"/>
  <c r="CC305" i="1"/>
  <c r="CD305" i="1"/>
  <c r="CE305" i="1"/>
  <c r="CF305" i="1"/>
  <c r="CG305" i="1"/>
  <c r="CH305" i="1"/>
  <c r="CI305" i="1"/>
  <c r="CJ305" i="1"/>
  <c r="CK305" i="1"/>
  <c r="BJ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BJ307" i="1"/>
  <c r="BZ307" i="1"/>
  <c r="CA307" i="1"/>
  <c r="CB307" i="1"/>
  <c r="CC307" i="1"/>
  <c r="CD307" i="1"/>
  <c r="CE307" i="1"/>
  <c r="CF307" i="1"/>
  <c r="CG307" i="1"/>
  <c r="CH307" i="1"/>
  <c r="CI307" i="1"/>
  <c r="CJ307" i="1"/>
  <c r="CK307" i="1"/>
  <c r="BJ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BJ309" i="1"/>
  <c r="BZ309" i="1"/>
  <c r="CA309" i="1"/>
  <c r="CB309" i="1"/>
  <c r="CC309" i="1"/>
  <c r="CD309" i="1"/>
  <c r="CE309" i="1"/>
  <c r="CF309" i="1"/>
  <c r="CG309" i="1"/>
  <c r="CH309" i="1"/>
  <c r="CI309" i="1"/>
  <c r="CJ309" i="1"/>
  <c r="CK309" i="1"/>
  <c r="BJ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BJ311" i="1"/>
  <c r="BZ311" i="1"/>
  <c r="CA311" i="1"/>
  <c r="CB311" i="1"/>
  <c r="CC311" i="1"/>
  <c r="CD311" i="1"/>
  <c r="CE311" i="1"/>
  <c r="CF311" i="1"/>
  <c r="CG311" i="1"/>
  <c r="CH311" i="1"/>
  <c r="CI311" i="1"/>
  <c r="CJ311" i="1"/>
  <c r="CK311" i="1"/>
  <c r="BJ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BJ313" i="1"/>
  <c r="BZ313" i="1"/>
  <c r="CA313" i="1"/>
  <c r="CB313" i="1"/>
  <c r="CC313" i="1"/>
  <c r="CD313" i="1"/>
  <c r="CE313" i="1"/>
  <c r="CF313" i="1"/>
  <c r="CG313" i="1"/>
  <c r="CH313" i="1"/>
  <c r="CI313" i="1"/>
  <c r="CJ313" i="1"/>
  <c r="CK313" i="1"/>
  <c r="BJ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BJ315" i="1"/>
  <c r="BZ315" i="1"/>
  <c r="CA315" i="1"/>
  <c r="CB315" i="1"/>
  <c r="CC315" i="1"/>
  <c r="CD315" i="1"/>
  <c r="CE315" i="1"/>
  <c r="CF315" i="1"/>
  <c r="CG315" i="1"/>
  <c r="CH315" i="1"/>
  <c r="CI315" i="1"/>
  <c r="CJ315" i="1"/>
  <c r="CK315" i="1"/>
  <c r="BJ316" i="1"/>
  <c r="BZ316" i="1"/>
  <c r="CA316" i="1"/>
  <c r="CB316" i="1"/>
  <c r="CC316" i="1"/>
  <c r="CD316" i="1"/>
  <c r="CE316" i="1"/>
  <c r="CF316" i="1"/>
  <c r="CG316" i="1"/>
  <c r="CH316" i="1"/>
  <c r="CI316" i="1"/>
  <c r="CJ316" i="1"/>
  <c r="CK316" i="1"/>
  <c r="BJ317" i="1"/>
  <c r="BZ317" i="1"/>
  <c r="CA317" i="1"/>
  <c r="CB317" i="1"/>
  <c r="CC317" i="1"/>
  <c r="CD317" i="1"/>
  <c r="CE317" i="1"/>
  <c r="CF317" i="1"/>
  <c r="CG317" i="1"/>
  <c r="CH317" i="1"/>
  <c r="CI317" i="1"/>
  <c r="CJ317" i="1"/>
  <c r="CK317" i="1"/>
  <c r="BJ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BJ319" i="1"/>
  <c r="BZ319" i="1"/>
  <c r="CA319" i="1"/>
  <c r="CB319" i="1"/>
  <c r="CC319" i="1"/>
  <c r="CD319" i="1"/>
  <c r="CE319" i="1"/>
  <c r="CF319" i="1"/>
  <c r="CG319" i="1"/>
  <c r="CH319" i="1"/>
  <c r="CI319" i="1"/>
  <c r="CJ319" i="1"/>
  <c r="CK319" i="1"/>
  <c r="BJ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BJ321" i="1"/>
  <c r="BZ321" i="1"/>
  <c r="CA321" i="1"/>
  <c r="CB321" i="1"/>
  <c r="CC321" i="1"/>
  <c r="CD321" i="1"/>
  <c r="CE321" i="1"/>
  <c r="CF321" i="1"/>
  <c r="CG321" i="1"/>
  <c r="CH321" i="1"/>
  <c r="CI321" i="1"/>
  <c r="CJ321" i="1"/>
  <c r="CK321" i="1"/>
  <c r="BJ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BJ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BJ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BJ325" i="1"/>
  <c r="BZ325" i="1"/>
  <c r="CA325" i="1"/>
  <c r="CB325" i="1"/>
  <c r="CC325" i="1"/>
  <c r="CD325" i="1"/>
  <c r="CE325" i="1"/>
  <c r="CF325" i="1"/>
  <c r="CG325" i="1"/>
  <c r="CH325" i="1"/>
  <c r="CI325" i="1"/>
  <c r="CJ325" i="1"/>
  <c r="CK325" i="1"/>
  <c r="BJ326" i="1"/>
  <c r="BZ326" i="1"/>
  <c r="CA326" i="1"/>
  <c r="CB326" i="1"/>
  <c r="CC326" i="1"/>
  <c r="CD326" i="1"/>
  <c r="CE326" i="1"/>
  <c r="CF326" i="1"/>
  <c r="CG326" i="1"/>
  <c r="CH326" i="1"/>
  <c r="CI326" i="1"/>
  <c r="CJ326" i="1"/>
  <c r="CK326" i="1"/>
  <c r="BJ327" i="1"/>
  <c r="BZ327" i="1"/>
  <c r="CA327" i="1"/>
  <c r="CB327" i="1"/>
  <c r="CC327" i="1"/>
  <c r="CD327" i="1"/>
  <c r="CE327" i="1"/>
  <c r="CF327" i="1"/>
  <c r="CG327" i="1"/>
  <c r="CH327" i="1"/>
  <c r="CI327" i="1"/>
  <c r="CJ327" i="1"/>
  <c r="CK327" i="1"/>
  <c r="BJ328" i="1"/>
  <c r="BZ328" i="1"/>
  <c r="CA328" i="1"/>
  <c r="CB328" i="1"/>
  <c r="CC328" i="1"/>
  <c r="CD328" i="1"/>
  <c r="CE328" i="1"/>
  <c r="CF328" i="1"/>
  <c r="CG328" i="1"/>
  <c r="CH328" i="1"/>
  <c r="CI328" i="1"/>
  <c r="CJ328" i="1"/>
  <c r="CK328" i="1"/>
  <c r="BJ329" i="1"/>
  <c r="BZ329" i="1"/>
  <c r="CA329" i="1"/>
  <c r="CB329" i="1"/>
  <c r="CC329" i="1"/>
  <c r="CD329" i="1"/>
  <c r="CE329" i="1"/>
  <c r="CF329" i="1"/>
  <c r="CG329" i="1"/>
  <c r="CH329" i="1"/>
  <c r="CI329" i="1"/>
  <c r="CJ329" i="1"/>
  <c r="CK329" i="1"/>
  <c r="BJ330" i="1"/>
  <c r="BZ330" i="1"/>
  <c r="CA330" i="1"/>
  <c r="CB330" i="1"/>
  <c r="CC330" i="1"/>
  <c r="CD330" i="1"/>
  <c r="CE330" i="1"/>
  <c r="CF330" i="1"/>
  <c r="CG330" i="1"/>
  <c r="CH330" i="1"/>
  <c r="CI330" i="1"/>
  <c r="CJ330" i="1"/>
  <c r="CK330" i="1"/>
  <c r="BJ331" i="1"/>
  <c r="BZ331" i="1"/>
  <c r="CA331" i="1"/>
  <c r="CB331" i="1"/>
  <c r="CC331" i="1"/>
  <c r="CD331" i="1"/>
  <c r="CE331" i="1"/>
  <c r="CF331" i="1"/>
  <c r="CG331" i="1"/>
  <c r="CH331" i="1"/>
  <c r="CI331" i="1"/>
  <c r="CJ331" i="1"/>
  <c r="CK331" i="1"/>
  <c r="BJ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BJ333" i="1"/>
  <c r="BZ333" i="1"/>
  <c r="CA333" i="1"/>
  <c r="CB333" i="1"/>
  <c r="CC333" i="1"/>
  <c r="CD333" i="1"/>
  <c r="CE333" i="1"/>
  <c r="CF333" i="1"/>
  <c r="CG333" i="1"/>
  <c r="CH333" i="1"/>
  <c r="CI333" i="1"/>
  <c r="CJ333" i="1"/>
  <c r="CK333" i="1"/>
  <c r="BJ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BJ335" i="1"/>
  <c r="BZ335" i="1"/>
  <c r="CA335" i="1"/>
  <c r="CB335" i="1"/>
  <c r="CC335" i="1"/>
  <c r="CD335" i="1"/>
  <c r="CE335" i="1"/>
  <c r="CF335" i="1"/>
  <c r="CG335" i="1"/>
  <c r="CH335" i="1"/>
  <c r="CI335" i="1"/>
  <c r="CJ335" i="1"/>
  <c r="CK335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J294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J293" i="1"/>
  <c r="BJ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BJ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BJ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BJ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BJ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BJ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BJ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BJ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BJ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BJ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BJ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BJ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BJ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BJ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BJ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BJ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BJ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BJ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BJ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BJ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BJ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BJ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BJ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BJ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BJ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BJ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BJ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BJ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BJ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BJ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BJ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BJ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BJ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BJ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BJ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BJ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BJ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BJ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BJ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BJ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BJ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BJ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BJ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BJ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BJ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BJ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BJ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BJ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BJ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BJ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BJ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BJ275" i="1"/>
  <c r="BZ275" i="1"/>
  <c r="CA275" i="1"/>
  <c r="CB275" i="1"/>
  <c r="CC275" i="1"/>
  <c r="CD275" i="1"/>
  <c r="CE275" i="1"/>
  <c r="CF275" i="1"/>
  <c r="CG275" i="1"/>
  <c r="CH275" i="1"/>
  <c r="CI275" i="1"/>
  <c r="CJ275" i="1"/>
  <c r="CK275" i="1"/>
  <c r="BJ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BJ277" i="1"/>
  <c r="BZ277" i="1"/>
  <c r="CA277" i="1"/>
  <c r="CB277" i="1"/>
  <c r="CC277" i="1"/>
  <c r="CD277" i="1"/>
  <c r="CE277" i="1"/>
  <c r="CF277" i="1"/>
  <c r="CG277" i="1"/>
  <c r="CH277" i="1"/>
  <c r="CI277" i="1"/>
  <c r="CJ277" i="1"/>
  <c r="CK277" i="1"/>
  <c r="BJ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BJ279" i="1"/>
  <c r="BZ279" i="1"/>
  <c r="CA279" i="1"/>
  <c r="CB279" i="1"/>
  <c r="CC279" i="1"/>
  <c r="CD279" i="1"/>
  <c r="CE279" i="1"/>
  <c r="CF279" i="1"/>
  <c r="CG279" i="1"/>
  <c r="CH279" i="1"/>
  <c r="CI279" i="1"/>
  <c r="CJ279" i="1"/>
  <c r="CK279" i="1"/>
  <c r="BJ280" i="1"/>
  <c r="BZ280" i="1"/>
  <c r="CA280" i="1"/>
  <c r="CB280" i="1"/>
  <c r="CC280" i="1"/>
  <c r="CD280" i="1"/>
  <c r="CE280" i="1"/>
  <c r="CF280" i="1"/>
  <c r="CG280" i="1"/>
  <c r="CH280" i="1"/>
  <c r="CI280" i="1"/>
  <c r="CJ280" i="1"/>
  <c r="CK280" i="1"/>
  <c r="BJ281" i="1"/>
  <c r="BZ281" i="1"/>
  <c r="CA281" i="1"/>
  <c r="CB281" i="1"/>
  <c r="CC281" i="1"/>
  <c r="CD281" i="1"/>
  <c r="CE281" i="1"/>
  <c r="CF281" i="1"/>
  <c r="CG281" i="1"/>
  <c r="CH281" i="1"/>
  <c r="CI281" i="1"/>
  <c r="CJ281" i="1"/>
  <c r="CK281" i="1"/>
  <c r="BJ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BJ283" i="1"/>
  <c r="BZ283" i="1"/>
  <c r="CA283" i="1"/>
  <c r="CB283" i="1"/>
  <c r="CC283" i="1"/>
  <c r="CD283" i="1"/>
  <c r="CE283" i="1"/>
  <c r="CF283" i="1"/>
  <c r="CG283" i="1"/>
  <c r="CH283" i="1"/>
  <c r="CI283" i="1"/>
  <c r="CJ283" i="1"/>
  <c r="CK283" i="1"/>
  <c r="BJ284" i="1"/>
  <c r="BZ284" i="1"/>
  <c r="CA284" i="1"/>
  <c r="CB284" i="1"/>
  <c r="CC284" i="1"/>
  <c r="CD284" i="1"/>
  <c r="CE284" i="1"/>
  <c r="CF284" i="1"/>
  <c r="CG284" i="1"/>
  <c r="CH284" i="1"/>
  <c r="CI284" i="1"/>
  <c r="CJ284" i="1"/>
  <c r="CK284" i="1"/>
  <c r="BJ285" i="1"/>
  <c r="BZ285" i="1"/>
  <c r="CA285" i="1"/>
  <c r="CB285" i="1"/>
  <c r="CC285" i="1"/>
  <c r="CD285" i="1"/>
  <c r="CE285" i="1"/>
  <c r="CF285" i="1"/>
  <c r="CG285" i="1"/>
  <c r="CH285" i="1"/>
  <c r="CI285" i="1"/>
  <c r="CJ285" i="1"/>
  <c r="CK285" i="1"/>
  <c r="BJ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BJ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BJ288" i="1"/>
  <c r="BZ288" i="1"/>
  <c r="CA288" i="1"/>
  <c r="CB288" i="1"/>
  <c r="CC288" i="1"/>
  <c r="CD288" i="1"/>
  <c r="CE288" i="1"/>
  <c r="CF288" i="1"/>
  <c r="CG288" i="1"/>
  <c r="CH288" i="1"/>
  <c r="CI288" i="1"/>
  <c r="CJ288" i="1"/>
  <c r="CK288" i="1"/>
  <c r="BJ289" i="1"/>
  <c r="BZ289" i="1"/>
  <c r="CA289" i="1"/>
  <c r="CB289" i="1"/>
  <c r="CC289" i="1"/>
  <c r="CD289" i="1"/>
  <c r="CE289" i="1"/>
  <c r="CF289" i="1"/>
  <c r="CG289" i="1"/>
  <c r="CH289" i="1"/>
  <c r="CI289" i="1"/>
  <c r="CJ289" i="1"/>
  <c r="CK289" i="1"/>
  <c r="BJ290" i="1"/>
  <c r="BZ290" i="1"/>
  <c r="CA290" i="1"/>
  <c r="CB290" i="1"/>
  <c r="CC290" i="1"/>
  <c r="CD290" i="1"/>
  <c r="CE290" i="1"/>
  <c r="CF290" i="1"/>
  <c r="CG290" i="1"/>
  <c r="CH290" i="1"/>
  <c r="CI290" i="1"/>
  <c r="CJ290" i="1"/>
  <c r="CK290" i="1"/>
  <c r="BJ291" i="1"/>
  <c r="BZ291" i="1"/>
  <c r="CA291" i="1"/>
  <c r="CB291" i="1"/>
  <c r="CC291" i="1"/>
  <c r="CD291" i="1"/>
  <c r="CE291" i="1"/>
  <c r="CF291" i="1"/>
  <c r="CG291" i="1"/>
  <c r="CH291" i="1"/>
  <c r="CI291" i="1"/>
  <c r="CJ291" i="1"/>
  <c r="CK291" i="1"/>
  <c r="BJ292" i="1"/>
  <c r="BZ292" i="1"/>
  <c r="CA292" i="1"/>
  <c r="CB292" i="1"/>
  <c r="CC292" i="1"/>
  <c r="CD292" i="1"/>
  <c r="CE292" i="1"/>
  <c r="CF292" i="1"/>
  <c r="CG292" i="1"/>
  <c r="CH292" i="1"/>
  <c r="CI292" i="1"/>
  <c r="CJ292" i="1"/>
  <c r="CK292" i="1"/>
  <c r="BJ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BJ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BJ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BJ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BJ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BJ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BJ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BJ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BJ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BJ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BJ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BJ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BJ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BJ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BJ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BJ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BJ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BJ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BJ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BJ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BJ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BJ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BJ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BJ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BJ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BJ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BJ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BJ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BJ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BJ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BJ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BJ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BJ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BJ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BJ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BJ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BJ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BJ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BJ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BJ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BJ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BJ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BJ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BJ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BJ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BJ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BJ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BJ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BJ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BJ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BJ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BJ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BJ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BJ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BJ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BJ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BJ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BJ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BJ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BJ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BJ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BJ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BJ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BJ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BJ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BJ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BJ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BJ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BJ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BJ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BJ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BJ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BJ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BJ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BJ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BJ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BJ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BJ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BJ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BJ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BJ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BJ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BJ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BJ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BJ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BJ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BJ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BJ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BJ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BJ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BJ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BJ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BJ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BJ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BJ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BJ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BJ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BJ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BJ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BJ7" i="1"/>
  <c r="BZ7" i="1"/>
  <c r="CA7" i="1"/>
  <c r="CB7" i="1"/>
  <c r="CC7" i="1"/>
  <c r="CD7" i="1"/>
  <c r="CE7" i="1"/>
  <c r="CF7" i="1"/>
  <c r="CG7" i="1"/>
  <c r="CH7" i="1"/>
  <c r="CI7" i="1"/>
  <c r="CJ7" i="1"/>
  <c r="CK7" i="1"/>
  <c r="BJ8" i="1"/>
  <c r="BZ8" i="1"/>
  <c r="CA8" i="1"/>
  <c r="CB8" i="1"/>
  <c r="CC8" i="1"/>
  <c r="CD8" i="1"/>
  <c r="CE8" i="1"/>
  <c r="CF8" i="1"/>
  <c r="CG8" i="1"/>
  <c r="CH8" i="1"/>
  <c r="CI8" i="1"/>
  <c r="CJ8" i="1"/>
  <c r="CK8" i="1"/>
  <c r="BJ9" i="1"/>
  <c r="BZ9" i="1"/>
  <c r="CA9" i="1"/>
  <c r="CB9" i="1"/>
  <c r="CC9" i="1"/>
  <c r="CD9" i="1"/>
  <c r="CE9" i="1"/>
  <c r="CF9" i="1"/>
  <c r="CG9" i="1"/>
  <c r="CH9" i="1"/>
  <c r="CI9" i="1"/>
  <c r="CJ9" i="1"/>
  <c r="CK9" i="1"/>
  <c r="BJ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BJ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BJ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BJ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BJ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BJ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BJ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BJ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BJ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BJ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BJ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BJ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BJ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BJ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BJ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BJ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BJ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BJ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BJ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BJ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BJ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BJ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BJ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BJ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BJ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BJ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BJ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BJ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BJ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BJ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BJ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BJ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BJ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BJ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BJ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BJ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BJ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BJ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BJ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BJ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BJ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BJ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BJ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BJ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BJ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BJ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BJ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BJ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BJ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BJ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BJ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BJ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BJ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BJ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BJ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BJ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BJ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BJ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BJ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BJ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BJ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BJ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BJ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BJ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BJ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BJ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BJ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BJ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BJ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BJ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BJ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BJ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BJ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BJ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BJ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BJ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BJ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BJ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BJ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BJ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BJ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BJ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BJ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BJ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BJ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BJ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BJ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BJ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BJ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BJ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BJ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BJ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BJ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BJ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BJ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BJ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BJ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BJ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BJ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BJ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BJ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BJ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BJ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BJ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BJ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BJ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BJ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BJ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BJ6" i="1"/>
  <c r="BZ6" i="1"/>
  <c r="CA6" i="1"/>
  <c r="CB6" i="1"/>
  <c r="CC6" i="1"/>
  <c r="CD6" i="1"/>
  <c r="CE6" i="1"/>
  <c r="CF6" i="1"/>
  <c r="CG6" i="1"/>
  <c r="CH6" i="1"/>
  <c r="CI6" i="1"/>
  <c r="CJ6" i="1"/>
  <c r="CK6" i="1"/>
  <c r="BJ5" i="1"/>
  <c r="BZ5" i="1"/>
  <c r="CA5" i="1"/>
  <c r="CB5" i="1"/>
  <c r="CC5" i="1"/>
  <c r="CD5" i="1"/>
  <c r="CE5" i="1"/>
  <c r="CF5" i="1"/>
  <c r="CG5" i="1"/>
  <c r="CH5" i="1"/>
  <c r="CI5" i="1"/>
  <c r="CJ5" i="1"/>
  <c r="CK5" i="1"/>
  <c r="CK4" i="1"/>
  <c r="CJ4" i="1"/>
  <c r="CI4" i="1"/>
  <c r="CH4" i="1"/>
  <c r="CG4" i="1"/>
  <c r="CF4" i="1"/>
  <c r="CE4" i="1"/>
  <c r="CD4" i="1"/>
  <c r="CC4" i="1"/>
  <c r="CB4" i="1"/>
  <c r="CA4" i="1"/>
  <c r="BZ4" i="1"/>
  <c r="BX4" i="1"/>
  <c r="BW4" i="1"/>
  <c r="BV4" i="1"/>
  <c r="BJ4" i="1"/>
  <c r="X149" i="1"/>
  <c r="Y149" i="1" s="1"/>
  <c r="X150" i="1"/>
  <c r="Y150" i="1" s="1"/>
  <c r="X151" i="1"/>
  <c r="Y151" i="1" s="1"/>
  <c r="X152" i="1"/>
  <c r="Y152" i="1" s="1"/>
  <c r="X153" i="1"/>
  <c r="Y153" i="1" s="1"/>
  <c r="X154" i="1"/>
  <c r="Y154" i="1" s="1"/>
  <c r="X155" i="1"/>
  <c r="Y155" i="1" s="1"/>
  <c r="X156" i="1"/>
  <c r="Y156" i="1" s="1"/>
  <c r="X157" i="1"/>
  <c r="Y157" i="1" s="1"/>
  <c r="X158" i="1"/>
  <c r="Y158" i="1" s="1"/>
  <c r="X159" i="1"/>
  <c r="Y159" i="1" s="1"/>
  <c r="X160" i="1"/>
  <c r="Y160" i="1" s="1"/>
  <c r="X161" i="1"/>
  <c r="Y161" i="1" s="1"/>
  <c r="X162" i="1"/>
  <c r="Y162" i="1" s="1"/>
  <c r="X163" i="1"/>
  <c r="Y163" i="1" s="1"/>
  <c r="X164" i="1"/>
  <c r="Y164" i="1" s="1"/>
  <c r="X165" i="1"/>
  <c r="Y165" i="1" s="1"/>
  <c r="X166" i="1"/>
  <c r="Y166" i="1" s="1"/>
  <c r="X167" i="1"/>
  <c r="Y167" i="1" s="1"/>
  <c r="X168" i="1"/>
  <c r="Y168" i="1" s="1"/>
  <c r="X169" i="1"/>
  <c r="Y169" i="1" s="1"/>
  <c r="X170" i="1"/>
  <c r="Y170" i="1" s="1"/>
  <c r="X171" i="1"/>
  <c r="X172" i="1"/>
  <c r="Y172" i="1" s="1"/>
  <c r="X173" i="1"/>
  <c r="Y173" i="1" s="1"/>
  <c r="X174" i="1"/>
  <c r="Y174" i="1" s="1"/>
  <c r="X175" i="1"/>
  <c r="Y175" i="1" s="1"/>
  <c r="X176" i="1"/>
  <c r="Y176" i="1" s="1"/>
  <c r="X177" i="1"/>
  <c r="Y177" i="1" s="1"/>
  <c r="X178" i="1"/>
  <c r="Y178" i="1" s="1"/>
  <c r="X179" i="1"/>
  <c r="Y179" i="1" s="1"/>
  <c r="X180" i="1"/>
  <c r="Y180" i="1" s="1"/>
  <c r="X181" i="1"/>
  <c r="Y181" i="1" s="1"/>
  <c r="X182" i="1"/>
  <c r="Y182" i="1" s="1"/>
  <c r="X183" i="1"/>
  <c r="Y183" i="1" s="1"/>
  <c r="X184" i="1"/>
  <c r="Y184" i="1" s="1"/>
  <c r="X185" i="1"/>
  <c r="Y185" i="1" s="1"/>
  <c r="X186" i="1"/>
  <c r="Y186" i="1" s="1"/>
  <c r="X187" i="1"/>
  <c r="Y187" i="1" s="1"/>
  <c r="X188" i="1"/>
  <c r="Y188" i="1" s="1"/>
  <c r="X189" i="1"/>
  <c r="Y189" i="1" s="1"/>
  <c r="X190" i="1"/>
  <c r="Y190" i="1" s="1"/>
  <c r="X191" i="1"/>
  <c r="Y191" i="1" s="1"/>
  <c r="X192" i="1"/>
  <c r="Y192" i="1" s="1"/>
  <c r="X193" i="1"/>
  <c r="Y193" i="1" s="1"/>
  <c r="X194" i="1"/>
  <c r="Y194" i="1" s="1"/>
  <c r="X195" i="1"/>
  <c r="Y195" i="1" s="1"/>
  <c r="X196" i="1"/>
  <c r="Y196" i="1" s="1"/>
  <c r="X197" i="1"/>
  <c r="Y197" i="1" s="1"/>
  <c r="X198" i="1"/>
  <c r="Y198" i="1" s="1"/>
  <c r="X199" i="1"/>
  <c r="X200" i="1"/>
  <c r="Y200" i="1" s="1"/>
  <c r="X201" i="1"/>
  <c r="Y201" i="1" s="1"/>
  <c r="V149" i="1"/>
  <c r="W149" i="1" s="1"/>
  <c r="V150" i="1"/>
  <c r="W150" i="1" s="1"/>
  <c r="V151" i="1"/>
  <c r="W151" i="1" s="1"/>
  <c r="V152" i="1"/>
  <c r="W152" i="1" s="1"/>
  <c r="V153" i="1"/>
  <c r="W153" i="1" s="1"/>
  <c r="V154" i="1"/>
  <c r="W154" i="1" s="1"/>
  <c r="V155" i="1"/>
  <c r="W155" i="1" s="1"/>
  <c r="V156" i="1"/>
  <c r="W156" i="1" s="1"/>
  <c r="V157" i="1"/>
  <c r="W157" i="1" s="1"/>
  <c r="V158" i="1"/>
  <c r="W158" i="1" s="1"/>
  <c r="V159" i="1"/>
  <c r="W159" i="1" s="1"/>
  <c r="V160" i="1"/>
  <c r="W160" i="1" s="1"/>
  <c r="V161" i="1"/>
  <c r="W161" i="1" s="1"/>
  <c r="V162" i="1"/>
  <c r="W162" i="1" s="1"/>
  <c r="V163" i="1"/>
  <c r="W163" i="1" s="1"/>
  <c r="V164" i="1"/>
  <c r="W164" i="1" s="1"/>
  <c r="V165" i="1"/>
  <c r="W165" i="1" s="1"/>
  <c r="V166" i="1"/>
  <c r="W166" i="1" s="1"/>
  <c r="V167" i="1"/>
  <c r="W167" i="1" s="1"/>
  <c r="V168" i="1"/>
  <c r="W168" i="1" s="1"/>
  <c r="V169" i="1"/>
  <c r="W169" i="1" s="1"/>
  <c r="V170" i="1"/>
  <c r="W170" i="1" s="1"/>
  <c r="V171" i="1"/>
  <c r="W171" i="1" s="1"/>
  <c r="V172" i="1"/>
  <c r="W172" i="1" s="1"/>
  <c r="V173" i="1"/>
  <c r="W173" i="1" s="1"/>
  <c r="V174" i="1"/>
  <c r="W174" i="1" s="1"/>
  <c r="V175" i="1"/>
  <c r="W175" i="1" s="1"/>
  <c r="V176" i="1"/>
  <c r="W176" i="1" s="1"/>
  <c r="V177" i="1"/>
  <c r="W177" i="1" s="1"/>
  <c r="V178" i="1"/>
  <c r="W178" i="1" s="1"/>
  <c r="V179" i="1"/>
  <c r="W179" i="1" s="1"/>
  <c r="V180" i="1"/>
  <c r="W180" i="1" s="1"/>
  <c r="V181" i="1"/>
  <c r="W181" i="1" s="1"/>
  <c r="V182" i="1"/>
  <c r="W182" i="1" s="1"/>
  <c r="V183" i="1"/>
  <c r="W183" i="1" s="1"/>
  <c r="V184" i="1"/>
  <c r="W184" i="1" s="1"/>
  <c r="V185" i="1"/>
  <c r="W185" i="1" s="1"/>
  <c r="V186" i="1"/>
  <c r="W186" i="1" s="1"/>
  <c r="V187" i="1"/>
  <c r="W187" i="1" s="1"/>
  <c r="V188" i="1"/>
  <c r="W188" i="1" s="1"/>
  <c r="V189" i="1"/>
  <c r="W189" i="1" s="1"/>
  <c r="V190" i="1"/>
  <c r="W190" i="1" s="1"/>
  <c r="V191" i="1"/>
  <c r="W191" i="1" s="1"/>
  <c r="V192" i="1"/>
  <c r="W192" i="1" s="1"/>
  <c r="V193" i="1"/>
  <c r="W193" i="1" s="1"/>
  <c r="V194" i="1"/>
  <c r="W194" i="1" s="1"/>
  <c r="V195" i="1"/>
  <c r="W195" i="1" s="1"/>
  <c r="V196" i="1"/>
  <c r="W196" i="1" s="1"/>
  <c r="V197" i="1"/>
  <c r="W197" i="1" s="1"/>
  <c r="V198" i="1"/>
  <c r="W198" i="1" s="1"/>
  <c r="V199" i="1"/>
  <c r="W199" i="1" s="1"/>
  <c r="V200" i="1"/>
  <c r="W200" i="1" s="1"/>
  <c r="V201" i="1"/>
  <c r="W201" i="1" s="1"/>
  <c r="T149" i="1"/>
  <c r="U149" i="1" s="1"/>
  <c r="T150" i="1"/>
  <c r="U150" i="1" s="1"/>
  <c r="T151" i="1"/>
  <c r="U151" i="1" s="1"/>
  <c r="T152" i="1"/>
  <c r="U152" i="1" s="1"/>
  <c r="T153" i="1"/>
  <c r="U153" i="1" s="1"/>
  <c r="T154" i="1"/>
  <c r="U154" i="1" s="1"/>
  <c r="T155" i="1"/>
  <c r="U155" i="1" s="1"/>
  <c r="T156" i="1"/>
  <c r="U156" i="1" s="1"/>
  <c r="T157" i="1"/>
  <c r="U157" i="1" s="1"/>
  <c r="T158" i="1"/>
  <c r="U158" i="1" s="1"/>
  <c r="T159" i="1"/>
  <c r="U159" i="1" s="1"/>
  <c r="T160" i="1"/>
  <c r="U160" i="1" s="1"/>
  <c r="T161" i="1"/>
  <c r="U161" i="1" s="1"/>
  <c r="T162" i="1"/>
  <c r="U162" i="1" s="1"/>
  <c r="T163" i="1"/>
  <c r="U163" i="1" s="1"/>
  <c r="T164" i="1"/>
  <c r="U164" i="1" s="1"/>
  <c r="T165" i="1"/>
  <c r="U165" i="1" s="1"/>
  <c r="T166" i="1"/>
  <c r="U166" i="1" s="1"/>
  <c r="T167" i="1"/>
  <c r="U167" i="1" s="1"/>
  <c r="T168" i="1"/>
  <c r="U168" i="1" s="1"/>
  <c r="T169" i="1"/>
  <c r="U169" i="1" s="1"/>
  <c r="T170" i="1"/>
  <c r="U170" i="1" s="1"/>
  <c r="T171" i="1"/>
  <c r="U171" i="1" s="1"/>
  <c r="T172" i="1"/>
  <c r="U172" i="1" s="1"/>
  <c r="T173" i="1"/>
  <c r="U173" i="1" s="1"/>
  <c r="T174" i="1"/>
  <c r="U174" i="1" s="1"/>
  <c r="T175" i="1"/>
  <c r="U175" i="1" s="1"/>
  <c r="T176" i="1"/>
  <c r="U176" i="1" s="1"/>
  <c r="T177" i="1"/>
  <c r="U177" i="1" s="1"/>
  <c r="T178" i="1"/>
  <c r="U178" i="1" s="1"/>
  <c r="T179" i="1"/>
  <c r="U179" i="1" s="1"/>
  <c r="T180" i="1"/>
  <c r="U180" i="1" s="1"/>
  <c r="T181" i="1"/>
  <c r="U181" i="1" s="1"/>
  <c r="T182" i="1"/>
  <c r="U182" i="1" s="1"/>
  <c r="T183" i="1"/>
  <c r="U183" i="1" s="1"/>
  <c r="T184" i="1"/>
  <c r="U184" i="1" s="1"/>
  <c r="T185" i="1"/>
  <c r="U185" i="1" s="1"/>
  <c r="T186" i="1"/>
  <c r="U186" i="1" s="1"/>
  <c r="T187" i="1"/>
  <c r="U187" i="1" s="1"/>
  <c r="T188" i="1"/>
  <c r="U188" i="1" s="1"/>
  <c r="T189" i="1"/>
  <c r="U189" i="1" s="1"/>
  <c r="T190" i="1"/>
  <c r="U190" i="1" s="1"/>
  <c r="T191" i="1"/>
  <c r="U191" i="1" s="1"/>
  <c r="T192" i="1"/>
  <c r="U192" i="1" s="1"/>
  <c r="T193" i="1"/>
  <c r="U193" i="1" s="1"/>
  <c r="T194" i="1"/>
  <c r="U194" i="1" s="1"/>
  <c r="T195" i="1"/>
  <c r="U195" i="1" s="1"/>
  <c r="T196" i="1"/>
  <c r="U196" i="1" s="1"/>
  <c r="T197" i="1"/>
  <c r="U197" i="1" s="1"/>
  <c r="T198" i="1"/>
  <c r="U198" i="1" s="1"/>
  <c r="T199" i="1"/>
  <c r="U199" i="1" s="1"/>
  <c r="T200" i="1"/>
  <c r="U200" i="1" s="1"/>
  <c r="T201" i="1"/>
  <c r="U201" i="1" s="1"/>
  <c r="R149" i="1"/>
  <c r="R150" i="1"/>
  <c r="BM150" i="1" s="1"/>
  <c r="R151" i="1"/>
  <c r="BM151" i="1" s="1"/>
  <c r="R152" i="1"/>
  <c r="R153" i="1"/>
  <c r="R154" i="1"/>
  <c r="BM154" i="1" s="1"/>
  <c r="R155" i="1"/>
  <c r="BM155" i="1" s="1"/>
  <c r="R156" i="1"/>
  <c r="R157" i="1"/>
  <c r="R158" i="1"/>
  <c r="BM158" i="1" s="1"/>
  <c r="R159" i="1"/>
  <c r="BM159" i="1" s="1"/>
  <c r="R160" i="1"/>
  <c r="R161" i="1"/>
  <c r="R162" i="1"/>
  <c r="BM162" i="1" s="1"/>
  <c r="R163" i="1"/>
  <c r="BM163" i="1" s="1"/>
  <c r="R164" i="1"/>
  <c r="R165" i="1"/>
  <c r="R166" i="1"/>
  <c r="BM166" i="1" s="1"/>
  <c r="R167" i="1"/>
  <c r="BM167" i="1" s="1"/>
  <c r="R168" i="1"/>
  <c r="R169" i="1"/>
  <c r="BM169" i="1" s="1"/>
  <c r="R170" i="1"/>
  <c r="BM170" i="1" s="1"/>
  <c r="R171" i="1"/>
  <c r="BM171" i="1" s="1"/>
  <c r="R172" i="1"/>
  <c r="R173" i="1"/>
  <c r="R174" i="1"/>
  <c r="BM174" i="1" s="1"/>
  <c r="R175" i="1"/>
  <c r="BM175" i="1" s="1"/>
  <c r="R176" i="1"/>
  <c r="R177" i="1"/>
  <c r="BM177" i="1" s="1"/>
  <c r="R178" i="1"/>
  <c r="BM178" i="1" s="1"/>
  <c r="R179" i="1"/>
  <c r="BM179" i="1" s="1"/>
  <c r="R180" i="1"/>
  <c r="R181" i="1"/>
  <c r="R182" i="1"/>
  <c r="BM182" i="1" s="1"/>
  <c r="R183" i="1"/>
  <c r="BM183" i="1" s="1"/>
  <c r="R184" i="1"/>
  <c r="R185" i="1"/>
  <c r="BM185" i="1" s="1"/>
  <c r="R186" i="1"/>
  <c r="BM186" i="1" s="1"/>
  <c r="R187" i="1"/>
  <c r="BM187" i="1" s="1"/>
  <c r="R188" i="1"/>
  <c r="R189" i="1"/>
  <c r="BM189" i="1" s="1"/>
  <c r="R190" i="1"/>
  <c r="BM190" i="1" s="1"/>
  <c r="R191" i="1"/>
  <c r="BM191" i="1" s="1"/>
  <c r="R192" i="1"/>
  <c r="R193" i="1"/>
  <c r="R194" i="1"/>
  <c r="BM194" i="1" s="1"/>
  <c r="R195" i="1"/>
  <c r="BM195" i="1" s="1"/>
  <c r="R196" i="1"/>
  <c r="R197" i="1"/>
  <c r="R198" i="1"/>
  <c r="BM198" i="1" s="1"/>
  <c r="R199" i="1"/>
  <c r="BM199" i="1" s="1"/>
  <c r="R200" i="1"/>
  <c r="R201" i="1"/>
  <c r="K218" i="11" l="1"/>
  <c r="K215" i="11"/>
  <c r="P215" i="11" s="1"/>
  <c r="K211" i="11"/>
  <c r="K217" i="11"/>
  <c r="K213" i="11"/>
  <c r="BM315" i="7"/>
  <c r="BM316" i="7"/>
  <c r="BF316" i="7"/>
  <c r="Y315" i="7"/>
  <c r="BP316" i="7"/>
  <c r="U315" i="7"/>
  <c r="BN316" i="7"/>
  <c r="W315" i="7"/>
  <c r="BO316" i="7"/>
  <c r="K296" i="11"/>
  <c r="BF331" i="11"/>
  <c r="BM331" i="11"/>
  <c r="BF291" i="11"/>
  <c r="BH291" i="11" s="1"/>
  <c r="K291" i="11"/>
  <c r="BF289" i="11"/>
  <c r="BH289" i="11" s="1"/>
  <c r="K289" i="11"/>
  <c r="Y330" i="11"/>
  <c r="BP331" i="11"/>
  <c r="K290" i="11"/>
  <c r="BF290" i="11"/>
  <c r="W330" i="11"/>
  <c r="BO331" i="11"/>
  <c r="U330" i="11"/>
  <c r="BN331" i="11"/>
  <c r="BM317" i="8"/>
  <c r="BM318" i="8"/>
  <c r="BQ317" i="8"/>
  <c r="BQ318" i="8"/>
  <c r="BF318" i="8"/>
  <c r="BE318" i="8"/>
  <c r="CK318" i="8" s="1"/>
  <c r="BC318" i="8"/>
  <c r="W317" i="8"/>
  <c r="BO318" i="8"/>
  <c r="BM286" i="8"/>
  <c r="S286" i="8"/>
  <c r="Z286" i="8" s="1"/>
  <c r="BM283" i="8"/>
  <c r="Z283" i="8"/>
  <c r="K211" i="8"/>
  <c r="AA211" i="8" s="1"/>
  <c r="K297" i="11"/>
  <c r="BN197" i="1"/>
  <c r="BO194" i="1"/>
  <c r="BO162" i="1"/>
  <c r="BP146" i="7"/>
  <c r="BO97" i="7"/>
  <c r="BN81" i="7"/>
  <c r="BP43" i="7"/>
  <c r="BO50" i="7"/>
  <c r="BN206" i="7"/>
  <c r="BO170" i="1"/>
  <c r="BN247" i="7"/>
  <c r="BP27" i="7"/>
  <c r="BO340" i="11"/>
  <c r="BN185" i="7"/>
  <c r="BP74" i="7"/>
  <c r="BP143" i="7"/>
  <c r="BO200" i="1"/>
  <c r="BN185" i="1"/>
  <c r="BP162" i="1"/>
  <c r="BO150" i="1"/>
  <c r="BN245" i="7"/>
  <c r="BN179" i="7"/>
  <c r="BP338" i="8"/>
  <c r="BO222" i="8"/>
  <c r="BP281" i="11"/>
  <c r="BN183" i="7"/>
  <c r="BN243" i="7"/>
  <c r="BN159" i="7"/>
  <c r="BP137" i="7"/>
  <c r="BP321" i="8"/>
  <c r="BO210" i="8"/>
  <c r="BO330" i="11"/>
  <c r="BO186" i="1"/>
  <c r="BN184" i="7"/>
  <c r="BP123" i="7"/>
  <c r="BO105" i="7"/>
  <c r="BP82" i="7"/>
  <c r="BP304" i="8"/>
  <c r="BO80" i="7"/>
  <c r="BN237" i="7"/>
  <c r="BP177" i="7"/>
  <c r="BN163" i="7"/>
  <c r="BP119" i="7"/>
  <c r="BN57" i="7"/>
  <c r="BO322" i="11"/>
  <c r="BP178" i="1"/>
  <c r="BN223" i="7"/>
  <c r="BN191" i="7"/>
  <c r="BP147" i="7"/>
  <c r="BP138" i="7"/>
  <c r="BP113" i="7"/>
  <c r="BN109" i="7"/>
  <c r="BO89" i="7"/>
  <c r="BP35" i="7"/>
  <c r="BO196" i="1"/>
  <c r="BO178" i="1"/>
  <c r="BO72" i="7"/>
  <c r="BO348" i="11"/>
  <c r="BO313" i="11"/>
  <c r="BP170" i="1"/>
  <c r="BO158" i="1"/>
  <c r="BN256" i="7"/>
  <c r="BN238" i="7"/>
  <c r="BN209" i="7"/>
  <c r="BN175" i="7"/>
  <c r="BP161" i="7"/>
  <c r="BP145" i="7"/>
  <c r="BN243" i="8"/>
  <c r="BO303" i="11"/>
  <c r="BP190" i="1"/>
  <c r="BN242" i="7"/>
  <c r="BN204" i="7"/>
  <c r="BN188" i="7"/>
  <c r="BP142" i="7"/>
  <c r="BN108" i="7"/>
  <c r="BN100" i="7"/>
  <c r="BN92" i="7"/>
  <c r="BN227" i="8"/>
  <c r="BO190" i="1"/>
  <c r="BP186" i="1"/>
  <c r="BO154" i="1"/>
  <c r="BN267" i="7"/>
  <c r="BN260" i="7"/>
  <c r="BN235" i="7"/>
  <c r="BN230" i="7"/>
  <c r="BN225" i="7"/>
  <c r="BN197" i="7"/>
  <c r="BP169" i="7"/>
  <c r="BP153" i="7"/>
  <c r="BP135" i="7"/>
  <c r="BP130" i="7"/>
  <c r="BP125" i="7"/>
  <c r="BN117" i="7"/>
  <c r="BP85" i="7"/>
  <c r="BP58" i="7"/>
  <c r="BP53" i="7"/>
  <c r="BP17" i="7"/>
  <c r="BO14" i="7"/>
  <c r="BN340" i="8"/>
  <c r="BN323" i="8"/>
  <c r="BN306" i="8"/>
  <c r="BN289" i="8"/>
  <c r="BN272" i="8"/>
  <c r="BO246" i="8"/>
  <c r="BN5" i="11"/>
  <c r="BN349" i="11"/>
  <c r="BN341" i="11"/>
  <c r="BN332" i="11"/>
  <c r="BN323" i="11"/>
  <c r="BN314" i="11"/>
  <c r="BP182" i="1"/>
  <c r="BP166" i="1"/>
  <c r="BN250" i="7"/>
  <c r="BN28" i="7"/>
  <c r="BO334" i="8"/>
  <c r="BN201" i="1"/>
  <c r="BO192" i="1"/>
  <c r="BO152" i="1"/>
  <c r="BN268" i="7"/>
  <c r="BN263" i="7"/>
  <c r="BN254" i="7"/>
  <c r="BN231" i="7"/>
  <c r="BN226" i="7"/>
  <c r="BN221" i="7"/>
  <c r="BN199" i="7"/>
  <c r="BN193" i="7"/>
  <c r="BN167" i="7"/>
  <c r="BN151" i="7"/>
  <c r="BP131" i="7"/>
  <c r="BP126" i="7"/>
  <c r="BP121" i="7"/>
  <c r="BP110" i="7"/>
  <c r="BO102" i="7"/>
  <c r="BO94" i="7"/>
  <c r="BN73" i="7"/>
  <c r="BO64" i="7"/>
  <c r="BP21" i="7"/>
  <c r="BN264" i="8"/>
  <c r="BO238" i="8"/>
  <c r="BP289" i="11"/>
  <c r="BP273" i="11"/>
  <c r="BO182" i="1"/>
  <c r="BO317" i="8"/>
  <c r="BO301" i="8"/>
  <c r="BO283" i="8"/>
  <c r="BP312" i="11"/>
  <c r="BO188" i="1"/>
  <c r="BO156" i="1"/>
  <c r="BN251" i="7"/>
  <c r="BN246" i="7"/>
  <c r="BN241" i="7"/>
  <c r="BN218" i="7"/>
  <c r="BN211" i="7"/>
  <c r="BN203" i="7"/>
  <c r="BN192" i="7"/>
  <c r="BN187" i="7"/>
  <c r="BP141" i="7"/>
  <c r="BP69" i="7"/>
  <c r="BN331" i="8"/>
  <c r="BN314" i="8"/>
  <c r="BN298" i="8"/>
  <c r="BN280" i="8"/>
  <c r="BN235" i="8"/>
  <c r="BO193" i="8"/>
  <c r="BN353" i="11"/>
  <c r="BN345" i="11"/>
  <c r="BN337" i="11"/>
  <c r="BN327" i="11"/>
  <c r="BN318" i="11"/>
  <c r="BP174" i="1"/>
  <c r="BN217" i="7"/>
  <c r="BN196" i="7"/>
  <c r="BO166" i="1"/>
  <c r="BN233" i="7"/>
  <c r="BP173" i="7"/>
  <c r="BP157" i="7"/>
  <c r="BP77" i="7"/>
  <c r="BN44" i="7"/>
  <c r="BN36" i="7"/>
  <c r="BO267" i="8"/>
  <c r="BP198" i="1"/>
  <c r="BN193" i="1"/>
  <c r="BO184" i="1"/>
  <c r="BO180" i="1"/>
  <c r="BO176" i="1"/>
  <c r="BO172" i="1"/>
  <c r="BO168" i="1"/>
  <c r="BO164" i="1"/>
  <c r="BO160" i="1"/>
  <c r="BN266" i="7"/>
  <c r="BN239" i="7"/>
  <c r="BN234" i="7"/>
  <c r="BN229" i="7"/>
  <c r="BN201" i="7"/>
  <c r="BN171" i="7"/>
  <c r="BN155" i="7"/>
  <c r="BP139" i="7"/>
  <c r="BP134" i="7"/>
  <c r="BP129" i="7"/>
  <c r="BN65" i="7"/>
  <c r="BO56" i="7"/>
  <c r="BO41" i="7"/>
  <c r="BO33" i="7"/>
  <c r="BO25" i="7"/>
  <c r="BN9" i="7"/>
  <c r="BP329" i="8"/>
  <c r="BP312" i="8"/>
  <c r="BO256" i="8"/>
  <c r="BO352" i="11"/>
  <c r="BO344" i="11"/>
  <c r="BO336" i="11"/>
  <c r="BO326" i="11"/>
  <c r="BO317" i="11"/>
  <c r="BP307" i="11"/>
  <c r="BP118" i="7"/>
  <c r="BO174" i="1"/>
  <c r="BP133" i="7"/>
  <c r="BO198" i="1"/>
  <c r="BP194" i="1"/>
  <c r="BN189" i="1"/>
  <c r="BN264" i="7"/>
  <c r="BN255" i="7"/>
  <c r="BN249" i="7"/>
  <c r="BN227" i="7"/>
  <c r="BN222" i="7"/>
  <c r="BN215" i="7"/>
  <c r="BN200" i="7"/>
  <c r="BN195" i="7"/>
  <c r="BN189" i="7"/>
  <c r="BP181" i="7"/>
  <c r="BP165" i="7"/>
  <c r="BP149" i="7"/>
  <c r="BP127" i="7"/>
  <c r="BP122" i="7"/>
  <c r="BO116" i="7"/>
  <c r="BP107" i="7"/>
  <c r="BP99" i="7"/>
  <c r="BP91" i="7"/>
  <c r="BP66" i="7"/>
  <c r="BP61" i="7"/>
  <c r="BO46" i="7"/>
  <c r="BO38" i="7"/>
  <c r="BO30" i="7"/>
  <c r="BP10" i="7"/>
  <c r="BO326" i="8"/>
  <c r="BO309" i="8"/>
  <c r="BO292" i="8"/>
  <c r="BO275" i="8"/>
  <c r="BN252" i="8"/>
  <c r="BO230" i="8"/>
  <c r="BO177" i="8"/>
  <c r="BO304" i="11"/>
  <c r="BF201" i="1"/>
  <c r="S201" i="1"/>
  <c r="BF193" i="1"/>
  <c r="S193" i="1"/>
  <c r="BF181" i="1"/>
  <c r="S181" i="1"/>
  <c r="BF173" i="1"/>
  <c r="S173" i="1"/>
  <c r="BF165" i="1"/>
  <c r="S165" i="1"/>
  <c r="BF153" i="1"/>
  <c r="S153" i="1"/>
  <c r="BM165" i="1"/>
  <c r="BF340" i="7"/>
  <c r="S340" i="7"/>
  <c r="Z340" i="7" s="1"/>
  <c r="BF331" i="7"/>
  <c r="S331" i="7"/>
  <c r="Z331" i="7" s="1"/>
  <c r="S319" i="7"/>
  <c r="Z319" i="7" s="1"/>
  <c r="BF319" i="7"/>
  <c r="S310" i="7"/>
  <c r="Z310" i="7" s="1"/>
  <c r="BF310" i="7"/>
  <c r="S301" i="7"/>
  <c r="Z301" i="7" s="1"/>
  <c r="BF301" i="7"/>
  <c r="S292" i="7"/>
  <c r="Z292" i="7" s="1"/>
  <c r="BF292" i="7"/>
  <c r="BF280" i="7"/>
  <c r="S280" i="7"/>
  <c r="Z280" i="7" s="1"/>
  <c r="BF272" i="7"/>
  <c r="S272" i="7"/>
  <c r="Z272" i="7" s="1"/>
  <c r="BF264" i="7"/>
  <c r="S264" i="7"/>
  <c r="Z264" i="7" s="1"/>
  <c r="BF251" i="7"/>
  <c r="S251" i="7"/>
  <c r="Z251" i="7" s="1"/>
  <c r="BF243" i="7"/>
  <c r="S243" i="7"/>
  <c r="Z243" i="7" s="1"/>
  <c r="BF235" i="7"/>
  <c r="S235" i="7"/>
  <c r="Z235" i="7" s="1"/>
  <c r="BF227" i="7"/>
  <c r="S227" i="7"/>
  <c r="Z227" i="7" s="1"/>
  <c r="BF201" i="7"/>
  <c r="S201" i="7"/>
  <c r="Z201" i="7" s="1"/>
  <c r="BF193" i="7"/>
  <c r="S193" i="7"/>
  <c r="Z193" i="7" s="1"/>
  <c r="BF185" i="7"/>
  <c r="S185" i="7"/>
  <c r="Z185" i="7" s="1"/>
  <c r="BF177" i="7"/>
  <c r="S177" i="7"/>
  <c r="Z177" i="7" s="1"/>
  <c r="BF165" i="7"/>
  <c r="S165" i="7"/>
  <c r="Z165" i="7" s="1"/>
  <c r="BF157" i="7"/>
  <c r="S157" i="7"/>
  <c r="Z157" i="7" s="1"/>
  <c r="BF149" i="7"/>
  <c r="S149" i="7"/>
  <c r="Z149" i="7" s="1"/>
  <c r="BF141" i="7"/>
  <c r="S141" i="7"/>
  <c r="Z141" i="7" s="1"/>
  <c r="BF133" i="7"/>
  <c r="S133" i="7"/>
  <c r="Z133" i="7" s="1"/>
  <c r="BF121" i="7"/>
  <c r="S121" i="7"/>
  <c r="Z121" i="7" s="1"/>
  <c r="BF113" i="7"/>
  <c r="S113" i="7"/>
  <c r="Z113" i="7" s="1"/>
  <c r="BF101" i="7"/>
  <c r="S101" i="7"/>
  <c r="Z101" i="7" s="1"/>
  <c r="BF89" i="7"/>
  <c r="S89" i="7"/>
  <c r="Z89" i="7" s="1"/>
  <c r="BF81" i="7"/>
  <c r="S81" i="7"/>
  <c r="Z81" i="7" s="1"/>
  <c r="BF69" i="7"/>
  <c r="S69" i="7"/>
  <c r="Z69" i="7" s="1"/>
  <c r="BF61" i="7"/>
  <c r="S61" i="7"/>
  <c r="Z61" i="7" s="1"/>
  <c r="BF49" i="7"/>
  <c r="S49" i="7"/>
  <c r="Z49" i="7" s="1"/>
  <c r="BF33" i="7"/>
  <c r="S33" i="7"/>
  <c r="Z33" i="7" s="1"/>
  <c r="S200" i="1"/>
  <c r="BF200" i="1"/>
  <c r="S196" i="1"/>
  <c r="BF196" i="1"/>
  <c r="S192" i="1"/>
  <c r="BF192" i="1"/>
  <c r="S188" i="1"/>
  <c r="BF188" i="1"/>
  <c r="S184" i="1"/>
  <c r="BF184" i="1"/>
  <c r="S180" i="1"/>
  <c r="BF180" i="1"/>
  <c r="S176" i="1"/>
  <c r="BF176" i="1"/>
  <c r="S172" i="1"/>
  <c r="BF172" i="1"/>
  <c r="S168" i="1"/>
  <c r="BF168" i="1"/>
  <c r="S164" i="1"/>
  <c r="BF164" i="1"/>
  <c r="S160" i="1"/>
  <c r="BF160" i="1"/>
  <c r="S156" i="1"/>
  <c r="BF156" i="1"/>
  <c r="S152" i="1"/>
  <c r="BF152" i="1"/>
  <c r="AA199" i="1"/>
  <c r="Y199" i="1"/>
  <c r="AA171" i="1"/>
  <c r="Y171" i="1"/>
  <c r="BP201" i="1"/>
  <c r="BN200" i="1"/>
  <c r="BP199" i="1"/>
  <c r="BN198" i="1"/>
  <c r="BP197" i="1"/>
  <c r="BN196" i="1"/>
  <c r="BP195" i="1"/>
  <c r="BN194" i="1"/>
  <c r="BP193" i="1"/>
  <c r="BN192" i="1"/>
  <c r="BP191" i="1"/>
  <c r="BN190" i="1"/>
  <c r="BP189" i="1"/>
  <c r="BN188" i="1"/>
  <c r="BP187" i="1"/>
  <c r="BN186" i="1"/>
  <c r="BP185" i="1"/>
  <c r="BN184" i="1"/>
  <c r="BP183" i="1"/>
  <c r="BN182" i="1"/>
  <c r="BP181" i="1"/>
  <c r="BN180" i="1"/>
  <c r="BP179" i="1"/>
  <c r="BN178" i="1"/>
  <c r="BP177" i="1"/>
  <c r="BN176" i="1"/>
  <c r="BP175" i="1"/>
  <c r="BN174" i="1"/>
  <c r="BP173" i="1"/>
  <c r="BN172" i="1"/>
  <c r="BP171" i="1"/>
  <c r="BN170" i="1"/>
  <c r="BP169" i="1"/>
  <c r="BN168" i="1"/>
  <c r="BP167" i="1"/>
  <c r="BN166" i="1"/>
  <c r="BP165" i="1"/>
  <c r="BN164" i="1"/>
  <c r="BP163" i="1"/>
  <c r="BN162" i="1"/>
  <c r="BP161" i="1"/>
  <c r="BN160" i="1"/>
  <c r="BP159" i="1"/>
  <c r="BN158" i="1"/>
  <c r="BP157" i="1"/>
  <c r="BN156" i="1"/>
  <c r="BP155" i="1"/>
  <c r="BN154" i="1"/>
  <c r="BP153" i="1"/>
  <c r="BN152" i="1"/>
  <c r="BP151" i="1"/>
  <c r="BN150" i="1"/>
  <c r="BP149" i="1"/>
  <c r="BF339" i="7"/>
  <c r="S339" i="7"/>
  <c r="Z339" i="7" s="1"/>
  <c r="BF334" i="7"/>
  <c r="S334" i="7"/>
  <c r="Z334" i="7" s="1"/>
  <c r="BF330" i="7"/>
  <c r="S330" i="7"/>
  <c r="Z330" i="7" s="1"/>
  <c r="BF326" i="7"/>
  <c r="S326" i="7"/>
  <c r="Z326" i="7" s="1"/>
  <c r="BF322" i="7"/>
  <c r="S322" i="7"/>
  <c r="Z322" i="7" s="1"/>
  <c r="BF318" i="7"/>
  <c r="S318" i="7"/>
  <c r="Z318" i="7" s="1"/>
  <c r="BF313" i="7"/>
  <c r="S313" i="7"/>
  <c r="Z313" i="7" s="1"/>
  <c r="BF309" i="7"/>
  <c r="S309" i="7"/>
  <c r="Z309" i="7" s="1"/>
  <c r="BF304" i="7"/>
  <c r="S304" i="7"/>
  <c r="Z304" i="7" s="1"/>
  <c r="BF300" i="7"/>
  <c r="S300" i="7"/>
  <c r="Z300" i="7" s="1"/>
  <c r="BF296" i="7"/>
  <c r="S296" i="7"/>
  <c r="Z296" i="7" s="1"/>
  <c r="BF291" i="7"/>
  <c r="S291" i="7"/>
  <c r="Z291" i="7" s="1"/>
  <c r="BF287" i="7"/>
  <c r="S287" i="7"/>
  <c r="Z287" i="7" s="1"/>
  <c r="BF283" i="7"/>
  <c r="S283" i="7"/>
  <c r="Z283" i="7" s="1"/>
  <c r="BF279" i="7"/>
  <c r="S279" i="7"/>
  <c r="Z279" i="7" s="1"/>
  <c r="BF275" i="7"/>
  <c r="S275" i="7"/>
  <c r="Z275" i="7" s="1"/>
  <c r="BF271" i="7"/>
  <c r="S271" i="7"/>
  <c r="Z271" i="7" s="1"/>
  <c r="BF267" i="7"/>
  <c r="S267" i="7"/>
  <c r="Z267" i="7" s="1"/>
  <c r="BF263" i="7"/>
  <c r="S263" i="7"/>
  <c r="Z263" i="7" s="1"/>
  <c r="BF255" i="7"/>
  <c r="S255" i="7"/>
  <c r="Z255" i="7" s="1"/>
  <c r="BF250" i="7"/>
  <c r="S250" i="7"/>
  <c r="Z250" i="7" s="1"/>
  <c r="BF246" i="7"/>
  <c r="S246" i="7"/>
  <c r="Z246" i="7" s="1"/>
  <c r="BF242" i="7"/>
  <c r="S242" i="7"/>
  <c r="Z242" i="7" s="1"/>
  <c r="BF238" i="7"/>
  <c r="S238" i="7"/>
  <c r="Z238" i="7" s="1"/>
  <c r="BF234" i="7"/>
  <c r="S234" i="7"/>
  <c r="Z234" i="7" s="1"/>
  <c r="BF230" i="7"/>
  <c r="S230" i="7"/>
  <c r="Z230" i="7" s="1"/>
  <c r="BF226" i="7"/>
  <c r="S226" i="7"/>
  <c r="Z226" i="7" s="1"/>
  <c r="BF222" i="7"/>
  <c r="S222" i="7"/>
  <c r="Z222" i="7" s="1"/>
  <c r="BF217" i="7"/>
  <c r="S217" i="7"/>
  <c r="Z217" i="7" s="1"/>
  <c r="S211" i="7"/>
  <c r="Z211" i="7" s="1"/>
  <c r="BF211" i="7"/>
  <c r="BF204" i="7"/>
  <c r="S204" i="7"/>
  <c r="Z204" i="7" s="1"/>
  <c r="S200" i="7"/>
  <c r="Z200" i="7" s="1"/>
  <c r="BF200" i="7"/>
  <c r="BH200" i="7" s="1"/>
  <c r="BF196" i="7"/>
  <c r="BH196" i="7" s="1"/>
  <c r="S196" i="7"/>
  <c r="Z196" i="7" s="1"/>
  <c r="S192" i="7"/>
  <c r="Z192" i="7" s="1"/>
  <c r="BF192" i="7"/>
  <c r="BH192" i="7" s="1"/>
  <c r="BF188" i="7"/>
  <c r="BH188" i="7" s="1"/>
  <c r="S188" i="7"/>
  <c r="Z188" i="7" s="1"/>
  <c r="S184" i="7"/>
  <c r="Z184" i="7" s="1"/>
  <c r="BF184" i="7"/>
  <c r="BH184" i="7" s="1"/>
  <c r="BF180" i="7"/>
  <c r="S180" i="7"/>
  <c r="Z180" i="7" s="1"/>
  <c r="S176" i="7"/>
  <c r="Z176" i="7" s="1"/>
  <c r="BF176" i="7"/>
  <c r="BF172" i="7"/>
  <c r="S172" i="7"/>
  <c r="Z172" i="7" s="1"/>
  <c r="S168" i="7"/>
  <c r="Z168" i="7" s="1"/>
  <c r="BF168" i="7"/>
  <c r="BF164" i="7"/>
  <c r="S164" i="7"/>
  <c r="Z164" i="7" s="1"/>
  <c r="S160" i="7"/>
  <c r="Z160" i="7" s="1"/>
  <c r="BF160" i="7"/>
  <c r="BF156" i="7"/>
  <c r="S156" i="7"/>
  <c r="Z156" i="7" s="1"/>
  <c r="S152" i="7"/>
  <c r="Z152" i="7" s="1"/>
  <c r="BF152" i="7"/>
  <c r="BF148" i="7"/>
  <c r="S148" i="7"/>
  <c r="Z148" i="7" s="1"/>
  <c r="S144" i="7"/>
  <c r="Z144" i="7" s="1"/>
  <c r="BF144" i="7"/>
  <c r="BF140" i="7"/>
  <c r="S140" i="7"/>
  <c r="Z140" i="7" s="1"/>
  <c r="S136" i="7"/>
  <c r="Z136" i="7" s="1"/>
  <c r="BF136" i="7"/>
  <c r="BF132" i="7"/>
  <c r="S132" i="7"/>
  <c r="Z132" i="7" s="1"/>
  <c r="S128" i="7"/>
  <c r="Z128" i="7" s="1"/>
  <c r="BF128" i="7"/>
  <c r="BF124" i="7"/>
  <c r="S124" i="7"/>
  <c r="Z124" i="7" s="1"/>
  <c r="S120" i="7"/>
  <c r="Z120" i="7" s="1"/>
  <c r="BF120" i="7"/>
  <c r="BF116" i="7"/>
  <c r="S116" i="7"/>
  <c r="Z116" i="7" s="1"/>
  <c r="S112" i="7"/>
  <c r="Z112" i="7" s="1"/>
  <c r="BF112" i="7"/>
  <c r="BF108" i="7"/>
  <c r="S108" i="7"/>
  <c r="Z108" i="7" s="1"/>
  <c r="S104" i="7"/>
  <c r="Z104" i="7" s="1"/>
  <c r="BF104" i="7"/>
  <c r="BF100" i="7"/>
  <c r="S100" i="7"/>
  <c r="Z100" i="7" s="1"/>
  <c r="S96" i="7"/>
  <c r="Z96" i="7" s="1"/>
  <c r="BF96" i="7"/>
  <c r="BF92" i="7"/>
  <c r="S92" i="7"/>
  <c r="Z92" i="7" s="1"/>
  <c r="S88" i="7"/>
  <c r="Z88" i="7" s="1"/>
  <c r="BF88" i="7"/>
  <c r="BF84" i="7"/>
  <c r="S84" i="7"/>
  <c r="Z84" i="7" s="1"/>
  <c r="S80" i="7"/>
  <c r="Z80" i="7" s="1"/>
  <c r="BF80" i="7"/>
  <c r="BF76" i="7"/>
  <c r="S76" i="7"/>
  <c r="Z76" i="7" s="1"/>
  <c r="S72" i="7"/>
  <c r="Z72" i="7" s="1"/>
  <c r="BF72" i="7"/>
  <c r="BF68" i="7"/>
  <c r="S68" i="7"/>
  <c r="Z68" i="7" s="1"/>
  <c r="S64" i="7"/>
  <c r="Z64" i="7" s="1"/>
  <c r="BF64" i="7"/>
  <c r="BF60" i="7"/>
  <c r="S60" i="7"/>
  <c r="Z60" i="7" s="1"/>
  <c r="S56" i="7"/>
  <c r="Z56" i="7" s="1"/>
  <c r="BF56" i="7"/>
  <c r="BF52" i="7"/>
  <c r="S52" i="7"/>
  <c r="Z52" i="7" s="1"/>
  <c r="S48" i="7"/>
  <c r="Z48" i="7" s="1"/>
  <c r="BF48" i="7"/>
  <c r="BF44" i="7"/>
  <c r="S44" i="7"/>
  <c r="Z44" i="7" s="1"/>
  <c r="S40" i="7"/>
  <c r="Z40" i="7" s="1"/>
  <c r="BF40" i="7"/>
  <c r="BF36" i="7"/>
  <c r="S36" i="7"/>
  <c r="Z36" i="7" s="1"/>
  <c r="S32" i="7"/>
  <c r="Z32" i="7" s="1"/>
  <c r="BF32" i="7"/>
  <c r="BF28" i="7"/>
  <c r="S28" i="7"/>
  <c r="Z28" i="7" s="1"/>
  <c r="S24" i="7"/>
  <c r="Z24" i="7" s="1"/>
  <c r="BF24" i="7"/>
  <c r="BF20" i="7"/>
  <c r="S20" i="7"/>
  <c r="Z20" i="7" s="1"/>
  <c r="S16" i="7"/>
  <c r="Z16" i="7" s="1"/>
  <c r="BF16" i="7"/>
  <c r="BF12" i="7"/>
  <c r="S12" i="7"/>
  <c r="Z12" i="7" s="1"/>
  <c r="S8" i="7"/>
  <c r="Z8" i="7" s="1"/>
  <c r="BF8" i="7"/>
  <c r="BP5" i="7"/>
  <c r="BP340" i="7"/>
  <c r="BP339" i="7"/>
  <c r="BP338" i="7"/>
  <c r="BP337" i="7"/>
  <c r="BP335" i="7"/>
  <c r="BP334" i="7"/>
  <c r="BP333" i="7"/>
  <c r="BP332" i="7"/>
  <c r="BP331" i="7"/>
  <c r="BP330" i="7"/>
  <c r="BP329" i="7"/>
  <c r="BP328" i="7"/>
  <c r="BP327" i="7"/>
  <c r="BP326" i="7"/>
  <c r="BP325" i="7"/>
  <c r="BP324" i="7"/>
  <c r="BP323" i="7"/>
  <c r="BP322" i="7"/>
  <c r="BP321" i="7"/>
  <c r="BP320" i="7"/>
  <c r="BP319" i="7"/>
  <c r="BP318" i="7"/>
  <c r="BP317" i="7"/>
  <c r="BP315" i="7"/>
  <c r="BP314" i="7"/>
  <c r="BP313" i="7"/>
  <c r="BP312" i="7"/>
  <c r="BP311" i="7"/>
  <c r="BP310" i="7"/>
  <c r="BP309" i="7"/>
  <c r="BP308" i="7"/>
  <c r="BP307" i="7"/>
  <c r="BP306" i="7"/>
  <c r="BP304" i="7"/>
  <c r="BP303" i="7"/>
  <c r="BP302" i="7"/>
  <c r="BP301" i="7"/>
  <c r="BP300" i="7"/>
  <c r="BP299" i="7"/>
  <c r="BP298" i="7"/>
  <c r="BP297" i="7"/>
  <c r="BP296" i="7"/>
  <c r="BP294" i="7"/>
  <c r="BP293" i="7"/>
  <c r="BP292" i="7"/>
  <c r="BP291" i="7"/>
  <c r="BP290" i="7"/>
  <c r="BP289" i="7"/>
  <c r="BP288" i="7"/>
  <c r="BP287" i="7"/>
  <c r="BP286" i="7"/>
  <c r="BP285" i="7"/>
  <c r="BP284" i="7"/>
  <c r="BP283" i="7"/>
  <c r="BP282" i="7"/>
  <c r="BP281" i="7"/>
  <c r="BP280" i="7"/>
  <c r="BP279" i="7"/>
  <c r="BP278" i="7"/>
  <c r="BP277" i="7"/>
  <c r="BP276" i="7"/>
  <c r="BP275" i="7"/>
  <c r="BP274" i="7"/>
  <c r="BP273" i="7"/>
  <c r="BP272" i="7"/>
  <c r="BP271" i="7"/>
  <c r="BP270" i="7"/>
  <c r="BM267" i="7"/>
  <c r="BM264" i="7"/>
  <c r="BM263" i="7"/>
  <c r="BM255" i="7"/>
  <c r="BM251" i="7"/>
  <c r="BM250" i="7"/>
  <c r="BM246" i="7"/>
  <c r="BM243" i="7"/>
  <c r="BM242" i="7"/>
  <c r="BM238" i="7"/>
  <c r="BM235" i="7"/>
  <c r="BM234" i="7"/>
  <c r="BM230" i="7"/>
  <c r="BM227" i="7"/>
  <c r="BM226" i="7"/>
  <c r="BM222" i="7"/>
  <c r="BM217" i="7"/>
  <c r="BM211" i="7"/>
  <c r="BM204" i="7"/>
  <c r="BM201" i="7"/>
  <c r="BM200" i="7"/>
  <c r="BM196" i="7"/>
  <c r="BM193" i="7"/>
  <c r="BM192" i="7"/>
  <c r="BM188" i="7"/>
  <c r="BM185" i="7"/>
  <c r="BM184" i="7"/>
  <c r="BO181" i="7"/>
  <c r="BO180" i="7"/>
  <c r="BO177" i="7"/>
  <c r="BO176" i="7"/>
  <c r="BO173" i="7"/>
  <c r="BO172" i="7"/>
  <c r="BO169" i="7"/>
  <c r="BO168" i="7"/>
  <c r="BO165" i="7"/>
  <c r="BO164" i="7"/>
  <c r="BO161" i="7"/>
  <c r="BO160" i="7"/>
  <c r="BO157" i="7"/>
  <c r="BO156" i="7"/>
  <c r="BO153" i="7"/>
  <c r="BO152" i="7"/>
  <c r="BO149" i="7"/>
  <c r="BO148" i="7"/>
  <c r="BO147" i="7"/>
  <c r="BO146" i="7"/>
  <c r="BO145" i="7"/>
  <c r="BO144" i="7"/>
  <c r="BO143" i="7"/>
  <c r="BO142" i="7"/>
  <c r="BO141" i="7"/>
  <c r="BO140" i="7"/>
  <c r="BO139" i="7"/>
  <c r="BO138" i="7"/>
  <c r="BO137" i="7"/>
  <c r="BO136" i="7"/>
  <c r="BO135" i="7"/>
  <c r="BO134" i="7"/>
  <c r="BO133" i="7"/>
  <c r="BO132" i="7"/>
  <c r="BO131" i="7"/>
  <c r="BO130" i="7"/>
  <c r="BO129" i="7"/>
  <c r="BO128" i="7"/>
  <c r="BO127" i="7"/>
  <c r="BO126" i="7"/>
  <c r="BO125" i="7"/>
  <c r="BO124" i="7"/>
  <c r="BO123" i="7"/>
  <c r="BO122" i="7"/>
  <c r="BO121" i="7"/>
  <c r="BO120" i="7"/>
  <c r="BO119" i="7"/>
  <c r="BO118" i="7"/>
  <c r="BN116" i="7"/>
  <c r="BP115" i="7"/>
  <c r="BO113" i="7"/>
  <c r="BP112" i="7"/>
  <c r="BN111" i="7"/>
  <c r="BO110" i="7"/>
  <c r="BM108" i="7"/>
  <c r="BO107" i="7"/>
  <c r="BP106" i="7"/>
  <c r="BN105" i="7"/>
  <c r="BO104" i="7"/>
  <c r="BN102" i="7"/>
  <c r="BP101" i="7"/>
  <c r="BM100" i="7"/>
  <c r="BO99" i="7"/>
  <c r="BP98" i="7"/>
  <c r="BN97" i="7"/>
  <c r="BO96" i="7"/>
  <c r="BN94" i="7"/>
  <c r="BP93" i="7"/>
  <c r="BM92" i="7"/>
  <c r="BO91" i="7"/>
  <c r="BP90" i="7"/>
  <c r="BN89" i="7"/>
  <c r="BO88" i="7"/>
  <c r="BO85" i="7"/>
  <c r="BP84" i="7"/>
  <c r="BN83" i="7"/>
  <c r="BO82" i="7"/>
  <c r="BM81" i="7"/>
  <c r="BN80" i="7"/>
  <c r="BP79" i="7"/>
  <c r="BO77" i="7"/>
  <c r="BP76" i="7"/>
  <c r="BN75" i="7"/>
  <c r="BO74" i="7"/>
  <c r="BN72" i="7"/>
  <c r="BP71" i="7"/>
  <c r="BO69" i="7"/>
  <c r="BP68" i="7"/>
  <c r="BN67" i="7"/>
  <c r="BO66" i="7"/>
  <c r="BN64" i="7"/>
  <c r="BP63" i="7"/>
  <c r="BO61" i="7"/>
  <c r="BP60" i="7"/>
  <c r="BN59" i="7"/>
  <c r="BO58" i="7"/>
  <c r="BN56" i="7"/>
  <c r="BP55" i="7"/>
  <c r="BO53" i="7"/>
  <c r="BP52" i="7"/>
  <c r="BN51" i="7"/>
  <c r="BN50" i="7"/>
  <c r="BP49" i="7"/>
  <c r="BP48" i="7"/>
  <c r="BN47" i="7"/>
  <c r="BN46" i="7"/>
  <c r="BP45" i="7"/>
  <c r="BM44" i="7"/>
  <c r="BO43" i="7"/>
  <c r="BP42" i="7"/>
  <c r="BN41" i="7"/>
  <c r="BO40" i="7"/>
  <c r="BN38" i="7"/>
  <c r="BP37" i="7"/>
  <c r="BM36" i="7"/>
  <c r="BO35" i="7"/>
  <c r="BP34" i="7"/>
  <c r="BN33" i="7"/>
  <c r="BO32" i="7"/>
  <c r="BN30" i="7"/>
  <c r="BP29" i="7"/>
  <c r="BM28" i="7"/>
  <c r="BO27" i="7"/>
  <c r="BP26" i="7"/>
  <c r="BN25" i="7"/>
  <c r="BO24" i="7"/>
  <c r="BO21" i="7"/>
  <c r="BO20" i="7"/>
  <c r="BO17" i="7"/>
  <c r="BO16" i="7"/>
  <c r="BN14" i="7"/>
  <c r="BP13" i="7"/>
  <c r="BP12" i="7"/>
  <c r="BN11" i="7"/>
  <c r="BO10" i="7"/>
  <c r="BN8" i="7"/>
  <c r="BP7" i="7"/>
  <c r="Y341" i="8"/>
  <c r="BP341" i="8"/>
  <c r="Y339" i="8"/>
  <c r="BP339" i="8"/>
  <c r="Y336" i="8"/>
  <c r="BP336" i="8"/>
  <c r="Y334" i="8"/>
  <c r="BP334" i="8"/>
  <c r="Y332" i="8"/>
  <c r="BP332" i="8"/>
  <c r="Y330" i="8"/>
  <c r="BP330" i="8"/>
  <c r="Y328" i="8"/>
  <c r="BP328" i="8"/>
  <c r="Y326" i="8"/>
  <c r="BP326" i="8"/>
  <c r="Y324" i="8"/>
  <c r="BP324" i="8"/>
  <c r="Y322" i="8"/>
  <c r="BP322" i="8"/>
  <c r="Y320" i="8"/>
  <c r="BP320" i="8"/>
  <c r="Y317" i="8"/>
  <c r="BP317" i="8"/>
  <c r="Y315" i="8"/>
  <c r="BP315" i="8"/>
  <c r="Y313" i="8"/>
  <c r="BP313" i="8"/>
  <c r="Y311" i="8"/>
  <c r="BP311" i="8"/>
  <c r="Y309" i="8"/>
  <c r="BP309" i="8"/>
  <c r="Y307" i="8"/>
  <c r="BP307" i="8"/>
  <c r="Y305" i="8"/>
  <c r="BP305" i="8"/>
  <c r="Y303" i="8"/>
  <c r="BP303" i="8"/>
  <c r="Y301" i="8"/>
  <c r="BP301" i="8"/>
  <c r="BF300" i="8"/>
  <c r="BH300" i="8" s="1"/>
  <c r="S300" i="8"/>
  <c r="BM300" i="8"/>
  <c r="BF299" i="8"/>
  <c r="BI299" i="8" s="1"/>
  <c r="S299" i="8"/>
  <c r="U297" i="8"/>
  <c r="BN297" i="8"/>
  <c r="W295" i="8"/>
  <c r="BO295" i="8"/>
  <c r="Y292" i="8"/>
  <c r="BP292" i="8"/>
  <c r="S291" i="8"/>
  <c r="BF291" i="8"/>
  <c r="BI291" i="8" s="1"/>
  <c r="BM291" i="8"/>
  <c r="BF290" i="8"/>
  <c r="BH290" i="8" s="1"/>
  <c r="S290" i="8"/>
  <c r="U288" i="8"/>
  <c r="BN288" i="8"/>
  <c r="BO287" i="8"/>
  <c r="BP283" i="8"/>
  <c r="BF282" i="8"/>
  <c r="BI282" i="8" s="1"/>
  <c r="BM282" i="8"/>
  <c r="BF281" i="8"/>
  <c r="BI281" i="8" s="1"/>
  <c r="U279" i="8"/>
  <c r="BN279" i="8"/>
  <c r="W278" i="8"/>
  <c r="BO278" i="8"/>
  <c r="Y275" i="8"/>
  <c r="BP275" i="8"/>
  <c r="S274" i="8"/>
  <c r="BF274" i="8"/>
  <c r="BI274" i="8" s="1"/>
  <c r="BM274" i="8"/>
  <c r="BF273" i="8"/>
  <c r="BI273" i="8" s="1"/>
  <c r="S273" i="8"/>
  <c r="U271" i="8"/>
  <c r="BN271" i="8"/>
  <c r="W270" i="8"/>
  <c r="BO270" i="8"/>
  <c r="Y267" i="8"/>
  <c r="BP267" i="8"/>
  <c r="BF266" i="8"/>
  <c r="BH266" i="8" s="1"/>
  <c r="S266" i="8"/>
  <c r="BM266" i="8"/>
  <c r="BF265" i="8"/>
  <c r="S265" i="8"/>
  <c r="U263" i="8"/>
  <c r="BN263" i="8"/>
  <c r="W262" i="8"/>
  <c r="BO262" i="8"/>
  <c r="Y256" i="8"/>
  <c r="BP256" i="8"/>
  <c r="BF254" i="8"/>
  <c r="BH254" i="8" s="1"/>
  <c r="S254" i="8"/>
  <c r="BM254" i="8"/>
  <c r="BF253" i="8"/>
  <c r="BH253" i="8" s="1"/>
  <c r="S253" i="8"/>
  <c r="U250" i="8"/>
  <c r="BN250" i="8"/>
  <c r="W249" i="8"/>
  <c r="BO249" i="8"/>
  <c r="Y246" i="8"/>
  <c r="BP246" i="8"/>
  <c r="BF245" i="8"/>
  <c r="BH245" i="8" s="1"/>
  <c r="S245" i="8"/>
  <c r="BM245" i="8"/>
  <c r="BF244" i="8"/>
  <c r="S244" i="8"/>
  <c r="U242" i="8"/>
  <c r="BN242" i="8"/>
  <c r="W241" i="8"/>
  <c r="BO241" i="8"/>
  <c r="Y238" i="8"/>
  <c r="BP238" i="8"/>
  <c r="BF237" i="8"/>
  <c r="BI237" i="8" s="1"/>
  <c r="S237" i="8"/>
  <c r="BM237" i="8"/>
  <c r="BF236" i="8"/>
  <c r="BI236" i="8" s="1"/>
  <c r="S236" i="8"/>
  <c r="U234" i="8"/>
  <c r="BN234" i="8"/>
  <c r="W233" i="8"/>
  <c r="BO233" i="8"/>
  <c r="Y230" i="8"/>
  <c r="BP230" i="8"/>
  <c r="BF229" i="8"/>
  <c r="BH229" i="8" s="1"/>
  <c r="S229" i="8"/>
  <c r="BM229" i="8"/>
  <c r="BF228" i="8"/>
  <c r="BH228" i="8" s="1"/>
  <c r="S228" i="8"/>
  <c r="U226" i="8"/>
  <c r="BN226" i="8"/>
  <c r="W225" i="8"/>
  <c r="BO225" i="8"/>
  <c r="Y222" i="8"/>
  <c r="BP222" i="8"/>
  <c r="BF221" i="8"/>
  <c r="BI221" i="8" s="1"/>
  <c r="S221" i="8"/>
  <c r="BM221" i="8"/>
  <c r="BF220" i="8"/>
  <c r="BH220" i="8" s="1"/>
  <c r="S220" i="8"/>
  <c r="U218" i="8"/>
  <c r="BN218" i="8"/>
  <c r="W216" i="8"/>
  <c r="BO216" i="8"/>
  <c r="W214" i="8"/>
  <c r="BO214" i="8"/>
  <c r="Y213" i="8"/>
  <c r="BP213" i="8"/>
  <c r="BF210" i="8"/>
  <c r="BH210" i="8" s="1"/>
  <c r="S210" i="8"/>
  <c r="BM210" i="8"/>
  <c r="BF209" i="8"/>
  <c r="BH209" i="8" s="1"/>
  <c r="S209" i="8"/>
  <c r="BM209" i="8"/>
  <c r="U208" i="8"/>
  <c r="BN208" i="8"/>
  <c r="U207" i="8"/>
  <c r="W204" i="8"/>
  <c r="BO204" i="8"/>
  <c r="Y203" i="8"/>
  <c r="BP203" i="8"/>
  <c r="Y202" i="8"/>
  <c r="BP202" i="8"/>
  <c r="BF201" i="8"/>
  <c r="BH201" i="8" s="1"/>
  <c r="S201" i="8"/>
  <c r="BM201" i="8"/>
  <c r="BF200" i="8"/>
  <c r="BI200" i="8" s="1"/>
  <c r="S200" i="8"/>
  <c r="BM200" i="8"/>
  <c r="U199" i="8"/>
  <c r="BN199" i="8"/>
  <c r="U198" i="8"/>
  <c r="W196" i="8"/>
  <c r="BO196" i="8"/>
  <c r="Y195" i="8"/>
  <c r="BP195" i="8"/>
  <c r="Y194" i="8"/>
  <c r="BP194" i="8"/>
  <c r="BF193" i="8"/>
  <c r="BH193" i="8" s="1"/>
  <c r="S193" i="8"/>
  <c r="BM193" i="8"/>
  <c r="BF192" i="8"/>
  <c r="BH192" i="8" s="1"/>
  <c r="S192" i="8"/>
  <c r="BM192" i="8"/>
  <c r="U191" i="8"/>
  <c r="BN191" i="8"/>
  <c r="U190" i="8"/>
  <c r="W188" i="8"/>
  <c r="BO188" i="8"/>
  <c r="Y187" i="8"/>
  <c r="BP187" i="8"/>
  <c r="Y186" i="8"/>
  <c r="BP186" i="8"/>
  <c r="BF185" i="8"/>
  <c r="BH185" i="8" s="1"/>
  <c r="S185" i="8"/>
  <c r="BM185" i="8"/>
  <c r="BF184" i="8"/>
  <c r="BH184" i="8" s="1"/>
  <c r="S184" i="8"/>
  <c r="BM184" i="8"/>
  <c r="U183" i="8"/>
  <c r="BN183" i="8"/>
  <c r="U182" i="8"/>
  <c r="W180" i="8"/>
  <c r="BO180" i="8"/>
  <c r="Y179" i="8"/>
  <c r="BP179" i="8"/>
  <c r="Y178" i="8"/>
  <c r="BP178" i="8"/>
  <c r="BF177" i="8"/>
  <c r="BH177" i="8" s="1"/>
  <c r="S177" i="8"/>
  <c r="BM177" i="8"/>
  <c r="BF176" i="8"/>
  <c r="BH176" i="8" s="1"/>
  <c r="S176" i="8"/>
  <c r="BM176" i="8"/>
  <c r="U175" i="8"/>
  <c r="BN175" i="8"/>
  <c r="U174" i="8"/>
  <c r="W172" i="8"/>
  <c r="BO172" i="8"/>
  <c r="Y171" i="8"/>
  <c r="BP171" i="8"/>
  <c r="Y170" i="8"/>
  <c r="BP170" i="8"/>
  <c r="BF169" i="8"/>
  <c r="BH169" i="8" s="1"/>
  <c r="S169" i="8"/>
  <c r="BM169" i="8"/>
  <c r="BF168" i="8"/>
  <c r="BH168" i="8" s="1"/>
  <c r="S168" i="8"/>
  <c r="BM168" i="8"/>
  <c r="U167" i="8"/>
  <c r="BN167" i="8"/>
  <c r="U166" i="8"/>
  <c r="W164" i="8"/>
  <c r="BO164" i="8"/>
  <c r="Y163" i="8"/>
  <c r="BP163" i="8"/>
  <c r="Y162" i="8"/>
  <c r="BP162" i="8"/>
  <c r="BF161" i="8"/>
  <c r="BI161" i="8" s="1"/>
  <c r="S161" i="8"/>
  <c r="BM161" i="8"/>
  <c r="BF160" i="8"/>
  <c r="BH160" i="8" s="1"/>
  <c r="S160" i="8"/>
  <c r="BM160" i="8"/>
  <c r="U159" i="8"/>
  <c r="BN159" i="8"/>
  <c r="W156" i="8"/>
  <c r="BO156" i="8"/>
  <c r="Y155" i="8"/>
  <c r="BP155" i="8"/>
  <c r="Y154" i="8"/>
  <c r="BP154" i="8"/>
  <c r="BF153" i="8"/>
  <c r="BH153" i="8" s="1"/>
  <c r="S153" i="8"/>
  <c r="BM153" i="8"/>
  <c r="BF152" i="8"/>
  <c r="BH152" i="8" s="1"/>
  <c r="S152" i="8"/>
  <c r="BM152" i="8"/>
  <c r="U151" i="8"/>
  <c r="BN151" i="8"/>
  <c r="W148" i="8"/>
  <c r="BO148" i="8"/>
  <c r="Y147" i="8"/>
  <c r="BP147" i="8"/>
  <c r="Y146" i="8"/>
  <c r="BP146" i="8"/>
  <c r="BF145" i="8"/>
  <c r="BH145" i="8" s="1"/>
  <c r="S145" i="8"/>
  <c r="BM145" i="8"/>
  <c r="BF144" i="8"/>
  <c r="BH144" i="8" s="1"/>
  <c r="S144" i="8"/>
  <c r="BM144" i="8"/>
  <c r="U143" i="8"/>
  <c r="BN143" i="8"/>
  <c r="W140" i="8"/>
  <c r="BO140" i="8"/>
  <c r="Y139" i="8"/>
  <c r="BP139" i="8"/>
  <c r="Y138" i="8"/>
  <c r="BP138" i="8"/>
  <c r="BF137" i="8"/>
  <c r="BH137" i="8" s="1"/>
  <c r="S137" i="8"/>
  <c r="BM137" i="8"/>
  <c r="BF136" i="8"/>
  <c r="BI136" i="8" s="1"/>
  <c r="S136" i="8"/>
  <c r="BM136" i="8"/>
  <c r="U135" i="8"/>
  <c r="BN135" i="8"/>
  <c r="W132" i="8"/>
  <c r="BO132" i="8"/>
  <c r="Y131" i="8"/>
  <c r="BP131" i="8"/>
  <c r="Y130" i="8"/>
  <c r="BP130" i="8"/>
  <c r="BF129" i="8"/>
  <c r="BH129" i="8" s="1"/>
  <c r="S129" i="8"/>
  <c r="BM129" i="8"/>
  <c r="BF128" i="8"/>
  <c r="BH128" i="8" s="1"/>
  <c r="S128" i="8"/>
  <c r="BM128" i="8"/>
  <c r="U127" i="8"/>
  <c r="BN127" i="8"/>
  <c r="W124" i="8"/>
  <c r="BO124" i="8"/>
  <c r="Y123" i="8"/>
  <c r="BP123" i="8"/>
  <c r="Y122" i="8"/>
  <c r="BP122" i="8"/>
  <c r="BF121" i="8"/>
  <c r="BH121" i="8" s="1"/>
  <c r="S121" i="8"/>
  <c r="BM121" i="8"/>
  <c r="BF120" i="8"/>
  <c r="BI120" i="8" s="1"/>
  <c r="S120" i="8"/>
  <c r="BM120" i="8"/>
  <c r="U119" i="8"/>
  <c r="BN119" i="8"/>
  <c r="W116" i="8"/>
  <c r="BO116" i="8"/>
  <c r="Y115" i="8"/>
  <c r="BP115" i="8"/>
  <c r="Y114" i="8"/>
  <c r="BP114" i="8"/>
  <c r="BF113" i="8"/>
  <c r="BH113" i="8" s="1"/>
  <c r="S113" i="8"/>
  <c r="BM113" i="8"/>
  <c r="BF112" i="8"/>
  <c r="BH112" i="8" s="1"/>
  <c r="S112" i="8"/>
  <c r="BM112" i="8"/>
  <c r="U111" i="8"/>
  <c r="BN111" i="8"/>
  <c r="W108" i="8"/>
  <c r="BO108" i="8"/>
  <c r="Y107" i="8"/>
  <c r="BP107" i="8"/>
  <c r="Y106" i="8"/>
  <c r="BP106" i="8"/>
  <c r="BF105" i="8"/>
  <c r="BI105" i="8" s="1"/>
  <c r="S105" i="8"/>
  <c r="BM105" i="8"/>
  <c r="BF104" i="8"/>
  <c r="BH104" i="8" s="1"/>
  <c r="S104" i="8"/>
  <c r="BM104" i="8"/>
  <c r="U103" i="8"/>
  <c r="BN103" i="8"/>
  <c r="W100" i="8"/>
  <c r="BO100" i="8"/>
  <c r="Y99" i="8"/>
  <c r="BP99" i="8"/>
  <c r="Y98" i="8"/>
  <c r="BP98" i="8"/>
  <c r="BF97" i="8"/>
  <c r="BI97" i="8" s="1"/>
  <c r="S97" i="8"/>
  <c r="BM97" i="8"/>
  <c r="BF96" i="8"/>
  <c r="BI96" i="8" s="1"/>
  <c r="S96" i="8"/>
  <c r="BM96" i="8"/>
  <c r="U95" i="8"/>
  <c r="BN95" i="8"/>
  <c r="W92" i="8"/>
  <c r="BO92" i="8"/>
  <c r="Y91" i="8"/>
  <c r="BP91" i="8"/>
  <c r="Y90" i="8"/>
  <c r="BP90" i="8"/>
  <c r="Y89" i="8"/>
  <c r="BP89" i="8"/>
  <c r="Y87" i="8"/>
  <c r="BP87" i="8"/>
  <c r="Y86" i="8"/>
  <c r="BP86" i="8"/>
  <c r="Y85" i="8"/>
  <c r="BP85" i="8"/>
  <c r="Y83" i="8"/>
  <c r="BP83" i="8"/>
  <c r="Y82" i="8"/>
  <c r="BP82" i="8"/>
  <c r="Y81" i="8"/>
  <c r="BP81" i="8"/>
  <c r="Y79" i="8"/>
  <c r="BP79" i="8"/>
  <c r="Y78" i="8"/>
  <c r="BP78" i="8"/>
  <c r="Y77" i="8"/>
  <c r="BP77" i="8"/>
  <c r="Y75" i="8"/>
  <c r="BP75" i="8"/>
  <c r="Y74" i="8"/>
  <c r="BP74" i="8"/>
  <c r="Y73" i="8"/>
  <c r="BP73" i="8"/>
  <c r="Y71" i="8"/>
  <c r="BP71" i="8"/>
  <c r="Y70" i="8"/>
  <c r="BP70" i="8"/>
  <c r="Y69" i="8"/>
  <c r="BP69" i="8"/>
  <c r="Y67" i="8"/>
  <c r="BP67" i="8"/>
  <c r="Y66" i="8"/>
  <c r="BP66" i="8"/>
  <c r="Y65" i="8"/>
  <c r="BP65" i="8"/>
  <c r="Y63" i="8"/>
  <c r="BP63" i="8"/>
  <c r="Y62" i="8"/>
  <c r="BP62" i="8"/>
  <c r="Y61" i="8"/>
  <c r="BP61" i="8"/>
  <c r="Y59" i="8"/>
  <c r="BP59" i="8"/>
  <c r="Y58" i="8"/>
  <c r="BP58" i="8"/>
  <c r="Y57" i="8"/>
  <c r="BP57" i="8"/>
  <c r="Y55" i="8"/>
  <c r="BP55" i="8"/>
  <c r="Y54" i="8"/>
  <c r="BP54" i="8"/>
  <c r="Y53" i="8"/>
  <c r="BP53" i="8"/>
  <c r="Y51" i="8"/>
  <c r="BP51" i="8"/>
  <c r="Y50" i="8"/>
  <c r="BP50" i="8"/>
  <c r="Y49" i="8"/>
  <c r="BP49" i="8"/>
  <c r="Y47" i="8"/>
  <c r="BP47" i="8"/>
  <c r="Y46" i="8"/>
  <c r="BP46" i="8"/>
  <c r="Y45" i="8"/>
  <c r="BP45" i="8"/>
  <c r="Y43" i="8"/>
  <c r="BP43" i="8"/>
  <c r="Y42" i="8"/>
  <c r="BP42" i="8"/>
  <c r="Y41" i="8"/>
  <c r="BP41" i="8"/>
  <c r="Y39" i="8"/>
  <c r="BP39" i="8"/>
  <c r="Y38" i="8"/>
  <c r="BP38" i="8"/>
  <c r="Y37" i="8"/>
  <c r="BP37" i="8"/>
  <c r="Y35" i="8"/>
  <c r="BP35" i="8"/>
  <c r="Y34" i="8"/>
  <c r="BP34" i="8"/>
  <c r="Y33" i="8"/>
  <c r="BP33" i="8"/>
  <c r="Y31" i="8"/>
  <c r="BP31" i="8"/>
  <c r="Y30" i="8"/>
  <c r="BP30" i="8"/>
  <c r="Y29" i="8"/>
  <c r="BP29" i="8"/>
  <c r="Y27" i="8"/>
  <c r="BP27" i="8"/>
  <c r="Y26" i="8"/>
  <c r="BP26" i="8"/>
  <c r="Y25" i="8"/>
  <c r="BP25" i="8"/>
  <c r="Y23" i="8"/>
  <c r="BP23" i="8"/>
  <c r="Y22" i="8"/>
  <c r="BP22" i="8"/>
  <c r="Y21" i="8"/>
  <c r="BP21" i="8"/>
  <c r="Y19" i="8"/>
  <c r="BP19" i="8"/>
  <c r="Y18" i="8"/>
  <c r="BP18" i="8"/>
  <c r="Y17" i="8"/>
  <c r="BP17" i="8"/>
  <c r="Y15" i="8"/>
  <c r="BP15" i="8"/>
  <c r="Y14" i="8"/>
  <c r="BP14" i="8"/>
  <c r="Y13" i="8"/>
  <c r="BP13" i="8"/>
  <c r="Y11" i="8"/>
  <c r="BP11" i="8"/>
  <c r="Y10" i="8"/>
  <c r="BP10" i="8"/>
  <c r="Y9" i="8"/>
  <c r="BP9" i="8"/>
  <c r="Y7" i="8"/>
  <c r="BP7" i="8"/>
  <c r="Y6" i="8"/>
  <c r="BP6" i="8"/>
  <c r="BF5" i="8"/>
  <c r="BH5" i="8" s="1"/>
  <c r="S5" i="8"/>
  <c r="BO341" i="8"/>
  <c r="BN338" i="8"/>
  <c r="BP335" i="8"/>
  <c r="BO332" i="8"/>
  <c r="BN329" i="8"/>
  <c r="BP327" i="8"/>
  <c r="BO324" i="8"/>
  <c r="BN321" i="8"/>
  <c r="BP319" i="8"/>
  <c r="BO315" i="8"/>
  <c r="BN312" i="8"/>
  <c r="BP310" i="8"/>
  <c r="BO307" i="8"/>
  <c r="BN304" i="8"/>
  <c r="BP302" i="8"/>
  <c r="BO299" i="8"/>
  <c r="BN295" i="8"/>
  <c r="BP293" i="8"/>
  <c r="BO290" i="8"/>
  <c r="BN287" i="8"/>
  <c r="BP285" i="8"/>
  <c r="BO281" i="8"/>
  <c r="BN278" i="8"/>
  <c r="BP276" i="8"/>
  <c r="BO273" i="8"/>
  <c r="BN270" i="8"/>
  <c r="BP268" i="8"/>
  <c r="BO265" i="8"/>
  <c r="BN262" i="8"/>
  <c r="BP258" i="8"/>
  <c r="BO253" i="8"/>
  <c r="BN249" i="8"/>
  <c r="BP247" i="8"/>
  <c r="BO244" i="8"/>
  <c r="BN241" i="8"/>
  <c r="BP239" i="8"/>
  <c r="BO236" i="8"/>
  <c r="BN233" i="8"/>
  <c r="BP231" i="8"/>
  <c r="BO228" i="8"/>
  <c r="BN225" i="8"/>
  <c r="BP223" i="8"/>
  <c r="BM220" i="8"/>
  <c r="BP209" i="8"/>
  <c r="BO206" i="8"/>
  <c r="BP192" i="8"/>
  <c r="BO189" i="8"/>
  <c r="BP176" i="8"/>
  <c r="BO173" i="8"/>
  <c r="BP160" i="8"/>
  <c r="BO157" i="8"/>
  <c r="BN154" i="8"/>
  <c r="BP144" i="8"/>
  <c r="BO141" i="8"/>
  <c r="BN138" i="8"/>
  <c r="BP128" i="8"/>
  <c r="BO125" i="8"/>
  <c r="BN122" i="8"/>
  <c r="BP112" i="8"/>
  <c r="BO109" i="8"/>
  <c r="BN106" i="8"/>
  <c r="BP96" i="8"/>
  <c r="BO93" i="8"/>
  <c r="BN90" i="8"/>
  <c r="BP80" i="8"/>
  <c r="BO77" i="8"/>
  <c r="BN74" i="8"/>
  <c r="BP64" i="8"/>
  <c r="BO61" i="8"/>
  <c r="BN58" i="8"/>
  <c r="BP48" i="8"/>
  <c r="BO45" i="8"/>
  <c r="BN42" i="8"/>
  <c r="BP32" i="8"/>
  <c r="BO29" i="8"/>
  <c r="BN26" i="8"/>
  <c r="BP16" i="8"/>
  <c r="BO13" i="8"/>
  <c r="BN10" i="8"/>
  <c r="BF197" i="1"/>
  <c r="S197" i="1"/>
  <c r="BF189" i="1"/>
  <c r="S189" i="1"/>
  <c r="BF177" i="1"/>
  <c r="S177" i="1"/>
  <c r="BF169" i="1"/>
  <c r="S169" i="1"/>
  <c r="BF161" i="1"/>
  <c r="S161" i="1"/>
  <c r="BF149" i="1"/>
  <c r="S149" i="1"/>
  <c r="BM193" i="1"/>
  <c r="BM173" i="1"/>
  <c r="S335" i="7"/>
  <c r="Z335" i="7" s="1"/>
  <c r="BF335" i="7"/>
  <c r="S327" i="7"/>
  <c r="Z327" i="7" s="1"/>
  <c r="BF327" i="7"/>
  <c r="BF323" i="7"/>
  <c r="S323" i="7"/>
  <c r="Z323" i="7" s="1"/>
  <c r="BF314" i="7"/>
  <c r="S314" i="7"/>
  <c r="Z314" i="7" s="1"/>
  <c r="BF306" i="7"/>
  <c r="S306" i="7"/>
  <c r="Z306" i="7" s="1"/>
  <c r="BF297" i="7"/>
  <c r="S297" i="7"/>
  <c r="Z297" i="7" s="1"/>
  <c r="S284" i="7"/>
  <c r="Z284" i="7" s="1"/>
  <c r="BF284" i="7"/>
  <c r="S276" i="7"/>
  <c r="Z276" i="7" s="1"/>
  <c r="BF276" i="7"/>
  <c r="S268" i="7"/>
  <c r="Z268" i="7" s="1"/>
  <c r="BF268" i="7"/>
  <c r="S256" i="7"/>
  <c r="Z256" i="7" s="1"/>
  <c r="BF256" i="7"/>
  <c r="S247" i="7"/>
  <c r="Z247" i="7" s="1"/>
  <c r="BF247" i="7"/>
  <c r="S239" i="7"/>
  <c r="Z239" i="7" s="1"/>
  <c r="BF239" i="7"/>
  <c r="S231" i="7"/>
  <c r="Z231" i="7" s="1"/>
  <c r="BF231" i="7"/>
  <c r="BF218" i="7"/>
  <c r="S218" i="7"/>
  <c r="Z218" i="7" s="1"/>
  <c r="BF206" i="7"/>
  <c r="S206" i="7"/>
  <c r="Z206" i="7" s="1"/>
  <c r="BF197" i="7"/>
  <c r="S197" i="7"/>
  <c r="Z197" i="7" s="1"/>
  <c r="BF189" i="7"/>
  <c r="S189" i="7"/>
  <c r="Z189" i="7" s="1"/>
  <c r="BF181" i="7"/>
  <c r="S181" i="7"/>
  <c r="Z181" i="7" s="1"/>
  <c r="BF173" i="7"/>
  <c r="S173" i="7"/>
  <c r="Z173" i="7" s="1"/>
  <c r="BF161" i="7"/>
  <c r="S161" i="7"/>
  <c r="Z161" i="7" s="1"/>
  <c r="BF153" i="7"/>
  <c r="S153" i="7"/>
  <c r="Z153" i="7" s="1"/>
  <c r="BF145" i="7"/>
  <c r="S145" i="7"/>
  <c r="Z145" i="7" s="1"/>
  <c r="BF137" i="7"/>
  <c r="S137" i="7"/>
  <c r="Z137" i="7" s="1"/>
  <c r="BF125" i="7"/>
  <c r="S125" i="7"/>
  <c r="Z125" i="7" s="1"/>
  <c r="BF117" i="7"/>
  <c r="S117" i="7"/>
  <c r="Z117" i="7" s="1"/>
  <c r="BF109" i="7"/>
  <c r="S109" i="7"/>
  <c r="Z109" i="7" s="1"/>
  <c r="BF105" i="7"/>
  <c r="S105" i="7"/>
  <c r="Z105" i="7" s="1"/>
  <c r="BF93" i="7"/>
  <c r="S93" i="7"/>
  <c r="Z93" i="7" s="1"/>
  <c r="BF85" i="7"/>
  <c r="S85" i="7"/>
  <c r="Z85" i="7" s="1"/>
  <c r="BF77" i="7"/>
  <c r="S77" i="7"/>
  <c r="Z77" i="7" s="1"/>
  <c r="BF65" i="7"/>
  <c r="S65" i="7"/>
  <c r="Z65" i="7" s="1"/>
  <c r="BF57" i="7"/>
  <c r="S57" i="7"/>
  <c r="Z57" i="7" s="1"/>
  <c r="BF45" i="7"/>
  <c r="S45" i="7"/>
  <c r="Z45" i="7" s="1"/>
  <c r="BF29" i="7"/>
  <c r="S29" i="7"/>
  <c r="Z29" i="7" s="1"/>
  <c r="S199" i="1"/>
  <c r="BF199" i="1"/>
  <c r="BF195" i="1"/>
  <c r="S195" i="1"/>
  <c r="S191" i="1"/>
  <c r="BF191" i="1"/>
  <c r="BF187" i="1"/>
  <c r="S187" i="1"/>
  <c r="S183" i="1"/>
  <c r="BF183" i="1"/>
  <c r="BF179" i="1"/>
  <c r="S179" i="1"/>
  <c r="BF175" i="1"/>
  <c r="S175" i="1"/>
  <c r="BF171" i="1"/>
  <c r="S171" i="1"/>
  <c r="S167" i="1"/>
  <c r="BF167" i="1"/>
  <c r="BF163" i="1"/>
  <c r="S163" i="1"/>
  <c r="S159" i="1"/>
  <c r="BF159" i="1"/>
  <c r="BF155" i="1"/>
  <c r="S155" i="1"/>
  <c r="S151" i="1"/>
  <c r="BF151" i="1"/>
  <c r="BO201" i="1"/>
  <c r="BM200" i="1"/>
  <c r="BO199" i="1"/>
  <c r="BO197" i="1"/>
  <c r="BM196" i="1"/>
  <c r="BO195" i="1"/>
  <c r="BO193" i="1"/>
  <c r="BM192" i="1"/>
  <c r="BO191" i="1"/>
  <c r="BO189" i="1"/>
  <c r="BM188" i="1"/>
  <c r="BO187" i="1"/>
  <c r="BO185" i="1"/>
  <c r="BM184" i="1"/>
  <c r="BO183" i="1"/>
  <c r="BO181" i="1"/>
  <c r="BM180" i="1"/>
  <c r="BO179" i="1"/>
  <c r="BO177" i="1"/>
  <c r="BM176" i="1"/>
  <c r="BO175" i="1"/>
  <c r="BO173" i="1"/>
  <c r="BM172" i="1"/>
  <c r="BO171" i="1"/>
  <c r="BO169" i="1"/>
  <c r="BM168" i="1"/>
  <c r="BO167" i="1"/>
  <c r="BO165" i="1"/>
  <c r="BM164" i="1"/>
  <c r="BO163" i="1"/>
  <c r="BO161" i="1"/>
  <c r="BM160" i="1"/>
  <c r="BO159" i="1"/>
  <c r="BO157" i="1"/>
  <c r="BM156" i="1"/>
  <c r="BO155" i="1"/>
  <c r="BO153" i="1"/>
  <c r="BM152" i="1"/>
  <c r="BO151" i="1"/>
  <c r="BO149" i="1"/>
  <c r="BF338" i="7"/>
  <c r="S338" i="7"/>
  <c r="Z338" i="7" s="1"/>
  <c r="BF333" i="7"/>
  <c r="S333" i="7"/>
  <c r="Z333" i="7" s="1"/>
  <c r="BF329" i="7"/>
  <c r="S329" i="7"/>
  <c r="Z329" i="7" s="1"/>
  <c r="BF325" i="7"/>
  <c r="S325" i="7"/>
  <c r="Z325" i="7" s="1"/>
  <c r="BF321" i="7"/>
  <c r="S321" i="7"/>
  <c r="Z321" i="7" s="1"/>
  <c r="BF317" i="7"/>
  <c r="S317" i="7"/>
  <c r="Z317" i="7" s="1"/>
  <c r="BF312" i="7"/>
  <c r="S312" i="7"/>
  <c r="Z312" i="7" s="1"/>
  <c r="BF308" i="7"/>
  <c r="S308" i="7"/>
  <c r="Z308" i="7" s="1"/>
  <c r="BF303" i="7"/>
  <c r="S303" i="7"/>
  <c r="Z303" i="7" s="1"/>
  <c r="BF299" i="7"/>
  <c r="S299" i="7"/>
  <c r="Z299" i="7" s="1"/>
  <c r="BF294" i="7"/>
  <c r="S294" i="7"/>
  <c r="Z294" i="7" s="1"/>
  <c r="BF290" i="7"/>
  <c r="S290" i="7"/>
  <c r="Z290" i="7" s="1"/>
  <c r="BF286" i="7"/>
  <c r="S286" i="7"/>
  <c r="Z286" i="7" s="1"/>
  <c r="BF282" i="7"/>
  <c r="S282" i="7"/>
  <c r="Z282" i="7" s="1"/>
  <c r="BF278" i="7"/>
  <c r="S278" i="7"/>
  <c r="Z278" i="7" s="1"/>
  <c r="BF274" i="7"/>
  <c r="S274" i="7"/>
  <c r="Z274" i="7" s="1"/>
  <c r="BF270" i="7"/>
  <c r="S270" i="7"/>
  <c r="Z270" i="7" s="1"/>
  <c r="BF266" i="7"/>
  <c r="S266" i="7"/>
  <c r="Z266" i="7" s="1"/>
  <c r="BF260" i="7"/>
  <c r="S260" i="7"/>
  <c r="Z260" i="7" s="1"/>
  <c r="BF254" i="7"/>
  <c r="S254" i="7"/>
  <c r="Z254" i="7" s="1"/>
  <c r="BF249" i="7"/>
  <c r="S249" i="7"/>
  <c r="Z249" i="7" s="1"/>
  <c r="BF245" i="7"/>
  <c r="S245" i="7"/>
  <c r="Z245" i="7" s="1"/>
  <c r="BF241" i="7"/>
  <c r="S241" i="7"/>
  <c r="Z241" i="7" s="1"/>
  <c r="BF237" i="7"/>
  <c r="S237" i="7"/>
  <c r="Z237" i="7" s="1"/>
  <c r="BF233" i="7"/>
  <c r="S233" i="7"/>
  <c r="Z233" i="7" s="1"/>
  <c r="BF229" i="7"/>
  <c r="S229" i="7"/>
  <c r="Z229" i="7" s="1"/>
  <c r="BF225" i="7"/>
  <c r="S225" i="7"/>
  <c r="Z225" i="7" s="1"/>
  <c r="BF221" i="7"/>
  <c r="S221" i="7"/>
  <c r="Z221" i="7" s="1"/>
  <c r="BF215" i="7"/>
  <c r="S215" i="7"/>
  <c r="Z215" i="7" s="1"/>
  <c r="BF209" i="7"/>
  <c r="S209" i="7"/>
  <c r="Z209" i="7" s="1"/>
  <c r="BF203" i="7"/>
  <c r="S203" i="7"/>
  <c r="Z203" i="7" s="1"/>
  <c r="BF199" i="7"/>
  <c r="S199" i="7"/>
  <c r="Z199" i="7" s="1"/>
  <c r="BF195" i="7"/>
  <c r="S195" i="7"/>
  <c r="Z195" i="7" s="1"/>
  <c r="BF191" i="7"/>
  <c r="S191" i="7"/>
  <c r="Z191" i="7" s="1"/>
  <c r="BF187" i="7"/>
  <c r="S187" i="7"/>
  <c r="Z187" i="7" s="1"/>
  <c r="BF183" i="7"/>
  <c r="S183" i="7"/>
  <c r="Z183" i="7" s="1"/>
  <c r="BF179" i="7"/>
  <c r="S179" i="7"/>
  <c r="Z179" i="7" s="1"/>
  <c r="BF175" i="7"/>
  <c r="S175" i="7"/>
  <c r="Z175" i="7" s="1"/>
  <c r="BF171" i="7"/>
  <c r="S171" i="7"/>
  <c r="Z171" i="7" s="1"/>
  <c r="BF167" i="7"/>
  <c r="S167" i="7"/>
  <c r="Z167" i="7" s="1"/>
  <c r="BF163" i="7"/>
  <c r="S163" i="7"/>
  <c r="Z163" i="7" s="1"/>
  <c r="BF159" i="7"/>
  <c r="S159" i="7"/>
  <c r="Z159" i="7" s="1"/>
  <c r="BF155" i="7"/>
  <c r="S155" i="7"/>
  <c r="Z155" i="7" s="1"/>
  <c r="BF151" i="7"/>
  <c r="S151" i="7"/>
  <c r="Z151" i="7" s="1"/>
  <c r="BF147" i="7"/>
  <c r="S147" i="7"/>
  <c r="Z147" i="7" s="1"/>
  <c r="BF143" i="7"/>
  <c r="S143" i="7"/>
  <c r="Z143" i="7" s="1"/>
  <c r="BF139" i="7"/>
  <c r="S139" i="7"/>
  <c r="Z139" i="7" s="1"/>
  <c r="BF135" i="7"/>
  <c r="S135" i="7"/>
  <c r="Z135" i="7" s="1"/>
  <c r="BF131" i="7"/>
  <c r="S131" i="7"/>
  <c r="Z131" i="7" s="1"/>
  <c r="BF127" i="7"/>
  <c r="S127" i="7"/>
  <c r="Z127" i="7" s="1"/>
  <c r="BF123" i="7"/>
  <c r="S123" i="7"/>
  <c r="Z123" i="7" s="1"/>
  <c r="BF119" i="7"/>
  <c r="S119" i="7"/>
  <c r="Z119" i="7" s="1"/>
  <c r="BF115" i="7"/>
  <c r="S115" i="7"/>
  <c r="Z115" i="7" s="1"/>
  <c r="BF111" i="7"/>
  <c r="S111" i="7"/>
  <c r="Z111" i="7" s="1"/>
  <c r="BF107" i="7"/>
  <c r="S107" i="7"/>
  <c r="Z107" i="7" s="1"/>
  <c r="BF103" i="7"/>
  <c r="S103" i="7"/>
  <c r="Z103" i="7" s="1"/>
  <c r="BF99" i="7"/>
  <c r="S99" i="7"/>
  <c r="Z99" i="7" s="1"/>
  <c r="BF95" i="7"/>
  <c r="S95" i="7"/>
  <c r="Z95" i="7" s="1"/>
  <c r="BF91" i="7"/>
  <c r="S91" i="7"/>
  <c r="Z91" i="7" s="1"/>
  <c r="BF87" i="7"/>
  <c r="S87" i="7"/>
  <c r="Z87" i="7" s="1"/>
  <c r="BF83" i="7"/>
  <c r="S83" i="7"/>
  <c r="Z83" i="7" s="1"/>
  <c r="BF79" i="7"/>
  <c r="S79" i="7"/>
  <c r="Z79" i="7" s="1"/>
  <c r="BF75" i="7"/>
  <c r="S75" i="7"/>
  <c r="Z75" i="7" s="1"/>
  <c r="BF71" i="7"/>
  <c r="S71" i="7"/>
  <c r="Z71" i="7" s="1"/>
  <c r="BF67" i="7"/>
  <c r="S67" i="7"/>
  <c r="Z67" i="7" s="1"/>
  <c r="BF63" i="7"/>
  <c r="S63" i="7"/>
  <c r="Z63" i="7" s="1"/>
  <c r="BF59" i="7"/>
  <c r="S59" i="7"/>
  <c r="Z59" i="7" s="1"/>
  <c r="BF55" i="7"/>
  <c r="S55" i="7"/>
  <c r="Z55" i="7" s="1"/>
  <c r="BF51" i="7"/>
  <c r="S51" i="7"/>
  <c r="Z51" i="7" s="1"/>
  <c r="BF47" i="7"/>
  <c r="S47" i="7"/>
  <c r="Z47" i="7" s="1"/>
  <c r="BF43" i="7"/>
  <c r="S43" i="7"/>
  <c r="Z43" i="7" s="1"/>
  <c r="BF39" i="7"/>
  <c r="S39" i="7"/>
  <c r="Z39" i="7" s="1"/>
  <c r="BF35" i="7"/>
  <c r="S35" i="7"/>
  <c r="Z35" i="7" s="1"/>
  <c r="BF31" i="7"/>
  <c r="S31" i="7"/>
  <c r="Z31" i="7" s="1"/>
  <c r="BF27" i="7"/>
  <c r="S27" i="7"/>
  <c r="Z27" i="7" s="1"/>
  <c r="BF23" i="7"/>
  <c r="S23" i="7"/>
  <c r="Z23" i="7" s="1"/>
  <c r="BF19" i="7"/>
  <c r="S19" i="7"/>
  <c r="Z19" i="7" s="1"/>
  <c r="BF15" i="7"/>
  <c r="S15" i="7"/>
  <c r="Z15" i="7" s="1"/>
  <c r="BF11" i="7"/>
  <c r="S11" i="7"/>
  <c r="Z11" i="7" s="1"/>
  <c r="BF7" i="7"/>
  <c r="S7" i="7"/>
  <c r="Z7" i="7" s="1"/>
  <c r="BO5" i="7"/>
  <c r="BO340" i="7"/>
  <c r="BO339" i="7"/>
  <c r="BO338" i="7"/>
  <c r="BO337" i="7"/>
  <c r="BO335" i="7"/>
  <c r="BO334" i="7"/>
  <c r="BO333" i="7"/>
  <c r="BO332" i="7"/>
  <c r="BO331" i="7"/>
  <c r="BO330" i="7"/>
  <c r="BO329" i="7"/>
  <c r="BO328" i="7"/>
  <c r="BO327" i="7"/>
  <c r="BO326" i="7"/>
  <c r="BO325" i="7"/>
  <c r="BO324" i="7"/>
  <c r="BO323" i="7"/>
  <c r="BO322" i="7"/>
  <c r="BO321" i="7"/>
  <c r="BO320" i="7"/>
  <c r="BO319" i="7"/>
  <c r="BO318" i="7"/>
  <c r="BO317" i="7"/>
  <c r="BO315" i="7"/>
  <c r="BO314" i="7"/>
  <c r="BO313" i="7"/>
  <c r="BO312" i="7"/>
  <c r="BO311" i="7"/>
  <c r="BO310" i="7"/>
  <c r="BO309" i="7"/>
  <c r="BO308" i="7"/>
  <c r="BO307" i="7"/>
  <c r="BO306" i="7"/>
  <c r="BO304" i="7"/>
  <c r="BO303" i="7"/>
  <c r="BO302" i="7"/>
  <c r="BO301" i="7"/>
  <c r="BO300" i="7"/>
  <c r="BO299" i="7"/>
  <c r="BO298" i="7"/>
  <c r="BO297" i="7"/>
  <c r="BO296" i="7"/>
  <c r="BO294" i="7"/>
  <c r="BO293" i="7"/>
  <c r="BO292" i="7"/>
  <c r="BO291" i="7"/>
  <c r="BO290" i="7"/>
  <c r="BO289" i="7"/>
  <c r="BO288" i="7"/>
  <c r="BO287" i="7"/>
  <c r="BO286" i="7"/>
  <c r="BO285" i="7"/>
  <c r="BO284" i="7"/>
  <c r="BO283" i="7"/>
  <c r="BO282" i="7"/>
  <c r="BO281" i="7"/>
  <c r="BO280" i="7"/>
  <c r="BO279" i="7"/>
  <c r="BO278" i="7"/>
  <c r="BO277" i="7"/>
  <c r="BO276" i="7"/>
  <c r="BO275" i="7"/>
  <c r="BO274" i="7"/>
  <c r="BO273" i="7"/>
  <c r="BO272" i="7"/>
  <c r="BO271" i="7"/>
  <c r="BO270" i="7"/>
  <c r="BP269" i="7"/>
  <c r="BP268" i="7"/>
  <c r="BP267" i="7"/>
  <c r="BP266" i="7"/>
  <c r="BP265" i="7"/>
  <c r="BP264" i="7"/>
  <c r="BP263" i="7"/>
  <c r="BP260" i="7"/>
  <c r="BP258" i="7"/>
  <c r="BP256" i="7"/>
  <c r="BP255" i="7"/>
  <c r="BP254" i="7"/>
  <c r="BP252" i="7"/>
  <c r="BP251" i="7"/>
  <c r="BP250" i="7"/>
  <c r="BP249" i="7"/>
  <c r="BP248" i="7"/>
  <c r="BP247" i="7"/>
  <c r="BP246" i="7"/>
  <c r="BP245" i="7"/>
  <c r="BP244" i="7"/>
  <c r="BP243" i="7"/>
  <c r="BP242" i="7"/>
  <c r="BP241" i="7"/>
  <c r="BP240" i="7"/>
  <c r="BP239" i="7"/>
  <c r="BP238" i="7"/>
  <c r="BP237" i="7"/>
  <c r="BP236" i="7"/>
  <c r="BP235" i="7"/>
  <c r="BP234" i="7"/>
  <c r="BP233" i="7"/>
  <c r="BP232" i="7"/>
  <c r="BP231" i="7"/>
  <c r="BP230" i="7"/>
  <c r="BP229" i="7"/>
  <c r="BP228" i="7"/>
  <c r="BP227" i="7"/>
  <c r="BP226" i="7"/>
  <c r="BP225" i="7"/>
  <c r="BP224" i="7"/>
  <c r="BP223" i="7"/>
  <c r="BP222" i="7"/>
  <c r="BP221" i="7"/>
  <c r="BP220" i="7"/>
  <c r="BP218" i="7"/>
  <c r="BP217" i="7"/>
  <c r="BP215" i="7"/>
  <c r="BP211" i="7"/>
  <c r="BP209" i="7"/>
  <c r="BP208" i="7"/>
  <c r="BP206" i="7"/>
  <c r="BP204" i="7"/>
  <c r="BP203" i="7"/>
  <c r="BP202" i="7"/>
  <c r="BP201" i="7"/>
  <c r="BP200" i="7"/>
  <c r="BP199" i="7"/>
  <c r="BP198" i="7"/>
  <c r="BP197" i="7"/>
  <c r="BP196" i="7"/>
  <c r="BP195" i="7"/>
  <c r="BP194" i="7"/>
  <c r="BP193" i="7"/>
  <c r="BP192" i="7"/>
  <c r="BP191" i="7"/>
  <c r="BP190" i="7"/>
  <c r="BP189" i="7"/>
  <c r="BP188" i="7"/>
  <c r="BP187" i="7"/>
  <c r="BP186" i="7"/>
  <c r="BP185" i="7"/>
  <c r="BP184" i="7"/>
  <c r="BP183" i="7"/>
  <c r="BP182" i="7"/>
  <c r="BN181" i="7"/>
  <c r="BN180" i="7"/>
  <c r="BP179" i="7"/>
  <c r="BP178" i="7"/>
  <c r="BN177" i="7"/>
  <c r="BN176" i="7"/>
  <c r="BP175" i="7"/>
  <c r="BP174" i="7"/>
  <c r="BN173" i="7"/>
  <c r="BN172" i="7"/>
  <c r="BP171" i="7"/>
  <c r="BP170" i="7"/>
  <c r="BN169" i="7"/>
  <c r="BN168" i="7"/>
  <c r="BP167" i="7"/>
  <c r="BP166" i="7"/>
  <c r="BN165" i="7"/>
  <c r="BN164" i="7"/>
  <c r="BP163" i="7"/>
  <c r="BP162" i="7"/>
  <c r="BN161" i="7"/>
  <c r="BN160" i="7"/>
  <c r="BP159" i="7"/>
  <c r="BP158" i="7"/>
  <c r="BN157" i="7"/>
  <c r="BN156" i="7"/>
  <c r="BP155" i="7"/>
  <c r="BP154" i="7"/>
  <c r="BN153" i="7"/>
  <c r="BN152" i="7"/>
  <c r="BP151" i="7"/>
  <c r="BP150" i="7"/>
  <c r="BN149" i="7"/>
  <c r="BN148" i="7"/>
  <c r="BN147" i="7"/>
  <c r="BN146" i="7"/>
  <c r="BN145" i="7"/>
  <c r="BN144" i="7"/>
  <c r="BN143" i="7"/>
  <c r="BN142" i="7"/>
  <c r="BN141" i="7"/>
  <c r="BN140" i="7"/>
  <c r="BN139" i="7"/>
  <c r="BN138" i="7"/>
  <c r="BN137" i="7"/>
  <c r="BN136" i="7"/>
  <c r="BN135" i="7"/>
  <c r="BN134" i="7"/>
  <c r="BN133" i="7"/>
  <c r="BN132" i="7"/>
  <c r="BN131" i="7"/>
  <c r="BN130" i="7"/>
  <c r="BN129" i="7"/>
  <c r="BN128" i="7"/>
  <c r="BN127" i="7"/>
  <c r="BN126" i="7"/>
  <c r="BN125" i="7"/>
  <c r="BN124" i="7"/>
  <c r="BN123" i="7"/>
  <c r="BN122" i="7"/>
  <c r="BN121" i="7"/>
  <c r="BN120" i="7"/>
  <c r="BN119" i="7"/>
  <c r="BN118" i="7"/>
  <c r="BP117" i="7"/>
  <c r="BM116" i="7"/>
  <c r="BO115" i="7"/>
  <c r="BP114" i="7"/>
  <c r="BN113" i="7"/>
  <c r="BO112" i="7"/>
  <c r="BM111" i="7"/>
  <c r="BN110" i="7"/>
  <c r="BP109" i="7"/>
  <c r="BP108" i="7"/>
  <c r="BN107" i="7"/>
  <c r="BO106" i="7"/>
  <c r="BM105" i="7"/>
  <c r="BN104" i="7"/>
  <c r="BP103" i="7"/>
  <c r="BO101" i="7"/>
  <c r="BP100" i="7"/>
  <c r="BN99" i="7"/>
  <c r="BO98" i="7"/>
  <c r="BN96" i="7"/>
  <c r="BP95" i="7"/>
  <c r="BO93" i="7"/>
  <c r="BP92" i="7"/>
  <c r="BN91" i="7"/>
  <c r="BO90" i="7"/>
  <c r="BM89" i="7"/>
  <c r="BN88" i="7"/>
  <c r="BP87" i="7"/>
  <c r="BP86" i="7"/>
  <c r="BN85" i="7"/>
  <c r="BO84" i="7"/>
  <c r="BM83" i="7"/>
  <c r="BN82" i="7"/>
  <c r="BP81" i="7"/>
  <c r="BM80" i="7"/>
  <c r="BO79" i="7"/>
  <c r="BP78" i="7"/>
  <c r="BN77" i="7"/>
  <c r="BO76" i="7"/>
  <c r="BM75" i="7"/>
  <c r="BN74" i="7"/>
  <c r="BP73" i="7"/>
  <c r="BM72" i="7"/>
  <c r="BO71" i="7"/>
  <c r="BP70" i="7"/>
  <c r="BN69" i="7"/>
  <c r="BO68" i="7"/>
  <c r="BM67" i="7"/>
  <c r="BN66" i="7"/>
  <c r="BP65" i="7"/>
  <c r="BM64" i="7"/>
  <c r="BO63" i="7"/>
  <c r="BP62" i="7"/>
  <c r="BN61" i="7"/>
  <c r="BO60" i="7"/>
  <c r="BM59" i="7"/>
  <c r="BN58" i="7"/>
  <c r="BP57" i="7"/>
  <c r="BM56" i="7"/>
  <c r="BO55" i="7"/>
  <c r="BP54" i="7"/>
  <c r="BN53" i="7"/>
  <c r="BO52" i="7"/>
  <c r="BM51" i="7"/>
  <c r="BO49" i="7"/>
  <c r="BO48" i="7"/>
  <c r="BM47" i="7"/>
  <c r="BO45" i="7"/>
  <c r="BP44" i="7"/>
  <c r="BN43" i="7"/>
  <c r="BO42" i="7"/>
  <c r="BN40" i="7"/>
  <c r="BP39" i="7"/>
  <c r="BO37" i="7"/>
  <c r="BP36" i="7"/>
  <c r="BN35" i="7"/>
  <c r="BO34" i="7"/>
  <c r="BM33" i="7"/>
  <c r="BN32" i="7"/>
  <c r="BP31" i="7"/>
  <c r="BO29" i="7"/>
  <c r="BP28" i="7"/>
  <c r="BN27" i="7"/>
  <c r="BO26" i="7"/>
  <c r="BN24" i="7"/>
  <c r="BP23" i="7"/>
  <c r="BP22" i="7"/>
  <c r="BN21" i="7"/>
  <c r="BN20" i="7"/>
  <c r="BP19" i="7"/>
  <c r="BP18" i="7"/>
  <c r="BN17" i="7"/>
  <c r="BN16" i="7"/>
  <c r="BP15" i="7"/>
  <c r="BO13" i="7"/>
  <c r="BO12" i="7"/>
  <c r="BM11" i="7"/>
  <c r="BN10" i="7"/>
  <c r="BP9" i="7"/>
  <c r="BM8" i="7"/>
  <c r="BO7" i="7"/>
  <c r="BP6" i="7"/>
  <c r="W342" i="8"/>
  <c r="BO342" i="8"/>
  <c r="W340" i="8"/>
  <c r="BO340" i="8"/>
  <c r="W338" i="8"/>
  <c r="BO338" i="8"/>
  <c r="W335" i="8"/>
  <c r="BO335" i="8"/>
  <c r="W333" i="8"/>
  <c r="BO333" i="8"/>
  <c r="W331" i="8"/>
  <c r="BO331" i="8"/>
  <c r="W329" i="8"/>
  <c r="BO329" i="8"/>
  <c r="W327" i="8"/>
  <c r="BO327" i="8"/>
  <c r="W325" i="8"/>
  <c r="BO325" i="8"/>
  <c r="W323" i="8"/>
  <c r="BO323" i="8"/>
  <c r="W321" i="8"/>
  <c r="BO321" i="8"/>
  <c r="W319" i="8"/>
  <c r="BO319" i="8"/>
  <c r="W316" i="8"/>
  <c r="BO316" i="8"/>
  <c r="W314" i="8"/>
  <c r="BO314" i="8"/>
  <c r="W312" i="8"/>
  <c r="BO312" i="8"/>
  <c r="W310" i="8"/>
  <c r="BO310" i="8"/>
  <c r="W306" i="8"/>
  <c r="BO306" i="8"/>
  <c r="W304" i="8"/>
  <c r="BO304" i="8"/>
  <c r="W302" i="8"/>
  <c r="BO302" i="8"/>
  <c r="Y299" i="8"/>
  <c r="BP299" i="8"/>
  <c r="BF298" i="8"/>
  <c r="BH298" i="8" s="1"/>
  <c r="S298" i="8"/>
  <c r="BM298" i="8"/>
  <c r="BF297" i="8"/>
  <c r="S297" i="8"/>
  <c r="U294" i="8"/>
  <c r="BN294" i="8"/>
  <c r="W293" i="8"/>
  <c r="BO293" i="8"/>
  <c r="Y290" i="8"/>
  <c r="BP290" i="8"/>
  <c r="BF289" i="8"/>
  <c r="BH289" i="8" s="1"/>
  <c r="S289" i="8"/>
  <c r="BM289" i="8"/>
  <c r="BF288" i="8"/>
  <c r="BH288" i="8" s="1"/>
  <c r="S288" i="8"/>
  <c r="BN286" i="8"/>
  <c r="Z285" i="8"/>
  <c r="BO285" i="8"/>
  <c r="BP281" i="8"/>
  <c r="BF280" i="8"/>
  <c r="BH280" i="8" s="1"/>
  <c r="BM280" i="8"/>
  <c r="BF279" i="8"/>
  <c r="BH279" i="8" s="1"/>
  <c r="S279" i="8"/>
  <c r="U277" i="8"/>
  <c r="BN277" i="8"/>
  <c r="W276" i="8"/>
  <c r="BO276" i="8"/>
  <c r="Y273" i="8"/>
  <c r="BP273" i="8"/>
  <c r="S272" i="8"/>
  <c r="BF272" i="8"/>
  <c r="BH272" i="8" s="1"/>
  <c r="BM272" i="8"/>
  <c r="BF271" i="8"/>
  <c r="S271" i="8"/>
  <c r="U269" i="8"/>
  <c r="BN269" i="8"/>
  <c r="W268" i="8"/>
  <c r="BO268" i="8"/>
  <c r="Y265" i="8"/>
  <c r="BP265" i="8"/>
  <c r="BF264" i="8"/>
  <c r="BH264" i="8" s="1"/>
  <c r="S264" i="8"/>
  <c r="BM264" i="8"/>
  <c r="BF263" i="8"/>
  <c r="BH263" i="8" s="1"/>
  <c r="S263" i="8"/>
  <c r="U261" i="8"/>
  <c r="BN261" i="8"/>
  <c r="W258" i="8"/>
  <c r="BO258" i="8"/>
  <c r="Y253" i="8"/>
  <c r="BP253" i="8"/>
  <c r="BF252" i="8"/>
  <c r="BH252" i="8" s="1"/>
  <c r="S252" i="8"/>
  <c r="BM252" i="8"/>
  <c r="BF250" i="8"/>
  <c r="BH250" i="8" s="1"/>
  <c r="S250" i="8"/>
  <c r="U248" i="8"/>
  <c r="BN248" i="8"/>
  <c r="W247" i="8"/>
  <c r="BO247" i="8"/>
  <c r="Y244" i="8"/>
  <c r="BP244" i="8"/>
  <c r="BF243" i="8"/>
  <c r="BH243" i="8" s="1"/>
  <c r="S243" i="8"/>
  <c r="BM243" i="8"/>
  <c r="BF242" i="8"/>
  <c r="BH242" i="8" s="1"/>
  <c r="S242" i="8"/>
  <c r="U240" i="8"/>
  <c r="BN240" i="8"/>
  <c r="W239" i="8"/>
  <c r="BO239" i="8"/>
  <c r="Y236" i="8"/>
  <c r="BP236" i="8"/>
  <c r="BF235" i="8"/>
  <c r="BH235" i="8" s="1"/>
  <c r="S235" i="8"/>
  <c r="BM235" i="8"/>
  <c r="BF234" i="8"/>
  <c r="BI234" i="8" s="1"/>
  <c r="S234" i="8"/>
  <c r="U232" i="8"/>
  <c r="BN232" i="8"/>
  <c r="W231" i="8"/>
  <c r="BO231" i="8"/>
  <c r="Y228" i="8"/>
  <c r="BP228" i="8"/>
  <c r="BF227" i="8"/>
  <c r="BH227" i="8" s="1"/>
  <c r="S227" i="8"/>
  <c r="BM227" i="8"/>
  <c r="BF226" i="8"/>
  <c r="BH226" i="8" s="1"/>
  <c r="S226" i="8"/>
  <c r="U224" i="8"/>
  <c r="BN224" i="8"/>
  <c r="W223" i="8"/>
  <c r="BO223" i="8"/>
  <c r="Y220" i="8"/>
  <c r="BP220" i="8"/>
  <c r="BF219" i="8"/>
  <c r="S219" i="8"/>
  <c r="BM219" i="8"/>
  <c r="BF218" i="8"/>
  <c r="BH218" i="8" s="1"/>
  <c r="S218" i="8"/>
  <c r="BM218" i="8"/>
  <c r="U216" i="8"/>
  <c r="BN216" i="8"/>
  <c r="U214" i="8"/>
  <c r="BN214" i="8"/>
  <c r="W213" i="8"/>
  <c r="BO213" i="8"/>
  <c r="Y210" i="8"/>
  <c r="BP210" i="8"/>
  <c r="BF208" i="8"/>
  <c r="BH208" i="8" s="1"/>
  <c r="S208" i="8"/>
  <c r="BF207" i="8"/>
  <c r="S207" i="8"/>
  <c r="BM207" i="8"/>
  <c r="U206" i="8"/>
  <c r="BN206" i="8"/>
  <c r="U204" i="8"/>
  <c r="BN204" i="8"/>
  <c r="W203" i="8"/>
  <c r="BO203" i="8"/>
  <c r="W202" i="8"/>
  <c r="BO202" i="8"/>
  <c r="Y201" i="8"/>
  <c r="BP201" i="8"/>
  <c r="BF199" i="8"/>
  <c r="S199" i="8"/>
  <c r="BF198" i="8"/>
  <c r="BH198" i="8" s="1"/>
  <c r="S198" i="8"/>
  <c r="BM198" i="8"/>
  <c r="U197" i="8"/>
  <c r="BN197" i="8"/>
  <c r="U196" i="8"/>
  <c r="BN196" i="8"/>
  <c r="W195" i="8"/>
  <c r="BO195" i="8"/>
  <c r="W194" i="8"/>
  <c r="BO194" i="8"/>
  <c r="Y193" i="8"/>
  <c r="BP193" i="8"/>
  <c r="BF191" i="8"/>
  <c r="BH191" i="8" s="1"/>
  <c r="S191" i="8"/>
  <c r="BF190" i="8"/>
  <c r="BH190" i="8" s="1"/>
  <c r="S190" i="8"/>
  <c r="BM190" i="8"/>
  <c r="U189" i="8"/>
  <c r="BN189" i="8"/>
  <c r="U188" i="8"/>
  <c r="BN188" i="8"/>
  <c r="W187" i="8"/>
  <c r="BO187" i="8"/>
  <c r="W186" i="8"/>
  <c r="BO186" i="8"/>
  <c r="Y185" i="8"/>
  <c r="BP185" i="8"/>
  <c r="BF183" i="8"/>
  <c r="BH183" i="8" s="1"/>
  <c r="S183" i="8"/>
  <c r="BF182" i="8"/>
  <c r="BI182" i="8" s="1"/>
  <c r="S182" i="8"/>
  <c r="BM182" i="8"/>
  <c r="U181" i="8"/>
  <c r="BN181" i="8"/>
  <c r="U180" i="8"/>
  <c r="BN180" i="8"/>
  <c r="W179" i="8"/>
  <c r="BO179" i="8"/>
  <c r="W178" i="8"/>
  <c r="BO178" i="8"/>
  <c r="Y177" i="8"/>
  <c r="BP177" i="8"/>
  <c r="BF175" i="8"/>
  <c r="BH175" i="8" s="1"/>
  <c r="S175" i="8"/>
  <c r="BF174" i="8"/>
  <c r="BH174" i="8" s="1"/>
  <c r="S174" i="8"/>
  <c r="BM174" i="8"/>
  <c r="U173" i="8"/>
  <c r="BN173" i="8"/>
  <c r="U172" i="8"/>
  <c r="BN172" i="8"/>
  <c r="W171" i="8"/>
  <c r="BO171" i="8"/>
  <c r="W170" i="8"/>
  <c r="BO170" i="8"/>
  <c r="Y169" i="8"/>
  <c r="BP169" i="8"/>
  <c r="BF167" i="8"/>
  <c r="BH167" i="8" s="1"/>
  <c r="S167" i="8"/>
  <c r="BF166" i="8"/>
  <c r="BH166" i="8" s="1"/>
  <c r="S166" i="8"/>
  <c r="BM166" i="8"/>
  <c r="U165" i="8"/>
  <c r="BN165" i="8"/>
  <c r="U164" i="8"/>
  <c r="BN164" i="8"/>
  <c r="W163" i="8"/>
  <c r="BO163" i="8"/>
  <c r="W162" i="8"/>
  <c r="BO162" i="8"/>
  <c r="Y161" i="8"/>
  <c r="BP161" i="8"/>
  <c r="BF159" i="8"/>
  <c r="BH159" i="8" s="1"/>
  <c r="S159" i="8"/>
  <c r="BF158" i="8"/>
  <c r="BI158" i="8" s="1"/>
  <c r="S158" i="8"/>
  <c r="BM158" i="8"/>
  <c r="U157" i="8"/>
  <c r="BN157" i="8"/>
  <c r="U156" i="8"/>
  <c r="BN156" i="8"/>
  <c r="W155" i="8"/>
  <c r="BO155" i="8"/>
  <c r="W154" i="8"/>
  <c r="BO154" i="8"/>
  <c r="Y153" i="8"/>
  <c r="BP153" i="8"/>
  <c r="BF151" i="8"/>
  <c r="BH151" i="8" s="1"/>
  <c r="S151" i="8"/>
  <c r="BF150" i="8"/>
  <c r="BH150" i="8" s="1"/>
  <c r="S150" i="8"/>
  <c r="BM150" i="8"/>
  <c r="U149" i="8"/>
  <c r="BN149" i="8"/>
  <c r="U148" i="8"/>
  <c r="BN148" i="8"/>
  <c r="W147" i="8"/>
  <c r="BO147" i="8"/>
  <c r="W146" i="8"/>
  <c r="BO146" i="8"/>
  <c r="Y145" i="8"/>
  <c r="BP145" i="8"/>
  <c r="BF143" i="8"/>
  <c r="BH143" i="8" s="1"/>
  <c r="S143" i="8"/>
  <c r="BF142" i="8"/>
  <c r="S142" i="8"/>
  <c r="BM142" i="8"/>
  <c r="U141" i="8"/>
  <c r="BN141" i="8"/>
  <c r="U140" i="8"/>
  <c r="BN140" i="8"/>
  <c r="W139" i="8"/>
  <c r="BO139" i="8"/>
  <c r="W138" i="8"/>
  <c r="BO138" i="8"/>
  <c r="Y137" i="8"/>
  <c r="BP137" i="8"/>
  <c r="BF135" i="8"/>
  <c r="BH135" i="8" s="1"/>
  <c r="S135" i="8"/>
  <c r="BF134" i="8"/>
  <c r="BH134" i="8" s="1"/>
  <c r="S134" i="8"/>
  <c r="BM134" i="8"/>
  <c r="U133" i="8"/>
  <c r="BN133" i="8"/>
  <c r="U132" i="8"/>
  <c r="BN132" i="8"/>
  <c r="W131" i="8"/>
  <c r="BO131" i="8"/>
  <c r="W130" i="8"/>
  <c r="BO130" i="8"/>
  <c r="Y129" i="8"/>
  <c r="BP129" i="8"/>
  <c r="BF127" i="8"/>
  <c r="BH127" i="8" s="1"/>
  <c r="S127" i="8"/>
  <c r="BF126" i="8"/>
  <c r="BH126" i="8" s="1"/>
  <c r="S126" i="8"/>
  <c r="BM126" i="8"/>
  <c r="U125" i="8"/>
  <c r="BN125" i="8"/>
  <c r="U124" i="8"/>
  <c r="BN124" i="8"/>
  <c r="W123" i="8"/>
  <c r="BO123" i="8"/>
  <c r="W122" i="8"/>
  <c r="BO122" i="8"/>
  <c r="Y121" i="8"/>
  <c r="BP121" i="8"/>
  <c r="BF119" i="8"/>
  <c r="BH119" i="8" s="1"/>
  <c r="S119" i="8"/>
  <c r="BF118" i="8"/>
  <c r="S118" i="8"/>
  <c r="BM118" i="8"/>
  <c r="U117" i="8"/>
  <c r="BN117" i="8"/>
  <c r="U116" i="8"/>
  <c r="BN116" i="8"/>
  <c r="W115" i="8"/>
  <c r="BO115" i="8"/>
  <c r="W114" i="8"/>
  <c r="BO114" i="8"/>
  <c r="Y113" i="8"/>
  <c r="BP113" i="8"/>
  <c r="BF111" i="8"/>
  <c r="BH111" i="8" s="1"/>
  <c r="S111" i="8"/>
  <c r="BF110" i="8"/>
  <c r="BH110" i="8" s="1"/>
  <c r="S110" i="8"/>
  <c r="BM110" i="8"/>
  <c r="U109" i="8"/>
  <c r="BN109" i="8"/>
  <c r="U108" i="8"/>
  <c r="BN108" i="8"/>
  <c r="W107" i="8"/>
  <c r="BO107" i="8"/>
  <c r="W106" i="8"/>
  <c r="BO106" i="8"/>
  <c r="Y105" i="8"/>
  <c r="BP105" i="8"/>
  <c r="BF103" i="8"/>
  <c r="BH103" i="8" s="1"/>
  <c r="S103" i="8"/>
  <c r="BF102" i="8"/>
  <c r="BH102" i="8" s="1"/>
  <c r="S102" i="8"/>
  <c r="BM102" i="8"/>
  <c r="U101" i="8"/>
  <c r="BN101" i="8"/>
  <c r="U100" i="8"/>
  <c r="BN100" i="8"/>
  <c r="W99" i="8"/>
  <c r="BO99" i="8"/>
  <c r="W98" i="8"/>
  <c r="BO98" i="8"/>
  <c r="Y97" i="8"/>
  <c r="BP97" i="8"/>
  <c r="BF95" i="8"/>
  <c r="BH95" i="8" s="1"/>
  <c r="S95" i="8"/>
  <c r="BF94" i="8"/>
  <c r="BH94" i="8" s="1"/>
  <c r="S94" i="8"/>
  <c r="BM94" i="8"/>
  <c r="U93" i="8"/>
  <c r="BN93" i="8"/>
  <c r="U92" i="8"/>
  <c r="BN92" i="8"/>
  <c r="W91" i="8"/>
  <c r="BO91" i="8"/>
  <c r="W90" i="8"/>
  <c r="BO90" i="8"/>
  <c r="W88" i="8"/>
  <c r="BO88" i="8"/>
  <c r="W87" i="8"/>
  <c r="BO87" i="8"/>
  <c r="W86" i="8"/>
  <c r="BO86" i="8"/>
  <c r="W84" i="8"/>
  <c r="BO84" i="8"/>
  <c r="W83" i="8"/>
  <c r="BO83" i="8"/>
  <c r="W82" i="8"/>
  <c r="BO82" i="8"/>
  <c r="W80" i="8"/>
  <c r="BO80" i="8"/>
  <c r="W79" i="8"/>
  <c r="BO79" i="8"/>
  <c r="W78" i="8"/>
  <c r="BO78" i="8"/>
  <c r="W76" i="8"/>
  <c r="BO76" i="8"/>
  <c r="W75" i="8"/>
  <c r="BO75" i="8"/>
  <c r="W74" i="8"/>
  <c r="BO74" i="8"/>
  <c r="W72" i="8"/>
  <c r="BO72" i="8"/>
  <c r="W71" i="8"/>
  <c r="BO71" i="8"/>
  <c r="W70" i="8"/>
  <c r="BO70" i="8"/>
  <c r="W68" i="8"/>
  <c r="BO68" i="8"/>
  <c r="W67" i="8"/>
  <c r="BO67" i="8"/>
  <c r="W66" i="8"/>
  <c r="BO66" i="8"/>
  <c r="W64" i="8"/>
  <c r="BO64" i="8"/>
  <c r="W63" i="8"/>
  <c r="BO63" i="8"/>
  <c r="W62" i="8"/>
  <c r="BO62" i="8"/>
  <c r="W60" i="8"/>
  <c r="BO60" i="8"/>
  <c r="W59" i="8"/>
  <c r="BO59" i="8"/>
  <c r="W58" i="8"/>
  <c r="BO58" i="8"/>
  <c r="W56" i="8"/>
  <c r="BO56" i="8"/>
  <c r="W55" i="8"/>
  <c r="BO55" i="8"/>
  <c r="W54" i="8"/>
  <c r="BO54" i="8"/>
  <c r="W52" i="8"/>
  <c r="BO52" i="8"/>
  <c r="W51" i="8"/>
  <c r="BO51" i="8"/>
  <c r="W50" i="8"/>
  <c r="BO50" i="8"/>
  <c r="W48" i="8"/>
  <c r="BO48" i="8"/>
  <c r="W47" i="8"/>
  <c r="BO47" i="8"/>
  <c r="W46" i="8"/>
  <c r="BO46" i="8"/>
  <c r="W44" i="8"/>
  <c r="BO44" i="8"/>
  <c r="W43" i="8"/>
  <c r="BO43" i="8"/>
  <c r="W42" i="8"/>
  <c r="BO42" i="8"/>
  <c r="W40" i="8"/>
  <c r="BO40" i="8"/>
  <c r="W39" i="8"/>
  <c r="BO39" i="8"/>
  <c r="W38" i="8"/>
  <c r="BO38" i="8"/>
  <c r="W36" i="8"/>
  <c r="BO36" i="8"/>
  <c r="W35" i="8"/>
  <c r="BO35" i="8"/>
  <c r="W34" i="8"/>
  <c r="BO34" i="8"/>
  <c r="W32" i="8"/>
  <c r="BO32" i="8"/>
  <c r="W31" i="8"/>
  <c r="BO31" i="8"/>
  <c r="W30" i="8"/>
  <c r="BO30" i="8"/>
  <c r="W28" i="8"/>
  <c r="BO28" i="8"/>
  <c r="W27" i="8"/>
  <c r="BO27" i="8"/>
  <c r="W26" i="8"/>
  <c r="BO26" i="8"/>
  <c r="W24" i="8"/>
  <c r="BO24" i="8"/>
  <c r="W23" i="8"/>
  <c r="BO23" i="8"/>
  <c r="W22" i="8"/>
  <c r="BO22" i="8"/>
  <c r="W20" i="8"/>
  <c r="BO20" i="8"/>
  <c r="W19" i="8"/>
  <c r="BO19" i="8"/>
  <c r="W18" i="8"/>
  <c r="BO18" i="8"/>
  <c r="W16" i="8"/>
  <c r="BO16" i="8"/>
  <c r="W15" i="8"/>
  <c r="BO15" i="8"/>
  <c r="W14" i="8"/>
  <c r="BO14" i="8"/>
  <c r="W12" i="8"/>
  <c r="BO12" i="8"/>
  <c r="W11" i="8"/>
  <c r="BO11" i="8"/>
  <c r="W10" i="8"/>
  <c r="BO10" i="8"/>
  <c r="W8" i="8"/>
  <c r="BO8" i="8"/>
  <c r="W7" i="8"/>
  <c r="BO7" i="8"/>
  <c r="W6" i="8"/>
  <c r="BO6" i="8"/>
  <c r="K305" i="8"/>
  <c r="P305" i="8" s="1"/>
  <c r="BP5" i="8"/>
  <c r="BP342" i="8"/>
  <c r="BO339" i="8"/>
  <c r="BN335" i="8"/>
  <c r="BP333" i="8"/>
  <c r="BO330" i="8"/>
  <c r="BN327" i="8"/>
  <c r="BP325" i="8"/>
  <c r="BO322" i="8"/>
  <c r="BN319" i="8"/>
  <c r="BP316" i="8"/>
  <c r="BO313" i="8"/>
  <c r="BN310" i="8"/>
  <c r="BO305" i="8"/>
  <c r="BN302" i="8"/>
  <c r="BP300" i="8"/>
  <c r="BM299" i="8"/>
  <c r="BO297" i="8"/>
  <c r="BN293" i="8"/>
  <c r="BP291" i="8"/>
  <c r="BM290" i="8"/>
  <c r="BO288" i="8"/>
  <c r="BN285" i="8"/>
  <c r="BP282" i="8"/>
  <c r="BM281" i="8"/>
  <c r="BO279" i="8"/>
  <c r="BN276" i="8"/>
  <c r="BP274" i="8"/>
  <c r="BM273" i="8"/>
  <c r="BO271" i="8"/>
  <c r="BN268" i="8"/>
  <c r="BP266" i="8"/>
  <c r="BM265" i="8"/>
  <c r="BO263" i="8"/>
  <c r="BN258" i="8"/>
  <c r="BP254" i="8"/>
  <c r="BM253" i="8"/>
  <c r="BO250" i="8"/>
  <c r="BN247" i="8"/>
  <c r="BP245" i="8"/>
  <c r="BM244" i="8"/>
  <c r="BO242" i="8"/>
  <c r="BN239" i="8"/>
  <c r="BP237" i="8"/>
  <c r="BM236" i="8"/>
  <c r="BO234" i="8"/>
  <c r="BN231" i="8"/>
  <c r="BP229" i="8"/>
  <c r="BM228" i="8"/>
  <c r="BO226" i="8"/>
  <c r="BN223" i="8"/>
  <c r="BP221" i="8"/>
  <c r="BN219" i="8"/>
  <c r="BP204" i="8"/>
  <c r="BO201" i="8"/>
  <c r="BN198" i="8"/>
  <c r="BP188" i="8"/>
  <c r="BO185" i="8"/>
  <c r="BN182" i="8"/>
  <c r="BP172" i="8"/>
  <c r="BO169" i="8"/>
  <c r="BN166" i="8"/>
  <c r="BP156" i="8"/>
  <c r="BO153" i="8"/>
  <c r="BN150" i="8"/>
  <c r="BP140" i="8"/>
  <c r="BO137" i="8"/>
  <c r="BN134" i="8"/>
  <c r="BP124" i="8"/>
  <c r="BO121" i="8"/>
  <c r="BN118" i="8"/>
  <c r="BP108" i="8"/>
  <c r="BO105" i="8"/>
  <c r="BN102" i="8"/>
  <c r="BP92" i="8"/>
  <c r="BO89" i="8"/>
  <c r="BN86" i="8"/>
  <c r="BP76" i="8"/>
  <c r="BO73" i="8"/>
  <c r="BN70" i="8"/>
  <c r="BP60" i="8"/>
  <c r="BO57" i="8"/>
  <c r="BN54" i="8"/>
  <c r="BP44" i="8"/>
  <c r="BO41" i="8"/>
  <c r="BN38" i="8"/>
  <c r="BP28" i="8"/>
  <c r="BO25" i="8"/>
  <c r="BN22" i="8"/>
  <c r="BP12" i="8"/>
  <c r="BO9" i="8"/>
  <c r="BN6" i="8"/>
  <c r="BF185" i="1"/>
  <c r="S185" i="1"/>
  <c r="BF157" i="1"/>
  <c r="S157" i="1"/>
  <c r="BM201" i="1"/>
  <c r="BM197" i="1"/>
  <c r="BM181" i="1"/>
  <c r="BM161" i="1"/>
  <c r="BM157" i="1"/>
  <c r="BM153" i="1"/>
  <c r="BM149" i="1"/>
  <c r="BF198" i="1"/>
  <c r="S198" i="1"/>
  <c r="BF194" i="1"/>
  <c r="S194" i="1"/>
  <c r="BF190" i="1"/>
  <c r="S190" i="1"/>
  <c r="BF186" i="1"/>
  <c r="S186" i="1"/>
  <c r="BF182" i="1"/>
  <c r="S182" i="1"/>
  <c r="BF178" i="1"/>
  <c r="S178" i="1"/>
  <c r="BF174" i="1"/>
  <c r="S174" i="1"/>
  <c r="BF170" i="1"/>
  <c r="S170" i="1"/>
  <c r="BF166" i="1"/>
  <c r="S166" i="1"/>
  <c r="BF162" i="1"/>
  <c r="S162" i="1"/>
  <c r="BF158" i="1"/>
  <c r="S158" i="1"/>
  <c r="BF154" i="1"/>
  <c r="S154" i="1"/>
  <c r="BF150" i="1"/>
  <c r="S150" i="1"/>
  <c r="BP200" i="1"/>
  <c r="BN199" i="1"/>
  <c r="BP196" i="1"/>
  <c r="BN195" i="1"/>
  <c r="BP192" i="1"/>
  <c r="BN191" i="1"/>
  <c r="BP188" i="1"/>
  <c r="BN187" i="1"/>
  <c r="BP184" i="1"/>
  <c r="BN183" i="1"/>
  <c r="BN181" i="1"/>
  <c r="BP180" i="1"/>
  <c r="BN179" i="1"/>
  <c r="BN177" i="1"/>
  <c r="BP176" i="1"/>
  <c r="BN175" i="1"/>
  <c r="BN173" i="1"/>
  <c r="BP172" i="1"/>
  <c r="BN171" i="1"/>
  <c r="BN169" i="1"/>
  <c r="BP168" i="1"/>
  <c r="BN167" i="1"/>
  <c r="BN165" i="1"/>
  <c r="BP164" i="1"/>
  <c r="BN163" i="1"/>
  <c r="BN161" i="1"/>
  <c r="BP160" i="1"/>
  <c r="BN159" i="1"/>
  <c r="BP158" i="1"/>
  <c r="BN157" i="1"/>
  <c r="BP156" i="1"/>
  <c r="BN155" i="1"/>
  <c r="BP154" i="1"/>
  <c r="BN153" i="1"/>
  <c r="BP152" i="1"/>
  <c r="BN151" i="1"/>
  <c r="BP150" i="1"/>
  <c r="BN149" i="1"/>
  <c r="BF337" i="7"/>
  <c r="S337" i="7"/>
  <c r="Z337" i="7" s="1"/>
  <c r="BF332" i="7"/>
  <c r="S332" i="7"/>
  <c r="Z332" i="7" s="1"/>
  <c r="BF328" i="7"/>
  <c r="S328" i="7"/>
  <c r="Z328" i="7" s="1"/>
  <c r="BF324" i="7"/>
  <c r="S324" i="7"/>
  <c r="Z324" i="7" s="1"/>
  <c r="BF320" i="7"/>
  <c r="S320" i="7"/>
  <c r="Z320" i="7" s="1"/>
  <c r="BF315" i="7"/>
  <c r="S315" i="7"/>
  <c r="BF311" i="7"/>
  <c r="S311" i="7"/>
  <c r="Z311" i="7" s="1"/>
  <c r="BF307" i="7"/>
  <c r="S307" i="7"/>
  <c r="Z307" i="7" s="1"/>
  <c r="BF302" i="7"/>
  <c r="S302" i="7"/>
  <c r="Z302" i="7" s="1"/>
  <c r="BF298" i="7"/>
  <c r="S298" i="7"/>
  <c r="Z298" i="7" s="1"/>
  <c r="BF293" i="7"/>
  <c r="S293" i="7"/>
  <c r="Z293" i="7" s="1"/>
  <c r="BF289" i="7"/>
  <c r="S289" i="7"/>
  <c r="Z289" i="7" s="1"/>
  <c r="BF285" i="7"/>
  <c r="S285" i="7"/>
  <c r="Z285" i="7" s="1"/>
  <c r="BF281" i="7"/>
  <c r="S281" i="7"/>
  <c r="Z281" i="7" s="1"/>
  <c r="BF277" i="7"/>
  <c r="S277" i="7"/>
  <c r="Z277" i="7" s="1"/>
  <c r="BF273" i="7"/>
  <c r="S273" i="7"/>
  <c r="Z273" i="7" s="1"/>
  <c r="BF269" i="7"/>
  <c r="S269" i="7"/>
  <c r="Z269" i="7" s="1"/>
  <c r="BF265" i="7"/>
  <c r="S265" i="7"/>
  <c r="Z265" i="7" s="1"/>
  <c r="BF258" i="7"/>
  <c r="S258" i="7"/>
  <c r="Z258" i="7" s="1"/>
  <c r="BF252" i="7"/>
  <c r="S252" i="7"/>
  <c r="Z252" i="7" s="1"/>
  <c r="BF248" i="7"/>
  <c r="S248" i="7"/>
  <c r="Z248" i="7" s="1"/>
  <c r="BF244" i="7"/>
  <c r="S244" i="7"/>
  <c r="Z244" i="7" s="1"/>
  <c r="BF240" i="7"/>
  <c r="S240" i="7"/>
  <c r="Z240" i="7" s="1"/>
  <c r="BF236" i="7"/>
  <c r="S236" i="7"/>
  <c r="Z236" i="7" s="1"/>
  <c r="BF232" i="7"/>
  <c r="S232" i="7"/>
  <c r="Z232" i="7" s="1"/>
  <c r="BF228" i="7"/>
  <c r="S228" i="7"/>
  <c r="Z228" i="7" s="1"/>
  <c r="BF224" i="7"/>
  <c r="S224" i="7"/>
  <c r="Z224" i="7" s="1"/>
  <c r="BF220" i="7"/>
  <c r="S220" i="7"/>
  <c r="Z220" i="7" s="1"/>
  <c r="BF208" i="7"/>
  <c r="S208" i="7"/>
  <c r="Z208" i="7" s="1"/>
  <c r="BF202" i="7"/>
  <c r="S202" i="7"/>
  <c r="Z202" i="7" s="1"/>
  <c r="BF198" i="7"/>
  <c r="BH198" i="7" s="1"/>
  <c r="S198" i="7"/>
  <c r="Z198" i="7" s="1"/>
  <c r="BF194" i="7"/>
  <c r="BH194" i="7" s="1"/>
  <c r="S194" i="7"/>
  <c r="Z194" i="7" s="1"/>
  <c r="BF190" i="7"/>
  <c r="BH190" i="7" s="1"/>
  <c r="S190" i="7"/>
  <c r="Z190" i="7" s="1"/>
  <c r="BF186" i="7"/>
  <c r="BH186" i="7" s="1"/>
  <c r="S186" i="7"/>
  <c r="Z186" i="7" s="1"/>
  <c r="BF182" i="7"/>
  <c r="BH182" i="7" s="1"/>
  <c r="S182" i="7"/>
  <c r="Z182" i="7" s="1"/>
  <c r="BF178" i="7"/>
  <c r="S178" i="7"/>
  <c r="Z178" i="7" s="1"/>
  <c r="BF174" i="7"/>
  <c r="S174" i="7"/>
  <c r="Z174" i="7" s="1"/>
  <c r="BF170" i="7"/>
  <c r="S170" i="7"/>
  <c r="Z170" i="7" s="1"/>
  <c r="BF166" i="7"/>
  <c r="S166" i="7"/>
  <c r="Z166" i="7" s="1"/>
  <c r="BF162" i="7"/>
  <c r="S162" i="7"/>
  <c r="Z162" i="7" s="1"/>
  <c r="BF158" i="7"/>
  <c r="S158" i="7"/>
  <c r="Z158" i="7" s="1"/>
  <c r="BF154" i="7"/>
  <c r="S154" i="7"/>
  <c r="Z154" i="7" s="1"/>
  <c r="BF150" i="7"/>
  <c r="S150" i="7"/>
  <c r="Z150" i="7" s="1"/>
  <c r="BF146" i="7"/>
  <c r="S146" i="7"/>
  <c r="Z146" i="7" s="1"/>
  <c r="BF142" i="7"/>
  <c r="S142" i="7"/>
  <c r="Z142" i="7" s="1"/>
  <c r="BF138" i="7"/>
  <c r="S138" i="7"/>
  <c r="Z138" i="7" s="1"/>
  <c r="BF134" i="7"/>
  <c r="S134" i="7"/>
  <c r="Z134" i="7" s="1"/>
  <c r="BF130" i="7"/>
  <c r="S130" i="7"/>
  <c r="Z130" i="7" s="1"/>
  <c r="BF126" i="7"/>
  <c r="S126" i="7"/>
  <c r="Z126" i="7" s="1"/>
  <c r="BF122" i="7"/>
  <c r="S122" i="7"/>
  <c r="Z122" i="7" s="1"/>
  <c r="BF118" i="7"/>
  <c r="S118" i="7"/>
  <c r="Z118" i="7" s="1"/>
  <c r="BF114" i="7"/>
  <c r="S114" i="7"/>
  <c r="Z114" i="7" s="1"/>
  <c r="BF110" i="7"/>
  <c r="S110" i="7"/>
  <c r="Z110" i="7" s="1"/>
  <c r="BF106" i="7"/>
  <c r="S106" i="7"/>
  <c r="Z106" i="7" s="1"/>
  <c r="BF102" i="7"/>
  <c r="S102" i="7"/>
  <c r="Z102" i="7" s="1"/>
  <c r="BF98" i="7"/>
  <c r="S98" i="7"/>
  <c r="Z98" i="7" s="1"/>
  <c r="BF94" i="7"/>
  <c r="S94" i="7"/>
  <c r="Z94" i="7" s="1"/>
  <c r="BF90" i="7"/>
  <c r="S90" i="7"/>
  <c r="Z90" i="7" s="1"/>
  <c r="BF86" i="7"/>
  <c r="S86" i="7"/>
  <c r="Z86" i="7" s="1"/>
  <c r="BF82" i="7"/>
  <c r="S82" i="7"/>
  <c r="Z82" i="7" s="1"/>
  <c r="BF78" i="7"/>
  <c r="S78" i="7"/>
  <c r="Z78" i="7" s="1"/>
  <c r="BF74" i="7"/>
  <c r="S74" i="7"/>
  <c r="Z74" i="7" s="1"/>
  <c r="BF70" i="7"/>
  <c r="S70" i="7"/>
  <c r="Z70" i="7" s="1"/>
  <c r="BF66" i="7"/>
  <c r="S66" i="7"/>
  <c r="Z66" i="7" s="1"/>
  <c r="BF62" i="7"/>
  <c r="S62" i="7"/>
  <c r="Z62" i="7" s="1"/>
  <c r="BF58" i="7"/>
  <c r="S58" i="7"/>
  <c r="Z58" i="7" s="1"/>
  <c r="BF54" i="7"/>
  <c r="S54" i="7"/>
  <c r="Z54" i="7" s="1"/>
  <c r="BF50" i="7"/>
  <c r="S50" i="7"/>
  <c r="Z50" i="7" s="1"/>
  <c r="BF46" i="7"/>
  <c r="S46" i="7"/>
  <c r="Z46" i="7" s="1"/>
  <c r="BF42" i="7"/>
  <c r="S42" i="7"/>
  <c r="Z42" i="7" s="1"/>
  <c r="BF38" i="7"/>
  <c r="S38" i="7"/>
  <c r="Z38" i="7" s="1"/>
  <c r="BF34" i="7"/>
  <c r="S34" i="7"/>
  <c r="Z34" i="7" s="1"/>
  <c r="BF30" i="7"/>
  <c r="S30" i="7"/>
  <c r="Z30" i="7" s="1"/>
  <c r="BF26" i="7"/>
  <c r="S26" i="7"/>
  <c r="Z26" i="7" s="1"/>
  <c r="BF22" i="7"/>
  <c r="S22" i="7"/>
  <c r="Z22" i="7" s="1"/>
  <c r="BF18" i="7"/>
  <c r="S18" i="7"/>
  <c r="Z18" i="7" s="1"/>
  <c r="BF14" i="7"/>
  <c r="S14" i="7"/>
  <c r="Z14" i="7" s="1"/>
  <c r="BF10" i="7"/>
  <c r="S10" i="7"/>
  <c r="Z10" i="7" s="1"/>
  <c r="BF6" i="7"/>
  <c r="S6" i="7"/>
  <c r="Z6" i="7" s="1"/>
  <c r="BN5" i="7"/>
  <c r="BN340" i="7"/>
  <c r="BN339" i="7"/>
  <c r="BN338" i="7"/>
  <c r="BN337" i="7"/>
  <c r="BN335" i="7"/>
  <c r="BN334" i="7"/>
  <c r="BN333" i="7"/>
  <c r="BN332" i="7"/>
  <c r="BN331" i="7"/>
  <c r="BN330" i="7"/>
  <c r="BN329" i="7"/>
  <c r="BN328" i="7"/>
  <c r="BN327" i="7"/>
  <c r="BN326" i="7"/>
  <c r="BN325" i="7"/>
  <c r="BN324" i="7"/>
  <c r="BN323" i="7"/>
  <c r="BN322" i="7"/>
  <c r="BN321" i="7"/>
  <c r="BN320" i="7"/>
  <c r="BN319" i="7"/>
  <c r="BN318" i="7"/>
  <c r="BN317" i="7"/>
  <c r="BN315" i="7"/>
  <c r="BN314" i="7"/>
  <c r="BN313" i="7"/>
  <c r="BN312" i="7"/>
  <c r="BN311" i="7"/>
  <c r="BN310" i="7"/>
  <c r="BN309" i="7"/>
  <c r="BN308" i="7"/>
  <c r="BN307" i="7"/>
  <c r="BN306" i="7"/>
  <c r="BN304" i="7"/>
  <c r="BN303" i="7"/>
  <c r="BN302" i="7"/>
  <c r="BN301" i="7"/>
  <c r="BN300" i="7"/>
  <c r="BN299" i="7"/>
  <c r="BN298" i="7"/>
  <c r="BN297" i="7"/>
  <c r="BN296" i="7"/>
  <c r="BN294" i="7"/>
  <c r="BN293" i="7"/>
  <c r="BN292" i="7"/>
  <c r="BN291" i="7"/>
  <c r="BN290" i="7"/>
  <c r="BN289" i="7"/>
  <c r="BN288" i="7"/>
  <c r="BN287" i="7"/>
  <c r="BN286" i="7"/>
  <c r="BN285" i="7"/>
  <c r="BN284" i="7"/>
  <c r="BN283" i="7"/>
  <c r="BN282" i="7"/>
  <c r="BN281" i="7"/>
  <c r="BN280" i="7"/>
  <c r="BN279" i="7"/>
  <c r="BN278" i="7"/>
  <c r="BN277" i="7"/>
  <c r="BN276" i="7"/>
  <c r="BN275" i="7"/>
  <c r="BN274" i="7"/>
  <c r="BN273" i="7"/>
  <c r="BN272" i="7"/>
  <c r="BN271" i="7"/>
  <c r="BN270" i="7"/>
  <c r="BO269" i="7"/>
  <c r="BO268" i="7"/>
  <c r="BO267" i="7"/>
  <c r="BO266" i="7"/>
  <c r="BO265" i="7"/>
  <c r="BO264" i="7"/>
  <c r="BO263" i="7"/>
  <c r="BO260" i="7"/>
  <c r="BO258" i="7"/>
  <c r="BO256" i="7"/>
  <c r="BO255" i="7"/>
  <c r="BO254" i="7"/>
  <c r="BO252" i="7"/>
  <c r="BO251" i="7"/>
  <c r="BO250" i="7"/>
  <c r="BO249" i="7"/>
  <c r="BO248" i="7"/>
  <c r="BO247" i="7"/>
  <c r="BO246" i="7"/>
  <c r="BO245" i="7"/>
  <c r="BO244" i="7"/>
  <c r="BO243" i="7"/>
  <c r="BO242" i="7"/>
  <c r="BO241" i="7"/>
  <c r="BO240" i="7"/>
  <c r="BO239" i="7"/>
  <c r="BO238" i="7"/>
  <c r="BO237" i="7"/>
  <c r="BO236" i="7"/>
  <c r="BO235" i="7"/>
  <c r="BO234" i="7"/>
  <c r="BO233" i="7"/>
  <c r="BO232" i="7"/>
  <c r="BO231" i="7"/>
  <c r="BO230" i="7"/>
  <c r="BO229" i="7"/>
  <c r="BO228" i="7"/>
  <c r="BO227" i="7"/>
  <c r="BO226" i="7"/>
  <c r="BO225" i="7"/>
  <c r="BO224" i="7"/>
  <c r="BO223" i="7"/>
  <c r="BO222" i="7"/>
  <c r="BO221" i="7"/>
  <c r="BO220" i="7"/>
  <c r="BO218" i="7"/>
  <c r="BO217" i="7"/>
  <c r="BO215" i="7"/>
  <c r="BO211" i="7"/>
  <c r="BO209" i="7"/>
  <c r="BO208" i="7"/>
  <c r="BO206" i="7"/>
  <c r="BO204" i="7"/>
  <c r="BO203" i="7"/>
  <c r="BO202" i="7"/>
  <c r="BO201" i="7"/>
  <c r="BO200" i="7"/>
  <c r="BO199" i="7"/>
  <c r="BO198" i="7"/>
  <c r="BO197" i="7"/>
  <c r="BO196" i="7"/>
  <c r="BO195" i="7"/>
  <c r="BO194" i="7"/>
  <c r="BO193" i="7"/>
  <c r="BO192" i="7"/>
  <c r="BO191" i="7"/>
  <c r="BO190" i="7"/>
  <c r="BO189" i="7"/>
  <c r="BO188" i="7"/>
  <c r="BO187" i="7"/>
  <c r="BO186" i="7"/>
  <c r="BO185" i="7"/>
  <c r="BO184" i="7"/>
  <c r="BO183" i="7"/>
  <c r="BO182" i="7"/>
  <c r="BM181" i="7"/>
  <c r="BM180" i="7"/>
  <c r="BO179" i="7"/>
  <c r="BO178" i="7"/>
  <c r="BM177" i="7"/>
  <c r="BM176" i="7"/>
  <c r="BO175" i="7"/>
  <c r="BO174" i="7"/>
  <c r="BM173" i="7"/>
  <c r="BM172" i="7"/>
  <c r="BO171" i="7"/>
  <c r="BO170" i="7"/>
  <c r="BM168" i="7"/>
  <c r="BO167" i="7"/>
  <c r="BO166" i="7"/>
  <c r="BM165" i="7"/>
  <c r="BM164" i="7"/>
  <c r="BO163" i="7"/>
  <c r="BO162" i="7"/>
  <c r="BM161" i="7"/>
  <c r="BM160" i="7"/>
  <c r="BO159" i="7"/>
  <c r="BO158" i="7"/>
  <c r="BM157" i="7"/>
  <c r="BM156" i="7"/>
  <c r="BO155" i="7"/>
  <c r="BO154" i="7"/>
  <c r="BM153" i="7"/>
  <c r="BM152" i="7"/>
  <c r="BO151" i="7"/>
  <c r="BO150" i="7"/>
  <c r="BM149" i="7"/>
  <c r="BM148" i="7"/>
  <c r="BM147" i="7"/>
  <c r="BM146" i="7"/>
  <c r="BM145" i="7"/>
  <c r="BM144" i="7"/>
  <c r="BM143" i="7"/>
  <c r="BM142" i="7"/>
  <c r="BM141" i="7"/>
  <c r="BM140" i="7"/>
  <c r="BM139" i="7"/>
  <c r="BM138" i="7"/>
  <c r="BM137" i="7"/>
  <c r="BM136" i="7"/>
  <c r="BM135" i="7"/>
  <c r="BM134" i="7"/>
  <c r="BM133" i="7"/>
  <c r="BM132" i="7"/>
  <c r="BM131" i="7"/>
  <c r="BM130" i="7"/>
  <c r="BM128" i="7"/>
  <c r="BM127" i="7"/>
  <c r="BM126" i="7"/>
  <c r="BM125" i="7"/>
  <c r="BM124" i="7"/>
  <c r="BM123" i="7"/>
  <c r="BM122" i="7"/>
  <c r="BM121" i="7"/>
  <c r="BM120" i="7"/>
  <c r="BM119" i="7"/>
  <c r="BM118" i="7"/>
  <c r="BO117" i="7"/>
  <c r="BP116" i="7"/>
  <c r="BN115" i="7"/>
  <c r="BO114" i="7"/>
  <c r="BM113" i="7"/>
  <c r="BN112" i="7"/>
  <c r="BP111" i="7"/>
  <c r="BM110" i="7"/>
  <c r="BO109" i="7"/>
  <c r="BO108" i="7"/>
  <c r="BM107" i="7"/>
  <c r="BN106" i="7"/>
  <c r="BP105" i="7"/>
  <c r="BM104" i="7"/>
  <c r="BO103" i="7"/>
  <c r="BP102" i="7"/>
  <c r="BN101" i="7"/>
  <c r="BO100" i="7"/>
  <c r="BM99" i="7"/>
  <c r="BN98" i="7"/>
  <c r="BP97" i="7"/>
  <c r="BM96" i="7"/>
  <c r="BO95" i="7"/>
  <c r="BP94" i="7"/>
  <c r="BN93" i="7"/>
  <c r="BO92" i="7"/>
  <c r="BM91" i="7"/>
  <c r="BN90" i="7"/>
  <c r="BP89" i="7"/>
  <c r="BM88" i="7"/>
  <c r="BO87" i="7"/>
  <c r="BO86" i="7"/>
  <c r="BM85" i="7"/>
  <c r="BN84" i="7"/>
  <c r="BP83" i="7"/>
  <c r="BM82" i="7"/>
  <c r="BO81" i="7"/>
  <c r="BP80" i="7"/>
  <c r="BN79" i="7"/>
  <c r="BO78" i="7"/>
  <c r="BM77" i="7"/>
  <c r="BN76" i="7"/>
  <c r="BP75" i="7"/>
  <c r="BM74" i="7"/>
  <c r="BO73" i="7"/>
  <c r="BP72" i="7"/>
  <c r="BN71" i="7"/>
  <c r="BO70" i="7"/>
  <c r="BM69" i="7"/>
  <c r="BN68" i="7"/>
  <c r="BP67" i="7"/>
  <c r="BM66" i="7"/>
  <c r="BO65" i="7"/>
  <c r="BP64" i="7"/>
  <c r="BN63" i="7"/>
  <c r="BO62" i="7"/>
  <c r="BM61" i="7"/>
  <c r="BN60" i="7"/>
  <c r="BP59" i="7"/>
  <c r="BM58" i="7"/>
  <c r="BO57" i="7"/>
  <c r="BP56" i="7"/>
  <c r="BN55" i="7"/>
  <c r="BO54" i="7"/>
  <c r="BN52" i="7"/>
  <c r="BP51" i="7"/>
  <c r="BP50" i="7"/>
  <c r="BN49" i="7"/>
  <c r="BN48" i="7"/>
  <c r="BP47" i="7"/>
  <c r="BP46" i="7"/>
  <c r="BN45" i="7"/>
  <c r="BO44" i="7"/>
  <c r="BM43" i="7"/>
  <c r="BN42" i="7"/>
  <c r="BP41" i="7"/>
  <c r="BM40" i="7"/>
  <c r="BO39" i="7"/>
  <c r="BP38" i="7"/>
  <c r="BN37" i="7"/>
  <c r="BO36" i="7"/>
  <c r="BM35" i="7"/>
  <c r="BN34" i="7"/>
  <c r="BP33" i="7"/>
  <c r="BM32" i="7"/>
  <c r="BO31" i="7"/>
  <c r="BP30" i="7"/>
  <c r="BN29" i="7"/>
  <c r="BO28" i="7"/>
  <c r="BM27" i="7"/>
  <c r="BN26" i="7"/>
  <c r="BP25" i="7"/>
  <c r="BM24" i="7"/>
  <c r="BO23" i="7"/>
  <c r="BO22" i="7"/>
  <c r="BM20" i="7"/>
  <c r="BO19" i="7"/>
  <c r="BO18" i="7"/>
  <c r="BM16" i="7"/>
  <c r="BO15" i="7"/>
  <c r="BP14" i="7"/>
  <c r="BN13" i="7"/>
  <c r="BN12" i="7"/>
  <c r="BP11" i="7"/>
  <c r="BM10" i="7"/>
  <c r="BO9" i="7"/>
  <c r="BP8" i="7"/>
  <c r="BN7" i="7"/>
  <c r="BO6" i="7"/>
  <c r="U341" i="8"/>
  <c r="BN341" i="8"/>
  <c r="BN339" i="8"/>
  <c r="BN336" i="8"/>
  <c r="BN334" i="8"/>
  <c r="BN332" i="8"/>
  <c r="U330" i="8"/>
  <c r="BN330" i="8"/>
  <c r="U328" i="8"/>
  <c r="BN328" i="8"/>
  <c r="U326" i="8"/>
  <c r="BN326" i="8"/>
  <c r="U324" i="8"/>
  <c r="BN324" i="8"/>
  <c r="U322" i="8"/>
  <c r="BN322" i="8"/>
  <c r="U320" i="8"/>
  <c r="BN320" i="8"/>
  <c r="U317" i="8"/>
  <c r="BN317" i="8"/>
  <c r="U315" i="8"/>
  <c r="BN315" i="8"/>
  <c r="U313" i="8"/>
  <c r="BN313" i="8"/>
  <c r="U311" i="8"/>
  <c r="BN311" i="8"/>
  <c r="U309" i="8"/>
  <c r="BN309" i="8"/>
  <c r="U307" i="8"/>
  <c r="BN307" i="8"/>
  <c r="U305" i="8"/>
  <c r="BN305" i="8"/>
  <c r="U303" i="8"/>
  <c r="BN303" i="8"/>
  <c r="U301" i="8"/>
  <c r="BN301" i="8"/>
  <c r="W300" i="8"/>
  <c r="BO300" i="8"/>
  <c r="Y297" i="8"/>
  <c r="BP297" i="8"/>
  <c r="S295" i="8"/>
  <c r="BF295" i="8"/>
  <c r="BH295" i="8" s="1"/>
  <c r="BM295" i="8"/>
  <c r="BF294" i="8"/>
  <c r="BH294" i="8" s="1"/>
  <c r="S294" i="8"/>
  <c r="U292" i="8"/>
  <c r="BN292" i="8"/>
  <c r="W291" i="8"/>
  <c r="BO291" i="8"/>
  <c r="Y288" i="8"/>
  <c r="BP288" i="8"/>
  <c r="BF287" i="8"/>
  <c r="BH287" i="8" s="1"/>
  <c r="BM287" i="8"/>
  <c r="BF286" i="8"/>
  <c r="BH286" i="8" s="1"/>
  <c r="BN283" i="8"/>
  <c r="Z282" i="8"/>
  <c r="BO282" i="8"/>
  <c r="Y279" i="8"/>
  <c r="BP279" i="8"/>
  <c r="S278" i="8"/>
  <c r="BF278" i="8"/>
  <c r="BH278" i="8" s="1"/>
  <c r="BM278" i="8"/>
  <c r="BF277" i="8"/>
  <c r="BH277" i="8" s="1"/>
  <c r="S277" i="8"/>
  <c r="U275" i="8"/>
  <c r="BN275" i="8"/>
  <c r="W274" i="8"/>
  <c r="BO274" i="8"/>
  <c r="Y271" i="8"/>
  <c r="BP271" i="8"/>
  <c r="S270" i="8"/>
  <c r="BF270" i="8"/>
  <c r="BH270" i="8" s="1"/>
  <c r="BM270" i="8"/>
  <c r="BF269" i="8"/>
  <c r="BH269" i="8" s="1"/>
  <c r="S269" i="8"/>
  <c r="U267" i="8"/>
  <c r="BN267" i="8"/>
  <c r="W266" i="8"/>
  <c r="BO266" i="8"/>
  <c r="Y263" i="8"/>
  <c r="BP263" i="8"/>
  <c r="BF262" i="8"/>
  <c r="BI262" i="8" s="1"/>
  <c r="S262" i="8"/>
  <c r="BM262" i="8"/>
  <c r="BF261" i="8"/>
  <c r="BH261" i="8" s="1"/>
  <c r="S261" i="8"/>
  <c r="U256" i="8"/>
  <c r="BN256" i="8"/>
  <c r="W254" i="8"/>
  <c r="BO254" i="8"/>
  <c r="Y250" i="8"/>
  <c r="BP250" i="8"/>
  <c r="BF249" i="8"/>
  <c r="BH249" i="8" s="1"/>
  <c r="S249" i="8"/>
  <c r="BM249" i="8"/>
  <c r="BF248" i="8"/>
  <c r="BH248" i="8" s="1"/>
  <c r="S248" i="8"/>
  <c r="U246" i="8"/>
  <c r="BN246" i="8"/>
  <c r="W245" i="8"/>
  <c r="BO245" i="8"/>
  <c r="Y242" i="8"/>
  <c r="BP242" i="8"/>
  <c r="BF241" i="8"/>
  <c r="BH241" i="8" s="1"/>
  <c r="S241" i="8"/>
  <c r="BM241" i="8"/>
  <c r="BF240" i="8"/>
  <c r="BH240" i="8" s="1"/>
  <c r="S240" i="8"/>
  <c r="U238" i="8"/>
  <c r="BN238" i="8"/>
  <c r="W237" i="8"/>
  <c r="BO237" i="8"/>
  <c r="Y234" i="8"/>
  <c r="BP234" i="8"/>
  <c r="BF233" i="8"/>
  <c r="BH233" i="8" s="1"/>
  <c r="S233" i="8"/>
  <c r="BM233" i="8"/>
  <c r="BF232" i="8"/>
  <c r="BI232" i="8" s="1"/>
  <c r="S232" i="8"/>
  <c r="U230" i="8"/>
  <c r="BN230" i="8"/>
  <c r="W229" i="8"/>
  <c r="BO229" i="8"/>
  <c r="Y226" i="8"/>
  <c r="BP226" i="8"/>
  <c r="BF225" i="8"/>
  <c r="BH225" i="8" s="1"/>
  <c r="S225" i="8"/>
  <c r="BM225" i="8"/>
  <c r="BF224" i="8"/>
  <c r="BH224" i="8" s="1"/>
  <c r="S224" i="8"/>
  <c r="U222" i="8"/>
  <c r="BN222" i="8"/>
  <c r="W221" i="8"/>
  <c r="BO221" i="8"/>
  <c r="W220" i="8"/>
  <c r="BO220" i="8"/>
  <c r="Y219" i="8"/>
  <c r="BP219" i="8"/>
  <c r="Y218" i="8"/>
  <c r="BP218" i="8"/>
  <c r="BF216" i="8"/>
  <c r="BH216" i="8" s="1"/>
  <c r="S216" i="8"/>
  <c r="BM216" i="8"/>
  <c r="BF214" i="8"/>
  <c r="BH214" i="8" s="1"/>
  <c r="S214" i="8"/>
  <c r="W209" i="8"/>
  <c r="BO209" i="8"/>
  <c r="Y208" i="8"/>
  <c r="BP208" i="8"/>
  <c r="Y207" i="8"/>
  <c r="BP207" i="8"/>
  <c r="BF206" i="8"/>
  <c r="BH206" i="8" s="1"/>
  <c r="S206" i="8"/>
  <c r="BM206" i="8"/>
  <c r="BF204" i="8"/>
  <c r="BH204" i="8" s="1"/>
  <c r="S204" i="8"/>
  <c r="BM204" i="8"/>
  <c r="U203" i="8"/>
  <c r="BN203" i="8"/>
  <c r="U202" i="8"/>
  <c r="W200" i="8"/>
  <c r="BO200" i="8"/>
  <c r="Y199" i="8"/>
  <c r="BP199" i="8"/>
  <c r="Y198" i="8"/>
  <c r="BP198" i="8"/>
  <c r="BF197" i="8"/>
  <c r="BH197" i="8" s="1"/>
  <c r="S197" i="8"/>
  <c r="BM197" i="8"/>
  <c r="BF196" i="8"/>
  <c r="BH196" i="8" s="1"/>
  <c r="S196" i="8"/>
  <c r="BM196" i="8"/>
  <c r="U195" i="8"/>
  <c r="BN195" i="8"/>
  <c r="U194" i="8"/>
  <c r="W192" i="8"/>
  <c r="BO192" i="8"/>
  <c r="Y191" i="8"/>
  <c r="BP191" i="8"/>
  <c r="Y190" i="8"/>
  <c r="BP190" i="8"/>
  <c r="BF189" i="8"/>
  <c r="BH189" i="8" s="1"/>
  <c r="S189" i="8"/>
  <c r="BM189" i="8"/>
  <c r="BF188" i="8"/>
  <c r="BH188" i="8" s="1"/>
  <c r="S188" i="8"/>
  <c r="BM188" i="8"/>
  <c r="U187" i="8"/>
  <c r="BN187" i="8"/>
  <c r="U186" i="8"/>
  <c r="W184" i="8"/>
  <c r="BO184" i="8"/>
  <c r="Y183" i="8"/>
  <c r="BP183" i="8"/>
  <c r="Y182" i="8"/>
  <c r="BP182" i="8"/>
  <c r="BF181" i="8"/>
  <c r="BH181" i="8" s="1"/>
  <c r="S181" i="8"/>
  <c r="BM181" i="8"/>
  <c r="BF180" i="8"/>
  <c r="BH180" i="8" s="1"/>
  <c r="S180" i="8"/>
  <c r="BM180" i="8"/>
  <c r="U179" i="8"/>
  <c r="BN179" i="8"/>
  <c r="U178" i="8"/>
  <c r="W176" i="8"/>
  <c r="BO176" i="8"/>
  <c r="Y175" i="8"/>
  <c r="BP175" i="8"/>
  <c r="Y174" i="8"/>
  <c r="BP174" i="8"/>
  <c r="BF173" i="8"/>
  <c r="BI173" i="8" s="1"/>
  <c r="S173" i="8"/>
  <c r="BM173" i="8"/>
  <c r="BF172" i="8"/>
  <c r="BH172" i="8" s="1"/>
  <c r="S172" i="8"/>
  <c r="BM172" i="8"/>
  <c r="U171" i="8"/>
  <c r="BN171" i="8"/>
  <c r="U170" i="8"/>
  <c r="W168" i="8"/>
  <c r="BO168" i="8"/>
  <c r="Y167" i="8"/>
  <c r="BP167" i="8"/>
  <c r="Y166" i="8"/>
  <c r="BP166" i="8"/>
  <c r="BF165" i="8"/>
  <c r="BH165" i="8" s="1"/>
  <c r="S165" i="8"/>
  <c r="BM165" i="8"/>
  <c r="BF164" i="8"/>
  <c r="S164" i="8"/>
  <c r="BM164" i="8"/>
  <c r="U163" i="8"/>
  <c r="BN163" i="8"/>
  <c r="W160" i="8"/>
  <c r="BO160" i="8"/>
  <c r="Y159" i="8"/>
  <c r="BP159" i="8"/>
  <c r="Y158" i="8"/>
  <c r="BP158" i="8"/>
  <c r="BF157" i="8"/>
  <c r="BH157" i="8" s="1"/>
  <c r="S157" i="8"/>
  <c r="BM157" i="8"/>
  <c r="BF156" i="8"/>
  <c r="BH156" i="8" s="1"/>
  <c r="S156" i="8"/>
  <c r="BM156" i="8"/>
  <c r="U155" i="8"/>
  <c r="BN155" i="8"/>
  <c r="W152" i="8"/>
  <c r="BO152" i="8"/>
  <c r="Y151" i="8"/>
  <c r="BP151" i="8"/>
  <c r="Y150" i="8"/>
  <c r="BP150" i="8"/>
  <c r="BF149" i="8"/>
  <c r="BH149" i="8" s="1"/>
  <c r="S149" i="8"/>
  <c r="BM149" i="8"/>
  <c r="BF148" i="8"/>
  <c r="BH148" i="8" s="1"/>
  <c r="S148" i="8"/>
  <c r="BM148" i="8"/>
  <c r="U147" i="8"/>
  <c r="BN147" i="8"/>
  <c r="W144" i="8"/>
  <c r="BO144" i="8"/>
  <c r="Y143" i="8"/>
  <c r="BP143" i="8"/>
  <c r="Y142" i="8"/>
  <c r="BP142" i="8"/>
  <c r="BF141" i="8"/>
  <c r="BH141" i="8" s="1"/>
  <c r="S141" i="8"/>
  <c r="BM141" i="8"/>
  <c r="BF140" i="8"/>
  <c r="BH140" i="8" s="1"/>
  <c r="S140" i="8"/>
  <c r="BM140" i="8"/>
  <c r="U139" i="8"/>
  <c r="BN139" i="8"/>
  <c r="W136" i="8"/>
  <c r="BO136" i="8"/>
  <c r="Y135" i="8"/>
  <c r="BP135" i="8"/>
  <c r="Y134" i="8"/>
  <c r="BP134" i="8"/>
  <c r="BF133" i="8"/>
  <c r="BI133" i="8" s="1"/>
  <c r="S133" i="8"/>
  <c r="BM133" i="8"/>
  <c r="BF132" i="8"/>
  <c r="BH132" i="8" s="1"/>
  <c r="S132" i="8"/>
  <c r="BM132" i="8"/>
  <c r="U131" i="8"/>
  <c r="BN131" i="8"/>
  <c r="W128" i="8"/>
  <c r="BO128" i="8"/>
  <c r="Y127" i="8"/>
  <c r="BP127" i="8"/>
  <c r="Y126" i="8"/>
  <c r="BP126" i="8"/>
  <c r="BF125" i="8"/>
  <c r="BH125" i="8" s="1"/>
  <c r="S125" i="8"/>
  <c r="BM125" i="8"/>
  <c r="BF124" i="8"/>
  <c r="S124" i="8"/>
  <c r="BM124" i="8"/>
  <c r="U123" i="8"/>
  <c r="BN123" i="8"/>
  <c r="W120" i="8"/>
  <c r="BO120" i="8"/>
  <c r="Y119" i="8"/>
  <c r="BP119" i="8"/>
  <c r="Y118" i="8"/>
  <c r="BP118" i="8"/>
  <c r="BF117" i="8"/>
  <c r="BH117" i="8" s="1"/>
  <c r="S117" i="8"/>
  <c r="BM117" i="8"/>
  <c r="BF116" i="8"/>
  <c r="BH116" i="8" s="1"/>
  <c r="S116" i="8"/>
  <c r="BM116" i="8"/>
  <c r="U115" i="8"/>
  <c r="BN115" i="8"/>
  <c r="W112" i="8"/>
  <c r="BO112" i="8"/>
  <c r="Y111" i="8"/>
  <c r="BP111" i="8"/>
  <c r="Y110" i="8"/>
  <c r="BP110" i="8"/>
  <c r="BF109" i="8"/>
  <c r="BH109" i="8" s="1"/>
  <c r="S109" i="8"/>
  <c r="BM109" i="8"/>
  <c r="BF108" i="8"/>
  <c r="BI108" i="8" s="1"/>
  <c r="S108" i="8"/>
  <c r="BM108" i="8"/>
  <c r="U107" i="8"/>
  <c r="BN107" i="8"/>
  <c r="W104" i="8"/>
  <c r="BO104" i="8"/>
  <c r="Y103" i="8"/>
  <c r="BP103" i="8"/>
  <c r="Y102" i="8"/>
  <c r="BP102" i="8"/>
  <c r="BF101" i="8"/>
  <c r="BI101" i="8" s="1"/>
  <c r="S101" i="8"/>
  <c r="BM101" i="8"/>
  <c r="BF100" i="8"/>
  <c r="BH100" i="8" s="1"/>
  <c r="S100" i="8"/>
  <c r="BM100" i="8"/>
  <c r="U99" i="8"/>
  <c r="BN99" i="8"/>
  <c r="W96" i="8"/>
  <c r="BO96" i="8"/>
  <c r="Y95" i="8"/>
  <c r="BP95" i="8"/>
  <c r="Y94" i="8"/>
  <c r="BP94" i="8"/>
  <c r="BF93" i="8"/>
  <c r="BH93" i="8" s="1"/>
  <c r="S93" i="8"/>
  <c r="BM93" i="8"/>
  <c r="BF92" i="8"/>
  <c r="BH92" i="8" s="1"/>
  <c r="S92" i="8"/>
  <c r="BM92" i="8"/>
  <c r="U91" i="8"/>
  <c r="BN91" i="8"/>
  <c r="U89" i="8"/>
  <c r="BN89" i="8"/>
  <c r="U88" i="8"/>
  <c r="BN88" i="8"/>
  <c r="U87" i="8"/>
  <c r="BN87" i="8"/>
  <c r="U85" i="8"/>
  <c r="BN85" i="8"/>
  <c r="U84" i="8"/>
  <c r="BN84" i="8"/>
  <c r="U83" i="8"/>
  <c r="BN83" i="8"/>
  <c r="U81" i="8"/>
  <c r="BN81" i="8"/>
  <c r="U80" i="8"/>
  <c r="BN80" i="8"/>
  <c r="U79" i="8"/>
  <c r="BN79" i="8"/>
  <c r="U77" i="8"/>
  <c r="BN77" i="8"/>
  <c r="U76" i="8"/>
  <c r="BN76" i="8"/>
  <c r="U75" i="8"/>
  <c r="BN75" i="8"/>
  <c r="U73" i="8"/>
  <c r="BN73" i="8"/>
  <c r="U72" i="8"/>
  <c r="BN72" i="8"/>
  <c r="U71" i="8"/>
  <c r="BN71" i="8"/>
  <c r="U69" i="8"/>
  <c r="BN69" i="8"/>
  <c r="U68" i="8"/>
  <c r="BN68" i="8"/>
  <c r="U67" i="8"/>
  <c r="BN67" i="8"/>
  <c r="U65" i="8"/>
  <c r="BN65" i="8"/>
  <c r="U64" i="8"/>
  <c r="BN64" i="8"/>
  <c r="U63" i="8"/>
  <c r="BN63" i="8"/>
  <c r="U61" i="8"/>
  <c r="BN61" i="8"/>
  <c r="U60" i="8"/>
  <c r="BN60" i="8"/>
  <c r="U59" i="8"/>
  <c r="BN59" i="8"/>
  <c r="U57" i="8"/>
  <c r="BN57" i="8"/>
  <c r="U56" i="8"/>
  <c r="BN56" i="8"/>
  <c r="U55" i="8"/>
  <c r="BN55" i="8"/>
  <c r="U53" i="8"/>
  <c r="BN53" i="8"/>
  <c r="U52" i="8"/>
  <c r="BN52" i="8"/>
  <c r="U51" i="8"/>
  <c r="BN51" i="8"/>
  <c r="U49" i="8"/>
  <c r="BN49" i="8"/>
  <c r="U48" i="8"/>
  <c r="BN48" i="8"/>
  <c r="U47" i="8"/>
  <c r="BN47" i="8"/>
  <c r="U45" i="8"/>
  <c r="BN45" i="8"/>
  <c r="U44" i="8"/>
  <c r="BN44" i="8"/>
  <c r="U43" i="8"/>
  <c r="BN43" i="8"/>
  <c r="U41" i="8"/>
  <c r="BN41" i="8"/>
  <c r="U40" i="8"/>
  <c r="BN40" i="8"/>
  <c r="U39" i="8"/>
  <c r="BN39" i="8"/>
  <c r="U37" i="8"/>
  <c r="BN37" i="8"/>
  <c r="U36" i="8"/>
  <c r="BN36" i="8"/>
  <c r="U35" i="8"/>
  <c r="BN35" i="8"/>
  <c r="U33" i="8"/>
  <c r="BN33" i="8"/>
  <c r="U32" i="8"/>
  <c r="BN32" i="8"/>
  <c r="U31" i="8"/>
  <c r="BN31" i="8"/>
  <c r="U29" i="8"/>
  <c r="BN29" i="8"/>
  <c r="U28" i="8"/>
  <c r="BN28" i="8"/>
  <c r="U27" i="8"/>
  <c r="BN27" i="8"/>
  <c r="U25" i="8"/>
  <c r="BN25" i="8"/>
  <c r="U24" i="8"/>
  <c r="BN24" i="8"/>
  <c r="U23" i="8"/>
  <c r="BN23" i="8"/>
  <c r="U21" i="8"/>
  <c r="BN21" i="8"/>
  <c r="U20" i="8"/>
  <c r="BN20" i="8"/>
  <c r="U19" i="8"/>
  <c r="BN19" i="8"/>
  <c r="U17" i="8"/>
  <c r="BN17" i="8"/>
  <c r="U16" i="8"/>
  <c r="BN16" i="8"/>
  <c r="U15" i="8"/>
  <c r="BN15" i="8"/>
  <c r="U13" i="8"/>
  <c r="BN13" i="8"/>
  <c r="U12" i="8"/>
  <c r="BN12" i="8"/>
  <c r="U11" i="8"/>
  <c r="BN11" i="8"/>
  <c r="U9" i="8"/>
  <c r="BN9" i="8"/>
  <c r="U8" i="8"/>
  <c r="BN8" i="8"/>
  <c r="U7" i="8"/>
  <c r="BN7" i="8"/>
  <c r="U5" i="8"/>
  <c r="BN5" i="8"/>
  <c r="BO5" i="8"/>
  <c r="BN342" i="8"/>
  <c r="BP340" i="8"/>
  <c r="BO336" i="8"/>
  <c r="BN333" i="8"/>
  <c r="BP331" i="8"/>
  <c r="BO328" i="8"/>
  <c r="BN325" i="8"/>
  <c r="BP323" i="8"/>
  <c r="BO320" i="8"/>
  <c r="BN316" i="8"/>
  <c r="BP314" i="8"/>
  <c r="BO311" i="8"/>
  <c r="BP306" i="8"/>
  <c r="BO303" i="8"/>
  <c r="BN300" i="8"/>
  <c r="BP298" i="8"/>
  <c r="BM297" i="8"/>
  <c r="BO294" i="8"/>
  <c r="BN291" i="8"/>
  <c r="BP289" i="8"/>
  <c r="BM288" i="8"/>
  <c r="BO286" i="8"/>
  <c r="BN282" i="8"/>
  <c r="BP280" i="8"/>
  <c r="BM279" i="8"/>
  <c r="BO277" i="8"/>
  <c r="BN274" i="8"/>
  <c r="BP272" i="8"/>
  <c r="BM271" i="8"/>
  <c r="BO269" i="8"/>
  <c r="BN266" i="8"/>
  <c r="BP264" i="8"/>
  <c r="BM263" i="8"/>
  <c r="BO261" i="8"/>
  <c r="BN254" i="8"/>
  <c r="BP252" i="8"/>
  <c r="BM250" i="8"/>
  <c r="BO248" i="8"/>
  <c r="BN245" i="8"/>
  <c r="BP243" i="8"/>
  <c r="BM242" i="8"/>
  <c r="BO240" i="8"/>
  <c r="BN237" i="8"/>
  <c r="BP235" i="8"/>
  <c r="BM234" i="8"/>
  <c r="BO232" i="8"/>
  <c r="BN229" i="8"/>
  <c r="BP227" i="8"/>
  <c r="BM226" i="8"/>
  <c r="BO224" i="8"/>
  <c r="BN221" i="8"/>
  <c r="BO218" i="8"/>
  <c r="BN213" i="8"/>
  <c r="BM208" i="8"/>
  <c r="BP200" i="8"/>
  <c r="BO197" i="8"/>
  <c r="BN194" i="8"/>
  <c r="BM191" i="8"/>
  <c r="BP184" i="8"/>
  <c r="BO181" i="8"/>
  <c r="BN178" i="8"/>
  <c r="BM175" i="8"/>
  <c r="BP168" i="8"/>
  <c r="BO165" i="8"/>
  <c r="BN162" i="8"/>
  <c r="BM159" i="8"/>
  <c r="BP152" i="8"/>
  <c r="BO149" i="8"/>
  <c r="BN146" i="8"/>
  <c r="BM143" i="8"/>
  <c r="BP136" i="8"/>
  <c r="BO133" i="8"/>
  <c r="BN130" i="8"/>
  <c r="BM127" i="8"/>
  <c r="BP120" i="8"/>
  <c r="BO117" i="8"/>
  <c r="BN114" i="8"/>
  <c r="BM111" i="8"/>
  <c r="BP104" i="8"/>
  <c r="BO101" i="8"/>
  <c r="BN98" i="8"/>
  <c r="BM95" i="8"/>
  <c r="BP88" i="8"/>
  <c r="BO85" i="8"/>
  <c r="BN82" i="8"/>
  <c r="BP72" i="8"/>
  <c r="BO69" i="8"/>
  <c r="BN66" i="8"/>
  <c r="BP56" i="8"/>
  <c r="BO53" i="8"/>
  <c r="BN50" i="8"/>
  <c r="BP40" i="8"/>
  <c r="BO37" i="8"/>
  <c r="BN34" i="8"/>
  <c r="BP24" i="8"/>
  <c r="BO21" i="8"/>
  <c r="BN18" i="8"/>
  <c r="BP8" i="8"/>
  <c r="BF288" i="7"/>
  <c r="S288" i="7"/>
  <c r="Z288" i="7" s="1"/>
  <c r="S223" i="7"/>
  <c r="Z223" i="7" s="1"/>
  <c r="BF223" i="7"/>
  <c r="BF169" i="7"/>
  <c r="S169" i="7"/>
  <c r="Z169" i="7" s="1"/>
  <c r="BF129" i="7"/>
  <c r="S129" i="7"/>
  <c r="Z129" i="7" s="1"/>
  <c r="BF97" i="7"/>
  <c r="S97" i="7"/>
  <c r="Z97" i="7" s="1"/>
  <c r="BF73" i="7"/>
  <c r="S73" i="7"/>
  <c r="Z73" i="7" s="1"/>
  <c r="BF53" i="7"/>
  <c r="S53" i="7"/>
  <c r="Z53" i="7" s="1"/>
  <c r="BF41" i="7"/>
  <c r="S41" i="7"/>
  <c r="Z41" i="7" s="1"/>
  <c r="BF37" i="7"/>
  <c r="S37" i="7"/>
  <c r="Z37" i="7" s="1"/>
  <c r="BF25" i="7"/>
  <c r="S25" i="7"/>
  <c r="Z25" i="7" s="1"/>
  <c r="BF21" i="7"/>
  <c r="S21" i="7"/>
  <c r="Z21" i="7" s="1"/>
  <c r="BF17" i="7"/>
  <c r="S17" i="7"/>
  <c r="Z17" i="7" s="1"/>
  <c r="BF13" i="7"/>
  <c r="S13" i="7"/>
  <c r="Z13" i="7" s="1"/>
  <c r="BF9" i="7"/>
  <c r="S9" i="7"/>
  <c r="Z9" i="7" s="1"/>
  <c r="BF5" i="7"/>
  <c r="S5" i="7"/>
  <c r="Z5" i="7" s="1"/>
  <c r="BM5" i="7"/>
  <c r="BM340" i="7"/>
  <c r="BM335" i="7"/>
  <c r="BM331" i="7"/>
  <c r="BM327" i="7"/>
  <c r="BM323" i="7"/>
  <c r="BM319" i="7"/>
  <c r="BM314" i="7"/>
  <c r="BM310" i="7"/>
  <c r="BM306" i="7"/>
  <c r="BM301" i="7"/>
  <c r="BM297" i="7"/>
  <c r="BM292" i="7"/>
  <c r="BM288" i="7"/>
  <c r="BM284" i="7"/>
  <c r="BM280" i="7"/>
  <c r="BM276" i="7"/>
  <c r="BM272" i="7"/>
  <c r="BN269" i="7"/>
  <c r="BN265" i="7"/>
  <c r="BN258" i="7"/>
  <c r="BN252" i="7"/>
  <c r="BN248" i="7"/>
  <c r="BN244" i="7"/>
  <c r="BN240" i="7"/>
  <c r="BN236" i="7"/>
  <c r="BN232" i="7"/>
  <c r="BN228" i="7"/>
  <c r="BN224" i="7"/>
  <c r="BN220" i="7"/>
  <c r="BN208" i="7"/>
  <c r="BN202" i="7"/>
  <c r="BN198" i="7"/>
  <c r="BN194" i="7"/>
  <c r="BN190" i="7"/>
  <c r="BN186" i="7"/>
  <c r="BN182" i="7"/>
  <c r="BP180" i="7"/>
  <c r="BN178" i="7"/>
  <c r="BP176" i="7"/>
  <c r="BN174" i="7"/>
  <c r="BP172" i="7"/>
  <c r="BN170" i="7"/>
  <c r="BP168" i="7"/>
  <c r="BN166" i="7"/>
  <c r="BP164" i="7"/>
  <c r="BN162" i="7"/>
  <c r="BP160" i="7"/>
  <c r="BN158" i="7"/>
  <c r="BP156" i="7"/>
  <c r="BN154" i="7"/>
  <c r="BP152" i="7"/>
  <c r="BN150" i="7"/>
  <c r="BP148" i="7"/>
  <c r="BP144" i="7"/>
  <c r="BP140" i="7"/>
  <c r="BP136" i="7"/>
  <c r="BP132" i="7"/>
  <c r="BP128" i="7"/>
  <c r="BP124" i="7"/>
  <c r="BP120" i="7"/>
  <c r="BN114" i="7"/>
  <c r="BO111" i="7"/>
  <c r="BM106" i="7"/>
  <c r="BP104" i="7"/>
  <c r="BN103" i="7"/>
  <c r="BM101" i="7"/>
  <c r="BM98" i="7"/>
  <c r="BP96" i="7"/>
  <c r="BN95" i="7"/>
  <c r="BM93" i="7"/>
  <c r="BM90" i="7"/>
  <c r="BP88" i="7"/>
  <c r="BN87" i="7"/>
  <c r="BN86" i="7"/>
  <c r="BO83" i="7"/>
  <c r="BN78" i="7"/>
  <c r="BO75" i="7"/>
  <c r="BN70" i="7"/>
  <c r="BO67" i="7"/>
  <c r="BN62" i="7"/>
  <c r="BO59" i="7"/>
  <c r="BN54" i="7"/>
  <c r="BO51" i="7"/>
  <c r="BM49" i="7"/>
  <c r="BM48" i="7"/>
  <c r="BO47" i="7"/>
  <c r="BM45" i="7"/>
  <c r="BM42" i="7"/>
  <c r="BP40" i="7"/>
  <c r="BN39" i="7"/>
  <c r="BM37" i="7"/>
  <c r="BM34" i="7"/>
  <c r="BP32" i="7"/>
  <c r="BN31" i="7"/>
  <c r="BM29" i="7"/>
  <c r="BM26" i="7"/>
  <c r="BP24" i="7"/>
  <c r="BN23" i="7"/>
  <c r="BN22" i="7"/>
  <c r="BP20" i="7"/>
  <c r="BN19" i="7"/>
  <c r="BN18" i="7"/>
  <c r="BP16" i="7"/>
  <c r="BN15" i="7"/>
  <c r="BM13" i="7"/>
  <c r="BM12" i="7"/>
  <c r="BO11" i="7"/>
  <c r="BO8" i="7"/>
  <c r="BM7" i="7"/>
  <c r="BN6" i="7"/>
  <c r="S342" i="8"/>
  <c r="BF342" i="8"/>
  <c r="BH342" i="8" s="1"/>
  <c r="BM342" i="8"/>
  <c r="BF341" i="8"/>
  <c r="BH341" i="8" s="1"/>
  <c r="S341" i="8"/>
  <c r="S340" i="8"/>
  <c r="BF340" i="8"/>
  <c r="BH340" i="8" s="1"/>
  <c r="BM340" i="8"/>
  <c r="BF339" i="8"/>
  <c r="BH339" i="8" s="1"/>
  <c r="S339" i="8"/>
  <c r="S338" i="8"/>
  <c r="BF338" i="8"/>
  <c r="BH338" i="8" s="1"/>
  <c r="BM338" i="8"/>
  <c r="BF336" i="8"/>
  <c r="BH336" i="8" s="1"/>
  <c r="S336" i="8"/>
  <c r="BF335" i="8"/>
  <c r="BI335" i="8" s="1"/>
  <c r="S335" i="8"/>
  <c r="BM335" i="8"/>
  <c r="BF334" i="8"/>
  <c r="BH334" i="8" s="1"/>
  <c r="S334" i="8"/>
  <c r="BF333" i="8"/>
  <c r="BH333" i="8" s="1"/>
  <c r="S333" i="8"/>
  <c r="BM333" i="8"/>
  <c r="BF332" i="8"/>
  <c r="BI332" i="8" s="1"/>
  <c r="S332" i="8"/>
  <c r="Z332" i="8" s="1"/>
  <c r="BF331" i="8"/>
  <c r="BH331" i="8" s="1"/>
  <c r="S331" i="8"/>
  <c r="BM331" i="8"/>
  <c r="BF330" i="8"/>
  <c r="S330" i="8"/>
  <c r="S329" i="8"/>
  <c r="BF329" i="8"/>
  <c r="BH329" i="8" s="1"/>
  <c r="BM329" i="8"/>
  <c r="BF328" i="8"/>
  <c r="BH328" i="8" s="1"/>
  <c r="S328" i="8"/>
  <c r="BF327" i="8"/>
  <c r="BH327" i="8" s="1"/>
  <c r="S327" i="8"/>
  <c r="BM327" i="8"/>
  <c r="BF326" i="8"/>
  <c r="BH326" i="8" s="1"/>
  <c r="S326" i="8"/>
  <c r="S325" i="8"/>
  <c r="BF325" i="8"/>
  <c r="BH325" i="8" s="1"/>
  <c r="BM325" i="8"/>
  <c r="BF324" i="8"/>
  <c r="BH324" i="8" s="1"/>
  <c r="S324" i="8"/>
  <c r="S323" i="8"/>
  <c r="BF323" i="8"/>
  <c r="BH323" i="8" s="1"/>
  <c r="BM323" i="8"/>
  <c r="BF322" i="8"/>
  <c r="BH322" i="8" s="1"/>
  <c r="S322" i="8"/>
  <c r="S321" i="8"/>
  <c r="BF321" i="8"/>
  <c r="BH321" i="8" s="1"/>
  <c r="BM321" i="8"/>
  <c r="BF320" i="8"/>
  <c r="BH320" i="8" s="1"/>
  <c r="S320" i="8"/>
  <c r="BF319" i="8"/>
  <c r="BI319" i="8" s="1"/>
  <c r="S319" i="8"/>
  <c r="BM319" i="8"/>
  <c r="BF317" i="8"/>
  <c r="BI317" i="8" s="1"/>
  <c r="S317" i="8"/>
  <c r="BF316" i="8"/>
  <c r="BH316" i="8" s="1"/>
  <c r="S316" i="8"/>
  <c r="BM316" i="8"/>
  <c r="BF315" i="8"/>
  <c r="BI315" i="8" s="1"/>
  <c r="S315" i="8"/>
  <c r="BF314" i="8"/>
  <c r="BH314" i="8" s="1"/>
  <c r="S314" i="8"/>
  <c r="Z314" i="8" s="1"/>
  <c r="BM314" i="8"/>
  <c r="BF313" i="8"/>
  <c r="BH313" i="8" s="1"/>
  <c r="S313" i="8"/>
  <c r="S312" i="8"/>
  <c r="BF312" i="8"/>
  <c r="BH312" i="8" s="1"/>
  <c r="BM312" i="8"/>
  <c r="BF311" i="8"/>
  <c r="BH311" i="8" s="1"/>
  <c r="S311" i="8"/>
  <c r="BF310" i="8"/>
  <c r="BH310" i="8" s="1"/>
  <c r="S310" i="8"/>
  <c r="BM310" i="8"/>
  <c r="BF309" i="8"/>
  <c r="BH309" i="8" s="1"/>
  <c r="S309" i="8"/>
  <c r="BF307" i="8"/>
  <c r="BH307" i="8" s="1"/>
  <c r="S307" i="8"/>
  <c r="S306" i="8"/>
  <c r="BF306" i="8"/>
  <c r="BH306" i="8" s="1"/>
  <c r="BM306" i="8"/>
  <c r="BF305" i="8"/>
  <c r="BH305" i="8" s="1"/>
  <c r="S305" i="8"/>
  <c r="S304" i="8"/>
  <c r="BF304" i="8"/>
  <c r="BH304" i="8" s="1"/>
  <c r="BM304" i="8"/>
  <c r="BF303" i="8"/>
  <c r="BI303" i="8" s="1"/>
  <c r="S303" i="8"/>
  <c r="BF302" i="8"/>
  <c r="BI302" i="8" s="1"/>
  <c r="S302" i="8"/>
  <c r="BM302" i="8"/>
  <c r="BF301" i="8"/>
  <c r="BH301" i="8" s="1"/>
  <c r="S301" i="8"/>
  <c r="U299" i="8"/>
  <c r="BN299" i="8"/>
  <c r="W298" i="8"/>
  <c r="BO298" i="8"/>
  <c r="Y294" i="8"/>
  <c r="BP294" i="8"/>
  <c r="BF293" i="8"/>
  <c r="BH293" i="8" s="1"/>
  <c r="S293" i="8"/>
  <c r="BM293" i="8"/>
  <c r="BF292" i="8"/>
  <c r="BH292" i="8" s="1"/>
  <c r="S292" i="8"/>
  <c r="U290" i="8"/>
  <c r="BN290" i="8"/>
  <c r="W289" i="8"/>
  <c r="BO289" i="8"/>
  <c r="BP286" i="8"/>
  <c r="BF285" i="8"/>
  <c r="BI285" i="8" s="1"/>
  <c r="BM285" i="8"/>
  <c r="BF283" i="8"/>
  <c r="BH283" i="8" s="1"/>
  <c r="Z281" i="8"/>
  <c r="BN281" i="8"/>
  <c r="BO280" i="8"/>
  <c r="Y277" i="8"/>
  <c r="BP277" i="8"/>
  <c r="BF276" i="8"/>
  <c r="BH276" i="8" s="1"/>
  <c r="S276" i="8"/>
  <c r="BM276" i="8"/>
  <c r="BF275" i="8"/>
  <c r="BH275" i="8" s="1"/>
  <c r="S275" i="8"/>
  <c r="U273" i="8"/>
  <c r="BN273" i="8"/>
  <c r="W272" i="8"/>
  <c r="BO272" i="8"/>
  <c r="Y269" i="8"/>
  <c r="BP269" i="8"/>
  <c r="BF268" i="8"/>
  <c r="BH268" i="8" s="1"/>
  <c r="S268" i="8"/>
  <c r="BM268" i="8"/>
  <c r="BF267" i="8"/>
  <c r="BH267" i="8" s="1"/>
  <c r="S267" i="8"/>
  <c r="U265" i="8"/>
  <c r="BN265" i="8"/>
  <c r="W264" i="8"/>
  <c r="BO264" i="8"/>
  <c r="Y261" i="8"/>
  <c r="BP261" i="8"/>
  <c r="BF258" i="8"/>
  <c r="BI258" i="8" s="1"/>
  <c r="S258" i="8"/>
  <c r="BM258" i="8"/>
  <c r="BF256" i="8"/>
  <c r="BH256" i="8" s="1"/>
  <c r="S256" i="8"/>
  <c r="U253" i="8"/>
  <c r="BN253" i="8"/>
  <c r="W252" i="8"/>
  <c r="BO252" i="8"/>
  <c r="Y248" i="8"/>
  <c r="BP248" i="8"/>
  <c r="BF247" i="8"/>
  <c r="BI247" i="8" s="1"/>
  <c r="S247" i="8"/>
  <c r="BM247" i="8"/>
  <c r="BF246" i="8"/>
  <c r="BH246" i="8" s="1"/>
  <c r="S246" i="8"/>
  <c r="U244" i="8"/>
  <c r="BN244" i="8"/>
  <c r="W243" i="8"/>
  <c r="BO243" i="8"/>
  <c r="Y240" i="8"/>
  <c r="BP240" i="8"/>
  <c r="BF239" i="8"/>
  <c r="BI239" i="8" s="1"/>
  <c r="S239" i="8"/>
  <c r="BM239" i="8"/>
  <c r="BF238" i="8"/>
  <c r="BH238" i="8" s="1"/>
  <c r="S238" i="8"/>
  <c r="U236" i="8"/>
  <c r="BN236" i="8"/>
  <c r="W235" i="8"/>
  <c r="BO235" i="8"/>
  <c r="Y232" i="8"/>
  <c r="BP232" i="8"/>
  <c r="BF231" i="8"/>
  <c r="BH231" i="8" s="1"/>
  <c r="S231" i="8"/>
  <c r="BM231" i="8"/>
  <c r="BF230" i="8"/>
  <c r="BI230" i="8" s="1"/>
  <c r="S230" i="8"/>
  <c r="U228" i="8"/>
  <c r="BN228" i="8"/>
  <c r="W227" i="8"/>
  <c r="BO227" i="8"/>
  <c r="Y224" i="8"/>
  <c r="BP224" i="8"/>
  <c r="BF223" i="8"/>
  <c r="BH223" i="8" s="1"/>
  <c r="S223" i="8"/>
  <c r="BM223" i="8"/>
  <c r="BF222" i="8"/>
  <c r="BH222" i="8" s="1"/>
  <c r="S222" i="8"/>
  <c r="U220" i="8"/>
  <c r="BN220" i="8"/>
  <c r="W219" i="8"/>
  <c r="BO219" i="8"/>
  <c r="Y214" i="8"/>
  <c r="BP214" i="8"/>
  <c r="BF213" i="8"/>
  <c r="BH213" i="8" s="1"/>
  <c r="S213" i="8"/>
  <c r="BM213" i="8"/>
  <c r="U210" i="8"/>
  <c r="BN210" i="8"/>
  <c r="U209" i="8"/>
  <c r="BN209" i="8"/>
  <c r="W208" i="8"/>
  <c r="BO208" i="8"/>
  <c r="W207" i="8"/>
  <c r="BO207" i="8"/>
  <c r="Y206" i="8"/>
  <c r="BP206" i="8"/>
  <c r="BF203" i="8"/>
  <c r="BH203" i="8" s="1"/>
  <c r="S203" i="8"/>
  <c r="BF202" i="8"/>
  <c r="BH202" i="8" s="1"/>
  <c r="S202" i="8"/>
  <c r="BM202" i="8"/>
  <c r="U201" i="8"/>
  <c r="BN201" i="8"/>
  <c r="U200" i="8"/>
  <c r="BN200" i="8"/>
  <c r="W199" i="8"/>
  <c r="BO199" i="8"/>
  <c r="W198" i="8"/>
  <c r="BO198" i="8"/>
  <c r="Y197" i="8"/>
  <c r="BP197" i="8"/>
  <c r="BF195" i="8"/>
  <c r="BH195" i="8" s="1"/>
  <c r="S195" i="8"/>
  <c r="BF194" i="8"/>
  <c r="BH194" i="8" s="1"/>
  <c r="S194" i="8"/>
  <c r="BM194" i="8"/>
  <c r="U193" i="8"/>
  <c r="BN193" i="8"/>
  <c r="U192" i="8"/>
  <c r="BN192" i="8"/>
  <c r="W191" i="8"/>
  <c r="BO191" i="8"/>
  <c r="W190" i="8"/>
  <c r="BO190" i="8"/>
  <c r="Y189" i="8"/>
  <c r="BP189" i="8"/>
  <c r="BF187" i="8"/>
  <c r="BH187" i="8" s="1"/>
  <c r="S187" i="8"/>
  <c r="BF186" i="8"/>
  <c r="BH186" i="8" s="1"/>
  <c r="S186" i="8"/>
  <c r="BM186" i="8"/>
  <c r="U185" i="8"/>
  <c r="BN185" i="8"/>
  <c r="U184" i="8"/>
  <c r="BN184" i="8"/>
  <c r="W183" i="8"/>
  <c r="BO183" i="8"/>
  <c r="W182" i="8"/>
  <c r="BO182" i="8"/>
  <c r="Y181" i="8"/>
  <c r="BP181" i="8"/>
  <c r="BF179" i="8"/>
  <c r="BH179" i="8" s="1"/>
  <c r="S179" i="8"/>
  <c r="BF178" i="8"/>
  <c r="BH178" i="8" s="1"/>
  <c r="S178" i="8"/>
  <c r="BM178" i="8"/>
  <c r="U177" i="8"/>
  <c r="BN177" i="8"/>
  <c r="U176" i="8"/>
  <c r="BN176" i="8"/>
  <c r="W175" i="8"/>
  <c r="BO175" i="8"/>
  <c r="W174" i="8"/>
  <c r="BO174" i="8"/>
  <c r="Y173" i="8"/>
  <c r="BP173" i="8"/>
  <c r="BF171" i="8"/>
  <c r="BH171" i="8" s="1"/>
  <c r="S171" i="8"/>
  <c r="BF170" i="8"/>
  <c r="BH170" i="8" s="1"/>
  <c r="S170" i="8"/>
  <c r="BM170" i="8"/>
  <c r="U169" i="8"/>
  <c r="BN169" i="8"/>
  <c r="U168" i="8"/>
  <c r="BN168" i="8"/>
  <c r="W167" i="8"/>
  <c r="BO167" i="8"/>
  <c r="W166" i="8"/>
  <c r="BO166" i="8"/>
  <c r="Y165" i="8"/>
  <c r="BP165" i="8"/>
  <c r="BF163" i="8"/>
  <c r="BH163" i="8" s="1"/>
  <c r="S163" i="8"/>
  <c r="BF162" i="8"/>
  <c r="BH162" i="8" s="1"/>
  <c r="S162" i="8"/>
  <c r="BM162" i="8"/>
  <c r="U161" i="8"/>
  <c r="BN161" i="8"/>
  <c r="U160" i="8"/>
  <c r="BN160" i="8"/>
  <c r="W159" i="8"/>
  <c r="BO159" i="8"/>
  <c r="W158" i="8"/>
  <c r="BO158" i="8"/>
  <c r="Y157" i="8"/>
  <c r="BP157" i="8"/>
  <c r="BF155" i="8"/>
  <c r="BH155" i="8" s="1"/>
  <c r="S155" i="8"/>
  <c r="BF154" i="8"/>
  <c r="BH154" i="8" s="1"/>
  <c r="S154" i="8"/>
  <c r="BM154" i="8"/>
  <c r="U153" i="8"/>
  <c r="BN153" i="8"/>
  <c r="U152" i="8"/>
  <c r="BN152" i="8"/>
  <c r="W151" i="8"/>
  <c r="BO151" i="8"/>
  <c r="W150" i="8"/>
  <c r="BO150" i="8"/>
  <c r="Y149" i="8"/>
  <c r="BP149" i="8"/>
  <c r="BF147" i="8"/>
  <c r="BI147" i="8" s="1"/>
  <c r="S147" i="8"/>
  <c r="BF146" i="8"/>
  <c r="BH146" i="8" s="1"/>
  <c r="S146" i="8"/>
  <c r="BM146" i="8"/>
  <c r="U145" i="8"/>
  <c r="BN145" i="8"/>
  <c r="U144" i="8"/>
  <c r="BN144" i="8"/>
  <c r="W143" i="8"/>
  <c r="BO143" i="8"/>
  <c r="W142" i="8"/>
  <c r="BO142" i="8"/>
  <c r="Y141" i="8"/>
  <c r="BP141" i="8"/>
  <c r="BF139" i="8"/>
  <c r="BH139" i="8" s="1"/>
  <c r="S139" i="8"/>
  <c r="BF138" i="8"/>
  <c r="BH138" i="8" s="1"/>
  <c r="S138" i="8"/>
  <c r="BM138" i="8"/>
  <c r="U137" i="8"/>
  <c r="BN137" i="8"/>
  <c r="U136" i="8"/>
  <c r="BN136" i="8"/>
  <c r="W135" i="8"/>
  <c r="BO135" i="8"/>
  <c r="W134" i="8"/>
  <c r="BO134" i="8"/>
  <c r="Y133" i="8"/>
  <c r="BP133" i="8"/>
  <c r="BF131" i="8"/>
  <c r="BH131" i="8" s="1"/>
  <c r="S131" i="8"/>
  <c r="BF130" i="8"/>
  <c r="BH130" i="8" s="1"/>
  <c r="S130" i="8"/>
  <c r="BM130" i="8"/>
  <c r="U129" i="8"/>
  <c r="BN129" i="8"/>
  <c r="U128" i="8"/>
  <c r="BN128" i="8"/>
  <c r="W127" i="8"/>
  <c r="BO127" i="8"/>
  <c r="W126" i="8"/>
  <c r="BO126" i="8"/>
  <c r="Y125" i="8"/>
  <c r="BP125" i="8"/>
  <c r="BF123" i="8"/>
  <c r="BH123" i="8" s="1"/>
  <c r="S123" i="8"/>
  <c r="BF122" i="8"/>
  <c r="BH122" i="8" s="1"/>
  <c r="S122" i="8"/>
  <c r="BM122" i="8"/>
  <c r="U121" i="8"/>
  <c r="BN121" i="8"/>
  <c r="U120" i="8"/>
  <c r="BN120" i="8"/>
  <c r="W119" i="8"/>
  <c r="BO119" i="8"/>
  <c r="W118" i="8"/>
  <c r="BO118" i="8"/>
  <c r="Y117" i="8"/>
  <c r="BP117" i="8"/>
  <c r="BF115" i="8"/>
  <c r="BH115" i="8" s="1"/>
  <c r="S115" i="8"/>
  <c r="BF114" i="8"/>
  <c r="BH114" i="8" s="1"/>
  <c r="S114" i="8"/>
  <c r="BM114" i="8"/>
  <c r="U113" i="8"/>
  <c r="BN113" i="8"/>
  <c r="U112" i="8"/>
  <c r="BN112" i="8"/>
  <c r="W111" i="8"/>
  <c r="BO111" i="8"/>
  <c r="W110" i="8"/>
  <c r="BO110" i="8"/>
  <c r="Y109" i="8"/>
  <c r="BP109" i="8"/>
  <c r="BF107" i="8"/>
  <c r="BH107" i="8" s="1"/>
  <c r="S107" i="8"/>
  <c r="BF106" i="8"/>
  <c r="BH106" i="8" s="1"/>
  <c r="S106" i="8"/>
  <c r="BM106" i="8"/>
  <c r="U105" i="8"/>
  <c r="BN105" i="8"/>
  <c r="U104" i="8"/>
  <c r="BN104" i="8"/>
  <c r="W103" i="8"/>
  <c r="BO103" i="8"/>
  <c r="W102" i="8"/>
  <c r="BO102" i="8"/>
  <c r="Y101" i="8"/>
  <c r="BP101" i="8"/>
  <c r="BF99" i="8"/>
  <c r="BH99" i="8" s="1"/>
  <c r="S99" i="8"/>
  <c r="BF98" i="8"/>
  <c r="BH98" i="8" s="1"/>
  <c r="S98" i="8"/>
  <c r="BM98" i="8"/>
  <c r="U97" i="8"/>
  <c r="BN97" i="8"/>
  <c r="U96" i="8"/>
  <c r="BN96" i="8"/>
  <c r="W95" i="8"/>
  <c r="BO95" i="8"/>
  <c r="W94" i="8"/>
  <c r="BO94" i="8"/>
  <c r="Y93" i="8"/>
  <c r="BP93" i="8"/>
  <c r="BF91" i="8"/>
  <c r="BH91" i="8" s="1"/>
  <c r="S91" i="8"/>
  <c r="BF90" i="8"/>
  <c r="BH90" i="8" s="1"/>
  <c r="S90" i="8"/>
  <c r="BM90" i="8"/>
  <c r="BF89" i="8"/>
  <c r="BH89" i="8" s="1"/>
  <c r="S89" i="8"/>
  <c r="BM89" i="8"/>
  <c r="BF88" i="8"/>
  <c r="BH88" i="8" s="1"/>
  <c r="S88" i="8"/>
  <c r="BM88" i="8"/>
  <c r="BF87" i="8"/>
  <c r="BH87" i="8" s="1"/>
  <c r="S87" i="8"/>
  <c r="BF86" i="8"/>
  <c r="BH86" i="8" s="1"/>
  <c r="S86" i="8"/>
  <c r="BM86" i="8"/>
  <c r="BF85" i="8"/>
  <c r="BI85" i="8" s="1"/>
  <c r="S85" i="8"/>
  <c r="BM85" i="8"/>
  <c r="BF84" i="8"/>
  <c r="BI84" i="8" s="1"/>
  <c r="S84" i="8"/>
  <c r="BM84" i="8"/>
  <c r="BF83" i="8"/>
  <c r="BH83" i="8" s="1"/>
  <c r="S83" i="8"/>
  <c r="BF82" i="8"/>
  <c r="BH82" i="8" s="1"/>
  <c r="S82" i="8"/>
  <c r="BM82" i="8"/>
  <c r="BF81" i="8"/>
  <c r="BH81" i="8" s="1"/>
  <c r="S81" i="8"/>
  <c r="BM81" i="8"/>
  <c r="BF80" i="8"/>
  <c r="S80" i="8"/>
  <c r="BM80" i="8"/>
  <c r="BF79" i="8"/>
  <c r="BH79" i="8" s="1"/>
  <c r="S79" i="8"/>
  <c r="BF78" i="8"/>
  <c r="BI78" i="8" s="1"/>
  <c r="S78" i="8"/>
  <c r="BM78" i="8"/>
  <c r="BF77" i="8"/>
  <c r="BH77" i="8" s="1"/>
  <c r="S77" i="8"/>
  <c r="BM77" i="8"/>
  <c r="BF76" i="8"/>
  <c r="BH76" i="8" s="1"/>
  <c r="S76" i="8"/>
  <c r="BM76" i="8"/>
  <c r="BF75" i="8"/>
  <c r="BH75" i="8" s="1"/>
  <c r="S75" i="8"/>
  <c r="BF74" i="8"/>
  <c r="BH74" i="8" s="1"/>
  <c r="S74" i="8"/>
  <c r="BM74" i="8"/>
  <c r="BF73" i="8"/>
  <c r="BH73" i="8" s="1"/>
  <c r="S73" i="8"/>
  <c r="BM73" i="8"/>
  <c r="BF72" i="8"/>
  <c r="BH72" i="8" s="1"/>
  <c r="S72" i="8"/>
  <c r="BM72" i="8"/>
  <c r="BF71" i="8"/>
  <c r="BH71" i="8" s="1"/>
  <c r="S71" i="8"/>
  <c r="BF70" i="8"/>
  <c r="BH70" i="8" s="1"/>
  <c r="S70" i="8"/>
  <c r="BM70" i="8"/>
  <c r="BF69" i="8"/>
  <c r="BH69" i="8" s="1"/>
  <c r="S69" i="8"/>
  <c r="BM69" i="8"/>
  <c r="BF68" i="8"/>
  <c r="BH68" i="8" s="1"/>
  <c r="S68" i="8"/>
  <c r="BM68" i="8"/>
  <c r="BF67" i="8"/>
  <c r="BH67" i="8" s="1"/>
  <c r="S67" i="8"/>
  <c r="BF66" i="8"/>
  <c r="BH66" i="8" s="1"/>
  <c r="S66" i="8"/>
  <c r="BM66" i="8"/>
  <c r="BF65" i="8"/>
  <c r="BH65" i="8" s="1"/>
  <c r="S65" i="8"/>
  <c r="BM65" i="8"/>
  <c r="BF64" i="8"/>
  <c r="BH64" i="8" s="1"/>
  <c r="S64" i="8"/>
  <c r="BM64" i="8"/>
  <c r="BF63" i="8"/>
  <c r="BH63" i="8" s="1"/>
  <c r="S63" i="8"/>
  <c r="BF62" i="8"/>
  <c r="BI62" i="8" s="1"/>
  <c r="S62" i="8"/>
  <c r="BM62" i="8"/>
  <c r="BF61" i="8"/>
  <c r="BH61" i="8" s="1"/>
  <c r="S61" i="8"/>
  <c r="BM61" i="8"/>
  <c r="BF60" i="8"/>
  <c r="BH60" i="8" s="1"/>
  <c r="S60" i="8"/>
  <c r="BM60" i="8"/>
  <c r="BF59" i="8"/>
  <c r="BH59" i="8" s="1"/>
  <c r="S59" i="8"/>
  <c r="BF58" i="8"/>
  <c r="BH58" i="8" s="1"/>
  <c r="S58" i="8"/>
  <c r="BM58" i="8"/>
  <c r="BF57" i="8"/>
  <c r="BH57" i="8" s="1"/>
  <c r="S57" i="8"/>
  <c r="BM57" i="8"/>
  <c r="BF56" i="8"/>
  <c r="BH56" i="8" s="1"/>
  <c r="S56" i="8"/>
  <c r="BM56" i="8"/>
  <c r="BF55" i="8"/>
  <c r="BH55" i="8" s="1"/>
  <c r="S55" i="8"/>
  <c r="BF54" i="8"/>
  <c r="BH54" i="8" s="1"/>
  <c r="S54" i="8"/>
  <c r="BM54" i="8"/>
  <c r="BF53" i="8"/>
  <c r="BH53" i="8" s="1"/>
  <c r="S53" i="8"/>
  <c r="BM53" i="8"/>
  <c r="BF52" i="8"/>
  <c r="BH52" i="8" s="1"/>
  <c r="S52" i="8"/>
  <c r="BM52" i="8"/>
  <c r="BF51" i="8"/>
  <c r="S51" i="8"/>
  <c r="BF50" i="8"/>
  <c r="BH50" i="8" s="1"/>
  <c r="S50" i="8"/>
  <c r="BM50" i="8"/>
  <c r="BF49" i="8"/>
  <c r="BH49" i="8" s="1"/>
  <c r="S49" i="8"/>
  <c r="BM49" i="8"/>
  <c r="BF48" i="8"/>
  <c r="S48" i="8"/>
  <c r="BM48" i="8"/>
  <c r="BF47" i="8"/>
  <c r="BH47" i="8" s="1"/>
  <c r="S47" i="8"/>
  <c r="BF46" i="8"/>
  <c r="BI46" i="8" s="1"/>
  <c r="S46" i="8"/>
  <c r="BM46" i="8"/>
  <c r="BF45" i="8"/>
  <c r="S45" i="8"/>
  <c r="BM45" i="8"/>
  <c r="BF44" i="8"/>
  <c r="BH44" i="8" s="1"/>
  <c r="S44" i="8"/>
  <c r="BM44" i="8"/>
  <c r="BF43" i="8"/>
  <c r="BH43" i="8" s="1"/>
  <c r="S43" i="8"/>
  <c r="BF42" i="8"/>
  <c r="BH42" i="8" s="1"/>
  <c r="S42" i="8"/>
  <c r="BM42" i="8"/>
  <c r="BF41" i="8"/>
  <c r="BH41" i="8" s="1"/>
  <c r="S41" i="8"/>
  <c r="BM41" i="8"/>
  <c r="BF40" i="8"/>
  <c r="BH40" i="8" s="1"/>
  <c r="S40" i="8"/>
  <c r="BM40" i="8"/>
  <c r="BF39" i="8"/>
  <c r="BH39" i="8" s="1"/>
  <c r="S39" i="8"/>
  <c r="BF38" i="8"/>
  <c r="BH38" i="8" s="1"/>
  <c r="S38" i="8"/>
  <c r="BM38" i="8"/>
  <c r="BF37" i="8"/>
  <c r="BH37" i="8" s="1"/>
  <c r="S37" i="8"/>
  <c r="BM37" i="8"/>
  <c r="BF36" i="8"/>
  <c r="BH36" i="8" s="1"/>
  <c r="S36" i="8"/>
  <c r="BM36" i="8"/>
  <c r="BF35" i="8"/>
  <c r="BH35" i="8" s="1"/>
  <c r="S35" i="8"/>
  <c r="BF34" i="8"/>
  <c r="BH34" i="8" s="1"/>
  <c r="S34" i="8"/>
  <c r="BM34" i="8"/>
  <c r="BF33" i="8"/>
  <c r="BH33" i="8" s="1"/>
  <c r="S33" i="8"/>
  <c r="BM33" i="8"/>
  <c r="BF32" i="8"/>
  <c r="BH32" i="8" s="1"/>
  <c r="S32" i="8"/>
  <c r="BM32" i="8"/>
  <c r="BF31" i="8"/>
  <c r="BH31" i="8" s="1"/>
  <c r="S31" i="8"/>
  <c r="BF30" i="8"/>
  <c r="BI30" i="8" s="1"/>
  <c r="S30" i="8"/>
  <c r="BM30" i="8"/>
  <c r="BF29" i="8"/>
  <c r="BH29" i="8" s="1"/>
  <c r="S29" i="8"/>
  <c r="BM29" i="8"/>
  <c r="BF28" i="8"/>
  <c r="BH28" i="8" s="1"/>
  <c r="S28" i="8"/>
  <c r="BM28" i="8"/>
  <c r="BF27" i="8"/>
  <c r="BH27" i="8" s="1"/>
  <c r="S27" i="8"/>
  <c r="BF26" i="8"/>
  <c r="BH26" i="8" s="1"/>
  <c r="S26" i="8"/>
  <c r="Z26" i="8" s="1"/>
  <c r="BM26" i="8"/>
  <c r="BF25" i="8"/>
  <c r="BH25" i="8" s="1"/>
  <c r="S25" i="8"/>
  <c r="BM25" i="8"/>
  <c r="BF24" i="8"/>
  <c r="BH24" i="8" s="1"/>
  <c r="S24" i="8"/>
  <c r="BM24" i="8"/>
  <c r="BF23" i="8"/>
  <c r="BH23" i="8" s="1"/>
  <c r="S23" i="8"/>
  <c r="BF22" i="8"/>
  <c r="BH22" i="8" s="1"/>
  <c r="S22" i="8"/>
  <c r="BM22" i="8"/>
  <c r="BF21" i="8"/>
  <c r="BH21" i="8" s="1"/>
  <c r="S21" i="8"/>
  <c r="BM21" i="8"/>
  <c r="BF20" i="8"/>
  <c r="BH20" i="8" s="1"/>
  <c r="S20" i="8"/>
  <c r="BM20" i="8"/>
  <c r="BF19" i="8"/>
  <c r="BH19" i="8" s="1"/>
  <c r="S19" i="8"/>
  <c r="BF18" i="8"/>
  <c r="BH18" i="8" s="1"/>
  <c r="S18" i="8"/>
  <c r="BM18" i="8"/>
  <c r="BF17" i="8"/>
  <c r="BH17" i="8" s="1"/>
  <c r="S17" i="8"/>
  <c r="BM17" i="8"/>
  <c r="BF16" i="8"/>
  <c r="BH16" i="8" s="1"/>
  <c r="S16" i="8"/>
  <c r="BM16" i="8"/>
  <c r="BF15" i="8"/>
  <c r="BH15" i="8" s="1"/>
  <c r="S15" i="8"/>
  <c r="BF14" i="8"/>
  <c r="BI14" i="8" s="1"/>
  <c r="S14" i="8"/>
  <c r="BM14" i="8"/>
  <c r="BF13" i="8"/>
  <c r="BH13" i="8" s="1"/>
  <c r="S13" i="8"/>
  <c r="BM13" i="8"/>
  <c r="BF12" i="8"/>
  <c r="BH12" i="8" s="1"/>
  <c r="S12" i="8"/>
  <c r="BM12" i="8"/>
  <c r="BF11" i="8"/>
  <c r="BH11" i="8" s="1"/>
  <c r="S11" i="8"/>
  <c r="BF10" i="8"/>
  <c r="S10" i="8"/>
  <c r="BM10" i="8"/>
  <c r="BF9" i="8"/>
  <c r="BH9" i="8" s="1"/>
  <c r="S9" i="8"/>
  <c r="BM9" i="8"/>
  <c r="BF8" i="8"/>
  <c r="BH8" i="8" s="1"/>
  <c r="S8" i="8"/>
  <c r="BM8" i="8"/>
  <c r="BF7" i="8"/>
  <c r="BI7" i="8" s="1"/>
  <c r="S7" i="8"/>
  <c r="BF6" i="8"/>
  <c r="BH6" i="8" s="1"/>
  <c r="S6" i="8"/>
  <c r="BM6" i="8"/>
  <c r="BH244" i="8"/>
  <c r="BH96" i="8"/>
  <c r="BM336" i="8"/>
  <c r="BM328" i="8"/>
  <c r="BM320" i="8"/>
  <c r="BM311" i="8"/>
  <c r="BM303" i="8"/>
  <c r="BP295" i="8"/>
  <c r="BP287" i="8"/>
  <c r="BP278" i="8"/>
  <c r="BP270" i="8"/>
  <c r="BP262" i="8"/>
  <c r="BP249" i="8"/>
  <c r="BP241" i="8"/>
  <c r="BP233" i="8"/>
  <c r="BP225" i="8"/>
  <c r="BP216" i="8"/>
  <c r="BM203" i="8"/>
  <c r="BP196" i="8"/>
  <c r="BM187" i="8"/>
  <c r="BP180" i="8"/>
  <c r="BM171" i="8"/>
  <c r="BP164" i="8"/>
  <c r="BO161" i="8"/>
  <c r="BN158" i="8"/>
  <c r="BM155" i="8"/>
  <c r="BP148" i="8"/>
  <c r="BO145" i="8"/>
  <c r="BN142" i="8"/>
  <c r="BM139" i="8"/>
  <c r="BP132" i="8"/>
  <c r="BO129" i="8"/>
  <c r="BN126" i="8"/>
  <c r="BM123" i="8"/>
  <c r="BP116" i="8"/>
  <c r="BO113" i="8"/>
  <c r="BN110" i="8"/>
  <c r="BM107" i="8"/>
  <c r="BP100" i="8"/>
  <c r="BO97" i="8"/>
  <c r="BN94" i="8"/>
  <c r="BM91" i="8"/>
  <c r="BP84" i="8"/>
  <c r="BO81" i="8"/>
  <c r="BN78" i="8"/>
  <c r="BM75" i="8"/>
  <c r="BP68" i="8"/>
  <c r="BO65" i="8"/>
  <c r="BN62" i="8"/>
  <c r="BM59" i="8"/>
  <c r="BP52" i="8"/>
  <c r="BO49" i="8"/>
  <c r="BN46" i="8"/>
  <c r="BM43" i="8"/>
  <c r="BP36" i="8"/>
  <c r="BO33" i="8"/>
  <c r="BN30" i="8"/>
  <c r="BM27" i="8"/>
  <c r="BP20" i="8"/>
  <c r="BO17" i="8"/>
  <c r="BN14" i="8"/>
  <c r="BM11" i="8"/>
  <c r="BF355" i="11"/>
  <c r="BI355" i="11" s="1"/>
  <c r="S355" i="11"/>
  <c r="Z355" i="11" s="1"/>
  <c r="BF354" i="11"/>
  <c r="BI354" i="11" s="1"/>
  <c r="S354" i="11"/>
  <c r="Z354" i="11" s="1"/>
  <c r="BF353" i="11"/>
  <c r="BI353" i="11" s="1"/>
  <c r="S353" i="11"/>
  <c r="Z353" i="11" s="1"/>
  <c r="BF352" i="11"/>
  <c r="BH352" i="11" s="1"/>
  <c r="S352" i="11"/>
  <c r="Z352" i="11" s="1"/>
  <c r="BF351" i="11"/>
  <c r="BI351" i="11" s="1"/>
  <c r="S351" i="11"/>
  <c r="Z351" i="11" s="1"/>
  <c r="BF350" i="11"/>
  <c r="BI350" i="11" s="1"/>
  <c r="S350" i="11"/>
  <c r="Z350" i="11" s="1"/>
  <c r="BF349" i="11"/>
  <c r="BI349" i="11" s="1"/>
  <c r="S349" i="11"/>
  <c r="Z349" i="11" s="1"/>
  <c r="BF348" i="11"/>
  <c r="BH348" i="11" s="1"/>
  <c r="S348" i="11"/>
  <c r="Z348" i="11" s="1"/>
  <c r="BF347" i="11"/>
  <c r="BI347" i="11" s="1"/>
  <c r="S347" i="11"/>
  <c r="Z347" i="11" s="1"/>
  <c r="BF346" i="11"/>
  <c r="BH346" i="11" s="1"/>
  <c r="S346" i="11"/>
  <c r="Z346" i="11" s="1"/>
  <c r="BF345" i="11"/>
  <c r="BI345" i="11" s="1"/>
  <c r="S345" i="11"/>
  <c r="Z345" i="11" s="1"/>
  <c r="BF344" i="11"/>
  <c r="BH344" i="11" s="1"/>
  <c r="S344" i="11"/>
  <c r="Z344" i="11" s="1"/>
  <c r="BF343" i="11"/>
  <c r="BI343" i="11" s="1"/>
  <c r="S343" i="11"/>
  <c r="Z343" i="11" s="1"/>
  <c r="BF342" i="11"/>
  <c r="BH342" i="11" s="1"/>
  <c r="S342" i="11"/>
  <c r="Z342" i="11" s="1"/>
  <c r="BF341" i="11"/>
  <c r="BH341" i="11" s="1"/>
  <c r="S341" i="11"/>
  <c r="Z341" i="11" s="1"/>
  <c r="BF340" i="11"/>
  <c r="BH340" i="11" s="1"/>
  <c r="S340" i="11"/>
  <c r="Z340" i="11" s="1"/>
  <c r="BF339" i="11"/>
  <c r="BH339" i="11" s="1"/>
  <c r="S339" i="11"/>
  <c r="Z339" i="11" s="1"/>
  <c r="BF338" i="11"/>
  <c r="BI338" i="11" s="1"/>
  <c r="S338" i="11"/>
  <c r="Z338" i="11" s="1"/>
  <c r="BF337" i="11"/>
  <c r="BH337" i="11" s="1"/>
  <c r="S337" i="11"/>
  <c r="Z337" i="11" s="1"/>
  <c r="BF336" i="11"/>
  <c r="S336" i="11"/>
  <c r="Z336" i="11" s="1"/>
  <c r="BF335" i="11"/>
  <c r="BH335" i="11" s="1"/>
  <c r="S335" i="11"/>
  <c r="Z335" i="11" s="1"/>
  <c r="BF334" i="11"/>
  <c r="BH334" i="11" s="1"/>
  <c r="S334" i="11"/>
  <c r="Z334" i="11" s="1"/>
  <c r="BF332" i="11"/>
  <c r="BH332" i="11" s="1"/>
  <c r="S332" i="11"/>
  <c r="Z332" i="11" s="1"/>
  <c r="BF330" i="11"/>
  <c r="BH330" i="11" s="1"/>
  <c r="S330" i="11"/>
  <c r="BF329" i="11"/>
  <c r="BH329" i="11" s="1"/>
  <c r="S329" i="11"/>
  <c r="Z329" i="11" s="1"/>
  <c r="BF328" i="11"/>
  <c r="BH328" i="11" s="1"/>
  <c r="S328" i="11"/>
  <c r="Z328" i="11" s="1"/>
  <c r="BF327" i="11"/>
  <c r="BH327" i="11" s="1"/>
  <c r="S327" i="11"/>
  <c r="Z327" i="11" s="1"/>
  <c r="BF326" i="11"/>
  <c r="BH326" i="11" s="1"/>
  <c r="S326" i="11"/>
  <c r="Z326" i="11" s="1"/>
  <c r="BF325" i="11"/>
  <c r="BH325" i="11" s="1"/>
  <c r="S325" i="11"/>
  <c r="Z325" i="11" s="1"/>
  <c r="BF324" i="11"/>
  <c r="BI324" i="11" s="1"/>
  <c r="S324" i="11"/>
  <c r="Z324" i="11" s="1"/>
  <c r="BF323" i="11"/>
  <c r="BH323" i="11" s="1"/>
  <c r="S323" i="11"/>
  <c r="Z323" i="11" s="1"/>
  <c r="BF322" i="11"/>
  <c r="BI322" i="11" s="1"/>
  <c r="S322" i="11"/>
  <c r="Z322" i="11" s="1"/>
  <c r="BF321" i="11"/>
  <c r="BH321" i="11" s="1"/>
  <c r="S321" i="11"/>
  <c r="Z321" i="11" s="1"/>
  <c r="BF319" i="11"/>
  <c r="BI319" i="11" s="1"/>
  <c r="S319" i="11"/>
  <c r="Z319" i="11" s="1"/>
  <c r="BF318" i="11"/>
  <c r="BI318" i="11" s="1"/>
  <c r="S318" i="11"/>
  <c r="Z318" i="11" s="1"/>
  <c r="BF317" i="11"/>
  <c r="S317" i="11"/>
  <c r="Z317" i="11" s="1"/>
  <c r="BF316" i="11"/>
  <c r="BI316" i="11" s="1"/>
  <c r="S316" i="11"/>
  <c r="Z316" i="11" s="1"/>
  <c r="BF315" i="11"/>
  <c r="BI315" i="11" s="1"/>
  <c r="S315" i="11"/>
  <c r="Z315" i="11" s="1"/>
  <c r="BF314" i="11"/>
  <c r="BI314" i="11" s="1"/>
  <c r="S314" i="11"/>
  <c r="Z314" i="11" s="1"/>
  <c r="U312" i="11"/>
  <c r="W309" i="11"/>
  <c r="BO309" i="11"/>
  <c r="Y308" i="11"/>
  <c r="BP308" i="11"/>
  <c r="BF306" i="11"/>
  <c r="BH306" i="11" s="1"/>
  <c r="S306" i="11"/>
  <c r="BF305" i="11"/>
  <c r="BI305" i="11" s="1"/>
  <c r="S305" i="11"/>
  <c r="U303" i="11"/>
  <c r="W301" i="11"/>
  <c r="BO301" i="11"/>
  <c r="W300" i="11"/>
  <c r="BO300" i="11"/>
  <c r="Y299" i="11"/>
  <c r="BP299" i="11"/>
  <c r="BF296" i="11"/>
  <c r="BI296" i="11" s="1"/>
  <c r="S296" i="11"/>
  <c r="S291" i="11"/>
  <c r="U289" i="11"/>
  <c r="BN289" i="11"/>
  <c r="W288" i="11"/>
  <c r="BO288" i="11"/>
  <c r="W287" i="11"/>
  <c r="BO287" i="11"/>
  <c r="Y286" i="11"/>
  <c r="BP286" i="11"/>
  <c r="BF284" i="11"/>
  <c r="BH284" i="11" s="1"/>
  <c r="S284" i="11"/>
  <c r="BF283" i="11"/>
  <c r="BH283" i="11" s="1"/>
  <c r="S283" i="11"/>
  <c r="U281" i="11"/>
  <c r="BN281" i="11"/>
  <c r="W280" i="11"/>
  <c r="BO280" i="11"/>
  <c r="W279" i="11"/>
  <c r="BO279" i="11"/>
  <c r="Y278" i="11"/>
  <c r="BP278" i="11"/>
  <c r="BF276" i="11"/>
  <c r="BI276" i="11" s="1"/>
  <c r="S276" i="11"/>
  <c r="BF275" i="11"/>
  <c r="BH275" i="11" s="1"/>
  <c r="S275" i="11"/>
  <c r="U273" i="11"/>
  <c r="BN273" i="11"/>
  <c r="W272" i="11"/>
  <c r="BO272" i="11"/>
  <c r="W271" i="11"/>
  <c r="BO271" i="11"/>
  <c r="Y270" i="11"/>
  <c r="BP270" i="11"/>
  <c r="Y266" i="11"/>
  <c r="BP266" i="11"/>
  <c r="BF264" i="11"/>
  <c r="BI264" i="11" s="1"/>
  <c r="S264" i="11"/>
  <c r="BM264" i="11"/>
  <c r="BF261" i="11"/>
  <c r="BH261" i="11" s="1"/>
  <c r="S261" i="11"/>
  <c r="BM261" i="11"/>
  <c r="U259" i="11"/>
  <c r="BN259" i="11"/>
  <c r="U257" i="11"/>
  <c r="BN257" i="11"/>
  <c r="W256" i="11"/>
  <c r="BO256" i="11"/>
  <c r="W253" i="11"/>
  <c r="BO253" i="11"/>
  <c r="Y252" i="11"/>
  <c r="BP252" i="11"/>
  <c r="Y251" i="11"/>
  <c r="BP251" i="11"/>
  <c r="BF250" i="11"/>
  <c r="BH250" i="11" s="1"/>
  <c r="S250" i="11"/>
  <c r="BM250" i="11"/>
  <c r="BF249" i="11"/>
  <c r="BH249" i="11" s="1"/>
  <c r="S249" i="11"/>
  <c r="BM249" i="11"/>
  <c r="U248" i="11"/>
  <c r="BN248" i="11"/>
  <c r="U247" i="11"/>
  <c r="BN247" i="11"/>
  <c r="W246" i="11"/>
  <c r="BO246" i="11"/>
  <c r="W245" i="11"/>
  <c r="BO245" i="11"/>
  <c r="Y244" i="11"/>
  <c r="BP244" i="11"/>
  <c r="Y243" i="11"/>
  <c r="BP243" i="11"/>
  <c r="BF242" i="11"/>
  <c r="BI242" i="11" s="1"/>
  <c r="S242" i="11"/>
  <c r="BM242" i="11"/>
  <c r="BF241" i="11"/>
  <c r="BH241" i="11" s="1"/>
  <c r="S241" i="11"/>
  <c r="BM241" i="11"/>
  <c r="U240" i="11"/>
  <c r="BN240" i="11"/>
  <c r="U239" i="11"/>
  <c r="BN239" i="11"/>
  <c r="W238" i="11"/>
  <c r="BO238" i="11"/>
  <c r="W237" i="11"/>
  <c r="BO237" i="11"/>
  <c r="Y236" i="11"/>
  <c r="BP236" i="11"/>
  <c r="Y235" i="11"/>
  <c r="BP235" i="11"/>
  <c r="BF234" i="11"/>
  <c r="BH234" i="11" s="1"/>
  <c r="S234" i="11"/>
  <c r="BM234" i="11"/>
  <c r="BF233" i="11"/>
  <c r="BH233" i="11" s="1"/>
  <c r="S233" i="11"/>
  <c r="BM233" i="11"/>
  <c r="U232" i="11"/>
  <c r="BN232" i="11"/>
  <c r="U231" i="11"/>
  <c r="BN231" i="11"/>
  <c r="W230" i="11"/>
  <c r="BO230" i="11"/>
  <c r="W229" i="11"/>
  <c r="BO229" i="11"/>
  <c r="Y228" i="11"/>
  <c r="BP228" i="11"/>
  <c r="Y227" i="11"/>
  <c r="BP227" i="11"/>
  <c r="BF226" i="11"/>
  <c r="BH226" i="11" s="1"/>
  <c r="S226" i="11"/>
  <c r="BM226" i="11"/>
  <c r="BF225" i="11"/>
  <c r="BH225" i="11" s="1"/>
  <c r="S225" i="11"/>
  <c r="BM225" i="11"/>
  <c r="U224" i="11"/>
  <c r="BN224" i="11"/>
  <c r="U223" i="11"/>
  <c r="BN223" i="11"/>
  <c r="W222" i="11"/>
  <c r="BO222" i="11"/>
  <c r="W221" i="11"/>
  <c r="BO221" i="11"/>
  <c r="Y219" i="11"/>
  <c r="BP219" i="11"/>
  <c r="Y218" i="11"/>
  <c r="BP218" i="11"/>
  <c r="BF217" i="11"/>
  <c r="BH217" i="11" s="1"/>
  <c r="S217" i="11"/>
  <c r="BM217" i="11"/>
  <c r="U213" i="11"/>
  <c r="BN213" i="11"/>
  <c r="U211" i="11"/>
  <c r="BN211" i="11"/>
  <c r="W209" i="11"/>
  <c r="BO209" i="11"/>
  <c r="W208" i="11"/>
  <c r="BO208" i="11"/>
  <c r="Y206" i="11"/>
  <c r="BP206" i="11"/>
  <c r="Y204" i="11"/>
  <c r="BP204" i="11"/>
  <c r="BF203" i="11"/>
  <c r="BI203" i="11" s="1"/>
  <c r="S203" i="11"/>
  <c r="BM203" i="11"/>
  <c r="BF202" i="11"/>
  <c r="BH202" i="11" s="1"/>
  <c r="S202" i="11"/>
  <c r="BM202" i="11"/>
  <c r="U201" i="11"/>
  <c r="BN201" i="11"/>
  <c r="U200" i="11"/>
  <c r="BN200" i="11"/>
  <c r="W199" i="11"/>
  <c r="BO199" i="11"/>
  <c r="W198" i="11"/>
  <c r="BO198" i="11"/>
  <c r="Y197" i="11"/>
  <c r="BP197" i="11"/>
  <c r="Y196" i="11"/>
  <c r="BP196" i="11"/>
  <c r="BF195" i="11"/>
  <c r="BH195" i="11" s="1"/>
  <c r="S195" i="11"/>
  <c r="BM195" i="11"/>
  <c r="BF194" i="11"/>
  <c r="BI194" i="11" s="1"/>
  <c r="S194" i="11"/>
  <c r="BM194" i="11"/>
  <c r="U193" i="11"/>
  <c r="BN193" i="11"/>
  <c r="U192" i="11"/>
  <c r="BN192" i="11"/>
  <c r="W191" i="11"/>
  <c r="BO191" i="11"/>
  <c r="W190" i="11"/>
  <c r="BO190" i="11"/>
  <c r="Y189" i="11"/>
  <c r="BP189" i="11"/>
  <c r="Y188" i="11"/>
  <c r="BP188" i="11"/>
  <c r="BF187" i="11"/>
  <c r="BH187" i="11" s="1"/>
  <c r="S187" i="11"/>
  <c r="BM187" i="11"/>
  <c r="BF186" i="11"/>
  <c r="BH186" i="11" s="1"/>
  <c r="S186" i="11"/>
  <c r="BM186" i="11"/>
  <c r="U185" i="11"/>
  <c r="BN185" i="11"/>
  <c r="U184" i="11"/>
  <c r="BN184" i="11"/>
  <c r="W183" i="11"/>
  <c r="BO183" i="11"/>
  <c r="W182" i="11"/>
  <c r="BO182" i="11"/>
  <c r="Y181" i="11"/>
  <c r="BP181" i="11"/>
  <c r="Y180" i="11"/>
  <c r="BP180" i="11"/>
  <c r="BF179" i="11"/>
  <c r="BH179" i="11" s="1"/>
  <c r="S179" i="11"/>
  <c r="BM179" i="11"/>
  <c r="BF178" i="11"/>
  <c r="BH178" i="11" s="1"/>
  <c r="S178" i="11"/>
  <c r="BM178" i="11"/>
  <c r="U177" i="11"/>
  <c r="BN177" i="11"/>
  <c r="U176" i="11"/>
  <c r="BN176" i="11"/>
  <c r="W175" i="11"/>
  <c r="BO175" i="11"/>
  <c r="W174" i="11"/>
  <c r="BO174" i="11"/>
  <c r="Y173" i="11"/>
  <c r="BP173" i="11"/>
  <c r="Y172" i="11"/>
  <c r="BP172" i="11"/>
  <c r="BF171" i="11"/>
  <c r="BI171" i="11" s="1"/>
  <c r="S171" i="11"/>
  <c r="BM171" i="11"/>
  <c r="BF170" i="11"/>
  <c r="BH170" i="11" s="1"/>
  <c r="S170" i="11"/>
  <c r="BM170" i="11"/>
  <c r="U169" i="11"/>
  <c r="BN169" i="11"/>
  <c r="U168" i="11"/>
  <c r="BN168" i="11"/>
  <c r="W167" i="11"/>
  <c r="BO167" i="11"/>
  <c r="W166" i="11"/>
  <c r="BO166" i="11"/>
  <c r="Y165" i="11"/>
  <c r="BP165" i="11"/>
  <c r="Y164" i="11"/>
  <c r="BP164" i="11"/>
  <c r="BF163" i="11"/>
  <c r="BH163" i="11" s="1"/>
  <c r="S163" i="11"/>
  <c r="BM163" i="11"/>
  <c r="BF162" i="11"/>
  <c r="BI162" i="11" s="1"/>
  <c r="S162" i="11"/>
  <c r="BM162" i="11"/>
  <c r="U161" i="11"/>
  <c r="BN161" i="11"/>
  <c r="U160" i="11"/>
  <c r="BN160" i="11"/>
  <c r="W159" i="11"/>
  <c r="BO159" i="11"/>
  <c r="W158" i="11"/>
  <c r="BO158" i="11"/>
  <c r="Y157" i="11"/>
  <c r="BP157" i="11"/>
  <c r="Y156" i="11"/>
  <c r="BP156" i="11"/>
  <c r="BF155" i="11"/>
  <c r="BH155" i="11" s="1"/>
  <c r="S155" i="11"/>
  <c r="BM155" i="11"/>
  <c r="BF154" i="11"/>
  <c r="BH154" i="11" s="1"/>
  <c r="S154" i="11"/>
  <c r="BM154" i="11"/>
  <c r="U153" i="11"/>
  <c r="BN153" i="11"/>
  <c r="U152" i="11"/>
  <c r="BN152" i="11"/>
  <c r="W151" i="11"/>
  <c r="BO151" i="11"/>
  <c r="W150" i="11"/>
  <c r="BO150" i="11"/>
  <c r="Y149" i="11"/>
  <c r="BP149" i="11"/>
  <c r="Y148" i="11"/>
  <c r="BP148" i="11"/>
  <c r="BF147" i="11"/>
  <c r="S147" i="11"/>
  <c r="BM147" i="11"/>
  <c r="BF146" i="11"/>
  <c r="S146" i="11"/>
  <c r="BM146" i="11"/>
  <c r="U145" i="11"/>
  <c r="BN145" i="11"/>
  <c r="U144" i="11"/>
  <c r="BN144" i="11"/>
  <c r="W143" i="11"/>
  <c r="BO143" i="11"/>
  <c r="W142" i="11"/>
  <c r="BO142" i="11"/>
  <c r="Y141" i="11"/>
  <c r="BP141" i="11"/>
  <c r="Y140" i="11"/>
  <c r="BP140" i="11"/>
  <c r="BF139" i="11"/>
  <c r="BH139" i="11" s="1"/>
  <c r="S139" i="11"/>
  <c r="BM139" i="11"/>
  <c r="BF138" i="11"/>
  <c r="BH138" i="11" s="1"/>
  <c r="S138" i="11"/>
  <c r="BM138" i="11"/>
  <c r="U137" i="11"/>
  <c r="BN137" i="11"/>
  <c r="U136" i="11"/>
  <c r="BN136" i="11"/>
  <c r="W135" i="11"/>
  <c r="BO135" i="11"/>
  <c r="W134" i="11"/>
  <c r="BO134" i="11"/>
  <c r="Y133" i="11"/>
  <c r="BP133" i="11"/>
  <c r="Y132" i="11"/>
  <c r="BP132" i="11"/>
  <c r="BF131" i="11"/>
  <c r="BH131" i="11" s="1"/>
  <c r="S131" i="11"/>
  <c r="BM131" i="11"/>
  <c r="BF130" i="11"/>
  <c r="BH130" i="11" s="1"/>
  <c r="S130" i="11"/>
  <c r="BM130" i="11"/>
  <c r="U129" i="11"/>
  <c r="BN129" i="11"/>
  <c r="U128" i="11"/>
  <c r="BN128" i="11"/>
  <c r="W127" i="11"/>
  <c r="BO127" i="11"/>
  <c r="W126" i="11"/>
  <c r="BO126" i="11"/>
  <c r="Y125" i="11"/>
  <c r="BP125" i="11"/>
  <c r="Y124" i="11"/>
  <c r="BP124" i="11"/>
  <c r="BF123" i="11"/>
  <c r="BH123" i="11" s="1"/>
  <c r="S123" i="11"/>
  <c r="BM123" i="11"/>
  <c r="BF122" i="11"/>
  <c r="BH122" i="11" s="1"/>
  <c r="S122" i="11"/>
  <c r="BM122" i="11"/>
  <c r="U121" i="11"/>
  <c r="BN121" i="11"/>
  <c r="U120" i="11"/>
  <c r="BN120" i="11"/>
  <c r="W119" i="11"/>
  <c r="BO119" i="11"/>
  <c r="W118" i="11"/>
  <c r="BO118" i="11"/>
  <c r="Y117" i="11"/>
  <c r="BP117" i="11"/>
  <c r="Y116" i="11"/>
  <c r="BP116" i="11"/>
  <c r="BF115" i="11"/>
  <c r="BI115" i="11" s="1"/>
  <c r="S115" i="11"/>
  <c r="BM115" i="11"/>
  <c r="BF114" i="11"/>
  <c r="BH114" i="11" s="1"/>
  <c r="S114" i="11"/>
  <c r="BM114" i="11"/>
  <c r="U113" i="11"/>
  <c r="BN113" i="11"/>
  <c r="U112" i="11"/>
  <c r="BN112" i="11"/>
  <c r="W111" i="11"/>
  <c r="BO111" i="11"/>
  <c r="W110" i="11"/>
  <c r="BO110" i="11"/>
  <c r="Y109" i="11"/>
  <c r="BP109" i="11"/>
  <c r="Y108" i="11"/>
  <c r="BP108" i="11"/>
  <c r="BF107" i="11"/>
  <c r="BH107" i="11" s="1"/>
  <c r="S107" i="11"/>
  <c r="BM107" i="11"/>
  <c r="BF106" i="11"/>
  <c r="BH106" i="11" s="1"/>
  <c r="S106" i="11"/>
  <c r="BM106" i="11"/>
  <c r="U105" i="11"/>
  <c r="BN105" i="11"/>
  <c r="U104" i="11"/>
  <c r="BN104" i="11"/>
  <c r="W103" i="11"/>
  <c r="BO103" i="11"/>
  <c r="W102" i="11"/>
  <c r="BO102" i="11"/>
  <c r="Y101" i="11"/>
  <c r="BP101" i="11"/>
  <c r="Y100" i="11"/>
  <c r="BP100" i="11"/>
  <c r="BF99" i="11"/>
  <c r="BI99" i="11" s="1"/>
  <c r="S99" i="11"/>
  <c r="BM99" i="11"/>
  <c r="BF98" i="11"/>
  <c r="BH98" i="11" s="1"/>
  <c r="S98" i="11"/>
  <c r="BM98" i="11"/>
  <c r="U97" i="11"/>
  <c r="BN97" i="11"/>
  <c r="U96" i="11"/>
  <c r="BN96" i="11"/>
  <c r="W95" i="11"/>
  <c r="BO95" i="11"/>
  <c r="W94" i="11"/>
  <c r="BO94" i="11"/>
  <c r="Y93" i="11"/>
  <c r="BP93" i="11"/>
  <c r="Y92" i="11"/>
  <c r="BP92" i="11"/>
  <c r="BF91" i="11"/>
  <c r="BH91" i="11" s="1"/>
  <c r="S91" i="11"/>
  <c r="BM91" i="11"/>
  <c r="BF90" i="11"/>
  <c r="BH90" i="11" s="1"/>
  <c r="S90" i="11"/>
  <c r="BM90" i="11"/>
  <c r="BF89" i="11"/>
  <c r="BI89" i="11" s="1"/>
  <c r="S89" i="11"/>
  <c r="BM89" i="11"/>
  <c r="BF88" i="11"/>
  <c r="BH88" i="11" s="1"/>
  <c r="S88" i="11"/>
  <c r="BM88" i="11"/>
  <c r="BF87" i="11"/>
  <c r="BH87" i="11" s="1"/>
  <c r="S87" i="11"/>
  <c r="BM87" i="11"/>
  <c r="BF86" i="11"/>
  <c r="BH86" i="11" s="1"/>
  <c r="S86" i="11"/>
  <c r="BM86" i="11"/>
  <c r="BF85" i="11"/>
  <c r="BH85" i="11" s="1"/>
  <c r="S85" i="11"/>
  <c r="BM85" i="11"/>
  <c r="BF84" i="11"/>
  <c r="BI84" i="11" s="1"/>
  <c r="S84" i="11"/>
  <c r="BM84" i="11"/>
  <c r="BF83" i="11"/>
  <c r="BI83" i="11" s="1"/>
  <c r="S83" i="11"/>
  <c r="BM83" i="11"/>
  <c r="BF82" i="11"/>
  <c r="BH82" i="11" s="1"/>
  <c r="S82" i="11"/>
  <c r="BM82" i="11"/>
  <c r="BF81" i="11"/>
  <c r="BH81" i="11" s="1"/>
  <c r="S81" i="11"/>
  <c r="BM81" i="11"/>
  <c r="BF80" i="11"/>
  <c r="BH80" i="11" s="1"/>
  <c r="S80" i="11"/>
  <c r="BM80" i="11"/>
  <c r="BF79" i="11"/>
  <c r="BH79" i="11" s="1"/>
  <c r="S79" i="11"/>
  <c r="BM79" i="11"/>
  <c r="BF78" i="11"/>
  <c r="BH78" i="11" s="1"/>
  <c r="S78" i="11"/>
  <c r="BM78" i="11"/>
  <c r="BF77" i="11"/>
  <c r="BH77" i="11" s="1"/>
  <c r="S77" i="11"/>
  <c r="BM77" i="11"/>
  <c r="BF76" i="11"/>
  <c r="BH76" i="11" s="1"/>
  <c r="S76" i="11"/>
  <c r="BM76" i="11"/>
  <c r="BF75" i="11"/>
  <c r="BH75" i="11" s="1"/>
  <c r="S75" i="11"/>
  <c r="BM75" i="11"/>
  <c r="BF74" i="11"/>
  <c r="BI74" i="11" s="1"/>
  <c r="S74" i="11"/>
  <c r="BM74" i="11"/>
  <c r="BF73" i="11"/>
  <c r="BH73" i="11" s="1"/>
  <c r="S73" i="11"/>
  <c r="BM73" i="11"/>
  <c r="BF72" i="11"/>
  <c r="BH72" i="11" s="1"/>
  <c r="S72" i="11"/>
  <c r="BM72" i="11"/>
  <c r="BF71" i="11"/>
  <c r="BH71" i="11" s="1"/>
  <c r="S71" i="11"/>
  <c r="BM71" i="11"/>
  <c r="BF70" i="11"/>
  <c r="BH70" i="11" s="1"/>
  <c r="S70" i="11"/>
  <c r="BM70" i="11"/>
  <c r="BF69" i="11"/>
  <c r="BH69" i="11" s="1"/>
  <c r="S69" i="11"/>
  <c r="BM69" i="11"/>
  <c r="BF68" i="11"/>
  <c r="BH68" i="11" s="1"/>
  <c r="S68" i="11"/>
  <c r="BM68" i="11"/>
  <c r="BF67" i="11"/>
  <c r="BI67" i="11" s="1"/>
  <c r="S67" i="11"/>
  <c r="BM67" i="11"/>
  <c r="BF66" i="11"/>
  <c r="BI66" i="11" s="1"/>
  <c r="S66" i="11"/>
  <c r="BM66" i="11"/>
  <c r="BF65" i="11"/>
  <c r="BH65" i="11" s="1"/>
  <c r="S65" i="11"/>
  <c r="BM65" i="11"/>
  <c r="BF64" i="11"/>
  <c r="BI64" i="11" s="1"/>
  <c r="S64" i="11"/>
  <c r="BM64" i="11"/>
  <c r="BF63" i="11"/>
  <c r="BH63" i="11" s="1"/>
  <c r="S63" i="11"/>
  <c r="BM63" i="11"/>
  <c r="BF62" i="11"/>
  <c r="BH62" i="11" s="1"/>
  <c r="S62" i="11"/>
  <c r="BM62" i="11"/>
  <c r="BF61" i="11"/>
  <c r="BH61" i="11" s="1"/>
  <c r="S61" i="11"/>
  <c r="BM61" i="11"/>
  <c r="BF60" i="11"/>
  <c r="BI60" i="11" s="1"/>
  <c r="S60" i="11"/>
  <c r="BM60" i="11"/>
  <c r="BF59" i="11"/>
  <c r="BH59" i="11" s="1"/>
  <c r="S59" i="11"/>
  <c r="BM59" i="11"/>
  <c r="BF58" i="11"/>
  <c r="BH58" i="11" s="1"/>
  <c r="S58" i="11"/>
  <c r="BM58" i="11"/>
  <c r="BF57" i="11"/>
  <c r="BH57" i="11" s="1"/>
  <c r="S57" i="11"/>
  <c r="BM57" i="11"/>
  <c r="BF56" i="11"/>
  <c r="BI56" i="11" s="1"/>
  <c r="S56" i="11"/>
  <c r="BM56" i="11"/>
  <c r="BF55" i="11"/>
  <c r="BH55" i="11" s="1"/>
  <c r="S55" i="11"/>
  <c r="BM55" i="11"/>
  <c r="BF54" i="11"/>
  <c r="BH54" i="11" s="1"/>
  <c r="S54" i="11"/>
  <c r="BM54" i="11"/>
  <c r="BF53" i="11"/>
  <c r="BH53" i="11" s="1"/>
  <c r="S53" i="11"/>
  <c r="BM53" i="11"/>
  <c r="BF52" i="11"/>
  <c r="BH52" i="11" s="1"/>
  <c r="S52" i="11"/>
  <c r="BM52" i="11"/>
  <c r="BF51" i="11"/>
  <c r="BI51" i="11" s="1"/>
  <c r="S51" i="11"/>
  <c r="BM51" i="11"/>
  <c r="BF50" i="11"/>
  <c r="BH50" i="11" s="1"/>
  <c r="S50" i="11"/>
  <c r="BM50" i="11"/>
  <c r="BF49" i="11"/>
  <c r="BI49" i="11" s="1"/>
  <c r="S49" i="11"/>
  <c r="BM49" i="11"/>
  <c r="BF48" i="11"/>
  <c r="BH48" i="11" s="1"/>
  <c r="S48" i="11"/>
  <c r="BM48" i="11"/>
  <c r="BF47" i="11"/>
  <c r="BI47" i="11" s="1"/>
  <c r="S47" i="11"/>
  <c r="BM47" i="11"/>
  <c r="BF46" i="11"/>
  <c r="BH46" i="11" s="1"/>
  <c r="S46" i="11"/>
  <c r="BM46" i="11"/>
  <c r="BF45" i="11"/>
  <c r="BH45" i="11" s="1"/>
  <c r="S45" i="11"/>
  <c r="BM45" i="11"/>
  <c r="BF44" i="11"/>
  <c r="BH44" i="11" s="1"/>
  <c r="S44" i="11"/>
  <c r="BM44" i="11"/>
  <c r="BF43" i="11"/>
  <c r="BH43" i="11" s="1"/>
  <c r="S43" i="11"/>
  <c r="BM43" i="11"/>
  <c r="BF42" i="11"/>
  <c r="BH42" i="11" s="1"/>
  <c r="S42" i="11"/>
  <c r="BM42" i="11"/>
  <c r="BF41" i="11"/>
  <c r="BH41" i="11" s="1"/>
  <c r="S41" i="11"/>
  <c r="BM41" i="11"/>
  <c r="BF40" i="11"/>
  <c r="BI40" i="11" s="1"/>
  <c r="S40" i="11"/>
  <c r="BM40" i="11"/>
  <c r="BF39" i="11"/>
  <c r="BI39" i="11" s="1"/>
  <c r="S39" i="11"/>
  <c r="BM39" i="11"/>
  <c r="BF38" i="11"/>
  <c r="BH38" i="11" s="1"/>
  <c r="S38" i="11"/>
  <c r="BM38" i="11"/>
  <c r="BF37" i="11"/>
  <c r="BH37" i="11" s="1"/>
  <c r="S37" i="11"/>
  <c r="BM37" i="11"/>
  <c r="BF36" i="11"/>
  <c r="BH36" i="11" s="1"/>
  <c r="S36" i="11"/>
  <c r="BM36" i="11"/>
  <c r="BF35" i="11"/>
  <c r="BI35" i="11" s="1"/>
  <c r="S35" i="11"/>
  <c r="BM35" i="11"/>
  <c r="BF34" i="11"/>
  <c r="BI34" i="11" s="1"/>
  <c r="S34" i="11"/>
  <c r="BM34" i="11"/>
  <c r="BF33" i="11"/>
  <c r="BH33" i="11" s="1"/>
  <c r="S33" i="11"/>
  <c r="BM33" i="11"/>
  <c r="BF32" i="11"/>
  <c r="BI32" i="11" s="1"/>
  <c r="S32" i="11"/>
  <c r="BM32" i="11"/>
  <c r="BF31" i="11"/>
  <c r="BH31" i="11" s="1"/>
  <c r="S31" i="11"/>
  <c r="BM31" i="11"/>
  <c r="BF30" i="11"/>
  <c r="BH30" i="11" s="1"/>
  <c r="S30" i="11"/>
  <c r="BM30" i="11"/>
  <c r="BF29" i="11"/>
  <c r="BH29" i="11" s="1"/>
  <c r="S29" i="11"/>
  <c r="BM29" i="11"/>
  <c r="BF28" i="11"/>
  <c r="BI28" i="11" s="1"/>
  <c r="S28" i="11"/>
  <c r="BM28" i="11"/>
  <c r="BF27" i="11"/>
  <c r="BH27" i="11" s="1"/>
  <c r="S27" i="11"/>
  <c r="BM27" i="11"/>
  <c r="BF26" i="11"/>
  <c r="BH26" i="11" s="1"/>
  <c r="S26" i="11"/>
  <c r="BM26" i="11"/>
  <c r="BF25" i="11"/>
  <c r="BH25" i="11" s="1"/>
  <c r="S25" i="11"/>
  <c r="BM25" i="11"/>
  <c r="BF24" i="11"/>
  <c r="BH24" i="11" s="1"/>
  <c r="S24" i="11"/>
  <c r="BM24" i="11"/>
  <c r="BF23" i="11"/>
  <c r="BH23" i="11" s="1"/>
  <c r="S23" i="11"/>
  <c r="BM23" i="11"/>
  <c r="BF22" i="11"/>
  <c r="BH22" i="11" s="1"/>
  <c r="S22" i="11"/>
  <c r="BM22" i="11"/>
  <c r="BF21" i="11"/>
  <c r="BH21" i="11" s="1"/>
  <c r="S21" i="11"/>
  <c r="BM21" i="11"/>
  <c r="BF20" i="11"/>
  <c r="BH20" i="11" s="1"/>
  <c r="S20" i="11"/>
  <c r="BM20" i="11"/>
  <c r="BF19" i="11"/>
  <c r="BI19" i="11" s="1"/>
  <c r="S19" i="11"/>
  <c r="BM19" i="11"/>
  <c r="BF18" i="11"/>
  <c r="BH18" i="11" s="1"/>
  <c r="S18" i="11"/>
  <c r="BM18" i="11"/>
  <c r="BF17" i="11"/>
  <c r="BI17" i="11" s="1"/>
  <c r="S17" i="11"/>
  <c r="BM17" i="11"/>
  <c r="BF16" i="11"/>
  <c r="BH16" i="11" s="1"/>
  <c r="S16" i="11"/>
  <c r="BM16" i="11"/>
  <c r="BF15" i="11"/>
  <c r="BI15" i="11" s="1"/>
  <c r="S15" i="11"/>
  <c r="BM15" i="11"/>
  <c r="BF14" i="11"/>
  <c r="BH14" i="11" s="1"/>
  <c r="S14" i="11"/>
  <c r="BM14" i="11"/>
  <c r="BF13" i="11"/>
  <c r="BH13" i="11" s="1"/>
  <c r="S13" i="11"/>
  <c r="BM13" i="11"/>
  <c r="BF12" i="11"/>
  <c r="BH12" i="11" s="1"/>
  <c r="S12" i="11"/>
  <c r="BM12" i="11"/>
  <c r="BF11" i="11"/>
  <c r="BH11" i="11" s="1"/>
  <c r="S11" i="11"/>
  <c r="BM11" i="11"/>
  <c r="BF10" i="11"/>
  <c r="BH10" i="11" s="1"/>
  <c r="S10" i="11"/>
  <c r="BM10" i="11"/>
  <c r="BF9" i="11"/>
  <c r="BH9" i="11" s="1"/>
  <c r="S9" i="11"/>
  <c r="BM9" i="11"/>
  <c r="BF8" i="11"/>
  <c r="BH8" i="11" s="1"/>
  <c r="S8" i="11"/>
  <c r="BM8" i="11"/>
  <c r="BF7" i="11"/>
  <c r="BI7" i="11" s="1"/>
  <c r="S7" i="11"/>
  <c r="BM7" i="11"/>
  <c r="BF6" i="11"/>
  <c r="BI6" i="11" s="1"/>
  <c r="S6" i="11"/>
  <c r="BM6" i="11"/>
  <c r="BO5" i="11"/>
  <c r="BM355" i="11"/>
  <c r="BN354" i="11"/>
  <c r="BO353" i="11"/>
  <c r="BP352" i="11"/>
  <c r="BM351" i="11"/>
  <c r="BN350" i="11"/>
  <c r="BO349" i="11"/>
  <c r="BP348" i="11"/>
  <c r="BM347" i="11"/>
  <c r="BN346" i="11"/>
  <c r="BO345" i="11"/>
  <c r="BP344" i="11"/>
  <c r="BM343" i="11"/>
  <c r="BN342" i="11"/>
  <c r="BO341" i="11"/>
  <c r="BP340" i="11"/>
  <c r="BM339" i="11"/>
  <c r="BN338" i="11"/>
  <c r="BO337" i="11"/>
  <c r="BP336" i="11"/>
  <c r="BM335" i="11"/>
  <c r="BN334" i="11"/>
  <c r="BO332" i="11"/>
  <c r="BP330" i="11"/>
  <c r="BM329" i="11"/>
  <c r="BN328" i="11"/>
  <c r="BO327" i="11"/>
  <c r="BP326" i="11"/>
  <c r="BM325" i="11"/>
  <c r="BN324" i="11"/>
  <c r="BO323" i="11"/>
  <c r="BP322" i="11"/>
  <c r="BM321" i="11"/>
  <c r="BN319" i="11"/>
  <c r="BO318" i="11"/>
  <c r="BP317" i="11"/>
  <c r="BM316" i="11"/>
  <c r="BN315" i="11"/>
  <c r="BO314" i="11"/>
  <c r="BP313" i="11"/>
  <c r="BP303" i="11"/>
  <c r="BP301" i="11"/>
  <c r="BO297" i="11"/>
  <c r="BN290" i="11"/>
  <c r="BP288" i="11"/>
  <c r="BO285" i="11"/>
  <c r="BN282" i="11"/>
  <c r="BP280" i="11"/>
  <c r="BO277" i="11"/>
  <c r="BN274" i="11"/>
  <c r="BP272" i="11"/>
  <c r="BN270" i="11"/>
  <c r="BF313" i="11"/>
  <c r="BH313" i="11" s="1"/>
  <c r="S313" i="11"/>
  <c r="Z313" i="11" s="1"/>
  <c r="BF312" i="11"/>
  <c r="S312" i="11"/>
  <c r="U311" i="11"/>
  <c r="BN311" i="11"/>
  <c r="U309" i="11"/>
  <c r="BF304" i="11"/>
  <c r="BH304" i="11" s="1"/>
  <c r="S304" i="11"/>
  <c r="BF303" i="11"/>
  <c r="BI303" i="11" s="1"/>
  <c r="S303" i="11"/>
  <c r="BM303" i="11"/>
  <c r="U301" i="11"/>
  <c r="BN301" i="11"/>
  <c r="U300" i="11"/>
  <c r="Y291" i="11"/>
  <c r="BP291" i="11"/>
  <c r="BI290" i="11"/>
  <c r="S290" i="11"/>
  <c r="BM290" i="11"/>
  <c r="S289" i="11"/>
  <c r="BM289" i="11"/>
  <c r="U288" i="11"/>
  <c r="BN288" i="11"/>
  <c r="U287" i="11"/>
  <c r="Y283" i="11"/>
  <c r="BP283" i="11"/>
  <c r="BF282" i="11"/>
  <c r="BI282" i="11" s="1"/>
  <c r="S282" i="11"/>
  <c r="BM282" i="11"/>
  <c r="BF281" i="11"/>
  <c r="BH281" i="11" s="1"/>
  <c r="S281" i="11"/>
  <c r="BM281" i="11"/>
  <c r="U280" i="11"/>
  <c r="BN280" i="11"/>
  <c r="U279" i="11"/>
  <c r="Y275" i="11"/>
  <c r="BP275" i="11"/>
  <c r="BF274" i="11"/>
  <c r="BI274" i="11" s="1"/>
  <c r="S274" i="11"/>
  <c r="BM274" i="11"/>
  <c r="BF273" i="11"/>
  <c r="BH273" i="11" s="1"/>
  <c r="S273" i="11"/>
  <c r="BM273" i="11"/>
  <c r="U272" i="11"/>
  <c r="BN272" i="11"/>
  <c r="U271" i="11"/>
  <c r="BN271" i="11"/>
  <c r="W270" i="11"/>
  <c r="BO270" i="11"/>
  <c r="Y261" i="11"/>
  <c r="BP261" i="11"/>
  <c r="BF259" i="11"/>
  <c r="BH259" i="11" s="1"/>
  <c r="S259" i="11"/>
  <c r="BM259" i="11"/>
  <c r="BF257" i="11"/>
  <c r="BH257" i="11" s="1"/>
  <c r="S257" i="11"/>
  <c r="BM257" i="11"/>
  <c r="U256" i="11"/>
  <c r="BN256" i="11"/>
  <c r="U253" i="11"/>
  <c r="BN253" i="11"/>
  <c r="W252" i="11"/>
  <c r="BO252" i="11"/>
  <c r="W251" i="11"/>
  <c r="BO251" i="11"/>
  <c r="Y250" i="11"/>
  <c r="BP250" i="11"/>
  <c r="Y249" i="11"/>
  <c r="BP249" i="11"/>
  <c r="BF248" i="11"/>
  <c r="BI248" i="11" s="1"/>
  <c r="S248" i="11"/>
  <c r="BM248" i="11"/>
  <c r="BF247" i="11"/>
  <c r="BH247" i="11" s="1"/>
  <c r="S247" i="11"/>
  <c r="BM247" i="11"/>
  <c r="U246" i="11"/>
  <c r="BN246" i="11"/>
  <c r="U245" i="11"/>
  <c r="BN245" i="11"/>
  <c r="W244" i="11"/>
  <c r="BO244" i="11"/>
  <c r="W243" i="11"/>
  <c r="BO243" i="11"/>
  <c r="Y242" i="11"/>
  <c r="BP242" i="11"/>
  <c r="Y241" i="11"/>
  <c r="BP241" i="11"/>
  <c r="BF240" i="11"/>
  <c r="BH240" i="11" s="1"/>
  <c r="S240" i="11"/>
  <c r="BM240" i="11"/>
  <c r="BF239" i="11"/>
  <c r="BH239" i="11" s="1"/>
  <c r="S239" i="11"/>
  <c r="BM239" i="11"/>
  <c r="U238" i="11"/>
  <c r="BN238" i="11"/>
  <c r="U237" i="11"/>
  <c r="BN237" i="11"/>
  <c r="W236" i="11"/>
  <c r="BO236" i="11"/>
  <c r="W235" i="11"/>
  <c r="BO235" i="11"/>
  <c r="Y234" i="11"/>
  <c r="BP234" i="11"/>
  <c r="Y233" i="11"/>
  <c r="BP233" i="11"/>
  <c r="BF232" i="11"/>
  <c r="BI232" i="11" s="1"/>
  <c r="S232" i="11"/>
  <c r="BM232" i="11"/>
  <c r="BF231" i="11"/>
  <c r="BH231" i="11" s="1"/>
  <c r="S231" i="11"/>
  <c r="BM231" i="11"/>
  <c r="U230" i="11"/>
  <c r="BN230" i="11"/>
  <c r="U229" i="11"/>
  <c r="BN229" i="11"/>
  <c r="W228" i="11"/>
  <c r="BO228" i="11"/>
  <c r="W227" i="11"/>
  <c r="BO227" i="11"/>
  <c r="Y226" i="11"/>
  <c r="BP226" i="11"/>
  <c r="Y225" i="11"/>
  <c r="BP225" i="11"/>
  <c r="BF224" i="11"/>
  <c r="BH224" i="11" s="1"/>
  <c r="S224" i="11"/>
  <c r="BM224" i="11"/>
  <c r="BF223" i="11"/>
  <c r="BH223" i="11" s="1"/>
  <c r="S223" i="11"/>
  <c r="BM223" i="11"/>
  <c r="U222" i="11"/>
  <c r="BN222" i="11"/>
  <c r="U221" i="11"/>
  <c r="BN221" i="11"/>
  <c r="W219" i="11"/>
  <c r="BO219" i="11"/>
  <c r="W218" i="11"/>
  <c r="BO218" i="11"/>
  <c r="Y217" i="11"/>
  <c r="BP217" i="11"/>
  <c r="BF213" i="11"/>
  <c r="BI213" i="11" s="1"/>
  <c r="S213" i="11"/>
  <c r="BM213" i="11"/>
  <c r="BF211" i="11"/>
  <c r="S211" i="11"/>
  <c r="BM211" i="11"/>
  <c r="BN209" i="11"/>
  <c r="BN208" i="11"/>
  <c r="W206" i="11"/>
  <c r="BO206" i="11"/>
  <c r="W204" i="11"/>
  <c r="BO204" i="11"/>
  <c r="Y203" i="11"/>
  <c r="BP203" i="11"/>
  <c r="Y202" i="11"/>
  <c r="BP202" i="11"/>
  <c r="BF201" i="11"/>
  <c r="BH201" i="11" s="1"/>
  <c r="S201" i="11"/>
  <c r="BM201" i="11"/>
  <c r="BF200" i="11"/>
  <c r="BH200" i="11" s="1"/>
  <c r="S200" i="11"/>
  <c r="BM200" i="11"/>
  <c r="U199" i="11"/>
  <c r="BN199" i="11"/>
  <c r="U198" i="11"/>
  <c r="BN198" i="11"/>
  <c r="W197" i="11"/>
  <c r="BO197" i="11"/>
  <c r="W196" i="11"/>
  <c r="BO196" i="11"/>
  <c r="Y195" i="11"/>
  <c r="BP195" i="11"/>
  <c r="Y194" i="11"/>
  <c r="BP194" i="11"/>
  <c r="BF193" i="11"/>
  <c r="BI193" i="11" s="1"/>
  <c r="S193" i="11"/>
  <c r="BM193" i="11"/>
  <c r="BF192" i="11"/>
  <c r="BI192" i="11" s="1"/>
  <c r="S192" i="11"/>
  <c r="BM192" i="11"/>
  <c r="U191" i="11"/>
  <c r="BN191" i="11"/>
  <c r="U190" i="11"/>
  <c r="BN190" i="11"/>
  <c r="W189" i="11"/>
  <c r="BO189" i="11"/>
  <c r="W188" i="11"/>
  <c r="BO188" i="11"/>
  <c r="Y187" i="11"/>
  <c r="BP187" i="11"/>
  <c r="Y186" i="11"/>
  <c r="BP186" i="11"/>
  <c r="BF185" i="11"/>
  <c r="BH185" i="11" s="1"/>
  <c r="S185" i="11"/>
  <c r="BM185" i="11"/>
  <c r="BF184" i="11"/>
  <c r="BH184" i="11" s="1"/>
  <c r="S184" i="11"/>
  <c r="BM184" i="11"/>
  <c r="U183" i="11"/>
  <c r="BN183" i="11"/>
  <c r="U182" i="11"/>
  <c r="BN182" i="11"/>
  <c r="W181" i="11"/>
  <c r="BO181" i="11"/>
  <c r="W180" i="11"/>
  <c r="BO180" i="11"/>
  <c r="Y179" i="11"/>
  <c r="BP179" i="11"/>
  <c r="Y178" i="11"/>
  <c r="BP178" i="11"/>
  <c r="BF177" i="11"/>
  <c r="BI177" i="11" s="1"/>
  <c r="S177" i="11"/>
  <c r="BM177" i="11"/>
  <c r="BF176" i="11"/>
  <c r="BH176" i="11" s="1"/>
  <c r="S176" i="11"/>
  <c r="BM176" i="11"/>
  <c r="U175" i="11"/>
  <c r="BN175" i="11"/>
  <c r="U174" i="11"/>
  <c r="BN174" i="11"/>
  <c r="W173" i="11"/>
  <c r="BO173" i="11"/>
  <c r="W172" i="11"/>
  <c r="BO172" i="11"/>
  <c r="Y171" i="11"/>
  <c r="BP171" i="11"/>
  <c r="Y170" i="11"/>
  <c r="BP170" i="11"/>
  <c r="BF169" i="11"/>
  <c r="BH169" i="11" s="1"/>
  <c r="S169" i="11"/>
  <c r="BM169" i="11"/>
  <c r="BF168" i="11"/>
  <c r="BH168" i="11" s="1"/>
  <c r="S168" i="11"/>
  <c r="BM168" i="11"/>
  <c r="U167" i="11"/>
  <c r="BN167" i="11"/>
  <c r="U166" i="11"/>
  <c r="BN166" i="11"/>
  <c r="W165" i="11"/>
  <c r="BO165" i="11"/>
  <c r="W164" i="11"/>
  <c r="BO164" i="11"/>
  <c r="Y163" i="11"/>
  <c r="BP163" i="11"/>
  <c r="Y162" i="11"/>
  <c r="BP162" i="11"/>
  <c r="BF161" i="11"/>
  <c r="BI161" i="11" s="1"/>
  <c r="S161" i="11"/>
  <c r="BM161" i="11"/>
  <c r="BF160" i="11"/>
  <c r="BI160" i="11" s="1"/>
  <c r="S160" i="11"/>
  <c r="BM160" i="11"/>
  <c r="U159" i="11"/>
  <c r="BN159" i="11"/>
  <c r="U158" i="11"/>
  <c r="BN158" i="11"/>
  <c r="W157" i="11"/>
  <c r="BO157" i="11"/>
  <c r="W156" i="11"/>
  <c r="BO156" i="11"/>
  <c r="Y155" i="11"/>
  <c r="BP155" i="11"/>
  <c r="Y154" i="11"/>
  <c r="BP154" i="11"/>
  <c r="BF153" i="11"/>
  <c r="BI153" i="11" s="1"/>
  <c r="S153" i="11"/>
  <c r="BM153" i="11"/>
  <c r="BF152" i="11"/>
  <c r="BI152" i="11" s="1"/>
  <c r="S152" i="11"/>
  <c r="BM152" i="11"/>
  <c r="U151" i="11"/>
  <c r="BN151" i="11"/>
  <c r="U150" i="11"/>
  <c r="BN150" i="11"/>
  <c r="W149" i="11"/>
  <c r="BO149" i="11"/>
  <c r="W148" i="11"/>
  <c r="BO148" i="11"/>
  <c r="Y147" i="11"/>
  <c r="BP147" i="11"/>
  <c r="Y146" i="11"/>
  <c r="BP146" i="11"/>
  <c r="BF145" i="11"/>
  <c r="BH145" i="11" s="1"/>
  <c r="S145" i="11"/>
  <c r="BM145" i="11"/>
  <c r="BF144" i="11"/>
  <c r="BI144" i="11" s="1"/>
  <c r="S144" i="11"/>
  <c r="BM144" i="11"/>
  <c r="U143" i="11"/>
  <c r="BN143" i="11"/>
  <c r="U142" i="11"/>
  <c r="BN142" i="11"/>
  <c r="W141" i="11"/>
  <c r="BO141" i="11"/>
  <c r="W140" i="11"/>
  <c r="BO140" i="11"/>
  <c r="Y139" i="11"/>
  <c r="BP139" i="11"/>
  <c r="Y138" i="11"/>
  <c r="BP138" i="11"/>
  <c r="BF137" i="11"/>
  <c r="BH137" i="11" s="1"/>
  <c r="S137" i="11"/>
  <c r="BM137" i="11"/>
  <c r="BF136" i="11"/>
  <c r="BI136" i="11" s="1"/>
  <c r="S136" i="11"/>
  <c r="BM136" i="11"/>
  <c r="U135" i="11"/>
  <c r="BN135" i="11"/>
  <c r="U134" i="11"/>
  <c r="BN134" i="11"/>
  <c r="W133" i="11"/>
  <c r="BO133" i="11"/>
  <c r="W132" i="11"/>
  <c r="BO132" i="11"/>
  <c r="Y131" i="11"/>
  <c r="BP131" i="11"/>
  <c r="Y130" i="11"/>
  <c r="BP130" i="11"/>
  <c r="BF129" i="11"/>
  <c r="BH129" i="11" s="1"/>
  <c r="S129" i="11"/>
  <c r="BM129" i="11"/>
  <c r="BF128" i="11"/>
  <c r="BH128" i="11" s="1"/>
  <c r="S128" i="11"/>
  <c r="BM128" i="11"/>
  <c r="U127" i="11"/>
  <c r="BN127" i="11"/>
  <c r="U126" i="11"/>
  <c r="BN126" i="11"/>
  <c r="W125" i="11"/>
  <c r="BO125" i="11"/>
  <c r="W124" i="11"/>
  <c r="BO124" i="11"/>
  <c r="Y123" i="11"/>
  <c r="BP123" i="11"/>
  <c r="Y122" i="11"/>
  <c r="BP122" i="11"/>
  <c r="BF121" i="11"/>
  <c r="BH121" i="11" s="1"/>
  <c r="S121" i="11"/>
  <c r="BM121" i="11"/>
  <c r="BF120" i="11"/>
  <c r="BH120" i="11" s="1"/>
  <c r="S120" i="11"/>
  <c r="BM120" i="11"/>
  <c r="U119" i="11"/>
  <c r="BN119" i="11"/>
  <c r="U118" i="11"/>
  <c r="BN118" i="11"/>
  <c r="W117" i="11"/>
  <c r="BO117" i="11"/>
  <c r="W116" i="11"/>
  <c r="BO116" i="11"/>
  <c r="Y115" i="11"/>
  <c r="BP115" i="11"/>
  <c r="Y114" i="11"/>
  <c r="BP114" i="11"/>
  <c r="BF113" i="11"/>
  <c r="S113" i="11"/>
  <c r="BM113" i="11"/>
  <c r="BF112" i="11"/>
  <c r="BI112" i="11" s="1"/>
  <c r="S112" i="11"/>
  <c r="BM112" i="11"/>
  <c r="U111" i="11"/>
  <c r="BN111" i="11"/>
  <c r="U110" i="11"/>
  <c r="BN110" i="11"/>
  <c r="W109" i="11"/>
  <c r="BO109" i="11"/>
  <c r="W108" i="11"/>
  <c r="BO108" i="11"/>
  <c r="Y107" i="11"/>
  <c r="BP107" i="11"/>
  <c r="Y106" i="11"/>
  <c r="BP106" i="11"/>
  <c r="BF105" i="11"/>
  <c r="S105" i="11"/>
  <c r="BM105" i="11"/>
  <c r="BF104" i="11"/>
  <c r="BH104" i="11" s="1"/>
  <c r="S104" i="11"/>
  <c r="BM104" i="11"/>
  <c r="U103" i="11"/>
  <c r="BN103" i="11"/>
  <c r="U102" i="11"/>
  <c r="BN102" i="11"/>
  <c r="W101" i="11"/>
  <c r="BO101" i="11"/>
  <c r="W100" i="11"/>
  <c r="BO100" i="11"/>
  <c r="Y99" i="11"/>
  <c r="BP99" i="11"/>
  <c r="Y98" i="11"/>
  <c r="BP98" i="11"/>
  <c r="BF97" i="11"/>
  <c r="BH97" i="11" s="1"/>
  <c r="S97" i="11"/>
  <c r="BM97" i="11"/>
  <c r="BF96" i="11"/>
  <c r="BI96" i="11" s="1"/>
  <c r="S96" i="11"/>
  <c r="BM96" i="11"/>
  <c r="U95" i="11"/>
  <c r="BN95" i="11"/>
  <c r="U94" i="11"/>
  <c r="BN94" i="11"/>
  <c r="W93" i="11"/>
  <c r="BO93" i="11"/>
  <c r="W92" i="11"/>
  <c r="BO92" i="11"/>
  <c r="Y91" i="11"/>
  <c r="BP91" i="11"/>
  <c r="Y90" i="11"/>
  <c r="BP90" i="11"/>
  <c r="Y89" i="11"/>
  <c r="BP89" i="11"/>
  <c r="Y88" i="11"/>
  <c r="BP88" i="11"/>
  <c r="Y87" i="11"/>
  <c r="BP87" i="11"/>
  <c r="Y86" i="11"/>
  <c r="BP86" i="11"/>
  <c r="Y85" i="11"/>
  <c r="BP85" i="11"/>
  <c r="Y84" i="11"/>
  <c r="BP84" i="11"/>
  <c r="Y83" i="11"/>
  <c r="BP83" i="11"/>
  <c r="Y82" i="11"/>
  <c r="BP82" i="11"/>
  <c r="Y81" i="11"/>
  <c r="BP81" i="11"/>
  <c r="Y80" i="11"/>
  <c r="BP80" i="11"/>
  <c r="Y79" i="11"/>
  <c r="BP79" i="11"/>
  <c r="Y78" i="11"/>
  <c r="BP78" i="11"/>
  <c r="Y77" i="11"/>
  <c r="BP77" i="11"/>
  <c r="Y76" i="11"/>
  <c r="BP76" i="11"/>
  <c r="Y75" i="11"/>
  <c r="BP75" i="11"/>
  <c r="Y74" i="11"/>
  <c r="BP74" i="11"/>
  <c r="Y73" i="11"/>
  <c r="BP73" i="11"/>
  <c r="Y72" i="11"/>
  <c r="BP72" i="11"/>
  <c r="Y71" i="11"/>
  <c r="BP71" i="11"/>
  <c r="Y70" i="11"/>
  <c r="BP70" i="11"/>
  <c r="Y69" i="11"/>
  <c r="BP69" i="11"/>
  <c r="Y68" i="11"/>
  <c r="BP68" i="11"/>
  <c r="Y67" i="11"/>
  <c r="BP67" i="11"/>
  <c r="Y66" i="11"/>
  <c r="BP66" i="11"/>
  <c r="Y65" i="11"/>
  <c r="BP65" i="11"/>
  <c r="Y64" i="11"/>
  <c r="BP64" i="11"/>
  <c r="Y63" i="11"/>
  <c r="BP63" i="11"/>
  <c r="Y62" i="11"/>
  <c r="BP62" i="11"/>
  <c r="Y61" i="11"/>
  <c r="BP61" i="11"/>
  <c r="Y60" i="11"/>
  <c r="BP60" i="11"/>
  <c r="Y59" i="11"/>
  <c r="BP59" i="11"/>
  <c r="Y58" i="11"/>
  <c r="BP58" i="11"/>
  <c r="Y57" i="11"/>
  <c r="BP57" i="11"/>
  <c r="Y56" i="11"/>
  <c r="BP56" i="11"/>
  <c r="Y55" i="11"/>
  <c r="BP55" i="11"/>
  <c r="Y54" i="11"/>
  <c r="BP54" i="11"/>
  <c r="Y53" i="11"/>
  <c r="BP53" i="11"/>
  <c r="Y52" i="11"/>
  <c r="BP52" i="11"/>
  <c r="Y51" i="11"/>
  <c r="BP51" i="11"/>
  <c r="Y50" i="11"/>
  <c r="BP50" i="11"/>
  <c r="Y49" i="11"/>
  <c r="BP49" i="11"/>
  <c r="Y48" i="11"/>
  <c r="BP48" i="11"/>
  <c r="Y47" i="11"/>
  <c r="BP47" i="11"/>
  <c r="Y46" i="11"/>
  <c r="BP46" i="11"/>
  <c r="Y45" i="11"/>
  <c r="BP45" i="11"/>
  <c r="Y44" i="11"/>
  <c r="BP44" i="11"/>
  <c r="Y43" i="11"/>
  <c r="BP43" i="11"/>
  <c r="Y42" i="11"/>
  <c r="BP42" i="11"/>
  <c r="Y41" i="11"/>
  <c r="BP41" i="11"/>
  <c r="Y40" i="11"/>
  <c r="BP40" i="11"/>
  <c r="Y39" i="11"/>
  <c r="BP39" i="11"/>
  <c r="Y38" i="11"/>
  <c r="BP38" i="11"/>
  <c r="Y37" i="11"/>
  <c r="BP37" i="11"/>
  <c r="Y36" i="11"/>
  <c r="BP36" i="11"/>
  <c r="Y35" i="11"/>
  <c r="BP35" i="11"/>
  <c r="Y34" i="11"/>
  <c r="BP34" i="11"/>
  <c r="Y33" i="11"/>
  <c r="BP33" i="11"/>
  <c r="Y32" i="11"/>
  <c r="BP32" i="11"/>
  <c r="Y31" i="11"/>
  <c r="BP31" i="11"/>
  <c r="Y30" i="11"/>
  <c r="BP30" i="11"/>
  <c r="Y29" i="11"/>
  <c r="BP29" i="11"/>
  <c r="Y28" i="11"/>
  <c r="BP28" i="11"/>
  <c r="Y27" i="11"/>
  <c r="BP27" i="11"/>
  <c r="Y26" i="11"/>
  <c r="BP26" i="11"/>
  <c r="Y25" i="11"/>
  <c r="BP25" i="11"/>
  <c r="Y24" i="11"/>
  <c r="BP24" i="11"/>
  <c r="Y23" i="11"/>
  <c r="BP23" i="11"/>
  <c r="Y22" i="11"/>
  <c r="BP22" i="11"/>
  <c r="Y21" i="11"/>
  <c r="BP21" i="11"/>
  <c r="Y20" i="11"/>
  <c r="BP20" i="11"/>
  <c r="Y19" i="11"/>
  <c r="BP19" i="11"/>
  <c r="Y18" i="11"/>
  <c r="BP18" i="11"/>
  <c r="Y17" i="11"/>
  <c r="BP17" i="11"/>
  <c r="Y16" i="11"/>
  <c r="BP16" i="11"/>
  <c r="Y15" i="11"/>
  <c r="BP15" i="11"/>
  <c r="Y14" i="11"/>
  <c r="BP14" i="11"/>
  <c r="Y13" i="11"/>
  <c r="BP13" i="11"/>
  <c r="Y12" i="11"/>
  <c r="BP12" i="11"/>
  <c r="Y11" i="11"/>
  <c r="BP11" i="11"/>
  <c r="Y10" i="11"/>
  <c r="BP10" i="11"/>
  <c r="Y9" i="11"/>
  <c r="BP9" i="11"/>
  <c r="Y8" i="11"/>
  <c r="BP8" i="11"/>
  <c r="Y7" i="11"/>
  <c r="BP7" i="11"/>
  <c r="Y6" i="11"/>
  <c r="BP6" i="11"/>
  <c r="BF5" i="11"/>
  <c r="BH5" i="11" s="1"/>
  <c r="S5" i="11"/>
  <c r="Z5" i="11" s="1"/>
  <c r="BP355" i="11"/>
  <c r="BP351" i="11"/>
  <c r="BP347" i="11"/>
  <c r="BP343" i="11"/>
  <c r="BP339" i="11"/>
  <c r="BP335" i="11"/>
  <c r="BP329" i="11"/>
  <c r="BP325" i="11"/>
  <c r="BP321" i="11"/>
  <c r="BP316" i="11"/>
  <c r="BP306" i="11"/>
  <c r="BP305" i="11"/>
  <c r="BO299" i="11"/>
  <c r="BO286" i="11"/>
  <c r="BO278" i="11"/>
  <c r="BO266" i="11"/>
  <c r="BF311" i="11"/>
  <c r="BH311" i="11" s="1"/>
  <c r="S311" i="11"/>
  <c r="BF309" i="11"/>
  <c r="BH309" i="11" s="1"/>
  <c r="S309" i="11"/>
  <c r="U307" i="11"/>
  <c r="W305" i="11"/>
  <c r="BO305" i="11"/>
  <c r="Y304" i="11"/>
  <c r="BP304" i="11"/>
  <c r="BF301" i="11"/>
  <c r="BH301" i="11" s="1"/>
  <c r="S301" i="11"/>
  <c r="BF300" i="11"/>
  <c r="BH300" i="11" s="1"/>
  <c r="S300" i="11"/>
  <c r="U297" i="11"/>
  <c r="BN297" i="11"/>
  <c r="W296" i="11"/>
  <c r="BO296" i="11"/>
  <c r="W291" i="11"/>
  <c r="BO291" i="11"/>
  <c r="Y290" i="11"/>
  <c r="BP290" i="11"/>
  <c r="BF288" i="11"/>
  <c r="BH288" i="11" s="1"/>
  <c r="S288" i="11"/>
  <c r="BF287" i="11"/>
  <c r="BH287" i="11" s="1"/>
  <c r="S287" i="11"/>
  <c r="U285" i="11"/>
  <c r="BN285" i="11"/>
  <c r="W284" i="11"/>
  <c r="BO284" i="11"/>
  <c r="W283" i="11"/>
  <c r="BO283" i="11"/>
  <c r="Y282" i="11"/>
  <c r="BP282" i="11"/>
  <c r="BF280" i="11"/>
  <c r="BH280" i="11" s="1"/>
  <c r="S280" i="11"/>
  <c r="BF279" i="11"/>
  <c r="BH279" i="11" s="1"/>
  <c r="S279" i="11"/>
  <c r="U277" i="11"/>
  <c r="BN277" i="11"/>
  <c r="W276" i="11"/>
  <c r="BO276" i="11"/>
  <c r="W275" i="11"/>
  <c r="BO275" i="11"/>
  <c r="Y274" i="11"/>
  <c r="BP274" i="11"/>
  <c r="BF272" i="11"/>
  <c r="BI272" i="11" s="1"/>
  <c r="S272" i="11"/>
  <c r="BF271" i="11"/>
  <c r="BH271" i="11" s="1"/>
  <c r="S271" i="11"/>
  <c r="U266" i="11"/>
  <c r="BN266" i="11"/>
  <c r="W264" i="11"/>
  <c r="BO264" i="11"/>
  <c r="W261" i="11"/>
  <c r="BO261" i="11"/>
  <c r="Y259" i="11"/>
  <c r="BP259" i="11"/>
  <c r="Y257" i="11"/>
  <c r="BP257" i="11"/>
  <c r="BF256" i="11"/>
  <c r="BH256" i="11" s="1"/>
  <c r="S256" i="11"/>
  <c r="BM256" i="11"/>
  <c r="BF253" i="11"/>
  <c r="BH253" i="11" s="1"/>
  <c r="S253" i="11"/>
  <c r="BM253" i="11"/>
  <c r="U252" i="11"/>
  <c r="BN252" i="11"/>
  <c r="U251" i="11"/>
  <c r="BN251" i="11"/>
  <c r="W250" i="11"/>
  <c r="BO250" i="11"/>
  <c r="W249" i="11"/>
  <c r="BO249" i="11"/>
  <c r="Y248" i="11"/>
  <c r="BP248" i="11"/>
  <c r="Y247" i="11"/>
  <c r="BP247" i="11"/>
  <c r="BF246" i="11"/>
  <c r="BI246" i="11" s="1"/>
  <c r="S246" i="11"/>
  <c r="BM246" i="11"/>
  <c r="BF245" i="11"/>
  <c r="BH245" i="11" s="1"/>
  <c r="S245" i="11"/>
  <c r="BM245" i="11"/>
  <c r="U244" i="11"/>
  <c r="BN244" i="11"/>
  <c r="U243" i="11"/>
  <c r="BN243" i="11"/>
  <c r="W242" i="11"/>
  <c r="BO242" i="11"/>
  <c r="W241" i="11"/>
  <c r="BO241" i="11"/>
  <c r="Y240" i="11"/>
  <c r="BP240" i="11"/>
  <c r="Y239" i="11"/>
  <c r="BP239" i="11"/>
  <c r="BF238" i="11"/>
  <c r="BH238" i="11" s="1"/>
  <c r="S238" i="11"/>
  <c r="BM238" i="11"/>
  <c r="BF237" i="11"/>
  <c r="BH237" i="11" s="1"/>
  <c r="S237" i="11"/>
  <c r="BM237" i="11"/>
  <c r="U236" i="11"/>
  <c r="BN236" i="11"/>
  <c r="U235" i="11"/>
  <c r="BN235" i="11"/>
  <c r="W234" i="11"/>
  <c r="BO234" i="11"/>
  <c r="W233" i="11"/>
  <c r="BO233" i="11"/>
  <c r="Y232" i="11"/>
  <c r="BP232" i="11"/>
  <c r="Y231" i="11"/>
  <c r="BP231" i="11"/>
  <c r="BF230" i="11"/>
  <c r="BH230" i="11" s="1"/>
  <c r="S230" i="11"/>
  <c r="BM230" i="11"/>
  <c r="BF229" i="11"/>
  <c r="BH229" i="11" s="1"/>
  <c r="S229" i="11"/>
  <c r="BM229" i="11"/>
  <c r="U228" i="11"/>
  <c r="BN228" i="11"/>
  <c r="U227" i="11"/>
  <c r="BN227" i="11"/>
  <c r="W226" i="11"/>
  <c r="BO226" i="11"/>
  <c r="W225" i="11"/>
  <c r="BO225" i="11"/>
  <c r="Y224" i="11"/>
  <c r="BP224" i="11"/>
  <c r="Y223" i="11"/>
  <c r="BP223" i="11"/>
  <c r="BF222" i="11"/>
  <c r="BH222" i="11" s="1"/>
  <c r="S222" i="11"/>
  <c r="BM222" i="11"/>
  <c r="BF221" i="11"/>
  <c r="BH221" i="11" s="1"/>
  <c r="S221" i="11"/>
  <c r="BM221" i="11"/>
  <c r="U219" i="11"/>
  <c r="BN219" i="11"/>
  <c r="U218" i="11"/>
  <c r="BN218" i="11"/>
  <c r="W217" i="11"/>
  <c r="BO217" i="11"/>
  <c r="Y213" i="11"/>
  <c r="BP213" i="11"/>
  <c r="Y211" i="11"/>
  <c r="BP211" i="11"/>
  <c r="BF209" i="11"/>
  <c r="BH209" i="11" s="1"/>
  <c r="S209" i="11"/>
  <c r="BM209" i="11"/>
  <c r="BF208" i="11"/>
  <c r="BI208" i="11" s="1"/>
  <c r="S208" i="11"/>
  <c r="BM208" i="11"/>
  <c r="BN206" i="11"/>
  <c r="BN204" i="11"/>
  <c r="W203" i="11"/>
  <c r="BO203" i="11"/>
  <c r="W202" i="11"/>
  <c r="BO202" i="11"/>
  <c r="Y201" i="11"/>
  <c r="BP201" i="11"/>
  <c r="Y200" i="11"/>
  <c r="BP200" i="11"/>
  <c r="BF199" i="11"/>
  <c r="BI199" i="11" s="1"/>
  <c r="S199" i="11"/>
  <c r="BM199" i="11"/>
  <c r="BF198" i="11"/>
  <c r="BH198" i="11" s="1"/>
  <c r="S198" i="11"/>
  <c r="BM198" i="11"/>
  <c r="U197" i="11"/>
  <c r="BN197" i="11"/>
  <c r="U196" i="11"/>
  <c r="BN196" i="11"/>
  <c r="W195" i="11"/>
  <c r="BO195" i="11"/>
  <c r="W194" i="11"/>
  <c r="BO194" i="11"/>
  <c r="Y193" i="11"/>
  <c r="BP193" i="11"/>
  <c r="Y192" i="11"/>
  <c r="BP192" i="11"/>
  <c r="BF191" i="11"/>
  <c r="BI191" i="11" s="1"/>
  <c r="S191" i="11"/>
  <c r="BM191" i="11"/>
  <c r="BF190" i="11"/>
  <c r="BI190" i="11" s="1"/>
  <c r="S190" i="11"/>
  <c r="BM190" i="11"/>
  <c r="U189" i="11"/>
  <c r="BN189" i="11"/>
  <c r="U188" i="11"/>
  <c r="BN188" i="11"/>
  <c r="W187" i="11"/>
  <c r="BO187" i="11"/>
  <c r="W186" i="11"/>
  <c r="BO186" i="11"/>
  <c r="Y185" i="11"/>
  <c r="BP185" i="11"/>
  <c r="Y184" i="11"/>
  <c r="BP184" i="11"/>
  <c r="BF183" i="11"/>
  <c r="S183" i="11"/>
  <c r="BM183" i="11"/>
  <c r="BF182" i="11"/>
  <c r="BH182" i="11" s="1"/>
  <c r="S182" i="11"/>
  <c r="BM182" i="11"/>
  <c r="U181" i="11"/>
  <c r="BN181" i="11"/>
  <c r="U180" i="11"/>
  <c r="BN180" i="11"/>
  <c r="W179" i="11"/>
  <c r="BO179" i="11"/>
  <c r="W178" i="11"/>
  <c r="BO178" i="11"/>
  <c r="Y177" i="11"/>
  <c r="BP177" i="11"/>
  <c r="Y176" i="11"/>
  <c r="BP176" i="11"/>
  <c r="BF175" i="11"/>
  <c r="BH175" i="11" s="1"/>
  <c r="S175" i="11"/>
  <c r="BM175" i="11"/>
  <c r="BF174" i="11"/>
  <c r="BI174" i="11" s="1"/>
  <c r="S174" i="11"/>
  <c r="BM174" i="11"/>
  <c r="U173" i="11"/>
  <c r="BN173" i="11"/>
  <c r="U172" i="11"/>
  <c r="BN172" i="11"/>
  <c r="W171" i="11"/>
  <c r="BO171" i="11"/>
  <c r="W170" i="11"/>
  <c r="BO170" i="11"/>
  <c r="Y169" i="11"/>
  <c r="BP169" i="11"/>
  <c r="Y168" i="11"/>
  <c r="BP168" i="11"/>
  <c r="BF167" i="11"/>
  <c r="BI167" i="11" s="1"/>
  <c r="S167" i="11"/>
  <c r="BM167" i="11"/>
  <c r="BF166" i="11"/>
  <c r="BH166" i="11" s="1"/>
  <c r="S166" i="11"/>
  <c r="BM166" i="11"/>
  <c r="U165" i="11"/>
  <c r="BN165" i="11"/>
  <c r="U164" i="11"/>
  <c r="BN164" i="11"/>
  <c r="W163" i="11"/>
  <c r="BO163" i="11"/>
  <c r="W162" i="11"/>
  <c r="BO162" i="11"/>
  <c r="Y161" i="11"/>
  <c r="BP161" i="11"/>
  <c r="Y160" i="11"/>
  <c r="BP160" i="11"/>
  <c r="BF159" i="11"/>
  <c r="BH159" i="11" s="1"/>
  <c r="S159" i="11"/>
  <c r="BM159" i="11"/>
  <c r="BF158" i="11"/>
  <c r="BH158" i="11" s="1"/>
  <c r="S158" i="11"/>
  <c r="BM158" i="11"/>
  <c r="U157" i="11"/>
  <c r="BN157" i="11"/>
  <c r="U156" i="11"/>
  <c r="BN156" i="11"/>
  <c r="W155" i="11"/>
  <c r="BO155" i="11"/>
  <c r="W154" i="11"/>
  <c r="BO154" i="11"/>
  <c r="Y153" i="11"/>
  <c r="BP153" i="11"/>
  <c r="Y152" i="11"/>
  <c r="BP152" i="11"/>
  <c r="BF151" i="11"/>
  <c r="BH151" i="11" s="1"/>
  <c r="S151" i="11"/>
  <c r="BM151" i="11"/>
  <c r="BF150" i="11"/>
  <c r="BH150" i="11" s="1"/>
  <c r="S150" i="11"/>
  <c r="BM150" i="11"/>
  <c r="U149" i="11"/>
  <c r="BN149" i="11"/>
  <c r="U148" i="11"/>
  <c r="BN148" i="11"/>
  <c r="W147" i="11"/>
  <c r="BO147" i="11"/>
  <c r="W146" i="11"/>
  <c r="BO146" i="11"/>
  <c r="Y145" i="11"/>
  <c r="BP145" i="11"/>
  <c r="Y144" i="11"/>
  <c r="BP144" i="11"/>
  <c r="BF143" i="11"/>
  <c r="BH143" i="11" s="1"/>
  <c r="S143" i="11"/>
  <c r="BM143" i="11"/>
  <c r="BF142" i="11"/>
  <c r="BH142" i="11" s="1"/>
  <c r="S142" i="11"/>
  <c r="BM142" i="11"/>
  <c r="U141" i="11"/>
  <c r="BN141" i="11"/>
  <c r="U140" i="11"/>
  <c r="BN140" i="11"/>
  <c r="W139" i="11"/>
  <c r="BO139" i="11"/>
  <c r="W138" i="11"/>
  <c r="BO138" i="11"/>
  <c r="Y137" i="11"/>
  <c r="BP137" i="11"/>
  <c r="Y136" i="11"/>
  <c r="BP136" i="11"/>
  <c r="BF135" i="11"/>
  <c r="BH135" i="11" s="1"/>
  <c r="S135" i="11"/>
  <c r="BM135" i="11"/>
  <c r="BF134" i="11"/>
  <c r="BH134" i="11" s="1"/>
  <c r="S134" i="11"/>
  <c r="BM134" i="11"/>
  <c r="U133" i="11"/>
  <c r="BN133" i="11"/>
  <c r="U132" i="11"/>
  <c r="BN132" i="11"/>
  <c r="W131" i="11"/>
  <c r="BO131" i="11"/>
  <c r="W130" i="11"/>
  <c r="BO130" i="11"/>
  <c r="Y129" i="11"/>
  <c r="BP129" i="11"/>
  <c r="Y128" i="11"/>
  <c r="BP128" i="11"/>
  <c r="BF127" i="11"/>
  <c r="BH127" i="11" s="1"/>
  <c r="S127" i="11"/>
  <c r="BM127" i="11"/>
  <c r="BF126" i="11"/>
  <c r="BH126" i="11" s="1"/>
  <c r="S126" i="11"/>
  <c r="BM126" i="11"/>
  <c r="U125" i="11"/>
  <c r="BN125" i="11"/>
  <c r="U124" i="11"/>
  <c r="BN124" i="11"/>
  <c r="W123" i="11"/>
  <c r="BO123" i="11"/>
  <c r="W122" i="11"/>
  <c r="BO122" i="11"/>
  <c r="Y121" i="11"/>
  <c r="BP121" i="11"/>
  <c r="Y120" i="11"/>
  <c r="BP120" i="11"/>
  <c r="BF119" i="11"/>
  <c r="BH119" i="11" s="1"/>
  <c r="S119" i="11"/>
  <c r="BM119" i="11"/>
  <c r="BF118" i="11"/>
  <c r="BH118" i="11" s="1"/>
  <c r="S118" i="11"/>
  <c r="BM118" i="11"/>
  <c r="U117" i="11"/>
  <c r="BN117" i="11"/>
  <c r="U116" i="11"/>
  <c r="BN116" i="11"/>
  <c r="W115" i="11"/>
  <c r="BO115" i="11"/>
  <c r="W114" i="11"/>
  <c r="BO114" i="11"/>
  <c r="Y113" i="11"/>
  <c r="BP113" i="11"/>
  <c r="Y112" i="11"/>
  <c r="BP112" i="11"/>
  <c r="BF111" i="11"/>
  <c r="BH111" i="11" s="1"/>
  <c r="S111" i="11"/>
  <c r="BM111" i="11"/>
  <c r="BF110" i="11"/>
  <c r="BH110" i="11" s="1"/>
  <c r="S110" i="11"/>
  <c r="BM110" i="11"/>
  <c r="U109" i="11"/>
  <c r="BN109" i="11"/>
  <c r="U108" i="11"/>
  <c r="BN108" i="11"/>
  <c r="W107" i="11"/>
  <c r="BO107" i="11"/>
  <c r="W106" i="11"/>
  <c r="BO106" i="11"/>
  <c r="Y105" i="11"/>
  <c r="BP105" i="11"/>
  <c r="Y104" i="11"/>
  <c r="BP104" i="11"/>
  <c r="BF103" i="11"/>
  <c r="BH103" i="11" s="1"/>
  <c r="S103" i="11"/>
  <c r="BM103" i="11"/>
  <c r="BF102" i="11"/>
  <c r="BH102" i="11" s="1"/>
  <c r="S102" i="11"/>
  <c r="BM102" i="11"/>
  <c r="U101" i="11"/>
  <c r="BN101" i="11"/>
  <c r="U100" i="11"/>
  <c r="BN100" i="11"/>
  <c r="W99" i="11"/>
  <c r="BO99" i="11"/>
  <c r="W98" i="11"/>
  <c r="BO98" i="11"/>
  <c r="Y97" i="11"/>
  <c r="BP97" i="11"/>
  <c r="Y96" i="11"/>
  <c r="BP96" i="11"/>
  <c r="BF95" i="11"/>
  <c r="BH95" i="11" s="1"/>
  <c r="S95" i="11"/>
  <c r="BM95" i="11"/>
  <c r="BF94" i="11"/>
  <c r="BH94" i="11" s="1"/>
  <c r="S94" i="11"/>
  <c r="BM94" i="11"/>
  <c r="U93" i="11"/>
  <c r="BN93" i="11"/>
  <c r="U92" i="11"/>
  <c r="BN92" i="11"/>
  <c r="W91" i="11"/>
  <c r="BO91" i="11"/>
  <c r="W90" i="11"/>
  <c r="BO90" i="11"/>
  <c r="W89" i="11"/>
  <c r="BO89" i="11"/>
  <c r="W88" i="11"/>
  <c r="BO88" i="11"/>
  <c r="W87" i="11"/>
  <c r="BO87" i="11"/>
  <c r="W86" i="11"/>
  <c r="BO86" i="11"/>
  <c r="W85" i="11"/>
  <c r="BO85" i="11"/>
  <c r="W84" i="11"/>
  <c r="BO84" i="11"/>
  <c r="W83" i="11"/>
  <c r="BO83" i="11"/>
  <c r="W82" i="11"/>
  <c r="BO82" i="11"/>
  <c r="W81" i="11"/>
  <c r="BO81" i="11"/>
  <c r="W80" i="11"/>
  <c r="BO80" i="11"/>
  <c r="W79" i="11"/>
  <c r="BO79" i="11"/>
  <c r="W78" i="11"/>
  <c r="BO78" i="11"/>
  <c r="W77" i="11"/>
  <c r="BO77" i="11"/>
  <c r="W76" i="11"/>
  <c r="BO76" i="11"/>
  <c r="W75" i="11"/>
  <c r="BO75" i="11"/>
  <c r="W74" i="11"/>
  <c r="BO74" i="11"/>
  <c r="W73" i="11"/>
  <c r="BO73" i="11"/>
  <c r="W72" i="11"/>
  <c r="BO72" i="11"/>
  <c r="W71" i="11"/>
  <c r="BO71" i="11"/>
  <c r="W70" i="11"/>
  <c r="BO70" i="11"/>
  <c r="W69" i="11"/>
  <c r="BO69" i="11"/>
  <c r="W68" i="11"/>
  <c r="BO68" i="11"/>
  <c r="W67" i="11"/>
  <c r="BO67" i="11"/>
  <c r="W66" i="11"/>
  <c r="BO66" i="11"/>
  <c r="W65" i="11"/>
  <c r="BO65" i="11"/>
  <c r="W64" i="11"/>
  <c r="BO64" i="11"/>
  <c r="W63" i="11"/>
  <c r="BO63" i="11"/>
  <c r="W62" i="11"/>
  <c r="BO62" i="11"/>
  <c r="W61" i="11"/>
  <c r="BO61" i="11"/>
  <c r="W60" i="11"/>
  <c r="BO60" i="11"/>
  <c r="W59" i="11"/>
  <c r="BO59" i="11"/>
  <c r="W58" i="11"/>
  <c r="BO58" i="11"/>
  <c r="W57" i="11"/>
  <c r="BO57" i="11"/>
  <c r="W56" i="11"/>
  <c r="BO56" i="11"/>
  <c r="W55" i="11"/>
  <c r="BO55" i="11"/>
  <c r="W54" i="11"/>
  <c r="BO54" i="11"/>
  <c r="W53" i="11"/>
  <c r="BO53" i="11"/>
  <c r="W52" i="11"/>
  <c r="BO52" i="11"/>
  <c r="W51" i="11"/>
  <c r="BO51" i="11"/>
  <c r="W50" i="11"/>
  <c r="BO50" i="11"/>
  <c r="W49" i="11"/>
  <c r="BO49" i="11"/>
  <c r="W48" i="11"/>
  <c r="BO48" i="11"/>
  <c r="W47" i="11"/>
  <c r="BO47" i="11"/>
  <c r="W46" i="11"/>
  <c r="BO46" i="11"/>
  <c r="W45" i="11"/>
  <c r="BO45" i="11"/>
  <c r="W44" i="11"/>
  <c r="BO44" i="11"/>
  <c r="W43" i="11"/>
  <c r="BO43" i="11"/>
  <c r="W42" i="11"/>
  <c r="BO42" i="11"/>
  <c r="W41" i="11"/>
  <c r="BO41" i="11"/>
  <c r="W40" i="11"/>
  <c r="BO40" i="11"/>
  <c r="W39" i="11"/>
  <c r="BO39" i="11"/>
  <c r="W38" i="11"/>
  <c r="BO38" i="11"/>
  <c r="W37" i="11"/>
  <c r="BO37" i="11"/>
  <c r="W36" i="11"/>
  <c r="BO36" i="11"/>
  <c r="W35" i="11"/>
  <c r="BO35" i="11"/>
  <c r="W34" i="11"/>
  <c r="BO34" i="11"/>
  <c r="W33" i="11"/>
  <c r="BO33" i="11"/>
  <c r="W32" i="11"/>
  <c r="BO32" i="11"/>
  <c r="W31" i="11"/>
  <c r="BO31" i="11"/>
  <c r="W30" i="11"/>
  <c r="BO30" i="11"/>
  <c r="W29" i="11"/>
  <c r="BO29" i="11"/>
  <c r="W28" i="11"/>
  <c r="BO28" i="11"/>
  <c r="W27" i="11"/>
  <c r="BO27" i="11"/>
  <c r="W26" i="11"/>
  <c r="BO26" i="11"/>
  <c r="W25" i="11"/>
  <c r="BO25" i="11"/>
  <c r="W24" i="11"/>
  <c r="BO24" i="11"/>
  <c r="W23" i="11"/>
  <c r="BO23" i="11"/>
  <c r="W22" i="11"/>
  <c r="BO22" i="11"/>
  <c r="W21" i="11"/>
  <c r="BO21" i="11"/>
  <c r="W20" i="11"/>
  <c r="BO20" i="11"/>
  <c r="W19" i="11"/>
  <c r="BO19" i="11"/>
  <c r="W18" i="11"/>
  <c r="BO18" i="11"/>
  <c r="W17" i="11"/>
  <c r="BO17" i="11"/>
  <c r="W16" i="11"/>
  <c r="BO16" i="11"/>
  <c r="W15" i="11"/>
  <c r="BO15" i="11"/>
  <c r="W14" i="11"/>
  <c r="BO14" i="11"/>
  <c r="W13" i="11"/>
  <c r="BO13" i="11"/>
  <c r="W12" i="11"/>
  <c r="BO12" i="11"/>
  <c r="W11" i="11"/>
  <c r="BO11" i="11"/>
  <c r="W10" i="11"/>
  <c r="BO10" i="11"/>
  <c r="W9" i="11"/>
  <c r="BO9" i="11"/>
  <c r="W8" i="11"/>
  <c r="BO8" i="11"/>
  <c r="W7" i="11"/>
  <c r="BO7" i="11"/>
  <c r="W6" i="11"/>
  <c r="BO6" i="11"/>
  <c r="BM5" i="11"/>
  <c r="BO355" i="11"/>
  <c r="BP354" i="11"/>
  <c r="BM353" i="11"/>
  <c r="BN352" i="11"/>
  <c r="BO351" i="11"/>
  <c r="BP350" i="11"/>
  <c r="BM349" i="11"/>
  <c r="BN348" i="11"/>
  <c r="BO347" i="11"/>
  <c r="BP346" i="11"/>
  <c r="BM345" i="11"/>
  <c r="BN344" i="11"/>
  <c r="BO343" i="11"/>
  <c r="BP342" i="11"/>
  <c r="BM341" i="11"/>
  <c r="BN340" i="11"/>
  <c r="BO339" i="11"/>
  <c r="BP338" i="11"/>
  <c r="BM337" i="11"/>
  <c r="BN336" i="11"/>
  <c r="BO335" i="11"/>
  <c r="BP334" i="11"/>
  <c r="BM332" i="11"/>
  <c r="BN330" i="11"/>
  <c r="BO329" i="11"/>
  <c r="BP328" i="11"/>
  <c r="BM327" i="11"/>
  <c r="BN326" i="11"/>
  <c r="BO325" i="11"/>
  <c r="BP324" i="11"/>
  <c r="BM323" i="11"/>
  <c r="BN322" i="11"/>
  <c r="BO321" i="11"/>
  <c r="BP319" i="11"/>
  <c r="BM318" i="11"/>
  <c r="BN317" i="11"/>
  <c r="BO316" i="11"/>
  <c r="BP315" i="11"/>
  <c r="BM314" i="11"/>
  <c r="BN313" i="11"/>
  <c r="BO312" i="11"/>
  <c r="BP311" i="11"/>
  <c r="BP309" i="11"/>
  <c r="BO308" i="11"/>
  <c r="BO307" i="11"/>
  <c r="BO306" i="11"/>
  <c r="BN304" i="11"/>
  <c r="BN303" i="11"/>
  <c r="BN299" i="11"/>
  <c r="BP296" i="11"/>
  <c r="BM291" i="11"/>
  <c r="BO289" i="11"/>
  <c r="BN286" i="11"/>
  <c r="BP284" i="11"/>
  <c r="BM283" i="11"/>
  <c r="BO281" i="11"/>
  <c r="BN278" i="11"/>
  <c r="BP276" i="11"/>
  <c r="BM275" i="11"/>
  <c r="BO273" i="11"/>
  <c r="BP264" i="11"/>
  <c r="BF308" i="11"/>
  <c r="BI308" i="11" s="1"/>
  <c r="S308" i="11"/>
  <c r="BF307" i="11"/>
  <c r="BH307" i="11" s="1"/>
  <c r="S307" i="11"/>
  <c r="BM307" i="11"/>
  <c r="U306" i="11"/>
  <c r="BN306" i="11"/>
  <c r="U305" i="11"/>
  <c r="Y300" i="11"/>
  <c r="BP300" i="11"/>
  <c r="BF299" i="11"/>
  <c r="BH299" i="11" s="1"/>
  <c r="S299" i="11"/>
  <c r="BM299" i="11"/>
  <c r="BF297" i="11"/>
  <c r="BH297" i="11" s="1"/>
  <c r="S297" i="11"/>
  <c r="BM297" i="11"/>
  <c r="U296" i="11"/>
  <c r="BN296" i="11"/>
  <c r="U291" i="11"/>
  <c r="Y287" i="11"/>
  <c r="BP287" i="11"/>
  <c r="BF286" i="11"/>
  <c r="BH286" i="11" s="1"/>
  <c r="S286" i="11"/>
  <c r="BM286" i="11"/>
  <c r="BF285" i="11"/>
  <c r="BI285" i="11" s="1"/>
  <c r="S285" i="11"/>
  <c r="BM285" i="11"/>
  <c r="U284" i="11"/>
  <c r="BN284" i="11"/>
  <c r="U283" i="11"/>
  <c r="Y279" i="11"/>
  <c r="BP279" i="11"/>
  <c r="BF278" i="11"/>
  <c r="BH278" i="11" s="1"/>
  <c r="S278" i="11"/>
  <c r="BM278" i="11"/>
  <c r="BF277" i="11"/>
  <c r="BH277" i="11" s="1"/>
  <c r="S277" i="11"/>
  <c r="BM277" i="11"/>
  <c r="U276" i="11"/>
  <c r="BN276" i="11"/>
  <c r="U275" i="11"/>
  <c r="Y271" i="11"/>
  <c r="BP271" i="11"/>
  <c r="BF270" i="11"/>
  <c r="BH270" i="11" s="1"/>
  <c r="S270" i="11"/>
  <c r="BM270" i="11"/>
  <c r="BF266" i="11"/>
  <c r="BH266" i="11" s="1"/>
  <c r="S266" i="11"/>
  <c r="BM266" i="11"/>
  <c r="U264" i="11"/>
  <c r="BN264" i="11"/>
  <c r="U261" i="11"/>
  <c r="BN261" i="11"/>
  <c r="W259" i="11"/>
  <c r="BO259" i="11"/>
  <c r="W257" i="11"/>
  <c r="BO257" i="11"/>
  <c r="Y256" i="11"/>
  <c r="BP256" i="11"/>
  <c r="Y253" i="11"/>
  <c r="BP253" i="11"/>
  <c r="BF252" i="11"/>
  <c r="BH252" i="11" s="1"/>
  <c r="S252" i="11"/>
  <c r="BM252" i="11"/>
  <c r="BF251" i="11"/>
  <c r="BH251" i="11" s="1"/>
  <c r="S251" i="11"/>
  <c r="BM251" i="11"/>
  <c r="U250" i="11"/>
  <c r="BN250" i="11"/>
  <c r="U249" i="11"/>
  <c r="BN249" i="11"/>
  <c r="W248" i="11"/>
  <c r="BO248" i="11"/>
  <c r="W247" i="11"/>
  <c r="BO247" i="11"/>
  <c r="Y246" i="11"/>
  <c r="BP246" i="11"/>
  <c r="Y245" i="11"/>
  <c r="BP245" i="11"/>
  <c r="BF244" i="11"/>
  <c r="BH244" i="11" s="1"/>
  <c r="S244" i="11"/>
  <c r="BM244" i="11"/>
  <c r="BF243" i="11"/>
  <c r="BH243" i="11" s="1"/>
  <c r="S243" i="11"/>
  <c r="BM243" i="11"/>
  <c r="U242" i="11"/>
  <c r="BN242" i="11"/>
  <c r="U241" i="11"/>
  <c r="BN241" i="11"/>
  <c r="W240" i="11"/>
  <c r="BO240" i="11"/>
  <c r="W239" i="11"/>
  <c r="BO239" i="11"/>
  <c r="Y238" i="11"/>
  <c r="BP238" i="11"/>
  <c r="Y237" i="11"/>
  <c r="BP237" i="11"/>
  <c r="BF236" i="11"/>
  <c r="BH236" i="11" s="1"/>
  <c r="S236" i="11"/>
  <c r="BM236" i="11"/>
  <c r="BF235" i="11"/>
  <c r="BH235" i="11" s="1"/>
  <c r="S235" i="11"/>
  <c r="BM235" i="11"/>
  <c r="U234" i="11"/>
  <c r="BN234" i="11"/>
  <c r="U233" i="11"/>
  <c r="BN233" i="11"/>
  <c r="W232" i="11"/>
  <c r="BO232" i="11"/>
  <c r="W231" i="11"/>
  <c r="BO231" i="11"/>
  <c r="Y230" i="11"/>
  <c r="BP230" i="11"/>
  <c r="Y229" i="11"/>
  <c r="BP229" i="11"/>
  <c r="BF228" i="11"/>
  <c r="BH228" i="11" s="1"/>
  <c r="S228" i="11"/>
  <c r="BM228" i="11"/>
  <c r="BF227" i="11"/>
  <c r="BH227" i="11" s="1"/>
  <c r="S227" i="11"/>
  <c r="BM227" i="11"/>
  <c r="U226" i="11"/>
  <c r="BN226" i="11"/>
  <c r="U225" i="11"/>
  <c r="BN225" i="11"/>
  <c r="W224" i="11"/>
  <c r="BO224" i="11"/>
  <c r="W223" i="11"/>
  <c r="BO223" i="11"/>
  <c r="Y222" i="11"/>
  <c r="BP222" i="11"/>
  <c r="Y221" i="11"/>
  <c r="BP221" i="11"/>
  <c r="BF219" i="11"/>
  <c r="BH219" i="11" s="1"/>
  <c r="S219" i="11"/>
  <c r="BM219" i="11"/>
  <c r="BF218" i="11"/>
  <c r="BH218" i="11" s="1"/>
  <c r="S218" i="11"/>
  <c r="BM218" i="11"/>
  <c r="U217" i="11"/>
  <c r="BN217" i="11"/>
  <c r="W213" i="11"/>
  <c r="BO213" i="11"/>
  <c r="W211" i="11"/>
  <c r="BO211" i="11"/>
  <c r="Y209" i="11"/>
  <c r="BP209" i="11"/>
  <c r="Y208" i="11"/>
  <c r="BP208" i="11"/>
  <c r="BF206" i="11"/>
  <c r="BH206" i="11" s="1"/>
  <c r="S206" i="11"/>
  <c r="BM206" i="11"/>
  <c r="BF204" i="11"/>
  <c r="BI204" i="11" s="1"/>
  <c r="S204" i="11"/>
  <c r="BM204" i="11"/>
  <c r="BN203" i="11"/>
  <c r="BN202" i="11"/>
  <c r="W201" i="11"/>
  <c r="BO201" i="11"/>
  <c r="W200" i="11"/>
  <c r="BO200" i="11"/>
  <c r="Y199" i="11"/>
  <c r="BP199" i="11"/>
  <c r="Y198" i="11"/>
  <c r="BP198" i="11"/>
  <c r="BF197" i="11"/>
  <c r="BH197" i="11" s="1"/>
  <c r="S197" i="11"/>
  <c r="BM197" i="11"/>
  <c r="BF196" i="11"/>
  <c r="BH196" i="11" s="1"/>
  <c r="S196" i="11"/>
  <c r="BM196" i="11"/>
  <c r="U195" i="11"/>
  <c r="BN195" i="11"/>
  <c r="U194" i="11"/>
  <c r="BN194" i="11"/>
  <c r="W193" i="11"/>
  <c r="BO193" i="11"/>
  <c r="W192" i="11"/>
  <c r="BO192" i="11"/>
  <c r="Y191" i="11"/>
  <c r="BP191" i="11"/>
  <c r="Y190" i="11"/>
  <c r="BP190" i="11"/>
  <c r="BF189" i="11"/>
  <c r="BH189" i="11" s="1"/>
  <c r="S189" i="11"/>
  <c r="BM189" i="11"/>
  <c r="BF188" i="11"/>
  <c r="BH188" i="11" s="1"/>
  <c r="S188" i="11"/>
  <c r="BM188" i="11"/>
  <c r="U187" i="11"/>
  <c r="BN187" i="11"/>
  <c r="U186" i="11"/>
  <c r="BN186" i="11"/>
  <c r="W185" i="11"/>
  <c r="BO185" i="11"/>
  <c r="W184" i="11"/>
  <c r="BO184" i="11"/>
  <c r="Y183" i="11"/>
  <c r="BP183" i="11"/>
  <c r="Y182" i="11"/>
  <c r="BP182" i="11"/>
  <c r="BF181" i="11"/>
  <c r="BH181" i="11" s="1"/>
  <c r="S181" i="11"/>
  <c r="BM181" i="11"/>
  <c r="BF180" i="11"/>
  <c r="BI180" i="11" s="1"/>
  <c r="S180" i="11"/>
  <c r="BM180" i="11"/>
  <c r="U179" i="11"/>
  <c r="BN179" i="11"/>
  <c r="U178" i="11"/>
  <c r="BN178" i="11"/>
  <c r="W177" i="11"/>
  <c r="BO177" i="11"/>
  <c r="W176" i="11"/>
  <c r="BO176" i="11"/>
  <c r="Y175" i="11"/>
  <c r="BP175" i="11"/>
  <c r="Y174" i="11"/>
  <c r="BP174" i="11"/>
  <c r="BF173" i="11"/>
  <c r="S173" i="11"/>
  <c r="BM173" i="11"/>
  <c r="BF172" i="11"/>
  <c r="BH172" i="11" s="1"/>
  <c r="S172" i="11"/>
  <c r="BM172" i="11"/>
  <c r="U171" i="11"/>
  <c r="BN171" i="11"/>
  <c r="U170" i="11"/>
  <c r="BN170" i="11"/>
  <c r="W169" i="11"/>
  <c r="BO169" i="11"/>
  <c r="W168" i="11"/>
  <c r="BO168" i="11"/>
  <c r="Y167" i="11"/>
  <c r="BP167" i="11"/>
  <c r="Y166" i="11"/>
  <c r="BP166" i="11"/>
  <c r="BF165" i="11"/>
  <c r="BH165" i="11" s="1"/>
  <c r="S165" i="11"/>
  <c r="BM165" i="11"/>
  <c r="BF164" i="11"/>
  <c r="S164" i="11"/>
  <c r="BM164" i="11"/>
  <c r="U163" i="11"/>
  <c r="BN163" i="11"/>
  <c r="U162" i="11"/>
  <c r="BN162" i="11"/>
  <c r="W161" i="11"/>
  <c r="BO161" i="11"/>
  <c r="W160" i="11"/>
  <c r="BO160" i="11"/>
  <c r="Y159" i="11"/>
  <c r="BP159" i="11"/>
  <c r="Y158" i="11"/>
  <c r="BP158" i="11"/>
  <c r="BF157" i="11"/>
  <c r="BH157" i="11" s="1"/>
  <c r="S157" i="11"/>
  <c r="BM157" i="11"/>
  <c r="BF156" i="11"/>
  <c r="BH156" i="11" s="1"/>
  <c r="S156" i="11"/>
  <c r="BM156" i="11"/>
  <c r="U155" i="11"/>
  <c r="BN155" i="11"/>
  <c r="U154" i="11"/>
  <c r="BN154" i="11"/>
  <c r="W153" i="11"/>
  <c r="BO153" i="11"/>
  <c r="W152" i="11"/>
  <c r="BO152" i="11"/>
  <c r="Y151" i="11"/>
  <c r="BP151" i="11"/>
  <c r="Y150" i="11"/>
  <c r="BP150" i="11"/>
  <c r="BF149" i="11"/>
  <c r="BH149" i="11" s="1"/>
  <c r="S149" i="11"/>
  <c r="BM149" i="11"/>
  <c r="BF148" i="11"/>
  <c r="BI148" i="11" s="1"/>
  <c r="S148" i="11"/>
  <c r="BM148" i="11"/>
  <c r="U147" i="11"/>
  <c r="BN147" i="11"/>
  <c r="U146" i="11"/>
  <c r="BN146" i="11"/>
  <c r="W145" i="11"/>
  <c r="BO145" i="11"/>
  <c r="W144" i="11"/>
  <c r="BO144" i="11"/>
  <c r="Y143" i="11"/>
  <c r="BP143" i="11"/>
  <c r="Y142" i="11"/>
  <c r="BP142" i="11"/>
  <c r="BF141" i="11"/>
  <c r="BH141" i="11" s="1"/>
  <c r="S141" i="11"/>
  <c r="BM141" i="11"/>
  <c r="BF140" i="11"/>
  <c r="BH140" i="11" s="1"/>
  <c r="S140" i="11"/>
  <c r="BM140" i="11"/>
  <c r="U139" i="11"/>
  <c r="BN139" i="11"/>
  <c r="U138" i="11"/>
  <c r="BN138" i="11"/>
  <c r="W137" i="11"/>
  <c r="BO137" i="11"/>
  <c r="W136" i="11"/>
  <c r="BO136" i="11"/>
  <c r="Y135" i="11"/>
  <c r="BP135" i="11"/>
  <c r="Y134" i="11"/>
  <c r="BP134" i="11"/>
  <c r="BF133" i="11"/>
  <c r="S133" i="11"/>
  <c r="BM133" i="11"/>
  <c r="BF132" i="11"/>
  <c r="S132" i="11"/>
  <c r="BM132" i="11"/>
  <c r="U131" i="11"/>
  <c r="BN131" i="11"/>
  <c r="U130" i="11"/>
  <c r="BN130" i="11"/>
  <c r="W129" i="11"/>
  <c r="BO129" i="11"/>
  <c r="W128" i="11"/>
  <c r="BO128" i="11"/>
  <c r="Y127" i="11"/>
  <c r="BP127" i="11"/>
  <c r="Y126" i="11"/>
  <c r="BP126" i="11"/>
  <c r="BF125" i="11"/>
  <c r="BH125" i="11" s="1"/>
  <c r="S125" i="11"/>
  <c r="BM125" i="11"/>
  <c r="BF124" i="11"/>
  <c r="BH124" i="11" s="1"/>
  <c r="S124" i="11"/>
  <c r="BM124" i="11"/>
  <c r="U123" i="11"/>
  <c r="BN123" i="11"/>
  <c r="U122" i="11"/>
  <c r="BN122" i="11"/>
  <c r="W121" i="11"/>
  <c r="BO121" i="11"/>
  <c r="W120" i="11"/>
  <c r="BO120" i="11"/>
  <c r="Y119" i="11"/>
  <c r="BP119" i="11"/>
  <c r="Y118" i="11"/>
  <c r="BP118" i="11"/>
  <c r="BF117" i="11"/>
  <c r="BH117" i="11" s="1"/>
  <c r="S117" i="11"/>
  <c r="BM117" i="11"/>
  <c r="BF116" i="11"/>
  <c r="BH116" i="11" s="1"/>
  <c r="S116" i="11"/>
  <c r="BM116" i="11"/>
  <c r="U115" i="11"/>
  <c r="BN115" i="11"/>
  <c r="U114" i="11"/>
  <c r="BN114" i="11"/>
  <c r="W113" i="11"/>
  <c r="BO113" i="11"/>
  <c r="W112" i="11"/>
  <c r="BO112" i="11"/>
  <c r="Y111" i="11"/>
  <c r="BP111" i="11"/>
  <c r="Y110" i="11"/>
  <c r="BP110" i="11"/>
  <c r="BF109" i="11"/>
  <c r="BH109" i="11" s="1"/>
  <c r="S109" i="11"/>
  <c r="BM109" i="11"/>
  <c r="BF108" i="11"/>
  <c r="BH108" i="11" s="1"/>
  <c r="S108" i="11"/>
  <c r="BM108" i="11"/>
  <c r="U107" i="11"/>
  <c r="BN107" i="11"/>
  <c r="U106" i="11"/>
  <c r="BN106" i="11"/>
  <c r="W105" i="11"/>
  <c r="BO105" i="11"/>
  <c r="W104" i="11"/>
  <c r="BO104" i="11"/>
  <c r="Y103" i="11"/>
  <c r="BP103" i="11"/>
  <c r="Y102" i="11"/>
  <c r="BP102" i="11"/>
  <c r="BF101" i="11"/>
  <c r="BH101" i="11" s="1"/>
  <c r="S101" i="11"/>
  <c r="BM101" i="11"/>
  <c r="BF100" i="11"/>
  <c r="S100" i="11"/>
  <c r="BM100" i="11"/>
  <c r="U99" i="11"/>
  <c r="BN99" i="11"/>
  <c r="U98" i="11"/>
  <c r="BN98" i="11"/>
  <c r="W97" i="11"/>
  <c r="BO97" i="11"/>
  <c r="W96" i="11"/>
  <c r="BO96" i="11"/>
  <c r="Y95" i="11"/>
  <c r="BP95" i="11"/>
  <c r="Y94" i="11"/>
  <c r="BP94" i="11"/>
  <c r="BF93" i="11"/>
  <c r="BH93" i="11" s="1"/>
  <c r="S93" i="11"/>
  <c r="BM93" i="11"/>
  <c r="BF92" i="11"/>
  <c r="BH92" i="11" s="1"/>
  <c r="S92" i="11"/>
  <c r="BM92" i="11"/>
  <c r="U91" i="11"/>
  <c r="BN91" i="11"/>
  <c r="U90" i="11"/>
  <c r="BN90" i="11"/>
  <c r="U89" i="11"/>
  <c r="BN89" i="11"/>
  <c r="U88" i="11"/>
  <c r="BN88" i="11"/>
  <c r="U87" i="11"/>
  <c r="BN87" i="11"/>
  <c r="U86" i="11"/>
  <c r="BN86" i="11"/>
  <c r="U85" i="11"/>
  <c r="BN85" i="11"/>
  <c r="U84" i="11"/>
  <c r="BN84" i="11"/>
  <c r="U83" i="11"/>
  <c r="BN83" i="11"/>
  <c r="U82" i="11"/>
  <c r="BN82" i="11"/>
  <c r="U81" i="11"/>
  <c r="BN81" i="11"/>
  <c r="U80" i="11"/>
  <c r="BN80" i="11"/>
  <c r="U79" i="11"/>
  <c r="BN79" i="11"/>
  <c r="U78" i="11"/>
  <c r="BN78" i="11"/>
  <c r="U77" i="11"/>
  <c r="BN77" i="11"/>
  <c r="U76" i="11"/>
  <c r="BN76" i="11"/>
  <c r="U75" i="11"/>
  <c r="BN75" i="11"/>
  <c r="U74" i="11"/>
  <c r="BN74" i="11"/>
  <c r="U73" i="11"/>
  <c r="BN73" i="11"/>
  <c r="U72" i="11"/>
  <c r="BN72" i="11"/>
  <c r="U71" i="11"/>
  <c r="BN71" i="11"/>
  <c r="U70" i="11"/>
  <c r="BN70" i="11"/>
  <c r="U69" i="11"/>
  <c r="BN69" i="11"/>
  <c r="U68" i="11"/>
  <c r="BN68" i="11"/>
  <c r="U67" i="11"/>
  <c r="BN67" i="11"/>
  <c r="U66" i="11"/>
  <c r="BN66" i="11"/>
  <c r="U65" i="11"/>
  <c r="BN65" i="11"/>
  <c r="U64" i="11"/>
  <c r="BN64" i="11"/>
  <c r="U63" i="11"/>
  <c r="BN63" i="11"/>
  <c r="U62" i="11"/>
  <c r="BN62" i="11"/>
  <c r="U61" i="11"/>
  <c r="BN61" i="11"/>
  <c r="U60" i="11"/>
  <c r="BN60" i="11"/>
  <c r="U59" i="11"/>
  <c r="BN59" i="11"/>
  <c r="U58" i="11"/>
  <c r="BN58" i="11"/>
  <c r="U57" i="11"/>
  <c r="BN57" i="11"/>
  <c r="U56" i="11"/>
  <c r="BN56" i="11"/>
  <c r="U55" i="11"/>
  <c r="BN55" i="11"/>
  <c r="U54" i="11"/>
  <c r="BN54" i="11"/>
  <c r="U53" i="11"/>
  <c r="BN53" i="11"/>
  <c r="U52" i="11"/>
  <c r="BN52" i="11"/>
  <c r="U51" i="11"/>
  <c r="BN51" i="11"/>
  <c r="U50" i="11"/>
  <c r="BN50" i="11"/>
  <c r="U49" i="11"/>
  <c r="BN49" i="11"/>
  <c r="U48" i="11"/>
  <c r="BN48" i="11"/>
  <c r="U47" i="11"/>
  <c r="BN47" i="11"/>
  <c r="U46" i="11"/>
  <c r="BN46" i="11"/>
  <c r="U45" i="11"/>
  <c r="BN45" i="11"/>
  <c r="U44" i="11"/>
  <c r="BN44" i="11"/>
  <c r="U43" i="11"/>
  <c r="BN43" i="11"/>
  <c r="U42" i="11"/>
  <c r="BN42" i="11"/>
  <c r="U41" i="11"/>
  <c r="BN41" i="11"/>
  <c r="U40" i="11"/>
  <c r="BN40" i="11"/>
  <c r="U39" i="11"/>
  <c r="BN39" i="11"/>
  <c r="U38" i="11"/>
  <c r="BN38" i="11"/>
  <c r="U37" i="11"/>
  <c r="BN37" i="11"/>
  <c r="U36" i="11"/>
  <c r="BN36" i="11"/>
  <c r="U35" i="11"/>
  <c r="BN35" i="11"/>
  <c r="U34" i="11"/>
  <c r="BN34" i="11"/>
  <c r="U33" i="11"/>
  <c r="BN33" i="11"/>
  <c r="U32" i="11"/>
  <c r="BN32" i="11"/>
  <c r="U31" i="11"/>
  <c r="BN31" i="11"/>
  <c r="U30" i="11"/>
  <c r="BN30" i="11"/>
  <c r="U29" i="11"/>
  <c r="BN29" i="11"/>
  <c r="U28" i="11"/>
  <c r="BN28" i="11"/>
  <c r="U27" i="11"/>
  <c r="BN27" i="11"/>
  <c r="U26" i="11"/>
  <c r="BN26" i="11"/>
  <c r="U25" i="11"/>
  <c r="BN25" i="11"/>
  <c r="U24" i="11"/>
  <c r="BN24" i="11"/>
  <c r="U23" i="11"/>
  <c r="BN23" i="11"/>
  <c r="U22" i="11"/>
  <c r="BN22" i="11"/>
  <c r="U21" i="11"/>
  <c r="BN21" i="11"/>
  <c r="U20" i="11"/>
  <c r="BN20" i="11"/>
  <c r="U19" i="11"/>
  <c r="BN19" i="11"/>
  <c r="U18" i="11"/>
  <c r="BN18" i="11"/>
  <c r="U17" i="11"/>
  <c r="BN17" i="11"/>
  <c r="U16" i="11"/>
  <c r="BN16" i="11"/>
  <c r="U15" i="11"/>
  <c r="BN15" i="11"/>
  <c r="U14" i="11"/>
  <c r="BN14" i="11"/>
  <c r="U13" i="11"/>
  <c r="BN13" i="11"/>
  <c r="U12" i="11"/>
  <c r="BN12" i="11"/>
  <c r="U11" i="11"/>
  <c r="BN11" i="11"/>
  <c r="U10" i="11"/>
  <c r="BN10" i="11"/>
  <c r="U9" i="11"/>
  <c r="BN9" i="11"/>
  <c r="U8" i="11"/>
  <c r="BN8" i="11"/>
  <c r="U7" i="11"/>
  <c r="BN7" i="11"/>
  <c r="U6" i="11"/>
  <c r="BN6" i="11"/>
  <c r="K247" i="11"/>
  <c r="P247" i="11" s="1"/>
  <c r="BP5" i="11"/>
  <c r="BN355" i="11"/>
  <c r="BO354" i="11"/>
  <c r="BP353" i="11"/>
  <c r="BM352" i="11"/>
  <c r="BN351" i="11"/>
  <c r="BO350" i="11"/>
  <c r="BP349" i="11"/>
  <c r="BM348" i="11"/>
  <c r="BN347" i="11"/>
  <c r="BO346" i="11"/>
  <c r="BP345" i="11"/>
  <c r="BM344" i="11"/>
  <c r="BN343" i="11"/>
  <c r="BO342" i="11"/>
  <c r="BP341" i="11"/>
  <c r="BM340" i="11"/>
  <c r="BN339" i="11"/>
  <c r="BO338" i="11"/>
  <c r="BP337" i="11"/>
  <c r="BM336" i="11"/>
  <c r="BN335" i="11"/>
  <c r="BO334" i="11"/>
  <c r="BP332" i="11"/>
  <c r="BM330" i="11"/>
  <c r="BN329" i="11"/>
  <c r="BO328" i="11"/>
  <c r="BP327" i="11"/>
  <c r="BM326" i="11"/>
  <c r="BN325" i="11"/>
  <c r="BO324" i="11"/>
  <c r="BP323" i="11"/>
  <c r="BM322" i="11"/>
  <c r="BN321" i="11"/>
  <c r="BO319" i="11"/>
  <c r="BP318" i="11"/>
  <c r="BM317" i="11"/>
  <c r="BN316" i="11"/>
  <c r="BO315" i="11"/>
  <c r="BP314" i="11"/>
  <c r="BM313" i="11"/>
  <c r="BN312" i="11"/>
  <c r="BO311" i="11"/>
  <c r="BN309" i="11"/>
  <c r="BN308" i="11"/>
  <c r="BN307" i="11"/>
  <c r="BM306" i="11"/>
  <c r="BM305" i="11"/>
  <c r="BM304" i="11"/>
  <c r="BN300" i="11"/>
  <c r="BP297" i="11"/>
  <c r="BM296" i="11"/>
  <c r="BO290" i="11"/>
  <c r="BN287" i="11"/>
  <c r="BP285" i="11"/>
  <c r="BM284" i="11"/>
  <c r="BO282" i="11"/>
  <c r="BN279" i="11"/>
  <c r="BP277" i="11"/>
  <c r="BM276" i="11"/>
  <c r="BO274" i="11"/>
  <c r="BM271" i="11"/>
  <c r="BP215" i="11"/>
  <c r="BO215" i="11"/>
  <c r="BN215" i="11"/>
  <c r="BF215" i="11"/>
  <c r="BI215" i="11" s="1"/>
  <c r="S215" i="11"/>
  <c r="Z215" i="11" s="1"/>
  <c r="BM215" i="11"/>
  <c r="BP211" i="8"/>
  <c r="BO211" i="8"/>
  <c r="BN211" i="8"/>
  <c r="BF211" i="8"/>
  <c r="BI211" i="8" s="1"/>
  <c r="S211" i="8"/>
  <c r="Z211" i="8" s="1"/>
  <c r="BM211" i="8"/>
  <c r="BP213" i="7"/>
  <c r="BO213" i="7"/>
  <c r="BN213" i="7"/>
  <c r="BF213" i="7"/>
  <c r="S213" i="7"/>
  <c r="Z213" i="7" s="1"/>
  <c r="BM213" i="7"/>
  <c r="BI334" i="11"/>
  <c r="BI290" i="8"/>
  <c r="BI194" i="8"/>
  <c r="BI253" i="8"/>
  <c r="BI248" i="8"/>
  <c r="BI244" i="8"/>
  <c r="BI214" i="8"/>
  <c r="BH239" i="8"/>
  <c r="BI5" i="8"/>
  <c r="BH237" i="8"/>
  <c r="BI206" i="8"/>
  <c r="BI183" i="8"/>
  <c r="BI140" i="8"/>
  <c r="BI130" i="8"/>
  <c r="BI128" i="8"/>
  <c r="BI126" i="8"/>
  <c r="BI122" i="8"/>
  <c r="AA326" i="11"/>
  <c r="BI33" i="8"/>
  <c r="BI36" i="8"/>
  <c r="Z114" i="8"/>
  <c r="AA313" i="8"/>
  <c r="BG93" i="7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H169" i="1" s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4" i="1"/>
  <c r="BG186" i="1"/>
  <c r="BG187" i="1"/>
  <c r="BG188" i="1"/>
  <c r="BG190" i="1"/>
  <c r="BG192" i="1"/>
  <c r="BG194" i="1"/>
  <c r="BG196" i="1"/>
  <c r="BG198" i="1"/>
  <c r="BG200" i="1"/>
  <c r="BG201" i="1"/>
  <c r="BG202" i="1"/>
  <c r="BG203" i="1"/>
  <c r="BG204" i="1"/>
  <c r="BG206" i="1"/>
  <c r="BG207" i="1"/>
  <c r="BG209" i="1"/>
  <c r="BG211" i="1"/>
  <c r="BG213" i="1"/>
  <c r="BG215" i="1"/>
  <c r="BG217" i="1"/>
  <c r="BG218" i="1"/>
  <c r="BG219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4" i="1"/>
  <c r="N6" i="1"/>
  <c r="BQ6" i="1" s="1"/>
  <c r="N7" i="1"/>
  <c r="BQ7" i="1" s="1"/>
  <c r="N8" i="1"/>
  <c r="BQ8" i="1" s="1"/>
  <c r="N9" i="1"/>
  <c r="BQ9" i="1" s="1"/>
  <c r="N10" i="1"/>
  <c r="BQ10" i="1" s="1"/>
  <c r="N11" i="1"/>
  <c r="BQ11" i="1" s="1"/>
  <c r="N12" i="1"/>
  <c r="BQ12" i="1" s="1"/>
  <c r="N13" i="1"/>
  <c r="BQ13" i="1" s="1"/>
  <c r="N14" i="1"/>
  <c r="BQ14" i="1" s="1"/>
  <c r="N15" i="1"/>
  <c r="BQ15" i="1" s="1"/>
  <c r="N16" i="1"/>
  <c r="BQ16" i="1" s="1"/>
  <c r="N17" i="1"/>
  <c r="BQ17" i="1" s="1"/>
  <c r="N18" i="1"/>
  <c r="BQ18" i="1" s="1"/>
  <c r="N19" i="1"/>
  <c r="BQ19" i="1" s="1"/>
  <c r="N20" i="1"/>
  <c r="BQ20" i="1" s="1"/>
  <c r="N21" i="1"/>
  <c r="BQ21" i="1" s="1"/>
  <c r="N22" i="1"/>
  <c r="BQ22" i="1" s="1"/>
  <c r="N23" i="1"/>
  <c r="BQ23" i="1" s="1"/>
  <c r="N24" i="1"/>
  <c r="BQ24" i="1" s="1"/>
  <c r="N25" i="1"/>
  <c r="BQ25" i="1" s="1"/>
  <c r="N26" i="1"/>
  <c r="BQ26" i="1" s="1"/>
  <c r="N27" i="1"/>
  <c r="BQ27" i="1" s="1"/>
  <c r="N28" i="1"/>
  <c r="BQ28" i="1" s="1"/>
  <c r="N29" i="1"/>
  <c r="BQ29" i="1" s="1"/>
  <c r="N30" i="1"/>
  <c r="BQ30" i="1" s="1"/>
  <c r="N31" i="1"/>
  <c r="BQ31" i="1" s="1"/>
  <c r="N32" i="1"/>
  <c r="BQ32" i="1" s="1"/>
  <c r="N33" i="1"/>
  <c r="BQ33" i="1" s="1"/>
  <c r="N34" i="1"/>
  <c r="BQ34" i="1" s="1"/>
  <c r="N35" i="1"/>
  <c r="BQ35" i="1" s="1"/>
  <c r="N36" i="1"/>
  <c r="BQ36" i="1" s="1"/>
  <c r="N37" i="1"/>
  <c r="BQ37" i="1" s="1"/>
  <c r="N38" i="1"/>
  <c r="BQ38" i="1" s="1"/>
  <c r="N39" i="1"/>
  <c r="BQ39" i="1" s="1"/>
  <c r="N40" i="1"/>
  <c r="BQ40" i="1" s="1"/>
  <c r="N41" i="1"/>
  <c r="BQ41" i="1" s="1"/>
  <c r="N42" i="1"/>
  <c r="BQ42" i="1" s="1"/>
  <c r="N43" i="1"/>
  <c r="BQ43" i="1" s="1"/>
  <c r="N44" i="1"/>
  <c r="BQ44" i="1" s="1"/>
  <c r="N45" i="1"/>
  <c r="BQ45" i="1" s="1"/>
  <c r="N46" i="1"/>
  <c r="BQ46" i="1" s="1"/>
  <c r="N47" i="1"/>
  <c r="BQ47" i="1" s="1"/>
  <c r="N48" i="1"/>
  <c r="BQ48" i="1" s="1"/>
  <c r="N49" i="1"/>
  <c r="BQ49" i="1" s="1"/>
  <c r="N50" i="1"/>
  <c r="BQ50" i="1" s="1"/>
  <c r="N51" i="1"/>
  <c r="BQ51" i="1" s="1"/>
  <c r="N52" i="1"/>
  <c r="BQ52" i="1" s="1"/>
  <c r="N53" i="1"/>
  <c r="BQ53" i="1" s="1"/>
  <c r="N54" i="1"/>
  <c r="BQ54" i="1" s="1"/>
  <c r="N55" i="1"/>
  <c r="BQ55" i="1" s="1"/>
  <c r="N56" i="1"/>
  <c r="BQ56" i="1" s="1"/>
  <c r="N57" i="1"/>
  <c r="BQ57" i="1" s="1"/>
  <c r="N58" i="1"/>
  <c r="BQ58" i="1" s="1"/>
  <c r="N59" i="1"/>
  <c r="BQ59" i="1" s="1"/>
  <c r="N60" i="1"/>
  <c r="BQ60" i="1" s="1"/>
  <c r="N61" i="1"/>
  <c r="BQ61" i="1" s="1"/>
  <c r="N62" i="1"/>
  <c r="BQ62" i="1" s="1"/>
  <c r="N63" i="1"/>
  <c r="BQ63" i="1" s="1"/>
  <c r="N64" i="1"/>
  <c r="BQ64" i="1" s="1"/>
  <c r="N65" i="1"/>
  <c r="BQ65" i="1" s="1"/>
  <c r="N66" i="1"/>
  <c r="BQ66" i="1" s="1"/>
  <c r="N67" i="1"/>
  <c r="BQ67" i="1" s="1"/>
  <c r="N68" i="1"/>
  <c r="BQ68" i="1" s="1"/>
  <c r="N69" i="1"/>
  <c r="BQ69" i="1" s="1"/>
  <c r="N70" i="1"/>
  <c r="BQ70" i="1" s="1"/>
  <c r="N71" i="1"/>
  <c r="BQ71" i="1" s="1"/>
  <c r="N72" i="1"/>
  <c r="BQ72" i="1" s="1"/>
  <c r="N73" i="1"/>
  <c r="BQ73" i="1" s="1"/>
  <c r="N74" i="1"/>
  <c r="BQ74" i="1" s="1"/>
  <c r="N75" i="1"/>
  <c r="BQ75" i="1" s="1"/>
  <c r="N76" i="1"/>
  <c r="BQ76" i="1" s="1"/>
  <c r="N77" i="1"/>
  <c r="BQ77" i="1" s="1"/>
  <c r="N78" i="1"/>
  <c r="BQ78" i="1" s="1"/>
  <c r="N79" i="1"/>
  <c r="BQ79" i="1" s="1"/>
  <c r="N80" i="1"/>
  <c r="BQ80" i="1" s="1"/>
  <c r="N81" i="1"/>
  <c r="BQ81" i="1" s="1"/>
  <c r="N82" i="1"/>
  <c r="BQ82" i="1" s="1"/>
  <c r="N83" i="1"/>
  <c r="BQ83" i="1" s="1"/>
  <c r="N84" i="1"/>
  <c r="BQ84" i="1" s="1"/>
  <c r="N85" i="1"/>
  <c r="BQ85" i="1" s="1"/>
  <c r="N86" i="1"/>
  <c r="BQ86" i="1" s="1"/>
  <c r="N87" i="1"/>
  <c r="BQ87" i="1" s="1"/>
  <c r="N88" i="1"/>
  <c r="BQ88" i="1" s="1"/>
  <c r="N89" i="1"/>
  <c r="BQ89" i="1" s="1"/>
  <c r="N90" i="1"/>
  <c r="BQ90" i="1" s="1"/>
  <c r="N91" i="1"/>
  <c r="BQ91" i="1" s="1"/>
  <c r="N92" i="1"/>
  <c r="BQ92" i="1" s="1"/>
  <c r="N93" i="1"/>
  <c r="BQ93" i="1" s="1"/>
  <c r="N94" i="1"/>
  <c r="BQ94" i="1" s="1"/>
  <c r="N95" i="1"/>
  <c r="BQ95" i="1" s="1"/>
  <c r="N96" i="1"/>
  <c r="BQ96" i="1" s="1"/>
  <c r="N97" i="1"/>
  <c r="BQ97" i="1" s="1"/>
  <c r="N98" i="1"/>
  <c r="BQ98" i="1" s="1"/>
  <c r="N99" i="1"/>
  <c r="BQ99" i="1" s="1"/>
  <c r="N100" i="1"/>
  <c r="BQ100" i="1" s="1"/>
  <c r="N101" i="1"/>
  <c r="BQ101" i="1" s="1"/>
  <c r="N102" i="1"/>
  <c r="BQ102" i="1" s="1"/>
  <c r="N103" i="1"/>
  <c r="BQ103" i="1" s="1"/>
  <c r="N104" i="1"/>
  <c r="BQ104" i="1" s="1"/>
  <c r="N105" i="1"/>
  <c r="BQ105" i="1" s="1"/>
  <c r="N106" i="1"/>
  <c r="BQ106" i="1" s="1"/>
  <c r="N107" i="1"/>
  <c r="BQ107" i="1" s="1"/>
  <c r="N108" i="1"/>
  <c r="BQ108" i="1" s="1"/>
  <c r="N109" i="1"/>
  <c r="BQ109" i="1" s="1"/>
  <c r="N110" i="1"/>
  <c r="BQ110" i="1" s="1"/>
  <c r="N111" i="1"/>
  <c r="BQ111" i="1" s="1"/>
  <c r="N112" i="1"/>
  <c r="BQ112" i="1" s="1"/>
  <c r="N113" i="1"/>
  <c r="BQ113" i="1" s="1"/>
  <c r="N114" i="1"/>
  <c r="BQ114" i="1" s="1"/>
  <c r="N115" i="1"/>
  <c r="BQ115" i="1" s="1"/>
  <c r="N116" i="1"/>
  <c r="BQ116" i="1" s="1"/>
  <c r="N117" i="1"/>
  <c r="BQ117" i="1" s="1"/>
  <c r="N118" i="1"/>
  <c r="BQ118" i="1" s="1"/>
  <c r="N119" i="1"/>
  <c r="BQ119" i="1" s="1"/>
  <c r="N120" i="1"/>
  <c r="BQ120" i="1" s="1"/>
  <c r="N121" i="1"/>
  <c r="BQ121" i="1" s="1"/>
  <c r="N122" i="1"/>
  <c r="BQ122" i="1" s="1"/>
  <c r="N123" i="1"/>
  <c r="BQ123" i="1" s="1"/>
  <c r="N124" i="1"/>
  <c r="BQ124" i="1" s="1"/>
  <c r="N125" i="1"/>
  <c r="BQ125" i="1" s="1"/>
  <c r="N126" i="1"/>
  <c r="BQ126" i="1" s="1"/>
  <c r="N127" i="1"/>
  <c r="BQ127" i="1" s="1"/>
  <c r="N128" i="1"/>
  <c r="BQ128" i="1" s="1"/>
  <c r="N129" i="1"/>
  <c r="BQ129" i="1" s="1"/>
  <c r="N130" i="1"/>
  <c r="BQ130" i="1" s="1"/>
  <c r="N131" i="1"/>
  <c r="BQ131" i="1" s="1"/>
  <c r="N132" i="1"/>
  <c r="BQ132" i="1" s="1"/>
  <c r="N133" i="1"/>
  <c r="BQ133" i="1" s="1"/>
  <c r="N134" i="1"/>
  <c r="BQ134" i="1" s="1"/>
  <c r="N135" i="1"/>
  <c r="BQ135" i="1" s="1"/>
  <c r="N136" i="1"/>
  <c r="BQ136" i="1" s="1"/>
  <c r="N137" i="1"/>
  <c r="BQ137" i="1" s="1"/>
  <c r="N138" i="1"/>
  <c r="BQ138" i="1" s="1"/>
  <c r="N139" i="1"/>
  <c r="BQ139" i="1" s="1"/>
  <c r="N140" i="1"/>
  <c r="BQ140" i="1" s="1"/>
  <c r="N141" i="1"/>
  <c r="BQ141" i="1" s="1"/>
  <c r="N142" i="1"/>
  <c r="BQ142" i="1" s="1"/>
  <c r="N143" i="1"/>
  <c r="BQ143" i="1" s="1"/>
  <c r="N144" i="1"/>
  <c r="BQ144" i="1" s="1"/>
  <c r="N145" i="1"/>
  <c r="BQ145" i="1" s="1"/>
  <c r="N146" i="1"/>
  <c r="BQ146" i="1" s="1"/>
  <c r="N147" i="1"/>
  <c r="BQ147" i="1" s="1"/>
  <c r="N148" i="1"/>
  <c r="BQ148" i="1" s="1"/>
  <c r="N149" i="1"/>
  <c r="BQ149" i="1" s="1"/>
  <c r="N150" i="1"/>
  <c r="BQ150" i="1" s="1"/>
  <c r="N151" i="1"/>
  <c r="BQ151" i="1" s="1"/>
  <c r="N152" i="1"/>
  <c r="BQ152" i="1" s="1"/>
  <c r="N153" i="1"/>
  <c r="BQ153" i="1" s="1"/>
  <c r="N154" i="1"/>
  <c r="BQ154" i="1" s="1"/>
  <c r="N155" i="1"/>
  <c r="BQ155" i="1" s="1"/>
  <c r="N156" i="1"/>
  <c r="BQ156" i="1" s="1"/>
  <c r="N157" i="1"/>
  <c r="BQ157" i="1" s="1"/>
  <c r="N158" i="1"/>
  <c r="BQ158" i="1" s="1"/>
  <c r="N159" i="1"/>
  <c r="BQ159" i="1" s="1"/>
  <c r="N160" i="1"/>
  <c r="BQ160" i="1" s="1"/>
  <c r="N161" i="1"/>
  <c r="BQ161" i="1" s="1"/>
  <c r="N162" i="1"/>
  <c r="BQ162" i="1" s="1"/>
  <c r="N163" i="1"/>
  <c r="BQ163" i="1" s="1"/>
  <c r="N164" i="1"/>
  <c r="BQ164" i="1" s="1"/>
  <c r="N165" i="1"/>
  <c r="BQ165" i="1" s="1"/>
  <c r="N166" i="1"/>
  <c r="BQ166" i="1" s="1"/>
  <c r="N167" i="1"/>
  <c r="BQ167" i="1" s="1"/>
  <c r="N168" i="1"/>
  <c r="BQ168" i="1" s="1"/>
  <c r="N169" i="1"/>
  <c r="BQ169" i="1" s="1"/>
  <c r="N170" i="1"/>
  <c r="BQ170" i="1" s="1"/>
  <c r="N171" i="1"/>
  <c r="BQ171" i="1" s="1"/>
  <c r="N172" i="1"/>
  <c r="BQ172" i="1" s="1"/>
  <c r="N173" i="1"/>
  <c r="BQ173" i="1" s="1"/>
  <c r="N174" i="1"/>
  <c r="BQ174" i="1" s="1"/>
  <c r="N175" i="1"/>
  <c r="BQ175" i="1" s="1"/>
  <c r="N176" i="1"/>
  <c r="BQ176" i="1" s="1"/>
  <c r="N177" i="1"/>
  <c r="BQ177" i="1" s="1"/>
  <c r="N178" i="1"/>
  <c r="BQ178" i="1" s="1"/>
  <c r="N179" i="1"/>
  <c r="BQ179" i="1" s="1"/>
  <c r="N180" i="1"/>
  <c r="BQ180" i="1" s="1"/>
  <c r="N181" i="1"/>
  <c r="BQ181" i="1" s="1"/>
  <c r="N182" i="1"/>
  <c r="BQ182" i="1" s="1"/>
  <c r="N183" i="1"/>
  <c r="BQ183" i="1" s="1"/>
  <c r="N184" i="1"/>
  <c r="BQ184" i="1" s="1"/>
  <c r="N185" i="1"/>
  <c r="BQ185" i="1" s="1"/>
  <c r="N186" i="1"/>
  <c r="BQ186" i="1" s="1"/>
  <c r="N187" i="1"/>
  <c r="BQ187" i="1" s="1"/>
  <c r="N188" i="1"/>
  <c r="BQ188" i="1" s="1"/>
  <c r="N189" i="1"/>
  <c r="BQ189" i="1" s="1"/>
  <c r="N190" i="1"/>
  <c r="BQ190" i="1" s="1"/>
  <c r="N191" i="1"/>
  <c r="BQ191" i="1" s="1"/>
  <c r="N192" i="1"/>
  <c r="BQ192" i="1" s="1"/>
  <c r="N193" i="1"/>
  <c r="BQ193" i="1" s="1"/>
  <c r="N194" i="1"/>
  <c r="BQ194" i="1" s="1"/>
  <c r="N195" i="1"/>
  <c r="BQ195" i="1" s="1"/>
  <c r="N196" i="1"/>
  <c r="BQ196" i="1" s="1"/>
  <c r="N197" i="1"/>
  <c r="BQ197" i="1" s="1"/>
  <c r="N198" i="1"/>
  <c r="BQ198" i="1" s="1"/>
  <c r="N199" i="1"/>
  <c r="BQ199" i="1" s="1"/>
  <c r="N200" i="1"/>
  <c r="BQ200" i="1" s="1"/>
  <c r="N201" i="1"/>
  <c r="BQ201" i="1" s="1"/>
  <c r="N202" i="1"/>
  <c r="BQ202" i="1" s="1"/>
  <c r="N203" i="1"/>
  <c r="BQ203" i="1" s="1"/>
  <c r="N204" i="1"/>
  <c r="BQ204" i="1" s="1"/>
  <c r="N206" i="1"/>
  <c r="BQ206" i="1" s="1"/>
  <c r="N207" i="1"/>
  <c r="BQ207" i="1" s="1"/>
  <c r="N209" i="1"/>
  <c r="BQ209" i="1" s="1"/>
  <c r="N211" i="1"/>
  <c r="BQ211" i="1" s="1"/>
  <c r="N213" i="1"/>
  <c r="BQ213" i="1" s="1"/>
  <c r="N215" i="1"/>
  <c r="BQ215" i="1" s="1"/>
  <c r="N217" i="1"/>
  <c r="BQ217" i="1" s="1"/>
  <c r="N218" i="1"/>
  <c r="BQ218" i="1" s="1"/>
  <c r="N219" i="1"/>
  <c r="BQ219" i="1" s="1"/>
  <c r="N221" i="1"/>
  <c r="BQ221" i="1" s="1"/>
  <c r="N222" i="1"/>
  <c r="BQ222" i="1" s="1"/>
  <c r="N223" i="1"/>
  <c r="BQ223" i="1" s="1"/>
  <c r="N224" i="1"/>
  <c r="BQ224" i="1" s="1"/>
  <c r="N225" i="1"/>
  <c r="BQ225" i="1" s="1"/>
  <c r="N226" i="1"/>
  <c r="BQ226" i="1" s="1"/>
  <c r="N227" i="1"/>
  <c r="BQ227" i="1" s="1"/>
  <c r="N228" i="1"/>
  <c r="BQ228" i="1" s="1"/>
  <c r="N229" i="1"/>
  <c r="BQ229" i="1" s="1"/>
  <c r="N230" i="1"/>
  <c r="BQ230" i="1" s="1"/>
  <c r="N231" i="1"/>
  <c r="BQ231" i="1" s="1"/>
  <c r="N232" i="1"/>
  <c r="BQ232" i="1" s="1"/>
  <c r="N233" i="1"/>
  <c r="BQ233" i="1" s="1"/>
  <c r="N234" i="1"/>
  <c r="BQ234" i="1" s="1"/>
  <c r="N235" i="1"/>
  <c r="BQ235" i="1" s="1"/>
  <c r="N236" i="1"/>
  <c r="BQ236" i="1" s="1"/>
  <c r="N237" i="1"/>
  <c r="BQ237" i="1" s="1"/>
  <c r="N238" i="1"/>
  <c r="BQ238" i="1" s="1"/>
  <c r="N239" i="1"/>
  <c r="BQ239" i="1" s="1"/>
  <c r="N240" i="1"/>
  <c r="BQ240" i="1" s="1"/>
  <c r="N241" i="1"/>
  <c r="BQ241" i="1" s="1"/>
  <c r="N242" i="1"/>
  <c r="BQ242" i="1" s="1"/>
  <c r="N243" i="1"/>
  <c r="BQ243" i="1" s="1"/>
  <c r="N244" i="1"/>
  <c r="BQ244" i="1" s="1"/>
  <c r="N245" i="1"/>
  <c r="BQ245" i="1" s="1"/>
  <c r="N246" i="1"/>
  <c r="BQ246" i="1" s="1"/>
  <c r="N247" i="1"/>
  <c r="BQ247" i="1" s="1"/>
  <c r="N248" i="1"/>
  <c r="BQ248" i="1" s="1"/>
  <c r="N249" i="1"/>
  <c r="BQ249" i="1" s="1"/>
  <c r="N250" i="1"/>
  <c r="BQ250" i="1" s="1"/>
  <c r="N251" i="1"/>
  <c r="BQ251" i="1" s="1"/>
  <c r="N252" i="1"/>
  <c r="BQ252" i="1" s="1"/>
  <c r="N253" i="1"/>
  <c r="BQ253" i="1" s="1"/>
  <c r="N254" i="1"/>
  <c r="BQ254" i="1" s="1"/>
  <c r="N255" i="1"/>
  <c r="BQ255" i="1" s="1"/>
  <c r="N256" i="1"/>
  <c r="BQ256" i="1" s="1"/>
  <c r="N257" i="1"/>
  <c r="BQ257" i="1" s="1"/>
  <c r="N258" i="1"/>
  <c r="BQ258" i="1" s="1"/>
  <c r="N259" i="1"/>
  <c r="BQ259" i="1" s="1"/>
  <c r="N260" i="1"/>
  <c r="BQ260" i="1" s="1"/>
  <c r="N261" i="1"/>
  <c r="BQ261" i="1" s="1"/>
  <c r="N262" i="1"/>
  <c r="BQ262" i="1" s="1"/>
  <c r="N263" i="1"/>
  <c r="BQ263" i="1" s="1"/>
  <c r="N264" i="1"/>
  <c r="BQ264" i="1" s="1"/>
  <c r="N265" i="1"/>
  <c r="BQ265" i="1" s="1"/>
  <c r="N266" i="1"/>
  <c r="BQ266" i="1" s="1"/>
  <c r="N267" i="1"/>
  <c r="BQ267" i="1" s="1"/>
  <c r="N268" i="1"/>
  <c r="BQ268" i="1" s="1"/>
  <c r="N269" i="1"/>
  <c r="BQ269" i="1" s="1"/>
  <c r="N270" i="1"/>
  <c r="BQ270" i="1" s="1"/>
  <c r="N271" i="1"/>
  <c r="BQ271" i="1" s="1"/>
  <c r="N272" i="1"/>
  <c r="BQ272" i="1" s="1"/>
  <c r="N273" i="1"/>
  <c r="BQ273" i="1" s="1"/>
  <c r="N274" i="1"/>
  <c r="BQ274" i="1" s="1"/>
  <c r="N275" i="1"/>
  <c r="BQ275" i="1" s="1"/>
  <c r="N276" i="1"/>
  <c r="BQ276" i="1" s="1"/>
  <c r="N277" i="1"/>
  <c r="BQ277" i="1" s="1"/>
  <c r="N278" i="1"/>
  <c r="BQ278" i="1" s="1"/>
  <c r="N279" i="1"/>
  <c r="BQ279" i="1" s="1"/>
  <c r="N280" i="1"/>
  <c r="BQ280" i="1" s="1"/>
  <c r="N281" i="1"/>
  <c r="BQ281" i="1" s="1"/>
  <c r="N282" i="1"/>
  <c r="BQ282" i="1" s="1"/>
  <c r="N283" i="1"/>
  <c r="BQ283" i="1" s="1"/>
  <c r="N284" i="1"/>
  <c r="BQ284" i="1" s="1"/>
  <c r="N285" i="1"/>
  <c r="BQ285" i="1" s="1"/>
  <c r="N286" i="1"/>
  <c r="BQ286" i="1" s="1"/>
  <c r="N287" i="1"/>
  <c r="BQ287" i="1" s="1"/>
  <c r="N288" i="1"/>
  <c r="BQ288" i="1" s="1"/>
  <c r="N289" i="1"/>
  <c r="BQ289" i="1" s="1"/>
  <c r="N290" i="1"/>
  <c r="BQ290" i="1" s="1"/>
  <c r="N291" i="1"/>
  <c r="BQ291" i="1" s="1"/>
  <c r="N292" i="1"/>
  <c r="BQ292" i="1" s="1"/>
  <c r="N293" i="1"/>
  <c r="BQ293" i="1" s="1"/>
  <c r="N294" i="1"/>
  <c r="BQ294" i="1" s="1"/>
  <c r="N295" i="1"/>
  <c r="BQ295" i="1" s="1"/>
  <c r="N296" i="1"/>
  <c r="BQ296" i="1" s="1"/>
  <c r="N297" i="1"/>
  <c r="BQ297" i="1" s="1"/>
  <c r="N298" i="1"/>
  <c r="BQ298" i="1" s="1"/>
  <c r="N299" i="1"/>
  <c r="BQ299" i="1" s="1"/>
  <c r="N300" i="1"/>
  <c r="BQ300" i="1" s="1"/>
  <c r="N301" i="1"/>
  <c r="BQ301" i="1" s="1"/>
  <c r="N302" i="1"/>
  <c r="BQ302" i="1" s="1"/>
  <c r="N303" i="1"/>
  <c r="BQ303" i="1" s="1"/>
  <c r="N304" i="1"/>
  <c r="BQ304" i="1" s="1"/>
  <c r="N305" i="1"/>
  <c r="BQ305" i="1" s="1"/>
  <c r="N306" i="1"/>
  <c r="BQ306" i="1" s="1"/>
  <c r="N307" i="1"/>
  <c r="BQ307" i="1" s="1"/>
  <c r="N308" i="1"/>
  <c r="BQ308" i="1" s="1"/>
  <c r="N309" i="1"/>
  <c r="BQ309" i="1" s="1"/>
  <c r="N310" i="1"/>
  <c r="BQ310" i="1" s="1"/>
  <c r="N311" i="1"/>
  <c r="BQ311" i="1" s="1"/>
  <c r="N312" i="1"/>
  <c r="BQ312" i="1" s="1"/>
  <c r="N313" i="1"/>
  <c r="BQ313" i="1" s="1"/>
  <c r="N314" i="1"/>
  <c r="BQ314" i="1" s="1"/>
  <c r="N315" i="1"/>
  <c r="BQ315" i="1" s="1"/>
  <c r="N316" i="1"/>
  <c r="BQ316" i="1" s="1"/>
  <c r="N317" i="1"/>
  <c r="BQ317" i="1" s="1"/>
  <c r="N318" i="1"/>
  <c r="BQ318" i="1" s="1"/>
  <c r="N319" i="1"/>
  <c r="BQ319" i="1" s="1"/>
  <c r="N320" i="1"/>
  <c r="BQ320" i="1" s="1"/>
  <c r="N321" i="1"/>
  <c r="BQ321" i="1" s="1"/>
  <c r="N322" i="1"/>
  <c r="BQ322" i="1" s="1"/>
  <c r="N323" i="1"/>
  <c r="BQ323" i="1" s="1"/>
  <c r="N324" i="1"/>
  <c r="BQ324" i="1" s="1"/>
  <c r="N325" i="1"/>
  <c r="BQ325" i="1" s="1"/>
  <c r="N326" i="1"/>
  <c r="BQ326" i="1" s="1"/>
  <c r="N327" i="1"/>
  <c r="BQ327" i="1" s="1"/>
  <c r="N328" i="1"/>
  <c r="BQ328" i="1" s="1"/>
  <c r="N329" i="1"/>
  <c r="BQ329" i="1" s="1"/>
  <c r="N330" i="1"/>
  <c r="BQ330" i="1" s="1"/>
  <c r="N331" i="1"/>
  <c r="BQ331" i="1" s="1"/>
  <c r="N332" i="1"/>
  <c r="BQ332" i="1" s="1"/>
  <c r="N333" i="1"/>
  <c r="BQ333" i="1" s="1"/>
  <c r="N334" i="1"/>
  <c r="BQ334" i="1" s="1"/>
  <c r="N335" i="1"/>
  <c r="BQ335" i="1" s="1"/>
  <c r="N5" i="1"/>
  <c r="BQ5" i="1" s="1"/>
  <c r="N4" i="1"/>
  <c r="BQ4" i="1" s="1"/>
  <c r="M4" i="14"/>
  <c r="M370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13" i="14"/>
  <c r="M114" i="14"/>
  <c r="M115" i="14"/>
  <c r="M116" i="14"/>
  <c r="M117" i="14"/>
  <c r="M118" i="14"/>
  <c r="M119" i="14"/>
  <c r="M120" i="14"/>
  <c r="M121" i="14"/>
  <c r="M122" i="14"/>
  <c r="M123" i="14"/>
  <c r="M124" i="14"/>
  <c r="M125" i="14"/>
  <c r="M126" i="14"/>
  <c r="M127" i="14"/>
  <c r="M128" i="14"/>
  <c r="M129" i="14"/>
  <c r="M130" i="14"/>
  <c r="M131" i="14"/>
  <c r="M132" i="14"/>
  <c r="M133" i="14"/>
  <c r="M134" i="14"/>
  <c r="M135" i="14"/>
  <c r="M136" i="14"/>
  <c r="M137" i="14"/>
  <c r="M138" i="14"/>
  <c r="M139" i="14"/>
  <c r="M140" i="14"/>
  <c r="M141" i="14"/>
  <c r="M142" i="14"/>
  <c r="M143" i="14"/>
  <c r="M144" i="14"/>
  <c r="M145" i="14"/>
  <c r="M146" i="14"/>
  <c r="M147" i="14"/>
  <c r="M148" i="14"/>
  <c r="M149" i="14"/>
  <c r="M150" i="14"/>
  <c r="M151" i="14"/>
  <c r="M152" i="14"/>
  <c r="M153" i="14"/>
  <c r="M154" i="14"/>
  <c r="M155" i="14"/>
  <c r="M156" i="14"/>
  <c r="M157" i="14"/>
  <c r="M158" i="14"/>
  <c r="M159" i="14"/>
  <c r="M160" i="14"/>
  <c r="M161" i="14"/>
  <c r="M162" i="14"/>
  <c r="M163" i="14"/>
  <c r="M164" i="14"/>
  <c r="M165" i="14"/>
  <c r="M166" i="14"/>
  <c r="M167" i="14"/>
  <c r="M168" i="14"/>
  <c r="M169" i="14"/>
  <c r="M170" i="14"/>
  <c r="M171" i="14"/>
  <c r="M172" i="14"/>
  <c r="M173" i="14"/>
  <c r="M174" i="14"/>
  <c r="M175" i="14"/>
  <c r="M176" i="14"/>
  <c r="M177" i="14"/>
  <c r="M178" i="14"/>
  <c r="M179" i="14"/>
  <c r="M180" i="14"/>
  <c r="M181" i="14"/>
  <c r="M182" i="14"/>
  <c r="M183" i="14"/>
  <c r="M184" i="14"/>
  <c r="M185" i="14"/>
  <c r="M186" i="14"/>
  <c r="M187" i="14"/>
  <c r="M188" i="14"/>
  <c r="M189" i="14"/>
  <c r="M190" i="14"/>
  <c r="M191" i="14"/>
  <c r="M192" i="14"/>
  <c r="M193" i="14"/>
  <c r="M194" i="14"/>
  <c r="M195" i="14"/>
  <c r="M196" i="14"/>
  <c r="M197" i="14"/>
  <c r="M198" i="14"/>
  <c r="M199" i="14"/>
  <c r="M200" i="14"/>
  <c r="M201" i="14"/>
  <c r="M202" i="14"/>
  <c r="M203" i="14"/>
  <c r="M204" i="14"/>
  <c r="M205" i="14"/>
  <c r="M206" i="14"/>
  <c r="M207" i="14"/>
  <c r="M210" i="14"/>
  <c r="M213" i="14"/>
  <c r="M215" i="14"/>
  <c r="M218" i="14"/>
  <c r="M219" i="14"/>
  <c r="M221" i="14"/>
  <c r="M223" i="14"/>
  <c r="M224" i="14"/>
  <c r="M226" i="14"/>
  <c r="M227" i="14"/>
  <c r="M228" i="14"/>
  <c r="M229" i="14"/>
  <c r="M230" i="14"/>
  <c r="M231" i="14"/>
  <c r="M232" i="14"/>
  <c r="M233" i="14"/>
  <c r="M234" i="14"/>
  <c r="M235" i="14"/>
  <c r="M236" i="14"/>
  <c r="M237" i="14"/>
  <c r="M238" i="14"/>
  <c r="M239" i="14"/>
  <c r="M240" i="14"/>
  <c r="M241" i="14"/>
  <c r="M242" i="14"/>
  <c r="M243" i="14"/>
  <c r="M244" i="14"/>
  <c r="M245" i="14"/>
  <c r="M246" i="14"/>
  <c r="M247" i="14"/>
  <c r="M248" i="14"/>
  <c r="M249" i="14"/>
  <c r="M254" i="14"/>
  <c r="M255" i="14"/>
  <c r="M256" i="14"/>
  <c r="M257" i="14"/>
  <c r="M258" i="14"/>
  <c r="M260" i="14"/>
  <c r="M261" i="14"/>
  <c r="M262" i="14"/>
  <c r="M264" i="14"/>
  <c r="M266" i="14"/>
  <c r="M268" i="14"/>
  <c r="M270" i="14"/>
  <c r="M271" i="14"/>
  <c r="M272" i="14"/>
  <c r="M273" i="14"/>
  <c r="M274" i="14"/>
  <c r="M275" i="14"/>
  <c r="M276" i="14"/>
  <c r="M277" i="14"/>
  <c r="M278" i="14"/>
  <c r="M279" i="14"/>
  <c r="M280" i="14"/>
  <c r="M281" i="14"/>
  <c r="M282" i="14"/>
  <c r="M283" i="14"/>
  <c r="M284" i="14"/>
  <c r="M285" i="14"/>
  <c r="M287" i="14"/>
  <c r="M288" i="14"/>
  <c r="M289" i="14"/>
  <c r="M290" i="14"/>
  <c r="M291" i="14"/>
  <c r="M292" i="14"/>
  <c r="M293" i="14"/>
  <c r="M294" i="14"/>
  <c r="M295" i="14"/>
  <c r="M296" i="14"/>
  <c r="M297" i="14"/>
  <c r="M298" i="14"/>
  <c r="M299" i="14"/>
  <c r="M300" i="14"/>
  <c r="M301" i="14"/>
  <c r="M306" i="14"/>
  <c r="M308" i="14"/>
  <c r="M309" i="14"/>
  <c r="M310" i="14"/>
  <c r="M311" i="14"/>
  <c r="M312" i="14"/>
  <c r="M313" i="14"/>
  <c r="M314" i="14"/>
  <c r="M315" i="14"/>
  <c r="M316" i="14"/>
  <c r="M317" i="14"/>
  <c r="M318" i="14"/>
  <c r="M320" i="14"/>
  <c r="M321" i="14"/>
  <c r="M322" i="14"/>
  <c r="M323" i="14"/>
  <c r="M324" i="14"/>
  <c r="M325" i="14"/>
  <c r="M326" i="14"/>
  <c r="M327" i="14"/>
  <c r="M328" i="14"/>
  <c r="M329" i="14"/>
  <c r="M331" i="14"/>
  <c r="M332" i="14"/>
  <c r="M333" i="14"/>
  <c r="M334" i="14"/>
  <c r="M335" i="14"/>
  <c r="M338" i="14"/>
  <c r="M339" i="14"/>
  <c r="M340" i="14"/>
  <c r="M341" i="14"/>
  <c r="M342" i="14"/>
  <c r="M343" i="14"/>
  <c r="M344" i="14"/>
  <c r="M345" i="14"/>
  <c r="M346" i="14"/>
  <c r="M347" i="14"/>
  <c r="M348" i="14"/>
  <c r="M349" i="14"/>
  <c r="M350" i="14"/>
  <c r="M351" i="14"/>
  <c r="M352" i="14"/>
  <c r="M353" i="14"/>
  <c r="M354" i="14"/>
  <c r="M355" i="14"/>
  <c r="M356" i="14"/>
  <c r="M357" i="14"/>
  <c r="M358" i="14"/>
  <c r="M359" i="14"/>
  <c r="M360" i="14"/>
  <c r="M361" i="14"/>
  <c r="M363" i="14"/>
  <c r="M364" i="14"/>
  <c r="M365" i="14"/>
  <c r="M366" i="14"/>
  <c r="M369" i="14"/>
  <c r="M6" i="14"/>
  <c r="M5" i="14"/>
  <c r="BE5" i="14"/>
  <c r="BE6" i="14"/>
  <c r="BE7" i="14"/>
  <c r="BE8" i="14"/>
  <c r="BE9" i="14"/>
  <c r="BE10" i="14"/>
  <c r="BE11" i="14"/>
  <c r="BE12" i="14"/>
  <c r="BE13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99" i="14"/>
  <c r="BE101" i="14"/>
  <c r="BE102" i="14"/>
  <c r="BE103" i="14"/>
  <c r="BE104" i="14"/>
  <c r="BE105" i="14"/>
  <c r="BE106" i="14"/>
  <c r="BE107" i="14"/>
  <c r="BE108" i="14"/>
  <c r="BE109" i="14"/>
  <c r="BE110" i="14"/>
  <c r="BE111" i="14"/>
  <c r="BE112" i="14"/>
  <c r="BE113" i="14"/>
  <c r="BE114" i="14"/>
  <c r="BE115" i="14"/>
  <c r="BE116" i="14"/>
  <c r="BE117" i="14"/>
  <c r="BE118" i="14"/>
  <c r="BE119" i="14"/>
  <c r="BE120" i="14"/>
  <c r="BE121" i="14"/>
  <c r="BE122" i="14"/>
  <c r="BE123" i="14"/>
  <c r="BE124" i="14"/>
  <c r="BE125" i="14"/>
  <c r="BE126" i="14"/>
  <c r="BE127" i="14"/>
  <c r="BE128" i="14"/>
  <c r="BE129" i="14"/>
  <c r="BE130" i="14"/>
  <c r="BE131" i="14"/>
  <c r="BE132" i="14"/>
  <c r="BE133" i="14"/>
  <c r="BE134" i="14"/>
  <c r="BE135" i="14"/>
  <c r="BE136" i="14"/>
  <c r="BE137" i="14"/>
  <c r="BE138" i="14"/>
  <c r="BE139" i="14"/>
  <c r="BE140" i="14"/>
  <c r="BE141" i="14"/>
  <c r="BE142" i="14"/>
  <c r="BE143" i="14"/>
  <c r="BE144" i="14"/>
  <c r="BE145" i="14"/>
  <c r="BE146" i="14"/>
  <c r="BE147" i="14"/>
  <c r="BE148" i="14"/>
  <c r="BE149" i="14"/>
  <c r="BE150" i="14"/>
  <c r="BE151" i="14"/>
  <c r="BE152" i="14"/>
  <c r="BE153" i="14"/>
  <c r="BE154" i="14"/>
  <c r="BE155" i="14"/>
  <c r="BE156" i="14"/>
  <c r="BE157" i="14"/>
  <c r="BE158" i="14"/>
  <c r="BE159" i="14"/>
  <c r="BE160" i="14"/>
  <c r="BE161" i="14"/>
  <c r="BE162" i="14"/>
  <c r="BE163" i="14"/>
  <c r="BE164" i="14"/>
  <c r="BE165" i="14"/>
  <c r="BE166" i="14"/>
  <c r="BE167" i="14"/>
  <c r="BE168" i="14"/>
  <c r="BE169" i="14"/>
  <c r="BE170" i="14"/>
  <c r="BE171" i="14"/>
  <c r="BE172" i="14"/>
  <c r="BE173" i="14"/>
  <c r="BE174" i="14"/>
  <c r="BE175" i="14"/>
  <c r="BE176" i="14"/>
  <c r="BE177" i="14"/>
  <c r="BE178" i="14"/>
  <c r="BE179" i="14"/>
  <c r="BE180" i="14"/>
  <c r="BE181" i="14"/>
  <c r="BE182" i="14"/>
  <c r="BE183" i="14"/>
  <c r="BE184" i="14"/>
  <c r="BE185" i="14"/>
  <c r="BE186" i="14"/>
  <c r="BE187" i="14"/>
  <c r="BE188" i="14"/>
  <c r="BE189" i="14"/>
  <c r="BE190" i="14"/>
  <c r="BE191" i="14"/>
  <c r="BE192" i="14"/>
  <c r="BE193" i="14"/>
  <c r="BE194" i="14"/>
  <c r="BE195" i="14"/>
  <c r="BE196" i="14"/>
  <c r="BE197" i="14"/>
  <c r="BE198" i="14"/>
  <c r="BE199" i="14"/>
  <c r="BE200" i="14"/>
  <c r="BE201" i="14"/>
  <c r="BE202" i="14"/>
  <c r="BE203" i="14"/>
  <c r="BE204" i="14"/>
  <c r="BE205" i="14"/>
  <c r="BE206" i="14"/>
  <c r="BE207" i="14"/>
  <c r="BE210" i="14"/>
  <c r="BE213" i="14"/>
  <c r="BE215" i="14"/>
  <c r="BE218" i="14"/>
  <c r="BE219" i="14"/>
  <c r="BE221" i="14"/>
  <c r="BE223" i="14"/>
  <c r="BE224" i="14"/>
  <c r="BE226" i="14"/>
  <c r="BE227" i="14"/>
  <c r="BE228" i="14"/>
  <c r="BE229" i="14"/>
  <c r="BE230" i="14"/>
  <c r="BE231" i="14"/>
  <c r="BE232" i="14"/>
  <c r="BE233" i="14"/>
  <c r="BE234" i="14"/>
  <c r="BE235" i="14"/>
  <c r="BE236" i="14"/>
  <c r="BE237" i="14"/>
  <c r="BE238" i="14"/>
  <c r="BE239" i="14"/>
  <c r="BE240" i="14"/>
  <c r="BE241" i="14"/>
  <c r="BE242" i="14"/>
  <c r="BE243" i="14"/>
  <c r="BE244" i="14"/>
  <c r="BE261" i="14"/>
  <c r="BE262" i="14"/>
  <c r="BE264" i="14"/>
  <c r="BE266" i="14"/>
  <c r="BE268" i="14"/>
  <c r="BE270" i="14"/>
  <c r="BE271" i="14"/>
  <c r="BE272" i="14"/>
  <c r="BE273" i="14"/>
  <c r="BE274" i="14"/>
  <c r="BE275" i="14"/>
  <c r="BE276" i="14"/>
  <c r="BE277" i="14"/>
  <c r="BE278" i="14"/>
  <c r="BE279" i="14"/>
  <c r="BE280" i="14"/>
  <c r="BE281" i="14"/>
  <c r="BE282" i="14"/>
  <c r="BE283" i="14"/>
  <c r="BE284" i="14"/>
  <c r="BE285" i="14"/>
  <c r="BE287" i="14"/>
  <c r="BE288" i="14"/>
  <c r="BE289" i="14"/>
  <c r="BE290" i="14"/>
  <c r="BE291" i="14"/>
  <c r="BE292" i="14"/>
  <c r="BE293" i="14"/>
  <c r="BE294" i="14"/>
  <c r="BE295" i="14"/>
  <c r="BE296" i="14"/>
  <c r="BE297" i="14"/>
  <c r="BE298" i="14"/>
  <c r="BE299" i="14"/>
  <c r="BE300" i="14"/>
  <c r="BE301" i="14"/>
  <c r="BE306" i="14"/>
  <c r="BE308" i="14"/>
  <c r="BE309" i="14"/>
  <c r="BE310" i="14"/>
  <c r="BE311" i="14"/>
  <c r="BE312" i="14"/>
  <c r="BE313" i="14"/>
  <c r="BE314" i="14"/>
  <c r="BE315" i="14"/>
  <c r="BE316" i="14"/>
  <c r="BE317" i="14"/>
  <c r="BE318" i="14"/>
  <c r="BE320" i="14"/>
  <c r="BE321" i="14"/>
  <c r="BE322" i="14"/>
  <c r="BE323" i="14"/>
  <c r="BE324" i="14"/>
  <c r="BE325" i="14"/>
  <c r="BE326" i="14"/>
  <c r="BE327" i="14"/>
  <c r="BE328" i="14"/>
  <c r="BE329" i="14"/>
  <c r="BE331" i="14"/>
  <c r="BE332" i="14"/>
  <c r="BE334" i="14"/>
  <c r="BE335" i="14"/>
  <c r="BE336" i="14"/>
  <c r="BE338" i="14"/>
  <c r="BE339" i="14"/>
  <c r="BE340" i="14"/>
  <c r="BE341" i="14"/>
  <c r="BE342" i="14"/>
  <c r="BE343" i="14"/>
  <c r="BE344" i="14"/>
  <c r="BE345" i="14"/>
  <c r="BE346" i="14"/>
  <c r="BE347" i="14"/>
  <c r="BE348" i="14"/>
  <c r="BE349" i="14"/>
  <c r="BE350" i="14"/>
  <c r="BE351" i="14"/>
  <c r="BE352" i="14"/>
  <c r="BE353" i="14"/>
  <c r="BE354" i="14"/>
  <c r="BE355" i="14"/>
  <c r="BE356" i="14"/>
  <c r="BE357" i="14"/>
  <c r="BE358" i="14"/>
  <c r="BE359" i="14"/>
  <c r="BE360" i="14"/>
  <c r="BE361" i="14"/>
  <c r="BE363" i="14"/>
  <c r="BE364" i="14"/>
  <c r="BE365" i="14"/>
  <c r="BE366" i="14"/>
  <c r="BE369" i="14"/>
  <c r="BE370" i="14"/>
  <c r="BC5" i="14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6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6" i="14"/>
  <c r="BC97" i="14"/>
  <c r="BC98" i="14"/>
  <c r="BC99" i="14"/>
  <c r="BC101" i="14"/>
  <c r="BC102" i="14"/>
  <c r="BC103" i="14"/>
  <c r="BC104" i="14"/>
  <c r="BC105" i="14"/>
  <c r="BC106" i="14"/>
  <c r="BC107" i="14"/>
  <c r="BC108" i="14"/>
  <c r="BC109" i="14"/>
  <c r="BC110" i="14"/>
  <c r="BC111" i="14"/>
  <c r="BC112" i="14"/>
  <c r="BC113" i="14"/>
  <c r="BC114" i="14"/>
  <c r="BC115" i="14"/>
  <c r="BC116" i="14"/>
  <c r="BC117" i="14"/>
  <c r="BC118" i="14"/>
  <c r="BC119" i="14"/>
  <c r="BC120" i="14"/>
  <c r="BC121" i="14"/>
  <c r="BC122" i="14"/>
  <c r="BC123" i="14"/>
  <c r="BC124" i="14"/>
  <c r="BC125" i="14"/>
  <c r="BC126" i="14"/>
  <c r="BC127" i="14"/>
  <c r="BC128" i="14"/>
  <c r="BC129" i="14"/>
  <c r="BC130" i="14"/>
  <c r="BC131" i="14"/>
  <c r="BC132" i="14"/>
  <c r="BC133" i="14"/>
  <c r="BC134" i="14"/>
  <c r="BC135" i="14"/>
  <c r="BC136" i="14"/>
  <c r="BC137" i="14"/>
  <c r="BC138" i="14"/>
  <c r="BC139" i="14"/>
  <c r="BC140" i="14"/>
  <c r="BC141" i="14"/>
  <c r="BC142" i="14"/>
  <c r="BC143" i="14"/>
  <c r="BC144" i="14"/>
  <c r="BC145" i="14"/>
  <c r="BC146" i="14"/>
  <c r="BC147" i="14"/>
  <c r="BC148" i="14"/>
  <c r="BC149" i="14"/>
  <c r="BC150" i="14"/>
  <c r="BC151" i="14"/>
  <c r="BC152" i="14"/>
  <c r="BC153" i="14"/>
  <c r="BC154" i="14"/>
  <c r="BC155" i="14"/>
  <c r="BC156" i="14"/>
  <c r="BC157" i="14"/>
  <c r="BC158" i="14"/>
  <c r="BC159" i="14"/>
  <c r="BC160" i="14"/>
  <c r="BC161" i="14"/>
  <c r="BC162" i="14"/>
  <c r="BC163" i="14"/>
  <c r="BC164" i="14"/>
  <c r="BC165" i="14"/>
  <c r="BC166" i="14"/>
  <c r="BC167" i="14"/>
  <c r="BC168" i="14"/>
  <c r="BC169" i="14"/>
  <c r="BC170" i="14"/>
  <c r="BC171" i="14"/>
  <c r="BC172" i="14"/>
  <c r="BC173" i="14"/>
  <c r="BC174" i="14"/>
  <c r="BC175" i="14"/>
  <c r="BC176" i="14"/>
  <c r="BC177" i="14"/>
  <c r="BC178" i="14"/>
  <c r="BC179" i="14"/>
  <c r="BC180" i="14"/>
  <c r="BC181" i="14"/>
  <c r="BC182" i="14"/>
  <c r="BC183" i="14"/>
  <c r="BC184" i="14"/>
  <c r="BC185" i="14"/>
  <c r="BC186" i="14"/>
  <c r="BC187" i="14"/>
  <c r="BC188" i="14"/>
  <c r="BC189" i="14"/>
  <c r="BC190" i="14"/>
  <c r="BC191" i="14"/>
  <c r="BC192" i="14"/>
  <c r="BC193" i="14"/>
  <c r="BC194" i="14"/>
  <c r="BC195" i="14"/>
  <c r="BC196" i="14"/>
  <c r="BC197" i="14"/>
  <c r="BC198" i="14"/>
  <c r="BC199" i="14"/>
  <c r="BC200" i="14"/>
  <c r="BC201" i="14"/>
  <c r="BC202" i="14"/>
  <c r="BC203" i="14"/>
  <c r="BC204" i="14"/>
  <c r="BC205" i="14"/>
  <c r="BC206" i="14"/>
  <c r="BC207" i="14"/>
  <c r="BC210" i="14"/>
  <c r="BC213" i="14"/>
  <c r="BC215" i="14"/>
  <c r="BC218" i="14"/>
  <c r="BC219" i="14"/>
  <c r="BC221" i="14"/>
  <c r="BC223" i="14"/>
  <c r="BC224" i="14"/>
  <c r="BC226" i="14"/>
  <c r="BC227" i="14"/>
  <c r="BC228" i="14"/>
  <c r="BC229" i="14"/>
  <c r="BC230" i="14"/>
  <c r="BC231" i="14"/>
  <c r="BC232" i="14"/>
  <c r="BC233" i="14"/>
  <c r="BC234" i="14"/>
  <c r="BC235" i="14"/>
  <c r="BC236" i="14"/>
  <c r="BC237" i="14"/>
  <c r="BC238" i="14"/>
  <c r="BC239" i="14"/>
  <c r="BC240" i="14"/>
  <c r="BC241" i="14"/>
  <c r="BC242" i="14"/>
  <c r="BC243" i="14"/>
  <c r="BC244" i="14"/>
  <c r="BC266" i="14"/>
  <c r="BC268" i="14"/>
  <c r="BC270" i="14"/>
  <c r="BC271" i="14"/>
  <c r="BC272" i="14"/>
  <c r="BC273" i="14"/>
  <c r="BC274" i="14"/>
  <c r="BC275" i="14"/>
  <c r="BC276" i="14"/>
  <c r="BC277" i="14"/>
  <c r="BC278" i="14"/>
  <c r="BC279" i="14"/>
  <c r="BC280" i="14"/>
  <c r="BC281" i="14"/>
  <c r="BC282" i="14"/>
  <c r="BC283" i="14"/>
  <c r="BC284" i="14"/>
  <c r="BC285" i="14"/>
  <c r="BC287" i="14"/>
  <c r="BC288" i="14"/>
  <c r="BC289" i="14"/>
  <c r="BC290" i="14"/>
  <c r="BC291" i="14"/>
  <c r="BC292" i="14"/>
  <c r="BC293" i="14"/>
  <c r="BC294" i="14"/>
  <c r="BC295" i="14"/>
  <c r="BC296" i="14"/>
  <c r="BC297" i="14"/>
  <c r="BC298" i="14"/>
  <c r="BC299" i="14"/>
  <c r="BC300" i="14"/>
  <c r="BC301" i="14"/>
  <c r="BC306" i="14"/>
  <c r="BC308" i="14"/>
  <c r="BC309" i="14"/>
  <c r="BC310" i="14"/>
  <c r="BC311" i="14"/>
  <c r="BC312" i="14"/>
  <c r="BC313" i="14"/>
  <c r="BC314" i="14"/>
  <c r="BC315" i="14"/>
  <c r="BC316" i="14"/>
  <c r="BC317" i="14"/>
  <c r="BC318" i="14"/>
  <c r="BC320" i="14"/>
  <c r="BC321" i="14"/>
  <c r="BC322" i="14"/>
  <c r="BC323" i="14"/>
  <c r="BC324" i="14"/>
  <c r="BC325" i="14"/>
  <c r="BC326" i="14"/>
  <c r="BC327" i="14"/>
  <c r="BC328" i="14"/>
  <c r="BC329" i="14"/>
  <c r="BC331" i="14"/>
  <c r="BC332" i="14"/>
  <c r="BC334" i="14"/>
  <c r="BC335" i="14"/>
  <c r="BC336" i="14"/>
  <c r="BC338" i="14"/>
  <c r="BC339" i="14"/>
  <c r="BC340" i="14"/>
  <c r="BC341" i="14"/>
  <c r="BC342" i="14"/>
  <c r="BC343" i="14"/>
  <c r="BC344" i="14"/>
  <c r="BC345" i="14"/>
  <c r="BC346" i="14"/>
  <c r="BC347" i="14"/>
  <c r="BC348" i="14"/>
  <c r="BC349" i="14"/>
  <c r="BC350" i="14"/>
  <c r="BC351" i="14"/>
  <c r="BC352" i="14"/>
  <c r="BC353" i="14"/>
  <c r="BC354" i="14"/>
  <c r="BC355" i="14"/>
  <c r="BC356" i="14"/>
  <c r="BC357" i="14"/>
  <c r="BC358" i="14"/>
  <c r="BC359" i="14"/>
  <c r="BC360" i="14"/>
  <c r="BC361" i="14"/>
  <c r="BC363" i="14"/>
  <c r="BC364" i="14"/>
  <c r="BC365" i="14"/>
  <c r="BC366" i="14"/>
  <c r="BC369" i="14"/>
  <c r="BC370" i="14"/>
  <c r="BA5" i="14"/>
  <c r="BA6" i="14"/>
  <c r="BA7" i="14"/>
  <c r="BA8" i="14"/>
  <c r="BA9" i="14"/>
  <c r="BA10" i="14"/>
  <c r="BA11" i="14"/>
  <c r="BA12" i="14"/>
  <c r="BA13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29" i="14"/>
  <c r="BA30" i="14"/>
  <c r="BA31" i="14"/>
  <c r="BA32" i="14"/>
  <c r="BA33" i="14"/>
  <c r="BA34" i="14"/>
  <c r="BA35" i="14"/>
  <c r="BA36" i="14"/>
  <c r="BA37" i="14"/>
  <c r="BA38" i="14"/>
  <c r="BA39" i="14"/>
  <c r="BA40" i="14"/>
  <c r="BA41" i="14"/>
  <c r="BA42" i="14"/>
  <c r="BA43" i="14"/>
  <c r="BA44" i="14"/>
  <c r="BA45" i="14"/>
  <c r="BA46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8" i="14"/>
  <c r="BA79" i="14"/>
  <c r="BA80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4" i="14"/>
  <c r="BA95" i="14"/>
  <c r="BA96" i="14"/>
  <c r="BA97" i="14"/>
  <c r="BA98" i="14"/>
  <c r="BA99" i="14"/>
  <c r="BA101" i="14"/>
  <c r="BA102" i="14"/>
  <c r="BA103" i="14"/>
  <c r="BA104" i="14"/>
  <c r="BA105" i="14"/>
  <c r="BA106" i="14"/>
  <c r="BA107" i="14"/>
  <c r="BA108" i="14"/>
  <c r="BA109" i="14"/>
  <c r="BA110" i="14"/>
  <c r="BA111" i="14"/>
  <c r="BA112" i="14"/>
  <c r="BA113" i="14"/>
  <c r="BA114" i="14"/>
  <c r="BA115" i="14"/>
  <c r="BA116" i="14"/>
  <c r="BA117" i="14"/>
  <c r="BA118" i="14"/>
  <c r="BA119" i="14"/>
  <c r="BA120" i="14"/>
  <c r="BA121" i="14"/>
  <c r="BA122" i="14"/>
  <c r="BA123" i="14"/>
  <c r="BA124" i="14"/>
  <c r="BA125" i="14"/>
  <c r="BA126" i="14"/>
  <c r="BA127" i="14"/>
  <c r="BA128" i="14"/>
  <c r="BA129" i="14"/>
  <c r="BA130" i="14"/>
  <c r="BA131" i="14"/>
  <c r="BA132" i="14"/>
  <c r="BA133" i="14"/>
  <c r="BA134" i="14"/>
  <c r="BA135" i="14"/>
  <c r="BA136" i="14"/>
  <c r="BA137" i="14"/>
  <c r="BA138" i="14"/>
  <c r="BA139" i="14"/>
  <c r="BA140" i="14"/>
  <c r="BA141" i="14"/>
  <c r="BA142" i="14"/>
  <c r="BA143" i="14"/>
  <c r="BA144" i="14"/>
  <c r="BA145" i="14"/>
  <c r="BA146" i="14"/>
  <c r="BA147" i="14"/>
  <c r="BA148" i="14"/>
  <c r="BA149" i="14"/>
  <c r="BA150" i="14"/>
  <c r="BA151" i="14"/>
  <c r="BA152" i="14"/>
  <c r="BA153" i="14"/>
  <c r="BA154" i="14"/>
  <c r="BA155" i="14"/>
  <c r="BA156" i="14"/>
  <c r="BA157" i="14"/>
  <c r="BA158" i="14"/>
  <c r="BA159" i="14"/>
  <c r="BA160" i="14"/>
  <c r="BA161" i="14"/>
  <c r="BA162" i="14"/>
  <c r="BA163" i="14"/>
  <c r="BA164" i="14"/>
  <c r="BA165" i="14"/>
  <c r="BA166" i="14"/>
  <c r="BA167" i="14"/>
  <c r="BA168" i="14"/>
  <c r="BA169" i="14"/>
  <c r="BA170" i="14"/>
  <c r="BA171" i="14"/>
  <c r="BA172" i="14"/>
  <c r="BA173" i="14"/>
  <c r="BA174" i="14"/>
  <c r="BA175" i="14"/>
  <c r="BA176" i="14"/>
  <c r="BA177" i="14"/>
  <c r="BA178" i="14"/>
  <c r="BA179" i="14"/>
  <c r="BA180" i="14"/>
  <c r="BA181" i="14"/>
  <c r="BA182" i="14"/>
  <c r="BA183" i="14"/>
  <c r="BA184" i="14"/>
  <c r="BA185" i="14"/>
  <c r="BA186" i="14"/>
  <c r="BA187" i="14"/>
  <c r="BA188" i="14"/>
  <c r="BA189" i="14"/>
  <c r="BA190" i="14"/>
  <c r="BA191" i="14"/>
  <c r="BA192" i="14"/>
  <c r="BA193" i="14"/>
  <c r="BA194" i="14"/>
  <c r="BA195" i="14"/>
  <c r="BA196" i="14"/>
  <c r="BA197" i="14"/>
  <c r="BA198" i="14"/>
  <c r="BA199" i="14"/>
  <c r="BA200" i="14"/>
  <c r="BA201" i="14"/>
  <c r="BA202" i="14"/>
  <c r="BA203" i="14"/>
  <c r="BA204" i="14"/>
  <c r="BA205" i="14"/>
  <c r="BA206" i="14"/>
  <c r="BA207" i="14"/>
  <c r="BA210" i="14"/>
  <c r="BA213" i="14"/>
  <c r="BA215" i="14"/>
  <c r="BA218" i="14"/>
  <c r="BA219" i="14"/>
  <c r="BA221" i="14"/>
  <c r="BA223" i="14"/>
  <c r="BA224" i="14"/>
  <c r="BA226" i="14"/>
  <c r="BA227" i="14"/>
  <c r="BA228" i="14"/>
  <c r="BA229" i="14"/>
  <c r="BA230" i="14"/>
  <c r="BA231" i="14"/>
  <c r="BA232" i="14"/>
  <c r="BA233" i="14"/>
  <c r="BA234" i="14"/>
  <c r="BA235" i="14"/>
  <c r="BA236" i="14"/>
  <c r="BA237" i="14"/>
  <c r="BA238" i="14"/>
  <c r="BA239" i="14"/>
  <c r="BA240" i="14"/>
  <c r="BA241" i="14"/>
  <c r="BA242" i="14"/>
  <c r="BA243" i="14"/>
  <c r="BA244" i="14"/>
  <c r="BA245" i="14"/>
  <c r="BA260" i="14"/>
  <c r="BA261" i="14"/>
  <c r="BA262" i="14"/>
  <c r="BA264" i="14"/>
  <c r="BA266" i="14"/>
  <c r="BA268" i="14"/>
  <c r="BA270" i="14"/>
  <c r="BA271" i="14"/>
  <c r="BA272" i="14"/>
  <c r="BA273" i="14"/>
  <c r="BA274" i="14"/>
  <c r="BA275" i="14"/>
  <c r="BA276" i="14"/>
  <c r="BA277" i="14"/>
  <c r="BA278" i="14"/>
  <c r="BA279" i="14"/>
  <c r="BA280" i="14"/>
  <c r="BA281" i="14"/>
  <c r="BA282" i="14"/>
  <c r="BA283" i="14"/>
  <c r="BA284" i="14"/>
  <c r="BA285" i="14"/>
  <c r="BA287" i="14"/>
  <c r="BA288" i="14"/>
  <c r="BA289" i="14"/>
  <c r="BA290" i="14"/>
  <c r="BA291" i="14"/>
  <c r="BA292" i="14"/>
  <c r="BA293" i="14"/>
  <c r="BA294" i="14"/>
  <c r="BA295" i="14"/>
  <c r="BA296" i="14"/>
  <c r="BA297" i="14"/>
  <c r="BA298" i="14"/>
  <c r="BA299" i="14"/>
  <c r="BA300" i="14"/>
  <c r="BA301" i="14"/>
  <c r="BA306" i="14"/>
  <c r="BA308" i="14"/>
  <c r="BA309" i="14"/>
  <c r="BA310" i="14"/>
  <c r="BA311" i="14"/>
  <c r="BA312" i="14"/>
  <c r="BA313" i="14"/>
  <c r="BA314" i="14"/>
  <c r="BA315" i="14"/>
  <c r="BA316" i="14"/>
  <c r="BA317" i="14"/>
  <c r="BA318" i="14"/>
  <c r="BA320" i="14"/>
  <c r="BA321" i="14"/>
  <c r="BA322" i="14"/>
  <c r="BA323" i="14"/>
  <c r="BA324" i="14"/>
  <c r="BA325" i="14"/>
  <c r="BA326" i="14"/>
  <c r="BA327" i="14"/>
  <c r="BA328" i="14"/>
  <c r="BA329" i="14"/>
  <c r="BA331" i="14"/>
  <c r="BA332" i="14"/>
  <c r="CI333" i="14" s="1"/>
  <c r="BA333" i="14"/>
  <c r="BA334" i="14"/>
  <c r="BA335" i="14"/>
  <c r="BA338" i="14"/>
  <c r="BA339" i="14"/>
  <c r="BA340" i="14"/>
  <c r="BA341" i="14"/>
  <c r="BA342" i="14"/>
  <c r="BA343" i="14"/>
  <c r="BA344" i="14"/>
  <c r="BA345" i="14"/>
  <c r="BA346" i="14"/>
  <c r="BA347" i="14"/>
  <c r="BA348" i="14"/>
  <c r="BA349" i="14"/>
  <c r="BA350" i="14"/>
  <c r="BA351" i="14"/>
  <c r="BA352" i="14"/>
  <c r="BA353" i="14"/>
  <c r="BA354" i="14"/>
  <c r="BA355" i="14"/>
  <c r="BA356" i="14"/>
  <c r="BA357" i="14"/>
  <c r="BA358" i="14"/>
  <c r="BA359" i="14"/>
  <c r="BA360" i="14"/>
  <c r="BA361" i="14"/>
  <c r="BA363" i="14"/>
  <c r="BA364" i="14"/>
  <c r="BA365" i="14"/>
  <c r="BA366" i="14"/>
  <c r="BA369" i="14"/>
  <c r="BA370" i="14"/>
  <c r="AY5" i="14"/>
  <c r="AY6" i="14"/>
  <c r="AY7" i="14"/>
  <c r="AY8" i="14"/>
  <c r="AY9" i="14"/>
  <c r="AY10" i="14"/>
  <c r="AY11" i="14"/>
  <c r="AY12" i="14"/>
  <c r="AY13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29" i="14"/>
  <c r="AY30" i="14"/>
  <c r="AY31" i="14"/>
  <c r="AY32" i="14"/>
  <c r="AY33" i="14"/>
  <c r="AY34" i="14"/>
  <c r="AY35" i="14"/>
  <c r="AY36" i="14"/>
  <c r="AY37" i="14"/>
  <c r="AY38" i="14"/>
  <c r="AY39" i="14"/>
  <c r="AY40" i="14"/>
  <c r="AY41" i="14"/>
  <c r="AY42" i="14"/>
  <c r="AY43" i="14"/>
  <c r="AY44" i="14"/>
  <c r="AY45" i="14"/>
  <c r="AY46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8" i="14"/>
  <c r="AY79" i="14"/>
  <c r="AY80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4" i="14"/>
  <c r="AY95" i="14"/>
  <c r="AY96" i="14"/>
  <c r="AY97" i="14"/>
  <c r="AY98" i="14"/>
  <c r="AY99" i="14"/>
  <c r="AY101" i="14"/>
  <c r="AY102" i="14"/>
  <c r="AY103" i="14"/>
  <c r="AY104" i="14"/>
  <c r="AY105" i="14"/>
  <c r="AY106" i="14"/>
  <c r="AY107" i="14"/>
  <c r="AY108" i="14"/>
  <c r="AY109" i="14"/>
  <c r="AY110" i="14"/>
  <c r="AY111" i="14"/>
  <c r="AY112" i="14"/>
  <c r="AY113" i="14"/>
  <c r="AY114" i="14"/>
  <c r="AY115" i="14"/>
  <c r="AY116" i="14"/>
  <c r="AY117" i="14"/>
  <c r="AY118" i="14"/>
  <c r="AY119" i="14"/>
  <c r="AY120" i="14"/>
  <c r="AY121" i="14"/>
  <c r="AY122" i="14"/>
  <c r="AY123" i="14"/>
  <c r="AY124" i="14"/>
  <c r="AY125" i="14"/>
  <c r="AY126" i="14"/>
  <c r="AY127" i="14"/>
  <c r="AY128" i="14"/>
  <c r="AY129" i="14"/>
  <c r="AY130" i="14"/>
  <c r="AY131" i="14"/>
  <c r="AY132" i="14"/>
  <c r="AY133" i="14"/>
  <c r="AY134" i="14"/>
  <c r="AY135" i="14"/>
  <c r="AY136" i="14"/>
  <c r="AY137" i="14"/>
  <c r="AY138" i="14"/>
  <c r="AY139" i="14"/>
  <c r="AY140" i="14"/>
  <c r="AY141" i="14"/>
  <c r="AY142" i="14"/>
  <c r="AY143" i="14"/>
  <c r="AY144" i="14"/>
  <c r="AY145" i="14"/>
  <c r="AY146" i="14"/>
  <c r="AY147" i="14"/>
  <c r="AY148" i="14"/>
  <c r="AY149" i="14"/>
  <c r="AY150" i="14"/>
  <c r="AY151" i="14"/>
  <c r="AY152" i="14"/>
  <c r="AY153" i="14"/>
  <c r="AY154" i="14"/>
  <c r="AY155" i="14"/>
  <c r="AY156" i="14"/>
  <c r="AY157" i="14"/>
  <c r="AY158" i="14"/>
  <c r="AY159" i="14"/>
  <c r="AY160" i="14"/>
  <c r="AY161" i="14"/>
  <c r="AY162" i="14"/>
  <c r="AY163" i="14"/>
  <c r="AY164" i="14"/>
  <c r="AY165" i="14"/>
  <c r="AY166" i="14"/>
  <c r="AY167" i="14"/>
  <c r="AY168" i="14"/>
  <c r="AY169" i="14"/>
  <c r="AY170" i="14"/>
  <c r="AY171" i="14"/>
  <c r="AY172" i="14"/>
  <c r="AY173" i="14"/>
  <c r="AY174" i="14"/>
  <c r="AY175" i="14"/>
  <c r="AY176" i="14"/>
  <c r="AY177" i="14"/>
  <c r="AY178" i="14"/>
  <c r="AY179" i="14"/>
  <c r="AY180" i="14"/>
  <c r="AY181" i="14"/>
  <c r="AY182" i="14"/>
  <c r="AY183" i="14"/>
  <c r="AY184" i="14"/>
  <c r="AY185" i="14"/>
  <c r="AY186" i="14"/>
  <c r="AY187" i="14"/>
  <c r="AY188" i="14"/>
  <c r="AY189" i="14"/>
  <c r="AY190" i="14"/>
  <c r="AY191" i="14"/>
  <c r="AY192" i="14"/>
  <c r="AY193" i="14"/>
  <c r="AY194" i="14"/>
  <c r="AY195" i="14"/>
  <c r="AY196" i="14"/>
  <c r="AY197" i="14"/>
  <c r="AY198" i="14"/>
  <c r="AY199" i="14"/>
  <c r="AY200" i="14"/>
  <c r="AY201" i="14"/>
  <c r="AY202" i="14"/>
  <c r="AY203" i="14"/>
  <c r="AY204" i="14"/>
  <c r="AY205" i="14"/>
  <c r="AY206" i="14"/>
  <c r="AY207" i="14"/>
  <c r="AY210" i="14"/>
  <c r="AY213" i="14"/>
  <c r="AY215" i="14"/>
  <c r="AY218" i="14"/>
  <c r="AY219" i="14"/>
  <c r="AY221" i="14"/>
  <c r="AY223" i="14"/>
  <c r="AY224" i="14"/>
  <c r="AY226" i="14"/>
  <c r="AY227" i="14"/>
  <c r="AY228" i="14"/>
  <c r="AY229" i="14"/>
  <c r="AY230" i="14"/>
  <c r="AY231" i="14"/>
  <c r="AY232" i="14"/>
  <c r="AY233" i="14"/>
  <c r="AY234" i="14"/>
  <c r="AY235" i="14"/>
  <c r="AY236" i="14"/>
  <c r="AY237" i="14"/>
  <c r="AY238" i="14"/>
  <c r="AY239" i="14"/>
  <c r="AY240" i="14"/>
  <c r="AY241" i="14"/>
  <c r="AY242" i="14"/>
  <c r="AY243" i="14"/>
  <c r="AY244" i="14"/>
  <c r="AY261" i="14"/>
  <c r="AY262" i="14"/>
  <c r="AY264" i="14"/>
  <c r="AY266" i="14"/>
  <c r="AY268" i="14"/>
  <c r="AY270" i="14"/>
  <c r="AY271" i="14"/>
  <c r="AY272" i="14"/>
  <c r="AY273" i="14"/>
  <c r="AY274" i="14"/>
  <c r="AY275" i="14"/>
  <c r="AY276" i="14"/>
  <c r="AY277" i="14"/>
  <c r="AY278" i="14"/>
  <c r="AY279" i="14"/>
  <c r="AY280" i="14"/>
  <c r="AY281" i="14"/>
  <c r="AY282" i="14"/>
  <c r="AY283" i="14"/>
  <c r="AY284" i="14"/>
  <c r="AY285" i="14"/>
  <c r="AY287" i="14"/>
  <c r="AY288" i="14"/>
  <c r="AY289" i="14"/>
  <c r="AY290" i="14"/>
  <c r="AY291" i="14"/>
  <c r="AY292" i="14"/>
  <c r="AY293" i="14"/>
  <c r="AY294" i="14"/>
  <c r="AY295" i="14"/>
  <c r="AY296" i="14"/>
  <c r="AY297" i="14"/>
  <c r="AY298" i="14"/>
  <c r="AY299" i="14"/>
  <c r="AY300" i="14"/>
  <c r="AY301" i="14"/>
  <c r="AY306" i="14"/>
  <c r="AY308" i="14"/>
  <c r="AY309" i="14"/>
  <c r="AY310" i="14"/>
  <c r="AY311" i="14"/>
  <c r="AY312" i="14"/>
  <c r="AY313" i="14"/>
  <c r="AY314" i="14"/>
  <c r="AY315" i="14"/>
  <c r="AY316" i="14"/>
  <c r="AY317" i="14"/>
  <c r="AY318" i="14"/>
  <c r="AY320" i="14"/>
  <c r="AY321" i="14"/>
  <c r="AY322" i="14"/>
  <c r="AY323" i="14"/>
  <c r="AY324" i="14"/>
  <c r="AY325" i="14"/>
  <c r="AY326" i="14"/>
  <c r="AY327" i="14"/>
  <c r="AY328" i="14"/>
  <c r="AY329" i="14"/>
  <c r="AY331" i="14"/>
  <c r="AY332" i="14"/>
  <c r="CH333" i="14" s="1"/>
  <c r="AY333" i="14"/>
  <c r="AY334" i="14"/>
  <c r="AY335" i="14"/>
  <c r="AY338" i="14"/>
  <c r="AY339" i="14"/>
  <c r="AY340" i="14"/>
  <c r="AY341" i="14"/>
  <c r="AY342" i="14"/>
  <c r="AY343" i="14"/>
  <c r="AY344" i="14"/>
  <c r="AY345" i="14"/>
  <c r="AY346" i="14"/>
  <c r="AY347" i="14"/>
  <c r="AY348" i="14"/>
  <c r="AY349" i="14"/>
  <c r="AY350" i="14"/>
  <c r="AY351" i="14"/>
  <c r="AY352" i="14"/>
  <c r="AY353" i="14"/>
  <c r="AY354" i="14"/>
  <c r="AY355" i="14"/>
  <c r="AY356" i="14"/>
  <c r="AY357" i="14"/>
  <c r="AY358" i="14"/>
  <c r="AY359" i="14"/>
  <c r="AY360" i="14"/>
  <c r="AY361" i="14"/>
  <c r="AY363" i="14"/>
  <c r="AY364" i="14"/>
  <c r="AY365" i="14"/>
  <c r="AY366" i="14"/>
  <c r="AY369" i="14"/>
  <c r="AY370" i="14"/>
  <c r="AW5" i="14"/>
  <c r="AW6" i="14"/>
  <c r="AW7" i="14"/>
  <c r="AW8" i="14"/>
  <c r="AW9" i="14"/>
  <c r="AW10" i="14"/>
  <c r="AW11" i="14"/>
  <c r="AW12" i="14"/>
  <c r="AW13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29" i="14"/>
  <c r="AW30" i="14"/>
  <c r="AW31" i="14"/>
  <c r="AW32" i="14"/>
  <c r="AW33" i="14"/>
  <c r="AW34" i="14"/>
  <c r="AW35" i="14"/>
  <c r="AW36" i="14"/>
  <c r="AW37" i="14"/>
  <c r="AW38" i="14"/>
  <c r="AW39" i="14"/>
  <c r="AW40" i="14"/>
  <c r="AW41" i="14"/>
  <c r="AW42" i="14"/>
  <c r="AW43" i="14"/>
  <c r="AW44" i="14"/>
  <c r="AW45" i="14"/>
  <c r="AW46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8" i="14"/>
  <c r="AW79" i="14"/>
  <c r="AW80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4" i="14"/>
  <c r="AW95" i="14"/>
  <c r="AW96" i="14"/>
  <c r="AW97" i="14"/>
  <c r="AW98" i="14"/>
  <c r="AW99" i="14"/>
  <c r="AW101" i="14"/>
  <c r="AW102" i="14"/>
  <c r="AW103" i="14"/>
  <c r="AW104" i="14"/>
  <c r="AW105" i="14"/>
  <c r="AW106" i="14"/>
  <c r="AW107" i="14"/>
  <c r="AW108" i="14"/>
  <c r="AW109" i="14"/>
  <c r="AW110" i="14"/>
  <c r="AW111" i="14"/>
  <c r="AW112" i="14"/>
  <c r="AW113" i="14"/>
  <c r="AW114" i="14"/>
  <c r="AW115" i="14"/>
  <c r="AW116" i="14"/>
  <c r="AW117" i="14"/>
  <c r="AW118" i="14"/>
  <c r="AW119" i="14"/>
  <c r="AW120" i="14"/>
  <c r="AW121" i="14"/>
  <c r="AW122" i="14"/>
  <c r="AW123" i="14"/>
  <c r="AW124" i="14"/>
  <c r="AW125" i="14"/>
  <c r="AW126" i="14"/>
  <c r="AW127" i="14"/>
  <c r="AW128" i="14"/>
  <c r="AW129" i="14"/>
  <c r="AW130" i="14"/>
  <c r="AW131" i="14"/>
  <c r="AW132" i="14"/>
  <c r="AW133" i="14"/>
  <c r="AW134" i="14"/>
  <c r="AW135" i="14"/>
  <c r="AW136" i="14"/>
  <c r="AW137" i="14"/>
  <c r="AW138" i="14"/>
  <c r="AW139" i="14"/>
  <c r="AW140" i="14"/>
  <c r="AW141" i="14"/>
  <c r="AW142" i="14"/>
  <c r="AW143" i="14"/>
  <c r="AW144" i="14"/>
  <c r="AW145" i="14"/>
  <c r="AW146" i="14"/>
  <c r="AW147" i="14"/>
  <c r="AW148" i="14"/>
  <c r="AW149" i="14"/>
  <c r="AW150" i="14"/>
  <c r="AW151" i="14"/>
  <c r="AW152" i="14"/>
  <c r="AW153" i="14"/>
  <c r="AW154" i="14"/>
  <c r="AW155" i="14"/>
  <c r="AW156" i="14"/>
  <c r="AW157" i="14"/>
  <c r="AW158" i="14"/>
  <c r="AW159" i="14"/>
  <c r="AW160" i="14"/>
  <c r="AW161" i="14"/>
  <c r="AW162" i="14"/>
  <c r="AW163" i="14"/>
  <c r="AW164" i="14"/>
  <c r="AW165" i="14"/>
  <c r="AW166" i="14"/>
  <c r="AW167" i="14"/>
  <c r="AW168" i="14"/>
  <c r="AW169" i="14"/>
  <c r="AW170" i="14"/>
  <c r="AW171" i="14"/>
  <c r="AW172" i="14"/>
  <c r="AW173" i="14"/>
  <c r="AW174" i="14"/>
  <c r="AW175" i="14"/>
  <c r="AW176" i="14"/>
  <c r="AW177" i="14"/>
  <c r="AW178" i="14"/>
  <c r="AW179" i="14"/>
  <c r="AW180" i="14"/>
  <c r="AW181" i="14"/>
  <c r="AW182" i="14"/>
  <c r="AW183" i="14"/>
  <c r="AW184" i="14"/>
  <c r="AW185" i="14"/>
  <c r="AW186" i="14"/>
  <c r="AW187" i="14"/>
  <c r="AW188" i="14"/>
  <c r="AW189" i="14"/>
  <c r="AW190" i="14"/>
  <c r="AW191" i="14"/>
  <c r="AW192" i="14"/>
  <c r="AW193" i="14"/>
  <c r="AW194" i="14"/>
  <c r="AW195" i="14"/>
  <c r="AW196" i="14"/>
  <c r="AW197" i="14"/>
  <c r="AW198" i="14"/>
  <c r="AW199" i="14"/>
  <c r="AW200" i="14"/>
  <c r="AW201" i="14"/>
  <c r="AW202" i="14"/>
  <c r="AW203" i="14"/>
  <c r="AW204" i="14"/>
  <c r="AW205" i="14"/>
  <c r="AW206" i="14"/>
  <c r="AW207" i="14"/>
  <c r="AW210" i="14"/>
  <c r="AW213" i="14"/>
  <c r="AW215" i="14"/>
  <c r="AW218" i="14"/>
  <c r="AW219" i="14"/>
  <c r="AW221" i="14"/>
  <c r="AW223" i="14"/>
  <c r="AW224" i="14"/>
  <c r="AW226" i="14"/>
  <c r="AW227" i="14"/>
  <c r="AW228" i="14"/>
  <c r="AW229" i="14"/>
  <c r="AW230" i="14"/>
  <c r="AW231" i="14"/>
  <c r="AW232" i="14"/>
  <c r="AW233" i="14"/>
  <c r="AW234" i="14"/>
  <c r="AW235" i="14"/>
  <c r="AW236" i="14"/>
  <c r="AW237" i="14"/>
  <c r="AW238" i="14"/>
  <c r="AW239" i="14"/>
  <c r="AW240" i="14"/>
  <c r="AW241" i="14"/>
  <c r="AW242" i="14"/>
  <c r="AW243" i="14"/>
  <c r="AW244" i="14"/>
  <c r="AW260" i="14"/>
  <c r="AW261" i="14"/>
  <c r="AW262" i="14"/>
  <c r="AW264" i="14"/>
  <c r="AW266" i="14"/>
  <c r="AW268" i="14"/>
  <c r="AW270" i="14"/>
  <c r="AW271" i="14"/>
  <c r="AW272" i="14"/>
  <c r="AW273" i="14"/>
  <c r="AW274" i="14"/>
  <c r="AW275" i="14"/>
  <c r="AW276" i="14"/>
  <c r="AW277" i="14"/>
  <c r="AW278" i="14"/>
  <c r="AW279" i="14"/>
  <c r="AW280" i="14"/>
  <c r="AW281" i="14"/>
  <c r="AW282" i="14"/>
  <c r="AW283" i="14"/>
  <c r="AW284" i="14"/>
  <c r="AW285" i="14"/>
  <c r="AW287" i="14"/>
  <c r="AW288" i="14"/>
  <c r="AW289" i="14"/>
  <c r="AW290" i="14"/>
  <c r="AW291" i="14"/>
  <c r="AW292" i="14"/>
  <c r="AW293" i="14"/>
  <c r="AW294" i="14"/>
  <c r="AW295" i="14"/>
  <c r="AW296" i="14"/>
  <c r="AW297" i="14"/>
  <c r="AW298" i="14"/>
  <c r="AW299" i="14"/>
  <c r="AW300" i="14"/>
  <c r="AW301" i="14"/>
  <c r="AW306" i="14"/>
  <c r="AW308" i="14"/>
  <c r="AW309" i="14"/>
  <c r="AW310" i="14"/>
  <c r="AW311" i="14"/>
  <c r="AW312" i="14"/>
  <c r="AW313" i="14"/>
  <c r="AW314" i="14"/>
  <c r="AW315" i="14"/>
  <c r="AW316" i="14"/>
  <c r="AW317" i="14"/>
  <c r="AW318" i="14"/>
  <c r="AW320" i="14"/>
  <c r="AW321" i="14"/>
  <c r="AW322" i="14"/>
  <c r="AW323" i="14"/>
  <c r="AW324" i="14"/>
  <c r="AW325" i="14"/>
  <c r="AW326" i="14"/>
  <c r="AW327" i="14"/>
  <c r="AW328" i="14"/>
  <c r="AW329" i="14"/>
  <c r="AW331" i="14"/>
  <c r="AW332" i="14"/>
  <c r="CG333" i="14" s="1"/>
  <c r="AW333" i="14"/>
  <c r="AW334" i="14"/>
  <c r="AW335" i="14"/>
  <c r="AW338" i="14"/>
  <c r="AW339" i="14"/>
  <c r="AW340" i="14"/>
  <c r="AW341" i="14"/>
  <c r="AW342" i="14"/>
  <c r="AW343" i="14"/>
  <c r="AW344" i="14"/>
  <c r="AW345" i="14"/>
  <c r="AW346" i="14"/>
  <c r="AW347" i="14"/>
  <c r="AW348" i="14"/>
  <c r="AW349" i="14"/>
  <c r="AW350" i="14"/>
  <c r="AW351" i="14"/>
  <c r="AW352" i="14"/>
  <c r="AW353" i="14"/>
  <c r="AW354" i="14"/>
  <c r="AW355" i="14"/>
  <c r="AW356" i="14"/>
  <c r="AW357" i="14"/>
  <c r="AW358" i="14"/>
  <c r="AW359" i="14"/>
  <c r="AW360" i="14"/>
  <c r="AW361" i="14"/>
  <c r="AW363" i="14"/>
  <c r="AW364" i="14"/>
  <c r="AW365" i="14"/>
  <c r="AW366" i="14"/>
  <c r="AW369" i="14"/>
  <c r="AW370" i="14"/>
  <c r="AU5" i="14"/>
  <c r="AU6" i="14"/>
  <c r="AU7" i="14"/>
  <c r="AU8" i="14"/>
  <c r="AU9" i="14"/>
  <c r="AU10" i="14"/>
  <c r="AU11" i="14"/>
  <c r="AU12" i="14"/>
  <c r="AU13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8" i="14"/>
  <c r="AU79" i="14"/>
  <c r="AU80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4" i="14"/>
  <c r="AU95" i="14"/>
  <c r="AU96" i="14"/>
  <c r="AU97" i="14"/>
  <c r="AU98" i="14"/>
  <c r="AU99" i="14"/>
  <c r="AU101" i="14"/>
  <c r="AU102" i="14"/>
  <c r="AU103" i="14"/>
  <c r="AU104" i="14"/>
  <c r="AU105" i="14"/>
  <c r="AU106" i="14"/>
  <c r="AU107" i="14"/>
  <c r="AU108" i="14"/>
  <c r="AU109" i="14"/>
  <c r="AU110" i="14"/>
  <c r="AU111" i="14"/>
  <c r="AU112" i="14"/>
  <c r="AU113" i="14"/>
  <c r="AU114" i="14"/>
  <c r="AU115" i="14"/>
  <c r="AU116" i="14"/>
  <c r="AU117" i="14"/>
  <c r="AU118" i="14"/>
  <c r="AU119" i="14"/>
  <c r="AU120" i="14"/>
  <c r="AU121" i="14"/>
  <c r="AU122" i="14"/>
  <c r="AU123" i="14"/>
  <c r="AU124" i="14"/>
  <c r="AU125" i="14"/>
  <c r="AU126" i="14"/>
  <c r="AU127" i="14"/>
  <c r="AU128" i="14"/>
  <c r="AU129" i="14"/>
  <c r="AU130" i="14"/>
  <c r="AU131" i="14"/>
  <c r="AU132" i="14"/>
  <c r="AU133" i="14"/>
  <c r="AU134" i="14"/>
  <c r="AU135" i="14"/>
  <c r="AU136" i="14"/>
  <c r="AU137" i="14"/>
  <c r="AU138" i="14"/>
  <c r="AU139" i="14"/>
  <c r="AU140" i="14"/>
  <c r="AU141" i="14"/>
  <c r="AU142" i="14"/>
  <c r="AU143" i="14"/>
  <c r="AU144" i="14"/>
  <c r="AU145" i="14"/>
  <c r="AU146" i="14"/>
  <c r="AU147" i="14"/>
  <c r="AU148" i="14"/>
  <c r="AU149" i="14"/>
  <c r="AU150" i="14"/>
  <c r="AU151" i="14"/>
  <c r="AU152" i="14"/>
  <c r="AU153" i="14"/>
  <c r="AU154" i="14"/>
  <c r="AU155" i="14"/>
  <c r="AU156" i="14"/>
  <c r="AU157" i="14"/>
  <c r="AU158" i="14"/>
  <c r="AU159" i="14"/>
  <c r="AU160" i="14"/>
  <c r="AU161" i="14"/>
  <c r="AU162" i="14"/>
  <c r="AU163" i="14"/>
  <c r="AU164" i="14"/>
  <c r="AU165" i="14"/>
  <c r="AU166" i="14"/>
  <c r="AU167" i="14"/>
  <c r="AU168" i="14"/>
  <c r="AU169" i="14"/>
  <c r="AU170" i="14"/>
  <c r="AU171" i="14"/>
  <c r="AU172" i="14"/>
  <c r="AU173" i="14"/>
  <c r="AU174" i="14"/>
  <c r="AU175" i="14"/>
  <c r="AU176" i="14"/>
  <c r="AU177" i="14"/>
  <c r="AU178" i="14"/>
  <c r="AU179" i="14"/>
  <c r="AU180" i="14"/>
  <c r="AU181" i="14"/>
  <c r="AU182" i="14"/>
  <c r="AU183" i="14"/>
  <c r="AU184" i="14"/>
  <c r="AU185" i="14"/>
  <c r="AU186" i="14"/>
  <c r="AU187" i="14"/>
  <c r="AU188" i="14"/>
  <c r="AU189" i="14"/>
  <c r="AU190" i="14"/>
  <c r="AU191" i="14"/>
  <c r="AU192" i="14"/>
  <c r="AU193" i="14"/>
  <c r="AU194" i="14"/>
  <c r="AU195" i="14"/>
  <c r="AU196" i="14"/>
  <c r="AU197" i="14"/>
  <c r="AU198" i="14"/>
  <c r="AU199" i="14"/>
  <c r="AU200" i="14"/>
  <c r="AU201" i="14"/>
  <c r="AU202" i="14"/>
  <c r="AU203" i="14"/>
  <c r="AU204" i="14"/>
  <c r="AU205" i="14"/>
  <c r="AU206" i="14"/>
  <c r="AU207" i="14"/>
  <c r="AU210" i="14"/>
  <c r="AU213" i="14"/>
  <c r="AU215" i="14"/>
  <c r="AU218" i="14"/>
  <c r="AU219" i="14"/>
  <c r="AU221" i="14"/>
  <c r="AU223" i="14"/>
  <c r="AU224" i="14"/>
  <c r="AU226" i="14"/>
  <c r="AU227" i="14"/>
  <c r="AU228" i="14"/>
  <c r="AU229" i="14"/>
  <c r="AU230" i="14"/>
  <c r="AU231" i="14"/>
  <c r="AU232" i="14"/>
  <c r="AU233" i="14"/>
  <c r="AU234" i="14"/>
  <c r="AU235" i="14"/>
  <c r="AU236" i="14"/>
  <c r="AU237" i="14"/>
  <c r="AU238" i="14"/>
  <c r="AU239" i="14"/>
  <c r="AU240" i="14"/>
  <c r="AU241" i="14"/>
  <c r="AU242" i="14"/>
  <c r="AU243" i="14"/>
  <c r="AU244" i="14"/>
  <c r="AU245" i="14"/>
  <c r="AU264" i="14"/>
  <c r="AU266" i="14"/>
  <c r="AU268" i="14"/>
  <c r="AU270" i="14"/>
  <c r="AU271" i="14"/>
  <c r="AU272" i="14"/>
  <c r="AU273" i="14"/>
  <c r="AU274" i="14"/>
  <c r="AU275" i="14"/>
  <c r="AU276" i="14"/>
  <c r="AU277" i="14"/>
  <c r="AU278" i="14"/>
  <c r="AU279" i="14"/>
  <c r="AU280" i="14"/>
  <c r="AU281" i="14"/>
  <c r="AU282" i="14"/>
  <c r="AU283" i="14"/>
  <c r="AU284" i="14"/>
  <c r="AU285" i="14"/>
  <c r="AU287" i="14"/>
  <c r="AU288" i="14"/>
  <c r="AU289" i="14"/>
  <c r="AU290" i="14"/>
  <c r="AU291" i="14"/>
  <c r="AU292" i="14"/>
  <c r="AU293" i="14"/>
  <c r="AU294" i="14"/>
  <c r="AU295" i="14"/>
  <c r="AU296" i="14"/>
  <c r="AU297" i="14"/>
  <c r="AU298" i="14"/>
  <c r="AU299" i="14"/>
  <c r="AU300" i="14"/>
  <c r="AU301" i="14"/>
  <c r="AU306" i="14"/>
  <c r="AU308" i="14"/>
  <c r="AU309" i="14"/>
  <c r="AU310" i="14"/>
  <c r="AU311" i="14"/>
  <c r="AU312" i="14"/>
  <c r="AU313" i="14"/>
  <c r="AU314" i="14"/>
  <c r="AU315" i="14"/>
  <c r="AU316" i="14"/>
  <c r="AU317" i="14"/>
  <c r="AU318" i="14"/>
  <c r="AU320" i="14"/>
  <c r="AU321" i="14"/>
  <c r="AU322" i="14"/>
  <c r="AU323" i="14"/>
  <c r="AU324" i="14"/>
  <c r="AU325" i="14"/>
  <c r="AU326" i="14"/>
  <c r="AU327" i="14"/>
  <c r="AU328" i="14"/>
  <c r="AU329" i="14"/>
  <c r="AU331" i="14"/>
  <c r="AU332" i="14"/>
  <c r="CF333" i="14" s="1"/>
  <c r="AU333" i="14"/>
  <c r="AU334" i="14"/>
  <c r="AU335" i="14"/>
  <c r="AU338" i="14"/>
  <c r="AU339" i="14"/>
  <c r="AU340" i="14"/>
  <c r="AU341" i="14"/>
  <c r="AU342" i="14"/>
  <c r="AU343" i="14"/>
  <c r="AU344" i="14"/>
  <c r="AU345" i="14"/>
  <c r="AU346" i="14"/>
  <c r="AU347" i="14"/>
  <c r="AU348" i="14"/>
  <c r="AU349" i="14"/>
  <c r="AU350" i="14"/>
  <c r="AU351" i="14"/>
  <c r="AU352" i="14"/>
  <c r="AU353" i="14"/>
  <c r="AU354" i="14"/>
  <c r="AU355" i="14"/>
  <c r="AU356" i="14"/>
  <c r="AU357" i="14"/>
  <c r="AU358" i="14"/>
  <c r="AU359" i="14"/>
  <c r="AU360" i="14"/>
  <c r="AU361" i="14"/>
  <c r="AU363" i="14"/>
  <c r="AU364" i="14"/>
  <c r="AU365" i="14"/>
  <c r="AU366" i="14"/>
  <c r="AU369" i="14"/>
  <c r="AU370" i="14"/>
  <c r="AS5" i="14"/>
  <c r="AS6" i="14"/>
  <c r="AS7" i="14"/>
  <c r="AS8" i="14"/>
  <c r="AS9" i="14"/>
  <c r="AS10" i="14"/>
  <c r="AS11" i="14"/>
  <c r="AS12" i="14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AS29" i="14"/>
  <c r="AS30" i="14"/>
  <c r="AS31" i="14"/>
  <c r="AS32" i="14"/>
  <c r="AS33" i="14"/>
  <c r="AS34" i="14"/>
  <c r="AS35" i="14"/>
  <c r="AS36" i="14"/>
  <c r="AS37" i="14"/>
  <c r="AS38" i="14"/>
  <c r="AS39" i="14"/>
  <c r="AS40" i="14"/>
  <c r="AS41" i="14"/>
  <c r="AS42" i="14"/>
  <c r="AS43" i="14"/>
  <c r="AS44" i="14"/>
  <c r="AS45" i="14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AS78" i="14"/>
  <c r="AS79" i="14"/>
  <c r="AS80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AS94" i="14"/>
  <c r="AS95" i="14"/>
  <c r="AS96" i="14"/>
  <c r="AS97" i="14"/>
  <c r="AS98" i="14"/>
  <c r="AS99" i="14"/>
  <c r="AS101" i="14"/>
  <c r="AS102" i="14"/>
  <c r="AS103" i="14"/>
  <c r="AS104" i="14"/>
  <c r="AS105" i="14"/>
  <c r="AS106" i="14"/>
  <c r="AS107" i="14"/>
  <c r="AS108" i="14"/>
  <c r="AS109" i="14"/>
  <c r="AS110" i="14"/>
  <c r="AS111" i="14"/>
  <c r="AS112" i="14"/>
  <c r="AS113" i="14"/>
  <c r="AS114" i="14"/>
  <c r="AS115" i="14"/>
  <c r="AS116" i="14"/>
  <c r="AS117" i="14"/>
  <c r="AS118" i="14"/>
  <c r="AS119" i="14"/>
  <c r="AS120" i="14"/>
  <c r="AS121" i="14"/>
  <c r="AS122" i="14"/>
  <c r="AS123" i="14"/>
  <c r="AS124" i="14"/>
  <c r="AS125" i="14"/>
  <c r="AS126" i="14"/>
  <c r="AS127" i="14"/>
  <c r="AS128" i="14"/>
  <c r="AS129" i="14"/>
  <c r="AS130" i="14"/>
  <c r="AS131" i="14"/>
  <c r="AS132" i="14"/>
  <c r="AS133" i="14"/>
  <c r="AS134" i="14"/>
  <c r="AS135" i="14"/>
  <c r="AS136" i="14"/>
  <c r="AS137" i="14"/>
  <c r="AS138" i="14"/>
  <c r="AS139" i="14"/>
  <c r="AS140" i="14"/>
  <c r="AS141" i="14"/>
  <c r="AS142" i="14"/>
  <c r="AS143" i="14"/>
  <c r="AS144" i="14"/>
  <c r="AS145" i="14"/>
  <c r="AS146" i="14"/>
  <c r="AS147" i="14"/>
  <c r="AS148" i="14"/>
  <c r="AS149" i="14"/>
  <c r="AS150" i="14"/>
  <c r="AS151" i="14"/>
  <c r="AS152" i="14"/>
  <c r="AS153" i="14"/>
  <c r="AS154" i="14"/>
  <c r="AS155" i="14"/>
  <c r="AS156" i="14"/>
  <c r="AS157" i="14"/>
  <c r="AS158" i="14"/>
  <c r="AS159" i="14"/>
  <c r="AS160" i="14"/>
  <c r="AS161" i="14"/>
  <c r="AS162" i="14"/>
  <c r="AS163" i="14"/>
  <c r="AS164" i="14"/>
  <c r="AS165" i="14"/>
  <c r="AS166" i="14"/>
  <c r="AS167" i="14"/>
  <c r="AS168" i="14"/>
  <c r="AS169" i="14"/>
  <c r="AS170" i="14"/>
  <c r="AS171" i="14"/>
  <c r="AS172" i="14"/>
  <c r="AS173" i="14"/>
  <c r="AS174" i="14"/>
  <c r="AS175" i="14"/>
  <c r="AS176" i="14"/>
  <c r="AS177" i="14"/>
  <c r="AS178" i="14"/>
  <c r="AS179" i="14"/>
  <c r="AS180" i="14"/>
  <c r="AS181" i="14"/>
  <c r="AS182" i="14"/>
  <c r="AS183" i="14"/>
  <c r="AS184" i="14"/>
  <c r="AS185" i="14"/>
  <c r="AS186" i="14"/>
  <c r="AS187" i="14"/>
  <c r="AS188" i="14"/>
  <c r="AS189" i="14"/>
  <c r="AS190" i="14"/>
  <c r="AS191" i="14"/>
  <c r="AS192" i="14"/>
  <c r="AS193" i="14"/>
  <c r="AS194" i="14"/>
  <c r="AS195" i="14"/>
  <c r="AS196" i="14"/>
  <c r="AS197" i="14"/>
  <c r="AS198" i="14"/>
  <c r="AS199" i="14"/>
  <c r="AS200" i="14"/>
  <c r="AS201" i="14"/>
  <c r="AS202" i="14"/>
  <c r="AS203" i="14"/>
  <c r="AS204" i="14"/>
  <c r="AS205" i="14"/>
  <c r="AS206" i="14"/>
  <c r="AS207" i="14"/>
  <c r="AS210" i="14"/>
  <c r="AS213" i="14"/>
  <c r="AS215" i="14"/>
  <c r="AS218" i="14"/>
  <c r="AS219" i="14"/>
  <c r="AS221" i="14"/>
  <c r="AS223" i="14"/>
  <c r="AS224" i="14"/>
  <c r="AS226" i="14"/>
  <c r="AS227" i="14"/>
  <c r="AS228" i="14"/>
  <c r="AS229" i="14"/>
  <c r="AS230" i="14"/>
  <c r="AS231" i="14"/>
  <c r="AS232" i="14"/>
  <c r="AS233" i="14"/>
  <c r="AS234" i="14"/>
  <c r="AS235" i="14"/>
  <c r="AS236" i="14"/>
  <c r="AS237" i="14"/>
  <c r="AS238" i="14"/>
  <c r="AS239" i="14"/>
  <c r="AS240" i="14"/>
  <c r="AS241" i="14"/>
  <c r="AS242" i="14"/>
  <c r="AS243" i="14"/>
  <c r="AS244" i="14"/>
  <c r="AS245" i="14"/>
  <c r="AS260" i="14"/>
  <c r="AS261" i="14"/>
  <c r="AS262" i="14"/>
  <c r="AS264" i="14"/>
  <c r="AS266" i="14"/>
  <c r="AS268" i="14"/>
  <c r="AS270" i="14"/>
  <c r="AS271" i="14"/>
  <c r="AS272" i="14"/>
  <c r="AS273" i="14"/>
  <c r="AS274" i="14"/>
  <c r="AS275" i="14"/>
  <c r="AS276" i="14"/>
  <c r="AS277" i="14"/>
  <c r="AS278" i="14"/>
  <c r="AS279" i="14"/>
  <c r="AS280" i="14"/>
  <c r="AS281" i="14"/>
  <c r="AS282" i="14"/>
  <c r="AS283" i="14"/>
  <c r="AS284" i="14"/>
  <c r="AS285" i="14"/>
  <c r="AS287" i="14"/>
  <c r="AS288" i="14"/>
  <c r="AS289" i="14"/>
  <c r="AS290" i="14"/>
  <c r="AS291" i="14"/>
  <c r="AS292" i="14"/>
  <c r="AS293" i="14"/>
  <c r="AS294" i="14"/>
  <c r="AS295" i="14"/>
  <c r="AS296" i="14"/>
  <c r="AS297" i="14"/>
  <c r="AS298" i="14"/>
  <c r="AS299" i="14"/>
  <c r="AS300" i="14"/>
  <c r="AS301" i="14"/>
  <c r="AS306" i="14"/>
  <c r="AS308" i="14"/>
  <c r="AS309" i="14"/>
  <c r="AS310" i="14"/>
  <c r="AS311" i="14"/>
  <c r="AS312" i="14"/>
  <c r="AS313" i="14"/>
  <c r="AS314" i="14"/>
  <c r="AS315" i="14"/>
  <c r="AS316" i="14"/>
  <c r="AS317" i="14"/>
  <c r="AS318" i="14"/>
  <c r="AS320" i="14"/>
  <c r="AS321" i="14"/>
  <c r="AS322" i="14"/>
  <c r="AS323" i="14"/>
  <c r="AS324" i="14"/>
  <c r="AS325" i="14"/>
  <c r="AS326" i="14"/>
  <c r="AS327" i="14"/>
  <c r="AS328" i="14"/>
  <c r="AS329" i="14"/>
  <c r="AS331" i="14"/>
  <c r="AS332" i="14"/>
  <c r="CE333" i="14" s="1"/>
  <c r="AS333" i="14"/>
  <c r="AS334" i="14"/>
  <c r="AS335" i="14"/>
  <c r="AS338" i="14"/>
  <c r="AS339" i="14"/>
  <c r="AS340" i="14"/>
  <c r="AS341" i="14"/>
  <c r="AS342" i="14"/>
  <c r="AS343" i="14"/>
  <c r="AS344" i="14"/>
  <c r="AS345" i="14"/>
  <c r="AS346" i="14"/>
  <c r="AS347" i="14"/>
  <c r="AS348" i="14"/>
  <c r="AS349" i="14"/>
  <c r="AS350" i="14"/>
  <c r="AS351" i="14"/>
  <c r="AS352" i="14"/>
  <c r="AS353" i="14"/>
  <c r="AS354" i="14"/>
  <c r="AS355" i="14"/>
  <c r="AS356" i="14"/>
  <c r="AS357" i="14"/>
  <c r="AS358" i="14"/>
  <c r="AS359" i="14"/>
  <c r="AS360" i="14"/>
  <c r="AS361" i="14"/>
  <c r="AS363" i="14"/>
  <c r="AS364" i="14"/>
  <c r="AS365" i="14"/>
  <c r="AS366" i="14"/>
  <c r="AS369" i="14"/>
  <c r="AS370" i="14"/>
  <c r="AQ5" i="14"/>
  <c r="AQ6" i="14"/>
  <c r="AQ7" i="14"/>
  <c r="AQ8" i="14"/>
  <c r="AQ9" i="14"/>
  <c r="AQ10" i="14"/>
  <c r="AQ11" i="14"/>
  <c r="AQ12" i="14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29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AQ78" i="14"/>
  <c r="AQ79" i="14"/>
  <c r="AQ80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AQ94" i="14"/>
  <c r="AQ95" i="14"/>
  <c r="AQ96" i="14"/>
  <c r="AQ97" i="14"/>
  <c r="AQ98" i="14"/>
  <c r="AQ99" i="14"/>
  <c r="AQ101" i="14"/>
  <c r="AQ102" i="14"/>
  <c r="AQ103" i="14"/>
  <c r="AQ104" i="14"/>
  <c r="AQ105" i="14"/>
  <c r="AQ106" i="14"/>
  <c r="AQ107" i="14"/>
  <c r="AQ108" i="14"/>
  <c r="AQ109" i="14"/>
  <c r="AQ110" i="14"/>
  <c r="AQ111" i="14"/>
  <c r="AQ112" i="14"/>
  <c r="AQ113" i="14"/>
  <c r="AQ114" i="14"/>
  <c r="AQ115" i="14"/>
  <c r="AQ116" i="14"/>
  <c r="AQ117" i="14"/>
  <c r="AQ118" i="14"/>
  <c r="AQ119" i="14"/>
  <c r="AQ120" i="14"/>
  <c r="AQ121" i="14"/>
  <c r="AQ122" i="14"/>
  <c r="AQ123" i="14"/>
  <c r="AQ124" i="14"/>
  <c r="AQ125" i="14"/>
  <c r="AQ126" i="14"/>
  <c r="AQ127" i="14"/>
  <c r="AQ128" i="14"/>
  <c r="AQ129" i="14"/>
  <c r="AQ130" i="14"/>
  <c r="AQ131" i="14"/>
  <c r="AQ132" i="14"/>
  <c r="AQ133" i="14"/>
  <c r="AQ134" i="14"/>
  <c r="AQ135" i="14"/>
  <c r="AQ136" i="14"/>
  <c r="AQ137" i="14"/>
  <c r="AQ138" i="14"/>
  <c r="AQ139" i="14"/>
  <c r="AQ140" i="14"/>
  <c r="AQ141" i="14"/>
  <c r="AQ142" i="14"/>
  <c r="AQ143" i="14"/>
  <c r="AQ144" i="14"/>
  <c r="AQ145" i="14"/>
  <c r="AQ146" i="14"/>
  <c r="AQ147" i="14"/>
  <c r="AQ148" i="14"/>
  <c r="AQ149" i="14"/>
  <c r="AQ150" i="14"/>
  <c r="AQ151" i="14"/>
  <c r="AQ152" i="14"/>
  <c r="AQ153" i="14"/>
  <c r="AQ154" i="14"/>
  <c r="AQ155" i="14"/>
  <c r="AQ156" i="14"/>
  <c r="AQ157" i="14"/>
  <c r="AQ158" i="14"/>
  <c r="AQ159" i="14"/>
  <c r="AQ160" i="14"/>
  <c r="AQ161" i="14"/>
  <c r="AQ162" i="14"/>
  <c r="AQ163" i="14"/>
  <c r="AQ164" i="14"/>
  <c r="AQ165" i="14"/>
  <c r="AQ166" i="14"/>
  <c r="AQ167" i="14"/>
  <c r="AQ168" i="14"/>
  <c r="AQ169" i="14"/>
  <c r="AQ170" i="14"/>
  <c r="AQ171" i="14"/>
  <c r="AQ172" i="14"/>
  <c r="AQ173" i="14"/>
  <c r="AQ174" i="14"/>
  <c r="AQ175" i="14"/>
  <c r="AQ176" i="14"/>
  <c r="AQ177" i="14"/>
  <c r="AQ178" i="14"/>
  <c r="AQ179" i="14"/>
  <c r="AQ180" i="14"/>
  <c r="AQ181" i="14"/>
  <c r="AQ182" i="14"/>
  <c r="AQ183" i="14"/>
  <c r="AQ184" i="14"/>
  <c r="AQ185" i="14"/>
  <c r="AQ186" i="14"/>
  <c r="AQ187" i="14"/>
  <c r="AQ188" i="14"/>
  <c r="AQ189" i="14"/>
  <c r="AQ190" i="14"/>
  <c r="AQ191" i="14"/>
  <c r="AQ192" i="14"/>
  <c r="AQ193" i="14"/>
  <c r="AQ194" i="14"/>
  <c r="AQ195" i="14"/>
  <c r="AQ196" i="14"/>
  <c r="AQ197" i="14"/>
  <c r="AQ198" i="14"/>
  <c r="AQ199" i="14"/>
  <c r="AQ200" i="14"/>
  <c r="AQ201" i="14"/>
  <c r="AQ202" i="14"/>
  <c r="AQ203" i="14"/>
  <c r="AQ204" i="14"/>
  <c r="AQ205" i="14"/>
  <c r="AQ206" i="14"/>
  <c r="AQ207" i="14"/>
  <c r="AQ210" i="14"/>
  <c r="AQ213" i="14"/>
  <c r="AQ215" i="14"/>
  <c r="AQ218" i="14"/>
  <c r="AQ219" i="14"/>
  <c r="AQ221" i="14"/>
  <c r="AQ223" i="14"/>
  <c r="AQ224" i="14"/>
  <c r="AQ226" i="14"/>
  <c r="AQ227" i="14"/>
  <c r="AQ228" i="14"/>
  <c r="AQ229" i="14"/>
  <c r="AQ230" i="14"/>
  <c r="AQ231" i="14"/>
  <c r="AQ232" i="14"/>
  <c r="AQ233" i="14"/>
  <c r="AQ234" i="14"/>
  <c r="AQ235" i="14"/>
  <c r="AQ236" i="14"/>
  <c r="AQ237" i="14"/>
  <c r="AQ238" i="14"/>
  <c r="AQ239" i="14"/>
  <c r="AQ240" i="14"/>
  <c r="AQ241" i="14"/>
  <c r="AQ242" i="14"/>
  <c r="AQ243" i="14"/>
  <c r="AQ244" i="14"/>
  <c r="AQ245" i="14"/>
  <c r="AQ257" i="14"/>
  <c r="AQ258" i="14"/>
  <c r="AQ260" i="14"/>
  <c r="AQ261" i="14"/>
  <c r="AQ262" i="14"/>
  <c r="AQ264" i="14"/>
  <c r="AQ266" i="14"/>
  <c r="AQ268" i="14"/>
  <c r="AQ270" i="14"/>
  <c r="AQ271" i="14"/>
  <c r="AQ272" i="14"/>
  <c r="AQ273" i="14"/>
  <c r="AQ274" i="14"/>
  <c r="AQ275" i="14"/>
  <c r="AQ276" i="14"/>
  <c r="AQ277" i="14"/>
  <c r="AQ278" i="14"/>
  <c r="AQ279" i="14"/>
  <c r="AQ280" i="14"/>
  <c r="AQ281" i="14"/>
  <c r="AQ282" i="14"/>
  <c r="AQ283" i="14"/>
  <c r="AQ284" i="14"/>
  <c r="AQ285" i="14"/>
  <c r="AQ287" i="14"/>
  <c r="AQ288" i="14"/>
  <c r="AQ289" i="14"/>
  <c r="AQ290" i="14"/>
  <c r="AQ291" i="14"/>
  <c r="AQ292" i="14"/>
  <c r="AQ293" i="14"/>
  <c r="AQ294" i="14"/>
  <c r="AQ295" i="14"/>
  <c r="AQ296" i="14"/>
  <c r="AQ297" i="14"/>
  <c r="AQ298" i="14"/>
  <c r="AQ299" i="14"/>
  <c r="AQ300" i="14"/>
  <c r="AQ301" i="14"/>
  <c r="AQ306" i="14"/>
  <c r="AQ308" i="14"/>
  <c r="AQ309" i="14"/>
  <c r="AQ310" i="14"/>
  <c r="AQ311" i="14"/>
  <c r="AQ312" i="14"/>
  <c r="AQ313" i="14"/>
  <c r="AQ314" i="14"/>
  <c r="AQ315" i="14"/>
  <c r="AQ316" i="14"/>
  <c r="AQ317" i="14"/>
  <c r="AQ318" i="14"/>
  <c r="AQ320" i="14"/>
  <c r="AQ321" i="14"/>
  <c r="AQ322" i="14"/>
  <c r="AQ323" i="14"/>
  <c r="AQ324" i="14"/>
  <c r="AQ325" i="14"/>
  <c r="AQ326" i="14"/>
  <c r="AQ327" i="14"/>
  <c r="AQ328" i="14"/>
  <c r="AQ329" i="14"/>
  <c r="AQ331" i="14"/>
  <c r="AQ332" i="14"/>
  <c r="CD333" i="14" s="1"/>
  <c r="AQ333" i="14"/>
  <c r="AQ334" i="14"/>
  <c r="AQ335" i="14"/>
  <c r="AQ338" i="14"/>
  <c r="AQ339" i="14"/>
  <c r="AQ340" i="14"/>
  <c r="AQ341" i="14"/>
  <c r="AQ342" i="14"/>
  <c r="AQ343" i="14"/>
  <c r="AQ344" i="14"/>
  <c r="AQ345" i="14"/>
  <c r="AQ346" i="14"/>
  <c r="AQ347" i="14"/>
  <c r="AQ348" i="14"/>
  <c r="AQ349" i="14"/>
  <c r="AQ350" i="14"/>
  <c r="AQ351" i="14"/>
  <c r="AQ352" i="14"/>
  <c r="AQ353" i="14"/>
  <c r="AQ354" i="14"/>
  <c r="AQ355" i="14"/>
  <c r="AQ356" i="14"/>
  <c r="AQ357" i="14"/>
  <c r="AQ358" i="14"/>
  <c r="AQ359" i="14"/>
  <c r="AQ360" i="14"/>
  <c r="AQ361" i="14"/>
  <c r="AQ363" i="14"/>
  <c r="AQ364" i="14"/>
  <c r="AQ365" i="14"/>
  <c r="AQ366" i="14"/>
  <c r="AQ369" i="14"/>
  <c r="AQ370" i="14"/>
  <c r="AO5" i="14"/>
  <c r="AO6" i="14"/>
  <c r="AO7" i="14"/>
  <c r="AO8" i="14"/>
  <c r="AO9" i="14"/>
  <c r="AO10" i="14"/>
  <c r="AO11" i="14"/>
  <c r="AO12" i="14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AO29" i="14"/>
  <c r="AO30" i="14"/>
  <c r="AO31" i="14"/>
  <c r="AO32" i="14"/>
  <c r="AO33" i="14"/>
  <c r="AO34" i="14"/>
  <c r="AO35" i="14"/>
  <c r="AO36" i="14"/>
  <c r="AO37" i="14"/>
  <c r="AO38" i="14"/>
  <c r="AO39" i="14"/>
  <c r="AO40" i="14"/>
  <c r="AO41" i="14"/>
  <c r="AO42" i="14"/>
  <c r="AO43" i="14"/>
  <c r="AO44" i="14"/>
  <c r="AO45" i="14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AO78" i="14"/>
  <c r="AO79" i="14"/>
  <c r="AO80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AO94" i="14"/>
  <c r="AO95" i="14"/>
  <c r="AO96" i="14"/>
  <c r="AO97" i="14"/>
  <c r="AO98" i="14"/>
  <c r="AO99" i="14"/>
  <c r="AO101" i="14"/>
  <c r="AO102" i="14"/>
  <c r="AO103" i="14"/>
  <c r="AO104" i="14"/>
  <c r="AO105" i="14"/>
  <c r="AO106" i="14"/>
  <c r="AO107" i="14"/>
  <c r="AO108" i="14"/>
  <c r="AO109" i="14"/>
  <c r="AO110" i="14"/>
  <c r="AO111" i="14"/>
  <c r="AO112" i="14"/>
  <c r="AO113" i="14"/>
  <c r="AO114" i="14"/>
  <c r="AO115" i="14"/>
  <c r="AO116" i="14"/>
  <c r="AO117" i="14"/>
  <c r="AO118" i="14"/>
  <c r="AO119" i="14"/>
  <c r="AO120" i="14"/>
  <c r="AO121" i="14"/>
  <c r="AO122" i="14"/>
  <c r="AO123" i="14"/>
  <c r="AO124" i="14"/>
  <c r="AO125" i="14"/>
  <c r="AO126" i="14"/>
  <c r="AO127" i="14"/>
  <c r="AO128" i="14"/>
  <c r="AO129" i="14"/>
  <c r="AO130" i="14"/>
  <c r="AO131" i="14"/>
  <c r="AO132" i="14"/>
  <c r="AO133" i="14"/>
  <c r="AO134" i="14"/>
  <c r="AO135" i="14"/>
  <c r="AO136" i="14"/>
  <c r="AO137" i="14"/>
  <c r="AO138" i="14"/>
  <c r="AO139" i="14"/>
  <c r="AO140" i="14"/>
  <c r="AO141" i="14"/>
  <c r="AO142" i="14"/>
  <c r="AO143" i="14"/>
  <c r="AO144" i="14"/>
  <c r="AO145" i="14"/>
  <c r="AO146" i="14"/>
  <c r="AO147" i="14"/>
  <c r="AO148" i="14"/>
  <c r="AO149" i="14"/>
  <c r="AO150" i="14"/>
  <c r="AO151" i="14"/>
  <c r="AO152" i="14"/>
  <c r="AO153" i="14"/>
  <c r="AO154" i="14"/>
  <c r="AO155" i="14"/>
  <c r="AO156" i="14"/>
  <c r="AO157" i="14"/>
  <c r="AO158" i="14"/>
  <c r="AO159" i="14"/>
  <c r="AO160" i="14"/>
  <c r="AO161" i="14"/>
  <c r="AO162" i="14"/>
  <c r="AO163" i="14"/>
  <c r="AO164" i="14"/>
  <c r="AO165" i="14"/>
  <c r="AO166" i="14"/>
  <c r="AO167" i="14"/>
  <c r="AO168" i="14"/>
  <c r="AO169" i="14"/>
  <c r="AO170" i="14"/>
  <c r="AO171" i="14"/>
  <c r="AO172" i="14"/>
  <c r="AO173" i="14"/>
  <c r="AO174" i="14"/>
  <c r="AO175" i="14"/>
  <c r="AO176" i="14"/>
  <c r="AO177" i="14"/>
  <c r="AO178" i="14"/>
  <c r="AO179" i="14"/>
  <c r="AO180" i="14"/>
  <c r="AO181" i="14"/>
  <c r="AO182" i="14"/>
  <c r="AO183" i="14"/>
  <c r="AO184" i="14"/>
  <c r="AO185" i="14"/>
  <c r="AO186" i="14"/>
  <c r="AO187" i="14"/>
  <c r="AO188" i="14"/>
  <c r="AO189" i="14"/>
  <c r="AO190" i="14"/>
  <c r="AO191" i="14"/>
  <c r="AO192" i="14"/>
  <c r="AO193" i="14"/>
  <c r="AO194" i="14"/>
  <c r="AO195" i="14"/>
  <c r="AO196" i="14"/>
  <c r="AO197" i="14"/>
  <c r="AO198" i="14"/>
  <c r="AO199" i="14"/>
  <c r="AO200" i="14"/>
  <c r="AO201" i="14"/>
  <c r="AO202" i="14"/>
  <c r="AO203" i="14"/>
  <c r="AO204" i="14"/>
  <c r="AO205" i="14"/>
  <c r="AO206" i="14"/>
  <c r="AO207" i="14"/>
  <c r="AO210" i="14"/>
  <c r="AO213" i="14"/>
  <c r="AO215" i="14"/>
  <c r="AO218" i="14"/>
  <c r="AO219" i="14"/>
  <c r="AO221" i="14"/>
  <c r="AO223" i="14"/>
  <c r="AO224" i="14"/>
  <c r="AO226" i="14"/>
  <c r="AO227" i="14"/>
  <c r="AO228" i="14"/>
  <c r="AO229" i="14"/>
  <c r="AO230" i="14"/>
  <c r="AO231" i="14"/>
  <c r="AO232" i="14"/>
  <c r="AO233" i="14"/>
  <c r="AO234" i="14"/>
  <c r="AO235" i="14"/>
  <c r="AO236" i="14"/>
  <c r="AO237" i="14"/>
  <c r="AO238" i="14"/>
  <c r="AO239" i="14"/>
  <c r="AO240" i="14"/>
  <c r="AO241" i="14"/>
  <c r="AO242" i="14"/>
  <c r="AO243" i="14"/>
  <c r="AO244" i="14"/>
  <c r="AO245" i="14"/>
  <c r="AO246" i="14"/>
  <c r="AO255" i="14"/>
  <c r="AO256" i="14"/>
  <c r="AO257" i="14"/>
  <c r="AO258" i="14"/>
  <c r="AO260" i="14"/>
  <c r="AO261" i="14"/>
  <c r="AO262" i="14"/>
  <c r="AO264" i="14"/>
  <c r="AO266" i="14"/>
  <c r="AO268" i="14"/>
  <c r="AO270" i="14"/>
  <c r="AO271" i="14"/>
  <c r="AO272" i="14"/>
  <c r="AO273" i="14"/>
  <c r="AO274" i="14"/>
  <c r="AO275" i="14"/>
  <c r="AO276" i="14"/>
  <c r="AO277" i="14"/>
  <c r="AO278" i="14"/>
  <c r="AO279" i="14"/>
  <c r="AO280" i="14"/>
  <c r="AO281" i="14"/>
  <c r="AO282" i="14"/>
  <c r="AO283" i="14"/>
  <c r="AO284" i="14"/>
  <c r="AO285" i="14"/>
  <c r="AO287" i="14"/>
  <c r="AO288" i="14"/>
  <c r="AO289" i="14"/>
  <c r="AO290" i="14"/>
  <c r="AO291" i="14"/>
  <c r="AO292" i="14"/>
  <c r="AO293" i="14"/>
  <c r="AO294" i="14"/>
  <c r="AO295" i="14"/>
  <c r="AO296" i="14"/>
  <c r="AO297" i="14"/>
  <c r="AO298" i="14"/>
  <c r="AO299" i="14"/>
  <c r="AO300" i="14"/>
  <c r="AO301" i="14"/>
  <c r="AO306" i="14"/>
  <c r="AO308" i="14"/>
  <c r="AO309" i="14"/>
  <c r="AO310" i="14"/>
  <c r="AO311" i="14"/>
  <c r="AO312" i="14"/>
  <c r="AO313" i="14"/>
  <c r="AO314" i="14"/>
  <c r="AO315" i="14"/>
  <c r="AO316" i="14"/>
  <c r="AO317" i="14"/>
  <c r="AO318" i="14"/>
  <c r="AO320" i="14"/>
  <c r="AO321" i="14"/>
  <c r="AO322" i="14"/>
  <c r="AO323" i="14"/>
  <c r="AO324" i="14"/>
  <c r="AO325" i="14"/>
  <c r="AO326" i="14"/>
  <c r="AO327" i="14"/>
  <c r="AO328" i="14"/>
  <c r="AO329" i="14"/>
  <c r="AO331" i="14"/>
  <c r="AO332" i="14"/>
  <c r="CC333" i="14" s="1"/>
  <c r="AO333" i="14"/>
  <c r="AO334" i="14"/>
  <c r="AO335" i="14"/>
  <c r="AO338" i="14"/>
  <c r="AO339" i="14"/>
  <c r="AO340" i="14"/>
  <c r="AO341" i="14"/>
  <c r="AO342" i="14"/>
  <c r="AO343" i="14"/>
  <c r="AO344" i="14"/>
  <c r="AO345" i="14"/>
  <c r="AO346" i="14"/>
  <c r="AO347" i="14"/>
  <c r="AO348" i="14"/>
  <c r="AO349" i="14"/>
  <c r="AO350" i="14"/>
  <c r="AO351" i="14"/>
  <c r="AO352" i="14"/>
  <c r="AO353" i="14"/>
  <c r="AO354" i="14"/>
  <c r="AO355" i="14"/>
  <c r="AO356" i="14"/>
  <c r="AO357" i="14"/>
  <c r="AO358" i="14"/>
  <c r="AO359" i="14"/>
  <c r="AO360" i="14"/>
  <c r="AO361" i="14"/>
  <c r="AO363" i="14"/>
  <c r="AO364" i="14"/>
  <c r="AO365" i="14"/>
  <c r="AO366" i="14"/>
  <c r="AO369" i="14"/>
  <c r="AO370" i="14"/>
  <c r="AM5" i="14"/>
  <c r="AM6" i="14"/>
  <c r="AM7" i="14"/>
  <c r="AM8" i="14"/>
  <c r="AM9" i="14"/>
  <c r="AM10" i="14"/>
  <c r="AM11" i="14"/>
  <c r="AM12" i="14"/>
  <c r="AM13" i="14"/>
  <c r="AM14" i="14"/>
  <c r="AM15" i="14"/>
  <c r="AM16" i="14"/>
  <c r="AM17" i="14"/>
  <c r="AM18" i="14"/>
  <c r="AM19" i="14"/>
  <c r="AM20" i="14"/>
  <c r="AM21" i="14"/>
  <c r="AM22" i="14"/>
  <c r="AM23" i="14"/>
  <c r="AM24" i="14"/>
  <c r="AM25" i="14"/>
  <c r="AM26" i="14"/>
  <c r="AM27" i="14"/>
  <c r="AM28" i="14"/>
  <c r="AM29" i="14"/>
  <c r="AM30" i="14"/>
  <c r="AM31" i="14"/>
  <c r="AM32" i="14"/>
  <c r="AM33" i="14"/>
  <c r="AM34" i="14"/>
  <c r="AM35" i="14"/>
  <c r="AM36" i="14"/>
  <c r="AM37" i="14"/>
  <c r="AM38" i="14"/>
  <c r="AM39" i="14"/>
  <c r="AM40" i="14"/>
  <c r="AM41" i="14"/>
  <c r="AM42" i="14"/>
  <c r="AM43" i="14"/>
  <c r="AM44" i="14"/>
  <c r="AM45" i="14"/>
  <c r="AM46" i="14"/>
  <c r="AM47" i="14"/>
  <c r="AM48" i="14"/>
  <c r="AM49" i="14"/>
  <c r="AM50" i="14"/>
  <c r="AM51" i="14"/>
  <c r="AM52" i="14"/>
  <c r="AM53" i="14"/>
  <c r="AM54" i="14"/>
  <c r="AM55" i="14"/>
  <c r="AM56" i="14"/>
  <c r="AM57" i="14"/>
  <c r="AM58" i="14"/>
  <c r="AM59" i="14"/>
  <c r="AM60" i="14"/>
  <c r="AM61" i="14"/>
  <c r="AM62" i="14"/>
  <c r="AM63" i="14"/>
  <c r="AM64" i="14"/>
  <c r="AM65" i="14"/>
  <c r="AM66" i="14"/>
  <c r="AM67" i="14"/>
  <c r="AM68" i="14"/>
  <c r="AM69" i="14"/>
  <c r="AM70" i="14"/>
  <c r="AM71" i="14"/>
  <c r="AM72" i="14"/>
  <c r="AM73" i="14"/>
  <c r="AM74" i="14"/>
  <c r="AM75" i="14"/>
  <c r="AM76" i="14"/>
  <c r="AM77" i="14"/>
  <c r="AM78" i="14"/>
  <c r="AM79" i="14"/>
  <c r="AM80" i="14"/>
  <c r="AM82" i="14"/>
  <c r="AM83" i="14"/>
  <c r="AM84" i="14"/>
  <c r="AM85" i="14"/>
  <c r="AM86" i="14"/>
  <c r="AM87" i="14"/>
  <c r="AM88" i="14"/>
  <c r="AM89" i="14"/>
  <c r="AM90" i="14"/>
  <c r="AM91" i="14"/>
  <c r="AM92" i="14"/>
  <c r="AM93" i="14"/>
  <c r="AM94" i="14"/>
  <c r="AM95" i="14"/>
  <c r="AM96" i="14"/>
  <c r="AM97" i="14"/>
  <c r="AM98" i="14"/>
  <c r="AM99" i="14"/>
  <c r="AM101" i="14"/>
  <c r="AM102" i="14"/>
  <c r="AM103" i="14"/>
  <c r="AM104" i="14"/>
  <c r="AM105" i="14"/>
  <c r="AM106" i="14"/>
  <c r="AM107" i="14"/>
  <c r="AM108" i="14"/>
  <c r="AM109" i="14"/>
  <c r="AM110" i="14"/>
  <c r="AM111" i="14"/>
  <c r="AM112" i="14"/>
  <c r="AM113" i="14"/>
  <c r="AM114" i="14"/>
  <c r="AM115" i="14"/>
  <c r="AM116" i="14"/>
  <c r="AM117" i="14"/>
  <c r="AM118" i="14"/>
  <c r="AM119" i="14"/>
  <c r="AM120" i="14"/>
  <c r="AM121" i="14"/>
  <c r="AM122" i="14"/>
  <c r="AM123" i="14"/>
  <c r="AM124" i="14"/>
  <c r="AM125" i="14"/>
  <c r="AM126" i="14"/>
  <c r="AM127" i="14"/>
  <c r="AM128" i="14"/>
  <c r="AM129" i="14"/>
  <c r="AM130" i="14"/>
  <c r="AM131" i="14"/>
  <c r="AM132" i="14"/>
  <c r="AM133" i="14"/>
  <c r="AM134" i="14"/>
  <c r="AM135" i="14"/>
  <c r="AM136" i="14"/>
  <c r="AM137" i="14"/>
  <c r="AM138" i="14"/>
  <c r="AM139" i="14"/>
  <c r="AM140" i="14"/>
  <c r="AM141" i="14"/>
  <c r="AM142" i="14"/>
  <c r="AM143" i="14"/>
  <c r="AM144" i="14"/>
  <c r="AM145" i="14"/>
  <c r="AM146" i="14"/>
  <c r="AM147" i="14"/>
  <c r="AM148" i="14"/>
  <c r="AM149" i="14"/>
  <c r="AM150" i="14"/>
  <c r="AM151" i="14"/>
  <c r="AM152" i="14"/>
  <c r="AM153" i="14"/>
  <c r="AM154" i="14"/>
  <c r="AM155" i="14"/>
  <c r="AM156" i="14"/>
  <c r="AM157" i="14"/>
  <c r="AM158" i="14"/>
  <c r="AM159" i="14"/>
  <c r="AM160" i="14"/>
  <c r="AM161" i="14"/>
  <c r="AM162" i="14"/>
  <c r="AM163" i="14"/>
  <c r="AM164" i="14"/>
  <c r="AM165" i="14"/>
  <c r="AM166" i="14"/>
  <c r="AM167" i="14"/>
  <c r="AM168" i="14"/>
  <c r="AM169" i="14"/>
  <c r="AM170" i="14"/>
  <c r="AM171" i="14"/>
  <c r="AM172" i="14"/>
  <c r="AM173" i="14"/>
  <c r="AM174" i="14"/>
  <c r="AM175" i="14"/>
  <c r="AM176" i="14"/>
  <c r="AM177" i="14"/>
  <c r="AM178" i="14"/>
  <c r="AM179" i="14"/>
  <c r="AM180" i="14"/>
  <c r="AM181" i="14"/>
  <c r="AM182" i="14"/>
  <c r="AM183" i="14"/>
  <c r="AM184" i="14"/>
  <c r="AM185" i="14"/>
  <c r="AM186" i="14"/>
  <c r="AM187" i="14"/>
  <c r="AM188" i="14"/>
  <c r="AM189" i="14"/>
  <c r="AM190" i="14"/>
  <c r="AM191" i="14"/>
  <c r="AM192" i="14"/>
  <c r="AM193" i="14"/>
  <c r="AM194" i="14"/>
  <c r="AM195" i="14"/>
  <c r="AM196" i="14"/>
  <c r="AM197" i="14"/>
  <c r="AM198" i="14"/>
  <c r="AM199" i="14"/>
  <c r="AM200" i="14"/>
  <c r="AM201" i="14"/>
  <c r="AM202" i="14"/>
  <c r="AM203" i="14"/>
  <c r="AM204" i="14"/>
  <c r="AM205" i="14"/>
  <c r="AM206" i="14"/>
  <c r="AM207" i="14"/>
  <c r="AM210" i="14"/>
  <c r="AM213" i="14"/>
  <c r="AM215" i="14"/>
  <c r="AM218" i="14"/>
  <c r="AM219" i="14"/>
  <c r="AM221" i="14"/>
  <c r="AM223" i="14"/>
  <c r="AM224" i="14"/>
  <c r="AM226" i="14"/>
  <c r="AM227" i="14"/>
  <c r="AM228" i="14"/>
  <c r="AM229" i="14"/>
  <c r="AM230" i="14"/>
  <c r="AM231" i="14"/>
  <c r="AM232" i="14"/>
  <c r="AM233" i="14"/>
  <c r="AM234" i="14"/>
  <c r="AM235" i="14"/>
  <c r="AM236" i="14"/>
  <c r="AM237" i="14"/>
  <c r="AM238" i="14"/>
  <c r="AM239" i="14"/>
  <c r="AM240" i="14"/>
  <c r="AM241" i="14"/>
  <c r="AM242" i="14"/>
  <c r="AM243" i="14"/>
  <c r="AM244" i="14"/>
  <c r="AM245" i="14"/>
  <c r="AM246" i="14"/>
  <c r="AM247" i="14"/>
  <c r="AM255" i="14"/>
  <c r="AM256" i="14"/>
  <c r="AM257" i="14"/>
  <c r="AM258" i="14"/>
  <c r="AM260" i="14"/>
  <c r="AM261" i="14"/>
  <c r="AM262" i="14"/>
  <c r="AM264" i="14"/>
  <c r="AM266" i="14"/>
  <c r="AM268" i="14"/>
  <c r="AM270" i="14"/>
  <c r="AM271" i="14"/>
  <c r="AM272" i="14"/>
  <c r="AM273" i="14"/>
  <c r="AM274" i="14"/>
  <c r="AM275" i="14"/>
  <c r="AM276" i="14"/>
  <c r="AM277" i="14"/>
  <c r="AM278" i="14"/>
  <c r="AM279" i="14"/>
  <c r="AM280" i="14"/>
  <c r="AM281" i="14"/>
  <c r="AM282" i="14"/>
  <c r="AM283" i="14"/>
  <c r="AM284" i="14"/>
  <c r="AM285" i="14"/>
  <c r="AM287" i="14"/>
  <c r="AM288" i="14"/>
  <c r="AM289" i="14"/>
  <c r="AM290" i="14"/>
  <c r="AM291" i="14"/>
  <c r="AM292" i="14"/>
  <c r="AM293" i="14"/>
  <c r="AM294" i="14"/>
  <c r="AM295" i="14"/>
  <c r="AM296" i="14"/>
  <c r="AM297" i="14"/>
  <c r="AM298" i="14"/>
  <c r="AM299" i="14"/>
  <c r="AM300" i="14"/>
  <c r="AM301" i="14"/>
  <c r="AM306" i="14"/>
  <c r="AM308" i="14"/>
  <c r="AM309" i="14"/>
  <c r="AM310" i="14"/>
  <c r="AM311" i="14"/>
  <c r="AM312" i="14"/>
  <c r="AM313" i="14"/>
  <c r="AM314" i="14"/>
  <c r="AM315" i="14"/>
  <c r="AM316" i="14"/>
  <c r="AM317" i="14"/>
  <c r="AM318" i="14"/>
  <c r="AM320" i="14"/>
  <c r="AM321" i="14"/>
  <c r="AM322" i="14"/>
  <c r="AM323" i="14"/>
  <c r="AM324" i="14"/>
  <c r="AM325" i="14"/>
  <c r="AM326" i="14"/>
  <c r="AM327" i="14"/>
  <c r="AM328" i="14"/>
  <c r="AM329" i="14"/>
  <c r="AM331" i="14"/>
  <c r="AM332" i="14"/>
  <c r="CB333" i="14" s="1"/>
  <c r="AM333" i="14"/>
  <c r="AM334" i="14"/>
  <c r="AM335" i="14"/>
  <c r="AM338" i="14"/>
  <c r="AM339" i="14"/>
  <c r="AM340" i="14"/>
  <c r="AM341" i="14"/>
  <c r="AM342" i="14"/>
  <c r="AM343" i="14"/>
  <c r="AM344" i="14"/>
  <c r="AM345" i="14"/>
  <c r="AM346" i="14"/>
  <c r="AM347" i="14"/>
  <c r="AM348" i="14"/>
  <c r="AM349" i="14"/>
  <c r="AM350" i="14"/>
  <c r="AM351" i="14"/>
  <c r="AM352" i="14"/>
  <c r="AM353" i="14"/>
  <c r="AM354" i="14"/>
  <c r="AM355" i="14"/>
  <c r="AM356" i="14"/>
  <c r="AM357" i="14"/>
  <c r="AM358" i="14"/>
  <c r="AM359" i="14"/>
  <c r="AM360" i="14"/>
  <c r="AM361" i="14"/>
  <c r="AM363" i="14"/>
  <c r="AM364" i="14"/>
  <c r="AM365" i="14"/>
  <c r="AM366" i="14"/>
  <c r="AM369" i="14"/>
  <c r="AM370" i="14"/>
  <c r="AK5" i="14"/>
  <c r="AK6" i="14"/>
  <c r="AK7" i="14"/>
  <c r="AK8" i="14"/>
  <c r="AK9" i="14"/>
  <c r="AK10" i="14"/>
  <c r="AK11" i="14"/>
  <c r="AK12" i="14"/>
  <c r="AK13" i="14"/>
  <c r="AK14" i="14"/>
  <c r="AK15" i="14"/>
  <c r="AK16" i="14"/>
  <c r="AK17" i="14"/>
  <c r="AK18" i="14"/>
  <c r="AK19" i="14"/>
  <c r="AK20" i="14"/>
  <c r="AK21" i="14"/>
  <c r="AK22" i="14"/>
  <c r="AK23" i="14"/>
  <c r="AK24" i="14"/>
  <c r="AK25" i="14"/>
  <c r="AK26" i="14"/>
  <c r="AK27" i="14"/>
  <c r="AK28" i="14"/>
  <c r="AK29" i="14"/>
  <c r="AK30" i="14"/>
  <c r="AK31" i="14"/>
  <c r="AK32" i="14"/>
  <c r="AK33" i="14"/>
  <c r="AK34" i="14"/>
  <c r="AK35" i="14"/>
  <c r="AK36" i="14"/>
  <c r="AK37" i="14"/>
  <c r="AK38" i="14"/>
  <c r="AK39" i="14"/>
  <c r="AK40" i="14"/>
  <c r="AK41" i="14"/>
  <c r="AK42" i="14"/>
  <c r="AK43" i="14"/>
  <c r="AK44" i="14"/>
  <c r="AK45" i="14"/>
  <c r="AK46" i="14"/>
  <c r="AK47" i="14"/>
  <c r="AK48" i="14"/>
  <c r="AK49" i="14"/>
  <c r="AK50" i="14"/>
  <c r="AK51" i="14"/>
  <c r="AK52" i="14"/>
  <c r="AK53" i="14"/>
  <c r="AK54" i="14"/>
  <c r="AK55" i="14"/>
  <c r="AK56" i="14"/>
  <c r="AK57" i="14"/>
  <c r="AK58" i="14"/>
  <c r="AK59" i="14"/>
  <c r="AK60" i="14"/>
  <c r="AK61" i="14"/>
  <c r="AK62" i="14"/>
  <c r="AK63" i="14"/>
  <c r="AK64" i="14"/>
  <c r="AK65" i="14"/>
  <c r="AK66" i="14"/>
  <c r="AK67" i="14"/>
  <c r="AK68" i="14"/>
  <c r="AK69" i="14"/>
  <c r="AK70" i="14"/>
  <c r="AK71" i="14"/>
  <c r="AK72" i="14"/>
  <c r="AK73" i="14"/>
  <c r="AK74" i="14"/>
  <c r="AK75" i="14"/>
  <c r="AK76" i="14"/>
  <c r="AK77" i="14"/>
  <c r="AK78" i="14"/>
  <c r="AK79" i="14"/>
  <c r="AK80" i="14"/>
  <c r="AK82" i="14"/>
  <c r="AK83" i="14"/>
  <c r="AK84" i="14"/>
  <c r="AK85" i="14"/>
  <c r="AK86" i="14"/>
  <c r="AK87" i="14"/>
  <c r="AK88" i="14"/>
  <c r="AK89" i="14"/>
  <c r="AK90" i="14"/>
  <c r="AK91" i="14"/>
  <c r="AK92" i="14"/>
  <c r="AK93" i="14"/>
  <c r="AK94" i="14"/>
  <c r="AK95" i="14"/>
  <c r="AK96" i="14"/>
  <c r="AK97" i="14"/>
  <c r="AK98" i="14"/>
  <c r="AK99" i="14"/>
  <c r="AK101" i="14"/>
  <c r="AK102" i="14"/>
  <c r="AK103" i="14"/>
  <c r="AK104" i="14"/>
  <c r="AK105" i="14"/>
  <c r="AK106" i="14"/>
  <c r="AK107" i="14"/>
  <c r="AK108" i="14"/>
  <c r="AK109" i="14"/>
  <c r="AK110" i="14"/>
  <c r="AK111" i="14"/>
  <c r="AK112" i="14"/>
  <c r="AK113" i="14"/>
  <c r="AK114" i="14"/>
  <c r="AK115" i="14"/>
  <c r="AK116" i="14"/>
  <c r="AK117" i="14"/>
  <c r="AK118" i="14"/>
  <c r="AK119" i="14"/>
  <c r="AK120" i="14"/>
  <c r="AK121" i="14"/>
  <c r="AK122" i="14"/>
  <c r="AK123" i="14"/>
  <c r="AK124" i="14"/>
  <c r="AK125" i="14"/>
  <c r="AK126" i="14"/>
  <c r="AK127" i="14"/>
  <c r="AK128" i="14"/>
  <c r="AK129" i="14"/>
  <c r="AK130" i="14"/>
  <c r="AK131" i="14"/>
  <c r="AK132" i="14"/>
  <c r="AK133" i="14"/>
  <c r="AK134" i="14"/>
  <c r="AK135" i="14"/>
  <c r="AK136" i="14"/>
  <c r="AK137" i="14"/>
  <c r="AK138" i="14"/>
  <c r="AK139" i="14"/>
  <c r="AK140" i="14"/>
  <c r="AK141" i="14"/>
  <c r="AK142" i="14"/>
  <c r="AK143" i="14"/>
  <c r="AK144" i="14"/>
  <c r="AK145" i="14"/>
  <c r="AK146" i="14"/>
  <c r="AK147" i="14"/>
  <c r="AK148" i="14"/>
  <c r="AK149" i="14"/>
  <c r="AK150" i="14"/>
  <c r="AK151" i="14"/>
  <c r="AK152" i="14"/>
  <c r="AK153" i="14"/>
  <c r="AK154" i="14"/>
  <c r="AK155" i="14"/>
  <c r="AK156" i="14"/>
  <c r="AK157" i="14"/>
  <c r="AK158" i="14"/>
  <c r="AK159" i="14"/>
  <c r="AK160" i="14"/>
  <c r="AK161" i="14"/>
  <c r="AK162" i="14"/>
  <c r="AK163" i="14"/>
  <c r="AK164" i="14"/>
  <c r="AK165" i="14"/>
  <c r="AK166" i="14"/>
  <c r="AK167" i="14"/>
  <c r="AK168" i="14"/>
  <c r="AK169" i="14"/>
  <c r="AK170" i="14"/>
  <c r="AK171" i="14"/>
  <c r="AK172" i="14"/>
  <c r="AK173" i="14"/>
  <c r="AK174" i="14"/>
  <c r="AK175" i="14"/>
  <c r="AK176" i="14"/>
  <c r="AK177" i="14"/>
  <c r="AK178" i="14"/>
  <c r="AK179" i="14"/>
  <c r="AK180" i="14"/>
  <c r="AK181" i="14"/>
  <c r="AK182" i="14"/>
  <c r="AK183" i="14"/>
  <c r="AK184" i="14"/>
  <c r="AK185" i="14"/>
  <c r="AK186" i="14"/>
  <c r="AK187" i="14"/>
  <c r="AK188" i="14"/>
  <c r="AK189" i="14"/>
  <c r="AK190" i="14"/>
  <c r="AK191" i="14"/>
  <c r="AK192" i="14"/>
  <c r="AK193" i="14"/>
  <c r="AK194" i="14"/>
  <c r="AK195" i="14"/>
  <c r="AK196" i="14"/>
  <c r="AK197" i="14"/>
  <c r="AK198" i="14"/>
  <c r="AK199" i="14"/>
  <c r="AK200" i="14"/>
  <c r="AK201" i="14"/>
  <c r="AK202" i="14"/>
  <c r="AK203" i="14"/>
  <c r="AK204" i="14"/>
  <c r="AK205" i="14"/>
  <c r="AK206" i="14"/>
  <c r="AK207" i="14"/>
  <c r="AK210" i="14"/>
  <c r="AK213" i="14"/>
  <c r="AK215" i="14"/>
  <c r="AK218" i="14"/>
  <c r="AK219" i="14"/>
  <c r="AK221" i="14"/>
  <c r="AK223" i="14"/>
  <c r="AK224" i="14"/>
  <c r="AK226" i="14"/>
  <c r="AK227" i="14"/>
  <c r="AK228" i="14"/>
  <c r="AK229" i="14"/>
  <c r="AK230" i="14"/>
  <c r="AK231" i="14"/>
  <c r="AK232" i="14"/>
  <c r="AK233" i="14"/>
  <c r="AK234" i="14"/>
  <c r="AK235" i="14"/>
  <c r="AK236" i="14"/>
  <c r="AK237" i="14"/>
  <c r="AK238" i="14"/>
  <c r="AK239" i="14"/>
  <c r="AK240" i="14"/>
  <c r="AK241" i="14"/>
  <c r="AK242" i="14"/>
  <c r="AK243" i="14"/>
  <c r="AK244" i="14"/>
  <c r="AK245" i="14"/>
  <c r="AK246" i="14"/>
  <c r="AK247" i="14"/>
  <c r="AK248" i="14"/>
  <c r="AK249" i="14"/>
  <c r="AK255" i="14"/>
  <c r="AK256" i="14"/>
  <c r="AK257" i="14"/>
  <c r="AK258" i="14"/>
  <c r="AK260" i="14"/>
  <c r="AK261" i="14"/>
  <c r="AK262" i="14"/>
  <c r="AK264" i="14"/>
  <c r="AK266" i="14"/>
  <c r="AK268" i="14"/>
  <c r="AK270" i="14"/>
  <c r="AK271" i="14"/>
  <c r="AK272" i="14"/>
  <c r="AK273" i="14"/>
  <c r="AK274" i="14"/>
  <c r="AK275" i="14"/>
  <c r="AK276" i="14"/>
  <c r="AK277" i="14"/>
  <c r="AK278" i="14"/>
  <c r="AK279" i="14"/>
  <c r="AK280" i="14"/>
  <c r="AK281" i="14"/>
  <c r="AK282" i="14"/>
  <c r="AK283" i="14"/>
  <c r="AK284" i="14"/>
  <c r="AK285" i="14"/>
  <c r="AK287" i="14"/>
  <c r="AK288" i="14"/>
  <c r="AK289" i="14"/>
  <c r="AK290" i="14"/>
  <c r="AK291" i="14"/>
  <c r="AK292" i="14"/>
  <c r="AK293" i="14"/>
  <c r="AK294" i="14"/>
  <c r="AK295" i="14"/>
  <c r="AK296" i="14"/>
  <c r="AK297" i="14"/>
  <c r="AK298" i="14"/>
  <c r="AK299" i="14"/>
  <c r="AK300" i="14"/>
  <c r="AK301" i="14"/>
  <c r="AK306" i="14"/>
  <c r="AK308" i="14"/>
  <c r="AK309" i="14"/>
  <c r="AK310" i="14"/>
  <c r="AK311" i="14"/>
  <c r="AK312" i="14"/>
  <c r="AK313" i="14"/>
  <c r="AK314" i="14"/>
  <c r="AK315" i="14"/>
  <c r="AK316" i="14"/>
  <c r="AK317" i="14"/>
  <c r="AK318" i="14"/>
  <c r="AK320" i="14"/>
  <c r="AK321" i="14"/>
  <c r="AK322" i="14"/>
  <c r="AK323" i="14"/>
  <c r="AK324" i="14"/>
  <c r="AK325" i="14"/>
  <c r="AK326" i="14"/>
  <c r="AK327" i="14"/>
  <c r="AK328" i="14"/>
  <c r="AK329" i="14"/>
  <c r="AK331" i="14"/>
  <c r="AK332" i="14"/>
  <c r="CA333" i="14" s="1"/>
  <c r="AK333" i="14"/>
  <c r="AK334" i="14"/>
  <c r="AK335" i="14"/>
  <c r="AK338" i="14"/>
  <c r="AK339" i="14"/>
  <c r="AK340" i="14"/>
  <c r="AK341" i="14"/>
  <c r="AK342" i="14"/>
  <c r="AK343" i="14"/>
  <c r="AK344" i="14"/>
  <c r="AK345" i="14"/>
  <c r="AK346" i="14"/>
  <c r="AK347" i="14"/>
  <c r="AK348" i="14"/>
  <c r="AK349" i="14"/>
  <c r="AK350" i="14"/>
  <c r="AK351" i="14"/>
  <c r="AK352" i="14"/>
  <c r="AK353" i="14"/>
  <c r="AK354" i="14"/>
  <c r="AK355" i="14"/>
  <c r="AK356" i="14"/>
  <c r="AK357" i="14"/>
  <c r="AK358" i="14"/>
  <c r="AK359" i="14"/>
  <c r="AK360" i="14"/>
  <c r="AK361" i="14"/>
  <c r="AK363" i="14"/>
  <c r="AK364" i="14"/>
  <c r="AK365" i="14"/>
  <c r="AK366" i="14"/>
  <c r="AK369" i="14"/>
  <c r="AK370" i="14"/>
  <c r="AI5" i="14"/>
  <c r="AI6" i="14"/>
  <c r="AI7" i="14"/>
  <c r="AI8" i="14"/>
  <c r="AI9" i="14"/>
  <c r="AI10" i="14"/>
  <c r="AI11" i="14"/>
  <c r="AI12" i="14"/>
  <c r="AI13" i="14"/>
  <c r="AI14" i="14"/>
  <c r="AI15" i="14"/>
  <c r="AI16" i="14"/>
  <c r="AI17" i="14"/>
  <c r="AI18" i="14"/>
  <c r="AI19" i="14"/>
  <c r="AI20" i="14"/>
  <c r="AI21" i="14"/>
  <c r="AI22" i="14"/>
  <c r="AI23" i="14"/>
  <c r="AI24" i="14"/>
  <c r="AI25" i="14"/>
  <c r="AI26" i="14"/>
  <c r="AI27" i="14"/>
  <c r="AI28" i="14"/>
  <c r="AI29" i="14"/>
  <c r="AI30" i="14"/>
  <c r="AI31" i="14"/>
  <c r="AI32" i="14"/>
  <c r="AI33" i="14"/>
  <c r="AI34" i="14"/>
  <c r="AI35" i="14"/>
  <c r="AI36" i="14"/>
  <c r="AI37" i="14"/>
  <c r="AI38" i="14"/>
  <c r="AI39" i="14"/>
  <c r="AI40" i="14"/>
  <c r="AI41" i="14"/>
  <c r="AI42" i="14"/>
  <c r="AI43" i="14"/>
  <c r="AI44" i="14"/>
  <c r="AI45" i="14"/>
  <c r="AI46" i="14"/>
  <c r="AI47" i="14"/>
  <c r="AI48" i="14"/>
  <c r="AI49" i="14"/>
  <c r="AI50" i="14"/>
  <c r="AI51" i="14"/>
  <c r="AI52" i="14"/>
  <c r="AI53" i="14"/>
  <c r="AI54" i="14"/>
  <c r="AI55" i="14"/>
  <c r="AI56" i="14"/>
  <c r="AI57" i="14"/>
  <c r="AI58" i="14"/>
  <c r="AI59" i="14"/>
  <c r="AI60" i="14"/>
  <c r="AI61" i="14"/>
  <c r="AI62" i="14"/>
  <c r="AI63" i="14"/>
  <c r="AI64" i="14"/>
  <c r="AI65" i="14"/>
  <c r="AI66" i="14"/>
  <c r="AI67" i="14"/>
  <c r="AI68" i="14"/>
  <c r="AI69" i="14"/>
  <c r="AI70" i="14"/>
  <c r="AI71" i="14"/>
  <c r="AI72" i="14"/>
  <c r="AI73" i="14"/>
  <c r="AI74" i="14"/>
  <c r="AI75" i="14"/>
  <c r="AI76" i="14"/>
  <c r="AI77" i="14"/>
  <c r="AI78" i="14"/>
  <c r="AI79" i="14"/>
  <c r="AI80" i="14"/>
  <c r="AI82" i="14"/>
  <c r="AI83" i="14"/>
  <c r="AI84" i="14"/>
  <c r="AI85" i="14"/>
  <c r="AI86" i="14"/>
  <c r="AI87" i="14"/>
  <c r="AI88" i="14"/>
  <c r="AI89" i="14"/>
  <c r="AI90" i="14"/>
  <c r="AI91" i="14"/>
  <c r="AI92" i="14"/>
  <c r="AI93" i="14"/>
  <c r="AI94" i="14"/>
  <c r="AI95" i="14"/>
  <c r="AI96" i="14"/>
  <c r="AI97" i="14"/>
  <c r="AI98" i="14"/>
  <c r="AI99" i="14"/>
  <c r="AI101" i="14"/>
  <c r="AI102" i="14"/>
  <c r="AI103" i="14"/>
  <c r="AI104" i="14"/>
  <c r="AI105" i="14"/>
  <c r="AI106" i="14"/>
  <c r="AI107" i="14"/>
  <c r="AI108" i="14"/>
  <c r="AI109" i="14"/>
  <c r="AI110" i="14"/>
  <c r="AI111" i="14"/>
  <c r="AI112" i="14"/>
  <c r="AI113" i="14"/>
  <c r="AI114" i="14"/>
  <c r="AI115" i="14"/>
  <c r="AI116" i="14"/>
  <c r="AI117" i="14"/>
  <c r="AI118" i="14"/>
  <c r="AI119" i="14"/>
  <c r="AI120" i="14"/>
  <c r="AI121" i="14"/>
  <c r="AI122" i="14"/>
  <c r="AI123" i="14"/>
  <c r="AI124" i="14"/>
  <c r="AI125" i="14"/>
  <c r="AI126" i="14"/>
  <c r="AI127" i="14"/>
  <c r="AI128" i="14"/>
  <c r="AI129" i="14"/>
  <c r="AI130" i="14"/>
  <c r="AI131" i="14"/>
  <c r="AI132" i="14"/>
  <c r="AI133" i="14"/>
  <c r="AI134" i="14"/>
  <c r="AI135" i="14"/>
  <c r="AI136" i="14"/>
  <c r="AI137" i="14"/>
  <c r="AI138" i="14"/>
  <c r="AI139" i="14"/>
  <c r="AI140" i="14"/>
  <c r="AI141" i="14"/>
  <c r="AI142" i="14"/>
  <c r="AI143" i="14"/>
  <c r="AI144" i="14"/>
  <c r="AI145" i="14"/>
  <c r="AI146" i="14"/>
  <c r="AI147" i="14"/>
  <c r="AI148" i="14"/>
  <c r="AI149" i="14"/>
  <c r="AI150" i="14"/>
  <c r="AI151" i="14"/>
  <c r="AI152" i="14"/>
  <c r="AI153" i="14"/>
  <c r="AI154" i="14"/>
  <c r="AI155" i="14"/>
  <c r="AI156" i="14"/>
  <c r="AI157" i="14"/>
  <c r="AI158" i="14"/>
  <c r="AI159" i="14"/>
  <c r="AI160" i="14"/>
  <c r="AI161" i="14"/>
  <c r="AI162" i="14"/>
  <c r="AI163" i="14"/>
  <c r="AI164" i="14"/>
  <c r="AI165" i="14"/>
  <c r="AI166" i="14"/>
  <c r="AI167" i="14"/>
  <c r="AI168" i="14"/>
  <c r="AI169" i="14"/>
  <c r="AI170" i="14"/>
  <c r="AI171" i="14"/>
  <c r="AI172" i="14"/>
  <c r="AI173" i="14"/>
  <c r="AI174" i="14"/>
  <c r="AI175" i="14"/>
  <c r="AI176" i="14"/>
  <c r="AI177" i="14"/>
  <c r="AI178" i="14"/>
  <c r="AI179" i="14"/>
  <c r="AI180" i="14"/>
  <c r="AI181" i="14"/>
  <c r="AI182" i="14"/>
  <c r="AI183" i="14"/>
  <c r="AI184" i="14"/>
  <c r="AI185" i="14"/>
  <c r="AI186" i="14"/>
  <c r="AI187" i="14"/>
  <c r="AI188" i="14"/>
  <c r="AI189" i="14"/>
  <c r="AI190" i="14"/>
  <c r="AI191" i="14"/>
  <c r="AI192" i="14"/>
  <c r="AI193" i="14"/>
  <c r="AI194" i="14"/>
  <c r="AI195" i="14"/>
  <c r="AI196" i="14"/>
  <c r="AI197" i="14"/>
  <c r="AI198" i="14"/>
  <c r="AI199" i="14"/>
  <c r="AI200" i="14"/>
  <c r="AI201" i="14"/>
  <c r="AI202" i="14"/>
  <c r="AI203" i="14"/>
  <c r="AI204" i="14"/>
  <c r="AI205" i="14"/>
  <c r="AI206" i="14"/>
  <c r="AI207" i="14"/>
  <c r="AI210" i="14"/>
  <c r="AI213" i="14"/>
  <c r="AI215" i="14"/>
  <c r="AI218" i="14"/>
  <c r="AI219" i="14"/>
  <c r="AI221" i="14"/>
  <c r="AI223" i="14"/>
  <c r="AI224" i="14"/>
  <c r="AI226" i="14"/>
  <c r="AI227" i="14"/>
  <c r="AI228" i="14"/>
  <c r="AI229" i="14"/>
  <c r="AI230" i="14"/>
  <c r="AI231" i="14"/>
  <c r="AI232" i="14"/>
  <c r="AI233" i="14"/>
  <c r="AI234" i="14"/>
  <c r="AI235" i="14"/>
  <c r="AI236" i="14"/>
  <c r="AI237" i="14"/>
  <c r="AI238" i="14"/>
  <c r="AI239" i="14"/>
  <c r="AI240" i="14"/>
  <c r="AI241" i="14"/>
  <c r="AI242" i="14"/>
  <c r="AI243" i="14"/>
  <c r="AI244" i="14"/>
  <c r="AI245" i="14"/>
  <c r="AI246" i="14"/>
  <c r="AI247" i="14"/>
  <c r="AI248" i="14"/>
  <c r="AI249" i="14"/>
  <c r="AI250" i="14"/>
  <c r="AI251" i="14"/>
  <c r="AI252" i="14"/>
  <c r="AI253" i="14"/>
  <c r="AI254" i="14"/>
  <c r="AI255" i="14"/>
  <c r="AI256" i="14"/>
  <c r="AI257" i="14"/>
  <c r="AI258" i="14"/>
  <c r="AI260" i="14"/>
  <c r="AI261" i="14"/>
  <c r="AI262" i="14"/>
  <c r="AI264" i="14"/>
  <c r="AI266" i="14"/>
  <c r="AI268" i="14"/>
  <c r="AI270" i="14"/>
  <c r="AI271" i="14"/>
  <c r="AI272" i="14"/>
  <c r="AI273" i="14"/>
  <c r="AI274" i="14"/>
  <c r="AI275" i="14"/>
  <c r="AI276" i="14"/>
  <c r="AI277" i="14"/>
  <c r="AI278" i="14"/>
  <c r="AI279" i="14"/>
  <c r="AI280" i="14"/>
  <c r="AI281" i="14"/>
  <c r="AI282" i="14"/>
  <c r="AI283" i="14"/>
  <c r="AI284" i="14"/>
  <c r="AI285" i="14"/>
  <c r="AI287" i="14"/>
  <c r="AI288" i="14"/>
  <c r="AI289" i="14"/>
  <c r="AI290" i="14"/>
  <c r="AI291" i="14"/>
  <c r="AI292" i="14"/>
  <c r="AI293" i="14"/>
  <c r="AI294" i="14"/>
  <c r="AI295" i="14"/>
  <c r="AI296" i="14"/>
  <c r="AI297" i="14"/>
  <c r="AI298" i="14"/>
  <c r="AI299" i="14"/>
  <c r="AI300" i="14"/>
  <c r="AI301" i="14"/>
  <c r="AI306" i="14"/>
  <c r="AI308" i="14"/>
  <c r="AI309" i="14"/>
  <c r="AI310" i="14"/>
  <c r="AI311" i="14"/>
  <c r="AI312" i="14"/>
  <c r="AI313" i="14"/>
  <c r="AI314" i="14"/>
  <c r="AI315" i="14"/>
  <c r="AI316" i="14"/>
  <c r="AI317" i="14"/>
  <c r="AI318" i="14"/>
  <c r="AI320" i="14"/>
  <c r="AI321" i="14"/>
  <c r="AI322" i="14"/>
  <c r="AI323" i="14"/>
  <c r="AI324" i="14"/>
  <c r="AI325" i="14"/>
  <c r="AI326" i="14"/>
  <c r="AI327" i="14"/>
  <c r="AI328" i="14"/>
  <c r="AI329" i="14"/>
  <c r="AI331" i="14"/>
  <c r="AI332" i="14"/>
  <c r="AI333" i="14"/>
  <c r="AI334" i="14"/>
  <c r="AI335" i="14"/>
  <c r="AI338" i="14"/>
  <c r="AI339" i="14"/>
  <c r="AI340" i="14"/>
  <c r="AI341" i="14"/>
  <c r="AI342" i="14"/>
  <c r="AI343" i="14"/>
  <c r="AI344" i="14"/>
  <c r="AI345" i="14"/>
  <c r="AI346" i="14"/>
  <c r="AI347" i="14"/>
  <c r="AI348" i="14"/>
  <c r="AI349" i="14"/>
  <c r="AI350" i="14"/>
  <c r="AI351" i="14"/>
  <c r="AI352" i="14"/>
  <c r="AI353" i="14"/>
  <c r="AI354" i="14"/>
  <c r="AI355" i="14"/>
  <c r="AI356" i="14"/>
  <c r="AI357" i="14"/>
  <c r="AI358" i="14"/>
  <c r="AI359" i="14"/>
  <c r="AI360" i="14"/>
  <c r="AI361" i="14"/>
  <c r="AI363" i="14"/>
  <c r="AI364" i="14"/>
  <c r="AI365" i="14"/>
  <c r="AI366" i="14"/>
  <c r="AI369" i="14"/>
  <c r="AI370" i="14"/>
  <c r="BC4" i="14"/>
  <c r="BA4" i="14"/>
  <c r="AY4" i="14"/>
  <c r="AW4" i="14"/>
  <c r="AU4" i="14"/>
  <c r="AS4" i="14"/>
  <c r="AQ4" i="14"/>
  <c r="AO4" i="14"/>
  <c r="AM4" i="14"/>
  <c r="AK4" i="14"/>
  <c r="AI4" i="14"/>
  <c r="Z338" i="8" l="1"/>
  <c r="Z233" i="8"/>
  <c r="BH262" i="8"/>
  <c r="BI16" i="8"/>
  <c r="BI223" i="8"/>
  <c r="BI42" i="8"/>
  <c r="BI13" i="8"/>
  <c r="BH354" i="11"/>
  <c r="Z325" i="8"/>
  <c r="Z342" i="8"/>
  <c r="BH319" i="11"/>
  <c r="BI160" i="8"/>
  <c r="BI185" i="8"/>
  <c r="BI113" i="8"/>
  <c r="BI83" i="8"/>
  <c r="BI168" i="8"/>
  <c r="BH282" i="8"/>
  <c r="BI203" i="8"/>
  <c r="BI220" i="8"/>
  <c r="BI137" i="8"/>
  <c r="BI249" i="8"/>
  <c r="Z315" i="7"/>
  <c r="Z315" i="8"/>
  <c r="BI216" i="8"/>
  <c r="BI254" i="8"/>
  <c r="BI226" i="8"/>
  <c r="BH355" i="11"/>
  <c r="Z88" i="8"/>
  <c r="BI167" i="8"/>
  <c r="BI229" i="8"/>
  <c r="BI231" i="11"/>
  <c r="Z96" i="8"/>
  <c r="BH234" i="8"/>
  <c r="BI63" i="8"/>
  <c r="BI181" i="8"/>
  <c r="BI233" i="8"/>
  <c r="BI151" i="8"/>
  <c r="BI125" i="8"/>
  <c r="BI170" i="11"/>
  <c r="Z273" i="11"/>
  <c r="BI91" i="8"/>
  <c r="BI269" i="8"/>
  <c r="BI284" i="11"/>
  <c r="BH350" i="11"/>
  <c r="BI298" i="8"/>
  <c r="BI193" i="8"/>
  <c r="BI243" i="8"/>
  <c r="BI198" i="8"/>
  <c r="BI291" i="11"/>
  <c r="BH136" i="8"/>
  <c r="BI56" i="8"/>
  <c r="BI134" i="8"/>
  <c r="BI250" i="8"/>
  <c r="BI94" i="11"/>
  <c r="BH316" i="7"/>
  <c r="BI316" i="7"/>
  <c r="BH19" i="11"/>
  <c r="BI95" i="8"/>
  <c r="Z34" i="8"/>
  <c r="BI53" i="11"/>
  <c r="BI145" i="8"/>
  <c r="BI208" i="8"/>
  <c r="BI143" i="8"/>
  <c r="BI190" i="8"/>
  <c r="Z55" i="8"/>
  <c r="Z87" i="8"/>
  <c r="Z265" i="8"/>
  <c r="BI46" i="11"/>
  <c r="BI22" i="11"/>
  <c r="BI62" i="11"/>
  <c r="BI38" i="11"/>
  <c r="BI78" i="11"/>
  <c r="BI86" i="11"/>
  <c r="BI275" i="11"/>
  <c r="BI106" i="11"/>
  <c r="BH343" i="11"/>
  <c r="BI14" i="11"/>
  <c r="Z330" i="11"/>
  <c r="BI30" i="11"/>
  <c r="BH242" i="11"/>
  <c r="BH274" i="11"/>
  <c r="BI184" i="7"/>
  <c r="BI200" i="7"/>
  <c r="BI201" i="11"/>
  <c r="BI259" i="11"/>
  <c r="BH152" i="11"/>
  <c r="BI120" i="11"/>
  <c r="BI224" i="11"/>
  <c r="BI169" i="11"/>
  <c r="BH331" i="11"/>
  <c r="BI331" i="11"/>
  <c r="BI196" i="11"/>
  <c r="BI8" i="11"/>
  <c r="BI16" i="11"/>
  <c r="BI271" i="11"/>
  <c r="BI72" i="11"/>
  <c r="BH32" i="11"/>
  <c r="BI80" i="11"/>
  <c r="BH40" i="11"/>
  <c r="BI145" i="11"/>
  <c r="BH96" i="11"/>
  <c r="BI190" i="7"/>
  <c r="BI138" i="11"/>
  <c r="BI21" i="11"/>
  <c r="CJ318" i="8"/>
  <c r="BG318" i="8"/>
  <c r="BI318" i="8" s="1"/>
  <c r="Z312" i="8"/>
  <c r="Z329" i="8"/>
  <c r="BI77" i="8"/>
  <c r="Z57" i="8"/>
  <c r="BI74" i="8"/>
  <c r="BI19" i="8"/>
  <c r="BI139" i="8"/>
  <c r="Z41" i="8"/>
  <c r="BI304" i="11"/>
  <c r="BI281" i="11"/>
  <c r="BH347" i="11"/>
  <c r="BI328" i="11"/>
  <c r="BI321" i="11"/>
  <c r="BH351" i="11"/>
  <c r="BI325" i="11"/>
  <c r="BI339" i="11"/>
  <c r="BI335" i="11"/>
  <c r="BI329" i="11"/>
  <c r="BH316" i="11"/>
  <c r="BH315" i="11"/>
  <c r="Z304" i="8"/>
  <c r="Z321" i="8"/>
  <c r="AA305" i="8"/>
  <c r="BI294" i="8"/>
  <c r="BI272" i="8"/>
  <c r="BI304" i="8"/>
  <c r="BI188" i="8"/>
  <c r="BI93" i="8"/>
  <c r="Z192" i="8"/>
  <c r="Z58" i="8"/>
  <c r="Z90" i="8"/>
  <c r="Z154" i="8"/>
  <c r="BI301" i="8"/>
  <c r="Z302" i="8"/>
  <c r="Z319" i="8"/>
  <c r="Z335" i="8"/>
  <c r="BI334" i="8"/>
  <c r="P211" i="8"/>
  <c r="Z278" i="8"/>
  <c r="BI279" i="8"/>
  <c r="BI289" i="8"/>
  <c r="BI280" i="8"/>
  <c r="BI182" i="7"/>
  <c r="BI321" i="8"/>
  <c r="BI268" i="8"/>
  <c r="Z249" i="8"/>
  <c r="BI341" i="8"/>
  <c r="Z244" i="8"/>
  <c r="BI68" i="8"/>
  <c r="BI39" i="8"/>
  <c r="BI324" i="8"/>
  <c r="Z134" i="8"/>
  <c r="Z340" i="8"/>
  <c r="BI172" i="8"/>
  <c r="Z130" i="8"/>
  <c r="Z307" i="8"/>
  <c r="BI275" i="8"/>
  <c r="BI65" i="8"/>
  <c r="Z69" i="8"/>
  <c r="Z106" i="8"/>
  <c r="BI180" i="8"/>
  <c r="BI227" i="11"/>
  <c r="BI134" i="11"/>
  <c r="Z309" i="8"/>
  <c r="Z326" i="8"/>
  <c r="BH101" i="8"/>
  <c r="Z216" i="8"/>
  <c r="BI313" i="11"/>
  <c r="BI243" i="11"/>
  <c r="BI289" i="11"/>
  <c r="BH35" i="11"/>
  <c r="BI43" i="8"/>
  <c r="BI253" i="11"/>
  <c r="BZ333" i="14"/>
  <c r="BG333" i="14"/>
  <c r="BH305" i="11"/>
  <c r="BH7" i="11"/>
  <c r="BI323" i="11"/>
  <c r="BI150" i="11"/>
  <c r="BH39" i="11"/>
  <c r="BI92" i="11"/>
  <c r="BI50" i="8"/>
  <c r="BI316" i="8"/>
  <c r="BI246" i="8"/>
  <c r="Z118" i="8"/>
  <c r="Z63" i="8"/>
  <c r="BI333" i="8"/>
  <c r="BI88" i="8"/>
  <c r="BI138" i="8"/>
  <c r="BI82" i="8"/>
  <c r="BH345" i="11"/>
  <c r="Z16" i="11"/>
  <c r="BI313" i="8"/>
  <c r="BI21" i="8"/>
  <c r="BI226" i="11"/>
  <c r="BI116" i="11"/>
  <c r="BI112" i="8"/>
  <c r="BI155" i="8"/>
  <c r="Z136" i="8"/>
  <c r="BI18" i="8"/>
  <c r="BI169" i="8"/>
  <c r="Z244" i="11"/>
  <c r="BI29" i="11"/>
  <c r="BI61" i="11"/>
  <c r="BI179" i="11"/>
  <c r="BH161" i="1"/>
  <c r="BI8" i="8"/>
  <c r="BI287" i="8"/>
  <c r="BH51" i="11"/>
  <c r="BI33" i="11"/>
  <c r="BI73" i="11"/>
  <c r="BI198" i="7"/>
  <c r="BI110" i="8"/>
  <c r="BI261" i="8"/>
  <c r="BI196" i="8"/>
  <c r="BI278" i="8"/>
  <c r="BI109" i="8"/>
  <c r="BI91" i="11"/>
  <c r="BI306" i="11"/>
  <c r="BI342" i="11"/>
  <c r="BI198" i="11"/>
  <c r="BI98" i="11"/>
  <c r="BH115" i="11"/>
  <c r="BH56" i="11"/>
  <c r="BH144" i="11"/>
  <c r="Z79" i="8"/>
  <c r="Z303" i="8"/>
  <c r="Z320" i="8"/>
  <c r="BH274" i="8"/>
  <c r="Z160" i="8"/>
  <c r="Z262" i="8"/>
  <c r="BI331" i="8"/>
  <c r="BI131" i="8"/>
  <c r="BI88" i="11"/>
  <c r="BI77" i="11"/>
  <c r="BH162" i="11"/>
  <c r="Z160" i="11"/>
  <c r="BI60" i="8"/>
  <c r="BI37" i="11"/>
  <c r="BI128" i="11"/>
  <c r="BI287" i="11"/>
  <c r="BI277" i="11"/>
  <c r="BI130" i="11"/>
  <c r="Z168" i="8"/>
  <c r="BH167" i="1"/>
  <c r="BI144" i="8"/>
  <c r="BH83" i="11"/>
  <c r="BI45" i="11"/>
  <c r="BI114" i="8"/>
  <c r="BI311" i="8"/>
  <c r="BI141" i="8"/>
  <c r="BI129" i="8"/>
  <c r="BI25" i="8"/>
  <c r="BI48" i="11"/>
  <c r="BI131" i="11"/>
  <c r="BI234" i="11"/>
  <c r="BI297" i="11"/>
  <c r="BH338" i="11"/>
  <c r="BH160" i="11"/>
  <c r="BH194" i="11"/>
  <c r="BI24" i="8"/>
  <c r="BI148" i="8"/>
  <c r="BI13" i="11"/>
  <c r="BI85" i="11"/>
  <c r="BI31" i="8"/>
  <c r="BI157" i="8"/>
  <c r="BI245" i="8"/>
  <c r="BI159" i="8"/>
  <c r="BI224" i="8"/>
  <c r="BI328" i="8"/>
  <c r="BI178" i="8"/>
  <c r="BI166" i="8"/>
  <c r="BI242" i="8"/>
  <c r="BI137" i="11"/>
  <c r="BI238" i="11"/>
  <c r="BI54" i="11"/>
  <c r="BI102" i="11"/>
  <c r="BI307" i="11"/>
  <c r="BI202" i="11"/>
  <c r="BH246" i="11"/>
  <c r="Z19" i="11"/>
  <c r="Z35" i="11"/>
  <c r="Z51" i="11"/>
  <c r="Z67" i="11"/>
  <c r="Z83" i="11"/>
  <c r="Z194" i="11"/>
  <c r="Z227" i="11"/>
  <c r="Z266" i="11"/>
  <c r="BH192" i="11"/>
  <c r="BH282" i="11"/>
  <c r="BI24" i="11"/>
  <c r="BI166" i="11"/>
  <c r="BH324" i="11"/>
  <c r="BH153" i="11"/>
  <c r="BH67" i="11"/>
  <c r="BI346" i="11"/>
  <c r="BH64" i="11"/>
  <c r="BI34" i="8"/>
  <c r="BI152" i="8"/>
  <c r="BH49" i="11"/>
  <c r="BH89" i="11"/>
  <c r="BI59" i="8"/>
  <c r="BI342" i="8"/>
  <c r="BI70" i="11"/>
  <c r="BI110" i="11"/>
  <c r="BI241" i="11"/>
  <c r="Z289" i="11"/>
  <c r="BH173" i="8"/>
  <c r="Z270" i="8"/>
  <c r="Z62" i="8"/>
  <c r="Z110" i="8"/>
  <c r="Z140" i="8"/>
  <c r="Z331" i="8"/>
  <c r="Z22" i="8"/>
  <c r="Z33" i="8"/>
  <c r="Z54" i="8"/>
  <c r="Z65" i="8"/>
  <c r="Z75" i="8"/>
  <c r="Z86" i="8"/>
  <c r="BH120" i="8"/>
  <c r="BI154" i="8"/>
  <c r="BI171" i="8"/>
  <c r="BI309" i="8"/>
  <c r="BI266" i="8"/>
  <c r="BI261" i="11"/>
  <c r="Z56" i="8"/>
  <c r="Z306" i="8"/>
  <c r="Z323" i="8"/>
  <c r="BI93" i="7"/>
  <c r="BI306" i="8"/>
  <c r="BH17" i="11"/>
  <c r="BI57" i="11"/>
  <c r="BI61" i="8"/>
  <c r="BI263" i="8"/>
  <c r="BI252" i="8"/>
  <c r="BI127" i="8"/>
  <c r="BI141" i="11"/>
  <c r="BI195" i="11"/>
  <c r="BI124" i="11"/>
  <c r="BI142" i="11"/>
  <c r="BI186" i="11"/>
  <c r="BH99" i="11"/>
  <c r="BH264" i="11"/>
  <c r="Z241" i="11"/>
  <c r="BH232" i="11"/>
  <c r="Z112" i="11"/>
  <c r="Z122" i="11"/>
  <c r="Z144" i="11"/>
  <c r="Z176" i="11"/>
  <c r="Z190" i="11"/>
  <c r="BH34" i="11"/>
  <c r="BH314" i="11"/>
  <c r="BH273" i="8"/>
  <c r="Z10" i="8"/>
  <c r="Z15" i="8"/>
  <c r="Z31" i="8"/>
  <c r="Z36" i="8"/>
  <c r="Z42" i="8"/>
  <c r="Z47" i="8"/>
  <c r="Z68" i="8"/>
  <c r="Z74" i="8"/>
  <c r="Z94" i="8"/>
  <c r="Z124" i="8"/>
  <c r="Z158" i="8"/>
  <c r="Z112" i="8"/>
  <c r="Z144" i="8"/>
  <c r="Z156" i="8"/>
  <c r="BH163" i="1"/>
  <c r="BI58" i="8"/>
  <c r="BI41" i="11"/>
  <c r="BI186" i="7"/>
  <c r="BI9" i="8"/>
  <c r="BI177" i="8"/>
  <c r="BI267" i="8"/>
  <c r="BI326" i="8"/>
  <c r="BI228" i="8"/>
  <c r="BI250" i="11"/>
  <c r="Z152" i="8"/>
  <c r="BH291" i="8"/>
  <c r="Z116" i="8"/>
  <c r="Z146" i="8"/>
  <c r="BI26" i="8"/>
  <c r="BI5" i="11"/>
  <c r="BI25" i="11"/>
  <c r="BI81" i="11"/>
  <c r="BI188" i="7"/>
  <c r="BI35" i="8"/>
  <c r="BH258" i="8"/>
  <c r="BI135" i="8"/>
  <c r="BI240" i="8"/>
  <c r="BI93" i="11"/>
  <c r="BI209" i="11"/>
  <c r="BI256" i="11"/>
  <c r="BH349" i="11"/>
  <c r="Z209" i="8"/>
  <c r="BH133" i="8"/>
  <c r="BH221" i="8"/>
  <c r="Z6" i="8"/>
  <c r="Z38" i="8"/>
  <c r="Z70" i="8"/>
  <c r="Z108" i="8"/>
  <c r="Z142" i="8"/>
  <c r="Z310" i="8"/>
  <c r="Z327" i="8"/>
  <c r="Z9" i="8"/>
  <c r="Z25" i="8"/>
  <c r="Z30" i="8"/>
  <c r="Z73" i="8"/>
  <c r="Z89" i="8"/>
  <c r="Z148" i="8"/>
  <c r="Z324" i="8"/>
  <c r="Z341" i="8"/>
  <c r="Z303" i="11"/>
  <c r="Z24" i="8"/>
  <c r="BI32" i="8"/>
  <c r="BI64" i="8"/>
  <c r="BI9" i="11"/>
  <c r="BI52" i="11"/>
  <c r="BI163" i="11"/>
  <c r="BH299" i="8"/>
  <c r="Z8" i="8"/>
  <c r="Z11" i="8"/>
  <c r="Z40" i="8"/>
  <c r="Z43" i="8"/>
  <c r="Z72" i="8"/>
  <c r="Z102" i="8"/>
  <c r="Z200" i="8"/>
  <c r="Z37" i="8"/>
  <c r="Z53" i="8"/>
  <c r="Z100" i="8"/>
  <c r="Z126" i="8"/>
  <c r="Z132" i="8"/>
  <c r="Z164" i="8"/>
  <c r="BI185" i="11"/>
  <c r="BI323" i="8"/>
  <c r="BI65" i="11"/>
  <c r="BI165" i="8"/>
  <c r="BI204" i="8"/>
  <c r="BI340" i="8"/>
  <c r="BI174" i="8"/>
  <c r="BI221" i="11"/>
  <c r="Z25" i="11"/>
  <c r="Z57" i="11"/>
  <c r="Z89" i="11"/>
  <c r="Z96" i="11"/>
  <c r="Z178" i="11"/>
  <c r="Z14" i="8"/>
  <c r="Z17" i="8"/>
  <c r="Z46" i="8"/>
  <c r="Z52" i="8"/>
  <c r="Z78" i="8"/>
  <c r="Z84" i="8"/>
  <c r="Z98" i="8"/>
  <c r="Z128" i="8"/>
  <c r="Z162" i="8"/>
  <c r="Z238" i="8"/>
  <c r="Z311" i="8"/>
  <c r="Z328" i="8"/>
  <c r="Z336" i="8"/>
  <c r="BI107" i="8"/>
  <c r="BH105" i="8"/>
  <c r="BI191" i="8"/>
  <c r="BI227" i="8"/>
  <c r="BI90" i="8"/>
  <c r="BI209" i="8"/>
  <c r="BI6" i="8"/>
  <c r="BI121" i="11"/>
  <c r="BI175" i="11"/>
  <c r="BI104" i="11"/>
  <c r="BI327" i="11"/>
  <c r="BI266" i="11"/>
  <c r="BI114" i="11"/>
  <c r="BH211" i="8"/>
  <c r="BH136" i="11"/>
  <c r="Z29" i="8"/>
  <c r="Z61" i="8"/>
  <c r="Z120" i="8"/>
  <c r="BH285" i="11"/>
  <c r="BI71" i="11"/>
  <c r="BI37" i="8"/>
  <c r="BI139" i="11"/>
  <c r="BH171" i="11"/>
  <c r="BI40" i="8"/>
  <c r="BI66" i="8"/>
  <c r="BI75" i="8"/>
  <c r="BI150" i="8"/>
  <c r="BI314" i="8"/>
  <c r="BH47" i="11"/>
  <c r="BI192" i="7"/>
  <c r="BI49" i="8"/>
  <c r="BI94" i="8"/>
  <c r="BI189" i="8"/>
  <c r="BI210" i="8"/>
  <c r="BI235" i="8"/>
  <c r="BI277" i="8"/>
  <c r="BI322" i="8"/>
  <c r="BI184" i="8"/>
  <c r="BI256" i="8"/>
  <c r="BI101" i="11"/>
  <c r="BI230" i="11"/>
  <c r="BI172" i="11"/>
  <c r="BI332" i="11"/>
  <c r="BI237" i="11"/>
  <c r="BH296" i="11"/>
  <c r="Z219" i="11"/>
  <c r="Z252" i="11"/>
  <c r="BH84" i="11"/>
  <c r="BH303" i="11"/>
  <c r="BH290" i="11"/>
  <c r="BH318" i="11"/>
  <c r="BH353" i="11"/>
  <c r="Z213" i="8"/>
  <c r="Z222" i="8"/>
  <c r="Z292" i="8"/>
  <c r="BH97" i="8"/>
  <c r="Z49" i="8"/>
  <c r="Z81" i="8"/>
  <c r="BH158" i="8"/>
  <c r="BI108" i="11"/>
  <c r="Z150" i="8"/>
  <c r="BI22" i="8"/>
  <c r="BI23" i="11"/>
  <c r="BI79" i="11"/>
  <c r="BI194" i="7"/>
  <c r="BI57" i="8"/>
  <c r="BI149" i="8"/>
  <c r="BH247" i="8"/>
  <c r="BI103" i="8"/>
  <c r="BI117" i="8"/>
  <c r="BI218" i="8"/>
  <c r="BI107" i="11"/>
  <c r="BI189" i="11"/>
  <c r="BI176" i="11"/>
  <c r="BI283" i="11"/>
  <c r="BI337" i="11"/>
  <c r="BI352" i="11"/>
  <c r="BI233" i="11"/>
  <c r="BH203" i="11"/>
  <c r="Z24" i="11"/>
  <c r="Z32" i="11"/>
  <c r="Z80" i="11"/>
  <c r="Z88" i="11"/>
  <c r="Z208" i="11"/>
  <c r="BH108" i="8"/>
  <c r="BH232" i="8"/>
  <c r="Z18" i="8"/>
  <c r="Z21" i="8"/>
  <c r="Z27" i="8"/>
  <c r="Z50" i="8"/>
  <c r="Z59" i="8"/>
  <c r="Z82" i="8"/>
  <c r="Z85" i="8"/>
  <c r="Z104" i="8"/>
  <c r="Z138" i="8"/>
  <c r="Z155" i="8"/>
  <c r="Z202" i="8"/>
  <c r="Z246" i="8"/>
  <c r="Z316" i="8"/>
  <c r="Z333" i="8"/>
  <c r="Z204" i="8"/>
  <c r="Z305" i="8"/>
  <c r="Z322" i="8"/>
  <c r="Z339" i="8"/>
  <c r="BI72" i="8"/>
  <c r="BI81" i="8"/>
  <c r="BI295" i="8"/>
  <c r="BI31" i="11"/>
  <c r="BI55" i="11"/>
  <c r="BI102" i="8"/>
  <c r="BI153" i="8"/>
  <c r="BI175" i="8"/>
  <c r="BI283" i="8"/>
  <c r="BI192" i="8"/>
  <c r="BI270" i="8"/>
  <c r="BI264" i="8"/>
  <c r="BI280" i="11"/>
  <c r="BI341" i="11"/>
  <c r="BI58" i="11"/>
  <c r="Z270" i="11"/>
  <c r="Z288" i="11"/>
  <c r="Z102" i="11"/>
  <c r="Z275" i="11"/>
  <c r="Z291" i="11"/>
  <c r="BH236" i="8"/>
  <c r="BH281" i="8"/>
  <c r="Z194" i="8"/>
  <c r="Z228" i="8"/>
  <c r="Z299" i="8"/>
  <c r="BH161" i="8"/>
  <c r="BI69" i="8"/>
  <c r="BI54" i="8"/>
  <c r="BI106" i="8"/>
  <c r="BI195" i="8"/>
  <c r="BI241" i="8"/>
  <c r="BI288" i="8"/>
  <c r="BI339" i="8"/>
  <c r="BI111" i="8"/>
  <c r="BI121" i="8"/>
  <c r="BI240" i="11"/>
  <c r="BI18" i="11"/>
  <c r="BI10" i="11"/>
  <c r="Z21" i="11"/>
  <c r="Z45" i="11"/>
  <c r="Z85" i="11"/>
  <c r="Z100" i="11"/>
  <c r="Z299" i="11"/>
  <c r="BH204" i="11"/>
  <c r="BH200" i="8"/>
  <c r="Z13" i="8"/>
  <c r="Z45" i="8"/>
  <c r="Z77" i="8"/>
  <c r="Z230" i="8"/>
  <c r="Z253" i="8"/>
  <c r="Z301" i="8"/>
  <c r="Z317" i="8"/>
  <c r="Z334" i="8"/>
  <c r="BH15" i="11"/>
  <c r="BI187" i="8"/>
  <c r="BI28" i="8"/>
  <c r="BI89" i="8"/>
  <c r="BI300" i="8"/>
  <c r="BI325" i="8"/>
  <c r="BI63" i="11"/>
  <c r="BI87" i="11"/>
  <c r="BI11" i="8"/>
  <c r="BI197" i="8"/>
  <c r="BI225" i="8"/>
  <c r="BI119" i="8"/>
  <c r="BI86" i="8"/>
  <c r="BI125" i="11"/>
  <c r="BI301" i="11"/>
  <c r="BI218" i="11"/>
  <c r="BI50" i="11"/>
  <c r="BI158" i="11"/>
  <c r="Z178" i="8"/>
  <c r="Z195" i="8"/>
  <c r="Z256" i="8"/>
  <c r="Z180" i="8"/>
  <c r="Z214" i="8"/>
  <c r="Z241" i="8"/>
  <c r="Z287" i="8"/>
  <c r="BI305" i="8"/>
  <c r="BI123" i="8"/>
  <c r="BI140" i="11"/>
  <c r="BI82" i="11"/>
  <c r="BH215" i="11"/>
  <c r="Z218" i="11"/>
  <c r="Z278" i="11"/>
  <c r="Z285" i="11"/>
  <c r="Z94" i="11"/>
  <c r="Z237" i="11"/>
  <c r="Z290" i="11"/>
  <c r="Z20" i="8"/>
  <c r="BI69" i="11"/>
  <c r="Z91" i="8"/>
  <c r="BI67" i="8"/>
  <c r="BI53" i="8"/>
  <c r="BI29" i="8"/>
  <c r="BI27" i="8"/>
  <c r="BI156" i="8"/>
  <c r="BI92" i="8"/>
  <c r="BI115" i="8"/>
  <c r="BI238" i="8"/>
  <c r="BI123" i="11"/>
  <c r="BI149" i="11"/>
  <c r="BI249" i="11"/>
  <c r="Z5" i="8"/>
  <c r="Z113" i="8"/>
  <c r="Z145" i="8"/>
  <c r="BI97" i="11"/>
  <c r="BI219" i="11"/>
  <c r="Z6" i="11"/>
  <c r="Z14" i="11"/>
  <c r="Z22" i="11"/>
  <c r="Z30" i="11"/>
  <c r="Z38" i="11"/>
  <c r="Z46" i="11"/>
  <c r="Z54" i="11"/>
  <c r="Z62" i="11"/>
  <c r="Z70" i="11"/>
  <c r="Z78" i="11"/>
  <c r="Z86" i="11"/>
  <c r="Z273" i="8"/>
  <c r="BI11" i="11"/>
  <c r="BI27" i="11"/>
  <c r="BI43" i="11"/>
  <c r="BI59" i="11"/>
  <c r="BI75" i="11"/>
  <c r="BI231" i="8"/>
  <c r="BI286" i="8"/>
  <c r="BI129" i="11"/>
  <c r="BI155" i="11"/>
  <c r="BI187" i="11"/>
  <c r="BI188" i="11"/>
  <c r="BI247" i="11"/>
  <c r="BH148" i="11"/>
  <c r="BH177" i="11"/>
  <c r="Z182" i="8"/>
  <c r="BI20" i="8"/>
  <c r="BI23" i="8"/>
  <c r="BI98" i="8"/>
  <c r="BI159" i="11"/>
  <c r="BH191" i="11"/>
  <c r="Z128" i="11"/>
  <c r="Z154" i="11"/>
  <c r="Z196" i="11"/>
  <c r="Z7" i="8"/>
  <c r="Z12" i="8"/>
  <c r="Z23" i="8"/>
  <c r="Z28" i="8"/>
  <c r="Z39" i="8"/>
  <c r="Z44" i="8"/>
  <c r="Z60" i="8"/>
  <c r="Z66" i="8"/>
  <c r="Z71" i="8"/>
  <c r="Z76" i="8"/>
  <c r="Z92" i="8"/>
  <c r="Z250" i="8"/>
  <c r="BI329" i="8"/>
  <c r="BI17" i="8"/>
  <c r="BI252" i="11"/>
  <c r="Z309" i="11"/>
  <c r="BH315" i="8"/>
  <c r="BI162" i="8"/>
  <c r="BI311" i="11"/>
  <c r="Z12" i="11"/>
  <c r="Z20" i="11"/>
  <c r="Z28" i="11"/>
  <c r="Z36" i="11"/>
  <c r="Z40" i="11"/>
  <c r="Z44" i="11"/>
  <c r="Z48" i="11"/>
  <c r="Z52" i="11"/>
  <c r="Z56" i="11"/>
  <c r="Z60" i="11"/>
  <c r="Z64" i="11"/>
  <c r="Z68" i="11"/>
  <c r="Z76" i="11"/>
  <c r="Z84" i="11"/>
  <c r="Z92" i="11"/>
  <c r="Z106" i="11"/>
  <c r="Z120" i="11"/>
  <c r="Z124" i="11"/>
  <c r="Z138" i="11"/>
  <c r="Z152" i="11"/>
  <c r="Z156" i="11"/>
  <c r="Z308" i="11"/>
  <c r="Z11" i="11"/>
  <c r="Z27" i="11"/>
  <c r="Z43" i="11"/>
  <c r="Z59" i="11"/>
  <c r="Z75" i="11"/>
  <c r="Z130" i="11"/>
  <c r="Z162" i="11"/>
  <c r="BH332" i="8"/>
  <c r="Z141" i="8"/>
  <c r="Z234" i="8"/>
  <c r="BI52" i="8"/>
  <c r="BI312" i="8"/>
  <c r="BI179" i="8"/>
  <c r="BI117" i="11"/>
  <c r="BI236" i="11"/>
  <c r="BI273" i="11"/>
  <c r="Z206" i="11"/>
  <c r="Z225" i="11"/>
  <c r="Z247" i="11"/>
  <c r="BI196" i="7"/>
  <c r="BI201" i="8"/>
  <c r="BI20" i="11"/>
  <c r="BI288" i="11"/>
  <c r="BI340" i="11"/>
  <c r="BH173" i="11"/>
  <c r="BI173" i="11"/>
  <c r="BH180" i="11"/>
  <c r="BH308" i="11"/>
  <c r="Z283" i="11"/>
  <c r="Z275" i="8"/>
  <c r="BH330" i="8"/>
  <c r="BI330" i="8"/>
  <c r="BH85" i="8"/>
  <c r="BI124" i="8"/>
  <c r="BH124" i="8"/>
  <c r="Z240" i="8"/>
  <c r="Z313" i="8"/>
  <c r="Z330" i="8"/>
  <c r="BH142" i="8"/>
  <c r="BI142" i="8"/>
  <c r="BH207" i="8"/>
  <c r="BI207" i="8"/>
  <c r="Z226" i="8"/>
  <c r="BI271" i="8"/>
  <c r="BH271" i="8"/>
  <c r="Z297" i="8"/>
  <c r="BI146" i="11"/>
  <c r="BH146" i="11"/>
  <c r="Z198" i="8"/>
  <c r="BI44" i="8"/>
  <c r="BI222" i="8"/>
  <c r="Z312" i="11"/>
  <c r="BH303" i="8"/>
  <c r="BH219" i="8"/>
  <c r="BI219" i="8"/>
  <c r="BH297" i="8"/>
  <c r="BI297" i="8"/>
  <c r="Z305" i="11"/>
  <c r="BI336" i="11"/>
  <c r="BH336" i="11"/>
  <c r="BH265" i="8"/>
  <c r="BI265" i="8"/>
  <c r="BI41" i="8"/>
  <c r="BI99" i="8"/>
  <c r="BI176" i="8"/>
  <c r="BI68" i="11"/>
  <c r="BI344" i="11"/>
  <c r="Z134" i="11"/>
  <c r="Z166" i="11"/>
  <c r="BH183" i="11"/>
  <c r="BI183" i="11"/>
  <c r="BH322" i="11"/>
  <c r="Z240" i="11"/>
  <c r="BI312" i="11"/>
  <c r="BH312" i="11"/>
  <c r="Z8" i="11"/>
  <c r="Z72" i="11"/>
  <c r="BH147" i="11"/>
  <c r="BI147" i="11"/>
  <c r="BH10" i="8"/>
  <c r="BI10" i="8"/>
  <c r="BH45" i="8"/>
  <c r="BI45" i="8"/>
  <c r="BI48" i="8"/>
  <c r="BH48" i="8"/>
  <c r="BH51" i="8"/>
  <c r="BI51" i="8"/>
  <c r="BI80" i="8"/>
  <c r="BH80" i="8"/>
  <c r="BI12" i="8"/>
  <c r="BI70" i="8"/>
  <c r="BI73" i="8"/>
  <c r="BI47" i="8"/>
  <c r="BI104" i="8"/>
  <c r="BI292" i="8"/>
  <c r="BI336" i="8"/>
  <c r="BI36" i="11"/>
  <c r="BI217" i="11"/>
  <c r="BI326" i="11"/>
  <c r="BH272" i="11"/>
  <c r="BH100" i="11"/>
  <c r="BI100" i="11"/>
  <c r="BH132" i="11"/>
  <c r="BI132" i="11"/>
  <c r="BH164" i="11"/>
  <c r="BI164" i="11"/>
  <c r="BH60" i="11"/>
  <c r="BH105" i="11"/>
  <c r="BI105" i="11"/>
  <c r="BH317" i="8"/>
  <c r="BH118" i="8"/>
  <c r="BI118" i="8"/>
  <c r="BH199" i="8"/>
  <c r="BI199" i="8"/>
  <c r="BI146" i="8"/>
  <c r="BI15" i="8"/>
  <c r="BI76" i="8"/>
  <c r="BI320" i="8"/>
  <c r="BI76" i="11"/>
  <c r="BI348" i="11"/>
  <c r="BI118" i="11"/>
  <c r="BH276" i="11"/>
  <c r="Z243" i="11"/>
  <c r="Z261" i="11"/>
  <c r="BH112" i="11"/>
  <c r="Z110" i="11"/>
  <c r="Z142" i="11"/>
  <c r="Z174" i="11"/>
  <c r="Z188" i="11"/>
  <c r="BH211" i="11"/>
  <c r="BI211" i="11"/>
  <c r="Z281" i="11"/>
  <c r="BI317" i="11"/>
  <c r="BH317" i="11"/>
  <c r="BH165" i="1"/>
  <c r="BH201" i="1"/>
  <c r="BI213" i="8"/>
  <c r="BI44" i="11"/>
  <c r="BI222" i="11"/>
  <c r="BI330" i="11"/>
  <c r="BI156" i="11"/>
  <c r="BI126" i="11"/>
  <c r="BI178" i="11"/>
  <c r="Z236" i="11"/>
  <c r="BH28" i="11"/>
  <c r="BH113" i="11"/>
  <c r="BI113" i="11"/>
  <c r="Z225" i="8"/>
  <c r="Z232" i="8"/>
  <c r="BH182" i="8"/>
  <c r="BI38" i="8"/>
  <c r="BI79" i="8"/>
  <c r="BI163" i="8"/>
  <c r="BI12" i="11"/>
  <c r="BI109" i="11"/>
  <c r="BI251" i="11"/>
  <c r="Z7" i="11"/>
  <c r="Z15" i="11"/>
  <c r="Z23" i="11"/>
  <c r="Z31" i="11"/>
  <c r="Z39" i="11"/>
  <c r="Z47" i="11"/>
  <c r="Z55" i="11"/>
  <c r="Z63" i="11"/>
  <c r="Z71" i="11"/>
  <c r="Z79" i="11"/>
  <c r="Z87" i="11"/>
  <c r="Z98" i="11"/>
  <c r="Z116" i="11"/>
  <c r="BH133" i="11"/>
  <c r="BI133" i="11"/>
  <c r="Z148" i="11"/>
  <c r="Z200" i="11"/>
  <c r="Z204" i="11"/>
  <c r="Z251" i="11"/>
  <c r="Z307" i="11"/>
  <c r="Z109" i="8"/>
  <c r="BH164" i="8"/>
  <c r="BI164" i="8"/>
  <c r="Z261" i="8"/>
  <c r="Z295" i="8"/>
  <c r="BH230" i="8"/>
  <c r="Z132" i="11"/>
  <c r="Z164" i="11"/>
  <c r="Z191" i="11"/>
  <c r="Z198" i="11"/>
  <c r="Z184" i="11"/>
  <c r="Z211" i="11"/>
  <c r="Z223" i="11"/>
  <c r="BH6" i="11"/>
  <c r="Z29" i="11"/>
  <c r="Z37" i="11"/>
  <c r="Z61" i="11"/>
  <c r="Z69" i="11"/>
  <c r="Z257" i="11"/>
  <c r="Z16" i="8"/>
  <c r="Z19" i="8"/>
  <c r="Z48" i="8"/>
  <c r="Z51" i="8"/>
  <c r="Z80" i="8"/>
  <c r="Z83" i="8"/>
  <c r="Z122" i="8"/>
  <c r="Z139" i="8"/>
  <c r="Z186" i="8"/>
  <c r="Z203" i="8"/>
  <c r="Z279" i="8"/>
  <c r="Z190" i="8"/>
  <c r="BI182" i="11"/>
  <c r="Z10" i="11"/>
  <c r="Z18" i="11"/>
  <c r="Z26" i="11"/>
  <c r="Z34" i="11"/>
  <c r="Z42" i="11"/>
  <c r="Z50" i="11"/>
  <c r="Z58" i="11"/>
  <c r="Z66" i="11"/>
  <c r="Z74" i="11"/>
  <c r="Z82" i="11"/>
  <c r="Z90" i="11"/>
  <c r="Z104" i="11"/>
  <c r="Z108" i="11"/>
  <c r="Z136" i="11"/>
  <c r="Z140" i="11"/>
  <c r="Z168" i="11"/>
  <c r="Z172" i="11"/>
  <c r="Z189" i="11"/>
  <c r="Z245" i="11"/>
  <c r="Z249" i="11"/>
  <c r="Z238" i="11"/>
  <c r="Z231" i="11"/>
  <c r="BH66" i="11"/>
  <c r="Z123" i="8"/>
  <c r="Z170" i="8"/>
  <c r="Z187" i="8"/>
  <c r="Z236" i="8"/>
  <c r="Z196" i="8"/>
  <c r="Z269" i="8"/>
  <c r="Z263" i="8"/>
  <c r="Z174" i="8"/>
  <c r="Z186" i="11"/>
  <c r="Z279" i="11"/>
  <c r="Z300" i="11"/>
  <c r="Z9" i="11"/>
  <c r="Z13" i="11"/>
  <c r="Z41" i="11"/>
  <c r="Z53" i="11"/>
  <c r="Z73" i="11"/>
  <c r="Z77" i="11"/>
  <c r="Z114" i="11"/>
  <c r="Z118" i="11"/>
  <c r="Z146" i="11"/>
  <c r="Z150" i="11"/>
  <c r="Z182" i="11"/>
  <c r="Z221" i="11"/>
  <c r="Z271" i="11"/>
  <c r="Z287" i="11"/>
  <c r="Z192" i="11"/>
  <c r="Z170" i="11"/>
  <c r="Z202" i="11"/>
  <c r="Z179" i="8"/>
  <c r="Z93" i="8"/>
  <c r="Z125" i="8"/>
  <c r="Z157" i="8"/>
  <c r="Z188" i="8"/>
  <c r="Z224" i="8"/>
  <c r="Z294" i="8"/>
  <c r="Z218" i="8"/>
  <c r="Z288" i="8"/>
  <c r="Z166" i="8"/>
  <c r="Z253" i="11"/>
  <c r="Z235" i="11"/>
  <c r="Z239" i="11"/>
  <c r="Z17" i="11"/>
  <c r="Z33" i="11"/>
  <c r="Z49" i="11"/>
  <c r="Z65" i="11"/>
  <c r="Z81" i="11"/>
  <c r="Z32" i="8"/>
  <c r="Z35" i="8"/>
  <c r="Z64" i="8"/>
  <c r="Z67" i="8"/>
  <c r="Z107" i="8"/>
  <c r="Z171" i="8"/>
  <c r="Z184" i="8"/>
  <c r="Z220" i="8"/>
  <c r="Z267" i="8"/>
  <c r="Z290" i="8"/>
  <c r="Z248" i="8"/>
  <c r="Z242" i="8"/>
  <c r="BI206" i="11"/>
  <c r="Z173" i="11"/>
  <c r="Z180" i="11"/>
  <c r="Z229" i="11"/>
  <c r="Z233" i="11"/>
  <c r="Z277" i="11"/>
  <c r="Z297" i="11"/>
  <c r="Z126" i="11"/>
  <c r="Z158" i="11"/>
  <c r="BH213" i="11"/>
  <c r="Z176" i="8"/>
  <c r="Z172" i="8"/>
  <c r="Z277" i="8"/>
  <c r="Z271" i="8"/>
  <c r="Z207" i="8"/>
  <c r="Z246" i="11"/>
  <c r="Z185" i="11"/>
  <c r="Z304" i="11"/>
  <c r="BH174" i="11"/>
  <c r="BH190" i="11"/>
  <c r="BH208" i="11"/>
  <c r="Z99" i="11"/>
  <c r="Z115" i="11"/>
  <c r="Z131" i="11"/>
  <c r="Z147" i="11"/>
  <c r="Z163" i="11"/>
  <c r="Z195" i="11"/>
  <c r="Z242" i="11"/>
  <c r="Z276" i="11"/>
  <c r="BH14" i="8"/>
  <c r="BH30" i="8"/>
  <c r="BH46" i="8"/>
  <c r="BH62" i="8"/>
  <c r="BH78" i="8"/>
  <c r="Z103" i="8"/>
  <c r="Z135" i="8"/>
  <c r="Z167" i="8"/>
  <c r="Z175" i="8"/>
  <c r="Z183" i="8"/>
  <c r="Z191" i="8"/>
  <c r="Z199" i="8"/>
  <c r="Z208" i="8"/>
  <c r="Z272" i="8"/>
  <c r="Z97" i="8"/>
  <c r="Z129" i="8"/>
  <c r="Z161" i="8"/>
  <c r="Z169" i="8"/>
  <c r="Z177" i="8"/>
  <c r="Z185" i="8"/>
  <c r="Z193" i="8"/>
  <c r="Z201" i="8"/>
  <c r="Z210" i="8"/>
  <c r="BI71" i="8"/>
  <c r="BI87" i="8"/>
  <c r="BI100" i="8"/>
  <c r="BI116" i="8"/>
  <c r="BI132" i="8"/>
  <c r="BI55" i="8"/>
  <c r="BI186" i="8"/>
  <c r="BI307" i="8"/>
  <c r="BI95" i="11"/>
  <c r="BI103" i="11"/>
  <c r="BI111" i="11"/>
  <c r="BI119" i="11"/>
  <c r="BI127" i="11"/>
  <c r="BI135" i="11"/>
  <c r="BI143" i="11"/>
  <c r="BI151" i="11"/>
  <c r="BI157" i="11"/>
  <c r="BI165" i="11"/>
  <c r="BI181" i="11"/>
  <c r="BI197" i="11"/>
  <c r="BI228" i="11"/>
  <c r="BI244" i="11"/>
  <c r="BI270" i="11"/>
  <c r="BI278" i="11"/>
  <c r="BI286" i="11"/>
  <c r="BI299" i="11"/>
  <c r="BI279" i="11"/>
  <c r="BI300" i="11"/>
  <c r="BI229" i="11"/>
  <c r="BI90" i="11"/>
  <c r="BI154" i="11"/>
  <c r="BI225" i="11"/>
  <c r="BI42" i="11"/>
  <c r="BH167" i="11"/>
  <c r="BH199" i="11"/>
  <c r="Z101" i="11"/>
  <c r="Z117" i="11"/>
  <c r="Z133" i="11"/>
  <c r="Z149" i="11"/>
  <c r="Z165" i="11"/>
  <c r="Z197" i="11"/>
  <c r="Z95" i="11"/>
  <c r="Z111" i="11"/>
  <c r="Z127" i="11"/>
  <c r="Z143" i="11"/>
  <c r="Z159" i="11"/>
  <c r="Z183" i="11"/>
  <c r="Z301" i="11"/>
  <c r="Z105" i="11"/>
  <c r="Z121" i="11"/>
  <c r="Z137" i="11"/>
  <c r="Z153" i="11"/>
  <c r="Z177" i="11"/>
  <c r="Z213" i="11"/>
  <c r="Z232" i="11"/>
  <c r="Z274" i="11"/>
  <c r="Z282" i="11"/>
  <c r="BH74" i="11"/>
  <c r="Z187" i="11"/>
  <c r="Z234" i="11"/>
  <c r="Z264" i="11"/>
  <c r="Z284" i="11"/>
  <c r="BH84" i="8"/>
  <c r="Z99" i="8"/>
  <c r="Z131" i="8"/>
  <c r="Z163" i="8"/>
  <c r="Z95" i="8"/>
  <c r="Z127" i="8"/>
  <c r="Z159" i="8"/>
  <c r="BH285" i="8"/>
  <c r="BH302" i="8"/>
  <c r="BH319" i="8"/>
  <c r="BH335" i="8"/>
  <c r="BI235" i="11"/>
  <c r="Z175" i="11"/>
  <c r="Z209" i="11"/>
  <c r="Z230" i="11"/>
  <c r="Z272" i="11"/>
  <c r="BH161" i="11"/>
  <c r="BH193" i="11"/>
  <c r="BH248" i="11"/>
  <c r="Z169" i="11"/>
  <c r="Z201" i="11"/>
  <c r="Z224" i="11"/>
  <c r="Z259" i="11"/>
  <c r="Z91" i="11"/>
  <c r="Z107" i="11"/>
  <c r="Z123" i="11"/>
  <c r="Z139" i="11"/>
  <c r="Z155" i="11"/>
  <c r="Z179" i="11"/>
  <c r="Z226" i="11"/>
  <c r="Z250" i="11"/>
  <c r="Z296" i="11"/>
  <c r="Z306" i="11"/>
  <c r="Z101" i="8"/>
  <c r="Z117" i="8"/>
  <c r="Z133" i="8"/>
  <c r="Z149" i="8"/>
  <c r="Z165" i="8"/>
  <c r="Z173" i="8"/>
  <c r="Z181" i="8"/>
  <c r="Z189" i="8"/>
  <c r="Z197" i="8"/>
  <c r="Z206" i="8"/>
  <c r="BH7" i="8"/>
  <c r="Z119" i="8"/>
  <c r="Z151" i="8"/>
  <c r="BH147" i="8"/>
  <c r="Z105" i="8"/>
  <c r="Z121" i="8"/>
  <c r="Z137" i="8"/>
  <c r="Z153" i="8"/>
  <c r="Z221" i="8"/>
  <c r="Z229" i="8"/>
  <c r="Z237" i="8"/>
  <c r="Z245" i="8"/>
  <c r="Z254" i="8"/>
  <c r="Z266" i="8"/>
  <c r="Z300" i="8"/>
  <c r="BI293" i="8"/>
  <c r="BI310" i="8"/>
  <c r="BI327" i="8"/>
  <c r="AA247" i="11"/>
  <c r="BI170" i="8"/>
  <c r="BI202" i="8"/>
  <c r="BI276" i="8"/>
  <c r="BI338" i="8"/>
  <c r="BI168" i="11"/>
  <c r="BI184" i="11"/>
  <c r="BI200" i="11"/>
  <c r="BI223" i="11"/>
  <c r="BI239" i="11"/>
  <c r="BI309" i="11"/>
  <c r="BI245" i="11"/>
  <c r="BI26" i="11"/>
  <c r="BI122" i="11"/>
  <c r="BI257" i="11"/>
  <c r="Z93" i="11"/>
  <c r="Z109" i="11"/>
  <c r="Z125" i="11"/>
  <c r="Z141" i="11"/>
  <c r="Z157" i="11"/>
  <c r="Z181" i="11"/>
  <c r="Z228" i="11"/>
  <c r="Z286" i="11"/>
  <c r="Z103" i="11"/>
  <c r="Z119" i="11"/>
  <c r="Z135" i="11"/>
  <c r="Z151" i="11"/>
  <c r="Z167" i="11"/>
  <c r="Z199" i="11"/>
  <c r="Z222" i="11"/>
  <c r="Z256" i="11"/>
  <c r="Z280" i="11"/>
  <c r="Z311" i="11"/>
  <c r="Z97" i="11"/>
  <c r="Z113" i="11"/>
  <c r="Z129" i="11"/>
  <c r="Z145" i="11"/>
  <c r="Z161" i="11"/>
  <c r="Z193" i="11"/>
  <c r="Z248" i="11"/>
  <c r="Z171" i="11"/>
  <c r="Z203" i="11"/>
  <c r="Z217" i="11"/>
  <c r="Z115" i="8"/>
  <c r="Z147" i="8"/>
  <c r="Z223" i="8"/>
  <c r="Z231" i="8"/>
  <c r="Z239" i="8"/>
  <c r="Z247" i="8"/>
  <c r="Z258" i="8"/>
  <c r="Z268" i="8"/>
  <c r="Z276" i="8"/>
  <c r="Z293" i="8"/>
  <c r="Z111" i="8"/>
  <c r="Z143" i="8"/>
  <c r="Z219" i="8"/>
  <c r="Z227" i="8"/>
  <c r="Z235" i="8"/>
  <c r="Z243" i="8"/>
  <c r="Z252" i="8"/>
  <c r="Z264" i="8"/>
  <c r="Z280" i="8"/>
  <c r="Z289" i="8"/>
  <c r="Z298" i="8"/>
  <c r="Z274" i="8"/>
  <c r="Z291" i="8"/>
  <c r="BI167" i="1"/>
  <c r="BI165" i="1"/>
  <c r="BI163" i="1"/>
  <c r="BI161" i="1"/>
  <c r="BI201" i="1"/>
  <c r="BH93" i="7"/>
  <c r="BH181" i="1"/>
  <c r="BH177" i="1"/>
  <c r="BH173" i="1"/>
  <c r="BH187" i="1"/>
  <c r="BH179" i="1"/>
  <c r="BH175" i="1"/>
  <c r="BH171" i="1"/>
  <c r="BI187" i="1"/>
  <c r="BI181" i="1"/>
  <c r="BI179" i="1"/>
  <c r="BI177" i="1"/>
  <c r="BI175" i="1"/>
  <c r="BI173" i="1"/>
  <c r="BI171" i="1"/>
  <c r="BI169" i="1"/>
  <c r="BH318" i="8" l="1"/>
  <c r="BJ6" i="14"/>
  <c r="BQ6" i="14"/>
  <c r="BV6" i="14"/>
  <c r="BW6" i="14"/>
  <c r="BX6" i="14"/>
  <c r="BJ7" i="14"/>
  <c r="BQ7" i="14"/>
  <c r="BV7" i="14"/>
  <c r="BW7" i="14"/>
  <c r="BX7" i="14"/>
  <c r="BJ8" i="14"/>
  <c r="BQ8" i="14"/>
  <c r="BV8" i="14"/>
  <c r="BW8" i="14"/>
  <c r="BX8" i="14"/>
  <c r="BJ9" i="14"/>
  <c r="BQ9" i="14"/>
  <c r="BV9" i="14"/>
  <c r="BW9" i="14"/>
  <c r="BX9" i="14"/>
  <c r="BJ10" i="14"/>
  <c r="BQ10" i="14"/>
  <c r="BV10" i="14"/>
  <c r="BW10" i="14"/>
  <c r="BX10" i="14"/>
  <c r="BJ11" i="14"/>
  <c r="BQ11" i="14"/>
  <c r="BV11" i="14"/>
  <c r="BW11" i="14"/>
  <c r="BX11" i="14"/>
  <c r="BJ12" i="14"/>
  <c r="BQ12" i="14"/>
  <c r="BV12" i="14"/>
  <c r="BW12" i="14"/>
  <c r="BX12" i="14"/>
  <c r="BJ13" i="14"/>
  <c r="BQ13" i="14"/>
  <c r="BV13" i="14"/>
  <c r="BW13" i="14"/>
  <c r="BX13" i="14"/>
  <c r="BJ14" i="14"/>
  <c r="BQ14" i="14"/>
  <c r="BV14" i="14"/>
  <c r="BW14" i="14"/>
  <c r="BX14" i="14"/>
  <c r="BJ15" i="14"/>
  <c r="BQ15" i="14"/>
  <c r="BV15" i="14"/>
  <c r="BW15" i="14"/>
  <c r="BX15" i="14"/>
  <c r="BJ16" i="14"/>
  <c r="BQ16" i="14"/>
  <c r="BV16" i="14"/>
  <c r="BW16" i="14"/>
  <c r="BX16" i="14"/>
  <c r="BJ17" i="14"/>
  <c r="BQ17" i="14"/>
  <c r="BV17" i="14"/>
  <c r="BW17" i="14"/>
  <c r="BX17" i="14"/>
  <c r="BJ18" i="14"/>
  <c r="BQ18" i="14"/>
  <c r="BV18" i="14"/>
  <c r="BW18" i="14"/>
  <c r="BX18" i="14"/>
  <c r="BJ19" i="14"/>
  <c r="BQ19" i="14"/>
  <c r="BV19" i="14"/>
  <c r="BW19" i="14"/>
  <c r="BX19" i="14"/>
  <c r="BJ20" i="14"/>
  <c r="BQ20" i="14"/>
  <c r="BV20" i="14"/>
  <c r="BW20" i="14"/>
  <c r="BX20" i="14"/>
  <c r="BJ21" i="14"/>
  <c r="BQ21" i="14"/>
  <c r="BV21" i="14"/>
  <c r="BW21" i="14"/>
  <c r="BX21" i="14"/>
  <c r="BJ22" i="14"/>
  <c r="BQ22" i="14"/>
  <c r="BV22" i="14"/>
  <c r="BW22" i="14"/>
  <c r="BX22" i="14"/>
  <c r="BJ23" i="14"/>
  <c r="BQ23" i="14"/>
  <c r="BV23" i="14"/>
  <c r="BW23" i="14"/>
  <c r="BX23" i="14"/>
  <c r="BJ24" i="14"/>
  <c r="BQ24" i="14"/>
  <c r="BV24" i="14"/>
  <c r="BW24" i="14"/>
  <c r="BX24" i="14"/>
  <c r="BJ25" i="14"/>
  <c r="BQ25" i="14"/>
  <c r="BV25" i="14"/>
  <c r="BW25" i="14"/>
  <c r="BX25" i="14"/>
  <c r="BJ26" i="14"/>
  <c r="BQ26" i="14"/>
  <c r="BV26" i="14"/>
  <c r="BW26" i="14"/>
  <c r="BX26" i="14"/>
  <c r="BJ27" i="14"/>
  <c r="BQ27" i="14"/>
  <c r="BV27" i="14"/>
  <c r="BW27" i="14"/>
  <c r="BX27" i="14"/>
  <c r="BJ28" i="14"/>
  <c r="BQ28" i="14"/>
  <c r="BV28" i="14"/>
  <c r="BW28" i="14"/>
  <c r="BX28" i="14"/>
  <c r="BJ29" i="14"/>
  <c r="BQ29" i="14"/>
  <c r="BV29" i="14"/>
  <c r="BW29" i="14"/>
  <c r="BX29" i="14"/>
  <c r="BJ30" i="14"/>
  <c r="BQ30" i="14"/>
  <c r="BV30" i="14"/>
  <c r="BW30" i="14"/>
  <c r="BX30" i="14"/>
  <c r="BJ31" i="14"/>
  <c r="BQ31" i="14"/>
  <c r="BV31" i="14"/>
  <c r="BW31" i="14"/>
  <c r="BX31" i="14"/>
  <c r="BJ32" i="14"/>
  <c r="BQ32" i="14"/>
  <c r="BV32" i="14"/>
  <c r="BW32" i="14"/>
  <c r="BX32" i="14"/>
  <c r="BJ33" i="14"/>
  <c r="BQ33" i="14"/>
  <c r="BV33" i="14"/>
  <c r="BW33" i="14"/>
  <c r="BX33" i="14"/>
  <c r="BJ34" i="14"/>
  <c r="BQ34" i="14"/>
  <c r="BV34" i="14"/>
  <c r="BW34" i="14"/>
  <c r="BX34" i="14"/>
  <c r="BJ35" i="14"/>
  <c r="BQ35" i="14"/>
  <c r="BV35" i="14"/>
  <c r="BW35" i="14"/>
  <c r="BX35" i="14"/>
  <c r="BJ36" i="14"/>
  <c r="BQ36" i="14"/>
  <c r="BV36" i="14"/>
  <c r="BW36" i="14"/>
  <c r="BX36" i="14"/>
  <c r="BJ37" i="14"/>
  <c r="BQ37" i="14"/>
  <c r="BV37" i="14"/>
  <c r="BW37" i="14"/>
  <c r="BX37" i="14"/>
  <c r="BJ38" i="14"/>
  <c r="BQ38" i="14"/>
  <c r="BV38" i="14"/>
  <c r="BW38" i="14"/>
  <c r="BX38" i="14"/>
  <c r="BJ39" i="14"/>
  <c r="BQ39" i="14"/>
  <c r="BV39" i="14"/>
  <c r="BW39" i="14"/>
  <c r="BX39" i="14"/>
  <c r="BJ40" i="14"/>
  <c r="BQ40" i="14"/>
  <c r="BV40" i="14"/>
  <c r="BW40" i="14"/>
  <c r="BX40" i="14"/>
  <c r="BJ41" i="14"/>
  <c r="BQ41" i="14"/>
  <c r="BV41" i="14"/>
  <c r="BW41" i="14"/>
  <c r="BX41" i="14"/>
  <c r="BJ42" i="14"/>
  <c r="BQ42" i="14"/>
  <c r="BV42" i="14"/>
  <c r="BW42" i="14"/>
  <c r="BX42" i="14"/>
  <c r="BJ43" i="14"/>
  <c r="BQ43" i="14"/>
  <c r="BV43" i="14"/>
  <c r="BW43" i="14"/>
  <c r="BX43" i="14"/>
  <c r="BJ44" i="14"/>
  <c r="BQ44" i="14"/>
  <c r="BV44" i="14"/>
  <c r="BW44" i="14"/>
  <c r="BX44" i="14"/>
  <c r="BJ45" i="14"/>
  <c r="BQ45" i="14"/>
  <c r="BV45" i="14"/>
  <c r="BW45" i="14"/>
  <c r="BX45" i="14"/>
  <c r="BJ46" i="14"/>
  <c r="BQ46" i="14"/>
  <c r="BV46" i="14"/>
  <c r="BW46" i="14"/>
  <c r="BX46" i="14"/>
  <c r="BJ47" i="14"/>
  <c r="BQ47" i="14"/>
  <c r="BV47" i="14"/>
  <c r="BW47" i="14"/>
  <c r="BX47" i="14"/>
  <c r="BJ48" i="14"/>
  <c r="BQ48" i="14"/>
  <c r="BV48" i="14"/>
  <c r="BW48" i="14"/>
  <c r="BX48" i="14"/>
  <c r="BJ49" i="14"/>
  <c r="BQ49" i="14"/>
  <c r="BV49" i="14"/>
  <c r="BW49" i="14"/>
  <c r="BX49" i="14"/>
  <c r="BJ50" i="14"/>
  <c r="BQ50" i="14"/>
  <c r="BV50" i="14"/>
  <c r="BW50" i="14"/>
  <c r="BX50" i="14"/>
  <c r="BJ51" i="14"/>
  <c r="BQ51" i="14"/>
  <c r="BV51" i="14"/>
  <c r="BW51" i="14"/>
  <c r="BX51" i="14"/>
  <c r="BJ52" i="14"/>
  <c r="BQ52" i="14"/>
  <c r="BV52" i="14"/>
  <c r="BW52" i="14"/>
  <c r="BX52" i="14"/>
  <c r="BJ53" i="14"/>
  <c r="BQ53" i="14"/>
  <c r="BV53" i="14"/>
  <c r="BW53" i="14"/>
  <c r="BX53" i="14"/>
  <c r="BJ54" i="14"/>
  <c r="BQ54" i="14"/>
  <c r="BV54" i="14"/>
  <c r="BW54" i="14"/>
  <c r="BX54" i="14"/>
  <c r="BJ55" i="14"/>
  <c r="BQ55" i="14"/>
  <c r="BV55" i="14"/>
  <c r="BW55" i="14"/>
  <c r="BX55" i="14"/>
  <c r="BJ56" i="14"/>
  <c r="BQ56" i="14"/>
  <c r="BV56" i="14"/>
  <c r="BW56" i="14"/>
  <c r="BX56" i="14"/>
  <c r="BJ57" i="14"/>
  <c r="BQ57" i="14"/>
  <c r="BV57" i="14"/>
  <c r="BW57" i="14"/>
  <c r="BX57" i="14"/>
  <c r="BJ58" i="14"/>
  <c r="BQ58" i="14"/>
  <c r="BV58" i="14"/>
  <c r="BW58" i="14"/>
  <c r="BX58" i="14"/>
  <c r="BJ59" i="14"/>
  <c r="BQ59" i="14"/>
  <c r="BV59" i="14"/>
  <c r="BW59" i="14"/>
  <c r="BX59" i="14"/>
  <c r="BJ60" i="14"/>
  <c r="BQ60" i="14"/>
  <c r="BV60" i="14"/>
  <c r="BW60" i="14"/>
  <c r="BX60" i="14"/>
  <c r="BJ61" i="14"/>
  <c r="BQ61" i="14"/>
  <c r="BV61" i="14"/>
  <c r="BW61" i="14"/>
  <c r="BX61" i="14"/>
  <c r="BJ62" i="14"/>
  <c r="BQ62" i="14"/>
  <c r="BV62" i="14"/>
  <c r="BW62" i="14"/>
  <c r="BX62" i="14"/>
  <c r="BJ63" i="14"/>
  <c r="BQ63" i="14"/>
  <c r="BV63" i="14"/>
  <c r="BW63" i="14"/>
  <c r="BX63" i="14"/>
  <c r="BJ64" i="14"/>
  <c r="BQ64" i="14"/>
  <c r="BV64" i="14"/>
  <c r="BW64" i="14"/>
  <c r="BX64" i="14"/>
  <c r="BJ65" i="14"/>
  <c r="BQ65" i="14"/>
  <c r="BV65" i="14"/>
  <c r="BW65" i="14"/>
  <c r="BX65" i="14"/>
  <c r="BJ66" i="14"/>
  <c r="BQ66" i="14"/>
  <c r="BV66" i="14"/>
  <c r="BW66" i="14"/>
  <c r="BX66" i="14"/>
  <c r="BJ67" i="14"/>
  <c r="BQ67" i="14"/>
  <c r="BV67" i="14"/>
  <c r="BW67" i="14"/>
  <c r="BX67" i="14"/>
  <c r="BJ68" i="14"/>
  <c r="BQ68" i="14"/>
  <c r="BV68" i="14"/>
  <c r="BW68" i="14"/>
  <c r="BX68" i="14"/>
  <c r="BJ69" i="14"/>
  <c r="BQ69" i="14"/>
  <c r="BV69" i="14"/>
  <c r="BW69" i="14"/>
  <c r="BX69" i="14"/>
  <c r="BJ70" i="14"/>
  <c r="BQ70" i="14"/>
  <c r="BV70" i="14"/>
  <c r="BW70" i="14"/>
  <c r="BX70" i="14"/>
  <c r="BJ71" i="14"/>
  <c r="BQ71" i="14"/>
  <c r="BV71" i="14"/>
  <c r="BW71" i="14"/>
  <c r="BX71" i="14"/>
  <c r="BJ72" i="14"/>
  <c r="BQ72" i="14"/>
  <c r="BV72" i="14"/>
  <c r="BW72" i="14"/>
  <c r="BX72" i="14"/>
  <c r="BJ73" i="14"/>
  <c r="BQ73" i="14"/>
  <c r="BV73" i="14"/>
  <c r="BW73" i="14"/>
  <c r="BX73" i="14"/>
  <c r="BJ74" i="14"/>
  <c r="BQ74" i="14"/>
  <c r="BV74" i="14"/>
  <c r="BW74" i="14"/>
  <c r="BX74" i="14"/>
  <c r="BJ75" i="14"/>
  <c r="BQ75" i="14"/>
  <c r="BV75" i="14"/>
  <c r="BW75" i="14"/>
  <c r="BX75" i="14"/>
  <c r="BJ76" i="14"/>
  <c r="BQ76" i="14"/>
  <c r="BV76" i="14"/>
  <c r="BW76" i="14"/>
  <c r="BX76" i="14"/>
  <c r="BJ77" i="14"/>
  <c r="BQ77" i="14"/>
  <c r="BV77" i="14"/>
  <c r="BW77" i="14"/>
  <c r="BX77" i="14"/>
  <c r="BJ78" i="14"/>
  <c r="BQ78" i="14"/>
  <c r="BV78" i="14"/>
  <c r="BW78" i="14"/>
  <c r="BX78" i="14"/>
  <c r="BJ79" i="14"/>
  <c r="BQ79" i="14"/>
  <c r="BV79" i="14"/>
  <c r="BW79" i="14"/>
  <c r="BX79" i="14"/>
  <c r="BJ80" i="14"/>
  <c r="BQ80" i="14"/>
  <c r="BV80" i="14"/>
  <c r="BW80" i="14"/>
  <c r="BX80" i="14"/>
  <c r="BJ82" i="14"/>
  <c r="BQ82" i="14"/>
  <c r="BV82" i="14"/>
  <c r="BW82" i="14"/>
  <c r="BX82" i="14"/>
  <c r="BJ83" i="14"/>
  <c r="BQ83" i="14"/>
  <c r="BV83" i="14"/>
  <c r="BW83" i="14"/>
  <c r="BX83" i="14"/>
  <c r="BJ84" i="14"/>
  <c r="BQ84" i="14"/>
  <c r="BV84" i="14"/>
  <c r="BW84" i="14"/>
  <c r="BX84" i="14"/>
  <c r="BJ85" i="14"/>
  <c r="BQ85" i="14"/>
  <c r="BV85" i="14"/>
  <c r="BW85" i="14"/>
  <c r="BX85" i="14"/>
  <c r="BJ86" i="14"/>
  <c r="BQ86" i="14"/>
  <c r="BV86" i="14"/>
  <c r="BW86" i="14"/>
  <c r="BX86" i="14"/>
  <c r="BJ87" i="14"/>
  <c r="BQ87" i="14"/>
  <c r="BV87" i="14"/>
  <c r="BW87" i="14"/>
  <c r="BX87" i="14"/>
  <c r="BJ88" i="14"/>
  <c r="BQ88" i="14"/>
  <c r="BV88" i="14"/>
  <c r="BW88" i="14"/>
  <c r="BX88" i="14"/>
  <c r="BJ89" i="14"/>
  <c r="BQ89" i="14"/>
  <c r="BV89" i="14"/>
  <c r="BW89" i="14"/>
  <c r="BX89" i="14"/>
  <c r="BJ90" i="14"/>
  <c r="BQ90" i="14"/>
  <c r="BV90" i="14"/>
  <c r="BW90" i="14"/>
  <c r="BX90" i="14"/>
  <c r="BJ91" i="14"/>
  <c r="BQ91" i="14"/>
  <c r="BV91" i="14"/>
  <c r="BW91" i="14"/>
  <c r="BX91" i="14"/>
  <c r="BJ92" i="14"/>
  <c r="BQ92" i="14"/>
  <c r="BV92" i="14"/>
  <c r="BW92" i="14"/>
  <c r="BX92" i="14"/>
  <c r="BJ93" i="14"/>
  <c r="BQ93" i="14"/>
  <c r="BV93" i="14"/>
  <c r="BW93" i="14"/>
  <c r="BX93" i="14"/>
  <c r="BJ94" i="14"/>
  <c r="BQ94" i="14"/>
  <c r="BV94" i="14"/>
  <c r="BW94" i="14"/>
  <c r="BX94" i="14"/>
  <c r="BJ95" i="14"/>
  <c r="BQ95" i="14"/>
  <c r="BV95" i="14"/>
  <c r="BW95" i="14"/>
  <c r="BX95" i="14"/>
  <c r="BJ96" i="14"/>
  <c r="BQ96" i="14"/>
  <c r="BV96" i="14"/>
  <c r="BW96" i="14"/>
  <c r="BX96" i="14"/>
  <c r="BJ97" i="14"/>
  <c r="BQ97" i="14"/>
  <c r="BV97" i="14"/>
  <c r="BW97" i="14"/>
  <c r="BX97" i="14"/>
  <c r="BJ98" i="14"/>
  <c r="BQ98" i="14"/>
  <c r="BV98" i="14"/>
  <c r="BW98" i="14"/>
  <c r="BX98" i="14"/>
  <c r="BJ99" i="14"/>
  <c r="BQ99" i="14"/>
  <c r="BV99" i="14"/>
  <c r="BW99" i="14"/>
  <c r="BX99" i="14"/>
  <c r="BJ101" i="14"/>
  <c r="BQ101" i="14"/>
  <c r="BV101" i="14"/>
  <c r="BW101" i="14"/>
  <c r="BX101" i="14"/>
  <c r="BJ102" i="14"/>
  <c r="BQ102" i="14"/>
  <c r="BV102" i="14"/>
  <c r="BW102" i="14"/>
  <c r="BX102" i="14"/>
  <c r="BJ103" i="14"/>
  <c r="BQ103" i="14"/>
  <c r="BV103" i="14"/>
  <c r="BW103" i="14"/>
  <c r="BX103" i="14"/>
  <c r="BJ104" i="14"/>
  <c r="BQ104" i="14"/>
  <c r="BV104" i="14"/>
  <c r="BW104" i="14"/>
  <c r="BX104" i="14"/>
  <c r="BJ105" i="14"/>
  <c r="BQ105" i="14"/>
  <c r="BV105" i="14"/>
  <c r="BW105" i="14"/>
  <c r="BX105" i="14"/>
  <c r="BJ106" i="14"/>
  <c r="BQ106" i="14"/>
  <c r="BV106" i="14"/>
  <c r="BW106" i="14"/>
  <c r="BX106" i="14"/>
  <c r="BJ107" i="14"/>
  <c r="BQ107" i="14"/>
  <c r="BV107" i="14"/>
  <c r="BW107" i="14"/>
  <c r="BX107" i="14"/>
  <c r="BJ108" i="14"/>
  <c r="BQ108" i="14"/>
  <c r="BV108" i="14"/>
  <c r="BW108" i="14"/>
  <c r="BX108" i="14"/>
  <c r="BJ109" i="14"/>
  <c r="BQ109" i="14"/>
  <c r="BV109" i="14"/>
  <c r="BW109" i="14"/>
  <c r="BX109" i="14"/>
  <c r="BJ110" i="14"/>
  <c r="BQ110" i="14"/>
  <c r="BV110" i="14"/>
  <c r="BW110" i="14"/>
  <c r="BX110" i="14"/>
  <c r="BJ111" i="14"/>
  <c r="BQ111" i="14"/>
  <c r="BV111" i="14"/>
  <c r="BW111" i="14"/>
  <c r="BX111" i="14"/>
  <c r="BJ112" i="14"/>
  <c r="BQ112" i="14"/>
  <c r="BV112" i="14"/>
  <c r="BW112" i="14"/>
  <c r="BX112" i="14"/>
  <c r="BJ113" i="14"/>
  <c r="BQ113" i="14"/>
  <c r="BV113" i="14"/>
  <c r="BW113" i="14"/>
  <c r="BX113" i="14"/>
  <c r="BJ114" i="14"/>
  <c r="BQ114" i="14"/>
  <c r="BV114" i="14"/>
  <c r="BW114" i="14"/>
  <c r="BX114" i="14"/>
  <c r="BJ115" i="14"/>
  <c r="BQ115" i="14"/>
  <c r="BV115" i="14"/>
  <c r="BW115" i="14"/>
  <c r="BX115" i="14"/>
  <c r="BJ116" i="14"/>
  <c r="BQ116" i="14"/>
  <c r="BV116" i="14"/>
  <c r="BW116" i="14"/>
  <c r="BX116" i="14"/>
  <c r="BJ117" i="14"/>
  <c r="BQ117" i="14"/>
  <c r="BV117" i="14"/>
  <c r="BW117" i="14"/>
  <c r="BX117" i="14"/>
  <c r="BJ118" i="14"/>
  <c r="BQ118" i="14"/>
  <c r="BV118" i="14"/>
  <c r="BW118" i="14"/>
  <c r="BX118" i="14"/>
  <c r="BJ119" i="14"/>
  <c r="BQ119" i="14"/>
  <c r="BV119" i="14"/>
  <c r="BW119" i="14"/>
  <c r="BX119" i="14"/>
  <c r="BJ120" i="14"/>
  <c r="BQ120" i="14"/>
  <c r="BV120" i="14"/>
  <c r="BW120" i="14"/>
  <c r="BX120" i="14"/>
  <c r="BJ121" i="14"/>
  <c r="BQ121" i="14"/>
  <c r="BV121" i="14"/>
  <c r="BW121" i="14"/>
  <c r="BX121" i="14"/>
  <c r="BJ122" i="14"/>
  <c r="BQ122" i="14"/>
  <c r="BV122" i="14"/>
  <c r="BW122" i="14"/>
  <c r="BX122" i="14"/>
  <c r="BJ123" i="14"/>
  <c r="BQ123" i="14"/>
  <c r="BV123" i="14"/>
  <c r="BW123" i="14"/>
  <c r="BX123" i="14"/>
  <c r="BJ124" i="14"/>
  <c r="BQ124" i="14"/>
  <c r="BV124" i="14"/>
  <c r="BW124" i="14"/>
  <c r="BX124" i="14"/>
  <c r="BJ125" i="14"/>
  <c r="BQ125" i="14"/>
  <c r="BV125" i="14"/>
  <c r="BW125" i="14"/>
  <c r="BX125" i="14"/>
  <c r="BJ126" i="14"/>
  <c r="BQ126" i="14"/>
  <c r="BV126" i="14"/>
  <c r="BW126" i="14"/>
  <c r="BX126" i="14"/>
  <c r="BJ127" i="14"/>
  <c r="BQ127" i="14"/>
  <c r="BV127" i="14"/>
  <c r="BW127" i="14"/>
  <c r="BX127" i="14"/>
  <c r="BJ128" i="14"/>
  <c r="BQ128" i="14"/>
  <c r="BV128" i="14"/>
  <c r="BW128" i="14"/>
  <c r="BX128" i="14"/>
  <c r="BJ129" i="14"/>
  <c r="BQ129" i="14"/>
  <c r="BV129" i="14"/>
  <c r="BW129" i="14"/>
  <c r="BX129" i="14"/>
  <c r="BJ130" i="14"/>
  <c r="BQ130" i="14"/>
  <c r="BV130" i="14"/>
  <c r="BW130" i="14"/>
  <c r="BX130" i="14"/>
  <c r="BJ131" i="14"/>
  <c r="BQ131" i="14"/>
  <c r="BV131" i="14"/>
  <c r="BW131" i="14"/>
  <c r="BX131" i="14"/>
  <c r="BJ132" i="14"/>
  <c r="BQ132" i="14"/>
  <c r="BV132" i="14"/>
  <c r="BW132" i="14"/>
  <c r="BX132" i="14"/>
  <c r="BJ133" i="14"/>
  <c r="BQ133" i="14"/>
  <c r="BV133" i="14"/>
  <c r="BW133" i="14"/>
  <c r="BX133" i="14"/>
  <c r="BJ134" i="14"/>
  <c r="BQ134" i="14"/>
  <c r="BV134" i="14"/>
  <c r="BW134" i="14"/>
  <c r="BX134" i="14"/>
  <c r="BJ135" i="14"/>
  <c r="BQ135" i="14"/>
  <c r="BV135" i="14"/>
  <c r="BW135" i="14"/>
  <c r="BX135" i="14"/>
  <c r="BJ136" i="14"/>
  <c r="BQ136" i="14"/>
  <c r="BV136" i="14"/>
  <c r="BW136" i="14"/>
  <c r="BX136" i="14"/>
  <c r="BJ137" i="14"/>
  <c r="BQ137" i="14"/>
  <c r="BV137" i="14"/>
  <c r="BW137" i="14"/>
  <c r="BX137" i="14"/>
  <c r="BJ138" i="14"/>
  <c r="BQ138" i="14"/>
  <c r="BV138" i="14"/>
  <c r="BW138" i="14"/>
  <c r="BX138" i="14"/>
  <c r="BJ139" i="14"/>
  <c r="BQ139" i="14"/>
  <c r="BV139" i="14"/>
  <c r="BW139" i="14"/>
  <c r="BX139" i="14"/>
  <c r="BJ140" i="14"/>
  <c r="BQ140" i="14"/>
  <c r="BV140" i="14"/>
  <c r="BW140" i="14"/>
  <c r="BX140" i="14"/>
  <c r="BJ141" i="14"/>
  <c r="BQ141" i="14"/>
  <c r="BV141" i="14"/>
  <c r="BW141" i="14"/>
  <c r="BX141" i="14"/>
  <c r="BJ142" i="14"/>
  <c r="BQ142" i="14"/>
  <c r="BV142" i="14"/>
  <c r="BW142" i="14"/>
  <c r="BX142" i="14"/>
  <c r="BJ143" i="14"/>
  <c r="BQ143" i="14"/>
  <c r="BV143" i="14"/>
  <c r="BW143" i="14"/>
  <c r="BX143" i="14"/>
  <c r="BJ144" i="14"/>
  <c r="BQ144" i="14"/>
  <c r="BV144" i="14"/>
  <c r="BW144" i="14"/>
  <c r="BX144" i="14"/>
  <c r="BJ145" i="14"/>
  <c r="BQ145" i="14"/>
  <c r="BV145" i="14"/>
  <c r="BW145" i="14"/>
  <c r="BX145" i="14"/>
  <c r="BJ146" i="14"/>
  <c r="BQ146" i="14"/>
  <c r="BV146" i="14"/>
  <c r="BW146" i="14"/>
  <c r="BX146" i="14"/>
  <c r="BJ147" i="14"/>
  <c r="BQ147" i="14"/>
  <c r="BV147" i="14"/>
  <c r="BW147" i="14"/>
  <c r="BX147" i="14"/>
  <c r="BJ148" i="14"/>
  <c r="BQ148" i="14"/>
  <c r="BV148" i="14"/>
  <c r="BW148" i="14"/>
  <c r="BX148" i="14"/>
  <c r="BJ149" i="14"/>
  <c r="BQ149" i="14"/>
  <c r="BV149" i="14"/>
  <c r="BW149" i="14"/>
  <c r="BX149" i="14"/>
  <c r="BJ150" i="14"/>
  <c r="BQ150" i="14"/>
  <c r="BV150" i="14"/>
  <c r="BW150" i="14"/>
  <c r="BX150" i="14"/>
  <c r="BJ151" i="14"/>
  <c r="BQ151" i="14"/>
  <c r="BV151" i="14"/>
  <c r="BW151" i="14"/>
  <c r="BX151" i="14"/>
  <c r="BJ152" i="14"/>
  <c r="BQ152" i="14"/>
  <c r="BV152" i="14"/>
  <c r="BW152" i="14"/>
  <c r="BX152" i="14"/>
  <c r="CC152" i="14"/>
  <c r="CD152" i="14"/>
  <c r="CE152" i="14"/>
  <c r="CF152" i="14"/>
  <c r="CG152" i="14"/>
  <c r="CH152" i="14"/>
  <c r="CI152" i="14"/>
  <c r="CJ152" i="14"/>
  <c r="CK152" i="14"/>
  <c r="BJ153" i="14"/>
  <c r="BQ153" i="14"/>
  <c r="BV153" i="14"/>
  <c r="BW153" i="14"/>
  <c r="BX153" i="14"/>
  <c r="BZ153" i="14"/>
  <c r="CA153" i="14"/>
  <c r="BJ154" i="14"/>
  <c r="BQ154" i="14"/>
  <c r="BV154" i="14"/>
  <c r="BW154" i="14"/>
  <c r="BX154" i="14"/>
  <c r="CC154" i="14"/>
  <c r="CD154" i="14"/>
  <c r="CE154" i="14"/>
  <c r="CF154" i="14"/>
  <c r="CG154" i="14"/>
  <c r="CH154" i="14"/>
  <c r="CI154" i="14"/>
  <c r="CJ154" i="14"/>
  <c r="BJ155" i="14"/>
  <c r="BQ155" i="14"/>
  <c r="BV155" i="14"/>
  <c r="BW155" i="14"/>
  <c r="BX155" i="14"/>
  <c r="BJ156" i="14"/>
  <c r="BQ156" i="14"/>
  <c r="BV156" i="14"/>
  <c r="BW156" i="14"/>
  <c r="BX156" i="14"/>
  <c r="CC156" i="14"/>
  <c r="CD156" i="14"/>
  <c r="CE156" i="14"/>
  <c r="CF156" i="14"/>
  <c r="CG156" i="14"/>
  <c r="CH156" i="14"/>
  <c r="CI156" i="14"/>
  <c r="CJ156" i="14"/>
  <c r="BJ157" i="14"/>
  <c r="BQ157" i="14"/>
  <c r="BV157" i="14"/>
  <c r="BW157" i="14"/>
  <c r="BX157" i="14"/>
  <c r="BZ157" i="14"/>
  <c r="CA157" i="14"/>
  <c r="BJ158" i="14"/>
  <c r="BQ158" i="14"/>
  <c r="BV158" i="14"/>
  <c r="BW158" i="14"/>
  <c r="BX158" i="14"/>
  <c r="CC158" i="14"/>
  <c r="CD158" i="14"/>
  <c r="CE158" i="14"/>
  <c r="CF158" i="14"/>
  <c r="CG158" i="14"/>
  <c r="CH158" i="14"/>
  <c r="CI158" i="14"/>
  <c r="CJ158" i="14"/>
  <c r="BJ159" i="14"/>
  <c r="BQ159" i="14"/>
  <c r="BV159" i="14"/>
  <c r="BW159" i="14"/>
  <c r="BX159" i="14"/>
  <c r="BZ159" i="14"/>
  <c r="CA159" i="14"/>
  <c r="BJ160" i="14"/>
  <c r="BQ160" i="14"/>
  <c r="BV160" i="14"/>
  <c r="BW160" i="14"/>
  <c r="BX160" i="14"/>
  <c r="CC160" i="14"/>
  <c r="CD160" i="14"/>
  <c r="CE160" i="14"/>
  <c r="CF160" i="14"/>
  <c r="CG160" i="14"/>
  <c r="CH160" i="14"/>
  <c r="CI160" i="14"/>
  <c r="CJ160" i="14"/>
  <c r="BJ161" i="14"/>
  <c r="BQ161" i="14"/>
  <c r="BV161" i="14"/>
  <c r="BW161" i="14"/>
  <c r="BX161" i="14"/>
  <c r="BJ162" i="14"/>
  <c r="BQ162" i="14"/>
  <c r="BV162" i="14"/>
  <c r="BW162" i="14"/>
  <c r="BX162" i="14"/>
  <c r="CC162" i="14"/>
  <c r="CD162" i="14"/>
  <c r="CE162" i="14"/>
  <c r="CF162" i="14"/>
  <c r="CG162" i="14"/>
  <c r="CH162" i="14"/>
  <c r="CI162" i="14"/>
  <c r="CJ162" i="14"/>
  <c r="CK162" i="14"/>
  <c r="BJ163" i="14"/>
  <c r="BQ163" i="14"/>
  <c r="BV163" i="14"/>
  <c r="BW163" i="14"/>
  <c r="BX163" i="14"/>
  <c r="BJ164" i="14"/>
  <c r="BQ164" i="14"/>
  <c r="BV164" i="14"/>
  <c r="BW164" i="14"/>
  <c r="BX164" i="14"/>
  <c r="CC164" i="14"/>
  <c r="CD164" i="14"/>
  <c r="CE164" i="14"/>
  <c r="CF164" i="14"/>
  <c r="CG164" i="14"/>
  <c r="CH164" i="14"/>
  <c r="CI164" i="14"/>
  <c r="CJ164" i="14"/>
  <c r="BJ165" i="14"/>
  <c r="BQ165" i="14"/>
  <c r="BV165" i="14"/>
  <c r="BW165" i="14"/>
  <c r="BX165" i="14"/>
  <c r="BJ166" i="14"/>
  <c r="BQ166" i="14"/>
  <c r="BV166" i="14"/>
  <c r="BW166" i="14"/>
  <c r="BX166" i="14"/>
  <c r="CC166" i="14"/>
  <c r="CD166" i="14"/>
  <c r="CE166" i="14"/>
  <c r="CF166" i="14"/>
  <c r="CG166" i="14"/>
  <c r="CH166" i="14"/>
  <c r="CI166" i="14"/>
  <c r="CJ166" i="14"/>
  <c r="BJ167" i="14"/>
  <c r="BQ167" i="14"/>
  <c r="BV167" i="14"/>
  <c r="BW167" i="14"/>
  <c r="BX167" i="14"/>
  <c r="BZ167" i="14"/>
  <c r="CA167" i="14"/>
  <c r="BJ168" i="14"/>
  <c r="BQ168" i="14"/>
  <c r="BV168" i="14"/>
  <c r="BW168" i="14"/>
  <c r="BX168" i="14"/>
  <c r="CC168" i="14"/>
  <c r="CD168" i="14"/>
  <c r="CE168" i="14"/>
  <c r="CF168" i="14"/>
  <c r="CG168" i="14"/>
  <c r="CH168" i="14"/>
  <c r="CI168" i="14"/>
  <c r="CJ168" i="14"/>
  <c r="BJ169" i="14"/>
  <c r="BQ169" i="14"/>
  <c r="BV169" i="14"/>
  <c r="BW169" i="14"/>
  <c r="BX169" i="14"/>
  <c r="BZ169" i="14"/>
  <c r="CA169" i="14"/>
  <c r="BJ170" i="14"/>
  <c r="BQ170" i="14"/>
  <c r="BV170" i="14"/>
  <c r="BW170" i="14"/>
  <c r="BX170" i="14"/>
  <c r="BJ171" i="14"/>
  <c r="BQ171" i="14"/>
  <c r="BV171" i="14"/>
  <c r="BW171" i="14"/>
  <c r="BX171" i="14"/>
  <c r="BJ172" i="14"/>
  <c r="BQ172" i="14"/>
  <c r="BV172" i="14"/>
  <c r="BW172" i="14"/>
  <c r="BX172" i="14"/>
  <c r="BJ173" i="14"/>
  <c r="BQ173" i="14"/>
  <c r="BV173" i="14"/>
  <c r="BW173" i="14"/>
  <c r="BX173" i="14"/>
  <c r="BZ173" i="14"/>
  <c r="CA173" i="14"/>
  <c r="BJ174" i="14"/>
  <c r="BQ174" i="14"/>
  <c r="BV174" i="14"/>
  <c r="BW174" i="14"/>
  <c r="BX174" i="14"/>
  <c r="CC174" i="14"/>
  <c r="CD174" i="14"/>
  <c r="CE174" i="14"/>
  <c r="CF174" i="14"/>
  <c r="CG174" i="14"/>
  <c r="CH174" i="14"/>
  <c r="CI174" i="14"/>
  <c r="BJ175" i="14"/>
  <c r="BQ175" i="14"/>
  <c r="BV175" i="14"/>
  <c r="BW175" i="14"/>
  <c r="BX175" i="14"/>
  <c r="BZ175" i="14"/>
  <c r="CA175" i="14"/>
  <c r="BJ176" i="14"/>
  <c r="BQ176" i="14"/>
  <c r="BV176" i="14"/>
  <c r="BW176" i="14"/>
  <c r="BX176" i="14"/>
  <c r="CC176" i="14"/>
  <c r="CD176" i="14"/>
  <c r="CE176" i="14"/>
  <c r="CF176" i="14"/>
  <c r="CG176" i="14"/>
  <c r="CH176" i="14"/>
  <c r="CI176" i="14"/>
  <c r="CJ176" i="14"/>
  <c r="BJ177" i="14"/>
  <c r="BQ177" i="14"/>
  <c r="BV177" i="14"/>
  <c r="BW177" i="14"/>
  <c r="BX177" i="14"/>
  <c r="BJ178" i="14"/>
  <c r="BQ178" i="14"/>
  <c r="BV178" i="14"/>
  <c r="BW178" i="14"/>
  <c r="BX178" i="14"/>
  <c r="CC178" i="14"/>
  <c r="CD178" i="14"/>
  <c r="CE178" i="14"/>
  <c r="CF178" i="14"/>
  <c r="CG178" i="14"/>
  <c r="CH178" i="14"/>
  <c r="CI178" i="14"/>
  <c r="CJ178" i="14"/>
  <c r="BJ179" i="14"/>
  <c r="BQ179" i="14"/>
  <c r="BV179" i="14"/>
  <c r="BW179" i="14"/>
  <c r="BX179" i="14"/>
  <c r="BZ179" i="14"/>
  <c r="CA179" i="14"/>
  <c r="BJ180" i="14"/>
  <c r="BQ180" i="14"/>
  <c r="BV180" i="14"/>
  <c r="BW180" i="14"/>
  <c r="BX180" i="14"/>
  <c r="CC180" i="14"/>
  <c r="CD180" i="14"/>
  <c r="CE180" i="14"/>
  <c r="CF180" i="14"/>
  <c r="CG180" i="14"/>
  <c r="CH180" i="14"/>
  <c r="CI180" i="14"/>
  <c r="CJ180" i="14"/>
  <c r="BJ181" i="14"/>
  <c r="BQ181" i="14"/>
  <c r="BV181" i="14"/>
  <c r="BW181" i="14"/>
  <c r="BX181" i="14"/>
  <c r="BZ181" i="14"/>
  <c r="CA181" i="14"/>
  <c r="BJ182" i="14"/>
  <c r="BQ182" i="14"/>
  <c r="BV182" i="14"/>
  <c r="BW182" i="14"/>
  <c r="BX182" i="14"/>
  <c r="CB182" i="14"/>
  <c r="CC182" i="14"/>
  <c r="CD182" i="14"/>
  <c r="CE182" i="14"/>
  <c r="CF182" i="14"/>
  <c r="CG182" i="14"/>
  <c r="CH182" i="14"/>
  <c r="CI182" i="14"/>
  <c r="CJ182" i="14"/>
  <c r="CK182" i="14"/>
  <c r="BJ183" i="14"/>
  <c r="BQ183" i="14"/>
  <c r="BV183" i="14"/>
  <c r="BW183" i="14"/>
  <c r="BX183" i="14"/>
  <c r="BZ183" i="14"/>
  <c r="CA183" i="14"/>
  <c r="BJ184" i="14"/>
  <c r="BQ184" i="14"/>
  <c r="BV184" i="14"/>
  <c r="BW184" i="14"/>
  <c r="BX184" i="14"/>
  <c r="CB184" i="14"/>
  <c r="CC184" i="14"/>
  <c r="CD184" i="14"/>
  <c r="CE184" i="14"/>
  <c r="CF184" i="14"/>
  <c r="CG184" i="14"/>
  <c r="CH184" i="14"/>
  <c r="CI184" i="14"/>
  <c r="CJ184" i="14"/>
  <c r="BJ185" i="14"/>
  <c r="BQ185" i="14"/>
  <c r="BV185" i="14"/>
  <c r="BW185" i="14"/>
  <c r="BX185" i="14"/>
  <c r="BZ185" i="14"/>
  <c r="BJ186" i="14"/>
  <c r="BQ186" i="14"/>
  <c r="BV186" i="14"/>
  <c r="BW186" i="14"/>
  <c r="BX186" i="14"/>
  <c r="CB186" i="14"/>
  <c r="CC186" i="14"/>
  <c r="CD186" i="14"/>
  <c r="CE186" i="14"/>
  <c r="CF186" i="14"/>
  <c r="CG186" i="14"/>
  <c r="CH186" i="14"/>
  <c r="CI186" i="14"/>
  <c r="CJ186" i="14"/>
  <c r="BJ187" i="14"/>
  <c r="BQ187" i="14"/>
  <c r="BV187" i="14"/>
  <c r="BW187" i="14"/>
  <c r="BX187" i="14"/>
  <c r="BJ188" i="14"/>
  <c r="BQ188" i="14"/>
  <c r="BV188" i="14"/>
  <c r="BW188" i="14"/>
  <c r="BX188" i="14"/>
  <c r="CB188" i="14"/>
  <c r="CC188" i="14"/>
  <c r="CD188" i="14"/>
  <c r="CE188" i="14"/>
  <c r="CF188" i="14"/>
  <c r="CG188" i="14"/>
  <c r="CH188" i="14"/>
  <c r="CI188" i="14"/>
  <c r="CJ188" i="14"/>
  <c r="BJ189" i="14"/>
  <c r="BQ189" i="14"/>
  <c r="BV189" i="14"/>
  <c r="BW189" i="14"/>
  <c r="BX189" i="14"/>
  <c r="BJ190" i="14"/>
  <c r="BQ190" i="14"/>
  <c r="BV190" i="14"/>
  <c r="BW190" i="14"/>
  <c r="BX190" i="14"/>
  <c r="CB190" i="14"/>
  <c r="CC190" i="14"/>
  <c r="CD190" i="14"/>
  <c r="CE190" i="14"/>
  <c r="CF190" i="14"/>
  <c r="CG190" i="14"/>
  <c r="CH190" i="14"/>
  <c r="CI190" i="14"/>
  <c r="CJ190" i="14"/>
  <c r="BJ191" i="14"/>
  <c r="BQ191" i="14"/>
  <c r="BV191" i="14"/>
  <c r="BW191" i="14"/>
  <c r="BX191" i="14"/>
  <c r="BZ191" i="14"/>
  <c r="BJ192" i="14"/>
  <c r="BQ192" i="14"/>
  <c r="BV192" i="14"/>
  <c r="BW192" i="14"/>
  <c r="BX192" i="14"/>
  <c r="CB192" i="14"/>
  <c r="CC192" i="14"/>
  <c r="CD192" i="14"/>
  <c r="CE192" i="14"/>
  <c r="CF192" i="14"/>
  <c r="CG192" i="14"/>
  <c r="CH192" i="14"/>
  <c r="CI192" i="14"/>
  <c r="CJ192" i="14"/>
  <c r="BJ193" i="14"/>
  <c r="BQ193" i="14"/>
  <c r="BV193" i="14"/>
  <c r="BW193" i="14"/>
  <c r="BX193" i="14"/>
  <c r="BZ193" i="14"/>
  <c r="BJ194" i="14"/>
  <c r="BQ194" i="14"/>
  <c r="BV194" i="14"/>
  <c r="BW194" i="14"/>
  <c r="BX194" i="14"/>
  <c r="CB194" i="14"/>
  <c r="CC194" i="14"/>
  <c r="CD194" i="14"/>
  <c r="CE194" i="14"/>
  <c r="CF194" i="14"/>
  <c r="CG194" i="14"/>
  <c r="CH194" i="14"/>
  <c r="CI194" i="14"/>
  <c r="CJ194" i="14"/>
  <c r="CK194" i="14"/>
  <c r="BJ195" i="14"/>
  <c r="BQ195" i="14"/>
  <c r="BV195" i="14"/>
  <c r="BW195" i="14"/>
  <c r="BX195" i="14"/>
  <c r="BZ195" i="14"/>
  <c r="BJ196" i="14"/>
  <c r="BQ196" i="14"/>
  <c r="BV196" i="14"/>
  <c r="BW196" i="14"/>
  <c r="BX196" i="14"/>
  <c r="CB196" i="14"/>
  <c r="CC196" i="14"/>
  <c r="CD196" i="14"/>
  <c r="CE196" i="14"/>
  <c r="CF196" i="14"/>
  <c r="CG196" i="14"/>
  <c r="CH196" i="14"/>
  <c r="CI196" i="14"/>
  <c r="CJ196" i="14"/>
  <c r="CK196" i="14"/>
  <c r="BJ197" i="14"/>
  <c r="BQ197" i="14"/>
  <c r="BV197" i="14"/>
  <c r="BW197" i="14"/>
  <c r="BX197" i="14"/>
  <c r="BJ198" i="14"/>
  <c r="BQ198" i="14"/>
  <c r="BV198" i="14"/>
  <c r="BW198" i="14"/>
  <c r="BX198" i="14"/>
  <c r="CC198" i="14"/>
  <c r="CD198" i="14"/>
  <c r="CE198" i="14"/>
  <c r="CF198" i="14"/>
  <c r="CG198" i="14"/>
  <c r="CH198" i="14"/>
  <c r="CI198" i="14"/>
  <c r="CJ198" i="14"/>
  <c r="BJ199" i="14"/>
  <c r="BQ199" i="14"/>
  <c r="BV199" i="14"/>
  <c r="BW199" i="14"/>
  <c r="BX199" i="14"/>
  <c r="BZ199" i="14"/>
  <c r="BJ200" i="14"/>
  <c r="BQ200" i="14"/>
  <c r="BV200" i="14"/>
  <c r="BW200" i="14"/>
  <c r="BX200" i="14"/>
  <c r="CB200" i="14"/>
  <c r="CC200" i="14"/>
  <c r="CD200" i="14"/>
  <c r="CE200" i="14"/>
  <c r="CF200" i="14"/>
  <c r="CG200" i="14"/>
  <c r="CH200" i="14"/>
  <c r="CI200" i="14"/>
  <c r="CJ200" i="14"/>
  <c r="BJ201" i="14"/>
  <c r="BQ201" i="14"/>
  <c r="BV201" i="14"/>
  <c r="BW201" i="14"/>
  <c r="BX201" i="14"/>
  <c r="BJ202" i="14"/>
  <c r="BQ202" i="14"/>
  <c r="BV202" i="14"/>
  <c r="BW202" i="14"/>
  <c r="BX202" i="14"/>
  <c r="CB202" i="14"/>
  <c r="BJ203" i="14"/>
  <c r="BQ203" i="14"/>
  <c r="BV203" i="14"/>
  <c r="BW203" i="14"/>
  <c r="BX203" i="14"/>
  <c r="BZ203" i="14"/>
  <c r="BJ204" i="14"/>
  <c r="BQ204" i="14"/>
  <c r="BV204" i="14"/>
  <c r="BW204" i="14"/>
  <c r="BX204" i="14"/>
  <c r="BJ205" i="14"/>
  <c r="BQ205" i="14"/>
  <c r="BV205" i="14"/>
  <c r="BW205" i="14"/>
  <c r="BX205" i="14"/>
  <c r="BJ206" i="14"/>
  <c r="BQ206" i="14"/>
  <c r="BV206" i="14"/>
  <c r="BW206" i="14"/>
  <c r="BX206" i="14"/>
  <c r="BJ207" i="14"/>
  <c r="BQ207" i="14"/>
  <c r="BV207" i="14"/>
  <c r="BW207" i="14"/>
  <c r="BX207" i="14"/>
  <c r="BJ210" i="14"/>
  <c r="BQ210" i="14"/>
  <c r="BV210" i="14"/>
  <c r="BW210" i="14"/>
  <c r="BX210" i="14"/>
  <c r="BJ213" i="14"/>
  <c r="BQ213" i="14"/>
  <c r="BV213" i="14"/>
  <c r="BW213" i="14"/>
  <c r="BX213" i="14"/>
  <c r="BJ215" i="14"/>
  <c r="BQ215" i="14"/>
  <c r="BV215" i="14"/>
  <c r="BW215" i="14"/>
  <c r="BX215" i="14"/>
  <c r="BJ218" i="14"/>
  <c r="BQ218" i="14"/>
  <c r="BV218" i="14"/>
  <c r="BW218" i="14"/>
  <c r="BX218" i="14"/>
  <c r="BJ219" i="14"/>
  <c r="BQ219" i="14"/>
  <c r="BV219" i="14"/>
  <c r="BW219" i="14"/>
  <c r="BX219" i="14"/>
  <c r="BJ221" i="14"/>
  <c r="BQ221" i="14"/>
  <c r="BV221" i="14"/>
  <c r="BW221" i="14"/>
  <c r="BX221" i="14"/>
  <c r="BJ223" i="14"/>
  <c r="BQ223" i="14"/>
  <c r="BV223" i="14"/>
  <c r="BW223" i="14"/>
  <c r="BX223" i="14"/>
  <c r="BJ224" i="14"/>
  <c r="BQ224" i="14"/>
  <c r="BV224" i="14"/>
  <c r="BW224" i="14"/>
  <c r="BX224" i="14"/>
  <c r="BJ226" i="14"/>
  <c r="BQ226" i="14"/>
  <c r="BV226" i="14"/>
  <c r="BW226" i="14"/>
  <c r="BX226" i="14"/>
  <c r="BJ227" i="14"/>
  <c r="BQ227" i="14"/>
  <c r="BV227" i="14"/>
  <c r="BW227" i="14"/>
  <c r="BX227" i="14"/>
  <c r="BJ228" i="14"/>
  <c r="BQ228" i="14"/>
  <c r="BV228" i="14"/>
  <c r="BW228" i="14"/>
  <c r="BX228" i="14"/>
  <c r="BJ229" i="14"/>
  <c r="BQ229" i="14"/>
  <c r="BV229" i="14"/>
  <c r="BW229" i="14"/>
  <c r="BX229" i="14"/>
  <c r="BJ230" i="14"/>
  <c r="BQ230" i="14"/>
  <c r="BV230" i="14"/>
  <c r="BW230" i="14"/>
  <c r="BX230" i="14"/>
  <c r="BJ231" i="14"/>
  <c r="BQ231" i="14"/>
  <c r="BV231" i="14"/>
  <c r="BW231" i="14"/>
  <c r="BX231" i="14"/>
  <c r="BJ232" i="14"/>
  <c r="BQ232" i="14"/>
  <c r="BV232" i="14"/>
  <c r="BW232" i="14"/>
  <c r="BX232" i="14"/>
  <c r="BJ233" i="14"/>
  <c r="BQ233" i="14"/>
  <c r="BV233" i="14"/>
  <c r="BW233" i="14"/>
  <c r="BX233" i="14"/>
  <c r="BJ234" i="14"/>
  <c r="BQ234" i="14"/>
  <c r="BV234" i="14"/>
  <c r="BW234" i="14"/>
  <c r="BX234" i="14"/>
  <c r="BJ235" i="14"/>
  <c r="BM235" i="14"/>
  <c r="BQ235" i="14"/>
  <c r="BV235" i="14"/>
  <c r="BW235" i="14"/>
  <c r="BX235" i="14"/>
  <c r="BJ236" i="14"/>
  <c r="BQ236" i="14"/>
  <c r="BV236" i="14"/>
  <c r="BW236" i="14"/>
  <c r="BX236" i="14"/>
  <c r="BJ237" i="14"/>
  <c r="BQ237" i="14"/>
  <c r="BV237" i="14"/>
  <c r="BW237" i="14"/>
  <c r="BX237" i="14"/>
  <c r="BJ238" i="14"/>
  <c r="BQ238" i="14"/>
  <c r="BV238" i="14"/>
  <c r="BW238" i="14"/>
  <c r="BX238" i="14"/>
  <c r="BJ239" i="14"/>
  <c r="BQ239" i="14"/>
  <c r="BV239" i="14"/>
  <c r="BW239" i="14"/>
  <c r="BX239" i="14"/>
  <c r="BJ240" i="14"/>
  <c r="BQ240" i="14"/>
  <c r="BV240" i="14"/>
  <c r="BW240" i="14"/>
  <c r="BX240" i="14"/>
  <c r="BJ241" i="14"/>
  <c r="BQ241" i="14"/>
  <c r="BV241" i="14"/>
  <c r="BW241" i="14"/>
  <c r="BX241" i="14"/>
  <c r="BJ242" i="14"/>
  <c r="BQ242" i="14"/>
  <c r="BV242" i="14"/>
  <c r="BW242" i="14"/>
  <c r="BX242" i="14"/>
  <c r="BJ243" i="14"/>
  <c r="BM243" i="14"/>
  <c r="BQ243" i="14"/>
  <c r="BV243" i="14"/>
  <c r="BW243" i="14"/>
  <c r="BX243" i="14"/>
  <c r="BJ244" i="14"/>
  <c r="BQ244" i="14"/>
  <c r="BV244" i="14"/>
  <c r="BW244" i="14"/>
  <c r="BX244" i="14"/>
  <c r="BJ245" i="14"/>
  <c r="BM245" i="14"/>
  <c r="BQ245" i="14"/>
  <c r="BV245" i="14"/>
  <c r="BW245" i="14"/>
  <c r="BX245" i="14"/>
  <c r="BJ246" i="14"/>
  <c r="BQ246" i="14"/>
  <c r="BV246" i="14"/>
  <c r="BW246" i="14"/>
  <c r="BX246" i="14"/>
  <c r="BJ247" i="14"/>
  <c r="BQ247" i="14"/>
  <c r="BV247" i="14"/>
  <c r="BW247" i="14"/>
  <c r="BX247" i="14"/>
  <c r="BJ248" i="14"/>
  <c r="BQ248" i="14"/>
  <c r="BV248" i="14"/>
  <c r="BW248" i="14"/>
  <c r="BX248" i="14"/>
  <c r="BJ249" i="14"/>
  <c r="BQ249" i="14"/>
  <c r="BV249" i="14"/>
  <c r="BW249" i="14"/>
  <c r="BX249" i="14"/>
  <c r="BJ250" i="14"/>
  <c r="BQ250" i="14"/>
  <c r="BV250" i="14"/>
  <c r="BW250" i="14"/>
  <c r="BX250" i="14"/>
  <c r="BJ251" i="14"/>
  <c r="BQ251" i="14"/>
  <c r="BV251" i="14"/>
  <c r="BW251" i="14"/>
  <c r="BX251" i="14"/>
  <c r="BJ252" i="14"/>
  <c r="BM252" i="14"/>
  <c r="BN252" i="14"/>
  <c r="BO252" i="14"/>
  <c r="BP252" i="14"/>
  <c r="BQ252" i="14"/>
  <c r="BV252" i="14"/>
  <c r="BW252" i="14"/>
  <c r="BX252" i="14"/>
  <c r="BJ253" i="14"/>
  <c r="BQ253" i="14"/>
  <c r="BV253" i="14"/>
  <c r="BW253" i="14"/>
  <c r="BX253" i="14"/>
  <c r="CA253" i="14"/>
  <c r="BJ254" i="14"/>
  <c r="BQ254" i="14"/>
  <c r="BV254" i="14"/>
  <c r="BW254" i="14"/>
  <c r="BX254" i="14"/>
  <c r="BJ255" i="14"/>
  <c r="BQ255" i="14"/>
  <c r="BV255" i="14"/>
  <c r="BW255" i="14"/>
  <c r="BX255" i="14"/>
  <c r="BJ256" i="14"/>
  <c r="BQ256" i="14"/>
  <c r="BV256" i="14"/>
  <c r="BW256" i="14"/>
  <c r="BX256" i="14"/>
  <c r="BJ257" i="14"/>
  <c r="BQ257" i="14"/>
  <c r="BV257" i="14"/>
  <c r="BW257" i="14"/>
  <c r="BX257" i="14"/>
  <c r="BJ258" i="14"/>
  <c r="BQ258" i="14"/>
  <c r="BV258" i="14"/>
  <c r="BW258" i="14"/>
  <c r="BX258" i="14"/>
  <c r="BJ260" i="14"/>
  <c r="BQ260" i="14"/>
  <c r="BV260" i="14"/>
  <c r="BW260" i="14"/>
  <c r="BX260" i="14"/>
  <c r="BJ261" i="14"/>
  <c r="BQ261" i="14"/>
  <c r="BV261" i="14"/>
  <c r="BW261" i="14"/>
  <c r="BX261" i="14"/>
  <c r="BJ262" i="14"/>
  <c r="BQ262" i="14"/>
  <c r="BV262" i="14"/>
  <c r="BW262" i="14"/>
  <c r="BX262" i="14"/>
  <c r="BJ264" i="14"/>
  <c r="BQ264" i="14"/>
  <c r="BV264" i="14"/>
  <c r="BW264" i="14"/>
  <c r="BX264" i="14"/>
  <c r="BJ266" i="14"/>
  <c r="BQ266" i="14"/>
  <c r="BV266" i="14"/>
  <c r="BW266" i="14"/>
  <c r="BX266" i="14"/>
  <c r="BJ268" i="14"/>
  <c r="BQ268" i="14"/>
  <c r="BV268" i="14"/>
  <c r="BW268" i="14"/>
  <c r="BX268" i="14"/>
  <c r="BJ270" i="14"/>
  <c r="BM270" i="14"/>
  <c r="BQ270" i="14"/>
  <c r="BV270" i="14"/>
  <c r="BW270" i="14"/>
  <c r="BX270" i="14"/>
  <c r="BJ271" i="14"/>
  <c r="BM271" i="14"/>
  <c r="BQ271" i="14"/>
  <c r="BV271" i="14"/>
  <c r="BW271" i="14"/>
  <c r="BX271" i="14"/>
  <c r="BJ272" i="14"/>
  <c r="BM272" i="14"/>
  <c r="BQ272" i="14"/>
  <c r="BV272" i="14"/>
  <c r="BW272" i="14"/>
  <c r="BX272" i="14"/>
  <c r="BJ273" i="14"/>
  <c r="BM273" i="14"/>
  <c r="BQ273" i="14"/>
  <c r="BV273" i="14"/>
  <c r="BW273" i="14"/>
  <c r="BX273" i="14"/>
  <c r="BJ274" i="14"/>
  <c r="BM274" i="14"/>
  <c r="BQ274" i="14"/>
  <c r="BV274" i="14"/>
  <c r="BW274" i="14"/>
  <c r="BX274" i="14"/>
  <c r="BJ275" i="14"/>
  <c r="BM275" i="14"/>
  <c r="BQ275" i="14"/>
  <c r="BV275" i="14"/>
  <c r="BW275" i="14"/>
  <c r="BX275" i="14"/>
  <c r="BJ276" i="14"/>
  <c r="BM276" i="14"/>
  <c r="BN276" i="14"/>
  <c r="BQ276" i="14"/>
  <c r="BV276" i="14"/>
  <c r="BW276" i="14"/>
  <c r="BX276" i="14"/>
  <c r="BJ277" i="14"/>
  <c r="BM277" i="14"/>
  <c r="BQ277" i="14"/>
  <c r="BV277" i="14"/>
  <c r="BW277" i="14"/>
  <c r="BX277" i="14"/>
  <c r="BJ278" i="14"/>
  <c r="BQ278" i="14"/>
  <c r="BV278" i="14"/>
  <c r="BW278" i="14"/>
  <c r="BX278" i="14"/>
  <c r="BJ279" i="14"/>
  <c r="BQ279" i="14"/>
  <c r="BV279" i="14"/>
  <c r="BW279" i="14"/>
  <c r="BX279" i="14"/>
  <c r="BJ280" i="14"/>
  <c r="BQ280" i="14"/>
  <c r="BV280" i="14"/>
  <c r="BW280" i="14"/>
  <c r="BX280" i="14"/>
  <c r="BJ281" i="14"/>
  <c r="BQ281" i="14"/>
  <c r="BV281" i="14"/>
  <c r="BW281" i="14"/>
  <c r="BX281" i="14"/>
  <c r="BJ282" i="14"/>
  <c r="BQ282" i="14"/>
  <c r="BV282" i="14"/>
  <c r="BW282" i="14"/>
  <c r="BX282" i="14"/>
  <c r="BJ283" i="14"/>
  <c r="BQ283" i="14"/>
  <c r="BV283" i="14"/>
  <c r="BW283" i="14"/>
  <c r="BX283" i="14"/>
  <c r="BJ284" i="14"/>
  <c r="BQ284" i="14"/>
  <c r="BV284" i="14"/>
  <c r="BW284" i="14"/>
  <c r="BX284" i="14"/>
  <c r="BJ285" i="14"/>
  <c r="BQ285" i="14"/>
  <c r="BV285" i="14"/>
  <c r="BW285" i="14"/>
  <c r="BX285" i="14"/>
  <c r="BJ287" i="14"/>
  <c r="BQ287" i="14"/>
  <c r="BV287" i="14"/>
  <c r="BW287" i="14"/>
  <c r="BX287" i="14"/>
  <c r="BJ288" i="14"/>
  <c r="BQ288" i="14"/>
  <c r="BV288" i="14"/>
  <c r="BW288" i="14"/>
  <c r="BX288" i="14"/>
  <c r="BJ289" i="14"/>
  <c r="BQ289" i="14"/>
  <c r="BV289" i="14"/>
  <c r="BW289" i="14"/>
  <c r="BX289" i="14"/>
  <c r="BJ290" i="14"/>
  <c r="BQ290" i="14"/>
  <c r="BV290" i="14"/>
  <c r="BW290" i="14"/>
  <c r="BX290" i="14"/>
  <c r="BJ291" i="14"/>
  <c r="BQ291" i="14"/>
  <c r="BV291" i="14"/>
  <c r="BW291" i="14"/>
  <c r="BX291" i="14"/>
  <c r="BJ292" i="14"/>
  <c r="BQ292" i="14"/>
  <c r="BV292" i="14"/>
  <c r="BW292" i="14"/>
  <c r="BX292" i="14"/>
  <c r="BJ293" i="14"/>
  <c r="BQ293" i="14"/>
  <c r="BV293" i="14"/>
  <c r="BW293" i="14"/>
  <c r="BX293" i="14"/>
  <c r="BJ294" i="14"/>
  <c r="BQ294" i="14"/>
  <c r="BV294" i="14"/>
  <c r="BW294" i="14"/>
  <c r="BX294" i="14"/>
  <c r="BJ295" i="14"/>
  <c r="BQ295" i="14"/>
  <c r="BV295" i="14"/>
  <c r="BW295" i="14"/>
  <c r="BX295" i="14"/>
  <c r="BJ296" i="14"/>
  <c r="BQ296" i="14"/>
  <c r="BV296" i="14"/>
  <c r="BW296" i="14"/>
  <c r="BX296" i="14"/>
  <c r="BJ297" i="14"/>
  <c r="BQ297" i="14"/>
  <c r="BV297" i="14"/>
  <c r="BW297" i="14"/>
  <c r="BX297" i="14"/>
  <c r="BJ298" i="14"/>
  <c r="BQ298" i="14"/>
  <c r="BV298" i="14"/>
  <c r="BW298" i="14"/>
  <c r="BX298" i="14"/>
  <c r="BJ299" i="14"/>
  <c r="BQ299" i="14"/>
  <c r="BV299" i="14"/>
  <c r="BW299" i="14"/>
  <c r="BX299" i="14"/>
  <c r="BJ300" i="14"/>
  <c r="BQ300" i="14"/>
  <c r="BV300" i="14"/>
  <c r="BW300" i="14"/>
  <c r="BX300" i="14"/>
  <c r="CB300" i="14"/>
  <c r="BJ301" i="14"/>
  <c r="BQ301" i="14"/>
  <c r="BV301" i="14"/>
  <c r="BW301" i="14"/>
  <c r="BX301" i="14"/>
  <c r="BJ306" i="14"/>
  <c r="BQ306" i="14"/>
  <c r="BV306" i="14"/>
  <c r="BW306" i="14"/>
  <c r="BX306" i="14"/>
  <c r="BJ308" i="14"/>
  <c r="BQ308" i="14"/>
  <c r="BV308" i="14"/>
  <c r="BW308" i="14"/>
  <c r="BX308" i="14"/>
  <c r="BJ309" i="14"/>
  <c r="BQ309" i="14"/>
  <c r="BV309" i="14"/>
  <c r="BW309" i="14"/>
  <c r="BX309" i="14"/>
  <c r="BJ310" i="14"/>
  <c r="BQ310" i="14"/>
  <c r="BV310" i="14"/>
  <c r="BW310" i="14"/>
  <c r="BX310" i="14"/>
  <c r="BJ311" i="14"/>
  <c r="BQ311" i="14"/>
  <c r="BV311" i="14"/>
  <c r="BW311" i="14"/>
  <c r="BX311" i="14"/>
  <c r="BJ312" i="14"/>
  <c r="BQ312" i="14"/>
  <c r="BV312" i="14"/>
  <c r="BW312" i="14"/>
  <c r="BX312" i="14"/>
  <c r="BJ313" i="14"/>
  <c r="BQ313" i="14"/>
  <c r="BV313" i="14"/>
  <c r="BW313" i="14"/>
  <c r="BX313" i="14"/>
  <c r="BJ314" i="14"/>
  <c r="BQ314" i="14"/>
  <c r="BV314" i="14"/>
  <c r="BW314" i="14"/>
  <c r="BX314" i="14"/>
  <c r="BJ315" i="14"/>
  <c r="BQ315" i="14"/>
  <c r="BV315" i="14"/>
  <c r="BW315" i="14"/>
  <c r="BX315" i="14"/>
  <c r="BJ316" i="14"/>
  <c r="BQ316" i="14"/>
  <c r="BV316" i="14"/>
  <c r="BW316" i="14"/>
  <c r="BX316" i="14"/>
  <c r="BJ317" i="14"/>
  <c r="BQ317" i="14"/>
  <c r="BV317" i="14"/>
  <c r="BW317" i="14"/>
  <c r="BX317" i="14"/>
  <c r="BJ318" i="14"/>
  <c r="BQ318" i="14"/>
  <c r="BV318" i="14"/>
  <c r="BW318" i="14"/>
  <c r="BX318" i="14"/>
  <c r="BJ320" i="14"/>
  <c r="BQ320" i="14"/>
  <c r="BV320" i="14"/>
  <c r="BW320" i="14"/>
  <c r="BX320" i="14"/>
  <c r="BJ321" i="14"/>
  <c r="BQ321" i="14"/>
  <c r="BV321" i="14"/>
  <c r="BW321" i="14"/>
  <c r="BX321" i="14"/>
  <c r="BJ322" i="14"/>
  <c r="BQ322" i="14"/>
  <c r="BV322" i="14"/>
  <c r="BW322" i="14"/>
  <c r="BX322" i="14"/>
  <c r="BJ323" i="14"/>
  <c r="BQ323" i="14"/>
  <c r="BV323" i="14"/>
  <c r="BW323" i="14"/>
  <c r="BX323" i="14"/>
  <c r="BJ324" i="14"/>
  <c r="BQ324" i="14"/>
  <c r="BV324" i="14"/>
  <c r="BW324" i="14"/>
  <c r="BX324" i="14"/>
  <c r="BJ325" i="14"/>
  <c r="BQ325" i="14"/>
  <c r="BV325" i="14"/>
  <c r="BW325" i="14"/>
  <c r="BX325" i="14"/>
  <c r="BJ326" i="14"/>
  <c r="BQ326" i="14"/>
  <c r="BV326" i="14"/>
  <c r="BW326" i="14"/>
  <c r="BX326" i="14"/>
  <c r="BJ327" i="14"/>
  <c r="BM327" i="14"/>
  <c r="BN327" i="14"/>
  <c r="BO327" i="14"/>
  <c r="BP327" i="14"/>
  <c r="BQ327" i="14"/>
  <c r="BV327" i="14"/>
  <c r="BW327" i="14"/>
  <c r="BX327" i="14"/>
  <c r="BJ328" i="14"/>
  <c r="BO328" i="14"/>
  <c r="BQ328" i="14"/>
  <c r="BV328" i="14"/>
  <c r="BW328" i="14"/>
  <c r="BX328" i="14"/>
  <c r="BJ329" i="14"/>
  <c r="BQ329" i="14"/>
  <c r="BV329" i="14"/>
  <c r="BW329" i="14"/>
  <c r="BX329" i="14"/>
  <c r="BJ331" i="14"/>
  <c r="BQ331" i="14"/>
  <c r="BV331" i="14"/>
  <c r="BW331" i="14"/>
  <c r="BX331" i="14"/>
  <c r="BJ332" i="14"/>
  <c r="BQ332" i="14"/>
  <c r="BV332" i="14"/>
  <c r="BW332" i="14"/>
  <c r="BX332" i="14"/>
  <c r="BJ334" i="14"/>
  <c r="BQ334" i="14"/>
  <c r="BV334" i="14"/>
  <c r="BW334" i="14"/>
  <c r="BX334" i="14"/>
  <c r="BJ335" i="14"/>
  <c r="BQ335" i="14"/>
  <c r="BV335" i="14"/>
  <c r="BW335" i="14"/>
  <c r="BX335" i="14"/>
  <c r="BJ336" i="14"/>
  <c r="BQ336" i="14"/>
  <c r="BV336" i="14"/>
  <c r="BW336" i="14"/>
  <c r="BX336" i="14"/>
  <c r="BJ338" i="14"/>
  <c r="BQ338" i="14"/>
  <c r="BV338" i="14"/>
  <c r="BW338" i="14"/>
  <c r="BX338" i="14"/>
  <c r="BJ339" i="14"/>
  <c r="BQ339" i="14"/>
  <c r="BV339" i="14"/>
  <c r="BW339" i="14"/>
  <c r="BX339" i="14"/>
  <c r="BJ340" i="14"/>
  <c r="BQ340" i="14"/>
  <c r="BV340" i="14"/>
  <c r="BW340" i="14"/>
  <c r="BX340" i="14"/>
  <c r="BJ341" i="14"/>
  <c r="BQ341" i="14"/>
  <c r="BV341" i="14"/>
  <c r="BW341" i="14"/>
  <c r="BX341" i="14"/>
  <c r="BJ342" i="14"/>
  <c r="BQ342" i="14"/>
  <c r="BV342" i="14"/>
  <c r="BW342" i="14"/>
  <c r="BX342" i="14"/>
  <c r="BJ343" i="14"/>
  <c r="BQ343" i="14"/>
  <c r="BV343" i="14"/>
  <c r="BW343" i="14"/>
  <c r="BX343" i="14"/>
  <c r="BJ344" i="14"/>
  <c r="BQ344" i="14"/>
  <c r="BV344" i="14"/>
  <c r="BW344" i="14"/>
  <c r="BX344" i="14"/>
  <c r="BJ345" i="14"/>
  <c r="BQ345" i="14"/>
  <c r="BV345" i="14"/>
  <c r="BW345" i="14"/>
  <c r="BX345" i="14"/>
  <c r="BJ346" i="14"/>
  <c r="BQ346" i="14"/>
  <c r="BV346" i="14"/>
  <c r="BW346" i="14"/>
  <c r="BX346" i="14"/>
  <c r="BJ347" i="14"/>
  <c r="BQ347" i="14"/>
  <c r="BV347" i="14"/>
  <c r="BW347" i="14"/>
  <c r="BX347" i="14"/>
  <c r="BJ348" i="14"/>
  <c r="BQ348" i="14"/>
  <c r="BV348" i="14"/>
  <c r="BW348" i="14"/>
  <c r="BX348" i="14"/>
  <c r="BJ349" i="14"/>
  <c r="BQ349" i="14"/>
  <c r="BV349" i="14"/>
  <c r="BW349" i="14"/>
  <c r="BX349" i="14"/>
  <c r="BJ350" i="14"/>
  <c r="BQ350" i="14"/>
  <c r="BV350" i="14"/>
  <c r="BW350" i="14"/>
  <c r="BX350" i="14"/>
  <c r="BJ351" i="14"/>
  <c r="BQ351" i="14"/>
  <c r="BV351" i="14"/>
  <c r="BW351" i="14"/>
  <c r="BX351" i="14"/>
  <c r="BJ352" i="14"/>
  <c r="BQ352" i="14"/>
  <c r="BV352" i="14"/>
  <c r="BW352" i="14"/>
  <c r="BX352" i="14"/>
  <c r="BJ353" i="14"/>
  <c r="BQ353" i="14"/>
  <c r="BV353" i="14"/>
  <c r="BW353" i="14"/>
  <c r="BX353" i="14"/>
  <c r="BJ354" i="14"/>
  <c r="BQ354" i="14"/>
  <c r="BV354" i="14"/>
  <c r="BW354" i="14"/>
  <c r="BX354" i="14"/>
  <c r="BJ355" i="14"/>
  <c r="BQ355" i="14"/>
  <c r="BV355" i="14"/>
  <c r="BW355" i="14"/>
  <c r="BX355" i="14"/>
  <c r="BJ356" i="14"/>
  <c r="BQ356" i="14"/>
  <c r="BV356" i="14"/>
  <c r="BW356" i="14"/>
  <c r="BX356" i="14"/>
  <c r="BJ357" i="14"/>
  <c r="BQ357" i="14"/>
  <c r="BV357" i="14"/>
  <c r="BW357" i="14"/>
  <c r="BX357" i="14"/>
  <c r="BJ358" i="14"/>
  <c r="BQ358" i="14"/>
  <c r="BV358" i="14"/>
  <c r="BW358" i="14"/>
  <c r="BX358" i="14"/>
  <c r="BJ359" i="14"/>
  <c r="BQ359" i="14"/>
  <c r="BV359" i="14"/>
  <c r="BW359" i="14"/>
  <c r="BX359" i="14"/>
  <c r="BJ360" i="14"/>
  <c r="BQ360" i="14"/>
  <c r="BV360" i="14"/>
  <c r="BW360" i="14"/>
  <c r="BX360" i="14"/>
  <c r="BJ361" i="14"/>
  <c r="BM361" i="14"/>
  <c r="BQ361" i="14"/>
  <c r="BV361" i="14"/>
  <c r="BW361" i="14"/>
  <c r="BX361" i="14"/>
  <c r="BJ363" i="14"/>
  <c r="BQ363" i="14"/>
  <c r="BV363" i="14"/>
  <c r="BW363" i="14"/>
  <c r="BX363" i="14"/>
  <c r="BJ364" i="14"/>
  <c r="BQ364" i="14"/>
  <c r="BV364" i="14"/>
  <c r="BW364" i="14"/>
  <c r="BX364" i="14"/>
  <c r="BJ365" i="14"/>
  <c r="BQ365" i="14"/>
  <c r="BV365" i="14"/>
  <c r="BW365" i="14"/>
  <c r="BX365" i="14"/>
  <c r="BJ366" i="14"/>
  <c r="BQ366" i="14"/>
  <c r="BV366" i="14"/>
  <c r="BW366" i="14"/>
  <c r="BX366" i="14"/>
  <c r="CH366" i="14"/>
  <c r="BJ369" i="14"/>
  <c r="BQ369" i="14"/>
  <c r="BV369" i="14"/>
  <c r="BW369" i="14"/>
  <c r="BX369" i="14"/>
  <c r="CH369" i="14"/>
  <c r="BJ370" i="14"/>
  <c r="BQ370" i="14"/>
  <c r="BV370" i="14"/>
  <c r="BW370" i="14"/>
  <c r="BX370" i="14"/>
  <c r="BJ5" i="14"/>
  <c r="BQ5" i="14"/>
  <c r="BV5" i="14"/>
  <c r="BW5" i="14"/>
  <c r="BX5" i="14"/>
  <c r="BX4" i="14"/>
  <c r="BW4" i="14"/>
  <c r="BV4" i="14"/>
  <c r="BQ4" i="14"/>
  <c r="BJ4" i="14"/>
  <c r="CK224" i="14" l="1"/>
  <c r="CJ224" i="14"/>
  <c r="CI224" i="14"/>
  <c r="CH224" i="14"/>
  <c r="CG224" i="14"/>
  <c r="CF224" i="14"/>
  <c r="CE224" i="14"/>
  <c r="CD224" i="14"/>
  <c r="CC224" i="14"/>
  <c r="CB224" i="14"/>
  <c r="CA224" i="14"/>
  <c r="X224" i="14"/>
  <c r="Y224" i="14" s="1"/>
  <c r="V224" i="14"/>
  <c r="W224" i="14" s="1"/>
  <c r="T224" i="14"/>
  <c r="U224" i="14" s="1"/>
  <c r="R224" i="14"/>
  <c r="K7" i="11"/>
  <c r="K11" i="11"/>
  <c r="AA11" i="11" l="1"/>
  <c r="P11" i="11"/>
  <c r="AA7" i="11"/>
  <c r="P7" i="11"/>
  <c r="BF224" i="14"/>
  <c r="S224" i="14"/>
  <c r="BZ224" i="14"/>
  <c r="BG224" i="14"/>
  <c r="BN224" i="14"/>
  <c r="BP224" i="14"/>
  <c r="BM224" i="14"/>
  <c r="BO224" i="14"/>
  <c r="K224" i="14"/>
  <c r="BH224" i="14" l="1"/>
  <c r="AA224" i="14"/>
  <c r="P224" i="14"/>
  <c r="Z224" i="14"/>
  <c r="BI224" i="14"/>
  <c r="CJ269" i="7"/>
  <c r="CI269" i="7"/>
  <c r="CH269" i="7"/>
  <c r="CG269" i="7"/>
  <c r="CF269" i="7"/>
  <c r="CE269" i="7"/>
  <c r="CD269" i="7"/>
  <c r="CC269" i="7"/>
  <c r="CB269" i="7"/>
  <c r="CA269" i="7"/>
  <c r="CK269" i="7" l="1"/>
  <c r="BG269" i="7"/>
  <c r="K269" i="7"/>
  <c r="AA269" i="7" l="1"/>
  <c r="P269" i="7"/>
  <c r="BI269" i="7"/>
  <c r="BH269" i="7"/>
  <c r="CK328" i="14"/>
  <c r="CJ328" i="14"/>
  <c r="CI328" i="14"/>
  <c r="CH328" i="14"/>
  <c r="CG328" i="14"/>
  <c r="CF328" i="14"/>
  <c r="CE328" i="14"/>
  <c r="CD328" i="14"/>
  <c r="CC328" i="14"/>
  <c r="CB328" i="14"/>
  <c r="CA328" i="14"/>
  <c r="X328" i="14"/>
  <c r="Y328" i="14" s="1"/>
  <c r="T328" i="14"/>
  <c r="U328" i="14" s="1"/>
  <c r="R328" i="14"/>
  <c r="BF328" i="14" l="1"/>
  <c r="S328" i="14"/>
  <c r="BM328" i="14"/>
  <c r="BZ328" i="14"/>
  <c r="BG328" i="14"/>
  <c r="BN328" i="14"/>
  <c r="BP328" i="14"/>
  <c r="K328" i="14"/>
  <c r="P328" i="14" s="1"/>
  <c r="BH328" i="14" l="1"/>
  <c r="Z328" i="14"/>
  <c r="BI328" i="14"/>
  <c r="AA328" i="14"/>
  <c r="CK369" i="14" l="1"/>
  <c r="CJ369" i="14"/>
  <c r="CI369" i="14"/>
  <c r="CG369" i="14"/>
  <c r="CF369" i="14"/>
  <c r="CE369" i="14"/>
  <c r="CD369" i="14"/>
  <c r="CC369" i="14"/>
  <c r="CB369" i="14"/>
  <c r="CA369" i="14"/>
  <c r="X369" i="14"/>
  <c r="Y369" i="14" s="1"/>
  <c r="V369" i="14"/>
  <c r="W369" i="14" s="1"/>
  <c r="T369" i="14"/>
  <c r="U369" i="14" s="1"/>
  <c r="R369" i="14"/>
  <c r="R366" i="14"/>
  <c r="T366" i="14"/>
  <c r="V366" i="14"/>
  <c r="W366" i="14" s="1"/>
  <c r="X366" i="14"/>
  <c r="Y366" i="14" s="1"/>
  <c r="CK366" i="14"/>
  <c r="CJ366" i="14"/>
  <c r="CI366" i="14"/>
  <c r="CG366" i="14"/>
  <c r="CF366" i="14"/>
  <c r="CE366" i="14"/>
  <c r="CD366" i="14"/>
  <c r="CC366" i="14"/>
  <c r="CB366" i="14"/>
  <c r="CA366" i="14"/>
  <c r="CK310" i="14"/>
  <c r="CJ310" i="14"/>
  <c r="CI310" i="14"/>
  <c r="CH310" i="14"/>
  <c r="CG310" i="14"/>
  <c r="CF310" i="14"/>
  <c r="CE310" i="14"/>
  <c r="CD310" i="14"/>
  <c r="CC310" i="14"/>
  <c r="CB310" i="14"/>
  <c r="CA310" i="14"/>
  <c r="X310" i="14"/>
  <c r="Y310" i="14" s="1"/>
  <c r="V310" i="14"/>
  <c r="W310" i="14" s="1"/>
  <c r="T310" i="14"/>
  <c r="U310" i="14" s="1"/>
  <c r="R310" i="14"/>
  <c r="CK274" i="14"/>
  <c r="CJ274" i="14"/>
  <c r="CI274" i="14"/>
  <c r="CH274" i="14"/>
  <c r="CG274" i="14"/>
  <c r="CF274" i="14"/>
  <c r="CE274" i="14"/>
  <c r="CD274" i="14"/>
  <c r="CC274" i="14"/>
  <c r="CB274" i="14"/>
  <c r="CA274" i="14"/>
  <c r="X274" i="14"/>
  <c r="V274" i="14"/>
  <c r="W274" i="14" s="1"/>
  <c r="T274" i="14"/>
  <c r="CK275" i="14"/>
  <c r="CJ275" i="14"/>
  <c r="CI275" i="14"/>
  <c r="CH275" i="14"/>
  <c r="CG275" i="14"/>
  <c r="CF275" i="14"/>
  <c r="CE275" i="14"/>
  <c r="CD275" i="14"/>
  <c r="CC275" i="14"/>
  <c r="CB275" i="14"/>
  <c r="CA275" i="14"/>
  <c r="X275" i="14"/>
  <c r="V275" i="14"/>
  <c r="W275" i="14" s="1"/>
  <c r="T275" i="14"/>
  <c r="CK276" i="14"/>
  <c r="CJ276" i="14"/>
  <c r="CI276" i="14"/>
  <c r="CH276" i="14"/>
  <c r="CG276" i="14"/>
  <c r="CF276" i="14"/>
  <c r="CE276" i="14"/>
  <c r="CD276" i="14"/>
  <c r="CC276" i="14"/>
  <c r="CB276" i="14"/>
  <c r="CA276" i="14"/>
  <c r="X276" i="14"/>
  <c r="V276" i="14"/>
  <c r="CK277" i="14"/>
  <c r="CJ277" i="14"/>
  <c r="CI277" i="14"/>
  <c r="CH277" i="14"/>
  <c r="CG277" i="14"/>
  <c r="CF277" i="14"/>
  <c r="CE277" i="14"/>
  <c r="CD277" i="14"/>
  <c r="CC277" i="14"/>
  <c r="CB277" i="14"/>
  <c r="CA277" i="14"/>
  <c r="X277" i="14"/>
  <c r="V277" i="14"/>
  <c r="W277" i="14" s="1"/>
  <c r="T277" i="14"/>
  <c r="CK273" i="14"/>
  <c r="CJ273" i="14"/>
  <c r="CI273" i="14"/>
  <c r="CH273" i="14"/>
  <c r="CG273" i="14"/>
  <c r="CF273" i="14"/>
  <c r="CE273" i="14"/>
  <c r="CD273" i="14"/>
  <c r="CC273" i="14"/>
  <c r="CB273" i="14"/>
  <c r="CA273" i="14"/>
  <c r="X273" i="14"/>
  <c r="V273" i="14"/>
  <c r="W273" i="14" s="1"/>
  <c r="T273" i="14"/>
  <c r="CK272" i="14"/>
  <c r="CJ272" i="14"/>
  <c r="CI272" i="14"/>
  <c r="CH272" i="14"/>
  <c r="CG272" i="14"/>
  <c r="CF272" i="14"/>
  <c r="CE272" i="14"/>
  <c r="CD272" i="14"/>
  <c r="CC272" i="14"/>
  <c r="CB272" i="14"/>
  <c r="CA272" i="14"/>
  <c r="X272" i="14"/>
  <c r="V272" i="14"/>
  <c r="W272" i="14" s="1"/>
  <c r="T272" i="14"/>
  <c r="CK271" i="14"/>
  <c r="CJ271" i="14"/>
  <c r="CI271" i="14"/>
  <c r="CH271" i="14"/>
  <c r="CG271" i="14"/>
  <c r="CF271" i="14"/>
  <c r="CE271" i="14"/>
  <c r="CD271" i="14"/>
  <c r="CC271" i="14"/>
  <c r="CB271" i="14"/>
  <c r="CA271" i="14"/>
  <c r="X271" i="14"/>
  <c r="Y271" i="14" s="1"/>
  <c r="V271" i="14"/>
  <c r="W271" i="14" s="1"/>
  <c r="T271" i="14"/>
  <c r="CK270" i="14"/>
  <c r="CJ270" i="14"/>
  <c r="CI270" i="14"/>
  <c r="CH270" i="14"/>
  <c r="CG270" i="14"/>
  <c r="CF270" i="14"/>
  <c r="CE270" i="14"/>
  <c r="CD270" i="14"/>
  <c r="CC270" i="14"/>
  <c r="CB270" i="14"/>
  <c r="CA270" i="14"/>
  <c r="X270" i="14"/>
  <c r="Y270" i="14" s="1"/>
  <c r="V270" i="14"/>
  <c r="W270" i="14" s="1"/>
  <c r="T270" i="14"/>
  <c r="BF270" i="14" l="1"/>
  <c r="U270" i="14"/>
  <c r="BF271" i="14"/>
  <c r="U271" i="14"/>
  <c r="Z271" i="14" s="1"/>
  <c r="BF272" i="14"/>
  <c r="U272" i="14"/>
  <c r="BF273" i="14"/>
  <c r="U273" i="14"/>
  <c r="BP273" i="14"/>
  <c r="Y273" i="14"/>
  <c r="BF277" i="14"/>
  <c r="U277" i="14"/>
  <c r="BP277" i="14"/>
  <c r="Y277" i="14"/>
  <c r="BF276" i="14"/>
  <c r="W276" i="14"/>
  <c r="BN366" i="14"/>
  <c r="U366" i="14"/>
  <c r="BF369" i="14"/>
  <c r="S369" i="14"/>
  <c r="BP272" i="14"/>
  <c r="Y272" i="14"/>
  <c r="BP276" i="14"/>
  <c r="Y276" i="14"/>
  <c r="BF275" i="14"/>
  <c r="U275" i="14"/>
  <c r="BP275" i="14"/>
  <c r="Y275" i="14"/>
  <c r="BF274" i="14"/>
  <c r="U274" i="14"/>
  <c r="BP274" i="14"/>
  <c r="Y274" i="14"/>
  <c r="BF310" i="14"/>
  <c r="S310" i="14"/>
  <c r="BF366" i="14"/>
  <c r="S366" i="14"/>
  <c r="BZ270" i="14"/>
  <c r="BG270" i="14"/>
  <c r="BZ272" i="14"/>
  <c r="BG272" i="14"/>
  <c r="BZ277" i="14"/>
  <c r="BG277" i="14"/>
  <c r="BZ275" i="14"/>
  <c r="BG275" i="14"/>
  <c r="BZ271" i="14"/>
  <c r="BG271" i="14"/>
  <c r="BZ273" i="14"/>
  <c r="BG273" i="14"/>
  <c r="BZ276" i="14"/>
  <c r="BG276" i="14"/>
  <c r="BZ274" i="14"/>
  <c r="BG274" i="14"/>
  <c r="BZ310" i="14"/>
  <c r="BG310" i="14"/>
  <c r="BZ366" i="14"/>
  <c r="BG366" i="14"/>
  <c r="BZ369" i="14"/>
  <c r="BG369" i="14"/>
  <c r="BN270" i="14"/>
  <c r="BP270" i="14"/>
  <c r="BO271" i="14"/>
  <c r="BN272" i="14"/>
  <c r="BO273" i="14"/>
  <c r="BN277" i="14"/>
  <c r="BO276" i="14"/>
  <c r="BN275" i="14"/>
  <c r="BO274" i="14"/>
  <c r="BM310" i="14"/>
  <c r="BO310" i="14"/>
  <c r="BO366" i="14"/>
  <c r="BM366" i="14"/>
  <c r="BM369" i="14"/>
  <c r="BO369" i="14"/>
  <c r="BO270" i="14"/>
  <c r="BN271" i="14"/>
  <c r="BP271" i="14"/>
  <c r="BO272" i="14"/>
  <c r="BN273" i="14"/>
  <c r="BO277" i="14"/>
  <c r="BO275" i="14"/>
  <c r="BN274" i="14"/>
  <c r="BN310" i="14"/>
  <c r="BP310" i="14"/>
  <c r="BP366" i="14"/>
  <c r="BN369" i="14"/>
  <c r="BP369" i="14"/>
  <c r="AA272" i="14"/>
  <c r="K270" i="14"/>
  <c r="AA275" i="14"/>
  <c r="AA277" i="14"/>
  <c r="AA273" i="14"/>
  <c r="AA276" i="14"/>
  <c r="AA274" i="14"/>
  <c r="K310" i="14"/>
  <c r="P310" i="14" s="1"/>
  <c r="AA271" i="14"/>
  <c r="BH366" i="14" l="1"/>
  <c r="BH273" i="14"/>
  <c r="BH271" i="14"/>
  <c r="BH369" i="14"/>
  <c r="BH310" i="14"/>
  <c r="BH274" i="14"/>
  <c r="Z276" i="14"/>
  <c r="Z273" i="14"/>
  <c r="Z274" i="14"/>
  <c r="BH276" i="14"/>
  <c r="AA270" i="14"/>
  <c r="P270" i="14"/>
  <c r="Z310" i="14"/>
  <c r="Z270" i="14"/>
  <c r="Z272" i="14"/>
  <c r="Z277" i="14"/>
  <c r="Z275" i="14"/>
  <c r="BI275" i="14"/>
  <c r="BI277" i="14"/>
  <c r="BI270" i="14"/>
  <c r="BI272" i="14"/>
  <c r="BI274" i="14"/>
  <c r="BI271" i="14"/>
  <c r="BI369" i="14"/>
  <c r="BI310" i="14"/>
  <c r="BI276" i="14"/>
  <c r="BH272" i="14"/>
  <c r="BI366" i="14"/>
  <c r="BH275" i="14"/>
  <c r="BH277" i="14"/>
  <c r="BI273" i="14"/>
  <c r="BH270" i="14"/>
  <c r="AA310" i="14"/>
  <c r="K201" i="11" l="1"/>
  <c r="P201" i="11" s="1"/>
  <c r="K199" i="11"/>
  <c r="K197" i="11"/>
  <c r="K195" i="11"/>
  <c r="K193" i="11"/>
  <c r="K191" i="11"/>
  <c r="K189" i="11"/>
  <c r="K187" i="11"/>
  <c r="K185" i="11"/>
  <c r="K183" i="11"/>
  <c r="K181" i="11"/>
  <c r="K179" i="11"/>
  <c r="K177" i="11"/>
  <c r="K175" i="11"/>
  <c r="K173" i="11"/>
  <c r="K171" i="11"/>
  <c r="K169" i="11"/>
  <c r="K167" i="11"/>
  <c r="K165" i="11"/>
  <c r="K163" i="11"/>
  <c r="K161" i="11"/>
  <c r="K159" i="11"/>
  <c r="K157" i="11"/>
  <c r="K155" i="11"/>
  <c r="K153" i="11"/>
  <c r="K151" i="11"/>
  <c r="K149" i="11"/>
  <c r="AA163" i="11" l="1"/>
  <c r="P163" i="11"/>
  <c r="AA179" i="11"/>
  <c r="P179" i="11"/>
  <c r="AA195" i="11"/>
  <c r="P195" i="11"/>
  <c r="AA173" i="11"/>
  <c r="P173" i="11"/>
  <c r="AA197" i="11"/>
  <c r="P197" i="11"/>
  <c r="AA171" i="11"/>
  <c r="P171" i="11"/>
  <c r="AA149" i="11"/>
  <c r="P149" i="11"/>
  <c r="AA165" i="11"/>
  <c r="P165" i="11"/>
  <c r="AA181" i="11"/>
  <c r="P181" i="11"/>
  <c r="AA151" i="11"/>
  <c r="P151" i="11"/>
  <c r="AA159" i="11"/>
  <c r="P159" i="11"/>
  <c r="AA167" i="11"/>
  <c r="P167" i="11"/>
  <c r="AA175" i="11"/>
  <c r="P175" i="11"/>
  <c r="AA183" i="11"/>
  <c r="P183" i="11"/>
  <c r="AA191" i="11"/>
  <c r="P191" i="11"/>
  <c r="AA199" i="11"/>
  <c r="P199" i="11"/>
  <c r="AA155" i="11"/>
  <c r="P155" i="11"/>
  <c r="AA187" i="11"/>
  <c r="P187" i="11"/>
  <c r="AA157" i="11"/>
  <c r="P157" i="11"/>
  <c r="AA189" i="11"/>
  <c r="P189" i="11"/>
  <c r="AA153" i="11"/>
  <c r="P153" i="11"/>
  <c r="AA161" i="11"/>
  <c r="P161" i="11"/>
  <c r="AA169" i="11"/>
  <c r="P169" i="11"/>
  <c r="AA177" i="11"/>
  <c r="P177" i="11"/>
  <c r="AA185" i="11"/>
  <c r="P185" i="11"/>
  <c r="AA193" i="11"/>
  <c r="P193" i="11"/>
  <c r="AA201" i="11"/>
  <c r="BI159" i="1"/>
  <c r="BH159" i="1"/>
  <c r="BI157" i="1"/>
  <c r="BH157" i="1"/>
  <c r="BI155" i="1"/>
  <c r="BH155" i="1"/>
  <c r="BI153" i="1"/>
  <c r="BH153" i="1"/>
  <c r="BI151" i="1"/>
  <c r="BH151" i="1"/>
  <c r="BI149" i="1"/>
  <c r="BH149" i="1"/>
  <c r="K200" i="8"/>
  <c r="P200" i="8" s="1"/>
  <c r="K198" i="8"/>
  <c r="P198" i="8" s="1"/>
  <c r="K196" i="8"/>
  <c r="P196" i="8" s="1"/>
  <c r="K194" i="8"/>
  <c r="P194" i="8" s="1"/>
  <c r="K192" i="8"/>
  <c r="P192" i="8" s="1"/>
  <c r="K190" i="8"/>
  <c r="P190" i="8" s="1"/>
  <c r="K188" i="8"/>
  <c r="P188" i="8" s="1"/>
  <c r="K186" i="8"/>
  <c r="P186" i="8" s="1"/>
  <c r="K185" i="8"/>
  <c r="P185" i="8" s="1"/>
  <c r="K183" i="8"/>
  <c r="P183" i="8" s="1"/>
  <c r="K181" i="8"/>
  <c r="P181" i="8" s="1"/>
  <c r="K179" i="8"/>
  <c r="P179" i="8" s="1"/>
  <c r="K177" i="8"/>
  <c r="P177" i="8" s="1"/>
  <c r="K175" i="8"/>
  <c r="P175" i="8" s="1"/>
  <c r="K173" i="8"/>
  <c r="P173" i="8" s="1"/>
  <c r="K171" i="8"/>
  <c r="P171" i="8" s="1"/>
  <c r="K169" i="8"/>
  <c r="P169" i="8" s="1"/>
  <c r="K167" i="8"/>
  <c r="P167" i="8" s="1"/>
  <c r="K165" i="8"/>
  <c r="P165" i="8" s="1"/>
  <c r="K163" i="8"/>
  <c r="P163" i="8" s="1"/>
  <c r="K161" i="8"/>
  <c r="P161" i="8" s="1"/>
  <c r="K159" i="8"/>
  <c r="P159" i="8" s="1"/>
  <c r="K157" i="8"/>
  <c r="P157" i="8" s="1"/>
  <c r="K155" i="8"/>
  <c r="P155" i="8" s="1"/>
  <c r="K153" i="8"/>
  <c r="P153" i="8" s="1"/>
  <c r="K151" i="8"/>
  <c r="P151" i="8" s="1"/>
  <c r="K149" i="8"/>
  <c r="P149" i="8" s="1"/>
  <c r="AA151" i="8" l="1"/>
  <c r="AA155" i="8"/>
  <c r="AA159" i="8"/>
  <c r="AA163" i="8"/>
  <c r="AA167" i="8"/>
  <c r="AA171" i="8"/>
  <c r="AA175" i="8"/>
  <c r="AA179" i="8"/>
  <c r="AA183" i="8"/>
  <c r="AA186" i="8"/>
  <c r="AA190" i="8"/>
  <c r="AA194" i="8"/>
  <c r="AA198" i="8"/>
  <c r="AA149" i="8"/>
  <c r="AA153" i="8"/>
  <c r="AA157" i="8"/>
  <c r="AA161" i="8"/>
  <c r="AA165" i="8"/>
  <c r="AA169" i="8"/>
  <c r="AA173" i="8"/>
  <c r="AA177" i="8"/>
  <c r="AA181" i="8"/>
  <c r="AA185" i="8"/>
  <c r="AA188" i="8"/>
  <c r="AA192" i="8"/>
  <c r="AA196" i="8"/>
  <c r="AA200" i="8"/>
  <c r="CJ181" i="7"/>
  <c r="CI181" i="7"/>
  <c r="CH181" i="7"/>
  <c r="CG181" i="7"/>
  <c r="CF181" i="7"/>
  <c r="CE181" i="7"/>
  <c r="CD181" i="7"/>
  <c r="CC181" i="7"/>
  <c r="CB181" i="7"/>
  <c r="CJ179" i="7"/>
  <c r="CI179" i="7"/>
  <c r="CH179" i="7"/>
  <c r="CG179" i="7"/>
  <c r="CF179" i="7"/>
  <c r="CE179" i="7"/>
  <c r="CD179" i="7"/>
  <c r="CC179" i="7"/>
  <c r="CB179" i="7"/>
  <c r="CJ177" i="7"/>
  <c r="CI177" i="7"/>
  <c r="CH177" i="7"/>
  <c r="CG177" i="7"/>
  <c r="CF177" i="7"/>
  <c r="CE177" i="7"/>
  <c r="CD177" i="7"/>
  <c r="CC177" i="7"/>
  <c r="CB177" i="7"/>
  <c r="CJ175" i="7"/>
  <c r="CI175" i="7"/>
  <c r="CH175" i="7"/>
  <c r="CG175" i="7"/>
  <c r="CF175" i="7"/>
  <c r="CE175" i="7"/>
  <c r="CD175" i="7"/>
  <c r="CC175" i="7"/>
  <c r="CB175" i="7"/>
  <c r="CJ173" i="7"/>
  <c r="CI173" i="7"/>
  <c r="CH173" i="7"/>
  <c r="CG173" i="7"/>
  <c r="CF173" i="7"/>
  <c r="CE173" i="7"/>
  <c r="CD173" i="7"/>
  <c r="CC173" i="7"/>
  <c r="CB173" i="7"/>
  <c r="CJ171" i="7"/>
  <c r="CI171" i="7"/>
  <c r="CH171" i="7"/>
  <c r="CG171" i="7"/>
  <c r="CF171" i="7"/>
  <c r="CE171" i="7"/>
  <c r="CD171" i="7"/>
  <c r="CC171" i="7"/>
  <c r="CB171" i="7"/>
  <c r="CJ169" i="7"/>
  <c r="CI169" i="7"/>
  <c r="CH169" i="7"/>
  <c r="CG169" i="7"/>
  <c r="CF169" i="7"/>
  <c r="CE169" i="7"/>
  <c r="CD169" i="7"/>
  <c r="CC169" i="7"/>
  <c r="CB169" i="7"/>
  <c r="CJ167" i="7"/>
  <c r="CI167" i="7"/>
  <c r="CH167" i="7"/>
  <c r="CG167" i="7"/>
  <c r="CF167" i="7"/>
  <c r="CE167" i="7"/>
  <c r="CD167" i="7"/>
  <c r="CC167" i="7"/>
  <c r="CB167" i="7"/>
  <c r="CJ165" i="7"/>
  <c r="CI165" i="7"/>
  <c r="CH165" i="7"/>
  <c r="CG165" i="7"/>
  <c r="CF165" i="7"/>
  <c r="CE165" i="7"/>
  <c r="CD165" i="7"/>
  <c r="CC165" i="7"/>
  <c r="CB165" i="7"/>
  <c r="CJ163" i="7"/>
  <c r="CI163" i="7"/>
  <c r="CH163" i="7"/>
  <c r="CG163" i="7"/>
  <c r="CF163" i="7"/>
  <c r="CE163" i="7"/>
  <c r="CD163" i="7"/>
  <c r="CC163" i="7"/>
  <c r="CB163" i="7"/>
  <c r="CJ161" i="7"/>
  <c r="CI161" i="7"/>
  <c r="CH161" i="7"/>
  <c r="CG161" i="7"/>
  <c r="CF161" i="7"/>
  <c r="CE161" i="7"/>
  <c r="CD161" i="7"/>
  <c r="CC161" i="7"/>
  <c r="CB161" i="7"/>
  <c r="CJ159" i="7"/>
  <c r="CI159" i="7"/>
  <c r="CH159" i="7"/>
  <c r="CG159" i="7"/>
  <c r="CF159" i="7"/>
  <c r="CE159" i="7"/>
  <c r="CD159" i="7"/>
  <c r="CC159" i="7"/>
  <c r="CB159" i="7"/>
  <c r="CJ157" i="7"/>
  <c r="CI157" i="7"/>
  <c r="CH157" i="7"/>
  <c r="CG157" i="7"/>
  <c r="CF157" i="7"/>
  <c r="CE157" i="7"/>
  <c r="CD157" i="7"/>
  <c r="CC157" i="7"/>
  <c r="CB157" i="7"/>
  <c r="CJ155" i="7"/>
  <c r="CI155" i="7"/>
  <c r="CH155" i="7"/>
  <c r="CG155" i="7"/>
  <c r="CF155" i="7"/>
  <c r="CE155" i="7"/>
  <c r="CD155" i="7"/>
  <c r="CC155" i="7"/>
  <c r="CB155" i="7"/>
  <c r="CJ153" i="7"/>
  <c r="CI153" i="7"/>
  <c r="CH153" i="7"/>
  <c r="CG153" i="7"/>
  <c r="CF153" i="7"/>
  <c r="CE153" i="7"/>
  <c r="CD153" i="7"/>
  <c r="CC153" i="7"/>
  <c r="CB153" i="7"/>
  <c r="CJ151" i="7"/>
  <c r="CI151" i="7"/>
  <c r="CH151" i="7"/>
  <c r="CG151" i="7"/>
  <c r="CF151" i="7"/>
  <c r="CE151" i="7"/>
  <c r="CD151" i="7"/>
  <c r="CC151" i="7"/>
  <c r="CB151" i="7"/>
  <c r="CJ149" i="7"/>
  <c r="CI149" i="7"/>
  <c r="CH149" i="7"/>
  <c r="CG149" i="7"/>
  <c r="CF149" i="7"/>
  <c r="CE149" i="7"/>
  <c r="CD149" i="7"/>
  <c r="CC149" i="7"/>
  <c r="CB149" i="7"/>
  <c r="K200" i="7"/>
  <c r="P200" i="7" s="1"/>
  <c r="K198" i="7"/>
  <c r="P198" i="7" s="1"/>
  <c r="K196" i="7"/>
  <c r="P196" i="7" s="1"/>
  <c r="K194" i="7"/>
  <c r="P194" i="7" s="1"/>
  <c r="K192" i="7"/>
  <c r="P192" i="7" s="1"/>
  <c r="K190" i="7"/>
  <c r="P190" i="7" s="1"/>
  <c r="K188" i="7"/>
  <c r="P188" i="7" s="1"/>
  <c r="K186" i="7"/>
  <c r="P186" i="7" s="1"/>
  <c r="K184" i="7"/>
  <c r="P184" i="7" s="1"/>
  <c r="K182" i="7"/>
  <c r="P182" i="7" s="1"/>
  <c r="K181" i="7"/>
  <c r="P181" i="7" s="1"/>
  <c r="K179" i="7"/>
  <c r="P179" i="7" s="1"/>
  <c r="K177" i="7"/>
  <c r="P177" i="7" s="1"/>
  <c r="K175" i="7"/>
  <c r="P175" i="7" s="1"/>
  <c r="K173" i="7"/>
  <c r="P173" i="7" s="1"/>
  <c r="K171" i="7"/>
  <c r="P171" i="7" s="1"/>
  <c r="K169" i="7"/>
  <c r="P169" i="7" s="1"/>
  <c r="K167" i="7"/>
  <c r="P167" i="7" s="1"/>
  <c r="K165" i="7"/>
  <c r="P165" i="7" s="1"/>
  <c r="K163" i="7"/>
  <c r="P163" i="7" s="1"/>
  <c r="K161" i="7"/>
  <c r="P161" i="7" s="1"/>
  <c r="K159" i="7"/>
  <c r="P159" i="7" s="1"/>
  <c r="K157" i="7"/>
  <c r="P157" i="7" s="1"/>
  <c r="K155" i="7"/>
  <c r="P155" i="7" s="1"/>
  <c r="K153" i="7"/>
  <c r="P153" i="7" s="1"/>
  <c r="K151" i="7"/>
  <c r="P151" i="7" s="1"/>
  <c r="K149" i="7"/>
  <c r="P149" i="7" s="1"/>
  <c r="BG199" i="1"/>
  <c r="BG195" i="1"/>
  <c r="BG193" i="1"/>
  <c r="BG189" i="1"/>
  <c r="K201" i="1"/>
  <c r="K197" i="1"/>
  <c r="K195" i="1"/>
  <c r="K193" i="1"/>
  <c r="K191" i="1"/>
  <c r="K189" i="1"/>
  <c r="K187" i="1"/>
  <c r="K185" i="1"/>
  <c r="K183" i="1"/>
  <c r="K181" i="1"/>
  <c r="K179" i="1"/>
  <c r="K177" i="1"/>
  <c r="K175" i="1"/>
  <c r="K173" i="1"/>
  <c r="K169" i="1"/>
  <c r="K167" i="1"/>
  <c r="K165" i="1"/>
  <c r="K163" i="1"/>
  <c r="K161" i="1"/>
  <c r="K159" i="1"/>
  <c r="K157" i="1"/>
  <c r="K155" i="1"/>
  <c r="K153" i="1"/>
  <c r="K151" i="1"/>
  <c r="K149" i="1"/>
  <c r="P157" i="1" l="1"/>
  <c r="AA157" i="1"/>
  <c r="AA175" i="1"/>
  <c r="P175" i="1"/>
  <c r="AA191" i="1"/>
  <c r="P191" i="1"/>
  <c r="P201" i="1"/>
  <c r="AA201" i="1"/>
  <c r="AA165" i="1"/>
  <c r="P165" i="1"/>
  <c r="AA183" i="1"/>
  <c r="P183" i="1"/>
  <c r="AA151" i="1"/>
  <c r="P151" i="1"/>
  <c r="AA159" i="1"/>
  <c r="P159" i="1"/>
  <c r="AA167" i="1"/>
  <c r="P167" i="1"/>
  <c r="P177" i="1"/>
  <c r="AA177" i="1"/>
  <c r="P185" i="1"/>
  <c r="AA185" i="1"/>
  <c r="P193" i="1"/>
  <c r="AA193" i="1"/>
  <c r="P153" i="1"/>
  <c r="AA153" i="1"/>
  <c r="P169" i="1"/>
  <c r="AA169" i="1"/>
  <c r="AA187" i="1"/>
  <c r="P187" i="1"/>
  <c r="AA195" i="1"/>
  <c r="P195" i="1"/>
  <c r="AA149" i="1"/>
  <c r="P149" i="1"/>
  <c r="P161" i="1"/>
  <c r="AA161" i="1"/>
  <c r="AA179" i="1"/>
  <c r="P179" i="1"/>
  <c r="AA155" i="1"/>
  <c r="P155" i="1"/>
  <c r="AA163" i="1"/>
  <c r="P163" i="1"/>
  <c r="P173" i="1"/>
  <c r="AA173" i="1"/>
  <c r="AA181" i="1"/>
  <c r="P181" i="1"/>
  <c r="P189" i="1"/>
  <c r="AA189" i="1"/>
  <c r="AA197" i="1"/>
  <c r="P197" i="1"/>
  <c r="CK149" i="7"/>
  <c r="BG149" i="7"/>
  <c r="CK151" i="7"/>
  <c r="BG151" i="7"/>
  <c r="CK153" i="7"/>
  <c r="BG153" i="7"/>
  <c r="CK155" i="7"/>
  <c r="BG155" i="7"/>
  <c r="CK157" i="7"/>
  <c r="BG157" i="7"/>
  <c r="CK159" i="7"/>
  <c r="BG159" i="7"/>
  <c r="CK161" i="7"/>
  <c r="BG161" i="7"/>
  <c r="CK163" i="7"/>
  <c r="BG163" i="7"/>
  <c r="CK165" i="7"/>
  <c r="BG165" i="7"/>
  <c r="CK167" i="7"/>
  <c r="BG167" i="7"/>
  <c r="CK169" i="7"/>
  <c r="BG169" i="7"/>
  <c r="CK171" i="7"/>
  <c r="BG171" i="7"/>
  <c r="CK173" i="7"/>
  <c r="BG173" i="7"/>
  <c r="CK175" i="7"/>
  <c r="BG175" i="7"/>
  <c r="CK177" i="7"/>
  <c r="BG177" i="7"/>
  <c r="CK179" i="7"/>
  <c r="BG179" i="7"/>
  <c r="CK181" i="7"/>
  <c r="BG181" i="7"/>
  <c r="AA151" i="7"/>
  <c r="AA155" i="7"/>
  <c r="AA159" i="7"/>
  <c r="AA163" i="7"/>
  <c r="AA167" i="7"/>
  <c r="AA171" i="7"/>
  <c r="AA175" i="7"/>
  <c r="AA179" i="7"/>
  <c r="AA182" i="7"/>
  <c r="AA186" i="7"/>
  <c r="AA190" i="7"/>
  <c r="AA194" i="7"/>
  <c r="AA198" i="7"/>
  <c r="AA149" i="7"/>
  <c r="AA153" i="7"/>
  <c r="AA157" i="7"/>
  <c r="AA161" i="7"/>
  <c r="AA165" i="7"/>
  <c r="AA169" i="7"/>
  <c r="AA173" i="7"/>
  <c r="AA177" i="7"/>
  <c r="AA181" i="7"/>
  <c r="AA184" i="7"/>
  <c r="AA188" i="7"/>
  <c r="AA192" i="7"/>
  <c r="AA196" i="7"/>
  <c r="AA200" i="7"/>
  <c r="BG183" i="1"/>
  <c r="BI183" i="1" s="1"/>
  <c r="BG185" i="1"/>
  <c r="BH185" i="1" s="1"/>
  <c r="BH189" i="1"/>
  <c r="BI189" i="1"/>
  <c r="BG191" i="1"/>
  <c r="BH191" i="1" s="1"/>
  <c r="BH193" i="1"/>
  <c r="BI193" i="1"/>
  <c r="BH195" i="1"/>
  <c r="BI195" i="1"/>
  <c r="BG197" i="1"/>
  <c r="BH197" i="1" s="1"/>
  <c r="BH199" i="1"/>
  <c r="BI199" i="1"/>
  <c r="CK203" i="14"/>
  <c r="CJ203" i="14"/>
  <c r="CI203" i="14"/>
  <c r="CH203" i="14"/>
  <c r="CG203" i="14"/>
  <c r="CF203" i="14"/>
  <c r="CE203" i="14"/>
  <c r="CD203" i="14"/>
  <c r="CC203" i="14"/>
  <c r="CB203" i="14"/>
  <c r="X203" i="14"/>
  <c r="Y203" i="14" s="1"/>
  <c r="V203" i="14"/>
  <c r="W203" i="14" s="1"/>
  <c r="T203" i="14"/>
  <c r="U203" i="14" s="1"/>
  <c r="R203" i="14"/>
  <c r="CK201" i="14"/>
  <c r="CJ201" i="14"/>
  <c r="CI201" i="14"/>
  <c r="CH201" i="14"/>
  <c r="CG201" i="14"/>
  <c r="CF201" i="14"/>
  <c r="CE201" i="14"/>
  <c r="CD201" i="14"/>
  <c r="CC201" i="14"/>
  <c r="CB201" i="14"/>
  <c r="CA201" i="14"/>
  <c r="X201" i="14"/>
  <c r="Y201" i="14" s="1"/>
  <c r="V201" i="14"/>
  <c r="W201" i="14" s="1"/>
  <c r="T201" i="14"/>
  <c r="U201" i="14" s="1"/>
  <c r="R201" i="14"/>
  <c r="CK199" i="14"/>
  <c r="CJ199" i="14"/>
  <c r="CI199" i="14"/>
  <c r="CH199" i="14"/>
  <c r="CG199" i="14"/>
  <c r="CF199" i="14"/>
  <c r="CE199" i="14"/>
  <c r="CD199" i="14"/>
  <c r="CC199" i="14"/>
  <c r="CB199" i="14"/>
  <c r="X199" i="14"/>
  <c r="Y199" i="14" s="1"/>
  <c r="V199" i="14"/>
  <c r="W199" i="14" s="1"/>
  <c r="T199" i="14"/>
  <c r="R199" i="14"/>
  <c r="CK197" i="14"/>
  <c r="CJ197" i="14"/>
  <c r="CI197" i="14"/>
  <c r="CH197" i="14"/>
  <c r="CG197" i="14"/>
  <c r="CF197" i="14"/>
  <c r="CE197" i="14"/>
  <c r="CD197" i="14"/>
  <c r="CC197" i="14"/>
  <c r="CB197" i="14"/>
  <c r="CA197" i="14"/>
  <c r="X197" i="14"/>
  <c r="Y197" i="14" s="1"/>
  <c r="V197" i="14"/>
  <c r="W197" i="14" s="1"/>
  <c r="T197" i="14"/>
  <c r="U197" i="14" s="1"/>
  <c r="R197" i="14"/>
  <c r="CK195" i="14"/>
  <c r="CJ195" i="14"/>
  <c r="CI195" i="14"/>
  <c r="CH195" i="14"/>
  <c r="CG195" i="14"/>
  <c r="CF195" i="14"/>
  <c r="CE195" i="14"/>
  <c r="CD195" i="14"/>
  <c r="CC195" i="14"/>
  <c r="CB195" i="14"/>
  <c r="X195" i="14"/>
  <c r="Y195" i="14" s="1"/>
  <c r="V195" i="14"/>
  <c r="W195" i="14" s="1"/>
  <c r="T195" i="14"/>
  <c r="U195" i="14" s="1"/>
  <c r="R195" i="14"/>
  <c r="CK193" i="14"/>
  <c r="CJ193" i="14"/>
  <c r="CI193" i="14"/>
  <c r="CH193" i="14"/>
  <c r="CG193" i="14"/>
  <c r="CF193" i="14"/>
  <c r="CE193" i="14"/>
  <c r="CD193" i="14"/>
  <c r="CC193" i="14"/>
  <c r="CB193" i="14"/>
  <c r="X193" i="14"/>
  <c r="Y193" i="14" s="1"/>
  <c r="V193" i="14"/>
  <c r="W193" i="14" s="1"/>
  <c r="T193" i="14"/>
  <c r="U193" i="14" s="1"/>
  <c r="R193" i="14"/>
  <c r="CK191" i="14"/>
  <c r="CJ191" i="14"/>
  <c r="CI191" i="14"/>
  <c r="CH191" i="14"/>
  <c r="CG191" i="14"/>
  <c r="CF191" i="14"/>
  <c r="CE191" i="14"/>
  <c r="CD191" i="14"/>
  <c r="CC191" i="14"/>
  <c r="CB191" i="14"/>
  <c r="X191" i="14"/>
  <c r="Y191" i="14" s="1"/>
  <c r="V191" i="14"/>
  <c r="W191" i="14" s="1"/>
  <c r="T191" i="14"/>
  <c r="R191" i="14"/>
  <c r="CK189" i="14"/>
  <c r="CJ189" i="14"/>
  <c r="CI189" i="14"/>
  <c r="CH189" i="14"/>
  <c r="CG189" i="14"/>
  <c r="CF189" i="14"/>
  <c r="CE189" i="14"/>
  <c r="CD189" i="14"/>
  <c r="CC189" i="14"/>
  <c r="CB189" i="14"/>
  <c r="CA189" i="14"/>
  <c r="X189" i="14"/>
  <c r="Y189" i="14" s="1"/>
  <c r="V189" i="14"/>
  <c r="W189" i="14" s="1"/>
  <c r="T189" i="14"/>
  <c r="R189" i="14"/>
  <c r="CK187" i="14"/>
  <c r="CJ187" i="14"/>
  <c r="CI187" i="14"/>
  <c r="CH187" i="14"/>
  <c r="CG187" i="14"/>
  <c r="CF187" i="14"/>
  <c r="CE187" i="14"/>
  <c r="CD187" i="14"/>
  <c r="CC187" i="14"/>
  <c r="CB187" i="14"/>
  <c r="CA187" i="14"/>
  <c r="X187" i="14"/>
  <c r="Y187" i="14" s="1"/>
  <c r="V187" i="14"/>
  <c r="W187" i="14" s="1"/>
  <c r="T187" i="14"/>
  <c r="R187" i="14"/>
  <c r="CK185" i="14"/>
  <c r="CJ185" i="14"/>
  <c r="CI185" i="14"/>
  <c r="CH185" i="14"/>
  <c r="CG185" i="14"/>
  <c r="CF185" i="14"/>
  <c r="CE185" i="14"/>
  <c r="CD185" i="14"/>
  <c r="CC185" i="14"/>
  <c r="CB185" i="14"/>
  <c r="X185" i="14"/>
  <c r="Y185" i="14" s="1"/>
  <c r="V185" i="14"/>
  <c r="W185" i="14" s="1"/>
  <c r="T185" i="14"/>
  <c r="U185" i="14" s="1"/>
  <c r="R185" i="14"/>
  <c r="CK183" i="14"/>
  <c r="CJ183" i="14"/>
  <c r="CI183" i="14"/>
  <c r="CH183" i="14"/>
  <c r="CG183" i="14"/>
  <c r="CF183" i="14"/>
  <c r="CE183" i="14"/>
  <c r="CD183" i="14"/>
  <c r="CC183" i="14"/>
  <c r="X183" i="14"/>
  <c r="Y183" i="14" s="1"/>
  <c r="V183" i="14"/>
  <c r="W183" i="14" s="1"/>
  <c r="T183" i="14"/>
  <c r="U183" i="14" s="1"/>
  <c r="R183" i="14"/>
  <c r="CK181" i="14"/>
  <c r="CJ181" i="14"/>
  <c r="CI181" i="14"/>
  <c r="CH181" i="14"/>
  <c r="CG181" i="14"/>
  <c r="CF181" i="14"/>
  <c r="CE181" i="14"/>
  <c r="CD181" i="14"/>
  <c r="CC181" i="14"/>
  <c r="X181" i="14"/>
  <c r="Y181" i="14" s="1"/>
  <c r="V181" i="14"/>
  <c r="W181" i="14" s="1"/>
  <c r="T181" i="14"/>
  <c r="U181" i="14" s="1"/>
  <c r="R181" i="14"/>
  <c r="CK179" i="14"/>
  <c r="CJ179" i="14"/>
  <c r="CI179" i="14"/>
  <c r="CH179" i="14"/>
  <c r="CG179" i="14"/>
  <c r="CF179" i="14"/>
  <c r="CE179" i="14"/>
  <c r="CD179" i="14"/>
  <c r="CC179" i="14"/>
  <c r="X179" i="14"/>
  <c r="Y179" i="14" s="1"/>
  <c r="V179" i="14"/>
  <c r="W179" i="14" s="1"/>
  <c r="T179" i="14"/>
  <c r="R179" i="14"/>
  <c r="CK177" i="14"/>
  <c r="CJ177" i="14"/>
  <c r="CI177" i="14"/>
  <c r="CH177" i="14"/>
  <c r="CG177" i="14"/>
  <c r="CF177" i="14"/>
  <c r="CE177" i="14"/>
  <c r="CD177" i="14"/>
  <c r="CC177" i="14"/>
  <c r="CB177" i="14"/>
  <c r="CA177" i="14"/>
  <c r="X177" i="14"/>
  <c r="Y177" i="14" s="1"/>
  <c r="V177" i="14"/>
  <c r="W177" i="14" s="1"/>
  <c r="T177" i="14"/>
  <c r="U177" i="14" s="1"/>
  <c r="R177" i="14"/>
  <c r="CK175" i="14"/>
  <c r="CJ175" i="14"/>
  <c r="CI175" i="14"/>
  <c r="CH175" i="14"/>
  <c r="CG175" i="14"/>
  <c r="CF175" i="14"/>
  <c r="CE175" i="14"/>
  <c r="CD175" i="14"/>
  <c r="CC175" i="14"/>
  <c r="X175" i="14"/>
  <c r="Y175" i="14" s="1"/>
  <c r="V175" i="14"/>
  <c r="W175" i="14" s="1"/>
  <c r="T175" i="14"/>
  <c r="U175" i="14" s="1"/>
  <c r="R175" i="14"/>
  <c r="CK173" i="14"/>
  <c r="CJ173" i="14"/>
  <c r="CI173" i="14"/>
  <c r="CH173" i="14"/>
  <c r="CG173" i="14"/>
  <c r="CF173" i="14"/>
  <c r="CE173" i="14"/>
  <c r="CD173" i="14"/>
  <c r="CC173" i="14"/>
  <c r="X173" i="14"/>
  <c r="Y173" i="14" s="1"/>
  <c r="V173" i="14"/>
  <c r="W173" i="14" s="1"/>
  <c r="T173" i="14"/>
  <c r="U173" i="14" s="1"/>
  <c r="R173" i="14"/>
  <c r="CK171" i="14"/>
  <c r="CJ171" i="14"/>
  <c r="CI171" i="14"/>
  <c r="CH171" i="14"/>
  <c r="CG171" i="14"/>
  <c r="CF171" i="14"/>
  <c r="CE171" i="14"/>
  <c r="CD171" i="14"/>
  <c r="CC171" i="14"/>
  <c r="CB171" i="14"/>
  <c r="CA171" i="14"/>
  <c r="X171" i="14"/>
  <c r="Y171" i="14" s="1"/>
  <c r="V171" i="14"/>
  <c r="W171" i="14" s="1"/>
  <c r="T171" i="14"/>
  <c r="U171" i="14" s="1"/>
  <c r="R171" i="14"/>
  <c r="CK169" i="14"/>
  <c r="CJ169" i="14"/>
  <c r="CI169" i="14"/>
  <c r="CH169" i="14"/>
  <c r="CG169" i="14"/>
  <c r="CF169" i="14"/>
  <c r="CE169" i="14"/>
  <c r="CD169" i="14"/>
  <c r="CC169" i="14"/>
  <c r="X169" i="14"/>
  <c r="Y169" i="14" s="1"/>
  <c r="V169" i="14"/>
  <c r="W169" i="14" s="1"/>
  <c r="T169" i="14"/>
  <c r="U169" i="14" s="1"/>
  <c r="R169" i="14"/>
  <c r="CK167" i="14"/>
  <c r="CJ167" i="14"/>
  <c r="CI167" i="14"/>
  <c r="CH167" i="14"/>
  <c r="CG167" i="14"/>
  <c r="CF167" i="14"/>
  <c r="CE167" i="14"/>
  <c r="CD167" i="14"/>
  <c r="CC167" i="14"/>
  <c r="X167" i="14"/>
  <c r="Y167" i="14" s="1"/>
  <c r="V167" i="14"/>
  <c r="W167" i="14" s="1"/>
  <c r="T167" i="14"/>
  <c r="U167" i="14" s="1"/>
  <c r="R167" i="14"/>
  <c r="CK165" i="14"/>
  <c r="CJ165" i="14"/>
  <c r="CI165" i="14"/>
  <c r="CH165" i="14"/>
  <c r="CG165" i="14"/>
  <c r="CF165" i="14"/>
  <c r="CE165" i="14"/>
  <c r="CD165" i="14"/>
  <c r="CC165" i="14"/>
  <c r="CB165" i="14"/>
  <c r="CA165" i="14"/>
  <c r="X165" i="14"/>
  <c r="Y165" i="14" s="1"/>
  <c r="V165" i="14"/>
  <c r="W165" i="14" s="1"/>
  <c r="T165" i="14"/>
  <c r="U165" i="14" s="1"/>
  <c r="R165" i="14"/>
  <c r="CK163" i="14"/>
  <c r="CJ163" i="14"/>
  <c r="CI163" i="14"/>
  <c r="CH163" i="14"/>
  <c r="CG163" i="14"/>
  <c r="CF163" i="14"/>
  <c r="CE163" i="14"/>
  <c r="CD163" i="14"/>
  <c r="CC163" i="14"/>
  <c r="CB163" i="14"/>
  <c r="CA163" i="14"/>
  <c r="X163" i="14"/>
  <c r="Y163" i="14" s="1"/>
  <c r="V163" i="14"/>
  <c r="W163" i="14" s="1"/>
  <c r="T163" i="14"/>
  <c r="U163" i="14" s="1"/>
  <c r="R163" i="14"/>
  <c r="CK161" i="14"/>
  <c r="CJ161" i="14"/>
  <c r="CI161" i="14"/>
  <c r="CH161" i="14"/>
  <c r="CG161" i="14"/>
  <c r="CF161" i="14"/>
  <c r="CE161" i="14"/>
  <c r="CD161" i="14"/>
  <c r="CC161" i="14"/>
  <c r="CB161" i="14"/>
  <c r="CA161" i="14"/>
  <c r="X161" i="14"/>
  <c r="Y161" i="14" s="1"/>
  <c r="V161" i="14"/>
  <c r="W161" i="14" s="1"/>
  <c r="T161" i="14"/>
  <c r="U161" i="14" s="1"/>
  <c r="R161" i="14"/>
  <c r="CK159" i="14"/>
  <c r="CJ159" i="14"/>
  <c r="CI159" i="14"/>
  <c r="CH159" i="14"/>
  <c r="CG159" i="14"/>
  <c r="CF159" i="14"/>
  <c r="CE159" i="14"/>
  <c r="CD159" i="14"/>
  <c r="CC159" i="14"/>
  <c r="X159" i="14"/>
  <c r="Y159" i="14" s="1"/>
  <c r="V159" i="14"/>
  <c r="W159" i="14" s="1"/>
  <c r="T159" i="14"/>
  <c r="U159" i="14" s="1"/>
  <c r="R159" i="14"/>
  <c r="CK157" i="14"/>
  <c r="CJ157" i="14"/>
  <c r="CI157" i="14"/>
  <c r="CH157" i="14"/>
  <c r="CG157" i="14"/>
  <c r="CF157" i="14"/>
  <c r="CE157" i="14"/>
  <c r="CD157" i="14"/>
  <c r="CC157" i="14"/>
  <c r="X157" i="14"/>
  <c r="Y157" i="14" s="1"/>
  <c r="V157" i="14"/>
  <c r="W157" i="14" s="1"/>
  <c r="T157" i="14"/>
  <c r="U157" i="14" s="1"/>
  <c r="R157" i="14"/>
  <c r="CK155" i="14"/>
  <c r="CJ155" i="14"/>
  <c r="CI155" i="14"/>
  <c r="CH155" i="14"/>
  <c r="CG155" i="14"/>
  <c r="CF155" i="14"/>
  <c r="CE155" i="14"/>
  <c r="CD155" i="14"/>
  <c r="CC155" i="14"/>
  <c r="CB155" i="14"/>
  <c r="CA155" i="14"/>
  <c r="X155" i="14"/>
  <c r="Y155" i="14" s="1"/>
  <c r="V155" i="14"/>
  <c r="W155" i="14" s="1"/>
  <c r="T155" i="14"/>
  <c r="U155" i="14" s="1"/>
  <c r="R155" i="14"/>
  <c r="CK153" i="14"/>
  <c r="CJ153" i="14"/>
  <c r="CI153" i="14"/>
  <c r="CH153" i="14"/>
  <c r="CG153" i="14"/>
  <c r="CF153" i="14"/>
  <c r="CE153" i="14"/>
  <c r="CD153" i="14"/>
  <c r="CC153" i="14"/>
  <c r="X153" i="14"/>
  <c r="Y153" i="14" s="1"/>
  <c r="V153" i="14"/>
  <c r="W153" i="14" s="1"/>
  <c r="T153" i="14"/>
  <c r="U153" i="14" s="1"/>
  <c r="R153" i="14"/>
  <c r="CK151" i="14"/>
  <c r="CJ151" i="14"/>
  <c r="CI151" i="14"/>
  <c r="CH151" i="14"/>
  <c r="CG151" i="14"/>
  <c r="CF151" i="14"/>
  <c r="CE151" i="14"/>
  <c r="CD151" i="14"/>
  <c r="CC151" i="14"/>
  <c r="CB151" i="14"/>
  <c r="CA151" i="14"/>
  <c r="X151" i="14"/>
  <c r="Y151" i="14" s="1"/>
  <c r="V151" i="14"/>
  <c r="W151" i="14" s="1"/>
  <c r="T151" i="14"/>
  <c r="U151" i="14" s="1"/>
  <c r="R151" i="14"/>
  <c r="BH183" i="1" l="1"/>
  <c r="BF153" i="14"/>
  <c r="S153" i="14"/>
  <c r="Z153" i="14" s="1"/>
  <c r="BF161" i="14"/>
  <c r="S161" i="14"/>
  <c r="Z161" i="14" s="1"/>
  <c r="BF165" i="14"/>
  <c r="S165" i="14"/>
  <c r="Z165" i="14" s="1"/>
  <c r="BF169" i="14"/>
  <c r="S169" i="14"/>
  <c r="Z169" i="14" s="1"/>
  <c r="BF173" i="14"/>
  <c r="S173" i="14"/>
  <c r="BF177" i="14"/>
  <c r="S177" i="14"/>
  <c r="BN179" i="14"/>
  <c r="U179" i="14"/>
  <c r="BF181" i="14"/>
  <c r="S181" i="14"/>
  <c r="Z181" i="14" s="1"/>
  <c r="BF185" i="14"/>
  <c r="S185" i="14"/>
  <c r="BF187" i="14"/>
  <c r="S187" i="14"/>
  <c r="BN189" i="14"/>
  <c r="U189" i="14"/>
  <c r="BF191" i="14"/>
  <c r="S191" i="14"/>
  <c r="BF193" i="14"/>
  <c r="S193" i="14"/>
  <c r="BF195" i="14"/>
  <c r="S195" i="14"/>
  <c r="BF197" i="14"/>
  <c r="S197" i="14"/>
  <c r="Z197" i="14" s="1"/>
  <c r="BN199" i="14"/>
  <c r="U199" i="14"/>
  <c r="BF203" i="14"/>
  <c r="S203" i="14"/>
  <c r="Z203" i="14" s="1"/>
  <c r="BF157" i="14"/>
  <c r="S157" i="14"/>
  <c r="BF151" i="14"/>
  <c r="S151" i="14"/>
  <c r="BF155" i="14"/>
  <c r="S155" i="14"/>
  <c r="Z155" i="14" s="1"/>
  <c r="BF159" i="14"/>
  <c r="S159" i="14"/>
  <c r="Z159" i="14" s="1"/>
  <c r="BF163" i="14"/>
  <c r="S163" i="14"/>
  <c r="BF167" i="14"/>
  <c r="S167" i="14"/>
  <c r="Z167" i="14" s="1"/>
  <c r="BF171" i="14"/>
  <c r="S171" i="14"/>
  <c r="Z171" i="14" s="1"/>
  <c r="BF175" i="14"/>
  <c r="S175" i="14"/>
  <c r="BF179" i="14"/>
  <c r="S179" i="14"/>
  <c r="BF183" i="14"/>
  <c r="S183" i="14"/>
  <c r="Z183" i="14" s="1"/>
  <c r="BN187" i="14"/>
  <c r="U187" i="14"/>
  <c r="BF189" i="14"/>
  <c r="S189" i="14"/>
  <c r="BN191" i="14"/>
  <c r="U191" i="14"/>
  <c r="BF199" i="14"/>
  <c r="S199" i="14"/>
  <c r="BF201" i="14"/>
  <c r="S201" i="14"/>
  <c r="Z201" i="14" s="1"/>
  <c r="BH181" i="7"/>
  <c r="BI181" i="7"/>
  <c r="BH179" i="7"/>
  <c r="BI179" i="7"/>
  <c r="BH177" i="7"/>
  <c r="BI177" i="7"/>
  <c r="BH175" i="7"/>
  <c r="BI175" i="7"/>
  <c r="BH173" i="7"/>
  <c r="BI173" i="7"/>
  <c r="BH171" i="7"/>
  <c r="BI171" i="7"/>
  <c r="BH169" i="7"/>
  <c r="BI169" i="7"/>
  <c r="BH167" i="7"/>
  <c r="BI167" i="7"/>
  <c r="BH165" i="7"/>
  <c r="BI165" i="7"/>
  <c r="BH163" i="7"/>
  <c r="BI163" i="7"/>
  <c r="BH161" i="7"/>
  <c r="BI161" i="7"/>
  <c r="BH159" i="7"/>
  <c r="BI159" i="7"/>
  <c r="BH157" i="7"/>
  <c r="BI157" i="7"/>
  <c r="BH155" i="7"/>
  <c r="BI155" i="7"/>
  <c r="BH153" i="7"/>
  <c r="BI153" i="7"/>
  <c r="BH151" i="7"/>
  <c r="BI151" i="7"/>
  <c r="BH149" i="7"/>
  <c r="BI149" i="7"/>
  <c r="BI185" i="1"/>
  <c r="BI191" i="1"/>
  <c r="BI197" i="1"/>
  <c r="BZ187" i="14"/>
  <c r="BG187" i="14"/>
  <c r="BZ189" i="14"/>
  <c r="BG189" i="14"/>
  <c r="CA191" i="14"/>
  <c r="BG191" i="14"/>
  <c r="CA195" i="14"/>
  <c r="BG195" i="14"/>
  <c r="BZ201" i="14"/>
  <c r="BG201" i="14"/>
  <c r="BH201" i="14" s="1"/>
  <c r="CA203" i="14"/>
  <c r="BG203" i="14"/>
  <c r="BZ151" i="14"/>
  <c r="BG151" i="14"/>
  <c r="CB153" i="14"/>
  <c r="BG153" i="14"/>
  <c r="BZ155" i="14"/>
  <c r="BG155" i="14"/>
  <c r="BH155" i="14" s="1"/>
  <c r="CB157" i="14"/>
  <c r="BG157" i="14"/>
  <c r="CB159" i="14"/>
  <c r="BG159" i="14"/>
  <c r="BZ161" i="14"/>
  <c r="BG161" i="14"/>
  <c r="BZ163" i="14"/>
  <c r="BG163" i="14"/>
  <c r="BZ165" i="14"/>
  <c r="BG165" i="14"/>
  <c r="CB167" i="14"/>
  <c r="BG167" i="14"/>
  <c r="CB169" i="14"/>
  <c r="BG169" i="14"/>
  <c r="BZ171" i="14"/>
  <c r="BG171" i="14"/>
  <c r="BH171" i="14" s="1"/>
  <c r="CB173" i="14"/>
  <c r="BG173" i="14"/>
  <c r="BH173" i="14" s="1"/>
  <c r="CB175" i="14"/>
  <c r="BG175" i="14"/>
  <c r="BZ177" i="14"/>
  <c r="BG177" i="14"/>
  <c r="CB179" i="14"/>
  <c r="BG179" i="14"/>
  <c r="CB181" i="14"/>
  <c r="BG181" i="14"/>
  <c r="CB183" i="14"/>
  <c r="BG183" i="14"/>
  <c r="CA185" i="14"/>
  <c r="BG185" i="14"/>
  <c r="CA193" i="14"/>
  <c r="BG193" i="14"/>
  <c r="BZ197" i="14"/>
  <c r="BG197" i="14"/>
  <c r="CA199" i="14"/>
  <c r="BG199" i="14"/>
  <c r="BO153" i="14"/>
  <c r="BO155" i="14"/>
  <c r="BM157" i="14"/>
  <c r="BO157" i="14"/>
  <c r="BM159" i="14"/>
  <c r="BO159" i="14"/>
  <c r="BM161" i="14"/>
  <c r="BO161" i="14"/>
  <c r="BM163" i="14"/>
  <c r="BO163" i="14"/>
  <c r="BM165" i="14"/>
  <c r="BO165" i="14"/>
  <c r="BM167" i="14"/>
  <c r="BO167" i="14"/>
  <c r="BM169" i="14"/>
  <c r="BO169" i="14"/>
  <c r="BM171" i="14"/>
  <c r="BO171" i="14"/>
  <c r="BM173" i="14"/>
  <c r="BO173" i="14"/>
  <c r="BM175" i="14"/>
  <c r="BO175" i="14"/>
  <c r="BM177" i="14"/>
  <c r="BO177" i="14"/>
  <c r="BM179" i="14"/>
  <c r="BO179" i="14"/>
  <c r="BM181" i="14"/>
  <c r="BO181" i="14"/>
  <c r="BM183" i="14"/>
  <c r="BO183" i="14"/>
  <c r="BM185" i="14"/>
  <c r="BO185" i="14"/>
  <c r="BP187" i="14"/>
  <c r="BP189" i="14"/>
  <c r="BP191" i="14"/>
  <c r="BM193" i="14"/>
  <c r="BO193" i="14"/>
  <c r="BN195" i="14"/>
  <c r="BP195" i="14"/>
  <c r="BM197" i="14"/>
  <c r="BO197" i="14"/>
  <c r="BM199" i="14"/>
  <c r="BO199" i="14"/>
  <c r="BN201" i="14"/>
  <c r="BP201" i="14"/>
  <c r="BN203" i="14"/>
  <c r="BP203" i="14"/>
  <c r="BM151" i="14"/>
  <c r="BO151" i="14"/>
  <c r="BM153" i="14"/>
  <c r="BM155" i="14"/>
  <c r="BN151" i="14"/>
  <c r="BP151" i="14"/>
  <c r="BN153" i="14"/>
  <c r="BP153" i="14"/>
  <c r="BN155" i="14"/>
  <c r="BP155" i="14"/>
  <c r="BN157" i="14"/>
  <c r="BP157" i="14"/>
  <c r="BN159" i="14"/>
  <c r="BP159" i="14"/>
  <c r="BN161" i="14"/>
  <c r="BP161" i="14"/>
  <c r="BN163" i="14"/>
  <c r="BP163" i="14"/>
  <c r="BN165" i="14"/>
  <c r="BP165" i="14"/>
  <c r="BN167" i="14"/>
  <c r="BP167" i="14"/>
  <c r="BN169" i="14"/>
  <c r="BP169" i="14"/>
  <c r="BN171" i="14"/>
  <c r="BP171" i="14"/>
  <c r="BN173" i="14"/>
  <c r="BP173" i="14"/>
  <c r="BN175" i="14"/>
  <c r="BP175" i="14"/>
  <c r="BN177" i="14"/>
  <c r="BP177" i="14"/>
  <c r="BP179" i="14"/>
  <c r="BN181" i="14"/>
  <c r="BP181" i="14"/>
  <c r="BN183" i="14"/>
  <c r="BP183" i="14"/>
  <c r="BN185" i="14"/>
  <c r="BP185" i="14"/>
  <c r="BM187" i="14"/>
  <c r="BO187" i="14"/>
  <c r="BM189" i="14"/>
  <c r="BO189" i="14"/>
  <c r="BM191" i="14"/>
  <c r="BO191" i="14"/>
  <c r="BN193" i="14"/>
  <c r="BP193" i="14"/>
  <c r="BM195" i="14"/>
  <c r="BO195" i="14"/>
  <c r="BN197" i="14"/>
  <c r="BP197" i="14"/>
  <c r="BP199" i="14"/>
  <c r="BM201" i="14"/>
  <c r="BO201" i="14"/>
  <c r="BM203" i="14"/>
  <c r="BO203" i="14"/>
  <c r="K197" i="14"/>
  <c r="K201" i="14"/>
  <c r="K171" i="14"/>
  <c r="K161" i="14"/>
  <c r="K173" i="14"/>
  <c r="K193" i="14"/>
  <c r="K155" i="14"/>
  <c r="K163" i="14"/>
  <c r="K151" i="14"/>
  <c r="K157" i="14"/>
  <c r="P157" i="14" s="1"/>
  <c r="K165" i="14"/>
  <c r="K183" i="14"/>
  <c r="P183" i="14" s="1"/>
  <c r="K187" i="14"/>
  <c r="P187" i="14" s="1"/>
  <c r="K189" i="14"/>
  <c r="K153" i="14"/>
  <c r="K159" i="14"/>
  <c r="K167" i="14"/>
  <c r="K169" i="14"/>
  <c r="K179" i="14"/>
  <c r="K181" i="14"/>
  <c r="K185" i="14"/>
  <c r="K191" i="14"/>
  <c r="P191" i="14" s="1"/>
  <c r="K195" i="14"/>
  <c r="K199" i="14"/>
  <c r="P199" i="14" s="1"/>
  <c r="K203" i="14"/>
  <c r="K177" i="14"/>
  <c r="P177" i="14" s="1"/>
  <c r="K175" i="14"/>
  <c r="P175" i="14" s="1"/>
  <c r="BH179" i="14" l="1"/>
  <c r="BH163" i="14"/>
  <c r="BH193" i="14"/>
  <c r="BH187" i="14"/>
  <c r="BH153" i="14"/>
  <c r="BH203" i="14"/>
  <c r="BH189" i="14"/>
  <c r="BH185" i="14"/>
  <c r="BH159" i="14"/>
  <c r="BH175" i="14"/>
  <c r="BH183" i="14"/>
  <c r="BH151" i="14"/>
  <c r="BH191" i="14"/>
  <c r="BH199" i="14"/>
  <c r="BH167" i="14"/>
  <c r="Z189" i="14"/>
  <c r="BH165" i="14"/>
  <c r="BH197" i="14"/>
  <c r="BH181" i="14"/>
  <c r="BH177" i="14"/>
  <c r="BH161" i="14"/>
  <c r="BH157" i="14"/>
  <c r="BH195" i="14"/>
  <c r="BH169" i="14"/>
  <c r="AA181" i="14"/>
  <c r="P181" i="14"/>
  <c r="AA159" i="14"/>
  <c r="P159" i="14"/>
  <c r="AA151" i="14"/>
  <c r="P151" i="14"/>
  <c r="AA173" i="14"/>
  <c r="P173" i="14"/>
  <c r="AA171" i="14"/>
  <c r="P171" i="14"/>
  <c r="AA191" i="14"/>
  <c r="AA203" i="14"/>
  <c r="P203" i="14"/>
  <c r="AA195" i="14"/>
  <c r="P195" i="14"/>
  <c r="AA185" i="14"/>
  <c r="P185" i="14"/>
  <c r="AA179" i="14"/>
  <c r="P179" i="14"/>
  <c r="AA167" i="14"/>
  <c r="P167" i="14"/>
  <c r="AA153" i="14"/>
  <c r="P153" i="14"/>
  <c r="AA165" i="14"/>
  <c r="P165" i="14"/>
  <c r="AA163" i="14"/>
  <c r="P163" i="14"/>
  <c r="AA155" i="14"/>
  <c r="P155" i="14"/>
  <c r="AA193" i="14"/>
  <c r="P193" i="14"/>
  <c r="AA161" i="14"/>
  <c r="P161" i="14"/>
  <c r="AA197" i="14"/>
  <c r="P197" i="14"/>
  <c r="AA169" i="14"/>
  <c r="P169" i="14"/>
  <c r="AA189" i="14"/>
  <c r="P189" i="14"/>
  <c r="AA201" i="14"/>
  <c r="P201" i="14"/>
  <c r="Z195" i="14"/>
  <c r="Z151" i="14"/>
  <c r="Z193" i="14"/>
  <c r="Z185" i="14"/>
  <c r="Z177" i="14"/>
  <c r="Z175" i="14"/>
  <c r="Z173" i="14"/>
  <c r="Z163" i="14"/>
  <c r="Z157" i="14"/>
  <c r="Z179" i="14"/>
  <c r="Z187" i="14"/>
  <c r="Z191" i="14"/>
  <c r="Z199" i="14"/>
  <c r="BI183" i="14"/>
  <c r="BI179" i="14"/>
  <c r="BI197" i="14"/>
  <c r="BI185" i="14"/>
  <c r="BI181" i="14"/>
  <c r="BI177" i="14"/>
  <c r="BI173" i="14"/>
  <c r="BI169" i="14"/>
  <c r="BI165" i="14"/>
  <c r="BI161" i="14"/>
  <c r="BI157" i="14"/>
  <c r="BI153" i="14"/>
  <c r="BI203" i="14"/>
  <c r="BI195" i="14"/>
  <c r="BI189" i="14"/>
  <c r="BI199" i="14"/>
  <c r="BI193" i="14"/>
  <c r="BI175" i="14"/>
  <c r="BI171" i="14"/>
  <c r="BI167" i="14"/>
  <c r="BI163" i="14"/>
  <c r="BI159" i="14"/>
  <c r="BI155" i="14"/>
  <c r="BI151" i="14"/>
  <c r="BI201" i="14"/>
  <c r="BI191" i="14"/>
  <c r="BI187" i="14"/>
  <c r="AA183" i="14"/>
  <c r="AA187" i="14"/>
  <c r="AA199" i="14"/>
  <c r="AA157" i="14"/>
  <c r="AA177" i="14"/>
  <c r="AA175" i="14"/>
  <c r="K117" i="11" l="1"/>
  <c r="K115" i="11"/>
  <c r="K113" i="11"/>
  <c r="K111" i="11"/>
  <c r="K109" i="11"/>
  <c r="K107" i="11"/>
  <c r="K105" i="11"/>
  <c r="K103" i="11"/>
  <c r="K101" i="11"/>
  <c r="K99" i="11"/>
  <c r="K97" i="11"/>
  <c r="K95" i="11"/>
  <c r="K93" i="11"/>
  <c r="K91" i="11"/>
  <c r="K89" i="11"/>
  <c r="K87" i="11"/>
  <c r="K85" i="11"/>
  <c r="K83" i="11"/>
  <c r="K81" i="11"/>
  <c r="K79" i="11"/>
  <c r="K77" i="11"/>
  <c r="K75" i="11"/>
  <c r="K73" i="11"/>
  <c r="K71" i="11"/>
  <c r="K69" i="11"/>
  <c r="K67" i="11"/>
  <c r="K65" i="11"/>
  <c r="K63" i="11"/>
  <c r="K61" i="11"/>
  <c r="K59" i="11"/>
  <c r="K57" i="11"/>
  <c r="K55" i="11"/>
  <c r="K53" i="11"/>
  <c r="K51" i="11"/>
  <c r="K49" i="11"/>
  <c r="K47" i="11"/>
  <c r="K45" i="11"/>
  <c r="K43" i="11"/>
  <c r="K41" i="11"/>
  <c r="K39" i="11"/>
  <c r="K37" i="11"/>
  <c r="K35" i="11"/>
  <c r="K33" i="11"/>
  <c r="K31" i="11"/>
  <c r="K29" i="11"/>
  <c r="K27" i="11"/>
  <c r="K25" i="11"/>
  <c r="K23" i="11"/>
  <c r="K21" i="11"/>
  <c r="K19" i="11"/>
  <c r="K17" i="11"/>
  <c r="K15" i="11"/>
  <c r="K13" i="11"/>
  <c r="K9" i="11"/>
  <c r="K5" i="11"/>
  <c r="K117" i="8"/>
  <c r="P117" i="8" s="1"/>
  <c r="K116" i="8"/>
  <c r="P116" i="8" s="1"/>
  <c r="K115" i="8"/>
  <c r="P115" i="8" s="1"/>
  <c r="K114" i="8"/>
  <c r="P114" i="8" s="1"/>
  <c r="K112" i="8"/>
  <c r="P112" i="8" s="1"/>
  <c r="K109" i="8"/>
  <c r="P109" i="8" s="1"/>
  <c r="K107" i="8"/>
  <c r="P107" i="8" s="1"/>
  <c r="K105" i="8"/>
  <c r="P105" i="8" s="1"/>
  <c r="K103" i="8"/>
  <c r="P103" i="8" s="1"/>
  <c r="K101" i="8"/>
  <c r="P101" i="8" s="1"/>
  <c r="K99" i="8"/>
  <c r="P99" i="8" s="1"/>
  <c r="K97" i="8"/>
  <c r="P97" i="8" s="1"/>
  <c r="K95" i="8"/>
  <c r="P95" i="8" s="1"/>
  <c r="K93" i="8"/>
  <c r="P93" i="8" s="1"/>
  <c r="K91" i="8"/>
  <c r="P91" i="8" s="1"/>
  <c r="K89" i="8"/>
  <c r="P89" i="8" s="1"/>
  <c r="K87" i="8"/>
  <c r="P87" i="8" s="1"/>
  <c r="K85" i="8"/>
  <c r="P85" i="8" s="1"/>
  <c r="K83" i="8"/>
  <c r="P83" i="8" s="1"/>
  <c r="K81" i="8"/>
  <c r="P81" i="8" s="1"/>
  <c r="K79" i="8"/>
  <c r="P79" i="8" s="1"/>
  <c r="K77" i="8"/>
  <c r="P77" i="8" s="1"/>
  <c r="K75" i="8"/>
  <c r="P75" i="8" s="1"/>
  <c r="K73" i="8"/>
  <c r="P73" i="8" s="1"/>
  <c r="K71" i="8"/>
  <c r="P71" i="8" s="1"/>
  <c r="K69" i="8"/>
  <c r="P69" i="8" s="1"/>
  <c r="K67" i="8"/>
  <c r="P67" i="8" s="1"/>
  <c r="K65" i="8"/>
  <c r="P65" i="8" s="1"/>
  <c r="K63" i="8"/>
  <c r="P63" i="8" s="1"/>
  <c r="K61" i="8"/>
  <c r="P61" i="8" s="1"/>
  <c r="K59" i="8"/>
  <c r="P59" i="8" s="1"/>
  <c r="K57" i="8"/>
  <c r="P57" i="8" s="1"/>
  <c r="K55" i="8"/>
  <c r="P55" i="8" s="1"/>
  <c r="K53" i="8"/>
  <c r="P53" i="8" s="1"/>
  <c r="K51" i="8"/>
  <c r="P51" i="8" s="1"/>
  <c r="K49" i="8"/>
  <c r="P49" i="8" s="1"/>
  <c r="K47" i="8"/>
  <c r="P47" i="8" s="1"/>
  <c r="K45" i="8"/>
  <c r="P45" i="8" s="1"/>
  <c r="K43" i="8"/>
  <c r="P43" i="8" s="1"/>
  <c r="K41" i="8"/>
  <c r="P41" i="8" s="1"/>
  <c r="K39" i="8"/>
  <c r="P39" i="8" s="1"/>
  <c r="K37" i="8"/>
  <c r="P37" i="8" s="1"/>
  <c r="K35" i="8"/>
  <c r="P35" i="8" s="1"/>
  <c r="K33" i="8"/>
  <c r="P33" i="8" s="1"/>
  <c r="K31" i="8"/>
  <c r="P31" i="8" s="1"/>
  <c r="K29" i="8"/>
  <c r="P29" i="8" s="1"/>
  <c r="K27" i="8"/>
  <c r="P27" i="8" s="1"/>
  <c r="K25" i="8"/>
  <c r="P25" i="8" s="1"/>
  <c r="K23" i="8"/>
  <c r="P23" i="8" s="1"/>
  <c r="K21" i="8"/>
  <c r="P21" i="8" s="1"/>
  <c r="K19" i="8"/>
  <c r="P19" i="8" s="1"/>
  <c r="K17" i="8"/>
  <c r="P17" i="8" s="1"/>
  <c r="K15" i="8"/>
  <c r="P15" i="8" s="1"/>
  <c r="K13" i="8"/>
  <c r="P13" i="8" s="1"/>
  <c r="K11" i="8"/>
  <c r="P11" i="8" s="1"/>
  <c r="K9" i="8"/>
  <c r="P9" i="8" s="1"/>
  <c r="K7" i="8"/>
  <c r="P7" i="8" s="1"/>
  <c r="K5" i="8"/>
  <c r="P5" i="8" s="1"/>
  <c r="CJ117" i="7"/>
  <c r="CI117" i="7"/>
  <c r="CH117" i="7"/>
  <c r="CG117" i="7"/>
  <c r="CF117" i="7"/>
  <c r="CE117" i="7"/>
  <c r="CD117" i="7"/>
  <c r="CC117" i="7"/>
  <c r="CB117" i="7"/>
  <c r="CJ115" i="7"/>
  <c r="CI115" i="7"/>
  <c r="CH115" i="7"/>
  <c r="CG115" i="7"/>
  <c r="CF115" i="7"/>
  <c r="CE115" i="7"/>
  <c r="CD115" i="7"/>
  <c r="CC115" i="7"/>
  <c r="CB115" i="7"/>
  <c r="CJ113" i="7"/>
  <c r="CI113" i="7"/>
  <c r="CH113" i="7"/>
  <c r="CG113" i="7"/>
  <c r="CF113" i="7"/>
  <c r="CE113" i="7"/>
  <c r="CD113" i="7"/>
  <c r="CC113" i="7"/>
  <c r="CB113" i="7"/>
  <c r="CJ111" i="7"/>
  <c r="CI111" i="7"/>
  <c r="CH111" i="7"/>
  <c r="CG111" i="7"/>
  <c r="CF111" i="7"/>
  <c r="CE111" i="7"/>
  <c r="CD111" i="7"/>
  <c r="CC111" i="7"/>
  <c r="CB111" i="7"/>
  <c r="CJ109" i="7"/>
  <c r="CI109" i="7"/>
  <c r="CH109" i="7"/>
  <c r="CG109" i="7"/>
  <c r="CF109" i="7"/>
  <c r="CE109" i="7"/>
  <c r="CD109" i="7"/>
  <c r="CC109" i="7"/>
  <c r="CB109" i="7"/>
  <c r="CJ107" i="7"/>
  <c r="CI107" i="7"/>
  <c r="CH107" i="7"/>
  <c r="CG107" i="7"/>
  <c r="CF107" i="7"/>
  <c r="CE107" i="7"/>
  <c r="CD107" i="7"/>
  <c r="CC107" i="7"/>
  <c r="CB107" i="7"/>
  <c r="CJ105" i="7"/>
  <c r="CI105" i="7"/>
  <c r="CH105" i="7"/>
  <c r="CG105" i="7"/>
  <c r="CF105" i="7"/>
  <c r="CE105" i="7"/>
  <c r="CD105" i="7"/>
  <c r="CC105" i="7"/>
  <c r="CB105" i="7"/>
  <c r="CJ103" i="7"/>
  <c r="CI103" i="7"/>
  <c r="CH103" i="7"/>
  <c r="CG103" i="7"/>
  <c r="CF103" i="7"/>
  <c r="CE103" i="7"/>
  <c r="CD103" i="7"/>
  <c r="CC103" i="7"/>
  <c r="CB103" i="7"/>
  <c r="CJ101" i="7"/>
  <c r="CI101" i="7"/>
  <c r="CH101" i="7"/>
  <c r="CG101" i="7"/>
  <c r="CF101" i="7"/>
  <c r="CE101" i="7"/>
  <c r="CD101" i="7"/>
  <c r="CC101" i="7"/>
  <c r="CB101" i="7"/>
  <c r="CJ99" i="7"/>
  <c r="CI99" i="7"/>
  <c r="CH99" i="7"/>
  <c r="CG99" i="7"/>
  <c r="CF99" i="7"/>
  <c r="CE99" i="7"/>
  <c r="CD99" i="7"/>
  <c r="CC99" i="7"/>
  <c r="CB99" i="7"/>
  <c r="CJ97" i="7"/>
  <c r="CI97" i="7"/>
  <c r="CH97" i="7"/>
  <c r="CG97" i="7"/>
  <c r="CF97" i="7"/>
  <c r="CE97" i="7"/>
  <c r="CD97" i="7"/>
  <c r="CC97" i="7"/>
  <c r="CB97" i="7"/>
  <c r="CJ95" i="7"/>
  <c r="CI95" i="7"/>
  <c r="CH95" i="7"/>
  <c r="CG95" i="7"/>
  <c r="CF95" i="7"/>
  <c r="CE95" i="7"/>
  <c r="CD95" i="7"/>
  <c r="CC95" i="7"/>
  <c r="CB95" i="7"/>
  <c r="CJ91" i="7"/>
  <c r="CI91" i="7"/>
  <c r="CH91" i="7"/>
  <c r="CG91" i="7"/>
  <c r="CF91" i="7"/>
  <c r="CE91" i="7"/>
  <c r="CD91" i="7"/>
  <c r="CC91" i="7"/>
  <c r="CB91" i="7"/>
  <c r="CJ89" i="7"/>
  <c r="CI89" i="7"/>
  <c r="CH89" i="7"/>
  <c r="CG89" i="7"/>
  <c r="CF89" i="7"/>
  <c r="CE89" i="7"/>
  <c r="CD89" i="7"/>
  <c r="CC89" i="7"/>
  <c r="CB89" i="7"/>
  <c r="CJ87" i="7"/>
  <c r="CI87" i="7"/>
  <c r="CH87" i="7"/>
  <c r="CG87" i="7"/>
  <c r="CF87" i="7"/>
  <c r="CE87" i="7"/>
  <c r="CD87" i="7"/>
  <c r="CC87" i="7"/>
  <c r="CB87" i="7"/>
  <c r="CJ85" i="7"/>
  <c r="CI85" i="7"/>
  <c r="CH85" i="7"/>
  <c r="CG85" i="7"/>
  <c r="CF85" i="7"/>
  <c r="CE85" i="7"/>
  <c r="CD85" i="7"/>
  <c r="CC85" i="7"/>
  <c r="CB85" i="7"/>
  <c r="CJ83" i="7"/>
  <c r="CI83" i="7"/>
  <c r="CH83" i="7"/>
  <c r="CG83" i="7"/>
  <c r="CF83" i="7"/>
  <c r="CE83" i="7"/>
  <c r="CD83" i="7"/>
  <c r="CC83" i="7"/>
  <c r="CB83" i="7"/>
  <c r="CJ81" i="7"/>
  <c r="CI81" i="7"/>
  <c r="CH81" i="7"/>
  <c r="CG81" i="7"/>
  <c r="CF81" i="7"/>
  <c r="CE81" i="7"/>
  <c r="CD81" i="7"/>
  <c r="CC81" i="7"/>
  <c r="CB81" i="7"/>
  <c r="CJ79" i="7"/>
  <c r="CI79" i="7"/>
  <c r="CH79" i="7"/>
  <c r="CG79" i="7"/>
  <c r="CF79" i="7"/>
  <c r="CE79" i="7"/>
  <c r="CD79" i="7"/>
  <c r="CC79" i="7"/>
  <c r="CB79" i="7"/>
  <c r="CJ77" i="7"/>
  <c r="CI77" i="7"/>
  <c r="CH77" i="7"/>
  <c r="CG77" i="7"/>
  <c r="CF77" i="7"/>
  <c r="CE77" i="7"/>
  <c r="CD77" i="7"/>
  <c r="CC77" i="7"/>
  <c r="CB77" i="7"/>
  <c r="CJ75" i="7"/>
  <c r="CI75" i="7"/>
  <c r="CH75" i="7"/>
  <c r="CG75" i="7"/>
  <c r="CF75" i="7"/>
  <c r="CE75" i="7"/>
  <c r="CD75" i="7"/>
  <c r="CC75" i="7"/>
  <c r="CB75" i="7"/>
  <c r="CJ73" i="7"/>
  <c r="CI73" i="7"/>
  <c r="CH73" i="7"/>
  <c r="CG73" i="7"/>
  <c r="CF73" i="7"/>
  <c r="CE73" i="7"/>
  <c r="CD73" i="7"/>
  <c r="CC73" i="7"/>
  <c r="CB73" i="7"/>
  <c r="CJ71" i="7"/>
  <c r="CI71" i="7"/>
  <c r="CH71" i="7"/>
  <c r="CG71" i="7"/>
  <c r="CF71" i="7"/>
  <c r="CE71" i="7"/>
  <c r="CD71" i="7"/>
  <c r="CC71" i="7"/>
  <c r="CB71" i="7"/>
  <c r="CJ69" i="7"/>
  <c r="CI69" i="7"/>
  <c r="CH69" i="7"/>
  <c r="CG69" i="7"/>
  <c r="CF69" i="7"/>
  <c r="CE69" i="7"/>
  <c r="CD69" i="7"/>
  <c r="CC69" i="7"/>
  <c r="CB69" i="7"/>
  <c r="CJ67" i="7"/>
  <c r="CI67" i="7"/>
  <c r="CH67" i="7"/>
  <c r="CG67" i="7"/>
  <c r="CF67" i="7"/>
  <c r="CE67" i="7"/>
  <c r="CD67" i="7"/>
  <c r="CC67" i="7"/>
  <c r="CB67" i="7"/>
  <c r="CJ65" i="7"/>
  <c r="CI65" i="7"/>
  <c r="CH65" i="7"/>
  <c r="CG65" i="7"/>
  <c r="CF65" i="7"/>
  <c r="CE65" i="7"/>
  <c r="CD65" i="7"/>
  <c r="CC65" i="7"/>
  <c r="CB65" i="7"/>
  <c r="CJ63" i="7"/>
  <c r="CI63" i="7"/>
  <c r="CH63" i="7"/>
  <c r="CG63" i="7"/>
  <c r="CF63" i="7"/>
  <c r="CE63" i="7"/>
  <c r="CD63" i="7"/>
  <c r="CC63" i="7"/>
  <c r="CB63" i="7"/>
  <c r="CJ61" i="7"/>
  <c r="CI61" i="7"/>
  <c r="CH61" i="7"/>
  <c r="CG61" i="7"/>
  <c r="CF61" i="7"/>
  <c r="CE61" i="7"/>
  <c r="CD61" i="7"/>
  <c r="CC61" i="7"/>
  <c r="CB61" i="7"/>
  <c r="CJ59" i="7"/>
  <c r="CI59" i="7"/>
  <c r="CH59" i="7"/>
  <c r="CG59" i="7"/>
  <c r="CF59" i="7"/>
  <c r="CE59" i="7"/>
  <c r="CD59" i="7"/>
  <c r="CC59" i="7"/>
  <c r="CB59" i="7"/>
  <c r="CJ57" i="7"/>
  <c r="CI57" i="7"/>
  <c r="CH57" i="7"/>
  <c r="CG57" i="7"/>
  <c r="CF57" i="7"/>
  <c r="CE57" i="7"/>
  <c r="CD57" i="7"/>
  <c r="CC57" i="7"/>
  <c r="CB57" i="7"/>
  <c r="CJ55" i="7"/>
  <c r="CI55" i="7"/>
  <c r="CH55" i="7"/>
  <c r="CG55" i="7"/>
  <c r="CF55" i="7"/>
  <c r="CE55" i="7"/>
  <c r="CD55" i="7"/>
  <c r="CC55" i="7"/>
  <c r="CB55" i="7"/>
  <c r="CJ53" i="7"/>
  <c r="CI53" i="7"/>
  <c r="CH53" i="7"/>
  <c r="CG53" i="7"/>
  <c r="CF53" i="7"/>
  <c r="CE53" i="7"/>
  <c r="CD53" i="7"/>
  <c r="CC53" i="7"/>
  <c r="CB53" i="7"/>
  <c r="CJ51" i="7"/>
  <c r="CI51" i="7"/>
  <c r="CH51" i="7"/>
  <c r="CG51" i="7"/>
  <c r="CF51" i="7"/>
  <c r="CE51" i="7"/>
  <c r="CD51" i="7"/>
  <c r="CC51" i="7"/>
  <c r="CB51" i="7"/>
  <c r="CJ49" i="7"/>
  <c r="CI49" i="7"/>
  <c r="CH49" i="7"/>
  <c r="CG49" i="7"/>
  <c r="CF49" i="7"/>
  <c r="CE49" i="7"/>
  <c r="CD49" i="7"/>
  <c r="CC49" i="7"/>
  <c r="CB49" i="7"/>
  <c r="CJ47" i="7"/>
  <c r="CI47" i="7"/>
  <c r="CH47" i="7"/>
  <c r="CG47" i="7"/>
  <c r="CF47" i="7"/>
  <c r="CE47" i="7"/>
  <c r="CD47" i="7"/>
  <c r="CC47" i="7"/>
  <c r="CB47" i="7"/>
  <c r="CJ45" i="7"/>
  <c r="CI45" i="7"/>
  <c r="CH45" i="7"/>
  <c r="CG45" i="7"/>
  <c r="CF45" i="7"/>
  <c r="CE45" i="7"/>
  <c r="CD45" i="7"/>
  <c r="CC45" i="7"/>
  <c r="CB45" i="7"/>
  <c r="CJ43" i="7"/>
  <c r="CI43" i="7"/>
  <c r="CH43" i="7"/>
  <c r="CG43" i="7"/>
  <c r="CF43" i="7"/>
  <c r="CE43" i="7"/>
  <c r="CD43" i="7"/>
  <c r="CC43" i="7"/>
  <c r="CB43" i="7"/>
  <c r="CJ41" i="7"/>
  <c r="CI41" i="7"/>
  <c r="CH41" i="7"/>
  <c r="CG41" i="7"/>
  <c r="CF41" i="7"/>
  <c r="CE41" i="7"/>
  <c r="CD41" i="7"/>
  <c r="CC41" i="7"/>
  <c r="CB41" i="7"/>
  <c r="CJ39" i="7"/>
  <c r="CI39" i="7"/>
  <c r="CH39" i="7"/>
  <c r="CG39" i="7"/>
  <c r="CF39" i="7"/>
  <c r="CE39" i="7"/>
  <c r="CD39" i="7"/>
  <c r="CC39" i="7"/>
  <c r="CB39" i="7"/>
  <c r="CJ37" i="7"/>
  <c r="CI37" i="7"/>
  <c r="CH37" i="7"/>
  <c r="CG37" i="7"/>
  <c r="CF37" i="7"/>
  <c r="CE37" i="7"/>
  <c r="CD37" i="7"/>
  <c r="CC37" i="7"/>
  <c r="CB37" i="7"/>
  <c r="CJ35" i="7"/>
  <c r="CI35" i="7"/>
  <c r="CH35" i="7"/>
  <c r="CG35" i="7"/>
  <c r="CF35" i="7"/>
  <c r="CE35" i="7"/>
  <c r="CD35" i="7"/>
  <c r="CC35" i="7"/>
  <c r="CB35" i="7"/>
  <c r="CJ33" i="7"/>
  <c r="CI33" i="7"/>
  <c r="CH33" i="7"/>
  <c r="CG33" i="7"/>
  <c r="CF33" i="7"/>
  <c r="CE33" i="7"/>
  <c r="CD33" i="7"/>
  <c r="CC33" i="7"/>
  <c r="CB33" i="7"/>
  <c r="CJ31" i="7"/>
  <c r="CI31" i="7"/>
  <c r="CH31" i="7"/>
  <c r="CG31" i="7"/>
  <c r="CF31" i="7"/>
  <c r="CE31" i="7"/>
  <c r="CD31" i="7"/>
  <c r="CC31" i="7"/>
  <c r="CB31" i="7"/>
  <c r="CJ29" i="7"/>
  <c r="CI29" i="7"/>
  <c r="CH29" i="7"/>
  <c r="CG29" i="7"/>
  <c r="CF29" i="7"/>
  <c r="CE29" i="7"/>
  <c r="CD29" i="7"/>
  <c r="CC29" i="7"/>
  <c r="CB29" i="7"/>
  <c r="CJ27" i="7"/>
  <c r="CI27" i="7"/>
  <c r="CH27" i="7"/>
  <c r="CG27" i="7"/>
  <c r="CF27" i="7"/>
  <c r="CE27" i="7"/>
  <c r="CD27" i="7"/>
  <c r="CC27" i="7"/>
  <c r="CB27" i="7"/>
  <c r="CJ25" i="7"/>
  <c r="CI25" i="7"/>
  <c r="CH25" i="7"/>
  <c r="CG25" i="7"/>
  <c r="CF25" i="7"/>
  <c r="CE25" i="7"/>
  <c r="CD25" i="7"/>
  <c r="CC25" i="7"/>
  <c r="CB25" i="7"/>
  <c r="CJ23" i="7"/>
  <c r="CI23" i="7"/>
  <c r="CH23" i="7"/>
  <c r="CG23" i="7"/>
  <c r="CF23" i="7"/>
  <c r="CE23" i="7"/>
  <c r="CD23" i="7"/>
  <c r="CC23" i="7"/>
  <c r="CB23" i="7"/>
  <c r="CJ21" i="7"/>
  <c r="CI21" i="7"/>
  <c r="CH21" i="7"/>
  <c r="CG21" i="7"/>
  <c r="CF21" i="7"/>
  <c r="CE21" i="7"/>
  <c r="CD21" i="7"/>
  <c r="CC21" i="7"/>
  <c r="CB21" i="7"/>
  <c r="CJ19" i="7"/>
  <c r="CI19" i="7"/>
  <c r="CH19" i="7"/>
  <c r="CG19" i="7"/>
  <c r="CF19" i="7"/>
  <c r="CE19" i="7"/>
  <c r="CD19" i="7"/>
  <c r="CC19" i="7"/>
  <c r="CB19" i="7"/>
  <c r="CJ17" i="7"/>
  <c r="CI17" i="7"/>
  <c r="CH17" i="7"/>
  <c r="CG17" i="7"/>
  <c r="CF17" i="7"/>
  <c r="CE17" i="7"/>
  <c r="CD17" i="7"/>
  <c r="CC17" i="7"/>
  <c r="CB17" i="7"/>
  <c r="CJ15" i="7"/>
  <c r="CI15" i="7"/>
  <c r="CH15" i="7"/>
  <c r="CG15" i="7"/>
  <c r="CF15" i="7"/>
  <c r="CE15" i="7"/>
  <c r="CD15" i="7"/>
  <c r="CC15" i="7"/>
  <c r="CB15" i="7"/>
  <c r="CJ13" i="7"/>
  <c r="CI13" i="7"/>
  <c r="CH13" i="7"/>
  <c r="CG13" i="7"/>
  <c r="CF13" i="7"/>
  <c r="CE13" i="7"/>
  <c r="CD13" i="7"/>
  <c r="CC13" i="7"/>
  <c r="CB13" i="7"/>
  <c r="CJ11" i="7"/>
  <c r="CI11" i="7"/>
  <c r="CH11" i="7"/>
  <c r="CG11" i="7"/>
  <c r="CF11" i="7"/>
  <c r="CE11" i="7"/>
  <c r="CD11" i="7"/>
  <c r="CC11" i="7"/>
  <c r="CB11" i="7"/>
  <c r="CJ9" i="7"/>
  <c r="CI9" i="7"/>
  <c r="CH9" i="7"/>
  <c r="CG9" i="7"/>
  <c r="CF9" i="7"/>
  <c r="CE9" i="7"/>
  <c r="CD9" i="7"/>
  <c r="CC9" i="7"/>
  <c r="CB9" i="7"/>
  <c r="CJ7" i="7"/>
  <c r="CI7" i="7"/>
  <c r="CH7" i="7"/>
  <c r="CG7" i="7"/>
  <c r="CF7" i="7"/>
  <c r="CE7" i="7"/>
  <c r="CD7" i="7"/>
  <c r="CC7" i="7"/>
  <c r="CB7" i="7"/>
  <c r="CJ5" i="7"/>
  <c r="CI5" i="7"/>
  <c r="CH5" i="7"/>
  <c r="CG5" i="7"/>
  <c r="CF5" i="7"/>
  <c r="CE5" i="7"/>
  <c r="CD5" i="7"/>
  <c r="CC5" i="7"/>
  <c r="CB5" i="7"/>
  <c r="CA5" i="7"/>
  <c r="BZ5" i="7"/>
  <c r="AA15" i="11" l="1"/>
  <c r="P15" i="11"/>
  <c r="AA31" i="11"/>
  <c r="P31" i="11"/>
  <c r="AA47" i="11"/>
  <c r="P47" i="11"/>
  <c r="AA63" i="11"/>
  <c r="P63" i="11"/>
  <c r="AA79" i="11"/>
  <c r="P79" i="11"/>
  <c r="AA95" i="11"/>
  <c r="P95" i="11"/>
  <c r="AA111" i="11"/>
  <c r="P111" i="11"/>
  <c r="AA5" i="11"/>
  <c r="P5" i="11"/>
  <c r="AA17" i="11"/>
  <c r="P17" i="11"/>
  <c r="AA25" i="11"/>
  <c r="P25" i="11"/>
  <c r="AA33" i="11"/>
  <c r="P33" i="11"/>
  <c r="AA41" i="11"/>
  <c r="P41" i="11"/>
  <c r="AA49" i="11"/>
  <c r="P49" i="11"/>
  <c r="AA57" i="11"/>
  <c r="P57" i="11"/>
  <c r="AA65" i="11"/>
  <c r="P65" i="11"/>
  <c r="AA73" i="11"/>
  <c r="P73" i="11"/>
  <c r="AA81" i="11"/>
  <c r="P81" i="11"/>
  <c r="AA89" i="11"/>
  <c r="P89" i="11"/>
  <c r="AA97" i="11"/>
  <c r="P97" i="11"/>
  <c r="AA105" i="11"/>
  <c r="P105" i="11"/>
  <c r="AA113" i="11"/>
  <c r="P113" i="11"/>
  <c r="AA23" i="11"/>
  <c r="P23" i="11"/>
  <c r="AA39" i="11"/>
  <c r="P39" i="11"/>
  <c r="AA55" i="11"/>
  <c r="P55" i="11"/>
  <c r="AA71" i="11"/>
  <c r="P71" i="11"/>
  <c r="AA87" i="11"/>
  <c r="P87" i="11"/>
  <c r="AA103" i="11"/>
  <c r="P103" i="11"/>
  <c r="AA9" i="11"/>
  <c r="P9" i="11"/>
  <c r="AA19" i="11"/>
  <c r="P19" i="11"/>
  <c r="AA27" i="11"/>
  <c r="P27" i="11"/>
  <c r="AA35" i="11"/>
  <c r="P35" i="11"/>
  <c r="AA43" i="11"/>
  <c r="P43" i="11"/>
  <c r="AA51" i="11"/>
  <c r="P51" i="11"/>
  <c r="AA59" i="11"/>
  <c r="P59" i="11"/>
  <c r="AA67" i="11"/>
  <c r="P67" i="11"/>
  <c r="AA75" i="11"/>
  <c r="P75" i="11"/>
  <c r="AA83" i="11"/>
  <c r="P83" i="11"/>
  <c r="AA91" i="11"/>
  <c r="P91" i="11"/>
  <c r="AA99" i="11"/>
  <c r="P99" i="11"/>
  <c r="AA107" i="11"/>
  <c r="P107" i="11"/>
  <c r="AA115" i="11"/>
  <c r="P115" i="11"/>
  <c r="AA13" i="11"/>
  <c r="P13" i="11"/>
  <c r="AA21" i="11"/>
  <c r="P21" i="11"/>
  <c r="AA29" i="11"/>
  <c r="P29" i="11"/>
  <c r="AA37" i="11"/>
  <c r="P37" i="11"/>
  <c r="AA45" i="11"/>
  <c r="P45" i="11"/>
  <c r="AA53" i="11"/>
  <c r="P53" i="11"/>
  <c r="AA61" i="11"/>
  <c r="P61" i="11"/>
  <c r="AA69" i="11"/>
  <c r="P69" i="11"/>
  <c r="AA77" i="11"/>
  <c r="P77" i="11"/>
  <c r="AA85" i="11"/>
  <c r="P85" i="11"/>
  <c r="AA93" i="11"/>
  <c r="P93" i="11"/>
  <c r="AA101" i="11"/>
  <c r="P101" i="11"/>
  <c r="AA109" i="11"/>
  <c r="P109" i="11"/>
  <c r="AA117" i="11"/>
  <c r="P117" i="11"/>
  <c r="AA7" i="8"/>
  <c r="AA11" i="8"/>
  <c r="AA15" i="8"/>
  <c r="AA19" i="8"/>
  <c r="AA23" i="8"/>
  <c r="AA27" i="8"/>
  <c r="AA31" i="8"/>
  <c r="AA35" i="8"/>
  <c r="AA39" i="8"/>
  <c r="AA43" i="8"/>
  <c r="AA47" i="8"/>
  <c r="AA51" i="8"/>
  <c r="AA55" i="8"/>
  <c r="AA59" i="8"/>
  <c r="AA63" i="8"/>
  <c r="AA67" i="8"/>
  <c r="AA71" i="8"/>
  <c r="AA75" i="8"/>
  <c r="AA79" i="8"/>
  <c r="AA83" i="8"/>
  <c r="AA87" i="8"/>
  <c r="AA91" i="8"/>
  <c r="AA95" i="8"/>
  <c r="AA99" i="8"/>
  <c r="AA103" i="8"/>
  <c r="AA107" i="8"/>
  <c r="AA112" i="8"/>
  <c r="AA115" i="8"/>
  <c r="AA117" i="8"/>
  <c r="AA5" i="8"/>
  <c r="AA9" i="8"/>
  <c r="AA13" i="8"/>
  <c r="AA17" i="8"/>
  <c r="AA21" i="8"/>
  <c r="AA25" i="8"/>
  <c r="AA29" i="8"/>
  <c r="AA33" i="8"/>
  <c r="AA37" i="8"/>
  <c r="AA41" i="8"/>
  <c r="AA45" i="8"/>
  <c r="AA49" i="8"/>
  <c r="AA53" i="8"/>
  <c r="AA57" i="8"/>
  <c r="AA61" i="8"/>
  <c r="AA65" i="8"/>
  <c r="AA69" i="8"/>
  <c r="AA73" i="8"/>
  <c r="AA77" i="8"/>
  <c r="AA81" i="8"/>
  <c r="AA85" i="8"/>
  <c r="AA89" i="8"/>
  <c r="AA93" i="8"/>
  <c r="AA97" i="8"/>
  <c r="AA101" i="8"/>
  <c r="AA105" i="8"/>
  <c r="AA109" i="8"/>
  <c r="AA114" i="8"/>
  <c r="AA116" i="8"/>
  <c r="CB116" i="7"/>
  <c r="CK5" i="7"/>
  <c r="BG5" i="7"/>
  <c r="CK7" i="7"/>
  <c r="BG7" i="7"/>
  <c r="CK9" i="7"/>
  <c r="BG9" i="7"/>
  <c r="CK11" i="7"/>
  <c r="BG11" i="7"/>
  <c r="CK13" i="7"/>
  <c r="BG13" i="7"/>
  <c r="CK15" i="7"/>
  <c r="BG15" i="7"/>
  <c r="CK17" i="7"/>
  <c r="BG17" i="7"/>
  <c r="CK19" i="7"/>
  <c r="BG19" i="7"/>
  <c r="CK21" i="7"/>
  <c r="BG21" i="7"/>
  <c r="CK23" i="7"/>
  <c r="BG23" i="7"/>
  <c r="CK25" i="7"/>
  <c r="BG25" i="7"/>
  <c r="CK27" i="7"/>
  <c r="BG27" i="7"/>
  <c r="CK29" i="7"/>
  <c r="BG29" i="7"/>
  <c r="CK31" i="7"/>
  <c r="BG31" i="7"/>
  <c r="CK33" i="7"/>
  <c r="BG33" i="7"/>
  <c r="CK35" i="7"/>
  <c r="BG35" i="7"/>
  <c r="CK37" i="7"/>
  <c r="BG37" i="7"/>
  <c r="CK39" i="7"/>
  <c r="BG39" i="7"/>
  <c r="CK41" i="7"/>
  <c r="BG41" i="7"/>
  <c r="CK43" i="7"/>
  <c r="BG43" i="7"/>
  <c r="CK45" i="7"/>
  <c r="BG45" i="7"/>
  <c r="CK47" i="7"/>
  <c r="BG47" i="7"/>
  <c r="CK49" i="7"/>
  <c r="BG49" i="7"/>
  <c r="CK51" i="7"/>
  <c r="BG51" i="7"/>
  <c r="CK53" i="7"/>
  <c r="BG53" i="7"/>
  <c r="CK55" i="7"/>
  <c r="BG55" i="7"/>
  <c r="CK57" i="7"/>
  <c r="BG57" i="7"/>
  <c r="CK59" i="7"/>
  <c r="BG59" i="7"/>
  <c r="CK61" i="7"/>
  <c r="BG61" i="7"/>
  <c r="CK63" i="7"/>
  <c r="BG63" i="7"/>
  <c r="CK65" i="7"/>
  <c r="BG65" i="7"/>
  <c r="CK67" i="7"/>
  <c r="BG67" i="7"/>
  <c r="CK69" i="7"/>
  <c r="BG69" i="7"/>
  <c r="CK71" i="7"/>
  <c r="BG71" i="7"/>
  <c r="CK73" i="7"/>
  <c r="BG73" i="7"/>
  <c r="CK75" i="7"/>
  <c r="BG75" i="7"/>
  <c r="CK77" i="7"/>
  <c r="BG77" i="7"/>
  <c r="CK79" i="7"/>
  <c r="BG79" i="7"/>
  <c r="CK81" i="7"/>
  <c r="BG81" i="7"/>
  <c r="CK83" i="7"/>
  <c r="BG83" i="7"/>
  <c r="CK85" i="7"/>
  <c r="BG85" i="7"/>
  <c r="CK87" i="7"/>
  <c r="BG87" i="7"/>
  <c r="CK89" i="7"/>
  <c r="BG89" i="7"/>
  <c r="CK91" i="7"/>
  <c r="BG91" i="7"/>
  <c r="CK95" i="7"/>
  <c r="BG95" i="7"/>
  <c r="CK97" i="7"/>
  <c r="BG97" i="7"/>
  <c r="CK99" i="7"/>
  <c r="BG99" i="7"/>
  <c r="CK101" i="7"/>
  <c r="BG101" i="7"/>
  <c r="CK103" i="7"/>
  <c r="BG103" i="7"/>
  <c r="CK105" i="7"/>
  <c r="BG105" i="7"/>
  <c r="CK107" i="7"/>
  <c r="BG107" i="7"/>
  <c r="CK109" i="7"/>
  <c r="BG109" i="7"/>
  <c r="CK111" i="7"/>
  <c r="BG111" i="7"/>
  <c r="CK113" i="7"/>
  <c r="BG113" i="7"/>
  <c r="CK115" i="7"/>
  <c r="BG115" i="7"/>
  <c r="CK117" i="7"/>
  <c r="BG117" i="7"/>
  <c r="K117" i="7"/>
  <c r="P117" i="7" s="1"/>
  <c r="K115" i="7"/>
  <c r="P115" i="7" s="1"/>
  <c r="K113" i="7"/>
  <c r="P113" i="7" s="1"/>
  <c r="K111" i="7"/>
  <c r="P111" i="7" s="1"/>
  <c r="K109" i="7"/>
  <c r="P109" i="7" s="1"/>
  <c r="K107" i="7"/>
  <c r="P107" i="7" s="1"/>
  <c r="K105" i="7"/>
  <c r="P105" i="7" s="1"/>
  <c r="K103" i="7"/>
  <c r="P103" i="7" s="1"/>
  <c r="K101" i="7"/>
  <c r="P101" i="7" s="1"/>
  <c r="K99" i="7"/>
  <c r="P99" i="7" s="1"/>
  <c r="K97" i="7"/>
  <c r="P97" i="7" s="1"/>
  <c r="K95" i="7"/>
  <c r="P95" i="7" s="1"/>
  <c r="K93" i="7"/>
  <c r="P93" i="7" s="1"/>
  <c r="K91" i="7"/>
  <c r="P91" i="7" s="1"/>
  <c r="K89" i="7"/>
  <c r="P89" i="7" s="1"/>
  <c r="K87" i="7"/>
  <c r="P87" i="7" s="1"/>
  <c r="K85" i="7"/>
  <c r="P85" i="7" s="1"/>
  <c r="K83" i="7"/>
  <c r="P83" i="7" s="1"/>
  <c r="K81" i="7"/>
  <c r="P81" i="7" s="1"/>
  <c r="K79" i="7"/>
  <c r="P79" i="7" s="1"/>
  <c r="K77" i="7"/>
  <c r="P77" i="7" s="1"/>
  <c r="K75" i="7"/>
  <c r="P75" i="7" s="1"/>
  <c r="K73" i="7"/>
  <c r="P73" i="7" s="1"/>
  <c r="K71" i="7"/>
  <c r="P71" i="7" s="1"/>
  <c r="K69" i="7"/>
  <c r="P69" i="7" s="1"/>
  <c r="K67" i="7"/>
  <c r="P67" i="7" s="1"/>
  <c r="K65" i="7"/>
  <c r="P65" i="7" s="1"/>
  <c r="K63" i="7"/>
  <c r="P63" i="7" s="1"/>
  <c r="K61" i="7"/>
  <c r="P61" i="7" s="1"/>
  <c r="K59" i="7"/>
  <c r="P59" i="7" s="1"/>
  <c r="K57" i="7"/>
  <c r="P57" i="7" s="1"/>
  <c r="K55" i="7"/>
  <c r="P55" i="7" s="1"/>
  <c r="K53" i="7"/>
  <c r="P53" i="7" s="1"/>
  <c r="K51" i="7"/>
  <c r="P51" i="7" s="1"/>
  <c r="K49" i="7"/>
  <c r="P49" i="7" s="1"/>
  <c r="K47" i="7"/>
  <c r="P47" i="7" s="1"/>
  <c r="K45" i="7"/>
  <c r="P45" i="7" s="1"/>
  <c r="K43" i="7"/>
  <c r="P43" i="7" s="1"/>
  <c r="K41" i="7"/>
  <c r="P41" i="7" s="1"/>
  <c r="K39" i="7"/>
  <c r="P39" i="7" s="1"/>
  <c r="K37" i="7"/>
  <c r="P37" i="7" s="1"/>
  <c r="K35" i="7"/>
  <c r="P35" i="7" s="1"/>
  <c r="K33" i="7"/>
  <c r="P33" i="7" s="1"/>
  <c r="K31" i="7"/>
  <c r="P31" i="7" s="1"/>
  <c r="K29" i="7"/>
  <c r="P29" i="7" s="1"/>
  <c r="K27" i="7"/>
  <c r="P27" i="7" s="1"/>
  <c r="K25" i="7"/>
  <c r="P25" i="7" s="1"/>
  <c r="K23" i="7"/>
  <c r="P23" i="7" s="1"/>
  <c r="K21" i="7"/>
  <c r="P21" i="7" s="1"/>
  <c r="K19" i="7"/>
  <c r="P19" i="7" s="1"/>
  <c r="K17" i="7"/>
  <c r="P17" i="7" s="1"/>
  <c r="K15" i="7"/>
  <c r="P15" i="7" s="1"/>
  <c r="K13" i="7"/>
  <c r="P13" i="7" s="1"/>
  <c r="K11" i="7"/>
  <c r="P11" i="7" s="1"/>
  <c r="K9" i="7"/>
  <c r="P9" i="7" s="1"/>
  <c r="K7" i="7"/>
  <c r="P7" i="7" s="1"/>
  <c r="K5" i="7"/>
  <c r="P5" i="7" s="1"/>
  <c r="BZ62" i="7"/>
  <c r="CA62" i="7"/>
  <c r="CB62" i="7" l="1"/>
  <c r="BG62" i="7"/>
  <c r="BH117" i="7"/>
  <c r="BI117" i="7"/>
  <c r="BH111" i="7"/>
  <c r="BI111" i="7"/>
  <c r="BH107" i="7"/>
  <c r="BI107" i="7"/>
  <c r="BH103" i="7"/>
  <c r="BI103" i="7"/>
  <c r="BH97" i="7"/>
  <c r="BI97" i="7"/>
  <c r="BI91" i="7"/>
  <c r="BH91" i="7"/>
  <c r="BI87" i="7"/>
  <c r="BH87" i="7"/>
  <c r="BI83" i="7"/>
  <c r="BH83" i="7"/>
  <c r="BH79" i="7"/>
  <c r="BI79" i="7"/>
  <c r="BI75" i="7"/>
  <c r="BH75" i="7"/>
  <c r="BI73" i="7"/>
  <c r="BH73" i="7"/>
  <c r="BI69" i="7"/>
  <c r="BH69" i="7"/>
  <c r="BI65" i="7"/>
  <c r="BH65" i="7"/>
  <c r="BI61" i="7"/>
  <c r="BH61" i="7"/>
  <c r="BI57" i="7"/>
  <c r="BH57" i="7"/>
  <c r="BI53" i="7"/>
  <c r="BH53" i="7"/>
  <c r="BI49" i="7"/>
  <c r="BH49" i="7"/>
  <c r="BH47" i="7"/>
  <c r="BI47" i="7"/>
  <c r="BI45" i="7"/>
  <c r="BH45" i="7"/>
  <c r="BI43" i="7"/>
  <c r="BH43" i="7"/>
  <c r="BI41" i="7"/>
  <c r="BH41" i="7"/>
  <c r="BI37" i="7"/>
  <c r="BH37" i="7"/>
  <c r="BI35" i="7"/>
  <c r="BH35" i="7"/>
  <c r="BI33" i="7"/>
  <c r="BH33" i="7"/>
  <c r="BH31" i="7"/>
  <c r="BI31" i="7"/>
  <c r="BI29" i="7"/>
  <c r="BH29" i="7"/>
  <c r="BI27" i="7"/>
  <c r="BH27" i="7"/>
  <c r="BI25" i="7"/>
  <c r="BH25" i="7"/>
  <c r="BI23" i="7"/>
  <c r="BH23" i="7"/>
  <c r="BI21" i="7"/>
  <c r="BH21" i="7"/>
  <c r="BI19" i="7"/>
  <c r="BH19" i="7"/>
  <c r="BI17" i="7"/>
  <c r="BH17" i="7"/>
  <c r="BH15" i="7"/>
  <c r="BI15" i="7"/>
  <c r="BI13" i="7"/>
  <c r="BH13" i="7"/>
  <c r="BI11" i="7"/>
  <c r="BH11" i="7"/>
  <c r="BI9" i="7"/>
  <c r="BH9" i="7"/>
  <c r="BH7" i="7"/>
  <c r="BI7" i="7"/>
  <c r="BI5" i="7"/>
  <c r="BH5" i="7"/>
  <c r="BH115" i="7"/>
  <c r="BI115" i="7"/>
  <c r="BH113" i="7"/>
  <c r="BI113" i="7"/>
  <c r="BH109" i="7"/>
  <c r="BI109" i="7"/>
  <c r="BH105" i="7"/>
  <c r="BI105" i="7"/>
  <c r="BH101" i="7"/>
  <c r="BI101" i="7"/>
  <c r="BH99" i="7"/>
  <c r="BI99" i="7"/>
  <c r="BH95" i="7"/>
  <c r="BI95" i="7"/>
  <c r="BI89" i="7"/>
  <c r="BH89" i="7"/>
  <c r="BI85" i="7"/>
  <c r="BH85" i="7"/>
  <c r="BI81" i="7"/>
  <c r="BH81" i="7"/>
  <c r="BI77" i="7"/>
  <c r="BH77" i="7"/>
  <c r="BI71" i="7"/>
  <c r="BH71" i="7"/>
  <c r="BI67" i="7"/>
  <c r="BH67" i="7"/>
  <c r="BH63" i="7"/>
  <c r="BI63" i="7"/>
  <c r="BI59" i="7"/>
  <c r="BH59" i="7"/>
  <c r="BI55" i="7"/>
  <c r="BH55" i="7"/>
  <c r="BI51" i="7"/>
  <c r="BH51" i="7"/>
  <c r="BI39" i="7"/>
  <c r="BH39" i="7"/>
  <c r="AA5" i="7"/>
  <c r="AA13" i="7"/>
  <c r="AA7" i="7"/>
  <c r="AA11" i="7"/>
  <c r="AA15" i="7"/>
  <c r="AA19" i="7"/>
  <c r="AA23" i="7"/>
  <c r="AA27" i="7"/>
  <c r="AA31" i="7"/>
  <c r="AA35" i="7"/>
  <c r="AA39" i="7"/>
  <c r="AA43" i="7"/>
  <c r="AA47" i="7"/>
  <c r="AA51" i="7"/>
  <c r="AA55" i="7"/>
  <c r="AA59" i="7"/>
  <c r="AA63" i="7"/>
  <c r="AA67" i="7"/>
  <c r="AA71" i="7"/>
  <c r="AA75" i="7"/>
  <c r="AA79" i="7"/>
  <c r="AA83" i="7"/>
  <c r="AA87" i="7"/>
  <c r="AA91" i="7"/>
  <c r="AA95" i="7"/>
  <c r="AA99" i="7"/>
  <c r="AA103" i="7"/>
  <c r="AA107" i="7"/>
  <c r="AA111" i="7"/>
  <c r="AA115" i="7"/>
  <c r="AA9" i="7"/>
  <c r="AA17" i="7"/>
  <c r="AA21" i="7"/>
  <c r="AA25" i="7"/>
  <c r="AA29" i="7"/>
  <c r="AA33" i="7"/>
  <c r="AA37" i="7"/>
  <c r="AA41" i="7"/>
  <c r="AA45" i="7"/>
  <c r="AA49" i="7"/>
  <c r="AA53" i="7"/>
  <c r="AA57" i="7"/>
  <c r="AA61" i="7"/>
  <c r="AA65" i="7"/>
  <c r="AA69" i="7"/>
  <c r="AA73" i="7"/>
  <c r="AA77" i="7"/>
  <c r="AA81" i="7"/>
  <c r="AA85" i="7"/>
  <c r="AA89" i="7"/>
  <c r="AA93" i="7"/>
  <c r="AA97" i="7"/>
  <c r="AA101" i="7"/>
  <c r="AA105" i="7"/>
  <c r="AA109" i="7"/>
  <c r="AA113" i="7"/>
  <c r="AA117" i="7"/>
  <c r="K62" i="7"/>
  <c r="P62" i="7" s="1"/>
  <c r="X117" i="1"/>
  <c r="V117" i="1"/>
  <c r="T117" i="1"/>
  <c r="R117" i="1"/>
  <c r="X116" i="1"/>
  <c r="V116" i="1"/>
  <c r="T116" i="1"/>
  <c r="R116" i="1"/>
  <c r="X115" i="1"/>
  <c r="V115" i="1"/>
  <c r="T115" i="1"/>
  <c r="R115" i="1"/>
  <c r="X114" i="1"/>
  <c r="V114" i="1"/>
  <c r="T114" i="1"/>
  <c r="R114" i="1"/>
  <c r="X113" i="1"/>
  <c r="V113" i="1"/>
  <c r="T113" i="1"/>
  <c r="R113" i="1"/>
  <c r="X112" i="1"/>
  <c r="V112" i="1"/>
  <c r="T112" i="1"/>
  <c r="R112" i="1"/>
  <c r="X111" i="1"/>
  <c r="V111" i="1"/>
  <c r="T111" i="1"/>
  <c r="R111" i="1"/>
  <c r="X110" i="1"/>
  <c r="V110" i="1"/>
  <c r="T110" i="1"/>
  <c r="R110" i="1"/>
  <c r="X109" i="1"/>
  <c r="V109" i="1"/>
  <c r="T109" i="1"/>
  <c r="R109" i="1"/>
  <c r="X108" i="1"/>
  <c r="V108" i="1"/>
  <c r="T108" i="1"/>
  <c r="R108" i="1"/>
  <c r="X107" i="1"/>
  <c r="V107" i="1"/>
  <c r="T107" i="1"/>
  <c r="R107" i="1"/>
  <c r="X106" i="1"/>
  <c r="V106" i="1"/>
  <c r="T106" i="1"/>
  <c r="R106" i="1"/>
  <c r="X105" i="1"/>
  <c r="V105" i="1"/>
  <c r="T105" i="1"/>
  <c r="R105" i="1"/>
  <c r="X104" i="1"/>
  <c r="V104" i="1"/>
  <c r="T104" i="1"/>
  <c r="R104" i="1"/>
  <c r="X103" i="1"/>
  <c r="V103" i="1"/>
  <c r="T103" i="1"/>
  <c r="R103" i="1"/>
  <c r="X102" i="1"/>
  <c r="V102" i="1"/>
  <c r="T102" i="1"/>
  <c r="R102" i="1"/>
  <c r="X101" i="1"/>
  <c r="V101" i="1"/>
  <c r="T101" i="1"/>
  <c r="R101" i="1"/>
  <c r="X100" i="1"/>
  <c r="V100" i="1"/>
  <c r="T100" i="1"/>
  <c r="R100" i="1"/>
  <c r="X99" i="1"/>
  <c r="V99" i="1"/>
  <c r="T99" i="1"/>
  <c r="R99" i="1"/>
  <c r="X98" i="1"/>
  <c r="V98" i="1"/>
  <c r="T98" i="1"/>
  <c r="R98" i="1"/>
  <c r="X97" i="1"/>
  <c r="V97" i="1"/>
  <c r="T97" i="1"/>
  <c r="R97" i="1"/>
  <c r="X96" i="1"/>
  <c r="V96" i="1"/>
  <c r="T96" i="1"/>
  <c r="R96" i="1"/>
  <c r="X95" i="1"/>
  <c r="V95" i="1"/>
  <c r="T95" i="1"/>
  <c r="R95" i="1"/>
  <c r="X94" i="1"/>
  <c r="V94" i="1"/>
  <c r="T94" i="1"/>
  <c r="R94" i="1"/>
  <c r="X93" i="1"/>
  <c r="V93" i="1"/>
  <c r="T93" i="1"/>
  <c r="R93" i="1"/>
  <c r="X92" i="1"/>
  <c r="V92" i="1"/>
  <c r="T92" i="1"/>
  <c r="R92" i="1"/>
  <c r="X91" i="1"/>
  <c r="V91" i="1"/>
  <c r="T91" i="1"/>
  <c r="R91" i="1"/>
  <c r="X90" i="1"/>
  <c r="V90" i="1"/>
  <c r="T90" i="1"/>
  <c r="R90" i="1"/>
  <c r="X89" i="1"/>
  <c r="V89" i="1"/>
  <c r="T89" i="1"/>
  <c r="R89" i="1"/>
  <c r="X88" i="1"/>
  <c r="V88" i="1"/>
  <c r="T88" i="1"/>
  <c r="R88" i="1"/>
  <c r="X87" i="1"/>
  <c r="V87" i="1"/>
  <c r="T87" i="1"/>
  <c r="R87" i="1"/>
  <c r="X86" i="1"/>
  <c r="V86" i="1"/>
  <c r="T86" i="1"/>
  <c r="R86" i="1"/>
  <c r="X85" i="1"/>
  <c r="V85" i="1"/>
  <c r="T85" i="1"/>
  <c r="R85" i="1"/>
  <c r="X84" i="1"/>
  <c r="V84" i="1"/>
  <c r="T84" i="1"/>
  <c r="R84" i="1"/>
  <c r="X83" i="1"/>
  <c r="V83" i="1"/>
  <c r="T83" i="1"/>
  <c r="R83" i="1"/>
  <c r="X82" i="1"/>
  <c r="V82" i="1"/>
  <c r="T82" i="1"/>
  <c r="R82" i="1"/>
  <c r="X81" i="1"/>
  <c r="V81" i="1"/>
  <c r="T81" i="1"/>
  <c r="R81" i="1"/>
  <c r="X80" i="1"/>
  <c r="V80" i="1"/>
  <c r="T80" i="1"/>
  <c r="R80" i="1"/>
  <c r="X79" i="1"/>
  <c r="V79" i="1"/>
  <c r="T79" i="1"/>
  <c r="R79" i="1"/>
  <c r="X78" i="1"/>
  <c r="V78" i="1"/>
  <c r="T78" i="1"/>
  <c r="R78" i="1"/>
  <c r="X77" i="1"/>
  <c r="V77" i="1"/>
  <c r="T77" i="1"/>
  <c r="R77" i="1"/>
  <c r="X76" i="1"/>
  <c r="V76" i="1"/>
  <c r="T76" i="1"/>
  <c r="R76" i="1"/>
  <c r="X75" i="1"/>
  <c r="V75" i="1"/>
  <c r="T75" i="1"/>
  <c r="R75" i="1"/>
  <c r="X74" i="1"/>
  <c r="V74" i="1"/>
  <c r="T74" i="1"/>
  <c r="R74" i="1"/>
  <c r="X73" i="1"/>
  <c r="V73" i="1"/>
  <c r="T73" i="1"/>
  <c r="R73" i="1"/>
  <c r="X72" i="1"/>
  <c r="V72" i="1"/>
  <c r="T72" i="1"/>
  <c r="R72" i="1"/>
  <c r="X71" i="1"/>
  <c r="V71" i="1"/>
  <c r="T71" i="1"/>
  <c r="R71" i="1"/>
  <c r="X70" i="1"/>
  <c r="V70" i="1"/>
  <c r="T70" i="1"/>
  <c r="R70" i="1"/>
  <c r="X69" i="1"/>
  <c r="V69" i="1"/>
  <c r="T69" i="1"/>
  <c r="R69" i="1"/>
  <c r="X68" i="1"/>
  <c r="V68" i="1"/>
  <c r="T68" i="1"/>
  <c r="R68" i="1"/>
  <c r="X67" i="1"/>
  <c r="V67" i="1"/>
  <c r="T67" i="1"/>
  <c r="R67" i="1"/>
  <c r="X66" i="1"/>
  <c r="V66" i="1"/>
  <c r="T66" i="1"/>
  <c r="R66" i="1"/>
  <c r="X65" i="1"/>
  <c r="V65" i="1"/>
  <c r="T65" i="1"/>
  <c r="R65" i="1"/>
  <c r="X64" i="1"/>
  <c r="V64" i="1"/>
  <c r="T64" i="1"/>
  <c r="R64" i="1"/>
  <c r="X63" i="1"/>
  <c r="V63" i="1"/>
  <c r="T63" i="1"/>
  <c r="R63" i="1"/>
  <c r="X62" i="1"/>
  <c r="V62" i="1"/>
  <c r="T62" i="1"/>
  <c r="R62" i="1"/>
  <c r="X61" i="1"/>
  <c r="V61" i="1"/>
  <c r="T61" i="1"/>
  <c r="R61" i="1"/>
  <c r="X60" i="1"/>
  <c r="V60" i="1"/>
  <c r="T60" i="1"/>
  <c r="R60" i="1"/>
  <c r="X59" i="1"/>
  <c r="V59" i="1"/>
  <c r="T59" i="1"/>
  <c r="R59" i="1"/>
  <c r="X58" i="1"/>
  <c r="V58" i="1"/>
  <c r="T58" i="1"/>
  <c r="R58" i="1"/>
  <c r="X57" i="1"/>
  <c r="V57" i="1"/>
  <c r="T57" i="1"/>
  <c r="R57" i="1"/>
  <c r="X56" i="1"/>
  <c r="V56" i="1"/>
  <c r="T56" i="1"/>
  <c r="R56" i="1"/>
  <c r="X55" i="1"/>
  <c r="V55" i="1"/>
  <c r="T55" i="1"/>
  <c r="R55" i="1"/>
  <c r="X54" i="1"/>
  <c r="V54" i="1"/>
  <c r="T54" i="1"/>
  <c r="R54" i="1"/>
  <c r="X53" i="1"/>
  <c r="V53" i="1"/>
  <c r="T53" i="1"/>
  <c r="R53" i="1"/>
  <c r="X52" i="1"/>
  <c r="V52" i="1"/>
  <c r="T52" i="1"/>
  <c r="R52" i="1"/>
  <c r="X51" i="1"/>
  <c r="V51" i="1"/>
  <c r="T51" i="1"/>
  <c r="R51" i="1"/>
  <c r="X50" i="1"/>
  <c r="V50" i="1"/>
  <c r="T50" i="1"/>
  <c r="R50" i="1"/>
  <c r="X49" i="1"/>
  <c r="V49" i="1"/>
  <c r="T49" i="1"/>
  <c r="R49" i="1"/>
  <c r="X48" i="1"/>
  <c r="V48" i="1"/>
  <c r="T48" i="1"/>
  <c r="R48" i="1"/>
  <c r="X47" i="1"/>
  <c r="V47" i="1"/>
  <c r="T47" i="1"/>
  <c r="R47" i="1"/>
  <c r="X46" i="1"/>
  <c r="V46" i="1"/>
  <c r="T46" i="1"/>
  <c r="R46" i="1"/>
  <c r="X45" i="1"/>
  <c r="V45" i="1"/>
  <c r="T45" i="1"/>
  <c r="R45" i="1"/>
  <c r="X44" i="1"/>
  <c r="V44" i="1"/>
  <c r="T44" i="1"/>
  <c r="R44" i="1"/>
  <c r="X43" i="1"/>
  <c r="V43" i="1"/>
  <c r="T43" i="1"/>
  <c r="R43" i="1"/>
  <c r="X42" i="1"/>
  <c r="V42" i="1"/>
  <c r="T42" i="1"/>
  <c r="R42" i="1"/>
  <c r="X41" i="1"/>
  <c r="V41" i="1"/>
  <c r="T41" i="1"/>
  <c r="R41" i="1"/>
  <c r="X40" i="1"/>
  <c r="V40" i="1"/>
  <c r="T40" i="1"/>
  <c r="R40" i="1"/>
  <c r="X39" i="1"/>
  <c r="V39" i="1"/>
  <c r="T39" i="1"/>
  <c r="R39" i="1"/>
  <c r="X38" i="1"/>
  <c r="V38" i="1"/>
  <c r="T38" i="1"/>
  <c r="R38" i="1"/>
  <c r="X37" i="1"/>
  <c r="V37" i="1"/>
  <c r="T37" i="1"/>
  <c r="R37" i="1"/>
  <c r="X36" i="1"/>
  <c r="V36" i="1"/>
  <c r="T36" i="1"/>
  <c r="R36" i="1"/>
  <c r="X35" i="1"/>
  <c r="V35" i="1"/>
  <c r="T35" i="1"/>
  <c r="R35" i="1"/>
  <c r="X34" i="1"/>
  <c r="V34" i="1"/>
  <c r="T34" i="1"/>
  <c r="R34" i="1"/>
  <c r="X33" i="1"/>
  <c r="V33" i="1"/>
  <c r="T33" i="1"/>
  <c r="R33" i="1"/>
  <c r="X32" i="1"/>
  <c r="V32" i="1"/>
  <c r="T32" i="1"/>
  <c r="R32" i="1"/>
  <c r="X31" i="1"/>
  <c r="V31" i="1"/>
  <c r="T31" i="1"/>
  <c r="R31" i="1"/>
  <c r="X30" i="1"/>
  <c r="V30" i="1"/>
  <c r="T30" i="1"/>
  <c r="R30" i="1"/>
  <c r="X29" i="1"/>
  <c r="V29" i="1"/>
  <c r="T29" i="1"/>
  <c r="R29" i="1"/>
  <c r="X28" i="1"/>
  <c r="V28" i="1"/>
  <c r="T28" i="1"/>
  <c r="R28" i="1"/>
  <c r="X27" i="1"/>
  <c r="V27" i="1"/>
  <c r="T27" i="1"/>
  <c r="R27" i="1"/>
  <c r="X26" i="1"/>
  <c r="V26" i="1"/>
  <c r="T26" i="1"/>
  <c r="R26" i="1"/>
  <c r="X25" i="1"/>
  <c r="V25" i="1"/>
  <c r="T25" i="1"/>
  <c r="R25" i="1"/>
  <c r="X24" i="1"/>
  <c r="V24" i="1"/>
  <c r="T24" i="1"/>
  <c r="R24" i="1"/>
  <c r="X23" i="1"/>
  <c r="V23" i="1"/>
  <c r="T23" i="1"/>
  <c r="R23" i="1"/>
  <c r="X22" i="1"/>
  <c r="V22" i="1"/>
  <c r="T22" i="1"/>
  <c r="R22" i="1"/>
  <c r="X21" i="1"/>
  <c r="V21" i="1"/>
  <c r="T21" i="1"/>
  <c r="R21" i="1"/>
  <c r="X20" i="1"/>
  <c r="V20" i="1"/>
  <c r="T20" i="1"/>
  <c r="R20" i="1"/>
  <c r="X19" i="1"/>
  <c r="V19" i="1"/>
  <c r="T19" i="1"/>
  <c r="R19" i="1"/>
  <c r="X18" i="1"/>
  <c r="V18" i="1"/>
  <c r="T18" i="1"/>
  <c r="R18" i="1"/>
  <c r="X17" i="1"/>
  <c r="V17" i="1"/>
  <c r="T17" i="1"/>
  <c r="R17" i="1"/>
  <c r="X16" i="1"/>
  <c r="V16" i="1"/>
  <c r="T16" i="1"/>
  <c r="R16" i="1"/>
  <c r="X15" i="1"/>
  <c r="V15" i="1"/>
  <c r="T15" i="1"/>
  <c r="R15" i="1"/>
  <c r="X14" i="1"/>
  <c r="V14" i="1"/>
  <c r="T14" i="1"/>
  <c r="R14" i="1"/>
  <c r="X13" i="1"/>
  <c r="V13" i="1"/>
  <c r="T13" i="1"/>
  <c r="R13" i="1"/>
  <c r="X12" i="1"/>
  <c r="V12" i="1"/>
  <c r="T12" i="1"/>
  <c r="R12" i="1"/>
  <c r="X11" i="1"/>
  <c r="V11" i="1"/>
  <c r="T11" i="1"/>
  <c r="R11" i="1"/>
  <c r="X10" i="1"/>
  <c r="V10" i="1"/>
  <c r="T10" i="1"/>
  <c r="R10" i="1"/>
  <c r="X9" i="1"/>
  <c r="V9" i="1"/>
  <c r="T9" i="1"/>
  <c r="R9" i="1"/>
  <c r="X8" i="1"/>
  <c r="V8" i="1"/>
  <c r="T8" i="1"/>
  <c r="R8" i="1"/>
  <c r="X7" i="1"/>
  <c r="V7" i="1"/>
  <c r="T7" i="1"/>
  <c r="R7" i="1"/>
  <c r="X6" i="1"/>
  <c r="V6" i="1"/>
  <c r="T6" i="1"/>
  <c r="R6" i="1"/>
  <c r="X5" i="1"/>
  <c r="V5" i="1"/>
  <c r="T5" i="1"/>
  <c r="R5" i="1"/>
  <c r="X4" i="1"/>
  <c r="V4" i="1"/>
  <c r="T4" i="1"/>
  <c r="R4" i="1"/>
  <c r="BF6" i="1" l="1"/>
  <c r="S6" i="1"/>
  <c r="BM6" i="1"/>
  <c r="BF9" i="1"/>
  <c r="S9" i="1"/>
  <c r="BM9" i="1"/>
  <c r="BF13" i="1"/>
  <c r="S13" i="1"/>
  <c r="BM13" i="1"/>
  <c r="S16" i="1"/>
  <c r="BF16" i="1"/>
  <c r="BM16" i="1"/>
  <c r="S20" i="1"/>
  <c r="BF20" i="1"/>
  <c r="BM20" i="1"/>
  <c r="S23" i="1"/>
  <c r="BF23" i="1"/>
  <c r="BM23" i="1"/>
  <c r="BF26" i="1"/>
  <c r="S26" i="1"/>
  <c r="BM26" i="1"/>
  <c r="BF30" i="1"/>
  <c r="S30" i="1"/>
  <c r="BM30" i="1"/>
  <c r="BF33" i="1"/>
  <c r="S33" i="1"/>
  <c r="BM33" i="1"/>
  <c r="S36" i="1"/>
  <c r="BF36" i="1"/>
  <c r="BM36" i="1"/>
  <c r="S39" i="1"/>
  <c r="BF39" i="1"/>
  <c r="BM39" i="1"/>
  <c r="BF42" i="1"/>
  <c r="S42" i="1"/>
  <c r="BM42" i="1"/>
  <c r="S44" i="1"/>
  <c r="BF44" i="1"/>
  <c r="BM44" i="1"/>
  <c r="BF47" i="1"/>
  <c r="S47" i="1"/>
  <c r="BM47" i="1"/>
  <c r="BF49" i="1"/>
  <c r="S49" i="1"/>
  <c r="BM49" i="1"/>
  <c r="BF51" i="1"/>
  <c r="S51" i="1"/>
  <c r="BM51" i="1"/>
  <c r="BF53" i="1"/>
  <c r="S53" i="1"/>
  <c r="BM53" i="1"/>
  <c r="S55" i="1"/>
  <c r="BF55" i="1"/>
  <c r="BM55" i="1"/>
  <c r="BF57" i="1"/>
  <c r="S57" i="1"/>
  <c r="BM57" i="1"/>
  <c r="S60" i="1"/>
  <c r="BF60" i="1"/>
  <c r="BM60" i="1"/>
  <c r="BF62" i="1"/>
  <c r="S62" i="1"/>
  <c r="BM62" i="1"/>
  <c r="BF65" i="1"/>
  <c r="S65" i="1"/>
  <c r="BM65" i="1"/>
  <c r="BF67" i="1"/>
  <c r="S67" i="1"/>
  <c r="BM67" i="1"/>
  <c r="BF69" i="1"/>
  <c r="S69" i="1"/>
  <c r="BM69" i="1"/>
  <c r="S71" i="1"/>
  <c r="BF71" i="1"/>
  <c r="BM71" i="1"/>
  <c r="BF74" i="1"/>
  <c r="S74" i="1"/>
  <c r="BM74" i="1"/>
  <c r="S76" i="1"/>
  <c r="BF76" i="1"/>
  <c r="BM76" i="1"/>
  <c r="BF78" i="1"/>
  <c r="S78" i="1"/>
  <c r="BM78" i="1"/>
  <c r="S80" i="1"/>
  <c r="BF80" i="1"/>
  <c r="BM80" i="1"/>
  <c r="BF82" i="1"/>
  <c r="S82" i="1"/>
  <c r="BM82" i="1"/>
  <c r="S84" i="1"/>
  <c r="BF84" i="1"/>
  <c r="BM84" i="1"/>
  <c r="BF86" i="1"/>
  <c r="S86" i="1"/>
  <c r="BM86" i="1"/>
  <c r="S88" i="1"/>
  <c r="BF88" i="1"/>
  <c r="BM88" i="1"/>
  <c r="BF90" i="1"/>
  <c r="S90" i="1"/>
  <c r="BM90" i="1"/>
  <c r="S92" i="1"/>
  <c r="BF92" i="1"/>
  <c r="BM92" i="1"/>
  <c r="BF94" i="1"/>
  <c r="S94" i="1"/>
  <c r="BM94" i="1"/>
  <c r="S96" i="1"/>
  <c r="BF96" i="1"/>
  <c r="BM96" i="1"/>
  <c r="BF98" i="1"/>
  <c r="S98" i="1"/>
  <c r="BM98" i="1"/>
  <c r="S100" i="1"/>
  <c r="BF100" i="1"/>
  <c r="BM100" i="1"/>
  <c r="BF102" i="1"/>
  <c r="S102" i="1"/>
  <c r="BM102" i="1"/>
  <c r="S104" i="1"/>
  <c r="BF104" i="1"/>
  <c r="BM104" i="1"/>
  <c r="BF106" i="1"/>
  <c r="S106" i="1"/>
  <c r="BM106" i="1"/>
  <c r="S108" i="1"/>
  <c r="BF108" i="1"/>
  <c r="BM108" i="1"/>
  <c r="BF110" i="1"/>
  <c r="S110" i="1"/>
  <c r="BM110" i="1"/>
  <c r="S112" i="1"/>
  <c r="BF112" i="1"/>
  <c r="BM112" i="1"/>
  <c r="BF115" i="1"/>
  <c r="S115" i="1"/>
  <c r="BM115" i="1"/>
  <c r="BF117" i="1"/>
  <c r="S117" i="1"/>
  <c r="BM117" i="1"/>
  <c r="U4" i="1"/>
  <c r="BN4" i="1"/>
  <c r="U10" i="1"/>
  <c r="BN10" i="1"/>
  <c r="U18" i="1"/>
  <c r="BN18" i="1"/>
  <c r="U27" i="1"/>
  <c r="BN27" i="1"/>
  <c r="U37" i="1"/>
  <c r="BN37" i="1"/>
  <c r="U45" i="1"/>
  <c r="BN45" i="1"/>
  <c r="U51" i="1"/>
  <c r="BN51" i="1"/>
  <c r="U53" i="1"/>
  <c r="BN53" i="1"/>
  <c r="U55" i="1"/>
  <c r="BN55" i="1"/>
  <c r="U56" i="1"/>
  <c r="BN56" i="1"/>
  <c r="U59" i="1"/>
  <c r="BN59" i="1"/>
  <c r="U60" i="1"/>
  <c r="BN60" i="1"/>
  <c r="U61" i="1"/>
  <c r="BN61" i="1"/>
  <c r="U62" i="1"/>
  <c r="BN62" i="1"/>
  <c r="U63" i="1"/>
  <c r="BN63" i="1"/>
  <c r="U64" i="1"/>
  <c r="BN64" i="1"/>
  <c r="U65" i="1"/>
  <c r="BN65" i="1"/>
  <c r="U66" i="1"/>
  <c r="BN66" i="1"/>
  <c r="U67" i="1"/>
  <c r="BN67" i="1"/>
  <c r="U68" i="1"/>
  <c r="BN68" i="1"/>
  <c r="U69" i="1"/>
  <c r="BN69" i="1"/>
  <c r="U70" i="1"/>
  <c r="BN70" i="1"/>
  <c r="U71" i="1"/>
  <c r="BN71" i="1"/>
  <c r="U72" i="1"/>
  <c r="BN72" i="1"/>
  <c r="U73" i="1"/>
  <c r="BN73" i="1"/>
  <c r="U74" i="1"/>
  <c r="BN74" i="1"/>
  <c r="U75" i="1"/>
  <c r="BN75" i="1"/>
  <c r="U76" i="1"/>
  <c r="BN76" i="1"/>
  <c r="U77" i="1"/>
  <c r="BN77" i="1"/>
  <c r="U78" i="1"/>
  <c r="BN78" i="1"/>
  <c r="U79" i="1"/>
  <c r="BN79" i="1"/>
  <c r="U80" i="1"/>
  <c r="BN80" i="1"/>
  <c r="U81" i="1"/>
  <c r="BN81" i="1"/>
  <c r="U82" i="1"/>
  <c r="BN82" i="1"/>
  <c r="U83" i="1"/>
  <c r="BN83" i="1"/>
  <c r="U84" i="1"/>
  <c r="BN84" i="1"/>
  <c r="U85" i="1"/>
  <c r="BN85" i="1"/>
  <c r="U86" i="1"/>
  <c r="BN86" i="1"/>
  <c r="U87" i="1"/>
  <c r="BN87" i="1"/>
  <c r="U88" i="1"/>
  <c r="BN88" i="1"/>
  <c r="U89" i="1"/>
  <c r="BN89" i="1"/>
  <c r="U90" i="1"/>
  <c r="BN90" i="1"/>
  <c r="U91" i="1"/>
  <c r="BN91" i="1"/>
  <c r="U92" i="1"/>
  <c r="BN92" i="1"/>
  <c r="U93" i="1"/>
  <c r="BN93" i="1"/>
  <c r="U94" i="1"/>
  <c r="BN94" i="1"/>
  <c r="U95" i="1"/>
  <c r="BN95" i="1"/>
  <c r="U96" i="1"/>
  <c r="BN96" i="1"/>
  <c r="U97" i="1"/>
  <c r="BN97" i="1"/>
  <c r="U98" i="1"/>
  <c r="BN98" i="1"/>
  <c r="U99" i="1"/>
  <c r="BN99" i="1"/>
  <c r="U100" i="1"/>
  <c r="BN100" i="1"/>
  <c r="U101" i="1"/>
  <c r="BN101" i="1"/>
  <c r="U102" i="1"/>
  <c r="BN102" i="1"/>
  <c r="U103" i="1"/>
  <c r="BN103" i="1"/>
  <c r="U104" i="1"/>
  <c r="BN104" i="1"/>
  <c r="U105" i="1"/>
  <c r="BN105" i="1"/>
  <c r="U106" i="1"/>
  <c r="BN106" i="1"/>
  <c r="U107" i="1"/>
  <c r="BN107" i="1"/>
  <c r="U108" i="1"/>
  <c r="BN108" i="1"/>
  <c r="U109" i="1"/>
  <c r="BN109" i="1"/>
  <c r="U110" i="1"/>
  <c r="BN110" i="1"/>
  <c r="U111" i="1"/>
  <c r="BN111" i="1"/>
  <c r="U112" i="1"/>
  <c r="BN112" i="1"/>
  <c r="U113" i="1"/>
  <c r="BN113" i="1"/>
  <c r="U114" i="1"/>
  <c r="BN114" i="1"/>
  <c r="U115" i="1"/>
  <c r="BN115" i="1"/>
  <c r="U116" i="1"/>
  <c r="BN116" i="1"/>
  <c r="U117" i="1"/>
  <c r="BN117" i="1"/>
  <c r="S4" i="1"/>
  <c r="BF4" i="1"/>
  <c r="BM4" i="1"/>
  <c r="S7" i="1"/>
  <c r="BF7" i="1"/>
  <c r="BM7" i="1"/>
  <c r="BF11" i="1"/>
  <c r="S11" i="1"/>
  <c r="BM11" i="1"/>
  <c r="BF14" i="1"/>
  <c r="S14" i="1"/>
  <c r="BM14" i="1"/>
  <c r="BF17" i="1"/>
  <c r="S17" i="1"/>
  <c r="BM17" i="1"/>
  <c r="BF19" i="1"/>
  <c r="S19" i="1"/>
  <c r="BM19" i="1"/>
  <c r="BF22" i="1"/>
  <c r="S22" i="1"/>
  <c r="BM22" i="1"/>
  <c r="BF25" i="1"/>
  <c r="S25" i="1"/>
  <c r="BM25" i="1"/>
  <c r="S28" i="1"/>
  <c r="BF28" i="1"/>
  <c r="BM28" i="1"/>
  <c r="S31" i="1"/>
  <c r="BF31" i="1"/>
  <c r="BM31" i="1"/>
  <c r="BF35" i="1"/>
  <c r="S35" i="1"/>
  <c r="BM35" i="1"/>
  <c r="BF38" i="1"/>
  <c r="S38" i="1"/>
  <c r="BM38" i="1"/>
  <c r="BF41" i="1"/>
  <c r="S41" i="1"/>
  <c r="BM41" i="1"/>
  <c r="BF43" i="1"/>
  <c r="S43" i="1"/>
  <c r="BM43" i="1"/>
  <c r="BF46" i="1"/>
  <c r="S46" i="1"/>
  <c r="BM46" i="1"/>
  <c r="S48" i="1"/>
  <c r="BF48" i="1"/>
  <c r="BM48" i="1"/>
  <c r="BF50" i="1"/>
  <c r="S50" i="1"/>
  <c r="BM50" i="1"/>
  <c r="S52" i="1"/>
  <c r="BF52" i="1"/>
  <c r="BM52" i="1"/>
  <c r="BF54" i="1"/>
  <c r="S54" i="1"/>
  <c r="BM54" i="1"/>
  <c r="S56" i="1"/>
  <c r="BF56" i="1"/>
  <c r="BM56" i="1"/>
  <c r="BF58" i="1"/>
  <c r="S58" i="1"/>
  <c r="BM58" i="1"/>
  <c r="BF59" i="1"/>
  <c r="S59" i="1"/>
  <c r="BM59" i="1"/>
  <c r="BF61" i="1"/>
  <c r="S61" i="1"/>
  <c r="BM61" i="1"/>
  <c r="S63" i="1"/>
  <c r="BF63" i="1"/>
  <c r="BM63" i="1"/>
  <c r="S64" i="1"/>
  <c r="BF64" i="1"/>
  <c r="BM64" i="1"/>
  <c r="BF66" i="1"/>
  <c r="S66" i="1"/>
  <c r="BM66" i="1"/>
  <c r="S68" i="1"/>
  <c r="BF68" i="1"/>
  <c r="BM68" i="1"/>
  <c r="BF70" i="1"/>
  <c r="S70" i="1"/>
  <c r="BM70" i="1"/>
  <c r="S72" i="1"/>
  <c r="BF72" i="1"/>
  <c r="BM72" i="1"/>
  <c r="BF73" i="1"/>
  <c r="S73" i="1"/>
  <c r="BM73" i="1"/>
  <c r="BF75" i="1"/>
  <c r="S75" i="1"/>
  <c r="BM75" i="1"/>
  <c r="BF77" i="1"/>
  <c r="S77" i="1"/>
  <c r="BM77" i="1"/>
  <c r="S79" i="1"/>
  <c r="BF79" i="1"/>
  <c r="BM79" i="1"/>
  <c r="BF81" i="1"/>
  <c r="S81" i="1"/>
  <c r="BM81" i="1"/>
  <c r="BF83" i="1"/>
  <c r="S83" i="1"/>
  <c r="BM83" i="1"/>
  <c r="BF85" i="1"/>
  <c r="S85" i="1"/>
  <c r="BM85" i="1"/>
  <c r="BF87" i="1"/>
  <c r="S87" i="1"/>
  <c r="BM87" i="1"/>
  <c r="BF89" i="1"/>
  <c r="S89" i="1"/>
  <c r="BM89" i="1"/>
  <c r="BF91" i="1"/>
  <c r="S91" i="1"/>
  <c r="BM91" i="1"/>
  <c r="BF93" i="1"/>
  <c r="S93" i="1"/>
  <c r="BM93" i="1"/>
  <c r="S95" i="1"/>
  <c r="BF95" i="1"/>
  <c r="BM95" i="1"/>
  <c r="BF97" i="1"/>
  <c r="S97" i="1"/>
  <c r="BM97" i="1"/>
  <c r="BF99" i="1"/>
  <c r="S99" i="1"/>
  <c r="BM99" i="1"/>
  <c r="BF101" i="1"/>
  <c r="S101" i="1"/>
  <c r="BM101" i="1"/>
  <c r="S103" i="1"/>
  <c r="BF103" i="1"/>
  <c r="BM103" i="1"/>
  <c r="BF105" i="1"/>
  <c r="S105" i="1"/>
  <c r="BM105" i="1"/>
  <c r="BF107" i="1"/>
  <c r="S107" i="1"/>
  <c r="BM107" i="1"/>
  <c r="BF109" i="1"/>
  <c r="S109" i="1"/>
  <c r="BM109" i="1"/>
  <c r="S111" i="1"/>
  <c r="BF111" i="1"/>
  <c r="BM111" i="1"/>
  <c r="BF113" i="1"/>
  <c r="S113" i="1"/>
  <c r="BM113" i="1"/>
  <c r="BF114" i="1"/>
  <c r="S114" i="1"/>
  <c r="BM114" i="1"/>
  <c r="S116" i="1"/>
  <c r="BF116" i="1"/>
  <c r="BM116" i="1"/>
  <c r="U5" i="1"/>
  <c r="BN5" i="1"/>
  <c r="U6" i="1"/>
  <c r="BN6" i="1"/>
  <c r="U7" i="1"/>
  <c r="BN7" i="1"/>
  <c r="U8" i="1"/>
  <c r="BN8" i="1"/>
  <c r="U9" i="1"/>
  <c r="BN9" i="1"/>
  <c r="U11" i="1"/>
  <c r="BN11" i="1"/>
  <c r="U12" i="1"/>
  <c r="BN12" i="1"/>
  <c r="U13" i="1"/>
  <c r="BN13" i="1"/>
  <c r="U14" i="1"/>
  <c r="BN14" i="1"/>
  <c r="U15" i="1"/>
  <c r="BN15" i="1"/>
  <c r="U16" i="1"/>
  <c r="BN16" i="1"/>
  <c r="U17" i="1"/>
  <c r="BN17" i="1"/>
  <c r="U19" i="1"/>
  <c r="BN19" i="1"/>
  <c r="U20" i="1"/>
  <c r="BN20" i="1"/>
  <c r="U21" i="1"/>
  <c r="BN21" i="1"/>
  <c r="U22" i="1"/>
  <c r="BN22" i="1"/>
  <c r="U23" i="1"/>
  <c r="BN23" i="1"/>
  <c r="U24" i="1"/>
  <c r="BN24" i="1"/>
  <c r="U25" i="1"/>
  <c r="BN25" i="1"/>
  <c r="U26" i="1"/>
  <c r="BN26" i="1"/>
  <c r="U28" i="1"/>
  <c r="BN28" i="1"/>
  <c r="U29" i="1"/>
  <c r="BN29" i="1"/>
  <c r="U30" i="1"/>
  <c r="BN30" i="1"/>
  <c r="U31" i="1"/>
  <c r="BN31" i="1"/>
  <c r="U33" i="1"/>
  <c r="BN33" i="1"/>
  <c r="U35" i="1"/>
  <c r="BN35" i="1"/>
  <c r="U38" i="1"/>
  <c r="BN38" i="1"/>
  <c r="U40" i="1"/>
  <c r="BN40" i="1"/>
  <c r="U42" i="1"/>
  <c r="BN42" i="1"/>
  <c r="U44" i="1"/>
  <c r="BN44" i="1"/>
  <c r="U48" i="1"/>
  <c r="BN48" i="1"/>
  <c r="U58" i="1"/>
  <c r="BN58" i="1"/>
  <c r="W4" i="1"/>
  <c r="BO4" i="1"/>
  <c r="W5" i="1"/>
  <c r="BO5" i="1"/>
  <c r="W6" i="1"/>
  <c r="BO6" i="1"/>
  <c r="W7" i="1"/>
  <c r="BO7" i="1"/>
  <c r="W8" i="1"/>
  <c r="BO8" i="1"/>
  <c r="W9" i="1"/>
  <c r="BO9" i="1"/>
  <c r="W10" i="1"/>
  <c r="BO10" i="1"/>
  <c r="W11" i="1"/>
  <c r="BO11" i="1"/>
  <c r="W12" i="1"/>
  <c r="BO12" i="1"/>
  <c r="W13" i="1"/>
  <c r="BO13" i="1"/>
  <c r="W14" i="1"/>
  <c r="BO14" i="1"/>
  <c r="W15" i="1"/>
  <c r="BO15" i="1"/>
  <c r="W16" i="1"/>
  <c r="BO16" i="1"/>
  <c r="W17" i="1"/>
  <c r="BO17" i="1"/>
  <c r="W18" i="1"/>
  <c r="BO18" i="1"/>
  <c r="W19" i="1"/>
  <c r="BO19" i="1"/>
  <c r="W20" i="1"/>
  <c r="BO20" i="1"/>
  <c r="W21" i="1"/>
  <c r="BO21" i="1"/>
  <c r="W22" i="1"/>
  <c r="BO22" i="1"/>
  <c r="W23" i="1"/>
  <c r="BO23" i="1"/>
  <c r="W24" i="1"/>
  <c r="BO24" i="1"/>
  <c r="W25" i="1"/>
  <c r="BO25" i="1"/>
  <c r="W26" i="1"/>
  <c r="BO26" i="1"/>
  <c r="W27" i="1"/>
  <c r="BO27" i="1"/>
  <c r="W28" i="1"/>
  <c r="BO28" i="1"/>
  <c r="W29" i="1"/>
  <c r="BO29" i="1"/>
  <c r="W30" i="1"/>
  <c r="BO30" i="1"/>
  <c r="W31" i="1"/>
  <c r="BO31" i="1"/>
  <c r="W32" i="1"/>
  <c r="BO32" i="1"/>
  <c r="W33" i="1"/>
  <c r="BO33" i="1"/>
  <c r="W34" i="1"/>
  <c r="BO34" i="1"/>
  <c r="W35" i="1"/>
  <c r="BO35" i="1"/>
  <c r="W36" i="1"/>
  <c r="BO36" i="1"/>
  <c r="W37" i="1"/>
  <c r="BO37" i="1"/>
  <c r="W38" i="1"/>
  <c r="BO38" i="1"/>
  <c r="W39" i="1"/>
  <c r="BO39" i="1"/>
  <c r="W40" i="1"/>
  <c r="BO40" i="1"/>
  <c r="W41" i="1"/>
  <c r="BO41" i="1"/>
  <c r="W42" i="1"/>
  <c r="BO42" i="1"/>
  <c r="W43" i="1"/>
  <c r="BO43" i="1"/>
  <c r="W44" i="1"/>
  <c r="BO44" i="1"/>
  <c r="W45" i="1"/>
  <c r="BO45" i="1"/>
  <c r="W46" i="1"/>
  <c r="BO46" i="1"/>
  <c r="W47" i="1"/>
  <c r="BO47" i="1"/>
  <c r="W48" i="1"/>
  <c r="BO48" i="1"/>
  <c r="W49" i="1"/>
  <c r="BO49" i="1"/>
  <c r="W50" i="1"/>
  <c r="BO50" i="1"/>
  <c r="W51" i="1"/>
  <c r="BO51" i="1"/>
  <c r="W52" i="1"/>
  <c r="BO52" i="1"/>
  <c r="W53" i="1"/>
  <c r="BO53" i="1"/>
  <c r="W54" i="1"/>
  <c r="BO54" i="1"/>
  <c r="W55" i="1"/>
  <c r="BO55" i="1"/>
  <c r="W56" i="1"/>
  <c r="BO56" i="1"/>
  <c r="W57" i="1"/>
  <c r="BO57" i="1"/>
  <c r="W58" i="1"/>
  <c r="BO58" i="1"/>
  <c r="W59" i="1"/>
  <c r="BO59" i="1"/>
  <c r="W60" i="1"/>
  <c r="BO60" i="1"/>
  <c r="W61" i="1"/>
  <c r="BO61" i="1"/>
  <c r="W62" i="1"/>
  <c r="BO62" i="1"/>
  <c r="W63" i="1"/>
  <c r="BO63" i="1"/>
  <c r="W64" i="1"/>
  <c r="BO64" i="1"/>
  <c r="W65" i="1"/>
  <c r="BO65" i="1"/>
  <c r="W66" i="1"/>
  <c r="BO66" i="1"/>
  <c r="W67" i="1"/>
  <c r="BO67" i="1"/>
  <c r="W68" i="1"/>
  <c r="BO68" i="1"/>
  <c r="W69" i="1"/>
  <c r="BO69" i="1"/>
  <c r="W70" i="1"/>
  <c r="BO70" i="1"/>
  <c r="W71" i="1"/>
  <c r="BO71" i="1"/>
  <c r="W72" i="1"/>
  <c r="BO72" i="1"/>
  <c r="W73" i="1"/>
  <c r="BO73" i="1"/>
  <c r="W74" i="1"/>
  <c r="BO74" i="1"/>
  <c r="W75" i="1"/>
  <c r="BO75" i="1"/>
  <c r="W76" i="1"/>
  <c r="BO76" i="1"/>
  <c r="W77" i="1"/>
  <c r="BO77" i="1"/>
  <c r="W78" i="1"/>
  <c r="BO78" i="1"/>
  <c r="W79" i="1"/>
  <c r="BO79" i="1"/>
  <c r="W80" i="1"/>
  <c r="BO80" i="1"/>
  <c r="W81" i="1"/>
  <c r="BO81" i="1"/>
  <c r="W82" i="1"/>
  <c r="BO82" i="1"/>
  <c r="W83" i="1"/>
  <c r="BO83" i="1"/>
  <c r="W84" i="1"/>
  <c r="BO84" i="1"/>
  <c r="W85" i="1"/>
  <c r="BO85" i="1"/>
  <c r="W86" i="1"/>
  <c r="BO86" i="1"/>
  <c r="W87" i="1"/>
  <c r="BO87" i="1"/>
  <c r="W88" i="1"/>
  <c r="BO88" i="1"/>
  <c r="W89" i="1"/>
  <c r="BO89" i="1"/>
  <c r="W90" i="1"/>
  <c r="BO90" i="1"/>
  <c r="W91" i="1"/>
  <c r="BO91" i="1"/>
  <c r="W92" i="1"/>
  <c r="BO92" i="1"/>
  <c r="W93" i="1"/>
  <c r="BO93" i="1"/>
  <c r="W94" i="1"/>
  <c r="BO94" i="1"/>
  <c r="W95" i="1"/>
  <c r="BO95" i="1"/>
  <c r="W96" i="1"/>
  <c r="BO96" i="1"/>
  <c r="W97" i="1"/>
  <c r="BO97" i="1"/>
  <c r="W98" i="1"/>
  <c r="BO98" i="1"/>
  <c r="W99" i="1"/>
  <c r="BO99" i="1"/>
  <c r="W100" i="1"/>
  <c r="BO100" i="1"/>
  <c r="W101" i="1"/>
  <c r="BO101" i="1"/>
  <c r="W102" i="1"/>
  <c r="BO102" i="1"/>
  <c r="W103" i="1"/>
  <c r="BO103" i="1"/>
  <c r="W104" i="1"/>
  <c r="BO104" i="1"/>
  <c r="W105" i="1"/>
  <c r="BO105" i="1"/>
  <c r="W106" i="1"/>
  <c r="BO106" i="1"/>
  <c r="W107" i="1"/>
  <c r="BO107" i="1"/>
  <c r="W108" i="1"/>
  <c r="BO108" i="1"/>
  <c r="W109" i="1"/>
  <c r="BO109" i="1"/>
  <c r="W110" i="1"/>
  <c r="BO110" i="1"/>
  <c r="W111" i="1"/>
  <c r="BO111" i="1"/>
  <c r="W112" i="1"/>
  <c r="BO112" i="1"/>
  <c r="W113" i="1"/>
  <c r="BO113" i="1"/>
  <c r="W114" i="1"/>
  <c r="BO114" i="1"/>
  <c r="W115" i="1"/>
  <c r="BO115" i="1"/>
  <c r="W116" i="1"/>
  <c r="BO116" i="1"/>
  <c r="W117" i="1"/>
  <c r="BO117" i="1"/>
  <c r="BF5" i="1"/>
  <c r="S5" i="1"/>
  <c r="BM5" i="1"/>
  <c r="S8" i="1"/>
  <c r="BF8" i="1"/>
  <c r="BM8" i="1"/>
  <c r="BF10" i="1"/>
  <c r="S10" i="1"/>
  <c r="BM10" i="1"/>
  <c r="S12" i="1"/>
  <c r="BF12" i="1"/>
  <c r="BM12" i="1"/>
  <c r="BF15" i="1"/>
  <c r="S15" i="1"/>
  <c r="BM15" i="1"/>
  <c r="BF18" i="1"/>
  <c r="S18" i="1"/>
  <c r="Z18" i="1" s="1"/>
  <c r="BM18" i="1"/>
  <c r="BF21" i="1"/>
  <c r="S21" i="1"/>
  <c r="BM21" i="1"/>
  <c r="S24" i="1"/>
  <c r="BF24" i="1"/>
  <c r="BM24" i="1"/>
  <c r="BF27" i="1"/>
  <c r="S27" i="1"/>
  <c r="BM27" i="1"/>
  <c r="BF29" i="1"/>
  <c r="S29" i="1"/>
  <c r="BM29" i="1"/>
  <c r="S32" i="1"/>
  <c r="BF32" i="1"/>
  <c r="BM32" i="1"/>
  <c r="BF34" i="1"/>
  <c r="S34" i="1"/>
  <c r="BM34" i="1"/>
  <c r="BF37" i="1"/>
  <c r="S37" i="1"/>
  <c r="BM37" i="1"/>
  <c r="S40" i="1"/>
  <c r="BF40" i="1"/>
  <c r="BM40" i="1"/>
  <c r="BF45" i="1"/>
  <c r="S45" i="1"/>
  <c r="BM45" i="1"/>
  <c r="U32" i="1"/>
  <c r="BN32" i="1"/>
  <c r="U34" i="1"/>
  <c r="BN34" i="1"/>
  <c r="U36" i="1"/>
  <c r="BN36" i="1"/>
  <c r="U39" i="1"/>
  <c r="BN39" i="1"/>
  <c r="U41" i="1"/>
  <c r="BN41" i="1"/>
  <c r="U43" i="1"/>
  <c r="BN43" i="1"/>
  <c r="U46" i="1"/>
  <c r="BN46" i="1"/>
  <c r="U47" i="1"/>
  <c r="BN47" i="1"/>
  <c r="U49" i="1"/>
  <c r="BN49" i="1"/>
  <c r="U50" i="1"/>
  <c r="BN50" i="1"/>
  <c r="U52" i="1"/>
  <c r="BN52" i="1"/>
  <c r="U54" i="1"/>
  <c r="BN54" i="1"/>
  <c r="U57" i="1"/>
  <c r="BN57" i="1"/>
  <c r="Y4" i="1"/>
  <c r="BP4" i="1"/>
  <c r="Y5" i="1"/>
  <c r="BP5" i="1"/>
  <c r="Y6" i="1"/>
  <c r="BP6" i="1"/>
  <c r="Y7" i="1"/>
  <c r="BP7" i="1"/>
  <c r="Y8" i="1"/>
  <c r="BP8" i="1"/>
  <c r="Y9" i="1"/>
  <c r="BP9" i="1"/>
  <c r="Y10" i="1"/>
  <c r="BP10" i="1"/>
  <c r="Y11" i="1"/>
  <c r="BP11" i="1"/>
  <c r="Y12" i="1"/>
  <c r="BP12" i="1"/>
  <c r="Y13" i="1"/>
  <c r="BP13" i="1"/>
  <c r="Y14" i="1"/>
  <c r="BP14" i="1"/>
  <c r="Y15" i="1"/>
  <c r="BP15" i="1"/>
  <c r="Y16" i="1"/>
  <c r="BP16" i="1"/>
  <c r="Y17" i="1"/>
  <c r="BP17" i="1"/>
  <c r="Y18" i="1"/>
  <c r="BP18" i="1"/>
  <c r="Y19" i="1"/>
  <c r="BP19" i="1"/>
  <c r="Y20" i="1"/>
  <c r="BP20" i="1"/>
  <c r="Y21" i="1"/>
  <c r="BP21" i="1"/>
  <c r="Y22" i="1"/>
  <c r="BP22" i="1"/>
  <c r="Y23" i="1"/>
  <c r="BP23" i="1"/>
  <c r="Y24" i="1"/>
  <c r="BP24" i="1"/>
  <c r="Y25" i="1"/>
  <c r="BP25" i="1"/>
  <c r="Y26" i="1"/>
  <c r="BP26" i="1"/>
  <c r="Y27" i="1"/>
  <c r="BP27" i="1"/>
  <c r="Y28" i="1"/>
  <c r="BP28" i="1"/>
  <c r="Y29" i="1"/>
  <c r="BP29" i="1"/>
  <c r="Y30" i="1"/>
  <c r="BP30" i="1"/>
  <c r="Y31" i="1"/>
  <c r="BP31" i="1"/>
  <c r="Y32" i="1"/>
  <c r="BP32" i="1"/>
  <c r="Y33" i="1"/>
  <c r="BP33" i="1"/>
  <c r="Y34" i="1"/>
  <c r="BP34" i="1"/>
  <c r="Y35" i="1"/>
  <c r="BP35" i="1"/>
  <c r="Y36" i="1"/>
  <c r="BP36" i="1"/>
  <c r="Y37" i="1"/>
  <c r="BP37" i="1"/>
  <c r="Y38" i="1"/>
  <c r="BP38" i="1"/>
  <c r="Y39" i="1"/>
  <c r="BP39" i="1"/>
  <c r="Y40" i="1"/>
  <c r="BP40" i="1"/>
  <c r="Y41" i="1"/>
  <c r="BP41" i="1"/>
  <c r="Y42" i="1"/>
  <c r="BP42" i="1"/>
  <c r="Y43" i="1"/>
  <c r="BP43" i="1"/>
  <c r="Y44" i="1"/>
  <c r="BP44" i="1"/>
  <c r="Y45" i="1"/>
  <c r="BP45" i="1"/>
  <c r="Y46" i="1"/>
  <c r="BP46" i="1"/>
  <c r="Y47" i="1"/>
  <c r="BP47" i="1"/>
  <c r="Y48" i="1"/>
  <c r="BP48" i="1"/>
  <c r="Y49" i="1"/>
  <c r="BP49" i="1"/>
  <c r="Y50" i="1"/>
  <c r="BP50" i="1"/>
  <c r="Y51" i="1"/>
  <c r="BP51" i="1"/>
  <c r="Y52" i="1"/>
  <c r="BP52" i="1"/>
  <c r="Y53" i="1"/>
  <c r="BP53" i="1"/>
  <c r="Y54" i="1"/>
  <c r="BP54" i="1"/>
  <c r="Y55" i="1"/>
  <c r="BP55" i="1"/>
  <c r="Y56" i="1"/>
  <c r="BP56" i="1"/>
  <c r="Y57" i="1"/>
  <c r="BP57" i="1"/>
  <c r="Y58" i="1"/>
  <c r="BP58" i="1"/>
  <c r="Y59" i="1"/>
  <c r="BP59" i="1"/>
  <c r="Y60" i="1"/>
  <c r="BP60" i="1"/>
  <c r="Y61" i="1"/>
  <c r="BP61" i="1"/>
  <c r="Y62" i="1"/>
  <c r="BP62" i="1"/>
  <c r="Y63" i="1"/>
  <c r="BP63" i="1"/>
  <c r="Y64" i="1"/>
  <c r="BP64" i="1"/>
  <c r="Y65" i="1"/>
  <c r="BP65" i="1"/>
  <c r="Y66" i="1"/>
  <c r="BP66" i="1"/>
  <c r="Y67" i="1"/>
  <c r="BP67" i="1"/>
  <c r="Y68" i="1"/>
  <c r="BP68" i="1"/>
  <c r="Y69" i="1"/>
  <c r="BP69" i="1"/>
  <c r="Y70" i="1"/>
  <c r="BP70" i="1"/>
  <c r="Y71" i="1"/>
  <c r="BP71" i="1"/>
  <c r="Y72" i="1"/>
  <c r="BP72" i="1"/>
  <c r="Y73" i="1"/>
  <c r="BP73" i="1"/>
  <c r="Y74" i="1"/>
  <c r="BP74" i="1"/>
  <c r="Y75" i="1"/>
  <c r="BP75" i="1"/>
  <c r="Y76" i="1"/>
  <c r="BP76" i="1"/>
  <c r="Y77" i="1"/>
  <c r="BP77" i="1"/>
  <c r="Y78" i="1"/>
  <c r="BP78" i="1"/>
  <c r="Y79" i="1"/>
  <c r="BP79" i="1"/>
  <c r="Y80" i="1"/>
  <c r="BP80" i="1"/>
  <c r="Y81" i="1"/>
  <c r="BP81" i="1"/>
  <c r="Y82" i="1"/>
  <c r="BP82" i="1"/>
  <c r="Y83" i="1"/>
  <c r="BP83" i="1"/>
  <c r="Y84" i="1"/>
  <c r="BP84" i="1"/>
  <c r="Y85" i="1"/>
  <c r="BP85" i="1"/>
  <c r="Y86" i="1"/>
  <c r="BP86" i="1"/>
  <c r="Y87" i="1"/>
  <c r="BP87" i="1"/>
  <c r="Y88" i="1"/>
  <c r="BP88" i="1"/>
  <c r="Y89" i="1"/>
  <c r="BP89" i="1"/>
  <c r="Y90" i="1"/>
  <c r="BP90" i="1"/>
  <c r="Y91" i="1"/>
  <c r="BP91" i="1"/>
  <c r="Y92" i="1"/>
  <c r="BP92" i="1"/>
  <c r="Y93" i="1"/>
  <c r="BP93" i="1"/>
  <c r="Y94" i="1"/>
  <c r="BP94" i="1"/>
  <c r="Y95" i="1"/>
  <c r="BP95" i="1"/>
  <c r="Y96" i="1"/>
  <c r="BP96" i="1"/>
  <c r="Y97" i="1"/>
  <c r="BP97" i="1"/>
  <c r="Y98" i="1"/>
  <c r="BP98" i="1"/>
  <c r="Y99" i="1"/>
  <c r="BP99" i="1"/>
  <c r="Y100" i="1"/>
  <c r="BP100" i="1"/>
  <c r="Y101" i="1"/>
  <c r="BP101" i="1"/>
  <c r="Y102" i="1"/>
  <c r="BP102" i="1"/>
  <c r="Y103" i="1"/>
  <c r="BP103" i="1"/>
  <c r="Y104" i="1"/>
  <c r="BP104" i="1"/>
  <c r="Y105" i="1"/>
  <c r="BP105" i="1"/>
  <c r="Y106" i="1"/>
  <c r="BP106" i="1"/>
  <c r="Y107" i="1"/>
  <c r="BP107" i="1"/>
  <c r="Y108" i="1"/>
  <c r="BP108" i="1"/>
  <c r="Y109" i="1"/>
  <c r="BP109" i="1"/>
  <c r="Y110" i="1"/>
  <c r="BP110" i="1"/>
  <c r="Y111" i="1"/>
  <c r="BP111" i="1"/>
  <c r="Y112" i="1"/>
  <c r="BP112" i="1"/>
  <c r="Y113" i="1"/>
  <c r="BP113" i="1"/>
  <c r="Y114" i="1"/>
  <c r="BP114" i="1"/>
  <c r="Y115" i="1"/>
  <c r="BP115" i="1"/>
  <c r="Y116" i="1"/>
  <c r="BP116" i="1"/>
  <c r="Y117" i="1"/>
  <c r="BP117" i="1"/>
  <c r="BH62" i="7"/>
  <c r="BI62" i="7"/>
  <c r="AA62" i="7"/>
  <c r="K112" i="1"/>
  <c r="P112" i="1" s="1"/>
  <c r="K48" i="1"/>
  <c r="P48" i="1" s="1"/>
  <c r="K70" i="1"/>
  <c r="P70" i="1" s="1"/>
  <c r="K96" i="1"/>
  <c r="P96" i="1" s="1"/>
  <c r="K102" i="1"/>
  <c r="P102" i="1" s="1"/>
  <c r="K100" i="1"/>
  <c r="P100" i="1" s="1"/>
  <c r="K116" i="1"/>
  <c r="P116" i="1" s="1"/>
  <c r="K20" i="1"/>
  <c r="P20" i="1" s="1"/>
  <c r="K64" i="1"/>
  <c r="P64" i="1" s="1"/>
  <c r="K58" i="1"/>
  <c r="P58" i="1" s="1"/>
  <c r="K62" i="1"/>
  <c r="P62" i="1" s="1"/>
  <c r="K44" i="1"/>
  <c r="P44" i="1" s="1"/>
  <c r="K56" i="1"/>
  <c r="P56" i="1" s="1"/>
  <c r="K108" i="1"/>
  <c r="P108" i="1" s="1"/>
  <c r="K52" i="1"/>
  <c r="P52" i="1" s="1"/>
  <c r="K54" i="1"/>
  <c r="P54" i="1" s="1"/>
  <c r="K98" i="1"/>
  <c r="P98" i="1" s="1"/>
  <c r="K106" i="1"/>
  <c r="P106" i="1" s="1"/>
  <c r="K16" i="1"/>
  <c r="P16" i="1" s="1"/>
  <c r="K50" i="1"/>
  <c r="P50" i="1" s="1"/>
  <c r="K4" i="1"/>
  <c r="P4" i="1" s="1"/>
  <c r="K80" i="1"/>
  <c r="P80" i="1" s="1"/>
  <c r="K84" i="1"/>
  <c r="P84" i="1" s="1"/>
  <c r="K110" i="1"/>
  <c r="P110" i="1" s="1"/>
  <c r="K18" i="1"/>
  <c r="P18" i="1" s="1"/>
  <c r="K38" i="1"/>
  <c r="P38" i="1" s="1"/>
  <c r="K46" i="1"/>
  <c r="P46" i="1" s="1"/>
  <c r="K60" i="1"/>
  <c r="P60" i="1" s="1"/>
  <c r="K14" i="1"/>
  <c r="P14" i="1" s="1"/>
  <c r="K22" i="1"/>
  <c r="P22" i="1" s="1"/>
  <c r="K88" i="1"/>
  <c r="P88" i="1" s="1"/>
  <c r="K66" i="1"/>
  <c r="P66" i="1" s="1"/>
  <c r="K42" i="1"/>
  <c r="P42" i="1" s="1"/>
  <c r="K28" i="1"/>
  <c r="P28" i="1" s="1"/>
  <c r="K26" i="1"/>
  <c r="P26" i="1" s="1"/>
  <c r="K24" i="1"/>
  <c r="P24" i="1" s="1"/>
  <c r="K5" i="1"/>
  <c r="P5" i="1" s="1"/>
  <c r="K12" i="1"/>
  <c r="P12" i="1" s="1"/>
  <c r="K30" i="1"/>
  <c r="P30" i="1" s="1"/>
  <c r="K32" i="1"/>
  <c r="P32" i="1" s="1"/>
  <c r="K34" i="1"/>
  <c r="P34" i="1" s="1"/>
  <c r="K36" i="1"/>
  <c r="P36" i="1" s="1"/>
  <c r="K40" i="1"/>
  <c r="P40" i="1" s="1"/>
  <c r="K45" i="1"/>
  <c r="P45" i="1" s="1"/>
  <c r="K67" i="1"/>
  <c r="P67" i="1" s="1"/>
  <c r="K73" i="1"/>
  <c r="P73" i="1" s="1"/>
  <c r="K76" i="1"/>
  <c r="P76" i="1" s="1"/>
  <c r="K87" i="1"/>
  <c r="P87" i="1" s="1"/>
  <c r="K91" i="1"/>
  <c r="P91" i="1" s="1"/>
  <c r="K92" i="1"/>
  <c r="P92" i="1" s="1"/>
  <c r="K101" i="1"/>
  <c r="P101" i="1" s="1"/>
  <c r="K103" i="1"/>
  <c r="P103" i="1" s="1"/>
  <c r="K104" i="1"/>
  <c r="P104" i="1" s="1"/>
  <c r="K114" i="1"/>
  <c r="P114" i="1" s="1"/>
  <c r="K117" i="1"/>
  <c r="P117" i="1" s="1"/>
  <c r="K115" i="1"/>
  <c r="P115" i="1" s="1"/>
  <c r="K113" i="1"/>
  <c r="P113" i="1" s="1"/>
  <c r="K111" i="1"/>
  <c r="P111" i="1" s="1"/>
  <c r="K109" i="1"/>
  <c r="P109" i="1" s="1"/>
  <c r="K107" i="1"/>
  <c r="P107" i="1" s="1"/>
  <c r="K105" i="1"/>
  <c r="P105" i="1" s="1"/>
  <c r="K99" i="1"/>
  <c r="P99" i="1" s="1"/>
  <c r="K97" i="1"/>
  <c r="P97" i="1" s="1"/>
  <c r="K95" i="1"/>
  <c r="P95" i="1" s="1"/>
  <c r="K93" i="1"/>
  <c r="P93" i="1" s="1"/>
  <c r="K89" i="1"/>
  <c r="P89" i="1" s="1"/>
  <c r="K85" i="1"/>
  <c r="P85" i="1" s="1"/>
  <c r="K83" i="1"/>
  <c r="P83" i="1" s="1"/>
  <c r="K81" i="1"/>
  <c r="P81" i="1" s="1"/>
  <c r="K79" i="1"/>
  <c r="P79" i="1" s="1"/>
  <c r="K77" i="1"/>
  <c r="P77" i="1" s="1"/>
  <c r="K75" i="1"/>
  <c r="P75" i="1" s="1"/>
  <c r="K71" i="1"/>
  <c r="P71" i="1" s="1"/>
  <c r="K69" i="1"/>
  <c r="P69" i="1" s="1"/>
  <c r="K65" i="1"/>
  <c r="P65" i="1" s="1"/>
  <c r="K61" i="1"/>
  <c r="P61" i="1" s="1"/>
  <c r="K57" i="1"/>
  <c r="P57" i="1" s="1"/>
  <c r="K41" i="1"/>
  <c r="P41" i="1" s="1"/>
  <c r="K33" i="1"/>
  <c r="P33" i="1" s="1"/>
  <c r="K7" i="1"/>
  <c r="P7" i="1" s="1"/>
  <c r="K21" i="1"/>
  <c r="P21" i="1" s="1"/>
  <c r="K25" i="1"/>
  <c r="P25" i="1" s="1"/>
  <c r="K27" i="1"/>
  <c r="P27" i="1" s="1"/>
  <c r="K29" i="1"/>
  <c r="P29" i="1" s="1"/>
  <c r="K35" i="1"/>
  <c r="P35" i="1" s="1"/>
  <c r="K37" i="1"/>
  <c r="P37" i="1" s="1"/>
  <c r="K39" i="1"/>
  <c r="P39" i="1" s="1"/>
  <c r="K43" i="1"/>
  <c r="P43" i="1" s="1"/>
  <c r="K51" i="1"/>
  <c r="P51" i="1" s="1"/>
  <c r="K63" i="1"/>
  <c r="P63" i="1" s="1"/>
  <c r="Z63" i="1"/>
  <c r="K9" i="1"/>
  <c r="P9" i="1" s="1"/>
  <c r="K11" i="1"/>
  <c r="P11" i="1" s="1"/>
  <c r="K8" i="1"/>
  <c r="P8" i="1" s="1"/>
  <c r="K10" i="1"/>
  <c r="P10" i="1" s="1"/>
  <c r="K49" i="1"/>
  <c r="P49" i="1" s="1"/>
  <c r="K59" i="1"/>
  <c r="P59" i="1" s="1"/>
  <c r="K6" i="1"/>
  <c r="P6" i="1" s="1"/>
  <c r="K15" i="1"/>
  <c r="P15" i="1" s="1"/>
  <c r="K17" i="1"/>
  <c r="P17" i="1" s="1"/>
  <c r="K19" i="1"/>
  <c r="P19" i="1" s="1"/>
  <c r="K23" i="1"/>
  <c r="P23" i="1" s="1"/>
  <c r="K31" i="1"/>
  <c r="P31" i="1" s="1"/>
  <c r="K47" i="1"/>
  <c r="P47" i="1" s="1"/>
  <c r="K55" i="1"/>
  <c r="P55" i="1" s="1"/>
  <c r="K13" i="1"/>
  <c r="P13" i="1" s="1"/>
  <c r="K53" i="1"/>
  <c r="P53" i="1" s="1"/>
  <c r="K72" i="1"/>
  <c r="P72" i="1" s="1"/>
  <c r="K68" i="1"/>
  <c r="P68" i="1" s="1"/>
  <c r="K74" i="1"/>
  <c r="P74" i="1" s="1"/>
  <c r="K78" i="1"/>
  <c r="P78" i="1" s="1"/>
  <c r="K82" i="1"/>
  <c r="P82" i="1" s="1"/>
  <c r="K86" i="1"/>
  <c r="P86" i="1" s="1"/>
  <c r="K90" i="1"/>
  <c r="P90" i="1" s="1"/>
  <c r="K94" i="1"/>
  <c r="P94" i="1" s="1"/>
  <c r="V5" i="14"/>
  <c r="V6" i="14"/>
  <c r="V7" i="14"/>
  <c r="V8" i="14"/>
  <c r="V9" i="14"/>
  <c r="V10" i="14"/>
  <c r="V11" i="14"/>
  <c r="V12" i="14"/>
  <c r="V13" i="14"/>
  <c r="V14" i="14"/>
  <c r="V15" i="14"/>
  <c r="V16" i="14"/>
  <c r="V17" i="14"/>
  <c r="V18" i="14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51" i="14"/>
  <c r="V52" i="14"/>
  <c r="V53" i="14"/>
  <c r="V54" i="14"/>
  <c r="V55" i="14"/>
  <c r="V56" i="14"/>
  <c r="V57" i="14"/>
  <c r="V58" i="14"/>
  <c r="V59" i="14"/>
  <c r="V60" i="14"/>
  <c r="V61" i="14"/>
  <c r="V62" i="14"/>
  <c r="V63" i="14"/>
  <c r="V64" i="14"/>
  <c r="V65" i="14"/>
  <c r="V66" i="14"/>
  <c r="V67" i="14"/>
  <c r="V68" i="14"/>
  <c r="V69" i="14"/>
  <c r="V70" i="14"/>
  <c r="V71" i="14"/>
  <c r="V72" i="14"/>
  <c r="V73" i="14"/>
  <c r="V74" i="14"/>
  <c r="V75" i="14"/>
  <c r="V76" i="14"/>
  <c r="V77" i="14"/>
  <c r="V78" i="14"/>
  <c r="V79" i="14"/>
  <c r="V80" i="14"/>
  <c r="V82" i="14"/>
  <c r="V83" i="14"/>
  <c r="V84" i="14"/>
  <c r="V85" i="14"/>
  <c r="V86" i="14"/>
  <c r="V87" i="14"/>
  <c r="V88" i="14"/>
  <c r="V89" i="14"/>
  <c r="V90" i="14"/>
  <c r="V91" i="14"/>
  <c r="V92" i="14"/>
  <c r="V93" i="14"/>
  <c r="V94" i="14"/>
  <c r="V95" i="14"/>
  <c r="V96" i="14"/>
  <c r="V97" i="14"/>
  <c r="V98" i="14"/>
  <c r="V99" i="14"/>
  <c r="V101" i="14"/>
  <c r="V102" i="14"/>
  <c r="V103" i="14"/>
  <c r="V104" i="14"/>
  <c r="V105" i="14"/>
  <c r="V106" i="14"/>
  <c r="V107" i="14"/>
  <c r="V108" i="14"/>
  <c r="V109" i="14"/>
  <c r="V110" i="14"/>
  <c r="V111" i="14"/>
  <c r="V112" i="14"/>
  <c r="V113" i="14"/>
  <c r="V114" i="14"/>
  <c r="V115" i="14"/>
  <c r="V116" i="14"/>
  <c r="V117" i="14"/>
  <c r="V118" i="14"/>
  <c r="V119" i="14"/>
  <c r="V120" i="14"/>
  <c r="V121" i="14"/>
  <c r="V122" i="14"/>
  <c r="V123" i="14"/>
  <c r="V124" i="14"/>
  <c r="V125" i="14"/>
  <c r="V126" i="14"/>
  <c r="V127" i="14"/>
  <c r="V128" i="14"/>
  <c r="V129" i="14"/>
  <c r="V130" i="14"/>
  <c r="V131" i="14"/>
  <c r="V132" i="14"/>
  <c r="V133" i="14"/>
  <c r="V134" i="14"/>
  <c r="V135" i="14"/>
  <c r="V136" i="14"/>
  <c r="V137" i="14"/>
  <c r="V138" i="14"/>
  <c r="V139" i="14"/>
  <c r="V140" i="14"/>
  <c r="V141" i="14"/>
  <c r="V142" i="14"/>
  <c r="V143" i="14"/>
  <c r="V144" i="14"/>
  <c r="V145" i="14"/>
  <c r="V146" i="14"/>
  <c r="V147" i="14"/>
  <c r="V148" i="14"/>
  <c r="V149" i="14"/>
  <c r="V150" i="14"/>
  <c r="V152" i="14"/>
  <c r="V154" i="14"/>
  <c r="V156" i="14"/>
  <c r="V158" i="14"/>
  <c r="V160" i="14"/>
  <c r="V162" i="14"/>
  <c r="V164" i="14"/>
  <c r="V166" i="14"/>
  <c r="V168" i="14"/>
  <c r="V170" i="14"/>
  <c r="V172" i="14"/>
  <c r="V174" i="14"/>
  <c r="V176" i="14"/>
  <c r="V178" i="14"/>
  <c r="V180" i="14"/>
  <c r="V182" i="14"/>
  <c r="V184" i="14"/>
  <c r="V186" i="14"/>
  <c r="V188" i="14"/>
  <c r="V190" i="14"/>
  <c r="V192" i="14"/>
  <c r="V194" i="14"/>
  <c r="V196" i="14"/>
  <c r="V198" i="14"/>
  <c r="V200" i="14"/>
  <c r="V202" i="14"/>
  <c r="V204" i="14"/>
  <c r="V205" i="14"/>
  <c r="V206" i="14"/>
  <c r="V207" i="14"/>
  <c r="V210" i="14"/>
  <c r="V213" i="14"/>
  <c r="V215" i="14"/>
  <c r="V218" i="14"/>
  <c r="V219" i="14"/>
  <c r="V221" i="14"/>
  <c r="V223" i="14"/>
  <c r="V226" i="14"/>
  <c r="V227" i="14"/>
  <c r="V228" i="14"/>
  <c r="V229" i="14"/>
  <c r="V230" i="14"/>
  <c r="V231" i="14"/>
  <c r="V232" i="14"/>
  <c r="V233" i="14"/>
  <c r="V234" i="14"/>
  <c r="V235" i="14"/>
  <c r="V236" i="14"/>
  <c r="V237" i="14"/>
  <c r="V238" i="14"/>
  <c r="V239" i="14"/>
  <c r="V240" i="14"/>
  <c r="V241" i="14"/>
  <c r="V242" i="14"/>
  <c r="V243" i="14"/>
  <c r="V244" i="14"/>
  <c r="V245" i="14"/>
  <c r="V246" i="14"/>
  <c r="V247" i="14"/>
  <c r="V248" i="14"/>
  <c r="V253" i="14"/>
  <c r="V254" i="14"/>
  <c r="V255" i="14"/>
  <c r="V256" i="14"/>
  <c r="V257" i="14"/>
  <c r="V258" i="14"/>
  <c r="V260" i="14"/>
  <c r="V261" i="14"/>
  <c r="V262" i="14"/>
  <c r="V264" i="14"/>
  <c r="V266" i="14"/>
  <c r="V268" i="14"/>
  <c r="V278" i="14"/>
  <c r="V279" i="14"/>
  <c r="V280" i="14"/>
  <c r="V281" i="14"/>
  <c r="V282" i="14"/>
  <c r="V283" i="14"/>
  <c r="V284" i="14"/>
  <c r="V285" i="14"/>
  <c r="V287" i="14"/>
  <c r="V288" i="14"/>
  <c r="V289" i="14"/>
  <c r="V290" i="14"/>
  <c r="V291" i="14"/>
  <c r="V292" i="14"/>
  <c r="V293" i="14"/>
  <c r="V294" i="14"/>
  <c r="V295" i="14"/>
  <c r="V296" i="14"/>
  <c r="V297" i="14"/>
  <c r="V298" i="14"/>
  <c r="V299" i="14"/>
  <c r="V300" i="14"/>
  <c r="V301" i="14"/>
  <c r="V306" i="14"/>
  <c r="V309" i="14"/>
  <c r="V311" i="14"/>
  <c r="V312" i="14"/>
  <c r="V313" i="14"/>
  <c r="V314" i="14"/>
  <c r="V315" i="14"/>
  <c r="V316" i="14"/>
  <c r="V317" i="14"/>
  <c r="V318" i="14"/>
  <c r="V320" i="14"/>
  <c r="V321" i="14"/>
  <c r="V322" i="14"/>
  <c r="V323" i="14"/>
  <c r="V324" i="14"/>
  <c r="V325" i="14"/>
  <c r="V326" i="14"/>
  <c r="V329" i="14"/>
  <c r="V331" i="14"/>
  <c r="V332" i="14"/>
  <c r="BO333" i="14" s="1"/>
  <c r="V333" i="14"/>
  <c r="V334" i="14"/>
  <c r="V335" i="14"/>
  <c r="V338" i="14"/>
  <c r="V339" i="14"/>
  <c r="V340" i="14"/>
  <c r="V341" i="14"/>
  <c r="V342" i="14"/>
  <c r="V343" i="14"/>
  <c r="V344" i="14"/>
  <c r="V345" i="14"/>
  <c r="V346" i="14"/>
  <c r="V347" i="14"/>
  <c r="V348" i="14"/>
  <c r="V349" i="14"/>
  <c r="V350" i="14"/>
  <c r="V351" i="14"/>
  <c r="V352" i="14"/>
  <c r="V353" i="14"/>
  <c r="V354" i="14"/>
  <c r="V355" i="14"/>
  <c r="V356" i="14"/>
  <c r="V357" i="14"/>
  <c r="V358" i="14"/>
  <c r="V359" i="14"/>
  <c r="V360" i="14"/>
  <c r="V361" i="14"/>
  <c r="V363" i="14"/>
  <c r="V364" i="14"/>
  <c r="V365" i="14"/>
  <c r="V370" i="14"/>
  <c r="K370" i="14" s="1"/>
  <c r="V4" i="14"/>
  <c r="Z4" i="1" l="1"/>
  <c r="Z115" i="1"/>
  <c r="Z87" i="1"/>
  <c r="Z31" i="1"/>
  <c r="Z50" i="1"/>
  <c r="Z22" i="1"/>
  <c r="Z54" i="1"/>
  <c r="Z58" i="1"/>
  <c r="Z46" i="1"/>
  <c r="Z34" i="1"/>
  <c r="Z107" i="1"/>
  <c r="Z91" i="1"/>
  <c r="Z41" i="1"/>
  <c r="Z37" i="1"/>
  <c r="Z17" i="1"/>
  <c r="Z47" i="1"/>
  <c r="Z14" i="1"/>
  <c r="Z6" i="1"/>
  <c r="Z48" i="1"/>
  <c r="Z25" i="1"/>
  <c r="Z21" i="1"/>
  <c r="Z16" i="1"/>
  <c r="Z12" i="1"/>
  <c r="Z7" i="1"/>
  <c r="Z111" i="1"/>
  <c r="Z95" i="1"/>
  <c r="Z79" i="1"/>
  <c r="Z73" i="1"/>
  <c r="Z64" i="1"/>
  <c r="Z59" i="1"/>
  <c r="Z43" i="1"/>
  <c r="Z28" i="1"/>
  <c r="Z19" i="1"/>
  <c r="Z56" i="1"/>
  <c r="Z57" i="1"/>
  <c r="Z23" i="1"/>
  <c r="Z13" i="1"/>
  <c r="Z15" i="1"/>
  <c r="Z105" i="1"/>
  <c r="Z89" i="1"/>
  <c r="Z65" i="1"/>
  <c r="Z75" i="1"/>
  <c r="Z71" i="1"/>
  <c r="Z35" i="1"/>
  <c r="Z80" i="1"/>
  <c r="Z99" i="1"/>
  <c r="Z83" i="1"/>
  <c r="Z20" i="1"/>
  <c r="Z109" i="1"/>
  <c r="Z101" i="1"/>
  <c r="Z85" i="1"/>
  <c r="Z61" i="1"/>
  <c r="Z30" i="1"/>
  <c r="Z11" i="1"/>
  <c r="Z92" i="1"/>
  <c r="Z86" i="1"/>
  <c r="Z69" i="1"/>
  <c r="Z51" i="1"/>
  <c r="Z39" i="1"/>
  <c r="Z106" i="1"/>
  <c r="Z70" i="1"/>
  <c r="Z93" i="1"/>
  <c r="Z29" i="1"/>
  <c r="Z84" i="1"/>
  <c r="Z52" i="1"/>
  <c r="Z36" i="1"/>
  <c r="Z33" i="1"/>
  <c r="Z9" i="1"/>
  <c r="Z5" i="1"/>
  <c r="Z113" i="1"/>
  <c r="Z103" i="1"/>
  <c r="Z97" i="1"/>
  <c r="Z81" i="1"/>
  <c r="Z112" i="1"/>
  <c r="Z53" i="1"/>
  <c r="Z27" i="1"/>
  <c r="Z117" i="1"/>
  <c r="Z67" i="1"/>
  <c r="Z55" i="1"/>
  <c r="Z77" i="1"/>
  <c r="Z38" i="1"/>
  <c r="Z102" i="1"/>
  <c r="Z74" i="1"/>
  <c r="Z98" i="1"/>
  <c r="Z78" i="1"/>
  <c r="Z94" i="1"/>
  <c r="Z44" i="1"/>
  <c r="Z40" i="1"/>
  <c r="Z32" i="1"/>
  <c r="Z24" i="1"/>
  <c r="Z8" i="1"/>
  <c r="Z42" i="1"/>
  <c r="Z72" i="1"/>
  <c r="Z66" i="1"/>
  <c r="Z116" i="1"/>
  <c r="Z108" i="1"/>
  <c r="Z104" i="1"/>
  <c r="Z100" i="1"/>
  <c r="Z96" i="1"/>
  <c r="Z88" i="1"/>
  <c r="Z76" i="1"/>
  <c r="Z68" i="1"/>
  <c r="Z60" i="1"/>
  <c r="Z49" i="1"/>
  <c r="Z26" i="1"/>
  <c r="Z82" i="1"/>
  <c r="Z10" i="1"/>
  <c r="Z45" i="1"/>
  <c r="Z62" i="1"/>
  <c r="Z114" i="1"/>
  <c r="Z110" i="1"/>
  <c r="Z90" i="1"/>
  <c r="BH37" i="1"/>
  <c r="BI37" i="1"/>
  <c r="BH27" i="1"/>
  <c r="BI27" i="1"/>
  <c r="BI8" i="1"/>
  <c r="BH8" i="1"/>
  <c r="BH87" i="1"/>
  <c r="BI87" i="1"/>
  <c r="BI52" i="1"/>
  <c r="BH52" i="1"/>
  <c r="BH31" i="1"/>
  <c r="BI31" i="1"/>
  <c r="BH7" i="1"/>
  <c r="BI7" i="1"/>
  <c r="BH108" i="1"/>
  <c r="BI108" i="1"/>
  <c r="BI98" i="1"/>
  <c r="BH98" i="1"/>
  <c r="BI90" i="1"/>
  <c r="BH90" i="1"/>
  <c r="BH84" i="1"/>
  <c r="BI84" i="1"/>
  <c r="BI74" i="1"/>
  <c r="BH74" i="1"/>
  <c r="BH47" i="1"/>
  <c r="BI47" i="1"/>
  <c r="BH9" i="1"/>
  <c r="BI9" i="1"/>
  <c r="BI32" i="1"/>
  <c r="BH32" i="1"/>
  <c r="BH29" i="1"/>
  <c r="BI29" i="1"/>
  <c r="BI18" i="1"/>
  <c r="BH18" i="1"/>
  <c r="BI113" i="1"/>
  <c r="BH113" i="1"/>
  <c r="BH105" i="1"/>
  <c r="BI105" i="1"/>
  <c r="BH97" i="1"/>
  <c r="BI97" i="1"/>
  <c r="BH89" i="1"/>
  <c r="BI89" i="1"/>
  <c r="BH81" i="1"/>
  <c r="BI81" i="1"/>
  <c r="BH73" i="1"/>
  <c r="BI73" i="1"/>
  <c r="BH68" i="1"/>
  <c r="BI68" i="1"/>
  <c r="BI66" i="1"/>
  <c r="BH66" i="1"/>
  <c r="BH59" i="1"/>
  <c r="BI59" i="1"/>
  <c r="BI43" i="1"/>
  <c r="BH43" i="1"/>
  <c r="BH19" i="1"/>
  <c r="BI19" i="1"/>
  <c r="BI117" i="1"/>
  <c r="BH117" i="1"/>
  <c r="BH67" i="1"/>
  <c r="BI67" i="1"/>
  <c r="BH60" i="1"/>
  <c r="BI60" i="1"/>
  <c r="BH57" i="1"/>
  <c r="BI57" i="1"/>
  <c r="BH49" i="1"/>
  <c r="BI49" i="1"/>
  <c r="BI26" i="1"/>
  <c r="BH26" i="1"/>
  <c r="BH16" i="1"/>
  <c r="BI16" i="1"/>
  <c r="BI13" i="1"/>
  <c r="BH13" i="1"/>
  <c r="BH45" i="1"/>
  <c r="BI45" i="1"/>
  <c r="BH24" i="1"/>
  <c r="BI24" i="1"/>
  <c r="BH21" i="1"/>
  <c r="BI21" i="1"/>
  <c r="BH12" i="1"/>
  <c r="BI12" i="1"/>
  <c r="BI10" i="1"/>
  <c r="BH10" i="1"/>
  <c r="BI116" i="1"/>
  <c r="BH116" i="1"/>
  <c r="BI114" i="1"/>
  <c r="BH114" i="1"/>
  <c r="BH107" i="1"/>
  <c r="BI107" i="1"/>
  <c r="BI99" i="1"/>
  <c r="BH99" i="1"/>
  <c r="BH91" i="1"/>
  <c r="BI91" i="1"/>
  <c r="BH83" i="1"/>
  <c r="BI83" i="1"/>
  <c r="BH75" i="1"/>
  <c r="BI75" i="1"/>
  <c r="BH63" i="1"/>
  <c r="BI63" i="1"/>
  <c r="BH61" i="1"/>
  <c r="BI61" i="1"/>
  <c r="BH56" i="1"/>
  <c r="BI56" i="1"/>
  <c r="BH54" i="1"/>
  <c r="BI54" i="1"/>
  <c r="BH48" i="1"/>
  <c r="BI48" i="1"/>
  <c r="BH46" i="1"/>
  <c r="BI46" i="1"/>
  <c r="BH35" i="1"/>
  <c r="BI35" i="1"/>
  <c r="BH22" i="1"/>
  <c r="BI22" i="1"/>
  <c r="BI11" i="1"/>
  <c r="BH11" i="1"/>
  <c r="BH112" i="1"/>
  <c r="BI112" i="1"/>
  <c r="BI110" i="1"/>
  <c r="BH110" i="1"/>
  <c r="BH104" i="1"/>
  <c r="BI104" i="1"/>
  <c r="BH102" i="1"/>
  <c r="BI102" i="1"/>
  <c r="BH96" i="1"/>
  <c r="BI96" i="1"/>
  <c r="BI94" i="1"/>
  <c r="BH94" i="1"/>
  <c r="BH88" i="1"/>
  <c r="BI88" i="1"/>
  <c r="BH86" i="1"/>
  <c r="BI86" i="1"/>
  <c r="BH80" i="1"/>
  <c r="BI80" i="1"/>
  <c r="BH78" i="1"/>
  <c r="BI78" i="1"/>
  <c r="BH71" i="1"/>
  <c r="BI71" i="1"/>
  <c r="BH69" i="1"/>
  <c r="BI69" i="1"/>
  <c r="BH51" i="1"/>
  <c r="BI51" i="1"/>
  <c r="BH44" i="1"/>
  <c r="BI44" i="1"/>
  <c r="BH42" i="1"/>
  <c r="BI42" i="1"/>
  <c r="BH30" i="1"/>
  <c r="BI30" i="1"/>
  <c r="BH20" i="1"/>
  <c r="BI20" i="1"/>
  <c r="BI40" i="1"/>
  <c r="BH40" i="1"/>
  <c r="BH15" i="1"/>
  <c r="BI15" i="1"/>
  <c r="BH5" i="1"/>
  <c r="BI5" i="1"/>
  <c r="BI58" i="1"/>
  <c r="BH58" i="1"/>
  <c r="BI50" i="1"/>
  <c r="BH50" i="1"/>
  <c r="BH41" i="1"/>
  <c r="BI41" i="1"/>
  <c r="BH17" i="1"/>
  <c r="BI17" i="1"/>
  <c r="BH115" i="1"/>
  <c r="BI115" i="1"/>
  <c r="BI106" i="1"/>
  <c r="BH106" i="1"/>
  <c r="BI100" i="1"/>
  <c r="BH100" i="1"/>
  <c r="BH92" i="1"/>
  <c r="BI92" i="1"/>
  <c r="BI82" i="1"/>
  <c r="BH82" i="1"/>
  <c r="BH76" i="1"/>
  <c r="BI76" i="1"/>
  <c r="BH65" i="1"/>
  <c r="BI65" i="1"/>
  <c r="BH39" i="1"/>
  <c r="BI39" i="1"/>
  <c r="BI34" i="1"/>
  <c r="BH34" i="1"/>
  <c r="BI111" i="1"/>
  <c r="BH111" i="1"/>
  <c r="BH109" i="1"/>
  <c r="BI109" i="1"/>
  <c r="BH103" i="1"/>
  <c r="BI103" i="1"/>
  <c r="BI101" i="1"/>
  <c r="BH101" i="1"/>
  <c r="BI95" i="1"/>
  <c r="BH95" i="1"/>
  <c r="BH93" i="1"/>
  <c r="BI93" i="1"/>
  <c r="BH85" i="1"/>
  <c r="BI85" i="1"/>
  <c r="BH79" i="1"/>
  <c r="BI79" i="1"/>
  <c r="BH77" i="1"/>
  <c r="BI77" i="1"/>
  <c r="BI72" i="1"/>
  <c r="BH72" i="1"/>
  <c r="BH70" i="1"/>
  <c r="BI70" i="1"/>
  <c r="BI64" i="1"/>
  <c r="BH64" i="1"/>
  <c r="BH38" i="1"/>
  <c r="BI38" i="1"/>
  <c r="BH28" i="1"/>
  <c r="BI28" i="1"/>
  <c r="BH25" i="1"/>
  <c r="BI25" i="1"/>
  <c r="BH14" i="1"/>
  <c r="BI14" i="1"/>
  <c r="BI4" i="1"/>
  <c r="BH4" i="1"/>
  <c r="BH62" i="1"/>
  <c r="BI62" i="1"/>
  <c r="BH55" i="1"/>
  <c r="BI55" i="1"/>
  <c r="BH53" i="1"/>
  <c r="BI53" i="1"/>
  <c r="BI36" i="1"/>
  <c r="BH36" i="1"/>
  <c r="BH33" i="1"/>
  <c r="BI33" i="1"/>
  <c r="BH23" i="1"/>
  <c r="BI23" i="1"/>
  <c r="BH6" i="1"/>
  <c r="BI6" i="1"/>
  <c r="BO361" i="14"/>
  <c r="W361" i="14"/>
  <c r="BO355" i="14"/>
  <c r="W355" i="14"/>
  <c r="BO349" i="14"/>
  <c r="W349" i="14"/>
  <c r="BO343" i="14"/>
  <c r="W343" i="14"/>
  <c r="BO339" i="14"/>
  <c r="W339" i="14"/>
  <c r="BO331" i="14"/>
  <c r="W331" i="14"/>
  <c r="BO324" i="14"/>
  <c r="W324" i="14"/>
  <c r="BO320" i="14"/>
  <c r="W320" i="14"/>
  <c r="BO317" i="14"/>
  <c r="W317" i="14"/>
  <c r="BO315" i="14"/>
  <c r="W315" i="14"/>
  <c r="BO313" i="14"/>
  <c r="W313" i="14"/>
  <c r="BO311" i="14"/>
  <c r="W311" i="14"/>
  <c r="BO308" i="14"/>
  <c r="W308" i="14"/>
  <c r="BO301" i="14"/>
  <c r="W301" i="14"/>
  <c r="BO299" i="14"/>
  <c r="W299" i="14"/>
  <c r="BO297" i="14"/>
  <c r="W297" i="14"/>
  <c r="BO295" i="14"/>
  <c r="W295" i="14"/>
  <c r="BO293" i="14"/>
  <c r="W293" i="14"/>
  <c r="BO291" i="14"/>
  <c r="W291" i="14"/>
  <c r="BO289" i="14"/>
  <c r="W289" i="14"/>
  <c r="BO287" i="14"/>
  <c r="W287" i="14"/>
  <c r="BO284" i="14"/>
  <c r="W284" i="14"/>
  <c r="BO282" i="14"/>
  <c r="W282" i="14"/>
  <c r="BO280" i="14"/>
  <c r="W280" i="14"/>
  <c r="BO278" i="14"/>
  <c r="W278" i="14"/>
  <c r="BO266" i="14"/>
  <c r="W266" i="14"/>
  <c r="BO262" i="14"/>
  <c r="W262" i="14"/>
  <c r="BO260" i="14"/>
  <c r="W260" i="14"/>
  <c r="BO257" i="14"/>
  <c r="W257" i="14"/>
  <c r="BO255" i="14"/>
  <c r="W255" i="14"/>
  <c r="BO253" i="14"/>
  <c r="W253" i="14"/>
  <c r="BO250" i="14"/>
  <c r="W250" i="14"/>
  <c r="BO248" i="14"/>
  <c r="W248" i="14"/>
  <c r="BO246" i="14"/>
  <c r="W246" i="14"/>
  <c r="BO244" i="14"/>
  <c r="W244" i="14"/>
  <c r="BO242" i="14"/>
  <c r="W242" i="14"/>
  <c r="BO240" i="14"/>
  <c r="W240" i="14"/>
  <c r="BO238" i="14"/>
  <c r="W238" i="14"/>
  <c r="BO236" i="14"/>
  <c r="W236" i="14"/>
  <c r="BO234" i="14"/>
  <c r="W234" i="14"/>
  <c r="BO232" i="14"/>
  <c r="W232" i="14"/>
  <c r="BO230" i="14"/>
  <c r="W230" i="14"/>
  <c r="BO228" i="14"/>
  <c r="W228" i="14"/>
  <c r="BO226" i="14"/>
  <c r="W226" i="14"/>
  <c r="BO221" i="14"/>
  <c r="W221" i="14"/>
  <c r="BO213" i="14"/>
  <c r="W213" i="14"/>
  <c r="BO206" i="14"/>
  <c r="W206" i="14"/>
  <c r="BO204" i="14"/>
  <c r="W204" i="14"/>
  <c r="BO200" i="14"/>
  <c r="W200" i="14"/>
  <c r="BO196" i="14"/>
  <c r="W196" i="14"/>
  <c r="BO192" i="14"/>
  <c r="W192" i="14"/>
  <c r="BO188" i="14"/>
  <c r="W188" i="14"/>
  <c r="BO184" i="14"/>
  <c r="W184" i="14"/>
  <c r="BO180" i="14"/>
  <c r="W180" i="14"/>
  <c r="BO176" i="14"/>
  <c r="W176" i="14"/>
  <c r="BO172" i="14"/>
  <c r="W172" i="14"/>
  <c r="BO168" i="14"/>
  <c r="W168" i="14"/>
  <c r="BO164" i="14"/>
  <c r="W164" i="14"/>
  <c r="BO160" i="14"/>
  <c r="W160" i="14"/>
  <c r="BO156" i="14"/>
  <c r="W156" i="14"/>
  <c r="BO152" i="14"/>
  <c r="W152" i="14"/>
  <c r="BO149" i="14"/>
  <c r="W149" i="14"/>
  <c r="BO147" i="14"/>
  <c r="W147" i="14"/>
  <c r="BO145" i="14"/>
  <c r="W145" i="14"/>
  <c r="BO143" i="14"/>
  <c r="W143" i="14"/>
  <c r="BO141" i="14"/>
  <c r="W141" i="14"/>
  <c r="BO139" i="14"/>
  <c r="W139" i="14"/>
  <c r="BO137" i="14"/>
  <c r="W137" i="14"/>
  <c r="BO135" i="14"/>
  <c r="W135" i="14"/>
  <c r="BO133" i="14"/>
  <c r="W133" i="14"/>
  <c r="BO131" i="14"/>
  <c r="W131" i="14"/>
  <c r="BO129" i="14"/>
  <c r="W129" i="14"/>
  <c r="BO127" i="14"/>
  <c r="W127" i="14"/>
  <c r="BO125" i="14"/>
  <c r="W125" i="14"/>
  <c r="BO123" i="14"/>
  <c r="W123" i="14"/>
  <c r="BO121" i="14"/>
  <c r="W121" i="14"/>
  <c r="BO119" i="14"/>
  <c r="W119" i="14"/>
  <c r="BO117" i="14"/>
  <c r="W117" i="14"/>
  <c r="BO115" i="14"/>
  <c r="W115" i="14"/>
  <c r="BO113" i="14"/>
  <c r="W113" i="14"/>
  <c r="BO111" i="14"/>
  <c r="W111" i="14"/>
  <c r="BO109" i="14"/>
  <c r="W109" i="14"/>
  <c r="BO107" i="14"/>
  <c r="W107" i="14"/>
  <c r="BO105" i="14"/>
  <c r="W105" i="14"/>
  <c r="BO103" i="14"/>
  <c r="W103" i="14"/>
  <c r="BO101" i="14"/>
  <c r="W101" i="14"/>
  <c r="BO98" i="14"/>
  <c r="W98" i="14"/>
  <c r="BO96" i="14"/>
  <c r="W96" i="14"/>
  <c r="BO94" i="14"/>
  <c r="W94" i="14"/>
  <c r="BO92" i="14"/>
  <c r="W92" i="14"/>
  <c r="BO90" i="14"/>
  <c r="W90" i="14"/>
  <c r="BO88" i="14"/>
  <c r="W88" i="14"/>
  <c r="BO86" i="14"/>
  <c r="W86" i="14"/>
  <c r="BO84" i="14"/>
  <c r="W84" i="14"/>
  <c r="BO82" i="14"/>
  <c r="W82" i="14"/>
  <c r="BO79" i="14"/>
  <c r="W79" i="14"/>
  <c r="BO77" i="14"/>
  <c r="W77" i="14"/>
  <c r="BO75" i="14"/>
  <c r="W75" i="14"/>
  <c r="BO73" i="14"/>
  <c r="W73" i="14"/>
  <c r="BO71" i="14"/>
  <c r="W71" i="14"/>
  <c r="BO69" i="14"/>
  <c r="W69" i="14"/>
  <c r="BO67" i="14"/>
  <c r="W67" i="14"/>
  <c r="BO65" i="14"/>
  <c r="W65" i="14"/>
  <c r="BO63" i="14"/>
  <c r="W63" i="14"/>
  <c r="BO61" i="14"/>
  <c r="W61" i="14"/>
  <c r="BO59" i="14"/>
  <c r="W59" i="14"/>
  <c r="BO57" i="14"/>
  <c r="W57" i="14"/>
  <c r="BO55" i="14"/>
  <c r="W55" i="14"/>
  <c r="BO53" i="14"/>
  <c r="W53" i="14"/>
  <c r="BO51" i="14"/>
  <c r="W51" i="14"/>
  <c r="BO49" i="14"/>
  <c r="W49" i="14"/>
  <c r="BO47" i="14"/>
  <c r="W47" i="14"/>
  <c r="BO45" i="14"/>
  <c r="W45" i="14"/>
  <c r="BO43" i="14"/>
  <c r="W43" i="14"/>
  <c r="BO41" i="14"/>
  <c r="W41" i="14"/>
  <c r="BO39" i="14"/>
  <c r="W39" i="14"/>
  <c r="BO37" i="14"/>
  <c r="W37" i="14"/>
  <c r="BO35" i="14"/>
  <c r="W35" i="14"/>
  <c r="BO33" i="14"/>
  <c r="W33" i="14"/>
  <c r="BO31" i="14"/>
  <c r="W31" i="14"/>
  <c r="BO29" i="14"/>
  <c r="W29" i="14"/>
  <c r="BO27" i="14"/>
  <c r="W27" i="14"/>
  <c r="BO25" i="14"/>
  <c r="W25" i="14"/>
  <c r="BO23" i="14"/>
  <c r="W23" i="14"/>
  <c r="BO21" i="14"/>
  <c r="W21" i="14"/>
  <c r="BO19" i="14"/>
  <c r="W19" i="14"/>
  <c r="BO17" i="14"/>
  <c r="W17" i="14"/>
  <c r="BO15" i="14"/>
  <c r="W15" i="14"/>
  <c r="BO13" i="14"/>
  <c r="W13" i="14"/>
  <c r="BO11" i="14"/>
  <c r="W11" i="14"/>
  <c r="BO9" i="14"/>
  <c r="W9" i="14"/>
  <c r="BO7" i="14"/>
  <c r="W7" i="14"/>
  <c r="BO5" i="14"/>
  <c r="W5" i="14"/>
  <c r="BO370" i="14"/>
  <c r="W370" i="14"/>
  <c r="Z370" i="14" s="1"/>
  <c r="BO364" i="14"/>
  <c r="W364" i="14"/>
  <c r="BO359" i="14"/>
  <c r="W359" i="14"/>
  <c r="BO357" i="14"/>
  <c r="W357" i="14"/>
  <c r="BO353" i="14"/>
  <c r="W353" i="14"/>
  <c r="BO351" i="14"/>
  <c r="W351" i="14"/>
  <c r="BO347" i="14"/>
  <c r="W347" i="14"/>
  <c r="BO345" i="14"/>
  <c r="W345" i="14"/>
  <c r="BO341" i="14"/>
  <c r="W341" i="14"/>
  <c r="BO336" i="14"/>
  <c r="W335" i="14"/>
  <c r="BO334" i="14"/>
  <c r="W333" i="14"/>
  <c r="BO326" i="14"/>
  <c r="W326" i="14"/>
  <c r="BO322" i="14"/>
  <c r="W322" i="14"/>
  <c r="BO4" i="14"/>
  <c r="W4" i="14"/>
  <c r="BO365" i="14"/>
  <c r="W365" i="14"/>
  <c r="BO363" i="14"/>
  <c r="W363" i="14"/>
  <c r="BO360" i="14"/>
  <c r="W360" i="14"/>
  <c r="BO358" i="14"/>
  <c r="W358" i="14"/>
  <c r="BO356" i="14"/>
  <c r="W356" i="14"/>
  <c r="BO354" i="14"/>
  <c r="W354" i="14"/>
  <c r="BO352" i="14"/>
  <c r="W352" i="14"/>
  <c r="BO350" i="14"/>
  <c r="W350" i="14"/>
  <c r="BO348" i="14"/>
  <c r="W348" i="14"/>
  <c r="BO346" i="14"/>
  <c r="W346" i="14"/>
  <c r="BO344" i="14"/>
  <c r="W344" i="14"/>
  <c r="BO342" i="14"/>
  <c r="W342" i="14"/>
  <c r="BO340" i="14"/>
  <c r="W340" i="14"/>
  <c r="BO338" i="14"/>
  <c r="W338" i="14"/>
  <c r="BO335" i="14"/>
  <c r="W334" i="14"/>
  <c r="BO332" i="14"/>
  <c r="W332" i="14"/>
  <c r="BO329" i="14"/>
  <c r="W329" i="14"/>
  <c r="BO325" i="14"/>
  <c r="W325" i="14"/>
  <c r="BO323" i="14"/>
  <c r="W323" i="14"/>
  <c r="BO321" i="14"/>
  <c r="W321" i="14"/>
  <c r="BO318" i="14"/>
  <c r="W318" i="14"/>
  <c r="BO316" i="14"/>
  <c r="W316" i="14"/>
  <c r="BO314" i="14"/>
  <c r="W314" i="14"/>
  <c r="BO312" i="14"/>
  <c r="W312" i="14"/>
  <c r="BO309" i="14"/>
  <c r="W309" i="14"/>
  <c r="BO306" i="14"/>
  <c r="W306" i="14"/>
  <c r="BO300" i="14"/>
  <c r="W300" i="14"/>
  <c r="BO298" i="14"/>
  <c r="W298" i="14"/>
  <c r="BO296" i="14"/>
  <c r="W296" i="14"/>
  <c r="BO294" i="14"/>
  <c r="W294" i="14"/>
  <c r="BO292" i="14"/>
  <c r="W292" i="14"/>
  <c r="BO290" i="14"/>
  <c r="W290" i="14"/>
  <c r="BO288" i="14"/>
  <c r="W288" i="14"/>
  <c r="BO285" i="14"/>
  <c r="W285" i="14"/>
  <c r="BO283" i="14"/>
  <c r="W283" i="14"/>
  <c r="BO281" i="14"/>
  <c r="W281" i="14"/>
  <c r="BO279" i="14"/>
  <c r="W279" i="14"/>
  <c r="BO268" i="14"/>
  <c r="W268" i="14"/>
  <c r="BO264" i="14"/>
  <c r="W264" i="14"/>
  <c r="BO261" i="14"/>
  <c r="W261" i="14"/>
  <c r="BO258" i="14"/>
  <c r="W258" i="14"/>
  <c r="BO256" i="14"/>
  <c r="W256" i="14"/>
  <c r="BO254" i="14"/>
  <c r="W254" i="14"/>
  <c r="BO251" i="14"/>
  <c r="W251" i="14"/>
  <c r="BO249" i="14"/>
  <c r="W249" i="14"/>
  <c r="BO247" i="14"/>
  <c r="W247" i="14"/>
  <c r="BO245" i="14"/>
  <c r="W245" i="14"/>
  <c r="BO243" i="14"/>
  <c r="W243" i="14"/>
  <c r="BO241" i="14"/>
  <c r="W241" i="14"/>
  <c r="BO239" i="14"/>
  <c r="W239" i="14"/>
  <c r="BO237" i="14"/>
  <c r="W237" i="14"/>
  <c r="BO235" i="14"/>
  <c r="W235" i="14"/>
  <c r="BO233" i="14"/>
  <c r="W233" i="14"/>
  <c r="BO231" i="14"/>
  <c r="W231" i="14"/>
  <c r="BO229" i="14"/>
  <c r="W229" i="14"/>
  <c r="BO227" i="14"/>
  <c r="W227" i="14"/>
  <c r="BO223" i="14"/>
  <c r="W223" i="14"/>
  <c r="BO219" i="14"/>
  <c r="W219" i="14"/>
  <c r="BO215" i="14"/>
  <c r="W215" i="14"/>
  <c r="BO210" i="14"/>
  <c r="W210" i="14"/>
  <c r="BO207" i="14"/>
  <c r="W207" i="14"/>
  <c r="BO205" i="14"/>
  <c r="W205" i="14"/>
  <c r="BO202" i="14"/>
  <c r="W202" i="14"/>
  <c r="BO198" i="14"/>
  <c r="W198" i="14"/>
  <c r="BO194" i="14"/>
  <c r="W194" i="14"/>
  <c r="BO190" i="14"/>
  <c r="W190" i="14"/>
  <c r="BO186" i="14"/>
  <c r="W186" i="14"/>
  <c r="BO182" i="14"/>
  <c r="W182" i="14"/>
  <c r="BO178" i="14"/>
  <c r="W178" i="14"/>
  <c r="BO174" i="14"/>
  <c r="W174" i="14"/>
  <c r="BO170" i="14"/>
  <c r="W170" i="14"/>
  <c r="BO166" i="14"/>
  <c r="W166" i="14"/>
  <c r="BO162" i="14"/>
  <c r="W162" i="14"/>
  <c r="BO158" i="14"/>
  <c r="W158" i="14"/>
  <c r="BO154" i="14"/>
  <c r="W154" i="14"/>
  <c r="BO150" i="14"/>
  <c r="W150" i="14"/>
  <c r="BO148" i="14"/>
  <c r="W148" i="14"/>
  <c r="BO146" i="14"/>
  <c r="W146" i="14"/>
  <c r="BO144" i="14"/>
  <c r="W144" i="14"/>
  <c r="BO142" i="14"/>
  <c r="W142" i="14"/>
  <c r="BO140" i="14"/>
  <c r="W140" i="14"/>
  <c r="BO138" i="14"/>
  <c r="W138" i="14"/>
  <c r="BO136" i="14"/>
  <c r="W136" i="14"/>
  <c r="BO134" i="14"/>
  <c r="W134" i="14"/>
  <c r="BO132" i="14"/>
  <c r="W132" i="14"/>
  <c r="BO130" i="14"/>
  <c r="W130" i="14"/>
  <c r="BO128" i="14"/>
  <c r="W128" i="14"/>
  <c r="BO126" i="14"/>
  <c r="W126" i="14"/>
  <c r="BO124" i="14"/>
  <c r="W124" i="14"/>
  <c r="BO122" i="14"/>
  <c r="W122" i="14"/>
  <c r="BO120" i="14"/>
  <c r="W120" i="14"/>
  <c r="BO118" i="14"/>
  <c r="W118" i="14"/>
  <c r="BO116" i="14"/>
  <c r="W116" i="14"/>
  <c r="BO114" i="14"/>
  <c r="W114" i="14"/>
  <c r="BO112" i="14"/>
  <c r="W112" i="14"/>
  <c r="BO110" i="14"/>
  <c r="W110" i="14"/>
  <c r="BO108" i="14"/>
  <c r="W108" i="14"/>
  <c r="BO106" i="14"/>
  <c r="W106" i="14"/>
  <c r="BO104" i="14"/>
  <c r="W104" i="14"/>
  <c r="BO102" i="14"/>
  <c r="W102" i="14"/>
  <c r="BO99" i="14"/>
  <c r="W99" i="14"/>
  <c r="BO97" i="14"/>
  <c r="W97" i="14"/>
  <c r="BO95" i="14"/>
  <c r="W95" i="14"/>
  <c r="BO93" i="14"/>
  <c r="W93" i="14"/>
  <c r="BO91" i="14"/>
  <c r="W91" i="14"/>
  <c r="BO89" i="14"/>
  <c r="W89" i="14"/>
  <c r="BO87" i="14"/>
  <c r="W87" i="14"/>
  <c r="BO85" i="14"/>
  <c r="W85" i="14"/>
  <c r="BO83" i="14"/>
  <c r="W83" i="14"/>
  <c r="BO80" i="14"/>
  <c r="W80" i="14"/>
  <c r="BO78" i="14"/>
  <c r="W78" i="14"/>
  <c r="BO76" i="14"/>
  <c r="W76" i="14"/>
  <c r="BO74" i="14"/>
  <c r="W74" i="14"/>
  <c r="BO72" i="14"/>
  <c r="W72" i="14"/>
  <c r="BO70" i="14"/>
  <c r="W70" i="14"/>
  <c r="BO68" i="14"/>
  <c r="W68" i="14"/>
  <c r="BO66" i="14"/>
  <c r="W66" i="14"/>
  <c r="BO64" i="14"/>
  <c r="W64" i="14"/>
  <c r="BO62" i="14"/>
  <c r="W62" i="14"/>
  <c r="BO60" i="14"/>
  <c r="W60" i="14"/>
  <c r="BO58" i="14"/>
  <c r="W58" i="14"/>
  <c r="BO56" i="14"/>
  <c r="W56" i="14"/>
  <c r="BO54" i="14"/>
  <c r="W54" i="14"/>
  <c r="BO52" i="14"/>
  <c r="W52" i="14"/>
  <c r="BO50" i="14"/>
  <c r="W50" i="14"/>
  <c r="BO48" i="14"/>
  <c r="W48" i="14"/>
  <c r="BO46" i="14"/>
  <c r="W46" i="14"/>
  <c r="BO44" i="14"/>
  <c r="W44" i="14"/>
  <c r="BO42" i="14"/>
  <c r="W42" i="14"/>
  <c r="BO40" i="14"/>
  <c r="W40" i="14"/>
  <c r="BO38" i="14"/>
  <c r="W38" i="14"/>
  <c r="BO36" i="14"/>
  <c r="W36" i="14"/>
  <c r="BO34" i="14"/>
  <c r="W34" i="14"/>
  <c r="BO32" i="14"/>
  <c r="W32" i="14"/>
  <c r="BO30" i="14"/>
  <c r="W30" i="14"/>
  <c r="BO28" i="14"/>
  <c r="W28" i="14"/>
  <c r="BO26" i="14"/>
  <c r="W26" i="14"/>
  <c r="BO24" i="14"/>
  <c r="W24" i="14"/>
  <c r="BO22" i="14"/>
  <c r="W22" i="14"/>
  <c r="BO20" i="14"/>
  <c r="W20" i="14"/>
  <c r="BO18" i="14"/>
  <c r="W18" i="14"/>
  <c r="BO16" i="14"/>
  <c r="W16" i="14"/>
  <c r="BO14" i="14"/>
  <c r="W14" i="14"/>
  <c r="BO12" i="14"/>
  <c r="W12" i="14"/>
  <c r="BO10" i="14"/>
  <c r="W10" i="14"/>
  <c r="BO8" i="14"/>
  <c r="W8" i="14"/>
  <c r="BO6" i="14"/>
  <c r="W6" i="14"/>
  <c r="BO218" i="14"/>
  <c r="W218" i="14"/>
  <c r="AA94" i="1"/>
  <c r="AA86" i="1"/>
  <c r="AA78" i="1"/>
  <c r="AA72" i="1"/>
  <c r="AA53" i="1"/>
  <c r="AA13" i="1"/>
  <c r="AA31" i="1"/>
  <c r="AA23" i="1"/>
  <c r="AA19" i="1"/>
  <c r="AA59" i="1"/>
  <c r="AA49" i="1"/>
  <c r="AA10" i="1"/>
  <c r="AA9" i="1"/>
  <c r="AA63" i="1"/>
  <c r="AA51" i="1"/>
  <c r="AA43" i="1"/>
  <c r="AA39" i="1"/>
  <c r="AA29" i="1"/>
  <c r="AA27" i="1"/>
  <c r="AA21" i="1"/>
  <c r="AA33" i="1"/>
  <c r="AA61" i="1"/>
  <c r="AA71" i="1"/>
  <c r="AA79" i="1"/>
  <c r="AA83" i="1"/>
  <c r="AA85" i="1"/>
  <c r="AA93" i="1"/>
  <c r="AA97" i="1"/>
  <c r="AA107" i="1"/>
  <c r="AA111" i="1"/>
  <c r="AA113" i="1"/>
  <c r="AA104" i="1"/>
  <c r="AA101" i="1"/>
  <c r="AA92" i="1"/>
  <c r="AA87" i="1"/>
  <c r="AA67" i="1"/>
  <c r="AA45" i="1"/>
  <c r="AA36" i="1"/>
  <c r="AA32" i="1"/>
  <c r="AA12" i="1"/>
  <c r="AA24" i="1"/>
  <c r="AA28" i="1"/>
  <c r="AA66" i="1"/>
  <c r="AA88" i="1"/>
  <c r="AA14" i="1"/>
  <c r="AA60" i="1"/>
  <c r="AA38" i="1"/>
  <c r="AA110" i="1"/>
  <c r="AA80" i="1"/>
  <c r="AA50" i="1"/>
  <c r="AA98" i="1"/>
  <c r="AA54" i="1"/>
  <c r="AA108" i="1"/>
  <c r="AA56" i="1"/>
  <c r="AA62" i="1"/>
  <c r="AA64" i="1"/>
  <c r="AA100" i="1"/>
  <c r="AA96" i="1"/>
  <c r="AA112" i="1"/>
  <c r="AA90" i="1"/>
  <c r="AA82" i="1"/>
  <c r="AA74" i="1"/>
  <c r="AA68" i="1"/>
  <c r="AA55" i="1"/>
  <c r="AA47" i="1"/>
  <c r="AA17" i="1"/>
  <c r="AA15" i="1"/>
  <c r="AA6" i="1"/>
  <c r="AA8" i="1"/>
  <c r="AA11" i="1"/>
  <c r="AA37" i="1"/>
  <c r="AA35" i="1"/>
  <c r="AA25" i="1"/>
  <c r="AA7" i="1"/>
  <c r="AA41" i="1"/>
  <c r="AA57" i="1"/>
  <c r="AA65" i="1"/>
  <c r="AA69" i="1"/>
  <c r="AA75" i="1"/>
  <c r="AA77" i="1"/>
  <c r="AA81" i="1"/>
  <c r="AA89" i="1"/>
  <c r="AA95" i="1"/>
  <c r="AA99" i="1"/>
  <c r="AA105" i="1"/>
  <c r="AA109" i="1"/>
  <c r="AA115" i="1"/>
  <c r="AA117" i="1"/>
  <c r="AA114" i="1"/>
  <c r="AA103" i="1"/>
  <c r="AA91" i="1"/>
  <c r="AA76" i="1"/>
  <c r="AA73" i="1"/>
  <c r="AA40" i="1"/>
  <c r="AA34" i="1"/>
  <c r="AA30" i="1"/>
  <c r="AA5" i="1"/>
  <c r="AA26" i="1"/>
  <c r="AA42" i="1"/>
  <c r="AA22" i="1"/>
  <c r="AA46" i="1"/>
  <c r="AA18" i="1"/>
  <c r="AA84" i="1"/>
  <c r="AA16" i="1"/>
  <c r="AA106" i="1"/>
  <c r="AA52" i="1"/>
  <c r="AA44" i="1"/>
  <c r="AA58" i="1"/>
  <c r="AA20" i="1"/>
  <c r="AA116" i="1"/>
  <c r="AA102" i="1"/>
  <c r="AA70" i="1"/>
  <c r="AA48" i="1"/>
  <c r="CK119" i="14"/>
  <c r="CJ119" i="14"/>
  <c r="CI119" i="14"/>
  <c r="CH119" i="14"/>
  <c r="CG119" i="14"/>
  <c r="CF119" i="14"/>
  <c r="CE119" i="14"/>
  <c r="CD119" i="14"/>
  <c r="CC119" i="14"/>
  <c r="CB119" i="14"/>
  <c r="CA119" i="14"/>
  <c r="X119" i="14"/>
  <c r="Y119" i="14" s="1"/>
  <c r="T119" i="14"/>
  <c r="U119" i="14" s="1"/>
  <c r="R119" i="14"/>
  <c r="CK117" i="14"/>
  <c r="CJ117" i="14"/>
  <c r="CI117" i="14"/>
  <c r="CH117" i="14"/>
  <c r="CG117" i="14"/>
  <c r="CF117" i="14"/>
  <c r="CE117" i="14"/>
  <c r="CD117" i="14"/>
  <c r="CC117" i="14"/>
  <c r="CB117" i="14"/>
  <c r="CA117" i="14"/>
  <c r="X117" i="14"/>
  <c r="Y117" i="14" s="1"/>
  <c r="T117" i="14"/>
  <c r="U117" i="14" s="1"/>
  <c r="R117" i="14"/>
  <c r="CK115" i="14"/>
  <c r="CJ115" i="14"/>
  <c r="CI115" i="14"/>
  <c r="CH115" i="14"/>
  <c r="CG115" i="14"/>
  <c r="CF115" i="14"/>
  <c r="CE115" i="14"/>
  <c r="CD115" i="14"/>
  <c r="CC115" i="14"/>
  <c r="CB115" i="14"/>
  <c r="CA115" i="14"/>
  <c r="X115" i="14"/>
  <c r="Y115" i="14" s="1"/>
  <c r="T115" i="14"/>
  <c r="U115" i="14" s="1"/>
  <c r="R115" i="14"/>
  <c r="CK113" i="14"/>
  <c r="CJ113" i="14"/>
  <c r="CI113" i="14"/>
  <c r="CH113" i="14"/>
  <c r="CG113" i="14"/>
  <c r="CF113" i="14"/>
  <c r="CE113" i="14"/>
  <c r="CD113" i="14"/>
  <c r="CC113" i="14"/>
  <c r="CB113" i="14"/>
  <c r="CA113" i="14"/>
  <c r="X113" i="14"/>
  <c r="Y113" i="14" s="1"/>
  <c r="T113" i="14"/>
  <c r="U113" i="14" s="1"/>
  <c r="R113" i="14"/>
  <c r="CK111" i="14"/>
  <c r="CJ111" i="14"/>
  <c r="CI111" i="14"/>
  <c r="CH111" i="14"/>
  <c r="CG111" i="14"/>
  <c r="CF111" i="14"/>
  <c r="CE111" i="14"/>
  <c r="CD111" i="14"/>
  <c r="CC111" i="14"/>
  <c r="CB111" i="14"/>
  <c r="CA111" i="14"/>
  <c r="X111" i="14"/>
  <c r="Y111" i="14" s="1"/>
  <c r="T111" i="14"/>
  <c r="U111" i="14" s="1"/>
  <c r="R111" i="14"/>
  <c r="CK109" i="14"/>
  <c r="CJ109" i="14"/>
  <c r="CI109" i="14"/>
  <c r="CH109" i="14"/>
  <c r="CG109" i="14"/>
  <c r="CF109" i="14"/>
  <c r="CE109" i="14"/>
  <c r="CD109" i="14"/>
  <c r="CC109" i="14"/>
  <c r="CB109" i="14"/>
  <c r="CA109" i="14"/>
  <c r="X109" i="14"/>
  <c r="Y109" i="14" s="1"/>
  <c r="T109" i="14"/>
  <c r="U109" i="14" s="1"/>
  <c r="R109" i="14"/>
  <c r="CK107" i="14"/>
  <c r="CJ107" i="14"/>
  <c r="CI107" i="14"/>
  <c r="CH107" i="14"/>
  <c r="CG107" i="14"/>
  <c r="CF107" i="14"/>
  <c r="CE107" i="14"/>
  <c r="CD107" i="14"/>
  <c r="CC107" i="14"/>
  <c r="CB107" i="14"/>
  <c r="CA107" i="14"/>
  <c r="X107" i="14"/>
  <c r="Y107" i="14" s="1"/>
  <c r="T107" i="14"/>
  <c r="U107" i="14" s="1"/>
  <c r="R107" i="14"/>
  <c r="CK105" i="14"/>
  <c r="CJ105" i="14"/>
  <c r="CI105" i="14"/>
  <c r="CH105" i="14"/>
  <c r="CG105" i="14"/>
  <c r="CF105" i="14"/>
  <c r="CE105" i="14"/>
  <c r="CD105" i="14"/>
  <c r="CC105" i="14"/>
  <c r="CB105" i="14"/>
  <c r="CA105" i="14"/>
  <c r="X105" i="14"/>
  <c r="Y105" i="14" s="1"/>
  <c r="T105" i="14"/>
  <c r="U105" i="14" s="1"/>
  <c r="R105" i="14"/>
  <c r="CK103" i="14"/>
  <c r="CJ103" i="14"/>
  <c r="CI103" i="14"/>
  <c r="CH103" i="14"/>
  <c r="CG103" i="14"/>
  <c r="CF103" i="14"/>
  <c r="CE103" i="14"/>
  <c r="CD103" i="14"/>
  <c r="CC103" i="14"/>
  <c r="CB103" i="14"/>
  <c r="CA103" i="14"/>
  <c r="X103" i="14"/>
  <c r="Y103" i="14" s="1"/>
  <c r="T103" i="14"/>
  <c r="U103" i="14" s="1"/>
  <c r="R103" i="14"/>
  <c r="CK101" i="14"/>
  <c r="CJ101" i="14"/>
  <c r="CI101" i="14"/>
  <c r="CH101" i="14"/>
  <c r="CG101" i="14"/>
  <c r="CF101" i="14"/>
  <c r="CE101" i="14"/>
  <c r="CD101" i="14"/>
  <c r="CC101" i="14"/>
  <c r="CB101" i="14"/>
  <c r="CA101" i="14"/>
  <c r="X101" i="14"/>
  <c r="Y101" i="14" s="1"/>
  <c r="T101" i="14"/>
  <c r="U101" i="14" s="1"/>
  <c r="R101" i="14"/>
  <c r="CK98" i="14"/>
  <c r="CJ98" i="14"/>
  <c r="CI98" i="14"/>
  <c r="CH98" i="14"/>
  <c r="CG98" i="14"/>
  <c r="CF98" i="14"/>
  <c r="CE98" i="14"/>
  <c r="CD98" i="14"/>
  <c r="CC98" i="14"/>
  <c r="CB98" i="14"/>
  <c r="CA98" i="14"/>
  <c r="X98" i="14"/>
  <c r="Y98" i="14" s="1"/>
  <c r="T98" i="14"/>
  <c r="U98" i="14" s="1"/>
  <c r="R98" i="14"/>
  <c r="CK96" i="14"/>
  <c r="CJ96" i="14"/>
  <c r="CI96" i="14"/>
  <c r="CH96" i="14"/>
  <c r="CG96" i="14"/>
  <c r="CF96" i="14"/>
  <c r="CE96" i="14"/>
  <c r="CD96" i="14"/>
  <c r="CC96" i="14"/>
  <c r="CB96" i="14"/>
  <c r="CA96" i="14"/>
  <c r="X96" i="14"/>
  <c r="Y96" i="14" s="1"/>
  <c r="T96" i="14"/>
  <c r="U96" i="14" s="1"/>
  <c r="R96" i="14"/>
  <c r="CK94" i="14"/>
  <c r="CJ94" i="14"/>
  <c r="CI94" i="14"/>
  <c r="CH94" i="14"/>
  <c r="CG94" i="14"/>
  <c r="CF94" i="14"/>
  <c r="CE94" i="14"/>
  <c r="CD94" i="14"/>
  <c r="CC94" i="14"/>
  <c r="CB94" i="14"/>
  <c r="CA94" i="14"/>
  <c r="X94" i="14"/>
  <c r="Y94" i="14" s="1"/>
  <c r="T94" i="14"/>
  <c r="U94" i="14" s="1"/>
  <c r="R94" i="14"/>
  <c r="CK92" i="14"/>
  <c r="CJ92" i="14"/>
  <c r="CI92" i="14"/>
  <c r="CH92" i="14"/>
  <c r="CG92" i="14"/>
  <c r="CF92" i="14"/>
  <c r="CE92" i="14"/>
  <c r="CD92" i="14"/>
  <c r="CC92" i="14"/>
  <c r="CB92" i="14"/>
  <c r="CA92" i="14"/>
  <c r="X92" i="14"/>
  <c r="Y92" i="14" s="1"/>
  <c r="T92" i="14"/>
  <c r="U92" i="14" s="1"/>
  <c r="R92" i="14"/>
  <c r="CK90" i="14"/>
  <c r="CJ90" i="14"/>
  <c r="CI90" i="14"/>
  <c r="CH90" i="14"/>
  <c r="CG90" i="14"/>
  <c r="CF90" i="14"/>
  <c r="CE90" i="14"/>
  <c r="CD90" i="14"/>
  <c r="CC90" i="14"/>
  <c r="CB90" i="14"/>
  <c r="CA90" i="14"/>
  <c r="X90" i="14"/>
  <c r="Y90" i="14" s="1"/>
  <c r="T90" i="14"/>
  <c r="U90" i="14" s="1"/>
  <c r="R90" i="14"/>
  <c r="CK88" i="14"/>
  <c r="CJ88" i="14"/>
  <c r="CI88" i="14"/>
  <c r="CH88" i="14"/>
  <c r="CG88" i="14"/>
  <c r="CF88" i="14"/>
  <c r="CE88" i="14"/>
  <c r="CD88" i="14"/>
  <c r="CC88" i="14"/>
  <c r="CB88" i="14"/>
  <c r="CA88" i="14"/>
  <c r="X88" i="14"/>
  <c r="Y88" i="14" s="1"/>
  <c r="T88" i="14"/>
  <c r="U88" i="14" s="1"/>
  <c r="R88" i="14"/>
  <c r="CK86" i="14"/>
  <c r="CJ86" i="14"/>
  <c r="CI86" i="14"/>
  <c r="CH86" i="14"/>
  <c r="CG86" i="14"/>
  <c r="CF86" i="14"/>
  <c r="CE86" i="14"/>
  <c r="CD86" i="14"/>
  <c r="CC86" i="14"/>
  <c r="CB86" i="14"/>
  <c r="CA86" i="14"/>
  <c r="X86" i="14"/>
  <c r="Y86" i="14" s="1"/>
  <c r="T86" i="14"/>
  <c r="U86" i="14" s="1"/>
  <c r="R86" i="14"/>
  <c r="CK84" i="14"/>
  <c r="CJ84" i="14"/>
  <c r="CI84" i="14"/>
  <c r="CH84" i="14"/>
  <c r="CG84" i="14"/>
  <c r="CF84" i="14"/>
  <c r="CE84" i="14"/>
  <c r="CD84" i="14"/>
  <c r="CC84" i="14"/>
  <c r="CB84" i="14"/>
  <c r="CA84" i="14"/>
  <c r="X84" i="14"/>
  <c r="Y84" i="14" s="1"/>
  <c r="T84" i="14"/>
  <c r="U84" i="14" s="1"/>
  <c r="R84" i="14"/>
  <c r="CK82" i="14"/>
  <c r="CJ82" i="14"/>
  <c r="CI82" i="14"/>
  <c r="CH82" i="14"/>
  <c r="CG82" i="14"/>
  <c r="CF82" i="14"/>
  <c r="CE82" i="14"/>
  <c r="CD82" i="14"/>
  <c r="CC82" i="14"/>
  <c r="CB82" i="14"/>
  <c r="CA82" i="14"/>
  <c r="X82" i="14"/>
  <c r="Y82" i="14" s="1"/>
  <c r="T82" i="14"/>
  <c r="U82" i="14" s="1"/>
  <c r="R82" i="14"/>
  <c r="CK79" i="14"/>
  <c r="CJ79" i="14"/>
  <c r="CI79" i="14"/>
  <c r="CH79" i="14"/>
  <c r="CG79" i="14"/>
  <c r="CF79" i="14"/>
  <c r="CE79" i="14"/>
  <c r="CD79" i="14"/>
  <c r="CC79" i="14"/>
  <c r="CB79" i="14"/>
  <c r="CA79" i="14"/>
  <c r="X79" i="14"/>
  <c r="Y79" i="14" s="1"/>
  <c r="T79" i="14"/>
  <c r="U79" i="14" s="1"/>
  <c r="R79" i="14"/>
  <c r="CK77" i="14"/>
  <c r="CJ77" i="14"/>
  <c r="CI77" i="14"/>
  <c r="CH77" i="14"/>
  <c r="CG77" i="14"/>
  <c r="CF77" i="14"/>
  <c r="CE77" i="14"/>
  <c r="CD77" i="14"/>
  <c r="CC77" i="14"/>
  <c r="CB77" i="14"/>
  <c r="CA77" i="14"/>
  <c r="X77" i="14"/>
  <c r="Y77" i="14" s="1"/>
  <c r="T77" i="14"/>
  <c r="U77" i="14" s="1"/>
  <c r="R77" i="14"/>
  <c r="CK75" i="14"/>
  <c r="CJ75" i="14"/>
  <c r="CI75" i="14"/>
  <c r="CH75" i="14"/>
  <c r="CG75" i="14"/>
  <c r="CF75" i="14"/>
  <c r="CE75" i="14"/>
  <c r="CD75" i="14"/>
  <c r="CC75" i="14"/>
  <c r="CB75" i="14"/>
  <c r="CA75" i="14"/>
  <c r="X75" i="14"/>
  <c r="Y75" i="14" s="1"/>
  <c r="T75" i="14"/>
  <c r="U75" i="14" s="1"/>
  <c r="R75" i="14"/>
  <c r="CK73" i="14"/>
  <c r="CJ73" i="14"/>
  <c r="CI73" i="14"/>
  <c r="CH73" i="14"/>
  <c r="CG73" i="14"/>
  <c r="CF73" i="14"/>
  <c r="CE73" i="14"/>
  <c r="CD73" i="14"/>
  <c r="CC73" i="14"/>
  <c r="CB73" i="14"/>
  <c r="CA73" i="14"/>
  <c r="X73" i="14"/>
  <c r="Y73" i="14" s="1"/>
  <c r="T73" i="14"/>
  <c r="U73" i="14" s="1"/>
  <c r="R73" i="14"/>
  <c r="CK71" i="14"/>
  <c r="CJ71" i="14"/>
  <c r="CI71" i="14"/>
  <c r="CH71" i="14"/>
  <c r="CG71" i="14"/>
  <c r="CF71" i="14"/>
  <c r="CE71" i="14"/>
  <c r="CD71" i="14"/>
  <c r="CC71" i="14"/>
  <c r="CB71" i="14"/>
  <c r="CA71" i="14"/>
  <c r="X71" i="14"/>
  <c r="Y71" i="14" s="1"/>
  <c r="T71" i="14"/>
  <c r="U71" i="14" s="1"/>
  <c r="R71" i="14"/>
  <c r="CK69" i="14"/>
  <c r="CJ69" i="14"/>
  <c r="CI69" i="14"/>
  <c r="CH69" i="14"/>
  <c r="CG69" i="14"/>
  <c r="CF69" i="14"/>
  <c r="CE69" i="14"/>
  <c r="CD69" i="14"/>
  <c r="CC69" i="14"/>
  <c r="CB69" i="14"/>
  <c r="CA69" i="14"/>
  <c r="X69" i="14"/>
  <c r="Y69" i="14" s="1"/>
  <c r="T69" i="14"/>
  <c r="U69" i="14" s="1"/>
  <c r="R69" i="14"/>
  <c r="CK67" i="14"/>
  <c r="CJ67" i="14"/>
  <c r="CI67" i="14"/>
  <c r="CH67" i="14"/>
  <c r="CG67" i="14"/>
  <c r="CF67" i="14"/>
  <c r="CE67" i="14"/>
  <c r="CD67" i="14"/>
  <c r="CC67" i="14"/>
  <c r="CB67" i="14"/>
  <c r="CA67" i="14"/>
  <c r="X67" i="14"/>
  <c r="Y67" i="14" s="1"/>
  <c r="T67" i="14"/>
  <c r="U67" i="14" s="1"/>
  <c r="R67" i="14"/>
  <c r="CK65" i="14"/>
  <c r="CJ65" i="14"/>
  <c r="CI65" i="14"/>
  <c r="CH65" i="14"/>
  <c r="CG65" i="14"/>
  <c r="CF65" i="14"/>
  <c r="CE65" i="14"/>
  <c r="CD65" i="14"/>
  <c r="CC65" i="14"/>
  <c r="CB65" i="14"/>
  <c r="CA65" i="14"/>
  <c r="X65" i="14"/>
  <c r="Y65" i="14" s="1"/>
  <c r="T65" i="14"/>
  <c r="U65" i="14" s="1"/>
  <c r="R65" i="14"/>
  <c r="CK63" i="14"/>
  <c r="CJ63" i="14"/>
  <c r="CI63" i="14"/>
  <c r="CH63" i="14"/>
  <c r="CG63" i="14"/>
  <c r="CF63" i="14"/>
  <c r="CE63" i="14"/>
  <c r="CD63" i="14"/>
  <c r="CC63" i="14"/>
  <c r="CB63" i="14"/>
  <c r="CA63" i="14"/>
  <c r="X63" i="14"/>
  <c r="Y63" i="14" s="1"/>
  <c r="T63" i="14"/>
  <c r="U63" i="14" s="1"/>
  <c r="R63" i="14"/>
  <c r="CK61" i="14"/>
  <c r="CJ61" i="14"/>
  <c r="CI61" i="14"/>
  <c r="CH61" i="14"/>
  <c r="CG61" i="14"/>
  <c r="CF61" i="14"/>
  <c r="CE61" i="14"/>
  <c r="CD61" i="14"/>
  <c r="CC61" i="14"/>
  <c r="CB61" i="14"/>
  <c r="CA61" i="14"/>
  <c r="X61" i="14"/>
  <c r="Y61" i="14" s="1"/>
  <c r="T61" i="14"/>
  <c r="U61" i="14" s="1"/>
  <c r="R61" i="14"/>
  <c r="CK59" i="14"/>
  <c r="CJ59" i="14"/>
  <c r="CI59" i="14"/>
  <c r="CH59" i="14"/>
  <c r="CG59" i="14"/>
  <c r="CF59" i="14"/>
  <c r="CE59" i="14"/>
  <c r="CD59" i="14"/>
  <c r="CC59" i="14"/>
  <c r="CB59" i="14"/>
  <c r="CA59" i="14"/>
  <c r="X59" i="14"/>
  <c r="Y59" i="14" s="1"/>
  <c r="T59" i="14"/>
  <c r="U59" i="14" s="1"/>
  <c r="R59" i="14"/>
  <c r="CK57" i="14"/>
  <c r="CJ57" i="14"/>
  <c r="CI57" i="14"/>
  <c r="CH57" i="14"/>
  <c r="CG57" i="14"/>
  <c r="CF57" i="14"/>
  <c r="CE57" i="14"/>
  <c r="CD57" i="14"/>
  <c r="CC57" i="14"/>
  <c r="CB57" i="14"/>
  <c r="CA57" i="14"/>
  <c r="X57" i="14"/>
  <c r="Y57" i="14" s="1"/>
  <c r="T57" i="14"/>
  <c r="U57" i="14" s="1"/>
  <c r="R57" i="14"/>
  <c r="CK55" i="14"/>
  <c r="CJ55" i="14"/>
  <c r="CI55" i="14"/>
  <c r="CH55" i="14"/>
  <c r="CG55" i="14"/>
  <c r="CF55" i="14"/>
  <c r="CE55" i="14"/>
  <c r="CD55" i="14"/>
  <c r="CC55" i="14"/>
  <c r="CB55" i="14"/>
  <c r="CA55" i="14"/>
  <c r="X55" i="14"/>
  <c r="Y55" i="14" s="1"/>
  <c r="T55" i="14"/>
  <c r="U55" i="14" s="1"/>
  <c r="R55" i="14"/>
  <c r="CK53" i="14"/>
  <c r="CJ53" i="14"/>
  <c r="CI53" i="14"/>
  <c r="CH53" i="14"/>
  <c r="CG53" i="14"/>
  <c r="CF53" i="14"/>
  <c r="CE53" i="14"/>
  <c r="CD53" i="14"/>
  <c r="CC53" i="14"/>
  <c r="CB53" i="14"/>
  <c r="CA53" i="14"/>
  <c r="X53" i="14"/>
  <c r="Y53" i="14" s="1"/>
  <c r="T53" i="14"/>
  <c r="R53" i="14"/>
  <c r="CK51" i="14"/>
  <c r="CJ51" i="14"/>
  <c r="CI51" i="14"/>
  <c r="CH51" i="14"/>
  <c r="CG51" i="14"/>
  <c r="CF51" i="14"/>
  <c r="CE51" i="14"/>
  <c r="CD51" i="14"/>
  <c r="CC51" i="14"/>
  <c r="CB51" i="14"/>
  <c r="CA51" i="14"/>
  <c r="X51" i="14"/>
  <c r="Y51" i="14" s="1"/>
  <c r="T51" i="14"/>
  <c r="U51" i="14" s="1"/>
  <c r="R51" i="14"/>
  <c r="CK49" i="14"/>
  <c r="CJ49" i="14"/>
  <c r="CI49" i="14"/>
  <c r="CH49" i="14"/>
  <c r="CG49" i="14"/>
  <c r="CF49" i="14"/>
  <c r="CE49" i="14"/>
  <c r="CD49" i="14"/>
  <c r="CC49" i="14"/>
  <c r="CB49" i="14"/>
  <c r="CA49" i="14"/>
  <c r="X49" i="14"/>
  <c r="Y49" i="14" s="1"/>
  <c r="T49" i="14"/>
  <c r="R49" i="14"/>
  <c r="CK47" i="14"/>
  <c r="CJ47" i="14"/>
  <c r="CI47" i="14"/>
  <c r="CH47" i="14"/>
  <c r="CG47" i="14"/>
  <c r="CF47" i="14"/>
  <c r="CE47" i="14"/>
  <c r="CD47" i="14"/>
  <c r="CC47" i="14"/>
  <c r="CB47" i="14"/>
  <c r="CA47" i="14"/>
  <c r="X47" i="14"/>
  <c r="Y47" i="14" s="1"/>
  <c r="T47" i="14"/>
  <c r="R47" i="14"/>
  <c r="CK45" i="14"/>
  <c r="CJ45" i="14"/>
  <c r="CI45" i="14"/>
  <c r="CH45" i="14"/>
  <c r="CG45" i="14"/>
  <c r="CF45" i="14"/>
  <c r="CE45" i="14"/>
  <c r="CD45" i="14"/>
  <c r="CC45" i="14"/>
  <c r="CB45" i="14"/>
  <c r="CA45" i="14"/>
  <c r="X45" i="14"/>
  <c r="Y45" i="14" s="1"/>
  <c r="T45" i="14"/>
  <c r="U45" i="14" s="1"/>
  <c r="R45" i="14"/>
  <c r="CK43" i="14"/>
  <c r="CJ43" i="14"/>
  <c r="CI43" i="14"/>
  <c r="CH43" i="14"/>
  <c r="CG43" i="14"/>
  <c r="CF43" i="14"/>
  <c r="CE43" i="14"/>
  <c r="CD43" i="14"/>
  <c r="CC43" i="14"/>
  <c r="CB43" i="14"/>
  <c r="CA43" i="14"/>
  <c r="X43" i="14"/>
  <c r="Y43" i="14" s="1"/>
  <c r="T43" i="14"/>
  <c r="U43" i="14" s="1"/>
  <c r="R43" i="14"/>
  <c r="CK41" i="14"/>
  <c r="CJ41" i="14"/>
  <c r="CI41" i="14"/>
  <c r="CH41" i="14"/>
  <c r="CG41" i="14"/>
  <c r="CF41" i="14"/>
  <c r="CE41" i="14"/>
  <c r="CD41" i="14"/>
  <c r="CC41" i="14"/>
  <c r="CB41" i="14"/>
  <c r="CA41" i="14"/>
  <c r="X41" i="14"/>
  <c r="Y41" i="14" s="1"/>
  <c r="T41" i="14"/>
  <c r="R41" i="14"/>
  <c r="CK39" i="14"/>
  <c r="CJ39" i="14"/>
  <c r="CI39" i="14"/>
  <c r="CH39" i="14"/>
  <c r="CG39" i="14"/>
  <c r="CF39" i="14"/>
  <c r="CE39" i="14"/>
  <c r="CD39" i="14"/>
  <c r="CC39" i="14"/>
  <c r="CB39" i="14"/>
  <c r="CA39" i="14"/>
  <c r="X39" i="14"/>
  <c r="Y39" i="14" s="1"/>
  <c r="T39" i="14"/>
  <c r="U39" i="14" s="1"/>
  <c r="R39" i="14"/>
  <c r="CK37" i="14"/>
  <c r="CJ37" i="14"/>
  <c r="CI37" i="14"/>
  <c r="CH37" i="14"/>
  <c r="CG37" i="14"/>
  <c r="CF37" i="14"/>
  <c r="CE37" i="14"/>
  <c r="CD37" i="14"/>
  <c r="CC37" i="14"/>
  <c r="CB37" i="14"/>
  <c r="CA37" i="14"/>
  <c r="X37" i="14"/>
  <c r="Y37" i="14" s="1"/>
  <c r="T37" i="14"/>
  <c r="U37" i="14" s="1"/>
  <c r="R37" i="14"/>
  <c r="CK35" i="14"/>
  <c r="CJ35" i="14"/>
  <c r="CI35" i="14"/>
  <c r="CH35" i="14"/>
  <c r="CG35" i="14"/>
  <c r="CF35" i="14"/>
  <c r="CE35" i="14"/>
  <c r="CD35" i="14"/>
  <c r="CC35" i="14"/>
  <c r="CB35" i="14"/>
  <c r="CA35" i="14"/>
  <c r="X35" i="14"/>
  <c r="Y35" i="14" s="1"/>
  <c r="T35" i="14"/>
  <c r="U35" i="14" s="1"/>
  <c r="R35" i="14"/>
  <c r="CK33" i="14"/>
  <c r="CJ33" i="14"/>
  <c r="CI33" i="14"/>
  <c r="CH33" i="14"/>
  <c r="CG33" i="14"/>
  <c r="CF33" i="14"/>
  <c r="CE33" i="14"/>
  <c r="CD33" i="14"/>
  <c r="CC33" i="14"/>
  <c r="CB33" i="14"/>
  <c r="CA33" i="14"/>
  <c r="X33" i="14"/>
  <c r="Y33" i="14" s="1"/>
  <c r="T33" i="14"/>
  <c r="U33" i="14" s="1"/>
  <c r="R33" i="14"/>
  <c r="CK31" i="14"/>
  <c r="CJ31" i="14"/>
  <c r="CI31" i="14"/>
  <c r="CH31" i="14"/>
  <c r="CG31" i="14"/>
  <c r="CF31" i="14"/>
  <c r="CE31" i="14"/>
  <c r="CD31" i="14"/>
  <c r="CC31" i="14"/>
  <c r="CB31" i="14"/>
  <c r="CA31" i="14"/>
  <c r="X31" i="14"/>
  <c r="Y31" i="14" s="1"/>
  <c r="T31" i="14"/>
  <c r="U31" i="14" s="1"/>
  <c r="R31" i="14"/>
  <c r="CK29" i="14"/>
  <c r="CJ29" i="14"/>
  <c r="CI29" i="14"/>
  <c r="CH29" i="14"/>
  <c r="CG29" i="14"/>
  <c r="CF29" i="14"/>
  <c r="CE29" i="14"/>
  <c r="CD29" i="14"/>
  <c r="CC29" i="14"/>
  <c r="CB29" i="14"/>
  <c r="CA29" i="14"/>
  <c r="X29" i="14"/>
  <c r="Y29" i="14" s="1"/>
  <c r="T29" i="14"/>
  <c r="R29" i="14"/>
  <c r="CK27" i="14"/>
  <c r="CJ27" i="14"/>
  <c r="CI27" i="14"/>
  <c r="CH27" i="14"/>
  <c r="CG27" i="14"/>
  <c r="CF27" i="14"/>
  <c r="CE27" i="14"/>
  <c r="CD27" i="14"/>
  <c r="CC27" i="14"/>
  <c r="CB27" i="14"/>
  <c r="CA27" i="14"/>
  <c r="X27" i="14"/>
  <c r="Y27" i="14" s="1"/>
  <c r="T27" i="14"/>
  <c r="U27" i="14" s="1"/>
  <c r="R27" i="14"/>
  <c r="CK25" i="14"/>
  <c r="CJ25" i="14"/>
  <c r="CI25" i="14"/>
  <c r="CH25" i="14"/>
  <c r="CG25" i="14"/>
  <c r="CF25" i="14"/>
  <c r="CE25" i="14"/>
  <c r="CD25" i="14"/>
  <c r="CC25" i="14"/>
  <c r="CB25" i="14"/>
  <c r="CA25" i="14"/>
  <c r="X25" i="14"/>
  <c r="Y25" i="14" s="1"/>
  <c r="T25" i="14"/>
  <c r="U25" i="14" s="1"/>
  <c r="R25" i="14"/>
  <c r="CK23" i="14"/>
  <c r="CJ23" i="14"/>
  <c r="CI23" i="14"/>
  <c r="CH23" i="14"/>
  <c r="CG23" i="14"/>
  <c r="CF23" i="14"/>
  <c r="CE23" i="14"/>
  <c r="CD23" i="14"/>
  <c r="CC23" i="14"/>
  <c r="CB23" i="14"/>
  <c r="CA23" i="14"/>
  <c r="X23" i="14"/>
  <c r="Y23" i="14" s="1"/>
  <c r="T23" i="14"/>
  <c r="R23" i="14"/>
  <c r="CK21" i="14"/>
  <c r="CJ21" i="14"/>
  <c r="CI21" i="14"/>
  <c r="CH21" i="14"/>
  <c r="CG21" i="14"/>
  <c r="CF21" i="14"/>
  <c r="CE21" i="14"/>
  <c r="CD21" i="14"/>
  <c r="CC21" i="14"/>
  <c r="CB21" i="14"/>
  <c r="CA21" i="14"/>
  <c r="X21" i="14"/>
  <c r="Y21" i="14" s="1"/>
  <c r="T21" i="14"/>
  <c r="R21" i="14"/>
  <c r="CK19" i="14"/>
  <c r="CJ19" i="14"/>
  <c r="CI19" i="14"/>
  <c r="CH19" i="14"/>
  <c r="CG19" i="14"/>
  <c r="CF19" i="14"/>
  <c r="CE19" i="14"/>
  <c r="CD19" i="14"/>
  <c r="CC19" i="14"/>
  <c r="CB19" i="14"/>
  <c r="CA19" i="14"/>
  <c r="X19" i="14"/>
  <c r="Y19" i="14" s="1"/>
  <c r="T19" i="14"/>
  <c r="U19" i="14" s="1"/>
  <c r="R19" i="14"/>
  <c r="CK17" i="14"/>
  <c r="CJ17" i="14"/>
  <c r="CI17" i="14"/>
  <c r="CH17" i="14"/>
  <c r="CG17" i="14"/>
  <c r="CF17" i="14"/>
  <c r="CE17" i="14"/>
  <c r="CD17" i="14"/>
  <c r="CC17" i="14"/>
  <c r="CB17" i="14"/>
  <c r="CA17" i="14"/>
  <c r="X17" i="14"/>
  <c r="Y17" i="14" s="1"/>
  <c r="T17" i="14"/>
  <c r="R17" i="14"/>
  <c r="CK15" i="14"/>
  <c r="CJ15" i="14"/>
  <c r="CI15" i="14"/>
  <c r="CH15" i="14"/>
  <c r="CG15" i="14"/>
  <c r="CF15" i="14"/>
  <c r="CE15" i="14"/>
  <c r="CD15" i="14"/>
  <c r="CC15" i="14"/>
  <c r="CB15" i="14"/>
  <c r="CA15" i="14"/>
  <c r="X15" i="14"/>
  <c r="Y15" i="14" s="1"/>
  <c r="T15" i="14"/>
  <c r="U15" i="14" s="1"/>
  <c r="R15" i="14"/>
  <c r="CK13" i="14"/>
  <c r="CJ13" i="14"/>
  <c r="CI13" i="14"/>
  <c r="CH13" i="14"/>
  <c r="CG13" i="14"/>
  <c r="CF13" i="14"/>
  <c r="CE13" i="14"/>
  <c r="CD13" i="14"/>
  <c r="CC13" i="14"/>
  <c r="CB13" i="14"/>
  <c r="CA13" i="14"/>
  <c r="X13" i="14"/>
  <c r="Y13" i="14" s="1"/>
  <c r="T13" i="14"/>
  <c r="U13" i="14" s="1"/>
  <c r="R13" i="14"/>
  <c r="CK11" i="14"/>
  <c r="CJ11" i="14"/>
  <c r="CI11" i="14"/>
  <c r="CH11" i="14"/>
  <c r="CG11" i="14"/>
  <c r="CF11" i="14"/>
  <c r="CE11" i="14"/>
  <c r="CD11" i="14"/>
  <c r="CC11" i="14"/>
  <c r="CB11" i="14"/>
  <c r="CA11" i="14"/>
  <c r="X11" i="14"/>
  <c r="Y11" i="14" s="1"/>
  <c r="T11" i="14"/>
  <c r="R11" i="14"/>
  <c r="CK9" i="14"/>
  <c r="CJ9" i="14"/>
  <c r="CI9" i="14"/>
  <c r="CH9" i="14"/>
  <c r="CG9" i="14"/>
  <c r="CF9" i="14"/>
  <c r="CE9" i="14"/>
  <c r="CD9" i="14"/>
  <c r="CC9" i="14"/>
  <c r="CB9" i="14"/>
  <c r="CA9" i="14"/>
  <c r="X9" i="14"/>
  <c r="Y9" i="14" s="1"/>
  <c r="T9" i="14"/>
  <c r="U9" i="14" s="1"/>
  <c r="R9" i="14"/>
  <c r="CK7" i="14"/>
  <c r="CJ7" i="14"/>
  <c r="CI7" i="14"/>
  <c r="CH7" i="14"/>
  <c r="CG7" i="14"/>
  <c r="CF7" i="14"/>
  <c r="CE7" i="14"/>
  <c r="CD7" i="14"/>
  <c r="CC7" i="14"/>
  <c r="CB7" i="14"/>
  <c r="CA7" i="14"/>
  <c r="X7" i="14"/>
  <c r="Y7" i="14" s="1"/>
  <c r="T7" i="14"/>
  <c r="U7" i="14" s="1"/>
  <c r="R7" i="14"/>
  <c r="CK5" i="14"/>
  <c r="CJ5" i="14"/>
  <c r="CI5" i="14"/>
  <c r="CH5" i="14"/>
  <c r="CG5" i="14"/>
  <c r="CF5" i="14"/>
  <c r="CE5" i="14"/>
  <c r="CD5" i="14"/>
  <c r="CC5" i="14"/>
  <c r="CB5" i="14"/>
  <c r="CA5" i="14"/>
  <c r="X5" i="14"/>
  <c r="Y5" i="14" s="1"/>
  <c r="T5" i="14"/>
  <c r="U5" i="14" s="1"/>
  <c r="R5" i="14"/>
  <c r="BN11" i="14" l="1"/>
  <c r="U11" i="14"/>
  <c r="BN47" i="14"/>
  <c r="U47" i="14"/>
  <c r="BN17" i="14"/>
  <c r="U17" i="14"/>
  <c r="BN21" i="14"/>
  <c r="U21" i="14"/>
  <c r="BN23" i="14"/>
  <c r="U23" i="14"/>
  <c r="BN29" i="14"/>
  <c r="U29" i="14"/>
  <c r="BN41" i="14"/>
  <c r="U41" i="14"/>
  <c r="BN49" i="14"/>
  <c r="U49" i="14"/>
  <c r="BN53" i="14"/>
  <c r="U53" i="14"/>
  <c r="BF5" i="14"/>
  <c r="S5" i="14"/>
  <c r="Z5" i="14" s="1"/>
  <c r="BF7" i="14"/>
  <c r="S7" i="14"/>
  <c r="Z7" i="14" s="1"/>
  <c r="BF9" i="14"/>
  <c r="S9" i="14"/>
  <c r="Z9" i="14" s="1"/>
  <c r="BF11" i="14"/>
  <c r="S11" i="14"/>
  <c r="BF13" i="14"/>
  <c r="S13" i="14"/>
  <c r="Z13" i="14" s="1"/>
  <c r="BF15" i="14"/>
  <c r="S15" i="14"/>
  <c r="Z15" i="14" s="1"/>
  <c r="BF17" i="14"/>
  <c r="S17" i="14"/>
  <c r="BF19" i="14"/>
  <c r="S19" i="14"/>
  <c r="Z19" i="14" s="1"/>
  <c r="BF21" i="14"/>
  <c r="S21" i="14"/>
  <c r="BF23" i="14"/>
  <c r="S23" i="14"/>
  <c r="BF25" i="14"/>
  <c r="S25" i="14"/>
  <c r="Z25" i="14" s="1"/>
  <c r="BF27" i="14"/>
  <c r="S27" i="14"/>
  <c r="Z27" i="14" s="1"/>
  <c r="BF29" i="14"/>
  <c r="S29" i="14"/>
  <c r="BF31" i="14"/>
  <c r="S31" i="14"/>
  <c r="BF33" i="14"/>
  <c r="S33" i="14"/>
  <c r="Z33" i="14" s="1"/>
  <c r="BF35" i="14"/>
  <c r="S35" i="14"/>
  <c r="Z35" i="14" s="1"/>
  <c r="BF37" i="14"/>
  <c r="S37" i="14"/>
  <c r="Z37" i="14" s="1"/>
  <c r="BF39" i="14"/>
  <c r="S39" i="14"/>
  <c r="Z39" i="14" s="1"/>
  <c r="BF41" i="14"/>
  <c r="S41" i="14"/>
  <c r="BF43" i="14"/>
  <c r="S43" i="14"/>
  <c r="Z43" i="14" s="1"/>
  <c r="BF45" i="14"/>
  <c r="S45" i="14"/>
  <c r="Z45" i="14" s="1"/>
  <c r="BF47" i="14"/>
  <c r="S47" i="14"/>
  <c r="BF49" i="14"/>
  <c r="S49" i="14"/>
  <c r="BF51" i="14"/>
  <c r="S51" i="14"/>
  <c r="Z51" i="14" s="1"/>
  <c r="BF53" i="14"/>
  <c r="S53" i="14"/>
  <c r="BF55" i="14"/>
  <c r="S55" i="14"/>
  <c r="Z55" i="14" s="1"/>
  <c r="BF57" i="14"/>
  <c r="S57" i="14"/>
  <c r="Z57" i="14" s="1"/>
  <c r="BF59" i="14"/>
  <c r="S59" i="14"/>
  <c r="Z59" i="14" s="1"/>
  <c r="BF61" i="14"/>
  <c r="S61" i="14"/>
  <c r="Z61" i="14" s="1"/>
  <c r="BF63" i="14"/>
  <c r="S63" i="14"/>
  <c r="Z63" i="14" s="1"/>
  <c r="BF65" i="14"/>
  <c r="S65" i="14"/>
  <c r="Z65" i="14" s="1"/>
  <c r="BF67" i="14"/>
  <c r="S67" i="14"/>
  <c r="Z67" i="14" s="1"/>
  <c r="BF69" i="14"/>
  <c r="S69" i="14"/>
  <c r="Z69" i="14" s="1"/>
  <c r="BF71" i="14"/>
  <c r="S71" i="14"/>
  <c r="BF73" i="14"/>
  <c r="S73" i="14"/>
  <c r="Z73" i="14" s="1"/>
  <c r="BF75" i="14"/>
  <c r="S75" i="14"/>
  <c r="Z75" i="14" s="1"/>
  <c r="BF77" i="14"/>
  <c r="S77" i="14"/>
  <c r="Z77" i="14" s="1"/>
  <c r="BF79" i="14"/>
  <c r="S79" i="14"/>
  <c r="Z79" i="14" s="1"/>
  <c r="BF82" i="14"/>
  <c r="S82" i="14"/>
  <c r="Z82" i="14" s="1"/>
  <c r="BF84" i="14"/>
  <c r="S84" i="14"/>
  <c r="Z84" i="14" s="1"/>
  <c r="BF86" i="14"/>
  <c r="S86" i="14"/>
  <c r="Z86" i="14" s="1"/>
  <c r="BF88" i="14"/>
  <c r="S88" i="14"/>
  <c r="Z88" i="14" s="1"/>
  <c r="BF90" i="14"/>
  <c r="S90" i="14"/>
  <c r="Z90" i="14" s="1"/>
  <c r="BF92" i="14"/>
  <c r="S92" i="14"/>
  <c r="Z92" i="14" s="1"/>
  <c r="BF94" i="14"/>
  <c r="S94" i="14"/>
  <c r="BF96" i="14"/>
  <c r="S96" i="14"/>
  <c r="Z96" i="14" s="1"/>
  <c r="BF98" i="14"/>
  <c r="S98" i="14"/>
  <c r="Z98" i="14" s="1"/>
  <c r="BF101" i="14"/>
  <c r="S101" i="14"/>
  <c r="Z101" i="14" s="1"/>
  <c r="BF103" i="14"/>
  <c r="S103" i="14"/>
  <c r="Z103" i="14" s="1"/>
  <c r="BF105" i="14"/>
  <c r="S105" i="14"/>
  <c r="Z105" i="14" s="1"/>
  <c r="BF107" i="14"/>
  <c r="S107" i="14"/>
  <c r="Z107" i="14" s="1"/>
  <c r="BF109" i="14"/>
  <c r="S109" i="14"/>
  <c r="Z109" i="14" s="1"/>
  <c r="BF111" i="14"/>
  <c r="S111" i="14"/>
  <c r="Z111" i="14" s="1"/>
  <c r="BF113" i="14"/>
  <c r="S113" i="14"/>
  <c r="Z113" i="14" s="1"/>
  <c r="BF115" i="14"/>
  <c r="S115" i="14"/>
  <c r="Z115" i="14" s="1"/>
  <c r="BF117" i="14"/>
  <c r="S117" i="14"/>
  <c r="Z117" i="14" s="1"/>
  <c r="BF119" i="14"/>
  <c r="S119" i="14"/>
  <c r="Z119" i="14" s="1"/>
  <c r="BZ5" i="14"/>
  <c r="BG5" i="14"/>
  <c r="BZ7" i="14"/>
  <c r="BG7" i="14"/>
  <c r="BZ9" i="14"/>
  <c r="BG9" i="14"/>
  <c r="BZ11" i="14"/>
  <c r="BG11" i="14"/>
  <c r="BZ13" i="14"/>
  <c r="BG13" i="14"/>
  <c r="BZ15" i="14"/>
  <c r="BG15" i="14"/>
  <c r="BZ17" i="14"/>
  <c r="BG17" i="14"/>
  <c r="BZ19" i="14"/>
  <c r="BG19" i="14"/>
  <c r="BZ21" i="14"/>
  <c r="BG21" i="14"/>
  <c r="BZ23" i="14"/>
  <c r="BG23" i="14"/>
  <c r="BZ25" i="14"/>
  <c r="BG25" i="14"/>
  <c r="BZ27" i="14"/>
  <c r="BG27" i="14"/>
  <c r="BZ29" i="14"/>
  <c r="BG29" i="14"/>
  <c r="BM31" i="14"/>
  <c r="BZ31" i="14"/>
  <c r="BG31" i="14"/>
  <c r="BZ33" i="14"/>
  <c r="BG33" i="14"/>
  <c r="BZ35" i="14"/>
  <c r="BG35" i="14"/>
  <c r="BZ37" i="14"/>
  <c r="BG37" i="14"/>
  <c r="BZ39" i="14"/>
  <c r="BG39" i="14"/>
  <c r="BZ41" i="14"/>
  <c r="BG41" i="14"/>
  <c r="BZ43" i="14"/>
  <c r="BG43" i="14"/>
  <c r="BZ45" i="14"/>
  <c r="BG45" i="14"/>
  <c r="BZ47" i="14"/>
  <c r="BG47" i="14"/>
  <c r="BZ49" i="14"/>
  <c r="BG49" i="14"/>
  <c r="BZ51" i="14"/>
  <c r="BG51" i="14"/>
  <c r="BZ53" i="14"/>
  <c r="BG53" i="14"/>
  <c r="BZ55" i="14"/>
  <c r="BG55" i="14"/>
  <c r="BZ57" i="14"/>
  <c r="BG57" i="14"/>
  <c r="BZ59" i="14"/>
  <c r="BG59" i="14"/>
  <c r="BZ61" i="14"/>
  <c r="BG61" i="14"/>
  <c r="BZ63" i="14"/>
  <c r="BG63" i="14"/>
  <c r="BZ65" i="14"/>
  <c r="BG65" i="14"/>
  <c r="BZ67" i="14"/>
  <c r="BG67" i="14"/>
  <c r="BZ69" i="14"/>
  <c r="BG69" i="14"/>
  <c r="BM71" i="14"/>
  <c r="BZ71" i="14"/>
  <c r="BG71" i="14"/>
  <c r="BZ73" i="14"/>
  <c r="BG73" i="14"/>
  <c r="BZ75" i="14"/>
  <c r="BG75" i="14"/>
  <c r="BZ77" i="14"/>
  <c r="BG77" i="14"/>
  <c r="BZ79" i="14"/>
  <c r="BG79" i="14"/>
  <c r="BZ82" i="14"/>
  <c r="BG82" i="14"/>
  <c r="BZ84" i="14"/>
  <c r="BG84" i="14"/>
  <c r="BZ86" i="14"/>
  <c r="BG86" i="14"/>
  <c r="BZ88" i="14"/>
  <c r="BG88" i="14"/>
  <c r="BZ90" i="14"/>
  <c r="BG90" i="14"/>
  <c r="BZ92" i="14"/>
  <c r="BG92" i="14"/>
  <c r="BZ94" i="14"/>
  <c r="BG94" i="14"/>
  <c r="BZ96" i="14"/>
  <c r="BG96" i="14"/>
  <c r="BZ98" i="14"/>
  <c r="BG98" i="14"/>
  <c r="BZ101" i="14"/>
  <c r="BG101" i="14"/>
  <c r="BZ103" i="14"/>
  <c r="BG103" i="14"/>
  <c r="BZ105" i="14"/>
  <c r="BG105" i="14"/>
  <c r="BZ107" i="14"/>
  <c r="BG107" i="14"/>
  <c r="BZ109" i="14"/>
  <c r="BG109" i="14"/>
  <c r="BZ111" i="14"/>
  <c r="BG111" i="14"/>
  <c r="BZ113" i="14"/>
  <c r="BG113" i="14"/>
  <c r="BZ115" i="14"/>
  <c r="BG115" i="14"/>
  <c r="BZ117" i="14"/>
  <c r="BG117" i="14"/>
  <c r="BZ119" i="14"/>
  <c r="BG119" i="14"/>
  <c r="BP5" i="14"/>
  <c r="BN7" i="14"/>
  <c r="BP7" i="14"/>
  <c r="BN9" i="14"/>
  <c r="BP9" i="14"/>
  <c r="BP11" i="14"/>
  <c r="BN13" i="14"/>
  <c r="BP13" i="14"/>
  <c r="BN15" i="14"/>
  <c r="BP15" i="14"/>
  <c r="BP17" i="14"/>
  <c r="BN19" i="14"/>
  <c r="BP19" i="14"/>
  <c r="BP21" i="14"/>
  <c r="BP23" i="14"/>
  <c r="BN25" i="14"/>
  <c r="BP25" i="14"/>
  <c r="BN27" i="14"/>
  <c r="BP27" i="14"/>
  <c r="BP29" i="14"/>
  <c r="BN31" i="14"/>
  <c r="BP31" i="14"/>
  <c r="BN33" i="14"/>
  <c r="BP33" i="14"/>
  <c r="BN35" i="14"/>
  <c r="BP35" i="14"/>
  <c r="BN37" i="14"/>
  <c r="BP37" i="14"/>
  <c r="BN39" i="14"/>
  <c r="BP39" i="14"/>
  <c r="BP41" i="14"/>
  <c r="BN43" i="14"/>
  <c r="BP43" i="14"/>
  <c r="BN45" i="14"/>
  <c r="BP45" i="14"/>
  <c r="BP47" i="14"/>
  <c r="BP49" i="14"/>
  <c r="BN51" i="14"/>
  <c r="BP51" i="14"/>
  <c r="BP53" i="14"/>
  <c r="BN55" i="14"/>
  <c r="BP55" i="14"/>
  <c r="BN57" i="14"/>
  <c r="BP57" i="14"/>
  <c r="BN59" i="14"/>
  <c r="BP59" i="14"/>
  <c r="BN61" i="14"/>
  <c r="BP61" i="14"/>
  <c r="BN63" i="14"/>
  <c r="BP63" i="14"/>
  <c r="BN65" i="14"/>
  <c r="BP65" i="14"/>
  <c r="BN67" i="14"/>
  <c r="BP67" i="14"/>
  <c r="BN69" i="14"/>
  <c r="BP69" i="14"/>
  <c r="BN71" i="14"/>
  <c r="BP71" i="14"/>
  <c r="BN73" i="14"/>
  <c r="BP73" i="14"/>
  <c r="BN75" i="14"/>
  <c r="BP75" i="14"/>
  <c r="BN77" i="14"/>
  <c r="BP77" i="14"/>
  <c r="BN79" i="14"/>
  <c r="BP79" i="14"/>
  <c r="BN82" i="14"/>
  <c r="BP82" i="14"/>
  <c r="BN84" i="14"/>
  <c r="BP84" i="14"/>
  <c r="BN86" i="14"/>
  <c r="BP86" i="14"/>
  <c r="BN88" i="14"/>
  <c r="BP88" i="14"/>
  <c r="BN90" i="14"/>
  <c r="BP90" i="14"/>
  <c r="BN92" i="14"/>
  <c r="BP92" i="14"/>
  <c r="BN94" i="14"/>
  <c r="BP94" i="14"/>
  <c r="BN96" i="14"/>
  <c r="BP96" i="14"/>
  <c r="BN98" i="14"/>
  <c r="BP98" i="14"/>
  <c r="BN101" i="14"/>
  <c r="BP101" i="14"/>
  <c r="BN103" i="14"/>
  <c r="BP103" i="14"/>
  <c r="BN105" i="14"/>
  <c r="BP105" i="14"/>
  <c r="BN107" i="14"/>
  <c r="BP107" i="14"/>
  <c r="BN109" i="14"/>
  <c r="BP109" i="14"/>
  <c r="BN111" i="14"/>
  <c r="BP111" i="14"/>
  <c r="BN113" i="14"/>
  <c r="BP113" i="14"/>
  <c r="BN115" i="14"/>
  <c r="BP115" i="14"/>
  <c r="BN117" i="14"/>
  <c r="BP117" i="14"/>
  <c r="BN119" i="14"/>
  <c r="BP119" i="14"/>
  <c r="BN5" i="14"/>
  <c r="BM5" i="14"/>
  <c r="BM7" i="14"/>
  <c r="BM9" i="14"/>
  <c r="BM11" i="14"/>
  <c r="BM13" i="14"/>
  <c r="BM15" i="14"/>
  <c r="BM17" i="14"/>
  <c r="BM19" i="14"/>
  <c r="BM21" i="14"/>
  <c r="BM23" i="14"/>
  <c r="BM25" i="14"/>
  <c r="BM27" i="14"/>
  <c r="BM29" i="14"/>
  <c r="BM33" i="14"/>
  <c r="BM35" i="14"/>
  <c r="BM37" i="14"/>
  <c r="BM39" i="14"/>
  <c r="BM41" i="14"/>
  <c r="BM43" i="14"/>
  <c r="BM45" i="14"/>
  <c r="BM47" i="14"/>
  <c r="BM49" i="14"/>
  <c r="BM51" i="14"/>
  <c r="BM53" i="14"/>
  <c r="BM55" i="14"/>
  <c r="BM57" i="14"/>
  <c r="BM59" i="14"/>
  <c r="BM61" i="14"/>
  <c r="BM63" i="14"/>
  <c r="BM65" i="14"/>
  <c r="BM67" i="14"/>
  <c r="BM69" i="14"/>
  <c r="BM73" i="14"/>
  <c r="BM75" i="14"/>
  <c r="BM77" i="14"/>
  <c r="BM79" i="14"/>
  <c r="BM82" i="14"/>
  <c r="BM84" i="14"/>
  <c r="BM86" i="14"/>
  <c r="BM88" i="14"/>
  <c r="BM90" i="14"/>
  <c r="BM92" i="14"/>
  <c r="Z94" i="14"/>
  <c r="BM94" i="14"/>
  <c r="BM96" i="14"/>
  <c r="BM98" i="14"/>
  <c r="BM101" i="14"/>
  <c r="BM103" i="14"/>
  <c r="BM105" i="14"/>
  <c r="BM107" i="14"/>
  <c r="BM109" i="14"/>
  <c r="BM111" i="14"/>
  <c r="BM113" i="14"/>
  <c r="BM115" i="14"/>
  <c r="BM117" i="14"/>
  <c r="BM119" i="14"/>
  <c r="K71" i="14"/>
  <c r="P71" i="14" s="1"/>
  <c r="K49" i="14"/>
  <c r="K17" i="14"/>
  <c r="K23" i="14"/>
  <c r="K11" i="14"/>
  <c r="K119" i="14"/>
  <c r="P119" i="14" s="1"/>
  <c r="K117" i="14"/>
  <c r="P117" i="14" s="1"/>
  <c r="K115" i="14"/>
  <c r="K113" i="14"/>
  <c r="K111" i="14"/>
  <c r="P111" i="14" s="1"/>
  <c r="K109" i="14"/>
  <c r="K107" i="14"/>
  <c r="K105" i="14"/>
  <c r="K103" i="14"/>
  <c r="K101" i="14"/>
  <c r="P101" i="14" s="1"/>
  <c r="K98" i="14"/>
  <c r="K96" i="14"/>
  <c r="P96" i="14" s="1"/>
  <c r="K94" i="14"/>
  <c r="P94" i="14" s="1"/>
  <c r="K92" i="14"/>
  <c r="K90" i="14"/>
  <c r="K88" i="14"/>
  <c r="P88" i="14" s="1"/>
  <c r="K86" i="14"/>
  <c r="K84" i="14"/>
  <c r="K82" i="14"/>
  <c r="K79" i="14"/>
  <c r="K77" i="14"/>
  <c r="P77" i="14" s="1"/>
  <c r="K75" i="14"/>
  <c r="K73" i="14"/>
  <c r="K69" i="14"/>
  <c r="P69" i="14" s="1"/>
  <c r="K67" i="14"/>
  <c r="K65" i="14"/>
  <c r="P65" i="14" s="1"/>
  <c r="K63" i="14"/>
  <c r="K61" i="14"/>
  <c r="K59" i="14"/>
  <c r="K57" i="14"/>
  <c r="K55" i="14"/>
  <c r="K53" i="14"/>
  <c r="K51" i="14"/>
  <c r="K47" i="14"/>
  <c r="K45" i="14"/>
  <c r="K43" i="14"/>
  <c r="P43" i="14" s="1"/>
  <c r="K41" i="14"/>
  <c r="K39" i="14"/>
  <c r="P39" i="14" s="1"/>
  <c r="K37" i="14"/>
  <c r="K35" i="14"/>
  <c r="P35" i="14" s="1"/>
  <c r="K33" i="14"/>
  <c r="K31" i="14"/>
  <c r="P31" i="14" s="1"/>
  <c r="K29" i="14"/>
  <c r="K27" i="14"/>
  <c r="K25" i="14"/>
  <c r="K21" i="14"/>
  <c r="K19" i="14"/>
  <c r="K15" i="14"/>
  <c r="P15" i="14" s="1"/>
  <c r="K13" i="14"/>
  <c r="P13" i="14" s="1"/>
  <c r="K9" i="14"/>
  <c r="K7" i="14"/>
  <c r="P7" i="14" s="1"/>
  <c r="K5" i="14"/>
  <c r="P5" i="14" s="1"/>
  <c r="X4" i="14"/>
  <c r="T4" i="14"/>
  <c r="U4" i="14" s="1"/>
  <c r="R4" i="14"/>
  <c r="X8" i="14"/>
  <c r="X10" i="14"/>
  <c r="X12" i="14"/>
  <c r="X14" i="14"/>
  <c r="X16" i="14"/>
  <c r="X18" i="14"/>
  <c r="X20" i="14"/>
  <c r="X22" i="14"/>
  <c r="X24" i="14"/>
  <c r="X26" i="14"/>
  <c r="X28" i="14"/>
  <c r="X30" i="14"/>
  <c r="X32" i="14"/>
  <c r="X34" i="14"/>
  <c r="X36" i="14"/>
  <c r="X38" i="14"/>
  <c r="X40" i="14"/>
  <c r="X42" i="14"/>
  <c r="X44" i="14"/>
  <c r="X46" i="14"/>
  <c r="X48" i="14"/>
  <c r="X50" i="14"/>
  <c r="X52" i="14"/>
  <c r="X54" i="14"/>
  <c r="X56" i="14"/>
  <c r="X58" i="14"/>
  <c r="X60" i="14"/>
  <c r="X62" i="14"/>
  <c r="X64" i="14"/>
  <c r="X66" i="14"/>
  <c r="X68" i="14"/>
  <c r="X70" i="14"/>
  <c r="X72" i="14"/>
  <c r="X74" i="14"/>
  <c r="X76" i="14"/>
  <c r="X78" i="14"/>
  <c r="X80" i="14"/>
  <c r="X83" i="14"/>
  <c r="X85" i="14"/>
  <c r="X87" i="14"/>
  <c r="X89" i="14"/>
  <c r="X91" i="14"/>
  <c r="X93" i="14"/>
  <c r="X95" i="14"/>
  <c r="X97" i="14"/>
  <c r="X99" i="14"/>
  <c r="X102" i="14"/>
  <c r="X104" i="14"/>
  <c r="X106" i="14"/>
  <c r="X108" i="14"/>
  <c r="X110" i="14"/>
  <c r="X112" i="14"/>
  <c r="X114" i="14"/>
  <c r="X116" i="14"/>
  <c r="X118" i="14"/>
  <c r="X120" i="14"/>
  <c r="X121" i="14"/>
  <c r="X122" i="14"/>
  <c r="X123" i="14"/>
  <c r="X124" i="14"/>
  <c r="X125" i="14"/>
  <c r="X126" i="14"/>
  <c r="X127" i="14"/>
  <c r="X128" i="14"/>
  <c r="X129" i="14"/>
  <c r="X130" i="14"/>
  <c r="X131" i="14"/>
  <c r="X132" i="14"/>
  <c r="X133" i="14"/>
  <c r="X134" i="14"/>
  <c r="X135" i="14"/>
  <c r="X136" i="14"/>
  <c r="X137" i="14"/>
  <c r="X138" i="14"/>
  <c r="X139" i="14"/>
  <c r="X140" i="14"/>
  <c r="X141" i="14"/>
  <c r="X142" i="14"/>
  <c r="X143" i="14"/>
  <c r="X144" i="14"/>
  <c r="X145" i="14"/>
  <c r="X146" i="14"/>
  <c r="X147" i="14"/>
  <c r="X148" i="14"/>
  <c r="X149" i="14"/>
  <c r="X150" i="14"/>
  <c r="X152" i="14"/>
  <c r="X154" i="14"/>
  <c r="X156" i="14"/>
  <c r="X158" i="14"/>
  <c r="X160" i="14"/>
  <c r="X162" i="14"/>
  <c r="X164" i="14"/>
  <c r="X166" i="14"/>
  <c r="X168" i="14"/>
  <c r="X170" i="14"/>
  <c r="X172" i="14"/>
  <c r="X174" i="14"/>
  <c r="X176" i="14"/>
  <c r="X178" i="14"/>
  <c r="X180" i="14"/>
  <c r="X182" i="14"/>
  <c r="X184" i="14"/>
  <c r="X186" i="14"/>
  <c r="X188" i="14"/>
  <c r="X190" i="14"/>
  <c r="X192" i="14"/>
  <c r="X194" i="14"/>
  <c r="X196" i="14"/>
  <c r="X198" i="14"/>
  <c r="X200" i="14"/>
  <c r="X202" i="14"/>
  <c r="X204" i="14"/>
  <c r="X205" i="14"/>
  <c r="X206" i="14"/>
  <c r="X207" i="14"/>
  <c r="X210" i="14"/>
  <c r="X213" i="14"/>
  <c r="X215" i="14"/>
  <c r="X218" i="14"/>
  <c r="X219" i="14"/>
  <c r="X221" i="14"/>
  <c r="X223" i="14"/>
  <c r="X226" i="14"/>
  <c r="X227" i="14"/>
  <c r="X228" i="14"/>
  <c r="X229" i="14"/>
  <c r="X230" i="14"/>
  <c r="X231" i="14"/>
  <c r="X232" i="14"/>
  <c r="X233" i="14"/>
  <c r="X234" i="14"/>
  <c r="X235" i="14"/>
  <c r="X236" i="14"/>
  <c r="X237" i="14"/>
  <c r="X238" i="14"/>
  <c r="X239" i="14"/>
  <c r="X240" i="14"/>
  <c r="X241" i="14"/>
  <c r="X242" i="14"/>
  <c r="X243" i="14"/>
  <c r="X244" i="14"/>
  <c r="X245" i="14"/>
  <c r="X246" i="14"/>
  <c r="X247" i="14"/>
  <c r="X248" i="14"/>
  <c r="X255" i="14"/>
  <c r="X256" i="14"/>
  <c r="X257" i="14"/>
  <c r="X258" i="14"/>
  <c r="X260" i="14"/>
  <c r="X261" i="14"/>
  <c r="X262" i="14"/>
  <c r="X264" i="14"/>
  <c r="X266" i="14"/>
  <c r="X268" i="14"/>
  <c r="X278" i="14"/>
  <c r="X279" i="14"/>
  <c r="X280" i="14"/>
  <c r="X281" i="14"/>
  <c r="X282" i="14"/>
  <c r="X283" i="14"/>
  <c r="X284" i="14"/>
  <c r="X285" i="14"/>
  <c r="X287" i="14"/>
  <c r="X288" i="14"/>
  <c r="X289" i="14"/>
  <c r="X290" i="14"/>
  <c r="X291" i="14"/>
  <c r="X292" i="14"/>
  <c r="X293" i="14"/>
  <c r="X294" i="14"/>
  <c r="X295" i="14"/>
  <c r="X296" i="14"/>
  <c r="X297" i="14"/>
  <c r="X298" i="14"/>
  <c r="X299" i="14"/>
  <c r="X300" i="14"/>
  <c r="X301" i="14"/>
  <c r="X306" i="14"/>
  <c r="X309" i="14"/>
  <c r="X311" i="14"/>
  <c r="X312" i="14"/>
  <c r="X313" i="14"/>
  <c r="X314" i="14"/>
  <c r="X315" i="14"/>
  <c r="X316" i="14"/>
  <c r="X317" i="14"/>
  <c r="X318" i="14"/>
  <c r="X320" i="14"/>
  <c r="X321" i="14"/>
  <c r="X322" i="14"/>
  <c r="X323" i="14"/>
  <c r="X324" i="14"/>
  <c r="X325" i="14"/>
  <c r="X326" i="14"/>
  <c r="X329" i="14"/>
  <c r="X331" i="14"/>
  <c r="X332" i="14"/>
  <c r="BP333" i="14" s="1"/>
  <c r="X333" i="14"/>
  <c r="X334" i="14"/>
  <c r="X335" i="14"/>
  <c r="X338" i="14"/>
  <c r="X339" i="14"/>
  <c r="X340" i="14"/>
  <c r="X341" i="14"/>
  <c r="X342" i="14"/>
  <c r="X343" i="14"/>
  <c r="X344" i="14"/>
  <c r="X345" i="14"/>
  <c r="X346" i="14"/>
  <c r="X347" i="14"/>
  <c r="X348" i="14"/>
  <c r="X349" i="14"/>
  <c r="X350" i="14"/>
  <c r="X351" i="14"/>
  <c r="X352" i="14"/>
  <c r="X353" i="14"/>
  <c r="X354" i="14"/>
  <c r="X355" i="14"/>
  <c r="X356" i="14"/>
  <c r="X357" i="14"/>
  <c r="X358" i="14"/>
  <c r="X359" i="14"/>
  <c r="X360" i="14"/>
  <c r="X361" i="14"/>
  <c r="X363" i="14"/>
  <c r="X364" i="14"/>
  <c r="X365" i="14"/>
  <c r="X370" i="14"/>
  <c r="T120" i="14"/>
  <c r="T121" i="14"/>
  <c r="T122" i="14"/>
  <c r="T123" i="14"/>
  <c r="T124" i="14"/>
  <c r="T125" i="14"/>
  <c r="T126" i="14"/>
  <c r="T127" i="14"/>
  <c r="T128" i="14"/>
  <c r="T129" i="14"/>
  <c r="T130" i="14"/>
  <c r="T131" i="14"/>
  <c r="T132" i="14"/>
  <c r="T133" i="14"/>
  <c r="T134" i="14"/>
  <c r="T135" i="14"/>
  <c r="T136" i="14"/>
  <c r="T137" i="14"/>
  <c r="T138" i="14"/>
  <c r="T139" i="14"/>
  <c r="T140" i="14"/>
  <c r="T141" i="14"/>
  <c r="T142" i="14"/>
  <c r="T143" i="14"/>
  <c r="T144" i="14"/>
  <c r="T145" i="14"/>
  <c r="T146" i="14"/>
  <c r="T147" i="14"/>
  <c r="T148" i="14"/>
  <c r="T149" i="14"/>
  <c r="T150" i="14"/>
  <c r="T152" i="14"/>
  <c r="T154" i="14"/>
  <c r="T156" i="14"/>
  <c r="T158" i="14"/>
  <c r="T160" i="14"/>
  <c r="T162" i="14"/>
  <c r="T164" i="14"/>
  <c r="T166" i="14"/>
  <c r="T168" i="14"/>
  <c r="T170" i="14"/>
  <c r="T172" i="14"/>
  <c r="T174" i="14"/>
  <c r="T176" i="14"/>
  <c r="T178" i="14"/>
  <c r="T180" i="14"/>
  <c r="T182" i="14"/>
  <c r="T184" i="14"/>
  <c r="T186" i="14"/>
  <c r="T188" i="14"/>
  <c r="T190" i="14"/>
  <c r="T192" i="14"/>
  <c r="T194" i="14"/>
  <c r="T196" i="14"/>
  <c r="T198" i="14"/>
  <c r="T200" i="14"/>
  <c r="T202" i="14"/>
  <c r="T204" i="14"/>
  <c r="T205" i="14"/>
  <c r="T206" i="14"/>
  <c r="T207" i="14"/>
  <c r="T210" i="14"/>
  <c r="T213" i="14"/>
  <c r="T215" i="14"/>
  <c r="T218" i="14"/>
  <c r="T219" i="14"/>
  <c r="T221" i="14"/>
  <c r="T223" i="14"/>
  <c r="T226" i="14"/>
  <c r="T227" i="14"/>
  <c r="T228" i="14"/>
  <c r="T229" i="14"/>
  <c r="T230" i="14"/>
  <c r="T231" i="14"/>
  <c r="T232" i="14"/>
  <c r="T233" i="14"/>
  <c r="T234" i="14"/>
  <c r="T235" i="14"/>
  <c r="T236" i="14"/>
  <c r="T237" i="14"/>
  <c r="T238" i="14"/>
  <c r="T239" i="14"/>
  <c r="T240" i="14"/>
  <c r="T241" i="14"/>
  <c r="T242" i="14"/>
  <c r="T243" i="14"/>
  <c r="T244" i="14"/>
  <c r="T245" i="14"/>
  <c r="T246" i="14"/>
  <c r="T247" i="14"/>
  <c r="T248" i="14"/>
  <c r="T253" i="14"/>
  <c r="T254" i="14"/>
  <c r="T255" i="14"/>
  <c r="T256" i="14"/>
  <c r="T257" i="14"/>
  <c r="T258" i="14"/>
  <c r="T260" i="14"/>
  <c r="T261" i="14"/>
  <c r="T262" i="14"/>
  <c r="T264" i="14"/>
  <c r="T266" i="14"/>
  <c r="T268" i="14"/>
  <c r="T278" i="14"/>
  <c r="T279" i="14"/>
  <c r="T280" i="14"/>
  <c r="T281" i="14"/>
  <c r="T282" i="14"/>
  <c r="T283" i="14"/>
  <c r="T284" i="14"/>
  <c r="T285" i="14"/>
  <c r="T287" i="14"/>
  <c r="T288" i="14"/>
  <c r="T289" i="14"/>
  <c r="T290" i="14"/>
  <c r="T291" i="14"/>
  <c r="T292" i="14"/>
  <c r="T293" i="14"/>
  <c r="T294" i="14"/>
  <c r="T295" i="14"/>
  <c r="T296" i="14"/>
  <c r="T297" i="14"/>
  <c r="T298" i="14"/>
  <c r="T299" i="14"/>
  <c r="T300" i="14"/>
  <c r="T301" i="14"/>
  <c r="T306" i="14"/>
  <c r="T308" i="14"/>
  <c r="T309" i="14"/>
  <c r="T311" i="14"/>
  <c r="T312" i="14"/>
  <c r="T313" i="14"/>
  <c r="T314" i="14"/>
  <c r="T315" i="14"/>
  <c r="T316" i="14"/>
  <c r="T317" i="14"/>
  <c r="T318" i="14"/>
  <c r="T320" i="14"/>
  <c r="T321" i="14"/>
  <c r="T322" i="14"/>
  <c r="T323" i="14"/>
  <c r="T324" i="14"/>
  <c r="T325" i="14"/>
  <c r="T326" i="14"/>
  <c r="T329" i="14"/>
  <c r="T331" i="14"/>
  <c r="T332" i="14"/>
  <c r="BN333" i="14" s="1"/>
  <c r="T333" i="14"/>
  <c r="T334" i="14"/>
  <c r="T335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0" i="14"/>
  <c r="T351" i="14"/>
  <c r="T352" i="14"/>
  <c r="T353" i="14"/>
  <c r="T354" i="14"/>
  <c r="T355" i="14"/>
  <c r="T356" i="14"/>
  <c r="T357" i="14"/>
  <c r="T358" i="14"/>
  <c r="T359" i="14"/>
  <c r="K359" i="14" s="1"/>
  <c r="T360" i="14"/>
  <c r="T361" i="14"/>
  <c r="T363" i="14"/>
  <c r="T364" i="14"/>
  <c r="T365" i="14"/>
  <c r="K365" i="14" s="1"/>
  <c r="AA365" i="14" s="1"/>
  <c r="T370" i="14"/>
  <c r="R121" i="14"/>
  <c r="R122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50" i="14"/>
  <c r="R152" i="14"/>
  <c r="R154" i="14"/>
  <c r="R156" i="14"/>
  <c r="R158" i="14"/>
  <c r="R160" i="14"/>
  <c r="R162" i="14"/>
  <c r="R164" i="14"/>
  <c r="R166" i="14"/>
  <c r="R168" i="14"/>
  <c r="R170" i="14"/>
  <c r="R172" i="14"/>
  <c r="R174" i="14"/>
  <c r="R176" i="14"/>
  <c r="R178" i="14"/>
  <c r="R180" i="14"/>
  <c r="R182" i="14"/>
  <c r="R184" i="14"/>
  <c r="R186" i="14"/>
  <c r="R188" i="14"/>
  <c r="R190" i="14"/>
  <c r="R192" i="14"/>
  <c r="R194" i="14"/>
  <c r="R196" i="14"/>
  <c r="R198" i="14"/>
  <c r="R200" i="14"/>
  <c r="R202" i="14"/>
  <c r="R204" i="14"/>
  <c r="R205" i="14"/>
  <c r="R206" i="14"/>
  <c r="R207" i="14"/>
  <c r="R210" i="14"/>
  <c r="R213" i="14"/>
  <c r="R215" i="14"/>
  <c r="R218" i="14"/>
  <c r="R219" i="14"/>
  <c r="R221" i="14"/>
  <c r="R223" i="14"/>
  <c r="R226" i="14"/>
  <c r="R227" i="14"/>
  <c r="R228" i="14"/>
  <c r="R229" i="14"/>
  <c r="R230" i="14"/>
  <c r="R231" i="14"/>
  <c r="R232" i="14"/>
  <c r="R233" i="14"/>
  <c r="R234" i="14"/>
  <c r="R236" i="14"/>
  <c r="R237" i="14"/>
  <c r="R238" i="14"/>
  <c r="R239" i="14"/>
  <c r="R240" i="14"/>
  <c r="R241" i="14"/>
  <c r="R242" i="14"/>
  <c r="R244" i="14"/>
  <c r="R246" i="14"/>
  <c r="R247" i="14"/>
  <c r="R253" i="14"/>
  <c r="R254" i="14"/>
  <c r="R255" i="14"/>
  <c r="R256" i="14"/>
  <c r="R257" i="14"/>
  <c r="R258" i="14"/>
  <c r="R260" i="14"/>
  <c r="R261" i="14"/>
  <c r="R262" i="14"/>
  <c r="R264" i="14"/>
  <c r="R266" i="14"/>
  <c r="R268" i="14"/>
  <c r="R278" i="14"/>
  <c r="R279" i="14"/>
  <c r="R280" i="14"/>
  <c r="R281" i="14"/>
  <c r="R282" i="14"/>
  <c r="R283" i="14"/>
  <c r="R284" i="14"/>
  <c r="R285" i="14"/>
  <c r="R287" i="14"/>
  <c r="R288" i="14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6" i="14"/>
  <c r="R308" i="14"/>
  <c r="R309" i="14"/>
  <c r="R311" i="14"/>
  <c r="R312" i="14"/>
  <c r="R313" i="14"/>
  <c r="R314" i="14"/>
  <c r="R315" i="14"/>
  <c r="R316" i="14"/>
  <c r="R317" i="14"/>
  <c r="R318" i="14"/>
  <c r="R320" i="14"/>
  <c r="R321" i="14"/>
  <c r="R322" i="14"/>
  <c r="R323" i="14"/>
  <c r="R324" i="14"/>
  <c r="R325" i="14"/>
  <c r="R326" i="14"/>
  <c r="R329" i="14"/>
  <c r="R331" i="14"/>
  <c r="R332" i="14"/>
  <c r="R333" i="14"/>
  <c r="R334" i="14"/>
  <c r="R335" i="14"/>
  <c r="R338" i="14"/>
  <c r="R339" i="14"/>
  <c r="R340" i="14"/>
  <c r="R341" i="14"/>
  <c r="R342" i="14"/>
  <c r="R343" i="14"/>
  <c r="R344" i="14"/>
  <c r="R345" i="14"/>
  <c r="R346" i="14"/>
  <c r="R347" i="14"/>
  <c r="R348" i="14"/>
  <c r="R349" i="14"/>
  <c r="R350" i="14"/>
  <c r="R351" i="14"/>
  <c r="R352" i="14"/>
  <c r="R353" i="14"/>
  <c r="R364" i="14"/>
  <c r="R365" i="14"/>
  <c r="R370" i="14"/>
  <c r="R120" i="14"/>
  <c r="T8" i="14"/>
  <c r="T10" i="14"/>
  <c r="T12" i="14"/>
  <c r="T14" i="14"/>
  <c r="T16" i="14"/>
  <c r="T18" i="14"/>
  <c r="T20" i="14"/>
  <c r="T22" i="14"/>
  <c r="T24" i="14"/>
  <c r="T26" i="14"/>
  <c r="T28" i="14"/>
  <c r="T30" i="14"/>
  <c r="T32" i="14"/>
  <c r="T34" i="14"/>
  <c r="T36" i="14"/>
  <c r="T38" i="14"/>
  <c r="T40" i="14"/>
  <c r="T42" i="14"/>
  <c r="T44" i="14"/>
  <c r="T46" i="14"/>
  <c r="T48" i="14"/>
  <c r="T50" i="14"/>
  <c r="T52" i="14"/>
  <c r="T54" i="14"/>
  <c r="T56" i="14"/>
  <c r="T58" i="14"/>
  <c r="T60" i="14"/>
  <c r="T62" i="14"/>
  <c r="T64" i="14"/>
  <c r="T66" i="14"/>
  <c r="T68" i="14"/>
  <c r="T70" i="14"/>
  <c r="T72" i="14"/>
  <c r="T74" i="14"/>
  <c r="T76" i="14"/>
  <c r="T78" i="14"/>
  <c r="T80" i="14"/>
  <c r="T83" i="14"/>
  <c r="T85" i="14"/>
  <c r="T87" i="14"/>
  <c r="T89" i="14"/>
  <c r="T91" i="14"/>
  <c r="T93" i="14"/>
  <c r="T95" i="14"/>
  <c r="T97" i="14"/>
  <c r="T99" i="14"/>
  <c r="T102" i="14"/>
  <c r="T104" i="14"/>
  <c r="T106" i="14"/>
  <c r="T108" i="14"/>
  <c r="T110" i="14"/>
  <c r="T112" i="14"/>
  <c r="T114" i="14"/>
  <c r="T116" i="14"/>
  <c r="T118" i="14"/>
  <c r="R8" i="14"/>
  <c r="R10" i="14"/>
  <c r="R12" i="14"/>
  <c r="R14" i="14"/>
  <c r="R16" i="14"/>
  <c r="R18" i="14"/>
  <c r="R20" i="14"/>
  <c r="R22" i="14"/>
  <c r="R24" i="14"/>
  <c r="R26" i="14"/>
  <c r="R28" i="14"/>
  <c r="R30" i="14"/>
  <c r="R32" i="14"/>
  <c r="R34" i="14"/>
  <c r="R36" i="14"/>
  <c r="R38" i="14"/>
  <c r="R40" i="14"/>
  <c r="R42" i="14"/>
  <c r="R44" i="14"/>
  <c r="R46" i="14"/>
  <c r="R48" i="14"/>
  <c r="R50" i="14"/>
  <c r="R52" i="14"/>
  <c r="R54" i="14"/>
  <c r="R56" i="14"/>
  <c r="R58" i="14"/>
  <c r="R60" i="14"/>
  <c r="R62" i="14"/>
  <c r="R64" i="14"/>
  <c r="R66" i="14"/>
  <c r="R68" i="14"/>
  <c r="R70" i="14"/>
  <c r="R72" i="14"/>
  <c r="R74" i="14"/>
  <c r="R76" i="14"/>
  <c r="R78" i="14"/>
  <c r="R80" i="14"/>
  <c r="R83" i="14"/>
  <c r="R85" i="14"/>
  <c r="R87" i="14"/>
  <c r="R89" i="14"/>
  <c r="R91" i="14"/>
  <c r="R93" i="14"/>
  <c r="R95" i="14"/>
  <c r="R97" i="14"/>
  <c r="R99" i="14"/>
  <c r="R102" i="14"/>
  <c r="R104" i="14"/>
  <c r="R106" i="14"/>
  <c r="R108" i="14"/>
  <c r="R110" i="14"/>
  <c r="R112" i="14"/>
  <c r="R114" i="14"/>
  <c r="R116" i="14"/>
  <c r="R118" i="14"/>
  <c r="K356" i="14" l="1"/>
  <c r="K357" i="14"/>
  <c r="K360" i="14"/>
  <c r="K363" i="14"/>
  <c r="AA363" i="14" s="1"/>
  <c r="K358" i="14"/>
  <c r="K253" i="14"/>
  <c r="P253" i="14" s="1"/>
  <c r="K361" i="14"/>
  <c r="K364" i="14"/>
  <c r="AA364" i="14" s="1"/>
  <c r="BI84" i="14"/>
  <c r="BI75" i="14"/>
  <c r="BH119" i="14"/>
  <c r="BH111" i="14"/>
  <c r="BI23" i="14"/>
  <c r="BI7" i="14"/>
  <c r="BH117" i="14"/>
  <c r="BH109" i="14"/>
  <c r="BH101" i="14"/>
  <c r="BI92" i="14"/>
  <c r="BM333" i="14"/>
  <c r="BF333" i="14"/>
  <c r="BH103" i="14"/>
  <c r="BH94" i="14"/>
  <c r="BI86" i="14"/>
  <c r="BI77" i="14"/>
  <c r="BI69" i="14"/>
  <c r="BI61" i="14"/>
  <c r="BI53" i="14"/>
  <c r="BI45" i="14"/>
  <c r="BI37" i="14"/>
  <c r="BI67" i="14"/>
  <c r="BI59" i="14"/>
  <c r="BI51" i="14"/>
  <c r="BI43" i="14"/>
  <c r="BI35" i="14"/>
  <c r="BI27" i="14"/>
  <c r="BI19" i="14"/>
  <c r="BI11" i="14"/>
  <c r="BI29" i="14"/>
  <c r="BI21" i="14"/>
  <c r="BI13" i="14"/>
  <c r="BI5" i="14"/>
  <c r="BI65" i="14"/>
  <c r="BI57" i="14"/>
  <c r="BH115" i="14"/>
  <c r="BH107" i="14"/>
  <c r="BH98" i="14"/>
  <c r="BI90" i="14"/>
  <c r="BI82" i="14"/>
  <c r="BI49" i="14"/>
  <c r="BI41" i="14"/>
  <c r="BI33" i="14"/>
  <c r="BI25" i="14"/>
  <c r="BI17" i="14"/>
  <c r="BI9" i="14"/>
  <c r="BH113" i="14"/>
  <c r="BH105" i="14"/>
  <c r="BH96" i="14"/>
  <c r="BI88" i="14"/>
  <c r="BI79" i="14"/>
  <c r="BI63" i="14"/>
  <c r="BI55" i="14"/>
  <c r="BI39" i="14"/>
  <c r="BI73" i="14"/>
  <c r="BI47" i="14"/>
  <c r="BI15" i="14"/>
  <c r="BF108" i="14"/>
  <c r="S108" i="14"/>
  <c r="BF95" i="14"/>
  <c r="S95" i="14"/>
  <c r="BF83" i="14"/>
  <c r="S83" i="14"/>
  <c r="BF70" i="14"/>
  <c r="S70" i="14"/>
  <c r="BF58" i="14"/>
  <c r="S58" i="14"/>
  <c r="BF50" i="14"/>
  <c r="S50" i="14"/>
  <c r="BF38" i="14"/>
  <c r="S38" i="14"/>
  <c r="BF26" i="14"/>
  <c r="S26" i="14"/>
  <c r="BF14" i="14"/>
  <c r="S14" i="14"/>
  <c r="BN110" i="14"/>
  <c r="U110" i="14"/>
  <c r="BN89" i="14"/>
  <c r="U89" i="14"/>
  <c r="BN72" i="14"/>
  <c r="U72" i="14"/>
  <c r="BN56" i="14"/>
  <c r="U56" i="14"/>
  <c r="BN40" i="14"/>
  <c r="U40" i="14"/>
  <c r="BN24" i="14"/>
  <c r="U24" i="14"/>
  <c r="BN8" i="14"/>
  <c r="U8" i="14"/>
  <c r="BF364" i="14"/>
  <c r="S364" i="14"/>
  <c r="BF356" i="14"/>
  <c r="S356" i="14"/>
  <c r="BF352" i="14"/>
  <c r="S352" i="14"/>
  <c r="BF346" i="14"/>
  <c r="S346" i="14"/>
  <c r="BF342" i="14"/>
  <c r="S342" i="14"/>
  <c r="BF335" i="14"/>
  <c r="S334" i="14"/>
  <c r="BF325" i="14"/>
  <c r="S325" i="14"/>
  <c r="BF321" i="14"/>
  <c r="S321" i="14"/>
  <c r="BF314" i="14"/>
  <c r="S314" i="14"/>
  <c r="BF309" i="14"/>
  <c r="S309" i="14"/>
  <c r="BF298" i="14"/>
  <c r="S298" i="14"/>
  <c r="BF294" i="14"/>
  <c r="S294" i="14"/>
  <c r="BF288" i="14"/>
  <c r="S288" i="14"/>
  <c r="BF283" i="14"/>
  <c r="S283" i="14"/>
  <c r="BF268" i="14"/>
  <c r="S268" i="14"/>
  <c r="BF261" i="14"/>
  <c r="S261" i="14"/>
  <c r="BF254" i="14"/>
  <c r="S254" i="14"/>
  <c r="BF249" i="14"/>
  <c r="S249" i="14"/>
  <c r="BF241" i="14"/>
  <c r="S241" i="14"/>
  <c r="BF237" i="14"/>
  <c r="S237" i="14"/>
  <c r="BF230" i="14"/>
  <c r="S230" i="14"/>
  <c r="BF226" i="14"/>
  <c r="S226" i="14"/>
  <c r="BF213" i="14"/>
  <c r="S213" i="14"/>
  <c r="BF206" i="14"/>
  <c r="S206" i="14"/>
  <c r="BF196" i="14"/>
  <c r="S196" i="14"/>
  <c r="BF188" i="14"/>
  <c r="S188" i="14"/>
  <c r="BF176" i="14"/>
  <c r="S176" i="14"/>
  <c r="BF168" i="14"/>
  <c r="S168" i="14"/>
  <c r="BF156" i="14"/>
  <c r="S156" i="14"/>
  <c r="BF149" i="14"/>
  <c r="S149" i="14"/>
  <c r="BF143" i="14"/>
  <c r="S143" i="14"/>
  <c r="BF139" i="14"/>
  <c r="S139" i="14"/>
  <c r="BF133" i="14"/>
  <c r="S133" i="14"/>
  <c r="BF129" i="14"/>
  <c r="S129" i="14"/>
  <c r="BF123" i="14"/>
  <c r="S123" i="14"/>
  <c r="BN363" i="14"/>
  <c r="U363" i="14"/>
  <c r="BN358" i="14"/>
  <c r="U358" i="14"/>
  <c r="BN354" i="14"/>
  <c r="U354" i="14"/>
  <c r="BN350" i="14"/>
  <c r="U350" i="14"/>
  <c r="BN346" i="14"/>
  <c r="U346" i="14"/>
  <c r="BN344" i="14"/>
  <c r="U344" i="14"/>
  <c r="BN342" i="14"/>
  <c r="U342" i="14"/>
  <c r="BN340" i="14"/>
  <c r="U340" i="14"/>
  <c r="BN338" i="14"/>
  <c r="U338" i="14"/>
  <c r="BN335" i="14"/>
  <c r="U334" i="14"/>
  <c r="BN332" i="14"/>
  <c r="U332" i="14"/>
  <c r="BN325" i="14"/>
  <c r="U325" i="14"/>
  <c r="BN323" i="14"/>
  <c r="U323" i="14"/>
  <c r="BN321" i="14"/>
  <c r="U321" i="14"/>
  <c r="BN318" i="14"/>
  <c r="U318" i="14"/>
  <c r="BN316" i="14"/>
  <c r="U316" i="14"/>
  <c r="BN314" i="14"/>
  <c r="U314" i="14"/>
  <c r="BN312" i="14"/>
  <c r="U312" i="14"/>
  <c r="BN309" i="14"/>
  <c r="U309" i="14"/>
  <c r="BN306" i="14"/>
  <c r="U306" i="14"/>
  <c r="BN300" i="14"/>
  <c r="U300" i="14"/>
  <c r="BN298" i="14"/>
  <c r="U298" i="14"/>
  <c r="BN296" i="14"/>
  <c r="U296" i="14"/>
  <c r="BN294" i="14"/>
  <c r="U294" i="14"/>
  <c r="BN292" i="14"/>
  <c r="U292" i="14"/>
  <c r="BN290" i="14"/>
  <c r="U290" i="14"/>
  <c r="BN288" i="14"/>
  <c r="U288" i="14"/>
  <c r="BN285" i="14"/>
  <c r="U285" i="14"/>
  <c r="BN283" i="14"/>
  <c r="U283" i="14"/>
  <c r="BN281" i="14"/>
  <c r="U281" i="14"/>
  <c r="BN279" i="14"/>
  <c r="U279" i="14"/>
  <c r="BN268" i="14"/>
  <c r="U268" i="14"/>
  <c r="BN264" i="14"/>
  <c r="U264" i="14"/>
  <c r="BN261" i="14"/>
  <c r="U261" i="14"/>
  <c r="BN258" i="14"/>
  <c r="U258" i="14"/>
  <c r="BN256" i="14"/>
  <c r="U256" i="14"/>
  <c r="BN254" i="14"/>
  <c r="U254" i="14"/>
  <c r="BN251" i="14"/>
  <c r="U251" i="14"/>
  <c r="BN249" i="14"/>
  <c r="U249" i="14"/>
  <c r="BN247" i="14"/>
  <c r="U247" i="14"/>
  <c r="BF245" i="14"/>
  <c r="U245" i="14"/>
  <c r="BF243" i="14"/>
  <c r="U243" i="14"/>
  <c r="BN241" i="14"/>
  <c r="U241" i="14"/>
  <c r="BN239" i="14"/>
  <c r="U239" i="14"/>
  <c r="BN237" i="14"/>
  <c r="U237" i="14"/>
  <c r="BF235" i="14"/>
  <c r="U235" i="14"/>
  <c r="BN233" i="14"/>
  <c r="U233" i="14"/>
  <c r="BN231" i="14"/>
  <c r="U231" i="14"/>
  <c r="BN229" i="14"/>
  <c r="U229" i="14"/>
  <c r="BN227" i="14"/>
  <c r="U227" i="14"/>
  <c r="BN223" i="14"/>
  <c r="U223" i="14"/>
  <c r="BN219" i="14"/>
  <c r="U219" i="14"/>
  <c r="BN215" i="14"/>
  <c r="U215" i="14"/>
  <c r="BN210" i="14"/>
  <c r="U210" i="14"/>
  <c r="BN207" i="14"/>
  <c r="U207" i="14"/>
  <c r="BN205" i="14"/>
  <c r="U205" i="14"/>
  <c r="BN202" i="14"/>
  <c r="U202" i="14"/>
  <c r="BN198" i="14"/>
  <c r="U198" i="14"/>
  <c r="BN194" i="14"/>
  <c r="U194" i="14"/>
  <c r="BN190" i="14"/>
  <c r="U190" i="14"/>
  <c r="BN186" i="14"/>
  <c r="U186" i="14"/>
  <c r="BN182" i="14"/>
  <c r="U182" i="14"/>
  <c r="BN178" i="14"/>
  <c r="U178" i="14"/>
  <c r="BN174" i="14"/>
  <c r="U174" i="14"/>
  <c r="BN170" i="14"/>
  <c r="U170" i="14"/>
  <c r="BN166" i="14"/>
  <c r="U166" i="14"/>
  <c r="BN162" i="14"/>
  <c r="U162" i="14"/>
  <c r="BN158" i="14"/>
  <c r="U158" i="14"/>
  <c r="BN154" i="14"/>
  <c r="U154" i="14"/>
  <c r="BN150" i="14"/>
  <c r="U150" i="14"/>
  <c r="BN148" i="14"/>
  <c r="U148" i="14"/>
  <c r="BN146" i="14"/>
  <c r="U146" i="14"/>
  <c r="BN144" i="14"/>
  <c r="U144" i="14"/>
  <c r="BN142" i="14"/>
  <c r="U142" i="14"/>
  <c r="BN140" i="14"/>
  <c r="U140" i="14"/>
  <c r="BN138" i="14"/>
  <c r="U138" i="14"/>
  <c r="BN136" i="14"/>
  <c r="U136" i="14"/>
  <c r="BN134" i="14"/>
  <c r="U134" i="14"/>
  <c r="BN132" i="14"/>
  <c r="U132" i="14"/>
  <c r="BN130" i="14"/>
  <c r="U130" i="14"/>
  <c r="BN128" i="14"/>
  <c r="U128" i="14"/>
  <c r="BN126" i="14"/>
  <c r="U126" i="14"/>
  <c r="BN124" i="14"/>
  <c r="U124" i="14"/>
  <c r="BN122" i="14"/>
  <c r="U122" i="14"/>
  <c r="BN120" i="14"/>
  <c r="U120" i="14"/>
  <c r="BP365" i="14"/>
  <c r="Y365" i="14"/>
  <c r="BP363" i="14"/>
  <c r="Y363" i="14"/>
  <c r="BP360" i="14"/>
  <c r="Y360" i="14"/>
  <c r="BP358" i="14"/>
  <c r="Y358" i="14"/>
  <c r="BP356" i="14"/>
  <c r="Y356" i="14"/>
  <c r="BP354" i="14"/>
  <c r="Y354" i="14"/>
  <c r="BP352" i="14"/>
  <c r="Y352" i="14"/>
  <c r="BP350" i="14"/>
  <c r="Y350" i="14"/>
  <c r="BP348" i="14"/>
  <c r="Y348" i="14"/>
  <c r="BP346" i="14"/>
  <c r="Y346" i="14"/>
  <c r="BP344" i="14"/>
  <c r="Y344" i="14"/>
  <c r="BP342" i="14"/>
  <c r="Y342" i="14"/>
  <c r="BP340" i="14"/>
  <c r="Y340" i="14"/>
  <c r="BP338" i="14"/>
  <c r="Y338" i="14"/>
  <c r="BP335" i="14"/>
  <c r="Y334" i="14"/>
  <c r="BP332" i="14"/>
  <c r="Y332" i="14"/>
  <c r="BF116" i="14"/>
  <c r="S116" i="14"/>
  <c r="BF112" i="14"/>
  <c r="S112" i="14"/>
  <c r="BF104" i="14"/>
  <c r="S104" i="14"/>
  <c r="BF99" i="14"/>
  <c r="S99" i="14"/>
  <c r="BF91" i="14"/>
  <c r="S91" i="14"/>
  <c r="BF87" i="14"/>
  <c r="S87" i="14"/>
  <c r="BF78" i="14"/>
  <c r="S78" i="14"/>
  <c r="BF74" i="14"/>
  <c r="S74" i="14"/>
  <c r="BF66" i="14"/>
  <c r="S66" i="14"/>
  <c r="BF62" i="14"/>
  <c r="S62" i="14"/>
  <c r="BF54" i="14"/>
  <c r="S54" i="14"/>
  <c r="BF46" i="14"/>
  <c r="S46" i="14"/>
  <c r="BF42" i="14"/>
  <c r="S42" i="14"/>
  <c r="BF34" i="14"/>
  <c r="S34" i="14"/>
  <c r="BF30" i="14"/>
  <c r="S30" i="14"/>
  <c r="BF22" i="14"/>
  <c r="S22" i="14"/>
  <c r="BF18" i="14"/>
  <c r="S18" i="14"/>
  <c r="BF10" i="14"/>
  <c r="S10" i="14"/>
  <c r="BN118" i="14"/>
  <c r="U118" i="14"/>
  <c r="BN114" i="14"/>
  <c r="U114" i="14"/>
  <c r="BN106" i="14"/>
  <c r="U106" i="14"/>
  <c r="BN102" i="14"/>
  <c r="U102" i="14"/>
  <c r="BN97" i="14"/>
  <c r="U97" i="14"/>
  <c r="BN93" i="14"/>
  <c r="U93" i="14"/>
  <c r="BN85" i="14"/>
  <c r="U85" i="14"/>
  <c r="BN80" i="14"/>
  <c r="U80" i="14"/>
  <c r="BN76" i="14"/>
  <c r="U76" i="14"/>
  <c r="BN68" i="14"/>
  <c r="U68" i="14"/>
  <c r="BN64" i="14"/>
  <c r="U64" i="14"/>
  <c r="BN60" i="14"/>
  <c r="U60" i="14"/>
  <c r="BN52" i="14"/>
  <c r="U52" i="14"/>
  <c r="BN48" i="14"/>
  <c r="U48" i="14"/>
  <c r="BN44" i="14"/>
  <c r="U44" i="14"/>
  <c r="BN36" i="14"/>
  <c r="U36" i="14"/>
  <c r="BN32" i="14"/>
  <c r="U32" i="14"/>
  <c r="BN28" i="14"/>
  <c r="U28" i="14"/>
  <c r="BN20" i="14"/>
  <c r="U20" i="14"/>
  <c r="BN16" i="14"/>
  <c r="U16" i="14"/>
  <c r="BN12" i="14"/>
  <c r="U12" i="14"/>
  <c r="BF370" i="14"/>
  <c r="S370" i="14"/>
  <c r="BF360" i="14"/>
  <c r="S360" i="14"/>
  <c r="BF358" i="14"/>
  <c r="S358" i="14"/>
  <c r="BF354" i="14"/>
  <c r="S354" i="14"/>
  <c r="BF350" i="14"/>
  <c r="S350" i="14"/>
  <c r="BF348" i="14"/>
  <c r="S348" i="14"/>
  <c r="BF344" i="14"/>
  <c r="S344" i="14"/>
  <c r="BF340" i="14"/>
  <c r="S340" i="14"/>
  <c r="BF338" i="14"/>
  <c r="S338" i="14"/>
  <c r="BF332" i="14"/>
  <c r="S332" i="14"/>
  <c r="BF329" i="14"/>
  <c r="S329" i="14"/>
  <c r="BF323" i="14"/>
  <c r="S323" i="14"/>
  <c r="BF318" i="14"/>
  <c r="S318" i="14"/>
  <c r="BF316" i="14"/>
  <c r="S316" i="14"/>
  <c r="BF312" i="14"/>
  <c r="S312" i="14"/>
  <c r="BF306" i="14"/>
  <c r="S306" i="14"/>
  <c r="BF300" i="14"/>
  <c r="S300" i="14"/>
  <c r="BF296" i="14"/>
  <c r="S296" i="14"/>
  <c r="BF292" i="14"/>
  <c r="S292" i="14"/>
  <c r="BF290" i="14"/>
  <c r="S290" i="14"/>
  <c r="BF285" i="14"/>
  <c r="S285" i="14"/>
  <c r="BF281" i="14"/>
  <c r="S281" i="14"/>
  <c r="BF279" i="14"/>
  <c r="S279" i="14"/>
  <c r="BF264" i="14"/>
  <c r="S264" i="14"/>
  <c r="BF258" i="14"/>
  <c r="S258" i="14"/>
  <c r="BF256" i="14"/>
  <c r="S256" i="14"/>
  <c r="BF251" i="14"/>
  <c r="S251" i="14"/>
  <c r="BF247" i="14"/>
  <c r="S247" i="14"/>
  <c r="BF244" i="14"/>
  <c r="S244" i="14"/>
  <c r="BF239" i="14"/>
  <c r="S239" i="14"/>
  <c r="BF234" i="14"/>
  <c r="S234" i="14"/>
  <c r="BF232" i="14"/>
  <c r="S232" i="14"/>
  <c r="BF228" i="14"/>
  <c r="S228" i="14"/>
  <c r="BF221" i="14"/>
  <c r="S221" i="14"/>
  <c r="BF204" i="14"/>
  <c r="S204" i="14"/>
  <c r="BF200" i="14"/>
  <c r="S200" i="14"/>
  <c r="BF192" i="14"/>
  <c r="S192" i="14"/>
  <c r="BF184" i="14"/>
  <c r="S184" i="14"/>
  <c r="BF180" i="14"/>
  <c r="S180" i="14"/>
  <c r="BF172" i="14"/>
  <c r="S172" i="14"/>
  <c r="BF164" i="14"/>
  <c r="S164" i="14"/>
  <c r="BF160" i="14"/>
  <c r="S160" i="14"/>
  <c r="BF152" i="14"/>
  <c r="S152" i="14"/>
  <c r="BF147" i="14"/>
  <c r="S147" i="14"/>
  <c r="BF145" i="14"/>
  <c r="S145" i="14"/>
  <c r="BF141" i="14"/>
  <c r="S141" i="14"/>
  <c r="BF137" i="14"/>
  <c r="S137" i="14"/>
  <c r="BF135" i="14"/>
  <c r="S135" i="14"/>
  <c r="BF131" i="14"/>
  <c r="S131" i="14"/>
  <c r="BF127" i="14"/>
  <c r="S127" i="14"/>
  <c r="BF125" i="14"/>
  <c r="S125" i="14"/>
  <c r="BF121" i="14"/>
  <c r="S121" i="14"/>
  <c r="BN365" i="14"/>
  <c r="U365" i="14"/>
  <c r="Z365" i="14" s="1"/>
  <c r="BN360" i="14"/>
  <c r="U360" i="14"/>
  <c r="BN356" i="14"/>
  <c r="U356" i="14"/>
  <c r="BN352" i="14"/>
  <c r="U352" i="14"/>
  <c r="BN348" i="14"/>
  <c r="U348" i="14"/>
  <c r="BN329" i="14"/>
  <c r="U329" i="14"/>
  <c r="BF118" i="14"/>
  <c r="S118" i="14"/>
  <c r="BF114" i="14"/>
  <c r="S114" i="14"/>
  <c r="BF110" i="14"/>
  <c r="S110" i="14"/>
  <c r="BF106" i="14"/>
  <c r="S106" i="14"/>
  <c r="BF102" i="14"/>
  <c r="S102" i="14"/>
  <c r="BF97" i="14"/>
  <c r="S97" i="14"/>
  <c r="BF93" i="14"/>
  <c r="S93" i="14"/>
  <c r="BF89" i="14"/>
  <c r="S89" i="14"/>
  <c r="BF85" i="14"/>
  <c r="S85" i="14"/>
  <c r="BF80" i="14"/>
  <c r="S80" i="14"/>
  <c r="BF76" i="14"/>
  <c r="S76" i="14"/>
  <c r="BF72" i="14"/>
  <c r="S72" i="14"/>
  <c r="BF68" i="14"/>
  <c r="S68" i="14"/>
  <c r="BF64" i="14"/>
  <c r="S64" i="14"/>
  <c r="BF60" i="14"/>
  <c r="S60" i="14"/>
  <c r="BF56" i="14"/>
  <c r="S56" i="14"/>
  <c r="BF52" i="14"/>
  <c r="S52" i="14"/>
  <c r="BF48" i="14"/>
  <c r="S48" i="14"/>
  <c r="BF44" i="14"/>
  <c r="S44" i="14"/>
  <c r="BF40" i="14"/>
  <c r="S40" i="14"/>
  <c r="BF36" i="14"/>
  <c r="S36" i="14"/>
  <c r="BF32" i="14"/>
  <c r="S32" i="14"/>
  <c r="BF28" i="14"/>
  <c r="S28" i="14"/>
  <c r="BF24" i="14"/>
  <c r="S24" i="14"/>
  <c r="BF20" i="14"/>
  <c r="S20" i="14"/>
  <c r="BF16" i="14"/>
  <c r="S16" i="14"/>
  <c r="BF12" i="14"/>
  <c r="S12" i="14"/>
  <c r="BF8" i="14"/>
  <c r="S8" i="14"/>
  <c r="BN116" i="14"/>
  <c r="U116" i="14"/>
  <c r="BN112" i="14"/>
  <c r="U112" i="14"/>
  <c r="BN108" i="14"/>
  <c r="U108" i="14"/>
  <c r="BN104" i="14"/>
  <c r="U104" i="14"/>
  <c r="BN99" i="14"/>
  <c r="U99" i="14"/>
  <c r="BN95" i="14"/>
  <c r="U95" i="14"/>
  <c r="BN91" i="14"/>
  <c r="U91" i="14"/>
  <c r="BN87" i="14"/>
  <c r="U87" i="14"/>
  <c r="BN83" i="14"/>
  <c r="U83" i="14"/>
  <c r="BN78" i="14"/>
  <c r="U78" i="14"/>
  <c r="BN74" i="14"/>
  <c r="U74" i="14"/>
  <c r="BN70" i="14"/>
  <c r="U70" i="14"/>
  <c r="BN66" i="14"/>
  <c r="U66" i="14"/>
  <c r="BN62" i="14"/>
  <c r="U62" i="14"/>
  <c r="BN58" i="14"/>
  <c r="U58" i="14"/>
  <c r="BN54" i="14"/>
  <c r="U54" i="14"/>
  <c r="BN50" i="14"/>
  <c r="U50" i="14"/>
  <c r="BN46" i="14"/>
  <c r="U46" i="14"/>
  <c r="BN42" i="14"/>
  <c r="U42" i="14"/>
  <c r="BN38" i="14"/>
  <c r="U38" i="14"/>
  <c r="BN34" i="14"/>
  <c r="U34" i="14"/>
  <c r="BN30" i="14"/>
  <c r="U30" i="14"/>
  <c r="BN26" i="14"/>
  <c r="U26" i="14"/>
  <c r="BN22" i="14"/>
  <c r="U22" i="14"/>
  <c r="BN18" i="14"/>
  <c r="U18" i="14"/>
  <c r="BN14" i="14"/>
  <c r="U14" i="14"/>
  <c r="BN10" i="14"/>
  <c r="U10" i="14"/>
  <c r="BF120" i="14"/>
  <c r="S120" i="14"/>
  <c r="BF365" i="14"/>
  <c r="S365" i="14"/>
  <c r="BF363" i="14"/>
  <c r="S363" i="14"/>
  <c r="BF359" i="14"/>
  <c r="S359" i="14"/>
  <c r="BF357" i="14"/>
  <c r="S357" i="14"/>
  <c r="BF355" i="14"/>
  <c r="S355" i="14"/>
  <c r="BF353" i="14"/>
  <c r="S353" i="14"/>
  <c r="BF351" i="14"/>
  <c r="S351" i="14"/>
  <c r="BF349" i="14"/>
  <c r="S349" i="14"/>
  <c r="BF347" i="14"/>
  <c r="S347" i="14"/>
  <c r="BF345" i="14"/>
  <c r="S345" i="14"/>
  <c r="BF343" i="14"/>
  <c r="S343" i="14"/>
  <c r="BF341" i="14"/>
  <c r="S341" i="14"/>
  <c r="BF339" i="14"/>
  <c r="S339" i="14"/>
  <c r="BF336" i="14"/>
  <c r="S335" i="14"/>
  <c r="BF334" i="14"/>
  <c r="S333" i="14"/>
  <c r="BF331" i="14"/>
  <c r="S331" i="14"/>
  <c r="BF326" i="14"/>
  <c r="S326" i="14"/>
  <c r="BF324" i="14"/>
  <c r="S324" i="14"/>
  <c r="BF322" i="14"/>
  <c r="S322" i="14"/>
  <c r="BF320" i="14"/>
  <c r="S320" i="14"/>
  <c r="BF317" i="14"/>
  <c r="S317" i="14"/>
  <c r="BF315" i="14"/>
  <c r="S315" i="14"/>
  <c r="BF313" i="14"/>
  <c r="S313" i="14"/>
  <c r="BF311" i="14"/>
  <c r="S311" i="14"/>
  <c r="BF308" i="14"/>
  <c r="S308" i="14"/>
  <c r="BF301" i="14"/>
  <c r="S301" i="14"/>
  <c r="BF299" i="14"/>
  <c r="S299" i="14"/>
  <c r="BF297" i="14"/>
  <c r="S297" i="14"/>
  <c r="BF295" i="14"/>
  <c r="S295" i="14"/>
  <c r="BF293" i="14"/>
  <c r="S293" i="14"/>
  <c r="BF291" i="14"/>
  <c r="S291" i="14"/>
  <c r="BF289" i="14"/>
  <c r="S289" i="14"/>
  <c r="BF287" i="14"/>
  <c r="S287" i="14"/>
  <c r="BF284" i="14"/>
  <c r="S284" i="14"/>
  <c r="BF282" i="14"/>
  <c r="S282" i="14"/>
  <c r="BF280" i="14"/>
  <c r="S280" i="14"/>
  <c r="BF278" i="14"/>
  <c r="S278" i="14"/>
  <c r="BF266" i="14"/>
  <c r="S266" i="14"/>
  <c r="BF262" i="14"/>
  <c r="S262" i="14"/>
  <c r="BF260" i="14"/>
  <c r="S260" i="14"/>
  <c r="BF257" i="14"/>
  <c r="S257" i="14"/>
  <c r="BF255" i="14"/>
  <c r="S255" i="14"/>
  <c r="BF253" i="14"/>
  <c r="S253" i="14"/>
  <c r="BF250" i="14"/>
  <c r="S250" i="14"/>
  <c r="BF248" i="14"/>
  <c r="S248" i="14"/>
  <c r="BF246" i="14"/>
  <c r="S246" i="14"/>
  <c r="BF242" i="14"/>
  <c r="S242" i="14"/>
  <c r="BF240" i="14"/>
  <c r="S240" i="14"/>
  <c r="BF238" i="14"/>
  <c r="S238" i="14"/>
  <c r="BF236" i="14"/>
  <c r="S236" i="14"/>
  <c r="BF233" i="14"/>
  <c r="S233" i="14"/>
  <c r="BF231" i="14"/>
  <c r="S231" i="14"/>
  <c r="BF229" i="14"/>
  <c r="S229" i="14"/>
  <c r="BF227" i="14"/>
  <c r="S227" i="14"/>
  <c r="BF223" i="14"/>
  <c r="S223" i="14"/>
  <c r="BF219" i="14"/>
  <c r="S219" i="14"/>
  <c r="BF215" i="14"/>
  <c r="S215" i="14"/>
  <c r="BF210" i="14"/>
  <c r="S210" i="14"/>
  <c r="BF207" i="14"/>
  <c r="S207" i="14"/>
  <c r="BP329" i="14"/>
  <c r="Y329" i="14"/>
  <c r="BP325" i="14"/>
  <c r="Y325" i="14"/>
  <c r="BP323" i="14"/>
  <c r="Y323" i="14"/>
  <c r="BP321" i="14"/>
  <c r="Y321" i="14"/>
  <c r="BP318" i="14"/>
  <c r="Y318" i="14"/>
  <c r="BP316" i="14"/>
  <c r="Y316" i="14"/>
  <c r="BP314" i="14"/>
  <c r="Y314" i="14"/>
  <c r="BP312" i="14"/>
  <c r="Y312" i="14"/>
  <c r="BP309" i="14"/>
  <c r="Y309" i="14"/>
  <c r="BP306" i="14"/>
  <c r="Y306" i="14"/>
  <c r="BP300" i="14"/>
  <c r="Y300" i="14"/>
  <c r="BP298" i="14"/>
  <c r="Y298" i="14"/>
  <c r="BP296" i="14"/>
  <c r="Y296" i="14"/>
  <c r="BP294" i="14"/>
  <c r="Y294" i="14"/>
  <c r="BP292" i="14"/>
  <c r="Y292" i="14"/>
  <c r="BP290" i="14"/>
  <c r="Y290" i="14"/>
  <c r="BP288" i="14"/>
  <c r="Y288" i="14"/>
  <c r="BP285" i="14"/>
  <c r="Y285" i="14"/>
  <c r="BP283" i="14"/>
  <c r="Y283" i="14"/>
  <c r="BP281" i="14"/>
  <c r="Y281" i="14"/>
  <c r="BP279" i="14"/>
  <c r="Y279" i="14"/>
  <c r="BP268" i="14"/>
  <c r="Y268" i="14"/>
  <c r="BP264" i="14"/>
  <c r="Y264" i="14"/>
  <c r="BP261" i="14"/>
  <c r="Y261" i="14"/>
  <c r="BP258" i="14"/>
  <c r="Y258" i="14"/>
  <c r="BP256" i="14"/>
  <c r="Y256" i="14"/>
  <c r="BP254" i="14"/>
  <c r="Y254" i="14"/>
  <c r="BP251" i="14"/>
  <c r="Y251" i="14"/>
  <c r="BP249" i="14"/>
  <c r="Y249" i="14"/>
  <c r="BP247" i="14"/>
  <c r="Y247" i="14"/>
  <c r="BP245" i="14"/>
  <c r="Y245" i="14"/>
  <c r="BP243" i="14"/>
  <c r="Y243" i="14"/>
  <c r="BP241" i="14"/>
  <c r="Y241" i="14"/>
  <c r="BP239" i="14"/>
  <c r="Y239" i="14"/>
  <c r="BP237" i="14"/>
  <c r="Y237" i="14"/>
  <c r="BP235" i="14"/>
  <c r="Y235" i="14"/>
  <c r="BP233" i="14"/>
  <c r="Y233" i="14"/>
  <c r="BP231" i="14"/>
  <c r="Y231" i="14"/>
  <c r="BP229" i="14"/>
  <c r="Y229" i="14"/>
  <c r="BP227" i="14"/>
  <c r="Y227" i="14"/>
  <c r="BP223" i="14"/>
  <c r="Y223" i="14"/>
  <c r="BP219" i="14"/>
  <c r="Y219" i="14"/>
  <c r="BP215" i="14"/>
  <c r="Y215" i="14"/>
  <c r="BP210" i="14"/>
  <c r="Y210" i="14"/>
  <c r="BP207" i="14"/>
  <c r="Y207" i="14"/>
  <c r="BP205" i="14"/>
  <c r="Y205" i="14"/>
  <c r="BP202" i="14"/>
  <c r="Y202" i="14"/>
  <c r="BP198" i="14"/>
  <c r="Y198" i="14"/>
  <c r="BP194" i="14"/>
  <c r="Y194" i="14"/>
  <c r="BP190" i="14"/>
  <c r="Y190" i="14"/>
  <c r="BP186" i="14"/>
  <c r="Y186" i="14"/>
  <c r="BP182" i="14"/>
  <c r="Y182" i="14"/>
  <c r="BP178" i="14"/>
  <c r="Y178" i="14"/>
  <c r="BP174" i="14"/>
  <c r="Y174" i="14"/>
  <c r="BP170" i="14"/>
  <c r="Y170" i="14"/>
  <c r="BP166" i="14"/>
  <c r="Y166" i="14"/>
  <c r="BP162" i="14"/>
  <c r="Y162" i="14"/>
  <c r="BP158" i="14"/>
  <c r="Y158" i="14"/>
  <c r="BP154" i="14"/>
  <c r="Y154" i="14"/>
  <c r="BP150" i="14"/>
  <c r="Y150" i="14"/>
  <c r="BP148" i="14"/>
  <c r="Y148" i="14"/>
  <c r="BP146" i="14"/>
  <c r="Y146" i="14"/>
  <c r="BP144" i="14"/>
  <c r="Y144" i="14"/>
  <c r="BP142" i="14"/>
  <c r="Y142" i="14"/>
  <c r="BP140" i="14"/>
  <c r="Y140" i="14"/>
  <c r="BP138" i="14"/>
  <c r="Y138" i="14"/>
  <c r="BP136" i="14"/>
  <c r="Y136" i="14"/>
  <c r="BP134" i="14"/>
  <c r="Y134" i="14"/>
  <c r="BP132" i="14"/>
  <c r="Y132" i="14"/>
  <c r="BP130" i="14"/>
  <c r="Y130" i="14"/>
  <c r="BP128" i="14"/>
  <c r="Y128" i="14"/>
  <c r="BP126" i="14"/>
  <c r="Y126" i="14"/>
  <c r="BP124" i="14"/>
  <c r="Y124" i="14"/>
  <c r="BP122" i="14"/>
  <c r="Y122" i="14"/>
  <c r="BP120" i="14"/>
  <c r="Y120" i="14"/>
  <c r="BP116" i="14"/>
  <c r="Y116" i="14"/>
  <c r="BP112" i="14"/>
  <c r="Y112" i="14"/>
  <c r="BP108" i="14"/>
  <c r="Y108" i="14"/>
  <c r="BP104" i="14"/>
  <c r="Y104" i="14"/>
  <c r="BP99" i="14"/>
  <c r="Y99" i="14"/>
  <c r="BP95" i="14"/>
  <c r="Y95" i="14"/>
  <c r="BP91" i="14"/>
  <c r="Y91" i="14"/>
  <c r="BP87" i="14"/>
  <c r="Y87" i="14"/>
  <c r="BP83" i="14"/>
  <c r="Y83" i="14"/>
  <c r="BP78" i="14"/>
  <c r="Y78" i="14"/>
  <c r="BP74" i="14"/>
  <c r="Y74" i="14"/>
  <c r="BP70" i="14"/>
  <c r="Y70" i="14"/>
  <c r="BP66" i="14"/>
  <c r="Y66" i="14"/>
  <c r="BP62" i="14"/>
  <c r="Y62" i="14"/>
  <c r="BP58" i="14"/>
  <c r="Y58" i="14"/>
  <c r="BP54" i="14"/>
  <c r="Y54" i="14"/>
  <c r="BP50" i="14"/>
  <c r="Y50" i="14"/>
  <c r="BP46" i="14"/>
  <c r="Y46" i="14"/>
  <c r="BP42" i="14"/>
  <c r="Y42" i="14"/>
  <c r="BP38" i="14"/>
  <c r="Y38" i="14"/>
  <c r="BP34" i="14"/>
  <c r="Y34" i="14"/>
  <c r="BP30" i="14"/>
  <c r="Y30" i="14"/>
  <c r="BP26" i="14"/>
  <c r="Y26" i="14"/>
  <c r="BP22" i="14"/>
  <c r="Y22" i="14"/>
  <c r="BP18" i="14"/>
  <c r="Y18" i="14"/>
  <c r="BP14" i="14"/>
  <c r="Y14" i="14"/>
  <c r="BP10" i="14"/>
  <c r="Y10" i="14"/>
  <c r="BF4" i="14"/>
  <c r="S4" i="14"/>
  <c r="BP4" i="14"/>
  <c r="Y4" i="14"/>
  <c r="AA19" i="14"/>
  <c r="P19" i="14"/>
  <c r="AA25" i="14"/>
  <c r="P25" i="14"/>
  <c r="AA29" i="14"/>
  <c r="P29" i="14"/>
  <c r="AA33" i="14"/>
  <c r="P33" i="14"/>
  <c r="AA37" i="14"/>
  <c r="P37" i="14"/>
  <c r="AA41" i="14"/>
  <c r="P41" i="14"/>
  <c r="AA45" i="14"/>
  <c r="P45" i="14"/>
  <c r="AA51" i="14"/>
  <c r="P51" i="14"/>
  <c r="AA55" i="14"/>
  <c r="P55" i="14"/>
  <c r="AA59" i="14"/>
  <c r="P59" i="14"/>
  <c r="AA63" i="14"/>
  <c r="P63" i="14"/>
  <c r="AA67" i="14"/>
  <c r="P67" i="14"/>
  <c r="AA73" i="14"/>
  <c r="P73" i="14"/>
  <c r="AA82" i="14"/>
  <c r="P82" i="14"/>
  <c r="AA86" i="14"/>
  <c r="P86" i="14"/>
  <c r="AA90" i="14"/>
  <c r="P90" i="14"/>
  <c r="AA98" i="14"/>
  <c r="P98" i="14"/>
  <c r="AA103" i="14"/>
  <c r="P103" i="14"/>
  <c r="AA107" i="14"/>
  <c r="P107" i="14"/>
  <c r="AA115" i="14"/>
  <c r="P115" i="14"/>
  <c r="AA23" i="14"/>
  <c r="P23" i="14"/>
  <c r="BF205" i="14"/>
  <c r="S205" i="14"/>
  <c r="BF202" i="14"/>
  <c r="S202" i="14"/>
  <c r="BF198" i="14"/>
  <c r="S198" i="14"/>
  <c r="BF194" i="14"/>
  <c r="S194" i="14"/>
  <c r="BF190" i="14"/>
  <c r="S190" i="14"/>
  <c r="BF186" i="14"/>
  <c r="S186" i="14"/>
  <c r="BF182" i="14"/>
  <c r="S182" i="14"/>
  <c r="BF178" i="14"/>
  <c r="S178" i="14"/>
  <c r="BF174" i="14"/>
  <c r="S174" i="14"/>
  <c r="BF170" i="14"/>
  <c r="S170" i="14"/>
  <c r="BF166" i="14"/>
  <c r="S166" i="14"/>
  <c r="BF162" i="14"/>
  <c r="S162" i="14"/>
  <c r="BF158" i="14"/>
  <c r="S158" i="14"/>
  <c r="BF154" i="14"/>
  <c r="S154" i="14"/>
  <c r="BF150" i="14"/>
  <c r="S150" i="14"/>
  <c r="BF148" i="14"/>
  <c r="S148" i="14"/>
  <c r="BF146" i="14"/>
  <c r="S146" i="14"/>
  <c r="BF144" i="14"/>
  <c r="S144" i="14"/>
  <c r="BF142" i="14"/>
  <c r="S142" i="14"/>
  <c r="BF140" i="14"/>
  <c r="S140" i="14"/>
  <c r="BF138" i="14"/>
  <c r="S138" i="14"/>
  <c r="BF136" i="14"/>
  <c r="S136" i="14"/>
  <c r="BF134" i="14"/>
  <c r="S134" i="14"/>
  <c r="BF132" i="14"/>
  <c r="S132" i="14"/>
  <c r="BF130" i="14"/>
  <c r="S130" i="14"/>
  <c r="BF128" i="14"/>
  <c r="S128" i="14"/>
  <c r="BF126" i="14"/>
  <c r="S126" i="14"/>
  <c r="BF124" i="14"/>
  <c r="S124" i="14"/>
  <c r="BF122" i="14"/>
  <c r="S122" i="14"/>
  <c r="BN370" i="14"/>
  <c r="U370" i="14"/>
  <c r="BN364" i="14"/>
  <c r="U364" i="14"/>
  <c r="BF361" i="14"/>
  <c r="U361" i="14"/>
  <c r="BN359" i="14"/>
  <c r="U359" i="14"/>
  <c r="BN357" i="14"/>
  <c r="U357" i="14"/>
  <c r="BN355" i="14"/>
  <c r="U355" i="14"/>
  <c r="BN353" i="14"/>
  <c r="U353" i="14"/>
  <c r="BN351" i="14"/>
  <c r="U351" i="14"/>
  <c r="BN349" i="14"/>
  <c r="U349" i="14"/>
  <c r="BN347" i="14"/>
  <c r="U347" i="14"/>
  <c r="BN345" i="14"/>
  <c r="U345" i="14"/>
  <c r="BN343" i="14"/>
  <c r="U343" i="14"/>
  <c r="BN341" i="14"/>
  <c r="U341" i="14"/>
  <c r="BN339" i="14"/>
  <c r="U339" i="14"/>
  <c r="BN336" i="14"/>
  <c r="U335" i="14"/>
  <c r="BN334" i="14"/>
  <c r="U333" i="14"/>
  <c r="BN331" i="14"/>
  <c r="U331" i="14"/>
  <c r="BN326" i="14"/>
  <c r="U326" i="14"/>
  <c r="BN324" i="14"/>
  <c r="U324" i="14"/>
  <c r="BN322" i="14"/>
  <c r="U322" i="14"/>
  <c r="BN320" i="14"/>
  <c r="U320" i="14"/>
  <c r="BN317" i="14"/>
  <c r="U317" i="14"/>
  <c r="BN315" i="14"/>
  <c r="U315" i="14"/>
  <c r="BN313" i="14"/>
  <c r="U313" i="14"/>
  <c r="BN311" i="14"/>
  <c r="U311" i="14"/>
  <c r="BN308" i="14"/>
  <c r="U308" i="14"/>
  <c r="BN301" i="14"/>
  <c r="U301" i="14"/>
  <c r="BN299" i="14"/>
  <c r="U299" i="14"/>
  <c r="BN297" i="14"/>
  <c r="U297" i="14"/>
  <c r="BN295" i="14"/>
  <c r="U295" i="14"/>
  <c r="BN293" i="14"/>
  <c r="U293" i="14"/>
  <c r="BN291" i="14"/>
  <c r="U291" i="14"/>
  <c r="BN289" i="14"/>
  <c r="U289" i="14"/>
  <c r="BN287" i="14"/>
  <c r="U287" i="14"/>
  <c r="BN284" i="14"/>
  <c r="U284" i="14"/>
  <c r="BN282" i="14"/>
  <c r="U282" i="14"/>
  <c r="BN280" i="14"/>
  <c r="U280" i="14"/>
  <c r="BN278" i="14"/>
  <c r="U278" i="14"/>
  <c r="BN266" i="14"/>
  <c r="U266" i="14"/>
  <c r="BN262" i="14"/>
  <c r="U262" i="14"/>
  <c r="BN260" i="14"/>
  <c r="U260" i="14"/>
  <c r="BN257" i="14"/>
  <c r="U257" i="14"/>
  <c r="BN255" i="14"/>
  <c r="U255" i="14"/>
  <c r="BN253" i="14"/>
  <c r="U253" i="14"/>
  <c r="BN250" i="14"/>
  <c r="U250" i="14"/>
  <c r="BN248" i="14"/>
  <c r="U248" i="14"/>
  <c r="BN246" i="14"/>
  <c r="U246" i="14"/>
  <c r="BN244" i="14"/>
  <c r="U244" i="14"/>
  <c r="BN242" i="14"/>
  <c r="U242" i="14"/>
  <c r="BN240" i="14"/>
  <c r="U240" i="14"/>
  <c r="BN238" i="14"/>
  <c r="U238" i="14"/>
  <c r="BN236" i="14"/>
  <c r="U236" i="14"/>
  <c r="BN234" i="14"/>
  <c r="U234" i="14"/>
  <c r="BN232" i="14"/>
  <c r="U232" i="14"/>
  <c r="BN230" i="14"/>
  <c r="U230" i="14"/>
  <c r="BN228" i="14"/>
  <c r="U228" i="14"/>
  <c r="BN226" i="14"/>
  <c r="U226" i="14"/>
  <c r="BN221" i="14"/>
  <c r="U221" i="14"/>
  <c r="BN213" i="14"/>
  <c r="U213" i="14"/>
  <c r="BN206" i="14"/>
  <c r="U206" i="14"/>
  <c r="BN204" i="14"/>
  <c r="U204" i="14"/>
  <c r="BN200" i="14"/>
  <c r="U200" i="14"/>
  <c r="BN196" i="14"/>
  <c r="U196" i="14"/>
  <c r="BN192" i="14"/>
  <c r="U192" i="14"/>
  <c r="BN188" i="14"/>
  <c r="U188" i="14"/>
  <c r="BN184" i="14"/>
  <c r="U184" i="14"/>
  <c r="BN180" i="14"/>
  <c r="U180" i="14"/>
  <c r="BN176" i="14"/>
  <c r="U176" i="14"/>
  <c r="BN172" i="14"/>
  <c r="U172" i="14"/>
  <c r="BN168" i="14"/>
  <c r="U168" i="14"/>
  <c r="BN164" i="14"/>
  <c r="U164" i="14"/>
  <c r="BN160" i="14"/>
  <c r="U160" i="14"/>
  <c r="BN156" i="14"/>
  <c r="U156" i="14"/>
  <c r="BN152" i="14"/>
  <c r="U152" i="14"/>
  <c r="BN149" i="14"/>
  <c r="U149" i="14"/>
  <c r="BN147" i="14"/>
  <c r="U147" i="14"/>
  <c r="BN145" i="14"/>
  <c r="U145" i="14"/>
  <c r="BN143" i="14"/>
  <c r="U143" i="14"/>
  <c r="BN141" i="14"/>
  <c r="U141" i="14"/>
  <c r="BN139" i="14"/>
  <c r="U139" i="14"/>
  <c r="BN137" i="14"/>
  <c r="U137" i="14"/>
  <c r="BN135" i="14"/>
  <c r="U135" i="14"/>
  <c r="BN133" i="14"/>
  <c r="U133" i="14"/>
  <c r="BN131" i="14"/>
  <c r="U131" i="14"/>
  <c r="BN129" i="14"/>
  <c r="U129" i="14"/>
  <c r="BN127" i="14"/>
  <c r="U127" i="14"/>
  <c r="BN125" i="14"/>
  <c r="U125" i="14"/>
  <c r="BN123" i="14"/>
  <c r="U123" i="14"/>
  <c r="BN121" i="14"/>
  <c r="U121" i="14"/>
  <c r="BP370" i="14"/>
  <c r="Y370" i="14"/>
  <c r="BP364" i="14"/>
  <c r="Y364" i="14"/>
  <c r="BP361" i="14"/>
  <c r="Y361" i="14"/>
  <c r="BP359" i="14"/>
  <c r="Y359" i="14"/>
  <c r="BP357" i="14"/>
  <c r="Y357" i="14"/>
  <c r="BP355" i="14"/>
  <c r="Y355" i="14"/>
  <c r="BP353" i="14"/>
  <c r="Y353" i="14"/>
  <c r="BP351" i="14"/>
  <c r="Y351" i="14"/>
  <c r="BP349" i="14"/>
  <c r="Y349" i="14"/>
  <c r="BP347" i="14"/>
  <c r="Y347" i="14"/>
  <c r="BP345" i="14"/>
  <c r="Y345" i="14"/>
  <c r="BP343" i="14"/>
  <c r="Y343" i="14"/>
  <c r="BP341" i="14"/>
  <c r="Y341" i="14"/>
  <c r="BP339" i="14"/>
  <c r="Y339" i="14"/>
  <c r="BP336" i="14"/>
  <c r="Y335" i="14"/>
  <c r="BP334" i="14"/>
  <c r="Y333" i="14"/>
  <c r="BP331" i="14"/>
  <c r="Y331" i="14"/>
  <c r="BP326" i="14"/>
  <c r="Y326" i="14"/>
  <c r="BP324" i="14"/>
  <c r="Y324" i="14"/>
  <c r="BP322" i="14"/>
  <c r="Y322" i="14"/>
  <c r="BP320" i="14"/>
  <c r="Y320" i="14"/>
  <c r="BP317" i="14"/>
  <c r="Y317" i="14"/>
  <c r="BP315" i="14"/>
  <c r="Y315" i="14"/>
  <c r="BP313" i="14"/>
  <c r="Y313" i="14"/>
  <c r="BP311" i="14"/>
  <c r="Y311" i="14"/>
  <c r="BP308" i="14"/>
  <c r="Y308" i="14"/>
  <c r="BP301" i="14"/>
  <c r="Y301" i="14"/>
  <c r="BP299" i="14"/>
  <c r="Y299" i="14"/>
  <c r="BP297" i="14"/>
  <c r="Y297" i="14"/>
  <c r="BP295" i="14"/>
  <c r="Y295" i="14"/>
  <c r="BP293" i="14"/>
  <c r="Y293" i="14"/>
  <c r="BP291" i="14"/>
  <c r="Y291" i="14"/>
  <c r="BP289" i="14"/>
  <c r="Y289" i="14"/>
  <c r="BP287" i="14"/>
  <c r="Y287" i="14"/>
  <c r="BP284" i="14"/>
  <c r="Y284" i="14"/>
  <c r="BP282" i="14"/>
  <c r="Y282" i="14"/>
  <c r="BP280" i="14"/>
  <c r="Y280" i="14"/>
  <c r="BP278" i="14"/>
  <c r="Y278" i="14"/>
  <c r="BP266" i="14"/>
  <c r="Y266" i="14"/>
  <c r="BP262" i="14"/>
  <c r="Y262" i="14"/>
  <c r="BP260" i="14"/>
  <c r="Y260" i="14"/>
  <c r="BP257" i="14"/>
  <c r="Y257" i="14"/>
  <c r="BP255" i="14"/>
  <c r="Y255" i="14"/>
  <c r="BP253" i="14"/>
  <c r="Y253" i="14"/>
  <c r="BP250" i="14"/>
  <c r="Y250" i="14"/>
  <c r="BP248" i="14"/>
  <c r="Y248" i="14"/>
  <c r="BP246" i="14"/>
  <c r="Y246" i="14"/>
  <c r="BP244" i="14"/>
  <c r="Y244" i="14"/>
  <c r="BP242" i="14"/>
  <c r="Y242" i="14"/>
  <c r="BP240" i="14"/>
  <c r="Y240" i="14"/>
  <c r="BP238" i="14"/>
  <c r="Y238" i="14"/>
  <c r="BP236" i="14"/>
  <c r="Y236" i="14"/>
  <c r="BP234" i="14"/>
  <c r="Y234" i="14"/>
  <c r="BP232" i="14"/>
  <c r="Y232" i="14"/>
  <c r="BP230" i="14"/>
  <c r="Y230" i="14"/>
  <c r="BP228" i="14"/>
  <c r="Y228" i="14"/>
  <c r="BP226" i="14"/>
  <c r="Y226" i="14"/>
  <c r="BP221" i="14"/>
  <c r="Y221" i="14"/>
  <c r="BP213" i="14"/>
  <c r="Y213" i="14"/>
  <c r="BP206" i="14"/>
  <c r="Y206" i="14"/>
  <c r="BP204" i="14"/>
  <c r="Y204" i="14"/>
  <c r="BP200" i="14"/>
  <c r="Y200" i="14"/>
  <c r="BP196" i="14"/>
  <c r="Y196" i="14"/>
  <c r="BP192" i="14"/>
  <c r="Y192" i="14"/>
  <c r="BP188" i="14"/>
  <c r="Y188" i="14"/>
  <c r="BP184" i="14"/>
  <c r="Y184" i="14"/>
  <c r="BP180" i="14"/>
  <c r="Y180" i="14"/>
  <c r="BP176" i="14"/>
  <c r="Y176" i="14"/>
  <c r="BP172" i="14"/>
  <c r="Y172" i="14"/>
  <c r="BP168" i="14"/>
  <c r="Y168" i="14"/>
  <c r="BP164" i="14"/>
  <c r="Y164" i="14"/>
  <c r="BP160" i="14"/>
  <c r="Y160" i="14"/>
  <c r="BP156" i="14"/>
  <c r="Y156" i="14"/>
  <c r="BP152" i="14"/>
  <c r="Y152" i="14"/>
  <c r="BP149" i="14"/>
  <c r="Y149" i="14"/>
  <c r="BP147" i="14"/>
  <c r="Y147" i="14"/>
  <c r="BP145" i="14"/>
  <c r="Y145" i="14"/>
  <c r="BP143" i="14"/>
  <c r="Y143" i="14"/>
  <c r="BP141" i="14"/>
  <c r="Y141" i="14"/>
  <c r="BP139" i="14"/>
  <c r="Y139" i="14"/>
  <c r="BP137" i="14"/>
  <c r="Y137" i="14"/>
  <c r="BP135" i="14"/>
  <c r="Y135" i="14"/>
  <c r="BP133" i="14"/>
  <c r="Y133" i="14"/>
  <c r="BP131" i="14"/>
  <c r="Y131" i="14"/>
  <c r="BP129" i="14"/>
  <c r="Y129" i="14"/>
  <c r="BP127" i="14"/>
  <c r="Y127" i="14"/>
  <c r="BP125" i="14"/>
  <c r="Y125" i="14"/>
  <c r="BP123" i="14"/>
  <c r="Y123" i="14"/>
  <c r="BP121" i="14"/>
  <c r="Y121" i="14"/>
  <c r="BP118" i="14"/>
  <c r="Y118" i="14"/>
  <c r="BP114" i="14"/>
  <c r="Y114" i="14"/>
  <c r="BP110" i="14"/>
  <c r="Y110" i="14"/>
  <c r="BP106" i="14"/>
  <c r="Y106" i="14"/>
  <c r="BP102" i="14"/>
  <c r="Y102" i="14"/>
  <c r="BP97" i="14"/>
  <c r="Y97" i="14"/>
  <c r="BP93" i="14"/>
  <c r="Y93" i="14"/>
  <c r="BP89" i="14"/>
  <c r="Y89" i="14"/>
  <c r="BP85" i="14"/>
  <c r="Y85" i="14"/>
  <c r="BP80" i="14"/>
  <c r="Y80" i="14"/>
  <c r="BP76" i="14"/>
  <c r="Y76" i="14"/>
  <c r="BP72" i="14"/>
  <c r="Y72" i="14"/>
  <c r="BP68" i="14"/>
  <c r="Y68" i="14"/>
  <c r="BP64" i="14"/>
  <c r="Y64" i="14"/>
  <c r="BP60" i="14"/>
  <c r="Y60" i="14"/>
  <c r="BP56" i="14"/>
  <c r="Y56" i="14"/>
  <c r="BP52" i="14"/>
  <c r="Y52" i="14"/>
  <c r="BP48" i="14"/>
  <c r="Y48" i="14"/>
  <c r="BP44" i="14"/>
  <c r="Y44" i="14"/>
  <c r="BP40" i="14"/>
  <c r="Y40" i="14"/>
  <c r="BP36" i="14"/>
  <c r="Y36" i="14"/>
  <c r="BP32" i="14"/>
  <c r="Y32" i="14"/>
  <c r="BP28" i="14"/>
  <c r="Y28" i="14"/>
  <c r="BP24" i="14"/>
  <c r="Y24" i="14"/>
  <c r="BP20" i="14"/>
  <c r="Y20" i="14"/>
  <c r="BP16" i="14"/>
  <c r="Y16" i="14"/>
  <c r="BP12" i="14"/>
  <c r="Y12" i="14"/>
  <c r="BP8" i="14"/>
  <c r="Y8" i="14"/>
  <c r="AA9" i="14"/>
  <c r="P9" i="14"/>
  <c r="AA21" i="14"/>
  <c r="P21" i="14"/>
  <c r="AA27" i="14"/>
  <c r="P27" i="14"/>
  <c r="AA47" i="14"/>
  <c r="P47" i="14"/>
  <c r="AA53" i="14"/>
  <c r="P53" i="14"/>
  <c r="AA57" i="14"/>
  <c r="P57" i="14"/>
  <c r="AA61" i="14"/>
  <c r="P61" i="14"/>
  <c r="AA75" i="14"/>
  <c r="P75" i="14"/>
  <c r="AA79" i="14"/>
  <c r="P79" i="14"/>
  <c r="AA84" i="14"/>
  <c r="P84" i="14"/>
  <c r="AA92" i="14"/>
  <c r="P92" i="14"/>
  <c r="AA105" i="14"/>
  <c r="P105" i="14"/>
  <c r="AA109" i="14"/>
  <c r="P109" i="14"/>
  <c r="AA113" i="14"/>
  <c r="P113" i="14"/>
  <c r="AA11" i="14"/>
  <c r="P11" i="14"/>
  <c r="AA17" i="14"/>
  <c r="P17" i="14"/>
  <c r="AA49" i="14"/>
  <c r="P49" i="14"/>
  <c r="BP218" i="14"/>
  <c r="Y218" i="14"/>
  <c r="BN218" i="14"/>
  <c r="U218" i="14"/>
  <c r="BF218" i="14"/>
  <c r="S218" i="14"/>
  <c r="Z17" i="14"/>
  <c r="Z21" i="14"/>
  <c r="BH7" i="14"/>
  <c r="BM116" i="14"/>
  <c r="BM108" i="14"/>
  <c r="BM99" i="14"/>
  <c r="BM91" i="14"/>
  <c r="BM83" i="14"/>
  <c r="BM78" i="14"/>
  <c r="BM70" i="14"/>
  <c r="BM66" i="14"/>
  <c r="BM58" i="14"/>
  <c r="BM50" i="14"/>
  <c r="BM46" i="14"/>
  <c r="BM38" i="14"/>
  <c r="BM34" i="14"/>
  <c r="BM26" i="14"/>
  <c r="BM22" i="14"/>
  <c r="BM14" i="14"/>
  <c r="BM10" i="14"/>
  <c r="BM370" i="14"/>
  <c r="BM364" i="14"/>
  <c r="BM358" i="14"/>
  <c r="BM354" i="14"/>
  <c r="BM352" i="14"/>
  <c r="BM348" i="14"/>
  <c r="BM346" i="14"/>
  <c r="BM342" i="14"/>
  <c r="BM338" i="14"/>
  <c r="BM335" i="14"/>
  <c r="BM329" i="14"/>
  <c r="BM323" i="14"/>
  <c r="BM321" i="14"/>
  <c r="BM316" i="14"/>
  <c r="BM312" i="14"/>
  <c r="BM309" i="14"/>
  <c r="BM300" i="14"/>
  <c r="BM298" i="14"/>
  <c r="BM294" i="14"/>
  <c r="BM290" i="14"/>
  <c r="BM285" i="14"/>
  <c r="BM281" i="14"/>
  <c r="BM268" i="14"/>
  <c r="BM261" i="14"/>
  <c r="BM256" i="14"/>
  <c r="BM251" i="14"/>
  <c r="BM247" i="14"/>
  <c r="BM241" i="14"/>
  <c r="BM234" i="14"/>
  <c r="BM230" i="14"/>
  <c r="BM226" i="14"/>
  <c r="BM218" i="14"/>
  <c r="BM204" i="14"/>
  <c r="BM196" i="14"/>
  <c r="BM188" i="14"/>
  <c r="BM180" i="14"/>
  <c r="BM168" i="14"/>
  <c r="BM160" i="14"/>
  <c r="BM152" i="14"/>
  <c r="BM147" i="14"/>
  <c r="BM141" i="14"/>
  <c r="BM137" i="14"/>
  <c r="BM135" i="14"/>
  <c r="BM131" i="14"/>
  <c r="BM127" i="14"/>
  <c r="BM123" i="14"/>
  <c r="BM121" i="14"/>
  <c r="BN245" i="14"/>
  <c r="BN235" i="14"/>
  <c r="BM118" i="14"/>
  <c r="BM114" i="14"/>
  <c r="BM110" i="14"/>
  <c r="BM106" i="14"/>
  <c r="BM102" i="14"/>
  <c r="BM97" i="14"/>
  <c r="BM93" i="14"/>
  <c r="BM89" i="14"/>
  <c r="BM85" i="14"/>
  <c r="BM80" i="14"/>
  <c r="BM76" i="14"/>
  <c r="BM72" i="14"/>
  <c r="BM68" i="14"/>
  <c r="BM64" i="14"/>
  <c r="BM60" i="14"/>
  <c r="BM56" i="14"/>
  <c r="BM52" i="14"/>
  <c r="BM48" i="14"/>
  <c r="BM44" i="14"/>
  <c r="BM40" i="14"/>
  <c r="BM36" i="14"/>
  <c r="BM32" i="14"/>
  <c r="BM28" i="14"/>
  <c r="BM24" i="14"/>
  <c r="BM20" i="14"/>
  <c r="BM16" i="14"/>
  <c r="BM12" i="14"/>
  <c r="BM8" i="14"/>
  <c r="BM120" i="14"/>
  <c r="BM365" i="14"/>
  <c r="BM363" i="14"/>
  <c r="BM359" i="14"/>
  <c r="BM357" i="14"/>
  <c r="BM355" i="14"/>
  <c r="BM353" i="14"/>
  <c r="BM351" i="14"/>
  <c r="BM349" i="14"/>
  <c r="BM347" i="14"/>
  <c r="BM345" i="14"/>
  <c r="BM343" i="14"/>
  <c r="BM341" i="14"/>
  <c r="BM339" i="14"/>
  <c r="BM336" i="14"/>
  <c r="BM334" i="14"/>
  <c r="BM331" i="14"/>
  <c r="BM326" i="14"/>
  <c r="BM324" i="14"/>
  <c r="BM322" i="14"/>
  <c r="BM320" i="14"/>
  <c r="BM317" i="14"/>
  <c r="BM315" i="14"/>
  <c r="BM313" i="14"/>
  <c r="BM311" i="14"/>
  <c r="BM308" i="14"/>
  <c r="BM301" i="14"/>
  <c r="BM299" i="14"/>
  <c r="BM297" i="14"/>
  <c r="BM295" i="14"/>
  <c r="BM293" i="14"/>
  <c r="BM291" i="14"/>
  <c r="BM289" i="14"/>
  <c r="BM287" i="14"/>
  <c r="BM284" i="14"/>
  <c r="BM282" i="14"/>
  <c r="BM280" i="14"/>
  <c r="BM112" i="14"/>
  <c r="BM104" i="14"/>
  <c r="BM95" i="14"/>
  <c r="BM87" i="14"/>
  <c r="BM74" i="14"/>
  <c r="BM62" i="14"/>
  <c r="BM54" i="14"/>
  <c r="BM42" i="14"/>
  <c r="BM30" i="14"/>
  <c r="BM18" i="14"/>
  <c r="BM360" i="14"/>
  <c r="BM356" i="14"/>
  <c r="BM350" i="14"/>
  <c r="BM344" i="14"/>
  <c r="BM340" i="14"/>
  <c r="BM332" i="14"/>
  <c r="BM325" i="14"/>
  <c r="BM318" i="14"/>
  <c r="BM314" i="14"/>
  <c r="BM306" i="14"/>
  <c r="BM296" i="14"/>
  <c r="BM292" i="14"/>
  <c r="BM288" i="14"/>
  <c r="BM283" i="14"/>
  <c r="BM279" i="14"/>
  <c r="BM264" i="14"/>
  <c r="BM258" i="14"/>
  <c r="BM254" i="14"/>
  <c r="BM249" i="14"/>
  <c r="BM244" i="14"/>
  <c r="BM239" i="14"/>
  <c r="BM237" i="14"/>
  <c r="BM232" i="14"/>
  <c r="BM228" i="14"/>
  <c r="BM221" i="14"/>
  <c r="BM213" i="14"/>
  <c r="BM206" i="14"/>
  <c r="BM200" i="14"/>
  <c r="BM192" i="14"/>
  <c r="BM184" i="14"/>
  <c r="BM176" i="14"/>
  <c r="BM172" i="14"/>
  <c r="BM164" i="14"/>
  <c r="BM156" i="14"/>
  <c r="BM149" i="14"/>
  <c r="BM145" i="14"/>
  <c r="BM143" i="14"/>
  <c r="BM139" i="14"/>
  <c r="BM133" i="14"/>
  <c r="BM129" i="14"/>
  <c r="BM125" i="14"/>
  <c r="BN243" i="14"/>
  <c r="BI117" i="14"/>
  <c r="BI113" i="14"/>
  <c r="BI109" i="14"/>
  <c r="BI105" i="14"/>
  <c r="BI101" i="14"/>
  <c r="BI96" i="14"/>
  <c r="BH92" i="14"/>
  <c r="BH90" i="14"/>
  <c r="BH88" i="14"/>
  <c r="BH86" i="14"/>
  <c r="BH84" i="14"/>
  <c r="BH82" i="14"/>
  <c r="BH79" i="14"/>
  <c r="BH77" i="14"/>
  <c r="BH75" i="14"/>
  <c r="BH73" i="14"/>
  <c r="BI71" i="14"/>
  <c r="BH71" i="14"/>
  <c r="BH69" i="14"/>
  <c r="BH67" i="14"/>
  <c r="BH65" i="14"/>
  <c r="BH63" i="14"/>
  <c r="BH61" i="14"/>
  <c r="BH59" i="14"/>
  <c r="BH57" i="14"/>
  <c r="BH55" i="14"/>
  <c r="BH53" i="14"/>
  <c r="BH51" i="14"/>
  <c r="BH49" i="14"/>
  <c r="BH47" i="14"/>
  <c r="BH45" i="14"/>
  <c r="BH43" i="14"/>
  <c r="BH41" i="14"/>
  <c r="BH39" i="14"/>
  <c r="BH37" i="14"/>
  <c r="BH35" i="14"/>
  <c r="BH33" i="14"/>
  <c r="BI31" i="14"/>
  <c r="BH31" i="14"/>
  <c r="BH29" i="14"/>
  <c r="BH27" i="14"/>
  <c r="BH25" i="14"/>
  <c r="BH23" i="14"/>
  <c r="BH21" i="14"/>
  <c r="BH19" i="14"/>
  <c r="BH17" i="14"/>
  <c r="BH15" i="14"/>
  <c r="BH13" i="14"/>
  <c r="BH9" i="14"/>
  <c r="BH11" i="14"/>
  <c r="BH5" i="14"/>
  <c r="BM278" i="14"/>
  <c r="BM266" i="14"/>
  <c r="BM262" i="14"/>
  <c r="BM260" i="14"/>
  <c r="BM257" i="14"/>
  <c r="BM255" i="14"/>
  <c r="BM253" i="14"/>
  <c r="BM250" i="14"/>
  <c r="BM248" i="14"/>
  <c r="BM246" i="14"/>
  <c r="BM242" i="14"/>
  <c r="BM240" i="14"/>
  <c r="BM238" i="14"/>
  <c r="BM236" i="14"/>
  <c r="BM233" i="14"/>
  <c r="BM231" i="14"/>
  <c r="BM229" i="14"/>
  <c r="BM227" i="14"/>
  <c r="BM223" i="14"/>
  <c r="BM219" i="14"/>
  <c r="BM215" i="14"/>
  <c r="BM210" i="14"/>
  <c r="BM207" i="14"/>
  <c r="BM205" i="14"/>
  <c r="BM202" i="14"/>
  <c r="BM198" i="14"/>
  <c r="BM194" i="14"/>
  <c r="BM190" i="14"/>
  <c r="BM186" i="14"/>
  <c r="BM182" i="14"/>
  <c r="BM178" i="14"/>
  <c r="BM174" i="14"/>
  <c r="BM170" i="14"/>
  <c r="BM166" i="14"/>
  <c r="BM162" i="14"/>
  <c r="BM158" i="14"/>
  <c r="BM154" i="14"/>
  <c r="BM150" i="14"/>
  <c r="BM148" i="14"/>
  <c r="BM146" i="14"/>
  <c r="BM144" i="14"/>
  <c r="BM142" i="14"/>
  <c r="BM140" i="14"/>
  <c r="BM138" i="14"/>
  <c r="BM136" i="14"/>
  <c r="BM134" i="14"/>
  <c r="BM132" i="14"/>
  <c r="BM130" i="14"/>
  <c r="BM128" i="14"/>
  <c r="BM126" i="14"/>
  <c r="BM124" i="14"/>
  <c r="BM122" i="14"/>
  <c r="BN361" i="14"/>
  <c r="Z11" i="14"/>
  <c r="Z23" i="14"/>
  <c r="Z29" i="14"/>
  <c r="Z31" i="14"/>
  <c r="Z41" i="14"/>
  <c r="Z49" i="14"/>
  <c r="Z71" i="14"/>
  <c r="BI119" i="14"/>
  <c r="BI115" i="14"/>
  <c r="BI111" i="14"/>
  <c r="BI107" i="14"/>
  <c r="BI103" i="14"/>
  <c r="BI98" i="14"/>
  <c r="BI94" i="14"/>
  <c r="BM4" i="14"/>
  <c r="Z47" i="14"/>
  <c r="Z53" i="14"/>
  <c r="BN4" i="14"/>
  <c r="AA71" i="14"/>
  <c r="AA96" i="14"/>
  <c r="AA31" i="14"/>
  <c r="AA119" i="14"/>
  <c r="AA117" i="14"/>
  <c r="AA111" i="14"/>
  <c r="AA101" i="14"/>
  <c r="AA94" i="14"/>
  <c r="AA88" i="14"/>
  <c r="AA77" i="14"/>
  <c r="AA69" i="14"/>
  <c r="AA65" i="14"/>
  <c r="AA43" i="14"/>
  <c r="AA39" i="14"/>
  <c r="AA35" i="14"/>
  <c r="AA15" i="14"/>
  <c r="AA13" i="14"/>
  <c r="AA7" i="14"/>
  <c r="AA5" i="14"/>
  <c r="X6" i="14"/>
  <c r="T6" i="14"/>
  <c r="R6" i="14"/>
  <c r="Z361" i="14" l="1"/>
  <c r="Z357" i="14"/>
  <c r="Z360" i="14"/>
  <c r="Z359" i="14"/>
  <c r="P361" i="14"/>
  <c r="AA361" i="14"/>
  <c r="Z358" i="14"/>
  <c r="Z356" i="14"/>
  <c r="Z364" i="14"/>
  <c r="Z363" i="14"/>
  <c r="BI333" i="14"/>
  <c r="BH333" i="14"/>
  <c r="BN6" i="14"/>
  <c r="U6" i="14"/>
  <c r="BF6" i="14"/>
  <c r="S6" i="14"/>
  <c r="BP6" i="14"/>
  <c r="Y6" i="14"/>
  <c r="BM6" i="14"/>
  <c r="K278" i="14" l="1"/>
  <c r="P278" i="14" s="1"/>
  <c r="K268" i="14"/>
  <c r="P268" i="14" s="1"/>
  <c r="K266" i="14"/>
  <c r="P266" i="14" s="1"/>
  <c r="K264" i="14"/>
  <c r="P264" i="14" s="1"/>
  <c r="K262" i="14"/>
  <c r="P262" i="14" s="1"/>
  <c r="K261" i="14"/>
  <c r="P261" i="14" s="1"/>
  <c r="K260" i="14"/>
  <c r="P260" i="14" s="1"/>
  <c r="K258" i="14"/>
  <c r="P258" i="14" s="1"/>
  <c r="K257" i="14"/>
  <c r="P257" i="14" s="1"/>
  <c r="K256" i="14"/>
  <c r="P256" i="14" s="1"/>
  <c r="K270" i="11" l="1"/>
  <c r="CJ222" i="7"/>
  <c r="CI222" i="7"/>
  <c r="CH222" i="7"/>
  <c r="CG222" i="7"/>
  <c r="CF222" i="7"/>
  <c r="CE222" i="7"/>
  <c r="CD222" i="7"/>
  <c r="CC222" i="7"/>
  <c r="CB222" i="7"/>
  <c r="CA222" i="7"/>
  <c r="BZ222" i="7"/>
  <c r="X223" i="1"/>
  <c r="V223" i="1"/>
  <c r="T223" i="1"/>
  <c r="R223" i="1"/>
  <c r="CK228" i="14"/>
  <c r="CJ228" i="14"/>
  <c r="CI228" i="14"/>
  <c r="CH228" i="14"/>
  <c r="CG228" i="14"/>
  <c r="CF228" i="14"/>
  <c r="CE228" i="14"/>
  <c r="CD228" i="14"/>
  <c r="CC228" i="14"/>
  <c r="CB228" i="14"/>
  <c r="CA228" i="14"/>
  <c r="W223" i="1" l="1"/>
  <c r="BO223" i="1"/>
  <c r="S223" i="1"/>
  <c r="BF223" i="1"/>
  <c r="BM223" i="1"/>
  <c r="U223" i="1"/>
  <c r="BN223" i="1"/>
  <c r="Y223" i="1"/>
  <c r="BP223" i="1"/>
  <c r="AA270" i="11"/>
  <c r="P270" i="11"/>
  <c r="CK222" i="7"/>
  <c r="BG222" i="7"/>
  <c r="BZ228" i="14"/>
  <c r="BG228" i="14"/>
  <c r="K220" i="8"/>
  <c r="K222" i="7"/>
  <c r="K223" i="1"/>
  <c r="Z228" i="14"/>
  <c r="K228" i="14"/>
  <c r="P228" i="14" s="1"/>
  <c r="K223" i="11"/>
  <c r="Z223" i="1" l="1"/>
  <c r="AA220" i="8"/>
  <c r="P220" i="8"/>
  <c r="AA223" i="1"/>
  <c r="P223" i="1"/>
  <c r="BI223" i="1"/>
  <c r="BH223" i="1"/>
  <c r="AA223" i="11"/>
  <c r="P223" i="11"/>
  <c r="AA222" i="7"/>
  <c r="P222" i="7"/>
  <c r="BH222" i="7"/>
  <c r="BI222" i="7"/>
  <c r="BH228" i="14"/>
  <c r="BI228" i="14"/>
  <c r="AA228" i="14"/>
  <c r="CJ317" i="7" l="1"/>
  <c r="CI317" i="7"/>
  <c r="CH317" i="7"/>
  <c r="CG317" i="7"/>
  <c r="CF317" i="7"/>
  <c r="CE317" i="7"/>
  <c r="CD317" i="7"/>
  <c r="CC317" i="7"/>
  <c r="CB317" i="7"/>
  <c r="CA317" i="7"/>
  <c r="BZ317" i="7"/>
  <c r="CJ315" i="7"/>
  <c r="CI315" i="7"/>
  <c r="CH315" i="7"/>
  <c r="CG315" i="7"/>
  <c r="CF315" i="7"/>
  <c r="CE315" i="7"/>
  <c r="CD315" i="7"/>
  <c r="CC315" i="7"/>
  <c r="CB315" i="7"/>
  <c r="CA315" i="7"/>
  <c r="BZ315" i="7"/>
  <c r="CJ314" i="7"/>
  <c r="CI314" i="7"/>
  <c r="CH314" i="7"/>
  <c r="CG314" i="7"/>
  <c r="CF314" i="7"/>
  <c r="CE314" i="7"/>
  <c r="CD314" i="7"/>
  <c r="CC314" i="7"/>
  <c r="CB314" i="7"/>
  <c r="CA314" i="7"/>
  <c r="BZ314" i="7"/>
  <c r="CJ313" i="7"/>
  <c r="CI313" i="7"/>
  <c r="CH313" i="7"/>
  <c r="CG313" i="7"/>
  <c r="CF313" i="7"/>
  <c r="CE313" i="7"/>
  <c r="CD313" i="7"/>
  <c r="CC313" i="7"/>
  <c r="CB313" i="7"/>
  <c r="CA313" i="7"/>
  <c r="BZ313" i="7"/>
  <c r="CJ312" i="7"/>
  <c r="CI312" i="7"/>
  <c r="CH312" i="7"/>
  <c r="CG312" i="7"/>
  <c r="CF312" i="7"/>
  <c r="CE312" i="7"/>
  <c r="CD312" i="7"/>
  <c r="CC312" i="7"/>
  <c r="CB312" i="7"/>
  <c r="CA312" i="7"/>
  <c r="BZ312" i="7"/>
  <c r="CJ311" i="7"/>
  <c r="CI311" i="7"/>
  <c r="CH311" i="7"/>
  <c r="CG311" i="7"/>
  <c r="CF311" i="7"/>
  <c r="CE311" i="7"/>
  <c r="CD311" i="7"/>
  <c r="CC311" i="7"/>
  <c r="CB311" i="7"/>
  <c r="CA311" i="7"/>
  <c r="BZ311" i="7"/>
  <c r="CJ310" i="7"/>
  <c r="CI310" i="7"/>
  <c r="CH310" i="7"/>
  <c r="CG310" i="7"/>
  <c r="CF310" i="7"/>
  <c r="CE310" i="7"/>
  <c r="CD310" i="7"/>
  <c r="CC310" i="7"/>
  <c r="CB310" i="7"/>
  <c r="CA310" i="7"/>
  <c r="BZ310" i="7"/>
  <c r="CJ309" i="7"/>
  <c r="CI309" i="7"/>
  <c r="CH309" i="7"/>
  <c r="CG309" i="7"/>
  <c r="CF309" i="7"/>
  <c r="CE309" i="7"/>
  <c r="CD309" i="7"/>
  <c r="CC309" i="7"/>
  <c r="CB309" i="7"/>
  <c r="CA309" i="7"/>
  <c r="BZ309" i="7"/>
  <c r="CJ308" i="7"/>
  <c r="CI308" i="7"/>
  <c r="CH308" i="7"/>
  <c r="CG308" i="7"/>
  <c r="CF308" i="7"/>
  <c r="CE308" i="7"/>
  <c r="CD308" i="7"/>
  <c r="CC308" i="7"/>
  <c r="CB308" i="7"/>
  <c r="CA308" i="7"/>
  <c r="BZ308" i="7"/>
  <c r="CJ307" i="7"/>
  <c r="CI307" i="7"/>
  <c r="CH307" i="7"/>
  <c r="CG307" i="7"/>
  <c r="CF307" i="7"/>
  <c r="CE307" i="7"/>
  <c r="CD307" i="7"/>
  <c r="CC307" i="7"/>
  <c r="CB307" i="7"/>
  <c r="CA307" i="7"/>
  <c r="BZ307" i="7"/>
  <c r="CJ306" i="7"/>
  <c r="CI306" i="7"/>
  <c r="CH306" i="7"/>
  <c r="CG306" i="7"/>
  <c r="CF306" i="7"/>
  <c r="CE306" i="7"/>
  <c r="CD306" i="7"/>
  <c r="CC306" i="7"/>
  <c r="CB306" i="7"/>
  <c r="CA306" i="7"/>
  <c r="BZ306" i="7"/>
  <c r="CJ304" i="7"/>
  <c r="CI304" i="7"/>
  <c r="CH304" i="7"/>
  <c r="CG304" i="7"/>
  <c r="CF304" i="7"/>
  <c r="CE304" i="7"/>
  <c r="CD304" i="7"/>
  <c r="CC304" i="7"/>
  <c r="CB304" i="7"/>
  <c r="CA304" i="7"/>
  <c r="BZ304" i="7"/>
  <c r="CJ303" i="7"/>
  <c r="CI303" i="7"/>
  <c r="CH303" i="7"/>
  <c r="CG303" i="7"/>
  <c r="CF303" i="7"/>
  <c r="CE303" i="7"/>
  <c r="CD303" i="7"/>
  <c r="CC303" i="7"/>
  <c r="CB303" i="7"/>
  <c r="CA303" i="7"/>
  <c r="BZ303" i="7"/>
  <c r="CJ302" i="7"/>
  <c r="CI302" i="7"/>
  <c r="CH302" i="7"/>
  <c r="CG302" i="7"/>
  <c r="CF302" i="7"/>
  <c r="CE302" i="7"/>
  <c r="CD302" i="7"/>
  <c r="CC302" i="7"/>
  <c r="CB302" i="7"/>
  <c r="CA302" i="7"/>
  <c r="BZ302" i="7"/>
  <c r="CJ301" i="7"/>
  <c r="CI301" i="7"/>
  <c r="CH301" i="7"/>
  <c r="CG301" i="7"/>
  <c r="CF301" i="7"/>
  <c r="CE301" i="7"/>
  <c r="CD301" i="7"/>
  <c r="CC301" i="7"/>
  <c r="CB301" i="7"/>
  <c r="CA301" i="7"/>
  <c r="BZ301" i="7"/>
  <c r="CJ300" i="7"/>
  <c r="CI300" i="7"/>
  <c r="CH300" i="7"/>
  <c r="CG300" i="7"/>
  <c r="CF300" i="7"/>
  <c r="CE300" i="7"/>
  <c r="CD300" i="7"/>
  <c r="CC300" i="7"/>
  <c r="CB300" i="7"/>
  <c r="CA300" i="7"/>
  <c r="BZ300" i="7"/>
  <c r="CJ299" i="7"/>
  <c r="CI299" i="7"/>
  <c r="CH299" i="7"/>
  <c r="CG299" i="7"/>
  <c r="CF299" i="7"/>
  <c r="CE299" i="7"/>
  <c r="CD299" i="7"/>
  <c r="CC299" i="7"/>
  <c r="CB299" i="7"/>
  <c r="CA299" i="7"/>
  <c r="BZ299" i="7"/>
  <c r="CJ298" i="7"/>
  <c r="CI298" i="7"/>
  <c r="CH298" i="7"/>
  <c r="CG298" i="7"/>
  <c r="CF298" i="7"/>
  <c r="CE298" i="7"/>
  <c r="CD298" i="7"/>
  <c r="CC298" i="7"/>
  <c r="CB298" i="7"/>
  <c r="CA298" i="7"/>
  <c r="BZ298" i="7"/>
  <c r="CJ297" i="7"/>
  <c r="CI297" i="7"/>
  <c r="CH297" i="7"/>
  <c r="CG297" i="7"/>
  <c r="CF297" i="7"/>
  <c r="CE297" i="7"/>
  <c r="CD297" i="7"/>
  <c r="CC297" i="7"/>
  <c r="CB297" i="7"/>
  <c r="CA297" i="7"/>
  <c r="BZ297" i="7"/>
  <c r="CJ296" i="7"/>
  <c r="CI296" i="7"/>
  <c r="CH296" i="7"/>
  <c r="CG296" i="7"/>
  <c r="CF296" i="7"/>
  <c r="CE296" i="7"/>
  <c r="CD296" i="7"/>
  <c r="CC296" i="7"/>
  <c r="CB296" i="7"/>
  <c r="CA296" i="7"/>
  <c r="BZ296" i="7"/>
  <c r="CJ294" i="7"/>
  <c r="CI294" i="7"/>
  <c r="CH294" i="7"/>
  <c r="CG294" i="7"/>
  <c r="CF294" i="7"/>
  <c r="CE294" i="7"/>
  <c r="CD294" i="7"/>
  <c r="CC294" i="7"/>
  <c r="CB294" i="7"/>
  <c r="CA294" i="7"/>
  <c r="BZ294" i="7"/>
  <c r="CJ293" i="7"/>
  <c r="CI293" i="7"/>
  <c r="CH293" i="7"/>
  <c r="CG293" i="7"/>
  <c r="CF293" i="7"/>
  <c r="CE293" i="7"/>
  <c r="CD293" i="7"/>
  <c r="CC293" i="7"/>
  <c r="CB293" i="7"/>
  <c r="CA293" i="7"/>
  <c r="BZ293" i="7"/>
  <c r="X313" i="1"/>
  <c r="V313" i="1"/>
  <c r="T313" i="1"/>
  <c r="R313" i="1"/>
  <c r="X312" i="1"/>
  <c r="V312" i="1"/>
  <c r="T312" i="1"/>
  <c r="R312" i="1"/>
  <c r="X311" i="1"/>
  <c r="V311" i="1"/>
  <c r="T311" i="1"/>
  <c r="R311" i="1"/>
  <c r="X310" i="1"/>
  <c r="V310" i="1"/>
  <c r="T310" i="1"/>
  <c r="R310" i="1"/>
  <c r="CK343" i="14"/>
  <c r="CJ343" i="14"/>
  <c r="CI343" i="14"/>
  <c r="CH343" i="14"/>
  <c r="CG343" i="14"/>
  <c r="CF343" i="14"/>
  <c r="CE343" i="14"/>
  <c r="CD343" i="14"/>
  <c r="CC343" i="14"/>
  <c r="CB343" i="14"/>
  <c r="CA343" i="14"/>
  <c r="K343" i="14"/>
  <c r="CK342" i="14"/>
  <c r="CJ342" i="14"/>
  <c r="CI342" i="14"/>
  <c r="CH342" i="14"/>
  <c r="CG342" i="14"/>
  <c r="CF342" i="14"/>
  <c r="CE342" i="14"/>
  <c r="CD342" i="14"/>
  <c r="CC342" i="14"/>
  <c r="CB342" i="14"/>
  <c r="CA342" i="14"/>
  <c r="K342" i="14"/>
  <c r="P342" i="14" s="1"/>
  <c r="CK341" i="14"/>
  <c r="CJ341" i="14"/>
  <c r="CI341" i="14"/>
  <c r="CH341" i="14"/>
  <c r="CG341" i="14"/>
  <c r="CF341" i="14"/>
  <c r="CE341" i="14"/>
  <c r="CD341" i="14"/>
  <c r="CC341" i="14"/>
  <c r="CB341" i="14"/>
  <c r="CA341" i="14"/>
  <c r="K341" i="14"/>
  <c r="P341" i="14" s="1"/>
  <c r="CK340" i="14"/>
  <c r="CJ340" i="14"/>
  <c r="CI340" i="14"/>
  <c r="CH340" i="14"/>
  <c r="CG340" i="14"/>
  <c r="CF340" i="14"/>
  <c r="CE340" i="14"/>
  <c r="CD340" i="14"/>
  <c r="CC340" i="14"/>
  <c r="CB340" i="14"/>
  <c r="CA340" i="14"/>
  <c r="W313" i="1" l="1"/>
  <c r="BO313" i="1"/>
  <c r="Y310" i="1"/>
  <c r="BP310" i="1"/>
  <c r="Y311" i="1"/>
  <c r="BP311" i="1"/>
  <c r="Y312" i="1"/>
  <c r="BP312" i="1"/>
  <c r="Y313" i="1"/>
  <c r="BP313" i="1"/>
  <c r="W310" i="1"/>
  <c r="BO310" i="1"/>
  <c r="W312" i="1"/>
  <c r="BO312" i="1"/>
  <c r="S312" i="1"/>
  <c r="BF312" i="1"/>
  <c r="BM312" i="1"/>
  <c r="W311" i="1"/>
  <c r="BO311" i="1"/>
  <c r="BF310" i="1"/>
  <c r="S310" i="1"/>
  <c r="BM310" i="1"/>
  <c r="S311" i="1"/>
  <c r="BF311" i="1"/>
  <c r="BM311" i="1"/>
  <c r="BF313" i="1"/>
  <c r="S313" i="1"/>
  <c r="BM313" i="1"/>
  <c r="U310" i="1"/>
  <c r="BN310" i="1"/>
  <c r="U311" i="1"/>
  <c r="BN311" i="1"/>
  <c r="U312" i="1"/>
  <c r="BN312" i="1"/>
  <c r="U313" i="1"/>
  <c r="BN313" i="1"/>
  <c r="AA343" i="14"/>
  <c r="P343" i="14"/>
  <c r="CK293" i="7"/>
  <c r="BG293" i="7"/>
  <c r="CK294" i="7"/>
  <c r="BG294" i="7"/>
  <c r="CK296" i="7"/>
  <c r="BG296" i="7"/>
  <c r="CK297" i="7"/>
  <c r="BG297" i="7"/>
  <c r="CK298" i="7"/>
  <c r="BG298" i="7"/>
  <c r="CK299" i="7"/>
  <c r="BG299" i="7"/>
  <c r="CK300" i="7"/>
  <c r="BG300" i="7"/>
  <c r="CK301" i="7"/>
  <c r="BG301" i="7"/>
  <c r="CK302" i="7"/>
  <c r="BG302" i="7"/>
  <c r="CK303" i="7"/>
  <c r="BG303" i="7"/>
  <c r="CK304" i="7"/>
  <c r="BG304" i="7"/>
  <c r="CK306" i="7"/>
  <c r="BG306" i="7"/>
  <c r="CK307" i="7"/>
  <c r="BG307" i="7"/>
  <c r="CK308" i="7"/>
  <c r="BG308" i="7"/>
  <c r="CK309" i="7"/>
  <c r="BG309" i="7"/>
  <c r="CK310" i="7"/>
  <c r="BG310" i="7"/>
  <c r="CK311" i="7"/>
  <c r="BG311" i="7"/>
  <c r="CK312" i="7"/>
  <c r="BG312" i="7"/>
  <c r="CK313" i="7"/>
  <c r="BG313" i="7"/>
  <c r="CK314" i="7"/>
  <c r="BG314" i="7"/>
  <c r="CK315" i="7"/>
  <c r="BG315" i="7"/>
  <c r="CK317" i="7"/>
  <c r="BG317" i="7"/>
  <c r="BZ340" i="14"/>
  <c r="BG340" i="14"/>
  <c r="BZ341" i="14"/>
  <c r="BG341" i="14"/>
  <c r="BZ342" i="14"/>
  <c r="BG342" i="14"/>
  <c r="BZ343" i="14"/>
  <c r="BG343" i="14"/>
  <c r="K328" i="11"/>
  <c r="K317" i="7"/>
  <c r="K310" i="1"/>
  <c r="K311" i="1"/>
  <c r="K312" i="1"/>
  <c r="K311" i="8"/>
  <c r="K306" i="8"/>
  <c r="P306" i="8" s="1"/>
  <c r="K301" i="8"/>
  <c r="P301" i="8" s="1"/>
  <c r="K315" i="8"/>
  <c r="K299" i="8"/>
  <c r="K303" i="8"/>
  <c r="K309" i="8"/>
  <c r="K312" i="7"/>
  <c r="P312" i="7" s="1"/>
  <c r="K313" i="7"/>
  <c r="P313" i="7" s="1"/>
  <c r="K315" i="7"/>
  <c r="P315" i="7" s="1"/>
  <c r="AA311" i="7"/>
  <c r="K314" i="7"/>
  <c r="P314" i="7" s="1"/>
  <c r="K319" i="11"/>
  <c r="P319" i="11" s="1"/>
  <c r="K325" i="11"/>
  <c r="K311" i="11"/>
  <c r="P311" i="11" s="1"/>
  <c r="Z340" i="14"/>
  <c r="Z343" i="14"/>
  <c r="K309" i="11"/>
  <c r="K312" i="11"/>
  <c r="K313" i="11"/>
  <c r="K314" i="11"/>
  <c r="K315" i="11"/>
  <c r="K316" i="11"/>
  <c r="K317" i="11"/>
  <c r="K318" i="11"/>
  <c r="K321" i="11"/>
  <c r="K322" i="11"/>
  <c r="K329" i="11"/>
  <c r="K330" i="11"/>
  <c r="K308" i="11"/>
  <c r="K323" i="11"/>
  <c r="K324" i="11"/>
  <c r="K327" i="11"/>
  <c r="K332" i="11"/>
  <c r="K317" i="8"/>
  <c r="K295" i="8"/>
  <c r="K298" i="8"/>
  <c r="K300" i="8"/>
  <c r="K302" i="8"/>
  <c r="K304" i="8"/>
  <c r="K307" i="8"/>
  <c r="K310" i="8"/>
  <c r="K316" i="8"/>
  <c r="K319" i="8"/>
  <c r="K297" i="8"/>
  <c r="K308" i="7"/>
  <c r="P308" i="7" s="1"/>
  <c r="K296" i="7"/>
  <c r="P296" i="7" s="1"/>
  <c r="K300" i="7"/>
  <c r="P300" i="7" s="1"/>
  <c r="K304" i="7"/>
  <c r="P304" i="7" s="1"/>
  <c r="K294" i="7"/>
  <c r="P294" i="7" s="1"/>
  <c r="K297" i="7"/>
  <c r="P297" i="7" s="1"/>
  <c r="K301" i="7"/>
  <c r="P301" i="7" s="1"/>
  <c r="K306" i="7"/>
  <c r="P306" i="7" s="1"/>
  <c r="K310" i="7"/>
  <c r="P310" i="7" s="1"/>
  <c r="K299" i="7"/>
  <c r="P299" i="7" s="1"/>
  <c r="K303" i="7"/>
  <c r="P303" i="7" s="1"/>
  <c r="K293" i="7"/>
  <c r="P293" i="7" s="1"/>
  <c r="K298" i="7"/>
  <c r="P298" i="7" s="1"/>
  <c r="K302" i="7"/>
  <c r="P302" i="7" s="1"/>
  <c r="K307" i="7"/>
  <c r="P307" i="7" s="1"/>
  <c r="K309" i="7"/>
  <c r="P309" i="7" s="1"/>
  <c r="K313" i="1"/>
  <c r="P313" i="1" s="1"/>
  <c r="AA342" i="14"/>
  <c r="Z342" i="14"/>
  <c r="AA341" i="14"/>
  <c r="Z341" i="14"/>
  <c r="K340" i="14"/>
  <c r="P340" i="14" s="1"/>
  <c r="Z313" i="1" l="1"/>
  <c r="Z312" i="1"/>
  <c r="Z310" i="1"/>
  <c r="Z311" i="1"/>
  <c r="AA307" i="8"/>
  <c r="P307" i="8"/>
  <c r="AA308" i="11"/>
  <c r="P308" i="11"/>
  <c r="AA309" i="11"/>
  <c r="P309" i="11"/>
  <c r="AA309" i="8"/>
  <c r="P309" i="8"/>
  <c r="BH312" i="1"/>
  <c r="BI312" i="1"/>
  <c r="AA327" i="11"/>
  <c r="P327" i="11"/>
  <c r="AA314" i="11"/>
  <c r="P314" i="11"/>
  <c r="AA325" i="11"/>
  <c r="P325" i="11"/>
  <c r="AA312" i="1"/>
  <c r="P312" i="1"/>
  <c r="AA328" i="11"/>
  <c r="P328" i="11"/>
  <c r="AA297" i="8"/>
  <c r="P297" i="8"/>
  <c r="AA332" i="11"/>
  <c r="P332" i="11"/>
  <c r="BH310" i="1"/>
  <c r="BI310" i="1"/>
  <c r="AA319" i="8"/>
  <c r="P319" i="8"/>
  <c r="AA295" i="8"/>
  <c r="P295" i="8"/>
  <c r="AA318" i="11"/>
  <c r="P318" i="11"/>
  <c r="AA316" i="8"/>
  <c r="P316" i="8"/>
  <c r="AA302" i="8"/>
  <c r="P302" i="8"/>
  <c r="AA317" i="8"/>
  <c r="P317" i="8"/>
  <c r="AA324" i="11"/>
  <c r="P324" i="11"/>
  <c r="AA329" i="11"/>
  <c r="P329" i="11"/>
  <c r="AA317" i="11"/>
  <c r="P317" i="11"/>
  <c r="AA313" i="11"/>
  <c r="P313" i="11"/>
  <c r="AA303" i="8"/>
  <c r="P303" i="8"/>
  <c r="AA311" i="1"/>
  <c r="P311" i="1"/>
  <c r="BI313" i="1"/>
  <c r="BH313" i="1"/>
  <c r="AA298" i="8"/>
  <c r="P298" i="8"/>
  <c r="AA321" i="11"/>
  <c r="P321" i="11"/>
  <c r="AA315" i="11"/>
  <c r="P315" i="11"/>
  <c r="AA315" i="8"/>
  <c r="P315" i="8"/>
  <c r="AA317" i="7"/>
  <c r="P317" i="7"/>
  <c r="BH311" i="1"/>
  <c r="BI311" i="1"/>
  <c r="AA304" i="8"/>
  <c r="P304" i="8"/>
  <c r="AA330" i="11"/>
  <c r="P330" i="11"/>
  <c r="AA310" i="8"/>
  <c r="P310" i="8"/>
  <c r="AA300" i="8"/>
  <c r="P300" i="8"/>
  <c r="AA314" i="8"/>
  <c r="AA323" i="11"/>
  <c r="P323" i="11"/>
  <c r="AA322" i="11"/>
  <c r="P322" i="11"/>
  <c r="AA316" i="11"/>
  <c r="P316" i="11"/>
  <c r="AA312" i="11"/>
  <c r="P312" i="11"/>
  <c r="AA299" i="8"/>
  <c r="P299" i="8"/>
  <c r="AA310" i="1"/>
  <c r="P310" i="1"/>
  <c r="AA311" i="11"/>
  <c r="AA319" i="11"/>
  <c r="AA306" i="8"/>
  <c r="AA312" i="8"/>
  <c r="AA301" i="8"/>
  <c r="AA311" i="8"/>
  <c r="BH317" i="7"/>
  <c r="BI317" i="7"/>
  <c r="BH315" i="7"/>
  <c r="BI315" i="7"/>
  <c r="BH314" i="7"/>
  <c r="BI314" i="7"/>
  <c r="BH312" i="7"/>
  <c r="BI312" i="7"/>
  <c r="BH311" i="7"/>
  <c r="BI311" i="7"/>
  <c r="BH310" i="7"/>
  <c r="BI310" i="7"/>
  <c r="BH309" i="7"/>
  <c r="BI309" i="7"/>
  <c r="BH308" i="7"/>
  <c r="BI308" i="7"/>
  <c r="BI307" i="7"/>
  <c r="BH307" i="7"/>
  <c r="BH306" i="7"/>
  <c r="BI306" i="7"/>
  <c r="BI304" i="7"/>
  <c r="BH304" i="7"/>
  <c r="BH303" i="7"/>
  <c r="BI303" i="7"/>
  <c r="BI302" i="7"/>
  <c r="BH302" i="7"/>
  <c r="BH301" i="7"/>
  <c r="BI301" i="7"/>
  <c r="BH300" i="7"/>
  <c r="BI300" i="7"/>
  <c r="BH299" i="7"/>
  <c r="BI299" i="7"/>
  <c r="BI298" i="7"/>
  <c r="BH298" i="7"/>
  <c r="BH297" i="7"/>
  <c r="BI297" i="7"/>
  <c r="BI296" i="7"/>
  <c r="BH296" i="7"/>
  <c r="BH294" i="7"/>
  <c r="BI294" i="7"/>
  <c r="BI293" i="7"/>
  <c r="BH293" i="7"/>
  <c r="BH313" i="7"/>
  <c r="BI313" i="7"/>
  <c r="BH343" i="14"/>
  <c r="BI343" i="14"/>
  <c r="BH342" i="14"/>
  <c r="BI342" i="14"/>
  <c r="BH341" i="14"/>
  <c r="BI341" i="14"/>
  <c r="BH340" i="14"/>
  <c r="BI340" i="14"/>
  <c r="AA313" i="7"/>
  <c r="AA314" i="7"/>
  <c r="AA312" i="7"/>
  <c r="AA315" i="7"/>
  <c r="AA302" i="7"/>
  <c r="AA293" i="7"/>
  <c r="AA310" i="7"/>
  <c r="AA304" i="7"/>
  <c r="AA307" i="7"/>
  <c r="AA298" i="7"/>
  <c r="AA296" i="7"/>
  <c r="AA299" i="7"/>
  <c r="AA306" i="7"/>
  <c r="AA294" i="7"/>
  <c r="AA300" i="7"/>
  <c r="AA308" i="7"/>
  <c r="AA303" i="7"/>
  <c r="AA301" i="7"/>
  <c r="AA309" i="7"/>
  <c r="AA297" i="7"/>
  <c r="AA313" i="1"/>
  <c r="AA340" i="14"/>
  <c r="CJ334" i="7" l="1"/>
  <c r="CI334" i="7"/>
  <c r="CH334" i="7"/>
  <c r="CG334" i="7"/>
  <c r="CF334" i="7"/>
  <c r="CE334" i="7"/>
  <c r="CD334" i="7"/>
  <c r="CC334" i="7"/>
  <c r="CB334" i="7"/>
  <c r="CA334" i="7"/>
  <c r="BZ334" i="7"/>
  <c r="X330" i="1"/>
  <c r="V330" i="1"/>
  <c r="T330" i="1"/>
  <c r="R330" i="1"/>
  <c r="CK360" i="14"/>
  <c r="CJ360" i="14"/>
  <c r="CI360" i="14"/>
  <c r="CH360" i="14"/>
  <c r="CG360" i="14"/>
  <c r="CF360" i="14"/>
  <c r="CE360" i="14"/>
  <c r="CD360" i="14"/>
  <c r="CC360" i="14"/>
  <c r="CB360" i="14"/>
  <c r="CA360" i="14"/>
  <c r="BF330" i="1" l="1"/>
  <c r="S330" i="1"/>
  <c r="BM330" i="1"/>
  <c r="Y330" i="1"/>
  <c r="BP330" i="1"/>
  <c r="U330" i="1"/>
  <c r="BN330" i="1"/>
  <c r="W330" i="1"/>
  <c r="BO330" i="1"/>
  <c r="CK334" i="7"/>
  <c r="BG334" i="7"/>
  <c r="BZ360" i="14"/>
  <c r="BG360" i="14"/>
  <c r="K336" i="8"/>
  <c r="P336" i="8" s="1"/>
  <c r="K350" i="11"/>
  <c r="K330" i="1"/>
  <c r="K334" i="7"/>
  <c r="P360" i="14" l="1"/>
  <c r="AA360" i="14"/>
  <c r="Z330" i="1"/>
  <c r="AA350" i="11"/>
  <c r="P350" i="11"/>
  <c r="AA330" i="1"/>
  <c r="P330" i="1"/>
  <c r="AA334" i="7"/>
  <c r="P334" i="7"/>
  <c r="AA336" i="8"/>
  <c r="BH330" i="1"/>
  <c r="BI330" i="1"/>
  <c r="BH334" i="7"/>
  <c r="BI334" i="7"/>
  <c r="BH360" i="14"/>
  <c r="BI360" i="14"/>
  <c r="CK246" i="14" l="1"/>
  <c r="CJ246" i="14"/>
  <c r="CI246" i="14"/>
  <c r="CH246" i="14"/>
  <c r="CG246" i="14"/>
  <c r="CF246" i="14"/>
  <c r="CE246" i="14"/>
  <c r="CD246" i="14"/>
  <c r="CC246" i="14"/>
  <c r="CB246" i="14"/>
  <c r="CA246" i="14"/>
  <c r="CK245" i="14"/>
  <c r="CJ245" i="14"/>
  <c r="CI245" i="14"/>
  <c r="CH245" i="14"/>
  <c r="CG245" i="14"/>
  <c r="CF245" i="14"/>
  <c r="CE245" i="14"/>
  <c r="CD245" i="14"/>
  <c r="CC245" i="14"/>
  <c r="CB245" i="14"/>
  <c r="CA245" i="14"/>
  <c r="CK244" i="14"/>
  <c r="CJ244" i="14"/>
  <c r="CI244" i="14"/>
  <c r="CH244" i="14"/>
  <c r="CG244" i="14"/>
  <c r="CF244" i="14"/>
  <c r="CE244" i="14"/>
  <c r="CD244" i="14"/>
  <c r="CC244" i="14"/>
  <c r="CB244" i="14"/>
  <c r="CA244" i="14"/>
  <c r="CK243" i="14"/>
  <c r="CJ243" i="14"/>
  <c r="CI243" i="14"/>
  <c r="CH243" i="14"/>
  <c r="CG243" i="14"/>
  <c r="CF243" i="14"/>
  <c r="CE243" i="14"/>
  <c r="CD243" i="14"/>
  <c r="CC243" i="14"/>
  <c r="CB243" i="14"/>
  <c r="CA243" i="14"/>
  <c r="CK242" i="14"/>
  <c r="CJ242" i="14"/>
  <c r="CI242" i="14"/>
  <c r="CH242" i="14"/>
  <c r="CG242" i="14"/>
  <c r="CF242" i="14"/>
  <c r="CE242" i="14"/>
  <c r="CD242" i="14"/>
  <c r="CC242" i="14"/>
  <c r="CB242" i="14"/>
  <c r="CA242" i="14"/>
  <c r="CK241" i="14"/>
  <c r="CJ241" i="14"/>
  <c r="CI241" i="14"/>
  <c r="CH241" i="14"/>
  <c r="CG241" i="14"/>
  <c r="CF241" i="14"/>
  <c r="CE241" i="14"/>
  <c r="CD241" i="14"/>
  <c r="CC241" i="14"/>
  <c r="CB241" i="14"/>
  <c r="CA241" i="14"/>
  <c r="CK240" i="14"/>
  <c r="CJ240" i="14"/>
  <c r="CI240" i="14"/>
  <c r="CH240" i="14"/>
  <c r="CG240" i="14"/>
  <c r="CF240" i="14"/>
  <c r="CE240" i="14"/>
  <c r="CD240" i="14"/>
  <c r="CC240" i="14"/>
  <c r="CB240" i="14"/>
  <c r="CA240" i="14"/>
  <c r="CK239" i="14"/>
  <c r="CJ239" i="14"/>
  <c r="CI239" i="14"/>
  <c r="CH239" i="14"/>
  <c r="CG239" i="14"/>
  <c r="CF239" i="14"/>
  <c r="CE239" i="14"/>
  <c r="CD239" i="14"/>
  <c r="CC239" i="14"/>
  <c r="CB239" i="14"/>
  <c r="CA239" i="14"/>
  <c r="CK238" i="14"/>
  <c r="CJ238" i="14"/>
  <c r="CI238" i="14"/>
  <c r="CH238" i="14"/>
  <c r="CG238" i="14"/>
  <c r="CF238" i="14"/>
  <c r="CE238" i="14"/>
  <c r="CD238" i="14"/>
  <c r="CC238" i="14"/>
  <c r="CB238" i="14"/>
  <c r="CA238" i="14"/>
  <c r="CK237" i="14"/>
  <c r="CJ237" i="14"/>
  <c r="CI237" i="14"/>
  <c r="CH237" i="14"/>
  <c r="CG237" i="14"/>
  <c r="CF237" i="14"/>
  <c r="CE237" i="14"/>
  <c r="CD237" i="14"/>
  <c r="CC237" i="14"/>
  <c r="CB237" i="14"/>
  <c r="CA237" i="14"/>
  <c r="CK236" i="14"/>
  <c r="CJ236" i="14"/>
  <c r="CI236" i="14"/>
  <c r="CH236" i="14"/>
  <c r="CG236" i="14"/>
  <c r="CF236" i="14"/>
  <c r="CE236" i="14"/>
  <c r="CD236" i="14"/>
  <c r="CC236" i="14"/>
  <c r="CB236" i="14"/>
  <c r="CA236" i="14"/>
  <c r="CK235" i="14"/>
  <c r="CJ235" i="14"/>
  <c r="CI235" i="14"/>
  <c r="CH235" i="14"/>
  <c r="CG235" i="14"/>
  <c r="CF235" i="14"/>
  <c r="CE235" i="14"/>
  <c r="CD235" i="14"/>
  <c r="CC235" i="14"/>
  <c r="CB235" i="14"/>
  <c r="CA235" i="14"/>
  <c r="CK234" i="14"/>
  <c r="CJ234" i="14"/>
  <c r="CI234" i="14"/>
  <c r="CH234" i="14"/>
  <c r="CG234" i="14"/>
  <c r="CF234" i="14"/>
  <c r="CE234" i="14"/>
  <c r="CD234" i="14"/>
  <c r="CC234" i="14"/>
  <c r="CB234" i="14"/>
  <c r="CA234" i="14"/>
  <c r="CK233" i="14"/>
  <c r="CJ233" i="14"/>
  <c r="CI233" i="14"/>
  <c r="CH233" i="14"/>
  <c r="CG233" i="14"/>
  <c r="CF233" i="14"/>
  <c r="CE233" i="14"/>
  <c r="CD233" i="14"/>
  <c r="CC233" i="14"/>
  <c r="CB233" i="14"/>
  <c r="CA233" i="14"/>
  <c r="CK232" i="14"/>
  <c r="CJ232" i="14"/>
  <c r="CI232" i="14"/>
  <c r="CH232" i="14"/>
  <c r="CG232" i="14"/>
  <c r="CF232" i="14"/>
  <c r="CE232" i="14"/>
  <c r="CD232" i="14"/>
  <c r="CC232" i="14"/>
  <c r="CB232" i="14"/>
  <c r="CA232" i="14"/>
  <c r="CK231" i="14"/>
  <c r="CJ231" i="14"/>
  <c r="CI231" i="14"/>
  <c r="CH231" i="14"/>
  <c r="CG231" i="14"/>
  <c r="CF231" i="14"/>
  <c r="CE231" i="14"/>
  <c r="CD231" i="14"/>
  <c r="CC231" i="14"/>
  <c r="CB231" i="14"/>
  <c r="CA231" i="14"/>
  <c r="CK230" i="14"/>
  <c r="CJ230" i="14"/>
  <c r="CI230" i="14"/>
  <c r="CH230" i="14"/>
  <c r="CG230" i="14"/>
  <c r="CF230" i="14"/>
  <c r="CE230" i="14"/>
  <c r="CD230" i="14"/>
  <c r="CC230" i="14"/>
  <c r="CB230" i="14"/>
  <c r="CA230" i="14"/>
  <c r="CK229" i="14"/>
  <c r="CJ229" i="14"/>
  <c r="CI229" i="14"/>
  <c r="CH229" i="14"/>
  <c r="CG229" i="14"/>
  <c r="CF229" i="14"/>
  <c r="CE229" i="14"/>
  <c r="CD229" i="14"/>
  <c r="CC229" i="14"/>
  <c r="CB229" i="14"/>
  <c r="CA229" i="14"/>
  <c r="CK227" i="14"/>
  <c r="CJ227" i="14"/>
  <c r="CI227" i="14"/>
  <c r="CH227" i="14"/>
  <c r="CG227" i="14"/>
  <c r="CF227" i="14"/>
  <c r="CE227" i="14"/>
  <c r="CD227" i="14"/>
  <c r="CC227" i="14"/>
  <c r="CB227" i="14"/>
  <c r="CA227" i="14"/>
  <c r="CK226" i="14"/>
  <c r="CJ226" i="14"/>
  <c r="CI226" i="14"/>
  <c r="CH226" i="14"/>
  <c r="CG226" i="14"/>
  <c r="CF226" i="14"/>
  <c r="CE226" i="14"/>
  <c r="CD226" i="14"/>
  <c r="CC226" i="14"/>
  <c r="CB226" i="14"/>
  <c r="CA226" i="14"/>
  <c r="CK223" i="14"/>
  <c r="CJ223" i="14"/>
  <c r="CI223" i="14"/>
  <c r="CH223" i="14"/>
  <c r="CG223" i="14"/>
  <c r="CF223" i="14"/>
  <c r="CE223" i="14"/>
  <c r="CD223" i="14"/>
  <c r="CC223" i="14"/>
  <c r="CB223" i="14"/>
  <c r="CA223" i="14"/>
  <c r="CK221" i="14"/>
  <c r="CJ221" i="14"/>
  <c r="CI221" i="14"/>
  <c r="CH221" i="14"/>
  <c r="CG221" i="14"/>
  <c r="CF221" i="14"/>
  <c r="CE221" i="14"/>
  <c r="CD221" i="14"/>
  <c r="CC221" i="14"/>
  <c r="CB221" i="14"/>
  <c r="CA221" i="14"/>
  <c r="CK219" i="14"/>
  <c r="CJ219" i="14"/>
  <c r="CI219" i="14"/>
  <c r="CH219" i="14"/>
  <c r="CG219" i="14"/>
  <c r="CF219" i="14"/>
  <c r="CE219" i="14"/>
  <c r="CD219" i="14"/>
  <c r="CC219" i="14"/>
  <c r="CB219" i="14"/>
  <c r="CA219" i="14"/>
  <c r="CK218" i="14"/>
  <c r="CJ218" i="14"/>
  <c r="CI218" i="14"/>
  <c r="CH218" i="14"/>
  <c r="CG218" i="14"/>
  <c r="CF218" i="14"/>
  <c r="CE218" i="14"/>
  <c r="CD218" i="14"/>
  <c r="CC218" i="14"/>
  <c r="CB218" i="14"/>
  <c r="CA218" i="14"/>
  <c r="CK215" i="14"/>
  <c r="CJ215" i="14"/>
  <c r="CI215" i="14"/>
  <c r="CH215" i="14"/>
  <c r="CG215" i="14"/>
  <c r="CF215" i="14"/>
  <c r="CE215" i="14"/>
  <c r="CD215" i="14"/>
  <c r="CC215" i="14"/>
  <c r="CB215" i="14"/>
  <c r="CA215" i="14"/>
  <c r="CK213" i="14"/>
  <c r="CJ213" i="14"/>
  <c r="CI213" i="14"/>
  <c r="CH213" i="14"/>
  <c r="CG213" i="14"/>
  <c r="CF213" i="14"/>
  <c r="CE213" i="14"/>
  <c r="CD213" i="14"/>
  <c r="CC213" i="14"/>
  <c r="CB213" i="14"/>
  <c r="CA213" i="14"/>
  <c r="CK210" i="14"/>
  <c r="CJ210" i="14"/>
  <c r="CI210" i="14"/>
  <c r="CH210" i="14"/>
  <c r="CG210" i="14"/>
  <c r="CF210" i="14"/>
  <c r="CE210" i="14"/>
  <c r="CD210" i="14"/>
  <c r="CC210" i="14"/>
  <c r="CB210" i="14"/>
  <c r="CA210" i="14"/>
  <c r="CK207" i="14"/>
  <c r="CJ207" i="14"/>
  <c r="CI207" i="14"/>
  <c r="CH207" i="14"/>
  <c r="CG207" i="14"/>
  <c r="CF207" i="14"/>
  <c r="CE207" i="14"/>
  <c r="CD207" i="14"/>
  <c r="CC207" i="14"/>
  <c r="CB207" i="14"/>
  <c r="CA207" i="14"/>
  <c r="CK206" i="14"/>
  <c r="CJ206" i="14"/>
  <c r="CI206" i="14"/>
  <c r="CH206" i="14"/>
  <c r="CG206" i="14"/>
  <c r="CF206" i="14"/>
  <c r="CE206" i="14"/>
  <c r="CD206" i="14"/>
  <c r="CC206" i="14"/>
  <c r="CB206" i="14"/>
  <c r="CA206" i="14"/>
  <c r="CK205" i="14"/>
  <c r="CJ205" i="14"/>
  <c r="CI205" i="14"/>
  <c r="CH205" i="14"/>
  <c r="CG205" i="14"/>
  <c r="CF205" i="14"/>
  <c r="CE205" i="14"/>
  <c r="CD205" i="14"/>
  <c r="CC205" i="14"/>
  <c r="CB205" i="14"/>
  <c r="CA205" i="14"/>
  <c r="CK204" i="14"/>
  <c r="CJ204" i="14"/>
  <c r="CI204" i="14"/>
  <c r="CH204" i="14"/>
  <c r="CG204" i="14"/>
  <c r="CF204" i="14"/>
  <c r="CE204" i="14"/>
  <c r="CD204" i="14"/>
  <c r="CC204" i="14"/>
  <c r="CB204" i="14"/>
  <c r="CA204" i="14"/>
  <c r="CK202" i="14"/>
  <c r="CJ202" i="14"/>
  <c r="CI202" i="14"/>
  <c r="CH202" i="14"/>
  <c r="CG202" i="14"/>
  <c r="CF202" i="14"/>
  <c r="CE202" i="14"/>
  <c r="CD202" i="14"/>
  <c r="CC202" i="14"/>
  <c r="CA202" i="14"/>
  <c r="CK200" i="14"/>
  <c r="CA200" i="14"/>
  <c r="CK198" i="14"/>
  <c r="CB198" i="14"/>
  <c r="CA198" i="14"/>
  <c r="CA196" i="14"/>
  <c r="CA194" i="14"/>
  <c r="CK192" i="14"/>
  <c r="CA192" i="14"/>
  <c r="CK190" i="14"/>
  <c r="CA190" i="14"/>
  <c r="CK188" i="14"/>
  <c r="CA188" i="14"/>
  <c r="CK186" i="14"/>
  <c r="CA186" i="14"/>
  <c r="CK184" i="14"/>
  <c r="CA184" i="14"/>
  <c r="CA182" i="14"/>
  <c r="CK180" i="14"/>
  <c r="CB180" i="14"/>
  <c r="CA180" i="14"/>
  <c r="CK178" i="14"/>
  <c r="CB178" i="14"/>
  <c r="CA178" i="14"/>
  <c r="CK176" i="14"/>
  <c r="CB176" i="14"/>
  <c r="CA176" i="14"/>
  <c r="CK174" i="14"/>
  <c r="CJ174" i="14"/>
  <c r="CB174" i="14"/>
  <c r="CA174" i="14"/>
  <c r="CK172" i="14"/>
  <c r="CJ172" i="14"/>
  <c r="CI172" i="14"/>
  <c r="CH172" i="14"/>
  <c r="CG172" i="14"/>
  <c r="CF172" i="14"/>
  <c r="CE172" i="14"/>
  <c r="CD172" i="14"/>
  <c r="CC172" i="14"/>
  <c r="CB172" i="14"/>
  <c r="CA172" i="14"/>
  <c r="CK170" i="14"/>
  <c r="CJ170" i="14"/>
  <c r="CI170" i="14"/>
  <c r="CH170" i="14"/>
  <c r="CG170" i="14"/>
  <c r="CF170" i="14"/>
  <c r="CE170" i="14"/>
  <c r="CD170" i="14"/>
  <c r="CC170" i="14"/>
  <c r="CB170" i="14"/>
  <c r="CA170" i="14"/>
  <c r="CK168" i="14"/>
  <c r="CB168" i="14"/>
  <c r="CA168" i="14"/>
  <c r="CK166" i="14"/>
  <c r="CB166" i="14"/>
  <c r="CA166" i="14"/>
  <c r="CK164" i="14"/>
  <c r="CB164" i="14"/>
  <c r="CA164" i="14"/>
  <c r="CB162" i="14"/>
  <c r="CA162" i="14"/>
  <c r="CK160" i="14"/>
  <c r="CB160" i="14"/>
  <c r="CA160" i="14"/>
  <c r="CK158" i="14"/>
  <c r="CB158" i="14"/>
  <c r="CA158" i="14"/>
  <c r="CK156" i="14"/>
  <c r="CB156" i="14"/>
  <c r="CA156" i="14"/>
  <c r="CK154" i="14"/>
  <c r="CB154" i="14"/>
  <c r="CA154" i="14"/>
  <c r="CB152" i="14"/>
  <c r="CA152" i="14"/>
  <c r="CK150" i="14"/>
  <c r="CJ150" i="14"/>
  <c r="CI150" i="14"/>
  <c r="CH150" i="14"/>
  <c r="CG150" i="14"/>
  <c r="CF150" i="14"/>
  <c r="CE150" i="14"/>
  <c r="CD150" i="14"/>
  <c r="CC150" i="14"/>
  <c r="CB150" i="14"/>
  <c r="CA150" i="14"/>
  <c r="CK149" i="14"/>
  <c r="CJ149" i="14"/>
  <c r="CI149" i="14"/>
  <c r="CH149" i="14"/>
  <c r="CG149" i="14"/>
  <c r="CF149" i="14"/>
  <c r="CE149" i="14"/>
  <c r="CD149" i="14"/>
  <c r="CC149" i="14"/>
  <c r="CB149" i="14"/>
  <c r="CA149" i="14"/>
  <c r="CA4" i="14"/>
  <c r="CB4" i="14"/>
  <c r="CC4" i="14"/>
  <c r="CD4" i="14"/>
  <c r="CE4" i="14"/>
  <c r="CF4" i="14"/>
  <c r="CG4" i="14"/>
  <c r="CH4" i="14"/>
  <c r="CI4" i="14"/>
  <c r="CJ4" i="14"/>
  <c r="CK4" i="14"/>
  <c r="CA6" i="14"/>
  <c r="CB6" i="14"/>
  <c r="CC6" i="14"/>
  <c r="CD6" i="14"/>
  <c r="CE6" i="14"/>
  <c r="CF6" i="14"/>
  <c r="CG6" i="14"/>
  <c r="CH6" i="14"/>
  <c r="CI6" i="14"/>
  <c r="CJ6" i="14"/>
  <c r="CK6" i="14"/>
  <c r="CA8" i="14"/>
  <c r="CB8" i="14"/>
  <c r="CC8" i="14"/>
  <c r="CD8" i="14"/>
  <c r="CE8" i="14"/>
  <c r="CF8" i="14"/>
  <c r="CG8" i="14"/>
  <c r="CH8" i="14"/>
  <c r="CI8" i="14"/>
  <c r="CJ8" i="14"/>
  <c r="CK8" i="14"/>
  <c r="CA10" i="14"/>
  <c r="CB10" i="14"/>
  <c r="CC10" i="14"/>
  <c r="CD10" i="14"/>
  <c r="CE10" i="14"/>
  <c r="CF10" i="14"/>
  <c r="CG10" i="14"/>
  <c r="CH10" i="14"/>
  <c r="CI10" i="14"/>
  <c r="CJ10" i="14"/>
  <c r="CK10" i="14"/>
  <c r="CA12" i="14"/>
  <c r="CB12" i="14"/>
  <c r="CC12" i="14"/>
  <c r="CD12" i="14"/>
  <c r="CE12" i="14"/>
  <c r="CF12" i="14"/>
  <c r="CG12" i="14"/>
  <c r="CH12" i="14"/>
  <c r="CI12" i="14"/>
  <c r="CJ12" i="14"/>
  <c r="CK12" i="14"/>
  <c r="CA14" i="14"/>
  <c r="CB14" i="14"/>
  <c r="CC14" i="14"/>
  <c r="CD14" i="14"/>
  <c r="CE14" i="14"/>
  <c r="CF14" i="14"/>
  <c r="CG14" i="14"/>
  <c r="CH14" i="14"/>
  <c r="CI14" i="14"/>
  <c r="CJ14" i="14"/>
  <c r="CK14" i="14"/>
  <c r="CA16" i="14"/>
  <c r="CB16" i="14"/>
  <c r="CC16" i="14"/>
  <c r="CD16" i="14"/>
  <c r="CE16" i="14"/>
  <c r="CF16" i="14"/>
  <c r="CG16" i="14"/>
  <c r="CH16" i="14"/>
  <c r="CI16" i="14"/>
  <c r="CJ16" i="14"/>
  <c r="CK16" i="14"/>
  <c r="CA18" i="14"/>
  <c r="CB18" i="14"/>
  <c r="CC18" i="14"/>
  <c r="CD18" i="14"/>
  <c r="CE18" i="14"/>
  <c r="CF18" i="14"/>
  <c r="CG18" i="14"/>
  <c r="CH18" i="14"/>
  <c r="CI18" i="14"/>
  <c r="CJ18" i="14"/>
  <c r="CK18" i="14"/>
  <c r="CA20" i="14"/>
  <c r="CB20" i="14"/>
  <c r="CC20" i="14"/>
  <c r="CD20" i="14"/>
  <c r="CE20" i="14"/>
  <c r="CF20" i="14"/>
  <c r="CG20" i="14"/>
  <c r="CH20" i="14"/>
  <c r="CI20" i="14"/>
  <c r="CJ20" i="14"/>
  <c r="CK20" i="14"/>
  <c r="CA22" i="14"/>
  <c r="CB22" i="14"/>
  <c r="CC22" i="14"/>
  <c r="CD22" i="14"/>
  <c r="CE22" i="14"/>
  <c r="CF22" i="14"/>
  <c r="CG22" i="14"/>
  <c r="CH22" i="14"/>
  <c r="CI22" i="14"/>
  <c r="CJ22" i="14"/>
  <c r="CK22" i="14"/>
  <c r="CA24" i="14"/>
  <c r="CB24" i="14"/>
  <c r="CC24" i="14"/>
  <c r="CD24" i="14"/>
  <c r="CE24" i="14"/>
  <c r="CF24" i="14"/>
  <c r="CG24" i="14"/>
  <c r="CH24" i="14"/>
  <c r="CI24" i="14"/>
  <c r="CJ24" i="14"/>
  <c r="CK24" i="14"/>
  <c r="CA26" i="14"/>
  <c r="CB26" i="14"/>
  <c r="CC26" i="14"/>
  <c r="CD26" i="14"/>
  <c r="CE26" i="14"/>
  <c r="CF26" i="14"/>
  <c r="CG26" i="14"/>
  <c r="CH26" i="14"/>
  <c r="CI26" i="14"/>
  <c r="CJ26" i="14"/>
  <c r="CK26" i="14"/>
  <c r="CA28" i="14"/>
  <c r="CB28" i="14"/>
  <c r="CC28" i="14"/>
  <c r="CD28" i="14"/>
  <c r="CE28" i="14"/>
  <c r="CF28" i="14"/>
  <c r="CG28" i="14"/>
  <c r="CH28" i="14"/>
  <c r="CI28" i="14"/>
  <c r="CJ28" i="14"/>
  <c r="CK28" i="14"/>
  <c r="CA30" i="14"/>
  <c r="CB30" i="14"/>
  <c r="CC30" i="14"/>
  <c r="CD30" i="14"/>
  <c r="CE30" i="14"/>
  <c r="CF30" i="14"/>
  <c r="CG30" i="14"/>
  <c r="CH30" i="14"/>
  <c r="CI30" i="14"/>
  <c r="CJ30" i="14"/>
  <c r="CK30" i="14"/>
  <c r="CA32" i="14"/>
  <c r="CB32" i="14"/>
  <c r="CC32" i="14"/>
  <c r="CD32" i="14"/>
  <c r="CE32" i="14"/>
  <c r="CF32" i="14"/>
  <c r="CG32" i="14"/>
  <c r="CH32" i="14"/>
  <c r="CI32" i="14"/>
  <c r="CJ32" i="14"/>
  <c r="CK32" i="14"/>
  <c r="CA34" i="14"/>
  <c r="CB34" i="14"/>
  <c r="CC34" i="14"/>
  <c r="CD34" i="14"/>
  <c r="CE34" i="14"/>
  <c r="CF34" i="14"/>
  <c r="CG34" i="14"/>
  <c r="CH34" i="14"/>
  <c r="CI34" i="14"/>
  <c r="CJ34" i="14"/>
  <c r="CK34" i="14"/>
  <c r="CA36" i="14"/>
  <c r="CB36" i="14"/>
  <c r="CC36" i="14"/>
  <c r="CD36" i="14"/>
  <c r="CE36" i="14"/>
  <c r="CF36" i="14"/>
  <c r="CG36" i="14"/>
  <c r="CH36" i="14"/>
  <c r="CI36" i="14"/>
  <c r="CJ36" i="14"/>
  <c r="CK36" i="14"/>
  <c r="CA38" i="14"/>
  <c r="CB38" i="14"/>
  <c r="CC38" i="14"/>
  <c r="CD38" i="14"/>
  <c r="CE38" i="14"/>
  <c r="CF38" i="14"/>
  <c r="CG38" i="14"/>
  <c r="CH38" i="14"/>
  <c r="CI38" i="14"/>
  <c r="CJ38" i="14"/>
  <c r="CK38" i="14"/>
  <c r="CA40" i="14"/>
  <c r="CB40" i="14"/>
  <c r="CC40" i="14"/>
  <c r="CD40" i="14"/>
  <c r="CE40" i="14"/>
  <c r="CF40" i="14"/>
  <c r="CG40" i="14"/>
  <c r="CH40" i="14"/>
  <c r="CI40" i="14"/>
  <c r="CJ40" i="14"/>
  <c r="CK40" i="14"/>
  <c r="CA42" i="14"/>
  <c r="CB42" i="14"/>
  <c r="CC42" i="14"/>
  <c r="CD42" i="14"/>
  <c r="CE42" i="14"/>
  <c r="CF42" i="14"/>
  <c r="CG42" i="14"/>
  <c r="CH42" i="14"/>
  <c r="CI42" i="14"/>
  <c r="CJ42" i="14"/>
  <c r="CK42" i="14"/>
  <c r="CA44" i="14"/>
  <c r="CB44" i="14"/>
  <c r="CC44" i="14"/>
  <c r="CD44" i="14"/>
  <c r="CE44" i="14"/>
  <c r="CF44" i="14"/>
  <c r="CG44" i="14"/>
  <c r="CH44" i="14"/>
  <c r="CI44" i="14"/>
  <c r="CJ44" i="14"/>
  <c r="CK44" i="14"/>
  <c r="CA46" i="14"/>
  <c r="CB46" i="14"/>
  <c r="CC46" i="14"/>
  <c r="CD46" i="14"/>
  <c r="CE46" i="14"/>
  <c r="CF46" i="14"/>
  <c r="CG46" i="14"/>
  <c r="CH46" i="14"/>
  <c r="CI46" i="14"/>
  <c r="CJ46" i="14"/>
  <c r="CK46" i="14"/>
  <c r="CA48" i="14"/>
  <c r="CB48" i="14"/>
  <c r="CC48" i="14"/>
  <c r="CD48" i="14"/>
  <c r="CE48" i="14"/>
  <c r="CF48" i="14"/>
  <c r="CG48" i="14"/>
  <c r="CH48" i="14"/>
  <c r="CI48" i="14"/>
  <c r="CJ48" i="14"/>
  <c r="CK48" i="14"/>
  <c r="CA50" i="14"/>
  <c r="CB50" i="14"/>
  <c r="CC50" i="14"/>
  <c r="CD50" i="14"/>
  <c r="CE50" i="14"/>
  <c r="CF50" i="14"/>
  <c r="CG50" i="14"/>
  <c r="CH50" i="14"/>
  <c r="CI50" i="14"/>
  <c r="CJ50" i="14"/>
  <c r="CK50" i="14"/>
  <c r="CA52" i="14"/>
  <c r="CB52" i="14"/>
  <c r="CC52" i="14"/>
  <c r="CD52" i="14"/>
  <c r="CE52" i="14"/>
  <c r="CF52" i="14"/>
  <c r="CG52" i="14"/>
  <c r="CH52" i="14"/>
  <c r="CI52" i="14"/>
  <c r="CJ52" i="14"/>
  <c r="CK52" i="14"/>
  <c r="CA54" i="14"/>
  <c r="CB54" i="14"/>
  <c r="CC54" i="14"/>
  <c r="CD54" i="14"/>
  <c r="CE54" i="14"/>
  <c r="CF54" i="14"/>
  <c r="CG54" i="14"/>
  <c r="CH54" i="14"/>
  <c r="CI54" i="14"/>
  <c r="CJ54" i="14"/>
  <c r="CK54" i="14"/>
  <c r="CA56" i="14"/>
  <c r="CB56" i="14"/>
  <c r="CC56" i="14"/>
  <c r="CD56" i="14"/>
  <c r="CE56" i="14"/>
  <c r="CF56" i="14"/>
  <c r="CG56" i="14"/>
  <c r="CH56" i="14"/>
  <c r="CI56" i="14"/>
  <c r="CJ56" i="14"/>
  <c r="CK56" i="14"/>
  <c r="CA58" i="14"/>
  <c r="CB58" i="14"/>
  <c r="CC58" i="14"/>
  <c r="CD58" i="14"/>
  <c r="CE58" i="14"/>
  <c r="CF58" i="14"/>
  <c r="CG58" i="14"/>
  <c r="CH58" i="14"/>
  <c r="CI58" i="14"/>
  <c r="CJ58" i="14"/>
  <c r="CK58" i="14"/>
  <c r="CA60" i="14"/>
  <c r="CB60" i="14"/>
  <c r="CC60" i="14"/>
  <c r="CD60" i="14"/>
  <c r="CE60" i="14"/>
  <c r="CF60" i="14"/>
  <c r="CG60" i="14"/>
  <c r="CH60" i="14"/>
  <c r="CI60" i="14"/>
  <c r="CJ60" i="14"/>
  <c r="CK60" i="14"/>
  <c r="CA62" i="14"/>
  <c r="CB62" i="14"/>
  <c r="CC62" i="14"/>
  <c r="CD62" i="14"/>
  <c r="CE62" i="14"/>
  <c r="CF62" i="14"/>
  <c r="CG62" i="14"/>
  <c r="CH62" i="14"/>
  <c r="CI62" i="14"/>
  <c r="CJ62" i="14"/>
  <c r="CK62" i="14"/>
  <c r="CA64" i="14"/>
  <c r="CB64" i="14"/>
  <c r="CC64" i="14"/>
  <c r="CD64" i="14"/>
  <c r="CE64" i="14"/>
  <c r="CF64" i="14"/>
  <c r="CG64" i="14"/>
  <c r="CH64" i="14"/>
  <c r="CI64" i="14"/>
  <c r="CJ64" i="14"/>
  <c r="CK64" i="14"/>
  <c r="CA66" i="14"/>
  <c r="CB66" i="14"/>
  <c r="CC66" i="14"/>
  <c r="CD66" i="14"/>
  <c r="CE66" i="14"/>
  <c r="CF66" i="14"/>
  <c r="CG66" i="14"/>
  <c r="CH66" i="14"/>
  <c r="CI66" i="14"/>
  <c r="CJ66" i="14"/>
  <c r="CK66" i="14"/>
  <c r="CA68" i="14"/>
  <c r="CB68" i="14"/>
  <c r="CC68" i="14"/>
  <c r="CD68" i="14"/>
  <c r="CE68" i="14"/>
  <c r="CF68" i="14"/>
  <c r="CG68" i="14"/>
  <c r="CH68" i="14"/>
  <c r="CI68" i="14"/>
  <c r="CJ68" i="14"/>
  <c r="CK68" i="14"/>
  <c r="CA70" i="14"/>
  <c r="CB70" i="14"/>
  <c r="CC70" i="14"/>
  <c r="CD70" i="14"/>
  <c r="CE70" i="14"/>
  <c r="CF70" i="14"/>
  <c r="CG70" i="14"/>
  <c r="CH70" i="14"/>
  <c r="CI70" i="14"/>
  <c r="CJ70" i="14"/>
  <c r="CK70" i="14"/>
  <c r="CA72" i="14"/>
  <c r="CB72" i="14"/>
  <c r="CC72" i="14"/>
  <c r="CD72" i="14"/>
  <c r="CE72" i="14"/>
  <c r="CF72" i="14"/>
  <c r="CG72" i="14"/>
  <c r="CH72" i="14"/>
  <c r="CI72" i="14"/>
  <c r="CJ72" i="14"/>
  <c r="CK72" i="14"/>
  <c r="CA74" i="14"/>
  <c r="CB74" i="14"/>
  <c r="CC74" i="14"/>
  <c r="CD74" i="14"/>
  <c r="CE74" i="14"/>
  <c r="CF74" i="14"/>
  <c r="CG74" i="14"/>
  <c r="CH74" i="14"/>
  <c r="CI74" i="14"/>
  <c r="CJ74" i="14"/>
  <c r="CK74" i="14"/>
  <c r="CA76" i="14"/>
  <c r="CB76" i="14"/>
  <c r="CC76" i="14"/>
  <c r="CD76" i="14"/>
  <c r="CE76" i="14"/>
  <c r="CF76" i="14"/>
  <c r="CG76" i="14"/>
  <c r="CH76" i="14"/>
  <c r="CI76" i="14"/>
  <c r="CJ76" i="14"/>
  <c r="CK76" i="14"/>
  <c r="CA78" i="14"/>
  <c r="CB78" i="14"/>
  <c r="CC78" i="14"/>
  <c r="CD78" i="14"/>
  <c r="CE78" i="14"/>
  <c r="CF78" i="14"/>
  <c r="CG78" i="14"/>
  <c r="CH78" i="14"/>
  <c r="CI78" i="14"/>
  <c r="CJ78" i="14"/>
  <c r="CK78" i="14"/>
  <c r="CA80" i="14"/>
  <c r="CB80" i="14"/>
  <c r="CC80" i="14"/>
  <c r="CD80" i="14"/>
  <c r="CE80" i="14"/>
  <c r="CF80" i="14"/>
  <c r="CG80" i="14"/>
  <c r="CH80" i="14"/>
  <c r="CI80" i="14"/>
  <c r="CJ80" i="14"/>
  <c r="CK80" i="14"/>
  <c r="CA83" i="14"/>
  <c r="CB83" i="14"/>
  <c r="CC83" i="14"/>
  <c r="CD83" i="14"/>
  <c r="CE83" i="14"/>
  <c r="CF83" i="14"/>
  <c r="CG83" i="14"/>
  <c r="CH83" i="14"/>
  <c r="CI83" i="14"/>
  <c r="CJ83" i="14"/>
  <c r="CK83" i="14"/>
  <c r="CA85" i="14"/>
  <c r="CB85" i="14"/>
  <c r="CC85" i="14"/>
  <c r="CD85" i="14"/>
  <c r="CE85" i="14"/>
  <c r="CF85" i="14"/>
  <c r="CG85" i="14"/>
  <c r="CH85" i="14"/>
  <c r="CI85" i="14"/>
  <c r="CJ85" i="14"/>
  <c r="CK85" i="14"/>
  <c r="CA87" i="14"/>
  <c r="CB87" i="14"/>
  <c r="CC87" i="14"/>
  <c r="CD87" i="14"/>
  <c r="CE87" i="14"/>
  <c r="CF87" i="14"/>
  <c r="CG87" i="14"/>
  <c r="CH87" i="14"/>
  <c r="CI87" i="14"/>
  <c r="CJ87" i="14"/>
  <c r="CK87" i="14"/>
  <c r="CA89" i="14"/>
  <c r="CB89" i="14"/>
  <c r="CC89" i="14"/>
  <c r="CD89" i="14"/>
  <c r="CE89" i="14"/>
  <c r="CF89" i="14"/>
  <c r="CG89" i="14"/>
  <c r="CH89" i="14"/>
  <c r="CI89" i="14"/>
  <c r="CJ89" i="14"/>
  <c r="CK89" i="14"/>
  <c r="CA91" i="14"/>
  <c r="CB91" i="14"/>
  <c r="CC91" i="14"/>
  <c r="CD91" i="14"/>
  <c r="CE91" i="14"/>
  <c r="CF91" i="14"/>
  <c r="CG91" i="14"/>
  <c r="CH91" i="14"/>
  <c r="CI91" i="14"/>
  <c r="CJ91" i="14"/>
  <c r="CK91" i="14"/>
  <c r="CA93" i="14"/>
  <c r="CB93" i="14"/>
  <c r="CC93" i="14"/>
  <c r="CD93" i="14"/>
  <c r="CE93" i="14"/>
  <c r="CF93" i="14"/>
  <c r="CG93" i="14"/>
  <c r="CH93" i="14"/>
  <c r="CI93" i="14"/>
  <c r="CJ93" i="14"/>
  <c r="CK93" i="14"/>
  <c r="CA95" i="14"/>
  <c r="CB95" i="14"/>
  <c r="CC95" i="14"/>
  <c r="CD95" i="14"/>
  <c r="CE95" i="14"/>
  <c r="CF95" i="14"/>
  <c r="CG95" i="14"/>
  <c r="CH95" i="14"/>
  <c r="CI95" i="14"/>
  <c r="CJ95" i="14"/>
  <c r="CK95" i="14"/>
  <c r="CA97" i="14"/>
  <c r="CB97" i="14"/>
  <c r="CC97" i="14"/>
  <c r="CD97" i="14"/>
  <c r="CE97" i="14"/>
  <c r="CF97" i="14"/>
  <c r="CG97" i="14"/>
  <c r="CH97" i="14"/>
  <c r="CI97" i="14"/>
  <c r="CJ97" i="14"/>
  <c r="CK97" i="14"/>
  <c r="CA99" i="14"/>
  <c r="CB99" i="14"/>
  <c r="CC99" i="14"/>
  <c r="CD99" i="14"/>
  <c r="CE99" i="14"/>
  <c r="CF99" i="14"/>
  <c r="CG99" i="14"/>
  <c r="CH99" i="14"/>
  <c r="CI99" i="14"/>
  <c r="CJ99" i="14"/>
  <c r="CK99" i="14"/>
  <c r="CA102" i="14"/>
  <c r="CB102" i="14"/>
  <c r="CC102" i="14"/>
  <c r="CD102" i="14"/>
  <c r="CE102" i="14"/>
  <c r="CF102" i="14"/>
  <c r="CG102" i="14"/>
  <c r="CH102" i="14"/>
  <c r="CI102" i="14"/>
  <c r="CJ102" i="14"/>
  <c r="CK102" i="14"/>
  <c r="CA104" i="14"/>
  <c r="CB104" i="14"/>
  <c r="CC104" i="14"/>
  <c r="CD104" i="14"/>
  <c r="CE104" i="14"/>
  <c r="CF104" i="14"/>
  <c r="CG104" i="14"/>
  <c r="CH104" i="14"/>
  <c r="CI104" i="14"/>
  <c r="CJ104" i="14"/>
  <c r="CK104" i="14"/>
  <c r="CA106" i="14"/>
  <c r="CB106" i="14"/>
  <c r="CC106" i="14"/>
  <c r="CD106" i="14"/>
  <c r="CE106" i="14"/>
  <c r="CF106" i="14"/>
  <c r="CG106" i="14"/>
  <c r="CH106" i="14"/>
  <c r="CI106" i="14"/>
  <c r="CJ106" i="14"/>
  <c r="CK106" i="14"/>
  <c r="CA108" i="14"/>
  <c r="CB108" i="14"/>
  <c r="CC108" i="14"/>
  <c r="CD108" i="14"/>
  <c r="CE108" i="14"/>
  <c r="CF108" i="14"/>
  <c r="CG108" i="14"/>
  <c r="CH108" i="14"/>
  <c r="CI108" i="14"/>
  <c r="CJ108" i="14"/>
  <c r="CK108" i="14"/>
  <c r="CA110" i="14"/>
  <c r="CB110" i="14"/>
  <c r="CC110" i="14"/>
  <c r="CD110" i="14"/>
  <c r="CE110" i="14"/>
  <c r="CF110" i="14"/>
  <c r="CG110" i="14"/>
  <c r="CH110" i="14"/>
  <c r="CI110" i="14"/>
  <c r="CJ110" i="14"/>
  <c r="CK110" i="14"/>
  <c r="CA112" i="14"/>
  <c r="CB112" i="14"/>
  <c r="CC112" i="14"/>
  <c r="CD112" i="14"/>
  <c r="CE112" i="14"/>
  <c r="CF112" i="14"/>
  <c r="CG112" i="14"/>
  <c r="CH112" i="14"/>
  <c r="CI112" i="14"/>
  <c r="CJ112" i="14"/>
  <c r="CK112" i="14"/>
  <c r="CA114" i="14"/>
  <c r="CB114" i="14"/>
  <c r="CC114" i="14"/>
  <c r="CD114" i="14"/>
  <c r="CE114" i="14"/>
  <c r="CF114" i="14"/>
  <c r="CG114" i="14"/>
  <c r="CH114" i="14"/>
  <c r="CI114" i="14"/>
  <c r="CJ114" i="14"/>
  <c r="CK114" i="14"/>
  <c r="CA116" i="14"/>
  <c r="CB116" i="14"/>
  <c r="CC116" i="14"/>
  <c r="CD116" i="14"/>
  <c r="CE116" i="14"/>
  <c r="CF116" i="14"/>
  <c r="CG116" i="14"/>
  <c r="CH116" i="14"/>
  <c r="CI116" i="14"/>
  <c r="CJ116" i="14"/>
  <c r="CK116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A124" i="14"/>
  <c r="CB124" i="14"/>
  <c r="CC124" i="14"/>
  <c r="CD124" i="14"/>
  <c r="CE124" i="14"/>
  <c r="CF124" i="14"/>
  <c r="CG124" i="14"/>
  <c r="CH124" i="14"/>
  <c r="CI124" i="14"/>
  <c r="CJ124" i="14"/>
  <c r="CK124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A126" i="14"/>
  <c r="CB126" i="14"/>
  <c r="CC126" i="14"/>
  <c r="CD126" i="14"/>
  <c r="CE126" i="14"/>
  <c r="CF126" i="14"/>
  <c r="CG126" i="14"/>
  <c r="CH126" i="14"/>
  <c r="CI126" i="14"/>
  <c r="CJ126" i="14"/>
  <c r="CK126" i="14"/>
  <c r="CA127" i="14"/>
  <c r="CB127" i="14"/>
  <c r="CC127" i="14"/>
  <c r="CD127" i="14"/>
  <c r="CE127" i="14"/>
  <c r="CF127" i="14"/>
  <c r="CG127" i="14"/>
  <c r="CH127" i="14"/>
  <c r="CI127" i="14"/>
  <c r="CJ127" i="14"/>
  <c r="CK127" i="14"/>
  <c r="CA128" i="14"/>
  <c r="CB128" i="14"/>
  <c r="CC128" i="14"/>
  <c r="CD128" i="14"/>
  <c r="CE128" i="14"/>
  <c r="CF128" i="14"/>
  <c r="CG128" i="14"/>
  <c r="CH128" i="14"/>
  <c r="CI128" i="14"/>
  <c r="CJ128" i="14"/>
  <c r="CK128" i="14"/>
  <c r="CA129" i="14"/>
  <c r="CB129" i="14"/>
  <c r="CC129" i="14"/>
  <c r="CD129" i="14"/>
  <c r="CE129" i="14"/>
  <c r="CF129" i="14"/>
  <c r="CG129" i="14"/>
  <c r="CH129" i="14"/>
  <c r="CI129" i="14"/>
  <c r="CJ129" i="14"/>
  <c r="CK129" i="14"/>
  <c r="CA130" i="14"/>
  <c r="CB130" i="14"/>
  <c r="CC130" i="14"/>
  <c r="CD130" i="14"/>
  <c r="CE130" i="14"/>
  <c r="CF130" i="14"/>
  <c r="CG130" i="14"/>
  <c r="CH130" i="14"/>
  <c r="CI130" i="14"/>
  <c r="CJ130" i="14"/>
  <c r="CK130" i="14"/>
  <c r="CA131" i="14"/>
  <c r="CB131" i="14"/>
  <c r="CC131" i="14"/>
  <c r="CD131" i="14"/>
  <c r="CE131" i="14"/>
  <c r="CF131" i="14"/>
  <c r="CG131" i="14"/>
  <c r="CH131" i="14"/>
  <c r="CI131" i="14"/>
  <c r="CJ131" i="14"/>
  <c r="CK131" i="14"/>
  <c r="CA132" i="14"/>
  <c r="CB132" i="14"/>
  <c r="CC132" i="14"/>
  <c r="CD132" i="14"/>
  <c r="CE132" i="14"/>
  <c r="CF132" i="14"/>
  <c r="CG132" i="14"/>
  <c r="CH132" i="14"/>
  <c r="CI132" i="14"/>
  <c r="CJ132" i="14"/>
  <c r="CK132" i="14"/>
  <c r="CA133" i="14"/>
  <c r="CB133" i="14"/>
  <c r="CC133" i="14"/>
  <c r="CD133" i="14"/>
  <c r="CE133" i="14"/>
  <c r="CF133" i="14"/>
  <c r="CG133" i="14"/>
  <c r="CH133" i="14"/>
  <c r="CI133" i="14"/>
  <c r="CJ133" i="14"/>
  <c r="CK133" i="14"/>
  <c r="CA134" i="14"/>
  <c r="CB134" i="14"/>
  <c r="CC134" i="14"/>
  <c r="CD134" i="14"/>
  <c r="CE134" i="14"/>
  <c r="CF134" i="14"/>
  <c r="CG134" i="14"/>
  <c r="CH134" i="14"/>
  <c r="CI134" i="14"/>
  <c r="CJ134" i="14"/>
  <c r="CK134" i="14"/>
  <c r="CA135" i="14"/>
  <c r="CB135" i="14"/>
  <c r="CC135" i="14"/>
  <c r="CD135" i="14"/>
  <c r="CE135" i="14"/>
  <c r="CF135" i="14"/>
  <c r="CG135" i="14"/>
  <c r="CH135" i="14"/>
  <c r="CI135" i="14"/>
  <c r="CJ135" i="14"/>
  <c r="CK135" i="14"/>
  <c r="CA136" i="14"/>
  <c r="CB136" i="14"/>
  <c r="CC136" i="14"/>
  <c r="CD136" i="14"/>
  <c r="CE136" i="14"/>
  <c r="CF136" i="14"/>
  <c r="CG136" i="14"/>
  <c r="CH136" i="14"/>
  <c r="CI136" i="14"/>
  <c r="CJ136" i="14"/>
  <c r="CK136" i="14"/>
  <c r="CA137" i="14"/>
  <c r="CB137" i="14"/>
  <c r="CC137" i="14"/>
  <c r="CD137" i="14"/>
  <c r="CE137" i="14"/>
  <c r="CF137" i="14"/>
  <c r="CG137" i="14"/>
  <c r="CH137" i="14"/>
  <c r="CI137" i="14"/>
  <c r="CJ137" i="14"/>
  <c r="CK137" i="14"/>
  <c r="CA138" i="14"/>
  <c r="CB138" i="14"/>
  <c r="CC138" i="14"/>
  <c r="CD138" i="14"/>
  <c r="CE138" i="14"/>
  <c r="CF138" i="14"/>
  <c r="CG138" i="14"/>
  <c r="CH138" i="14"/>
  <c r="CI138" i="14"/>
  <c r="CJ138" i="14"/>
  <c r="CK138" i="14"/>
  <c r="CA139" i="14"/>
  <c r="CB139" i="14"/>
  <c r="CC139" i="14"/>
  <c r="CD139" i="14"/>
  <c r="CE139" i="14"/>
  <c r="CF139" i="14"/>
  <c r="CG139" i="14"/>
  <c r="CH139" i="14"/>
  <c r="CI139" i="14"/>
  <c r="CJ139" i="14"/>
  <c r="CK139" i="14"/>
  <c r="CA140" i="14"/>
  <c r="CB140" i="14"/>
  <c r="CC140" i="14"/>
  <c r="CD140" i="14"/>
  <c r="CE140" i="14"/>
  <c r="CF140" i="14"/>
  <c r="CG140" i="14"/>
  <c r="CH140" i="14"/>
  <c r="CI140" i="14"/>
  <c r="CJ140" i="14"/>
  <c r="CK140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A148" i="14"/>
  <c r="CB148" i="14"/>
  <c r="CC148" i="14"/>
  <c r="CD148" i="14"/>
  <c r="CE148" i="14"/>
  <c r="CF148" i="14"/>
  <c r="CG148" i="14"/>
  <c r="CH148" i="14"/>
  <c r="CI148" i="14"/>
  <c r="CJ148" i="14"/>
  <c r="CK148" i="14"/>
  <c r="K83" i="14"/>
  <c r="P83" i="14" s="1"/>
  <c r="BZ149" i="14" l="1"/>
  <c r="BG149" i="14"/>
  <c r="BZ150" i="14"/>
  <c r="BG150" i="14"/>
  <c r="BZ152" i="14"/>
  <c r="BG152" i="14"/>
  <c r="BZ164" i="14"/>
  <c r="BG164" i="14"/>
  <c r="BZ166" i="14"/>
  <c r="BG166" i="14"/>
  <c r="BZ168" i="14"/>
  <c r="BG168" i="14"/>
  <c r="BZ170" i="14"/>
  <c r="BG170" i="14"/>
  <c r="BZ172" i="14"/>
  <c r="BG172" i="14"/>
  <c r="BZ174" i="14"/>
  <c r="BG174" i="14"/>
  <c r="BZ186" i="14"/>
  <c r="BG186" i="14"/>
  <c r="BZ190" i="14"/>
  <c r="BG190" i="14"/>
  <c r="BZ194" i="14"/>
  <c r="BG194" i="14"/>
  <c r="BZ196" i="14"/>
  <c r="BG196" i="14"/>
  <c r="BZ198" i="14"/>
  <c r="BG198" i="14"/>
  <c r="BZ200" i="14"/>
  <c r="BG200" i="14"/>
  <c r="BZ204" i="14"/>
  <c r="BG204" i="14"/>
  <c r="BZ205" i="14"/>
  <c r="BG205" i="14"/>
  <c r="BZ206" i="14"/>
  <c r="BG206" i="14"/>
  <c r="BZ207" i="14"/>
  <c r="BG207" i="14"/>
  <c r="BZ210" i="14"/>
  <c r="BG210" i="14"/>
  <c r="BZ213" i="14"/>
  <c r="BG213" i="14"/>
  <c r="BZ215" i="14"/>
  <c r="BG215" i="14"/>
  <c r="BZ218" i="14"/>
  <c r="BG218" i="14"/>
  <c r="BZ219" i="14"/>
  <c r="BG219" i="14"/>
  <c r="BZ221" i="14"/>
  <c r="BG221" i="14"/>
  <c r="BZ223" i="14"/>
  <c r="BG223" i="14"/>
  <c r="BZ226" i="14"/>
  <c r="BG226" i="14"/>
  <c r="BZ227" i="14"/>
  <c r="BG227" i="14"/>
  <c r="BZ229" i="14"/>
  <c r="BG229" i="14"/>
  <c r="BZ230" i="14"/>
  <c r="BG230" i="14"/>
  <c r="BZ231" i="14"/>
  <c r="BG231" i="14"/>
  <c r="BZ232" i="14"/>
  <c r="BG232" i="14"/>
  <c r="BZ233" i="14"/>
  <c r="BG233" i="14"/>
  <c r="BZ234" i="14"/>
  <c r="BG234" i="14"/>
  <c r="BZ235" i="14"/>
  <c r="BG235" i="14"/>
  <c r="BZ236" i="14"/>
  <c r="BG236" i="14"/>
  <c r="BZ237" i="14"/>
  <c r="BG237" i="14"/>
  <c r="BZ238" i="14"/>
  <c r="BG238" i="14"/>
  <c r="BZ239" i="14"/>
  <c r="BG239" i="14"/>
  <c r="BZ240" i="14"/>
  <c r="BG240" i="14"/>
  <c r="BZ241" i="14"/>
  <c r="BG241" i="14"/>
  <c r="BZ242" i="14"/>
  <c r="BG242" i="14"/>
  <c r="BZ243" i="14"/>
  <c r="BG243" i="14"/>
  <c r="BZ244" i="14"/>
  <c r="BG244" i="14"/>
  <c r="BZ245" i="14"/>
  <c r="BG245" i="14"/>
  <c r="BZ246" i="14"/>
  <c r="BG246" i="14"/>
  <c r="BZ148" i="14"/>
  <c r="BG148" i="14"/>
  <c r="BZ147" i="14"/>
  <c r="BG147" i="14"/>
  <c r="BZ146" i="14"/>
  <c r="BG146" i="14"/>
  <c r="BZ145" i="14"/>
  <c r="BG145" i="14"/>
  <c r="BZ144" i="14"/>
  <c r="BG144" i="14"/>
  <c r="BZ143" i="14"/>
  <c r="BG143" i="14"/>
  <c r="BZ142" i="14"/>
  <c r="BG142" i="14"/>
  <c r="BZ141" i="14"/>
  <c r="BG141" i="14"/>
  <c r="BZ140" i="14"/>
  <c r="BG140" i="14"/>
  <c r="BZ139" i="14"/>
  <c r="BG139" i="14"/>
  <c r="BZ138" i="14"/>
  <c r="BG138" i="14"/>
  <c r="BZ137" i="14"/>
  <c r="BG137" i="14"/>
  <c r="BZ136" i="14"/>
  <c r="BG136" i="14"/>
  <c r="BZ135" i="14"/>
  <c r="BG135" i="14"/>
  <c r="BZ134" i="14"/>
  <c r="BG134" i="14"/>
  <c r="BZ133" i="14"/>
  <c r="BG133" i="14"/>
  <c r="BZ132" i="14"/>
  <c r="BG132" i="14"/>
  <c r="BZ131" i="14"/>
  <c r="BG131" i="14"/>
  <c r="BZ130" i="14"/>
  <c r="BG130" i="14"/>
  <c r="BZ129" i="14"/>
  <c r="BG129" i="14"/>
  <c r="BZ128" i="14"/>
  <c r="BG128" i="14"/>
  <c r="BZ127" i="14"/>
  <c r="BG127" i="14"/>
  <c r="BZ126" i="14"/>
  <c r="BG126" i="14"/>
  <c r="BZ125" i="14"/>
  <c r="BG125" i="14"/>
  <c r="BZ124" i="14"/>
  <c r="BG124" i="14"/>
  <c r="BZ123" i="14"/>
  <c r="BG123" i="14"/>
  <c r="BZ122" i="14"/>
  <c r="BG122" i="14"/>
  <c r="BZ121" i="14"/>
  <c r="BG121" i="14"/>
  <c r="BZ120" i="14"/>
  <c r="BG120" i="14"/>
  <c r="BZ118" i="14"/>
  <c r="BG118" i="14"/>
  <c r="BZ116" i="14"/>
  <c r="BG116" i="14"/>
  <c r="BZ114" i="14"/>
  <c r="BG114" i="14"/>
  <c r="BZ112" i="14"/>
  <c r="BG112" i="14"/>
  <c r="BZ110" i="14"/>
  <c r="BG110" i="14"/>
  <c r="BZ108" i="14"/>
  <c r="BG108" i="14"/>
  <c r="BZ106" i="14"/>
  <c r="BG106" i="14"/>
  <c r="BZ104" i="14"/>
  <c r="BG104" i="14"/>
  <c r="BZ102" i="14"/>
  <c r="BG102" i="14"/>
  <c r="BZ99" i="14"/>
  <c r="BG99" i="14"/>
  <c r="BZ97" i="14"/>
  <c r="BG97" i="14"/>
  <c r="BZ95" i="14"/>
  <c r="BG95" i="14"/>
  <c r="BZ93" i="14"/>
  <c r="BG93" i="14"/>
  <c r="BZ91" i="14"/>
  <c r="BG91" i="14"/>
  <c r="BZ89" i="14"/>
  <c r="BG89" i="14"/>
  <c r="BZ87" i="14"/>
  <c r="BG87" i="14"/>
  <c r="BZ85" i="14"/>
  <c r="BG85" i="14"/>
  <c r="BZ83" i="14"/>
  <c r="BG83" i="14"/>
  <c r="BZ80" i="14"/>
  <c r="BG80" i="14"/>
  <c r="BZ78" i="14"/>
  <c r="BG78" i="14"/>
  <c r="BZ76" i="14"/>
  <c r="BG76" i="14"/>
  <c r="BZ74" i="14"/>
  <c r="BG74" i="14"/>
  <c r="BZ72" i="14"/>
  <c r="BG72" i="14"/>
  <c r="BZ70" i="14"/>
  <c r="BG70" i="14"/>
  <c r="BZ68" i="14"/>
  <c r="BG68" i="14"/>
  <c r="BZ66" i="14"/>
  <c r="BG66" i="14"/>
  <c r="BZ64" i="14"/>
  <c r="BG64" i="14"/>
  <c r="BZ62" i="14"/>
  <c r="BG62" i="14"/>
  <c r="BZ60" i="14"/>
  <c r="BG60" i="14"/>
  <c r="BZ58" i="14"/>
  <c r="BG58" i="14"/>
  <c r="BZ56" i="14"/>
  <c r="BG56" i="14"/>
  <c r="BZ54" i="14"/>
  <c r="BG54" i="14"/>
  <c r="BZ52" i="14"/>
  <c r="BG52" i="14"/>
  <c r="BZ50" i="14"/>
  <c r="BG50" i="14"/>
  <c r="BZ48" i="14"/>
  <c r="BG48" i="14"/>
  <c r="BZ46" i="14"/>
  <c r="BG46" i="14"/>
  <c r="BZ44" i="14"/>
  <c r="BG44" i="14"/>
  <c r="BZ42" i="14"/>
  <c r="BG42" i="14"/>
  <c r="BZ40" i="14"/>
  <c r="BG40" i="14"/>
  <c r="BZ38" i="14"/>
  <c r="BG38" i="14"/>
  <c r="BZ36" i="14"/>
  <c r="BG36" i="14"/>
  <c r="BZ34" i="14"/>
  <c r="BG34" i="14"/>
  <c r="BZ32" i="14"/>
  <c r="BG32" i="14"/>
  <c r="BZ30" i="14"/>
  <c r="BG30" i="14"/>
  <c r="BZ28" i="14"/>
  <c r="BG28" i="14"/>
  <c r="BZ26" i="14"/>
  <c r="BG26" i="14"/>
  <c r="BZ24" i="14"/>
  <c r="BG24" i="14"/>
  <c r="BZ22" i="14"/>
  <c r="BG22" i="14"/>
  <c r="BZ20" i="14"/>
  <c r="BG20" i="14"/>
  <c r="BZ18" i="14"/>
  <c r="BG18" i="14"/>
  <c r="BZ16" i="14"/>
  <c r="BG16" i="14"/>
  <c r="BZ14" i="14"/>
  <c r="BG14" i="14"/>
  <c r="BZ12" i="14"/>
  <c r="BG12" i="14"/>
  <c r="BZ10" i="14"/>
  <c r="BG10" i="14"/>
  <c r="BZ8" i="14"/>
  <c r="BG8" i="14"/>
  <c r="BZ6" i="14"/>
  <c r="BG6" i="14"/>
  <c r="BZ4" i="14"/>
  <c r="BG4" i="14"/>
  <c r="BZ154" i="14"/>
  <c r="BG154" i="14"/>
  <c r="BZ156" i="14"/>
  <c r="BG156" i="14"/>
  <c r="BZ158" i="14"/>
  <c r="BG158" i="14"/>
  <c r="BZ160" i="14"/>
  <c r="BG160" i="14"/>
  <c r="BZ162" i="14"/>
  <c r="BG162" i="14"/>
  <c r="BZ176" i="14"/>
  <c r="BG176" i="14"/>
  <c r="BZ178" i="14"/>
  <c r="BG178" i="14"/>
  <c r="BZ180" i="14"/>
  <c r="BG180" i="14"/>
  <c r="BZ182" i="14"/>
  <c r="BG182" i="14"/>
  <c r="BZ184" i="14"/>
  <c r="BG184" i="14"/>
  <c r="BZ188" i="14"/>
  <c r="BG188" i="14"/>
  <c r="BZ192" i="14"/>
  <c r="BG192" i="14"/>
  <c r="BZ202" i="14"/>
  <c r="BG202" i="14"/>
  <c r="K135" i="14"/>
  <c r="K144" i="14"/>
  <c r="K85" i="14"/>
  <c r="P85" i="14" s="1"/>
  <c r="K56" i="14"/>
  <c r="K126" i="14"/>
  <c r="P126" i="14" s="1"/>
  <c r="K108" i="14"/>
  <c r="K99" i="14"/>
  <c r="K95" i="14"/>
  <c r="K76" i="14"/>
  <c r="P76" i="14" s="1"/>
  <c r="K66" i="14"/>
  <c r="K36" i="14"/>
  <c r="P36" i="14" s="1"/>
  <c r="K74" i="14"/>
  <c r="P74" i="14" s="1"/>
  <c r="K44" i="14"/>
  <c r="K134" i="14"/>
  <c r="K89" i="14"/>
  <c r="K68" i="14"/>
  <c r="Z143" i="14"/>
  <c r="Z139" i="14"/>
  <c r="Z131" i="14"/>
  <c r="K147" i="14"/>
  <c r="K139" i="14"/>
  <c r="K127" i="14"/>
  <c r="Z147" i="14"/>
  <c r="K143" i="14"/>
  <c r="K131" i="14"/>
  <c r="Z134" i="14"/>
  <c r="Z145" i="14"/>
  <c r="Z127" i="14"/>
  <c r="Z128" i="14"/>
  <c r="Z141" i="14"/>
  <c r="Z140" i="14"/>
  <c r="Z136" i="14"/>
  <c r="Z135" i="14"/>
  <c r="Z26" i="14"/>
  <c r="Z58" i="14"/>
  <c r="K104" i="14"/>
  <c r="K91" i="14"/>
  <c r="K87" i="14"/>
  <c r="K80" i="14"/>
  <c r="P80" i="14" s="1"/>
  <c r="K78" i="14"/>
  <c r="P78" i="14" s="1"/>
  <c r="K72" i="14"/>
  <c r="K70" i="14"/>
  <c r="K64" i="14"/>
  <c r="K62" i="14"/>
  <c r="K60" i="14"/>
  <c r="P60" i="14" s="1"/>
  <c r="Z52" i="14"/>
  <c r="Z50" i="14"/>
  <c r="K48" i="14"/>
  <c r="K28" i="14"/>
  <c r="K22" i="14"/>
  <c r="Z87" i="14"/>
  <c r="Z28" i="14"/>
  <c r="Z123" i="14"/>
  <c r="K112" i="14"/>
  <c r="K123" i="14"/>
  <c r="K121" i="14"/>
  <c r="K118" i="14"/>
  <c r="K114" i="14"/>
  <c r="K106" i="14"/>
  <c r="K97" i="14"/>
  <c r="K93" i="14"/>
  <c r="Z83" i="14"/>
  <c r="Z74" i="14"/>
  <c r="Z66" i="14"/>
  <c r="K52" i="14"/>
  <c r="Z44" i="14"/>
  <c r="Z42" i="14"/>
  <c r="K40" i="14"/>
  <c r="P40" i="14" s="1"/>
  <c r="Z36" i="14"/>
  <c r="Z34" i="14"/>
  <c r="K32" i="14"/>
  <c r="P32" i="14" s="1"/>
  <c r="K122" i="14"/>
  <c r="K120" i="14"/>
  <c r="K116" i="14"/>
  <c r="K110" i="14"/>
  <c r="K102" i="14"/>
  <c r="Z146" i="14"/>
  <c r="Z132" i="14"/>
  <c r="Z130" i="14"/>
  <c r="Z129" i="14"/>
  <c r="Z142" i="14"/>
  <c r="Z125" i="14"/>
  <c r="AA83" i="14"/>
  <c r="Z133" i="14"/>
  <c r="Z138" i="14"/>
  <c r="Z137" i="14"/>
  <c r="Z124" i="14"/>
  <c r="K58" i="14"/>
  <c r="P58" i="14" s="1"/>
  <c r="Z54" i="14"/>
  <c r="K42" i="14"/>
  <c r="P42" i="14" s="1"/>
  <c r="Z38" i="14"/>
  <c r="Z12" i="14"/>
  <c r="K12" i="14"/>
  <c r="P12" i="14" s="1"/>
  <c r="K146" i="14"/>
  <c r="P146" i="14" s="1"/>
  <c r="K142" i="14"/>
  <c r="P142" i="14" s="1"/>
  <c r="K138" i="14"/>
  <c r="P138" i="14" s="1"/>
  <c r="K130" i="14"/>
  <c r="P130" i="14" s="1"/>
  <c r="Z126" i="14"/>
  <c r="K54" i="14"/>
  <c r="P54" i="14" s="1"/>
  <c r="K46" i="14"/>
  <c r="P46" i="14" s="1"/>
  <c r="K38" i="14"/>
  <c r="P38" i="14" s="1"/>
  <c r="K30" i="14"/>
  <c r="P30" i="14" s="1"/>
  <c r="Z24" i="14"/>
  <c r="K24" i="14"/>
  <c r="P24" i="14" s="1"/>
  <c r="Z14" i="14"/>
  <c r="K14" i="14"/>
  <c r="P14" i="14" s="1"/>
  <c r="Z6" i="14"/>
  <c r="K6" i="14"/>
  <c r="P6" i="14" s="1"/>
  <c r="K50" i="14"/>
  <c r="P50" i="14" s="1"/>
  <c r="Z46" i="14"/>
  <c r="Z20" i="14"/>
  <c r="K20" i="14"/>
  <c r="P20" i="14" s="1"/>
  <c r="K145" i="14"/>
  <c r="P145" i="14" s="1"/>
  <c r="K141" i="14"/>
  <c r="P141" i="14" s="1"/>
  <c r="K137" i="14"/>
  <c r="P137" i="14" s="1"/>
  <c r="K133" i="14"/>
  <c r="P133" i="14" s="1"/>
  <c r="K129" i="14"/>
  <c r="P129" i="14" s="1"/>
  <c r="K125" i="14"/>
  <c r="P125" i="14" s="1"/>
  <c r="Z122" i="14"/>
  <c r="Z121" i="14"/>
  <c r="Z120" i="14"/>
  <c r="Z118" i="14"/>
  <c r="Z116" i="14"/>
  <c r="Z114" i="14"/>
  <c r="Z112" i="14"/>
  <c r="Z110" i="14"/>
  <c r="Z108" i="14"/>
  <c r="Z106" i="14"/>
  <c r="Z104" i="14"/>
  <c r="Z102" i="14"/>
  <c r="Z99" i="14"/>
  <c r="Z97" i="14"/>
  <c r="Z95" i="14"/>
  <c r="Z93" i="14"/>
  <c r="Z91" i="14"/>
  <c r="Z89" i="14"/>
  <c r="Z85" i="14"/>
  <c r="Z80" i="14"/>
  <c r="Z78" i="14"/>
  <c r="Z76" i="14"/>
  <c r="Z72" i="14"/>
  <c r="Z70" i="14"/>
  <c r="Z64" i="14"/>
  <c r="Z62" i="14"/>
  <c r="Z22" i="14"/>
  <c r="Z16" i="14"/>
  <c r="K16" i="14"/>
  <c r="P16" i="14" s="1"/>
  <c r="Z8" i="14"/>
  <c r="K8" i="14"/>
  <c r="P8" i="14" s="1"/>
  <c r="Z68" i="14"/>
  <c r="K34" i="14"/>
  <c r="P34" i="14" s="1"/>
  <c r="Z30" i="14"/>
  <c r="K26" i="14"/>
  <c r="P26" i="14" s="1"/>
  <c r="Z144" i="14"/>
  <c r="K140" i="14"/>
  <c r="P140" i="14" s="1"/>
  <c r="K136" i="14"/>
  <c r="P136" i="14" s="1"/>
  <c r="K132" i="14"/>
  <c r="P132" i="14" s="1"/>
  <c r="K128" i="14"/>
  <c r="P128" i="14" s="1"/>
  <c r="K124" i="14"/>
  <c r="P124" i="14" s="1"/>
  <c r="Z60" i="14"/>
  <c r="Z56" i="14"/>
  <c r="Z48" i="14"/>
  <c r="Z40" i="14"/>
  <c r="Z32" i="14"/>
  <c r="Z18" i="14"/>
  <c r="K18" i="14"/>
  <c r="P18" i="14" s="1"/>
  <c r="Z10" i="14"/>
  <c r="K10" i="14"/>
  <c r="P10" i="14" s="1"/>
  <c r="Z4" i="14"/>
  <c r="K4" i="14"/>
  <c r="P4" i="14" s="1"/>
  <c r="AA102" i="14" l="1"/>
  <c r="P102" i="14"/>
  <c r="AA114" i="14"/>
  <c r="P114" i="14"/>
  <c r="AA70" i="14"/>
  <c r="P70" i="14"/>
  <c r="AA87" i="14"/>
  <c r="P87" i="14"/>
  <c r="AA127" i="14"/>
  <c r="P127" i="14"/>
  <c r="AA134" i="14"/>
  <c r="P134" i="14"/>
  <c r="AA95" i="14"/>
  <c r="P95" i="14"/>
  <c r="AA144" i="14"/>
  <c r="P144" i="14"/>
  <c r="AA116" i="14"/>
  <c r="P116" i="14"/>
  <c r="AA122" i="14"/>
  <c r="P122" i="14"/>
  <c r="AA97" i="14"/>
  <c r="P97" i="14"/>
  <c r="AA121" i="14"/>
  <c r="P121" i="14"/>
  <c r="AA112" i="14"/>
  <c r="P112" i="14"/>
  <c r="AA22" i="14"/>
  <c r="P22" i="14"/>
  <c r="AA48" i="14"/>
  <c r="P48" i="14"/>
  <c r="AA62" i="14"/>
  <c r="P62" i="14"/>
  <c r="AA104" i="14"/>
  <c r="P104" i="14"/>
  <c r="AA143" i="14"/>
  <c r="P143" i="14"/>
  <c r="AA147" i="14"/>
  <c r="P147" i="14"/>
  <c r="AA68" i="14"/>
  <c r="P68" i="14"/>
  <c r="AA66" i="14"/>
  <c r="P66" i="14"/>
  <c r="AA108" i="14"/>
  <c r="P108" i="14"/>
  <c r="AA56" i="14"/>
  <c r="P56" i="14"/>
  <c r="AA110" i="14"/>
  <c r="P110" i="14"/>
  <c r="AA120" i="14"/>
  <c r="P120" i="14"/>
  <c r="AA52" i="14"/>
  <c r="P52" i="14"/>
  <c r="AA93" i="14"/>
  <c r="P93" i="14"/>
  <c r="AA106" i="14"/>
  <c r="P106" i="14"/>
  <c r="AA118" i="14"/>
  <c r="P118" i="14"/>
  <c r="AA123" i="14"/>
  <c r="P123" i="14"/>
  <c r="AA28" i="14"/>
  <c r="P28" i="14"/>
  <c r="AA64" i="14"/>
  <c r="P64" i="14"/>
  <c r="AA72" i="14"/>
  <c r="P72" i="14"/>
  <c r="AA91" i="14"/>
  <c r="P91" i="14"/>
  <c r="AA131" i="14"/>
  <c r="P131" i="14"/>
  <c r="AA139" i="14"/>
  <c r="P139" i="14"/>
  <c r="AA89" i="14"/>
  <c r="P89" i="14"/>
  <c r="AA44" i="14"/>
  <c r="P44" i="14"/>
  <c r="AA99" i="14"/>
  <c r="P99" i="14"/>
  <c r="AA135" i="14"/>
  <c r="P135" i="14"/>
  <c r="BH192" i="14"/>
  <c r="BI192" i="14"/>
  <c r="BH182" i="14"/>
  <c r="BI182" i="14"/>
  <c r="BH178" i="14"/>
  <c r="BI178" i="14"/>
  <c r="BH160" i="14"/>
  <c r="BI160" i="14"/>
  <c r="BH156" i="14"/>
  <c r="BI156" i="14"/>
  <c r="BI4" i="14"/>
  <c r="BH4" i="14"/>
  <c r="BH10" i="14"/>
  <c r="BI10" i="14"/>
  <c r="BH14" i="14"/>
  <c r="BI14" i="14"/>
  <c r="BI18" i="14"/>
  <c r="BH18" i="14"/>
  <c r="BH24" i="14"/>
  <c r="BI24" i="14"/>
  <c r="BH28" i="14"/>
  <c r="BI28" i="14"/>
  <c r="BH34" i="14"/>
  <c r="BI34" i="14"/>
  <c r="BH38" i="14"/>
  <c r="BI38" i="14"/>
  <c r="BI42" i="14"/>
  <c r="BH42" i="14"/>
  <c r="BH48" i="14"/>
  <c r="BI48" i="14"/>
  <c r="BH52" i="14"/>
  <c r="BI52" i="14"/>
  <c r="BH56" i="14"/>
  <c r="BI56" i="14"/>
  <c r="BH60" i="14"/>
  <c r="BI60" i="14"/>
  <c r="BH66" i="14"/>
  <c r="BI66" i="14"/>
  <c r="BH70" i="14"/>
  <c r="BI70" i="14"/>
  <c r="BI74" i="14"/>
  <c r="BH74" i="14"/>
  <c r="BH80" i="14"/>
  <c r="BI80" i="14"/>
  <c r="BH85" i="14"/>
  <c r="BI85" i="14"/>
  <c r="BH89" i="14"/>
  <c r="BI89" i="14"/>
  <c r="BH93" i="14"/>
  <c r="BI93" i="14"/>
  <c r="BH99" i="14"/>
  <c r="BI99" i="14"/>
  <c r="BH104" i="14"/>
  <c r="BI104" i="14"/>
  <c r="BH108" i="14"/>
  <c r="BI108" i="14"/>
  <c r="BH112" i="14"/>
  <c r="BI112" i="14"/>
  <c r="BH118" i="14"/>
  <c r="BI118" i="14"/>
  <c r="BH121" i="14"/>
  <c r="BI121" i="14"/>
  <c r="BH123" i="14"/>
  <c r="BI123" i="14"/>
  <c r="BH125" i="14"/>
  <c r="BI125" i="14"/>
  <c r="BH127" i="14"/>
  <c r="BI127" i="14"/>
  <c r="BH130" i="14"/>
  <c r="BI130" i="14"/>
  <c r="BH132" i="14"/>
  <c r="BI132" i="14"/>
  <c r="BH134" i="14"/>
  <c r="BI134" i="14"/>
  <c r="BH136" i="14"/>
  <c r="BI136" i="14"/>
  <c r="BH138" i="14"/>
  <c r="BI138" i="14"/>
  <c r="BH139" i="14"/>
  <c r="BI139" i="14"/>
  <c r="BH140" i="14"/>
  <c r="BI140" i="14"/>
  <c r="BH141" i="14"/>
  <c r="BI141" i="14"/>
  <c r="BH143" i="14"/>
  <c r="BI143" i="14"/>
  <c r="BH144" i="14"/>
  <c r="BI144" i="14"/>
  <c r="BH145" i="14"/>
  <c r="BI145" i="14"/>
  <c r="BH146" i="14"/>
  <c r="BI146" i="14"/>
  <c r="BH147" i="14"/>
  <c r="BI147" i="14"/>
  <c r="BH148" i="14"/>
  <c r="BI148" i="14"/>
  <c r="BH246" i="14"/>
  <c r="BI246" i="14"/>
  <c r="BH245" i="14"/>
  <c r="BI245" i="14"/>
  <c r="BH244" i="14"/>
  <c r="BI244" i="14"/>
  <c r="BH243" i="14"/>
  <c r="BI243" i="14"/>
  <c r="BH242" i="14"/>
  <c r="BI242" i="14"/>
  <c r="BH241" i="14"/>
  <c r="BI241" i="14"/>
  <c r="BH240" i="14"/>
  <c r="BI240" i="14"/>
  <c r="BH239" i="14"/>
  <c r="BI239" i="14"/>
  <c r="BH238" i="14"/>
  <c r="BI238" i="14"/>
  <c r="BH237" i="14"/>
  <c r="BI237" i="14"/>
  <c r="BH236" i="14"/>
  <c r="BI236" i="14"/>
  <c r="BH235" i="14"/>
  <c r="BI235" i="14"/>
  <c r="BH234" i="14"/>
  <c r="BI234" i="14"/>
  <c r="BH233" i="14"/>
  <c r="BI233" i="14"/>
  <c r="BH232" i="14"/>
  <c r="BI232" i="14"/>
  <c r="BH231" i="14"/>
  <c r="BI231" i="14"/>
  <c r="BH230" i="14"/>
  <c r="BI230" i="14"/>
  <c r="BH229" i="14"/>
  <c r="BI229" i="14"/>
  <c r="BH227" i="14"/>
  <c r="BI227" i="14"/>
  <c r="BH226" i="14"/>
  <c r="BI226" i="14"/>
  <c r="BH223" i="14"/>
  <c r="BI223" i="14"/>
  <c r="BH221" i="14"/>
  <c r="BI221" i="14"/>
  <c r="BH219" i="14"/>
  <c r="BI219" i="14"/>
  <c r="BH218" i="14"/>
  <c r="BI218" i="14"/>
  <c r="BH215" i="14"/>
  <c r="BI215" i="14"/>
  <c r="BH213" i="14"/>
  <c r="BI213" i="14"/>
  <c r="BH210" i="14"/>
  <c r="BI210" i="14"/>
  <c r="BH207" i="14"/>
  <c r="BI207" i="14"/>
  <c r="BH206" i="14"/>
  <c r="BI206" i="14"/>
  <c r="BH205" i="14"/>
  <c r="BI205" i="14"/>
  <c r="BH204" i="14"/>
  <c r="BI204" i="14"/>
  <c r="BH200" i="14"/>
  <c r="BI200" i="14"/>
  <c r="BH198" i="14"/>
  <c r="BI198" i="14"/>
  <c r="BH196" i="14"/>
  <c r="BI196" i="14"/>
  <c r="BH194" i="14"/>
  <c r="BI194" i="14"/>
  <c r="BH190" i="14"/>
  <c r="BI190" i="14"/>
  <c r="BH186" i="14"/>
  <c r="BI186" i="14"/>
  <c r="BH174" i="14"/>
  <c r="BI174" i="14"/>
  <c r="BH172" i="14"/>
  <c r="BI172" i="14"/>
  <c r="BH170" i="14"/>
  <c r="BI170" i="14"/>
  <c r="BH168" i="14"/>
  <c r="BI168" i="14"/>
  <c r="BH166" i="14"/>
  <c r="BI166" i="14"/>
  <c r="BH164" i="14"/>
  <c r="BI164" i="14"/>
  <c r="BH152" i="14"/>
  <c r="BI152" i="14"/>
  <c r="BH150" i="14"/>
  <c r="BI150" i="14"/>
  <c r="BH149" i="14"/>
  <c r="BI149" i="14"/>
  <c r="BH202" i="14"/>
  <c r="BI202" i="14"/>
  <c r="BH188" i="14"/>
  <c r="BI188" i="14"/>
  <c r="BH184" i="14"/>
  <c r="BI184" i="14"/>
  <c r="BH180" i="14"/>
  <c r="BI180" i="14"/>
  <c r="BH176" i="14"/>
  <c r="BI176" i="14"/>
  <c r="BH162" i="14"/>
  <c r="BI162" i="14"/>
  <c r="BH158" i="14"/>
  <c r="BI158" i="14"/>
  <c r="BH154" i="14"/>
  <c r="BI154" i="14"/>
  <c r="BI6" i="14"/>
  <c r="BH6" i="14"/>
  <c r="BH8" i="14"/>
  <c r="BI8" i="14"/>
  <c r="BH12" i="14"/>
  <c r="BI12" i="14"/>
  <c r="BH16" i="14"/>
  <c r="BI16" i="14"/>
  <c r="BH20" i="14"/>
  <c r="BI20" i="14"/>
  <c r="BH22" i="14"/>
  <c r="BI22" i="14"/>
  <c r="BH26" i="14"/>
  <c r="BI26" i="14"/>
  <c r="BI30" i="14"/>
  <c r="BH30" i="14"/>
  <c r="BH32" i="14"/>
  <c r="BI32" i="14"/>
  <c r="BH36" i="14"/>
  <c r="BI36" i="14"/>
  <c r="BH40" i="14"/>
  <c r="BI40" i="14"/>
  <c r="BH44" i="14"/>
  <c r="BI44" i="14"/>
  <c r="BH46" i="14"/>
  <c r="BI46" i="14"/>
  <c r="BH50" i="14"/>
  <c r="BI50" i="14"/>
  <c r="BI54" i="14"/>
  <c r="BH54" i="14"/>
  <c r="BH58" i="14"/>
  <c r="BI58" i="14"/>
  <c r="BI62" i="14"/>
  <c r="BH62" i="14"/>
  <c r="BH64" i="14"/>
  <c r="BI64" i="14"/>
  <c r="BH68" i="14"/>
  <c r="BI68" i="14"/>
  <c r="BH72" i="14"/>
  <c r="BI72" i="14"/>
  <c r="BH76" i="14"/>
  <c r="BI76" i="14"/>
  <c r="BH78" i="14"/>
  <c r="BI78" i="14"/>
  <c r="BH83" i="14"/>
  <c r="BI83" i="14"/>
  <c r="BI87" i="14"/>
  <c r="BH87" i="14"/>
  <c r="BH91" i="14"/>
  <c r="BI91" i="14"/>
  <c r="BH95" i="14"/>
  <c r="BI95" i="14"/>
  <c r="BH97" i="14"/>
  <c r="BI97" i="14"/>
  <c r="BH102" i="14"/>
  <c r="BI102" i="14"/>
  <c r="BH106" i="14"/>
  <c r="BI106" i="14"/>
  <c r="BH110" i="14"/>
  <c r="BI110" i="14"/>
  <c r="BH114" i="14"/>
  <c r="BI114" i="14"/>
  <c r="BH116" i="14"/>
  <c r="BI116" i="14"/>
  <c r="BH120" i="14"/>
  <c r="BI120" i="14"/>
  <c r="BH122" i="14"/>
  <c r="BI122" i="14"/>
  <c r="BH124" i="14"/>
  <c r="BI124" i="14"/>
  <c r="BH126" i="14"/>
  <c r="BI126" i="14"/>
  <c r="BH128" i="14"/>
  <c r="BI128" i="14"/>
  <c r="BH129" i="14"/>
  <c r="BI129" i="14"/>
  <c r="BH131" i="14"/>
  <c r="BI131" i="14"/>
  <c r="BH133" i="14"/>
  <c r="BI133" i="14"/>
  <c r="BH135" i="14"/>
  <c r="BI135" i="14"/>
  <c r="BH137" i="14"/>
  <c r="BI137" i="14"/>
  <c r="BH142" i="14"/>
  <c r="BI142" i="14"/>
  <c r="AA126" i="14"/>
  <c r="AA76" i="14"/>
  <c r="AA85" i="14"/>
  <c r="AA36" i="14"/>
  <c r="AA74" i="14"/>
  <c r="AA80" i="14"/>
  <c r="AA32" i="14"/>
  <c r="AA60" i="14"/>
  <c r="AA78" i="14"/>
  <c r="AA40" i="14"/>
  <c r="AA18" i="14"/>
  <c r="AA128" i="14"/>
  <c r="AA136" i="14"/>
  <c r="AA34" i="14"/>
  <c r="AA8" i="14"/>
  <c r="AA137" i="14"/>
  <c r="AA38" i="14"/>
  <c r="AA130" i="14"/>
  <c r="AA12" i="14"/>
  <c r="AA14" i="14"/>
  <c r="AA146" i="14"/>
  <c r="AA58" i="14"/>
  <c r="AA4" i="14"/>
  <c r="AA125" i="14"/>
  <c r="AA141" i="14"/>
  <c r="AA6" i="14"/>
  <c r="AA24" i="14"/>
  <c r="AA46" i="14"/>
  <c r="AA138" i="14"/>
  <c r="AA133" i="14"/>
  <c r="AA20" i="14"/>
  <c r="AA30" i="14"/>
  <c r="AA42" i="14"/>
  <c r="AA10" i="14"/>
  <c r="AA124" i="14"/>
  <c r="AA132" i="14"/>
  <c r="AA140" i="14"/>
  <c r="AA26" i="14"/>
  <c r="AA16" i="14"/>
  <c r="AA129" i="14"/>
  <c r="AA145" i="14"/>
  <c r="AA50" i="14"/>
  <c r="AA54" i="14"/>
  <c r="AA142" i="14"/>
  <c r="CK370" i="14" l="1"/>
  <c r="CJ370" i="14"/>
  <c r="CI370" i="14"/>
  <c r="CH370" i="14"/>
  <c r="CG370" i="14"/>
  <c r="CF370" i="14"/>
  <c r="CE370" i="14"/>
  <c r="CD370" i="14"/>
  <c r="CC370" i="14"/>
  <c r="CB370" i="14"/>
  <c r="CA370" i="14"/>
  <c r="CK365" i="14"/>
  <c r="CJ365" i="14"/>
  <c r="CI365" i="14"/>
  <c r="CH365" i="14"/>
  <c r="CG365" i="14"/>
  <c r="CF365" i="14"/>
  <c r="CE365" i="14"/>
  <c r="CD365" i="14"/>
  <c r="CC365" i="14"/>
  <c r="CB365" i="14"/>
  <c r="CA365" i="14"/>
  <c r="CK364" i="14"/>
  <c r="CJ364" i="14"/>
  <c r="CI364" i="14"/>
  <c r="CH364" i="14"/>
  <c r="CG364" i="14"/>
  <c r="CF364" i="14"/>
  <c r="CE364" i="14"/>
  <c r="CD364" i="14"/>
  <c r="CC364" i="14"/>
  <c r="CB364" i="14"/>
  <c r="CA364" i="14"/>
  <c r="CK363" i="14"/>
  <c r="CJ363" i="14"/>
  <c r="CI363" i="14"/>
  <c r="CH363" i="14"/>
  <c r="CG363" i="14"/>
  <c r="CF363" i="14"/>
  <c r="CE363" i="14"/>
  <c r="CD363" i="14"/>
  <c r="CC363" i="14"/>
  <c r="CB363" i="14"/>
  <c r="CA363" i="14"/>
  <c r="CK361" i="14"/>
  <c r="CJ361" i="14"/>
  <c r="CI361" i="14"/>
  <c r="CH361" i="14"/>
  <c r="CG361" i="14"/>
  <c r="CF361" i="14"/>
  <c r="CE361" i="14"/>
  <c r="CD361" i="14"/>
  <c r="CC361" i="14"/>
  <c r="CB361" i="14"/>
  <c r="CA361" i="14"/>
  <c r="CK359" i="14"/>
  <c r="CJ359" i="14"/>
  <c r="CI359" i="14"/>
  <c r="CH359" i="14"/>
  <c r="CG359" i="14"/>
  <c r="CF359" i="14"/>
  <c r="CE359" i="14"/>
  <c r="CD359" i="14"/>
  <c r="CC359" i="14"/>
  <c r="CB359" i="14"/>
  <c r="CA359" i="14"/>
  <c r="CK358" i="14"/>
  <c r="CJ358" i="14"/>
  <c r="CI358" i="14"/>
  <c r="CH358" i="14"/>
  <c r="CG358" i="14"/>
  <c r="CF358" i="14"/>
  <c r="CE358" i="14"/>
  <c r="CD358" i="14"/>
  <c r="CC358" i="14"/>
  <c r="CB358" i="14"/>
  <c r="CA358" i="14"/>
  <c r="CK357" i="14"/>
  <c r="CJ357" i="14"/>
  <c r="CI357" i="14"/>
  <c r="CH357" i="14"/>
  <c r="CG357" i="14"/>
  <c r="CF357" i="14"/>
  <c r="CE357" i="14"/>
  <c r="CD357" i="14"/>
  <c r="CC357" i="14"/>
  <c r="CB357" i="14"/>
  <c r="CA357" i="14"/>
  <c r="CK356" i="14"/>
  <c r="CJ356" i="14"/>
  <c r="CI356" i="14"/>
  <c r="CH356" i="14"/>
  <c r="CG356" i="14"/>
  <c r="CF356" i="14"/>
  <c r="CE356" i="14"/>
  <c r="CD356" i="14"/>
  <c r="CC356" i="14"/>
  <c r="CB356" i="14"/>
  <c r="CA356" i="14"/>
  <c r="CK355" i="14"/>
  <c r="CJ355" i="14"/>
  <c r="CI355" i="14"/>
  <c r="CH355" i="14"/>
  <c r="CG355" i="14"/>
  <c r="CF355" i="14"/>
  <c r="CE355" i="14"/>
  <c r="CD355" i="14"/>
  <c r="CC355" i="14"/>
  <c r="CB355" i="14"/>
  <c r="CA355" i="14"/>
  <c r="CK354" i="14"/>
  <c r="CJ354" i="14"/>
  <c r="CI354" i="14"/>
  <c r="CH354" i="14"/>
  <c r="CG354" i="14"/>
  <c r="CF354" i="14"/>
  <c r="CE354" i="14"/>
  <c r="CD354" i="14"/>
  <c r="CC354" i="14"/>
  <c r="CB354" i="14"/>
  <c r="CA354" i="14"/>
  <c r="CK353" i="14"/>
  <c r="CJ353" i="14"/>
  <c r="CI353" i="14"/>
  <c r="CH353" i="14"/>
  <c r="CG353" i="14"/>
  <c r="CF353" i="14"/>
  <c r="CE353" i="14"/>
  <c r="CD353" i="14"/>
  <c r="CC353" i="14"/>
  <c r="CB353" i="14"/>
  <c r="CA353" i="14"/>
  <c r="CK352" i="14"/>
  <c r="CJ352" i="14"/>
  <c r="CI352" i="14"/>
  <c r="CH352" i="14"/>
  <c r="CG352" i="14"/>
  <c r="CF352" i="14"/>
  <c r="CE352" i="14"/>
  <c r="CD352" i="14"/>
  <c r="CC352" i="14"/>
  <c r="CB352" i="14"/>
  <c r="CA352" i="14"/>
  <c r="CK351" i="14"/>
  <c r="CJ351" i="14"/>
  <c r="CI351" i="14"/>
  <c r="CH351" i="14"/>
  <c r="CG351" i="14"/>
  <c r="CF351" i="14"/>
  <c r="CE351" i="14"/>
  <c r="CD351" i="14"/>
  <c r="CC351" i="14"/>
  <c r="CB351" i="14"/>
  <c r="CA351" i="14"/>
  <c r="CK350" i="14"/>
  <c r="CJ350" i="14"/>
  <c r="CI350" i="14"/>
  <c r="CH350" i="14"/>
  <c r="CG350" i="14"/>
  <c r="CF350" i="14"/>
  <c r="CE350" i="14"/>
  <c r="CD350" i="14"/>
  <c r="CC350" i="14"/>
  <c r="CB350" i="14"/>
  <c r="CA350" i="14"/>
  <c r="CK349" i="14"/>
  <c r="CJ349" i="14"/>
  <c r="CI349" i="14"/>
  <c r="CH349" i="14"/>
  <c r="CG349" i="14"/>
  <c r="CF349" i="14"/>
  <c r="CE349" i="14"/>
  <c r="CD349" i="14"/>
  <c r="CC349" i="14"/>
  <c r="CB349" i="14"/>
  <c r="CA349" i="14"/>
  <c r="CK348" i="14"/>
  <c r="CJ348" i="14"/>
  <c r="CI348" i="14"/>
  <c r="CH348" i="14"/>
  <c r="CG348" i="14"/>
  <c r="CF348" i="14"/>
  <c r="CE348" i="14"/>
  <c r="CD348" i="14"/>
  <c r="CC348" i="14"/>
  <c r="CB348" i="14"/>
  <c r="CA348" i="14"/>
  <c r="CK347" i="14"/>
  <c r="CJ347" i="14"/>
  <c r="CI347" i="14"/>
  <c r="CH347" i="14"/>
  <c r="CG347" i="14"/>
  <c r="CF347" i="14"/>
  <c r="CE347" i="14"/>
  <c r="CD347" i="14"/>
  <c r="CC347" i="14"/>
  <c r="CB347" i="14"/>
  <c r="CA347" i="14"/>
  <c r="CK346" i="14"/>
  <c r="CJ346" i="14"/>
  <c r="CI346" i="14"/>
  <c r="CH346" i="14"/>
  <c r="CG346" i="14"/>
  <c r="CF346" i="14"/>
  <c r="CE346" i="14"/>
  <c r="CD346" i="14"/>
  <c r="CC346" i="14"/>
  <c r="CB346" i="14"/>
  <c r="CA346" i="14"/>
  <c r="CK345" i="14"/>
  <c r="CJ345" i="14"/>
  <c r="CI345" i="14"/>
  <c r="CH345" i="14"/>
  <c r="CG345" i="14"/>
  <c r="CF345" i="14"/>
  <c r="CE345" i="14"/>
  <c r="CD345" i="14"/>
  <c r="CC345" i="14"/>
  <c r="CB345" i="14"/>
  <c r="CA345" i="14"/>
  <c r="CK344" i="14"/>
  <c r="CJ344" i="14"/>
  <c r="CI344" i="14"/>
  <c r="CH344" i="14"/>
  <c r="CG344" i="14"/>
  <c r="CF344" i="14"/>
  <c r="CE344" i="14"/>
  <c r="CD344" i="14"/>
  <c r="CC344" i="14"/>
  <c r="CB344" i="14"/>
  <c r="CA344" i="14"/>
  <c r="CK339" i="14"/>
  <c r="CJ339" i="14"/>
  <c r="CI339" i="14"/>
  <c r="CH339" i="14"/>
  <c r="CG339" i="14"/>
  <c r="CF339" i="14"/>
  <c r="CE339" i="14"/>
  <c r="CD339" i="14"/>
  <c r="CC339" i="14"/>
  <c r="CB339" i="14"/>
  <c r="CA339" i="14"/>
  <c r="CK338" i="14"/>
  <c r="CJ338" i="14"/>
  <c r="CI338" i="14"/>
  <c r="CH338" i="14"/>
  <c r="CG338" i="14"/>
  <c r="CF338" i="14"/>
  <c r="CE338" i="14"/>
  <c r="CD338" i="14"/>
  <c r="CC338" i="14"/>
  <c r="CB338" i="14"/>
  <c r="CA338" i="14"/>
  <c r="CK336" i="14"/>
  <c r="CJ336" i="14"/>
  <c r="CI336" i="14"/>
  <c r="CH336" i="14"/>
  <c r="CG336" i="14"/>
  <c r="CF336" i="14"/>
  <c r="CE336" i="14"/>
  <c r="CD336" i="14"/>
  <c r="CC336" i="14"/>
  <c r="CB336" i="14"/>
  <c r="CA336" i="14"/>
  <c r="CK335" i="14"/>
  <c r="CJ335" i="14"/>
  <c r="CI335" i="14"/>
  <c r="CH335" i="14"/>
  <c r="CG335" i="14"/>
  <c r="CF335" i="14"/>
  <c r="CE335" i="14"/>
  <c r="CD335" i="14"/>
  <c r="CC335" i="14"/>
  <c r="CB335" i="14"/>
  <c r="CA335" i="14"/>
  <c r="CK334" i="14"/>
  <c r="CJ334" i="14"/>
  <c r="CI334" i="14"/>
  <c r="CH334" i="14"/>
  <c r="CG334" i="14"/>
  <c r="CF334" i="14"/>
  <c r="CE334" i="14"/>
  <c r="CD334" i="14"/>
  <c r="CC334" i="14"/>
  <c r="CB334" i="14"/>
  <c r="CA334" i="14"/>
  <c r="CK332" i="14"/>
  <c r="CJ332" i="14"/>
  <c r="CI332" i="14"/>
  <c r="CH332" i="14"/>
  <c r="CG332" i="14"/>
  <c r="CF332" i="14"/>
  <c r="CE332" i="14"/>
  <c r="CD332" i="14"/>
  <c r="CC332" i="14"/>
  <c r="CB332" i="14"/>
  <c r="CA332" i="14"/>
  <c r="CK331" i="14"/>
  <c r="CJ331" i="14"/>
  <c r="CI331" i="14"/>
  <c r="CH331" i="14"/>
  <c r="CG331" i="14"/>
  <c r="CF331" i="14"/>
  <c r="CE331" i="14"/>
  <c r="CD331" i="14"/>
  <c r="CC331" i="14"/>
  <c r="CB331" i="14"/>
  <c r="CA331" i="14"/>
  <c r="CK329" i="14"/>
  <c r="CJ329" i="14"/>
  <c r="CI329" i="14"/>
  <c r="CH329" i="14"/>
  <c r="CG329" i="14"/>
  <c r="CF329" i="14"/>
  <c r="CE329" i="14"/>
  <c r="CD329" i="14"/>
  <c r="CC329" i="14"/>
  <c r="CB329" i="14"/>
  <c r="CA329" i="14"/>
  <c r="CK327" i="14"/>
  <c r="CJ327" i="14"/>
  <c r="CI327" i="14"/>
  <c r="CH327" i="14"/>
  <c r="CG327" i="14"/>
  <c r="CF327" i="14"/>
  <c r="CE327" i="14"/>
  <c r="CD327" i="14"/>
  <c r="CC327" i="14"/>
  <c r="CB327" i="14"/>
  <c r="CA327" i="14"/>
  <c r="CK326" i="14"/>
  <c r="CJ326" i="14"/>
  <c r="CI326" i="14"/>
  <c r="CH326" i="14"/>
  <c r="CG326" i="14"/>
  <c r="CF326" i="14"/>
  <c r="CE326" i="14"/>
  <c r="CD326" i="14"/>
  <c r="CC326" i="14"/>
  <c r="CB326" i="14"/>
  <c r="CA326" i="14"/>
  <c r="CK325" i="14"/>
  <c r="CJ325" i="14"/>
  <c r="CI325" i="14"/>
  <c r="CH325" i="14"/>
  <c r="CG325" i="14"/>
  <c r="CF325" i="14"/>
  <c r="CE325" i="14"/>
  <c r="CD325" i="14"/>
  <c r="CC325" i="14"/>
  <c r="CB325" i="14"/>
  <c r="CA325" i="14"/>
  <c r="CK324" i="14"/>
  <c r="CJ324" i="14"/>
  <c r="CI324" i="14"/>
  <c r="CH324" i="14"/>
  <c r="CG324" i="14"/>
  <c r="CF324" i="14"/>
  <c r="CE324" i="14"/>
  <c r="CD324" i="14"/>
  <c r="CC324" i="14"/>
  <c r="CB324" i="14"/>
  <c r="CA324" i="14"/>
  <c r="CK323" i="14"/>
  <c r="CJ323" i="14"/>
  <c r="CI323" i="14"/>
  <c r="CH323" i="14"/>
  <c r="CG323" i="14"/>
  <c r="CF323" i="14"/>
  <c r="CE323" i="14"/>
  <c r="CD323" i="14"/>
  <c r="CC323" i="14"/>
  <c r="CB323" i="14"/>
  <c r="CA323" i="14"/>
  <c r="CK322" i="14"/>
  <c r="CJ322" i="14"/>
  <c r="CI322" i="14"/>
  <c r="CH322" i="14"/>
  <c r="CG322" i="14"/>
  <c r="CF322" i="14"/>
  <c r="CE322" i="14"/>
  <c r="CD322" i="14"/>
  <c r="CC322" i="14"/>
  <c r="CB322" i="14"/>
  <c r="CA322" i="14"/>
  <c r="CK321" i="14"/>
  <c r="CJ321" i="14"/>
  <c r="CI321" i="14"/>
  <c r="CH321" i="14"/>
  <c r="CG321" i="14"/>
  <c r="CF321" i="14"/>
  <c r="CE321" i="14"/>
  <c r="CD321" i="14"/>
  <c r="CC321" i="14"/>
  <c r="CB321" i="14"/>
  <c r="CA321" i="14"/>
  <c r="CK320" i="14"/>
  <c r="CJ320" i="14"/>
  <c r="CI320" i="14"/>
  <c r="CH320" i="14"/>
  <c r="CG320" i="14"/>
  <c r="CF320" i="14"/>
  <c r="CE320" i="14"/>
  <c r="CD320" i="14"/>
  <c r="CC320" i="14"/>
  <c r="CB320" i="14"/>
  <c r="CA320" i="14"/>
  <c r="CK318" i="14"/>
  <c r="CJ318" i="14"/>
  <c r="CI318" i="14"/>
  <c r="CH318" i="14"/>
  <c r="CG318" i="14"/>
  <c r="CF318" i="14"/>
  <c r="CE318" i="14"/>
  <c r="CD318" i="14"/>
  <c r="CC318" i="14"/>
  <c r="CB318" i="14"/>
  <c r="CA318" i="14"/>
  <c r="CK317" i="14"/>
  <c r="CJ317" i="14"/>
  <c r="CI317" i="14"/>
  <c r="CH317" i="14"/>
  <c r="CG317" i="14"/>
  <c r="CF317" i="14"/>
  <c r="CE317" i="14"/>
  <c r="CD317" i="14"/>
  <c r="CC317" i="14"/>
  <c r="CB317" i="14"/>
  <c r="CA317" i="14"/>
  <c r="CK316" i="14"/>
  <c r="CJ316" i="14"/>
  <c r="CI316" i="14"/>
  <c r="CH316" i="14"/>
  <c r="CG316" i="14"/>
  <c r="CF316" i="14"/>
  <c r="CE316" i="14"/>
  <c r="CD316" i="14"/>
  <c r="CC316" i="14"/>
  <c r="CB316" i="14"/>
  <c r="CA316" i="14"/>
  <c r="CK315" i="14"/>
  <c r="CJ315" i="14"/>
  <c r="CI315" i="14"/>
  <c r="CH315" i="14"/>
  <c r="CG315" i="14"/>
  <c r="CF315" i="14"/>
  <c r="CE315" i="14"/>
  <c r="CD315" i="14"/>
  <c r="CC315" i="14"/>
  <c r="CB315" i="14"/>
  <c r="CA315" i="14"/>
  <c r="CK314" i="14"/>
  <c r="CJ314" i="14"/>
  <c r="CI314" i="14"/>
  <c r="CH314" i="14"/>
  <c r="CG314" i="14"/>
  <c r="CF314" i="14"/>
  <c r="CE314" i="14"/>
  <c r="CD314" i="14"/>
  <c r="CC314" i="14"/>
  <c r="CB314" i="14"/>
  <c r="CA314" i="14"/>
  <c r="CK313" i="14"/>
  <c r="CJ313" i="14"/>
  <c r="CI313" i="14"/>
  <c r="CH313" i="14"/>
  <c r="CG313" i="14"/>
  <c r="CF313" i="14"/>
  <c r="CE313" i="14"/>
  <c r="CD313" i="14"/>
  <c r="CC313" i="14"/>
  <c r="CB313" i="14"/>
  <c r="CA313" i="14"/>
  <c r="CK312" i="14"/>
  <c r="CJ312" i="14"/>
  <c r="CI312" i="14"/>
  <c r="CH312" i="14"/>
  <c r="CG312" i="14"/>
  <c r="CF312" i="14"/>
  <c r="CE312" i="14"/>
  <c r="CD312" i="14"/>
  <c r="CC312" i="14"/>
  <c r="CB312" i="14"/>
  <c r="CA312" i="14"/>
  <c r="CK311" i="14"/>
  <c r="CJ311" i="14"/>
  <c r="CI311" i="14"/>
  <c r="CH311" i="14"/>
  <c r="CG311" i="14"/>
  <c r="CF311" i="14"/>
  <c r="CE311" i="14"/>
  <c r="CD311" i="14"/>
  <c r="CC311" i="14"/>
  <c r="CB311" i="14"/>
  <c r="CA311" i="14"/>
  <c r="CK309" i="14"/>
  <c r="CJ309" i="14"/>
  <c r="CI309" i="14"/>
  <c r="CH309" i="14"/>
  <c r="CG309" i="14"/>
  <c r="CF309" i="14"/>
  <c r="CE309" i="14"/>
  <c r="CD309" i="14"/>
  <c r="CC309" i="14"/>
  <c r="CB309" i="14"/>
  <c r="CA309" i="14"/>
  <c r="CK308" i="14"/>
  <c r="CJ308" i="14"/>
  <c r="CI308" i="14"/>
  <c r="CH308" i="14"/>
  <c r="CG308" i="14"/>
  <c r="CF308" i="14"/>
  <c r="CE308" i="14"/>
  <c r="CD308" i="14"/>
  <c r="CC308" i="14"/>
  <c r="CB308" i="14"/>
  <c r="CA308" i="14"/>
  <c r="CK306" i="14"/>
  <c r="CJ306" i="14"/>
  <c r="CI306" i="14"/>
  <c r="CH306" i="14"/>
  <c r="CG306" i="14"/>
  <c r="CF306" i="14"/>
  <c r="CE306" i="14"/>
  <c r="CD306" i="14"/>
  <c r="CC306" i="14"/>
  <c r="CB306" i="14"/>
  <c r="CA306" i="14"/>
  <c r="CK301" i="14"/>
  <c r="CJ301" i="14"/>
  <c r="CI301" i="14"/>
  <c r="CH301" i="14"/>
  <c r="CG301" i="14"/>
  <c r="CF301" i="14"/>
  <c r="CE301" i="14"/>
  <c r="CD301" i="14"/>
  <c r="CC301" i="14"/>
  <c r="CB301" i="14"/>
  <c r="CA301" i="14"/>
  <c r="CK300" i="14"/>
  <c r="CJ300" i="14"/>
  <c r="CI300" i="14"/>
  <c r="CH300" i="14"/>
  <c r="CG300" i="14"/>
  <c r="CF300" i="14"/>
  <c r="CE300" i="14"/>
  <c r="CD300" i="14"/>
  <c r="CC300" i="14"/>
  <c r="CA300" i="14"/>
  <c r="CK299" i="14"/>
  <c r="CJ299" i="14"/>
  <c r="CI299" i="14"/>
  <c r="CH299" i="14"/>
  <c r="CG299" i="14"/>
  <c r="CF299" i="14"/>
  <c r="CE299" i="14"/>
  <c r="CD299" i="14"/>
  <c r="CC299" i="14"/>
  <c r="CB299" i="14"/>
  <c r="CA299" i="14"/>
  <c r="CK298" i="14"/>
  <c r="CJ298" i="14"/>
  <c r="CI298" i="14"/>
  <c r="CH298" i="14"/>
  <c r="CG298" i="14"/>
  <c r="CF298" i="14"/>
  <c r="CE298" i="14"/>
  <c r="CD298" i="14"/>
  <c r="CC298" i="14"/>
  <c r="CB298" i="14"/>
  <c r="CA298" i="14"/>
  <c r="CK297" i="14"/>
  <c r="CJ297" i="14"/>
  <c r="CI297" i="14"/>
  <c r="CH297" i="14"/>
  <c r="CG297" i="14"/>
  <c r="CF297" i="14"/>
  <c r="CE297" i="14"/>
  <c r="CD297" i="14"/>
  <c r="CC297" i="14"/>
  <c r="CB297" i="14"/>
  <c r="CA297" i="14"/>
  <c r="CK296" i="14"/>
  <c r="CJ296" i="14"/>
  <c r="CI296" i="14"/>
  <c r="CH296" i="14"/>
  <c r="CG296" i="14"/>
  <c r="CF296" i="14"/>
  <c r="CE296" i="14"/>
  <c r="CD296" i="14"/>
  <c r="CC296" i="14"/>
  <c r="CB296" i="14"/>
  <c r="CA296" i="14"/>
  <c r="CK295" i="14"/>
  <c r="CJ295" i="14"/>
  <c r="CI295" i="14"/>
  <c r="CH295" i="14"/>
  <c r="CG295" i="14"/>
  <c r="CF295" i="14"/>
  <c r="CE295" i="14"/>
  <c r="CD295" i="14"/>
  <c r="CC295" i="14"/>
  <c r="CB295" i="14"/>
  <c r="CA295" i="14"/>
  <c r="CK294" i="14"/>
  <c r="CJ294" i="14"/>
  <c r="CI294" i="14"/>
  <c r="CH294" i="14"/>
  <c r="CG294" i="14"/>
  <c r="CF294" i="14"/>
  <c r="CE294" i="14"/>
  <c r="CD294" i="14"/>
  <c r="CC294" i="14"/>
  <c r="CB294" i="14"/>
  <c r="CA294" i="14"/>
  <c r="CK293" i="14"/>
  <c r="CJ293" i="14"/>
  <c r="CI293" i="14"/>
  <c r="CH293" i="14"/>
  <c r="CG293" i="14"/>
  <c r="CF293" i="14"/>
  <c r="CE293" i="14"/>
  <c r="CD293" i="14"/>
  <c r="CC293" i="14"/>
  <c r="CB293" i="14"/>
  <c r="CA293" i="14"/>
  <c r="CK292" i="14"/>
  <c r="CJ292" i="14"/>
  <c r="CI292" i="14"/>
  <c r="CH292" i="14"/>
  <c r="CG292" i="14"/>
  <c r="CF292" i="14"/>
  <c r="CE292" i="14"/>
  <c r="CD292" i="14"/>
  <c r="CC292" i="14"/>
  <c r="CB292" i="14"/>
  <c r="CA292" i="14"/>
  <c r="CK291" i="14"/>
  <c r="CJ291" i="14"/>
  <c r="CI291" i="14"/>
  <c r="CH291" i="14"/>
  <c r="CG291" i="14"/>
  <c r="CF291" i="14"/>
  <c r="CE291" i="14"/>
  <c r="CD291" i="14"/>
  <c r="CC291" i="14"/>
  <c r="CB291" i="14"/>
  <c r="CA291" i="14"/>
  <c r="CK290" i="14"/>
  <c r="CJ290" i="14"/>
  <c r="CI290" i="14"/>
  <c r="CH290" i="14"/>
  <c r="CG290" i="14"/>
  <c r="CF290" i="14"/>
  <c r="CE290" i="14"/>
  <c r="CD290" i="14"/>
  <c r="CC290" i="14"/>
  <c r="CB290" i="14"/>
  <c r="CA290" i="14"/>
  <c r="CK289" i="14"/>
  <c r="CJ289" i="14"/>
  <c r="CI289" i="14"/>
  <c r="CH289" i="14"/>
  <c r="CG289" i="14"/>
  <c r="CF289" i="14"/>
  <c r="CE289" i="14"/>
  <c r="CD289" i="14"/>
  <c r="CC289" i="14"/>
  <c r="CB289" i="14"/>
  <c r="CA289" i="14"/>
  <c r="CK288" i="14"/>
  <c r="CJ288" i="14"/>
  <c r="CI288" i="14"/>
  <c r="CH288" i="14"/>
  <c r="CG288" i="14"/>
  <c r="CF288" i="14"/>
  <c r="CE288" i="14"/>
  <c r="CD288" i="14"/>
  <c r="CC288" i="14"/>
  <c r="CB288" i="14"/>
  <c r="CA288" i="14"/>
  <c r="CK287" i="14"/>
  <c r="CJ287" i="14"/>
  <c r="CI287" i="14"/>
  <c r="CH287" i="14"/>
  <c r="CG287" i="14"/>
  <c r="CF287" i="14"/>
  <c r="CE287" i="14"/>
  <c r="CD287" i="14"/>
  <c r="CC287" i="14"/>
  <c r="CB287" i="14"/>
  <c r="CA287" i="14"/>
  <c r="CK285" i="14"/>
  <c r="CJ285" i="14"/>
  <c r="CI285" i="14"/>
  <c r="CH285" i="14"/>
  <c r="CG285" i="14"/>
  <c r="CF285" i="14"/>
  <c r="CE285" i="14"/>
  <c r="CD285" i="14"/>
  <c r="CC285" i="14"/>
  <c r="CB285" i="14"/>
  <c r="CA285" i="14"/>
  <c r="CK284" i="14"/>
  <c r="CJ284" i="14"/>
  <c r="CI284" i="14"/>
  <c r="CH284" i="14"/>
  <c r="CG284" i="14"/>
  <c r="CF284" i="14"/>
  <c r="CE284" i="14"/>
  <c r="CD284" i="14"/>
  <c r="CC284" i="14"/>
  <c r="CB284" i="14"/>
  <c r="CA284" i="14"/>
  <c r="CK283" i="14"/>
  <c r="CJ283" i="14"/>
  <c r="CI283" i="14"/>
  <c r="CH283" i="14"/>
  <c r="CG283" i="14"/>
  <c r="CF283" i="14"/>
  <c r="CE283" i="14"/>
  <c r="CD283" i="14"/>
  <c r="CC283" i="14"/>
  <c r="CB283" i="14"/>
  <c r="CA283" i="14"/>
  <c r="CK282" i="14"/>
  <c r="CJ282" i="14"/>
  <c r="CI282" i="14"/>
  <c r="CH282" i="14"/>
  <c r="CG282" i="14"/>
  <c r="CF282" i="14"/>
  <c r="CE282" i="14"/>
  <c r="CD282" i="14"/>
  <c r="CC282" i="14"/>
  <c r="CB282" i="14"/>
  <c r="CA282" i="14"/>
  <c r="CK281" i="14"/>
  <c r="CJ281" i="14"/>
  <c r="CI281" i="14"/>
  <c r="CH281" i="14"/>
  <c r="CG281" i="14"/>
  <c r="CF281" i="14"/>
  <c r="CE281" i="14"/>
  <c r="CD281" i="14"/>
  <c r="CC281" i="14"/>
  <c r="CB281" i="14"/>
  <c r="CA281" i="14"/>
  <c r="CK280" i="14"/>
  <c r="CJ280" i="14"/>
  <c r="CI280" i="14"/>
  <c r="CH280" i="14"/>
  <c r="CG280" i="14"/>
  <c r="CF280" i="14"/>
  <c r="CE280" i="14"/>
  <c r="CD280" i="14"/>
  <c r="CC280" i="14"/>
  <c r="CB280" i="14"/>
  <c r="CA280" i="14"/>
  <c r="CK279" i="14"/>
  <c r="CJ279" i="14"/>
  <c r="CI279" i="14"/>
  <c r="CH279" i="14"/>
  <c r="CG279" i="14"/>
  <c r="CF279" i="14"/>
  <c r="CE279" i="14"/>
  <c r="CD279" i="14"/>
  <c r="CC279" i="14"/>
  <c r="CB279" i="14"/>
  <c r="CA279" i="14"/>
  <c r="CK278" i="14"/>
  <c r="CJ278" i="14"/>
  <c r="CI278" i="14"/>
  <c r="CH278" i="14"/>
  <c r="CG278" i="14"/>
  <c r="CF278" i="14"/>
  <c r="CE278" i="14"/>
  <c r="CD278" i="14"/>
  <c r="CC278" i="14"/>
  <c r="CB278" i="14"/>
  <c r="CA278" i="14"/>
  <c r="CK268" i="14"/>
  <c r="CJ268" i="14"/>
  <c r="CI268" i="14"/>
  <c r="CH268" i="14"/>
  <c r="CG268" i="14"/>
  <c r="CF268" i="14"/>
  <c r="CE268" i="14"/>
  <c r="CD268" i="14"/>
  <c r="CC268" i="14"/>
  <c r="CB268" i="14"/>
  <c r="CA268" i="14"/>
  <c r="CK266" i="14"/>
  <c r="CJ266" i="14"/>
  <c r="CI266" i="14"/>
  <c r="CH266" i="14"/>
  <c r="CG266" i="14"/>
  <c r="CF266" i="14"/>
  <c r="CE266" i="14"/>
  <c r="CD266" i="14"/>
  <c r="CC266" i="14"/>
  <c r="CB266" i="14"/>
  <c r="CA266" i="14"/>
  <c r="CK264" i="14"/>
  <c r="CJ264" i="14"/>
  <c r="CI264" i="14"/>
  <c r="CH264" i="14"/>
  <c r="CG264" i="14"/>
  <c r="CF264" i="14"/>
  <c r="CE264" i="14"/>
  <c r="CD264" i="14"/>
  <c r="CC264" i="14"/>
  <c r="CB264" i="14"/>
  <c r="CA264" i="14"/>
  <c r="CK262" i="14"/>
  <c r="CJ262" i="14"/>
  <c r="CI262" i="14"/>
  <c r="CH262" i="14"/>
  <c r="CG262" i="14"/>
  <c r="CF262" i="14"/>
  <c r="CE262" i="14"/>
  <c r="CD262" i="14"/>
  <c r="CC262" i="14"/>
  <c r="CB262" i="14"/>
  <c r="CA262" i="14"/>
  <c r="CK261" i="14"/>
  <c r="CJ261" i="14"/>
  <c r="CI261" i="14"/>
  <c r="CH261" i="14"/>
  <c r="CG261" i="14"/>
  <c r="CF261" i="14"/>
  <c r="CE261" i="14"/>
  <c r="CD261" i="14"/>
  <c r="CC261" i="14"/>
  <c r="CB261" i="14"/>
  <c r="CA261" i="14"/>
  <c r="CK260" i="14"/>
  <c r="CJ260" i="14"/>
  <c r="CI260" i="14"/>
  <c r="CH260" i="14"/>
  <c r="CG260" i="14"/>
  <c r="CF260" i="14"/>
  <c r="CE260" i="14"/>
  <c r="CD260" i="14"/>
  <c r="CC260" i="14"/>
  <c r="CB260" i="14"/>
  <c r="CA260" i="14"/>
  <c r="CK258" i="14"/>
  <c r="CJ258" i="14"/>
  <c r="CI258" i="14"/>
  <c r="CH258" i="14"/>
  <c r="CG258" i="14"/>
  <c r="CF258" i="14"/>
  <c r="CE258" i="14"/>
  <c r="CD258" i="14"/>
  <c r="CC258" i="14"/>
  <c r="CB258" i="14"/>
  <c r="CA258" i="14"/>
  <c r="CK257" i="14"/>
  <c r="CJ257" i="14"/>
  <c r="CI257" i="14"/>
  <c r="CH257" i="14"/>
  <c r="CG257" i="14"/>
  <c r="CF257" i="14"/>
  <c r="CE257" i="14"/>
  <c r="CD257" i="14"/>
  <c r="CC257" i="14"/>
  <c r="CB257" i="14"/>
  <c r="CA257" i="14"/>
  <c r="CK256" i="14"/>
  <c r="CJ256" i="14"/>
  <c r="CI256" i="14"/>
  <c r="CH256" i="14"/>
  <c r="CG256" i="14"/>
  <c r="CF256" i="14"/>
  <c r="CE256" i="14"/>
  <c r="CD256" i="14"/>
  <c r="CC256" i="14"/>
  <c r="CB256" i="14"/>
  <c r="CA256" i="14"/>
  <c r="CK255" i="14"/>
  <c r="CJ255" i="14"/>
  <c r="CI255" i="14"/>
  <c r="CH255" i="14"/>
  <c r="CG255" i="14"/>
  <c r="CF255" i="14"/>
  <c r="CE255" i="14"/>
  <c r="CD255" i="14"/>
  <c r="CC255" i="14"/>
  <c r="CB255" i="14"/>
  <c r="CA255" i="14"/>
  <c r="CK254" i="14"/>
  <c r="CJ254" i="14"/>
  <c r="CI254" i="14"/>
  <c r="CH254" i="14"/>
  <c r="CG254" i="14"/>
  <c r="CF254" i="14"/>
  <c r="CE254" i="14"/>
  <c r="CD254" i="14"/>
  <c r="CC254" i="14"/>
  <c r="CB254" i="14"/>
  <c r="CA254" i="14"/>
  <c r="CK253" i="14"/>
  <c r="CJ253" i="14"/>
  <c r="CI253" i="14"/>
  <c r="CH253" i="14"/>
  <c r="CG253" i="14"/>
  <c r="CF253" i="14"/>
  <c r="CE253" i="14"/>
  <c r="CD253" i="14"/>
  <c r="CC253" i="14"/>
  <c r="CB253" i="14"/>
  <c r="CK252" i="14"/>
  <c r="CJ252" i="14"/>
  <c r="CI252" i="14"/>
  <c r="CH252" i="14"/>
  <c r="CG252" i="14"/>
  <c r="CF252" i="14"/>
  <c r="CE252" i="14"/>
  <c r="CD252" i="14"/>
  <c r="CC252" i="14"/>
  <c r="CB252" i="14"/>
  <c r="CA252" i="14"/>
  <c r="CK251" i="14"/>
  <c r="CJ251" i="14"/>
  <c r="CI251" i="14"/>
  <c r="CH251" i="14"/>
  <c r="CG251" i="14"/>
  <c r="CF251" i="14"/>
  <c r="CE251" i="14"/>
  <c r="CD251" i="14"/>
  <c r="CC251" i="14"/>
  <c r="CB251" i="14"/>
  <c r="CA251" i="14"/>
  <c r="CK250" i="14"/>
  <c r="CJ250" i="14"/>
  <c r="CI250" i="14"/>
  <c r="CH250" i="14"/>
  <c r="CG250" i="14"/>
  <c r="CF250" i="14"/>
  <c r="CE250" i="14"/>
  <c r="CD250" i="14"/>
  <c r="CC250" i="14"/>
  <c r="CB250" i="14"/>
  <c r="CA250" i="14"/>
  <c r="CK249" i="14"/>
  <c r="CJ249" i="14"/>
  <c r="CI249" i="14"/>
  <c r="CH249" i="14"/>
  <c r="CG249" i="14"/>
  <c r="CF249" i="14"/>
  <c r="CE249" i="14"/>
  <c r="CD249" i="14"/>
  <c r="CC249" i="14"/>
  <c r="CB249" i="14"/>
  <c r="CA249" i="14"/>
  <c r="CK248" i="14"/>
  <c r="CJ248" i="14"/>
  <c r="CI248" i="14"/>
  <c r="CH248" i="14"/>
  <c r="CG248" i="14"/>
  <c r="CF248" i="14"/>
  <c r="CE248" i="14"/>
  <c r="CD248" i="14"/>
  <c r="CC248" i="14"/>
  <c r="CB248" i="14"/>
  <c r="CA248" i="14"/>
  <c r="CK247" i="14"/>
  <c r="CJ247" i="14"/>
  <c r="CI247" i="14"/>
  <c r="CH247" i="14"/>
  <c r="CG247" i="14"/>
  <c r="CF247" i="14"/>
  <c r="CE247" i="14"/>
  <c r="CD247" i="14"/>
  <c r="CC247" i="14"/>
  <c r="CB247" i="14"/>
  <c r="CA247" i="14"/>
  <c r="K202" i="14"/>
  <c r="K200" i="14"/>
  <c r="K198" i="14"/>
  <c r="K196" i="14"/>
  <c r="K194" i="14"/>
  <c r="K192" i="14"/>
  <c r="K190" i="14"/>
  <c r="K188" i="14"/>
  <c r="K186" i="14"/>
  <c r="K184" i="14"/>
  <c r="K182" i="14"/>
  <c r="K180" i="14"/>
  <c r="K178" i="14"/>
  <c r="K176" i="14"/>
  <c r="K174" i="14"/>
  <c r="K172" i="14"/>
  <c r="K170" i="14"/>
  <c r="K168" i="14"/>
  <c r="K166" i="14"/>
  <c r="K164" i="14"/>
  <c r="K162" i="14"/>
  <c r="K160" i="14"/>
  <c r="K158" i="14"/>
  <c r="K156" i="14"/>
  <c r="K154" i="14"/>
  <c r="K152" i="14"/>
  <c r="K150" i="14"/>
  <c r="K149" i="14"/>
  <c r="P149" i="14" s="1"/>
  <c r="K148" i="14"/>
  <c r="P148" i="14" s="1"/>
  <c r="AA150" i="14" l="1"/>
  <c r="P150" i="14"/>
  <c r="AA158" i="14"/>
  <c r="P158" i="14"/>
  <c r="AA170" i="14"/>
  <c r="P170" i="14"/>
  <c r="AA178" i="14"/>
  <c r="P178" i="14"/>
  <c r="AA190" i="14"/>
  <c r="P190" i="14"/>
  <c r="AA198" i="14"/>
  <c r="P198" i="14"/>
  <c r="AA154" i="14"/>
  <c r="P154" i="14"/>
  <c r="AA162" i="14"/>
  <c r="P162" i="14"/>
  <c r="AA166" i="14"/>
  <c r="P166" i="14"/>
  <c r="AA174" i="14"/>
  <c r="P174" i="14"/>
  <c r="AA182" i="14"/>
  <c r="P182" i="14"/>
  <c r="AA186" i="14"/>
  <c r="P186" i="14"/>
  <c r="AA194" i="14"/>
  <c r="P194" i="14"/>
  <c r="AA202" i="14"/>
  <c r="P202" i="14"/>
  <c r="AA152" i="14"/>
  <c r="P152" i="14"/>
  <c r="AA156" i="14"/>
  <c r="P156" i="14"/>
  <c r="AA160" i="14"/>
  <c r="P160" i="14"/>
  <c r="AA164" i="14"/>
  <c r="P164" i="14"/>
  <c r="AA168" i="14"/>
  <c r="P168" i="14"/>
  <c r="AA172" i="14"/>
  <c r="P172" i="14"/>
  <c r="AA176" i="14"/>
  <c r="P176" i="14"/>
  <c r="AA180" i="14"/>
  <c r="P180" i="14"/>
  <c r="AA184" i="14"/>
  <c r="P184" i="14"/>
  <c r="AA188" i="14"/>
  <c r="P188" i="14"/>
  <c r="AA192" i="14"/>
  <c r="P192" i="14"/>
  <c r="AA196" i="14"/>
  <c r="P196" i="14"/>
  <c r="AA200" i="14"/>
  <c r="P200" i="14"/>
  <c r="BZ247" i="14"/>
  <c r="BG247" i="14"/>
  <c r="BZ248" i="14"/>
  <c r="BG248" i="14"/>
  <c r="BZ250" i="14"/>
  <c r="BG250" i="14"/>
  <c r="BZ252" i="14"/>
  <c r="BG252" i="14"/>
  <c r="BZ254" i="14"/>
  <c r="BG254" i="14"/>
  <c r="BZ255" i="14"/>
  <c r="BG255" i="14"/>
  <c r="BZ278" i="14"/>
  <c r="BG278" i="14"/>
  <c r="BZ279" i="14"/>
  <c r="BG279" i="14"/>
  <c r="BZ281" i="14"/>
  <c r="BG281" i="14"/>
  <c r="BZ306" i="14"/>
  <c r="BG306" i="14"/>
  <c r="BZ309" i="14"/>
  <c r="BG309" i="14"/>
  <c r="BZ313" i="14"/>
  <c r="BG313" i="14"/>
  <c r="BZ314" i="14"/>
  <c r="BG314" i="14"/>
  <c r="BZ316" i="14"/>
  <c r="BG316" i="14"/>
  <c r="BZ318" i="14"/>
  <c r="BG318" i="14"/>
  <c r="BZ321" i="14"/>
  <c r="BG321" i="14"/>
  <c r="BZ324" i="14"/>
  <c r="BG324" i="14"/>
  <c r="BZ326" i="14"/>
  <c r="BG326" i="14"/>
  <c r="BZ327" i="14"/>
  <c r="BG327" i="14"/>
  <c r="BZ334" i="14"/>
  <c r="BG334" i="14"/>
  <c r="BZ336" i="14"/>
  <c r="BG336" i="14"/>
  <c r="BZ339" i="14"/>
  <c r="BG339" i="14"/>
  <c r="BZ344" i="14"/>
  <c r="BG344" i="14"/>
  <c r="BZ346" i="14"/>
  <c r="BG346" i="14"/>
  <c r="BZ347" i="14"/>
  <c r="BG347" i="14"/>
  <c r="BZ349" i="14"/>
  <c r="BG349" i="14"/>
  <c r="BZ354" i="14"/>
  <c r="BG354" i="14"/>
  <c r="BZ356" i="14"/>
  <c r="BG356" i="14"/>
  <c r="BZ357" i="14"/>
  <c r="BG357" i="14"/>
  <c r="BZ358" i="14"/>
  <c r="BG358" i="14"/>
  <c r="BZ359" i="14"/>
  <c r="BG359" i="14"/>
  <c r="BZ363" i="14"/>
  <c r="BG363" i="14"/>
  <c r="BZ370" i="14"/>
  <c r="BG370" i="14"/>
  <c r="BZ249" i="14"/>
  <c r="BG249" i="14"/>
  <c r="BZ251" i="14"/>
  <c r="BG251" i="14"/>
  <c r="BZ253" i="14"/>
  <c r="BG253" i="14"/>
  <c r="BZ256" i="14"/>
  <c r="BG256" i="14"/>
  <c r="BZ257" i="14"/>
  <c r="BG257" i="14"/>
  <c r="BZ258" i="14"/>
  <c r="BG258" i="14"/>
  <c r="BZ260" i="14"/>
  <c r="BG260" i="14"/>
  <c r="BZ261" i="14"/>
  <c r="BG261" i="14"/>
  <c r="BZ262" i="14"/>
  <c r="BG262" i="14"/>
  <c r="BZ264" i="14"/>
  <c r="BG264" i="14"/>
  <c r="BZ266" i="14"/>
  <c r="BG266" i="14"/>
  <c r="BZ268" i="14"/>
  <c r="BG268" i="14"/>
  <c r="BZ280" i="14"/>
  <c r="BG280" i="14"/>
  <c r="BZ282" i="14"/>
  <c r="BG282" i="14"/>
  <c r="BZ283" i="14"/>
  <c r="BG283" i="14"/>
  <c r="BZ284" i="14"/>
  <c r="BG284" i="14"/>
  <c r="BZ285" i="14"/>
  <c r="BG285" i="14"/>
  <c r="BZ287" i="14"/>
  <c r="BG287" i="14"/>
  <c r="BZ288" i="14"/>
  <c r="BG288" i="14"/>
  <c r="BZ289" i="14"/>
  <c r="BG289" i="14"/>
  <c r="BZ290" i="14"/>
  <c r="BG290" i="14"/>
  <c r="BZ291" i="14"/>
  <c r="BG291" i="14"/>
  <c r="BZ292" i="14"/>
  <c r="BG292" i="14"/>
  <c r="BZ293" i="14"/>
  <c r="BG293" i="14"/>
  <c r="BZ294" i="14"/>
  <c r="BG294" i="14"/>
  <c r="BZ295" i="14"/>
  <c r="BG295" i="14"/>
  <c r="BZ296" i="14"/>
  <c r="BG296" i="14"/>
  <c r="BZ297" i="14"/>
  <c r="BG297" i="14"/>
  <c r="BZ298" i="14"/>
  <c r="BG298" i="14"/>
  <c r="BZ299" i="14"/>
  <c r="BG299" i="14"/>
  <c r="BZ300" i="14"/>
  <c r="BG300" i="14"/>
  <c r="BZ301" i="14"/>
  <c r="BG301" i="14"/>
  <c r="BZ308" i="14"/>
  <c r="BG308" i="14"/>
  <c r="BZ311" i="14"/>
  <c r="BG311" i="14"/>
  <c r="BZ312" i="14"/>
  <c r="BG312" i="14"/>
  <c r="BZ315" i="14"/>
  <c r="BG315" i="14"/>
  <c r="BZ317" i="14"/>
  <c r="BG317" i="14"/>
  <c r="BZ320" i="14"/>
  <c r="BG320" i="14"/>
  <c r="BZ322" i="14"/>
  <c r="BG322" i="14"/>
  <c r="BZ323" i="14"/>
  <c r="BG323" i="14"/>
  <c r="BZ325" i="14"/>
  <c r="BG325" i="14"/>
  <c r="BZ329" i="14"/>
  <c r="BG329" i="14"/>
  <c r="BZ331" i="14"/>
  <c r="BG331" i="14"/>
  <c r="BZ332" i="14"/>
  <c r="BG332" i="14"/>
  <c r="BZ335" i="14"/>
  <c r="BG335" i="14"/>
  <c r="BZ338" i="14"/>
  <c r="BG338" i="14"/>
  <c r="BZ345" i="14"/>
  <c r="BG345" i="14"/>
  <c r="BZ348" i="14"/>
  <c r="BG348" i="14"/>
  <c r="BZ350" i="14"/>
  <c r="BG350" i="14"/>
  <c r="BZ351" i="14"/>
  <c r="BG351" i="14"/>
  <c r="BZ352" i="14"/>
  <c r="BG352" i="14"/>
  <c r="BZ353" i="14"/>
  <c r="BG353" i="14"/>
  <c r="BZ355" i="14"/>
  <c r="BG355" i="14"/>
  <c r="BZ361" i="14"/>
  <c r="BG361" i="14"/>
  <c r="BZ364" i="14"/>
  <c r="BG364" i="14"/>
  <c r="BZ365" i="14"/>
  <c r="BG365" i="14"/>
  <c r="AA148" i="14"/>
  <c r="Z257" i="14"/>
  <c r="K350" i="14"/>
  <c r="Z247" i="14"/>
  <c r="Z255" i="14"/>
  <c r="AA258" i="14"/>
  <c r="K353" i="14"/>
  <c r="Z350" i="14"/>
  <c r="K244" i="14"/>
  <c r="P244" i="14" s="1"/>
  <c r="Z244" i="14"/>
  <c r="AA264" i="14"/>
  <c r="K312" i="14"/>
  <c r="Z300" i="14"/>
  <c r="Z166" i="14"/>
  <c r="Z174" i="14"/>
  <c r="Z182" i="14"/>
  <c r="Z190" i="14"/>
  <c r="Z198" i="14"/>
  <c r="AA253" i="14"/>
  <c r="AA250" i="14"/>
  <c r="K321" i="14"/>
  <c r="P321" i="14" s="1"/>
  <c r="K325" i="14"/>
  <c r="K344" i="14"/>
  <c r="Z154" i="14"/>
  <c r="K210" i="14"/>
  <c r="AA251" i="14"/>
  <c r="Z290" i="14"/>
  <c r="Z291" i="14"/>
  <c r="Z293" i="14"/>
  <c r="K294" i="14"/>
  <c r="Z296" i="14"/>
  <c r="K313" i="14"/>
  <c r="P313" i="14" s="1"/>
  <c r="K345" i="14"/>
  <c r="Z347" i="14"/>
  <c r="K301" i="14"/>
  <c r="Z301" i="14"/>
  <c r="K318" i="14"/>
  <c r="P318" i="14" s="1"/>
  <c r="Z318" i="14"/>
  <c r="K354" i="14"/>
  <c r="P354" i="14" s="1"/>
  <c r="AA149" i="14"/>
  <c r="Z207" i="14"/>
  <c r="K207" i="14"/>
  <c r="Z218" i="14"/>
  <c r="K218" i="14"/>
  <c r="K227" i="14"/>
  <c r="P227" i="14" s="1"/>
  <c r="Z256" i="14"/>
  <c r="K315" i="14"/>
  <c r="P315" i="14" s="1"/>
  <c r="Z150" i="14"/>
  <c r="Z158" i="14"/>
  <c r="Z215" i="14"/>
  <c r="K215" i="14"/>
  <c r="Z289" i="14"/>
  <c r="K311" i="14"/>
  <c r="P311" i="14" s="1"/>
  <c r="Z311" i="14"/>
  <c r="Z148" i="14"/>
  <c r="Z152" i="14"/>
  <c r="Z160" i="14"/>
  <c r="Z168" i="14"/>
  <c r="Z176" i="14"/>
  <c r="Z184" i="14"/>
  <c r="Z192" i="14"/>
  <c r="Z200" i="14"/>
  <c r="Z213" i="14"/>
  <c r="K213" i="14"/>
  <c r="Z210" i="14"/>
  <c r="K219" i="14"/>
  <c r="K223" i="14"/>
  <c r="P223" i="14" s="1"/>
  <c r="K230" i="14"/>
  <c r="K232" i="14"/>
  <c r="K234" i="14"/>
  <c r="K236" i="14"/>
  <c r="Z238" i="14"/>
  <c r="K248" i="14"/>
  <c r="P248" i="14" s="1"/>
  <c r="K254" i="14"/>
  <c r="P254" i="14" s="1"/>
  <c r="Z262" i="14"/>
  <c r="Z294" i="14"/>
  <c r="Z297" i="14"/>
  <c r="K298" i="14"/>
  <c r="K333" i="14"/>
  <c r="P333" i="14" s="1"/>
  <c r="Z333" i="14"/>
  <c r="K348" i="14"/>
  <c r="Z348" i="14"/>
  <c r="K352" i="14"/>
  <c r="K355" i="14"/>
  <c r="Z355" i="14"/>
  <c r="Z162" i="14"/>
  <c r="Z170" i="14"/>
  <c r="Z178" i="14"/>
  <c r="Z186" i="14"/>
  <c r="Z194" i="14"/>
  <c r="Z202" i="14"/>
  <c r="K204" i="14"/>
  <c r="K205" i="14"/>
  <c r="P205" i="14" s="1"/>
  <c r="K206" i="14"/>
  <c r="P206" i="14" s="1"/>
  <c r="Z254" i="14"/>
  <c r="Z264" i="14"/>
  <c r="Z313" i="14"/>
  <c r="K346" i="14"/>
  <c r="P346" i="14" s="1"/>
  <c r="Z346" i="14"/>
  <c r="K349" i="14"/>
  <c r="P349" i="14" s="1"/>
  <c r="Z349" i="14"/>
  <c r="P356" i="14"/>
  <c r="Z156" i="14"/>
  <c r="Z164" i="14"/>
  <c r="Z172" i="14"/>
  <c r="Z180" i="14"/>
  <c r="Z188" i="14"/>
  <c r="Z196" i="14"/>
  <c r="K221" i="14"/>
  <c r="K226" i="14"/>
  <c r="K229" i="14"/>
  <c r="K231" i="14"/>
  <c r="P231" i="14" s="1"/>
  <c r="K233" i="14"/>
  <c r="AA235" i="14"/>
  <c r="K237" i="14"/>
  <c r="K242" i="14"/>
  <c r="P242" i="14" s="1"/>
  <c r="K255" i="14"/>
  <c r="P255" i="14" s="1"/>
  <c r="Z258" i="14"/>
  <c r="Z261" i="14"/>
  <c r="K306" i="14"/>
  <c r="P306" i="14" s="1"/>
  <c r="Z306" i="14"/>
  <c r="K309" i="14"/>
  <c r="P309" i="14" s="1"/>
  <c r="K314" i="14"/>
  <c r="K316" i="14"/>
  <c r="P316" i="14" s="1"/>
  <c r="Z316" i="14"/>
  <c r="K317" i="14"/>
  <c r="P317" i="14" s="1"/>
  <c r="Z321" i="14"/>
  <c r="K322" i="14"/>
  <c r="P322" i="14" s="1"/>
  <c r="Z322" i="14"/>
  <c r="K339" i="14"/>
  <c r="P339" i="14" s="1"/>
  <c r="Z339" i="14"/>
  <c r="K338" i="14"/>
  <c r="P338" i="14" s="1"/>
  <c r="Z266" i="14"/>
  <c r="K284" i="14"/>
  <c r="P284" i="14" s="1"/>
  <c r="K290" i="14"/>
  <c r="Z292" i="14"/>
  <c r="K323" i="14"/>
  <c r="P323" i="14" s="1"/>
  <c r="K331" i="14"/>
  <c r="P331" i="14" s="1"/>
  <c r="K332" i="14"/>
  <c r="P332" i="14" s="1"/>
  <c r="Z345" i="14"/>
  <c r="K280" i="14"/>
  <c r="K283" i="14"/>
  <c r="P283" i="14" s="1"/>
  <c r="Z288" i="14"/>
  <c r="Z298" i="14"/>
  <c r="Z323" i="14"/>
  <c r="K326" i="14"/>
  <c r="P326" i="14" s="1"/>
  <c r="Z327" i="14"/>
  <c r="Z331" i="14"/>
  <c r="Z332" i="14"/>
  <c r="K335" i="14"/>
  <c r="P335" i="14" s="1"/>
  <c r="Z239" i="14"/>
  <c r="Z240" i="14"/>
  <c r="Z149" i="14"/>
  <c r="Z205" i="14"/>
  <c r="Z206" i="14"/>
  <c r="K238" i="14"/>
  <c r="P238" i="14" s="1"/>
  <c r="Z241" i="14"/>
  <c r="K241" i="14"/>
  <c r="P241" i="14" s="1"/>
  <c r="Z242" i="14"/>
  <c r="Z221" i="14"/>
  <c r="Z223" i="14"/>
  <c r="Z226" i="14"/>
  <c r="Z230" i="14"/>
  <c r="Z231" i="14"/>
  <c r="Z232" i="14"/>
  <c r="Z233" i="14"/>
  <c r="Z234" i="14"/>
  <c r="Z235" i="14"/>
  <c r="Z236" i="14"/>
  <c r="Z237" i="14"/>
  <c r="K239" i="14"/>
  <c r="P239" i="14" s="1"/>
  <c r="K247" i="14"/>
  <c r="P247" i="14" s="1"/>
  <c r="K240" i="14"/>
  <c r="P240" i="14" s="1"/>
  <c r="Z243" i="14"/>
  <c r="Z245" i="14"/>
  <c r="K246" i="14"/>
  <c r="P246" i="14" s="1"/>
  <c r="Z248" i="14"/>
  <c r="Z260" i="14"/>
  <c r="Z268" i="14"/>
  <c r="Z284" i="14"/>
  <c r="Z295" i="14"/>
  <c r="Z278" i="14"/>
  <c r="Z279" i="14"/>
  <c r="K281" i="14"/>
  <c r="P281" i="14" s="1"/>
  <c r="Z250" i="14"/>
  <c r="Z251" i="14"/>
  <c r="Z246" i="14"/>
  <c r="K279" i="14"/>
  <c r="P279" i="14" s="1"/>
  <c r="Z280" i="14"/>
  <c r="Z282" i="14"/>
  <c r="K282" i="14"/>
  <c r="P282" i="14" s="1"/>
  <c r="Z283" i="14"/>
  <c r="Z285" i="14"/>
  <c r="Z299" i="14"/>
  <c r="K285" i="14"/>
  <c r="P285" i="14" s="1"/>
  <c r="K289" i="14"/>
  <c r="P289" i="14" s="1"/>
  <c r="K293" i="14"/>
  <c r="P293" i="14" s="1"/>
  <c r="K297" i="14"/>
  <c r="P297" i="14" s="1"/>
  <c r="Z314" i="14"/>
  <c r="Z326" i="14"/>
  <c r="K329" i="14"/>
  <c r="P329" i="14" s="1"/>
  <c r="Z329" i="14"/>
  <c r="Z335" i="14"/>
  <c r="K351" i="14"/>
  <c r="P351" i="14" s="1"/>
  <c r="Z312" i="14"/>
  <c r="K324" i="14"/>
  <c r="P324" i="14" s="1"/>
  <c r="Z324" i="14"/>
  <c r="K347" i="14"/>
  <c r="P347" i="14" s="1"/>
  <c r="K287" i="14"/>
  <c r="P287" i="14" s="1"/>
  <c r="Z287" i="14"/>
  <c r="K291" i="14"/>
  <c r="P291" i="14" s="1"/>
  <c r="K295" i="14"/>
  <c r="P295" i="14" s="1"/>
  <c r="K299" i="14"/>
  <c r="P299" i="14" s="1"/>
  <c r="K320" i="14"/>
  <c r="P320" i="14" s="1"/>
  <c r="Z320" i="14"/>
  <c r="Z325" i="14"/>
  <c r="Z338" i="14"/>
  <c r="Z351" i="14"/>
  <c r="K288" i="14"/>
  <c r="P288" i="14" s="1"/>
  <c r="K292" i="14"/>
  <c r="P292" i="14" s="1"/>
  <c r="K296" i="14"/>
  <c r="P296" i="14" s="1"/>
  <c r="K300" i="14"/>
  <c r="P300" i="14" s="1"/>
  <c r="K334" i="14"/>
  <c r="P334" i="14" s="1"/>
  <c r="Z334" i="14"/>
  <c r="Z353" i="14"/>
  <c r="P358" i="14"/>
  <c r="P365" i="14"/>
  <c r="P370" i="14"/>
  <c r="Z344" i="14"/>
  <c r="Z352" i="14"/>
  <c r="P364" i="14"/>
  <c r="CJ285" i="7"/>
  <c r="CI285" i="7"/>
  <c r="CH285" i="7"/>
  <c r="CG285" i="7"/>
  <c r="CF285" i="7"/>
  <c r="CE285" i="7"/>
  <c r="CD285" i="7"/>
  <c r="CC285" i="7"/>
  <c r="CB285" i="7"/>
  <c r="CA285" i="7"/>
  <c r="BZ285" i="7"/>
  <c r="X284" i="1"/>
  <c r="V284" i="1"/>
  <c r="T284" i="1"/>
  <c r="R284" i="1"/>
  <c r="AA249" i="14" l="1"/>
  <c r="P359" i="14"/>
  <c r="AA359" i="14"/>
  <c r="P363" i="14"/>
  <c r="S284" i="1"/>
  <c r="BF284" i="1"/>
  <c r="BM284" i="1"/>
  <c r="W284" i="1"/>
  <c r="BO284" i="1"/>
  <c r="Y284" i="1"/>
  <c r="BP284" i="1"/>
  <c r="U284" i="1"/>
  <c r="BN284" i="1"/>
  <c r="AA280" i="14"/>
  <c r="P280" i="14"/>
  <c r="AA348" i="14"/>
  <c r="P348" i="14"/>
  <c r="AA232" i="14"/>
  <c r="P232" i="14"/>
  <c r="AA215" i="14"/>
  <c r="P215" i="14"/>
  <c r="AA301" i="14"/>
  <c r="P301" i="14"/>
  <c r="AA345" i="14"/>
  <c r="P345" i="14"/>
  <c r="AA294" i="14"/>
  <c r="P294" i="14"/>
  <c r="AA325" i="14"/>
  <c r="P325" i="14"/>
  <c r="AA312" i="14"/>
  <c r="P312" i="14"/>
  <c r="AA290" i="14"/>
  <c r="P290" i="14"/>
  <c r="AA226" i="14"/>
  <c r="P226" i="14"/>
  <c r="AA352" i="14"/>
  <c r="P352" i="14"/>
  <c r="AA236" i="14"/>
  <c r="P236" i="14"/>
  <c r="AA314" i="14"/>
  <c r="P314" i="14"/>
  <c r="AA255" i="14"/>
  <c r="AA237" i="14"/>
  <c r="P237" i="14"/>
  <c r="AA233" i="14"/>
  <c r="P233" i="14"/>
  <c r="AA229" i="14"/>
  <c r="P229" i="14"/>
  <c r="AA221" i="14"/>
  <c r="P221" i="14"/>
  <c r="AA204" i="14"/>
  <c r="P204" i="14"/>
  <c r="AA355" i="14"/>
  <c r="P355" i="14"/>
  <c r="AA298" i="14"/>
  <c r="P298" i="14"/>
  <c r="AA254" i="14"/>
  <c r="AA234" i="14"/>
  <c r="P234" i="14"/>
  <c r="AA230" i="14"/>
  <c r="P230" i="14"/>
  <c r="AA219" i="14"/>
  <c r="P219" i="14"/>
  <c r="AA213" i="14"/>
  <c r="P213" i="14"/>
  <c r="AA207" i="14"/>
  <c r="P207" i="14"/>
  <c r="AA210" i="14"/>
  <c r="P210" i="14"/>
  <c r="AA344" i="14"/>
  <c r="P344" i="14"/>
  <c r="AA357" i="14"/>
  <c r="P357" i="14"/>
  <c r="AA353" i="14"/>
  <c r="P353" i="14"/>
  <c r="AA350" i="14"/>
  <c r="P350" i="14"/>
  <c r="AA218" i="14"/>
  <c r="P218" i="14"/>
  <c r="CK285" i="7"/>
  <c r="BG285" i="7"/>
  <c r="BH365" i="14"/>
  <c r="BI365" i="14"/>
  <c r="BH364" i="14"/>
  <c r="BI364" i="14"/>
  <c r="BH361" i="14"/>
  <c r="BI361" i="14"/>
  <c r="BH355" i="14"/>
  <c r="BI355" i="14"/>
  <c r="BH353" i="14"/>
  <c r="BI353" i="14"/>
  <c r="BH352" i="14"/>
  <c r="BI352" i="14"/>
  <c r="BH351" i="14"/>
  <c r="BI351" i="14"/>
  <c r="BH350" i="14"/>
  <c r="BI350" i="14"/>
  <c r="BH348" i="14"/>
  <c r="BI348" i="14"/>
  <c r="BH345" i="14"/>
  <c r="BI345" i="14"/>
  <c r="BH338" i="14"/>
  <c r="BI338" i="14"/>
  <c r="BH335" i="14"/>
  <c r="BI335" i="14"/>
  <c r="BH332" i="14"/>
  <c r="BI332" i="14"/>
  <c r="BH331" i="14"/>
  <c r="BI331" i="14"/>
  <c r="BH329" i="14"/>
  <c r="BI329" i="14"/>
  <c r="BH325" i="14"/>
  <c r="BI325" i="14"/>
  <c r="BH323" i="14"/>
  <c r="BI323" i="14"/>
  <c r="BH322" i="14"/>
  <c r="BI322" i="14"/>
  <c r="BH320" i="14"/>
  <c r="BI320" i="14"/>
  <c r="BH317" i="14"/>
  <c r="BI317" i="14"/>
  <c r="BH315" i="14"/>
  <c r="BI315" i="14"/>
  <c r="BH312" i="14"/>
  <c r="BI312" i="14"/>
  <c r="BH311" i="14"/>
  <c r="BI311" i="14"/>
  <c r="BH308" i="14"/>
  <c r="BI308" i="14"/>
  <c r="BH301" i="14"/>
  <c r="BI301" i="14"/>
  <c r="BH300" i="14"/>
  <c r="BI300" i="14"/>
  <c r="BH299" i="14"/>
  <c r="BI299" i="14"/>
  <c r="BH298" i="14"/>
  <c r="BI298" i="14"/>
  <c r="BH297" i="14"/>
  <c r="BI297" i="14"/>
  <c r="BH296" i="14"/>
  <c r="BI296" i="14"/>
  <c r="BH295" i="14"/>
  <c r="BI295" i="14"/>
  <c r="BH294" i="14"/>
  <c r="BI294" i="14"/>
  <c r="BH293" i="14"/>
  <c r="BI293" i="14"/>
  <c r="BH292" i="14"/>
  <c r="BI292" i="14"/>
  <c r="BH291" i="14"/>
  <c r="BI291" i="14"/>
  <c r="BH290" i="14"/>
  <c r="BI290" i="14"/>
  <c r="BH289" i="14"/>
  <c r="BI289" i="14"/>
  <c r="BH288" i="14"/>
  <c r="BI288" i="14"/>
  <c r="BH287" i="14"/>
  <c r="BI287" i="14"/>
  <c r="BH285" i="14"/>
  <c r="BI285" i="14"/>
  <c r="BH284" i="14"/>
  <c r="BI284" i="14"/>
  <c r="BH283" i="14"/>
  <c r="BI283" i="14"/>
  <c r="BH282" i="14"/>
  <c r="BI282" i="14"/>
  <c r="BH280" i="14"/>
  <c r="BI280" i="14"/>
  <c r="BH268" i="14"/>
  <c r="BI268" i="14"/>
  <c r="BH266" i="14"/>
  <c r="BI266" i="14"/>
  <c r="BH264" i="14"/>
  <c r="BI264" i="14"/>
  <c r="BH262" i="14"/>
  <c r="BI262" i="14"/>
  <c r="BH261" i="14"/>
  <c r="BI261" i="14"/>
  <c r="BH260" i="14"/>
  <c r="BI260" i="14"/>
  <c r="BH258" i="14"/>
  <c r="BI258" i="14"/>
  <c r="BH257" i="14"/>
  <c r="BI257" i="14"/>
  <c r="BH256" i="14"/>
  <c r="BI256" i="14"/>
  <c r="BH253" i="14"/>
  <c r="BI253" i="14"/>
  <c r="BH251" i="14"/>
  <c r="BI251" i="14"/>
  <c r="BH249" i="14"/>
  <c r="BI249" i="14"/>
  <c r="BH370" i="14"/>
  <c r="BI370" i="14"/>
  <c r="BH363" i="14"/>
  <c r="BI363" i="14"/>
  <c r="BH359" i="14"/>
  <c r="BI359" i="14"/>
  <c r="BH358" i="14"/>
  <c r="BI358" i="14"/>
  <c r="BH357" i="14"/>
  <c r="BI357" i="14"/>
  <c r="BH356" i="14"/>
  <c r="BI356" i="14"/>
  <c r="BH354" i="14"/>
  <c r="BI354" i="14"/>
  <c r="BH349" i="14"/>
  <c r="BI349" i="14"/>
  <c r="BH347" i="14"/>
  <c r="BI347" i="14"/>
  <c r="BH346" i="14"/>
  <c r="BI346" i="14"/>
  <c r="BH344" i="14"/>
  <c r="BI344" i="14"/>
  <c r="BH339" i="14"/>
  <c r="BI339" i="14"/>
  <c r="BH336" i="14"/>
  <c r="BI336" i="14"/>
  <c r="BH334" i="14"/>
  <c r="BI334" i="14"/>
  <c r="BH327" i="14"/>
  <c r="BI327" i="14"/>
  <c r="BH326" i="14"/>
  <c r="BI326" i="14"/>
  <c r="BH324" i="14"/>
  <c r="BI324" i="14"/>
  <c r="BH321" i="14"/>
  <c r="BI321" i="14"/>
  <c r="BH318" i="14"/>
  <c r="BI318" i="14"/>
  <c r="BH316" i="14"/>
  <c r="BI316" i="14"/>
  <c r="BH314" i="14"/>
  <c r="BI314" i="14"/>
  <c r="BH313" i="14"/>
  <c r="BI313" i="14"/>
  <c r="BH309" i="14"/>
  <c r="BI309" i="14"/>
  <c r="BH306" i="14"/>
  <c r="BI306" i="14"/>
  <c r="BH281" i="14"/>
  <c r="BI281" i="14"/>
  <c r="BH279" i="14"/>
  <c r="BI279" i="14"/>
  <c r="BH278" i="14"/>
  <c r="BI278" i="14"/>
  <c r="BH255" i="14"/>
  <c r="BI255" i="14"/>
  <c r="BH254" i="14"/>
  <c r="BI254" i="14"/>
  <c r="BH252" i="14"/>
  <c r="BI252" i="14"/>
  <c r="BH250" i="14"/>
  <c r="BI250" i="14"/>
  <c r="BH248" i="14"/>
  <c r="BI248" i="14"/>
  <c r="BH247" i="14"/>
  <c r="BI247" i="14"/>
  <c r="AA308" i="14"/>
  <c r="AA206" i="14"/>
  <c r="AA313" i="14"/>
  <c r="AA284" i="14"/>
  <c r="Z308" i="14"/>
  <c r="AA338" i="14"/>
  <c r="AA243" i="14"/>
  <c r="AA245" i="14"/>
  <c r="AA256" i="14"/>
  <c r="AA223" i="14"/>
  <c r="AA244" i="14"/>
  <c r="AA335" i="14"/>
  <c r="AA326" i="14"/>
  <c r="Z252" i="14"/>
  <c r="AA317" i="14"/>
  <c r="AA257" i="14"/>
  <c r="Z315" i="14"/>
  <c r="AA231" i="14"/>
  <c r="AA309" i="14"/>
  <c r="AA283" i="14"/>
  <c r="AA248" i="14"/>
  <c r="Z354" i="14"/>
  <c r="AA321" i="14"/>
  <c r="AA205" i="14"/>
  <c r="AA242" i="14"/>
  <c r="AA331" i="14"/>
  <c r="AA306" i="14"/>
  <c r="AA311" i="14"/>
  <c r="AA315" i="14"/>
  <c r="AA227" i="14"/>
  <c r="AA316" i="14"/>
  <c r="AA349" i="14"/>
  <c r="AA333" i="14"/>
  <c r="AA318" i="14"/>
  <c r="AA327" i="14"/>
  <c r="AA322" i="14"/>
  <c r="Z227" i="14"/>
  <c r="AA323" i="14"/>
  <c r="AA354" i="14"/>
  <c r="AA332" i="14"/>
  <c r="AA339" i="14"/>
  <c r="AA356" i="14"/>
  <c r="AA346" i="14"/>
  <c r="AA334" i="14"/>
  <c r="AA292" i="14"/>
  <c r="AA299" i="14"/>
  <c r="AA291" i="14"/>
  <c r="AA347" i="14"/>
  <c r="AA285" i="14"/>
  <c r="AA282" i="14"/>
  <c r="AA279" i="14"/>
  <c r="AA281" i="14"/>
  <c r="AA268" i="14"/>
  <c r="AA247" i="14"/>
  <c r="AA238" i="14"/>
  <c r="AA370" i="14"/>
  <c r="AA358" i="14"/>
  <c r="AA288" i="14"/>
  <c r="AA320" i="14"/>
  <c r="AA297" i="14"/>
  <c r="AA266" i="14"/>
  <c r="Z281" i="14"/>
  <c r="AA262" i="14"/>
  <c r="AA261" i="14"/>
  <c r="AA246" i="14"/>
  <c r="AA239" i="14"/>
  <c r="Z204" i="14"/>
  <c r="AA300" i="14"/>
  <c r="Z309" i="14"/>
  <c r="AA295" i="14"/>
  <c r="AA293" i="14"/>
  <c r="Z249" i="14"/>
  <c r="AA240" i="14"/>
  <c r="Z229" i="14"/>
  <c r="Z219" i="14"/>
  <c r="AA241" i="14"/>
  <c r="AA296" i="14"/>
  <c r="Z317" i="14"/>
  <c r="AA287" i="14"/>
  <c r="AA324" i="14"/>
  <c r="AA351" i="14"/>
  <c r="AA329" i="14"/>
  <c r="AA289" i="14"/>
  <c r="AA260" i="14"/>
  <c r="Z253" i="14"/>
  <c r="AA278" i="14"/>
  <c r="K299" i="11"/>
  <c r="K287" i="8"/>
  <c r="K285" i="7"/>
  <c r="P285" i="7" s="1"/>
  <c r="K284" i="1"/>
  <c r="P287" i="8" l="1"/>
  <c r="AA287" i="8"/>
  <c r="Z284" i="1"/>
  <c r="AA284" i="1"/>
  <c r="P284" i="1"/>
  <c r="BH284" i="1"/>
  <c r="BI284" i="1"/>
  <c r="AA299" i="11"/>
  <c r="P299" i="11"/>
  <c r="BI285" i="7"/>
  <c r="BH285" i="7"/>
  <c r="AA285" i="7"/>
  <c r="R4" i="11" l="1"/>
  <c r="T4" i="11"/>
  <c r="V4" i="11"/>
  <c r="X4" i="11"/>
  <c r="Y4" i="11" l="1"/>
  <c r="BP4" i="11"/>
  <c r="U4" i="11"/>
  <c r="BN4" i="11"/>
  <c r="W4" i="11"/>
  <c r="BO4" i="11"/>
  <c r="BF4" i="11"/>
  <c r="S4" i="11"/>
  <c r="BM4" i="11"/>
  <c r="K12" i="11"/>
  <c r="K10" i="11"/>
  <c r="K190" i="11"/>
  <c r="K188" i="11"/>
  <c r="K186" i="11"/>
  <c r="K184" i="11"/>
  <c r="K182" i="11"/>
  <c r="K180" i="11"/>
  <c r="K178" i="11"/>
  <c r="K176" i="11"/>
  <c r="K174" i="11"/>
  <c r="K172" i="11"/>
  <c r="K170" i="11"/>
  <c r="K168" i="11"/>
  <c r="K166" i="11"/>
  <c r="K162" i="11"/>
  <c r="K160" i="11"/>
  <c r="K158" i="11"/>
  <c r="K156" i="11"/>
  <c r="K154" i="11"/>
  <c r="K152" i="11"/>
  <c r="K150" i="11"/>
  <c r="K148" i="11"/>
  <c r="K192" i="11"/>
  <c r="K194" i="11"/>
  <c r="K196" i="11"/>
  <c r="K198" i="11"/>
  <c r="K200" i="11"/>
  <c r="K164" i="11"/>
  <c r="K116" i="11"/>
  <c r="K32" i="11"/>
  <c r="K4" i="11"/>
  <c r="P4" i="11" s="1"/>
  <c r="K108" i="11"/>
  <c r="K96" i="11"/>
  <c r="K8" i="11"/>
  <c r="K14" i="11"/>
  <c r="K16" i="11"/>
  <c r="K18" i="11"/>
  <c r="K20" i="11"/>
  <c r="K22" i="11"/>
  <c r="K24" i="11"/>
  <c r="K26" i="11"/>
  <c r="K28" i="11"/>
  <c r="K30" i="11"/>
  <c r="K34" i="11"/>
  <c r="K36" i="11"/>
  <c r="K38" i="11"/>
  <c r="K40" i="11"/>
  <c r="K42" i="11"/>
  <c r="K44" i="11"/>
  <c r="K46" i="11"/>
  <c r="K48" i="11"/>
  <c r="K50" i="11"/>
  <c r="K52" i="11"/>
  <c r="K54" i="11"/>
  <c r="K56" i="11"/>
  <c r="K58" i="11"/>
  <c r="K60" i="11"/>
  <c r="K62" i="11"/>
  <c r="K64" i="11"/>
  <c r="K66" i="11"/>
  <c r="K68" i="11"/>
  <c r="K70" i="11"/>
  <c r="K72" i="11"/>
  <c r="K74" i="11"/>
  <c r="K76" i="11"/>
  <c r="K78" i="11"/>
  <c r="K80" i="11"/>
  <c r="K82" i="11"/>
  <c r="K84" i="11"/>
  <c r="K86" i="11"/>
  <c r="K88" i="11"/>
  <c r="K90" i="11"/>
  <c r="K92" i="11"/>
  <c r="K94" i="11"/>
  <c r="K98" i="11"/>
  <c r="K100" i="11"/>
  <c r="K102" i="11"/>
  <c r="K104" i="11"/>
  <c r="K106" i="11"/>
  <c r="K110" i="11"/>
  <c r="K112" i="11"/>
  <c r="K114" i="11"/>
  <c r="K6" i="11"/>
  <c r="K234" i="11"/>
  <c r="K228" i="11"/>
  <c r="K229" i="11"/>
  <c r="K233" i="11"/>
  <c r="K230" i="11"/>
  <c r="K222" i="11"/>
  <c r="K221" i="11"/>
  <c r="K209" i="11"/>
  <c r="K208" i="11"/>
  <c r="P208" i="11" s="1"/>
  <c r="K219" i="11"/>
  <c r="K236" i="11"/>
  <c r="K232" i="11"/>
  <c r="K225" i="11"/>
  <c r="K224" i="11"/>
  <c r="K122" i="11"/>
  <c r="K235" i="11"/>
  <c r="K231" i="11"/>
  <c r="K227" i="11"/>
  <c r="K226" i="11"/>
  <c r="AA215" i="11"/>
  <c r="K204" i="11"/>
  <c r="P204" i="11" s="1"/>
  <c r="K202" i="11"/>
  <c r="P202" i="11" s="1"/>
  <c r="K146" i="11"/>
  <c r="K144" i="11"/>
  <c r="K142" i="11"/>
  <c r="K140" i="11"/>
  <c r="K138" i="11"/>
  <c r="K136" i="11"/>
  <c r="K134" i="11"/>
  <c r="K132" i="11"/>
  <c r="K130" i="11"/>
  <c r="K128" i="11"/>
  <c r="K126" i="11"/>
  <c r="K124" i="11"/>
  <c r="K119" i="11"/>
  <c r="K118" i="11"/>
  <c r="K206" i="11"/>
  <c r="P206" i="11" s="1"/>
  <c r="K203" i="11"/>
  <c r="P203" i="11" s="1"/>
  <c r="K147" i="11"/>
  <c r="K145" i="11"/>
  <c r="K143" i="11"/>
  <c r="K141" i="11"/>
  <c r="K139" i="11"/>
  <c r="K137" i="11"/>
  <c r="K135" i="11"/>
  <c r="K133" i="11"/>
  <c r="K131" i="11"/>
  <c r="K129" i="11"/>
  <c r="K127" i="11"/>
  <c r="K125" i="11"/>
  <c r="K123" i="11"/>
  <c r="K121" i="11"/>
  <c r="K120" i="11"/>
  <c r="K303" i="11"/>
  <c r="K300" i="11"/>
  <c r="K288" i="11"/>
  <c r="K286" i="11"/>
  <c r="K284" i="11"/>
  <c r="K280" i="11"/>
  <c r="K276" i="11"/>
  <c r="K355" i="11"/>
  <c r="K354" i="11"/>
  <c r="K353" i="11"/>
  <c r="K352" i="11"/>
  <c r="K351" i="11"/>
  <c r="K349" i="11"/>
  <c r="K348" i="11"/>
  <c r="K347" i="11"/>
  <c r="K346" i="11"/>
  <c r="K345" i="11"/>
  <c r="K344" i="11"/>
  <c r="K343" i="11"/>
  <c r="K342" i="11"/>
  <c r="K341" i="11"/>
  <c r="K340" i="11"/>
  <c r="K339" i="11"/>
  <c r="K338" i="11"/>
  <c r="K337" i="11"/>
  <c r="K336" i="11"/>
  <c r="K335" i="11"/>
  <c r="K334" i="11"/>
  <c r="K307" i="11"/>
  <c r="K306" i="11"/>
  <c r="K305" i="11"/>
  <c r="K304" i="11"/>
  <c r="K301" i="11"/>
  <c r="P291" i="11"/>
  <c r="K287" i="11"/>
  <c r="K285" i="11"/>
  <c r="K282" i="11"/>
  <c r="K278" i="11"/>
  <c r="K274" i="11"/>
  <c r="K272" i="11"/>
  <c r="K264" i="11"/>
  <c r="K259" i="11"/>
  <c r="K256" i="11"/>
  <c r="K252" i="11"/>
  <c r="K250" i="11"/>
  <c r="K248" i="11"/>
  <c r="K246" i="11"/>
  <c r="K244" i="11"/>
  <c r="K242" i="11"/>
  <c r="K240" i="11"/>
  <c r="K238" i="11"/>
  <c r="K283" i="11"/>
  <c r="K281" i="11"/>
  <c r="K279" i="11"/>
  <c r="K277" i="11"/>
  <c r="K275" i="11"/>
  <c r="K273" i="11"/>
  <c r="K271" i="11"/>
  <c r="K266" i="11"/>
  <c r="K261" i="11"/>
  <c r="K257" i="11"/>
  <c r="K253" i="11"/>
  <c r="K251" i="11"/>
  <c r="K249" i="11"/>
  <c r="K245" i="11"/>
  <c r="K243" i="11"/>
  <c r="K241" i="11"/>
  <c r="K239" i="11"/>
  <c r="K237" i="11"/>
  <c r="Z4" i="11" l="1"/>
  <c r="AA266" i="11"/>
  <c r="P266" i="11"/>
  <c r="AA246" i="11"/>
  <c r="P246" i="11"/>
  <c r="AA287" i="11"/>
  <c r="P287" i="11"/>
  <c r="AA337" i="11"/>
  <c r="P337" i="11"/>
  <c r="AA354" i="11"/>
  <c r="P354" i="11"/>
  <c r="AA237" i="11"/>
  <c r="P237" i="11"/>
  <c r="AA245" i="11"/>
  <c r="P245" i="11"/>
  <c r="AA257" i="11"/>
  <c r="P257" i="11"/>
  <c r="AA273" i="11"/>
  <c r="P273" i="11"/>
  <c r="AA281" i="11"/>
  <c r="P281" i="11"/>
  <c r="AA242" i="11"/>
  <c r="P242" i="11"/>
  <c r="AA250" i="11"/>
  <c r="P250" i="11"/>
  <c r="AA264" i="11"/>
  <c r="P264" i="11"/>
  <c r="AA282" i="11"/>
  <c r="P282" i="11"/>
  <c r="AA291" i="11"/>
  <c r="AA305" i="11"/>
  <c r="P305" i="11"/>
  <c r="AA335" i="11"/>
  <c r="P335" i="11"/>
  <c r="AA339" i="11"/>
  <c r="P339" i="11"/>
  <c r="AA343" i="11"/>
  <c r="P343" i="11"/>
  <c r="AA347" i="11"/>
  <c r="P347" i="11"/>
  <c r="AA352" i="11"/>
  <c r="P352" i="11"/>
  <c r="AA276" i="11"/>
  <c r="P276" i="11"/>
  <c r="AA288" i="11"/>
  <c r="P288" i="11"/>
  <c r="AA303" i="11"/>
  <c r="P303" i="11"/>
  <c r="AA125" i="11"/>
  <c r="P125" i="11"/>
  <c r="AA133" i="11"/>
  <c r="P133" i="11"/>
  <c r="AA141" i="11"/>
  <c r="P141" i="11"/>
  <c r="AA203" i="11"/>
  <c r="AA124" i="11"/>
  <c r="P124" i="11"/>
  <c r="AA132" i="11"/>
  <c r="P132" i="11"/>
  <c r="AA140" i="11"/>
  <c r="P140" i="11"/>
  <c r="AA202" i="11"/>
  <c r="AA226" i="11"/>
  <c r="P226" i="11"/>
  <c r="AA122" i="11"/>
  <c r="P122" i="11"/>
  <c r="AA225" i="11"/>
  <c r="P225" i="11"/>
  <c r="AA208" i="11"/>
  <c r="AA230" i="11"/>
  <c r="P230" i="11"/>
  <c r="AA218" i="11"/>
  <c r="P218" i="11"/>
  <c r="AA112" i="11"/>
  <c r="P112" i="11"/>
  <c r="AA102" i="11"/>
  <c r="P102" i="11"/>
  <c r="AA92" i="11"/>
  <c r="P92" i="11"/>
  <c r="AA84" i="11"/>
  <c r="P84" i="11"/>
  <c r="AA76" i="11"/>
  <c r="P76" i="11"/>
  <c r="AA68" i="11"/>
  <c r="P68" i="11"/>
  <c r="AA60" i="11"/>
  <c r="P60" i="11"/>
  <c r="AA52" i="11"/>
  <c r="P52" i="11"/>
  <c r="AA44" i="11"/>
  <c r="P44" i="11"/>
  <c r="AA36" i="11"/>
  <c r="P36" i="11"/>
  <c r="AA26" i="11"/>
  <c r="P26" i="11"/>
  <c r="AA18" i="11"/>
  <c r="P18" i="11"/>
  <c r="AA96" i="11"/>
  <c r="P96" i="11"/>
  <c r="AA32" i="11"/>
  <c r="P32" i="11"/>
  <c r="AA198" i="11"/>
  <c r="P198" i="11"/>
  <c r="AA148" i="11"/>
  <c r="P148" i="11"/>
  <c r="AA156" i="11"/>
  <c r="P156" i="11"/>
  <c r="AA166" i="11"/>
  <c r="P166" i="11"/>
  <c r="AA174" i="11"/>
  <c r="P174" i="11"/>
  <c r="AA182" i="11"/>
  <c r="P182" i="11"/>
  <c r="AA190" i="11"/>
  <c r="P190" i="11"/>
  <c r="AA241" i="11"/>
  <c r="P241" i="11"/>
  <c r="AA238" i="11"/>
  <c r="P238" i="11"/>
  <c r="AA274" i="11"/>
  <c r="P274" i="11"/>
  <c r="AA307" i="11"/>
  <c r="P307" i="11"/>
  <c r="AA341" i="11"/>
  <c r="P341" i="11"/>
  <c r="AA349" i="11"/>
  <c r="P349" i="11"/>
  <c r="AA239" i="11"/>
  <c r="P239" i="11"/>
  <c r="AA249" i="11"/>
  <c r="P249" i="11"/>
  <c r="AA261" i="11"/>
  <c r="P261" i="11"/>
  <c r="AA275" i="11"/>
  <c r="P275" i="11"/>
  <c r="AA283" i="11"/>
  <c r="P283" i="11"/>
  <c r="AA244" i="11"/>
  <c r="P244" i="11"/>
  <c r="AA252" i="11"/>
  <c r="P252" i="11"/>
  <c r="AA272" i="11"/>
  <c r="P272" i="11"/>
  <c r="AA285" i="11"/>
  <c r="P285" i="11"/>
  <c r="AA297" i="11"/>
  <c r="P297" i="11"/>
  <c r="AA306" i="11"/>
  <c r="P306" i="11"/>
  <c r="AA336" i="11"/>
  <c r="P336" i="11"/>
  <c r="AA340" i="11"/>
  <c r="P340" i="11"/>
  <c r="AA344" i="11"/>
  <c r="P344" i="11"/>
  <c r="AA348" i="11"/>
  <c r="P348" i="11"/>
  <c r="AA353" i="11"/>
  <c r="P353" i="11"/>
  <c r="AA280" i="11"/>
  <c r="P280" i="11"/>
  <c r="AA290" i="11"/>
  <c r="P290" i="11"/>
  <c r="AA120" i="11"/>
  <c r="P120" i="11"/>
  <c r="AA127" i="11"/>
  <c r="P127" i="11"/>
  <c r="AA135" i="11"/>
  <c r="P135" i="11"/>
  <c r="AA143" i="11"/>
  <c r="P143" i="11"/>
  <c r="AA206" i="11"/>
  <c r="AA126" i="11"/>
  <c r="P126" i="11"/>
  <c r="AA134" i="11"/>
  <c r="P134" i="11"/>
  <c r="AA142" i="11"/>
  <c r="P142" i="11"/>
  <c r="AA204" i="11"/>
  <c r="AA227" i="11"/>
  <c r="P227" i="11"/>
  <c r="AA211" i="11"/>
  <c r="P211" i="11"/>
  <c r="AA232" i="11"/>
  <c r="P232" i="11"/>
  <c r="AA209" i="11"/>
  <c r="P209" i="11"/>
  <c r="AA233" i="11"/>
  <c r="P233" i="11"/>
  <c r="AA234" i="11"/>
  <c r="P234" i="11"/>
  <c r="AA110" i="11"/>
  <c r="P110" i="11"/>
  <c r="AA100" i="11"/>
  <c r="P100" i="11"/>
  <c r="AA90" i="11"/>
  <c r="P90" i="11"/>
  <c r="AA82" i="11"/>
  <c r="P82" i="11"/>
  <c r="AA74" i="11"/>
  <c r="P74" i="11"/>
  <c r="AA66" i="11"/>
  <c r="P66" i="11"/>
  <c r="AA58" i="11"/>
  <c r="P58" i="11"/>
  <c r="AA50" i="11"/>
  <c r="P50" i="11"/>
  <c r="AA42" i="11"/>
  <c r="P42" i="11"/>
  <c r="AA34" i="11"/>
  <c r="P34" i="11"/>
  <c r="AA24" i="11"/>
  <c r="P24" i="11"/>
  <c r="AA16" i="11"/>
  <c r="P16" i="11"/>
  <c r="AA108" i="11"/>
  <c r="P108" i="11"/>
  <c r="AA116" i="11"/>
  <c r="P116" i="11"/>
  <c r="AA196" i="11"/>
  <c r="P196" i="11"/>
  <c r="AA150" i="11"/>
  <c r="P150" i="11"/>
  <c r="AA158" i="11"/>
  <c r="P158" i="11"/>
  <c r="AA168" i="11"/>
  <c r="P168" i="11"/>
  <c r="AA176" i="11"/>
  <c r="P176" i="11"/>
  <c r="AA184" i="11"/>
  <c r="P184" i="11"/>
  <c r="AA10" i="11"/>
  <c r="P10" i="11"/>
  <c r="BI4" i="11"/>
  <c r="BH4" i="11"/>
  <c r="AA277" i="11"/>
  <c r="P277" i="11"/>
  <c r="AA301" i="11"/>
  <c r="P301" i="11"/>
  <c r="AA345" i="11"/>
  <c r="P345" i="11"/>
  <c r="AA284" i="11"/>
  <c r="P284" i="11"/>
  <c r="AA121" i="11"/>
  <c r="P121" i="11"/>
  <c r="AA129" i="11"/>
  <c r="P129" i="11"/>
  <c r="AA137" i="11"/>
  <c r="P137" i="11"/>
  <c r="AA145" i="11"/>
  <c r="P145" i="11"/>
  <c r="AA118" i="11"/>
  <c r="P118" i="11"/>
  <c r="AA128" i="11"/>
  <c r="P128" i="11"/>
  <c r="AA136" i="11"/>
  <c r="P136" i="11"/>
  <c r="AA144" i="11"/>
  <c r="P144" i="11"/>
  <c r="AA231" i="11"/>
  <c r="P231" i="11"/>
  <c r="AA213" i="11"/>
  <c r="P213" i="11"/>
  <c r="AA236" i="11"/>
  <c r="P236" i="11"/>
  <c r="AA221" i="11"/>
  <c r="P221" i="11"/>
  <c r="AA229" i="11"/>
  <c r="P229" i="11"/>
  <c r="AA6" i="11"/>
  <c r="P6" i="11"/>
  <c r="AA106" i="11"/>
  <c r="P106" i="11"/>
  <c r="AA98" i="11"/>
  <c r="P98" i="11"/>
  <c r="AA88" i="11"/>
  <c r="P88" i="11"/>
  <c r="AA80" i="11"/>
  <c r="P80" i="11"/>
  <c r="AA72" i="11"/>
  <c r="P72" i="11"/>
  <c r="AA64" i="11"/>
  <c r="P64" i="11"/>
  <c r="AA56" i="11"/>
  <c r="P56" i="11"/>
  <c r="AA48" i="11"/>
  <c r="P48" i="11"/>
  <c r="AA40" i="11"/>
  <c r="P40" i="11"/>
  <c r="AA30" i="11"/>
  <c r="P30" i="11"/>
  <c r="AA22" i="11"/>
  <c r="P22" i="11"/>
  <c r="AA14" i="11"/>
  <c r="P14" i="11"/>
  <c r="AA164" i="11"/>
  <c r="P164" i="11"/>
  <c r="AA194" i="11"/>
  <c r="P194" i="11"/>
  <c r="AA152" i="11"/>
  <c r="P152" i="11"/>
  <c r="AA160" i="11"/>
  <c r="P160" i="11"/>
  <c r="AA170" i="11"/>
  <c r="P170" i="11"/>
  <c r="AA178" i="11"/>
  <c r="P178" i="11"/>
  <c r="AA186" i="11"/>
  <c r="P186" i="11"/>
  <c r="AA12" i="11"/>
  <c r="P12" i="11"/>
  <c r="AA251" i="11"/>
  <c r="P251" i="11"/>
  <c r="AA256" i="11"/>
  <c r="P256" i="11"/>
  <c r="AA296" i="11"/>
  <c r="P296" i="11"/>
  <c r="AA243" i="11"/>
  <c r="P243" i="11"/>
  <c r="AA253" i="11"/>
  <c r="P253" i="11"/>
  <c r="AA271" i="11"/>
  <c r="P271" i="11"/>
  <c r="AA279" i="11"/>
  <c r="P279" i="11"/>
  <c r="AA240" i="11"/>
  <c r="P240" i="11"/>
  <c r="AA248" i="11"/>
  <c r="P248" i="11"/>
  <c r="AA259" i="11"/>
  <c r="P259" i="11"/>
  <c r="AA278" i="11"/>
  <c r="P278" i="11"/>
  <c r="AA289" i="11"/>
  <c r="P289" i="11"/>
  <c r="AA304" i="11"/>
  <c r="P304" i="11"/>
  <c r="AA334" i="11"/>
  <c r="P334" i="11"/>
  <c r="AA338" i="11"/>
  <c r="P338" i="11"/>
  <c r="AA342" i="11"/>
  <c r="P342" i="11"/>
  <c r="AA346" i="11"/>
  <c r="P346" i="11"/>
  <c r="AA351" i="11"/>
  <c r="P351" i="11"/>
  <c r="AA355" i="11"/>
  <c r="P355" i="11"/>
  <c r="AA286" i="11"/>
  <c r="P286" i="11"/>
  <c r="AA300" i="11"/>
  <c r="P300" i="11"/>
  <c r="AA123" i="11"/>
  <c r="P123" i="11"/>
  <c r="AA131" i="11"/>
  <c r="P131" i="11"/>
  <c r="AA139" i="11"/>
  <c r="P139" i="11"/>
  <c r="AA147" i="11"/>
  <c r="P147" i="11"/>
  <c r="AA119" i="11"/>
  <c r="P119" i="11"/>
  <c r="AA130" i="11"/>
  <c r="P130" i="11"/>
  <c r="AA138" i="11"/>
  <c r="P138" i="11"/>
  <c r="AA146" i="11"/>
  <c r="P146" i="11"/>
  <c r="AA217" i="11"/>
  <c r="P217" i="11"/>
  <c r="AA235" i="11"/>
  <c r="P235" i="11"/>
  <c r="AA224" i="11"/>
  <c r="P224" i="11"/>
  <c r="AA219" i="11"/>
  <c r="P219" i="11"/>
  <c r="AA222" i="11"/>
  <c r="P222" i="11"/>
  <c r="AA228" i="11"/>
  <c r="P228" i="11"/>
  <c r="AA114" i="11"/>
  <c r="P114" i="11"/>
  <c r="AA104" i="11"/>
  <c r="P104" i="11"/>
  <c r="AA94" i="11"/>
  <c r="P94" i="11"/>
  <c r="AA86" i="11"/>
  <c r="P86" i="11"/>
  <c r="AA78" i="11"/>
  <c r="P78" i="11"/>
  <c r="AA70" i="11"/>
  <c r="P70" i="11"/>
  <c r="AA62" i="11"/>
  <c r="P62" i="11"/>
  <c r="AA54" i="11"/>
  <c r="P54" i="11"/>
  <c r="AA46" i="11"/>
  <c r="P46" i="11"/>
  <c r="AA38" i="11"/>
  <c r="P38" i="11"/>
  <c r="AA28" i="11"/>
  <c r="P28" i="11"/>
  <c r="AA20" i="11"/>
  <c r="P20" i="11"/>
  <c r="AA8" i="11"/>
  <c r="P8" i="11"/>
  <c r="AA200" i="11"/>
  <c r="P200" i="11"/>
  <c r="AA192" i="11"/>
  <c r="P192" i="11"/>
  <c r="AA154" i="11"/>
  <c r="P154" i="11"/>
  <c r="AA162" i="11"/>
  <c r="P162" i="11"/>
  <c r="AA172" i="11"/>
  <c r="P172" i="11"/>
  <c r="AA180" i="11"/>
  <c r="P180" i="11"/>
  <c r="AA188" i="11"/>
  <c r="P188" i="11"/>
  <c r="AA4" i="11"/>
  <c r="R4" i="8" l="1"/>
  <c r="T4" i="8"/>
  <c r="V4" i="8"/>
  <c r="X4" i="8"/>
  <c r="Z343" i="8"/>
  <c r="Y4" i="8" l="1"/>
  <c r="BP4" i="8"/>
  <c r="W4" i="8"/>
  <c r="BO4" i="8"/>
  <c r="U4" i="8"/>
  <c r="BN4" i="8"/>
  <c r="BF4" i="8"/>
  <c r="S4" i="8"/>
  <c r="BM4" i="8"/>
  <c r="K195" i="8"/>
  <c r="P195" i="8" s="1"/>
  <c r="K197" i="8"/>
  <c r="P197" i="8" s="1"/>
  <c r="K199" i="8"/>
  <c r="P199" i="8" s="1"/>
  <c r="K201" i="8"/>
  <c r="P201" i="8" s="1"/>
  <c r="K191" i="8"/>
  <c r="P191" i="8" s="1"/>
  <c r="K193" i="8"/>
  <c r="P193" i="8" s="1"/>
  <c r="K189" i="8"/>
  <c r="P189" i="8" s="1"/>
  <c r="K187" i="8"/>
  <c r="P187" i="8" s="1"/>
  <c r="K148" i="8"/>
  <c r="P148" i="8" s="1"/>
  <c r="K150" i="8"/>
  <c r="P150" i="8" s="1"/>
  <c r="K152" i="8"/>
  <c r="P152" i="8" s="1"/>
  <c r="K154" i="8"/>
  <c r="P154" i="8" s="1"/>
  <c r="K156" i="8"/>
  <c r="P156" i="8" s="1"/>
  <c r="K158" i="8"/>
  <c r="P158" i="8" s="1"/>
  <c r="K160" i="8"/>
  <c r="P160" i="8" s="1"/>
  <c r="K162" i="8"/>
  <c r="P162" i="8" s="1"/>
  <c r="K164" i="8"/>
  <c r="P164" i="8" s="1"/>
  <c r="K166" i="8"/>
  <c r="P166" i="8" s="1"/>
  <c r="K168" i="8"/>
  <c r="P168" i="8" s="1"/>
  <c r="K170" i="8"/>
  <c r="P170" i="8" s="1"/>
  <c r="K172" i="8"/>
  <c r="P172" i="8" s="1"/>
  <c r="K174" i="8"/>
  <c r="P174" i="8" s="1"/>
  <c r="K176" i="8"/>
  <c r="P176" i="8" s="1"/>
  <c r="K178" i="8"/>
  <c r="P178" i="8" s="1"/>
  <c r="K180" i="8"/>
  <c r="P180" i="8" s="1"/>
  <c r="K182" i="8"/>
  <c r="P182" i="8" s="1"/>
  <c r="K184" i="8"/>
  <c r="P184" i="8" s="1"/>
  <c r="K110" i="8"/>
  <c r="P110" i="8" s="1"/>
  <c r="K94" i="8"/>
  <c r="P94" i="8" s="1"/>
  <c r="K90" i="8"/>
  <c r="P90" i="8" s="1"/>
  <c r="K82" i="8"/>
  <c r="P82" i="8" s="1"/>
  <c r="K80" i="8"/>
  <c r="P80" i="8" s="1"/>
  <c r="K76" i="8"/>
  <c r="P76" i="8" s="1"/>
  <c r="K72" i="8"/>
  <c r="P72" i="8" s="1"/>
  <c r="K68" i="8"/>
  <c r="P68" i="8" s="1"/>
  <c r="K60" i="8"/>
  <c r="P60" i="8" s="1"/>
  <c r="K56" i="8"/>
  <c r="P56" i="8" s="1"/>
  <c r="K44" i="8"/>
  <c r="P44" i="8" s="1"/>
  <c r="K32" i="8"/>
  <c r="P32" i="8" s="1"/>
  <c r="K28" i="8"/>
  <c r="P28" i="8" s="1"/>
  <c r="K24" i="8"/>
  <c r="P24" i="8" s="1"/>
  <c r="K20" i="8"/>
  <c r="P20" i="8" s="1"/>
  <c r="K12" i="8"/>
  <c r="P12" i="8" s="1"/>
  <c r="K111" i="8"/>
  <c r="P111" i="8" s="1"/>
  <c r="K100" i="8"/>
  <c r="P100" i="8" s="1"/>
  <c r="K96" i="8"/>
  <c r="P96" i="8" s="1"/>
  <c r="K92" i="8"/>
  <c r="P92" i="8" s="1"/>
  <c r="K84" i="8"/>
  <c r="P84" i="8" s="1"/>
  <c r="K74" i="8"/>
  <c r="P74" i="8" s="1"/>
  <c r="K70" i="8"/>
  <c r="P70" i="8" s="1"/>
  <c r="K62" i="8"/>
  <c r="P62" i="8" s="1"/>
  <c r="K58" i="8"/>
  <c r="P58" i="8" s="1"/>
  <c r="K54" i="8"/>
  <c r="P54" i="8" s="1"/>
  <c r="K46" i="8"/>
  <c r="P46" i="8" s="1"/>
  <c r="K42" i="8"/>
  <c r="P42" i="8" s="1"/>
  <c r="K38" i="8"/>
  <c r="P38" i="8" s="1"/>
  <c r="K30" i="8"/>
  <c r="P30" i="8" s="1"/>
  <c r="K22" i="8"/>
  <c r="P22" i="8" s="1"/>
  <c r="K18" i="8"/>
  <c r="P18" i="8" s="1"/>
  <c r="K6" i="8"/>
  <c r="P6" i="8" s="1"/>
  <c r="K4" i="8"/>
  <c r="P4" i="8" s="1"/>
  <c r="K8" i="8"/>
  <c r="P8" i="8" s="1"/>
  <c r="K10" i="8"/>
  <c r="P10" i="8" s="1"/>
  <c r="K14" i="8"/>
  <c r="P14" i="8" s="1"/>
  <c r="K16" i="8"/>
  <c r="P16" i="8" s="1"/>
  <c r="K26" i="8"/>
  <c r="P26" i="8" s="1"/>
  <c r="K34" i="8"/>
  <c r="P34" i="8" s="1"/>
  <c r="K36" i="8"/>
  <c r="P36" i="8" s="1"/>
  <c r="K40" i="8"/>
  <c r="P40" i="8" s="1"/>
  <c r="K48" i="8"/>
  <c r="P48" i="8" s="1"/>
  <c r="K50" i="8"/>
  <c r="P50" i="8" s="1"/>
  <c r="K52" i="8"/>
  <c r="P52" i="8" s="1"/>
  <c r="K64" i="8"/>
  <c r="P64" i="8" s="1"/>
  <c r="K66" i="8"/>
  <c r="P66" i="8" s="1"/>
  <c r="K78" i="8"/>
  <c r="P78" i="8" s="1"/>
  <c r="K86" i="8"/>
  <c r="P86" i="8" s="1"/>
  <c r="K88" i="8"/>
  <c r="P88" i="8" s="1"/>
  <c r="K98" i="8"/>
  <c r="P98" i="8" s="1"/>
  <c r="K102" i="8"/>
  <c r="P102" i="8" s="1"/>
  <c r="K104" i="8"/>
  <c r="P104" i="8" s="1"/>
  <c r="K106" i="8"/>
  <c r="P106" i="8" s="1"/>
  <c r="K108" i="8"/>
  <c r="P108" i="8" s="1"/>
  <c r="K113" i="8"/>
  <c r="P113" i="8" s="1"/>
  <c r="K119" i="8"/>
  <c r="P119" i="8" s="1"/>
  <c r="K118" i="8"/>
  <c r="P118" i="8" s="1"/>
  <c r="K262" i="8"/>
  <c r="P262" i="8" s="1"/>
  <c r="K261" i="8"/>
  <c r="P261" i="8" s="1"/>
  <c r="K258" i="8"/>
  <c r="P258" i="8" s="1"/>
  <c r="K256" i="8"/>
  <c r="P256" i="8" s="1"/>
  <c r="K254" i="8"/>
  <c r="P254" i="8" s="1"/>
  <c r="K253" i="8"/>
  <c r="P253" i="8" s="1"/>
  <c r="K252" i="8"/>
  <c r="P252" i="8" s="1"/>
  <c r="K250" i="8"/>
  <c r="P250" i="8" s="1"/>
  <c r="K249" i="8"/>
  <c r="P249" i="8" s="1"/>
  <c r="K248" i="8"/>
  <c r="P248" i="8" s="1"/>
  <c r="K247" i="8"/>
  <c r="P247" i="8" s="1"/>
  <c r="K246" i="8"/>
  <c r="P246" i="8" s="1"/>
  <c r="K245" i="8"/>
  <c r="P245" i="8" s="1"/>
  <c r="K244" i="8"/>
  <c r="P244" i="8" s="1"/>
  <c r="K243" i="8"/>
  <c r="P243" i="8" s="1"/>
  <c r="K242" i="8"/>
  <c r="P242" i="8" s="1"/>
  <c r="K241" i="8"/>
  <c r="P241" i="8" s="1"/>
  <c r="K240" i="8"/>
  <c r="P240" i="8" s="1"/>
  <c r="K239" i="8"/>
  <c r="P239" i="8" s="1"/>
  <c r="K238" i="8"/>
  <c r="P238" i="8" s="1"/>
  <c r="K237" i="8"/>
  <c r="P237" i="8" s="1"/>
  <c r="K236" i="8"/>
  <c r="P236" i="8" s="1"/>
  <c r="K235" i="8"/>
  <c r="P235" i="8" s="1"/>
  <c r="K340" i="8"/>
  <c r="K338" i="8"/>
  <c r="K342" i="8"/>
  <c r="P342" i="8" s="1"/>
  <c r="K341" i="8"/>
  <c r="P341" i="8" s="1"/>
  <c r="K339" i="8"/>
  <c r="P339" i="8" s="1"/>
  <c r="K335" i="8"/>
  <c r="P335" i="8" s="1"/>
  <c r="K334" i="8"/>
  <c r="P334" i="8" s="1"/>
  <c r="K333" i="8"/>
  <c r="P333" i="8" s="1"/>
  <c r="K332" i="8"/>
  <c r="P332" i="8" s="1"/>
  <c r="K331" i="8"/>
  <c r="P331" i="8" s="1"/>
  <c r="K330" i="8"/>
  <c r="P330" i="8" s="1"/>
  <c r="K329" i="8"/>
  <c r="K328" i="8"/>
  <c r="P328" i="8" s="1"/>
  <c r="K327" i="8"/>
  <c r="K326" i="8"/>
  <c r="P326" i="8" s="1"/>
  <c r="K325" i="8"/>
  <c r="K324" i="8"/>
  <c r="P324" i="8" s="1"/>
  <c r="K323" i="8"/>
  <c r="P323" i="8" s="1"/>
  <c r="K322" i="8"/>
  <c r="P322" i="8" s="1"/>
  <c r="K321" i="8"/>
  <c r="K320" i="8"/>
  <c r="P320" i="8" s="1"/>
  <c r="K234" i="8"/>
  <c r="K233" i="8"/>
  <c r="K232" i="8"/>
  <c r="K231" i="8"/>
  <c r="P231" i="8" s="1"/>
  <c r="K230" i="8"/>
  <c r="K229" i="8"/>
  <c r="K228" i="8"/>
  <c r="P228" i="8" s="1"/>
  <c r="K227" i="8"/>
  <c r="K226" i="8"/>
  <c r="P226" i="8" s="1"/>
  <c r="K225" i="8"/>
  <c r="K224" i="8"/>
  <c r="P224" i="8" s="1"/>
  <c r="K223" i="8"/>
  <c r="P223" i="8" s="1"/>
  <c r="K222" i="8"/>
  <c r="K221" i="8"/>
  <c r="K219" i="8"/>
  <c r="P219" i="8" s="1"/>
  <c r="K218" i="8"/>
  <c r="P218" i="8" s="1"/>
  <c r="K216" i="8"/>
  <c r="P216" i="8" s="1"/>
  <c r="K214" i="8"/>
  <c r="P214" i="8" s="1"/>
  <c r="K213" i="8"/>
  <c r="P213" i="8" s="1"/>
  <c r="K210" i="8"/>
  <c r="P210" i="8" s="1"/>
  <c r="K209" i="8"/>
  <c r="P209" i="8" s="1"/>
  <c r="K208" i="8"/>
  <c r="P208" i="8" s="1"/>
  <c r="K207" i="8"/>
  <c r="P207" i="8" s="1"/>
  <c r="K206" i="8"/>
  <c r="P206" i="8" s="1"/>
  <c r="K204" i="8"/>
  <c r="K203" i="8"/>
  <c r="P203" i="8" s="1"/>
  <c r="K202" i="8"/>
  <c r="P202" i="8" s="1"/>
  <c r="K294" i="8"/>
  <c r="P294" i="8" s="1"/>
  <c r="K293" i="8"/>
  <c r="K292" i="8"/>
  <c r="K291" i="8"/>
  <c r="P291" i="8" s="1"/>
  <c r="K290" i="8"/>
  <c r="P290" i="8" s="1"/>
  <c r="K289" i="8"/>
  <c r="P289" i="8" s="1"/>
  <c r="K288" i="8"/>
  <c r="K286" i="8"/>
  <c r="AA286" i="8" s="1"/>
  <c r="K285" i="8"/>
  <c r="K283" i="8"/>
  <c r="K282" i="8"/>
  <c r="K281" i="8"/>
  <c r="AA281" i="8" s="1"/>
  <c r="K280" i="8"/>
  <c r="K279" i="8"/>
  <c r="K278" i="8"/>
  <c r="K277" i="8"/>
  <c r="P277" i="8" s="1"/>
  <c r="K276" i="8"/>
  <c r="P276" i="8" s="1"/>
  <c r="K275" i="8"/>
  <c r="P275" i="8" s="1"/>
  <c r="K274" i="8"/>
  <c r="K273" i="8"/>
  <c r="K272" i="8"/>
  <c r="K271" i="8"/>
  <c r="P271" i="8" s="1"/>
  <c r="K270" i="8"/>
  <c r="K269" i="8"/>
  <c r="P269" i="8" s="1"/>
  <c r="K268" i="8"/>
  <c r="P268" i="8" s="1"/>
  <c r="K267" i="8"/>
  <c r="K266" i="8"/>
  <c r="K265" i="8"/>
  <c r="K264" i="8"/>
  <c r="K263" i="8"/>
  <c r="K147" i="8"/>
  <c r="K146" i="8"/>
  <c r="K145" i="8"/>
  <c r="K144" i="8"/>
  <c r="K143" i="8"/>
  <c r="K142" i="8"/>
  <c r="K141" i="8"/>
  <c r="K140" i="8"/>
  <c r="K139" i="8"/>
  <c r="K138" i="8"/>
  <c r="K137" i="8"/>
  <c r="K136" i="8"/>
  <c r="K135" i="8"/>
  <c r="K134" i="8"/>
  <c r="K133" i="8"/>
  <c r="K132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P285" i="8" l="1"/>
  <c r="AA285" i="8"/>
  <c r="AA283" i="8"/>
  <c r="P283" i="8"/>
  <c r="P278" i="8"/>
  <c r="AA278" i="8"/>
  <c r="P279" i="8"/>
  <c r="AA279" i="8"/>
  <c r="AA282" i="8"/>
  <c r="P282" i="8"/>
  <c r="P280" i="8"/>
  <c r="AA280" i="8"/>
  <c r="P281" i="8"/>
  <c r="P286" i="8"/>
  <c r="P288" i="8"/>
  <c r="AA288" i="8"/>
  <c r="Z4" i="8"/>
  <c r="AA125" i="8"/>
  <c r="P125" i="8"/>
  <c r="AA133" i="8"/>
  <c r="P133" i="8"/>
  <c r="AA145" i="8"/>
  <c r="P145" i="8"/>
  <c r="AA126" i="8"/>
  <c r="P126" i="8"/>
  <c r="AA138" i="8"/>
  <c r="P138" i="8"/>
  <c r="AA146" i="8"/>
  <c r="P146" i="8"/>
  <c r="AA120" i="8"/>
  <c r="P120" i="8"/>
  <c r="AA124" i="8"/>
  <c r="P124" i="8"/>
  <c r="AA128" i="8"/>
  <c r="P128" i="8"/>
  <c r="AA132" i="8"/>
  <c r="P132" i="8"/>
  <c r="AA136" i="8"/>
  <c r="P136" i="8"/>
  <c r="AA140" i="8"/>
  <c r="P140" i="8"/>
  <c r="AA144" i="8"/>
  <c r="P144" i="8"/>
  <c r="AA263" i="8"/>
  <c r="P263" i="8"/>
  <c r="AA267" i="8"/>
  <c r="P267" i="8"/>
  <c r="AA289" i="8"/>
  <c r="AA293" i="8"/>
  <c r="P293" i="8"/>
  <c r="AA204" i="8"/>
  <c r="P204" i="8"/>
  <c r="AA222" i="8"/>
  <c r="P222" i="8"/>
  <c r="AA230" i="8"/>
  <c r="P230" i="8"/>
  <c r="AA234" i="8"/>
  <c r="P234" i="8"/>
  <c r="AA327" i="8"/>
  <c r="P327" i="8"/>
  <c r="AA335" i="8"/>
  <c r="AA338" i="8"/>
  <c r="P338" i="8"/>
  <c r="AA137" i="8"/>
  <c r="P137" i="8"/>
  <c r="AA264" i="8"/>
  <c r="P264" i="8"/>
  <c r="AA272" i="8"/>
  <c r="P272" i="8"/>
  <c r="AA227" i="8"/>
  <c r="P227" i="8"/>
  <c r="AA340" i="8"/>
  <c r="P340" i="8"/>
  <c r="BH4" i="8"/>
  <c r="BI4" i="8"/>
  <c r="AA121" i="8"/>
  <c r="P121" i="8"/>
  <c r="AA134" i="8"/>
  <c r="P134" i="8"/>
  <c r="AA265" i="8"/>
  <c r="P265" i="8"/>
  <c r="AA273" i="8"/>
  <c r="P273" i="8"/>
  <c r="AA291" i="8"/>
  <c r="AA232" i="8"/>
  <c r="P232" i="8"/>
  <c r="AA321" i="8"/>
  <c r="P321" i="8"/>
  <c r="AA325" i="8"/>
  <c r="P325" i="8"/>
  <c r="AA329" i="8"/>
  <c r="P329" i="8"/>
  <c r="AA333" i="8"/>
  <c r="AA129" i="8"/>
  <c r="P129" i="8"/>
  <c r="AA141" i="8"/>
  <c r="P141" i="8"/>
  <c r="AA122" i="8"/>
  <c r="P122" i="8"/>
  <c r="AA130" i="8"/>
  <c r="P130" i="8"/>
  <c r="AA142" i="8"/>
  <c r="P142" i="8"/>
  <c r="AA123" i="8"/>
  <c r="P123" i="8"/>
  <c r="AA127" i="8"/>
  <c r="P127" i="8"/>
  <c r="AA131" i="8"/>
  <c r="P131" i="8"/>
  <c r="AA135" i="8"/>
  <c r="P135" i="8"/>
  <c r="AA139" i="8"/>
  <c r="P139" i="8"/>
  <c r="AA143" i="8"/>
  <c r="P143" i="8"/>
  <c r="AA147" i="8"/>
  <c r="P147" i="8"/>
  <c r="AA266" i="8"/>
  <c r="P266" i="8"/>
  <c r="AA270" i="8"/>
  <c r="P270" i="8"/>
  <c r="AA274" i="8"/>
  <c r="P274" i="8"/>
  <c r="AA292" i="8"/>
  <c r="P292" i="8"/>
  <c r="AA221" i="8"/>
  <c r="P221" i="8"/>
  <c r="AA225" i="8"/>
  <c r="P225" i="8"/>
  <c r="AA229" i="8"/>
  <c r="P229" i="8"/>
  <c r="AA233" i="8"/>
  <c r="P233" i="8"/>
  <c r="AA268" i="8"/>
  <c r="AA276" i="8"/>
  <c r="AA290" i="8"/>
  <c r="AA294" i="8"/>
  <c r="AA203" i="8"/>
  <c r="AA206" i="8"/>
  <c r="AA208" i="8"/>
  <c r="AA210" i="8"/>
  <c r="AA213" i="8"/>
  <c r="AA216" i="8"/>
  <c r="AA219" i="8"/>
  <c r="AA224" i="8"/>
  <c r="AA226" i="8"/>
  <c r="AA228" i="8"/>
  <c r="AA323" i="8"/>
  <c r="AA331" i="8"/>
  <c r="AA341" i="8"/>
  <c r="AA235" i="8"/>
  <c r="AA237" i="8"/>
  <c r="AA239" i="8"/>
  <c r="AA241" i="8"/>
  <c r="AA243" i="8"/>
  <c r="AA245" i="8"/>
  <c r="AA247" i="8"/>
  <c r="AA249" i="8"/>
  <c r="AA252" i="8"/>
  <c r="AA254" i="8"/>
  <c r="AA258" i="8"/>
  <c r="AA262" i="8"/>
  <c r="AA118" i="8"/>
  <c r="AA113" i="8"/>
  <c r="AA106" i="8"/>
  <c r="AA102" i="8"/>
  <c r="AA88" i="8"/>
  <c r="AA78" i="8"/>
  <c r="AA64" i="8"/>
  <c r="AA50" i="8"/>
  <c r="AA40" i="8"/>
  <c r="AA34" i="8"/>
  <c r="AA16" i="8"/>
  <c r="AA10" i="8"/>
  <c r="AA18" i="8"/>
  <c r="AA30" i="8"/>
  <c r="AA42" i="8"/>
  <c r="AA54" i="8"/>
  <c r="AA62" i="8"/>
  <c r="AA74" i="8"/>
  <c r="AA92" i="8"/>
  <c r="AA100" i="8"/>
  <c r="AA12" i="8"/>
  <c r="AA24" i="8"/>
  <c r="AA32" i="8"/>
  <c r="AA56" i="8"/>
  <c r="AA68" i="8"/>
  <c r="AA76" i="8"/>
  <c r="AA82" i="8"/>
  <c r="AA94" i="8"/>
  <c r="AA184" i="8"/>
  <c r="AA180" i="8"/>
  <c r="AA176" i="8"/>
  <c r="AA172" i="8"/>
  <c r="AA168" i="8"/>
  <c r="AA164" i="8"/>
  <c r="AA160" i="8"/>
  <c r="AA156" i="8"/>
  <c r="AA152" i="8"/>
  <c r="AA148" i="8"/>
  <c r="AA189" i="8"/>
  <c r="AA191" i="8"/>
  <c r="AA199" i="8"/>
  <c r="AA195" i="8"/>
  <c r="AA269" i="8"/>
  <c r="AA271" i="8"/>
  <c r="AA275" i="8"/>
  <c r="AA277" i="8"/>
  <c r="AA202" i="8"/>
  <c r="AA207" i="8"/>
  <c r="AA209" i="8"/>
  <c r="AA214" i="8"/>
  <c r="AA218" i="8"/>
  <c r="AA223" i="8"/>
  <c r="AA231" i="8"/>
  <c r="AA320" i="8"/>
  <c r="AA322" i="8"/>
  <c r="AA324" i="8"/>
  <c r="AA326" i="8"/>
  <c r="AA328" i="8"/>
  <c r="AA330" i="8"/>
  <c r="AA332" i="8"/>
  <c r="AA334" i="8"/>
  <c r="AA339" i="8"/>
  <c r="AA342" i="8"/>
  <c r="AA236" i="8"/>
  <c r="AA238" i="8"/>
  <c r="AA240" i="8"/>
  <c r="AA242" i="8"/>
  <c r="AA244" i="8"/>
  <c r="AA246" i="8"/>
  <c r="AA248" i="8"/>
  <c r="AA250" i="8"/>
  <c r="AA253" i="8"/>
  <c r="AA256" i="8"/>
  <c r="AA261" i="8"/>
  <c r="AA119" i="8"/>
  <c r="AA108" i="8"/>
  <c r="AA104" i="8"/>
  <c r="AA98" i="8"/>
  <c r="AA86" i="8"/>
  <c r="AA66" i="8"/>
  <c r="AA52" i="8"/>
  <c r="AA48" i="8"/>
  <c r="AA36" i="8"/>
  <c r="AA26" i="8"/>
  <c r="AA14" i="8"/>
  <c r="AA8" i="8"/>
  <c r="AA6" i="8"/>
  <c r="AA22" i="8"/>
  <c r="AA38" i="8"/>
  <c r="AA46" i="8"/>
  <c r="AA58" i="8"/>
  <c r="AA70" i="8"/>
  <c r="AA84" i="8"/>
  <c r="AA96" i="8"/>
  <c r="AA111" i="8"/>
  <c r="AA20" i="8"/>
  <c r="AA28" i="8"/>
  <c r="AA44" i="8"/>
  <c r="AA60" i="8"/>
  <c r="AA72" i="8"/>
  <c r="AA80" i="8"/>
  <c r="AA90" i="8"/>
  <c r="AA110" i="8"/>
  <c r="AA182" i="8"/>
  <c r="AA178" i="8"/>
  <c r="AA174" i="8"/>
  <c r="AA170" i="8"/>
  <c r="AA166" i="8"/>
  <c r="AA162" i="8"/>
  <c r="AA158" i="8"/>
  <c r="AA154" i="8"/>
  <c r="AA150" i="8"/>
  <c r="AA187" i="8"/>
  <c r="AA193" i="8"/>
  <c r="AA201" i="8"/>
  <c r="AA197" i="8"/>
  <c r="AA4" i="8"/>
  <c r="R4" i="7" l="1"/>
  <c r="T4" i="7"/>
  <c r="V4" i="7"/>
  <c r="X4" i="7"/>
  <c r="BZ4" i="7"/>
  <c r="CA4" i="7"/>
  <c r="CB4" i="7"/>
  <c r="CC4" i="7"/>
  <c r="CD4" i="7"/>
  <c r="CE4" i="7"/>
  <c r="CF4" i="7"/>
  <c r="CG4" i="7"/>
  <c r="CH4" i="7"/>
  <c r="CI4" i="7"/>
  <c r="CJ4" i="7"/>
  <c r="CK4" i="7"/>
  <c r="BZ6" i="7"/>
  <c r="CA6" i="7"/>
  <c r="BZ8" i="7"/>
  <c r="CA8" i="7"/>
  <c r="BZ10" i="7"/>
  <c r="CA10" i="7"/>
  <c r="BZ12" i="7"/>
  <c r="CA12" i="7"/>
  <c r="CB12" i="7"/>
  <c r="BZ14" i="7"/>
  <c r="CA14" i="7"/>
  <c r="BZ16" i="7"/>
  <c r="CA16" i="7"/>
  <c r="CB16" i="7"/>
  <c r="BZ18" i="7"/>
  <c r="CA18" i="7"/>
  <c r="CB18" i="7"/>
  <c r="BZ20" i="7"/>
  <c r="CA20" i="7"/>
  <c r="CB20" i="7"/>
  <c r="BZ22" i="7"/>
  <c r="CA22" i="7"/>
  <c r="CB22" i="7"/>
  <c r="BZ24" i="7"/>
  <c r="CA24" i="7"/>
  <c r="BZ26" i="7"/>
  <c r="CA26" i="7"/>
  <c r="BZ28" i="7"/>
  <c r="CA28" i="7"/>
  <c r="BZ30" i="7"/>
  <c r="CA30" i="7"/>
  <c r="BZ32" i="7"/>
  <c r="CA32" i="7"/>
  <c r="BZ34" i="7"/>
  <c r="CA34" i="7"/>
  <c r="BZ36" i="7"/>
  <c r="CA36" i="7"/>
  <c r="BZ38" i="7"/>
  <c r="CA38" i="7"/>
  <c r="BZ40" i="7"/>
  <c r="CA40" i="7"/>
  <c r="BZ42" i="7"/>
  <c r="CA42" i="7"/>
  <c r="BZ44" i="7"/>
  <c r="CA44" i="7"/>
  <c r="BZ46" i="7"/>
  <c r="CA46" i="7"/>
  <c r="CB46" i="7"/>
  <c r="BZ48" i="7"/>
  <c r="CA48" i="7"/>
  <c r="CB48" i="7"/>
  <c r="BZ50" i="7"/>
  <c r="CA50" i="7"/>
  <c r="CB50" i="7"/>
  <c r="BZ52" i="7"/>
  <c r="CA52" i="7"/>
  <c r="BZ54" i="7"/>
  <c r="CA54" i="7"/>
  <c r="BZ56" i="7"/>
  <c r="CA56" i="7"/>
  <c r="BZ58" i="7"/>
  <c r="CA58" i="7"/>
  <c r="BZ60" i="7"/>
  <c r="CA60" i="7"/>
  <c r="BZ64" i="7"/>
  <c r="CA64" i="7"/>
  <c r="BZ66" i="7"/>
  <c r="CA66" i="7"/>
  <c r="BZ68" i="7"/>
  <c r="CA68" i="7"/>
  <c r="BZ70" i="7"/>
  <c r="CA70" i="7"/>
  <c r="BZ72" i="7"/>
  <c r="CA72" i="7"/>
  <c r="BZ74" i="7"/>
  <c r="CA74" i="7"/>
  <c r="BZ76" i="7"/>
  <c r="CA76" i="7"/>
  <c r="BZ78" i="7"/>
  <c r="CA78" i="7"/>
  <c r="BZ80" i="7"/>
  <c r="CA80" i="7"/>
  <c r="CB80" i="7"/>
  <c r="CC80" i="7"/>
  <c r="CD80" i="7"/>
  <c r="CE80" i="7"/>
  <c r="CF80" i="7"/>
  <c r="CG80" i="7"/>
  <c r="CH80" i="7"/>
  <c r="CI80" i="7"/>
  <c r="BZ82" i="7"/>
  <c r="CA82" i="7"/>
  <c r="BZ84" i="7"/>
  <c r="CA84" i="7"/>
  <c r="BZ86" i="7"/>
  <c r="CA86" i="7"/>
  <c r="CB86" i="7"/>
  <c r="CC86" i="7"/>
  <c r="CD86" i="7"/>
  <c r="CE86" i="7"/>
  <c r="CF86" i="7"/>
  <c r="CG86" i="7"/>
  <c r="CH86" i="7"/>
  <c r="CI86" i="7"/>
  <c r="CJ86" i="7"/>
  <c r="BZ88" i="7"/>
  <c r="CA88" i="7"/>
  <c r="BZ90" i="7"/>
  <c r="CA90" i="7"/>
  <c r="BZ92" i="7"/>
  <c r="CA92" i="7"/>
  <c r="BZ94" i="7"/>
  <c r="CA94" i="7"/>
  <c r="BZ96" i="7"/>
  <c r="CA96" i="7"/>
  <c r="BZ98" i="7"/>
  <c r="CA98" i="7"/>
  <c r="BZ100" i="7"/>
  <c r="CA100" i="7"/>
  <c r="BZ102" i="7"/>
  <c r="CA102" i="7"/>
  <c r="BZ104" i="7"/>
  <c r="CA104" i="7"/>
  <c r="BZ106" i="7"/>
  <c r="CA106" i="7"/>
  <c r="BZ108" i="7"/>
  <c r="CA108" i="7"/>
  <c r="CB108" i="7"/>
  <c r="BZ110" i="7"/>
  <c r="CA110" i="7"/>
  <c r="BZ112" i="7"/>
  <c r="CA112" i="7"/>
  <c r="BZ114" i="7"/>
  <c r="CA114" i="7"/>
  <c r="BZ116" i="7"/>
  <c r="BZ118" i="7"/>
  <c r="CA118" i="7"/>
  <c r="CB118" i="7"/>
  <c r="CC118" i="7"/>
  <c r="CD118" i="7"/>
  <c r="CE118" i="7"/>
  <c r="CF118" i="7"/>
  <c r="CG118" i="7"/>
  <c r="CH118" i="7"/>
  <c r="CI118" i="7"/>
  <c r="CJ118" i="7"/>
  <c r="BZ119" i="7"/>
  <c r="CA119" i="7"/>
  <c r="CB119" i="7"/>
  <c r="CC119" i="7"/>
  <c r="CD119" i="7"/>
  <c r="CE119" i="7"/>
  <c r="CF119" i="7"/>
  <c r="CG119" i="7"/>
  <c r="CH119" i="7"/>
  <c r="CI119" i="7"/>
  <c r="CJ119" i="7"/>
  <c r="BZ120" i="7"/>
  <c r="CA120" i="7"/>
  <c r="CB120" i="7"/>
  <c r="CC120" i="7"/>
  <c r="CD120" i="7"/>
  <c r="CE120" i="7"/>
  <c r="CF120" i="7"/>
  <c r="CG120" i="7"/>
  <c r="CH120" i="7"/>
  <c r="CI120" i="7"/>
  <c r="CJ120" i="7"/>
  <c r="BZ121" i="7"/>
  <c r="CA121" i="7"/>
  <c r="CB121" i="7"/>
  <c r="CC121" i="7"/>
  <c r="CD121" i="7"/>
  <c r="CE121" i="7"/>
  <c r="CF121" i="7"/>
  <c r="CG121" i="7"/>
  <c r="CH121" i="7"/>
  <c r="CI121" i="7"/>
  <c r="CJ121" i="7"/>
  <c r="BZ122" i="7"/>
  <c r="CA122" i="7"/>
  <c r="CB122" i="7"/>
  <c r="CC122" i="7"/>
  <c r="CD122" i="7"/>
  <c r="CE122" i="7"/>
  <c r="CF122" i="7"/>
  <c r="CG122" i="7"/>
  <c r="CH122" i="7"/>
  <c r="CI122" i="7"/>
  <c r="CJ122" i="7"/>
  <c r="BZ123" i="7"/>
  <c r="CA123" i="7"/>
  <c r="CB123" i="7"/>
  <c r="CC123" i="7"/>
  <c r="CD123" i="7"/>
  <c r="CE123" i="7"/>
  <c r="CF123" i="7"/>
  <c r="CG123" i="7"/>
  <c r="CH123" i="7"/>
  <c r="CI123" i="7"/>
  <c r="CJ123" i="7"/>
  <c r="BZ124" i="7"/>
  <c r="CA124" i="7"/>
  <c r="CB124" i="7"/>
  <c r="CC124" i="7"/>
  <c r="CD124" i="7"/>
  <c r="CE124" i="7"/>
  <c r="CF124" i="7"/>
  <c r="CG124" i="7"/>
  <c r="CH124" i="7"/>
  <c r="CI124" i="7"/>
  <c r="CJ124" i="7"/>
  <c r="BZ125" i="7"/>
  <c r="CA125" i="7"/>
  <c r="CB125" i="7"/>
  <c r="CC125" i="7"/>
  <c r="CD125" i="7"/>
  <c r="CE125" i="7"/>
  <c r="CF125" i="7"/>
  <c r="CG125" i="7"/>
  <c r="CH125" i="7"/>
  <c r="CI125" i="7"/>
  <c r="CJ125" i="7"/>
  <c r="BZ126" i="7"/>
  <c r="CA126" i="7"/>
  <c r="CB126" i="7"/>
  <c r="CC126" i="7"/>
  <c r="CD126" i="7"/>
  <c r="CE126" i="7"/>
  <c r="CF126" i="7"/>
  <c r="CG126" i="7"/>
  <c r="CH126" i="7"/>
  <c r="CI126" i="7"/>
  <c r="CJ126" i="7"/>
  <c r="BZ127" i="7"/>
  <c r="CA127" i="7"/>
  <c r="CB127" i="7"/>
  <c r="CC127" i="7"/>
  <c r="CD127" i="7"/>
  <c r="CE127" i="7"/>
  <c r="CF127" i="7"/>
  <c r="CG127" i="7"/>
  <c r="CH127" i="7"/>
  <c r="CI127" i="7"/>
  <c r="CJ127" i="7"/>
  <c r="BZ128" i="7"/>
  <c r="CA128" i="7"/>
  <c r="CB128" i="7"/>
  <c r="CC128" i="7"/>
  <c r="CD128" i="7"/>
  <c r="CE128" i="7"/>
  <c r="CF128" i="7"/>
  <c r="CG128" i="7"/>
  <c r="CH128" i="7"/>
  <c r="CI128" i="7"/>
  <c r="CJ128" i="7"/>
  <c r="BZ129" i="7"/>
  <c r="CA129" i="7"/>
  <c r="CB129" i="7"/>
  <c r="CC129" i="7"/>
  <c r="CD129" i="7"/>
  <c r="CE129" i="7"/>
  <c r="CF129" i="7"/>
  <c r="CG129" i="7"/>
  <c r="CH129" i="7"/>
  <c r="CI129" i="7"/>
  <c r="CJ129" i="7"/>
  <c r="BZ130" i="7"/>
  <c r="CA130" i="7"/>
  <c r="CB130" i="7"/>
  <c r="CC130" i="7"/>
  <c r="CD130" i="7"/>
  <c r="CE130" i="7"/>
  <c r="CF130" i="7"/>
  <c r="CG130" i="7"/>
  <c r="CH130" i="7"/>
  <c r="CI130" i="7"/>
  <c r="CJ130" i="7"/>
  <c r="BZ131" i="7"/>
  <c r="CA131" i="7"/>
  <c r="CB131" i="7"/>
  <c r="CC131" i="7"/>
  <c r="CD131" i="7"/>
  <c r="CE131" i="7"/>
  <c r="CF131" i="7"/>
  <c r="CG131" i="7"/>
  <c r="CH131" i="7"/>
  <c r="CI131" i="7"/>
  <c r="CJ131" i="7"/>
  <c r="BZ132" i="7"/>
  <c r="CA132" i="7"/>
  <c r="CB132" i="7"/>
  <c r="CC132" i="7"/>
  <c r="CD132" i="7"/>
  <c r="CE132" i="7"/>
  <c r="CF132" i="7"/>
  <c r="CG132" i="7"/>
  <c r="CH132" i="7"/>
  <c r="CI132" i="7"/>
  <c r="CJ132" i="7"/>
  <c r="BZ133" i="7"/>
  <c r="CA133" i="7"/>
  <c r="CB133" i="7"/>
  <c r="CC133" i="7"/>
  <c r="CD133" i="7"/>
  <c r="CE133" i="7"/>
  <c r="CF133" i="7"/>
  <c r="CG133" i="7"/>
  <c r="CH133" i="7"/>
  <c r="CI133" i="7"/>
  <c r="CJ133" i="7"/>
  <c r="BZ134" i="7"/>
  <c r="CA134" i="7"/>
  <c r="CB134" i="7"/>
  <c r="CC134" i="7"/>
  <c r="CD134" i="7"/>
  <c r="CE134" i="7"/>
  <c r="CF134" i="7"/>
  <c r="CG134" i="7"/>
  <c r="CH134" i="7"/>
  <c r="CI134" i="7"/>
  <c r="CJ134" i="7"/>
  <c r="BZ135" i="7"/>
  <c r="CA135" i="7"/>
  <c r="CB135" i="7"/>
  <c r="CC135" i="7"/>
  <c r="CD135" i="7"/>
  <c r="CE135" i="7"/>
  <c r="CF135" i="7"/>
  <c r="CG135" i="7"/>
  <c r="CH135" i="7"/>
  <c r="CI135" i="7"/>
  <c r="CJ135" i="7"/>
  <c r="BZ136" i="7"/>
  <c r="CA136" i="7"/>
  <c r="CB136" i="7"/>
  <c r="CC136" i="7"/>
  <c r="CD136" i="7"/>
  <c r="CE136" i="7"/>
  <c r="CF136" i="7"/>
  <c r="CG136" i="7"/>
  <c r="CH136" i="7"/>
  <c r="CI136" i="7"/>
  <c r="CJ136" i="7"/>
  <c r="BZ137" i="7"/>
  <c r="CA137" i="7"/>
  <c r="CB137" i="7"/>
  <c r="CC137" i="7"/>
  <c r="CD137" i="7"/>
  <c r="CE137" i="7"/>
  <c r="CF137" i="7"/>
  <c r="CG137" i="7"/>
  <c r="CH137" i="7"/>
  <c r="CI137" i="7"/>
  <c r="CJ137" i="7"/>
  <c r="BZ138" i="7"/>
  <c r="CA138" i="7"/>
  <c r="CB138" i="7"/>
  <c r="CC138" i="7"/>
  <c r="CD138" i="7"/>
  <c r="CE138" i="7"/>
  <c r="CF138" i="7"/>
  <c r="CG138" i="7"/>
  <c r="CH138" i="7"/>
  <c r="CI138" i="7"/>
  <c r="CJ138" i="7"/>
  <c r="BZ139" i="7"/>
  <c r="CA139" i="7"/>
  <c r="CB139" i="7"/>
  <c r="CC139" i="7"/>
  <c r="CD139" i="7"/>
  <c r="CE139" i="7"/>
  <c r="CF139" i="7"/>
  <c r="CG139" i="7"/>
  <c r="CH139" i="7"/>
  <c r="CI139" i="7"/>
  <c r="CJ139" i="7"/>
  <c r="BZ140" i="7"/>
  <c r="CA140" i="7"/>
  <c r="CB140" i="7"/>
  <c r="CC140" i="7"/>
  <c r="CD140" i="7"/>
  <c r="CE140" i="7"/>
  <c r="CF140" i="7"/>
  <c r="CG140" i="7"/>
  <c r="CH140" i="7"/>
  <c r="CI140" i="7"/>
  <c r="CJ140" i="7"/>
  <c r="BZ141" i="7"/>
  <c r="CA141" i="7"/>
  <c r="CB141" i="7"/>
  <c r="CC141" i="7"/>
  <c r="CD141" i="7"/>
  <c r="CE141" i="7"/>
  <c r="CF141" i="7"/>
  <c r="CG141" i="7"/>
  <c r="CH141" i="7"/>
  <c r="CI141" i="7"/>
  <c r="CJ141" i="7"/>
  <c r="BZ142" i="7"/>
  <c r="CA142" i="7"/>
  <c r="CB142" i="7"/>
  <c r="CC142" i="7"/>
  <c r="CD142" i="7"/>
  <c r="CE142" i="7"/>
  <c r="CF142" i="7"/>
  <c r="CG142" i="7"/>
  <c r="CH142" i="7"/>
  <c r="CI142" i="7"/>
  <c r="CJ142" i="7"/>
  <c r="BZ143" i="7"/>
  <c r="CA143" i="7"/>
  <c r="CB143" i="7"/>
  <c r="CC143" i="7"/>
  <c r="CD143" i="7"/>
  <c r="CE143" i="7"/>
  <c r="CF143" i="7"/>
  <c r="CG143" i="7"/>
  <c r="CH143" i="7"/>
  <c r="CI143" i="7"/>
  <c r="CJ143" i="7"/>
  <c r="BZ144" i="7"/>
  <c r="CA144" i="7"/>
  <c r="CB144" i="7"/>
  <c r="CC144" i="7"/>
  <c r="CD144" i="7"/>
  <c r="CE144" i="7"/>
  <c r="CF144" i="7"/>
  <c r="CG144" i="7"/>
  <c r="CH144" i="7"/>
  <c r="CI144" i="7"/>
  <c r="CJ144" i="7"/>
  <c r="BZ145" i="7"/>
  <c r="CA145" i="7"/>
  <c r="CB145" i="7"/>
  <c r="CC145" i="7"/>
  <c r="CD145" i="7"/>
  <c r="CE145" i="7"/>
  <c r="CF145" i="7"/>
  <c r="CG145" i="7"/>
  <c r="CH145" i="7"/>
  <c r="CI145" i="7"/>
  <c r="CJ145" i="7"/>
  <c r="BZ146" i="7"/>
  <c r="CA146" i="7"/>
  <c r="CB146" i="7"/>
  <c r="CC146" i="7"/>
  <c r="CD146" i="7"/>
  <c r="CE146" i="7"/>
  <c r="CF146" i="7"/>
  <c r="CG146" i="7"/>
  <c r="CH146" i="7"/>
  <c r="CI146" i="7"/>
  <c r="CJ146" i="7"/>
  <c r="BZ147" i="7"/>
  <c r="CA147" i="7"/>
  <c r="CB147" i="7"/>
  <c r="CC147" i="7"/>
  <c r="CD147" i="7"/>
  <c r="CE147" i="7"/>
  <c r="CF147" i="7"/>
  <c r="CG147" i="7"/>
  <c r="CH147" i="7"/>
  <c r="CI147" i="7"/>
  <c r="CJ147" i="7"/>
  <c r="BZ148" i="7"/>
  <c r="CA148" i="7"/>
  <c r="CB148" i="7"/>
  <c r="CC148" i="7"/>
  <c r="CD148" i="7"/>
  <c r="CE148" i="7"/>
  <c r="CF148" i="7"/>
  <c r="CG148" i="7"/>
  <c r="CH148" i="7"/>
  <c r="CI148" i="7"/>
  <c r="CJ148" i="7"/>
  <c r="BZ150" i="7"/>
  <c r="CA150" i="7"/>
  <c r="CB150" i="7"/>
  <c r="CC150" i="7"/>
  <c r="CD150" i="7"/>
  <c r="CE150" i="7"/>
  <c r="CF150" i="7"/>
  <c r="CG150" i="7"/>
  <c r="CH150" i="7"/>
  <c r="CI150" i="7"/>
  <c r="CJ150" i="7"/>
  <c r="BZ152" i="7"/>
  <c r="CA152" i="7"/>
  <c r="CB152" i="7"/>
  <c r="CC152" i="7"/>
  <c r="CD152" i="7"/>
  <c r="CE152" i="7"/>
  <c r="CF152" i="7"/>
  <c r="CG152" i="7"/>
  <c r="CH152" i="7"/>
  <c r="CI152" i="7"/>
  <c r="CJ152" i="7"/>
  <c r="BZ154" i="7"/>
  <c r="CA154" i="7"/>
  <c r="CB154" i="7"/>
  <c r="CC154" i="7"/>
  <c r="CD154" i="7"/>
  <c r="CE154" i="7"/>
  <c r="CF154" i="7"/>
  <c r="CG154" i="7"/>
  <c r="CH154" i="7"/>
  <c r="CI154" i="7"/>
  <c r="CJ154" i="7"/>
  <c r="BZ156" i="7"/>
  <c r="CA156" i="7"/>
  <c r="CB156" i="7"/>
  <c r="CC156" i="7"/>
  <c r="CD156" i="7"/>
  <c r="CE156" i="7"/>
  <c r="CF156" i="7"/>
  <c r="CG156" i="7"/>
  <c r="CH156" i="7"/>
  <c r="CI156" i="7"/>
  <c r="CJ156" i="7"/>
  <c r="BZ158" i="7"/>
  <c r="CA158" i="7"/>
  <c r="CB158" i="7"/>
  <c r="CC158" i="7"/>
  <c r="CD158" i="7"/>
  <c r="CE158" i="7"/>
  <c r="CF158" i="7"/>
  <c r="CG158" i="7"/>
  <c r="CH158" i="7"/>
  <c r="CI158" i="7"/>
  <c r="CJ158" i="7"/>
  <c r="BZ160" i="7"/>
  <c r="CA160" i="7"/>
  <c r="CB160" i="7"/>
  <c r="CC160" i="7"/>
  <c r="CD160" i="7"/>
  <c r="CE160" i="7"/>
  <c r="CF160" i="7"/>
  <c r="CG160" i="7"/>
  <c r="CH160" i="7"/>
  <c r="CI160" i="7"/>
  <c r="CJ160" i="7"/>
  <c r="BZ162" i="7"/>
  <c r="CA162" i="7"/>
  <c r="CB162" i="7"/>
  <c r="CC162" i="7"/>
  <c r="CD162" i="7"/>
  <c r="CE162" i="7"/>
  <c r="CF162" i="7"/>
  <c r="CG162" i="7"/>
  <c r="CH162" i="7"/>
  <c r="CI162" i="7"/>
  <c r="CJ162" i="7"/>
  <c r="BZ164" i="7"/>
  <c r="CA164" i="7"/>
  <c r="CB164" i="7"/>
  <c r="CC164" i="7"/>
  <c r="CD164" i="7"/>
  <c r="CE164" i="7"/>
  <c r="CF164" i="7"/>
  <c r="CG164" i="7"/>
  <c r="CH164" i="7"/>
  <c r="CI164" i="7"/>
  <c r="CJ164" i="7"/>
  <c r="BZ166" i="7"/>
  <c r="CA166" i="7"/>
  <c r="CB166" i="7"/>
  <c r="CC166" i="7"/>
  <c r="CD166" i="7"/>
  <c r="CE166" i="7"/>
  <c r="CF166" i="7"/>
  <c r="CG166" i="7"/>
  <c r="CH166" i="7"/>
  <c r="CI166" i="7"/>
  <c r="CJ166" i="7"/>
  <c r="BZ168" i="7"/>
  <c r="CA168" i="7"/>
  <c r="CB168" i="7"/>
  <c r="CC168" i="7"/>
  <c r="CD168" i="7"/>
  <c r="CE168" i="7"/>
  <c r="CF168" i="7"/>
  <c r="CG168" i="7"/>
  <c r="CH168" i="7"/>
  <c r="CI168" i="7"/>
  <c r="CJ168" i="7"/>
  <c r="BZ170" i="7"/>
  <c r="CA170" i="7"/>
  <c r="CB170" i="7"/>
  <c r="CC170" i="7"/>
  <c r="CD170" i="7"/>
  <c r="CE170" i="7"/>
  <c r="CF170" i="7"/>
  <c r="CG170" i="7"/>
  <c r="CH170" i="7"/>
  <c r="CI170" i="7"/>
  <c r="CJ170" i="7"/>
  <c r="BZ172" i="7"/>
  <c r="CA172" i="7"/>
  <c r="CB172" i="7"/>
  <c r="CC172" i="7"/>
  <c r="CD172" i="7"/>
  <c r="CE172" i="7"/>
  <c r="CF172" i="7"/>
  <c r="CG172" i="7"/>
  <c r="CH172" i="7"/>
  <c r="CI172" i="7"/>
  <c r="CJ172" i="7"/>
  <c r="BZ174" i="7"/>
  <c r="CA174" i="7"/>
  <c r="CB174" i="7"/>
  <c r="CC174" i="7"/>
  <c r="CD174" i="7"/>
  <c r="CE174" i="7"/>
  <c r="CF174" i="7"/>
  <c r="CG174" i="7"/>
  <c r="CH174" i="7"/>
  <c r="CI174" i="7"/>
  <c r="CJ174" i="7"/>
  <c r="BZ176" i="7"/>
  <c r="CA176" i="7"/>
  <c r="CB176" i="7"/>
  <c r="CC176" i="7"/>
  <c r="CD176" i="7"/>
  <c r="CE176" i="7"/>
  <c r="CF176" i="7"/>
  <c r="CG176" i="7"/>
  <c r="CH176" i="7"/>
  <c r="CI176" i="7"/>
  <c r="CJ176" i="7"/>
  <c r="BZ178" i="7"/>
  <c r="CA178" i="7"/>
  <c r="CB178" i="7"/>
  <c r="CC178" i="7"/>
  <c r="CD178" i="7"/>
  <c r="CE178" i="7"/>
  <c r="CF178" i="7"/>
  <c r="CG178" i="7"/>
  <c r="CH178" i="7"/>
  <c r="CI178" i="7"/>
  <c r="CJ178" i="7"/>
  <c r="BZ180" i="7"/>
  <c r="CA180" i="7"/>
  <c r="CB180" i="7"/>
  <c r="CC180" i="7"/>
  <c r="CD180" i="7"/>
  <c r="CE180" i="7"/>
  <c r="CF180" i="7"/>
  <c r="CG180" i="7"/>
  <c r="CH180" i="7"/>
  <c r="CI180" i="7"/>
  <c r="CJ180" i="7"/>
  <c r="BZ183" i="7"/>
  <c r="CA183" i="7"/>
  <c r="CB183" i="7"/>
  <c r="CC183" i="7"/>
  <c r="CD183" i="7"/>
  <c r="CE183" i="7"/>
  <c r="CF183" i="7"/>
  <c r="CG183" i="7"/>
  <c r="CH183" i="7"/>
  <c r="CI183" i="7"/>
  <c r="CJ183" i="7"/>
  <c r="BZ185" i="7"/>
  <c r="CA185" i="7"/>
  <c r="CB185" i="7"/>
  <c r="CC185" i="7"/>
  <c r="CD185" i="7"/>
  <c r="CE185" i="7"/>
  <c r="CF185" i="7"/>
  <c r="CG185" i="7"/>
  <c r="CH185" i="7"/>
  <c r="CI185" i="7"/>
  <c r="CJ185" i="7"/>
  <c r="BZ187" i="7"/>
  <c r="CA187" i="7"/>
  <c r="CB187" i="7"/>
  <c r="CC187" i="7"/>
  <c r="CD187" i="7"/>
  <c r="CE187" i="7"/>
  <c r="CF187" i="7"/>
  <c r="CG187" i="7"/>
  <c r="CH187" i="7"/>
  <c r="CI187" i="7"/>
  <c r="CJ187" i="7"/>
  <c r="BZ189" i="7"/>
  <c r="CA189" i="7"/>
  <c r="CB189" i="7"/>
  <c r="CC189" i="7"/>
  <c r="CD189" i="7"/>
  <c r="CE189" i="7"/>
  <c r="CF189" i="7"/>
  <c r="CG189" i="7"/>
  <c r="CH189" i="7"/>
  <c r="CI189" i="7"/>
  <c r="CJ189" i="7"/>
  <c r="BZ191" i="7"/>
  <c r="CA191" i="7"/>
  <c r="CB191" i="7"/>
  <c r="CC191" i="7"/>
  <c r="CD191" i="7"/>
  <c r="CE191" i="7"/>
  <c r="CF191" i="7"/>
  <c r="CG191" i="7"/>
  <c r="CH191" i="7"/>
  <c r="CI191" i="7"/>
  <c r="CJ191" i="7"/>
  <c r="BZ193" i="7"/>
  <c r="CA193" i="7"/>
  <c r="CB193" i="7"/>
  <c r="CC193" i="7"/>
  <c r="CD193" i="7"/>
  <c r="CE193" i="7"/>
  <c r="CF193" i="7"/>
  <c r="CG193" i="7"/>
  <c r="CH193" i="7"/>
  <c r="CI193" i="7"/>
  <c r="CJ193" i="7"/>
  <c r="BZ195" i="7"/>
  <c r="CA195" i="7"/>
  <c r="CB195" i="7"/>
  <c r="CC195" i="7"/>
  <c r="CD195" i="7"/>
  <c r="CE195" i="7"/>
  <c r="CF195" i="7"/>
  <c r="CG195" i="7"/>
  <c r="CH195" i="7"/>
  <c r="CI195" i="7"/>
  <c r="CJ195" i="7"/>
  <c r="BZ197" i="7"/>
  <c r="CA197" i="7"/>
  <c r="CB197" i="7"/>
  <c r="CC197" i="7"/>
  <c r="CD197" i="7"/>
  <c r="CE197" i="7"/>
  <c r="CF197" i="7"/>
  <c r="CG197" i="7"/>
  <c r="CH197" i="7"/>
  <c r="CI197" i="7"/>
  <c r="CJ197" i="7"/>
  <c r="BZ199" i="7"/>
  <c r="CA199" i="7"/>
  <c r="CB199" i="7"/>
  <c r="CC199" i="7"/>
  <c r="CD199" i="7"/>
  <c r="CE199" i="7"/>
  <c r="CF199" i="7"/>
  <c r="CG199" i="7"/>
  <c r="CH199" i="7"/>
  <c r="CI199" i="7"/>
  <c r="CJ199" i="7"/>
  <c r="BZ201" i="7"/>
  <c r="CA201" i="7"/>
  <c r="CB201" i="7"/>
  <c r="CC201" i="7"/>
  <c r="CD201" i="7"/>
  <c r="CE201" i="7"/>
  <c r="CF201" i="7"/>
  <c r="CG201" i="7"/>
  <c r="CH201" i="7"/>
  <c r="CI201" i="7"/>
  <c r="CJ201" i="7"/>
  <c r="BZ202" i="7"/>
  <c r="CA202" i="7"/>
  <c r="CB202" i="7"/>
  <c r="CC202" i="7"/>
  <c r="CD202" i="7"/>
  <c r="CE202" i="7"/>
  <c r="CF202" i="7"/>
  <c r="CG202" i="7"/>
  <c r="CH202" i="7"/>
  <c r="CI202" i="7"/>
  <c r="CJ202" i="7"/>
  <c r="BZ203" i="7"/>
  <c r="CA203" i="7"/>
  <c r="CB203" i="7"/>
  <c r="CC203" i="7"/>
  <c r="CD203" i="7"/>
  <c r="CE203" i="7"/>
  <c r="CF203" i="7"/>
  <c r="CG203" i="7"/>
  <c r="CH203" i="7"/>
  <c r="CI203" i="7"/>
  <c r="CJ203" i="7"/>
  <c r="BZ204" i="7"/>
  <c r="CA204" i="7"/>
  <c r="CB204" i="7"/>
  <c r="CC204" i="7"/>
  <c r="CD204" i="7"/>
  <c r="CE204" i="7"/>
  <c r="CF204" i="7"/>
  <c r="CG204" i="7"/>
  <c r="CH204" i="7"/>
  <c r="CI204" i="7"/>
  <c r="CJ204" i="7"/>
  <c r="BZ206" i="7"/>
  <c r="CA206" i="7"/>
  <c r="CB206" i="7"/>
  <c r="CC206" i="7"/>
  <c r="CD206" i="7"/>
  <c r="CE206" i="7"/>
  <c r="CF206" i="7"/>
  <c r="CG206" i="7"/>
  <c r="CH206" i="7"/>
  <c r="CI206" i="7"/>
  <c r="CJ206" i="7"/>
  <c r="BZ208" i="7"/>
  <c r="CA208" i="7"/>
  <c r="CB208" i="7"/>
  <c r="CC208" i="7"/>
  <c r="CD208" i="7"/>
  <c r="CE208" i="7"/>
  <c r="CF208" i="7"/>
  <c r="CG208" i="7"/>
  <c r="CH208" i="7"/>
  <c r="CI208" i="7"/>
  <c r="CJ208" i="7"/>
  <c r="BZ209" i="7"/>
  <c r="CA209" i="7"/>
  <c r="CB209" i="7"/>
  <c r="CC209" i="7"/>
  <c r="CD209" i="7"/>
  <c r="CE209" i="7"/>
  <c r="CF209" i="7"/>
  <c r="CG209" i="7"/>
  <c r="CH209" i="7"/>
  <c r="CI209" i="7"/>
  <c r="CJ209" i="7"/>
  <c r="BZ211" i="7"/>
  <c r="CA211" i="7"/>
  <c r="CB211" i="7"/>
  <c r="CC211" i="7"/>
  <c r="CD211" i="7"/>
  <c r="CE211" i="7"/>
  <c r="CF211" i="7"/>
  <c r="CG211" i="7"/>
  <c r="CH211" i="7"/>
  <c r="CI211" i="7"/>
  <c r="CJ211" i="7"/>
  <c r="BZ213" i="7"/>
  <c r="CA213" i="7"/>
  <c r="CB213" i="7"/>
  <c r="CC213" i="7"/>
  <c r="CD213" i="7"/>
  <c r="CE213" i="7"/>
  <c r="CF213" i="7"/>
  <c r="CG213" i="7"/>
  <c r="CH213" i="7"/>
  <c r="CI213" i="7"/>
  <c r="CJ213" i="7"/>
  <c r="BZ215" i="7"/>
  <c r="CA215" i="7"/>
  <c r="CB215" i="7"/>
  <c r="CC215" i="7"/>
  <c r="CD215" i="7"/>
  <c r="CE215" i="7"/>
  <c r="CF215" i="7"/>
  <c r="CG215" i="7"/>
  <c r="CH215" i="7"/>
  <c r="CI215" i="7"/>
  <c r="CJ215" i="7"/>
  <c r="BZ217" i="7"/>
  <c r="CA217" i="7"/>
  <c r="CB217" i="7"/>
  <c r="CC217" i="7"/>
  <c r="CD217" i="7"/>
  <c r="CE217" i="7"/>
  <c r="CF217" i="7"/>
  <c r="CG217" i="7"/>
  <c r="CH217" i="7"/>
  <c r="CI217" i="7"/>
  <c r="CJ217" i="7"/>
  <c r="BZ218" i="7"/>
  <c r="CA218" i="7"/>
  <c r="CB218" i="7"/>
  <c r="CC218" i="7"/>
  <c r="CD218" i="7"/>
  <c r="CE218" i="7"/>
  <c r="CF218" i="7"/>
  <c r="CG218" i="7"/>
  <c r="CH218" i="7"/>
  <c r="CI218" i="7"/>
  <c r="CJ218" i="7"/>
  <c r="BZ220" i="7"/>
  <c r="CA220" i="7"/>
  <c r="CB220" i="7"/>
  <c r="CC220" i="7"/>
  <c r="CD220" i="7"/>
  <c r="CE220" i="7"/>
  <c r="CF220" i="7"/>
  <c r="CG220" i="7"/>
  <c r="CH220" i="7"/>
  <c r="CI220" i="7"/>
  <c r="CJ220" i="7"/>
  <c r="BZ221" i="7"/>
  <c r="CA221" i="7"/>
  <c r="CB221" i="7"/>
  <c r="CC221" i="7"/>
  <c r="CD221" i="7"/>
  <c r="CE221" i="7"/>
  <c r="CF221" i="7"/>
  <c r="CG221" i="7"/>
  <c r="CH221" i="7"/>
  <c r="CI221" i="7"/>
  <c r="CJ221" i="7"/>
  <c r="BZ223" i="7"/>
  <c r="CA223" i="7"/>
  <c r="CB223" i="7"/>
  <c r="CC223" i="7"/>
  <c r="CD223" i="7"/>
  <c r="CE223" i="7"/>
  <c r="CF223" i="7"/>
  <c r="CG223" i="7"/>
  <c r="CH223" i="7"/>
  <c r="CI223" i="7"/>
  <c r="CJ223" i="7"/>
  <c r="BZ224" i="7"/>
  <c r="CA224" i="7"/>
  <c r="CB224" i="7"/>
  <c r="CC224" i="7"/>
  <c r="CD224" i="7"/>
  <c r="CE224" i="7"/>
  <c r="CF224" i="7"/>
  <c r="CG224" i="7"/>
  <c r="CH224" i="7"/>
  <c r="CI224" i="7"/>
  <c r="CJ224" i="7"/>
  <c r="BZ225" i="7"/>
  <c r="CA225" i="7"/>
  <c r="CB225" i="7"/>
  <c r="CC225" i="7"/>
  <c r="CD225" i="7"/>
  <c r="CE225" i="7"/>
  <c r="CF225" i="7"/>
  <c r="CG225" i="7"/>
  <c r="CH225" i="7"/>
  <c r="CI225" i="7"/>
  <c r="CJ225" i="7"/>
  <c r="BZ226" i="7"/>
  <c r="CA226" i="7"/>
  <c r="CB226" i="7"/>
  <c r="CC226" i="7"/>
  <c r="CD226" i="7"/>
  <c r="CE226" i="7"/>
  <c r="CF226" i="7"/>
  <c r="CG226" i="7"/>
  <c r="CH226" i="7"/>
  <c r="CI226" i="7"/>
  <c r="CJ226" i="7"/>
  <c r="BZ227" i="7"/>
  <c r="CA227" i="7"/>
  <c r="CB227" i="7"/>
  <c r="CC227" i="7"/>
  <c r="CD227" i="7"/>
  <c r="CE227" i="7"/>
  <c r="CF227" i="7"/>
  <c r="CG227" i="7"/>
  <c r="CH227" i="7"/>
  <c r="CI227" i="7"/>
  <c r="CJ227" i="7"/>
  <c r="BZ228" i="7"/>
  <c r="CA228" i="7"/>
  <c r="CB228" i="7"/>
  <c r="CC228" i="7"/>
  <c r="CD228" i="7"/>
  <c r="CE228" i="7"/>
  <c r="CF228" i="7"/>
  <c r="CG228" i="7"/>
  <c r="CH228" i="7"/>
  <c r="CI228" i="7"/>
  <c r="CJ228" i="7"/>
  <c r="BZ229" i="7"/>
  <c r="CA229" i="7"/>
  <c r="CB229" i="7"/>
  <c r="CC229" i="7"/>
  <c r="CD229" i="7"/>
  <c r="CE229" i="7"/>
  <c r="CF229" i="7"/>
  <c r="CG229" i="7"/>
  <c r="CH229" i="7"/>
  <c r="CI229" i="7"/>
  <c r="CJ229" i="7"/>
  <c r="BZ230" i="7"/>
  <c r="CA230" i="7"/>
  <c r="CB230" i="7"/>
  <c r="CC230" i="7"/>
  <c r="CD230" i="7"/>
  <c r="CE230" i="7"/>
  <c r="CF230" i="7"/>
  <c r="CG230" i="7"/>
  <c r="CH230" i="7"/>
  <c r="CI230" i="7"/>
  <c r="CJ230" i="7"/>
  <c r="BZ231" i="7"/>
  <c r="CA231" i="7"/>
  <c r="CB231" i="7"/>
  <c r="CC231" i="7"/>
  <c r="CD231" i="7"/>
  <c r="CE231" i="7"/>
  <c r="CF231" i="7"/>
  <c r="CG231" i="7"/>
  <c r="CH231" i="7"/>
  <c r="CI231" i="7"/>
  <c r="CJ231" i="7"/>
  <c r="BZ232" i="7"/>
  <c r="CA232" i="7"/>
  <c r="CB232" i="7"/>
  <c r="CC232" i="7"/>
  <c r="CD232" i="7"/>
  <c r="CE232" i="7"/>
  <c r="CF232" i="7"/>
  <c r="CG232" i="7"/>
  <c r="CH232" i="7"/>
  <c r="CI232" i="7"/>
  <c r="CJ232" i="7"/>
  <c r="BZ233" i="7"/>
  <c r="CA233" i="7"/>
  <c r="CB233" i="7"/>
  <c r="CC233" i="7"/>
  <c r="CD233" i="7"/>
  <c r="CE233" i="7"/>
  <c r="CF233" i="7"/>
  <c r="CG233" i="7"/>
  <c r="CH233" i="7"/>
  <c r="CI233" i="7"/>
  <c r="CJ233" i="7"/>
  <c r="BZ234" i="7"/>
  <c r="CA234" i="7"/>
  <c r="CB234" i="7"/>
  <c r="CC234" i="7"/>
  <c r="CD234" i="7"/>
  <c r="CE234" i="7"/>
  <c r="CF234" i="7"/>
  <c r="CG234" i="7"/>
  <c r="CH234" i="7"/>
  <c r="CI234" i="7"/>
  <c r="CJ234" i="7"/>
  <c r="BZ235" i="7"/>
  <c r="CA235" i="7"/>
  <c r="CB235" i="7"/>
  <c r="CC235" i="7"/>
  <c r="CD235" i="7"/>
  <c r="CE235" i="7"/>
  <c r="CF235" i="7"/>
  <c r="CG235" i="7"/>
  <c r="CH235" i="7"/>
  <c r="CI235" i="7"/>
  <c r="CJ235" i="7"/>
  <c r="BZ236" i="7"/>
  <c r="CA236" i="7"/>
  <c r="CB236" i="7"/>
  <c r="CC236" i="7"/>
  <c r="CD236" i="7"/>
  <c r="CE236" i="7"/>
  <c r="CF236" i="7"/>
  <c r="CG236" i="7"/>
  <c r="CH236" i="7"/>
  <c r="CI236" i="7"/>
  <c r="CJ236" i="7"/>
  <c r="BZ237" i="7"/>
  <c r="CA237" i="7"/>
  <c r="CB237" i="7"/>
  <c r="CC237" i="7"/>
  <c r="CD237" i="7"/>
  <c r="CE237" i="7"/>
  <c r="CF237" i="7"/>
  <c r="CG237" i="7"/>
  <c r="CH237" i="7"/>
  <c r="CI237" i="7"/>
  <c r="CJ237" i="7"/>
  <c r="BZ238" i="7"/>
  <c r="CA238" i="7"/>
  <c r="CB238" i="7"/>
  <c r="CC238" i="7"/>
  <c r="CD238" i="7"/>
  <c r="CE238" i="7"/>
  <c r="CF238" i="7"/>
  <c r="CG238" i="7"/>
  <c r="CH238" i="7"/>
  <c r="CI238" i="7"/>
  <c r="CJ238" i="7"/>
  <c r="BZ239" i="7"/>
  <c r="CA239" i="7"/>
  <c r="CB239" i="7"/>
  <c r="CC239" i="7"/>
  <c r="CD239" i="7"/>
  <c r="CE239" i="7"/>
  <c r="CF239" i="7"/>
  <c r="CG239" i="7"/>
  <c r="CH239" i="7"/>
  <c r="CI239" i="7"/>
  <c r="CJ239" i="7"/>
  <c r="BZ240" i="7"/>
  <c r="CA240" i="7"/>
  <c r="CB240" i="7"/>
  <c r="CC240" i="7"/>
  <c r="CD240" i="7"/>
  <c r="CE240" i="7"/>
  <c r="CF240" i="7"/>
  <c r="CG240" i="7"/>
  <c r="CH240" i="7"/>
  <c r="CI240" i="7"/>
  <c r="CJ240" i="7"/>
  <c r="BZ241" i="7"/>
  <c r="CA241" i="7"/>
  <c r="CB241" i="7"/>
  <c r="CC241" i="7"/>
  <c r="CD241" i="7"/>
  <c r="CE241" i="7"/>
  <c r="CF241" i="7"/>
  <c r="CG241" i="7"/>
  <c r="CH241" i="7"/>
  <c r="CI241" i="7"/>
  <c r="CJ241" i="7"/>
  <c r="BZ242" i="7"/>
  <c r="CA242" i="7"/>
  <c r="CB242" i="7"/>
  <c r="CC242" i="7"/>
  <c r="CD242" i="7"/>
  <c r="CE242" i="7"/>
  <c r="CF242" i="7"/>
  <c r="CG242" i="7"/>
  <c r="CH242" i="7"/>
  <c r="CI242" i="7"/>
  <c r="CJ242" i="7"/>
  <c r="BZ243" i="7"/>
  <c r="CA243" i="7"/>
  <c r="CB243" i="7"/>
  <c r="CC243" i="7"/>
  <c r="CD243" i="7"/>
  <c r="CE243" i="7"/>
  <c r="CF243" i="7"/>
  <c r="CG243" i="7"/>
  <c r="CH243" i="7"/>
  <c r="CI243" i="7"/>
  <c r="CJ243" i="7"/>
  <c r="BZ244" i="7"/>
  <c r="CA244" i="7"/>
  <c r="CB244" i="7"/>
  <c r="CC244" i="7"/>
  <c r="CD244" i="7"/>
  <c r="CE244" i="7"/>
  <c r="CF244" i="7"/>
  <c r="CG244" i="7"/>
  <c r="CH244" i="7"/>
  <c r="CI244" i="7"/>
  <c r="CJ244" i="7"/>
  <c r="BZ245" i="7"/>
  <c r="CA245" i="7"/>
  <c r="CB245" i="7"/>
  <c r="CC245" i="7"/>
  <c r="CD245" i="7"/>
  <c r="CE245" i="7"/>
  <c r="CF245" i="7"/>
  <c r="CG245" i="7"/>
  <c r="CH245" i="7"/>
  <c r="CI245" i="7"/>
  <c r="CJ245" i="7"/>
  <c r="BZ246" i="7"/>
  <c r="CA246" i="7"/>
  <c r="CB246" i="7"/>
  <c r="CC246" i="7"/>
  <c r="CD246" i="7"/>
  <c r="CE246" i="7"/>
  <c r="CF246" i="7"/>
  <c r="CG246" i="7"/>
  <c r="CH246" i="7"/>
  <c r="CI246" i="7"/>
  <c r="CJ246" i="7"/>
  <c r="BZ247" i="7"/>
  <c r="CA247" i="7"/>
  <c r="CB247" i="7"/>
  <c r="CC247" i="7"/>
  <c r="CD247" i="7"/>
  <c r="CE247" i="7"/>
  <c r="CF247" i="7"/>
  <c r="CG247" i="7"/>
  <c r="CH247" i="7"/>
  <c r="CI247" i="7"/>
  <c r="CJ247" i="7"/>
  <c r="BZ248" i="7"/>
  <c r="CA248" i="7"/>
  <c r="CB248" i="7"/>
  <c r="CC248" i="7"/>
  <c r="CD248" i="7"/>
  <c r="CE248" i="7"/>
  <c r="CF248" i="7"/>
  <c r="CG248" i="7"/>
  <c r="CH248" i="7"/>
  <c r="CI248" i="7"/>
  <c r="CJ248" i="7"/>
  <c r="BZ249" i="7"/>
  <c r="CA249" i="7"/>
  <c r="CB249" i="7"/>
  <c r="CC249" i="7"/>
  <c r="CD249" i="7"/>
  <c r="CE249" i="7"/>
  <c r="CF249" i="7"/>
  <c r="CG249" i="7"/>
  <c r="CH249" i="7"/>
  <c r="CI249" i="7"/>
  <c r="CJ249" i="7"/>
  <c r="BZ250" i="7"/>
  <c r="CA250" i="7"/>
  <c r="CB250" i="7"/>
  <c r="CC250" i="7"/>
  <c r="CD250" i="7"/>
  <c r="CE250" i="7"/>
  <c r="CF250" i="7"/>
  <c r="CG250" i="7"/>
  <c r="CH250" i="7"/>
  <c r="CI250" i="7"/>
  <c r="CJ250" i="7"/>
  <c r="BZ251" i="7"/>
  <c r="CA251" i="7"/>
  <c r="CB251" i="7"/>
  <c r="CC251" i="7"/>
  <c r="CD251" i="7"/>
  <c r="CE251" i="7"/>
  <c r="CF251" i="7"/>
  <c r="CG251" i="7"/>
  <c r="CH251" i="7"/>
  <c r="CI251" i="7"/>
  <c r="CJ251" i="7"/>
  <c r="BZ252" i="7"/>
  <c r="CA252" i="7"/>
  <c r="CB252" i="7"/>
  <c r="CC252" i="7"/>
  <c r="CD252" i="7"/>
  <c r="CE252" i="7"/>
  <c r="CF252" i="7"/>
  <c r="CG252" i="7"/>
  <c r="CH252" i="7"/>
  <c r="CI252" i="7"/>
  <c r="CJ252" i="7"/>
  <c r="BZ254" i="7"/>
  <c r="CA254" i="7"/>
  <c r="CB254" i="7"/>
  <c r="CC254" i="7"/>
  <c r="CD254" i="7"/>
  <c r="CE254" i="7"/>
  <c r="CF254" i="7"/>
  <c r="CG254" i="7"/>
  <c r="CH254" i="7"/>
  <c r="CI254" i="7"/>
  <c r="CJ254" i="7"/>
  <c r="BZ255" i="7"/>
  <c r="CA255" i="7"/>
  <c r="CB255" i="7"/>
  <c r="CC255" i="7"/>
  <c r="CD255" i="7"/>
  <c r="CE255" i="7"/>
  <c r="CF255" i="7"/>
  <c r="CG255" i="7"/>
  <c r="CH255" i="7"/>
  <c r="CI255" i="7"/>
  <c r="CJ255" i="7"/>
  <c r="BZ256" i="7"/>
  <c r="CA256" i="7"/>
  <c r="CB256" i="7"/>
  <c r="CC256" i="7"/>
  <c r="CD256" i="7"/>
  <c r="CE256" i="7"/>
  <c r="CF256" i="7"/>
  <c r="CG256" i="7"/>
  <c r="CH256" i="7"/>
  <c r="CI256" i="7"/>
  <c r="CJ256" i="7"/>
  <c r="BZ258" i="7"/>
  <c r="CA258" i="7"/>
  <c r="CB258" i="7"/>
  <c r="CC258" i="7"/>
  <c r="CD258" i="7"/>
  <c r="CE258" i="7"/>
  <c r="CF258" i="7"/>
  <c r="CG258" i="7"/>
  <c r="CH258" i="7"/>
  <c r="CI258" i="7"/>
  <c r="CJ258" i="7"/>
  <c r="BZ260" i="7"/>
  <c r="CA260" i="7"/>
  <c r="CB260" i="7"/>
  <c r="CC260" i="7"/>
  <c r="CD260" i="7"/>
  <c r="CE260" i="7"/>
  <c r="CF260" i="7"/>
  <c r="CG260" i="7"/>
  <c r="CH260" i="7"/>
  <c r="CI260" i="7"/>
  <c r="CJ260" i="7"/>
  <c r="BZ263" i="7"/>
  <c r="CA263" i="7"/>
  <c r="CB263" i="7"/>
  <c r="CC263" i="7"/>
  <c r="CD263" i="7"/>
  <c r="CE263" i="7"/>
  <c r="CF263" i="7"/>
  <c r="CG263" i="7"/>
  <c r="CH263" i="7"/>
  <c r="CI263" i="7"/>
  <c r="CJ263" i="7"/>
  <c r="BZ264" i="7"/>
  <c r="CA264" i="7"/>
  <c r="CB264" i="7"/>
  <c r="CC264" i="7"/>
  <c r="CD264" i="7"/>
  <c r="CE264" i="7"/>
  <c r="CF264" i="7"/>
  <c r="CG264" i="7"/>
  <c r="CH264" i="7"/>
  <c r="CI264" i="7"/>
  <c r="CJ264" i="7"/>
  <c r="BZ265" i="7"/>
  <c r="CA265" i="7"/>
  <c r="CB265" i="7"/>
  <c r="CC265" i="7"/>
  <c r="CD265" i="7"/>
  <c r="CE265" i="7"/>
  <c r="CF265" i="7"/>
  <c r="CG265" i="7"/>
  <c r="CH265" i="7"/>
  <c r="CI265" i="7"/>
  <c r="CJ265" i="7"/>
  <c r="BZ266" i="7"/>
  <c r="CA266" i="7"/>
  <c r="CB266" i="7"/>
  <c r="CC266" i="7"/>
  <c r="CD266" i="7"/>
  <c r="CE266" i="7"/>
  <c r="CF266" i="7"/>
  <c r="CG266" i="7"/>
  <c r="CH266" i="7"/>
  <c r="CI266" i="7"/>
  <c r="CJ266" i="7"/>
  <c r="BZ267" i="7"/>
  <c r="CA267" i="7"/>
  <c r="CB267" i="7"/>
  <c r="CC267" i="7"/>
  <c r="CD267" i="7"/>
  <c r="CE267" i="7"/>
  <c r="CF267" i="7"/>
  <c r="CG267" i="7"/>
  <c r="CH267" i="7"/>
  <c r="CI267" i="7"/>
  <c r="CJ267" i="7"/>
  <c r="BZ268" i="7"/>
  <c r="CA268" i="7"/>
  <c r="CB268" i="7"/>
  <c r="CC268" i="7"/>
  <c r="CD268" i="7"/>
  <c r="CE268" i="7"/>
  <c r="CF268" i="7"/>
  <c r="CG268" i="7"/>
  <c r="CH268" i="7"/>
  <c r="CI268" i="7"/>
  <c r="CJ268" i="7"/>
  <c r="BZ270" i="7"/>
  <c r="CA270" i="7"/>
  <c r="CB270" i="7"/>
  <c r="CC270" i="7"/>
  <c r="CD270" i="7"/>
  <c r="CE270" i="7"/>
  <c r="CF270" i="7"/>
  <c r="CG270" i="7"/>
  <c r="CH270" i="7"/>
  <c r="CI270" i="7"/>
  <c r="CJ270" i="7"/>
  <c r="BZ271" i="7"/>
  <c r="CA271" i="7"/>
  <c r="CB271" i="7"/>
  <c r="CC271" i="7"/>
  <c r="CD271" i="7"/>
  <c r="CE271" i="7"/>
  <c r="CF271" i="7"/>
  <c r="CG271" i="7"/>
  <c r="CH271" i="7"/>
  <c r="CI271" i="7"/>
  <c r="CJ271" i="7"/>
  <c r="BZ272" i="7"/>
  <c r="CA272" i="7"/>
  <c r="CB272" i="7"/>
  <c r="CC272" i="7"/>
  <c r="CD272" i="7"/>
  <c r="CE272" i="7"/>
  <c r="CF272" i="7"/>
  <c r="CG272" i="7"/>
  <c r="CH272" i="7"/>
  <c r="CI272" i="7"/>
  <c r="CJ272" i="7"/>
  <c r="BZ273" i="7"/>
  <c r="CA273" i="7"/>
  <c r="CB273" i="7"/>
  <c r="CC273" i="7"/>
  <c r="CD273" i="7"/>
  <c r="CE273" i="7"/>
  <c r="CF273" i="7"/>
  <c r="CG273" i="7"/>
  <c r="CH273" i="7"/>
  <c r="CI273" i="7"/>
  <c r="CJ273" i="7"/>
  <c r="BZ274" i="7"/>
  <c r="CA274" i="7"/>
  <c r="CB274" i="7"/>
  <c r="CC274" i="7"/>
  <c r="CD274" i="7"/>
  <c r="CE274" i="7"/>
  <c r="CF274" i="7"/>
  <c r="CG274" i="7"/>
  <c r="CH274" i="7"/>
  <c r="CI274" i="7"/>
  <c r="CJ274" i="7"/>
  <c r="BZ275" i="7"/>
  <c r="CA275" i="7"/>
  <c r="CB275" i="7"/>
  <c r="CC275" i="7"/>
  <c r="CD275" i="7"/>
  <c r="CE275" i="7"/>
  <c r="CF275" i="7"/>
  <c r="CG275" i="7"/>
  <c r="CH275" i="7"/>
  <c r="CI275" i="7"/>
  <c r="CJ275" i="7"/>
  <c r="BZ276" i="7"/>
  <c r="CA276" i="7"/>
  <c r="CB276" i="7"/>
  <c r="CC276" i="7"/>
  <c r="CD276" i="7"/>
  <c r="CE276" i="7"/>
  <c r="CF276" i="7"/>
  <c r="CG276" i="7"/>
  <c r="CH276" i="7"/>
  <c r="CI276" i="7"/>
  <c r="CJ276" i="7"/>
  <c r="BZ277" i="7"/>
  <c r="CA277" i="7"/>
  <c r="CB277" i="7"/>
  <c r="CC277" i="7"/>
  <c r="CD277" i="7"/>
  <c r="CE277" i="7"/>
  <c r="CF277" i="7"/>
  <c r="CG277" i="7"/>
  <c r="CH277" i="7"/>
  <c r="CI277" i="7"/>
  <c r="CJ277" i="7"/>
  <c r="BZ278" i="7"/>
  <c r="CA278" i="7"/>
  <c r="CB278" i="7"/>
  <c r="CC278" i="7"/>
  <c r="CD278" i="7"/>
  <c r="CE278" i="7"/>
  <c r="CF278" i="7"/>
  <c r="CG278" i="7"/>
  <c r="CH278" i="7"/>
  <c r="CI278" i="7"/>
  <c r="CJ278" i="7"/>
  <c r="BZ279" i="7"/>
  <c r="CA279" i="7"/>
  <c r="CB279" i="7"/>
  <c r="CC279" i="7"/>
  <c r="CD279" i="7"/>
  <c r="CE279" i="7"/>
  <c r="CF279" i="7"/>
  <c r="CG279" i="7"/>
  <c r="CH279" i="7"/>
  <c r="CI279" i="7"/>
  <c r="CJ279" i="7"/>
  <c r="BZ280" i="7"/>
  <c r="CA280" i="7"/>
  <c r="CB280" i="7"/>
  <c r="CC280" i="7"/>
  <c r="CD280" i="7"/>
  <c r="CE280" i="7"/>
  <c r="CF280" i="7"/>
  <c r="CG280" i="7"/>
  <c r="CH280" i="7"/>
  <c r="CI280" i="7"/>
  <c r="CJ280" i="7"/>
  <c r="BZ281" i="7"/>
  <c r="CA281" i="7"/>
  <c r="CB281" i="7"/>
  <c r="CC281" i="7"/>
  <c r="CD281" i="7"/>
  <c r="CE281" i="7"/>
  <c r="CF281" i="7"/>
  <c r="CG281" i="7"/>
  <c r="CH281" i="7"/>
  <c r="CI281" i="7"/>
  <c r="CJ281" i="7"/>
  <c r="BZ282" i="7"/>
  <c r="CA282" i="7"/>
  <c r="CB282" i="7"/>
  <c r="CC282" i="7"/>
  <c r="CD282" i="7"/>
  <c r="CE282" i="7"/>
  <c r="CF282" i="7"/>
  <c r="CG282" i="7"/>
  <c r="CH282" i="7"/>
  <c r="CI282" i="7"/>
  <c r="CJ282" i="7"/>
  <c r="BZ283" i="7"/>
  <c r="CA283" i="7"/>
  <c r="CB283" i="7"/>
  <c r="CC283" i="7"/>
  <c r="CD283" i="7"/>
  <c r="CE283" i="7"/>
  <c r="CF283" i="7"/>
  <c r="CG283" i="7"/>
  <c r="CH283" i="7"/>
  <c r="CI283" i="7"/>
  <c r="CJ283" i="7"/>
  <c r="BZ284" i="7"/>
  <c r="CA284" i="7"/>
  <c r="CB284" i="7"/>
  <c r="CC284" i="7"/>
  <c r="CD284" i="7"/>
  <c r="CE284" i="7"/>
  <c r="CF284" i="7"/>
  <c r="CG284" i="7"/>
  <c r="CH284" i="7"/>
  <c r="CI284" i="7"/>
  <c r="CJ284" i="7"/>
  <c r="BZ286" i="7"/>
  <c r="CA286" i="7"/>
  <c r="CB286" i="7"/>
  <c r="CC286" i="7"/>
  <c r="CD286" i="7"/>
  <c r="CE286" i="7"/>
  <c r="CF286" i="7"/>
  <c r="CG286" i="7"/>
  <c r="CH286" i="7"/>
  <c r="CI286" i="7"/>
  <c r="CJ286" i="7"/>
  <c r="BZ287" i="7"/>
  <c r="CA287" i="7"/>
  <c r="CB287" i="7"/>
  <c r="CC287" i="7"/>
  <c r="CD287" i="7"/>
  <c r="CE287" i="7"/>
  <c r="CF287" i="7"/>
  <c r="CG287" i="7"/>
  <c r="CH287" i="7"/>
  <c r="CI287" i="7"/>
  <c r="CJ287" i="7"/>
  <c r="BZ288" i="7"/>
  <c r="CA288" i="7"/>
  <c r="CB288" i="7"/>
  <c r="CC288" i="7"/>
  <c r="CD288" i="7"/>
  <c r="CE288" i="7"/>
  <c r="CF288" i="7"/>
  <c r="CG288" i="7"/>
  <c r="CH288" i="7"/>
  <c r="CI288" i="7"/>
  <c r="CJ288" i="7"/>
  <c r="BZ289" i="7"/>
  <c r="CA289" i="7"/>
  <c r="CB289" i="7"/>
  <c r="CC289" i="7"/>
  <c r="CD289" i="7"/>
  <c r="CE289" i="7"/>
  <c r="CF289" i="7"/>
  <c r="CG289" i="7"/>
  <c r="CH289" i="7"/>
  <c r="CI289" i="7"/>
  <c r="CJ289" i="7"/>
  <c r="BZ290" i="7"/>
  <c r="CA290" i="7"/>
  <c r="CB290" i="7"/>
  <c r="CC290" i="7"/>
  <c r="CD290" i="7"/>
  <c r="CE290" i="7"/>
  <c r="CF290" i="7"/>
  <c r="CG290" i="7"/>
  <c r="CH290" i="7"/>
  <c r="CI290" i="7"/>
  <c r="CJ290" i="7"/>
  <c r="BZ291" i="7"/>
  <c r="CA291" i="7"/>
  <c r="CB291" i="7"/>
  <c r="CC291" i="7"/>
  <c r="CD291" i="7"/>
  <c r="CE291" i="7"/>
  <c r="CF291" i="7"/>
  <c r="CG291" i="7"/>
  <c r="CH291" i="7"/>
  <c r="CI291" i="7"/>
  <c r="CJ291" i="7"/>
  <c r="BZ292" i="7"/>
  <c r="CA292" i="7"/>
  <c r="CB292" i="7"/>
  <c r="CC292" i="7"/>
  <c r="CD292" i="7"/>
  <c r="CE292" i="7"/>
  <c r="CF292" i="7"/>
  <c r="CG292" i="7"/>
  <c r="CH292" i="7"/>
  <c r="CI292" i="7"/>
  <c r="CJ292" i="7"/>
  <c r="BZ318" i="7"/>
  <c r="CA318" i="7"/>
  <c r="CB318" i="7"/>
  <c r="CC318" i="7"/>
  <c r="CD318" i="7"/>
  <c r="CE318" i="7"/>
  <c r="CF318" i="7"/>
  <c r="CG318" i="7"/>
  <c r="CH318" i="7"/>
  <c r="CI318" i="7"/>
  <c r="CJ318" i="7"/>
  <c r="BZ319" i="7"/>
  <c r="CA319" i="7"/>
  <c r="CB319" i="7"/>
  <c r="CC319" i="7"/>
  <c r="CD319" i="7"/>
  <c r="CE319" i="7"/>
  <c r="CF319" i="7"/>
  <c r="CG319" i="7"/>
  <c r="CH319" i="7"/>
  <c r="CI319" i="7"/>
  <c r="CJ319" i="7"/>
  <c r="BZ320" i="7"/>
  <c r="CA320" i="7"/>
  <c r="CB320" i="7"/>
  <c r="CC320" i="7"/>
  <c r="CD320" i="7"/>
  <c r="CE320" i="7"/>
  <c r="CF320" i="7"/>
  <c r="CG320" i="7"/>
  <c r="CH320" i="7"/>
  <c r="CI320" i="7"/>
  <c r="CJ320" i="7"/>
  <c r="BZ321" i="7"/>
  <c r="CA321" i="7"/>
  <c r="CB321" i="7"/>
  <c r="CC321" i="7"/>
  <c r="CD321" i="7"/>
  <c r="CE321" i="7"/>
  <c r="CF321" i="7"/>
  <c r="CG321" i="7"/>
  <c r="CH321" i="7"/>
  <c r="CI321" i="7"/>
  <c r="CJ321" i="7"/>
  <c r="BZ322" i="7"/>
  <c r="CA322" i="7"/>
  <c r="CB322" i="7"/>
  <c r="CC322" i="7"/>
  <c r="CD322" i="7"/>
  <c r="CE322" i="7"/>
  <c r="CF322" i="7"/>
  <c r="CG322" i="7"/>
  <c r="CH322" i="7"/>
  <c r="CI322" i="7"/>
  <c r="CJ322" i="7"/>
  <c r="BZ323" i="7"/>
  <c r="CA323" i="7"/>
  <c r="CB323" i="7"/>
  <c r="CC323" i="7"/>
  <c r="CD323" i="7"/>
  <c r="CE323" i="7"/>
  <c r="CF323" i="7"/>
  <c r="CG323" i="7"/>
  <c r="CH323" i="7"/>
  <c r="CI323" i="7"/>
  <c r="CJ323" i="7"/>
  <c r="BZ324" i="7"/>
  <c r="CA324" i="7"/>
  <c r="CB324" i="7"/>
  <c r="CC324" i="7"/>
  <c r="CD324" i="7"/>
  <c r="CE324" i="7"/>
  <c r="CF324" i="7"/>
  <c r="CG324" i="7"/>
  <c r="CH324" i="7"/>
  <c r="CI324" i="7"/>
  <c r="CJ324" i="7"/>
  <c r="BZ325" i="7"/>
  <c r="CA325" i="7"/>
  <c r="CB325" i="7"/>
  <c r="CC325" i="7"/>
  <c r="CD325" i="7"/>
  <c r="CE325" i="7"/>
  <c r="CF325" i="7"/>
  <c r="CG325" i="7"/>
  <c r="CH325" i="7"/>
  <c r="CI325" i="7"/>
  <c r="CJ325" i="7"/>
  <c r="BZ326" i="7"/>
  <c r="CA326" i="7"/>
  <c r="CB326" i="7"/>
  <c r="CC326" i="7"/>
  <c r="CD326" i="7"/>
  <c r="CE326" i="7"/>
  <c r="CF326" i="7"/>
  <c r="CG326" i="7"/>
  <c r="CH326" i="7"/>
  <c r="CI326" i="7"/>
  <c r="CJ326" i="7"/>
  <c r="BZ327" i="7"/>
  <c r="CA327" i="7"/>
  <c r="CB327" i="7"/>
  <c r="CC327" i="7"/>
  <c r="CD327" i="7"/>
  <c r="CE327" i="7"/>
  <c r="CF327" i="7"/>
  <c r="CG327" i="7"/>
  <c r="CH327" i="7"/>
  <c r="CI327" i="7"/>
  <c r="CJ327" i="7"/>
  <c r="BZ328" i="7"/>
  <c r="CA328" i="7"/>
  <c r="CB328" i="7"/>
  <c r="CC328" i="7"/>
  <c r="CD328" i="7"/>
  <c r="CE328" i="7"/>
  <c r="CF328" i="7"/>
  <c r="CG328" i="7"/>
  <c r="CH328" i="7"/>
  <c r="CI328" i="7"/>
  <c r="CJ328" i="7"/>
  <c r="BZ329" i="7"/>
  <c r="CA329" i="7"/>
  <c r="CB329" i="7"/>
  <c r="CC329" i="7"/>
  <c r="CD329" i="7"/>
  <c r="CE329" i="7"/>
  <c r="CF329" i="7"/>
  <c r="CG329" i="7"/>
  <c r="CH329" i="7"/>
  <c r="CI329" i="7"/>
  <c r="CJ329" i="7"/>
  <c r="BZ330" i="7"/>
  <c r="CA330" i="7"/>
  <c r="CB330" i="7"/>
  <c r="CC330" i="7"/>
  <c r="CD330" i="7"/>
  <c r="CE330" i="7"/>
  <c r="CF330" i="7"/>
  <c r="CG330" i="7"/>
  <c r="CH330" i="7"/>
  <c r="CI330" i="7"/>
  <c r="CJ330" i="7"/>
  <c r="BZ331" i="7"/>
  <c r="CA331" i="7"/>
  <c r="CB331" i="7"/>
  <c r="CC331" i="7"/>
  <c r="CD331" i="7"/>
  <c r="CE331" i="7"/>
  <c r="CF331" i="7"/>
  <c r="CG331" i="7"/>
  <c r="CH331" i="7"/>
  <c r="CI331" i="7"/>
  <c r="CJ331" i="7"/>
  <c r="BZ332" i="7"/>
  <c r="CA332" i="7"/>
  <c r="CB332" i="7"/>
  <c r="CC332" i="7"/>
  <c r="CD332" i="7"/>
  <c r="CE332" i="7"/>
  <c r="CF332" i="7"/>
  <c r="CG332" i="7"/>
  <c r="CH332" i="7"/>
  <c r="CI332" i="7"/>
  <c r="CJ332" i="7"/>
  <c r="BZ333" i="7"/>
  <c r="CA333" i="7"/>
  <c r="CB333" i="7"/>
  <c r="CC333" i="7"/>
  <c r="CD333" i="7"/>
  <c r="CE333" i="7"/>
  <c r="CF333" i="7"/>
  <c r="CG333" i="7"/>
  <c r="CH333" i="7"/>
  <c r="CI333" i="7"/>
  <c r="CJ333" i="7"/>
  <c r="BZ335" i="7"/>
  <c r="CA335" i="7"/>
  <c r="CB335" i="7"/>
  <c r="CC335" i="7"/>
  <c r="CD335" i="7"/>
  <c r="CE335" i="7"/>
  <c r="CF335" i="7"/>
  <c r="CG335" i="7"/>
  <c r="CH335" i="7"/>
  <c r="CI335" i="7"/>
  <c r="CJ335" i="7"/>
  <c r="BZ337" i="7"/>
  <c r="CA337" i="7"/>
  <c r="CB337" i="7"/>
  <c r="CC337" i="7"/>
  <c r="CD337" i="7"/>
  <c r="CE337" i="7"/>
  <c r="CF337" i="7"/>
  <c r="CG337" i="7"/>
  <c r="CH337" i="7"/>
  <c r="CI337" i="7"/>
  <c r="CJ337" i="7"/>
  <c r="BZ338" i="7"/>
  <c r="CA338" i="7"/>
  <c r="CB338" i="7"/>
  <c r="CC338" i="7"/>
  <c r="CD338" i="7"/>
  <c r="CE338" i="7"/>
  <c r="CF338" i="7"/>
  <c r="CG338" i="7"/>
  <c r="CH338" i="7"/>
  <c r="CI338" i="7"/>
  <c r="CJ338" i="7"/>
  <c r="BZ339" i="7"/>
  <c r="CA339" i="7"/>
  <c r="CB339" i="7"/>
  <c r="CC339" i="7"/>
  <c r="CD339" i="7"/>
  <c r="CE339" i="7"/>
  <c r="CF339" i="7"/>
  <c r="CG339" i="7"/>
  <c r="CH339" i="7"/>
  <c r="CI339" i="7"/>
  <c r="CJ339" i="7"/>
  <c r="BZ340" i="7"/>
  <c r="CA340" i="7"/>
  <c r="CB340" i="7"/>
  <c r="CC340" i="7"/>
  <c r="CD340" i="7"/>
  <c r="CE340" i="7"/>
  <c r="CF340" i="7"/>
  <c r="CG340" i="7"/>
  <c r="CH340" i="7"/>
  <c r="CI340" i="7"/>
  <c r="CJ340" i="7"/>
  <c r="Y4" i="7" l="1"/>
  <c r="BP4" i="7"/>
  <c r="W4" i="7"/>
  <c r="BO4" i="7"/>
  <c r="U4" i="7"/>
  <c r="BN4" i="7"/>
  <c r="BF4" i="7"/>
  <c r="S4" i="7"/>
  <c r="BM4" i="7"/>
  <c r="CK340" i="7"/>
  <c r="BG340" i="7"/>
  <c r="CK339" i="7"/>
  <c r="BG339" i="7"/>
  <c r="CK338" i="7"/>
  <c r="BG338" i="7"/>
  <c r="CK337" i="7"/>
  <c r="BG337" i="7"/>
  <c r="CK335" i="7"/>
  <c r="BG335" i="7"/>
  <c r="CK333" i="7"/>
  <c r="BG333" i="7"/>
  <c r="CK332" i="7"/>
  <c r="BG332" i="7"/>
  <c r="CK331" i="7"/>
  <c r="BG331" i="7"/>
  <c r="CK330" i="7"/>
  <c r="BG330" i="7"/>
  <c r="CK329" i="7"/>
  <c r="BG329" i="7"/>
  <c r="CK328" i="7"/>
  <c r="BG328" i="7"/>
  <c r="CK327" i="7"/>
  <c r="BG327" i="7"/>
  <c r="CK326" i="7"/>
  <c r="BG326" i="7"/>
  <c r="CK325" i="7"/>
  <c r="BG325" i="7"/>
  <c r="CK324" i="7"/>
  <c r="BG324" i="7"/>
  <c r="CK323" i="7"/>
  <c r="BG323" i="7"/>
  <c r="CK322" i="7"/>
  <c r="BG322" i="7"/>
  <c r="CK321" i="7"/>
  <c r="BG321" i="7"/>
  <c r="CK320" i="7"/>
  <c r="BG320" i="7"/>
  <c r="CK319" i="7"/>
  <c r="BG319" i="7"/>
  <c r="CK318" i="7"/>
  <c r="BG318" i="7"/>
  <c r="CK292" i="7"/>
  <c r="BG292" i="7"/>
  <c r="CK291" i="7"/>
  <c r="BG291" i="7"/>
  <c r="CK290" i="7"/>
  <c r="BG290" i="7"/>
  <c r="CK289" i="7"/>
  <c r="BG289" i="7"/>
  <c r="CK288" i="7"/>
  <c r="BG288" i="7"/>
  <c r="CK287" i="7"/>
  <c r="BG287" i="7"/>
  <c r="CK286" i="7"/>
  <c r="BG286" i="7"/>
  <c r="CK284" i="7"/>
  <c r="BG284" i="7"/>
  <c r="CK283" i="7"/>
  <c r="BG283" i="7"/>
  <c r="CK282" i="7"/>
  <c r="BG282" i="7"/>
  <c r="CK281" i="7"/>
  <c r="BG281" i="7"/>
  <c r="CK280" i="7"/>
  <c r="BG280" i="7"/>
  <c r="CK279" i="7"/>
  <c r="BG279" i="7"/>
  <c r="CK278" i="7"/>
  <c r="BG278" i="7"/>
  <c r="CK277" i="7"/>
  <c r="BG277" i="7"/>
  <c r="CK276" i="7"/>
  <c r="BG276" i="7"/>
  <c r="CK275" i="7"/>
  <c r="BG275" i="7"/>
  <c r="CK274" i="7"/>
  <c r="BG274" i="7"/>
  <c r="CK273" i="7"/>
  <c r="BG273" i="7"/>
  <c r="CK272" i="7"/>
  <c r="BG272" i="7"/>
  <c r="CK271" i="7"/>
  <c r="BG271" i="7"/>
  <c r="CK270" i="7"/>
  <c r="BG270" i="7"/>
  <c r="CK268" i="7"/>
  <c r="BG268" i="7"/>
  <c r="CK267" i="7"/>
  <c r="BG267" i="7"/>
  <c r="CK266" i="7"/>
  <c r="BG266" i="7"/>
  <c r="CK265" i="7"/>
  <c r="BG265" i="7"/>
  <c r="CK264" i="7"/>
  <c r="BG264" i="7"/>
  <c r="CK263" i="7"/>
  <c r="BG263" i="7"/>
  <c r="CK260" i="7"/>
  <c r="BG260" i="7"/>
  <c r="CK258" i="7"/>
  <c r="BG258" i="7"/>
  <c r="CK256" i="7"/>
  <c r="BG256" i="7"/>
  <c r="CK255" i="7"/>
  <c r="BG255" i="7"/>
  <c r="CK254" i="7"/>
  <c r="BG254" i="7"/>
  <c r="CK252" i="7"/>
  <c r="BG252" i="7"/>
  <c r="CK251" i="7"/>
  <c r="BG251" i="7"/>
  <c r="CK250" i="7"/>
  <c r="BG250" i="7"/>
  <c r="CK249" i="7"/>
  <c r="BG249" i="7"/>
  <c r="CK248" i="7"/>
  <c r="BG248" i="7"/>
  <c r="CK247" i="7"/>
  <c r="BG247" i="7"/>
  <c r="CK246" i="7"/>
  <c r="BG246" i="7"/>
  <c r="CK245" i="7"/>
  <c r="BG245" i="7"/>
  <c r="CK244" i="7"/>
  <c r="BG244" i="7"/>
  <c r="CK243" i="7"/>
  <c r="BG243" i="7"/>
  <c r="CK242" i="7"/>
  <c r="BG242" i="7"/>
  <c r="CK241" i="7"/>
  <c r="BG241" i="7"/>
  <c r="CK240" i="7"/>
  <c r="BG240" i="7"/>
  <c r="CK239" i="7"/>
  <c r="BG239" i="7"/>
  <c r="CK238" i="7"/>
  <c r="BG238" i="7"/>
  <c r="CK237" i="7"/>
  <c r="BG237" i="7"/>
  <c r="CK236" i="7"/>
  <c r="BG236" i="7"/>
  <c r="CK235" i="7"/>
  <c r="BG235" i="7"/>
  <c r="CK234" i="7"/>
  <c r="BG234" i="7"/>
  <c r="CK233" i="7"/>
  <c r="BG233" i="7"/>
  <c r="CK232" i="7"/>
  <c r="BG232" i="7"/>
  <c r="CK231" i="7"/>
  <c r="BG231" i="7"/>
  <c r="CK230" i="7"/>
  <c r="BG230" i="7"/>
  <c r="CK229" i="7"/>
  <c r="BG229" i="7"/>
  <c r="CK228" i="7"/>
  <c r="BG228" i="7"/>
  <c r="CK227" i="7"/>
  <c r="BG227" i="7"/>
  <c r="CK226" i="7"/>
  <c r="BG226" i="7"/>
  <c r="CK225" i="7"/>
  <c r="BG225" i="7"/>
  <c r="CK224" i="7"/>
  <c r="BG224" i="7"/>
  <c r="CK223" i="7"/>
  <c r="BG223" i="7"/>
  <c r="CK221" i="7"/>
  <c r="BG221" i="7"/>
  <c r="CK220" i="7"/>
  <c r="BG220" i="7"/>
  <c r="CK218" i="7"/>
  <c r="BG218" i="7"/>
  <c r="CK217" i="7"/>
  <c r="BG217" i="7"/>
  <c r="CK215" i="7"/>
  <c r="BG215" i="7"/>
  <c r="CK213" i="7"/>
  <c r="BG213" i="7"/>
  <c r="CK211" i="7"/>
  <c r="BG211" i="7"/>
  <c r="CK209" i="7"/>
  <c r="BG209" i="7"/>
  <c r="CK208" i="7"/>
  <c r="BG208" i="7"/>
  <c r="CK206" i="7"/>
  <c r="BG206" i="7"/>
  <c r="CK204" i="7"/>
  <c r="BG204" i="7"/>
  <c r="CK203" i="7"/>
  <c r="BG203" i="7"/>
  <c r="CK202" i="7"/>
  <c r="BG202" i="7"/>
  <c r="CK201" i="7"/>
  <c r="BG201" i="7"/>
  <c r="CK199" i="7"/>
  <c r="BG199" i="7"/>
  <c r="CK197" i="7"/>
  <c r="BG197" i="7"/>
  <c r="CK195" i="7"/>
  <c r="BG195" i="7"/>
  <c r="CK193" i="7"/>
  <c r="BG193" i="7"/>
  <c r="CK191" i="7"/>
  <c r="BG191" i="7"/>
  <c r="CK189" i="7"/>
  <c r="BG189" i="7"/>
  <c r="CK187" i="7"/>
  <c r="BG187" i="7"/>
  <c r="CK185" i="7"/>
  <c r="BG185" i="7"/>
  <c r="CK183" i="7"/>
  <c r="BG183" i="7"/>
  <c r="CK180" i="7"/>
  <c r="BG180" i="7"/>
  <c r="CK178" i="7"/>
  <c r="BG178" i="7"/>
  <c r="CK176" i="7"/>
  <c r="BG176" i="7"/>
  <c r="CK174" i="7"/>
  <c r="BG174" i="7"/>
  <c r="CK172" i="7"/>
  <c r="BG172" i="7"/>
  <c r="CK170" i="7"/>
  <c r="BG170" i="7"/>
  <c r="CK168" i="7"/>
  <c r="BG168" i="7"/>
  <c r="CK166" i="7"/>
  <c r="BG166" i="7"/>
  <c r="CK164" i="7"/>
  <c r="BG164" i="7"/>
  <c r="CK162" i="7"/>
  <c r="BG162" i="7"/>
  <c r="CK160" i="7"/>
  <c r="BG160" i="7"/>
  <c r="CK158" i="7"/>
  <c r="BG158" i="7"/>
  <c r="CK156" i="7"/>
  <c r="BG156" i="7"/>
  <c r="CK154" i="7"/>
  <c r="BG154" i="7"/>
  <c r="CK152" i="7"/>
  <c r="BG152" i="7"/>
  <c r="CK150" i="7"/>
  <c r="BG150" i="7"/>
  <c r="CK148" i="7"/>
  <c r="BG148" i="7"/>
  <c r="CK147" i="7"/>
  <c r="BG147" i="7"/>
  <c r="CK146" i="7"/>
  <c r="BG146" i="7"/>
  <c r="CK145" i="7"/>
  <c r="BG145" i="7"/>
  <c r="CK144" i="7"/>
  <c r="BG144" i="7"/>
  <c r="CK143" i="7"/>
  <c r="BG143" i="7"/>
  <c r="CK142" i="7"/>
  <c r="BG142" i="7"/>
  <c r="CK141" i="7"/>
  <c r="BG141" i="7"/>
  <c r="CK140" i="7"/>
  <c r="BG140" i="7"/>
  <c r="CK139" i="7"/>
  <c r="BG139" i="7"/>
  <c r="CK138" i="7"/>
  <c r="BG138" i="7"/>
  <c r="CK137" i="7"/>
  <c r="BG137" i="7"/>
  <c r="CK136" i="7"/>
  <c r="BG136" i="7"/>
  <c r="CK135" i="7"/>
  <c r="BG135" i="7"/>
  <c r="CK134" i="7"/>
  <c r="BG134" i="7"/>
  <c r="CK133" i="7"/>
  <c r="BG133" i="7"/>
  <c r="CK132" i="7"/>
  <c r="BG132" i="7"/>
  <c r="CK131" i="7"/>
  <c r="BG131" i="7"/>
  <c r="CK130" i="7"/>
  <c r="BG130" i="7"/>
  <c r="CK129" i="7"/>
  <c r="BG129" i="7"/>
  <c r="CK128" i="7"/>
  <c r="BG128" i="7"/>
  <c r="CK127" i="7"/>
  <c r="BG127" i="7"/>
  <c r="CK126" i="7"/>
  <c r="BG126" i="7"/>
  <c r="CK125" i="7"/>
  <c r="BG125" i="7"/>
  <c r="CK124" i="7"/>
  <c r="BG124" i="7"/>
  <c r="CK123" i="7"/>
  <c r="BG123" i="7"/>
  <c r="CK122" i="7"/>
  <c r="BG122" i="7"/>
  <c r="CK121" i="7"/>
  <c r="BG121" i="7"/>
  <c r="CK120" i="7"/>
  <c r="BG120" i="7"/>
  <c r="CK119" i="7"/>
  <c r="BG119" i="7"/>
  <c r="CK118" i="7"/>
  <c r="BG118" i="7"/>
  <c r="CA116" i="7"/>
  <c r="BG116" i="7"/>
  <c r="CB114" i="7"/>
  <c r="BG114" i="7"/>
  <c r="CB110" i="7"/>
  <c r="BG110" i="7"/>
  <c r="CB104" i="7"/>
  <c r="BG104" i="7"/>
  <c r="CB100" i="7"/>
  <c r="BG100" i="7"/>
  <c r="CB96" i="7"/>
  <c r="BG96" i="7"/>
  <c r="CB92" i="7"/>
  <c r="BG92" i="7"/>
  <c r="CB88" i="7"/>
  <c r="BG88" i="7"/>
  <c r="CB82" i="7"/>
  <c r="BG82" i="7"/>
  <c r="CB78" i="7"/>
  <c r="BG78" i="7"/>
  <c r="CB74" i="7"/>
  <c r="BG74" i="7"/>
  <c r="CB70" i="7"/>
  <c r="BG70" i="7"/>
  <c r="CB66" i="7"/>
  <c r="BG66" i="7"/>
  <c r="CB60" i="7"/>
  <c r="BG60" i="7"/>
  <c r="CB56" i="7"/>
  <c r="BG56" i="7"/>
  <c r="CB52" i="7"/>
  <c r="BG52" i="7"/>
  <c r="CB42" i="7"/>
  <c r="BG42" i="7"/>
  <c r="CB38" i="7"/>
  <c r="BG38" i="7"/>
  <c r="CB34" i="7"/>
  <c r="BG34" i="7"/>
  <c r="CB30" i="7"/>
  <c r="BG30" i="7"/>
  <c r="CB26" i="7"/>
  <c r="BG26" i="7"/>
  <c r="CK22" i="7"/>
  <c r="BG22" i="7"/>
  <c r="CK20" i="7"/>
  <c r="BG20" i="7"/>
  <c r="CK18" i="7"/>
  <c r="BG18" i="7"/>
  <c r="CK16" i="7"/>
  <c r="BG16" i="7"/>
  <c r="CB14" i="7"/>
  <c r="BG14" i="7"/>
  <c r="CB8" i="7"/>
  <c r="BG8" i="7"/>
  <c r="CB112" i="7"/>
  <c r="BG112" i="7"/>
  <c r="CC108" i="7"/>
  <c r="BG108" i="7"/>
  <c r="CB106" i="7"/>
  <c r="BG106" i="7"/>
  <c r="CB102" i="7"/>
  <c r="BG102" i="7"/>
  <c r="CB98" i="7"/>
  <c r="BG98" i="7"/>
  <c r="CB94" i="7"/>
  <c r="BG94" i="7"/>
  <c r="CB90" i="7"/>
  <c r="BG90" i="7"/>
  <c r="CK86" i="7"/>
  <c r="BG86" i="7"/>
  <c r="CB84" i="7"/>
  <c r="BG84" i="7"/>
  <c r="CJ80" i="7"/>
  <c r="BG80" i="7"/>
  <c r="CB76" i="7"/>
  <c r="BG76" i="7"/>
  <c r="CB72" i="7"/>
  <c r="BG72" i="7"/>
  <c r="CB68" i="7"/>
  <c r="BG68" i="7"/>
  <c r="CB64" i="7"/>
  <c r="BG64" i="7"/>
  <c r="CB58" i="7"/>
  <c r="BG58" i="7"/>
  <c r="CB54" i="7"/>
  <c r="BG54" i="7"/>
  <c r="CK50" i="7"/>
  <c r="BG50" i="7"/>
  <c r="CK48" i="7"/>
  <c r="BG48" i="7"/>
  <c r="CK46" i="7"/>
  <c r="BG46" i="7"/>
  <c r="CB44" i="7"/>
  <c r="BG44" i="7"/>
  <c r="CB40" i="7"/>
  <c r="BG40" i="7"/>
  <c r="CB36" i="7"/>
  <c r="BG36" i="7"/>
  <c r="CB32" i="7"/>
  <c r="BG32" i="7"/>
  <c r="CB28" i="7"/>
  <c r="BG28" i="7"/>
  <c r="CB24" i="7"/>
  <c r="BG24" i="7"/>
  <c r="CK12" i="7"/>
  <c r="BG12" i="7"/>
  <c r="CB10" i="7"/>
  <c r="BG10" i="7"/>
  <c r="CB6" i="7"/>
  <c r="BG6" i="7"/>
  <c r="BG4" i="7"/>
  <c r="K170" i="7"/>
  <c r="P170" i="7" s="1"/>
  <c r="K164" i="7"/>
  <c r="P164" i="7" s="1"/>
  <c r="K158" i="7"/>
  <c r="P158" i="7" s="1"/>
  <c r="K154" i="7"/>
  <c r="P154" i="7" s="1"/>
  <c r="K150" i="7"/>
  <c r="P150" i="7" s="1"/>
  <c r="K172" i="7"/>
  <c r="P172" i="7" s="1"/>
  <c r="K168" i="7"/>
  <c r="P168" i="7" s="1"/>
  <c r="K166" i="7"/>
  <c r="P166" i="7" s="1"/>
  <c r="K162" i="7"/>
  <c r="P162" i="7" s="1"/>
  <c r="K160" i="7"/>
  <c r="P160" i="7" s="1"/>
  <c r="K156" i="7"/>
  <c r="P156" i="7" s="1"/>
  <c r="K152" i="7"/>
  <c r="P152" i="7" s="1"/>
  <c r="K201" i="7"/>
  <c r="P201" i="7" s="1"/>
  <c r="K199" i="7"/>
  <c r="P199" i="7" s="1"/>
  <c r="K197" i="7"/>
  <c r="P197" i="7" s="1"/>
  <c r="K195" i="7"/>
  <c r="P195" i="7" s="1"/>
  <c r="K193" i="7"/>
  <c r="P193" i="7" s="1"/>
  <c r="K191" i="7"/>
  <c r="P191" i="7" s="1"/>
  <c r="K189" i="7"/>
  <c r="P189" i="7" s="1"/>
  <c r="K187" i="7"/>
  <c r="P187" i="7" s="1"/>
  <c r="K185" i="7"/>
  <c r="P185" i="7" s="1"/>
  <c r="K183" i="7"/>
  <c r="P183" i="7" s="1"/>
  <c r="K180" i="7"/>
  <c r="P180" i="7" s="1"/>
  <c r="K178" i="7"/>
  <c r="P178" i="7" s="1"/>
  <c r="K176" i="7"/>
  <c r="P176" i="7" s="1"/>
  <c r="K174" i="7"/>
  <c r="P174" i="7" s="1"/>
  <c r="K148" i="7"/>
  <c r="P148" i="7" s="1"/>
  <c r="K116" i="7"/>
  <c r="P116" i="7" s="1"/>
  <c r="K114" i="7"/>
  <c r="P114" i="7" s="1"/>
  <c r="K112" i="7"/>
  <c r="P112" i="7" s="1"/>
  <c r="K110" i="7"/>
  <c r="P110" i="7" s="1"/>
  <c r="K108" i="7"/>
  <c r="P108" i="7" s="1"/>
  <c r="K106" i="7"/>
  <c r="P106" i="7" s="1"/>
  <c r="K104" i="7"/>
  <c r="P104" i="7" s="1"/>
  <c r="K102" i="7"/>
  <c r="P102" i="7" s="1"/>
  <c r="K100" i="7"/>
  <c r="P100" i="7" s="1"/>
  <c r="K98" i="7"/>
  <c r="P98" i="7" s="1"/>
  <c r="K96" i="7"/>
  <c r="P96" i="7" s="1"/>
  <c r="K94" i="7"/>
  <c r="P94" i="7" s="1"/>
  <c r="K92" i="7"/>
  <c r="P92" i="7" s="1"/>
  <c r="K90" i="7"/>
  <c r="P90" i="7" s="1"/>
  <c r="K88" i="7"/>
  <c r="P88" i="7" s="1"/>
  <c r="K86" i="7"/>
  <c r="P86" i="7" s="1"/>
  <c r="K84" i="7"/>
  <c r="P84" i="7" s="1"/>
  <c r="K82" i="7"/>
  <c r="P82" i="7" s="1"/>
  <c r="K80" i="7"/>
  <c r="P80" i="7" s="1"/>
  <c r="K78" i="7"/>
  <c r="P78" i="7" s="1"/>
  <c r="K76" i="7"/>
  <c r="P76" i="7" s="1"/>
  <c r="K74" i="7"/>
  <c r="P74" i="7" s="1"/>
  <c r="K72" i="7"/>
  <c r="P72" i="7" s="1"/>
  <c r="K70" i="7"/>
  <c r="P70" i="7" s="1"/>
  <c r="K68" i="7"/>
  <c r="P68" i="7" s="1"/>
  <c r="K66" i="7"/>
  <c r="P66" i="7" s="1"/>
  <c r="K64" i="7"/>
  <c r="P64" i="7" s="1"/>
  <c r="K60" i="7"/>
  <c r="P60" i="7" s="1"/>
  <c r="K58" i="7"/>
  <c r="P58" i="7" s="1"/>
  <c r="K56" i="7"/>
  <c r="P56" i="7" s="1"/>
  <c r="K54" i="7"/>
  <c r="P54" i="7" s="1"/>
  <c r="K52" i="7"/>
  <c r="P52" i="7" s="1"/>
  <c r="K50" i="7"/>
  <c r="P50" i="7" s="1"/>
  <c r="K48" i="7"/>
  <c r="P48" i="7" s="1"/>
  <c r="K46" i="7"/>
  <c r="P46" i="7" s="1"/>
  <c r="K44" i="7"/>
  <c r="P44" i="7" s="1"/>
  <c r="K42" i="7"/>
  <c r="P42" i="7" s="1"/>
  <c r="K40" i="7"/>
  <c r="P40" i="7" s="1"/>
  <c r="K38" i="7"/>
  <c r="P38" i="7" s="1"/>
  <c r="K36" i="7"/>
  <c r="P36" i="7" s="1"/>
  <c r="K34" i="7"/>
  <c r="P34" i="7" s="1"/>
  <c r="K32" i="7"/>
  <c r="P32" i="7" s="1"/>
  <c r="K30" i="7"/>
  <c r="P30" i="7" s="1"/>
  <c r="K28" i="7"/>
  <c r="P28" i="7" s="1"/>
  <c r="K26" i="7"/>
  <c r="P26" i="7" s="1"/>
  <c r="K24" i="7"/>
  <c r="P24" i="7" s="1"/>
  <c r="K22" i="7"/>
  <c r="P22" i="7" s="1"/>
  <c r="K20" i="7"/>
  <c r="P20" i="7" s="1"/>
  <c r="K18" i="7"/>
  <c r="P18" i="7" s="1"/>
  <c r="K16" i="7"/>
  <c r="P16" i="7" s="1"/>
  <c r="K14" i="7"/>
  <c r="P14" i="7" s="1"/>
  <c r="K12" i="7"/>
  <c r="P12" i="7" s="1"/>
  <c r="K10" i="7"/>
  <c r="P10" i="7" s="1"/>
  <c r="K8" i="7"/>
  <c r="P8" i="7" s="1"/>
  <c r="K6" i="7"/>
  <c r="P6" i="7" s="1"/>
  <c r="K4" i="7"/>
  <c r="P4" i="7" s="1"/>
  <c r="K264" i="7"/>
  <c r="P264" i="7" s="1"/>
  <c r="K263" i="7"/>
  <c r="P263" i="7" s="1"/>
  <c r="K254" i="7"/>
  <c r="P254" i="7" s="1"/>
  <c r="K258" i="7"/>
  <c r="P258" i="7" s="1"/>
  <c r="K256" i="7"/>
  <c r="P256" i="7" s="1"/>
  <c r="K255" i="7"/>
  <c r="P255" i="7" s="1"/>
  <c r="K252" i="7"/>
  <c r="P252" i="7" s="1"/>
  <c r="K260" i="7"/>
  <c r="P260" i="7" s="1"/>
  <c r="K251" i="7"/>
  <c r="P251" i="7" s="1"/>
  <c r="K250" i="7"/>
  <c r="P250" i="7" s="1"/>
  <c r="K248" i="7"/>
  <c r="K243" i="7"/>
  <c r="K238" i="7"/>
  <c r="K247" i="7"/>
  <c r="K242" i="7"/>
  <c r="K240" i="7"/>
  <c r="K239" i="7"/>
  <c r="K246" i="7"/>
  <c r="K245" i="7"/>
  <c r="K249" i="7"/>
  <c r="K244" i="7"/>
  <c r="K241" i="7"/>
  <c r="K209" i="7"/>
  <c r="K206" i="7"/>
  <c r="K204" i="7"/>
  <c r="K139" i="7"/>
  <c r="K135" i="7"/>
  <c r="K131" i="7"/>
  <c r="K127" i="7"/>
  <c r="K123" i="7"/>
  <c r="K119" i="7"/>
  <c r="K237" i="7"/>
  <c r="K203" i="7"/>
  <c r="K146" i="7"/>
  <c r="P146" i="7" s="1"/>
  <c r="K145" i="7"/>
  <c r="K144" i="7"/>
  <c r="K143" i="7"/>
  <c r="K142" i="7"/>
  <c r="P142" i="7" s="1"/>
  <c r="K138" i="7"/>
  <c r="K134" i="7"/>
  <c r="K130" i="7"/>
  <c r="K126" i="7"/>
  <c r="K122" i="7"/>
  <c r="K118" i="7"/>
  <c r="K236" i="7"/>
  <c r="AA213" i="7"/>
  <c r="K208" i="7"/>
  <c r="K202" i="7"/>
  <c r="K141" i="7"/>
  <c r="K137" i="7"/>
  <c r="K133" i="7"/>
  <c r="K129" i="7"/>
  <c r="K125" i="7"/>
  <c r="K121" i="7"/>
  <c r="K147" i="7"/>
  <c r="P147" i="7" s="1"/>
  <c r="K140" i="7"/>
  <c r="K136" i="7"/>
  <c r="K132" i="7"/>
  <c r="K128" i="7"/>
  <c r="K124" i="7"/>
  <c r="K120" i="7"/>
  <c r="K340" i="7"/>
  <c r="P340" i="7" s="1"/>
  <c r="K339" i="7"/>
  <c r="P339" i="7" s="1"/>
  <c r="K338" i="7"/>
  <c r="P338" i="7" s="1"/>
  <c r="K337" i="7"/>
  <c r="P337" i="7" s="1"/>
  <c r="K335" i="7"/>
  <c r="P335" i="7" s="1"/>
  <c r="K333" i="7"/>
  <c r="P333" i="7" s="1"/>
  <c r="K332" i="7"/>
  <c r="P332" i="7" s="1"/>
  <c r="K331" i="7"/>
  <c r="P331" i="7" s="1"/>
  <c r="K330" i="7"/>
  <c r="P330" i="7" s="1"/>
  <c r="K329" i="7"/>
  <c r="P329" i="7" s="1"/>
  <c r="K328" i="7"/>
  <c r="P328" i="7" s="1"/>
  <c r="K327" i="7"/>
  <c r="P327" i="7" s="1"/>
  <c r="K326" i="7"/>
  <c r="P326" i="7" s="1"/>
  <c r="K287" i="7"/>
  <c r="P287" i="7" s="1"/>
  <c r="K286" i="7"/>
  <c r="P286" i="7" s="1"/>
  <c r="K283" i="7"/>
  <c r="P283" i="7" s="1"/>
  <c r="K282" i="7"/>
  <c r="P282" i="7" s="1"/>
  <c r="K280" i="7"/>
  <c r="P280" i="7" s="1"/>
  <c r="K278" i="7"/>
  <c r="P278" i="7" s="1"/>
  <c r="K276" i="7"/>
  <c r="P276" i="7" s="1"/>
  <c r="K274" i="7"/>
  <c r="P274" i="7" s="1"/>
  <c r="K270" i="7"/>
  <c r="P270" i="7" s="1"/>
  <c r="K267" i="7"/>
  <c r="P267" i="7" s="1"/>
  <c r="K265" i="7"/>
  <c r="P265" i="7" s="1"/>
  <c r="K234" i="7"/>
  <c r="K232" i="7"/>
  <c r="K228" i="7"/>
  <c r="K224" i="7"/>
  <c r="K325" i="7"/>
  <c r="P325" i="7" s="1"/>
  <c r="K324" i="7"/>
  <c r="P324" i="7" s="1"/>
  <c r="K323" i="7"/>
  <c r="P323" i="7" s="1"/>
  <c r="K322" i="7"/>
  <c r="P322" i="7" s="1"/>
  <c r="K321" i="7"/>
  <c r="P321" i="7" s="1"/>
  <c r="K320" i="7"/>
  <c r="P320" i="7" s="1"/>
  <c r="K319" i="7"/>
  <c r="P319" i="7" s="1"/>
  <c r="K318" i="7"/>
  <c r="P318" i="7" s="1"/>
  <c r="K292" i="7"/>
  <c r="P292" i="7" s="1"/>
  <c r="K291" i="7"/>
  <c r="P291" i="7" s="1"/>
  <c r="K290" i="7"/>
  <c r="P290" i="7" s="1"/>
  <c r="K289" i="7"/>
  <c r="P289" i="7" s="1"/>
  <c r="K288" i="7"/>
  <c r="P288" i="7" s="1"/>
  <c r="K284" i="7"/>
  <c r="P284" i="7" s="1"/>
  <c r="K281" i="7"/>
  <c r="P281" i="7" s="1"/>
  <c r="K279" i="7"/>
  <c r="P279" i="7" s="1"/>
  <c r="K277" i="7"/>
  <c r="P277" i="7" s="1"/>
  <c r="K275" i="7"/>
  <c r="P275" i="7" s="1"/>
  <c r="K273" i="7"/>
  <c r="P273" i="7" s="1"/>
  <c r="K272" i="7"/>
  <c r="P272" i="7" s="1"/>
  <c r="K271" i="7"/>
  <c r="P271" i="7" s="1"/>
  <c r="K268" i="7"/>
  <c r="P268" i="7" s="1"/>
  <c r="K266" i="7"/>
  <c r="P266" i="7" s="1"/>
  <c r="K235" i="7"/>
  <c r="K233" i="7"/>
  <c r="K230" i="7"/>
  <c r="K226" i="7"/>
  <c r="K221" i="7"/>
  <c r="K218" i="7"/>
  <c r="K231" i="7"/>
  <c r="K229" i="7"/>
  <c r="K227" i="7"/>
  <c r="K225" i="7"/>
  <c r="K223" i="7"/>
  <c r="K220" i="7"/>
  <c r="K217" i="7"/>
  <c r="Z4" i="7" l="1"/>
  <c r="AA220" i="7"/>
  <c r="P220" i="7"/>
  <c r="AA126" i="7"/>
  <c r="P126" i="7"/>
  <c r="AA139" i="7"/>
  <c r="P139" i="7"/>
  <c r="AA245" i="7"/>
  <c r="P245" i="7"/>
  <c r="AA248" i="7"/>
  <c r="P248" i="7"/>
  <c r="AA223" i="7"/>
  <c r="P223" i="7"/>
  <c r="AA231" i="7"/>
  <c r="P231" i="7"/>
  <c r="AA230" i="7"/>
  <c r="P230" i="7"/>
  <c r="AA228" i="7"/>
  <c r="P228" i="7"/>
  <c r="AA124" i="7"/>
  <c r="P124" i="7"/>
  <c r="AA140" i="7"/>
  <c r="P140" i="7"/>
  <c r="AA129" i="7"/>
  <c r="P129" i="7"/>
  <c r="AA202" i="7"/>
  <c r="P202" i="7"/>
  <c r="AA236" i="7"/>
  <c r="P236" i="7"/>
  <c r="AA130" i="7"/>
  <c r="P130" i="7"/>
  <c r="AA143" i="7"/>
  <c r="P143" i="7"/>
  <c r="AA203" i="7"/>
  <c r="P203" i="7"/>
  <c r="AA127" i="7"/>
  <c r="P127" i="7"/>
  <c r="AA204" i="7"/>
  <c r="P204" i="7"/>
  <c r="AA241" i="7"/>
  <c r="P241" i="7"/>
  <c r="AA246" i="7"/>
  <c r="P246" i="7"/>
  <c r="AA247" i="7"/>
  <c r="P247" i="7"/>
  <c r="AA229" i="7"/>
  <c r="P229" i="7"/>
  <c r="AA225" i="7"/>
  <c r="P225" i="7"/>
  <c r="AA233" i="7"/>
  <c r="P233" i="7"/>
  <c r="AA208" i="7"/>
  <c r="P208" i="7"/>
  <c r="AA134" i="7"/>
  <c r="P134" i="7"/>
  <c r="AA131" i="7"/>
  <c r="P131" i="7"/>
  <c r="AA244" i="7"/>
  <c r="P244" i="7"/>
  <c r="AA238" i="7"/>
  <c r="P238" i="7"/>
  <c r="AA226" i="7"/>
  <c r="P226" i="7"/>
  <c r="AA218" i="7"/>
  <c r="P218" i="7"/>
  <c r="AA232" i="7"/>
  <c r="P232" i="7"/>
  <c r="AA128" i="7"/>
  <c r="P128" i="7"/>
  <c r="AA133" i="7"/>
  <c r="P133" i="7"/>
  <c r="AA118" i="7"/>
  <c r="P118" i="7"/>
  <c r="AA144" i="7"/>
  <c r="P144" i="7"/>
  <c r="AA237" i="7"/>
  <c r="P237" i="7"/>
  <c r="AA206" i="7"/>
  <c r="P206" i="7"/>
  <c r="AA239" i="7"/>
  <c r="P239" i="7"/>
  <c r="AA217" i="7"/>
  <c r="P217" i="7"/>
  <c r="AA227" i="7"/>
  <c r="P227" i="7"/>
  <c r="AA221" i="7"/>
  <c r="P221" i="7"/>
  <c r="AA235" i="7"/>
  <c r="P235" i="7"/>
  <c r="AA215" i="7"/>
  <c r="AA234" i="7"/>
  <c r="P234" i="7"/>
  <c r="AA132" i="7"/>
  <c r="P132" i="7"/>
  <c r="AA121" i="7"/>
  <c r="P121" i="7"/>
  <c r="AA137" i="7"/>
  <c r="P137" i="7"/>
  <c r="AA211" i="7"/>
  <c r="AA122" i="7"/>
  <c r="P122" i="7"/>
  <c r="AA138" i="7"/>
  <c r="P138" i="7"/>
  <c r="AA145" i="7"/>
  <c r="P145" i="7"/>
  <c r="AA119" i="7"/>
  <c r="P119" i="7"/>
  <c r="AA135" i="7"/>
  <c r="P135" i="7"/>
  <c r="AA209" i="7"/>
  <c r="AA249" i="7"/>
  <c r="P249" i="7"/>
  <c r="AA240" i="7"/>
  <c r="P240" i="7"/>
  <c r="AA243" i="7"/>
  <c r="P243" i="7"/>
  <c r="AA224" i="7"/>
  <c r="P224" i="7"/>
  <c r="AA120" i="7"/>
  <c r="P120" i="7"/>
  <c r="AA136" i="7"/>
  <c r="P136" i="7"/>
  <c r="AA125" i="7"/>
  <c r="P125" i="7"/>
  <c r="AA141" i="7"/>
  <c r="P141" i="7"/>
  <c r="AA123" i="7"/>
  <c r="P123" i="7"/>
  <c r="AA242" i="7"/>
  <c r="P242" i="7"/>
  <c r="BH10" i="7"/>
  <c r="BI10" i="7"/>
  <c r="BH24" i="7"/>
  <c r="BI24" i="7"/>
  <c r="BH32" i="7"/>
  <c r="BI32" i="7"/>
  <c r="BH40" i="7"/>
  <c r="BI40" i="7"/>
  <c r="BH46" i="7"/>
  <c r="BI46" i="7"/>
  <c r="BH50" i="7"/>
  <c r="BI50" i="7"/>
  <c r="BH58" i="7"/>
  <c r="BI58" i="7"/>
  <c r="BH68" i="7"/>
  <c r="BI68" i="7"/>
  <c r="BH76" i="7"/>
  <c r="BI76" i="7"/>
  <c r="BH84" i="7"/>
  <c r="BI84" i="7"/>
  <c r="BH90" i="7"/>
  <c r="BI90" i="7"/>
  <c r="BH98" i="7"/>
  <c r="BI98" i="7"/>
  <c r="BH106" i="7"/>
  <c r="BI106" i="7"/>
  <c r="BH112" i="7"/>
  <c r="BI112" i="7"/>
  <c r="BH16" i="7"/>
  <c r="BI16" i="7"/>
  <c r="BH20" i="7"/>
  <c r="BI20" i="7"/>
  <c r="BH26" i="7"/>
  <c r="BI26" i="7"/>
  <c r="BH34" i="7"/>
  <c r="BI34" i="7"/>
  <c r="BH42" i="7"/>
  <c r="BI42" i="7"/>
  <c r="BH60" i="7"/>
  <c r="BI60" i="7"/>
  <c r="BH70" i="7"/>
  <c r="BI70" i="7"/>
  <c r="BH78" i="7"/>
  <c r="BI78" i="7"/>
  <c r="BH88" i="7"/>
  <c r="BI88" i="7"/>
  <c r="BH96" i="7"/>
  <c r="BI96" i="7"/>
  <c r="BH104" i="7"/>
  <c r="BI104" i="7"/>
  <c r="BH114" i="7"/>
  <c r="BI114" i="7"/>
  <c r="BH118" i="7"/>
  <c r="BI118" i="7"/>
  <c r="BH120" i="7"/>
  <c r="BI120" i="7"/>
  <c r="BH122" i="7"/>
  <c r="BI122" i="7"/>
  <c r="BH124" i="7"/>
  <c r="BI124" i="7"/>
  <c r="BH126" i="7"/>
  <c r="BI126" i="7"/>
  <c r="BH128" i="7"/>
  <c r="BI128" i="7"/>
  <c r="BH130" i="7"/>
  <c r="BI130" i="7"/>
  <c r="BH132" i="7"/>
  <c r="BI132" i="7"/>
  <c r="BH134" i="7"/>
  <c r="BI134" i="7"/>
  <c r="BH136" i="7"/>
  <c r="BI136" i="7"/>
  <c r="BH138" i="7"/>
  <c r="BI138" i="7"/>
  <c r="BH140" i="7"/>
  <c r="BI140" i="7"/>
  <c r="BH143" i="7"/>
  <c r="BI143" i="7"/>
  <c r="BH145" i="7"/>
  <c r="BI145" i="7"/>
  <c r="BH147" i="7"/>
  <c r="BI147" i="7"/>
  <c r="BH150" i="7"/>
  <c r="BI150" i="7"/>
  <c r="BH154" i="7"/>
  <c r="BI154" i="7"/>
  <c r="BH158" i="7"/>
  <c r="BI158" i="7"/>
  <c r="BH162" i="7"/>
  <c r="BI162" i="7"/>
  <c r="BH166" i="7"/>
  <c r="BI166" i="7"/>
  <c r="BH170" i="7"/>
  <c r="BI170" i="7"/>
  <c r="BH174" i="7"/>
  <c r="BI174" i="7"/>
  <c r="BH178" i="7"/>
  <c r="BI178" i="7"/>
  <c r="BH183" i="7"/>
  <c r="BI183" i="7"/>
  <c r="BH187" i="7"/>
  <c r="BI187" i="7"/>
  <c r="BH191" i="7"/>
  <c r="BI191" i="7"/>
  <c r="BH195" i="7"/>
  <c r="BI195" i="7"/>
  <c r="BH199" i="7"/>
  <c r="BI199" i="7"/>
  <c r="BH202" i="7"/>
  <c r="BI202" i="7"/>
  <c r="BH203" i="7"/>
  <c r="BI203" i="7"/>
  <c r="BH204" i="7"/>
  <c r="BI204" i="7"/>
  <c r="BH208" i="7"/>
  <c r="BI208" i="7"/>
  <c r="BH209" i="7"/>
  <c r="BI209" i="7"/>
  <c r="BH211" i="7"/>
  <c r="BI211" i="7"/>
  <c r="BH213" i="7"/>
  <c r="BI213" i="7"/>
  <c r="BH215" i="7"/>
  <c r="BI215" i="7"/>
  <c r="BH217" i="7"/>
  <c r="BI217" i="7"/>
  <c r="BH218" i="7"/>
  <c r="BI218" i="7"/>
  <c r="BH220" i="7"/>
  <c r="BI220" i="7"/>
  <c r="BH221" i="7"/>
  <c r="BI221" i="7"/>
  <c r="BH223" i="7"/>
  <c r="BI223" i="7"/>
  <c r="BH224" i="7"/>
  <c r="BI224" i="7"/>
  <c r="BH225" i="7"/>
  <c r="BI225" i="7"/>
  <c r="BI226" i="7"/>
  <c r="BH226" i="7"/>
  <c r="BI227" i="7"/>
  <c r="BH227" i="7"/>
  <c r="BI228" i="7"/>
  <c r="BH228" i="7"/>
  <c r="BI229" i="7"/>
  <c r="BH229" i="7"/>
  <c r="BI230" i="7"/>
  <c r="BH230" i="7"/>
  <c r="BI231" i="7"/>
  <c r="BH231" i="7"/>
  <c r="BI232" i="7"/>
  <c r="BH232" i="7"/>
  <c r="BI233" i="7"/>
  <c r="BH233" i="7"/>
  <c r="BI234" i="7"/>
  <c r="BH234" i="7"/>
  <c r="BI235" i="7"/>
  <c r="BH235" i="7"/>
  <c r="BI236" i="7"/>
  <c r="BH236" i="7"/>
  <c r="BI237" i="7"/>
  <c r="BH237" i="7"/>
  <c r="BI238" i="7"/>
  <c r="BH238" i="7"/>
  <c r="BI239" i="7"/>
  <c r="BH239" i="7"/>
  <c r="BI240" i="7"/>
  <c r="BH240" i="7"/>
  <c r="BI241" i="7"/>
  <c r="BH241" i="7"/>
  <c r="BI242" i="7"/>
  <c r="BH242" i="7"/>
  <c r="BI243" i="7"/>
  <c r="BH243" i="7"/>
  <c r="BI244" i="7"/>
  <c r="BH244" i="7"/>
  <c r="BI245" i="7"/>
  <c r="BH245" i="7"/>
  <c r="BI246" i="7"/>
  <c r="BH246" i="7"/>
  <c r="BI247" i="7"/>
  <c r="BH247" i="7"/>
  <c r="BI248" i="7"/>
  <c r="BH248" i="7"/>
  <c r="BI249" i="7"/>
  <c r="BH249" i="7"/>
  <c r="BI250" i="7"/>
  <c r="BH250" i="7"/>
  <c r="BI251" i="7"/>
  <c r="BH251" i="7"/>
  <c r="BI252" i="7"/>
  <c r="BH252" i="7"/>
  <c r="BI254" i="7"/>
  <c r="BH254" i="7"/>
  <c r="BI255" i="7"/>
  <c r="BH255" i="7"/>
  <c r="BI256" i="7"/>
  <c r="BH256" i="7"/>
  <c r="BI258" i="7"/>
  <c r="BH258" i="7"/>
  <c r="BI260" i="7"/>
  <c r="BH260" i="7"/>
  <c r="BI263" i="7"/>
  <c r="BH263" i="7"/>
  <c r="BI264" i="7"/>
  <c r="BH264" i="7"/>
  <c r="BI265" i="7"/>
  <c r="BH265" i="7"/>
  <c r="BI266" i="7"/>
  <c r="BH266" i="7"/>
  <c r="BI267" i="7"/>
  <c r="BH267" i="7"/>
  <c r="BI268" i="7"/>
  <c r="BH268" i="7"/>
  <c r="BI270" i="7"/>
  <c r="BH270" i="7"/>
  <c r="BI271" i="7"/>
  <c r="BH271" i="7"/>
  <c r="BI272" i="7"/>
  <c r="BH272" i="7"/>
  <c r="BI273" i="7"/>
  <c r="BH273" i="7"/>
  <c r="BI274" i="7"/>
  <c r="BH274" i="7"/>
  <c r="BI275" i="7"/>
  <c r="BH275" i="7"/>
  <c r="BI276" i="7"/>
  <c r="BH276" i="7"/>
  <c r="BI277" i="7"/>
  <c r="BH277" i="7"/>
  <c r="BI278" i="7"/>
  <c r="BH278" i="7"/>
  <c r="BI279" i="7"/>
  <c r="BH279" i="7"/>
  <c r="BI280" i="7"/>
  <c r="BH280" i="7"/>
  <c r="BI281" i="7"/>
  <c r="BH281" i="7"/>
  <c r="BH282" i="7"/>
  <c r="BI282" i="7"/>
  <c r="BH283" i="7"/>
  <c r="BI283" i="7"/>
  <c r="BH284" i="7"/>
  <c r="BI284" i="7"/>
  <c r="BH286" i="7"/>
  <c r="BI286" i="7"/>
  <c r="BI287" i="7"/>
  <c r="BH287" i="7"/>
  <c r="BH288" i="7"/>
  <c r="BI288" i="7"/>
  <c r="BI289" i="7"/>
  <c r="BH289" i="7"/>
  <c r="BH290" i="7"/>
  <c r="BI290" i="7"/>
  <c r="BH291" i="7"/>
  <c r="BI291" i="7"/>
  <c r="BI292" i="7"/>
  <c r="BH292" i="7"/>
  <c r="BH318" i="7"/>
  <c r="BI318" i="7"/>
  <c r="BH319" i="7"/>
  <c r="BI319" i="7"/>
  <c r="BH320" i="7"/>
  <c r="BI320" i="7"/>
  <c r="BH321" i="7"/>
  <c r="BI321" i="7"/>
  <c r="BH322" i="7"/>
  <c r="BI322" i="7"/>
  <c r="BH323" i="7"/>
  <c r="BI323" i="7"/>
  <c r="BH324" i="7"/>
  <c r="BI324" i="7"/>
  <c r="BH325" i="7"/>
  <c r="BI325" i="7"/>
  <c r="BH326" i="7"/>
  <c r="BI326" i="7"/>
  <c r="BH327" i="7"/>
  <c r="BI327" i="7"/>
  <c r="BH328" i="7"/>
  <c r="BI328" i="7"/>
  <c r="BH329" i="7"/>
  <c r="BI329" i="7"/>
  <c r="BH330" i="7"/>
  <c r="BI330" i="7"/>
  <c r="BH331" i="7"/>
  <c r="BI331" i="7"/>
  <c r="BH332" i="7"/>
  <c r="BI332" i="7"/>
  <c r="BH333" i="7"/>
  <c r="BI333" i="7"/>
  <c r="BH335" i="7"/>
  <c r="BI335" i="7"/>
  <c r="BH337" i="7"/>
  <c r="BI337" i="7"/>
  <c r="BH338" i="7"/>
  <c r="BI338" i="7"/>
  <c r="BH339" i="7"/>
  <c r="BI339" i="7"/>
  <c r="BH340" i="7"/>
  <c r="BI340" i="7"/>
  <c r="BH6" i="7"/>
  <c r="BI6" i="7"/>
  <c r="BH12" i="7"/>
  <c r="BI12" i="7"/>
  <c r="BH28" i="7"/>
  <c r="BI28" i="7"/>
  <c r="BH36" i="7"/>
  <c r="BI36" i="7"/>
  <c r="BH44" i="7"/>
  <c r="BI44" i="7"/>
  <c r="BH48" i="7"/>
  <c r="BI48" i="7"/>
  <c r="BH54" i="7"/>
  <c r="BI54" i="7"/>
  <c r="BH64" i="7"/>
  <c r="BI64" i="7"/>
  <c r="BH72" i="7"/>
  <c r="BI72" i="7"/>
  <c r="BH80" i="7"/>
  <c r="BI80" i="7"/>
  <c r="BH86" i="7"/>
  <c r="BI86" i="7"/>
  <c r="BH94" i="7"/>
  <c r="BI94" i="7"/>
  <c r="BH102" i="7"/>
  <c r="BI102" i="7"/>
  <c r="BH108" i="7"/>
  <c r="BI108" i="7"/>
  <c r="BH8" i="7"/>
  <c r="BI8" i="7"/>
  <c r="BH14" i="7"/>
  <c r="BI14" i="7"/>
  <c r="BH18" i="7"/>
  <c r="BI18" i="7"/>
  <c r="BH22" i="7"/>
  <c r="BI22" i="7"/>
  <c r="BH30" i="7"/>
  <c r="BI30" i="7"/>
  <c r="BH38" i="7"/>
  <c r="BI38" i="7"/>
  <c r="BH52" i="7"/>
  <c r="BI52" i="7"/>
  <c r="BH56" i="7"/>
  <c r="BI56" i="7"/>
  <c r="BH66" i="7"/>
  <c r="BI66" i="7"/>
  <c r="BH74" i="7"/>
  <c r="BI74" i="7"/>
  <c r="BH82" i="7"/>
  <c r="BI82" i="7"/>
  <c r="BH92" i="7"/>
  <c r="BI92" i="7"/>
  <c r="BH100" i="7"/>
  <c r="BI100" i="7"/>
  <c r="BH110" i="7"/>
  <c r="BI110" i="7"/>
  <c r="BH116" i="7"/>
  <c r="BI116" i="7"/>
  <c r="BH119" i="7"/>
  <c r="BI119" i="7"/>
  <c r="BH121" i="7"/>
  <c r="BI121" i="7"/>
  <c r="BH123" i="7"/>
  <c r="BI123" i="7"/>
  <c r="BH125" i="7"/>
  <c r="BI125" i="7"/>
  <c r="BH127" i="7"/>
  <c r="BI127" i="7"/>
  <c r="BH129" i="7"/>
  <c r="BI129" i="7"/>
  <c r="BH131" i="7"/>
  <c r="BI131" i="7"/>
  <c r="BH133" i="7"/>
  <c r="BI133" i="7"/>
  <c r="BH135" i="7"/>
  <c r="BI135" i="7"/>
  <c r="BH137" i="7"/>
  <c r="BI137" i="7"/>
  <c r="BH139" i="7"/>
  <c r="BI139" i="7"/>
  <c r="BH141" i="7"/>
  <c r="BI141" i="7"/>
  <c r="BH142" i="7"/>
  <c r="BI142" i="7"/>
  <c r="BH144" i="7"/>
  <c r="BI144" i="7"/>
  <c r="BH146" i="7"/>
  <c r="BI146" i="7"/>
  <c r="BH148" i="7"/>
  <c r="BI148" i="7"/>
  <c r="BH152" i="7"/>
  <c r="BI152" i="7"/>
  <c r="BH156" i="7"/>
  <c r="BI156" i="7"/>
  <c r="BH160" i="7"/>
  <c r="BI160" i="7"/>
  <c r="BH164" i="7"/>
  <c r="BI164" i="7"/>
  <c r="BH168" i="7"/>
  <c r="BI168" i="7"/>
  <c r="BH172" i="7"/>
  <c r="BI172" i="7"/>
  <c r="BH176" i="7"/>
  <c r="BI176" i="7"/>
  <c r="BH180" i="7"/>
  <c r="BI180" i="7"/>
  <c r="BH185" i="7"/>
  <c r="BI185" i="7"/>
  <c r="BH189" i="7"/>
  <c r="BI189" i="7"/>
  <c r="BH193" i="7"/>
  <c r="BI193" i="7"/>
  <c r="BH197" i="7"/>
  <c r="BI197" i="7"/>
  <c r="BH201" i="7"/>
  <c r="BI201" i="7"/>
  <c r="BH206" i="7"/>
  <c r="BI206" i="7"/>
  <c r="AA147" i="7"/>
  <c r="AA142" i="7"/>
  <c r="AA146" i="7"/>
  <c r="AA6" i="7"/>
  <c r="AA8" i="7"/>
  <c r="AA10" i="7"/>
  <c r="AA12" i="7"/>
  <c r="AA14" i="7"/>
  <c r="AA16" i="7"/>
  <c r="AA18" i="7"/>
  <c r="AA20" i="7"/>
  <c r="AA22" i="7"/>
  <c r="AA24" i="7"/>
  <c r="AA26" i="7"/>
  <c r="AA28" i="7"/>
  <c r="AA30" i="7"/>
  <c r="AA32" i="7"/>
  <c r="AA34" i="7"/>
  <c r="AA36" i="7"/>
  <c r="AA38" i="7"/>
  <c r="AA40" i="7"/>
  <c r="AA42" i="7"/>
  <c r="AA44" i="7"/>
  <c r="AA46" i="7"/>
  <c r="AA48" i="7"/>
  <c r="AA50" i="7"/>
  <c r="AA52" i="7"/>
  <c r="AA54" i="7"/>
  <c r="AA56" i="7"/>
  <c r="AA58" i="7"/>
  <c r="AA60" i="7"/>
  <c r="AA64" i="7"/>
  <c r="AA66" i="7"/>
  <c r="AA68" i="7"/>
  <c r="AA70" i="7"/>
  <c r="AA72" i="7"/>
  <c r="AA74" i="7"/>
  <c r="AA76" i="7"/>
  <c r="AA78" i="7"/>
  <c r="AA80" i="7"/>
  <c r="AA82" i="7"/>
  <c r="AA84" i="7"/>
  <c r="AA86" i="7"/>
  <c r="AA88" i="7"/>
  <c r="AA90" i="7"/>
  <c r="AA92" i="7"/>
  <c r="AA94" i="7"/>
  <c r="AA96" i="7"/>
  <c r="AA98" i="7"/>
  <c r="AA100" i="7"/>
  <c r="AA102" i="7"/>
  <c r="AA104" i="7"/>
  <c r="AA106" i="7"/>
  <c r="AA108" i="7"/>
  <c r="AA110" i="7"/>
  <c r="AA112" i="7"/>
  <c r="AA114" i="7"/>
  <c r="AA116" i="7"/>
  <c r="AA148" i="7"/>
  <c r="AA156" i="7"/>
  <c r="AA162" i="7"/>
  <c r="AA168" i="7"/>
  <c r="AA150" i="7"/>
  <c r="AA158" i="7"/>
  <c r="AA170" i="7"/>
  <c r="AA250" i="7"/>
  <c r="AA251" i="7"/>
  <c r="AA260" i="7"/>
  <c r="AA252" i="7"/>
  <c r="AA255" i="7"/>
  <c r="AA256" i="7"/>
  <c r="AA258" i="7"/>
  <c r="AA254" i="7"/>
  <c r="AA174" i="7"/>
  <c r="AA176" i="7"/>
  <c r="AA178" i="7"/>
  <c r="AA180" i="7"/>
  <c r="AA183" i="7"/>
  <c r="AA185" i="7"/>
  <c r="AA187" i="7"/>
  <c r="AA189" i="7"/>
  <c r="AA191" i="7"/>
  <c r="AA193" i="7"/>
  <c r="AA195" i="7"/>
  <c r="AA197" i="7"/>
  <c r="AA199" i="7"/>
  <c r="AA201" i="7"/>
  <c r="AA152" i="7"/>
  <c r="AA160" i="7"/>
  <c r="AA166" i="7"/>
  <c r="AA172" i="7"/>
  <c r="AA154" i="7"/>
  <c r="AA164" i="7"/>
  <c r="BI4" i="7"/>
  <c r="BH4" i="7"/>
  <c r="AA4" i="7"/>
  <c r="AA289" i="7"/>
  <c r="AA291" i="7"/>
  <c r="AA318" i="7"/>
  <c r="AA320" i="7"/>
  <c r="AA322" i="7"/>
  <c r="AA324" i="7"/>
  <c r="AA264" i="7"/>
  <c r="AA265" i="7"/>
  <c r="AA267" i="7"/>
  <c r="AA287" i="7"/>
  <c r="AA327" i="7"/>
  <c r="AA329" i="7"/>
  <c r="AA331" i="7"/>
  <c r="AA333" i="7"/>
  <c r="AA335" i="7"/>
  <c r="AA338" i="7"/>
  <c r="AA340" i="7"/>
  <c r="AA263" i="7"/>
  <c r="AA266" i="7"/>
  <c r="AA268" i="7"/>
  <c r="AA271" i="7"/>
  <c r="AA272" i="7"/>
  <c r="AA273" i="7"/>
  <c r="AA275" i="7"/>
  <c r="AA277" i="7"/>
  <c r="AA279" i="7"/>
  <c r="AA281" i="7"/>
  <c r="AA284" i="7"/>
  <c r="AA288" i="7"/>
  <c r="AA290" i="7"/>
  <c r="AA292" i="7"/>
  <c r="AA319" i="7"/>
  <c r="AA321" i="7"/>
  <c r="AA323" i="7"/>
  <c r="AA325" i="7"/>
  <c r="AA270" i="7"/>
  <c r="AA274" i="7"/>
  <c r="AA276" i="7"/>
  <c r="AA278" i="7"/>
  <c r="AA280" i="7"/>
  <c r="AA282" i="7"/>
  <c r="AA283" i="7"/>
  <c r="AA286" i="7"/>
  <c r="AA326" i="7"/>
  <c r="AA328" i="7"/>
  <c r="AA330" i="7"/>
  <c r="AA332" i="7"/>
  <c r="AA337" i="7"/>
  <c r="AA339" i="7"/>
  <c r="Z341" i="7" l="1"/>
  <c r="X118" i="1" l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BF147" i="1" l="1"/>
  <c r="S147" i="1"/>
  <c r="BM147" i="1"/>
  <c r="BF139" i="1"/>
  <c r="S139" i="1"/>
  <c r="BM139" i="1"/>
  <c r="BF127" i="1"/>
  <c r="S127" i="1"/>
  <c r="BM127" i="1"/>
  <c r="BF142" i="1"/>
  <c r="S142" i="1"/>
  <c r="BM142" i="1"/>
  <c r="BF130" i="1"/>
  <c r="S130" i="1"/>
  <c r="BM130" i="1"/>
  <c r="BF122" i="1"/>
  <c r="S122" i="1"/>
  <c r="BM122" i="1"/>
  <c r="S148" i="1"/>
  <c r="BF148" i="1"/>
  <c r="BI148" i="1" s="1"/>
  <c r="BM148" i="1"/>
  <c r="S144" i="1"/>
  <c r="BF144" i="1"/>
  <c r="BM144" i="1"/>
  <c r="S140" i="1"/>
  <c r="BF140" i="1"/>
  <c r="BM140" i="1"/>
  <c r="S136" i="1"/>
  <c r="BF136" i="1"/>
  <c r="BM136" i="1"/>
  <c r="S132" i="1"/>
  <c r="BF132" i="1"/>
  <c r="BM132" i="1"/>
  <c r="S128" i="1"/>
  <c r="BF128" i="1"/>
  <c r="BM128" i="1"/>
  <c r="S124" i="1"/>
  <c r="BF124" i="1"/>
  <c r="BM124" i="1"/>
  <c r="S120" i="1"/>
  <c r="BF120" i="1"/>
  <c r="BM120" i="1"/>
  <c r="U147" i="1"/>
  <c r="BN147" i="1"/>
  <c r="U143" i="1"/>
  <c r="BN143" i="1"/>
  <c r="U139" i="1"/>
  <c r="BN139" i="1"/>
  <c r="U135" i="1"/>
  <c r="BN135" i="1"/>
  <c r="U131" i="1"/>
  <c r="BN131" i="1"/>
  <c r="U127" i="1"/>
  <c r="BN127" i="1"/>
  <c r="U123" i="1"/>
  <c r="BN123" i="1"/>
  <c r="U119" i="1"/>
  <c r="BN119" i="1"/>
  <c r="W146" i="1"/>
  <c r="BO146" i="1"/>
  <c r="W142" i="1"/>
  <c r="BO142" i="1"/>
  <c r="W138" i="1"/>
  <c r="BO138" i="1"/>
  <c r="W134" i="1"/>
  <c r="BO134" i="1"/>
  <c r="W130" i="1"/>
  <c r="BO130" i="1"/>
  <c r="W126" i="1"/>
  <c r="BO126" i="1"/>
  <c r="W122" i="1"/>
  <c r="BO122" i="1"/>
  <c r="W118" i="1"/>
  <c r="BO118" i="1"/>
  <c r="Y145" i="1"/>
  <c r="BP145" i="1"/>
  <c r="Y141" i="1"/>
  <c r="BP141" i="1"/>
  <c r="Y137" i="1"/>
  <c r="BP137" i="1"/>
  <c r="Y133" i="1"/>
  <c r="BP133" i="1"/>
  <c r="Y129" i="1"/>
  <c r="BP129" i="1"/>
  <c r="Y125" i="1"/>
  <c r="BP125" i="1"/>
  <c r="Y121" i="1"/>
  <c r="BP121" i="1"/>
  <c r="S135" i="1"/>
  <c r="BF135" i="1"/>
  <c r="BM135" i="1"/>
  <c r="BF123" i="1"/>
  <c r="S123" i="1"/>
  <c r="BM123" i="1"/>
  <c r="S119" i="1"/>
  <c r="BF119" i="1"/>
  <c r="BM119" i="1"/>
  <c r="U146" i="1"/>
  <c r="BN146" i="1"/>
  <c r="U142" i="1"/>
  <c r="BN142" i="1"/>
  <c r="U138" i="1"/>
  <c r="BN138" i="1"/>
  <c r="U134" i="1"/>
  <c r="BN134" i="1"/>
  <c r="U130" i="1"/>
  <c r="BN130" i="1"/>
  <c r="U126" i="1"/>
  <c r="BN126" i="1"/>
  <c r="U122" i="1"/>
  <c r="BN122" i="1"/>
  <c r="U118" i="1"/>
  <c r="BN118" i="1"/>
  <c r="W145" i="1"/>
  <c r="BO145" i="1"/>
  <c r="W141" i="1"/>
  <c r="BO141" i="1"/>
  <c r="W137" i="1"/>
  <c r="BO137" i="1"/>
  <c r="W133" i="1"/>
  <c r="BO133" i="1"/>
  <c r="W129" i="1"/>
  <c r="BO129" i="1"/>
  <c r="W125" i="1"/>
  <c r="BO125" i="1"/>
  <c r="W121" i="1"/>
  <c r="BO121" i="1"/>
  <c r="Y148" i="1"/>
  <c r="BP148" i="1"/>
  <c r="Y144" i="1"/>
  <c r="BP144" i="1"/>
  <c r="Y140" i="1"/>
  <c r="BP140" i="1"/>
  <c r="Y136" i="1"/>
  <c r="BP136" i="1"/>
  <c r="Y132" i="1"/>
  <c r="BP132" i="1"/>
  <c r="Y128" i="1"/>
  <c r="BP128" i="1"/>
  <c r="Y124" i="1"/>
  <c r="BP124" i="1"/>
  <c r="Y120" i="1"/>
  <c r="BP120" i="1"/>
  <c r="BF138" i="1"/>
  <c r="S138" i="1"/>
  <c r="BM138" i="1"/>
  <c r="BF118" i="1"/>
  <c r="S118" i="1"/>
  <c r="BM118" i="1"/>
  <c r="U141" i="1"/>
  <c r="BN141" i="1"/>
  <c r="U137" i="1"/>
  <c r="BN137" i="1"/>
  <c r="U133" i="1"/>
  <c r="BN133" i="1"/>
  <c r="U129" i="1"/>
  <c r="BN129" i="1"/>
  <c r="U125" i="1"/>
  <c r="BN125" i="1"/>
  <c r="U121" i="1"/>
  <c r="BN121" i="1"/>
  <c r="W148" i="1"/>
  <c r="BO148" i="1"/>
  <c r="W144" i="1"/>
  <c r="BO144" i="1"/>
  <c r="W140" i="1"/>
  <c r="BO140" i="1"/>
  <c r="W136" i="1"/>
  <c r="BO136" i="1"/>
  <c r="W132" i="1"/>
  <c r="BO132" i="1"/>
  <c r="W128" i="1"/>
  <c r="BO128" i="1"/>
  <c r="W124" i="1"/>
  <c r="BO124" i="1"/>
  <c r="W120" i="1"/>
  <c r="BO120" i="1"/>
  <c r="Y147" i="1"/>
  <c r="BP147" i="1"/>
  <c r="Y143" i="1"/>
  <c r="BP143" i="1"/>
  <c r="Y139" i="1"/>
  <c r="BP139" i="1"/>
  <c r="Y135" i="1"/>
  <c r="BP135" i="1"/>
  <c r="Y131" i="1"/>
  <c r="BP131" i="1"/>
  <c r="Y127" i="1"/>
  <c r="BP127" i="1"/>
  <c r="Y123" i="1"/>
  <c r="BP123" i="1"/>
  <c r="Y119" i="1"/>
  <c r="BP119" i="1"/>
  <c r="S143" i="1"/>
  <c r="BF143" i="1"/>
  <c r="BM143" i="1"/>
  <c r="BF131" i="1"/>
  <c r="S131" i="1"/>
  <c r="BM131" i="1"/>
  <c r="BF146" i="1"/>
  <c r="S146" i="1"/>
  <c r="BM146" i="1"/>
  <c r="BF134" i="1"/>
  <c r="S134" i="1"/>
  <c r="BM134" i="1"/>
  <c r="BF126" i="1"/>
  <c r="S126" i="1"/>
  <c r="BM126" i="1"/>
  <c r="U145" i="1"/>
  <c r="BN145" i="1"/>
  <c r="BF145" i="1"/>
  <c r="S145" i="1"/>
  <c r="BM145" i="1"/>
  <c r="BF141" i="1"/>
  <c r="S141" i="1"/>
  <c r="BM141" i="1"/>
  <c r="BF137" i="1"/>
  <c r="S137" i="1"/>
  <c r="BM137" i="1"/>
  <c r="BF133" i="1"/>
  <c r="S133" i="1"/>
  <c r="BM133" i="1"/>
  <c r="BF129" i="1"/>
  <c r="S129" i="1"/>
  <c r="BM129" i="1"/>
  <c r="BF125" i="1"/>
  <c r="S125" i="1"/>
  <c r="BM125" i="1"/>
  <c r="BF121" i="1"/>
  <c r="S121" i="1"/>
  <c r="BM121" i="1"/>
  <c r="U148" i="1"/>
  <c r="BN148" i="1"/>
  <c r="U144" i="1"/>
  <c r="BN144" i="1"/>
  <c r="U140" i="1"/>
  <c r="BN140" i="1"/>
  <c r="U136" i="1"/>
  <c r="BN136" i="1"/>
  <c r="U132" i="1"/>
  <c r="BN132" i="1"/>
  <c r="U128" i="1"/>
  <c r="BN128" i="1"/>
  <c r="U124" i="1"/>
  <c r="BN124" i="1"/>
  <c r="U120" i="1"/>
  <c r="BN120" i="1"/>
  <c r="W147" i="1"/>
  <c r="BO147" i="1"/>
  <c r="W143" i="1"/>
  <c r="BO143" i="1"/>
  <c r="W139" i="1"/>
  <c r="BO139" i="1"/>
  <c r="W135" i="1"/>
  <c r="BO135" i="1"/>
  <c r="W131" i="1"/>
  <c r="BO131" i="1"/>
  <c r="W127" i="1"/>
  <c r="BO127" i="1"/>
  <c r="W123" i="1"/>
  <c r="BO123" i="1"/>
  <c r="W119" i="1"/>
  <c r="BO119" i="1"/>
  <c r="Y146" i="1"/>
  <c r="BP146" i="1"/>
  <c r="Y142" i="1"/>
  <c r="BP142" i="1"/>
  <c r="Y138" i="1"/>
  <c r="BP138" i="1"/>
  <c r="Y134" i="1"/>
  <c r="BP134" i="1"/>
  <c r="Y130" i="1"/>
  <c r="BP130" i="1"/>
  <c r="Y126" i="1"/>
  <c r="BP126" i="1"/>
  <c r="Y122" i="1"/>
  <c r="BP122" i="1"/>
  <c r="Y118" i="1"/>
  <c r="BP118" i="1"/>
  <c r="BI198" i="1"/>
  <c r="BH198" i="1"/>
  <c r="BI194" i="1"/>
  <c r="BH194" i="1"/>
  <c r="BI190" i="1"/>
  <c r="BH190" i="1"/>
  <c r="BI186" i="1"/>
  <c r="BH186" i="1"/>
  <c r="BI182" i="1"/>
  <c r="BH182" i="1"/>
  <c r="BI178" i="1"/>
  <c r="BH178" i="1"/>
  <c r="BI174" i="1"/>
  <c r="BH174" i="1"/>
  <c r="BI170" i="1"/>
  <c r="BH170" i="1"/>
  <c r="BI166" i="1"/>
  <c r="BH166" i="1"/>
  <c r="BI162" i="1"/>
  <c r="BH162" i="1"/>
  <c r="BI160" i="1"/>
  <c r="BH160" i="1"/>
  <c r="BI156" i="1"/>
  <c r="BH156" i="1"/>
  <c r="BI152" i="1"/>
  <c r="BH152" i="1"/>
  <c r="BI200" i="1"/>
  <c r="BH200" i="1"/>
  <c r="BI196" i="1"/>
  <c r="BH196" i="1"/>
  <c r="BI192" i="1"/>
  <c r="BH192" i="1"/>
  <c r="BI188" i="1"/>
  <c r="BH188" i="1"/>
  <c r="BI184" i="1"/>
  <c r="BH184" i="1"/>
  <c r="BI180" i="1"/>
  <c r="BH180" i="1"/>
  <c r="BI176" i="1"/>
  <c r="BH176" i="1"/>
  <c r="BI172" i="1"/>
  <c r="BH172" i="1"/>
  <c r="BI168" i="1"/>
  <c r="BH168" i="1"/>
  <c r="BI164" i="1"/>
  <c r="BH164" i="1"/>
  <c r="BH148" i="1"/>
  <c r="BI158" i="1"/>
  <c r="BH158" i="1"/>
  <c r="BI154" i="1"/>
  <c r="BH154" i="1"/>
  <c r="BI150" i="1"/>
  <c r="BH150" i="1"/>
  <c r="K156" i="1"/>
  <c r="K148" i="1"/>
  <c r="P148" i="1" s="1"/>
  <c r="K158" i="1"/>
  <c r="K190" i="1"/>
  <c r="K174" i="1"/>
  <c r="K194" i="1"/>
  <c r="K178" i="1"/>
  <c r="K162" i="1"/>
  <c r="K180" i="1"/>
  <c r="K192" i="1"/>
  <c r="K176" i="1"/>
  <c r="K170" i="1"/>
  <c r="K172" i="1"/>
  <c r="K184" i="1"/>
  <c r="K188" i="1"/>
  <c r="K198" i="1"/>
  <c r="K182" i="1"/>
  <c r="K166" i="1"/>
  <c r="K152" i="1"/>
  <c r="K150" i="1"/>
  <c r="K154" i="1"/>
  <c r="K160" i="1"/>
  <c r="K164" i="1"/>
  <c r="K168" i="1"/>
  <c r="K186" i="1"/>
  <c r="K200" i="1"/>
  <c r="K196" i="1"/>
  <c r="AA182" i="1" l="1"/>
  <c r="P182" i="1"/>
  <c r="AA156" i="1"/>
  <c r="P156" i="1"/>
  <c r="P168" i="1"/>
  <c r="AA168" i="1"/>
  <c r="AA198" i="1"/>
  <c r="P198" i="1"/>
  <c r="AA162" i="1"/>
  <c r="P162" i="1"/>
  <c r="BH121" i="1"/>
  <c r="BI121" i="1"/>
  <c r="P164" i="1"/>
  <c r="AA164" i="1"/>
  <c r="AA188" i="1"/>
  <c r="P188" i="1"/>
  <c r="AA178" i="1"/>
  <c r="P178" i="1"/>
  <c r="P158" i="1"/>
  <c r="AA158" i="1"/>
  <c r="BH133" i="1"/>
  <c r="BI133" i="1"/>
  <c r="BI146" i="1"/>
  <c r="BH146" i="1"/>
  <c r="BI138" i="1"/>
  <c r="BH138" i="1"/>
  <c r="BI119" i="1"/>
  <c r="BH119" i="1"/>
  <c r="BH123" i="1"/>
  <c r="BI123" i="1"/>
  <c r="BI132" i="1"/>
  <c r="BH132" i="1"/>
  <c r="BI122" i="1"/>
  <c r="BH122" i="1"/>
  <c r="BH139" i="1"/>
  <c r="BI139" i="1"/>
  <c r="AA154" i="1"/>
  <c r="P154" i="1"/>
  <c r="P180" i="1"/>
  <c r="AA180" i="1"/>
  <c r="AA150" i="1"/>
  <c r="P150" i="1"/>
  <c r="AA170" i="1"/>
  <c r="P170" i="1"/>
  <c r="P190" i="1"/>
  <c r="AA190" i="1"/>
  <c r="BH137" i="1"/>
  <c r="BI137" i="1"/>
  <c r="P196" i="1"/>
  <c r="AA196" i="1"/>
  <c r="P152" i="1"/>
  <c r="AA152" i="1"/>
  <c r="AA176" i="1"/>
  <c r="P176" i="1"/>
  <c r="P200" i="1"/>
  <c r="AA200" i="1"/>
  <c r="AA160" i="1"/>
  <c r="P160" i="1"/>
  <c r="AA166" i="1"/>
  <c r="P166" i="1"/>
  <c r="P184" i="1"/>
  <c r="AA184" i="1"/>
  <c r="AA192" i="1"/>
  <c r="P192" i="1"/>
  <c r="AA194" i="1"/>
  <c r="P194" i="1"/>
  <c r="BH129" i="1"/>
  <c r="BI129" i="1"/>
  <c r="BH145" i="1"/>
  <c r="BI145" i="1"/>
  <c r="BH134" i="1"/>
  <c r="BI134" i="1"/>
  <c r="BI143" i="1"/>
  <c r="BH143" i="1"/>
  <c r="BH118" i="1"/>
  <c r="BI118" i="1"/>
  <c r="BH128" i="1"/>
  <c r="BI128" i="1"/>
  <c r="BH144" i="1"/>
  <c r="BI144" i="1"/>
  <c r="BH127" i="1"/>
  <c r="BI127" i="1"/>
  <c r="AA172" i="1"/>
  <c r="P172" i="1"/>
  <c r="BH125" i="1"/>
  <c r="BI125" i="1"/>
  <c r="BI141" i="1"/>
  <c r="BH141" i="1"/>
  <c r="BI126" i="1"/>
  <c r="BH126" i="1"/>
  <c r="BH135" i="1"/>
  <c r="BI135" i="1"/>
  <c r="BH124" i="1"/>
  <c r="BI124" i="1"/>
  <c r="BH140" i="1"/>
  <c r="BI140" i="1"/>
  <c r="BI142" i="1"/>
  <c r="BH142" i="1"/>
  <c r="AA186" i="1"/>
  <c r="P186" i="1"/>
  <c r="P174" i="1"/>
  <c r="AA174" i="1"/>
  <c r="BI131" i="1"/>
  <c r="BH131" i="1"/>
  <c r="BH120" i="1"/>
  <c r="BI120" i="1"/>
  <c r="BH136" i="1"/>
  <c r="BI136" i="1"/>
  <c r="BI130" i="1"/>
  <c r="BH130" i="1"/>
  <c r="BH147" i="1"/>
  <c r="BI147" i="1"/>
  <c r="X333" i="1"/>
  <c r="V333" i="1"/>
  <c r="T333" i="1"/>
  <c r="R333" i="1"/>
  <c r="X206" i="1"/>
  <c r="X207" i="1"/>
  <c r="X209" i="1"/>
  <c r="X211" i="1"/>
  <c r="X213" i="1"/>
  <c r="X215" i="1"/>
  <c r="X217" i="1"/>
  <c r="X218" i="1"/>
  <c r="X219" i="1"/>
  <c r="X221" i="1"/>
  <c r="X222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1" i="1"/>
  <c r="X332" i="1"/>
  <c r="X334" i="1"/>
  <c r="X335" i="1"/>
  <c r="V206" i="1"/>
  <c r="V207" i="1"/>
  <c r="V209" i="1"/>
  <c r="V211" i="1"/>
  <c r="V213" i="1"/>
  <c r="V215" i="1"/>
  <c r="V217" i="1"/>
  <c r="V218" i="1"/>
  <c r="V219" i="1"/>
  <c r="V221" i="1"/>
  <c r="V222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1" i="1"/>
  <c r="V332" i="1"/>
  <c r="V334" i="1"/>
  <c r="V335" i="1"/>
  <c r="T206" i="1"/>
  <c r="T207" i="1"/>
  <c r="T209" i="1"/>
  <c r="T211" i="1"/>
  <c r="T213" i="1"/>
  <c r="T215" i="1"/>
  <c r="T217" i="1"/>
  <c r="T218" i="1"/>
  <c r="T219" i="1"/>
  <c r="T221" i="1"/>
  <c r="T222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1" i="1"/>
  <c r="T332" i="1"/>
  <c r="T334" i="1"/>
  <c r="T335" i="1"/>
  <c r="R206" i="1"/>
  <c r="R207" i="1"/>
  <c r="R209" i="1"/>
  <c r="R211" i="1"/>
  <c r="R213" i="1"/>
  <c r="R215" i="1"/>
  <c r="R217" i="1"/>
  <c r="R218" i="1"/>
  <c r="R219" i="1"/>
  <c r="R221" i="1"/>
  <c r="R222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1" i="1"/>
  <c r="R332" i="1"/>
  <c r="R334" i="1"/>
  <c r="R335" i="1"/>
  <c r="X203" i="1"/>
  <c r="X204" i="1"/>
  <c r="X202" i="1"/>
  <c r="V203" i="1"/>
  <c r="V204" i="1"/>
  <c r="V202" i="1"/>
  <c r="T203" i="1"/>
  <c r="T204" i="1"/>
  <c r="T202" i="1"/>
  <c r="R203" i="1"/>
  <c r="R204" i="1"/>
  <c r="R202" i="1"/>
  <c r="Y204" i="1" l="1"/>
  <c r="BP204" i="1"/>
  <c r="S319" i="1"/>
  <c r="BF319" i="1"/>
  <c r="BM319" i="1"/>
  <c r="S303" i="1"/>
  <c r="BF303" i="1"/>
  <c r="BM303" i="1"/>
  <c r="BF282" i="1"/>
  <c r="S282" i="1"/>
  <c r="BM282" i="1"/>
  <c r="W204" i="1"/>
  <c r="BO204" i="1"/>
  <c r="BF331" i="1"/>
  <c r="S331" i="1"/>
  <c r="BM331" i="1"/>
  <c r="BF322" i="1"/>
  <c r="S322" i="1"/>
  <c r="BM322" i="1"/>
  <c r="BF314" i="1"/>
  <c r="S314" i="1"/>
  <c r="BM314" i="1"/>
  <c r="BF306" i="1"/>
  <c r="S306" i="1"/>
  <c r="BM306" i="1"/>
  <c r="BF294" i="1"/>
  <c r="S294" i="1"/>
  <c r="BM294" i="1"/>
  <c r="BF286" i="1"/>
  <c r="S286" i="1"/>
  <c r="BM286" i="1"/>
  <c r="BF273" i="1"/>
  <c r="S273" i="1"/>
  <c r="BM273" i="1"/>
  <c r="BF265" i="1"/>
  <c r="S265" i="1"/>
  <c r="BM265" i="1"/>
  <c r="BF253" i="1"/>
  <c r="S253" i="1"/>
  <c r="BM253" i="1"/>
  <c r="BF233" i="1"/>
  <c r="S233" i="1"/>
  <c r="BM233" i="1"/>
  <c r="BF301" i="1"/>
  <c r="S301" i="1"/>
  <c r="BM301" i="1"/>
  <c r="BF297" i="1"/>
  <c r="S297" i="1"/>
  <c r="BM297" i="1"/>
  <c r="BF293" i="1"/>
  <c r="S293" i="1"/>
  <c r="BM293" i="1"/>
  <c r="BF289" i="1"/>
  <c r="S289" i="1"/>
  <c r="BM289" i="1"/>
  <c r="BF285" i="1"/>
  <c r="S285" i="1"/>
  <c r="BM285" i="1"/>
  <c r="S280" i="1"/>
  <c r="BF280" i="1"/>
  <c r="BM280" i="1"/>
  <c r="S276" i="1"/>
  <c r="BF276" i="1"/>
  <c r="BM276" i="1"/>
  <c r="S272" i="1"/>
  <c r="BF272" i="1"/>
  <c r="BM272" i="1"/>
  <c r="S268" i="1"/>
  <c r="BF268" i="1"/>
  <c r="BM268" i="1"/>
  <c r="S264" i="1"/>
  <c r="BF264" i="1"/>
  <c r="BM264" i="1"/>
  <c r="S260" i="1"/>
  <c r="BF260" i="1"/>
  <c r="BM260" i="1"/>
  <c r="K256" i="1"/>
  <c r="P256" i="1" s="1"/>
  <c r="S256" i="1"/>
  <c r="BF256" i="1"/>
  <c r="BM256" i="1"/>
  <c r="S252" i="1"/>
  <c r="BF252" i="1"/>
  <c r="BM252" i="1"/>
  <c r="S248" i="1"/>
  <c r="BF248" i="1"/>
  <c r="BM248" i="1"/>
  <c r="S244" i="1"/>
  <c r="BF244" i="1"/>
  <c r="BM244" i="1"/>
  <c r="S240" i="1"/>
  <c r="BF240" i="1"/>
  <c r="BM240" i="1"/>
  <c r="S236" i="1"/>
  <c r="BF236" i="1"/>
  <c r="BM236" i="1"/>
  <c r="S232" i="1"/>
  <c r="BF232" i="1"/>
  <c r="BM232" i="1"/>
  <c r="S228" i="1"/>
  <c r="BF228" i="1"/>
  <c r="BM228" i="1"/>
  <c r="S224" i="1"/>
  <c r="BF224" i="1"/>
  <c r="BM224" i="1"/>
  <c r="BF218" i="1"/>
  <c r="S218" i="1"/>
  <c r="BM218" i="1"/>
  <c r="S211" i="1"/>
  <c r="BF211" i="1"/>
  <c r="BM211" i="1"/>
  <c r="U335" i="1"/>
  <c r="BN335" i="1"/>
  <c r="U329" i="1"/>
  <c r="BN329" i="1"/>
  <c r="U325" i="1"/>
  <c r="BN325" i="1"/>
  <c r="U321" i="1"/>
  <c r="BN321" i="1"/>
  <c r="U317" i="1"/>
  <c r="BN317" i="1"/>
  <c r="U309" i="1"/>
  <c r="BN309" i="1"/>
  <c r="U305" i="1"/>
  <c r="BN305" i="1"/>
  <c r="U301" i="1"/>
  <c r="BN301" i="1"/>
  <c r="U297" i="1"/>
  <c r="BN297" i="1"/>
  <c r="U293" i="1"/>
  <c r="BN293" i="1"/>
  <c r="U289" i="1"/>
  <c r="BN289" i="1"/>
  <c r="U285" i="1"/>
  <c r="BN285" i="1"/>
  <c r="U280" i="1"/>
  <c r="BN280" i="1"/>
  <c r="U276" i="1"/>
  <c r="BN276" i="1"/>
  <c r="U272" i="1"/>
  <c r="BN272" i="1"/>
  <c r="U268" i="1"/>
  <c r="BN268" i="1"/>
  <c r="U264" i="1"/>
  <c r="BN264" i="1"/>
  <c r="U260" i="1"/>
  <c r="BN260" i="1"/>
  <c r="U256" i="1"/>
  <c r="BN256" i="1"/>
  <c r="U252" i="1"/>
  <c r="BN252" i="1"/>
  <c r="U248" i="1"/>
  <c r="BN248" i="1"/>
  <c r="U244" i="1"/>
  <c r="BN244" i="1"/>
  <c r="U240" i="1"/>
  <c r="BN240" i="1"/>
  <c r="U236" i="1"/>
  <c r="BN236" i="1"/>
  <c r="U232" i="1"/>
  <c r="BN232" i="1"/>
  <c r="U228" i="1"/>
  <c r="BN228" i="1"/>
  <c r="U224" i="1"/>
  <c r="BN224" i="1"/>
  <c r="U218" i="1"/>
  <c r="BN218" i="1"/>
  <c r="U211" i="1"/>
  <c r="BN211" i="1"/>
  <c r="W335" i="1"/>
  <c r="BO335" i="1"/>
  <c r="W329" i="1"/>
  <c r="BO329" i="1"/>
  <c r="W325" i="1"/>
  <c r="BO325" i="1"/>
  <c r="W321" i="1"/>
  <c r="BO321" i="1"/>
  <c r="W317" i="1"/>
  <c r="BO317" i="1"/>
  <c r="W309" i="1"/>
  <c r="BO309" i="1"/>
  <c r="W305" i="1"/>
  <c r="BO305" i="1"/>
  <c r="W301" i="1"/>
  <c r="BO301" i="1"/>
  <c r="W297" i="1"/>
  <c r="BO297" i="1"/>
  <c r="W293" i="1"/>
  <c r="BO293" i="1"/>
  <c r="W289" i="1"/>
  <c r="BO289" i="1"/>
  <c r="W285" i="1"/>
  <c r="BO285" i="1"/>
  <c r="W280" i="1"/>
  <c r="BO280" i="1"/>
  <c r="W276" i="1"/>
  <c r="BO276" i="1"/>
  <c r="W272" i="1"/>
  <c r="BO272" i="1"/>
  <c r="W268" i="1"/>
  <c r="BO268" i="1"/>
  <c r="W264" i="1"/>
  <c r="BO264" i="1"/>
  <c r="W260" i="1"/>
  <c r="BO260" i="1"/>
  <c r="W256" i="1"/>
  <c r="BO256" i="1"/>
  <c r="W252" i="1"/>
  <c r="BO252" i="1"/>
  <c r="W248" i="1"/>
  <c r="BO248" i="1"/>
  <c r="W244" i="1"/>
  <c r="BO244" i="1"/>
  <c r="W240" i="1"/>
  <c r="BO240" i="1"/>
  <c r="W236" i="1"/>
  <c r="BO236" i="1"/>
  <c r="W232" i="1"/>
  <c r="BO232" i="1"/>
  <c r="W228" i="1"/>
  <c r="BO228" i="1"/>
  <c r="W224" i="1"/>
  <c r="BO224" i="1"/>
  <c r="W218" i="1"/>
  <c r="BO218" i="1"/>
  <c r="W211" i="1"/>
  <c r="BO211" i="1"/>
  <c r="Y335" i="1"/>
  <c r="BP335" i="1"/>
  <c r="Y329" i="1"/>
  <c r="BP329" i="1"/>
  <c r="Y325" i="1"/>
  <c r="BP325" i="1"/>
  <c r="Y321" i="1"/>
  <c r="BP321" i="1"/>
  <c r="Y317" i="1"/>
  <c r="BP317" i="1"/>
  <c r="Y309" i="1"/>
  <c r="BP309" i="1"/>
  <c r="Y305" i="1"/>
  <c r="BP305" i="1"/>
  <c r="Y301" i="1"/>
  <c r="BP301" i="1"/>
  <c r="Y297" i="1"/>
  <c r="BP297" i="1"/>
  <c r="Y293" i="1"/>
  <c r="BP293" i="1"/>
  <c r="Y289" i="1"/>
  <c r="BP289" i="1"/>
  <c r="Y285" i="1"/>
  <c r="BP285" i="1"/>
  <c r="Y280" i="1"/>
  <c r="BP280" i="1"/>
  <c r="Y276" i="1"/>
  <c r="BP276" i="1"/>
  <c r="Y272" i="1"/>
  <c r="BP272" i="1"/>
  <c r="Y268" i="1"/>
  <c r="BP268" i="1"/>
  <c r="Y264" i="1"/>
  <c r="BP264" i="1"/>
  <c r="Y260" i="1"/>
  <c r="BP260" i="1"/>
  <c r="Y256" i="1"/>
  <c r="BP256" i="1"/>
  <c r="Y252" i="1"/>
  <c r="BP252" i="1"/>
  <c r="Y248" i="1"/>
  <c r="BP248" i="1"/>
  <c r="Y244" i="1"/>
  <c r="BP244" i="1"/>
  <c r="Y240" i="1"/>
  <c r="BP240" i="1"/>
  <c r="Y236" i="1"/>
  <c r="BP236" i="1"/>
  <c r="Y232" i="1"/>
  <c r="BP232" i="1"/>
  <c r="Y228" i="1"/>
  <c r="BP228" i="1"/>
  <c r="Y224" i="1"/>
  <c r="BP224" i="1"/>
  <c r="Y218" i="1"/>
  <c r="BP218" i="1"/>
  <c r="Y211" i="1"/>
  <c r="BP211" i="1"/>
  <c r="BF333" i="1"/>
  <c r="S333" i="1"/>
  <c r="BM333" i="1"/>
  <c r="W202" i="1"/>
  <c r="BO202" i="1"/>
  <c r="BF327" i="1"/>
  <c r="S327" i="1"/>
  <c r="BM327" i="1"/>
  <c r="BF315" i="1"/>
  <c r="S315" i="1"/>
  <c r="BM315" i="1"/>
  <c r="BF299" i="1"/>
  <c r="S299" i="1"/>
  <c r="BM299" i="1"/>
  <c r="S287" i="1"/>
  <c r="BF287" i="1"/>
  <c r="BM287" i="1"/>
  <c r="U202" i="1"/>
  <c r="BN202" i="1"/>
  <c r="Y203" i="1"/>
  <c r="BP203" i="1"/>
  <c r="BF326" i="1"/>
  <c r="S326" i="1"/>
  <c r="BM326" i="1"/>
  <c r="BF318" i="1"/>
  <c r="S318" i="1"/>
  <c r="BM318" i="1"/>
  <c r="BF302" i="1"/>
  <c r="S302" i="1"/>
  <c r="BM302" i="1"/>
  <c r="BF290" i="1"/>
  <c r="S290" i="1"/>
  <c r="BM290" i="1"/>
  <c r="BF281" i="1"/>
  <c r="S281" i="1"/>
  <c r="BM281" i="1"/>
  <c r="BF277" i="1"/>
  <c r="S277" i="1"/>
  <c r="BM277" i="1"/>
  <c r="BF269" i="1"/>
  <c r="S269" i="1"/>
  <c r="BM269" i="1"/>
  <c r="BF261" i="1"/>
  <c r="S261" i="1"/>
  <c r="BM261" i="1"/>
  <c r="BF249" i="1"/>
  <c r="S249" i="1"/>
  <c r="BM249" i="1"/>
  <c r="BF245" i="1"/>
  <c r="S245" i="1"/>
  <c r="BM245" i="1"/>
  <c r="BF241" i="1"/>
  <c r="S241" i="1"/>
  <c r="BM241" i="1"/>
  <c r="BF237" i="1"/>
  <c r="S237" i="1"/>
  <c r="BM237" i="1"/>
  <c r="BF225" i="1"/>
  <c r="S225" i="1"/>
  <c r="BM225" i="1"/>
  <c r="S219" i="1"/>
  <c r="BF219" i="1"/>
  <c r="BM219" i="1"/>
  <c r="BF213" i="1"/>
  <c r="S213" i="1"/>
  <c r="BM213" i="1"/>
  <c r="BF206" i="1"/>
  <c r="S206" i="1"/>
  <c r="BM206" i="1"/>
  <c r="U326" i="1"/>
  <c r="BN326" i="1"/>
  <c r="U322" i="1"/>
  <c r="BN322" i="1"/>
  <c r="U314" i="1"/>
  <c r="BN314" i="1"/>
  <c r="U306" i="1"/>
  <c r="BN306" i="1"/>
  <c r="U294" i="1"/>
  <c r="BN294" i="1"/>
  <c r="BF202" i="1"/>
  <c r="S202" i="1"/>
  <c r="BM202" i="1"/>
  <c r="U204" i="1"/>
  <c r="BN204" i="1"/>
  <c r="W203" i="1"/>
  <c r="BO203" i="1"/>
  <c r="S335" i="1"/>
  <c r="BF335" i="1"/>
  <c r="BM335" i="1"/>
  <c r="BF329" i="1"/>
  <c r="S329" i="1"/>
  <c r="BM329" i="1"/>
  <c r="BF325" i="1"/>
  <c r="S325" i="1"/>
  <c r="BM325" i="1"/>
  <c r="BF321" i="1"/>
  <c r="S321" i="1"/>
  <c r="BM321" i="1"/>
  <c r="BF317" i="1"/>
  <c r="S317" i="1"/>
  <c r="BM317" i="1"/>
  <c r="BF309" i="1"/>
  <c r="S309" i="1"/>
  <c r="BM309" i="1"/>
  <c r="BF305" i="1"/>
  <c r="S305" i="1"/>
  <c r="BM305" i="1"/>
  <c r="S204" i="1"/>
  <c r="BF204" i="1"/>
  <c r="BM204" i="1"/>
  <c r="U203" i="1"/>
  <c r="BN203" i="1"/>
  <c r="Y202" i="1"/>
  <c r="BP202" i="1"/>
  <c r="BF334" i="1"/>
  <c r="S334" i="1"/>
  <c r="BM334" i="1"/>
  <c r="S328" i="1"/>
  <c r="BF328" i="1"/>
  <c r="BM328" i="1"/>
  <c r="S324" i="1"/>
  <c r="BF324" i="1"/>
  <c r="BM324" i="1"/>
  <c r="S320" i="1"/>
  <c r="BF320" i="1"/>
  <c r="BM320" i="1"/>
  <c r="S316" i="1"/>
  <c r="BF316" i="1"/>
  <c r="BM316" i="1"/>
  <c r="S308" i="1"/>
  <c r="BF308" i="1"/>
  <c r="BM308" i="1"/>
  <c r="S304" i="1"/>
  <c r="BF304" i="1"/>
  <c r="BM304" i="1"/>
  <c r="S300" i="1"/>
  <c r="BF300" i="1"/>
  <c r="BM300" i="1"/>
  <c r="S296" i="1"/>
  <c r="BF296" i="1"/>
  <c r="BM296" i="1"/>
  <c r="S292" i="1"/>
  <c r="BF292" i="1"/>
  <c r="BM292" i="1"/>
  <c r="S288" i="1"/>
  <c r="BF288" i="1"/>
  <c r="BM288" i="1"/>
  <c r="BF283" i="1"/>
  <c r="S283" i="1"/>
  <c r="BM283" i="1"/>
  <c r="BF279" i="1"/>
  <c r="S279" i="1"/>
  <c r="BM279" i="1"/>
  <c r="BF275" i="1"/>
  <c r="S275" i="1"/>
  <c r="BM275" i="1"/>
  <c r="S271" i="1"/>
  <c r="BF271" i="1"/>
  <c r="BM271" i="1"/>
  <c r="BF267" i="1"/>
  <c r="S267" i="1"/>
  <c r="BM267" i="1"/>
  <c r="S263" i="1"/>
  <c r="BF263" i="1"/>
  <c r="BM263" i="1"/>
  <c r="BF259" i="1"/>
  <c r="S259" i="1"/>
  <c r="BM259" i="1"/>
  <c r="K255" i="1"/>
  <c r="P255" i="1" s="1"/>
  <c r="S255" i="1"/>
  <c r="BF255" i="1"/>
  <c r="BM255" i="1"/>
  <c r="BF251" i="1"/>
  <c r="S251" i="1"/>
  <c r="BM251" i="1"/>
  <c r="S247" i="1"/>
  <c r="BF247" i="1"/>
  <c r="BM247" i="1"/>
  <c r="BF243" i="1"/>
  <c r="S243" i="1"/>
  <c r="BM243" i="1"/>
  <c r="S239" i="1"/>
  <c r="BF239" i="1"/>
  <c r="BM239" i="1"/>
  <c r="BF235" i="1"/>
  <c r="S235" i="1"/>
  <c r="BM235" i="1"/>
  <c r="BF231" i="1"/>
  <c r="S231" i="1"/>
  <c r="BM231" i="1"/>
  <c r="BF227" i="1"/>
  <c r="S227" i="1"/>
  <c r="BM227" i="1"/>
  <c r="BF222" i="1"/>
  <c r="S222" i="1"/>
  <c r="BM222" i="1"/>
  <c r="BF217" i="1"/>
  <c r="S217" i="1"/>
  <c r="BM217" i="1"/>
  <c r="S209" i="1"/>
  <c r="BF209" i="1"/>
  <c r="BM209" i="1"/>
  <c r="U334" i="1"/>
  <c r="BN334" i="1"/>
  <c r="U328" i="1"/>
  <c r="BN328" i="1"/>
  <c r="U324" i="1"/>
  <c r="BN324" i="1"/>
  <c r="U320" i="1"/>
  <c r="BN320" i="1"/>
  <c r="U316" i="1"/>
  <c r="BN316" i="1"/>
  <c r="U308" i="1"/>
  <c r="BN308" i="1"/>
  <c r="U304" i="1"/>
  <c r="BN304" i="1"/>
  <c r="U300" i="1"/>
  <c r="BN300" i="1"/>
  <c r="U296" i="1"/>
  <c r="BN296" i="1"/>
  <c r="U292" i="1"/>
  <c r="BN292" i="1"/>
  <c r="U288" i="1"/>
  <c r="BN288" i="1"/>
  <c r="U283" i="1"/>
  <c r="BN283" i="1"/>
  <c r="U279" i="1"/>
  <c r="BN279" i="1"/>
  <c r="U275" i="1"/>
  <c r="BN275" i="1"/>
  <c r="U271" i="1"/>
  <c r="BN271" i="1"/>
  <c r="U267" i="1"/>
  <c r="BN267" i="1"/>
  <c r="U263" i="1"/>
  <c r="BN263" i="1"/>
  <c r="U259" i="1"/>
  <c r="BN259" i="1"/>
  <c r="U255" i="1"/>
  <c r="BN255" i="1"/>
  <c r="U251" i="1"/>
  <c r="BN251" i="1"/>
  <c r="U247" i="1"/>
  <c r="BN247" i="1"/>
  <c r="U243" i="1"/>
  <c r="BN243" i="1"/>
  <c r="U239" i="1"/>
  <c r="BN239" i="1"/>
  <c r="U235" i="1"/>
  <c r="BN235" i="1"/>
  <c r="U231" i="1"/>
  <c r="BN231" i="1"/>
  <c r="U227" i="1"/>
  <c r="BN227" i="1"/>
  <c r="U222" i="1"/>
  <c r="BN222" i="1"/>
  <c r="U217" i="1"/>
  <c r="BN217" i="1"/>
  <c r="U209" i="1"/>
  <c r="BN209" i="1"/>
  <c r="W334" i="1"/>
  <c r="BO334" i="1"/>
  <c r="W328" i="1"/>
  <c r="BO328" i="1"/>
  <c r="W324" i="1"/>
  <c r="BO324" i="1"/>
  <c r="W320" i="1"/>
  <c r="BO320" i="1"/>
  <c r="W316" i="1"/>
  <c r="BO316" i="1"/>
  <c r="W308" i="1"/>
  <c r="BO308" i="1"/>
  <c r="W304" i="1"/>
  <c r="BO304" i="1"/>
  <c r="W300" i="1"/>
  <c r="BO300" i="1"/>
  <c r="W296" i="1"/>
  <c r="BO296" i="1"/>
  <c r="W292" i="1"/>
  <c r="BO292" i="1"/>
  <c r="W288" i="1"/>
  <c r="BO288" i="1"/>
  <c r="W283" i="1"/>
  <c r="BO283" i="1"/>
  <c r="W279" i="1"/>
  <c r="BO279" i="1"/>
  <c r="W275" i="1"/>
  <c r="BO275" i="1"/>
  <c r="W271" i="1"/>
  <c r="BO271" i="1"/>
  <c r="W267" i="1"/>
  <c r="BO267" i="1"/>
  <c r="W263" i="1"/>
  <c r="BO263" i="1"/>
  <c r="W259" i="1"/>
  <c r="BO259" i="1"/>
  <c r="W255" i="1"/>
  <c r="BO255" i="1"/>
  <c r="W251" i="1"/>
  <c r="BO251" i="1"/>
  <c r="W247" i="1"/>
  <c r="BO247" i="1"/>
  <c r="W243" i="1"/>
  <c r="BO243" i="1"/>
  <c r="W239" i="1"/>
  <c r="BO239" i="1"/>
  <c r="W235" i="1"/>
  <c r="BO235" i="1"/>
  <c r="W231" i="1"/>
  <c r="BO231" i="1"/>
  <c r="W227" i="1"/>
  <c r="BO227" i="1"/>
  <c r="W222" i="1"/>
  <c r="BO222" i="1"/>
  <c r="W217" i="1"/>
  <c r="BO217" i="1"/>
  <c r="W209" i="1"/>
  <c r="BO209" i="1"/>
  <c r="Y334" i="1"/>
  <c r="BP334" i="1"/>
  <c r="Y328" i="1"/>
  <c r="BP328" i="1"/>
  <c r="Y324" i="1"/>
  <c r="BP324" i="1"/>
  <c r="Y320" i="1"/>
  <c r="BP320" i="1"/>
  <c r="Y316" i="1"/>
  <c r="BP316" i="1"/>
  <c r="Y308" i="1"/>
  <c r="BP308" i="1"/>
  <c r="Y304" i="1"/>
  <c r="BP304" i="1"/>
  <c r="Y300" i="1"/>
  <c r="BP300" i="1"/>
  <c r="Y296" i="1"/>
  <c r="BP296" i="1"/>
  <c r="Y292" i="1"/>
  <c r="BP292" i="1"/>
  <c r="Y288" i="1"/>
  <c r="BP288" i="1"/>
  <c r="Y283" i="1"/>
  <c r="BP283" i="1"/>
  <c r="Y279" i="1"/>
  <c r="BP279" i="1"/>
  <c r="Y275" i="1"/>
  <c r="BP275" i="1"/>
  <c r="Y271" i="1"/>
  <c r="BP271" i="1"/>
  <c r="Y267" i="1"/>
  <c r="BP267" i="1"/>
  <c r="Y263" i="1"/>
  <c r="BP263" i="1"/>
  <c r="Y259" i="1"/>
  <c r="BP259" i="1"/>
  <c r="Y255" i="1"/>
  <c r="BP255" i="1"/>
  <c r="Y251" i="1"/>
  <c r="BP251" i="1"/>
  <c r="Y247" i="1"/>
  <c r="BP247" i="1"/>
  <c r="Y243" i="1"/>
  <c r="BP243" i="1"/>
  <c r="Y239" i="1"/>
  <c r="BP239" i="1"/>
  <c r="Y235" i="1"/>
  <c r="BP235" i="1"/>
  <c r="Y231" i="1"/>
  <c r="BP231" i="1"/>
  <c r="Y227" i="1"/>
  <c r="BP227" i="1"/>
  <c r="Y222" i="1"/>
  <c r="BP222" i="1"/>
  <c r="Y217" i="1"/>
  <c r="BP217" i="1"/>
  <c r="Y209" i="1"/>
  <c r="BP209" i="1"/>
  <c r="U333" i="1"/>
  <c r="BN333" i="1"/>
  <c r="BF323" i="1"/>
  <c r="S323" i="1"/>
  <c r="BM323" i="1"/>
  <c r="BF307" i="1"/>
  <c r="S307" i="1"/>
  <c r="BM307" i="1"/>
  <c r="S295" i="1"/>
  <c r="BF295" i="1"/>
  <c r="BM295" i="1"/>
  <c r="BF291" i="1"/>
  <c r="S291" i="1"/>
  <c r="BM291" i="1"/>
  <c r="BF278" i="1"/>
  <c r="S278" i="1"/>
  <c r="BM278" i="1"/>
  <c r="BF274" i="1"/>
  <c r="S274" i="1"/>
  <c r="BM274" i="1"/>
  <c r="BF270" i="1"/>
  <c r="S270" i="1"/>
  <c r="BM270" i="1"/>
  <c r="BF266" i="1"/>
  <c r="S266" i="1"/>
  <c r="BM266" i="1"/>
  <c r="BF262" i="1"/>
  <c r="S262" i="1"/>
  <c r="BM262" i="1"/>
  <c r="BF258" i="1"/>
  <c r="S258" i="1"/>
  <c r="BM258" i="1"/>
  <c r="BF254" i="1"/>
  <c r="S254" i="1"/>
  <c r="BM254" i="1"/>
  <c r="BF250" i="1"/>
  <c r="S250" i="1"/>
  <c r="BM250" i="1"/>
  <c r="BF246" i="1"/>
  <c r="S246" i="1"/>
  <c r="BM246" i="1"/>
  <c r="BF242" i="1"/>
  <c r="S242" i="1"/>
  <c r="BM242" i="1"/>
  <c r="BF238" i="1"/>
  <c r="S238" i="1"/>
  <c r="BM238" i="1"/>
  <c r="BF234" i="1"/>
  <c r="S234" i="1"/>
  <c r="BM234" i="1"/>
  <c r="BF230" i="1"/>
  <c r="S230" i="1"/>
  <c r="BM230" i="1"/>
  <c r="BF226" i="1"/>
  <c r="S226" i="1"/>
  <c r="BM226" i="1"/>
  <c r="BF221" i="1"/>
  <c r="S221" i="1"/>
  <c r="BM221" i="1"/>
  <c r="BF207" i="1"/>
  <c r="S207" i="1"/>
  <c r="BM207" i="1"/>
  <c r="U332" i="1"/>
  <c r="BN332" i="1"/>
  <c r="U327" i="1"/>
  <c r="BN327" i="1"/>
  <c r="U323" i="1"/>
  <c r="BN323" i="1"/>
  <c r="U319" i="1"/>
  <c r="BN319" i="1"/>
  <c r="U315" i="1"/>
  <c r="BN315" i="1"/>
  <c r="U307" i="1"/>
  <c r="BN307" i="1"/>
  <c r="U303" i="1"/>
  <c r="BN303" i="1"/>
  <c r="U299" i="1"/>
  <c r="BN299" i="1"/>
  <c r="U295" i="1"/>
  <c r="BN295" i="1"/>
  <c r="U291" i="1"/>
  <c r="BN291" i="1"/>
  <c r="U287" i="1"/>
  <c r="BN287" i="1"/>
  <c r="U282" i="1"/>
  <c r="BN282" i="1"/>
  <c r="U278" i="1"/>
  <c r="BN278" i="1"/>
  <c r="U274" i="1"/>
  <c r="BN274" i="1"/>
  <c r="U270" i="1"/>
  <c r="BN270" i="1"/>
  <c r="U266" i="1"/>
  <c r="BN266" i="1"/>
  <c r="U262" i="1"/>
  <c r="BN262" i="1"/>
  <c r="U258" i="1"/>
  <c r="BN258" i="1"/>
  <c r="U254" i="1"/>
  <c r="BN254" i="1"/>
  <c r="U250" i="1"/>
  <c r="BN250" i="1"/>
  <c r="U246" i="1"/>
  <c r="BN246" i="1"/>
  <c r="U242" i="1"/>
  <c r="BN242" i="1"/>
  <c r="U238" i="1"/>
  <c r="BN238" i="1"/>
  <c r="U234" i="1"/>
  <c r="BN234" i="1"/>
  <c r="U230" i="1"/>
  <c r="BN230" i="1"/>
  <c r="U226" i="1"/>
  <c r="BN226" i="1"/>
  <c r="U221" i="1"/>
  <c r="BN221" i="1"/>
  <c r="U207" i="1"/>
  <c r="BN207" i="1"/>
  <c r="W332" i="1"/>
  <c r="BO332" i="1"/>
  <c r="W327" i="1"/>
  <c r="BO327" i="1"/>
  <c r="W323" i="1"/>
  <c r="BO323" i="1"/>
  <c r="W319" i="1"/>
  <c r="BO319" i="1"/>
  <c r="W315" i="1"/>
  <c r="BO315" i="1"/>
  <c r="W307" i="1"/>
  <c r="BO307" i="1"/>
  <c r="W303" i="1"/>
  <c r="BO303" i="1"/>
  <c r="W299" i="1"/>
  <c r="BO299" i="1"/>
  <c r="W295" i="1"/>
  <c r="BO295" i="1"/>
  <c r="W291" i="1"/>
  <c r="BO291" i="1"/>
  <c r="W287" i="1"/>
  <c r="BO287" i="1"/>
  <c r="W282" i="1"/>
  <c r="BO282" i="1"/>
  <c r="W278" i="1"/>
  <c r="BO278" i="1"/>
  <c r="W274" i="1"/>
  <c r="BO274" i="1"/>
  <c r="W270" i="1"/>
  <c r="BO270" i="1"/>
  <c r="W266" i="1"/>
  <c r="BO266" i="1"/>
  <c r="W262" i="1"/>
  <c r="BO262" i="1"/>
  <c r="W258" i="1"/>
  <c r="BO258" i="1"/>
  <c r="W254" i="1"/>
  <c r="BO254" i="1"/>
  <c r="W250" i="1"/>
  <c r="BO250" i="1"/>
  <c r="W246" i="1"/>
  <c r="BO246" i="1"/>
  <c r="W242" i="1"/>
  <c r="BO242" i="1"/>
  <c r="W238" i="1"/>
  <c r="BO238" i="1"/>
  <c r="W234" i="1"/>
  <c r="BO234" i="1"/>
  <c r="W230" i="1"/>
  <c r="BO230" i="1"/>
  <c r="W226" i="1"/>
  <c r="BO226" i="1"/>
  <c r="W221" i="1"/>
  <c r="BO221" i="1"/>
  <c r="W207" i="1"/>
  <c r="BO207" i="1"/>
  <c r="Y332" i="1"/>
  <c r="BP332" i="1"/>
  <c r="Y327" i="1"/>
  <c r="BP327" i="1"/>
  <c r="Y323" i="1"/>
  <c r="BP323" i="1"/>
  <c r="Y319" i="1"/>
  <c r="BP319" i="1"/>
  <c r="Y315" i="1"/>
  <c r="BP315" i="1"/>
  <c r="Y307" i="1"/>
  <c r="BP307" i="1"/>
  <c r="Y303" i="1"/>
  <c r="BP303" i="1"/>
  <c r="Y299" i="1"/>
  <c r="BP299" i="1"/>
  <c r="Y295" i="1"/>
  <c r="BP295" i="1"/>
  <c r="Y291" i="1"/>
  <c r="BP291" i="1"/>
  <c r="Y287" i="1"/>
  <c r="BP287" i="1"/>
  <c r="Y282" i="1"/>
  <c r="BP282" i="1"/>
  <c r="Y278" i="1"/>
  <c r="BP278" i="1"/>
  <c r="Y274" i="1"/>
  <c r="BP274" i="1"/>
  <c r="Y270" i="1"/>
  <c r="BP270" i="1"/>
  <c r="Y266" i="1"/>
  <c r="BP266" i="1"/>
  <c r="Y262" i="1"/>
  <c r="BP262" i="1"/>
  <c r="Y258" i="1"/>
  <c r="BP258" i="1"/>
  <c r="Y254" i="1"/>
  <c r="BP254" i="1"/>
  <c r="Y250" i="1"/>
  <c r="BP250" i="1"/>
  <c r="Y246" i="1"/>
  <c r="BP246" i="1"/>
  <c r="Y242" i="1"/>
  <c r="BP242" i="1"/>
  <c r="Y238" i="1"/>
  <c r="BP238" i="1"/>
  <c r="Y234" i="1"/>
  <c r="BP234" i="1"/>
  <c r="Y230" i="1"/>
  <c r="BP230" i="1"/>
  <c r="Y226" i="1"/>
  <c r="BP226" i="1"/>
  <c r="Y221" i="1"/>
  <c r="BP221" i="1"/>
  <c r="Y207" i="1"/>
  <c r="BP207" i="1"/>
  <c r="W333" i="1"/>
  <c r="BO333" i="1"/>
  <c r="BF203" i="1"/>
  <c r="S203" i="1"/>
  <c r="BM203" i="1"/>
  <c r="S332" i="1"/>
  <c r="BF332" i="1"/>
  <c r="BM332" i="1"/>
  <c r="BF298" i="1"/>
  <c r="S298" i="1"/>
  <c r="BM298" i="1"/>
  <c r="K257" i="1"/>
  <c r="P257" i="1" s="1"/>
  <c r="BF257" i="1"/>
  <c r="S257" i="1"/>
  <c r="BM257" i="1"/>
  <c r="BF229" i="1"/>
  <c r="S229" i="1"/>
  <c r="BM229" i="1"/>
  <c r="U331" i="1"/>
  <c r="BN331" i="1"/>
  <c r="U318" i="1"/>
  <c r="BN318" i="1"/>
  <c r="U302" i="1"/>
  <c r="BN302" i="1"/>
  <c r="U298" i="1"/>
  <c r="BN298" i="1"/>
  <c r="U290" i="1"/>
  <c r="BN290" i="1"/>
  <c r="U286" i="1"/>
  <c r="BN286" i="1"/>
  <c r="U281" i="1"/>
  <c r="BN281" i="1"/>
  <c r="U277" i="1"/>
  <c r="BN277" i="1"/>
  <c r="U273" i="1"/>
  <c r="BN273" i="1"/>
  <c r="U269" i="1"/>
  <c r="BN269" i="1"/>
  <c r="U265" i="1"/>
  <c r="BN265" i="1"/>
  <c r="U261" i="1"/>
  <c r="BN261" i="1"/>
  <c r="U257" i="1"/>
  <c r="BN257" i="1"/>
  <c r="U253" i="1"/>
  <c r="BN253" i="1"/>
  <c r="U249" i="1"/>
  <c r="BN249" i="1"/>
  <c r="U245" i="1"/>
  <c r="BN245" i="1"/>
  <c r="U241" i="1"/>
  <c r="BN241" i="1"/>
  <c r="U237" i="1"/>
  <c r="BN237" i="1"/>
  <c r="U233" i="1"/>
  <c r="BN233" i="1"/>
  <c r="U229" i="1"/>
  <c r="BN229" i="1"/>
  <c r="U225" i="1"/>
  <c r="BN225" i="1"/>
  <c r="U219" i="1"/>
  <c r="BN219" i="1"/>
  <c r="U213" i="1"/>
  <c r="BN213" i="1"/>
  <c r="U206" i="1"/>
  <c r="BN206" i="1"/>
  <c r="W331" i="1"/>
  <c r="BO331" i="1"/>
  <c r="W326" i="1"/>
  <c r="BO326" i="1"/>
  <c r="W322" i="1"/>
  <c r="BO322" i="1"/>
  <c r="W318" i="1"/>
  <c r="BO318" i="1"/>
  <c r="W314" i="1"/>
  <c r="BO314" i="1"/>
  <c r="W306" i="1"/>
  <c r="BO306" i="1"/>
  <c r="W302" i="1"/>
  <c r="BO302" i="1"/>
  <c r="W298" i="1"/>
  <c r="BO298" i="1"/>
  <c r="W294" i="1"/>
  <c r="BO294" i="1"/>
  <c r="W290" i="1"/>
  <c r="BO290" i="1"/>
  <c r="W286" i="1"/>
  <c r="BO286" i="1"/>
  <c r="W281" i="1"/>
  <c r="BO281" i="1"/>
  <c r="W277" i="1"/>
  <c r="BO277" i="1"/>
  <c r="W273" i="1"/>
  <c r="BO273" i="1"/>
  <c r="W269" i="1"/>
  <c r="BO269" i="1"/>
  <c r="W265" i="1"/>
  <c r="BO265" i="1"/>
  <c r="W261" i="1"/>
  <c r="BO261" i="1"/>
  <c r="W257" i="1"/>
  <c r="BO257" i="1"/>
  <c r="W253" i="1"/>
  <c r="BO253" i="1"/>
  <c r="W249" i="1"/>
  <c r="BO249" i="1"/>
  <c r="W245" i="1"/>
  <c r="BO245" i="1"/>
  <c r="W241" i="1"/>
  <c r="BO241" i="1"/>
  <c r="W237" i="1"/>
  <c r="BO237" i="1"/>
  <c r="W233" i="1"/>
  <c r="BO233" i="1"/>
  <c r="W229" i="1"/>
  <c r="BO229" i="1"/>
  <c r="W225" i="1"/>
  <c r="BO225" i="1"/>
  <c r="W219" i="1"/>
  <c r="BO219" i="1"/>
  <c r="W213" i="1"/>
  <c r="BO213" i="1"/>
  <c r="W206" i="1"/>
  <c r="BO206" i="1"/>
  <c r="Y331" i="1"/>
  <c r="BP331" i="1"/>
  <c r="Y326" i="1"/>
  <c r="BP326" i="1"/>
  <c r="Y322" i="1"/>
  <c r="BP322" i="1"/>
  <c r="Y318" i="1"/>
  <c r="BP318" i="1"/>
  <c r="Y314" i="1"/>
  <c r="BP314" i="1"/>
  <c r="Y306" i="1"/>
  <c r="BP306" i="1"/>
  <c r="Y302" i="1"/>
  <c r="BP302" i="1"/>
  <c r="Y298" i="1"/>
  <c r="BP298" i="1"/>
  <c r="Y294" i="1"/>
  <c r="BP294" i="1"/>
  <c r="Y290" i="1"/>
  <c r="BP290" i="1"/>
  <c r="Y286" i="1"/>
  <c r="BP286" i="1"/>
  <c r="Y281" i="1"/>
  <c r="BP281" i="1"/>
  <c r="Y277" i="1"/>
  <c r="BP277" i="1"/>
  <c r="Y273" i="1"/>
  <c r="BP273" i="1"/>
  <c r="Y269" i="1"/>
  <c r="BP269" i="1"/>
  <c r="Y265" i="1"/>
  <c r="BP265" i="1"/>
  <c r="Y261" i="1"/>
  <c r="BP261" i="1"/>
  <c r="Y257" i="1"/>
  <c r="BP257" i="1"/>
  <c r="Y253" i="1"/>
  <c r="BP253" i="1"/>
  <c r="Y249" i="1"/>
  <c r="BP249" i="1"/>
  <c r="Y245" i="1"/>
  <c r="BP245" i="1"/>
  <c r="Y241" i="1"/>
  <c r="BP241" i="1"/>
  <c r="Y237" i="1"/>
  <c r="BP237" i="1"/>
  <c r="Y233" i="1"/>
  <c r="BP233" i="1"/>
  <c r="Y229" i="1"/>
  <c r="BP229" i="1"/>
  <c r="Y225" i="1"/>
  <c r="BP225" i="1"/>
  <c r="Y219" i="1"/>
  <c r="BP219" i="1"/>
  <c r="Y213" i="1"/>
  <c r="BP213" i="1"/>
  <c r="Y206" i="1"/>
  <c r="BP206" i="1"/>
  <c r="Y333" i="1"/>
  <c r="BP333" i="1"/>
  <c r="Y215" i="1"/>
  <c r="BP215" i="1"/>
  <c r="W215" i="1"/>
  <c r="BO215" i="1"/>
  <c r="U215" i="1"/>
  <c r="BN215" i="1"/>
  <c r="BF215" i="1"/>
  <c r="AA215" i="1"/>
  <c r="S215" i="1"/>
  <c r="BM215" i="1"/>
  <c r="K260" i="1"/>
  <c r="P260" i="1" s="1"/>
  <c r="K258" i="1"/>
  <c r="P258" i="1" s="1"/>
  <c r="K253" i="1"/>
  <c r="P253" i="1" s="1"/>
  <c r="K252" i="1"/>
  <c r="P252" i="1" s="1"/>
  <c r="K259" i="1"/>
  <c r="P259" i="1" s="1"/>
  <c r="K251" i="1"/>
  <c r="P251" i="1" s="1"/>
  <c r="K254" i="1"/>
  <c r="P254" i="1" s="1"/>
  <c r="K333" i="1"/>
  <c r="K118" i="1"/>
  <c r="K119" i="1"/>
  <c r="K120" i="1"/>
  <c r="K121" i="1"/>
  <c r="K122" i="1"/>
  <c r="P122" i="1" s="1"/>
  <c r="K123" i="1"/>
  <c r="P123" i="1" s="1"/>
  <c r="K124" i="1"/>
  <c r="P124" i="1" s="1"/>
  <c r="K125" i="1"/>
  <c r="P125" i="1" s="1"/>
  <c r="K126" i="1"/>
  <c r="P126" i="1" s="1"/>
  <c r="K127" i="1"/>
  <c r="P127" i="1" s="1"/>
  <c r="K128" i="1"/>
  <c r="P128" i="1" s="1"/>
  <c r="K129" i="1"/>
  <c r="P129" i="1" s="1"/>
  <c r="K130" i="1"/>
  <c r="P130" i="1" s="1"/>
  <c r="K131" i="1"/>
  <c r="P131" i="1" s="1"/>
  <c r="K132" i="1"/>
  <c r="P132" i="1" s="1"/>
  <c r="K133" i="1"/>
  <c r="P133" i="1" s="1"/>
  <c r="K134" i="1"/>
  <c r="P134" i="1" s="1"/>
  <c r="K135" i="1"/>
  <c r="P135" i="1" s="1"/>
  <c r="K136" i="1"/>
  <c r="P136" i="1" s="1"/>
  <c r="K137" i="1"/>
  <c r="P137" i="1" s="1"/>
  <c r="K138" i="1"/>
  <c r="P138" i="1" s="1"/>
  <c r="K139" i="1"/>
  <c r="P139" i="1" s="1"/>
  <c r="K140" i="1"/>
  <c r="P140" i="1" s="1"/>
  <c r="K141" i="1"/>
  <c r="P141" i="1" s="1"/>
  <c r="K142" i="1"/>
  <c r="P142" i="1" s="1"/>
  <c r="K143" i="1"/>
  <c r="P143" i="1" s="1"/>
  <c r="K144" i="1"/>
  <c r="P144" i="1" s="1"/>
  <c r="K145" i="1"/>
  <c r="P145" i="1" s="1"/>
  <c r="K146" i="1"/>
  <c r="P146" i="1" s="1"/>
  <c r="K147" i="1"/>
  <c r="P147" i="1" s="1"/>
  <c r="K202" i="1"/>
  <c r="K203" i="1"/>
  <c r="K204" i="1"/>
  <c r="K206" i="1"/>
  <c r="K207" i="1"/>
  <c r="K209" i="1"/>
  <c r="K211" i="1"/>
  <c r="K213" i="1"/>
  <c r="K217" i="1"/>
  <c r="K218" i="1"/>
  <c r="K219" i="1"/>
  <c r="K221" i="1"/>
  <c r="K222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P244" i="1" s="1"/>
  <c r="K245" i="1"/>
  <c r="P245" i="1" s="1"/>
  <c r="K246" i="1"/>
  <c r="P246" i="1" s="1"/>
  <c r="K247" i="1"/>
  <c r="P247" i="1" s="1"/>
  <c r="K248" i="1"/>
  <c r="P248" i="1" s="1"/>
  <c r="K249" i="1"/>
  <c r="P249" i="1" s="1"/>
  <c r="K250" i="1"/>
  <c r="P250" i="1" s="1"/>
  <c r="K261" i="1"/>
  <c r="P261" i="1" s="1"/>
  <c r="K262" i="1"/>
  <c r="P262" i="1" s="1"/>
  <c r="K263" i="1"/>
  <c r="P263" i="1" s="1"/>
  <c r="K264" i="1"/>
  <c r="P264" i="1" s="1"/>
  <c r="K265" i="1"/>
  <c r="P265" i="1" s="1"/>
  <c r="K266" i="1"/>
  <c r="P266" i="1" s="1"/>
  <c r="K267" i="1"/>
  <c r="P267" i="1" s="1"/>
  <c r="K268" i="1"/>
  <c r="P268" i="1" s="1"/>
  <c r="K269" i="1"/>
  <c r="P269" i="1" s="1"/>
  <c r="K270" i="1"/>
  <c r="P270" i="1" s="1"/>
  <c r="K271" i="1"/>
  <c r="P271" i="1" s="1"/>
  <c r="K272" i="1"/>
  <c r="P272" i="1" s="1"/>
  <c r="K273" i="1"/>
  <c r="P273" i="1" s="1"/>
  <c r="K274" i="1"/>
  <c r="P274" i="1" s="1"/>
  <c r="K275" i="1"/>
  <c r="P275" i="1" s="1"/>
  <c r="K276" i="1"/>
  <c r="P276" i="1" s="1"/>
  <c r="K277" i="1"/>
  <c r="P277" i="1" s="1"/>
  <c r="K278" i="1"/>
  <c r="P278" i="1" s="1"/>
  <c r="K279" i="1"/>
  <c r="P279" i="1" s="1"/>
  <c r="K280" i="1"/>
  <c r="P280" i="1" s="1"/>
  <c r="K281" i="1"/>
  <c r="P281" i="1" s="1"/>
  <c r="K282" i="1"/>
  <c r="P282" i="1" s="1"/>
  <c r="K283" i="1"/>
  <c r="P283" i="1" s="1"/>
  <c r="K285" i="1"/>
  <c r="P285" i="1" s="1"/>
  <c r="K286" i="1"/>
  <c r="P286" i="1" s="1"/>
  <c r="K287" i="1"/>
  <c r="P287" i="1" s="1"/>
  <c r="K288" i="1"/>
  <c r="P288" i="1" s="1"/>
  <c r="K289" i="1"/>
  <c r="P289" i="1" s="1"/>
  <c r="K290" i="1"/>
  <c r="P290" i="1" s="1"/>
  <c r="K291" i="1"/>
  <c r="P291" i="1" s="1"/>
  <c r="K292" i="1"/>
  <c r="P292" i="1" s="1"/>
  <c r="K293" i="1"/>
  <c r="P293" i="1" s="1"/>
  <c r="K294" i="1"/>
  <c r="P294" i="1" s="1"/>
  <c r="K295" i="1"/>
  <c r="P295" i="1" s="1"/>
  <c r="K296" i="1"/>
  <c r="P296" i="1" s="1"/>
  <c r="K297" i="1"/>
  <c r="P297" i="1" s="1"/>
  <c r="K298" i="1"/>
  <c r="P298" i="1" s="1"/>
  <c r="K299" i="1"/>
  <c r="P299" i="1" s="1"/>
  <c r="K300" i="1"/>
  <c r="P300" i="1" s="1"/>
  <c r="K301" i="1"/>
  <c r="P301" i="1" s="1"/>
  <c r="K302" i="1"/>
  <c r="P302" i="1" s="1"/>
  <c r="K303" i="1"/>
  <c r="P303" i="1" s="1"/>
  <c r="K304" i="1"/>
  <c r="P304" i="1" s="1"/>
  <c r="K305" i="1"/>
  <c r="P305" i="1" s="1"/>
  <c r="K306" i="1"/>
  <c r="P306" i="1" s="1"/>
  <c r="K307" i="1"/>
  <c r="P307" i="1" s="1"/>
  <c r="K308" i="1"/>
  <c r="P308" i="1" s="1"/>
  <c r="K309" i="1"/>
  <c r="P309" i="1" s="1"/>
  <c r="K314" i="1"/>
  <c r="P314" i="1" s="1"/>
  <c r="K315" i="1"/>
  <c r="P315" i="1" s="1"/>
  <c r="K316" i="1"/>
  <c r="P316" i="1" s="1"/>
  <c r="K317" i="1"/>
  <c r="P317" i="1" s="1"/>
  <c r="K318" i="1"/>
  <c r="P318" i="1" s="1"/>
  <c r="K319" i="1"/>
  <c r="P319" i="1" s="1"/>
  <c r="K320" i="1"/>
  <c r="P320" i="1" s="1"/>
  <c r="K321" i="1"/>
  <c r="P321" i="1" s="1"/>
  <c r="K322" i="1"/>
  <c r="P322" i="1" s="1"/>
  <c r="K323" i="1"/>
  <c r="P323" i="1" s="1"/>
  <c r="K324" i="1"/>
  <c r="P324" i="1" s="1"/>
  <c r="K325" i="1"/>
  <c r="P325" i="1" s="1"/>
  <c r="K326" i="1"/>
  <c r="P326" i="1" s="1"/>
  <c r="K327" i="1"/>
  <c r="P327" i="1" s="1"/>
  <c r="K328" i="1"/>
  <c r="P328" i="1" s="1"/>
  <c r="K329" i="1"/>
  <c r="P329" i="1" s="1"/>
  <c r="K331" i="1"/>
  <c r="P331" i="1" s="1"/>
  <c r="K332" i="1"/>
  <c r="P332" i="1" s="1"/>
  <c r="K334" i="1"/>
  <c r="P334" i="1" s="1"/>
  <c r="K335" i="1"/>
  <c r="P335" i="1" s="1"/>
  <c r="BI203" i="1" l="1"/>
  <c r="BH203" i="1"/>
  <c r="P240" i="1"/>
  <c r="AA240" i="1"/>
  <c r="P236" i="1"/>
  <c r="AA236" i="1"/>
  <c r="AA232" i="1"/>
  <c r="P232" i="1"/>
  <c r="P228" i="1"/>
  <c r="AA228" i="1"/>
  <c r="P224" i="1"/>
  <c r="AA224" i="1"/>
  <c r="AA218" i="1"/>
  <c r="P218" i="1"/>
  <c r="AA209" i="1"/>
  <c r="P209" i="1"/>
  <c r="AA203" i="1"/>
  <c r="P203" i="1"/>
  <c r="AA121" i="1"/>
  <c r="P121" i="1"/>
  <c r="AA333" i="1"/>
  <c r="P333" i="1"/>
  <c r="BI207" i="1"/>
  <c r="BH207" i="1"/>
  <c r="BH234" i="1"/>
  <c r="BI234" i="1"/>
  <c r="BH250" i="1"/>
  <c r="BI250" i="1"/>
  <c r="BH266" i="1"/>
  <c r="BI266" i="1"/>
  <c r="BI291" i="1"/>
  <c r="BH291" i="1"/>
  <c r="BI231" i="1"/>
  <c r="BH231" i="1"/>
  <c r="BI263" i="1"/>
  <c r="BH263" i="1"/>
  <c r="BH267" i="1"/>
  <c r="BI267" i="1"/>
  <c r="BH283" i="1"/>
  <c r="BI283" i="1"/>
  <c r="BH296" i="1"/>
  <c r="BI296" i="1"/>
  <c r="BI316" i="1"/>
  <c r="BH316" i="1"/>
  <c r="BH321" i="1"/>
  <c r="BI321" i="1"/>
  <c r="BI335" i="1"/>
  <c r="BH335" i="1"/>
  <c r="BH202" i="1"/>
  <c r="BI202" i="1"/>
  <c r="BH213" i="1"/>
  <c r="BI213" i="1"/>
  <c r="BH241" i="1"/>
  <c r="BI241" i="1"/>
  <c r="BH269" i="1"/>
  <c r="BI269" i="1"/>
  <c r="BH302" i="1"/>
  <c r="BI302" i="1"/>
  <c r="BI287" i="1"/>
  <c r="BH287" i="1"/>
  <c r="BH299" i="1"/>
  <c r="BI299" i="1"/>
  <c r="BH228" i="1"/>
  <c r="BI228" i="1"/>
  <c r="BI244" i="1"/>
  <c r="BH244" i="1"/>
  <c r="BI264" i="1"/>
  <c r="BH264" i="1"/>
  <c r="BI280" i="1"/>
  <c r="BH280" i="1"/>
  <c r="BH285" i="1"/>
  <c r="BI285" i="1"/>
  <c r="BH301" i="1"/>
  <c r="BI301" i="1"/>
  <c r="BH273" i="1"/>
  <c r="BI273" i="1"/>
  <c r="BH314" i="1"/>
  <c r="BI314" i="1"/>
  <c r="BI319" i="1"/>
  <c r="BH319" i="1"/>
  <c r="AA241" i="1"/>
  <c r="P241" i="1"/>
  <c r="AA233" i="1"/>
  <c r="P233" i="1"/>
  <c r="AA229" i="1"/>
  <c r="P229" i="1"/>
  <c r="P225" i="1"/>
  <c r="AA225" i="1"/>
  <c r="AA211" i="1"/>
  <c r="P211" i="1"/>
  <c r="AA243" i="1"/>
  <c r="P243" i="1"/>
  <c r="AA239" i="1"/>
  <c r="P239" i="1"/>
  <c r="AA235" i="1"/>
  <c r="P235" i="1"/>
  <c r="AA231" i="1"/>
  <c r="P231" i="1"/>
  <c r="AA227" i="1"/>
  <c r="P227" i="1"/>
  <c r="AA222" i="1"/>
  <c r="P222" i="1"/>
  <c r="AA217" i="1"/>
  <c r="P217" i="1"/>
  <c r="AA207" i="1"/>
  <c r="P207" i="1"/>
  <c r="AA202" i="1"/>
  <c r="P202" i="1"/>
  <c r="AA120" i="1"/>
  <c r="P120" i="1"/>
  <c r="BH257" i="1"/>
  <c r="BI257" i="1"/>
  <c r="BI298" i="1"/>
  <c r="BH298" i="1"/>
  <c r="BH230" i="1"/>
  <c r="BI230" i="1"/>
  <c r="BH246" i="1"/>
  <c r="BI246" i="1"/>
  <c r="BH262" i="1"/>
  <c r="BI262" i="1"/>
  <c r="BH278" i="1"/>
  <c r="BI278" i="1"/>
  <c r="BI323" i="1"/>
  <c r="BH323" i="1"/>
  <c r="BI227" i="1"/>
  <c r="BH227" i="1"/>
  <c r="BI239" i="1"/>
  <c r="BH239" i="1"/>
  <c r="BI243" i="1"/>
  <c r="BH243" i="1"/>
  <c r="BI255" i="1"/>
  <c r="BH255" i="1"/>
  <c r="BH279" i="1"/>
  <c r="BI279" i="1"/>
  <c r="BI292" i="1"/>
  <c r="BH292" i="1"/>
  <c r="BH308" i="1"/>
  <c r="BI308" i="1"/>
  <c r="BH328" i="1"/>
  <c r="BI328" i="1"/>
  <c r="BH334" i="1"/>
  <c r="BI334" i="1"/>
  <c r="BH317" i="1"/>
  <c r="BI317" i="1"/>
  <c r="BH206" i="1"/>
  <c r="BI206" i="1"/>
  <c r="BH237" i="1"/>
  <c r="BI237" i="1"/>
  <c r="BH261" i="1"/>
  <c r="BI261" i="1"/>
  <c r="BI290" i="1"/>
  <c r="BH290" i="1"/>
  <c r="BH224" i="1"/>
  <c r="BI224" i="1"/>
  <c r="BH240" i="1"/>
  <c r="BI240" i="1"/>
  <c r="BI256" i="1"/>
  <c r="BH256" i="1"/>
  <c r="BH260" i="1"/>
  <c r="BI260" i="1"/>
  <c r="BI276" i="1"/>
  <c r="BH276" i="1"/>
  <c r="BI297" i="1"/>
  <c r="BH297" i="1"/>
  <c r="BI265" i="1"/>
  <c r="BH265" i="1"/>
  <c r="BI306" i="1"/>
  <c r="BH306" i="1"/>
  <c r="BI303" i="1"/>
  <c r="BH303" i="1"/>
  <c r="AA242" i="1"/>
  <c r="P242" i="1"/>
  <c r="AA238" i="1"/>
  <c r="P238" i="1"/>
  <c r="AA234" i="1"/>
  <c r="P234" i="1"/>
  <c r="AA230" i="1"/>
  <c r="P230" i="1"/>
  <c r="AA226" i="1"/>
  <c r="P226" i="1"/>
  <c r="AA221" i="1"/>
  <c r="P221" i="1"/>
  <c r="P213" i="1"/>
  <c r="AA213" i="1"/>
  <c r="P206" i="1"/>
  <c r="AA206" i="1"/>
  <c r="AA119" i="1"/>
  <c r="P119" i="1"/>
  <c r="BH229" i="1"/>
  <c r="BI229" i="1"/>
  <c r="BI226" i="1"/>
  <c r="BH226" i="1"/>
  <c r="BI242" i="1"/>
  <c r="BH242" i="1"/>
  <c r="BI258" i="1"/>
  <c r="BH258" i="1"/>
  <c r="BH274" i="1"/>
  <c r="BI274" i="1"/>
  <c r="BH295" i="1"/>
  <c r="BI295" i="1"/>
  <c r="BI307" i="1"/>
  <c r="BH307" i="1"/>
  <c r="BI222" i="1"/>
  <c r="BH222" i="1"/>
  <c r="BI259" i="1"/>
  <c r="BH259" i="1"/>
  <c r="BI271" i="1"/>
  <c r="BH271" i="1"/>
  <c r="BI275" i="1"/>
  <c r="BH275" i="1"/>
  <c r="BI288" i="1"/>
  <c r="BH288" i="1"/>
  <c r="BH304" i="1"/>
  <c r="BI304" i="1"/>
  <c r="BH324" i="1"/>
  <c r="BI324" i="1"/>
  <c r="BH309" i="1"/>
  <c r="BI309" i="1"/>
  <c r="BI329" i="1"/>
  <c r="BH329" i="1"/>
  <c r="BH219" i="1"/>
  <c r="BI219" i="1"/>
  <c r="BH225" i="1"/>
  <c r="BI225" i="1"/>
  <c r="BI249" i="1"/>
  <c r="BH249" i="1"/>
  <c r="BI281" i="1"/>
  <c r="BH281" i="1"/>
  <c r="BH326" i="1"/>
  <c r="BI326" i="1"/>
  <c r="BH327" i="1"/>
  <c r="BI327" i="1"/>
  <c r="BI236" i="1"/>
  <c r="BH236" i="1"/>
  <c r="BI252" i="1"/>
  <c r="BH252" i="1"/>
  <c r="BH272" i="1"/>
  <c r="BI272" i="1"/>
  <c r="BH293" i="1"/>
  <c r="BI293" i="1"/>
  <c r="BH253" i="1"/>
  <c r="BI253" i="1"/>
  <c r="BH294" i="1"/>
  <c r="BI294" i="1"/>
  <c r="BH331" i="1"/>
  <c r="BI331" i="1"/>
  <c r="AA237" i="1"/>
  <c r="P237" i="1"/>
  <c r="P219" i="1"/>
  <c r="AA219" i="1"/>
  <c r="AA204" i="1"/>
  <c r="P204" i="1"/>
  <c r="AA118" i="1"/>
  <c r="P118" i="1"/>
  <c r="BH332" i="1"/>
  <c r="BI332" i="1"/>
  <c r="BH221" i="1"/>
  <c r="BI221" i="1"/>
  <c r="BH238" i="1"/>
  <c r="BI238" i="1"/>
  <c r="BH254" i="1"/>
  <c r="BI254" i="1"/>
  <c r="BI270" i="1"/>
  <c r="BH270" i="1"/>
  <c r="BH209" i="1"/>
  <c r="BI209" i="1"/>
  <c r="BI217" i="1"/>
  <c r="BH217" i="1"/>
  <c r="BH235" i="1"/>
  <c r="BI235" i="1"/>
  <c r="BI247" i="1"/>
  <c r="BH247" i="1"/>
  <c r="BH251" i="1"/>
  <c r="BI251" i="1"/>
  <c r="BH300" i="1"/>
  <c r="BI300" i="1"/>
  <c r="BH320" i="1"/>
  <c r="BI320" i="1"/>
  <c r="BH204" i="1"/>
  <c r="BI204" i="1"/>
  <c r="BH305" i="1"/>
  <c r="BI305" i="1"/>
  <c r="BH325" i="1"/>
  <c r="BI325" i="1"/>
  <c r="BH245" i="1"/>
  <c r="BI245" i="1"/>
  <c r="BH277" i="1"/>
  <c r="BI277" i="1"/>
  <c r="BH318" i="1"/>
  <c r="BI318" i="1"/>
  <c r="BH315" i="1"/>
  <c r="BI315" i="1"/>
  <c r="BH333" i="1"/>
  <c r="BI333" i="1"/>
  <c r="BH211" i="1"/>
  <c r="BI211" i="1"/>
  <c r="BH218" i="1"/>
  <c r="BI218" i="1"/>
  <c r="BI232" i="1"/>
  <c r="BH232" i="1"/>
  <c r="BI248" i="1"/>
  <c r="BH248" i="1"/>
  <c r="BH268" i="1"/>
  <c r="BI268" i="1"/>
  <c r="BH289" i="1"/>
  <c r="BI289" i="1"/>
  <c r="BI233" i="1"/>
  <c r="BH233" i="1"/>
  <c r="BH286" i="1"/>
  <c r="BI286" i="1"/>
  <c r="BI322" i="1"/>
  <c r="BH322" i="1"/>
  <c r="BH282" i="1"/>
  <c r="BI282" i="1"/>
  <c r="BH215" i="1"/>
  <c r="BI215" i="1"/>
  <c r="Z333" i="1"/>
  <c r="AA142" i="1"/>
  <c r="Z142" i="1" l="1"/>
  <c r="C28" i="4" l="1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27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10" i="4"/>
  <c r="E26" i="4" l="1"/>
  <c r="F26" i="4"/>
  <c r="G26" i="4"/>
  <c r="H26" i="4"/>
  <c r="I26" i="4"/>
  <c r="J26" i="4"/>
  <c r="K26" i="4"/>
  <c r="L26" i="4"/>
  <c r="M26" i="4"/>
  <c r="N26" i="4"/>
  <c r="O26" i="4"/>
  <c r="P26" i="4"/>
  <c r="AA335" i="1" l="1"/>
  <c r="AA334" i="1"/>
  <c r="AA332" i="1"/>
  <c r="AA331" i="1"/>
  <c r="AA329" i="1"/>
  <c r="AA328" i="1"/>
  <c r="AA327" i="1"/>
  <c r="AA326" i="1"/>
  <c r="AA325" i="1"/>
  <c r="AA324" i="1"/>
  <c r="AA323" i="1"/>
  <c r="AA322" i="1"/>
  <c r="AA321" i="1"/>
  <c r="AA320" i="1"/>
  <c r="AA319" i="1"/>
  <c r="AA318" i="1"/>
  <c r="AA317" i="1"/>
  <c r="AA316" i="1"/>
  <c r="AA315" i="1"/>
  <c r="AA314" i="1"/>
  <c r="AA309" i="1"/>
  <c r="AA308" i="1"/>
  <c r="AA307" i="1"/>
  <c r="AA306" i="1"/>
  <c r="AA305" i="1"/>
  <c r="AA304" i="1"/>
  <c r="AA303" i="1"/>
  <c r="AA302" i="1"/>
  <c r="AA301" i="1"/>
  <c r="AA300" i="1"/>
  <c r="AA299" i="1"/>
  <c r="AA298" i="1"/>
  <c r="AA297" i="1"/>
  <c r="AA296" i="1"/>
  <c r="AA295" i="1"/>
  <c r="AA294" i="1"/>
  <c r="AA293" i="1"/>
  <c r="AA292" i="1"/>
  <c r="AA291" i="1"/>
  <c r="AA290" i="1"/>
  <c r="AA289" i="1"/>
  <c r="AA288" i="1"/>
  <c r="AA287" i="1"/>
  <c r="AA286" i="1"/>
  <c r="AA285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Z298" i="1" l="1"/>
  <c r="Z300" i="1"/>
  <c r="Z302" i="1"/>
  <c r="Z304" i="1"/>
  <c r="Z306" i="1"/>
  <c r="Z299" i="1"/>
  <c r="Z301" i="1"/>
  <c r="Z303" i="1"/>
  <c r="Z305" i="1"/>
  <c r="Z335" i="1"/>
  <c r="Z334" i="1"/>
  <c r="Z332" i="1"/>
  <c r="Z331" i="1"/>
  <c r="Z314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15" i="1"/>
  <c r="Z308" i="1"/>
  <c r="Z307" i="1"/>
  <c r="Z297" i="1"/>
  <c r="Z296" i="1"/>
  <c r="Z295" i="1"/>
  <c r="Z294" i="1"/>
  <c r="Z293" i="1"/>
  <c r="Z309" i="1"/>
  <c r="Z292" i="1"/>
  <c r="Z287" i="1"/>
  <c r="Z289" i="1"/>
  <c r="Z290" i="1"/>
  <c r="Z291" i="1"/>
  <c r="Z288" i="1"/>
  <c r="Z286" i="1"/>
  <c r="Z285" i="1"/>
  <c r="Z283" i="1"/>
  <c r="Z282" i="1"/>
  <c r="Z278" i="1"/>
  <c r="Z279" i="1"/>
  <c r="Z280" i="1"/>
  <c r="Z281" i="1"/>
  <c r="Z268" i="1"/>
  <c r="Z270" i="1"/>
  <c r="Z271" i="1"/>
  <c r="Z272" i="1"/>
  <c r="Z273" i="1"/>
  <c r="Z274" i="1"/>
  <c r="Z275" i="1"/>
  <c r="Z276" i="1"/>
  <c r="Z277" i="1"/>
  <c r="Z269" i="1"/>
  <c r="Z267" i="1"/>
  <c r="Z266" i="1"/>
  <c r="Z265" i="1"/>
  <c r="AA138" i="1" l="1"/>
  <c r="AA139" i="1"/>
  <c r="AA140" i="1"/>
  <c r="AA141" i="1"/>
  <c r="AA264" i="1"/>
  <c r="AA263" i="1"/>
  <c r="AA262" i="1"/>
  <c r="AA261" i="1"/>
  <c r="Z138" i="1" l="1"/>
  <c r="Z264" i="1"/>
  <c r="Z139" i="1"/>
  <c r="Z140" i="1"/>
  <c r="Z141" i="1"/>
  <c r="Z263" i="1"/>
  <c r="Z262" i="1"/>
  <c r="Z261" i="1"/>
  <c r="AA260" i="1" l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5" i="1"/>
  <c r="AA244" i="1"/>
  <c r="AA148" i="1"/>
  <c r="Z215" i="1" l="1"/>
  <c r="Z238" i="1"/>
  <c r="Z234" i="1"/>
  <c r="Z230" i="1"/>
  <c r="Z226" i="1"/>
  <c r="Z206" i="1"/>
  <c r="Z233" i="1"/>
  <c r="Z229" i="1"/>
  <c r="Z225" i="1"/>
  <c r="Z237" i="1"/>
  <c r="Z240" i="1"/>
  <c r="Z236" i="1"/>
  <c r="Z232" i="1"/>
  <c r="Z228" i="1"/>
  <c r="Z253" i="1"/>
  <c r="Z239" i="1"/>
  <c r="Z235" i="1"/>
  <c r="Z231" i="1"/>
  <c r="Z227" i="1"/>
  <c r="Z224" i="1"/>
  <c r="Z245" i="1"/>
  <c r="Z254" i="1"/>
  <c r="Z256" i="1"/>
  <c r="Z257" i="1"/>
  <c r="Z258" i="1"/>
  <c r="Z259" i="1"/>
  <c r="Z260" i="1"/>
  <c r="Z252" i="1"/>
  <c r="Z255" i="1"/>
  <c r="Z251" i="1"/>
  <c r="Z249" i="1"/>
  <c r="Z250" i="1"/>
  <c r="Z248" i="1"/>
  <c r="Z247" i="1"/>
  <c r="Z246" i="1"/>
  <c r="Z244" i="1"/>
  <c r="Z241" i="1"/>
  <c r="Z243" i="1"/>
  <c r="Z242" i="1"/>
  <c r="Z207" i="1"/>
  <c r="Z219" i="1"/>
  <c r="Z221" i="1"/>
  <c r="Z218" i="1"/>
  <c r="Z200" i="1"/>
  <c r="Z192" i="1"/>
  <c r="Z184" i="1"/>
  <c r="Z176" i="1"/>
  <c r="Z168" i="1"/>
  <c r="Z160" i="1"/>
  <c r="Z152" i="1"/>
  <c r="Z213" i="1"/>
  <c r="Z211" i="1"/>
  <c r="Z209" i="1"/>
  <c r="Z203" i="1"/>
  <c r="Z148" i="1"/>
  <c r="Z198" i="1"/>
  <c r="Z194" i="1"/>
  <c r="Z190" i="1"/>
  <c r="Z186" i="1"/>
  <c r="Z182" i="1"/>
  <c r="Z178" i="1"/>
  <c r="Z174" i="1"/>
  <c r="Z166" i="1"/>
  <c r="Z162" i="1"/>
  <c r="Z158" i="1"/>
  <c r="Z154" i="1"/>
  <c r="Z150" i="1"/>
  <c r="Z196" i="1"/>
  <c r="Z188" i="1"/>
  <c r="Z180" i="1"/>
  <c r="Z172" i="1"/>
  <c r="Z164" i="1"/>
  <c r="Z156" i="1"/>
  <c r="Z204" i="1"/>
  <c r="Z170" i="1"/>
  <c r="Z202" i="1"/>
  <c r="AA122" i="1" l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43" i="1"/>
  <c r="AA144" i="1"/>
  <c r="AA145" i="1"/>
  <c r="AA146" i="1"/>
  <c r="Z145" i="1" l="1"/>
  <c r="Z143" i="1"/>
  <c r="Z137" i="1"/>
  <c r="Z135" i="1"/>
  <c r="Z133" i="1"/>
  <c r="Z131" i="1"/>
  <c r="Z129" i="1"/>
  <c r="Z127" i="1"/>
  <c r="Z125" i="1"/>
  <c r="Z123" i="1"/>
  <c r="Z121" i="1"/>
  <c r="Z119" i="1"/>
  <c r="Z146" i="1"/>
  <c r="Z144" i="1"/>
  <c r="Z136" i="1"/>
  <c r="Z134" i="1"/>
  <c r="Z132" i="1"/>
  <c r="Z130" i="1"/>
  <c r="Z128" i="1"/>
  <c r="Z126" i="1"/>
  <c r="Z124" i="1"/>
  <c r="Z122" i="1"/>
  <c r="Z120" i="1"/>
  <c r="Z118" i="1"/>
  <c r="D48" i="4"/>
  <c r="P9" i="4"/>
  <c r="P48" i="4" s="1"/>
  <c r="O9" i="4"/>
  <c r="O48" i="4" s="1"/>
  <c r="N9" i="4"/>
  <c r="N48" i="4" s="1"/>
  <c r="M9" i="4"/>
  <c r="M48" i="4" s="1"/>
  <c r="L9" i="4"/>
  <c r="L48" i="4" s="1"/>
  <c r="K9" i="4"/>
  <c r="K48" i="4" s="1"/>
  <c r="J9" i="4"/>
  <c r="J48" i="4" s="1"/>
  <c r="I9" i="4"/>
  <c r="I48" i="4" s="1"/>
  <c r="H9" i="4"/>
  <c r="H48" i="4" s="1"/>
  <c r="G9" i="4"/>
  <c r="G48" i="4" s="1"/>
  <c r="F9" i="4"/>
  <c r="F48" i="4" s="1"/>
  <c r="E9" i="4"/>
  <c r="E48" i="4" s="1"/>
  <c r="Z217" i="1"/>
  <c r="AA147" i="1"/>
  <c r="AA4" i="1"/>
  <c r="C9" i="4" l="1"/>
  <c r="C26" i="4"/>
  <c r="Z147" i="1"/>
  <c r="Z222" i="1"/>
  <c r="C48" i="4" l="1"/>
  <c r="Z336" i="1" l="1"/>
</calcChain>
</file>

<file path=xl/sharedStrings.xml><?xml version="1.0" encoding="utf-8"?>
<sst xmlns="http://schemas.openxmlformats.org/spreadsheetml/2006/main" count="27485" uniqueCount="445">
  <si>
    <t>Origen del Recurso 
(7)</t>
  </si>
  <si>
    <t>1ER TRIMESTRE</t>
  </si>
  <si>
    <t>2DO TRIMESTRE</t>
  </si>
  <si>
    <t>3ER TRIMESTRE</t>
  </si>
  <si>
    <t>4ER TRIMESTRE</t>
  </si>
  <si>
    <t>Validacion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</si>
  <si>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</si>
  <si>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</si>
  <si>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</si>
  <si>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</si>
  <si>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</si>
  <si>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</si>
  <si>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</si>
  <si>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</si>
  <si>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</si>
  <si>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</si>
  <si>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</si>
  <si>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</si>
  <si>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NO</t>
  </si>
  <si>
    <t>ESTATAL</t>
  </si>
  <si>
    <t>PIEZA</t>
  </si>
  <si>
    <t>SUBSECRETARÍA DE RECURSOS MATERIALES Y SERVICIOS</t>
  </si>
  <si>
    <t>X</t>
  </si>
  <si>
    <t>DESEMPEÑO DE LAS ACTIVIDADES ADMINISTRATIVAS</t>
  </si>
  <si>
    <t>TOTAL</t>
  </si>
  <si>
    <t>AGUA PURIFICADA GARRAFON DE 19 LTS.</t>
  </si>
  <si>
    <t>CONCEPTO (NUMERO DEL ARTICULO TOMADO DEL CATALOGO)</t>
  </si>
  <si>
    <t>LUGAR DE APLICACIÓN</t>
  </si>
  <si>
    <t>Tipo de adjudicación (13)</t>
  </si>
  <si>
    <t xml:space="preserve">CANTIDAD DE SUMINISTRO </t>
  </si>
  <si>
    <t xml:space="preserve"> </t>
  </si>
  <si>
    <t>ADQUISICION DE AGUA POTABLE</t>
  </si>
  <si>
    <t>GOBIERNO DEL ESTADO DE SONORA</t>
  </si>
  <si>
    <t>OFICIALIA MAYOR</t>
  </si>
  <si>
    <t>DIRECCIÓN GENERAL DE ADQUISICIONES</t>
  </si>
  <si>
    <t>CALENDARIO FINANCIERO PARA EL PROGRAMA ANUAL DE ADQUISICIONES, ARRENDAMIENTOS Y SERVICIOS 2023</t>
  </si>
  <si>
    <t>PARTIDA</t>
  </si>
  <si>
    <t>CONCEPTO</t>
  </si>
  <si>
    <t>ORIGEN DEL RECURSO</t>
  </si>
  <si>
    <t>MATERIALES Y SUMINISTROS</t>
  </si>
  <si>
    <t>MATERIALES, UTILES Y EQUIPOS MENORES DE OFICINA</t>
  </si>
  <si>
    <t>RECURSO PROPIO</t>
  </si>
  <si>
    <t xml:space="preserve">FORMATOS IMPRESOS </t>
  </si>
  <si>
    <t>MATERIAL DE LIMPIEZA</t>
  </si>
  <si>
    <t>MATERIALES EDUCATIVOS</t>
  </si>
  <si>
    <t>PRODUCTOS ALIMENTICIOS PARA EL PERSONAL EN
LAS INSTALACIONES</t>
  </si>
  <si>
    <t>UTENCILIOS PARA EL SERVICIO DE ALIMENTACIÓN</t>
  </si>
  <si>
    <t>OTROS MATERIALES Y ARTÍCULOS DE CONSTRUCCIÓN Y REPARACIÓN</t>
  </si>
  <si>
    <t>COMBUSTIBLES</t>
  </si>
  <si>
    <t>VESTUARIOS Y UNIFORMES</t>
  </si>
  <si>
    <t>SERVICIOS GENERALES</t>
  </si>
  <si>
    <t>AGUA POTABLE</t>
  </si>
  <si>
    <t>SERVICIO DE ACCESO A INTERNET, REDES Y
PROCESAMIENTO DE INFORMACION</t>
  </si>
  <si>
    <t>ARRENDAMIENTO DE EDIFICIOS</t>
  </si>
  <si>
    <t>ARRENDAMIENTOS DE MUEBLES, MAQUINARIA Y EQUIPO</t>
  </si>
  <si>
    <t>SEGUROS DE BIENES PATRIMONIALES</t>
  </si>
  <si>
    <t>MANTENIMIENTO Y CONSERVACION DE INMUEBLES</t>
  </si>
  <si>
    <t>MANTENIMIENTO Y CONSERVACION DE BIENES INFORMATICOS</t>
  </si>
  <si>
    <t>MANTENIMIENTO Y CONSERVACION DE EQUIPO DE TRANSPORTE</t>
  </si>
  <si>
    <t>SERVICIOS DE LIMPIEZA Y MANEJO DE DESECHOS</t>
  </si>
  <si>
    <t>PASAJES AEREOS</t>
  </si>
  <si>
    <t>VIATICOS EN EL PAIS</t>
  </si>
  <si>
    <t>GASTOS DE CAMINO</t>
  </si>
  <si>
    <t>CUOTAS</t>
  </si>
  <si>
    <t>TOTAL GENERAL</t>
  </si>
  <si>
    <t>Descripción:</t>
  </si>
  <si>
    <t>(1) Nombre de la Dependencia o Entidad.</t>
  </si>
  <si>
    <t>(2) Número consecutivo.</t>
  </si>
  <si>
    <t>(4) Describir en forma detallada las especificaciones técnicas del bien o servicio.</t>
  </si>
  <si>
    <t>(5) Cantidad de bienes o servicios solicitados en cada partida.</t>
  </si>
  <si>
    <t>(6) Unidad de medida del bien o servicio.</t>
  </si>
  <si>
    <t>(7) Costo unitario del bien o servicio.</t>
  </si>
  <si>
    <t>(8) La indicación del lugar en donde se prestará el servicio o en el que se utilizará el bien (unidad administrativa).</t>
  </si>
  <si>
    <t>(9) Programa calendarizado que se adecuará a las necesidades de la Dependencia o Entidad, estableciendo la cantidad de los bienes o servicios a adquirir por trimestre, debiendo ser congruente con la disponibilidad de recursos especificados en los calendarios financieros autorizados.</t>
  </si>
  <si>
    <t>(10) Distinción de la forma que se pretenda adjudicar el pedido, la orden de servicio o el contrado, ya sea por licitación pública, simplificada o sin llevar a cabo licitación.</t>
  </si>
  <si>
    <t>(11) Razones que justifiquen la demanda del bien o servicio.</t>
  </si>
  <si>
    <t>(12) Nombre y firma del servidor público que elabora el Programa Anual de Adquisiciones de Bienes Muebles y Servicios.</t>
  </si>
  <si>
    <t>(13) Nombre y firma del servidor público que autoriza el Programa Anual de Adquisiciones de Bienes Muebles y Servicios.</t>
  </si>
  <si>
    <t>(14) Subtotal por partida (muy importante para el análisis rápido del documento).</t>
  </si>
  <si>
    <t>* Se debe capturar todo el programa en una sola hoja de cálculo (página)</t>
  </si>
  <si>
    <t>LEY DE ADQUISICIONES, ARRENDAMIENTOS Y SERVICIOS DEL SECTOR PÚBLICO DEL ESTADO DE SONORA</t>
  </si>
  <si>
    <t>ARTÍCULO 25.- Las dependencias y entidades formularán sus programas anuales de adquisiciones, arrendamientos y servicios, y los que abarquen más de un ejercicio presupuestal, así como sus respectivos presupuestos, considerando:</t>
  </si>
  <si>
    <t>I.- Las acciones previas, durante y posteriores a la realización de dichas operaciones;</t>
  </si>
  <si>
    <t>II.- Los objetivos y metas a corto, mediano y largo plazo;</t>
  </si>
  <si>
    <t>III.- La calendarización física y financiera de los recursos necesarios;</t>
  </si>
  <si>
    <t>IV.- Las unidades responsables de su instrumentación;</t>
  </si>
  <si>
    <t>V.- Sus programas sustantivos, de apoyo administrativo y de inversiones, así como, en su caso, aquéllos relativos a la adquisición de bienes para su posterior comercialización, incluyendo los que habrán de sujetarse a procesos productivos;</t>
  </si>
  <si>
    <t>VI.- La existencia en cantidad suficiente de los bienes; los plazos estimados de suministro; los avances tecnológicos incorporados en los bienes, y en su caso los planos, proyectos y especificaciones;</t>
  </si>
  <si>
    <t>VII.- Las normas aplicables conforme a la Ley de Infraestructura de la Calidad, a falta de éstas, las normas internacionales;</t>
  </si>
  <si>
    <t>VIII.- Los requerimientos de mantenimiento de los bienes muebles a su cargo, y</t>
  </si>
  <si>
    <t>IX.- Las demás previsiones que deban tomarse en cuenta según la naturaleza y características de las adquisiciones, arrendamientos o servicios.</t>
  </si>
  <si>
    <t>Dependencia o Endidad:</t>
  </si>
  <si>
    <t>DIRECTA</t>
  </si>
  <si>
    <t>POR INVITACION CUANDO MENOS 3 PERSONAS</t>
  </si>
  <si>
    <t>LICITACION</t>
  </si>
  <si>
    <t>JUSTIFICACION</t>
  </si>
  <si>
    <t>N° (2)</t>
  </si>
  <si>
    <t>PARTIDA PRESUPUESTAL (3)</t>
  </si>
  <si>
    <t>DESCRIPCION Y ESPECIFICACIONES DEL BIEN O PRODUCTO (DEL CATALOGO) (4)</t>
  </si>
  <si>
    <t>CANTIDAD (5)</t>
  </si>
  <si>
    <t>UNIDAD DE MEDIDA (6)</t>
  </si>
  <si>
    <t>COSTO UNITARIO (7)</t>
  </si>
  <si>
    <t>MATERIALES Y UTILES PARA EL PROCESAMIENTO DE EQUIPOS Y BIENES INFORMATICOS</t>
  </si>
  <si>
    <t>MATERIALES COMPLEMENTARIOS</t>
  </si>
  <si>
    <t>SOLO PARA CUADRAR INFORMACION (NO FORMA PARTE DEL PAAAS)</t>
  </si>
  <si>
    <t>TOTAL ANUAL POR PARTIDA</t>
  </si>
  <si>
    <t>(3) Número de la partida presupuestal conforme al Clasificador por Objeto del Gasto. (Concepto del Articulo)</t>
  </si>
  <si>
    <t>cantidad de articulos</t>
  </si>
  <si>
    <t>$     importe</t>
  </si>
  <si>
    <t>EJEMPLO DE OTRO EJERCICIO (ESTE DEBE CUADRAR CON LA INFORMACION DEL PAAAS) TOTALES POR PARTIDA Y POR MES</t>
  </si>
  <si>
    <t>PROGRAMA</t>
  </si>
  <si>
    <t>MODALIDAD</t>
  </si>
  <si>
    <t>CONTRATACION PLURIANUAL (SI/NO) 
(5)</t>
  </si>
  <si>
    <t>PRESUPUESTO ANUAL ASIGNADO
(6)</t>
  </si>
  <si>
    <t>SECRETARÍA DEL TRABAJO</t>
  </si>
  <si>
    <t>ARILLO METALICO 9/16" CAJA C/55 PIEZAS</t>
  </si>
  <si>
    <t>BLOCK RAYADO AMARILLO T/C 50 HOJAS</t>
  </si>
  <si>
    <t xml:space="preserve"> BROCHE PARA ARCHIVO METALICO NO. 8 C/50 PIEZAS</t>
  </si>
  <si>
    <t>CAJA DE PLASTICO PARA ARCHIVO MUERTO T/C C/GRAPA</t>
  </si>
  <si>
    <t>CARPETA P/ARCHIVADORA T/C VERDE</t>
  </si>
  <si>
    <t>CINTA ADHESIVA TRANSP. 24 X 65 CMS.</t>
  </si>
  <si>
    <t xml:space="preserve"> CINTA CANELA 2 48 X 50 MT.</t>
  </si>
  <si>
    <t>CLIPS BLINDER CHICOS CAJA C/12 PIEZAS</t>
  </si>
  <si>
    <t>CLIPS BLINDER T/GRANDE CAJA C/12 PIEZAS</t>
  </si>
  <si>
    <t>CLIPS BLINDER T/MEDIANO CAJA C/12 PIEZAS</t>
  </si>
  <si>
    <t>CLIPS MARIPOSA NO.1 C/12</t>
  </si>
  <si>
    <t>CLIPS MARIPOSA NO.2 C/50</t>
  </si>
  <si>
    <t>COJIN PARA SELLO NO. 2 TIPO PLASTICO</t>
  </si>
  <si>
    <t>CORRECTOR LIQ.SECADO RAPIDO 20 ML.B.AGUA</t>
  </si>
  <si>
    <t>MICA TERMICA PARA CREDENCIAL 9 X 13.5 CM</t>
  </si>
  <si>
    <t>PERFORADORA DE USO RUDO TRES ORIFICIOS</t>
  </si>
  <si>
    <t>PLUMA PUNTO MEDIANO. PIEZA</t>
  </si>
  <si>
    <t>SEPARADORES T/C TRANSPARENTE C/5</t>
  </si>
  <si>
    <t>SEPARADOR DE PAPEL T/C C/8</t>
  </si>
  <si>
    <t>TARJETA BRISTOL DE MEDIA CARTA</t>
  </si>
  <si>
    <t>TIJERAS METALICAS CON MANGO DE PLASTICO (TIPO COSTURA-OFICINA)</t>
  </si>
  <si>
    <t>TINTA P/SELLO DE 60 ML. ROLL ON</t>
  </si>
  <si>
    <t>TINTA P/ SELLO 28ML.</t>
  </si>
  <si>
    <t>PAQUETE</t>
  </si>
  <si>
    <t>SECRETARIA DEL TRABAJO</t>
  </si>
  <si>
    <t>BORRADOR MANUAL MIGAJON</t>
  </si>
  <si>
    <t>CARPETA VINYL 1</t>
  </si>
  <si>
    <t>CARPETA VINYL 2</t>
  </si>
  <si>
    <t>CARPETA VINYL 3</t>
  </si>
  <si>
    <t>CARPETA VINYL 5</t>
  </si>
  <si>
    <t>CUADERNO PROFESIONAL CON RENGLON TAMAÑO CARTA</t>
  </si>
  <si>
    <t>ETIQUETAS ADHESIVAS 20X100 MM.</t>
  </si>
  <si>
    <t>FOLDER CREMA T/C</t>
  </si>
  <si>
    <t>FOLDER CREMA T/O</t>
  </si>
  <si>
    <t>GRAPAS STANDAR</t>
  </si>
  <si>
    <t>HOJAS BLANCAS T/C</t>
  </si>
  <si>
    <t>HOJAS BLANCAS T/O</t>
  </si>
  <si>
    <t>PAPEL OPALINA BLANCA T/C 225 GRS</t>
  </si>
  <si>
    <t>LAPIZ ADHESIVO JUMBO DE 36 GRS</t>
  </si>
  <si>
    <t>LAPIZ BICOLOR</t>
  </si>
  <si>
    <t>LAPIZ NO. 2 GRAFITO EN MADERA</t>
  </si>
  <si>
    <t>LIBRETA DE TAQUIGRAFIA</t>
  </si>
  <si>
    <t>LIBRO DE ACTAS DE 144 HOJAS</t>
  </si>
  <si>
    <t>LIGAS DE HULE COLOR NATURAL NO. 18</t>
  </si>
  <si>
    <t>MARCADOR PUNTO GRUESO NEGRO</t>
  </si>
  <si>
    <t>MARCADOR TINTA PERMANENTE PUNTO FINO</t>
  </si>
  <si>
    <t>PASTAS P/ENGARGOLAR T/CARTA</t>
  </si>
  <si>
    <t>PERFORADORA DE USO RUDO DOS ORIFICIOS</t>
  </si>
  <si>
    <t>REGLA METALICA 30 CM</t>
  </si>
  <si>
    <t>SACAGRAPAS</t>
  </si>
  <si>
    <t>SACAPUNTAS METALICO CHICO</t>
  </si>
  <si>
    <t>SOBRE BLANCO CORRESPONDENCIA T/O</t>
  </si>
  <si>
    <t>SOBRE MANILA DOBLE CARTA O JUMBO</t>
  </si>
  <si>
    <t>SOBRE MANILA T/O</t>
  </si>
  <si>
    <t>SOBRES MANILA T/CARTA</t>
  </si>
  <si>
    <t>TARJETA BRISTOL BLANCA 3 X 5</t>
  </si>
  <si>
    <t>BOTE DE AIRE COMPRIMIDO 660 ML</t>
  </si>
  <si>
    <t>CARTUCHO HP CN045AL 950XL NEGRO</t>
  </si>
  <si>
    <t>CARTUCHO HP CN046AL 951XL CYAN</t>
  </si>
  <si>
    <t>CARTUCHO HP CN047AL 951XL MAGENTA</t>
  </si>
  <si>
    <t>CARTUCHO HP CN048AL 951XL AMARILLO</t>
  </si>
  <si>
    <t>CARTUCHO HP CZ105AL (HP 662 XL) NEGRO</t>
  </si>
  <si>
    <t>CARTUCHO HP CZ106AL (HP 662 XL) TRICOLOR</t>
  </si>
  <si>
    <t>CARTUCHO HP Q5949A (49A)</t>
  </si>
  <si>
    <t>TONER HP CF287A</t>
  </si>
  <si>
    <t>TONER HP CE390A (HP 90A)</t>
  </si>
  <si>
    <t>TONER HP CC364A (HP 64A)</t>
  </si>
  <si>
    <t>TONER HP CF410A 410A NEGRO</t>
  </si>
  <si>
    <t>TONER HP CF411A 410A CYAN</t>
  </si>
  <si>
    <t>TONER HP CF412A 410A AMARILLO</t>
  </si>
  <si>
    <t>TONER HP CF413A 410A MAGENTA</t>
  </si>
  <si>
    <t>TONER HP CF230A</t>
  </si>
  <si>
    <t>PIEZA.</t>
  </si>
  <si>
    <t>ÁCIDO MURIÁTICO /LT</t>
  </si>
  <si>
    <t>ATOMIZADOR COMPLETO CON FRASCO 1LT</t>
  </si>
  <si>
    <t>BOMBA PARA WC</t>
  </si>
  <si>
    <t>CEPILLO PARA WC</t>
  </si>
  <si>
    <t>CLORO /LT</t>
  </si>
  <si>
    <t>CUBETA EXPRIMIDORA CON RUEDAS Y 2 BANDEJAS (CAP. 25 LTS)</t>
  </si>
  <si>
    <t>AROMATIZANTE EN AEROSOL CONT 226 GR</t>
  </si>
  <si>
    <t>DETERGENTE EN POLVO /KG</t>
  </si>
  <si>
    <t>FRANELAFRANELA 60CM ANCHO /M</t>
  </si>
  <si>
    <t>GUANTES DE HULE PAR</t>
  </si>
  <si>
    <t>JABON LIQUIDO P/MANOS DE 500 ML.</t>
  </si>
  <si>
    <t>LIMPIADOR LIQUIDO P/VIDRIOS C/ATOMIZADOR /750 ML.</t>
  </si>
  <si>
    <t>FUNDA PARA MOP 40 CM.</t>
  </si>
  <si>
    <t>PAPEL SANITARIO JUMBO JUNIOR PARA DESPACHADOR</t>
  </si>
  <si>
    <t>PASTILLA PARA WC DE 35GR</t>
  </si>
  <si>
    <t>RECOGEDOR DE LAMINA CON PALO</t>
  </si>
  <si>
    <t>TRAPEADOR DE ALGODÓN DE 500 GRS.</t>
  </si>
  <si>
    <t>ESCOBA DE PLÁSTICO 6 HILOS</t>
  </si>
  <si>
    <t>LITRO</t>
  </si>
  <si>
    <t>ROLLO C/25</t>
  </si>
  <si>
    <t>GALON</t>
  </si>
  <si>
    <t>MARCA TEXTOS  PIEZA.DIF COLORES</t>
  </si>
  <si>
    <t>BOLSA NEGRA P/BASURA ALTA DENSIDAD 40X48 10 MIC C/25 PIEZA</t>
  </si>
  <si>
    <t>BOLSA NEGRA P/BASURA 8 MIC 30X37 C/25 PIEZA</t>
  </si>
  <si>
    <t>FIBRA VERDE PIEZA</t>
  </si>
  <si>
    <t>PIEZA (PAR)</t>
  </si>
  <si>
    <t>TOALLAS INTERDOBLADAC/250 PIEZA.</t>
  </si>
  <si>
    <t>KILO</t>
  </si>
  <si>
    <t>METRO</t>
  </si>
  <si>
    <t>ACEITE PARA TRATAMIENTO DE MOP /GALON</t>
  </si>
  <si>
    <t>CESTO PLÁSTICO PARA BASURA SECRETARIAL SIN TAPA (7 GALON)</t>
  </si>
  <si>
    <t>LIMPIADOR LÍQUIDO MULTIUSOS CONCENTRADO /GALON</t>
  </si>
  <si>
    <t>LIMPIADOR LIQUIDO DE PINO /GALON</t>
  </si>
  <si>
    <t>GEL ANTIBACTERIAL CON DOSIFICADOR /GALON</t>
  </si>
  <si>
    <t>PILA ALCALINA AA</t>
  </si>
  <si>
    <t>PILA ALCALINA AAA</t>
  </si>
  <si>
    <t>PILA ALCALINA 9 V</t>
  </si>
  <si>
    <t>AZUCAR ESTÁNDAR (KILOGRAMO)</t>
  </si>
  <si>
    <t xml:space="preserve">AZUCAR SPLENDA  CAJA C/ 600 SOBRECITOS </t>
  </si>
  <si>
    <t>CAFÉ TOSTADO Y MOLIDO  LATA C/ 1.2KGS.</t>
  </si>
  <si>
    <t>CREMA PARA CAFÉ BOTE 1,400 GRS</t>
  </si>
  <si>
    <t xml:space="preserve"> GALLETAS SURTIDAS CAJA C/872 GRS</t>
  </si>
  <si>
    <t>REFRESCO LATA 355 ML (MARCA COCA-COLA)</t>
  </si>
  <si>
    <t>KG.</t>
  </si>
  <si>
    <t>CAJA</t>
  </si>
  <si>
    <t>LATA</t>
  </si>
  <si>
    <t>CUCHARA DE PLÁSTICO DESECHABLE PQTE. C/ 50</t>
  </si>
  <si>
    <t>VASO TÉRMICO # 8 C/25 PIEZAS</t>
  </si>
  <si>
    <t>FILTRO DE PAPEL P/ CAFETERA CANASTA CHICO C/ 500 PZAS 8-12 TAZAS</t>
  </si>
  <si>
    <t>PLATO DESECHABLE - TÉRMICO CHAROLA #855 (PLATO TIPO CHAROLA RECTANGULAR)</t>
  </si>
  <si>
    <t>GARRAFÓN</t>
  </si>
  <si>
    <t>APAGADOR SENCILLO</t>
  </si>
  <si>
    <t>TAPA PARA APAGADOR SENCILLO</t>
  </si>
  <si>
    <t>24610032</t>
  </si>
  <si>
    <t>BALASTRO DE 2X30W</t>
  </si>
  <si>
    <t>BALASTRO DE 2X32W</t>
  </si>
  <si>
    <t>CABLE ELECTRICO #12</t>
  </si>
  <si>
    <t>CHALUPA GALVANIZADA</t>
  </si>
  <si>
    <t>CONTACTO DOBLE MONTANA</t>
  </si>
  <si>
    <t>TAPA PARA CONTACTO DOBLE</t>
  </si>
  <si>
    <t>PORTALAMPARAS PLASTICO</t>
  </si>
  <si>
    <t>TERMICO 2X15 AMP</t>
  </si>
  <si>
    <t>TERMICO 1X20AMP</t>
  </si>
  <si>
    <t>TERMICO 1X30AMP</t>
  </si>
  <si>
    <t>TERMICO 1X40AMP</t>
  </si>
  <si>
    <t>FOCO ESPIRAL 23W B 32</t>
  </si>
  <si>
    <t>FOCO CURVALUM DE 32 WATTS DELGADO</t>
  </si>
  <si>
    <t>TUBO FLUORESENTE 30W T8</t>
  </si>
  <si>
    <t>LAMPARA LINEAL 32 WATTS</t>
  </si>
  <si>
    <t>MARCO P/ PUERTA P200</t>
  </si>
  <si>
    <t>RESISTOL 5000 LITRO</t>
  </si>
  <si>
    <t>LIJA DE LONA GRANO #80 (9 X 11 PULGADAS)</t>
  </si>
  <si>
    <t>GASOLINA REGULAR</t>
  </si>
  <si>
    <t xml:space="preserve"> CERRADURA PARA PUERTA DE POMO CON MECANISMO CILÍNDRICO CON CILINDRO DE LATÓN SÓLIDO</t>
  </si>
  <si>
    <t xml:space="preserve"> PASADOR 10-R GALVANIZADO NUMERO 4</t>
  </si>
  <si>
    <t>CHAPA FANAL</t>
  </si>
  <si>
    <t>REGULADOR 1300VA/650 WATTS DE 8 CONTACTOS</t>
  </si>
  <si>
    <t>CABLE DE PODER PARA MONITOR LCD</t>
  </si>
  <si>
    <t>DISCO DURO INTERNO DE 1 TB</t>
  </si>
  <si>
    <t>FUENTE DE PODER DE 500W PARA COMPUTADORA INTERNO. PIEZA</t>
  </si>
  <si>
    <t>MEMORIA USB 16GB</t>
  </si>
  <si>
    <t>MOUSE PARA COMPUTADORA ALAMBRICO</t>
  </si>
  <si>
    <t>TECLADO MULTIMEDIA USB ANTIDERRAMES</t>
  </si>
  <si>
    <t>TARJETA MADRE BIOSTAR H410MH - SOCKET 1200 - 2XDDR4 - 1866/2933 MHZ - HDMI - VGA - USB 2.0/3.2 - MICRO ATX</t>
  </si>
  <si>
    <t>SERVICIO DE LUZ</t>
  </si>
  <si>
    <t>SERVICIO DE LUZ (CEBYC)</t>
  </si>
  <si>
    <t>SERVICIOS</t>
  </si>
  <si>
    <t>AGUA POTABLE (CEBYC)</t>
  </si>
  <si>
    <t>TINTA GT51XL BLACK</t>
  </si>
  <si>
    <t>TINTA HP COLOR MAGENTA GT52</t>
  </si>
  <si>
    <t>TINTA HP COLOR CYAN GT52</t>
  </si>
  <si>
    <t>TINTA HP COLOR AMARILLO GT52</t>
  </si>
  <si>
    <t>servicio de telefono de oficina</t>
  </si>
  <si>
    <t xml:space="preserve"> Servicio de internet</t>
  </si>
  <si>
    <t>servicio postal</t>
  </si>
  <si>
    <t>JECYA DE PTO PEÑASCO</t>
  </si>
  <si>
    <t>INSPECCION LOCAL DEL TRABAJO HUATABAMPO</t>
  </si>
  <si>
    <t>JLCYA DEL SUR DEL ESTADO</t>
  </si>
  <si>
    <t>DIRECCION GRAL ADVA ST</t>
  </si>
  <si>
    <t>JECYA DE NAVOJOA SONORA</t>
  </si>
  <si>
    <t xml:space="preserve">COORD REGIONAL DE SNE  SLRC </t>
  </si>
  <si>
    <t>JUNTA LOCAL DE CONCILIACION Y ARBITRAJE DEL ESTADO DE SONORA</t>
  </si>
  <si>
    <t>COORD REGIONAL DE SNE EN NOGALES SONORA</t>
  </si>
  <si>
    <t>COORD REG SNE EN NAVOJOA SONORA</t>
  </si>
  <si>
    <t>INSPECCION LOCAL DEL TRABAJO MAGDALENA</t>
  </si>
  <si>
    <t>BODEGA GENERAL DE LA ST</t>
  </si>
  <si>
    <t>JLCYA DEL SUR DEL ESTADO (GUAYMAS)</t>
  </si>
  <si>
    <t>JLCYA DEL SUR DEL ESTADO (SLRC)</t>
  </si>
  <si>
    <t>ARRENDAMIENTO</t>
  </si>
  <si>
    <t>SERVICIO INFORMATICA</t>
  </si>
  <si>
    <t>TRIPTICOS</t>
  </si>
  <si>
    <t>SEGUROS INMUEBLES</t>
  </si>
  <si>
    <t>SEGURO</t>
  </si>
  <si>
    <t>SERVICIO Y MANTENIMIENTO A IMPRESORA</t>
  </si>
  <si>
    <t>SERVICIO DE REEMPLAZO DE TARJETA MADRE Y CONFIGURACION A EQUIPO DE COMPUTO</t>
  </si>
  <si>
    <t>CORRECCION FALLA DE IMAGEN A MONITOR</t>
  </si>
  <si>
    <t>SERVICIO DE REPARACION DE PUERTOS  A EQUIPO DE COMPUTO</t>
  </si>
  <si>
    <t>SERVICIO DE LUBRICACION PARA VEHICULO TIPO SEDAN</t>
  </si>
  <si>
    <t>SERVICIO DE LUBRICACION PARA VEHICULO TIPO PICK UP</t>
  </si>
  <si>
    <t>SERVICIO DE AFINACION COMPLETA PARA VEHICULO TIPO SEDAN</t>
  </si>
  <si>
    <t>SERVICIO DE AFINACION COMPLETA PARA VEHICULO TIPO PICK UP</t>
  </si>
  <si>
    <t>SERVICIO A FRENOS PARA VEHICULO TIPO SEDAN</t>
  </si>
  <si>
    <t>SERVICIO A FRENOS PARA VEHICULO TIPO PICK UP</t>
  </si>
  <si>
    <t>SERVICIO Y REPARACION DE A/C PARA VEHICULO TIPO SEDAN</t>
  </si>
  <si>
    <t>SERVICIO Y REPARACION DE A/C PARA VEHICULO TIPO PICK UP</t>
  </si>
  <si>
    <t>SERVICIO Y REPARACION DE SUSPENSION PARA VEHICULO TIPO SEDAN</t>
  </si>
  <si>
    <t>SERVICIO Y REPARACION DE SUSPENSION PARA VEHICULO TIPO PICK UP</t>
  </si>
  <si>
    <t>SERVICIO DE REPOSICION DE LLANTA PARA VEHICULO TIPO SEDAN</t>
  </si>
  <si>
    <t>SERVICIO DE REPOSICION DE LLANTA PARA VEHICULO TIPO PICK UP</t>
  </si>
  <si>
    <t>SERVICIO DE REPOSICION DE ACUMULADOR PARA VEHICULO TIPO SEDAN</t>
  </si>
  <si>
    <t>SERVICIO DE REPOSICION DE ACUMULADOR PARA VEHICULO TIPO PICK UP</t>
  </si>
  <si>
    <t>SERVICIO Y REPARACION DE TRANSMISION PARA VEHICULO TIPO SEDAN</t>
  </si>
  <si>
    <t>SERVICIO Y REPARACION DE TRANSMISION PARA VEHICULO TIPO PICK UP</t>
  </si>
  <si>
    <t>SERVICIO Y REPARACION DE FALLA ELECTRICA PARA VEHICULO TIPO SEDAN</t>
  </si>
  <si>
    <t>SERVICIO Y REPARACION DE FALLA ELECTRICA PARA VEHICULO TIPO PICK UP</t>
  </si>
  <si>
    <t>DIRECCIÓN GENERAL ADMINISTRATIVA DE LA SECRETARIA DEL TRABAJO (FUMIGACIÓN)</t>
  </si>
  <si>
    <t>JUNTA ESPECIAL No. 1 DE LA LOCAL DE CONCILIACIÓN Y ARBITRAJE. (FUMIGACIÓN)</t>
  </si>
  <si>
    <t>DESPACHO DE LA SECRETARIA DEL TRABAJO. (FUMIGACIÓN)</t>
  </si>
  <si>
    <t>JUNTA LOCAL DE CONCILIACIÓN Y ARBITRAJE DEL ESTADO. (FUMIGACIÓN)</t>
  </si>
  <si>
    <t>SUBSECRETARIA DE PROMOCIÓN AL EMPLEO. (FUMIGACIÓN)</t>
  </si>
  <si>
    <t>BODEGA GENERAL ST. (FUMIGACIÓN)</t>
  </si>
  <si>
    <t>OFICINAS EN PUERTO PEÑASCO. (FUMIGACIÓN)</t>
  </si>
  <si>
    <t>OFICINAS EN HUATABAMPO. (FUMIGACIÓN)</t>
  </si>
  <si>
    <t>OFICINAS EN OBREGON. (FUMIGACIÓN)</t>
  </si>
  <si>
    <t>OFICINAS EN CANANEA. (FUMIGACIÓN)</t>
  </si>
  <si>
    <t>OFICINAS EN GUAYMAS. (FUMIGACIÓN)</t>
  </si>
  <si>
    <t>OFICINAS EN NOGALES. (FUMIGACIÓN)</t>
  </si>
  <si>
    <t>OFICINAS EN SAN LUIS RIO COLORADO. (FUMIGACIÓN)</t>
  </si>
  <si>
    <t>OFICINAS EN H. CABORCA. (FUMIGACIÓN)</t>
  </si>
  <si>
    <t>OFICINAS EN NAVOJOA. (FUMIGACIÓN)</t>
  </si>
  <si>
    <t>VIAJE</t>
  </si>
  <si>
    <t>VIATICOS</t>
  </si>
  <si>
    <t>SERVICIOS INTEGRALES DE TRASLADO Y VIÁTICOS</t>
  </si>
  <si>
    <t>CASETAS</t>
  </si>
  <si>
    <t>IMPUSTOS Y DERECHOS</t>
  </si>
  <si>
    <t>PLACAS</t>
  </si>
  <si>
    <t>E21 - FORTALECIMIENTO DEL TRABAJADOR Y SEGURIODAD LABORAL. E22 - RESOLUCION DE CONFLICTOS Y CONTROVERSIAS EN MATERIA LABORAL.</t>
  </si>
  <si>
    <t>PRESTACIÓN DE SERVICIOS PÚBLICOS</t>
  </si>
  <si>
    <t>CARTUCHO DE TINTA H.P. C9351A NEGRO (21)</t>
  </si>
  <si>
    <t>CARTUCHO DE TINTA H.P. C9352A COLOR (22)</t>
  </si>
  <si>
    <t>CARTUCHO NEGRO HP-­‐ 664XL</t>
  </si>
  <si>
    <t>CARTUCHO TRICOLOR HP-­‐ 664XL</t>
  </si>
  <si>
    <t>CD GRABABLE EN CAJA INDIVIDUAL</t>
  </si>
  <si>
    <t>TONER HP CE278A</t>
  </si>
  <si>
    <t>TONER HP CE285A</t>
  </si>
  <si>
    <t>TONER HP CF283A</t>
  </si>
  <si>
    <t>TONER HP Q7553A</t>
  </si>
  <si>
    <t>ENGRAPADORA  METAL BASE CAUCHO TIRA COMPLETA GRAPA ESTA</t>
  </si>
  <si>
    <t>CLIP ESTANDAR NO. 1 METALICO CAJA C/100 PIEZAS</t>
  </si>
  <si>
    <t>JUEGOS PASTAS PARA EXPEDIENTE ORDINARIO LABORAL T/LEGALON CARTONCILLO COLOR AZUL IMPRESO A 1 TINTA SOLO PARTE FRONTAL.</t>
  </si>
  <si>
    <t>LETREROS DE RUTA DE RPBI DERECHA COLOR SEGURIDAD: FONDO BLANCO FORMA: RECTANGULAR SÍMBOLO: FLECHA INDICANDO EL SENTIDO REQUERIDO Y SÍMBOLO DE RESIDUOS BIOLÓGICOS TEXTO: RUTA DE EVACUACION R.P.B.I. MEDIDAS: 20 X 40 CM</t>
  </si>
  <si>
    <t>LETREROS DE RUTA DE RPBI IZQUIERDA COLOR SEGURIDAD: FONDO BLANCO FORMA: RECTANGULAR SÍMBOLO: FLECHA INDICANDO EL SENTIDO REQUERIDO Y SÍMBOLO DE RESIDUOS BIOLÓGICOS TEXTO: RUTA DE EVACUACION R.P.B.I. MEDIDAS: 20 X 40 CM</t>
  </si>
  <si>
    <t>PINTURA VINIL-ACRILICA MATE BASE AGUA CALIDAD ORO (GALON)</t>
  </si>
  <si>
    <t>COORD REG DEL TRABAJO EMPLEO Y CAPACITACION</t>
  </si>
  <si>
    <t>ARRENDAMIENTO DE MUEBLES MAQUINARIA Y EQUIPO (COPIADORAS)</t>
  </si>
  <si>
    <t>SERVICIO DE ACTUALIZACION DE EQUIPO DE COMPUTO FUENTE MEMORIA RAM FORMATEO Y LIMPIEZA</t>
  </si>
  <si>
    <t>OFICINAS DEL S.N.E./ BOLSA DE TRABAJO. AREA DEL PUENTE / CENTRO DE GOBIERNO. (FUMIGACIÓN)</t>
  </si>
  <si>
    <t>MATERIAL ELECTRICO Y ELECTRONICO</t>
  </si>
  <si>
    <t>REFACCIONES Y ACCESORIOS MENORES DE EDIFICIOS</t>
  </si>
  <si>
    <t>REF. Y ACC. MENORES DE EQUIPO DE CÓMPUTO Y TICS</t>
  </si>
  <si>
    <t>REF. Y ACCESORIOS MENORES OTROS BIENES MUEBLES</t>
  </si>
  <si>
    <t>ENERGIA  ELECTRICA</t>
  </si>
  <si>
    <t>TELEFONIA TRADICIONAL</t>
  </si>
  <si>
    <t>SERVICIO POSTAL</t>
  </si>
  <si>
    <t>SERVICIOS DE INFORMATICA</t>
  </si>
  <si>
    <t>FLETES Y MANIOBRAS</t>
  </si>
  <si>
    <t>CONGRESOS Y CONVENCIONES</t>
  </si>
  <si>
    <t xml:space="preserve">INSTALACIONES
</t>
  </si>
  <si>
    <t xml:space="preserve">IMPUESTOS Y DERECHOS
</t>
  </si>
  <si>
    <t>CONTENEDORES PARA BASURA</t>
  </si>
  <si>
    <t>INSTALACIONES</t>
  </si>
  <si>
    <t>IMPRESIÓN Y PUB. OFICI</t>
  </si>
  <si>
    <t>SERVICIO Y REPARACION DE TAPICERIA PARA VEHICULO TIPO PICK UP</t>
  </si>
  <si>
    <t>SERVICIO Y REPARACION DE CARROCERIA PARA VEHICULO TIPO SEDAN</t>
  </si>
  <si>
    <t>SERVICIO Y REPARACION DE ELECTRICA PARA VEHICULO TIPO SEDAN</t>
  </si>
  <si>
    <t>SERVICIO Y REPARACION DE MOTOR PARA VEHICULO TIPO CAMIONETA</t>
  </si>
  <si>
    <t>SERVICIO DE REPOSICION DE LLANTA PARA VEHICULO TIPO SEDAN RIN 13</t>
  </si>
  <si>
    <t>SERVICIO DE REPOSICION DE LLANTA PARA VEHICULO TIPO SEDAN RIN 14</t>
  </si>
  <si>
    <t>SERVICIO Y REPARACION DE TRANSMISION PARA VEHICULO TIPO CAMIONETA</t>
  </si>
  <si>
    <t>SERVICIO Y REPARACION DE TAPICERIA PARA VEHICULO TIPO SEDAN</t>
  </si>
  <si>
    <t>AGUA PURIFICADA BOTELLA DE 500ML</t>
  </si>
  <si>
    <t>BOBINA DE CABLE UTP COBRE AZUL CAT6</t>
  </si>
  <si>
    <t>BOTE PLUG RJ45 CAT6 (502344)</t>
  </si>
  <si>
    <t>PAAAS 2024</t>
  </si>
  <si>
    <t>BOBINA DE CABLE RED CAT 3</t>
  </si>
  <si>
    <t>BOTE PLUG RJ11</t>
  </si>
  <si>
    <t>CAJA PARA CONTACO</t>
  </si>
  <si>
    <t>CANALETA CON PEGAMENTO</t>
  </si>
  <si>
    <t>FACEPLATE 1 VENTANA</t>
  </si>
  <si>
    <t>FACEPLATE 2 VENTANA</t>
  </si>
  <si>
    <t>JACKCAT 6</t>
  </si>
  <si>
    <t>SWITCH 8 PUERTOS</t>
  </si>
  <si>
    <t>GASTO CEREMONIAL</t>
  </si>
  <si>
    <t>MNTO CONSERV.INMUEB.</t>
  </si>
  <si>
    <t>SERVICIO DE REPOSICION DE ARRANQUE PARA VEHICULO TIPO SEDAN</t>
  </si>
  <si>
    <t>SERVICIO DE REPOSICION DE LLANTA PARA VEHICULO TIPO CAMIONETA</t>
  </si>
  <si>
    <t>PAQUETE DE SERVILLETAS C/500</t>
  </si>
  <si>
    <t>Id_Codigo_Material</t>
  </si>
  <si>
    <t>Id_Programa</t>
  </si>
  <si>
    <t>Id_Modalidad</t>
  </si>
  <si>
    <t>Cantidad_Trimestre_I</t>
  </si>
  <si>
    <t>Cantidad_Trimestre_II</t>
  </si>
  <si>
    <t>Cantidad_Trimestre_III</t>
  </si>
  <si>
    <t>Cantidad_Trimestre_IV</t>
  </si>
  <si>
    <t>Costo_Unitario</t>
  </si>
  <si>
    <t>IVA</t>
  </si>
  <si>
    <t>Id_Prurianual</t>
  </si>
  <si>
    <t>Id_Origen_Recurso</t>
  </si>
  <si>
    <t>Lugar_de_Aplicacion</t>
  </si>
  <si>
    <t>Adjudicacion_Directa</t>
  </si>
  <si>
    <t>Invitacion</t>
  </si>
  <si>
    <t>Licitacion</t>
  </si>
  <si>
    <t>Justificacion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</si>
  <si>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</si>
  <si>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</si>
  <si>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</si>
  <si>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</si>
  <si>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</si>
  <si>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</si>
  <si>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</si>
  <si>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</si>
  <si>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</si>
  <si>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</si>
  <si>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</si>
  <si>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</si>
  <si>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TONER HP CF410A NEGRO</t>
  </si>
  <si>
    <t>SEPARADOR DE CARTON T/C C/8</t>
  </si>
  <si>
    <t>SEPARADOR DE PAPEL T/C C/5</t>
  </si>
  <si>
    <t>SERVICIO DE FOTOCOPIADO</t>
  </si>
  <si>
    <t>ARRENDAMIENTO DE TRANSPORTE</t>
  </si>
  <si>
    <t>MEMORIA RAM 8GB</t>
  </si>
  <si>
    <t>PROCESADOR RYZEN 3 PICASSO 3200G</t>
  </si>
  <si>
    <t>SERVICIO Y REPARACION DE ELECTRICA PARA VEHICULO TIPO CAMIONETA</t>
  </si>
  <si>
    <t>DISCO DURO SSD DE 240GB</t>
  </si>
  <si>
    <t>ALIMENTACION PARA EL PERSONAL</t>
  </si>
  <si>
    <t>INSTALACION DE LINEA ELECTRICA</t>
  </si>
  <si>
    <t>MANTENIMIENTO Y CONSERV. MAQ. Y EQUIPO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</si>
</sst>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164" formatCode="&quot;$&quot;#,##0.00;[Red]\-&quot;$&quot;#,##0.00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_-[$$-80A]* #,##0.00_-;\-[$$-80A]* #,##0.00_-;_-[$$-80A]* &quot;-&quot;??_-;_-@_-"/>
    <numFmt numFmtId="168" formatCode="_-* #,##0.00\ &quot;€&quot;_-;\-* #,##0.00\ &quot;€&quot;_-;_-* &quot;-&quot;??\ &quot;€&quot;_-;_-@_-"/>
    <numFmt numFmtId="169" formatCode="dd/mm/yy;@"/>
    <numFmt numFmtId="170" formatCode="_-&quot;$&quot;* #,##0.00_-;\-&quot;$&quot;* #,##0.00_-;_-&quot;$&quot;* &quot;-&quot;??_-;_-@"/>
    <numFmt numFmtId="172" formatCode="_-&quot;$&quot;* #,##0.000_-;\-&quot;$&quot;* #,##0.000_-;_-&quot;$&quot;* &quot;-&quot;???_-;_-@_-"/>
  </numFmts>
  <fonts count="5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4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b/>
      <sz val="9"/>
      <color theme="1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sz val="9"/>
      <name val="Arial Narrow"/>
      <family val="2"/>
    </font>
    <font>
      <b/>
      <sz val="9"/>
      <color indexed="8"/>
      <name val="Arial Narrow"/>
      <family val="2"/>
    </font>
    <font>
      <sz val="11"/>
      <name val="Arial"/>
      <family val="2"/>
    </font>
    <font>
      <sz val="9"/>
      <name val="Arial"/>
      <family val="2"/>
    </font>
    <font>
      <b/>
      <sz val="12"/>
      <color theme="1"/>
      <name val="Arial Narrow"/>
      <family val="2"/>
    </font>
    <font>
      <sz val="11"/>
      <color theme="1"/>
      <name val="Calibri"/>
      <family val="2"/>
      <scheme val="minor"/>
    </font>
    <font>
      <sz val="8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color rgb="FF000000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8"/>
      <color theme="1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8"/>
      <color theme="1"/>
      <name val="Calibri"/>
      <family val="2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sz val="10"/>
      <color indexed="8"/>
      <name val="Arial"/>
      <family val="2"/>
    </font>
    <font>
      <sz val="10"/>
      <color theme="1"/>
      <name val="Calibri"/>
      <family val="2"/>
    </font>
    <font>
      <b/>
      <sz val="20"/>
      <color theme="1"/>
      <name val="Calibri"/>
      <family val="2"/>
      <scheme val="minor"/>
    </font>
    <font>
      <sz val="8"/>
      <color theme="1"/>
      <name val="Calibri"/>
      <family val="2"/>
      <charset val="162"/>
      <scheme val="minor"/>
    </font>
    <font>
      <b/>
      <sz val="10"/>
      <color rgb="FF000000"/>
      <name val="Calibri"/>
      <family val="2"/>
    </font>
    <font>
      <sz val="8"/>
      <color rgb="FFFF000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69">
    <xf numFmtId="0" fontId="0" fillId="0" borderId="0"/>
    <xf numFmtId="0" fontId="7" fillId="0" borderId="0"/>
    <xf numFmtId="165" fontId="13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30" fillId="0" borderId="0"/>
    <xf numFmtId="165" fontId="30" fillId="0" borderId="0" applyFont="0" applyFill="0" applyBorder="0" applyAlignment="0" applyProtection="0"/>
    <xf numFmtId="44" fontId="30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>
      <alignment vertical="center"/>
    </xf>
    <xf numFmtId="0" fontId="42" fillId="0" borderId="0"/>
    <xf numFmtId="0" fontId="42" fillId="0" borderId="0"/>
    <xf numFmtId="0" fontId="3" fillId="0" borderId="0"/>
    <xf numFmtId="0" fontId="42" fillId="0" borderId="0"/>
    <xf numFmtId="0" fontId="3" fillId="0" borderId="0"/>
    <xf numFmtId="0" fontId="43" fillId="0" borderId="0"/>
    <xf numFmtId="165" fontId="3" fillId="0" borderId="0" applyFont="0" applyFill="0" applyBorder="0" applyAlignment="0" applyProtection="0"/>
    <xf numFmtId="0" fontId="3" fillId="0" borderId="0"/>
    <xf numFmtId="4" fontId="44" fillId="16" borderId="30" applyNumberFormat="0" applyProtection="0">
      <alignment horizontal="right" vertical="center"/>
    </xf>
    <xf numFmtId="0" fontId="3" fillId="0" borderId="0"/>
    <xf numFmtId="0" fontId="3" fillId="0" borderId="0"/>
    <xf numFmtId="4" fontId="44" fillId="17" borderId="30" applyNumberFormat="0" applyProtection="0">
      <alignment horizontal="left" vertical="center" indent="1"/>
    </xf>
    <xf numFmtId="165" fontId="42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5" fontId="4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165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42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4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</cellStyleXfs>
  <cellXfs count="484">
    <xf numFmtId="0" fontId="0" fillId="0" borderId="0" xfId="0"/>
    <xf numFmtId="0" fontId="5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167" fontId="11" fillId="5" borderId="3" xfId="1" applyNumberFormat="1" applyFont="1" applyFill="1" applyBorder="1" applyAlignment="1">
      <alignment horizontal="center" vertical="center" wrapText="1"/>
    </xf>
    <xf numFmtId="0" fontId="11" fillId="6" borderId="3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vertical="center" wrapText="1"/>
    </xf>
    <xf numFmtId="0" fontId="15" fillId="0" borderId="0" xfId="1" applyFont="1"/>
    <xf numFmtId="0" fontId="16" fillId="0" borderId="0" xfId="0" applyFont="1"/>
    <xf numFmtId="0" fontId="12" fillId="0" borderId="0" xfId="0" applyFont="1"/>
    <xf numFmtId="167" fontId="11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3" borderId="3" xfId="1" applyFont="1" applyFill="1" applyBorder="1" applyAlignment="1">
      <alignment horizontal="center" vertical="center" wrapText="1"/>
    </xf>
    <xf numFmtId="167" fontId="11" fillId="3" borderId="3" xfId="3" applyNumberFormat="1" applyFont="1" applyFill="1" applyBorder="1" applyAlignment="1">
      <alignment horizontal="center" vertical="center" wrapText="1"/>
    </xf>
    <xf numFmtId="167" fontId="11" fillId="4" borderId="3" xfId="1" applyNumberFormat="1" applyFont="1" applyFill="1" applyBorder="1" applyAlignment="1">
      <alignment horizontal="center" vertical="center" wrapText="1"/>
    </xf>
    <xf numFmtId="0" fontId="11" fillId="4" borderId="3" xfId="1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10" fillId="4" borderId="0" xfId="0" applyFont="1" applyFill="1" applyAlignment="1">
      <alignment horizontal="left" vertical="center"/>
    </xf>
    <xf numFmtId="0" fontId="13" fillId="0" borderId="0" xfId="4"/>
    <xf numFmtId="0" fontId="13" fillId="0" borderId="0" xfId="4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2" fontId="12" fillId="0" borderId="7" xfId="0" applyNumberFormat="1" applyFont="1" applyBorder="1" applyAlignment="1">
      <alignment horizontal="center" vertical="center"/>
    </xf>
    <xf numFmtId="0" fontId="18" fillId="0" borderId="0" xfId="4" applyFont="1" applyAlignment="1">
      <alignment horizontal="center"/>
    </xf>
    <xf numFmtId="0" fontId="13" fillId="0" borderId="0" xfId="4" applyAlignment="1">
      <alignment horizontal="center" vertical="center"/>
    </xf>
    <xf numFmtId="0" fontId="20" fillId="13" borderId="10" xfId="4" applyFont="1" applyFill="1" applyBorder="1" applyAlignment="1">
      <alignment horizontal="center" vertical="center"/>
    </xf>
    <xf numFmtId="0" fontId="20" fillId="13" borderId="11" xfId="4" applyFont="1" applyFill="1" applyBorder="1" applyAlignment="1">
      <alignment horizontal="left" vertical="center"/>
    </xf>
    <xf numFmtId="0" fontId="20" fillId="13" borderId="12" xfId="4" applyFont="1" applyFill="1" applyBorder="1" applyAlignment="1">
      <alignment horizontal="center" vertical="center"/>
    </xf>
    <xf numFmtId="0" fontId="20" fillId="13" borderId="12" xfId="4" applyFont="1" applyFill="1" applyBorder="1" applyAlignment="1">
      <alignment horizontal="center" vertical="center" wrapText="1"/>
    </xf>
    <xf numFmtId="0" fontId="21" fillId="0" borderId="0" xfId="4" applyFont="1"/>
    <xf numFmtId="0" fontId="22" fillId="14" borderId="13" xfId="4" applyFont="1" applyFill="1" applyBorder="1" applyAlignment="1">
      <alignment horizontal="center" vertical="center"/>
    </xf>
    <xf numFmtId="0" fontId="22" fillId="14" borderId="14" xfId="4" applyFont="1" applyFill="1" applyBorder="1" applyAlignment="1">
      <alignment horizontal="left" vertical="center"/>
    </xf>
    <xf numFmtId="166" fontId="22" fillId="14" borderId="14" xfId="5" applyFont="1" applyFill="1" applyBorder="1" applyAlignment="1">
      <alignment vertical="center"/>
    </xf>
    <xf numFmtId="166" fontId="22" fillId="14" borderId="14" xfId="5" applyFont="1" applyFill="1" applyBorder="1" applyAlignment="1">
      <alignment horizontal="center" vertical="center"/>
    </xf>
    <xf numFmtId="166" fontId="22" fillId="14" borderId="15" xfId="5" applyFont="1" applyFill="1" applyBorder="1" applyAlignment="1">
      <alignment horizontal="center" vertical="center"/>
    </xf>
    <xf numFmtId="4" fontId="22" fillId="0" borderId="0" xfId="4" applyNumberFormat="1" applyFont="1"/>
    <xf numFmtId="0" fontId="22" fillId="0" borderId="0" xfId="4" applyFont="1"/>
    <xf numFmtId="0" fontId="23" fillId="0" borderId="16" xfId="4" applyFont="1" applyBorder="1" applyAlignment="1">
      <alignment horizontal="center" vertical="center"/>
    </xf>
    <xf numFmtId="0" fontId="23" fillId="0" borderId="16" xfId="4" applyFont="1" applyBorder="1" applyAlignment="1">
      <alignment horizontal="left" vertical="center" wrapText="1"/>
    </xf>
    <xf numFmtId="166" fontId="23" fillId="0" borderId="16" xfId="5" applyFont="1" applyBorder="1" applyAlignment="1">
      <alignment horizontal="right" vertical="center"/>
    </xf>
    <xf numFmtId="4" fontId="24" fillId="0" borderId="17" xfId="4" applyNumberFormat="1" applyFont="1" applyBorder="1" applyAlignment="1">
      <alignment horizontal="center" vertical="center"/>
    </xf>
    <xf numFmtId="166" fontId="23" fillId="0" borderId="16" xfId="5" applyFont="1" applyBorder="1" applyAlignment="1">
      <alignment horizontal="center" vertical="center"/>
    </xf>
    <xf numFmtId="0" fontId="24" fillId="0" borderId="0" xfId="4" applyFont="1"/>
    <xf numFmtId="166" fontId="23" fillId="0" borderId="16" xfId="5" applyFont="1" applyFill="1" applyBorder="1" applyAlignment="1">
      <alignment horizontal="center" vertical="center"/>
    </xf>
    <xf numFmtId="0" fontId="24" fillId="0" borderId="16" xfId="4" applyFont="1" applyBorder="1" applyAlignment="1">
      <alignment horizontal="left" vertical="center"/>
    </xf>
    <xf numFmtId="0" fontId="24" fillId="0" borderId="16" xfId="4" applyFont="1" applyBorder="1" applyAlignment="1">
      <alignment horizontal="center" vertical="center"/>
    </xf>
    <xf numFmtId="166" fontId="24" fillId="0" borderId="16" xfId="5" applyFont="1" applyBorder="1" applyAlignment="1">
      <alignment horizontal="center" vertical="center"/>
    </xf>
    <xf numFmtId="166" fontId="24" fillId="0" borderId="0" xfId="5" applyFont="1"/>
    <xf numFmtId="0" fontId="22" fillId="14" borderId="16" xfId="4" applyFont="1" applyFill="1" applyBorder="1" applyAlignment="1">
      <alignment horizontal="center" vertical="center"/>
    </xf>
    <xf numFmtId="0" fontId="22" fillId="14" borderId="16" xfId="4" applyFont="1" applyFill="1" applyBorder="1" applyAlignment="1">
      <alignment horizontal="left" vertical="center"/>
    </xf>
    <xf numFmtId="166" fontId="26" fillId="14" borderId="16" xfId="5" applyFont="1" applyFill="1" applyBorder="1" applyAlignment="1">
      <alignment horizontal="right" vertical="center"/>
    </xf>
    <xf numFmtId="166" fontId="26" fillId="14" borderId="16" xfId="5" applyFont="1" applyFill="1" applyBorder="1" applyAlignment="1">
      <alignment horizontal="center" vertical="center"/>
    </xf>
    <xf numFmtId="4" fontId="24" fillId="0" borderId="0" xfId="4" applyNumberFormat="1" applyFont="1"/>
    <xf numFmtId="166" fontId="25" fillId="0" borderId="16" xfId="5" applyFont="1" applyFill="1" applyBorder="1" applyAlignment="1">
      <alignment horizontal="center" vertical="center"/>
    </xf>
    <xf numFmtId="0" fontId="23" fillId="0" borderId="16" xfId="4" applyFont="1" applyBorder="1" applyAlignment="1">
      <alignment horizontal="left" vertical="center"/>
    </xf>
    <xf numFmtId="0" fontId="13" fillId="15" borderId="18" xfId="4" applyFill="1" applyBorder="1" applyAlignment="1">
      <alignment vertical="center"/>
    </xf>
    <xf numFmtId="0" fontId="22" fillId="15" borderId="18" xfId="4" applyFont="1" applyFill="1" applyBorder="1" applyAlignment="1">
      <alignment horizontal="left" vertical="center"/>
    </xf>
    <xf numFmtId="166" fontId="22" fillId="15" borderId="18" xfId="4" applyNumberFormat="1" applyFont="1" applyFill="1" applyBorder="1" applyAlignment="1">
      <alignment vertical="center"/>
    </xf>
    <xf numFmtId="166" fontId="13" fillId="0" borderId="0" xfId="4" applyNumberFormat="1" applyAlignment="1">
      <alignment vertical="center"/>
    </xf>
    <xf numFmtId="0" fontId="16" fillId="0" borderId="0" xfId="4" applyFont="1" applyAlignment="1">
      <alignment horizontal="left" vertical="center"/>
    </xf>
    <xf numFmtId="0" fontId="7" fillId="0" borderId="0" xfId="1"/>
    <xf numFmtId="0" fontId="19" fillId="12" borderId="19" xfId="1" applyFont="1" applyFill="1" applyBorder="1"/>
    <xf numFmtId="0" fontId="19" fillId="0" borderId="20" xfId="1" applyFont="1" applyBorder="1" applyAlignment="1">
      <alignment horizontal="center" vertical="center"/>
    </xf>
    <xf numFmtId="0" fontId="27" fillId="0" borderId="20" xfId="1" applyFont="1" applyBorder="1" applyAlignment="1">
      <alignment horizontal="center" vertical="center"/>
    </xf>
    <xf numFmtId="0" fontId="28" fillId="0" borderId="20" xfId="1" applyFont="1" applyBorder="1" applyAlignment="1">
      <alignment vertical="center" wrapText="1"/>
    </xf>
    <xf numFmtId="0" fontId="28" fillId="0" borderId="20" xfId="1" applyFont="1" applyBorder="1" applyAlignment="1">
      <alignment horizontal="center" vertical="center"/>
    </xf>
    <xf numFmtId="164" fontId="28" fillId="0" borderId="20" xfId="3" applyNumberFormat="1" applyFont="1" applyBorder="1" applyAlignment="1">
      <alignment horizontal="center" vertical="center"/>
    </xf>
    <xf numFmtId="169" fontId="28" fillId="0" borderId="20" xfId="1" applyNumberFormat="1" applyFont="1" applyBorder="1" applyAlignment="1">
      <alignment horizontal="center" vertical="center"/>
    </xf>
    <xf numFmtId="169" fontId="28" fillId="0" borderId="21" xfId="1" applyNumberFormat="1" applyFont="1" applyBorder="1" applyAlignment="1">
      <alignment horizontal="center" vertical="center"/>
    </xf>
    <xf numFmtId="0" fontId="8" fillId="12" borderId="22" xfId="1" applyFont="1" applyFill="1" applyBorder="1"/>
    <xf numFmtId="0" fontId="19" fillId="0" borderId="0" xfId="1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8" fillId="0" borderId="0" xfId="1" applyFont="1" applyAlignment="1">
      <alignment vertical="center" wrapText="1"/>
    </xf>
    <xf numFmtId="0" fontId="28" fillId="0" borderId="0" xfId="1" applyFont="1" applyAlignment="1">
      <alignment horizontal="center" vertical="center"/>
    </xf>
    <xf numFmtId="164" fontId="28" fillId="0" borderId="0" xfId="3" applyNumberFormat="1" applyFont="1" applyBorder="1" applyAlignment="1">
      <alignment horizontal="center" vertical="center"/>
    </xf>
    <xf numFmtId="169" fontId="28" fillId="0" borderId="0" xfId="1" applyNumberFormat="1" applyFont="1" applyAlignment="1">
      <alignment horizontal="center" vertical="center"/>
    </xf>
    <xf numFmtId="169" fontId="28" fillId="0" borderId="23" xfId="1" applyNumberFormat="1" applyFont="1" applyBorder="1" applyAlignment="1">
      <alignment horizontal="center" vertical="center"/>
    </xf>
    <xf numFmtId="0" fontId="7" fillId="0" borderId="22" xfId="1" applyBorder="1"/>
    <xf numFmtId="0" fontId="7" fillId="0" borderId="0" xfId="1" applyAlignment="1">
      <alignment horizontal="left"/>
    </xf>
    <xf numFmtId="0" fontId="7" fillId="0" borderId="23" xfId="1" applyBorder="1" applyAlignment="1">
      <alignment horizontal="left"/>
    </xf>
    <xf numFmtId="0" fontId="7" fillId="0" borderId="24" xfId="1" applyBorder="1"/>
    <xf numFmtId="0" fontId="7" fillId="0" borderId="9" xfId="1" applyBorder="1"/>
    <xf numFmtId="0" fontId="7" fillId="0" borderId="25" xfId="1" applyBorder="1"/>
    <xf numFmtId="0" fontId="7" fillId="0" borderId="0" xfId="1" applyAlignment="1">
      <alignment wrapText="1"/>
    </xf>
    <xf numFmtId="0" fontId="18" fillId="0" borderId="0" xfId="1" applyFont="1"/>
    <xf numFmtId="0" fontId="17" fillId="0" borderId="0" xfId="4" applyFont="1" applyAlignment="1">
      <alignment horizontal="left" vertical="center"/>
    </xf>
    <xf numFmtId="0" fontId="29" fillId="0" borderId="0" xfId="4" applyFont="1" applyAlignment="1">
      <alignment horizontal="centerContinuous" vertical="distributed"/>
    </xf>
    <xf numFmtId="0" fontId="17" fillId="0" borderId="0" xfId="4" applyFont="1" applyAlignment="1">
      <alignment horizontal="left" vertical="distributed"/>
    </xf>
    <xf numFmtId="0" fontId="11" fillId="2" borderId="3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/>
    </xf>
    <xf numFmtId="0" fontId="11" fillId="10" borderId="3" xfId="1" applyFont="1" applyFill="1" applyBorder="1" applyAlignment="1">
      <alignment horizontal="center" vertical="center" wrapText="1"/>
    </xf>
    <xf numFmtId="0" fontId="0" fillId="0" borderId="0" xfId="0" applyFill="1"/>
    <xf numFmtId="0" fontId="8" fillId="0" borderId="0" xfId="1" applyFont="1" applyFill="1" applyAlignment="1">
      <alignment horizontal="left" vertical="center"/>
    </xf>
    <xf numFmtId="0" fontId="11" fillId="0" borderId="3" xfId="1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Continuous" vertical="center"/>
    </xf>
    <xf numFmtId="0" fontId="19" fillId="11" borderId="0" xfId="4" applyFont="1" applyFill="1" applyAlignment="1">
      <alignment horizontal="left" vertical="center"/>
    </xf>
    <xf numFmtId="0" fontId="18" fillId="11" borderId="0" xfId="4" applyFont="1" applyFill="1" applyAlignment="1">
      <alignment horizontal="center"/>
    </xf>
    <xf numFmtId="0" fontId="11" fillId="3" borderId="3" xfId="1" applyFont="1" applyFill="1" applyBorder="1" applyAlignment="1">
      <alignment horizontal="center" vertical="center"/>
    </xf>
    <xf numFmtId="1" fontId="33" fillId="0" borderId="27" xfId="0" applyNumberFormat="1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left" vertical="center" wrapText="1"/>
    </xf>
    <xf numFmtId="0" fontId="34" fillId="12" borderId="27" xfId="0" applyFont="1" applyFill="1" applyBorder="1" applyAlignment="1">
      <alignment horizontal="left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34" fillId="12" borderId="27" xfId="0" applyFont="1" applyFill="1" applyBorder="1" applyAlignment="1">
      <alignment horizontal="center" vertical="center" wrapText="1"/>
    </xf>
    <xf numFmtId="165" fontId="35" fillId="0" borderId="27" xfId="9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/>
    </xf>
    <xf numFmtId="0" fontId="36" fillId="0" borderId="3" xfId="1" applyFont="1" applyBorder="1" applyAlignment="1">
      <alignment horizontal="left" vertical="center"/>
    </xf>
    <xf numFmtId="0" fontId="36" fillId="0" borderId="3" xfId="1" applyFont="1" applyBorder="1" applyAlignment="1">
      <alignment horizontal="center" vertical="center" wrapText="1"/>
    </xf>
    <xf numFmtId="167" fontId="36" fillId="0" borderId="3" xfId="1" applyNumberFormat="1" applyFont="1" applyBorder="1" applyAlignment="1">
      <alignment horizontal="center" vertical="center"/>
    </xf>
    <xf numFmtId="3" fontId="35" fillId="0" borderId="28" xfId="0" applyNumberFormat="1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 wrapText="1"/>
    </xf>
    <xf numFmtId="3" fontId="35" fillId="0" borderId="3" xfId="0" applyNumberFormat="1" applyFont="1" applyFill="1" applyBorder="1" applyAlignment="1">
      <alignment horizontal="center" vertical="center"/>
    </xf>
    <xf numFmtId="167" fontId="36" fillId="7" borderId="3" xfId="1" applyNumberFormat="1" applyFont="1" applyFill="1" applyBorder="1" applyAlignment="1">
      <alignment horizontal="center" vertical="center"/>
    </xf>
    <xf numFmtId="167" fontId="36" fillId="8" borderId="3" xfId="1" applyNumberFormat="1" applyFont="1" applyFill="1" applyBorder="1" applyAlignment="1">
      <alignment horizontal="center" vertical="center"/>
    </xf>
    <xf numFmtId="167" fontId="36" fillId="5" borderId="3" xfId="1" applyNumberFormat="1" applyFont="1" applyFill="1" applyBorder="1" applyAlignment="1">
      <alignment horizontal="center" vertical="center"/>
    </xf>
    <xf numFmtId="164" fontId="36" fillId="6" borderId="3" xfId="1" applyNumberFormat="1" applyFont="1" applyFill="1" applyBorder="1" applyAlignment="1">
      <alignment horizontal="center" vertical="center"/>
    </xf>
    <xf numFmtId="0" fontId="37" fillId="0" borderId="3" xfId="1" applyFont="1" applyBorder="1" applyAlignment="1">
      <alignment horizontal="center" vertical="center" wrapText="1"/>
    </xf>
    <xf numFmtId="0" fontId="36" fillId="0" borderId="0" xfId="1" applyFont="1"/>
    <xf numFmtId="0" fontId="38" fillId="0" borderId="0" xfId="0" applyFont="1"/>
    <xf numFmtId="0" fontId="38" fillId="0" borderId="7" xfId="0" applyFont="1" applyBorder="1" applyAlignment="1">
      <alignment horizontal="center" vertical="center"/>
    </xf>
    <xf numFmtId="0" fontId="36" fillId="0" borderId="3" xfId="1" applyFont="1" applyBorder="1" applyAlignment="1">
      <alignment vertical="center" wrapText="1"/>
    </xf>
    <xf numFmtId="0" fontId="39" fillId="0" borderId="3" xfId="1" applyFont="1" applyBorder="1" applyAlignment="1">
      <alignment horizontal="center" vertical="center" wrapText="1"/>
    </xf>
    <xf numFmtId="0" fontId="39" fillId="0" borderId="3" xfId="1" applyFont="1" applyBorder="1" applyAlignment="1">
      <alignment vertical="center" wrapText="1"/>
    </xf>
    <xf numFmtId="0" fontId="39" fillId="0" borderId="0" xfId="1" applyFont="1"/>
    <xf numFmtId="0" fontId="40" fillId="0" borderId="0" xfId="0" applyFont="1"/>
    <xf numFmtId="0" fontId="41" fillId="0" borderId="7" xfId="0" applyFont="1" applyBorder="1" applyAlignment="1">
      <alignment horizontal="center" vertical="center"/>
    </xf>
    <xf numFmtId="0" fontId="34" fillId="0" borderId="29" xfId="0" applyFont="1" applyFill="1" applyBorder="1" applyAlignment="1">
      <alignment horizontal="left" vertical="center" wrapText="1"/>
    </xf>
    <xf numFmtId="0" fontId="39" fillId="0" borderId="3" xfId="1" applyFont="1" applyFill="1" applyBorder="1" applyAlignment="1">
      <alignment horizontal="center" vertical="center" wrapText="1"/>
    </xf>
    <xf numFmtId="0" fontId="34" fillId="0" borderId="3" xfId="1" applyFont="1" applyBorder="1" applyAlignment="1">
      <alignment horizontal="center" vertical="center" wrapText="1"/>
    </xf>
    <xf numFmtId="0" fontId="36" fillId="0" borderId="3" xfId="4" applyFont="1" applyFill="1" applyBorder="1" applyAlignment="1">
      <alignment horizontal="center" vertical="center"/>
    </xf>
    <xf numFmtId="0" fontId="34" fillId="0" borderId="3" xfId="1" applyFont="1" applyBorder="1" applyAlignment="1">
      <alignment vertical="center" wrapText="1"/>
    </xf>
    <xf numFmtId="0" fontId="34" fillId="0" borderId="0" xfId="1" applyFont="1"/>
    <xf numFmtId="0" fontId="45" fillId="0" borderId="0" xfId="0" applyFont="1"/>
    <xf numFmtId="0" fontId="36" fillId="12" borderId="27" xfId="0" applyFont="1" applyFill="1" applyBorder="1" applyAlignment="1">
      <alignment horizontal="center" vertical="center"/>
    </xf>
    <xf numFmtId="0" fontId="36" fillId="12" borderId="3" xfId="6" applyFont="1" applyFill="1" applyBorder="1" applyAlignment="1">
      <alignment horizontal="left" vertical="center" wrapText="1"/>
    </xf>
    <xf numFmtId="167" fontId="36" fillId="0" borderId="3" xfId="3" applyNumberFormat="1" applyFont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left" vertical="center" wrapText="1"/>
    </xf>
    <xf numFmtId="0" fontId="36" fillId="0" borderId="29" xfId="0" applyFont="1" applyBorder="1" applyAlignment="1">
      <alignment horizontal="center" vertical="center"/>
    </xf>
    <xf numFmtId="167" fontId="34" fillId="0" borderId="3" xfId="3" applyNumberFormat="1" applyFont="1" applyBorder="1" applyAlignment="1">
      <alignment horizontal="center" vertical="center" wrapText="1"/>
    </xf>
    <xf numFmtId="0" fontId="36" fillId="0" borderId="29" xfId="0" applyFont="1" applyBorder="1" applyAlignment="1">
      <alignment horizontal="center" vertical="top"/>
    </xf>
    <xf numFmtId="0" fontId="36" fillId="0" borderId="27" xfId="0" applyFont="1" applyFill="1" applyBorder="1" applyAlignment="1">
      <alignment vertical="center" wrapText="1"/>
    </xf>
    <xf numFmtId="0" fontId="36" fillId="0" borderId="29" xfId="0" applyFont="1" applyBorder="1" applyAlignment="1">
      <alignment horizontal="center" vertical="top" wrapText="1"/>
    </xf>
    <xf numFmtId="0" fontId="36" fillId="12" borderId="27" xfId="0" applyFont="1" applyFill="1" applyBorder="1" applyAlignment="1">
      <alignment horizontal="left" vertical="center" wrapText="1"/>
    </xf>
    <xf numFmtId="0" fontId="36" fillId="12" borderId="3" xfId="0" applyFont="1" applyFill="1" applyBorder="1" applyAlignment="1">
      <alignment horizontal="center" vertical="center"/>
    </xf>
    <xf numFmtId="170" fontId="35" fillId="0" borderId="3" xfId="17" applyNumberFormat="1" applyFont="1" applyFill="1" applyBorder="1" applyAlignment="1">
      <alignment vertical="center"/>
    </xf>
    <xf numFmtId="0" fontId="34" fillId="0" borderId="3" xfId="1" applyNumberFormat="1" applyFont="1" applyBorder="1" applyAlignment="1">
      <alignment horizontal="center" vertical="center"/>
    </xf>
    <xf numFmtId="0" fontId="36" fillId="0" borderId="3" xfId="0" applyFont="1" applyFill="1" applyBorder="1" applyAlignment="1">
      <alignment horizontal="left" vertical="center" wrapText="1"/>
    </xf>
    <xf numFmtId="170" fontId="36" fillId="0" borderId="27" xfId="17" applyNumberFormat="1" applyFont="1" applyBorder="1" applyAlignment="1">
      <alignment horizontal="center" vertical="center"/>
    </xf>
    <xf numFmtId="0" fontId="36" fillId="12" borderId="3" xfId="0" applyFont="1" applyFill="1" applyBorder="1" applyAlignment="1">
      <alignment horizontal="left" vertical="center" wrapText="1"/>
    </xf>
    <xf numFmtId="0" fontId="36" fillId="12" borderId="3" xfId="0" applyFont="1" applyFill="1" applyBorder="1" applyAlignment="1">
      <alignment vertical="center" wrapText="1"/>
    </xf>
    <xf numFmtId="0" fontId="36" fillId="0" borderId="3" xfId="0" applyFont="1" applyBorder="1" applyAlignment="1">
      <alignment horizontal="center" vertical="center"/>
    </xf>
    <xf numFmtId="167" fontId="36" fillId="0" borderId="0" xfId="1" applyNumberFormat="1" applyFont="1"/>
    <xf numFmtId="0" fontId="36" fillId="0" borderId="3" xfId="19" applyFont="1" applyFill="1" applyBorder="1" applyAlignment="1">
      <alignment horizontal="left" vertical="center" wrapText="1"/>
    </xf>
    <xf numFmtId="0" fontId="36" fillId="0" borderId="3" xfId="17" applyFont="1" applyBorder="1" applyAlignment="1">
      <alignment horizontal="center" vertical="center"/>
    </xf>
    <xf numFmtId="0" fontId="36" fillId="12" borderId="3" xfId="19" applyFont="1" applyFill="1" applyBorder="1" applyAlignment="1">
      <alignment horizontal="left" vertical="center" wrapText="1"/>
    </xf>
    <xf numFmtId="0" fontId="36" fillId="12" borderId="3" xfId="17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 wrapText="1"/>
    </xf>
    <xf numFmtId="0" fontId="36" fillId="12" borderId="3" xfId="0" applyFont="1" applyFill="1" applyBorder="1" applyAlignment="1">
      <alignment horizontal="center" vertical="center" wrapText="1"/>
    </xf>
    <xf numFmtId="0" fontId="36" fillId="12" borderId="31" xfId="0" applyFont="1" applyFill="1" applyBorder="1" applyAlignment="1">
      <alignment horizontal="center" vertical="center"/>
    </xf>
    <xf numFmtId="167" fontId="6" fillId="0" borderId="26" xfId="0" applyNumberFormat="1" applyFont="1" applyBorder="1"/>
    <xf numFmtId="0" fontId="24" fillId="0" borderId="16" xfId="4" applyFont="1" applyBorder="1" applyAlignment="1">
      <alignment horizontal="left" vertical="center" wrapText="1"/>
    </xf>
    <xf numFmtId="165" fontId="14" fillId="0" borderId="8" xfId="0" applyNumberFormat="1" applyFont="1" applyBorder="1"/>
    <xf numFmtId="0" fontId="0" fillId="15" borderId="0" xfId="0" applyFill="1"/>
    <xf numFmtId="0" fontId="36" fillId="0" borderId="3" xfId="37" applyFont="1" applyFill="1" applyBorder="1" applyAlignment="1">
      <alignment horizontal="center" vertical="center"/>
    </xf>
    <xf numFmtId="0" fontId="36" fillId="12" borderId="3" xfId="38" applyFont="1" applyFill="1" applyBorder="1" applyAlignment="1">
      <alignment horizontal="left" vertical="center" wrapText="1"/>
    </xf>
    <xf numFmtId="165" fontId="0" fillId="0" borderId="0" xfId="9" applyFont="1" applyAlignment="1">
      <alignment horizontal="center" vertical="center"/>
    </xf>
    <xf numFmtId="165" fontId="35" fillId="9" borderId="27" xfId="9" applyFont="1" applyFill="1" applyBorder="1" applyAlignment="1">
      <alignment horizontal="center" vertical="center" wrapText="1"/>
    </xf>
    <xf numFmtId="0" fontId="12" fillId="9" borderId="7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36" fillId="0" borderId="3" xfId="1" applyFont="1" applyFill="1" applyBorder="1" applyAlignment="1">
      <alignment horizontal="left" vertical="center"/>
    </xf>
    <xf numFmtId="0" fontId="36" fillId="0" borderId="3" xfId="1" applyFont="1" applyFill="1" applyBorder="1" applyAlignment="1">
      <alignment horizontal="center" vertical="center" wrapText="1"/>
    </xf>
    <xf numFmtId="167" fontId="36" fillId="0" borderId="3" xfId="1" applyNumberFormat="1" applyFont="1" applyFill="1" applyBorder="1" applyAlignment="1">
      <alignment horizontal="center" vertical="center"/>
    </xf>
    <xf numFmtId="3" fontId="35" fillId="0" borderId="28" xfId="0" applyNumberFormat="1" applyFont="1" applyFill="1" applyBorder="1" applyAlignment="1">
      <alignment horizontal="center" vertical="center"/>
    </xf>
    <xf numFmtId="167" fontId="36" fillId="0" borderId="3" xfId="3" applyNumberFormat="1" applyFont="1" applyFill="1" applyBorder="1" applyAlignment="1">
      <alignment horizontal="center" vertical="center" wrapText="1"/>
    </xf>
    <xf numFmtId="0" fontId="34" fillId="0" borderId="3" xfId="1" applyFont="1" applyFill="1" applyBorder="1" applyAlignment="1">
      <alignment horizontal="center" vertical="center" wrapText="1"/>
    </xf>
    <xf numFmtId="0" fontId="34" fillId="0" borderId="3" xfId="1" applyNumberFormat="1" applyFont="1" applyFill="1" applyBorder="1" applyAlignment="1">
      <alignment horizontal="center" vertical="center"/>
    </xf>
    <xf numFmtId="164" fontId="36" fillId="0" borderId="3" xfId="1" applyNumberFormat="1" applyFont="1" applyFill="1" applyBorder="1" applyAlignment="1">
      <alignment horizontal="center" vertical="center"/>
    </xf>
    <xf numFmtId="0" fontId="36" fillId="0" borderId="3" xfId="1" applyFont="1" applyFill="1" applyBorder="1" applyAlignment="1">
      <alignment vertical="center" wrapText="1"/>
    </xf>
    <xf numFmtId="0" fontId="36" fillId="0" borderId="0" xfId="1" applyFont="1" applyFill="1"/>
    <xf numFmtId="0" fontId="38" fillId="0" borderId="0" xfId="0" applyFont="1" applyFill="1"/>
    <xf numFmtId="167" fontId="34" fillId="0" borderId="3" xfId="3" applyNumberFormat="1" applyFont="1" applyFill="1" applyBorder="1" applyAlignment="1">
      <alignment horizontal="center" vertical="center" wrapText="1"/>
    </xf>
    <xf numFmtId="0" fontId="39" fillId="0" borderId="3" xfId="1" applyFont="1" applyFill="1" applyBorder="1" applyAlignment="1">
      <alignment vertical="center" wrapText="1"/>
    </xf>
    <xf numFmtId="0" fontId="39" fillId="0" borderId="0" xfId="1" applyFont="1" applyFill="1"/>
    <xf numFmtId="0" fontId="40" fillId="0" borderId="0" xfId="0" applyFont="1" applyFill="1"/>
    <xf numFmtId="0" fontId="14" fillId="0" borderId="7" xfId="0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1" fontId="33" fillId="0" borderId="27" xfId="0" applyNumberFormat="1" applyFont="1" applyFill="1" applyBorder="1" applyAlignment="1">
      <alignment horizontal="center" vertical="center" wrapText="1"/>
    </xf>
    <xf numFmtId="0" fontId="36" fillId="12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/>
    </xf>
    <xf numFmtId="0" fontId="36" fillId="12" borderId="3" xfId="0" applyFont="1" applyFill="1" applyBorder="1" applyAlignment="1">
      <alignment horizontal="center" vertical="center"/>
    </xf>
    <xf numFmtId="0" fontId="39" fillId="18" borderId="3" xfId="1" applyFont="1" applyFill="1" applyBorder="1" applyAlignment="1">
      <alignment horizontal="center" vertical="center" wrapText="1"/>
    </xf>
    <xf numFmtId="0" fontId="36" fillId="18" borderId="3" xfId="0" applyFont="1" applyFill="1" applyBorder="1" applyAlignment="1">
      <alignment horizontal="center" vertical="center"/>
    </xf>
    <xf numFmtId="1" fontId="33" fillId="18" borderId="27" xfId="0" applyNumberFormat="1" applyFont="1" applyFill="1" applyBorder="1" applyAlignment="1">
      <alignment horizontal="center" vertical="center" wrapText="1"/>
    </xf>
    <xf numFmtId="0" fontId="34" fillId="18" borderId="27" xfId="0" applyFont="1" applyFill="1" applyBorder="1" applyAlignment="1">
      <alignment horizontal="left" vertical="center" wrapText="1"/>
    </xf>
    <xf numFmtId="0" fontId="36" fillId="18" borderId="3" xfId="1" applyFont="1" applyFill="1" applyBorder="1" applyAlignment="1">
      <alignment horizontal="left" vertical="center"/>
    </xf>
    <xf numFmtId="0" fontId="36" fillId="18" borderId="3" xfId="1" applyFont="1" applyFill="1" applyBorder="1" applyAlignment="1">
      <alignment horizontal="center" vertical="center" wrapText="1"/>
    </xf>
    <xf numFmtId="3" fontId="35" fillId="18" borderId="28" xfId="0" applyNumberFormat="1" applyFont="1" applyFill="1" applyBorder="1" applyAlignment="1">
      <alignment horizontal="center" vertical="center"/>
    </xf>
    <xf numFmtId="0" fontId="34" fillId="18" borderId="27" xfId="0" applyFont="1" applyFill="1" applyBorder="1" applyAlignment="1">
      <alignment horizontal="center" vertical="center" wrapText="1"/>
    </xf>
    <xf numFmtId="165" fontId="35" fillId="18" borderId="27" xfId="9" applyFont="1" applyFill="1" applyBorder="1" applyAlignment="1">
      <alignment horizontal="center" vertical="center" wrapText="1"/>
    </xf>
    <xf numFmtId="167" fontId="36" fillId="18" borderId="3" xfId="1" applyNumberFormat="1" applyFont="1" applyFill="1" applyBorder="1" applyAlignment="1">
      <alignment horizontal="center" vertical="center"/>
    </xf>
    <xf numFmtId="0" fontId="36" fillId="18" borderId="3" xfId="0" applyFont="1" applyFill="1" applyBorder="1" applyAlignment="1">
      <alignment horizontal="center" vertical="center" wrapText="1"/>
    </xf>
    <xf numFmtId="3" fontId="35" fillId="18" borderId="3" xfId="0" applyNumberFormat="1" applyFont="1" applyFill="1" applyBorder="1" applyAlignment="1">
      <alignment horizontal="center" vertical="center"/>
    </xf>
    <xf numFmtId="164" fontId="36" fillId="18" borderId="3" xfId="1" applyNumberFormat="1" applyFont="1" applyFill="1" applyBorder="1" applyAlignment="1">
      <alignment horizontal="center" vertical="center"/>
    </xf>
    <xf numFmtId="0" fontId="37" fillId="18" borderId="3" xfId="1" applyFont="1" applyFill="1" applyBorder="1" applyAlignment="1">
      <alignment horizontal="center" vertical="center" wrapText="1"/>
    </xf>
    <xf numFmtId="0" fontId="36" fillId="18" borderId="0" xfId="1" applyFont="1" applyFill="1"/>
    <xf numFmtId="0" fontId="38" fillId="18" borderId="0" xfId="0" applyFont="1" applyFill="1"/>
    <xf numFmtId="0" fontId="38" fillId="18" borderId="7" xfId="0" applyFont="1" applyFill="1" applyBorder="1" applyAlignment="1">
      <alignment horizontal="center" vertical="center"/>
    </xf>
    <xf numFmtId="0" fontId="12" fillId="18" borderId="0" xfId="0" applyFont="1" applyFill="1"/>
    <xf numFmtId="0" fontId="36" fillId="18" borderId="3" xfId="1" applyFont="1" applyFill="1" applyBorder="1" applyAlignment="1">
      <alignment vertical="center" wrapText="1"/>
    </xf>
    <xf numFmtId="0" fontId="39" fillId="18" borderId="3" xfId="1" applyFont="1" applyFill="1" applyBorder="1" applyAlignment="1">
      <alignment vertical="center" wrapText="1"/>
    </xf>
    <xf numFmtId="0" fontId="39" fillId="18" borderId="0" xfId="1" applyFont="1" applyFill="1"/>
    <xf numFmtId="0" fontId="40" fillId="18" borderId="0" xfId="0" applyFont="1" applyFill="1"/>
    <xf numFmtId="0" fontId="41" fillId="18" borderId="7" xfId="0" applyFont="1" applyFill="1" applyBorder="1" applyAlignment="1">
      <alignment horizontal="center" vertical="center"/>
    </xf>
    <xf numFmtId="0" fontId="5" fillId="18" borderId="0" xfId="0" applyFont="1" applyFill="1"/>
    <xf numFmtId="0" fontId="0" fillId="18" borderId="0" xfId="0" applyFill="1"/>
    <xf numFmtId="0" fontId="36" fillId="18" borderId="27" xfId="0" applyFont="1" applyFill="1" applyBorder="1" applyAlignment="1">
      <alignment horizontal="center" vertical="center"/>
    </xf>
    <xf numFmtId="0" fontId="36" fillId="18" borderId="27" xfId="0" applyFont="1" applyFill="1" applyBorder="1" applyAlignment="1">
      <alignment horizontal="left" vertical="center" wrapText="1"/>
    </xf>
    <xf numFmtId="0" fontId="36" fillId="18" borderId="29" xfId="0" applyFont="1" applyFill="1" applyBorder="1" applyAlignment="1">
      <alignment horizontal="center" vertical="center"/>
    </xf>
    <xf numFmtId="167" fontId="34" fillId="18" borderId="3" xfId="3" applyNumberFormat="1" applyFont="1" applyFill="1" applyBorder="1" applyAlignment="1">
      <alignment horizontal="center" vertical="center" wrapText="1"/>
    </xf>
    <xf numFmtId="0" fontId="14" fillId="18" borderId="7" xfId="0" applyFont="1" applyFill="1" applyBorder="1" applyAlignment="1">
      <alignment horizontal="center" vertical="center"/>
    </xf>
    <xf numFmtId="0" fontId="36" fillId="18" borderId="29" xfId="0" applyFont="1" applyFill="1" applyBorder="1" applyAlignment="1">
      <alignment horizontal="center" vertical="top"/>
    </xf>
    <xf numFmtId="0" fontId="36" fillId="18" borderId="27" xfId="0" applyFont="1" applyFill="1" applyBorder="1" applyAlignment="1">
      <alignment vertical="center" wrapText="1"/>
    </xf>
    <xf numFmtId="0" fontId="36" fillId="18" borderId="29" xfId="0" applyFont="1" applyFill="1" applyBorder="1" applyAlignment="1">
      <alignment horizontal="center" vertical="top" wrapText="1"/>
    </xf>
    <xf numFmtId="0" fontId="39" fillId="12" borderId="3" xfId="1" applyFont="1" applyFill="1" applyBorder="1" applyAlignment="1">
      <alignment horizontal="center" vertical="center" wrapText="1"/>
    </xf>
    <xf numFmtId="0" fontId="0" fillId="12" borderId="0" xfId="0" applyFill="1"/>
    <xf numFmtId="0" fontId="36" fillId="12" borderId="3" xfId="1" applyFont="1" applyFill="1" applyBorder="1" applyAlignment="1">
      <alignment horizontal="left" vertical="center"/>
    </xf>
    <xf numFmtId="0" fontId="36" fillId="12" borderId="3" xfId="1" applyFont="1" applyFill="1" applyBorder="1" applyAlignment="1">
      <alignment horizontal="center" vertical="center" wrapText="1"/>
    </xf>
    <xf numFmtId="0" fontId="34" fillId="12" borderId="3" xfId="1" applyFont="1" applyFill="1" applyBorder="1" applyAlignment="1">
      <alignment horizontal="center" vertical="center" wrapText="1"/>
    </xf>
    <xf numFmtId="3" fontId="35" fillId="12" borderId="28" xfId="0" applyNumberFormat="1" applyFont="1" applyFill="1" applyBorder="1" applyAlignment="1">
      <alignment horizontal="center" vertical="center"/>
    </xf>
    <xf numFmtId="165" fontId="35" fillId="12" borderId="27" xfId="9" applyFont="1" applyFill="1" applyBorder="1" applyAlignment="1">
      <alignment horizontal="center" vertical="center" wrapText="1"/>
    </xf>
    <xf numFmtId="167" fontId="36" fillId="12" borderId="3" xfId="1" applyNumberFormat="1" applyFont="1" applyFill="1" applyBorder="1" applyAlignment="1">
      <alignment horizontal="center" vertical="center"/>
    </xf>
    <xf numFmtId="3" fontId="35" fillId="12" borderId="3" xfId="0" applyNumberFormat="1" applyFont="1" applyFill="1" applyBorder="1" applyAlignment="1">
      <alignment horizontal="center" vertical="center"/>
    </xf>
    <xf numFmtId="164" fontId="36" fillId="12" borderId="3" xfId="1" applyNumberFormat="1" applyFont="1" applyFill="1" applyBorder="1" applyAlignment="1">
      <alignment horizontal="center" vertical="center"/>
    </xf>
    <xf numFmtId="0" fontId="34" fillId="12" borderId="3" xfId="1" applyFont="1" applyFill="1" applyBorder="1" applyAlignment="1">
      <alignment vertical="center" wrapText="1"/>
    </xf>
    <xf numFmtId="0" fontId="34" fillId="12" borderId="0" xfId="1" applyFont="1" applyFill="1"/>
    <xf numFmtId="0" fontId="45" fillId="12" borderId="0" xfId="0" applyFont="1" applyFill="1"/>
    <xf numFmtId="0" fontId="12" fillId="12" borderId="7" xfId="0" applyFont="1" applyFill="1" applyBorder="1" applyAlignment="1">
      <alignment horizontal="center" vertical="center"/>
    </xf>
    <xf numFmtId="167" fontId="34" fillId="12" borderId="3" xfId="3" applyNumberFormat="1" applyFont="1" applyFill="1" applyBorder="1" applyAlignment="1">
      <alignment horizontal="center" vertical="center" wrapText="1"/>
    </xf>
    <xf numFmtId="167" fontId="36" fillId="12" borderId="3" xfId="3" applyNumberFormat="1" applyFont="1" applyFill="1" applyBorder="1" applyAlignment="1">
      <alignment horizontal="center" vertical="center" wrapText="1"/>
    </xf>
    <xf numFmtId="0" fontId="36" fillId="12" borderId="3" xfId="1" applyFont="1" applyFill="1" applyBorder="1" applyAlignment="1">
      <alignment vertical="center" wrapText="1"/>
    </xf>
    <xf numFmtId="0" fontId="36" fillId="12" borderId="0" xfId="1" applyFont="1" applyFill="1"/>
    <xf numFmtId="0" fontId="38" fillId="12" borderId="0" xfId="0" applyFont="1" applyFill="1"/>
    <xf numFmtId="0" fontId="39" fillId="12" borderId="3" xfId="1" applyFont="1" applyFill="1" applyBorder="1" applyAlignment="1">
      <alignment vertical="center" wrapText="1"/>
    </xf>
    <xf numFmtId="0" fontId="39" fillId="12" borderId="0" xfId="1" applyFont="1" applyFill="1"/>
    <xf numFmtId="0" fontId="40" fillId="12" borderId="0" xfId="0" applyFont="1" applyFill="1"/>
    <xf numFmtId="0" fontId="14" fillId="12" borderId="7" xfId="0" applyFont="1" applyFill="1" applyBorder="1" applyAlignment="1">
      <alignment horizontal="center" vertical="center"/>
    </xf>
    <xf numFmtId="1" fontId="12" fillId="0" borderId="0" xfId="0" applyNumberFormat="1" applyFont="1"/>
    <xf numFmtId="0" fontId="47" fillId="0" borderId="0" xfId="0" applyFont="1"/>
    <xf numFmtId="3" fontId="12" fillId="0" borderId="0" xfId="0" applyNumberFormat="1" applyFont="1"/>
    <xf numFmtId="165" fontId="12" fillId="0" borderId="0" xfId="0" applyNumberFormat="1" applyFont="1"/>
    <xf numFmtId="172" fontId="12" fillId="0" borderId="0" xfId="0" applyNumberFormat="1" applyFont="1"/>
    <xf numFmtId="0" fontId="12" fillId="0" borderId="0" xfId="0" applyFont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0" fontId="0" fillId="0" borderId="0" xfId="0" applyNumberFormat="1"/>
    <xf numFmtId="0" fontId="10" fillId="0" borderId="0" xfId="0" applyNumberFormat="1" applyFont="1" applyAlignment="1">
      <alignment horizontal="center" vertical="center"/>
    </xf>
    <xf numFmtId="0" fontId="11" fillId="3" borderId="3" xfId="3" applyNumberFormat="1" applyFont="1" applyFill="1" applyBorder="1" applyAlignment="1">
      <alignment horizontal="center" vertical="center" wrapText="1"/>
    </xf>
    <xf numFmtId="0" fontId="35" fillId="0" borderId="0" xfId="9" applyNumberFormat="1" applyFont="1" applyFill="1" applyBorder="1" applyAlignment="1">
      <alignment horizontal="center" vertical="center" wrapText="1"/>
    </xf>
    <xf numFmtId="0" fontId="35" fillId="18" borderId="0" xfId="9" applyNumberFormat="1" applyFont="1" applyFill="1" applyBorder="1" applyAlignment="1">
      <alignment horizontal="center" vertical="center" wrapText="1"/>
    </xf>
    <xf numFmtId="165" fontId="34" fillId="0" borderId="27" xfId="0" applyNumberFormat="1" applyFont="1" applyFill="1" applyBorder="1" applyAlignment="1">
      <alignment horizontal="center" vertical="center" wrapText="1"/>
    </xf>
    <xf numFmtId="0" fontId="36" fillId="0" borderId="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7" fillId="0" borderId="27" xfId="0" applyFont="1" applyFill="1" applyBorder="1" applyAlignment="1">
      <alignment horizontal="center" vertical="center"/>
    </xf>
    <xf numFmtId="0" fontId="37" fillId="18" borderId="27" xfId="0" applyFont="1" applyFill="1" applyBorder="1" applyAlignment="1">
      <alignment horizontal="center" vertical="center"/>
    </xf>
    <xf numFmtId="0" fontId="37" fillId="12" borderId="27" xfId="0" applyFont="1" applyFill="1" applyBorder="1" applyAlignment="1">
      <alignment horizontal="center" vertical="center"/>
    </xf>
    <xf numFmtId="0" fontId="37" fillId="12" borderId="3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37" fillId="12" borderId="3" xfId="0" applyFont="1" applyFill="1" applyBorder="1" applyAlignment="1">
      <alignment horizontal="center" vertical="center" wrapText="1"/>
    </xf>
    <xf numFmtId="0" fontId="37" fillId="12" borderId="31" xfId="0" applyFont="1" applyFill="1" applyBorder="1" applyAlignment="1">
      <alignment horizontal="center" vertical="center"/>
    </xf>
    <xf numFmtId="0" fontId="37" fillId="0" borderId="3" xfId="0" applyFont="1" applyFill="1" applyBorder="1" applyAlignment="1">
      <alignment horizontal="center" vertical="center" wrapText="1"/>
    </xf>
    <xf numFmtId="1" fontId="48" fillId="0" borderId="27" xfId="0" applyNumberFormat="1" applyFont="1" applyFill="1" applyBorder="1" applyAlignment="1">
      <alignment horizontal="center" vertical="center" wrapText="1"/>
    </xf>
    <xf numFmtId="0" fontId="49" fillId="0" borderId="27" xfId="0" applyFont="1" applyFill="1" applyBorder="1" applyAlignment="1">
      <alignment horizontal="center" vertical="center"/>
    </xf>
    <xf numFmtId="0" fontId="49" fillId="18" borderId="27" xfId="0" applyFont="1" applyFill="1" applyBorder="1" applyAlignment="1">
      <alignment horizontal="center" vertical="center"/>
    </xf>
    <xf numFmtId="0" fontId="49" fillId="12" borderId="31" xfId="0" applyFont="1" applyFill="1" applyBorder="1" applyAlignment="1">
      <alignment horizontal="center" vertical="center"/>
    </xf>
    <xf numFmtId="0" fontId="12" fillId="19" borderId="7" xfId="0" applyFont="1" applyFill="1" applyBorder="1" applyAlignment="1">
      <alignment horizontal="center" vertical="center"/>
    </xf>
    <xf numFmtId="165" fontId="14" fillId="19" borderId="8" xfId="0" applyNumberFormat="1" applyFont="1" applyFill="1" applyBorder="1"/>
    <xf numFmtId="165" fontId="12" fillId="19" borderId="0" xfId="0" applyNumberFormat="1" applyFont="1" applyFill="1" applyAlignment="1">
      <alignment horizontal="center" vertical="center"/>
    </xf>
    <xf numFmtId="0" fontId="12" fillId="19" borderId="0" xfId="0" applyFont="1" applyFill="1" applyAlignment="1">
      <alignment horizontal="center" vertical="center"/>
    </xf>
    <xf numFmtId="1" fontId="12" fillId="19" borderId="0" xfId="0" applyNumberFormat="1" applyFont="1" applyFill="1"/>
    <xf numFmtId="0" fontId="47" fillId="19" borderId="0" xfId="0" applyFont="1" applyFill="1"/>
    <xf numFmtId="3" fontId="12" fillId="19" borderId="0" xfId="0" applyNumberFormat="1" applyFont="1" applyFill="1"/>
    <xf numFmtId="172" fontId="12" fillId="19" borderId="0" xfId="0" applyNumberFormat="1" applyFont="1" applyFill="1"/>
    <xf numFmtId="0" fontId="0" fillId="19" borderId="0" xfId="0" applyFill="1"/>
    <xf numFmtId="165" fontId="12" fillId="19" borderId="0" xfId="0" applyNumberFormat="1" applyFont="1" applyFill="1"/>
    <xf numFmtId="0" fontId="0" fillId="6" borderId="0" xfId="0" applyFill="1"/>
    <xf numFmtId="0" fontId="39" fillId="6" borderId="3" xfId="1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/>
    </xf>
    <xf numFmtId="0" fontId="36" fillId="6" borderId="3" xfId="19" applyFont="1" applyFill="1" applyBorder="1" applyAlignment="1">
      <alignment horizontal="left" vertical="center" wrapText="1"/>
    </xf>
    <xf numFmtId="0" fontId="36" fillId="6" borderId="3" xfId="1" applyFont="1" applyFill="1" applyBorder="1" applyAlignment="1">
      <alignment horizontal="left" vertical="center"/>
    </xf>
    <xf numFmtId="0" fontId="36" fillId="6" borderId="3" xfId="1" applyFont="1" applyFill="1" applyBorder="1" applyAlignment="1">
      <alignment horizontal="center" vertical="center" wrapText="1"/>
    </xf>
    <xf numFmtId="167" fontId="36" fillId="6" borderId="3" xfId="1" applyNumberFormat="1" applyFont="1" applyFill="1" applyBorder="1" applyAlignment="1">
      <alignment horizontal="center" vertical="center"/>
    </xf>
    <xf numFmtId="3" fontId="35" fillId="6" borderId="28" xfId="0" applyNumberFormat="1" applyFont="1" applyFill="1" applyBorder="1" applyAlignment="1">
      <alignment horizontal="center" vertical="center"/>
    </xf>
    <xf numFmtId="0" fontId="36" fillId="6" borderId="3" xfId="17" applyFont="1" applyFill="1" applyBorder="1" applyAlignment="1">
      <alignment horizontal="center" vertical="center"/>
    </xf>
    <xf numFmtId="165" fontId="35" fillId="6" borderId="27" xfId="9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 wrapText="1"/>
    </xf>
    <xf numFmtId="3" fontId="35" fillId="6" borderId="3" xfId="0" applyNumberFormat="1" applyFont="1" applyFill="1" applyBorder="1" applyAlignment="1">
      <alignment horizontal="center" vertical="center"/>
    </xf>
    <xf numFmtId="0" fontId="36" fillId="6" borderId="3" xfId="1" applyFont="1" applyFill="1" applyBorder="1" applyAlignment="1">
      <alignment vertical="center" wrapText="1"/>
    </xf>
    <xf numFmtId="0" fontId="36" fillId="6" borderId="0" xfId="1" applyFont="1" applyFill="1"/>
    <xf numFmtId="0" fontId="38" fillId="6" borderId="0" xfId="0" applyFont="1" applyFill="1"/>
    <xf numFmtId="0" fontId="12" fillId="6" borderId="7" xfId="0" applyFont="1" applyFill="1" applyBorder="1" applyAlignment="1">
      <alignment horizontal="center" vertical="center"/>
    </xf>
    <xf numFmtId="165" fontId="14" fillId="6" borderId="8" xfId="0" applyNumberFormat="1" applyFont="1" applyFill="1" applyBorder="1"/>
    <xf numFmtId="165" fontId="12" fillId="6" borderId="0" xfId="0" applyNumberFormat="1" applyFont="1" applyFill="1"/>
    <xf numFmtId="0" fontId="12" fillId="6" borderId="0" xfId="0" applyFont="1" applyFill="1"/>
    <xf numFmtId="1" fontId="12" fillId="6" borderId="0" xfId="0" applyNumberFormat="1" applyFont="1" applyFill="1"/>
    <xf numFmtId="0" fontId="47" fillId="6" borderId="0" xfId="0" applyFont="1" applyFill="1"/>
    <xf numFmtId="3" fontId="12" fillId="6" borderId="0" xfId="0" applyNumberFormat="1" applyFont="1" applyFill="1"/>
    <xf numFmtId="172" fontId="12" fillId="6" borderId="0" xfId="0" applyNumberFormat="1" applyFont="1" applyFill="1"/>
    <xf numFmtId="1" fontId="33" fillId="12" borderId="27" xfId="0" applyNumberFormat="1" applyFont="1" applyFill="1" applyBorder="1" applyAlignment="1">
      <alignment horizontal="center" vertical="center" wrapText="1"/>
    </xf>
    <xf numFmtId="165" fontId="34" fillId="12" borderId="27" xfId="0" applyNumberFormat="1" applyFont="1" applyFill="1" applyBorder="1" applyAlignment="1">
      <alignment horizontal="center" vertical="center" wrapText="1"/>
    </xf>
    <xf numFmtId="0" fontId="35" fillId="12" borderId="0" xfId="9" applyNumberFormat="1" applyFont="1" applyFill="1" applyBorder="1" applyAlignment="1">
      <alignment horizontal="center" vertical="center" wrapText="1"/>
    </xf>
    <xf numFmtId="0" fontId="38" fillId="12" borderId="7" xfId="0" applyFont="1" applyFill="1" applyBorder="1" applyAlignment="1">
      <alignment horizontal="center" vertical="center"/>
    </xf>
    <xf numFmtId="165" fontId="14" fillId="12" borderId="8" xfId="0" applyNumberFormat="1" applyFont="1" applyFill="1" applyBorder="1"/>
    <xf numFmtId="165" fontId="12" fillId="12" borderId="0" xfId="0" applyNumberFormat="1" applyFont="1" applyFill="1" applyAlignment="1">
      <alignment horizontal="center" vertical="center"/>
    </xf>
    <xf numFmtId="0" fontId="12" fillId="12" borderId="0" xfId="0" applyFont="1" applyFill="1" applyAlignment="1">
      <alignment horizontal="center" vertical="center"/>
    </xf>
    <xf numFmtId="1" fontId="12" fillId="12" borderId="0" xfId="0" applyNumberFormat="1" applyFont="1" applyFill="1"/>
    <xf numFmtId="0" fontId="41" fillId="12" borderId="7" xfId="0" applyFont="1" applyFill="1" applyBorder="1" applyAlignment="1">
      <alignment horizontal="center" vertical="center"/>
    </xf>
    <xf numFmtId="0" fontId="34" fillId="12" borderId="29" xfId="0" applyFont="1" applyFill="1" applyBorder="1" applyAlignment="1">
      <alignment horizontal="left" vertical="center" wrapText="1"/>
    </xf>
    <xf numFmtId="0" fontId="36" fillId="12" borderId="3" xfId="37" applyFont="1" applyFill="1" applyBorder="1" applyAlignment="1">
      <alignment horizontal="center" vertical="center"/>
    </xf>
    <xf numFmtId="170" fontId="36" fillId="12" borderId="27" xfId="17" applyNumberFormat="1" applyFont="1" applyFill="1" applyBorder="1" applyAlignment="1">
      <alignment horizontal="center" vertical="center"/>
    </xf>
    <xf numFmtId="167" fontId="36" fillId="12" borderId="0" xfId="1" applyNumberFormat="1" applyFont="1" applyFill="1"/>
    <xf numFmtId="0" fontId="47" fillId="12" borderId="0" xfId="0" applyFont="1" applyFill="1"/>
    <xf numFmtId="3" fontId="12" fillId="12" borderId="0" xfId="0" applyNumberFormat="1" applyFont="1" applyFill="1"/>
    <xf numFmtId="172" fontId="12" fillId="12" borderId="0" xfId="0" applyNumberFormat="1" applyFont="1" applyFill="1"/>
    <xf numFmtId="165" fontId="12" fillId="12" borderId="0" xfId="0" applyNumberFormat="1" applyFont="1" applyFill="1"/>
    <xf numFmtId="0" fontId="5" fillId="12" borderId="0" xfId="0" applyFont="1" applyFill="1"/>
    <xf numFmtId="0" fontId="34" fillId="12" borderId="3" xfId="1" applyNumberFormat="1" applyFont="1" applyFill="1" applyBorder="1" applyAlignment="1">
      <alignment horizontal="center" vertical="center"/>
    </xf>
    <xf numFmtId="0" fontId="12" fillId="12" borderId="0" xfId="0" applyFont="1" applyFill="1"/>
    <xf numFmtId="0" fontId="17" fillId="12" borderId="0" xfId="0" applyFont="1" applyFill="1" applyAlignment="1">
      <alignment horizontal="center" vertical="center"/>
    </xf>
    <xf numFmtId="0" fontId="36" fillId="12" borderId="3" xfId="19" applyFont="1" applyFill="1" applyBorder="1" applyAlignment="1">
      <alignment horizontal="left" vertical="center"/>
    </xf>
    <xf numFmtId="0" fontId="36" fillId="0" borderId="3" xfId="19" applyFont="1" applyFill="1" applyBorder="1" applyAlignment="1">
      <alignment horizontal="left" vertical="center"/>
    </xf>
    <xf numFmtId="0" fontId="36" fillId="0" borderId="3" xfId="0" applyFont="1" applyFill="1" applyBorder="1" applyAlignment="1">
      <alignment horizontal="left" vertical="center"/>
    </xf>
    <xf numFmtId="0" fontId="36" fillId="12" borderId="3" xfId="0" applyFont="1" applyFill="1" applyBorder="1" applyAlignment="1">
      <alignment horizontal="left" vertical="center"/>
    </xf>
    <xf numFmtId="0" fontId="39" fillId="0" borderId="3" xfId="1" applyFont="1" applyFill="1" applyBorder="1" applyAlignment="1">
      <alignment horizontal="center" vertical="center"/>
    </xf>
    <xf numFmtId="1" fontId="33" fillId="0" borderId="27" xfId="0" applyNumberFormat="1" applyFont="1" applyFill="1" applyBorder="1" applyAlignment="1">
      <alignment horizontal="center" vertical="center"/>
    </xf>
    <xf numFmtId="0" fontId="34" fillId="0" borderId="27" xfId="0" applyFont="1" applyFill="1" applyBorder="1" applyAlignment="1">
      <alignment horizontal="left" vertical="center"/>
    </xf>
    <xf numFmtId="0" fontId="36" fillId="0" borderId="3" xfId="1" applyFont="1" applyBorder="1" applyAlignment="1">
      <alignment horizontal="center" vertical="center"/>
    </xf>
    <xf numFmtId="0" fontId="39" fillId="0" borderId="3" xfId="1" applyFont="1" applyBorder="1" applyAlignment="1">
      <alignment horizontal="center" vertical="center"/>
    </xf>
    <xf numFmtId="0" fontId="34" fillId="0" borderId="27" xfId="0" applyFont="1" applyFill="1" applyBorder="1" applyAlignment="1">
      <alignment horizontal="center" vertical="center"/>
    </xf>
    <xf numFmtId="165" fontId="34" fillId="0" borderId="27" xfId="0" applyNumberFormat="1" applyFont="1" applyFill="1" applyBorder="1" applyAlignment="1">
      <alignment horizontal="center" vertical="center"/>
    </xf>
    <xf numFmtId="165" fontId="35" fillId="0" borderId="27" xfId="9" applyFont="1" applyFill="1" applyBorder="1" applyAlignment="1">
      <alignment horizontal="center" vertical="center"/>
    </xf>
    <xf numFmtId="0" fontId="37" fillId="0" borderId="3" xfId="1" applyFont="1" applyBorder="1" applyAlignment="1">
      <alignment horizontal="center" vertical="center"/>
    </xf>
    <xf numFmtId="0" fontId="36" fillId="0" borderId="0" xfId="1" applyFont="1" applyAlignment="1"/>
    <xf numFmtId="0" fontId="38" fillId="0" borderId="0" xfId="0" applyFont="1" applyAlignment="1"/>
    <xf numFmtId="165" fontId="14" fillId="0" borderId="8" xfId="0" applyNumberFormat="1" applyFont="1" applyBorder="1" applyAlignment="1"/>
    <xf numFmtId="165" fontId="12" fillId="0" borderId="0" xfId="0" applyNumberFormat="1" applyFont="1" applyAlignment="1"/>
    <xf numFmtId="0" fontId="12" fillId="0" borderId="0" xfId="0" applyFont="1" applyAlignment="1"/>
    <xf numFmtId="1" fontId="12" fillId="0" borderId="0" xfId="0" applyNumberFormat="1" applyFont="1" applyAlignment="1"/>
    <xf numFmtId="0" fontId="47" fillId="0" borderId="0" xfId="0" applyFont="1" applyAlignment="1"/>
    <xf numFmtId="3" fontId="12" fillId="0" borderId="0" xfId="0" applyNumberFormat="1" applyFont="1" applyAlignment="1"/>
    <xf numFmtId="172" fontId="12" fillId="0" borderId="0" xfId="0" applyNumberFormat="1" applyFont="1" applyAlignment="1"/>
    <xf numFmtId="0" fontId="0" fillId="0" borderId="0" xfId="0" applyAlignment="1"/>
    <xf numFmtId="0" fontId="39" fillId="18" borderId="3" xfId="1" applyFont="1" applyFill="1" applyBorder="1" applyAlignment="1">
      <alignment horizontal="center" vertical="center"/>
    </xf>
    <xf numFmtId="1" fontId="33" fillId="18" borderId="27" xfId="0" applyNumberFormat="1" applyFont="1" applyFill="1" applyBorder="1" applyAlignment="1">
      <alignment horizontal="center" vertical="center"/>
    </xf>
    <xf numFmtId="0" fontId="34" fillId="18" borderId="27" xfId="0" applyFont="1" applyFill="1" applyBorder="1" applyAlignment="1">
      <alignment horizontal="left" vertical="center"/>
    </xf>
    <xf numFmtId="0" fontId="36" fillId="18" borderId="3" xfId="1" applyFont="1" applyFill="1" applyBorder="1" applyAlignment="1">
      <alignment horizontal="center" vertical="center"/>
    </xf>
    <xf numFmtId="0" fontId="34" fillId="18" borderId="27" xfId="0" applyFont="1" applyFill="1" applyBorder="1" applyAlignment="1">
      <alignment horizontal="center" vertical="center"/>
    </xf>
    <xf numFmtId="165" fontId="35" fillId="18" borderId="27" xfId="9" applyFont="1" applyFill="1" applyBorder="1" applyAlignment="1">
      <alignment horizontal="center" vertical="center"/>
    </xf>
    <xf numFmtId="0" fontId="37" fillId="18" borderId="3" xfId="1" applyFont="1" applyFill="1" applyBorder="1" applyAlignment="1">
      <alignment horizontal="center" vertical="center"/>
    </xf>
    <xf numFmtId="0" fontId="36" fillId="18" borderId="0" xfId="1" applyFont="1" applyFill="1" applyAlignment="1"/>
    <xf numFmtId="0" fontId="38" fillId="18" borderId="0" xfId="0" applyFont="1" applyFill="1" applyAlignment="1"/>
    <xf numFmtId="0" fontId="36" fillId="0" borderId="3" xfId="1" applyFont="1" applyBorder="1" applyAlignment="1">
      <alignment vertical="center"/>
    </xf>
    <xf numFmtId="0" fontId="36" fillId="18" borderId="3" xfId="1" applyFont="1" applyFill="1" applyBorder="1" applyAlignment="1">
      <alignment vertical="center"/>
    </xf>
    <xf numFmtId="0" fontId="39" fillId="0" borderId="3" xfId="1" applyFont="1" applyBorder="1" applyAlignment="1">
      <alignment vertical="center"/>
    </xf>
    <xf numFmtId="0" fontId="39" fillId="0" borderId="0" xfId="1" applyFont="1" applyAlignment="1"/>
    <xf numFmtId="0" fontId="40" fillId="0" borderId="0" xfId="0" applyFont="1" applyAlignment="1"/>
    <xf numFmtId="0" fontId="39" fillId="18" borderId="3" xfId="1" applyFont="1" applyFill="1" applyBorder="1" applyAlignment="1">
      <alignment vertical="center"/>
    </xf>
    <xf numFmtId="0" fontId="39" fillId="18" borderId="0" xfId="1" applyFont="1" applyFill="1" applyAlignment="1"/>
    <xf numFmtId="0" fontId="40" fillId="18" borderId="0" xfId="0" applyFont="1" applyFill="1" applyAlignment="1"/>
    <xf numFmtId="0" fontId="34" fillId="12" borderId="27" xfId="0" applyFont="1" applyFill="1" applyBorder="1" applyAlignment="1">
      <alignment horizontal="left" vertical="center"/>
    </xf>
    <xf numFmtId="0" fontId="34" fillId="12" borderId="27" xfId="0" applyFont="1" applyFill="1" applyBorder="1" applyAlignment="1">
      <alignment horizontal="center" vertical="center"/>
    </xf>
    <xf numFmtId="0" fontId="34" fillId="0" borderId="29" xfId="0" applyFont="1" applyFill="1" applyBorder="1" applyAlignment="1">
      <alignment horizontal="left" vertical="center"/>
    </xf>
    <xf numFmtId="0" fontId="34" fillId="0" borderId="3" xfId="1" applyFont="1" applyBorder="1" applyAlignment="1">
      <alignment horizontal="center" vertical="center"/>
    </xf>
    <xf numFmtId="0" fontId="34" fillId="0" borderId="3" xfId="1" applyFont="1" applyBorder="1" applyAlignment="1">
      <alignment vertical="center"/>
    </xf>
    <xf numFmtId="0" fontId="34" fillId="0" borderId="0" xfId="1" applyFont="1" applyAlignment="1"/>
    <xf numFmtId="0" fontId="45" fillId="0" borderId="0" xfId="0" applyFont="1" applyAlignment="1"/>
    <xf numFmtId="0" fontId="36" fillId="12" borderId="3" xfId="38" applyFont="1" applyFill="1" applyBorder="1" applyAlignment="1">
      <alignment horizontal="left" vertical="center"/>
    </xf>
    <xf numFmtId="167" fontId="36" fillId="0" borderId="3" xfId="3" applyNumberFormat="1" applyFont="1" applyBorder="1" applyAlignment="1">
      <alignment horizontal="center" vertical="center"/>
    </xf>
    <xf numFmtId="0" fontId="36" fillId="0" borderId="27" xfId="0" applyFont="1" applyFill="1" applyBorder="1" applyAlignment="1">
      <alignment horizontal="left" vertical="center"/>
    </xf>
    <xf numFmtId="167" fontId="34" fillId="0" borderId="3" xfId="3" applyNumberFormat="1" applyFont="1" applyBorder="1" applyAlignment="1">
      <alignment horizontal="center" vertical="center"/>
    </xf>
    <xf numFmtId="0" fontId="36" fillId="18" borderId="27" xfId="0" applyFont="1" applyFill="1" applyBorder="1" applyAlignment="1">
      <alignment horizontal="left" vertical="center"/>
    </xf>
    <xf numFmtId="167" fontId="34" fillId="18" borderId="3" xfId="3" applyNumberFormat="1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vertical="center"/>
    </xf>
    <xf numFmtId="0" fontId="36" fillId="18" borderId="27" xfId="0" applyFont="1" applyFill="1" applyBorder="1" applyAlignment="1">
      <alignment vertical="center"/>
    </xf>
    <xf numFmtId="0" fontId="36" fillId="12" borderId="27" xfId="0" applyFont="1" applyFill="1" applyBorder="1" applyAlignment="1">
      <alignment horizontal="left" vertical="center"/>
    </xf>
    <xf numFmtId="0" fontId="36" fillId="12" borderId="3" xfId="0" applyFont="1" applyFill="1" applyBorder="1" applyAlignment="1">
      <alignment vertical="center"/>
    </xf>
    <xf numFmtId="0" fontId="39" fillId="12" borderId="3" xfId="1" applyFont="1" applyFill="1" applyBorder="1" applyAlignment="1">
      <alignment horizontal="center" vertical="center"/>
    </xf>
    <xf numFmtId="0" fontId="36" fillId="12" borderId="3" xfId="1" applyFont="1" applyFill="1" applyBorder="1" applyAlignment="1">
      <alignment horizontal="center" vertical="center"/>
    </xf>
    <xf numFmtId="165" fontId="34" fillId="12" borderId="27" xfId="0" applyNumberFormat="1" applyFont="1" applyFill="1" applyBorder="1" applyAlignment="1">
      <alignment horizontal="center" vertical="center"/>
    </xf>
    <xf numFmtId="167" fontId="36" fillId="12" borderId="3" xfId="3" applyNumberFormat="1" applyFont="1" applyFill="1" applyBorder="1" applyAlignment="1">
      <alignment horizontal="center" vertical="center"/>
    </xf>
    <xf numFmtId="0" fontId="36" fillId="12" borderId="3" xfId="1" applyFont="1" applyFill="1" applyBorder="1" applyAlignment="1">
      <alignment vertical="center"/>
    </xf>
    <xf numFmtId="0" fontId="36" fillId="12" borderId="0" xfId="1" applyFont="1" applyFill="1" applyAlignment="1"/>
    <xf numFmtId="0" fontId="38" fillId="12" borderId="0" xfId="0" applyFont="1" applyFill="1" applyAlignment="1"/>
    <xf numFmtId="165" fontId="14" fillId="12" borderId="8" xfId="0" applyNumberFormat="1" applyFont="1" applyFill="1" applyBorder="1" applyAlignment="1"/>
    <xf numFmtId="165" fontId="12" fillId="12" borderId="0" xfId="0" applyNumberFormat="1" applyFont="1" applyFill="1" applyAlignment="1"/>
    <xf numFmtId="0" fontId="12" fillId="12" borderId="0" xfId="0" applyFont="1" applyFill="1" applyAlignment="1"/>
    <xf numFmtId="1" fontId="12" fillId="12" borderId="0" xfId="0" applyNumberFormat="1" applyFont="1" applyFill="1" applyAlignment="1"/>
    <xf numFmtId="0" fontId="47" fillId="12" borderId="0" xfId="0" applyFont="1" applyFill="1" applyAlignment="1"/>
    <xf numFmtId="3" fontId="12" fillId="12" borderId="0" xfId="0" applyNumberFormat="1" applyFont="1" applyFill="1" applyAlignment="1"/>
    <xf numFmtId="172" fontId="12" fillId="12" borderId="0" xfId="0" applyNumberFormat="1" applyFont="1" applyFill="1" applyAlignment="1"/>
    <xf numFmtId="0" fontId="0" fillId="12" borderId="0" xfId="0" applyFill="1" applyAlignment="1"/>
    <xf numFmtId="167" fontId="36" fillId="12" borderId="0" xfId="1" applyNumberFormat="1" applyFont="1" applyFill="1" applyAlignment="1"/>
    <xf numFmtId="167" fontId="34" fillId="12" borderId="3" xfId="3" applyNumberFormat="1" applyFont="1" applyFill="1" applyBorder="1" applyAlignment="1">
      <alignment horizontal="center" vertical="center"/>
    </xf>
    <xf numFmtId="0" fontId="39" fillId="12" borderId="3" xfId="1" applyFont="1" applyFill="1" applyBorder="1" applyAlignment="1">
      <alignment vertical="center"/>
    </xf>
    <xf numFmtId="0" fontId="39" fillId="12" borderId="0" xfId="1" applyFont="1" applyFill="1" applyAlignment="1"/>
    <xf numFmtId="0" fontId="40" fillId="12" borderId="0" xfId="0" applyFont="1" applyFill="1" applyAlignment="1"/>
    <xf numFmtId="0" fontId="5" fillId="11" borderId="2" xfId="0" applyFont="1" applyFill="1" applyBorder="1" applyAlignment="1">
      <alignment horizontal="center" vertical="center" wrapText="1"/>
    </xf>
    <xf numFmtId="0" fontId="14" fillId="11" borderId="6" xfId="0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1" fillId="2" borderId="2" xfId="1" applyFont="1" applyFill="1" applyBorder="1" applyAlignment="1">
      <alignment horizontal="center" vertical="center" wrapText="1"/>
    </xf>
    <xf numFmtId="167" fontId="11" fillId="4" borderId="4" xfId="1" applyNumberFormat="1" applyFont="1" applyFill="1" applyBorder="1" applyAlignment="1">
      <alignment horizontal="center" vertical="center" wrapText="1"/>
    </xf>
    <xf numFmtId="167" fontId="11" fillId="4" borderId="5" xfId="1" applyNumberFormat="1" applyFont="1" applyFill="1" applyBorder="1" applyAlignment="1">
      <alignment horizontal="center" vertical="center" wrapText="1"/>
    </xf>
    <xf numFmtId="0" fontId="18" fillId="0" borderId="9" xfId="4" applyFont="1" applyBorder="1" applyAlignment="1">
      <alignment horizontal="center"/>
    </xf>
    <xf numFmtId="0" fontId="8" fillId="0" borderId="0" xfId="4" applyFont="1" applyAlignment="1">
      <alignment horizontal="center"/>
    </xf>
    <xf numFmtId="0" fontId="18" fillId="0" borderId="0" xfId="4" applyFont="1" applyAlignment="1">
      <alignment horizontal="center"/>
    </xf>
    <xf numFmtId="0" fontId="18" fillId="0" borderId="0" xfId="4" applyFont="1" applyAlignment="1">
      <alignment horizontal="left" vertical="center"/>
    </xf>
    <xf numFmtId="0" fontId="7" fillId="0" borderId="0" xfId="1" applyAlignment="1">
      <alignment horizontal="left"/>
    </xf>
    <xf numFmtId="0" fontId="7" fillId="0" borderId="23" xfId="1" applyBorder="1" applyAlignment="1">
      <alignment horizontal="left"/>
    </xf>
    <xf numFmtId="0" fontId="7" fillId="0" borderId="0" xfId="1" applyAlignment="1">
      <alignment horizontal="center"/>
    </xf>
    <xf numFmtId="0" fontId="7" fillId="0" borderId="0" xfId="1" applyAlignment="1">
      <alignment horizontal="left" wrapText="1"/>
    </xf>
    <xf numFmtId="0" fontId="7" fillId="0" borderId="23" xfId="1" applyBorder="1" applyAlignment="1">
      <alignment horizontal="left" wrapText="1"/>
    </xf>
    <xf numFmtId="0" fontId="0" fillId="20" borderId="0" xfId="0" applyFill="1"/>
    <xf numFmtId="0" fontId="39" fillId="20" borderId="3" xfId="1" applyFont="1" applyFill="1" applyBorder="1" applyAlignment="1">
      <alignment horizontal="center" vertical="center" wrapText="1"/>
    </xf>
    <xf numFmtId="0" fontId="36" fillId="20" borderId="3" xfId="0" applyFont="1" applyFill="1" applyBorder="1" applyAlignment="1">
      <alignment horizontal="center" vertical="center"/>
    </xf>
    <xf numFmtId="0" fontId="36" fillId="20" borderId="27" xfId="0" applyFont="1" applyFill="1" applyBorder="1" applyAlignment="1">
      <alignment horizontal="center" vertical="center"/>
    </xf>
    <xf numFmtId="0" fontId="36" fillId="20" borderId="3" xfId="0" applyFont="1" applyFill="1" applyBorder="1" applyAlignment="1">
      <alignment horizontal="left" vertical="center" wrapText="1"/>
    </xf>
    <xf numFmtId="0" fontId="36" fillId="20" borderId="3" xfId="1" applyFont="1" applyFill="1" applyBorder="1" applyAlignment="1">
      <alignment horizontal="left" vertical="center"/>
    </xf>
    <xf numFmtId="0" fontId="36" fillId="20" borderId="3" xfId="1" applyFont="1" applyFill="1" applyBorder="1" applyAlignment="1">
      <alignment horizontal="center" vertical="center" wrapText="1"/>
    </xf>
    <xf numFmtId="167" fontId="36" fillId="20" borderId="3" xfId="1" applyNumberFormat="1" applyFont="1" applyFill="1" applyBorder="1" applyAlignment="1">
      <alignment horizontal="center" vertical="center"/>
    </xf>
    <xf numFmtId="3" fontId="35" fillId="20" borderId="28" xfId="0" applyNumberFormat="1" applyFont="1" applyFill="1" applyBorder="1" applyAlignment="1">
      <alignment horizontal="center" vertical="center"/>
    </xf>
    <xf numFmtId="165" fontId="34" fillId="20" borderId="27" xfId="0" applyNumberFormat="1" applyFont="1" applyFill="1" applyBorder="1" applyAlignment="1">
      <alignment horizontal="center" vertical="center" wrapText="1"/>
    </xf>
    <xf numFmtId="170" fontId="36" fillId="20" borderId="27" xfId="17" applyNumberFormat="1" applyFont="1" applyFill="1" applyBorder="1" applyAlignment="1">
      <alignment horizontal="center" vertical="center"/>
    </xf>
    <xf numFmtId="0" fontId="35" fillId="20" borderId="0" xfId="9" applyNumberFormat="1" applyFont="1" applyFill="1" applyBorder="1" applyAlignment="1">
      <alignment horizontal="center" vertical="center" wrapText="1"/>
    </xf>
    <xf numFmtId="0" fontId="36" fillId="20" borderId="3" xfId="0" applyFont="1" applyFill="1" applyBorder="1" applyAlignment="1">
      <alignment horizontal="center" vertical="center" wrapText="1"/>
    </xf>
    <xf numFmtId="3" fontId="35" fillId="20" borderId="3" xfId="0" applyNumberFormat="1" applyFont="1" applyFill="1" applyBorder="1" applyAlignment="1">
      <alignment horizontal="center" vertical="center"/>
    </xf>
    <xf numFmtId="164" fontId="36" fillId="20" borderId="3" xfId="1" applyNumberFormat="1" applyFont="1" applyFill="1" applyBorder="1" applyAlignment="1">
      <alignment horizontal="center" vertical="center"/>
    </xf>
    <xf numFmtId="0" fontId="36" fillId="20" borderId="3" xfId="1" applyFont="1" applyFill="1" applyBorder="1" applyAlignment="1">
      <alignment vertical="center" wrapText="1"/>
    </xf>
    <xf numFmtId="0" fontId="36" fillId="20" borderId="0" xfId="1" applyFont="1" applyFill="1"/>
    <xf numFmtId="0" fontId="38" fillId="20" borderId="0" xfId="0" applyFont="1" applyFill="1"/>
    <xf numFmtId="0" fontId="12" fillId="20" borderId="7" xfId="0" applyFont="1" applyFill="1" applyBorder="1" applyAlignment="1">
      <alignment horizontal="center" vertical="center"/>
    </xf>
    <xf numFmtId="165" fontId="14" fillId="20" borderId="8" xfId="0" applyNumberFormat="1" applyFont="1" applyFill="1" applyBorder="1"/>
    <xf numFmtId="165" fontId="12" fillId="20" borderId="0" xfId="0" applyNumberFormat="1" applyFont="1" applyFill="1" applyAlignment="1">
      <alignment horizontal="center" vertical="center"/>
    </xf>
    <xf numFmtId="0" fontId="12" fillId="20" borderId="0" xfId="0" applyFont="1" applyFill="1" applyAlignment="1">
      <alignment horizontal="center" vertical="center"/>
    </xf>
    <xf numFmtId="1" fontId="12" fillId="20" borderId="0" xfId="0" applyNumberFormat="1" applyFont="1" applyFill="1"/>
    <xf numFmtId="0" fontId="47" fillId="20" borderId="0" xfId="0" applyFont="1" applyFill="1"/>
    <xf numFmtId="3" fontId="12" fillId="20" borderId="0" xfId="0" applyNumberFormat="1" applyFont="1" applyFill="1"/>
    <xf numFmtId="172" fontId="12" fillId="20" borderId="0" xfId="0" applyNumberFormat="1" applyFont="1" applyFill="1"/>
    <xf numFmtId="165" fontId="12" fillId="20" borderId="0" xfId="0" applyNumberFormat="1" applyFont="1" applyFill="1"/>
    <xf numFmtId="0" fontId="36" fillId="20" borderId="3" xfId="19" applyFont="1" applyFill="1" applyBorder="1" applyAlignment="1">
      <alignment horizontal="left" vertical="center" wrapText="1"/>
    </xf>
    <xf numFmtId="167" fontId="36" fillId="20" borderId="3" xfId="3" applyNumberFormat="1" applyFont="1" applyFill="1" applyBorder="1" applyAlignment="1">
      <alignment horizontal="center" vertical="center" wrapText="1"/>
    </xf>
    <xf numFmtId="0" fontId="34" fillId="20" borderId="27" xfId="0" applyFont="1" applyFill="1" applyBorder="1" applyAlignment="1">
      <alignment horizontal="center" vertical="center" wrapText="1"/>
    </xf>
    <xf numFmtId="0" fontId="12" fillId="20" borderId="0" xfId="0" applyFont="1" applyFill="1"/>
    <xf numFmtId="0" fontId="36" fillId="20" borderId="3" xfId="19" applyFont="1" applyFill="1" applyBorder="1" applyAlignment="1">
      <alignment horizontal="left" vertical="center"/>
    </xf>
    <xf numFmtId="0" fontId="34" fillId="20" borderId="3" xfId="1" applyFont="1" applyFill="1" applyBorder="1" applyAlignment="1">
      <alignment horizontal="center" vertical="center" wrapText="1"/>
    </xf>
    <xf numFmtId="0" fontId="36" fillId="20" borderId="3" xfId="17" applyFont="1" applyFill="1" applyBorder="1" applyAlignment="1">
      <alignment horizontal="center" vertical="center"/>
    </xf>
    <xf numFmtId="165" fontId="35" fillId="20" borderId="27" xfId="9" applyFont="1" applyFill="1" applyBorder="1" applyAlignment="1">
      <alignment horizontal="center" vertical="center" wrapText="1"/>
    </xf>
    <xf numFmtId="0" fontId="34" fillId="20" borderId="3" xfId="1" applyFont="1" applyFill="1" applyBorder="1" applyAlignment="1">
      <alignment vertical="center" wrapText="1"/>
    </xf>
    <xf numFmtId="0" fontId="34" fillId="20" borderId="0" xfId="1" applyFont="1" applyFill="1"/>
    <xf numFmtId="0" fontId="45" fillId="20" borderId="0" xfId="0" applyFont="1" applyFill="1"/>
    <xf numFmtId="167" fontId="34" fillId="20" borderId="3" xfId="3" applyNumberFormat="1" applyFont="1" applyFill="1" applyBorder="1" applyAlignment="1">
      <alignment horizontal="center" vertical="center" wrapText="1"/>
    </xf>
    <xf numFmtId="0" fontId="36" fillId="18" borderId="3" xfId="19" applyFont="1" applyFill="1" applyBorder="1" applyAlignment="1">
      <alignment horizontal="left" vertical="center" wrapText="1"/>
    </xf>
    <xf numFmtId="0" fontId="34" fillId="18" borderId="3" xfId="1" applyFont="1" applyFill="1" applyBorder="1" applyAlignment="1">
      <alignment horizontal="center" vertical="center" wrapText="1"/>
    </xf>
    <xf numFmtId="0" fontId="36" fillId="18" borderId="3" xfId="17" applyFont="1" applyFill="1" applyBorder="1" applyAlignment="1">
      <alignment horizontal="center" vertical="center"/>
    </xf>
    <xf numFmtId="165" fontId="34" fillId="18" borderId="27" xfId="0" applyNumberFormat="1" applyFont="1" applyFill="1" applyBorder="1" applyAlignment="1">
      <alignment horizontal="center" vertical="center" wrapText="1"/>
    </xf>
    <xf numFmtId="0" fontId="34" fillId="18" borderId="3" xfId="1" applyFont="1" applyFill="1" applyBorder="1" applyAlignment="1">
      <alignment vertical="center" wrapText="1"/>
    </xf>
    <xf numFmtId="0" fontId="34" fillId="18" borderId="0" xfId="1" applyFont="1" applyFill="1"/>
    <xf numFmtId="0" fontId="45" fillId="18" borderId="0" xfId="0" applyFont="1" applyFill="1"/>
    <xf numFmtId="0" fontId="12" fillId="18" borderId="7" xfId="0" applyFont="1" applyFill="1" applyBorder="1" applyAlignment="1">
      <alignment horizontal="center" vertical="center"/>
    </xf>
    <xf numFmtId="165" fontId="14" fillId="18" borderId="8" xfId="0" applyNumberFormat="1" applyFont="1" applyFill="1" applyBorder="1"/>
    <xf numFmtId="165" fontId="12" fillId="18" borderId="0" xfId="0" applyNumberFormat="1" applyFont="1" applyFill="1"/>
    <xf numFmtId="1" fontId="12" fillId="18" borderId="0" xfId="0" applyNumberFormat="1" applyFont="1" applyFill="1"/>
    <xf numFmtId="0" fontId="47" fillId="18" borderId="0" xfId="0" applyFont="1" applyFill="1"/>
    <xf numFmtId="3" fontId="12" fillId="18" borderId="0" xfId="0" applyNumberFormat="1" applyFont="1" applyFill="1"/>
    <xf numFmtId="172" fontId="12" fillId="18" borderId="0" xfId="0" applyNumberFormat="1" applyFont="1" applyFill="1"/>
    <xf numFmtId="0" fontId="37" fillId="18" borderId="3" xfId="0" applyFont="1" applyFill="1" applyBorder="1" applyAlignment="1">
      <alignment horizontal="center" vertical="center" wrapText="1"/>
    </xf>
    <xf numFmtId="0" fontId="36" fillId="18" borderId="3" xfId="0" applyFont="1" applyFill="1" applyBorder="1" applyAlignment="1">
      <alignment horizontal="left" vertical="center" wrapText="1"/>
    </xf>
    <xf numFmtId="170" fontId="36" fillId="18" borderId="27" xfId="17" applyNumberFormat="1" applyFont="1" applyFill="1" applyBorder="1" applyAlignment="1">
      <alignment horizontal="center" vertical="center"/>
    </xf>
    <xf numFmtId="0" fontId="36" fillId="18" borderId="3" xfId="19" applyFont="1" applyFill="1" applyBorder="1" applyAlignment="1">
      <alignment horizontal="left" vertical="center"/>
    </xf>
    <xf numFmtId="167" fontId="36" fillId="18" borderId="3" xfId="3" applyNumberFormat="1" applyFont="1" applyFill="1" applyBorder="1" applyAlignment="1">
      <alignment horizontal="center" vertical="center" wrapText="1"/>
    </xf>
    <xf numFmtId="165" fontId="12" fillId="18" borderId="0" xfId="0" applyNumberFormat="1" applyFont="1" applyFill="1" applyAlignment="1">
      <alignment horizontal="center" vertical="center"/>
    </xf>
    <xf numFmtId="0" fontId="12" fillId="18" borderId="0" xfId="0" applyFont="1" applyFill="1" applyAlignment="1">
      <alignment horizontal="center" vertical="center"/>
    </xf>
  </cellXfs>
  <cellStyles count="69">
    <cellStyle name="Millares 2" xfId="5" xr:uid="{00000000-0005-0000-0000-000000000000}"/>
    <cellStyle name="Millares 2 2" xfId="12" xr:uid="{00000000-0005-0000-0000-000001000000}"/>
    <cellStyle name="Millares 2 2 2" xfId="48" xr:uid="{00000000-0005-0000-0000-000002000000}"/>
    <cellStyle name="Millares 2 3" xfId="41" xr:uid="{00000000-0005-0000-0000-000003000000}"/>
    <cellStyle name="Moneda" xfId="9" builtinId="4"/>
    <cellStyle name="Moneda 2" xfId="3" xr:uid="{00000000-0005-0000-0000-000005000000}"/>
    <cellStyle name="Moneda 2 2" xfId="7" xr:uid="{00000000-0005-0000-0000-000006000000}"/>
    <cellStyle name="Moneda 2 2 2" xfId="14" xr:uid="{00000000-0005-0000-0000-000007000000}"/>
    <cellStyle name="Moneda 2 2 2 2" xfId="50" xr:uid="{00000000-0005-0000-0000-000008000000}"/>
    <cellStyle name="Moneda 2 2 3" xfId="31" xr:uid="{00000000-0005-0000-0000-000009000000}"/>
    <cellStyle name="Moneda 2 2 3 2" xfId="61" xr:uid="{00000000-0005-0000-0000-00000A000000}"/>
    <cellStyle name="Moneda 2 2 4" xfId="43" xr:uid="{00000000-0005-0000-0000-00000B000000}"/>
    <cellStyle name="Moneda 2 3" xfId="22" xr:uid="{00000000-0005-0000-0000-00000C000000}"/>
    <cellStyle name="Moneda 2 3 2" xfId="54" xr:uid="{00000000-0005-0000-0000-00000D000000}"/>
    <cellStyle name="Moneda 3" xfId="2" xr:uid="{00000000-0005-0000-0000-00000E000000}"/>
    <cellStyle name="Moneda 3 2" xfId="10" xr:uid="{00000000-0005-0000-0000-00000F000000}"/>
    <cellStyle name="Moneda 3 2 2" xfId="46" xr:uid="{00000000-0005-0000-0000-000010000000}"/>
    <cellStyle name="Moneda 3 3" xfId="35" xr:uid="{00000000-0005-0000-0000-000011000000}"/>
    <cellStyle name="Moneda 3 3 2" xfId="65" xr:uid="{00000000-0005-0000-0000-000012000000}"/>
    <cellStyle name="Moneda 3 4" xfId="36" xr:uid="{00000000-0005-0000-0000-000013000000}"/>
    <cellStyle name="Moneda 3 4 2" xfId="66" xr:uid="{00000000-0005-0000-0000-000014000000}"/>
    <cellStyle name="Moneda 3 5" xfId="39" xr:uid="{00000000-0005-0000-0000-000015000000}"/>
    <cellStyle name="Moneda 4" xfId="8" xr:uid="{00000000-0005-0000-0000-000016000000}"/>
    <cellStyle name="Moneda 4 2" xfId="15" xr:uid="{00000000-0005-0000-0000-000017000000}"/>
    <cellStyle name="Moneda 4 2 2" xfId="51" xr:uid="{00000000-0005-0000-0000-000018000000}"/>
    <cellStyle name="Moneda 4 3" xfId="44" xr:uid="{00000000-0005-0000-0000-000019000000}"/>
    <cellStyle name="Moneda 5" xfId="28" xr:uid="{00000000-0005-0000-0000-00001A000000}"/>
    <cellStyle name="Moneda 5 2" xfId="58" xr:uid="{00000000-0005-0000-0000-00001B000000}"/>
    <cellStyle name="Moneda 6" xfId="45" xr:uid="{00000000-0005-0000-0000-00001C000000}"/>
    <cellStyle name="Normal" xfId="0" builtinId="0"/>
    <cellStyle name="Normal 2" xfId="4" xr:uid="{00000000-0005-0000-0000-00001E000000}"/>
    <cellStyle name="Normal 2 2" xfId="1" xr:uid="{00000000-0005-0000-0000-00001F000000}"/>
    <cellStyle name="Normal 2 3" xfId="11" xr:uid="{00000000-0005-0000-0000-000020000000}"/>
    <cellStyle name="Normal 2 3 2" xfId="47" xr:uid="{00000000-0005-0000-0000-000021000000}"/>
    <cellStyle name="Normal 2 4" xfId="17" xr:uid="{00000000-0005-0000-0000-000022000000}"/>
    <cellStyle name="Normal 2 5" xfId="37" xr:uid="{00000000-0005-0000-0000-000023000000}"/>
    <cellStyle name="Normal 2 5 2" xfId="67" xr:uid="{00000000-0005-0000-0000-000024000000}"/>
    <cellStyle name="Normal 2 6" xfId="40" xr:uid="{00000000-0005-0000-0000-000025000000}"/>
    <cellStyle name="Normal 3" xfId="6" xr:uid="{00000000-0005-0000-0000-000026000000}"/>
    <cellStyle name="Normal 3 2" xfId="13" xr:uid="{00000000-0005-0000-0000-000027000000}"/>
    <cellStyle name="Normal 3 2 2" xfId="49" xr:uid="{00000000-0005-0000-0000-000028000000}"/>
    <cellStyle name="Normal 3 3" xfId="19" xr:uid="{00000000-0005-0000-0000-000029000000}"/>
    <cellStyle name="Normal 3 4" xfId="38" xr:uid="{00000000-0005-0000-0000-00002A000000}"/>
    <cellStyle name="Normal 3 4 2" xfId="68" xr:uid="{00000000-0005-0000-0000-00002B000000}"/>
    <cellStyle name="Normal 3 5" xfId="42" xr:uid="{00000000-0005-0000-0000-00002C000000}"/>
    <cellStyle name="Normal 4" xfId="18" xr:uid="{00000000-0005-0000-0000-00002D000000}"/>
    <cellStyle name="Normal 4 2" xfId="21" xr:uid="{00000000-0005-0000-0000-00002E000000}"/>
    <cellStyle name="Normal 4 3" xfId="23" xr:uid="{00000000-0005-0000-0000-00002F000000}"/>
    <cellStyle name="Normal 4 3 2" xfId="32" xr:uid="{00000000-0005-0000-0000-000030000000}"/>
    <cellStyle name="Normal 4 3 2 2" xfId="62" xr:uid="{00000000-0005-0000-0000-000031000000}"/>
    <cellStyle name="Normal 4 3 3" xfId="55" xr:uid="{00000000-0005-0000-0000-000032000000}"/>
    <cellStyle name="Normal 4 4" xfId="29" xr:uid="{00000000-0005-0000-0000-000033000000}"/>
    <cellStyle name="Normal 4 4 2" xfId="59" xr:uid="{00000000-0005-0000-0000-000034000000}"/>
    <cellStyle name="Normal 4 5" xfId="52" xr:uid="{00000000-0005-0000-0000-000035000000}"/>
    <cellStyle name="Normal 5" xfId="20" xr:uid="{00000000-0005-0000-0000-000036000000}"/>
    <cellStyle name="Normal 5 2" xfId="30" xr:uid="{00000000-0005-0000-0000-000037000000}"/>
    <cellStyle name="Normal 5 2 2" xfId="60" xr:uid="{00000000-0005-0000-0000-000038000000}"/>
    <cellStyle name="Normal 5 3" xfId="53" xr:uid="{00000000-0005-0000-0000-000039000000}"/>
    <cellStyle name="Normal 6" xfId="25" xr:uid="{00000000-0005-0000-0000-00003A000000}"/>
    <cellStyle name="Normal 6 2" xfId="33" xr:uid="{00000000-0005-0000-0000-00003B000000}"/>
    <cellStyle name="Normal 6 2 2" xfId="63" xr:uid="{00000000-0005-0000-0000-00003C000000}"/>
    <cellStyle name="Normal 6 3" xfId="56" xr:uid="{00000000-0005-0000-0000-00003D000000}"/>
    <cellStyle name="Normal 7" xfId="26" xr:uid="{00000000-0005-0000-0000-00003E000000}"/>
    <cellStyle name="Normal 7 2" xfId="34" xr:uid="{00000000-0005-0000-0000-00003F000000}"/>
    <cellStyle name="Normal 7 2 2" xfId="64" xr:uid="{00000000-0005-0000-0000-000040000000}"/>
    <cellStyle name="Normal 7 3" xfId="57" xr:uid="{00000000-0005-0000-0000-000041000000}"/>
    <cellStyle name="Normal 8" xfId="16" xr:uid="{00000000-0005-0000-0000-000042000000}"/>
    <cellStyle name="SAPBEXstdData" xfId="24" xr:uid="{00000000-0005-0000-0000-000043000000}"/>
    <cellStyle name="SAPBEXstdItem" xfId="27" xr:uid="{00000000-0005-0000-0000-00004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418990</xdr:colOff>
      <xdr:row>0</xdr:row>
      <xdr:rowOff>163871</xdr:rowOff>
    </xdr:from>
    <xdr:to>
      <xdr:col>1</xdr:col>
      <xdr:colOff>1051103</xdr:colOff>
      <xdr:row>4</xdr:row>
      <xdr:rowOff>167506</xdr:rowOff>
    </xdr:to>
    <xdr:pic>
      <xdr:nvPicPr>
        <xdr:cNvPr id="2" name="Imagen 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990" y="163871"/>
          <a:ext cx="1390016" cy="843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463122</xdr:colOff>
      <xdr:row>0</xdr:row>
      <xdr:rowOff>59030</xdr:rowOff>
    </xdr:from>
    <xdr:to>
      <xdr:col>15</xdr:col>
      <xdr:colOff>513089</xdr:colOff>
      <xdr:row>5</xdr:row>
      <xdr:rowOff>18892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4977" y="59030"/>
          <a:ext cx="1811580" cy="1004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373"/>
  <sheetViews>
    <sheetView zoomScale="80" zoomScaleNormal="80" workbookViewId="0">
      <pane xSplit="5" ySplit="3" topLeftCell="Q355" activePane="bottomRight" state="frozen"/>
      <selection pane="topRight" activeCell="F1" sqref="F1"/>
      <selection pane="bottomLeft" activeCell="A5" sqref="A5"/>
      <selection pane="bottomRight" activeCell="Y362" sqref="Y362"/>
    </sheetView>
  </sheetViews>
  <sheetFormatPr baseColWidth="10" defaultRowHeight="14.4" x14ac:dyDescent="0.3"/>
  <cols>
    <col min="1" max="1" width="6.44140625" customWidth="1"/>
    <col min="2" max="2" width="6.33203125" style="92" customWidth="1"/>
    <col min="3" max="3" width="9.33203125" customWidth="1"/>
    <col min="4" max="4" width="18.5546875" style="2" customWidth="1"/>
    <col min="5" max="5" width="21.44140625" style="2" customWidth="1"/>
    <col min="6" max="6" width="20.44140625" style="2" customWidth="1"/>
    <col min="7" max="7" width="13.44140625" style="2" customWidth="1"/>
    <col min="8" max="8" width="13.33203125" customWidth="1"/>
    <col min="9" max="9" width="13.6640625" customWidth="1"/>
    <col min="10" max="10" width="14.109375" customWidth="1"/>
    <col min="11" max="11" width="7.5546875" customWidth="1"/>
    <col min="12" max="13" width="14.5546875" style="2" customWidth="1"/>
    <col min="14" max="14" width="14" customWidth="1"/>
    <col min="15" max="15" width="14" style="257" customWidth="1"/>
    <col min="16" max="16" width="13.109375" customWidth="1"/>
    <col min="17" max="17" width="14.109375" style="2" customWidth="1"/>
    <col min="18" max="18" width="7.5546875" customWidth="1"/>
    <col min="19" max="19" width="13.5546875" customWidth="1"/>
    <col min="20" max="20" width="7.33203125" customWidth="1"/>
    <col min="21" max="21" width="13.5546875" customWidth="1"/>
    <col min="22" max="22" width="7.109375" customWidth="1"/>
    <col min="23" max="23" width="13.6640625" customWidth="1"/>
    <col min="24" max="24" width="8.44140625" customWidth="1"/>
    <col min="25" max="25" width="13.44140625" customWidth="1"/>
    <col min="26" max="26" width="15.109375" bestFit="1" customWidth="1"/>
    <col min="27" max="27" width="14.88671875" bestFit="1" customWidth="1"/>
    <col min="28" max="29" width="15.109375" bestFit="1" customWidth="1"/>
    <col min="31" max="31" width="24.88671875" style="2" customWidth="1"/>
    <col min="32" max="33" width="4.44140625" customWidth="1"/>
    <col min="34" max="34" width="11.44140625" style="3"/>
    <col min="35" max="35" width="14.33203125" customWidth="1"/>
    <col min="36" max="36" width="11.44140625" style="3"/>
    <col min="37" max="37" width="13.6640625" customWidth="1"/>
    <col min="38" max="38" width="11.44140625" style="3"/>
    <col min="39" max="39" width="13.44140625" bestFit="1" customWidth="1"/>
    <col min="40" max="40" width="11.44140625" style="3"/>
    <col min="41" max="41" width="17.33203125" customWidth="1"/>
    <col min="42" max="42" width="11.44140625" style="3"/>
    <col min="43" max="43" width="13.44140625" bestFit="1" customWidth="1"/>
    <col min="44" max="44" width="11.44140625" style="3"/>
    <col min="46" max="46" width="11.44140625" style="3"/>
    <col min="48" max="48" width="11.44140625" style="3"/>
    <col min="49" max="49" width="12" bestFit="1" customWidth="1"/>
    <col min="50" max="50" width="11.44140625" style="3"/>
    <col min="52" max="52" width="11.44140625" style="3"/>
    <col min="53" max="53" width="14.88671875" customWidth="1"/>
    <col min="54" max="54" width="11.44140625" style="3"/>
    <col min="56" max="56" width="11.44140625" style="3"/>
    <col min="57" max="57" width="12.88671875" customWidth="1"/>
    <col min="58" max="61" width="14.6640625" customWidth="1"/>
  </cols>
  <sheetData>
    <row r="1" spans="2:89" ht="20.25" customHeight="1" x14ac:dyDescent="0.3">
      <c r="G1" s="188" t="s">
        <v>391</v>
      </c>
    </row>
    <row r="2" spans="2:89" s="4" customFormat="1" ht="20.25" customHeight="1" x14ac:dyDescent="0.3">
      <c r="B2" s="93" t="s">
        <v>114</v>
      </c>
      <c r="N2" s="12"/>
      <c r="O2" s="258"/>
      <c r="R2" s="17"/>
      <c r="S2" s="17"/>
      <c r="T2" s="17"/>
      <c r="U2" s="18" t="s">
        <v>29</v>
      </c>
      <c r="V2" s="17"/>
      <c r="W2" s="17"/>
      <c r="X2" s="17"/>
      <c r="Y2" s="17"/>
      <c r="Z2" s="409" t="s">
        <v>104</v>
      </c>
      <c r="AA2" s="410"/>
      <c r="AB2" s="411" t="s">
        <v>28</v>
      </c>
      <c r="AC2" s="412"/>
      <c r="AD2" s="412"/>
      <c r="AH2" s="97" t="s">
        <v>6</v>
      </c>
      <c r="AI2" s="97"/>
      <c r="AJ2" s="97" t="s">
        <v>7</v>
      </c>
      <c r="AK2" s="97"/>
      <c r="AL2" s="97" t="s">
        <v>8</v>
      </c>
      <c r="AM2" s="97"/>
      <c r="AN2" s="97" t="s">
        <v>9</v>
      </c>
      <c r="AO2" s="97"/>
      <c r="AP2" s="97" t="s">
        <v>10</v>
      </c>
      <c r="AQ2" s="97"/>
      <c r="AR2" s="97" t="s">
        <v>11</v>
      </c>
      <c r="AS2" s="97"/>
      <c r="AT2" s="97" t="s">
        <v>12</v>
      </c>
      <c r="AU2" s="97"/>
      <c r="AV2" s="97" t="s">
        <v>13</v>
      </c>
      <c r="AW2" s="97"/>
      <c r="AX2" s="97" t="s">
        <v>14</v>
      </c>
      <c r="AY2" s="97"/>
      <c r="AZ2" s="97" t="s">
        <v>15</v>
      </c>
      <c r="BA2" s="97"/>
      <c r="BB2" s="97" t="s">
        <v>16</v>
      </c>
      <c r="BC2" s="97"/>
      <c r="BD2" s="97" t="s">
        <v>17</v>
      </c>
      <c r="BE2" s="97"/>
    </row>
    <row r="3" spans="2:89" s="9" customFormat="1" ht="55.2" x14ac:dyDescent="0.3">
      <c r="B3" s="94" t="s">
        <v>96</v>
      </c>
      <c r="C3" s="13" t="s">
        <v>97</v>
      </c>
      <c r="D3" s="91" t="s">
        <v>26</v>
      </c>
      <c r="E3" s="13" t="s">
        <v>98</v>
      </c>
      <c r="F3" s="100" t="s">
        <v>110</v>
      </c>
      <c r="G3" s="100" t="s">
        <v>111</v>
      </c>
      <c r="H3" s="13" t="s">
        <v>112</v>
      </c>
      <c r="I3" s="13" t="s">
        <v>113</v>
      </c>
      <c r="J3" s="13" t="s">
        <v>0</v>
      </c>
      <c r="K3" s="13" t="s">
        <v>99</v>
      </c>
      <c r="L3" s="13" t="s">
        <v>100</v>
      </c>
      <c r="M3" s="13"/>
      <c r="N3" s="14" t="s">
        <v>101</v>
      </c>
      <c r="O3" s="259" t="s">
        <v>413</v>
      </c>
      <c r="P3" s="15" t="s">
        <v>24</v>
      </c>
      <c r="Q3" s="16" t="s">
        <v>27</v>
      </c>
      <c r="R3" s="413" t="s">
        <v>1</v>
      </c>
      <c r="S3" s="414"/>
      <c r="T3" s="413" t="s">
        <v>2</v>
      </c>
      <c r="U3" s="414"/>
      <c r="V3" s="413" t="s">
        <v>3</v>
      </c>
      <c r="W3" s="414"/>
      <c r="X3" s="413" t="s">
        <v>4</v>
      </c>
      <c r="Y3" s="414"/>
      <c r="Z3" s="5" t="s">
        <v>105</v>
      </c>
      <c r="AA3" s="6" t="s">
        <v>5</v>
      </c>
      <c r="AB3" s="89" t="s">
        <v>92</v>
      </c>
      <c r="AC3" s="7" t="s">
        <v>93</v>
      </c>
      <c r="AD3" s="89" t="s">
        <v>94</v>
      </c>
      <c r="AE3" s="90" t="s">
        <v>95</v>
      </c>
      <c r="AF3" s="8"/>
      <c r="AH3" s="95" t="s">
        <v>107</v>
      </c>
      <c r="AI3" s="96" t="s">
        <v>108</v>
      </c>
      <c r="AJ3" s="95" t="s">
        <v>107</v>
      </c>
      <c r="AK3" s="96" t="s">
        <v>108</v>
      </c>
      <c r="AL3" s="95" t="s">
        <v>107</v>
      </c>
      <c r="AM3" s="96" t="s">
        <v>108</v>
      </c>
      <c r="AN3" s="95" t="s">
        <v>107</v>
      </c>
      <c r="AO3" s="96" t="s">
        <v>108</v>
      </c>
      <c r="AP3" s="95" t="s">
        <v>107</v>
      </c>
      <c r="AQ3" s="96" t="s">
        <v>108</v>
      </c>
      <c r="AR3" s="95" t="s">
        <v>107</v>
      </c>
      <c r="AS3" s="96" t="s">
        <v>108</v>
      </c>
      <c r="AT3" s="95" t="s">
        <v>107</v>
      </c>
      <c r="AU3" s="96" t="s">
        <v>108</v>
      </c>
      <c r="AV3" s="95" t="s">
        <v>107</v>
      </c>
      <c r="AW3" s="96" t="s">
        <v>108</v>
      </c>
      <c r="AX3" s="95" t="s">
        <v>107</v>
      </c>
      <c r="AY3" s="96" t="s">
        <v>108</v>
      </c>
      <c r="AZ3" s="95" t="s">
        <v>107</v>
      </c>
      <c r="BA3" s="96" t="s">
        <v>108</v>
      </c>
      <c r="BB3" s="95" t="s">
        <v>107</v>
      </c>
      <c r="BC3" s="96" t="s">
        <v>108</v>
      </c>
      <c r="BD3" s="95" t="s">
        <v>107</v>
      </c>
      <c r="BE3" s="96" t="s">
        <v>108</v>
      </c>
      <c r="BJ3" t="s">
        <v>405</v>
      </c>
      <c r="BK3" t="s">
        <v>406</v>
      </c>
      <c r="BL3" t="s">
        <v>407</v>
      </c>
      <c r="BM3" t="s">
        <v>408</v>
      </c>
      <c r="BN3" t="s">
        <v>409</v>
      </c>
      <c r="BO3" t="s">
        <v>410</v>
      </c>
      <c r="BP3" t="s">
        <v>411</v>
      </c>
      <c r="BQ3" t="s">
        <v>412</v>
      </c>
      <c r="BR3" t="s">
        <v>413</v>
      </c>
      <c r="BS3" t="s">
        <v>414</v>
      </c>
      <c r="BT3" t="s">
        <v>415</v>
      </c>
      <c r="BU3" t="s">
        <v>416</v>
      </c>
      <c r="BV3" t="s">
        <v>417</v>
      </c>
      <c r="BW3" t="s">
        <v>418</v>
      </c>
      <c r="BX3" t="s">
        <v>419</v>
      </c>
      <c r="BY3" t="s">
        <v>420</v>
      </c>
      <c r="BZ3" t="s">
        <v>421</v>
      </c>
      <c r="CA3" t="s">
        <v>422</v>
      </c>
      <c r="CB3" t="s">
        <v>423</v>
      </c>
      <c r="CC3" t="s">
        <v>424</v>
      </c>
      <c r="CD3" t="s">
        <v>425</v>
      </c>
      <c r="CE3" t="s">
        <v>426</v>
      </c>
      <c r="CF3" t="s">
        <v>427</v>
      </c>
      <c r="CG3" t="s">
        <v>428</v>
      </c>
      <c r="CH3" t="s">
        <v>429</v>
      </c>
      <c r="CI3" t="s">
        <v>430</v>
      </c>
      <c r="CJ3" t="s">
        <v>431</v>
      </c>
      <c r="CK3" t="s">
        <v>432</v>
      </c>
    </row>
    <row r="4" spans="2:89" s="10" customFormat="1" ht="27.6" x14ac:dyDescent="0.3">
      <c r="B4" s="129">
        <v>1</v>
      </c>
      <c r="C4" s="107">
        <v>211011</v>
      </c>
      <c r="D4" s="189">
        <v>21110012</v>
      </c>
      <c r="E4" s="102" t="s">
        <v>115</v>
      </c>
      <c r="F4" s="108" t="s">
        <v>344</v>
      </c>
      <c r="G4" s="108" t="s">
        <v>345</v>
      </c>
      <c r="H4" s="109" t="s">
        <v>18</v>
      </c>
      <c r="I4" s="123"/>
      <c r="J4" s="109" t="s">
        <v>19</v>
      </c>
      <c r="K4" s="111">
        <f t="shared" ref="K4:K67" si="0">R4+T4+V4+X4</f>
        <v>0</v>
      </c>
      <c r="L4" s="104" t="s">
        <v>138</v>
      </c>
      <c r="M4" s="262">
        <f t="shared" ref="M4:M67" si="1">ROUND(N4,2)</f>
        <v>154.03</v>
      </c>
      <c r="N4" s="106">
        <v>154.03</v>
      </c>
      <c r="O4" s="260">
        <v>16</v>
      </c>
      <c r="P4" s="110">
        <f t="shared" ref="P4:P67" si="2">(N4*(O4/100+1))*K4</f>
        <v>0</v>
      </c>
      <c r="Q4" s="112" t="s">
        <v>139</v>
      </c>
      <c r="R4" s="113">
        <f t="shared" ref="R4:R67" si="3">AH4+AJ4+AL4</f>
        <v>0</v>
      </c>
      <c r="S4" s="114">
        <f t="shared" ref="S4:S67" si="4">R4*(N4*(O4/100+1))</f>
        <v>0</v>
      </c>
      <c r="T4" s="113">
        <f t="shared" ref="T4:T67" si="5">AN4+AP4+AR4</f>
        <v>0</v>
      </c>
      <c r="U4" s="114">
        <f t="shared" ref="U4:U67" si="6">T4*(N4*(O4/100+1))</f>
        <v>0</v>
      </c>
      <c r="V4" s="113">
        <f t="shared" ref="V4:V67" si="7">AT4+AV4+AX4</f>
        <v>0</v>
      </c>
      <c r="W4" s="114">
        <f t="shared" ref="W4:W67" si="8">V4*(N4*(O4/100+1))</f>
        <v>0</v>
      </c>
      <c r="X4" s="113">
        <f t="shared" ref="X4:X67" si="9">AZ4+BB4+BD4</f>
        <v>0</v>
      </c>
      <c r="Y4" s="114">
        <f t="shared" ref="Y4:Y67" si="10">X4*(N4*(O4/100+1))</f>
        <v>0</v>
      </c>
      <c r="Z4" s="116">
        <f t="shared" ref="Z4:Z35" si="11">S4+U4+W4+Y4</f>
        <v>0</v>
      </c>
      <c r="AA4" s="117" t="b">
        <f t="shared" ref="AA4:AA67" si="12">K4=(SUM(X4,V4,T4,R4))</f>
        <v>1</v>
      </c>
      <c r="AB4" s="118"/>
      <c r="AC4" s="118"/>
      <c r="AD4" s="109" t="s">
        <v>22</v>
      </c>
      <c r="AE4" s="108" t="s">
        <v>23</v>
      </c>
      <c r="AF4" s="119"/>
      <c r="AG4" s="120"/>
      <c r="AH4" s="121">
        <v>0</v>
      </c>
      <c r="AI4" s="164">
        <f t="shared" ref="AI4:AI67" si="13">AH4*(N4*(O4/100+1))</f>
        <v>0</v>
      </c>
      <c r="AJ4" s="121">
        <v>0</v>
      </c>
      <c r="AK4" s="164">
        <f t="shared" ref="AK4:AK67" si="14">AJ4*(N4*(O4/100+1))</f>
        <v>0</v>
      </c>
      <c r="AL4" s="121">
        <v>0</v>
      </c>
      <c r="AM4" s="164">
        <f t="shared" ref="AM4:AM67" si="15">AL4*(N4*(O4/100+1))</f>
        <v>0</v>
      </c>
      <c r="AN4" s="121">
        <v>0</v>
      </c>
      <c r="AO4" s="164">
        <f t="shared" ref="AO4:AO67" si="16">AN4*(N4*(O4/100+1))</f>
        <v>0</v>
      </c>
      <c r="AP4" s="121">
        <v>0</v>
      </c>
      <c r="AQ4" s="164">
        <f t="shared" ref="AQ4:AQ67" si="17">AP4*(N4*(O4/100+1))</f>
        <v>0</v>
      </c>
      <c r="AR4" s="121">
        <v>0</v>
      </c>
      <c r="AS4" s="164">
        <f t="shared" ref="AS4:AS67" si="18">AR4*(N4*(O4/100+1))</f>
        <v>0</v>
      </c>
      <c r="AT4" s="121">
        <v>0</v>
      </c>
      <c r="AU4" s="164">
        <f t="shared" ref="AU4:AU67" si="19">AT4*(N4*(O4/100+1))</f>
        <v>0</v>
      </c>
      <c r="AV4" s="121">
        <v>0</v>
      </c>
      <c r="AW4" s="164">
        <f t="shared" ref="AW4:AW67" si="20">AV4*(N4*(O4/100+1))</f>
        <v>0</v>
      </c>
      <c r="AX4" s="121">
        <v>0</v>
      </c>
      <c r="AY4" s="164">
        <f t="shared" ref="AY4:AY67" si="21">AX4*(N4*(O4/100+1))</f>
        <v>0</v>
      </c>
      <c r="AZ4" s="121">
        <v>0</v>
      </c>
      <c r="BA4" s="164">
        <f t="shared" ref="BA4:BA67" si="22">AZ4*(N4*(O4/100+1))</f>
        <v>0</v>
      </c>
      <c r="BB4" s="121">
        <v>0</v>
      </c>
      <c r="BC4" s="164">
        <f t="shared" ref="BC4:BC67" si="23">BB4*(N4*(O4/100+1))</f>
        <v>0</v>
      </c>
      <c r="BD4" s="121">
        <v>0</v>
      </c>
      <c r="BE4" s="164">
        <f t="shared" ref="BE4:BE67" si="24">BD4*(N4*(O4/100+1))</f>
        <v>0</v>
      </c>
      <c r="BF4" s="256">
        <f t="shared" ref="BF4:BF67" si="25">SUM(R4,T4,V4,X4)*(N4*(O4/100+1))</f>
        <v>0</v>
      </c>
      <c r="BG4" s="256">
        <f t="shared" ref="BG4:BG67" si="26">SUM(AI4,AK4,AM4,AO4,AQ4,AS4,AU4,AW4,AY4,BA4,BC4,BE4)</f>
        <v>0</v>
      </c>
      <c r="BH4" s="255" t="b">
        <f t="shared" ref="BH4:BH67" si="27">BF4=BG4</f>
        <v>1</v>
      </c>
      <c r="BI4" s="255">
        <f t="shared" ref="BI4:BI67" si="28">BF4-BG4</f>
        <v>0</v>
      </c>
      <c r="BJ4" s="250">
        <f t="shared" ref="BJ4:BJ67" si="29">D4</f>
        <v>21110012</v>
      </c>
      <c r="BK4" s="251">
        <v>348</v>
      </c>
      <c r="BL4" s="251">
        <v>5</v>
      </c>
      <c r="BM4" s="252">
        <f t="shared" ref="BM4:BM67" si="30">R4</f>
        <v>0</v>
      </c>
      <c r="BN4" s="252">
        <f t="shared" ref="BN4:BN67" si="31">T4</f>
        <v>0</v>
      </c>
      <c r="BO4" s="252">
        <f t="shared" ref="BO4:BO67" si="32">V4</f>
        <v>0</v>
      </c>
      <c r="BP4" s="252">
        <f t="shared" ref="BP4:BP67" si="33">X4</f>
        <v>0</v>
      </c>
      <c r="BQ4" s="254">
        <f t="shared" ref="BQ4:BQ67" si="34">N4</f>
        <v>154.03</v>
      </c>
      <c r="BR4">
        <f t="shared" ref="BR4:BR67" si="35">O4</f>
        <v>16</v>
      </c>
      <c r="BS4">
        <v>0</v>
      </c>
      <c r="BT4">
        <v>1</v>
      </c>
      <c r="BU4" t="s">
        <v>139</v>
      </c>
      <c r="BV4" t="str">
        <f t="shared" ref="BV4:BV67" si="36">IF(AB4 = "X", "1", "0")</f>
        <v>0</v>
      </c>
      <c r="BW4" t="str">
        <f t="shared" ref="BW4:BW67" si="37">IF(AC4 = "X", "1", "0")</f>
        <v>0</v>
      </c>
      <c r="BX4" t="str">
        <f t="shared" ref="BX4:BX67" si="38">IF(AD4 = "X", "1", "0")</f>
        <v>1</v>
      </c>
      <c r="BY4" t="s">
        <v>23</v>
      </c>
      <c r="BZ4" s="253">
        <f t="shared" ref="BZ4:BZ67" si="39">AI4</f>
        <v>0</v>
      </c>
      <c r="CA4" s="253">
        <f t="shared" ref="CA4:CA67" si="40">AK4</f>
        <v>0</v>
      </c>
      <c r="CB4" s="253">
        <f t="shared" ref="CB4:CB67" si="41">AM4</f>
        <v>0</v>
      </c>
      <c r="CC4" s="253">
        <f t="shared" ref="CC4:CC67" si="42">AO4</f>
        <v>0</v>
      </c>
      <c r="CD4" s="253">
        <f t="shared" ref="CD4:CD67" si="43">AQ4</f>
        <v>0</v>
      </c>
      <c r="CE4" s="253">
        <f t="shared" ref="CE4:CE67" si="44">AS4</f>
        <v>0</v>
      </c>
      <c r="CF4" s="253">
        <f t="shared" ref="CF4:CF67" si="45">AU4</f>
        <v>0</v>
      </c>
      <c r="CG4" s="253">
        <f t="shared" ref="CG4:CG67" si="46">AW4</f>
        <v>0</v>
      </c>
      <c r="CH4" s="253">
        <f t="shared" ref="CH4:CH67" si="47">AY4</f>
        <v>0</v>
      </c>
      <c r="CI4" s="253">
        <f t="shared" ref="CI4:CI67" si="48">BA4</f>
        <v>0</v>
      </c>
      <c r="CJ4" s="253">
        <f t="shared" ref="CJ4:CJ67" si="49">BC4</f>
        <v>0</v>
      </c>
      <c r="CK4" s="253">
        <f t="shared" ref="CK4:CK67" si="50">BE4</f>
        <v>0</v>
      </c>
    </row>
    <row r="5" spans="2:89" s="211" customFormat="1" ht="27.6" x14ac:dyDescent="0.3">
      <c r="B5" s="194">
        <v>1</v>
      </c>
      <c r="C5" s="195">
        <v>211011</v>
      </c>
      <c r="D5" s="196">
        <v>21110012</v>
      </c>
      <c r="E5" s="197" t="s">
        <v>115</v>
      </c>
      <c r="F5" s="198" t="s">
        <v>344</v>
      </c>
      <c r="G5" s="198" t="s">
        <v>345</v>
      </c>
      <c r="H5" s="199" t="s">
        <v>18</v>
      </c>
      <c r="I5" s="194"/>
      <c r="J5" s="199" t="s">
        <v>19</v>
      </c>
      <c r="K5" s="200">
        <f t="shared" si="0"/>
        <v>0</v>
      </c>
      <c r="L5" s="201" t="s">
        <v>138</v>
      </c>
      <c r="M5" s="262">
        <f t="shared" si="1"/>
        <v>151.69</v>
      </c>
      <c r="N5" s="202">
        <v>151.69</v>
      </c>
      <c r="O5" s="260">
        <v>16</v>
      </c>
      <c r="P5" s="110">
        <f t="shared" si="2"/>
        <v>0</v>
      </c>
      <c r="Q5" s="204" t="s">
        <v>139</v>
      </c>
      <c r="R5" s="205">
        <f t="shared" si="3"/>
        <v>0</v>
      </c>
      <c r="S5" s="114">
        <f t="shared" si="4"/>
        <v>0</v>
      </c>
      <c r="T5" s="205">
        <f t="shared" si="5"/>
        <v>0</v>
      </c>
      <c r="U5" s="114">
        <f t="shared" si="6"/>
        <v>0</v>
      </c>
      <c r="V5" s="113">
        <f t="shared" si="7"/>
        <v>0</v>
      </c>
      <c r="W5" s="114">
        <f t="shared" si="8"/>
        <v>0</v>
      </c>
      <c r="X5" s="205">
        <f t="shared" si="9"/>
        <v>0</v>
      </c>
      <c r="Y5" s="114">
        <f t="shared" si="10"/>
        <v>0</v>
      </c>
      <c r="Z5" s="203">
        <f t="shared" si="11"/>
        <v>0</v>
      </c>
      <c r="AA5" s="206" t="b">
        <f t="shared" si="12"/>
        <v>1</v>
      </c>
      <c r="AB5" s="207"/>
      <c r="AC5" s="207"/>
      <c r="AD5" s="199" t="s">
        <v>22</v>
      </c>
      <c r="AE5" s="198" t="s">
        <v>23</v>
      </c>
      <c r="AF5" s="208"/>
      <c r="AG5" s="209"/>
      <c r="AH5" s="210">
        <v>0</v>
      </c>
      <c r="AI5" s="164">
        <f t="shared" si="13"/>
        <v>0</v>
      </c>
      <c r="AJ5" s="210">
        <v>0</v>
      </c>
      <c r="AK5" s="164">
        <f t="shared" si="14"/>
        <v>0</v>
      </c>
      <c r="AL5" s="210">
        <v>0</v>
      </c>
      <c r="AM5" s="164">
        <f t="shared" si="15"/>
        <v>0</v>
      </c>
      <c r="AN5" s="210">
        <v>0</v>
      </c>
      <c r="AO5" s="164">
        <f t="shared" si="16"/>
        <v>0</v>
      </c>
      <c r="AP5" s="210">
        <v>0</v>
      </c>
      <c r="AQ5" s="164">
        <f t="shared" si="17"/>
        <v>0</v>
      </c>
      <c r="AR5" s="210">
        <v>0</v>
      </c>
      <c r="AS5" s="164">
        <f t="shared" si="18"/>
        <v>0</v>
      </c>
      <c r="AT5" s="210">
        <v>0</v>
      </c>
      <c r="AU5" s="164">
        <f t="shared" si="19"/>
        <v>0</v>
      </c>
      <c r="AV5" s="210">
        <v>0</v>
      </c>
      <c r="AW5" s="164">
        <f t="shared" si="20"/>
        <v>0</v>
      </c>
      <c r="AX5" s="210">
        <v>0</v>
      </c>
      <c r="AY5" s="164">
        <f t="shared" si="21"/>
        <v>0</v>
      </c>
      <c r="AZ5" s="210">
        <v>0</v>
      </c>
      <c r="BA5" s="164">
        <f t="shared" si="22"/>
        <v>0</v>
      </c>
      <c r="BB5" s="210">
        <v>0</v>
      </c>
      <c r="BC5" s="164">
        <f t="shared" si="23"/>
        <v>0</v>
      </c>
      <c r="BD5" s="210">
        <v>0</v>
      </c>
      <c r="BE5" s="164">
        <f t="shared" si="24"/>
        <v>0</v>
      </c>
      <c r="BF5" s="256">
        <f t="shared" si="25"/>
        <v>0</v>
      </c>
      <c r="BG5" s="256">
        <f t="shared" si="26"/>
        <v>0</v>
      </c>
      <c r="BH5" s="255" t="b">
        <f t="shared" si="27"/>
        <v>1</v>
      </c>
      <c r="BI5" s="255">
        <f t="shared" si="28"/>
        <v>0</v>
      </c>
      <c r="BJ5" s="250">
        <f t="shared" si="29"/>
        <v>21110012</v>
      </c>
      <c r="BK5" s="251">
        <v>348</v>
      </c>
      <c r="BL5" s="251">
        <v>5</v>
      </c>
      <c r="BM5" s="252">
        <f t="shared" si="30"/>
        <v>0</v>
      </c>
      <c r="BN5" s="252">
        <f t="shared" si="31"/>
        <v>0</v>
      </c>
      <c r="BO5" s="252">
        <f t="shared" si="32"/>
        <v>0</v>
      </c>
      <c r="BP5" s="252">
        <f t="shared" si="33"/>
        <v>0</v>
      </c>
      <c r="BQ5" s="254">
        <f t="shared" si="34"/>
        <v>151.69</v>
      </c>
      <c r="BR5">
        <f t="shared" si="35"/>
        <v>16</v>
      </c>
      <c r="BS5">
        <v>0</v>
      </c>
      <c r="BT5">
        <v>1</v>
      </c>
      <c r="BU5" t="s">
        <v>139</v>
      </c>
      <c r="BV5" t="str">
        <f t="shared" si="36"/>
        <v>0</v>
      </c>
      <c r="BW5" t="str">
        <f t="shared" si="37"/>
        <v>0</v>
      </c>
      <c r="BX5" t="str">
        <f t="shared" si="38"/>
        <v>1</v>
      </c>
      <c r="BY5" t="s">
        <v>23</v>
      </c>
      <c r="BZ5" s="253">
        <f t="shared" si="39"/>
        <v>0</v>
      </c>
      <c r="CA5" s="253">
        <f t="shared" si="40"/>
        <v>0</v>
      </c>
      <c r="CB5" s="253">
        <f t="shared" si="41"/>
        <v>0</v>
      </c>
      <c r="CC5" s="253">
        <f t="shared" si="42"/>
        <v>0</v>
      </c>
      <c r="CD5" s="253">
        <f t="shared" si="43"/>
        <v>0</v>
      </c>
      <c r="CE5" s="253">
        <f t="shared" si="44"/>
        <v>0</v>
      </c>
      <c r="CF5" s="253">
        <f t="shared" si="45"/>
        <v>0</v>
      </c>
      <c r="CG5" s="253">
        <f t="shared" si="46"/>
        <v>0</v>
      </c>
      <c r="CH5" s="253">
        <f t="shared" si="47"/>
        <v>0</v>
      </c>
      <c r="CI5" s="253">
        <f t="shared" si="48"/>
        <v>0</v>
      </c>
      <c r="CJ5" s="253">
        <f t="shared" si="49"/>
        <v>0</v>
      </c>
      <c r="CK5" s="253">
        <f t="shared" si="50"/>
        <v>0</v>
      </c>
    </row>
    <row r="6" spans="2:89" s="10" customFormat="1" ht="27.6" x14ac:dyDescent="0.3">
      <c r="B6" s="129">
        <v>2</v>
      </c>
      <c r="C6" s="107">
        <v>211011</v>
      </c>
      <c r="D6" s="101">
        <v>21110016</v>
      </c>
      <c r="E6" s="102" t="s">
        <v>116</v>
      </c>
      <c r="F6" s="108" t="s">
        <v>344</v>
      </c>
      <c r="G6" s="108" t="s">
        <v>345</v>
      </c>
      <c r="H6" s="109" t="s">
        <v>18</v>
      </c>
      <c r="I6" s="123"/>
      <c r="J6" s="109" t="s">
        <v>19</v>
      </c>
      <c r="K6" s="111">
        <f t="shared" si="0"/>
        <v>0</v>
      </c>
      <c r="L6" s="104" t="s">
        <v>20</v>
      </c>
      <c r="M6" s="262">
        <f t="shared" si="1"/>
        <v>18.13</v>
      </c>
      <c r="N6" s="106">
        <v>18.13</v>
      </c>
      <c r="O6" s="260">
        <v>16</v>
      </c>
      <c r="P6" s="110">
        <f t="shared" si="2"/>
        <v>0</v>
      </c>
      <c r="Q6" s="112" t="s">
        <v>139</v>
      </c>
      <c r="R6" s="113">
        <f t="shared" si="3"/>
        <v>0</v>
      </c>
      <c r="S6" s="114">
        <f t="shared" si="4"/>
        <v>0</v>
      </c>
      <c r="T6" s="113">
        <f t="shared" si="5"/>
        <v>0</v>
      </c>
      <c r="U6" s="114">
        <f t="shared" si="6"/>
        <v>0</v>
      </c>
      <c r="V6" s="113">
        <f t="shared" si="7"/>
        <v>0</v>
      </c>
      <c r="W6" s="114">
        <f t="shared" si="8"/>
        <v>0</v>
      </c>
      <c r="X6" s="113">
        <f t="shared" si="9"/>
        <v>0</v>
      </c>
      <c r="Y6" s="114">
        <f t="shared" si="10"/>
        <v>0</v>
      </c>
      <c r="Z6" s="116">
        <f t="shared" si="11"/>
        <v>0</v>
      </c>
      <c r="AA6" s="117" t="b">
        <f t="shared" si="12"/>
        <v>1</v>
      </c>
      <c r="AB6" s="118"/>
      <c r="AC6" s="118"/>
      <c r="AD6" s="109" t="s">
        <v>22</v>
      </c>
      <c r="AE6" s="108" t="s">
        <v>23</v>
      </c>
      <c r="AF6" s="119"/>
      <c r="AG6" s="120"/>
      <c r="AH6" s="121">
        <v>0</v>
      </c>
      <c r="AI6" s="164">
        <f t="shared" si="13"/>
        <v>0</v>
      </c>
      <c r="AJ6" s="121">
        <v>0</v>
      </c>
      <c r="AK6" s="164">
        <f t="shared" si="14"/>
        <v>0</v>
      </c>
      <c r="AL6" s="121">
        <v>0</v>
      </c>
      <c r="AM6" s="164">
        <f t="shared" si="15"/>
        <v>0</v>
      </c>
      <c r="AN6" s="121">
        <v>0</v>
      </c>
      <c r="AO6" s="164">
        <f t="shared" si="16"/>
        <v>0</v>
      </c>
      <c r="AP6" s="121">
        <v>0</v>
      </c>
      <c r="AQ6" s="164">
        <f t="shared" si="17"/>
        <v>0</v>
      </c>
      <c r="AR6" s="121">
        <v>0</v>
      </c>
      <c r="AS6" s="164">
        <f t="shared" si="18"/>
        <v>0</v>
      </c>
      <c r="AT6" s="121">
        <v>0</v>
      </c>
      <c r="AU6" s="164">
        <f t="shared" si="19"/>
        <v>0</v>
      </c>
      <c r="AV6" s="121">
        <v>0</v>
      </c>
      <c r="AW6" s="164">
        <f t="shared" si="20"/>
        <v>0</v>
      </c>
      <c r="AX6" s="121">
        <v>0</v>
      </c>
      <c r="AY6" s="164">
        <f t="shared" si="21"/>
        <v>0</v>
      </c>
      <c r="AZ6" s="121">
        <v>0</v>
      </c>
      <c r="BA6" s="164">
        <f t="shared" si="22"/>
        <v>0</v>
      </c>
      <c r="BB6" s="121">
        <v>0</v>
      </c>
      <c r="BC6" s="164">
        <f t="shared" si="23"/>
        <v>0</v>
      </c>
      <c r="BD6" s="121">
        <v>0</v>
      </c>
      <c r="BE6" s="164">
        <f t="shared" si="24"/>
        <v>0</v>
      </c>
      <c r="BF6" s="256">
        <f t="shared" si="25"/>
        <v>0</v>
      </c>
      <c r="BG6" s="256">
        <f t="shared" si="26"/>
        <v>0</v>
      </c>
      <c r="BH6" s="255" t="b">
        <f t="shared" si="27"/>
        <v>1</v>
      </c>
      <c r="BI6" s="255">
        <f t="shared" si="28"/>
        <v>0</v>
      </c>
      <c r="BJ6" s="250">
        <f t="shared" si="29"/>
        <v>21110016</v>
      </c>
      <c r="BK6" s="251">
        <v>348</v>
      </c>
      <c r="BL6" s="251">
        <v>5</v>
      </c>
      <c r="BM6" s="252">
        <f t="shared" si="30"/>
        <v>0</v>
      </c>
      <c r="BN6" s="252">
        <f t="shared" si="31"/>
        <v>0</v>
      </c>
      <c r="BO6" s="252">
        <f t="shared" si="32"/>
        <v>0</v>
      </c>
      <c r="BP6" s="252">
        <f t="shared" si="33"/>
        <v>0</v>
      </c>
      <c r="BQ6" s="254">
        <f t="shared" si="34"/>
        <v>18.13</v>
      </c>
      <c r="BR6">
        <f t="shared" si="35"/>
        <v>16</v>
      </c>
      <c r="BS6">
        <v>0</v>
      </c>
      <c r="BT6">
        <v>1</v>
      </c>
      <c r="BU6" t="s">
        <v>139</v>
      </c>
      <c r="BV6" t="str">
        <f t="shared" si="36"/>
        <v>0</v>
      </c>
      <c r="BW6" t="str">
        <f t="shared" si="37"/>
        <v>0</v>
      </c>
      <c r="BX6" t="str">
        <f t="shared" si="38"/>
        <v>1</v>
      </c>
      <c r="BY6" t="s">
        <v>23</v>
      </c>
      <c r="BZ6" s="253">
        <f t="shared" si="39"/>
        <v>0</v>
      </c>
      <c r="CA6" s="253">
        <f t="shared" si="40"/>
        <v>0</v>
      </c>
      <c r="CB6" s="253">
        <f t="shared" si="41"/>
        <v>0</v>
      </c>
      <c r="CC6" s="253">
        <f t="shared" si="42"/>
        <v>0</v>
      </c>
      <c r="CD6" s="253">
        <f t="shared" si="43"/>
        <v>0</v>
      </c>
      <c r="CE6" s="253">
        <f t="shared" si="44"/>
        <v>0</v>
      </c>
      <c r="CF6" s="253">
        <f t="shared" si="45"/>
        <v>0</v>
      </c>
      <c r="CG6" s="253">
        <f t="shared" si="46"/>
        <v>0</v>
      </c>
      <c r="CH6" s="253">
        <f t="shared" si="47"/>
        <v>0</v>
      </c>
      <c r="CI6" s="253">
        <f t="shared" si="48"/>
        <v>0</v>
      </c>
      <c r="CJ6" s="253">
        <f t="shared" si="49"/>
        <v>0</v>
      </c>
      <c r="CK6" s="253">
        <f t="shared" si="50"/>
        <v>0</v>
      </c>
    </row>
    <row r="7" spans="2:89" s="211" customFormat="1" ht="27.6" x14ac:dyDescent="0.3">
      <c r="B7" s="194">
        <v>2</v>
      </c>
      <c r="C7" s="195">
        <v>211011</v>
      </c>
      <c r="D7" s="196">
        <v>21110016</v>
      </c>
      <c r="E7" s="197" t="s">
        <v>116</v>
      </c>
      <c r="F7" s="198" t="s">
        <v>344</v>
      </c>
      <c r="G7" s="198" t="s">
        <v>345</v>
      </c>
      <c r="H7" s="199" t="s">
        <v>18</v>
      </c>
      <c r="I7" s="194"/>
      <c r="J7" s="199" t="s">
        <v>19</v>
      </c>
      <c r="K7" s="200">
        <f t="shared" si="0"/>
        <v>16</v>
      </c>
      <c r="L7" s="201" t="s">
        <v>20</v>
      </c>
      <c r="M7" s="262">
        <f t="shared" si="1"/>
        <v>18.75</v>
      </c>
      <c r="N7" s="202">
        <v>18.75</v>
      </c>
      <c r="O7" s="260">
        <v>16</v>
      </c>
      <c r="P7" s="110">
        <f t="shared" si="2"/>
        <v>348</v>
      </c>
      <c r="Q7" s="204" t="s">
        <v>139</v>
      </c>
      <c r="R7" s="205">
        <f t="shared" si="3"/>
        <v>3</v>
      </c>
      <c r="S7" s="114">
        <f t="shared" si="4"/>
        <v>65.25</v>
      </c>
      <c r="T7" s="205">
        <f t="shared" si="5"/>
        <v>7</v>
      </c>
      <c r="U7" s="114">
        <f t="shared" si="6"/>
        <v>152.25</v>
      </c>
      <c r="V7" s="113">
        <f t="shared" si="7"/>
        <v>3</v>
      </c>
      <c r="W7" s="114">
        <f t="shared" si="8"/>
        <v>65.25</v>
      </c>
      <c r="X7" s="205">
        <f t="shared" si="9"/>
        <v>3</v>
      </c>
      <c r="Y7" s="114">
        <f t="shared" si="10"/>
        <v>65.25</v>
      </c>
      <c r="Z7" s="203">
        <f t="shared" si="11"/>
        <v>348</v>
      </c>
      <c r="AA7" s="206" t="b">
        <f t="shared" si="12"/>
        <v>1</v>
      </c>
      <c r="AB7" s="207"/>
      <c r="AC7" s="207"/>
      <c r="AD7" s="199" t="s">
        <v>22</v>
      </c>
      <c r="AE7" s="198" t="s">
        <v>23</v>
      </c>
      <c r="AF7" s="208"/>
      <c r="AG7" s="209"/>
      <c r="AH7" s="210">
        <v>0</v>
      </c>
      <c r="AI7" s="164">
        <f t="shared" si="13"/>
        <v>0</v>
      </c>
      <c r="AJ7" s="210">
        <v>0</v>
      </c>
      <c r="AK7" s="164">
        <f t="shared" si="14"/>
        <v>0</v>
      </c>
      <c r="AL7" s="210">
        <v>3</v>
      </c>
      <c r="AM7" s="164">
        <f t="shared" si="15"/>
        <v>65.25</v>
      </c>
      <c r="AN7" s="210">
        <v>3</v>
      </c>
      <c r="AO7" s="164">
        <f t="shared" si="16"/>
        <v>65.25</v>
      </c>
      <c r="AP7" s="210">
        <v>3</v>
      </c>
      <c r="AQ7" s="164">
        <f t="shared" si="17"/>
        <v>65.25</v>
      </c>
      <c r="AR7" s="210">
        <v>1</v>
      </c>
      <c r="AS7" s="164">
        <f t="shared" si="18"/>
        <v>21.75</v>
      </c>
      <c r="AT7" s="210">
        <v>1</v>
      </c>
      <c r="AU7" s="164">
        <f t="shared" si="19"/>
        <v>21.75</v>
      </c>
      <c r="AV7" s="210">
        <v>1</v>
      </c>
      <c r="AW7" s="164">
        <f t="shared" si="20"/>
        <v>21.75</v>
      </c>
      <c r="AX7" s="210">
        <v>1</v>
      </c>
      <c r="AY7" s="164">
        <f t="shared" si="21"/>
        <v>21.75</v>
      </c>
      <c r="AZ7" s="210">
        <v>1</v>
      </c>
      <c r="BA7" s="164">
        <f t="shared" si="22"/>
        <v>21.75</v>
      </c>
      <c r="BB7" s="210">
        <v>1</v>
      </c>
      <c r="BC7" s="164">
        <f t="shared" si="23"/>
        <v>21.75</v>
      </c>
      <c r="BD7" s="210">
        <v>1</v>
      </c>
      <c r="BE7" s="164">
        <f t="shared" si="24"/>
        <v>21.75</v>
      </c>
      <c r="BF7" s="256">
        <f t="shared" si="25"/>
        <v>348</v>
      </c>
      <c r="BG7" s="256">
        <f t="shared" si="26"/>
        <v>348</v>
      </c>
      <c r="BH7" s="255" t="b">
        <f t="shared" si="27"/>
        <v>1</v>
      </c>
      <c r="BI7" s="255">
        <f t="shared" si="28"/>
        <v>0</v>
      </c>
      <c r="BJ7" s="250">
        <f t="shared" si="29"/>
        <v>21110016</v>
      </c>
      <c r="BK7" s="251">
        <v>348</v>
      </c>
      <c r="BL7" s="251">
        <v>5</v>
      </c>
      <c r="BM7" s="252">
        <f t="shared" si="30"/>
        <v>3</v>
      </c>
      <c r="BN7" s="252">
        <f t="shared" si="31"/>
        <v>7</v>
      </c>
      <c r="BO7" s="252">
        <f t="shared" si="32"/>
        <v>3</v>
      </c>
      <c r="BP7" s="252">
        <f t="shared" si="33"/>
        <v>3</v>
      </c>
      <c r="BQ7" s="254">
        <f t="shared" si="34"/>
        <v>18.75</v>
      </c>
      <c r="BR7">
        <f t="shared" si="35"/>
        <v>16</v>
      </c>
      <c r="BS7">
        <v>0</v>
      </c>
      <c r="BT7">
        <v>1</v>
      </c>
      <c r="BU7" t="s">
        <v>139</v>
      </c>
      <c r="BV7" t="str">
        <f t="shared" si="36"/>
        <v>0</v>
      </c>
      <c r="BW7" t="str">
        <f t="shared" si="37"/>
        <v>0</v>
      </c>
      <c r="BX7" t="str">
        <f t="shared" si="38"/>
        <v>1</v>
      </c>
      <c r="BY7" t="s">
        <v>23</v>
      </c>
      <c r="BZ7" s="253">
        <f t="shared" si="39"/>
        <v>0</v>
      </c>
      <c r="CA7" s="253">
        <f t="shared" si="40"/>
        <v>0</v>
      </c>
      <c r="CB7" s="253">
        <f t="shared" si="41"/>
        <v>65.25</v>
      </c>
      <c r="CC7" s="253">
        <f t="shared" si="42"/>
        <v>65.25</v>
      </c>
      <c r="CD7" s="253">
        <f t="shared" si="43"/>
        <v>65.25</v>
      </c>
      <c r="CE7" s="253">
        <f t="shared" si="44"/>
        <v>21.75</v>
      </c>
      <c r="CF7" s="253">
        <f t="shared" si="45"/>
        <v>21.75</v>
      </c>
      <c r="CG7" s="253">
        <f t="shared" si="46"/>
        <v>21.75</v>
      </c>
      <c r="CH7" s="253">
        <f t="shared" si="47"/>
        <v>21.75</v>
      </c>
      <c r="CI7" s="253">
        <f t="shared" si="48"/>
        <v>21.75</v>
      </c>
      <c r="CJ7" s="253">
        <f t="shared" si="49"/>
        <v>21.75</v>
      </c>
      <c r="CK7" s="253">
        <f t="shared" si="50"/>
        <v>21.75</v>
      </c>
    </row>
    <row r="8" spans="2:89" s="10" customFormat="1" ht="27.6" x14ac:dyDescent="0.3">
      <c r="B8" s="129">
        <v>3</v>
      </c>
      <c r="C8" s="107">
        <v>211011</v>
      </c>
      <c r="D8" s="101">
        <v>21110018</v>
      </c>
      <c r="E8" s="102" t="s">
        <v>140</v>
      </c>
      <c r="F8" s="108" t="s">
        <v>344</v>
      </c>
      <c r="G8" s="108" t="s">
        <v>345</v>
      </c>
      <c r="H8" s="109" t="s">
        <v>18</v>
      </c>
      <c r="I8" s="123"/>
      <c r="J8" s="109" t="s">
        <v>19</v>
      </c>
      <c r="K8" s="111">
        <f t="shared" si="0"/>
        <v>0</v>
      </c>
      <c r="L8" s="104" t="s">
        <v>20</v>
      </c>
      <c r="M8" s="262">
        <f t="shared" si="1"/>
        <v>4.4000000000000004</v>
      </c>
      <c r="N8" s="106">
        <v>4.4000000000000004</v>
      </c>
      <c r="O8" s="260">
        <v>16</v>
      </c>
      <c r="P8" s="110">
        <f t="shared" si="2"/>
        <v>0</v>
      </c>
      <c r="Q8" s="112" t="s">
        <v>139</v>
      </c>
      <c r="R8" s="113">
        <f t="shared" si="3"/>
        <v>0</v>
      </c>
      <c r="S8" s="114">
        <f t="shared" si="4"/>
        <v>0</v>
      </c>
      <c r="T8" s="113">
        <f t="shared" si="5"/>
        <v>0</v>
      </c>
      <c r="U8" s="114">
        <f t="shared" si="6"/>
        <v>0</v>
      </c>
      <c r="V8" s="113">
        <f t="shared" si="7"/>
        <v>0</v>
      </c>
      <c r="W8" s="114">
        <f t="shared" si="8"/>
        <v>0</v>
      </c>
      <c r="X8" s="113">
        <f t="shared" si="9"/>
        <v>0</v>
      </c>
      <c r="Y8" s="114">
        <f t="shared" si="10"/>
        <v>0</v>
      </c>
      <c r="Z8" s="116">
        <f t="shared" si="11"/>
        <v>0</v>
      </c>
      <c r="AA8" s="117" t="b">
        <f t="shared" si="12"/>
        <v>1</v>
      </c>
      <c r="AB8" s="109"/>
      <c r="AC8" s="122"/>
      <c r="AD8" s="109" t="s">
        <v>22</v>
      </c>
      <c r="AE8" s="108" t="s">
        <v>23</v>
      </c>
      <c r="AF8" s="119"/>
      <c r="AG8" s="120"/>
      <c r="AH8" s="121">
        <v>0</v>
      </c>
      <c r="AI8" s="164">
        <f t="shared" si="13"/>
        <v>0</v>
      </c>
      <c r="AJ8" s="121">
        <v>0</v>
      </c>
      <c r="AK8" s="164">
        <f t="shared" si="14"/>
        <v>0</v>
      </c>
      <c r="AL8" s="121">
        <v>0</v>
      </c>
      <c r="AM8" s="164">
        <f t="shared" si="15"/>
        <v>0</v>
      </c>
      <c r="AN8" s="121">
        <v>0</v>
      </c>
      <c r="AO8" s="164">
        <f t="shared" si="16"/>
        <v>0</v>
      </c>
      <c r="AP8" s="121">
        <v>0</v>
      </c>
      <c r="AQ8" s="164">
        <f t="shared" si="17"/>
        <v>0</v>
      </c>
      <c r="AR8" s="121">
        <v>0</v>
      </c>
      <c r="AS8" s="164">
        <f t="shared" si="18"/>
        <v>0</v>
      </c>
      <c r="AT8" s="121">
        <v>0</v>
      </c>
      <c r="AU8" s="164">
        <f t="shared" si="19"/>
        <v>0</v>
      </c>
      <c r="AV8" s="121">
        <v>0</v>
      </c>
      <c r="AW8" s="164">
        <f t="shared" si="20"/>
        <v>0</v>
      </c>
      <c r="AX8" s="121">
        <v>0</v>
      </c>
      <c r="AY8" s="164">
        <f t="shared" si="21"/>
        <v>0</v>
      </c>
      <c r="AZ8" s="121">
        <v>0</v>
      </c>
      <c r="BA8" s="164">
        <f t="shared" si="22"/>
        <v>0</v>
      </c>
      <c r="BB8" s="121">
        <v>0</v>
      </c>
      <c r="BC8" s="164">
        <f t="shared" si="23"/>
        <v>0</v>
      </c>
      <c r="BD8" s="121">
        <v>0</v>
      </c>
      <c r="BE8" s="164">
        <f t="shared" si="24"/>
        <v>0</v>
      </c>
      <c r="BF8" s="256">
        <f t="shared" si="25"/>
        <v>0</v>
      </c>
      <c r="BG8" s="256">
        <f t="shared" si="26"/>
        <v>0</v>
      </c>
      <c r="BH8" s="255" t="b">
        <f t="shared" si="27"/>
        <v>1</v>
      </c>
      <c r="BI8" s="255">
        <f t="shared" si="28"/>
        <v>0</v>
      </c>
      <c r="BJ8" s="250">
        <f t="shared" si="29"/>
        <v>21110018</v>
      </c>
      <c r="BK8" s="251">
        <v>348</v>
      </c>
      <c r="BL8" s="251">
        <v>5</v>
      </c>
      <c r="BM8" s="252">
        <f t="shared" si="30"/>
        <v>0</v>
      </c>
      <c r="BN8" s="252">
        <f t="shared" si="31"/>
        <v>0</v>
      </c>
      <c r="BO8" s="252">
        <f t="shared" si="32"/>
        <v>0</v>
      </c>
      <c r="BP8" s="252">
        <f t="shared" si="33"/>
        <v>0</v>
      </c>
      <c r="BQ8" s="254">
        <f t="shared" si="34"/>
        <v>4.4000000000000004</v>
      </c>
      <c r="BR8">
        <f t="shared" si="35"/>
        <v>16</v>
      </c>
      <c r="BS8">
        <v>0</v>
      </c>
      <c r="BT8">
        <v>1</v>
      </c>
      <c r="BU8" t="s">
        <v>139</v>
      </c>
      <c r="BV8" t="str">
        <f t="shared" si="36"/>
        <v>0</v>
      </c>
      <c r="BW8" t="str">
        <f t="shared" si="37"/>
        <v>0</v>
      </c>
      <c r="BX8" t="str">
        <f t="shared" si="38"/>
        <v>1</v>
      </c>
      <c r="BY8" t="s">
        <v>23</v>
      </c>
      <c r="BZ8" s="253">
        <f t="shared" si="39"/>
        <v>0</v>
      </c>
      <c r="CA8" s="253">
        <f t="shared" si="40"/>
        <v>0</v>
      </c>
      <c r="CB8" s="253">
        <f t="shared" si="41"/>
        <v>0</v>
      </c>
      <c r="CC8" s="253">
        <f t="shared" si="42"/>
        <v>0</v>
      </c>
      <c r="CD8" s="253">
        <f t="shared" si="43"/>
        <v>0</v>
      </c>
      <c r="CE8" s="253">
        <f t="shared" si="44"/>
        <v>0</v>
      </c>
      <c r="CF8" s="253">
        <f t="shared" si="45"/>
        <v>0</v>
      </c>
      <c r="CG8" s="253">
        <f t="shared" si="46"/>
        <v>0</v>
      </c>
      <c r="CH8" s="253">
        <f t="shared" si="47"/>
        <v>0</v>
      </c>
      <c r="CI8" s="253">
        <f t="shared" si="48"/>
        <v>0</v>
      </c>
      <c r="CJ8" s="253">
        <f t="shared" si="49"/>
        <v>0</v>
      </c>
      <c r="CK8" s="253">
        <f t="shared" si="50"/>
        <v>0</v>
      </c>
    </row>
    <row r="9" spans="2:89" s="211" customFormat="1" ht="27.6" x14ac:dyDescent="0.3">
      <c r="B9" s="194">
        <v>3</v>
      </c>
      <c r="C9" s="195">
        <v>211011</v>
      </c>
      <c r="D9" s="196">
        <v>21110018</v>
      </c>
      <c r="E9" s="197" t="s">
        <v>140</v>
      </c>
      <c r="F9" s="198" t="s">
        <v>344</v>
      </c>
      <c r="G9" s="198" t="s">
        <v>345</v>
      </c>
      <c r="H9" s="199" t="s">
        <v>18</v>
      </c>
      <c r="I9" s="194"/>
      <c r="J9" s="199" t="s">
        <v>19</v>
      </c>
      <c r="K9" s="200">
        <f t="shared" si="0"/>
        <v>8</v>
      </c>
      <c r="L9" s="201" t="s">
        <v>20</v>
      </c>
      <c r="M9" s="262">
        <f t="shared" si="1"/>
        <v>4.4400000000000004</v>
      </c>
      <c r="N9" s="202">
        <v>4.4400000000000004</v>
      </c>
      <c r="O9" s="260">
        <v>16</v>
      </c>
      <c r="P9" s="110">
        <f t="shared" si="2"/>
        <v>41.203200000000002</v>
      </c>
      <c r="Q9" s="204" t="s">
        <v>139</v>
      </c>
      <c r="R9" s="205">
        <f t="shared" si="3"/>
        <v>0</v>
      </c>
      <c r="S9" s="114">
        <f t="shared" si="4"/>
        <v>0</v>
      </c>
      <c r="T9" s="205">
        <f t="shared" si="5"/>
        <v>2</v>
      </c>
      <c r="U9" s="114">
        <f t="shared" si="6"/>
        <v>10.300800000000001</v>
      </c>
      <c r="V9" s="113">
        <f t="shared" si="7"/>
        <v>3</v>
      </c>
      <c r="W9" s="114">
        <f t="shared" si="8"/>
        <v>15.4512</v>
      </c>
      <c r="X9" s="205">
        <f t="shared" si="9"/>
        <v>3</v>
      </c>
      <c r="Y9" s="114">
        <f t="shared" si="10"/>
        <v>15.4512</v>
      </c>
      <c r="Z9" s="203">
        <f t="shared" si="11"/>
        <v>41.203200000000002</v>
      </c>
      <c r="AA9" s="206" t="b">
        <f t="shared" si="12"/>
        <v>1</v>
      </c>
      <c r="AB9" s="199"/>
      <c r="AC9" s="212"/>
      <c r="AD9" s="199" t="s">
        <v>22</v>
      </c>
      <c r="AE9" s="198" t="s">
        <v>23</v>
      </c>
      <c r="AF9" s="208"/>
      <c r="AG9" s="209"/>
      <c r="AH9" s="210">
        <v>0</v>
      </c>
      <c r="AI9" s="164">
        <f t="shared" si="13"/>
        <v>0</v>
      </c>
      <c r="AJ9" s="210">
        <v>0</v>
      </c>
      <c r="AK9" s="164">
        <f t="shared" si="14"/>
        <v>0</v>
      </c>
      <c r="AL9" s="210">
        <v>0</v>
      </c>
      <c r="AM9" s="164">
        <f t="shared" si="15"/>
        <v>0</v>
      </c>
      <c r="AN9" s="210">
        <v>1</v>
      </c>
      <c r="AO9" s="164">
        <f t="shared" si="16"/>
        <v>5.1504000000000003</v>
      </c>
      <c r="AP9" s="210">
        <v>0</v>
      </c>
      <c r="AQ9" s="164">
        <f t="shared" si="17"/>
        <v>0</v>
      </c>
      <c r="AR9" s="210">
        <v>1</v>
      </c>
      <c r="AS9" s="164">
        <f t="shared" si="18"/>
        <v>5.1504000000000003</v>
      </c>
      <c r="AT9" s="210">
        <v>1</v>
      </c>
      <c r="AU9" s="164">
        <f t="shared" si="19"/>
        <v>5.1504000000000003</v>
      </c>
      <c r="AV9" s="210">
        <v>1</v>
      </c>
      <c r="AW9" s="164">
        <f t="shared" si="20"/>
        <v>5.1504000000000003</v>
      </c>
      <c r="AX9" s="210">
        <v>1</v>
      </c>
      <c r="AY9" s="164">
        <f t="shared" si="21"/>
        <v>5.1504000000000003</v>
      </c>
      <c r="AZ9" s="210">
        <v>1</v>
      </c>
      <c r="BA9" s="164">
        <f t="shared" si="22"/>
        <v>5.1504000000000003</v>
      </c>
      <c r="BB9" s="210">
        <v>1</v>
      </c>
      <c r="BC9" s="164">
        <f t="shared" si="23"/>
        <v>5.1504000000000003</v>
      </c>
      <c r="BD9" s="210">
        <v>1</v>
      </c>
      <c r="BE9" s="164">
        <f t="shared" si="24"/>
        <v>5.1504000000000003</v>
      </c>
      <c r="BF9" s="256">
        <f t="shared" si="25"/>
        <v>41.203200000000002</v>
      </c>
      <c r="BG9" s="256">
        <f t="shared" si="26"/>
        <v>41.203200000000002</v>
      </c>
      <c r="BH9" s="255" t="b">
        <f t="shared" si="27"/>
        <v>1</v>
      </c>
      <c r="BI9" s="255">
        <f t="shared" si="28"/>
        <v>0</v>
      </c>
      <c r="BJ9" s="250">
        <f t="shared" si="29"/>
        <v>21110018</v>
      </c>
      <c r="BK9" s="251">
        <v>348</v>
      </c>
      <c r="BL9" s="251">
        <v>5</v>
      </c>
      <c r="BM9" s="252">
        <f t="shared" si="30"/>
        <v>0</v>
      </c>
      <c r="BN9" s="252">
        <f t="shared" si="31"/>
        <v>2</v>
      </c>
      <c r="BO9" s="252">
        <f t="shared" si="32"/>
        <v>3</v>
      </c>
      <c r="BP9" s="252">
        <f t="shared" si="33"/>
        <v>3</v>
      </c>
      <c r="BQ9" s="254">
        <f t="shared" si="34"/>
        <v>4.4400000000000004</v>
      </c>
      <c r="BR9">
        <f t="shared" si="35"/>
        <v>16</v>
      </c>
      <c r="BS9">
        <v>0</v>
      </c>
      <c r="BT9">
        <v>1</v>
      </c>
      <c r="BU9" t="s">
        <v>139</v>
      </c>
      <c r="BV9" t="str">
        <f t="shared" si="36"/>
        <v>0</v>
      </c>
      <c r="BW9" t="str">
        <f t="shared" si="37"/>
        <v>0</v>
      </c>
      <c r="BX9" t="str">
        <f t="shared" si="38"/>
        <v>1</v>
      </c>
      <c r="BY9" t="s">
        <v>23</v>
      </c>
      <c r="BZ9" s="253">
        <f t="shared" si="39"/>
        <v>0</v>
      </c>
      <c r="CA9" s="253">
        <f t="shared" si="40"/>
        <v>0</v>
      </c>
      <c r="CB9" s="253">
        <f t="shared" si="41"/>
        <v>0</v>
      </c>
      <c r="CC9" s="253">
        <f t="shared" si="42"/>
        <v>5.1504000000000003</v>
      </c>
      <c r="CD9" s="253">
        <f t="shared" si="43"/>
        <v>0</v>
      </c>
      <c r="CE9" s="253">
        <f t="shared" si="44"/>
        <v>5.1504000000000003</v>
      </c>
      <c r="CF9" s="253">
        <f t="shared" si="45"/>
        <v>5.1504000000000003</v>
      </c>
      <c r="CG9" s="253">
        <f t="shared" si="46"/>
        <v>5.1504000000000003</v>
      </c>
      <c r="CH9" s="253">
        <f t="shared" si="47"/>
        <v>5.1504000000000003</v>
      </c>
      <c r="CI9" s="253">
        <f t="shared" si="48"/>
        <v>5.1504000000000003</v>
      </c>
      <c r="CJ9" s="253">
        <f t="shared" si="49"/>
        <v>5.1504000000000003</v>
      </c>
      <c r="CK9" s="253">
        <f t="shared" si="50"/>
        <v>5.1504000000000003</v>
      </c>
    </row>
    <row r="10" spans="2:89" s="1" customFormat="1" ht="41.4" x14ac:dyDescent="0.3">
      <c r="B10" s="129">
        <v>4</v>
      </c>
      <c r="C10" s="107">
        <v>211011</v>
      </c>
      <c r="D10" s="101">
        <v>21110021</v>
      </c>
      <c r="E10" s="102" t="s">
        <v>117</v>
      </c>
      <c r="F10" s="108" t="s">
        <v>344</v>
      </c>
      <c r="G10" s="108" t="s">
        <v>345</v>
      </c>
      <c r="H10" s="109" t="s">
        <v>18</v>
      </c>
      <c r="I10" s="123"/>
      <c r="J10" s="109" t="s">
        <v>19</v>
      </c>
      <c r="K10" s="111">
        <f t="shared" si="0"/>
        <v>30</v>
      </c>
      <c r="L10" s="104" t="s">
        <v>138</v>
      </c>
      <c r="M10" s="262">
        <f t="shared" si="1"/>
        <v>37.25</v>
      </c>
      <c r="N10" s="106">
        <v>37.25</v>
      </c>
      <c r="O10" s="260">
        <v>16</v>
      </c>
      <c r="P10" s="110">
        <f t="shared" si="2"/>
        <v>1296.2999999999997</v>
      </c>
      <c r="Q10" s="112" t="s">
        <v>139</v>
      </c>
      <c r="R10" s="113">
        <f t="shared" si="3"/>
        <v>30</v>
      </c>
      <c r="S10" s="114">
        <f t="shared" si="4"/>
        <v>1296.2999999999997</v>
      </c>
      <c r="T10" s="113">
        <f t="shared" si="5"/>
        <v>0</v>
      </c>
      <c r="U10" s="114">
        <f t="shared" si="6"/>
        <v>0</v>
      </c>
      <c r="V10" s="113">
        <f t="shared" si="7"/>
        <v>0</v>
      </c>
      <c r="W10" s="114">
        <f t="shared" si="8"/>
        <v>0</v>
      </c>
      <c r="X10" s="113">
        <f t="shared" si="9"/>
        <v>0</v>
      </c>
      <c r="Y10" s="114">
        <f t="shared" si="10"/>
        <v>0</v>
      </c>
      <c r="Z10" s="116">
        <f t="shared" si="11"/>
        <v>1296.2999999999997</v>
      </c>
      <c r="AA10" s="117" t="b">
        <f t="shared" si="12"/>
        <v>1</v>
      </c>
      <c r="AB10" s="123"/>
      <c r="AC10" s="124"/>
      <c r="AD10" s="109" t="s">
        <v>22</v>
      </c>
      <c r="AE10" s="108" t="s">
        <v>23</v>
      </c>
      <c r="AF10" s="125"/>
      <c r="AG10" s="126"/>
      <c r="AH10" s="121">
        <v>0</v>
      </c>
      <c r="AI10" s="164">
        <f t="shared" si="13"/>
        <v>0</v>
      </c>
      <c r="AJ10" s="121">
        <v>30</v>
      </c>
      <c r="AK10" s="164">
        <f t="shared" si="14"/>
        <v>1296.2999999999997</v>
      </c>
      <c r="AL10" s="127">
        <v>0</v>
      </c>
      <c r="AM10" s="164">
        <f t="shared" si="15"/>
        <v>0</v>
      </c>
      <c r="AN10" s="127">
        <v>0</v>
      </c>
      <c r="AO10" s="164">
        <f t="shared" si="16"/>
        <v>0</v>
      </c>
      <c r="AP10" s="127">
        <v>0</v>
      </c>
      <c r="AQ10" s="164">
        <f t="shared" si="17"/>
        <v>0</v>
      </c>
      <c r="AR10" s="127">
        <v>0</v>
      </c>
      <c r="AS10" s="164">
        <f t="shared" si="18"/>
        <v>0</v>
      </c>
      <c r="AT10" s="127">
        <v>0</v>
      </c>
      <c r="AU10" s="164">
        <f t="shared" si="19"/>
        <v>0</v>
      </c>
      <c r="AV10" s="127">
        <v>0</v>
      </c>
      <c r="AW10" s="164">
        <f t="shared" si="20"/>
        <v>0</v>
      </c>
      <c r="AX10" s="127">
        <v>0</v>
      </c>
      <c r="AY10" s="164">
        <f t="shared" si="21"/>
        <v>0</v>
      </c>
      <c r="AZ10" s="127">
        <v>0</v>
      </c>
      <c r="BA10" s="164">
        <f t="shared" si="22"/>
        <v>0</v>
      </c>
      <c r="BB10" s="127">
        <v>0</v>
      </c>
      <c r="BC10" s="164">
        <f t="shared" si="23"/>
        <v>0</v>
      </c>
      <c r="BD10" s="127">
        <v>0</v>
      </c>
      <c r="BE10" s="164">
        <f t="shared" si="24"/>
        <v>0</v>
      </c>
      <c r="BF10" s="256">
        <f t="shared" si="25"/>
        <v>1296.2999999999997</v>
      </c>
      <c r="BG10" s="256">
        <f t="shared" si="26"/>
        <v>1296.2999999999997</v>
      </c>
      <c r="BH10" s="255" t="b">
        <f t="shared" si="27"/>
        <v>1</v>
      </c>
      <c r="BI10" s="255">
        <f t="shared" si="28"/>
        <v>0</v>
      </c>
      <c r="BJ10" s="250">
        <f t="shared" si="29"/>
        <v>21110021</v>
      </c>
      <c r="BK10" s="251">
        <v>348</v>
      </c>
      <c r="BL10" s="251">
        <v>5</v>
      </c>
      <c r="BM10" s="252">
        <f t="shared" si="30"/>
        <v>30</v>
      </c>
      <c r="BN10" s="252">
        <f t="shared" si="31"/>
        <v>0</v>
      </c>
      <c r="BO10" s="252">
        <f t="shared" si="32"/>
        <v>0</v>
      </c>
      <c r="BP10" s="252">
        <f t="shared" si="33"/>
        <v>0</v>
      </c>
      <c r="BQ10" s="254">
        <f t="shared" si="34"/>
        <v>37.25</v>
      </c>
      <c r="BR10">
        <f t="shared" si="35"/>
        <v>16</v>
      </c>
      <c r="BS10">
        <v>0</v>
      </c>
      <c r="BT10">
        <v>1</v>
      </c>
      <c r="BU10" t="s">
        <v>139</v>
      </c>
      <c r="BV10" t="str">
        <f t="shared" si="36"/>
        <v>0</v>
      </c>
      <c r="BW10" t="str">
        <f t="shared" si="37"/>
        <v>0</v>
      </c>
      <c r="BX10" t="str">
        <f t="shared" si="38"/>
        <v>1</v>
      </c>
      <c r="BY10" t="s">
        <v>23</v>
      </c>
      <c r="BZ10" s="253">
        <f t="shared" si="39"/>
        <v>0</v>
      </c>
      <c r="CA10" s="253">
        <f t="shared" si="40"/>
        <v>1296.2999999999997</v>
      </c>
      <c r="CB10" s="253">
        <f t="shared" si="41"/>
        <v>0</v>
      </c>
      <c r="CC10" s="253">
        <f t="shared" si="42"/>
        <v>0</v>
      </c>
      <c r="CD10" s="253">
        <f t="shared" si="43"/>
        <v>0</v>
      </c>
      <c r="CE10" s="253">
        <f t="shared" si="44"/>
        <v>0</v>
      </c>
      <c r="CF10" s="253">
        <f t="shared" si="45"/>
        <v>0</v>
      </c>
      <c r="CG10" s="253">
        <f t="shared" si="46"/>
        <v>0</v>
      </c>
      <c r="CH10" s="253">
        <f t="shared" si="47"/>
        <v>0</v>
      </c>
      <c r="CI10" s="253">
        <f t="shared" si="48"/>
        <v>0</v>
      </c>
      <c r="CJ10" s="253">
        <f t="shared" si="49"/>
        <v>0</v>
      </c>
      <c r="CK10" s="253">
        <f t="shared" si="50"/>
        <v>0</v>
      </c>
    </row>
    <row r="11" spans="2:89" s="217" customFormat="1" ht="41.4" x14ac:dyDescent="0.3">
      <c r="B11" s="194">
        <v>4</v>
      </c>
      <c r="C11" s="195">
        <v>211011</v>
      </c>
      <c r="D11" s="196">
        <v>21110021</v>
      </c>
      <c r="E11" s="197" t="s">
        <v>117</v>
      </c>
      <c r="F11" s="198" t="s">
        <v>344</v>
      </c>
      <c r="G11" s="198" t="s">
        <v>345</v>
      </c>
      <c r="H11" s="199" t="s">
        <v>18</v>
      </c>
      <c r="I11" s="194"/>
      <c r="J11" s="199" t="s">
        <v>19</v>
      </c>
      <c r="K11" s="200">
        <f t="shared" si="0"/>
        <v>104</v>
      </c>
      <c r="L11" s="201" t="s">
        <v>138</v>
      </c>
      <c r="M11" s="262">
        <f t="shared" si="1"/>
        <v>34.28</v>
      </c>
      <c r="N11" s="202">
        <v>34.28</v>
      </c>
      <c r="O11" s="260">
        <v>16</v>
      </c>
      <c r="P11" s="110">
        <f t="shared" si="2"/>
        <v>4135.5392000000002</v>
      </c>
      <c r="Q11" s="204" t="s">
        <v>139</v>
      </c>
      <c r="R11" s="205">
        <f t="shared" si="3"/>
        <v>30</v>
      </c>
      <c r="S11" s="114">
        <f t="shared" si="4"/>
        <v>1192.944</v>
      </c>
      <c r="T11" s="205">
        <f t="shared" si="5"/>
        <v>62</v>
      </c>
      <c r="U11" s="114">
        <f t="shared" si="6"/>
        <v>2465.4176000000002</v>
      </c>
      <c r="V11" s="113">
        <f t="shared" si="7"/>
        <v>6</v>
      </c>
      <c r="W11" s="114">
        <f t="shared" si="8"/>
        <v>238.58879999999999</v>
      </c>
      <c r="X11" s="205">
        <f t="shared" si="9"/>
        <v>6</v>
      </c>
      <c r="Y11" s="114">
        <f t="shared" si="10"/>
        <v>238.58879999999999</v>
      </c>
      <c r="Z11" s="203">
        <f t="shared" si="11"/>
        <v>4135.5392000000002</v>
      </c>
      <c r="AA11" s="206" t="b">
        <f t="shared" si="12"/>
        <v>1</v>
      </c>
      <c r="AB11" s="194"/>
      <c r="AC11" s="213"/>
      <c r="AD11" s="199" t="s">
        <v>22</v>
      </c>
      <c r="AE11" s="198" t="s">
        <v>23</v>
      </c>
      <c r="AF11" s="214"/>
      <c r="AG11" s="215"/>
      <c r="AH11" s="210">
        <v>0</v>
      </c>
      <c r="AI11" s="164">
        <f t="shared" si="13"/>
        <v>0</v>
      </c>
      <c r="AJ11" s="210">
        <v>0</v>
      </c>
      <c r="AK11" s="164">
        <f t="shared" si="14"/>
        <v>0</v>
      </c>
      <c r="AL11" s="216">
        <v>30</v>
      </c>
      <c r="AM11" s="164">
        <f t="shared" si="15"/>
        <v>1192.944</v>
      </c>
      <c r="AN11" s="216">
        <v>30</v>
      </c>
      <c r="AO11" s="164">
        <f t="shared" si="16"/>
        <v>1192.944</v>
      </c>
      <c r="AP11" s="216">
        <v>30</v>
      </c>
      <c r="AQ11" s="164">
        <f t="shared" si="17"/>
        <v>1192.944</v>
      </c>
      <c r="AR11" s="216">
        <v>2</v>
      </c>
      <c r="AS11" s="164">
        <f t="shared" si="18"/>
        <v>79.529600000000002</v>
      </c>
      <c r="AT11" s="216">
        <v>2</v>
      </c>
      <c r="AU11" s="164">
        <f t="shared" si="19"/>
        <v>79.529600000000002</v>
      </c>
      <c r="AV11" s="216">
        <v>2</v>
      </c>
      <c r="AW11" s="164">
        <f t="shared" si="20"/>
        <v>79.529600000000002</v>
      </c>
      <c r="AX11" s="216">
        <v>2</v>
      </c>
      <c r="AY11" s="164">
        <f t="shared" si="21"/>
        <v>79.529600000000002</v>
      </c>
      <c r="AZ11" s="216">
        <v>2</v>
      </c>
      <c r="BA11" s="164">
        <f t="shared" si="22"/>
        <v>79.529600000000002</v>
      </c>
      <c r="BB11" s="216">
        <v>2</v>
      </c>
      <c r="BC11" s="164">
        <f t="shared" si="23"/>
        <v>79.529600000000002</v>
      </c>
      <c r="BD11" s="216">
        <v>2</v>
      </c>
      <c r="BE11" s="164">
        <f t="shared" si="24"/>
        <v>79.529600000000002</v>
      </c>
      <c r="BF11" s="256">
        <f t="shared" si="25"/>
        <v>4135.5392000000002</v>
      </c>
      <c r="BG11" s="256">
        <f t="shared" si="26"/>
        <v>4135.5391999999993</v>
      </c>
      <c r="BH11" s="255" t="b">
        <f t="shared" si="27"/>
        <v>1</v>
      </c>
      <c r="BI11" s="255">
        <f t="shared" si="28"/>
        <v>0</v>
      </c>
      <c r="BJ11" s="250">
        <f t="shared" si="29"/>
        <v>21110021</v>
      </c>
      <c r="BK11" s="251">
        <v>348</v>
      </c>
      <c r="BL11" s="251">
        <v>5</v>
      </c>
      <c r="BM11" s="252">
        <f t="shared" si="30"/>
        <v>30</v>
      </c>
      <c r="BN11" s="252">
        <f t="shared" si="31"/>
        <v>62</v>
      </c>
      <c r="BO11" s="252">
        <f t="shared" si="32"/>
        <v>6</v>
      </c>
      <c r="BP11" s="252">
        <f t="shared" si="33"/>
        <v>6</v>
      </c>
      <c r="BQ11" s="254">
        <f t="shared" si="34"/>
        <v>34.28</v>
      </c>
      <c r="BR11">
        <f t="shared" si="35"/>
        <v>16</v>
      </c>
      <c r="BS11">
        <v>0</v>
      </c>
      <c r="BT11">
        <v>1</v>
      </c>
      <c r="BU11" t="s">
        <v>139</v>
      </c>
      <c r="BV11" t="str">
        <f t="shared" si="36"/>
        <v>0</v>
      </c>
      <c r="BW11" t="str">
        <f t="shared" si="37"/>
        <v>0</v>
      </c>
      <c r="BX11" t="str">
        <f t="shared" si="38"/>
        <v>1</v>
      </c>
      <c r="BY11" t="s">
        <v>23</v>
      </c>
      <c r="BZ11" s="253">
        <f t="shared" si="39"/>
        <v>0</v>
      </c>
      <c r="CA11" s="253">
        <f t="shared" si="40"/>
        <v>0</v>
      </c>
      <c r="CB11" s="253">
        <f t="shared" si="41"/>
        <v>1192.944</v>
      </c>
      <c r="CC11" s="253">
        <f t="shared" si="42"/>
        <v>1192.944</v>
      </c>
      <c r="CD11" s="253">
        <f t="shared" si="43"/>
        <v>1192.944</v>
      </c>
      <c r="CE11" s="253">
        <f t="shared" si="44"/>
        <v>79.529600000000002</v>
      </c>
      <c r="CF11" s="253">
        <f t="shared" si="45"/>
        <v>79.529600000000002</v>
      </c>
      <c r="CG11" s="253">
        <f t="shared" si="46"/>
        <v>79.529600000000002</v>
      </c>
      <c r="CH11" s="253">
        <f t="shared" si="47"/>
        <v>79.529600000000002</v>
      </c>
      <c r="CI11" s="253">
        <f t="shared" si="48"/>
        <v>79.529600000000002</v>
      </c>
      <c r="CJ11" s="253">
        <f t="shared" si="49"/>
        <v>79.529600000000002</v>
      </c>
      <c r="CK11" s="253">
        <f t="shared" si="50"/>
        <v>79.529600000000002</v>
      </c>
    </row>
    <row r="12" spans="2:89" s="10" customFormat="1" ht="41.4" x14ac:dyDescent="0.3">
      <c r="B12" s="129">
        <v>5</v>
      </c>
      <c r="C12" s="107">
        <v>211011</v>
      </c>
      <c r="D12" s="101">
        <v>21110026</v>
      </c>
      <c r="E12" s="102" t="s">
        <v>118</v>
      </c>
      <c r="F12" s="108" t="s">
        <v>344</v>
      </c>
      <c r="G12" s="108" t="s">
        <v>345</v>
      </c>
      <c r="H12" s="109" t="s">
        <v>18</v>
      </c>
      <c r="I12" s="123"/>
      <c r="J12" s="109" t="s">
        <v>19</v>
      </c>
      <c r="K12" s="111">
        <f t="shared" si="0"/>
        <v>0</v>
      </c>
      <c r="L12" s="104" t="s">
        <v>20</v>
      </c>
      <c r="M12" s="262">
        <f t="shared" si="1"/>
        <v>51.49</v>
      </c>
      <c r="N12" s="106">
        <v>51.49</v>
      </c>
      <c r="O12" s="260">
        <v>16</v>
      </c>
      <c r="P12" s="110">
        <f t="shared" si="2"/>
        <v>0</v>
      </c>
      <c r="Q12" s="112" t="s">
        <v>139</v>
      </c>
      <c r="R12" s="113">
        <f t="shared" si="3"/>
        <v>0</v>
      </c>
      <c r="S12" s="114">
        <f t="shared" si="4"/>
        <v>0</v>
      </c>
      <c r="T12" s="113">
        <f t="shared" si="5"/>
        <v>0</v>
      </c>
      <c r="U12" s="114">
        <f t="shared" si="6"/>
        <v>0</v>
      </c>
      <c r="V12" s="113">
        <f t="shared" si="7"/>
        <v>0</v>
      </c>
      <c r="W12" s="114">
        <f t="shared" si="8"/>
        <v>0</v>
      </c>
      <c r="X12" s="113">
        <f t="shared" si="9"/>
        <v>0</v>
      </c>
      <c r="Y12" s="114">
        <f t="shared" si="10"/>
        <v>0</v>
      </c>
      <c r="Z12" s="116">
        <f t="shared" si="11"/>
        <v>0</v>
      </c>
      <c r="AA12" s="117" t="b">
        <f t="shared" si="12"/>
        <v>1</v>
      </c>
      <c r="AB12" s="123"/>
      <c r="AC12" s="124"/>
      <c r="AD12" s="109" t="s">
        <v>22</v>
      </c>
      <c r="AE12" s="108" t="s">
        <v>23</v>
      </c>
      <c r="AF12" s="125"/>
      <c r="AG12" s="126"/>
      <c r="AH12" s="121">
        <v>0</v>
      </c>
      <c r="AI12" s="164">
        <f t="shared" si="13"/>
        <v>0</v>
      </c>
      <c r="AJ12" s="121">
        <v>0</v>
      </c>
      <c r="AK12" s="164">
        <f t="shared" si="14"/>
        <v>0</v>
      </c>
      <c r="AL12" s="127">
        <v>0</v>
      </c>
      <c r="AM12" s="164">
        <f t="shared" si="15"/>
        <v>0</v>
      </c>
      <c r="AN12" s="127">
        <v>0</v>
      </c>
      <c r="AO12" s="164">
        <f t="shared" si="16"/>
        <v>0</v>
      </c>
      <c r="AP12" s="127">
        <v>0</v>
      </c>
      <c r="AQ12" s="164">
        <f t="shared" si="17"/>
        <v>0</v>
      </c>
      <c r="AR12" s="127">
        <v>0</v>
      </c>
      <c r="AS12" s="164">
        <f t="shared" si="18"/>
        <v>0</v>
      </c>
      <c r="AT12" s="127">
        <v>0</v>
      </c>
      <c r="AU12" s="164">
        <f t="shared" si="19"/>
        <v>0</v>
      </c>
      <c r="AV12" s="127">
        <v>0</v>
      </c>
      <c r="AW12" s="164">
        <f t="shared" si="20"/>
        <v>0</v>
      </c>
      <c r="AX12" s="127">
        <v>0</v>
      </c>
      <c r="AY12" s="164">
        <f t="shared" si="21"/>
        <v>0</v>
      </c>
      <c r="AZ12" s="127">
        <v>0</v>
      </c>
      <c r="BA12" s="164">
        <f t="shared" si="22"/>
        <v>0</v>
      </c>
      <c r="BB12" s="127">
        <v>0</v>
      </c>
      <c r="BC12" s="164">
        <f t="shared" si="23"/>
        <v>0</v>
      </c>
      <c r="BD12" s="127">
        <v>0</v>
      </c>
      <c r="BE12" s="164">
        <f t="shared" si="24"/>
        <v>0</v>
      </c>
      <c r="BF12" s="256">
        <f t="shared" si="25"/>
        <v>0</v>
      </c>
      <c r="BG12" s="256">
        <f t="shared" si="26"/>
        <v>0</v>
      </c>
      <c r="BH12" s="255" t="b">
        <f t="shared" si="27"/>
        <v>1</v>
      </c>
      <c r="BI12" s="255">
        <f t="shared" si="28"/>
        <v>0</v>
      </c>
      <c r="BJ12" s="250">
        <f t="shared" si="29"/>
        <v>21110026</v>
      </c>
      <c r="BK12" s="251">
        <v>348</v>
      </c>
      <c r="BL12" s="251">
        <v>5</v>
      </c>
      <c r="BM12" s="252">
        <f t="shared" si="30"/>
        <v>0</v>
      </c>
      <c r="BN12" s="252">
        <f t="shared" si="31"/>
        <v>0</v>
      </c>
      <c r="BO12" s="252">
        <f t="shared" si="32"/>
        <v>0</v>
      </c>
      <c r="BP12" s="252">
        <f t="shared" si="33"/>
        <v>0</v>
      </c>
      <c r="BQ12" s="254">
        <f t="shared" si="34"/>
        <v>51.49</v>
      </c>
      <c r="BR12">
        <f t="shared" si="35"/>
        <v>16</v>
      </c>
      <c r="BS12">
        <v>0</v>
      </c>
      <c r="BT12">
        <v>1</v>
      </c>
      <c r="BU12" t="s">
        <v>139</v>
      </c>
      <c r="BV12" t="str">
        <f t="shared" si="36"/>
        <v>0</v>
      </c>
      <c r="BW12" t="str">
        <f t="shared" si="37"/>
        <v>0</v>
      </c>
      <c r="BX12" t="str">
        <f t="shared" si="38"/>
        <v>1</v>
      </c>
      <c r="BY12" t="s">
        <v>23</v>
      </c>
      <c r="BZ12" s="253">
        <f t="shared" si="39"/>
        <v>0</v>
      </c>
      <c r="CA12" s="253">
        <f t="shared" si="40"/>
        <v>0</v>
      </c>
      <c r="CB12" s="253">
        <f t="shared" si="41"/>
        <v>0</v>
      </c>
      <c r="CC12" s="253">
        <f t="shared" si="42"/>
        <v>0</v>
      </c>
      <c r="CD12" s="253">
        <f t="shared" si="43"/>
        <v>0</v>
      </c>
      <c r="CE12" s="253">
        <f t="shared" si="44"/>
        <v>0</v>
      </c>
      <c r="CF12" s="253">
        <f t="shared" si="45"/>
        <v>0</v>
      </c>
      <c r="CG12" s="253">
        <f t="shared" si="46"/>
        <v>0</v>
      </c>
      <c r="CH12" s="253">
        <f t="shared" si="47"/>
        <v>0</v>
      </c>
      <c r="CI12" s="253">
        <f t="shared" si="48"/>
        <v>0</v>
      </c>
      <c r="CJ12" s="253">
        <f t="shared" si="49"/>
        <v>0</v>
      </c>
      <c r="CK12" s="253">
        <f t="shared" si="50"/>
        <v>0</v>
      </c>
    </row>
    <row r="13" spans="2:89" s="211" customFormat="1" ht="41.4" x14ac:dyDescent="0.3">
      <c r="B13" s="194">
        <v>5</v>
      </c>
      <c r="C13" s="195">
        <v>211011</v>
      </c>
      <c r="D13" s="196">
        <v>21110026</v>
      </c>
      <c r="E13" s="197" t="s">
        <v>118</v>
      </c>
      <c r="F13" s="198" t="s">
        <v>344</v>
      </c>
      <c r="G13" s="198" t="s">
        <v>345</v>
      </c>
      <c r="H13" s="199" t="s">
        <v>18</v>
      </c>
      <c r="I13" s="194"/>
      <c r="J13" s="199" t="s">
        <v>19</v>
      </c>
      <c r="K13" s="200">
        <f t="shared" si="0"/>
        <v>8</v>
      </c>
      <c r="L13" s="201" t="s">
        <v>20</v>
      </c>
      <c r="M13" s="262">
        <f t="shared" si="1"/>
        <v>54.04</v>
      </c>
      <c r="N13" s="202">
        <v>54.04</v>
      </c>
      <c r="O13" s="260">
        <v>16</v>
      </c>
      <c r="P13" s="110">
        <f t="shared" si="2"/>
        <v>501.49119999999994</v>
      </c>
      <c r="Q13" s="204" t="s">
        <v>139</v>
      </c>
      <c r="R13" s="205">
        <f t="shared" si="3"/>
        <v>0</v>
      </c>
      <c r="S13" s="114">
        <f t="shared" si="4"/>
        <v>0</v>
      </c>
      <c r="T13" s="205">
        <f t="shared" si="5"/>
        <v>2</v>
      </c>
      <c r="U13" s="114">
        <f t="shared" si="6"/>
        <v>125.37279999999998</v>
      </c>
      <c r="V13" s="113">
        <f t="shared" si="7"/>
        <v>3</v>
      </c>
      <c r="W13" s="114">
        <f t="shared" si="8"/>
        <v>188.05919999999998</v>
      </c>
      <c r="X13" s="205">
        <f t="shared" si="9"/>
        <v>3</v>
      </c>
      <c r="Y13" s="114">
        <f t="shared" si="10"/>
        <v>188.05919999999998</v>
      </c>
      <c r="Z13" s="203">
        <f t="shared" si="11"/>
        <v>501.49119999999994</v>
      </c>
      <c r="AA13" s="206" t="b">
        <f t="shared" si="12"/>
        <v>1</v>
      </c>
      <c r="AB13" s="194"/>
      <c r="AC13" s="213"/>
      <c r="AD13" s="199" t="s">
        <v>22</v>
      </c>
      <c r="AE13" s="198" t="s">
        <v>23</v>
      </c>
      <c r="AF13" s="214"/>
      <c r="AG13" s="215"/>
      <c r="AH13" s="210">
        <v>0</v>
      </c>
      <c r="AI13" s="164">
        <f t="shared" si="13"/>
        <v>0</v>
      </c>
      <c r="AJ13" s="210">
        <v>0</v>
      </c>
      <c r="AK13" s="164">
        <f t="shared" si="14"/>
        <v>0</v>
      </c>
      <c r="AL13" s="216">
        <v>0</v>
      </c>
      <c r="AM13" s="164">
        <f t="shared" si="15"/>
        <v>0</v>
      </c>
      <c r="AN13" s="216">
        <v>1</v>
      </c>
      <c r="AO13" s="164">
        <f t="shared" si="16"/>
        <v>62.686399999999992</v>
      </c>
      <c r="AP13" s="216">
        <v>0</v>
      </c>
      <c r="AQ13" s="164">
        <f t="shared" si="17"/>
        <v>0</v>
      </c>
      <c r="AR13" s="216">
        <v>1</v>
      </c>
      <c r="AS13" s="164">
        <f t="shared" si="18"/>
        <v>62.686399999999992</v>
      </c>
      <c r="AT13" s="216">
        <v>1</v>
      </c>
      <c r="AU13" s="164">
        <f t="shared" si="19"/>
        <v>62.686399999999992</v>
      </c>
      <c r="AV13" s="216">
        <v>1</v>
      </c>
      <c r="AW13" s="164">
        <f t="shared" si="20"/>
        <v>62.686399999999992</v>
      </c>
      <c r="AX13" s="216">
        <v>1</v>
      </c>
      <c r="AY13" s="164">
        <f t="shared" si="21"/>
        <v>62.686399999999992</v>
      </c>
      <c r="AZ13" s="216">
        <v>1</v>
      </c>
      <c r="BA13" s="164">
        <f t="shared" si="22"/>
        <v>62.686399999999992</v>
      </c>
      <c r="BB13" s="216">
        <v>1</v>
      </c>
      <c r="BC13" s="164">
        <f t="shared" si="23"/>
        <v>62.686399999999992</v>
      </c>
      <c r="BD13" s="216">
        <v>1</v>
      </c>
      <c r="BE13" s="164">
        <f t="shared" si="24"/>
        <v>62.686399999999992</v>
      </c>
      <c r="BF13" s="256">
        <f t="shared" si="25"/>
        <v>501.49119999999994</v>
      </c>
      <c r="BG13" s="256">
        <f t="shared" si="26"/>
        <v>501.49119999999994</v>
      </c>
      <c r="BH13" s="255" t="b">
        <f t="shared" si="27"/>
        <v>1</v>
      </c>
      <c r="BI13" s="255">
        <f t="shared" si="28"/>
        <v>0</v>
      </c>
      <c r="BJ13" s="250">
        <f t="shared" si="29"/>
        <v>21110026</v>
      </c>
      <c r="BK13" s="251">
        <v>348</v>
      </c>
      <c r="BL13" s="251">
        <v>5</v>
      </c>
      <c r="BM13" s="252">
        <f t="shared" si="30"/>
        <v>0</v>
      </c>
      <c r="BN13" s="252">
        <f t="shared" si="31"/>
        <v>2</v>
      </c>
      <c r="BO13" s="252">
        <f t="shared" si="32"/>
        <v>3</v>
      </c>
      <c r="BP13" s="252">
        <f t="shared" si="33"/>
        <v>3</v>
      </c>
      <c r="BQ13" s="254">
        <f t="shared" si="34"/>
        <v>54.04</v>
      </c>
      <c r="BR13">
        <f t="shared" si="35"/>
        <v>16</v>
      </c>
      <c r="BS13">
        <v>0</v>
      </c>
      <c r="BT13">
        <v>1</v>
      </c>
      <c r="BU13" t="s">
        <v>139</v>
      </c>
      <c r="BV13" t="str">
        <f t="shared" si="36"/>
        <v>0</v>
      </c>
      <c r="BW13" t="str">
        <f t="shared" si="37"/>
        <v>0</v>
      </c>
      <c r="BX13" t="str">
        <f t="shared" si="38"/>
        <v>1</v>
      </c>
      <c r="BY13" t="s">
        <v>23</v>
      </c>
      <c r="BZ13" s="253">
        <f t="shared" si="39"/>
        <v>0</v>
      </c>
      <c r="CA13" s="253">
        <f t="shared" si="40"/>
        <v>0</v>
      </c>
      <c r="CB13" s="253">
        <f t="shared" si="41"/>
        <v>0</v>
      </c>
      <c r="CC13" s="253">
        <f t="shared" si="42"/>
        <v>62.686399999999992</v>
      </c>
      <c r="CD13" s="253">
        <f t="shared" si="43"/>
        <v>0</v>
      </c>
      <c r="CE13" s="253">
        <f t="shared" si="44"/>
        <v>62.686399999999992</v>
      </c>
      <c r="CF13" s="253">
        <f t="shared" si="45"/>
        <v>62.686399999999992</v>
      </c>
      <c r="CG13" s="253">
        <f t="shared" si="46"/>
        <v>62.686399999999992</v>
      </c>
      <c r="CH13" s="253">
        <f t="shared" si="47"/>
        <v>62.686399999999992</v>
      </c>
      <c r="CI13" s="253">
        <f t="shared" si="48"/>
        <v>62.686399999999992</v>
      </c>
      <c r="CJ13" s="253">
        <f t="shared" si="49"/>
        <v>62.686399999999992</v>
      </c>
      <c r="CK13" s="253">
        <f t="shared" si="50"/>
        <v>62.686399999999992</v>
      </c>
    </row>
    <row r="14" spans="2:89" s="10" customFormat="1" ht="41.4" x14ac:dyDescent="0.3">
      <c r="B14" s="129">
        <v>6</v>
      </c>
      <c r="C14" s="107">
        <v>211011</v>
      </c>
      <c r="D14" s="101">
        <v>21110028</v>
      </c>
      <c r="E14" s="102" t="s">
        <v>119</v>
      </c>
      <c r="F14" s="108" t="s">
        <v>344</v>
      </c>
      <c r="G14" s="108" t="s">
        <v>345</v>
      </c>
      <c r="H14" s="109" t="s">
        <v>18</v>
      </c>
      <c r="I14" s="123"/>
      <c r="J14" s="109" t="s">
        <v>19</v>
      </c>
      <c r="K14" s="111">
        <f t="shared" si="0"/>
        <v>0</v>
      </c>
      <c r="L14" s="104" t="s">
        <v>20</v>
      </c>
      <c r="M14" s="262">
        <f t="shared" si="1"/>
        <v>31.6</v>
      </c>
      <c r="N14" s="106">
        <v>31.6</v>
      </c>
      <c r="O14" s="260">
        <v>16</v>
      </c>
      <c r="P14" s="110">
        <f t="shared" si="2"/>
        <v>0</v>
      </c>
      <c r="Q14" s="112" t="s">
        <v>139</v>
      </c>
      <c r="R14" s="113">
        <f t="shared" si="3"/>
        <v>0</v>
      </c>
      <c r="S14" s="114">
        <f t="shared" si="4"/>
        <v>0</v>
      </c>
      <c r="T14" s="113">
        <f t="shared" si="5"/>
        <v>0</v>
      </c>
      <c r="U14" s="114">
        <f t="shared" si="6"/>
        <v>0</v>
      </c>
      <c r="V14" s="113">
        <f t="shared" si="7"/>
        <v>0</v>
      </c>
      <c r="W14" s="114">
        <f t="shared" si="8"/>
        <v>0</v>
      </c>
      <c r="X14" s="113">
        <f t="shared" si="9"/>
        <v>0</v>
      </c>
      <c r="Y14" s="114">
        <f t="shared" si="10"/>
        <v>0</v>
      </c>
      <c r="Z14" s="116">
        <f t="shared" si="11"/>
        <v>0</v>
      </c>
      <c r="AA14" s="117" t="b">
        <f t="shared" si="12"/>
        <v>1</v>
      </c>
      <c r="AB14" s="123"/>
      <c r="AC14" s="124"/>
      <c r="AD14" s="109" t="s">
        <v>22</v>
      </c>
      <c r="AE14" s="108" t="s">
        <v>23</v>
      </c>
      <c r="AF14" s="125"/>
      <c r="AG14" s="126"/>
      <c r="AH14" s="121">
        <v>0</v>
      </c>
      <c r="AI14" s="164">
        <f t="shared" si="13"/>
        <v>0</v>
      </c>
      <c r="AJ14" s="121">
        <v>0</v>
      </c>
      <c r="AK14" s="164">
        <f t="shared" si="14"/>
        <v>0</v>
      </c>
      <c r="AL14" s="127">
        <v>0</v>
      </c>
      <c r="AM14" s="164">
        <f t="shared" si="15"/>
        <v>0</v>
      </c>
      <c r="AN14" s="127">
        <v>0</v>
      </c>
      <c r="AO14" s="164">
        <f t="shared" si="16"/>
        <v>0</v>
      </c>
      <c r="AP14" s="127">
        <v>0</v>
      </c>
      <c r="AQ14" s="164">
        <f t="shared" si="17"/>
        <v>0</v>
      </c>
      <c r="AR14" s="127">
        <v>0</v>
      </c>
      <c r="AS14" s="164">
        <f t="shared" si="18"/>
        <v>0</v>
      </c>
      <c r="AT14" s="127">
        <v>0</v>
      </c>
      <c r="AU14" s="164">
        <f t="shared" si="19"/>
        <v>0</v>
      </c>
      <c r="AV14" s="127">
        <v>0</v>
      </c>
      <c r="AW14" s="164">
        <f t="shared" si="20"/>
        <v>0</v>
      </c>
      <c r="AX14" s="127">
        <v>0</v>
      </c>
      <c r="AY14" s="164">
        <f t="shared" si="21"/>
        <v>0</v>
      </c>
      <c r="AZ14" s="127">
        <v>0</v>
      </c>
      <c r="BA14" s="164">
        <f t="shared" si="22"/>
        <v>0</v>
      </c>
      <c r="BB14" s="127">
        <v>0</v>
      </c>
      <c r="BC14" s="164">
        <f t="shared" si="23"/>
        <v>0</v>
      </c>
      <c r="BD14" s="127">
        <v>0</v>
      </c>
      <c r="BE14" s="164">
        <f t="shared" si="24"/>
        <v>0</v>
      </c>
      <c r="BF14" s="256">
        <f t="shared" si="25"/>
        <v>0</v>
      </c>
      <c r="BG14" s="256">
        <f t="shared" si="26"/>
        <v>0</v>
      </c>
      <c r="BH14" s="255" t="b">
        <f t="shared" si="27"/>
        <v>1</v>
      </c>
      <c r="BI14" s="255">
        <f t="shared" si="28"/>
        <v>0</v>
      </c>
      <c r="BJ14" s="250">
        <f t="shared" si="29"/>
        <v>21110028</v>
      </c>
      <c r="BK14" s="251">
        <v>348</v>
      </c>
      <c r="BL14" s="251">
        <v>5</v>
      </c>
      <c r="BM14" s="252">
        <f t="shared" si="30"/>
        <v>0</v>
      </c>
      <c r="BN14" s="252">
        <f t="shared" si="31"/>
        <v>0</v>
      </c>
      <c r="BO14" s="252">
        <f t="shared" si="32"/>
        <v>0</v>
      </c>
      <c r="BP14" s="252">
        <f t="shared" si="33"/>
        <v>0</v>
      </c>
      <c r="BQ14" s="254">
        <f t="shared" si="34"/>
        <v>31.6</v>
      </c>
      <c r="BR14">
        <f t="shared" si="35"/>
        <v>16</v>
      </c>
      <c r="BS14">
        <v>0</v>
      </c>
      <c r="BT14">
        <v>1</v>
      </c>
      <c r="BU14" t="s">
        <v>139</v>
      </c>
      <c r="BV14" t="str">
        <f t="shared" si="36"/>
        <v>0</v>
      </c>
      <c r="BW14" t="str">
        <f t="shared" si="37"/>
        <v>0</v>
      </c>
      <c r="BX14" t="str">
        <f t="shared" si="38"/>
        <v>1</v>
      </c>
      <c r="BY14" t="s">
        <v>23</v>
      </c>
      <c r="BZ14" s="253">
        <f t="shared" si="39"/>
        <v>0</v>
      </c>
      <c r="CA14" s="253">
        <f t="shared" si="40"/>
        <v>0</v>
      </c>
      <c r="CB14" s="253">
        <f t="shared" si="41"/>
        <v>0</v>
      </c>
      <c r="CC14" s="253">
        <f t="shared" si="42"/>
        <v>0</v>
      </c>
      <c r="CD14" s="253">
        <f t="shared" si="43"/>
        <v>0</v>
      </c>
      <c r="CE14" s="253">
        <f t="shared" si="44"/>
        <v>0</v>
      </c>
      <c r="CF14" s="253">
        <f t="shared" si="45"/>
        <v>0</v>
      </c>
      <c r="CG14" s="253">
        <f t="shared" si="46"/>
        <v>0</v>
      </c>
      <c r="CH14" s="253">
        <f t="shared" si="47"/>
        <v>0</v>
      </c>
      <c r="CI14" s="253">
        <f t="shared" si="48"/>
        <v>0</v>
      </c>
      <c r="CJ14" s="253">
        <f t="shared" si="49"/>
        <v>0</v>
      </c>
      <c r="CK14" s="253">
        <f t="shared" si="50"/>
        <v>0</v>
      </c>
    </row>
    <row r="15" spans="2:89" s="211" customFormat="1" ht="41.4" x14ac:dyDescent="0.3">
      <c r="B15" s="194">
        <v>6</v>
      </c>
      <c r="C15" s="195">
        <v>211011</v>
      </c>
      <c r="D15" s="196">
        <v>21110028</v>
      </c>
      <c r="E15" s="197" t="s">
        <v>119</v>
      </c>
      <c r="F15" s="198" t="s">
        <v>344</v>
      </c>
      <c r="G15" s="198" t="s">
        <v>345</v>
      </c>
      <c r="H15" s="199" t="s">
        <v>18</v>
      </c>
      <c r="I15" s="194"/>
      <c r="J15" s="199" t="s">
        <v>19</v>
      </c>
      <c r="K15" s="200">
        <f t="shared" si="0"/>
        <v>40</v>
      </c>
      <c r="L15" s="201" t="s">
        <v>20</v>
      </c>
      <c r="M15" s="262">
        <f t="shared" si="1"/>
        <v>31.85</v>
      </c>
      <c r="N15" s="202">
        <v>31.85</v>
      </c>
      <c r="O15" s="260">
        <v>16</v>
      </c>
      <c r="P15" s="110">
        <f t="shared" si="2"/>
        <v>1477.84</v>
      </c>
      <c r="Q15" s="204" t="s">
        <v>139</v>
      </c>
      <c r="R15" s="205">
        <f t="shared" si="3"/>
        <v>20</v>
      </c>
      <c r="S15" s="114">
        <f t="shared" si="4"/>
        <v>738.92</v>
      </c>
      <c r="T15" s="205">
        <f t="shared" si="5"/>
        <v>20</v>
      </c>
      <c r="U15" s="114">
        <f t="shared" si="6"/>
        <v>738.92</v>
      </c>
      <c r="V15" s="113">
        <f t="shared" si="7"/>
        <v>0</v>
      </c>
      <c r="W15" s="114">
        <f t="shared" si="8"/>
        <v>0</v>
      </c>
      <c r="X15" s="205">
        <f t="shared" si="9"/>
        <v>0</v>
      </c>
      <c r="Y15" s="114">
        <f t="shared" si="10"/>
        <v>0</v>
      </c>
      <c r="Z15" s="203">
        <f t="shared" si="11"/>
        <v>1477.84</v>
      </c>
      <c r="AA15" s="206" t="b">
        <f t="shared" si="12"/>
        <v>1</v>
      </c>
      <c r="AB15" s="194"/>
      <c r="AC15" s="213"/>
      <c r="AD15" s="199" t="s">
        <v>22</v>
      </c>
      <c r="AE15" s="198" t="s">
        <v>23</v>
      </c>
      <c r="AF15" s="214"/>
      <c r="AG15" s="215"/>
      <c r="AH15" s="210">
        <v>0</v>
      </c>
      <c r="AI15" s="164">
        <f t="shared" si="13"/>
        <v>0</v>
      </c>
      <c r="AJ15" s="210">
        <v>0</v>
      </c>
      <c r="AK15" s="164">
        <f t="shared" si="14"/>
        <v>0</v>
      </c>
      <c r="AL15" s="216">
        <v>20</v>
      </c>
      <c r="AM15" s="164">
        <f t="shared" si="15"/>
        <v>738.92</v>
      </c>
      <c r="AN15" s="216">
        <v>20</v>
      </c>
      <c r="AO15" s="164">
        <f t="shared" si="16"/>
        <v>738.92</v>
      </c>
      <c r="AP15" s="216">
        <v>0</v>
      </c>
      <c r="AQ15" s="164">
        <f t="shared" si="17"/>
        <v>0</v>
      </c>
      <c r="AR15" s="216">
        <v>0</v>
      </c>
      <c r="AS15" s="164">
        <f t="shared" si="18"/>
        <v>0</v>
      </c>
      <c r="AT15" s="216">
        <v>0</v>
      </c>
      <c r="AU15" s="164">
        <f t="shared" si="19"/>
        <v>0</v>
      </c>
      <c r="AV15" s="216">
        <v>0</v>
      </c>
      <c r="AW15" s="164">
        <f t="shared" si="20"/>
        <v>0</v>
      </c>
      <c r="AX15" s="216">
        <v>0</v>
      </c>
      <c r="AY15" s="164">
        <f t="shared" si="21"/>
        <v>0</v>
      </c>
      <c r="AZ15" s="216">
        <v>0</v>
      </c>
      <c r="BA15" s="164">
        <f t="shared" si="22"/>
        <v>0</v>
      </c>
      <c r="BB15" s="216">
        <v>0</v>
      </c>
      <c r="BC15" s="164">
        <f t="shared" si="23"/>
        <v>0</v>
      </c>
      <c r="BD15" s="216">
        <v>0</v>
      </c>
      <c r="BE15" s="164">
        <f t="shared" si="24"/>
        <v>0</v>
      </c>
      <c r="BF15" s="256">
        <f t="shared" si="25"/>
        <v>1477.84</v>
      </c>
      <c r="BG15" s="256">
        <f t="shared" si="26"/>
        <v>1477.84</v>
      </c>
      <c r="BH15" s="255" t="b">
        <f t="shared" si="27"/>
        <v>1</v>
      </c>
      <c r="BI15" s="255">
        <f t="shared" si="28"/>
        <v>0</v>
      </c>
      <c r="BJ15" s="250">
        <f t="shared" si="29"/>
        <v>21110028</v>
      </c>
      <c r="BK15" s="251">
        <v>348</v>
      </c>
      <c r="BL15" s="251">
        <v>5</v>
      </c>
      <c r="BM15" s="252">
        <f t="shared" si="30"/>
        <v>20</v>
      </c>
      <c r="BN15" s="252">
        <f t="shared" si="31"/>
        <v>20</v>
      </c>
      <c r="BO15" s="252">
        <f t="shared" si="32"/>
        <v>0</v>
      </c>
      <c r="BP15" s="252">
        <f t="shared" si="33"/>
        <v>0</v>
      </c>
      <c r="BQ15" s="254">
        <f t="shared" si="34"/>
        <v>31.85</v>
      </c>
      <c r="BR15">
        <f t="shared" si="35"/>
        <v>16</v>
      </c>
      <c r="BS15">
        <v>0</v>
      </c>
      <c r="BT15">
        <v>1</v>
      </c>
      <c r="BU15" t="s">
        <v>139</v>
      </c>
      <c r="BV15" t="str">
        <f t="shared" si="36"/>
        <v>0</v>
      </c>
      <c r="BW15" t="str">
        <f t="shared" si="37"/>
        <v>0</v>
      </c>
      <c r="BX15" t="str">
        <f t="shared" si="38"/>
        <v>1</v>
      </c>
      <c r="BY15" t="s">
        <v>23</v>
      </c>
      <c r="BZ15" s="253">
        <f t="shared" si="39"/>
        <v>0</v>
      </c>
      <c r="CA15" s="253">
        <f t="shared" si="40"/>
        <v>0</v>
      </c>
      <c r="CB15" s="253">
        <f t="shared" si="41"/>
        <v>738.92</v>
      </c>
      <c r="CC15" s="253">
        <f t="shared" si="42"/>
        <v>738.92</v>
      </c>
      <c r="CD15" s="253">
        <f t="shared" si="43"/>
        <v>0</v>
      </c>
      <c r="CE15" s="253">
        <f t="shared" si="44"/>
        <v>0</v>
      </c>
      <c r="CF15" s="253">
        <f t="shared" si="45"/>
        <v>0</v>
      </c>
      <c r="CG15" s="253">
        <f t="shared" si="46"/>
        <v>0</v>
      </c>
      <c r="CH15" s="253">
        <f t="shared" si="47"/>
        <v>0</v>
      </c>
      <c r="CI15" s="253">
        <f t="shared" si="48"/>
        <v>0</v>
      </c>
      <c r="CJ15" s="253">
        <f t="shared" si="49"/>
        <v>0</v>
      </c>
      <c r="CK15" s="253">
        <f t="shared" si="50"/>
        <v>0</v>
      </c>
    </row>
    <row r="16" spans="2:89" s="10" customFormat="1" ht="20.399999999999999" x14ac:dyDescent="0.3">
      <c r="B16" s="129">
        <v>7</v>
      </c>
      <c r="C16" s="107">
        <v>211011</v>
      </c>
      <c r="D16" s="101">
        <v>21110031</v>
      </c>
      <c r="E16" s="102" t="s">
        <v>141</v>
      </c>
      <c r="F16" s="108" t="s">
        <v>344</v>
      </c>
      <c r="G16" s="108" t="s">
        <v>345</v>
      </c>
      <c r="H16" s="109" t="s">
        <v>18</v>
      </c>
      <c r="I16" s="123"/>
      <c r="J16" s="109" t="s">
        <v>19</v>
      </c>
      <c r="K16" s="111">
        <f t="shared" si="0"/>
        <v>0</v>
      </c>
      <c r="L16" s="104" t="s">
        <v>20</v>
      </c>
      <c r="M16" s="262">
        <f t="shared" si="1"/>
        <v>47.47</v>
      </c>
      <c r="N16" s="106">
        <v>47.47</v>
      </c>
      <c r="O16" s="260">
        <v>16</v>
      </c>
      <c r="P16" s="110">
        <f t="shared" si="2"/>
        <v>0</v>
      </c>
      <c r="Q16" s="112" t="s">
        <v>139</v>
      </c>
      <c r="R16" s="113">
        <f t="shared" si="3"/>
        <v>0</v>
      </c>
      <c r="S16" s="114">
        <f t="shared" si="4"/>
        <v>0</v>
      </c>
      <c r="T16" s="113">
        <f t="shared" si="5"/>
        <v>0</v>
      </c>
      <c r="U16" s="114">
        <f t="shared" si="6"/>
        <v>0</v>
      </c>
      <c r="V16" s="113">
        <f t="shared" si="7"/>
        <v>0</v>
      </c>
      <c r="W16" s="114">
        <f t="shared" si="8"/>
        <v>0</v>
      </c>
      <c r="X16" s="113">
        <f t="shared" si="9"/>
        <v>0</v>
      </c>
      <c r="Y16" s="114">
        <f t="shared" si="10"/>
        <v>0</v>
      </c>
      <c r="Z16" s="116">
        <f t="shared" si="11"/>
        <v>0</v>
      </c>
      <c r="AA16" s="117" t="b">
        <f t="shared" si="12"/>
        <v>1</v>
      </c>
      <c r="AB16" s="123"/>
      <c r="AC16" s="124"/>
      <c r="AD16" s="109" t="s">
        <v>22</v>
      </c>
      <c r="AE16" s="108" t="s">
        <v>23</v>
      </c>
      <c r="AF16" s="125"/>
      <c r="AG16" s="126"/>
      <c r="AH16" s="121">
        <v>0</v>
      </c>
      <c r="AI16" s="164">
        <f t="shared" si="13"/>
        <v>0</v>
      </c>
      <c r="AJ16" s="121">
        <v>0</v>
      </c>
      <c r="AK16" s="164">
        <f t="shared" si="14"/>
        <v>0</v>
      </c>
      <c r="AL16" s="127">
        <v>0</v>
      </c>
      <c r="AM16" s="164">
        <f t="shared" si="15"/>
        <v>0</v>
      </c>
      <c r="AN16" s="127">
        <v>0</v>
      </c>
      <c r="AO16" s="164">
        <f t="shared" si="16"/>
        <v>0</v>
      </c>
      <c r="AP16" s="127">
        <v>0</v>
      </c>
      <c r="AQ16" s="164">
        <f t="shared" si="17"/>
        <v>0</v>
      </c>
      <c r="AR16" s="127">
        <v>0</v>
      </c>
      <c r="AS16" s="164">
        <f t="shared" si="18"/>
        <v>0</v>
      </c>
      <c r="AT16" s="127">
        <v>0</v>
      </c>
      <c r="AU16" s="164">
        <f t="shared" si="19"/>
        <v>0</v>
      </c>
      <c r="AV16" s="127">
        <v>0</v>
      </c>
      <c r="AW16" s="164">
        <f t="shared" si="20"/>
        <v>0</v>
      </c>
      <c r="AX16" s="127">
        <v>0</v>
      </c>
      <c r="AY16" s="164">
        <f t="shared" si="21"/>
        <v>0</v>
      </c>
      <c r="AZ16" s="127">
        <v>0</v>
      </c>
      <c r="BA16" s="164">
        <f t="shared" si="22"/>
        <v>0</v>
      </c>
      <c r="BB16" s="127">
        <v>0</v>
      </c>
      <c r="BC16" s="164">
        <f t="shared" si="23"/>
        <v>0</v>
      </c>
      <c r="BD16" s="127">
        <v>0</v>
      </c>
      <c r="BE16" s="164">
        <f t="shared" si="24"/>
        <v>0</v>
      </c>
      <c r="BF16" s="256">
        <f t="shared" si="25"/>
        <v>0</v>
      </c>
      <c r="BG16" s="256">
        <f t="shared" si="26"/>
        <v>0</v>
      </c>
      <c r="BH16" s="255" t="b">
        <f t="shared" si="27"/>
        <v>1</v>
      </c>
      <c r="BI16" s="255">
        <f t="shared" si="28"/>
        <v>0</v>
      </c>
      <c r="BJ16" s="250">
        <f t="shared" si="29"/>
        <v>21110031</v>
      </c>
      <c r="BK16" s="251">
        <v>348</v>
      </c>
      <c r="BL16" s="251">
        <v>5</v>
      </c>
      <c r="BM16" s="252">
        <f t="shared" si="30"/>
        <v>0</v>
      </c>
      <c r="BN16" s="252">
        <f t="shared" si="31"/>
        <v>0</v>
      </c>
      <c r="BO16" s="252">
        <f t="shared" si="32"/>
        <v>0</v>
      </c>
      <c r="BP16" s="252">
        <f t="shared" si="33"/>
        <v>0</v>
      </c>
      <c r="BQ16" s="254">
        <f t="shared" si="34"/>
        <v>47.47</v>
      </c>
      <c r="BR16">
        <f t="shared" si="35"/>
        <v>16</v>
      </c>
      <c r="BS16">
        <v>0</v>
      </c>
      <c r="BT16">
        <v>1</v>
      </c>
      <c r="BU16" t="s">
        <v>139</v>
      </c>
      <c r="BV16" t="str">
        <f t="shared" si="36"/>
        <v>0</v>
      </c>
      <c r="BW16" t="str">
        <f t="shared" si="37"/>
        <v>0</v>
      </c>
      <c r="BX16" t="str">
        <f t="shared" si="38"/>
        <v>1</v>
      </c>
      <c r="BY16" t="s">
        <v>23</v>
      </c>
      <c r="BZ16" s="253">
        <f t="shared" si="39"/>
        <v>0</v>
      </c>
      <c r="CA16" s="253">
        <f t="shared" si="40"/>
        <v>0</v>
      </c>
      <c r="CB16" s="253">
        <f t="shared" si="41"/>
        <v>0</v>
      </c>
      <c r="CC16" s="253">
        <f t="shared" si="42"/>
        <v>0</v>
      </c>
      <c r="CD16" s="253">
        <f t="shared" si="43"/>
        <v>0</v>
      </c>
      <c r="CE16" s="253">
        <f t="shared" si="44"/>
        <v>0</v>
      </c>
      <c r="CF16" s="253">
        <f t="shared" si="45"/>
        <v>0</v>
      </c>
      <c r="CG16" s="253">
        <f t="shared" si="46"/>
        <v>0</v>
      </c>
      <c r="CH16" s="253">
        <f t="shared" si="47"/>
        <v>0</v>
      </c>
      <c r="CI16" s="253">
        <f t="shared" si="48"/>
        <v>0</v>
      </c>
      <c r="CJ16" s="253">
        <f t="shared" si="49"/>
        <v>0</v>
      </c>
      <c r="CK16" s="253">
        <f t="shared" si="50"/>
        <v>0</v>
      </c>
    </row>
    <row r="17" spans="2:89" s="211" customFormat="1" ht="20.399999999999999" x14ac:dyDescent="0.3">
      <c r="B17" s="194">
        <v>7</v>
      </c>
      <c r="C17" s="195">
        <v>211011</v>
      </c>
      <c r="D17" s="196">
        <v>21110031</v>
      </c>
      <c r="E17" s="197" t="s">
        <v>141</v>
      </c>
      <c r="F17" s="198" t="s">
        <v>344</v>
      </c>
      <c r="G17" s="198" t="s">
        <v>345</v>
      </c>
      <c r="H17" s="199" t="s">
        <v>18</v>
      </c>
      <c r="I17" s="194"/>
      <c r="J17" s="199" t="s">
        <v>19</v>
      </c>
      <c r="K17" s="200">
        <f t="shared" si="0"/>
        <v>0</v>
      </c>
      <c r="L17" s="201" t="s">
        <v>20</v>
      </c>
      <c r="M17" s="262">
        <f t="shared" si="1"/>
        <v>41.45</v>
      </c>
      <c r="N17" s="202">
        <v>41.45</v>
      </c>
      <c r="O17" s="260">
        <v>16</v>
      </c>
      <c r="P17" s="110">
        <f t="shared" si="2"/>
        <v>0</v>
      </c>
      <c r="Q17" s="204" t="s">
        <v>139</v>
      </c>
      <c r="R17" s="205">
        <f t="shared" si="3"/>
        <v>0</v>
      </c>
      <c r="S17" s="114">
        <f t="shared" si="4"/>
        <v>0</v>
      </c>
      <c r="T17" s="205">
        <f t="shared" si="5"/>
        <v>0</v>
      </c>
      <c r="U17" s="114">
        <f t="shared" si="6"/>
        <v>0</v>
      </c>
      <c r="V17" s="113">
        <f t="shared" si="7"/>
        <v>0</v>
      </c>
      <c r="W17" s="114">
        <f t="shared" si="8"/>
        <v>0</v>
      </c>
      <c r="X17" s="205">
        <f t="shared" si="9"/>
        <v>0</v>
      </c>
      <c r="Y17" s="114">
        <f t="shared" si="10"/>
        <v>0</v>
      </c>
      <c r="Z17" s="203">
        <f t="shared" si="11"/>
        <v>0</v>
      </c>
      <c r="AA17" s="206" t="b">
        <f t="shared" si="12"/>
        <v>1</v>
      </c>
      <c r="AB17" s="194"/>
      <c r="AC17" s="213"/>
      <c r="AD17" s="199" t="s">
        <v>22</v>
      </c>
      <c r="AE17" s="198" t="s">
        <v>23</v>
      </c>
      <c r="AF17" s="214"/>
      <c r="AG17" s="215"/>
      <c r="AH17" s="210">
        <v>0</v>
      </c>
      <c r="AI17" s="164">
        <f t="shared" si="13"/>
        <v>0</v>
      </c>
      <c r="AJ17" s="210">
        <v>0</v>
      </c>
      <c r="AK17" s="164">
        <f t="shared" si="14"/>
        <v>0</v>
      </c>
      <c r="AL17" s="216">
        <v>0</v>
      </c>
      <c r="AM17" s="164">
        <f t="shared" si="15"/>
        <v>0</v>
      </c>
      <c r="AN17" s="216">
        <v>0</v>
      </c>
      <c r="AO17" s="164">
        <f t="shared" si="16"/>
        <v>0</v>
      </c>
      <c r="AP17" s="216">
        <v>0</v>
      </c>
      <c r="AQ17" s="164">
        <f t="shared" si="17"/>
        <v>0</v>
      </c>
      <c r="AR17" s="216">
        <v>0</v>
      </c>
      <c r="AS17" s="164">
        <f t="shared" si="18"/>
        <v>0</v>
      </c>
      <c r="AT17" s="216">
        <v>0</v>
      </c>
      <c r="AU17" s="164">
        <f t="shared" si="19"/>
        <v>0</v>
      </c>
      <c r="AV17" s="216">
        <v>0</v>
      </c>
      <c r="AW17" s="164">
        <f t="shared" si="20"/>
        <v>0</v>
      </c>
      <c r="AX17" s="216">
        <v>0</v>
      </c>
      <c r="AY17" s="164">
        <f t="shared" si="21"/>
        <v>0</v>
      </c>
      <c r="AZ17" s="216">
        <v>0</v>
      </c>
      <c r="BA17" s="164">
        <f t="shared" si="22"/>
        <v>0</v>
      </c>
      <c r="BB17" s="216">
        <v>0</v>
      </c>
      <c r="BC17" s="164">
        <f t="shared" si="23"/>
        <v>0</v>
      </c>
      <c r="BD17" s="216">
        <v>0</v>
      </c>
      <c r="BE17" s="164">
        <f t="shared" si="24"/>
        <v>0</v>
      </c>
      <c r="BF17" s="256">
        <f t="shared" si="25"/>
        <v>0</v>
      </c>
      <c r="BG17" s="256">
        <f t="shared" si="26"/>
        <v>0</v>
      </c>
      <c r="BH17" s="255" t="b">
        <f t="shared" si="27"/>
        <v>1</v>
      </c>
      <c r="BI17" s="255">
        <f t="shared" si="28"/>
        <v>0</v>
      </c>
      <c r="BJ17" s="250">
        <f t="shared" si="29"/>
        <v>21110031</v>
      </c>
      <c r="BK17" s="251">
        <v>348</v>
      </c>
      <c r="BL17" s="251">
        <v>5</v>
      </c>
      <c r="BM17" s="252">
        <f t="shared" si="30"/>
        <v>0</v>
      </c>
      <c r="BN17" s="252">
        <f t="shared" si="31"/>
        <v>0</v>
      </c>
      <c r="BO17" s="252">
        <f t="shared" si="32"/>
        <v>0</v>
      </c>
      <c r="BP17" s="252">
        <f t="shared" si="33"/>
        <v>0</v>
      </c>
      <c r="BQ17" s="254">
        <f t="shared" si="34"/>
        <v>41.45</v>
      </c>
      <c r="BR17">
        <f t="shared" si="35"/>
        <v>16</v>
      </c>
      <c r="BS17">
        <v>0</v>
      </c>
      <c r="BT17">
        <v>1</v>
      </c>
      <c r="BU17" t="s">
        <v>139</v>
      </c>
      <c r="BV17" t="str">
        <f t="shared" si="36"/>
        <v>0</v>
      </c>
      <c r="BW17" t="str">
        <f t="shared" si="37"/>
        <v>0</v>
      </c>
      <c r="BX17" t="str">
        <f t="shared" si="38"/>
        <v>1</v>
      </c>
      <c r="BY17" t="s">
        <v>23</v>
      </c>
      <c r="BZ17" s="253">
        <f t="shared" si="39"/>
        <v>0</v>
      </c>
      <c r="CA17" s="253">
        <f t="shared" si="40"/>
        <v>0</v>
      </c>
      <c r="CB17" s="253">
        <f t="shared" si="41"/>
        <v>0</v>
      </c>
      <c r="CC17" s="253">
        <f t="shared" si="42"/>
        <v>0</v>
      </c>
      <c r="CD17" s="253">
        <f t="shared" si="43"/>
        <v>0</v>
      </c>
      <c r="CE17" s="253">
        <f t="shared" si="44"/>
        <v>0</v>
      </c>
      <c r="CF17" s="253">
        <f t="shared" si="45"/>
        <v>0</v>
      </c>
      <c r="CG17" s="253">
        <f t="shared" si="46"/>
        <v>0</v>
      </c>
      <c r="CH17" s="253">
        <f t="shared" si="47"/>
        <v>0</v>
      </c>
      <c r="CI17" s="253">
        <f t="shared" si="48"/>
        <v>0</v>
      </c>
      <c r="CJ17" s="253">
        <f t="shared" si="49"/>
        <v>0</v>
      </c>
      <c r="CK17" s="253">
        <f t="shared" si="50"/>
        <v>0</v>
      </c>
    </row>
    <row r="18" spans="2:89" s="1" customFormat="1" ht="20.399999999999999" x14ac:dyDescent="0.3">
      <c r="B18" s="129">
        <v>8</v>
      </c>
      <c r="C18" s="107">
        <v>211011</v>
      </c>
      <c r="D18" s="101">
        <v>21110033</v>
      </c>
      <c r="E18" s="102" t="s">
        <v>142</v>
      </c>
      <c r="F18" s="108" t="s">
        <v>344</v>
      </c>
      <c r="G18" s="108" t="s">
        <v>345</v>
      </c>
      <c r="H18" s="109" t="s">
        <v>18</v>
      </c>
      <c r="I18" s="123"/>
      <c r="J18" s="109" t="s">
        <v>19</v>
      </c>
      <c r="K18" s="111">
        <f t="shared" si="0"/>
        <v>0</v>
      </c>
      <c r="L18" s="104" t="s">
        <v>20</v>
      </c>
      <c r="M18" s="262">
        <f t="shared" si="1"/>
        <v>61.75</v>
      </c>
      <c r="N18" s="106">
        <v>61.75</v>
      </c>
      <c r="O18" s="260">
        <v>16</v>
      </c>
      <c r="P18" s="110">
        <f t="shared" si="2"/>
        <v>0</v>
      </c>
      <c r="Q18" s="112" t="s">
        <v>139</v>
      </c>
      <c r="R18" s="113">
        <f t="shared" si="3"/>
        <v>0</v>
      </c>
      <c r="S18" s="114">
        <f t="shared" si="4"/>
        <v>0</v>
      </c>
      <c r="T18" s="113">
        <f t="shared" si="5"/>
        <v>0</v>
      </c>
      <c r="U18" s="114">
        <f t="shared" si="6"/>
        <v>0</v>
      </c>
      <c r="V18" s="113">
        <f t="shared" si="7"/>
        <v>0</v>
      </c>
      <c r="W18" s="114">
        <f t="shared" si="8"/>
        <v>0</v>
      </c>
      <c r="X18" s="113">
        <f t="shared" si="9"/>
        <v>0</v>
      </c>
      <c r="Y18" s="114">
        <f t="shared" si="10"/>
        <v>0</v>
      </c>
      <c r="Z18" s="116">
        <f t="shared" si="11"/>
        <v>0</v>
      </c>
      <c r="AA18" s="117" t="b">
        <f t="shared" si="12"/>
        <v>1</v>
      </c>
      <c r="AB18" s="123"/>
      <c r="AC18" s="124"/>
      <c r="AD18" s="109" t="s">
        <v>22</v>
      </c>
      <c r="AE18" s="108" t="s">
        <v>23</v>
      </c>
      <c r="AF18" s="125"/>
      <c r="AG18" s="126"/>
      <c r="AH18" s="121">
        <v>0</v>
      </c>
      <c r="AI18" s="164">
        <f t="shared" si="13"/>
        <v>0</v>
      </c>
      <c r="AJ18" s="121">
        <v>0</v>
      </c>
      <c r="AK18" s="164">
        <f t="shared" si="14"/>
        <v>0</v>
      </c>
      <c r="AL18" s="127">
        <v>0</v>
      </c>
      <c r="AM18" s="164">
        <f t="shared" si="15"/>
        <v>0</v>
      </c>
      <c r="AN18" s="127">
        <v>0</v>
      </c>
      <c r="AO18" s="164">
        <f t="shared" si="16"/>
        <v>0</v>
      </c>
      <c r="AP18" s="127">
        <v>0</v>
      </c>
      <c r="AQ18" s="164">
        <f t="shared" si="17"/>
        <v>0</v>
      </c>
      <c r="AR18" s="127">
        <v>0</v>
      </c>
      <c r="AS18" s="164">
        <f t="shared" si="18"/>
        <v>0</v>
      </c>
      <c r="AT18" s="127">
        <v>0</v>
      </c>
      <c r="AU18" s="164">
        <f t="shared" si="19"/>
        <v>0</v>
      </c>
      <c r="AV18" s="127">
        <v>0</v>
      </c>
      <c r="AW18" s="164">
        <f t="shared" si="20"/>
        <v>0</v>
      </c>
      <c r="AX18" s="127">
        <v>0</v>
      </c>
      <c r="AY18" s="164">
        <f t="shared" si="21"/>
        <v>0</v>
      </c>
      <c r="AZ18" s="127">
        <v>0</v>
      </c>
      <c r="BA18" s="164">
        <f t="shared" si="22"/>
        <v>0</v>
      </c>
      <c r="BB18" s="127">
        <v>0</v>
      </c>
      <c r="BC18" s="164">
        <f t="shared" si="23"/>
        <v>0</v>
      </c>
      <c r="BD18" s="127">
        <v>0</v>
      </c>
      <c r="BE18" s="164">
        <f t="shared" si="24"/>
        <v>0</v>
      </c>
      <c r="BF18" s="256">
        <f t="shared" si="25"/>
        <v>0</v>
      </c>
      <c r="BG18" s="256">
        <f t="shared" si="26"/>
        <v>0</v>
      </c>
      <c r="BH18" s="255" t="b">
        <f t="shared" si="27"/>
        <v>1</v>
      </c>
      <c r="BI18" s="255">
        <f t="shared" si="28"/>
        <v>0</v>
      </c>
      <c r="BJ18" s="250">
        <f t="shared" si="29"/>
        <v>21110033</v>
      </c>
      <c r="BK18" s="251">
        <v>348</v>
      </c>
      <c r="BL18" s="251">
        <v>5</v>
      </c>
      <c r="BM18" s="252">
        <f t="shared" si="30"/>
        <v>0</v>
      </c>
      <c r="BN18" s="252">
        <f t="shared" si="31"/>
        <v>0</v>
      </c>
      <c r="BO18" s="252">
        <f t="shared" si="32"/>
        <v>0</v>
      </c>
      <c r="BP18" s="252">
        <f t="shared" si="33"/>
        <v>0</v>
      </c>
      <c r="BQ18" s="254">
        <f t="shared" si="34"/>
        <v>61.75</v>
      </c>
      <c r="BR18">
        <f t="shared" si="35"/>
        <v>16</v>
      </c>
      <c r="BS18">
        <v>0</v>
      </c>
      <c r="BT18">
        <v>1</v>
      </c>
      <c r="BU18" t="s">
        <v>139</v>
      </c>
      <c r="BV18" t="str">
        <f t="shared" si="36"/>
        <v>0</v>
      </c>
      <c r="BW18" t="str">
        <f t="shared" si="37"/>
        <v>0</v>
      </c>
      <c r="BX18" t="str">
        <f t="shared" si="38"/>
        <v>1</v>
      </c>
      <c r="BY18" t="s">
        <v>23</v>
      </c>
      <c r="BZ18" s="253">
        <f t="shared" si="39"/>
        <v>0</v>
      </c>
      <c r="CA18" s="253">
        <f t="shared" si="40"/>
        <v>0</v>
      </c>
      <c r="CB18" s="253">
        <f t="shared" si="41"/>
        <v>0</v>
      </c>
      <c r="CC18" s="253">
        <f t="shared" si="42"/>
        <v>0</v>
      </c>
      <c r="CD18" s="253">
        <f t="shared" si="43"/>
        <v>0</v>
      </c>
      <c r="CE18" s="253">
        <f t="shared" si="44"/>
        <v>0</v>
      </c>
      <c r="CF18" s="253">
        <f t="shared" si="45"/>
        <v>0</v>
      </c>
      <c r="CG18" s="253">
        <f t="shared" si="46"/>
        <v>0</v>
      </c>
      <c r="CH18" s="253">
        <f t="shared" si="47"/>
        <v>0</v>
      </c>
      <c r="CI18" s="253">
        <f t="shared" si="48"/>
        <v>0</v>
      </c>
      <c r="CJ18" s="253">
        <f t="shared" si="49"/>
        <v>0</v>
      </c>
      <c r="CK18" s="253">
        <f t="shared" si="50"/>
        <v>0</v>
      </c>
    </row>
    <row r="19" spans="2:89" s="217" customFormat="1" ht="20.399999999999999" x14ac:dyDescent="0.3">
      <c r="B19" s="194">
        <v>8</v>
      </c>
      <c r="C19" s="195">
        <v>211011</v>
      </c>
      <c r="D19" s="196">
        <v>21110033</v>
      </c>
      <c r="E19" s="197" t="s">
        <v>142</v>
      </c>
      <c r="F19" s="198" t="s">
        <v>344</v>
      </c>
      <c r="G19" s="198" t="s">
        <v>345</v>
      </c>
      <c r="H19" s="199" t="s">
        <v>18</v>
      </c>
      <c r="I19" s="194"/>
      <c r="J19" s="199" t="s">
        <v>19</v>
      </c>
      <c r="K19" s="200">
        <f t="shared" si="0"/>
        <v>0</v>
      </c>
      <c r="L19" s="201" t="s">
        <v>20</v>
      </c>
      <c r="M19" s="262">
        <f t="shared" si="1"/>
        <v>51.94</v>
      </c>
      <c r="N19" s="202">
        <v>51.94</v>
      </c>
      <c r="O19" s="260">
        <v>16</v>
      </c>
      <c r="P19" s="110">
        <f t="shared" si="2"/>
        <v>0</v>
      </c>
      <c r="Q19" s="204" t="s">
        <v>139</v>
      </c>
      <c r="R19" s="205">
        <f t="shared" si="3"/>
        <v>0</v>
      </c>
      <c r="S19" s="114">
        <f t="shared" si="4"/>
        <v>0</v>
      </c>
      <c r="T19" s="205">
        <f t="shared" si="5"/>
        <v>0</v>
      </c>
      <c r="U19" s="114">
        <f t="shared" si="6"/>
        <v>0</v>
      </c>
      <c r="V19" s="113">
        <f t="shared" si="7"/>
        <v>0</v>
      </c>
      <c r="W19" s="114">
        <f t="shared" si="8"/>
        <v>0</v>
      </c>
      <c r="X19" s="205">
        <f t="shared" si="9"/>
        <v>0</v>
      </c>
      <c r="Y19" s="114">
        <f t="shared" si="10"/>
        <v>0</v>
      </c>
      <c r="Z19" s="203">
        <f t="shared" si="11"/>
        <v>0</v>
      </c>
      <c r="AA19" s="206" t="b">
        <f t="shared" si="12"/>
        <v>1</v>
      </c>
      <c r="AB19" s="194"/>
      <c r="AC19" s="213"/>
      <c r="AD19" s="199" t="s">
        <v>22</v>
      </c>
      <c r="AE19" s="198" t="s">
        <v>23</v>
      </c>
      <c r="AF19" s="214"/>
      <c r="AG19" s="215"/>
      <c r="AH19" s="210">
        <v>0</v>
      </c>
      <c r="AI19" s="164">
        <f t="shared" si="13"/>
        <v>0</v>
      </c>
      <c r="AJ19" s="210">
        <v>0</v>
      </c>
      <c r="AK19" s="164">
        <f t="shared" si="14"/>
        <v>0</v>
      </c>
      <c r="AL19" s="216">
        <v>0</v>
      </c>
      <c r="AM19" s="164">
        <f t="shared" si="15"/>
        <v>0</v>
      </c>
      <c r="AN19" s="216">
        <v>0</v>
      </c>
      <c r="AO19" s="164">
        <f t="shared" si="16"/>
        <v>0</v>
      </c>
      <c r="AP19" s="216">
        <v>0</v>
      </c>
      <c r="AQ19" s="164">
        <f t="shared" si="17"/>
        <v>0</v>
      </c>
      <c r="AR19" s="216">
        <v>0</v>
      </c>
      <c r="AS19" s="164">
        <f t="shared" si="18"/>
        <v>0</v>
      </c>
      <c r="AT19" s="216">
        <v>0</v>
      </c>
      <c r="AU19" s="164">
        <f t="shared" si="19"/>
        <v>0</v>
      </c>
      <c r="AV19" s="216">
        <v>0</v>
      </c>
      <c r="AW19" s="164">
        <f t="shared" si="20"/>
        <v>0</v>
      </c>
      <c r="AX19" s="216">
        <v>0</v>
      </c>
      <c r="AY19" s="164">
        <f t="shared" si="21"/>
        <v>0</v>
      </c>
      <c r="AZ19" s="216">
        <v>0</v>
      </c>
      <c r="BA19" s="164">
        <f t="shared" si="22"/>
        <v>0</v>
      </c>
      <c r="BB19" s="216">
        <v>0</v>
      </c>
      <c r="BC19" s="164">
        <f t="shared" si="23"/>
        <v>0</v>
      </c>
      <c r="BD19" s="216">
        <v>0</v>
      </c>
      <c r="BE19" s="164">
        <f t="shared" si="24"/>
        <v>0</v>
      </c>
      <c r="BF19" s="256">
        <f t="shared" si="25"/>
        <v>0</v>
      </c>
      <c r="BG19" s="256">
        <f t="shared" si="26"/>
        <v>0</v>
      </c>
      <c r="BH19" s="255" t="b">
        <f t="shared" si="27"/>
        <v>1</v>
      </c>
      <c r="BI19" s="255">
        <f t="shared" si="28"/>
        <v>0</v>
      </c>
      <c r="BJ19" s="250">
        <f t="shared" si="29"/>
        <v>21110033</v>
      </c>
      <c r="BK19" s="251">
        <v>348</v>
      </c>
      <c r="BL19" s="251">
        <v>5</v>
      </c>
      <c r="BM19" s="252">
        <f t="shared" si="30"/>
        <v>0</v>
      </c>
      <c r="BN19" s="252">
        <f t="shared" si="31"/>
        <v>0</v>
      </c>
      <c r="BO19" s="252">
        <f t="shared" si="32"/>
        <v>0</v>
      </c>
      <c r="BP19" s="252">
        <f t="shared" si="33"/>
        <v>0</v>
      </c>
      <c r="BQ19" s="254">
        <f t="shared" si="34"/>
        <v>51.94</v>
      </c>
      <c r="BR19">
        <f t="shared" si="35"/>
        <v>16</v>
      </c>
      <c r="BS19">
        <v>0</v>
      </c>
      <c r="BT19">
        <v>1</v>
      </c>
      <c r="BU19" t="s">
        <v>139</v>
      </c>
      <c r="BV19" t="str">
        <f t="shared" si="36"/>
        <v>0</v>
      </c>
      <c r="BW19" t="str">
        <f t="shared" si="37"/>
        <v>0</v>
      </c>
      <c r="BX19" t="str">
        <f t="shared" si="38"/>
        <v>1</v>
      </c>
      <c r="BY19" t="s">
        <v>23</v>
      </c>
      <c r="BZ19" s="253">
        <f t="shared" si="39"/>
        <v>0</v>
      </c>
      <c r="CA19" s="253">
        <f t="shared" si="40"/>
        <v>0</v>
      </c>
      <c r="CB19" s="253">
        <f t="shared" si="41"/>
        <v>0</v>
      </c>
      <c r="CC19" s="253">
        <f t="shared" si="42"/>
        <v>0</v>
      </c>
      <c r="CD19" s="253">
        <f t="shared" si="43"/>
        <v>0</v>
      </c>
      <c r="CE19" s="253">
        <f t="shared" si="44"/>
        <v>0</v>
      </c>
      <c r="CF19" s="253">
        <f t="shared" si="45"/>
        <v>0</v>
      </c>
      <c r="CG19" s="253">
        <f t="shared" si="46"/>
        <v>0</v>
      </c>
      <c r="CH19" s="253">
        <f t="shared" si="47"/>
        <v>0</v>
      </c>
      <c r="CI19" s="253">
        <f t="shared" si="48"/>
        <v>0</v>
      </c>
      <c r="CJ19" s="253">
        <f t="shared" si="49"/>
        <v>0</v>
      </c>
      <c r="CK19" s="253">
        <f t="shared" si="50"/>
        <v>0</v>
      </c>
    </row>
    <row r="20" spans="2:89" s="10" customFormat="1" ht="20.399999999999999" x14ac:dyDescent="0.3">
      <c r="B20" s="129">
        <v>9</v>
      </c>
      <c r="C20" s="107">
        <v>211011</v>
      </c>
      <c r="D20" s="101">
        <v>21110034</v>
      </c>
      <c r="E20" s="102" t="s">
        <v>143</v>
      </c>
      <c r="F20" s="108" t="s">
        <v>344</v>
      </c>
      <c r="G20" s="108" t="s">
        <v>345</v>
      </c>
      <c r="H20" s="109" t="s">
        <v>18</v>
      </c>
      <c r="I20" s="123"/>
      <c r="J20" s="109" t="s">
        <v>19</v>
      </c>
      <c r="K20" s="111">
        <f t="shared" si="0"/>
        <v>0</v>
      </c>
      <c r="L20" s="104" t="s">
        <v>20</v>
      </c>
      <c r="M20" s="262">
        <f t="shared" si="1"/>
        <v>80.09</v>
      </c>
      <c r="N20" s="106">
        <v>80.09</v>
      </c>
      <c r="O20" s="260">
        <v>16</v>
      </c>
      <c r="P20" s="110">
        <f t="shared" si="2"/>
        <v>0</v>
      </c>
      <c r="Q20" s="112" t="s">
        <v>139</v>
      </c>
      <c r="R20" s="113">
        <f t="shared" si="3"/>
        <v>0</v>
      </c>
      <c r="S20" s="114">
        <f t="shared" si="4"/>
        <v>0</v>
      </c>
      <c r="T20" s="113">
        <f t="shared" si="5"/>
        <v>0</v>
      </c>
      <c r="U20" s="114">
        <f t="shared" si="6"/>
        <v>0</v>
      </c>
      <c r="V20" s="113">
        <f t="shared" si="7"/>
        <v>0</v>
      </c>
      <c r="W20" s="114">
        <f t="shared" si="8"/>
        <v>0</v>
      </c>
      <c r="X20" s="113">
        <f t="shared" si="9"/>
        <v>0</v>
      </c>
      <c r="Y20" s="114">
        <f t="shared" si="10"/>
        <v>0</v>
      </c>
      <c r="Z20" s="116">
        <f t="shared" si="11"/>
        <v>0</v>
      </c>
      <c r="AA20" s="117" t="b">
        <f t="shared" si="12"/>
        <v>1</v>
      </c>
      <c r="AB20" s="123"/>
      <c r="AC20" s="124"/>
      <c r="AD20" s="109" t="s">
        <v>22</v>
      </c>
      <c r="AE20" s="108" t="s">
        <v>23</v>
      </c>
      <c r="AF20" s="125"/>
      <c r="AG20" s="126"/>
      <c r="AH20" s="121">
        <v>0</v>
      </c>
      <c r="AI20" s="164">
        <f t="shared" si="13"/>
        <v>0</v>
      </c>
      <c r="AJ20" s="121">
        <v>0</v>
      </c>
      <c r="AK20" s="164">
        <f t="shared" si="14"/>
        <v>0</v>
      </c>
      <c r="AL20" s="127">
        <v>0</v>
      </c>
      <c r="AM20" s="164">
        <f t="shared" si="15"/>
        <v>0</v>
      </c>
      <c r="AN20" s="127">
        <v>0</v>
      </c>
      <c r="AO20" s="164">
        <f t="shared" si="16"/>
        <v>0</v>
      </c>
      <c r="AP20" s="127">
        <v>0</v>
      </c>
      <c r="AQ20" s="164">
        <f t="shared" si="17"/>
        <v>0</v>
      </c>
      <c r="AR20" s="127">
        <v>0</v>
      </c>
      <c r="AS20" s="164">
        <f t="shared" si="18"/>
        <v>0</v>
      </c>
      <c r="AT20" s="127">
        <v>0</v>
      </c>
      <c r="AU20" s="164">
        <f t="shared" si="19"/>
        <v>0</v>
      </c>
      <c r="AV20" s="127">
        <v>0</v>
      </c>
      <c r="AW20" s="164">
        <f t="shared" si="20"/>
        <v>0</v>
      </c>
      <c r="AX20" s="127">
        <v>0</v>
      </c>
      <c r="AY20" s="164">
        <f t="shared" si="21"/>
        <v>0</v>
      </c>
      <c r="AZ20" s="127">
        <v>0</v>
      </c>
      <c r="BA20" s="164">
        <f t="shared" si="22"/>
        <v>0</v>
      </c>
      <c r="BB20" s="127">
        <v>0</v>
      </c>
      <c r="BC20" s="164">
        <f t="shared" si="23"/>
        <v>0</v>
      </c>
      <c r="BD20" s="127">
        <v>0</v>
      </c>
      <c r="BE20" s="164">
        <f t="shared" si="24"/>
        <v>0</v>
      </c>
      <c r="BF20" s="256">
        <f t="shared" si="25"/>
        <v>0</v>
      </c>
      <c r="BG20" s="256">
        <f t="shared" si="26"/>
        <v>0</v>
      </c>
      <c r="BH20" s="255" t="b">
        <f t="shared" si="27"/>
        <v>1</v>
      </c>
      <c r="BI20" s="255">
        <f t="shared" si="28"/>
        <v>0</v>
      </c>
      <c r="BJ20" s="250">
        <f t="shared" si="29"/>
        <v>21110034</v>
      </c>
      <c r="BK20" s="251">
        <v>348</v>
      </c>
      <c r="BL20" s="251">
        <v>5</v>
      </c>
      <c r="BM20" s="252">
        <f t="shared" si="30"/>
        <v>0</v>
      </c>
      <c r="BN20" s="252">
        <f t="shared" si="31"/>
        <v>0</v>
      </c>
      <c r="BO20" s="252">
        <f t="shared" si="32"/>
        <v>0</v>
      </c>
      <c r="BP20" s="252">
        <f t="shared" si="33"/>
        <v>0</v>
      </c>
      <c r="BQ20" s="254">
        <f t="shared" si="34"/>
        <v>80.09</v>
      </c>
      <c r="BR20">
        <f t="shared" si="35"/>
        <v>16</v>
      </c>
      <c r="BS20">
        <v>0</v>
      </c>
      <c r="BT20">
        <v>1</v>
      </c>
      <c r="BU20" t="s">
        <v>139</v>
      </c>
      <c r="BV20" t="str">
        <f t="shared" si="36"/>
        <v>0</v>
      </c>
      <c r="BW20" t="str">
        <f t="shared" si="37"/>
        <v>0</v>
      </c>
      <c r="BX20" t="str">
        <f t="shared" si="38"/>
        <v>1</v>
      </c>
      <c r="BY20" t="s">
        <v>23</v>
      </c>
      <c r="BZ20" s="253">
        <f t="shared" si="39"/>
        <v>0</v>
      </c>
      <c r="CA20" s="253">
        <f t="shared" si="40"/>
        <v>0</v>
      </c>
      <c r="CB20" s="253">
        <f t="shared" si="41"/>
        <v>0</v>
      </c>
      <c r="CC20" s="253">
        <f t="shared" si="42"/>
        <v>0</v>
      </c>
      <c r="CD20" s="253">
        <f t="shared" si="43"/>
        <v>0</v>
      </c>
      <c r="CE20" s="253">
        <f t="shared" si="44"/>
        <v>0</v>
      </c>
      <c r="CF20" s="253">
        <f t="shared" si="45"/>
        <v>0</v>
      </c>
      <c r="CG20" s="253">
        <f t="shared" si="46"/>
        <v>0</v>
      </c>
      <c r="CH20" s="253">
        <f t="shared" si="47"/>
        <v>0</v>
      </c>
      <c r="CI20" s="253">
        <f t="shared" si="48"/>
        <v>0</v>
      </c>
      <c r="CJ20" s="253">
        <f t="shared" si="49"/>
        <v>0</v>
      </c>
      <c r="CK20" s="253">
        <f t="shared" si="50"/>
        <v>0</v>
      </c>
    </row>
    <row r="21" spans="2:89" s="211" customFormat="1" ht="20.399999999999999" x14ac:dyDescent="0.3">
      <c r="B21" s="194">
        <v>9</v>
      </c>
      <c r="C21" s="195">
        <v>211011</v>
      </c>
      <c r="D21" s="196">
        <v>21110034</v>
      </c>
      <c r="E21" s="197" t="s">
        <v>143</v>
      </c>
      <c r="F21" s="198" t="s">
        <v>344</v>
      </c>
      <c r="G21" s="198" t="s">
        <v>345</v>
      </c>
      <c r="H21" s="199" t="s">
        <v>18</v>
      </c>
      <c r="I21" s="194"/>
      <c r="J21" s="199" t="s">
        <v>19</v>
      </c>
      <c r="K21" s="200">
        <f t="shared" si="0"/>
        <v>0</v>
      </c>
      <c r="L21" s="201" t="s">
        <v>20</v>
      </c>
      <c r="M21" s="262">
        <f t="shared" si="1"/>
        <v>74.94</v>
      </c>
      <c r="N21" s="202">
        <v>74.94</v>
      </c>
      <c r="O21" s="260">
        <v>16</v>
      </c>
      <c r="P21" s="110">
        <f t="shared" si="2"/>
        <v>0</v>
      </c>
      <c r="Q21" s="204" t="s">
        <v>139</v>
      </c>
      <c r="R21" s="205">
        <f t="shared" si="3"/>
        <v>0</v>
      </c>
      <c r="S21" s="114">
        <f t="shared" si="4"/>
        <v>0</v>
      </c>
      <c r="T21" s="205">
        <f t="shared" si="5"/>
        <v>0</v>
      </c>
      <c r="U21" s="114">
        <f t="shared" si="6"/>
        <v>0</v>
      </c>
      <c r="V21" s="113">
        <f t="shared" si="7"/>
        <v>0</v>
      </c>
      <c r="W21" s="114">
        <f t="shared" si="8"/>
        <v>0</v>
      </c>
      <c r="X21" s="205">
        <f t="shared" si="9"/>
        <v>0</v>
      </c>
      <c r="Y21" s="114">
        <f t="shared" si="10"/>
        <v>0</v>
      </c>
      <c r="Z21" s="203">
        <f t="shared" si="11"/>
        <v>0</v>
      </c>
      <c r="AA21" s="206" t="b">
        <f t="shared" si="12"/>
        <v>1</v>
      </c>
      <c r="AB21" s="194"/>
      <c r="AC21" s="213"/>
      <c r="AD21" s="199" t="s">
        <v>22</v>
      </c>
      <c r="AE21" s="198" t="s">
        <v>23</v>
      </c>
      <c r="AF21" s="214"/>
      <c r="AG21" s="215"/>
      <c r="AH21" s="210">
        <v>0</v>
      </c>
      <c r="AI21" s="164">
        <f t="shared" si="13"/>
        <v>0</v>
      </c>
      <c r="AJ21" s="210">
        <v>0</v>
      </c>
      <c r="AK21" s="164">
        <f t="shared" si="14"/>
        <v>0</v>
      </c>
      <c r="AL21" s="216">
        <v>0</v>
      </c>
      <c r="AM21" s="164">
        <f t="shared" si="15"/>
        <v>0</v>
      </c>
      <c r="AN21" s="216">
        <v>0</v>
      </c>
      <c r="AO21" s="164">
        <f t="shared" si="16"/>
        <v>0</v>
      </c>
      <c r="AP21" s="216">
        <v>0</v>
      </c>
      <c r="AQ21" s="164">
        <f t="shared" si="17"/>
        <v>0</v>
      </c>
      <c r="AR21" s="216">
        <v>0</v>
      </c>
      <c r="AS21" s="164">
        <f t="shared" si="18"/>
        <v>0</v>
      </c>
      <c r="AT21" s="216">
        <v>0</v>
      </c>
      <c r="AU21" s="164">
        <f t="shared" si="19"/>
        <v>0</v>
      </c>
      <c r="AV21" s="216">
        <v>0</v>
      </c>
      <c r="AW21" s="164">
        <f t="shared" si="20"/>
        <v>0</v>
      </c>
      <c r="AX21" s="216">
        <v>0</v>
      </c>
      <c r="AY21" s="164">
        <f t="shared" si="21"/>
        <v>0</v>
      </c>
      <c r="AZ21" s="216">
        <v>0</v>
      </c>
      <c r="BA21" s="164">
        <f t="shared" si="22"/>
        <v>0</v>
      </c>
      <c r="BB21" s="216">
        <v>0</v>
      </c>
      <c r="BC21" s="164">
        <f t="shared" si="23"/>
        <v>0</v>
      </c>
      <c r="BD21" s="216">
        <v>0</v>
      </c>
      <c r="BE21" s="164">
        <f t="shared" si="24"/>
        <v>0</v>
      </c>
      <c r="BF21" s="256">
        <f t="shared" si="25"/>
        <v>0</v>
      </c>
      <c r="BG21" s="256">
        <f t="shared" si="26"/>
        <v>0</v>
      </c>
      <c r="BH21" s="255" t="b">
        <f t="shared" si="27"/>
        <v>1</v>
      </c>
      <c r="BI21" s="255">
        <f t="shared" si="28"/>
        <v>0</v>
      </c>
      <c r="BJ21" s="250">
        <f t="shared" si="29"/>
        <v>21110034</v>
      </c>
      <c r="BK21" s="251">
        <v>348</v>
      </c>
      <c r="BL21" s="251">
        <v>5</v>
      </c>
      <c r="BM21" s="252">
        <f t="shared" si="30"/>
        <v>0</v>
      </c>
      <c r="BN21" s="252">
        <f t="shared" si="31"/>
        <v>0</v>
      </c>
      <c r="BO21" s="252">
        <f t="shared" si="32"/>
        <v>0</v>
      </c>
      <c r="BP21" s="252">
        <f t="shared" si="33"/>
        <v>0</v>
      </c>
      <c r="BQ21" s="254">
        <f t="shared" si="34"/>
        <v>74.94</v>
      </c>
      <c r="BR21">
        <f t="shared" si="35"/>
        <v>16</v>
      </c>
      <c r="BS21">
        <v>0</v>
      </c>
      <c r="BT21">
        <v>1</v>
      </c>
      <c r="BU21" t="s">
        <v>139</v>
      </c>
      <c r="BV21" t="str">
        <f t="shared" si="36"/>
        <v>0</v>
      </c>
      <c r="BW21" t="str">
        <f t="shared" si="37"/>
        <v>0</v>
      </c>
      <c r="BX21" t="str">
        <f t="shared" si="38"/>
        <v>1</v>
      </c>
      <c r="BY21" t="s">
        <v>23</v>
      </c>
      <c r="BZ21" s="253">
        <f t="shared" si="39"/>
        <v>0</v>
      </c>
      <c r="CA21" s="253">
        <f t="shared" si="40"/>
        <v>0</v>
      </c>
      <c r="CB21" s="253">
        <f t="shared" si="41"/>
        <v>0</v>
      </c>
      <c r="CC21" s="253">
        <f t="shared" si="42"/>
        <v>0</v>
      </c>
      <c r="CD21" s="253">
        <f t="shared" si="43"/>
        <v>0</v>
      </c>
      <c r="CE21" s="253">
        <f t="shared" si="44"/>
        <v>0</v>
      </c>
      <c r="CF21" s="253">
        <f t="shared" si="45"/>
        <v>0</v>
      </c>
      <c r="CG21" s="253">
        <f t="shared" si="46"/>
        <v>0</v>
      </c>
      <c r="CH21" s="253">
        <f t="shared" si="47"/>
        <v>0</v>
      </c>
      <c r="CI21" s="253">
        <f t="shared" si="48"/>
        <v>0</v>
      </c>
      <c r="CJ21" s="253">
        <f t="shared" si="49"/>
        <v>0</v>
      </c>
      <c r="CK21" s="253">
        <f t="shared" si="50"/>
        <v>0</v>
      </c>
    </row>
    <row r="22" spans="2:89" s="10" customFormat="1" ht="20.399999999999999" x14ac:dyDescent="0.3">
      <c r="B22" s="129">
        <v>10</v>
      </c>
      <c r="C22" s="107">
        <v>211011</v>
      </c>
      <c r="D22" s="101">
        <v>21110036</v>
      </c>
      <c r="E22" s="102" t="s">
        <v>144</v>
      </c>
      <c r="F22" s="108" t="s">
        <v>344</v>
      </c>
      <c r="G22" s="108" t="s">
        <v>345</v>
      </c>
      <c r="H22" s="109" t="s">
        <v>18</v>
      </c>
      <c r="I22" s="123"/>
      <c r="J22" s="109" t="s">
        <v>19</v>
      </c>
      <c r="K22" s="111">
        <f t="shared" si="0"/>
        <v>0</v>
      </c>
      <c r="L22" s="104" t="s">
        <v>20</v>
      </c>
      <c r="M22" s="262">
        <f t="shared" si="1"/>
        <v>170.2</v>
      </c>
      <c r="N22" s="106">
        <v>170.2</v>
      </c>
      <c r="O22" s="260">
        <v>16</v>
      </c>
      <c r="P22" s="110">
        <f t="shared" si="2"/>
        <v>0</v>
      </c>
      <c r="Q22" s="112" t="s">
        <v>139</v>
      </c>
      <c r="R22" s="113">
        <f t="shared" si="3"/>
        <v>0</v>
      </c>
      <c r="S22" s="114">
        <f t="shared" si="4"/>
        <v>0</v>
      </c>
      <c r="T22" s="113">
        <f t="shared" si="5"/>
        <v>0</v>
      </c>
      <c r="U22" s="114">
        <f t="shared" si="6"/>
        <v>0</v>
      </c>
      <c r="V22" s="113">
        <f t="shared" si="7"/>
        <v>0</v>
      </c>
      <c r="W22" s="114">
        <f t="shared" si="8"/>
        <v>0</v>
      </c>
      <c r="X22" s="113">
        <f t="shared" si="9"/>
        <v>0</v>
      </c>
      <c r="Y22" s="114">
        <f t="shared" si="10"/>
        <v>0</v>
      </c>
      <c r="Z22" s="116">
        <f t="shared" si="11"/>
        <v>0</v>
      </c>
      <c r="AA22" s="117" t="b">
        <f t="shared" si="12"/>
        <v>1</v>
      </c>
      <c r="AB22" s="123"/>
      <c r="AC22" s="124"/>
      <c r="AD22" s="109" t="s">
        <v>22</v>
      </c>
      <c r="AE22" s="108" t="s">
        <v>23</v>
      </c>
      <c r="AF22" s="125"/>
      <c r="AG22" s="126"/>
      <c r="AH22" s="121">
        <v>0</v>
      </c>
      <c r="AI22" s="164">
        <f t="shared" si="13"/>
        <v>0</v>
      </c>
      <c r="AJ22" s="121">
        <v>0</v>
      </c>
      <c r="AK22" s="164">
        <f t="shared" si="14"/>
        <v>0</v>
      </c>
      <c r="AL22" s="127">
        <v>0</v>
      </c>
      <c r="AM22" s="164">
        <f t="shared" si="15"/>
        <v>0</v>
      </c>
      <c r="AN22" s="127">
        <v>0</v>
      </c>
      <c r="AO22" s="164">
        <f t="shared" si="16"/>
        <v>0</v>
      </c>
      <c r="AP22" s="127">
        <v>0</v>
      </c>
      <c r="AQ22" s="164">
        <f t="shared" si="17"/>
        <v>0</v>
      </c>
      <c r="AR22" s="127">
        <v>0</v>
      </c>
      <c r="AS22" s="164">
        <f t="shared" si="18"/>
        <v>0</v>
      </c>
      <c r="AT22" s="127">
        <v>0</v>
      </c>
      <c r="AU22" s="164">
        <f t="shared" si="19"/>
        <v>0</v>
      </c>
      <c r="AV22" s="127">
        <v>0</v>
      </c>
      <c r="AW22" s="164">
        <f t="shared" si="20"/>
        <v>0</v>
      </c>
      <c r="AX22" s="127">
        <v>0</v>
      </c>
      <c r="AY22" s="164">
        <f t="shared" si="21"/>
        <v>0</v>
      </c>
      <c r="AZ22" s="127">
        <v>0</v>
      </c>
      <c r="BA22" s="164">
        <f t="shared" si="22"/>
        <v>0</v>
      </c>
      <c r="BB22" s="127">
        <v>0</v>
      </c>
      <c r="BC22" s="164">
        <f t="shared" si="23"/>
        <v>0</v>
      </c>
      <c r="BD22" s="127">
        <v>0</v>
      </c>
      <c r="BE22" s="164">
        <f t="shared" si="24"/>
        <v>0</v>
      </c>
      <c r="BF22" s="256">
        <f t="shared" si="25"/>
        <v>0</v>
      </c>
      <c r="BG22" s="256">
        <f t="shared" si="26"/>
        <v>0</v>
      </c>
      <c r="BH22" s="255" t="b">
        <f t="shared" si="27"/>
        <v>1</v>
      </c>
      <c r="BI22" s="255">
        <f t="shared" si="28"/>
        <v>0</v>
      </c>
      <c r="BJ22" s="250">
        <f t="shared" si="29"/>
        <v>21110036</v>
      </c>
      <c r="BK22" s="251">
        <v>348</v>
      </c>
      <c r="BL22" s="251">
        <v>5</v>
      </c>
      <c r="BM22" s="252">
        <f t="shared" si="30"/>
        <v>0</v>
      </c>
      <c r="BN22" s="252">
        <f t="shared" si="31"/>
        <v>0</v>
      </c>
      <c r="BO22" s="252">
        <f t="shared" si="32"/>
        <v>0</v>
      </c>
      <c r="BP22" s="252">
        <f t="shared" si="33"/>
        <v>0</v>
      </c>
      <c r="BQ22" s="254">
        <f t="shared" si="34"/>
        <v>170.2</v>
      </c>
      <c r="BR22">
        <f t="shared" si="35"/>
        <v>16</v>
      </c>
      <c r="BS22">
        <v>0</v>
      </c>
      <c r="BT22">
        <v>1</v>
      </c>
      <c r="BU22" t="s">
        <v>139</v>
      </c>
      <c r="BV22" t="str">
        <f t="shared" si="36"/>
        <v>0</v>
      </c>
      <c r="BW22" t="str">
        <f t="shared" si="37"/>
        <v>0</v>
      </c>
      <c r="BX22" t="str">
        <f t="shared" si="38"/>
        <v>1</v>
      </c>
      <c r="BY22" t="s">
        <v>23</v>
      </c>
      <c r="BZ22" s="253">
        <f t="shared" si="39"/>
        <v>0</v>
      </c>
      <c r="CA22" s="253">
        <f t="shared" si="40"/>
        <v>0</v>
      </c>
      <c r="CB22" s="253">
        <f t="shared" si="41"/>
        <v>0</v>
      </c>
      <c r="CC22" s="253">
        <f t="shared" si="42"/>
        <v>0</v>
      </c>
      <c r="CD22" s="253">
        <f t="shared" si="43"/>
        <v>0</v>
      </c>
      <c r="CE22" s="253">
        <f t="shared" si="44"/>
        <v>0</v>
      </c>
      <c r="CF22" s="253">
        <f t="shared" si="45"/>
        <v>0</v>
      </c>
      <c r="CG22" s="253">
        <f t="shared" si="46"/>
        <v>0</v>
      </c>
      <c r="CH22" s="253">
        <f t="shared" si="47"/>
        <v>0</v>
      </c>
      <c r="CI22" s="253">
        <f t="shared" si="48"/>
        <v>0</v>
      </c>
      <c r="CJ22" s="253">
        <f t="shared" si="49"/>
        <v>0</v>
      </c>
      <c r="CK22" s="253">
        <f t="shared" si="50"/>
        <v>0</v>
      </c>
    </row>
    <row r="23" spans="2:89" s="211" customFormat="1" ht="20.399999999999999" x14ac:dyDescent="0.3">
      <c r="B23" s="194">
        <v>10</v>
      </c>
      <c r="C23" s="195">
        <v>211011</v>
      </c>
      <c r="D23" s="196">
        <v>21110036</v>
      </c>
      <c r="E23" s="197" t="s">
        <v>144</v>
      </c>
      <c r="F23" s="198" t="s">
        <v>344</v>
      </c>
      <c r="G23" s="198" t="s">
        <v>345</v>
      </c>
      <c r="H23" s="199" t="s">
        <v>18</v>
      </c>
      <c r="I23" s="194"/>
      <c r="J23" s="199" t="s">
        <v>19</v>
      </c>
      <c r="K23" s="200">
        <f t="shared" si="0"/>
        <v>6</v>
      </c>
      <c r="L23" s="201" t="s">
        <v>20</v>
      </c>
      <c r="M23" s="262">
        <f t="shared" si="1"/>
        <v>167.16</v>
      </c>
      <c r="N23" s="202">
        <v>167.16</v>
      </c>
      <c r="O23" s="260">
        <v>16</v>
      </c>
      <c r="P23" s="110">
        <f t="shared" si="2"/>
        <v>1163.4335999999998</v>
      </c>
      <c r="Q23" s="204" t="s">
        <v>139</v>
      </c>
      <c r="R23" s="205">
        <f t="shared" si="3"/>
        <v>2</v>
      </c>
      <c r="S23" s="114">
        <f t="shared" si="4"/>
        <v>387.81119999999999</v>
      </c>
      <c r="T23" s="205">
        <f t="shared" si="5"/>
        <v>4</v>
      </c>
      <c r="U23" s="114">
        <f t="shared" si="6"/>
        <v>775.62239999999997</v>
      </c>
      <c r="V23" s="113">
        <f t="shared" si="7"/>
        <v>0</v>
      </c>
      <c r="W23" s="114">
        <f t="shared" si="8"/>
        <v>0</v>
      </c>
      <c r="X23" s="205">
        <f t="shared" si="9"/>
        <v>0</v>
      </c>
      <c r="Y23" s="114">
        <f t="shared" si="10"/>
        <v>0</v>
      </c>
      <c r="Z23" s="203">
        <f t="shared" si="11"/>
        <v>1163.4335999999998</v>
      </c>
      <c r="AA23" s="206" t="b">
        <f t="shared" si="12"/>
        <v>1</v>
      </c>
      <c r="AB23" s="194"/>
      <c r="AC23" s="213"/>
      <c r="AD23" s="199" t="s">
        <v>22</v>
      </c>
      <c r="AE23" s="198" t="s">
        <v>23</v>
      </c>
      <c r="AF23" s="214"/>
      <c r="AG23" s="215"/>
      <c r="AH23" s="210">
        <v>0</v>
      </c>
      <c r="AI23" s="164">
        <f t="shared" si="13"/>
        <v>0</v>
      </c>
      <c r="AJ23" s="210">
        <v>0</v>
      </c>
      <c r="AK23" s="164">
        <f t="shared" si="14"/>
        <v>0</v>
      </c>
      <c r="AL23" s="216">
        <v>2</v>
      </c>
      <c r="AM23" s="164">
        <f t="shared" si="15"/>
        <v>387.81119999999999</v>
      </c>
      <c r="AN23" s="216">
        <v>2</v>
      </c>
      <c r="AO23" s="164">
        <f t="shared" si="16"/>
        <v>387.81119999999999</v>
      </c>
      <c r="AP23" s="216">
        <v>2</v>
      </c>
      <c r="AQ23" s="164">
        <f t="shared" si="17"/>
        <v>387.81119999999999</v>
      </c>
      <c r="AR23" s="216">
        <v>0</v>
      </c>
      <c r="AS23" s="164">
        <f t="shared" si="18"/>
        <v>0</v>
      </c>
      <c r="AT23" s="216">
        <v>0</v>
      </c>
      <c r="AU23" s="164">
        <f t="shared" si="19"/>
        <v>0</v>
      </c>
      <c r="AV23" s="216">
        <v>0</v>
      </c>
      <c r="AW23" s="164">
        <f t="shared" si="20"/>
        <v>0</v>
      </c>
      <c r="AX23" s="216">
        <v>0</v>
      </c>
      <c r="AY23" s="164">
        <f t="shared" si="21"/>
        <v>0</v>
      </c>
      <c r="AZ23" s="216">
        <v>0</v>
      </c>
      <c r="BA23" s="164">
        <f t="shared" si="22"/>
        <v>0</v>
      </c>
      <c r="BB23" s="216">
        <v>0</v>
      </c>
      <c r="BC23" s="164">
        <f t="shared" si="23"/>
        <v>0</v>
      </c>
      <c r="BD23" s="216">
        <v>0</v>
      </c>
      <c r="BE23" s="164">
        <f t="shared" si="24"/>
        <v>0</v>
      </c>
      <c r="BF23" s="256">
        <f t="shared" si="25"/>
        <v>1163.4335999999998</v>
      </c>
      <c r="BG23" s="256">
        <f t="shared" si="26"/>
        <v>1163.4335999999998</v>
      </c>
      <c r="BH23" s="255" t="b">
        <f t="shared" si="27"/>
        <v>1</v>
      </c>
      <c r="BI23" s="255">
        <f t="shared" si="28"/>
        <v>0</v>
      </c>
      <c r="BJ23" s="250">
        <f t="shared" si="29"/>
        <v>21110036</v>
      </c>
      <c r="BK23" s="251">
        <v>348</v>
      </c>
      <c r="BL23" s="251">
        <v>5</v>
      </c>
      <c r="BM23" s="252">
        <f t="shared" si="30"/>
        <v>2</v>
      </c>
      <c r="BN23" s="252">
        <f t="shared" si="31"/>
        <v>4</v>
      </c>
      <c r="BO23" s="252">
        <f t="shared" si="32"/>
        <v>0</v>
      </c>
      <c r="BP23" s="252">
        <f t="shared" si="33"/>
        <v>0</v>
      </c>
      <c r="BQ23" s="254">
        <f t="shared" si="34"/>
        <v>167.16</v>
      </c>
      <c r="BR23">
        <f t="shared" si="35"/>
        <v>16</v>
      </c>
      <c r="BS23">
        <v>0</v>
      </c>
      <c r="BT23">
        <v>1</v>
      </c>
      <c r="BU23" t="s">
        <v>139</v>
      </c>
      <c r="BV23" t="str">
        <f t="shared" si="36"/>
        <v>0</v>
      </c>
      <c r="BW23" t="str">
        <f t="shared" si="37"/>
        <v>0</v>
      </c>
      <c r="BX23" t="str">
        <f t="shared" si="38"/>
        <v>1</v>
      </c>
      <c r="BY23" t="s">
        <v>23</v>
      </c>
      <c r="BZ23" s="253">
        <f t="shared" si="39"/>
        <v>0</v>
      </c>
      <c r="CA23" s="253">
        <f t="shared" si="40"/>
        <v>0</v>
      </c>
      <c r="CB23" s="253">
        <f t="shared" si="41"/>
        <v>387.81119999999999</v>
      </c>
      <c r="CC23" s="253">
        <f t="shared" si="42"/>
        <v>387.81119999999999</v>
      </c>
      <c r="CD23" s="253">
        <f t="shared" si="43"/>
        <v>387.81119999999999</v>
      </c>
      <c r="CE23" s="253">
        <f t="shared" si="44"/>
        <v>0</v>
      </c>
      <c r="CF23" s="253">
        <f t="shared" si="45"/>
        <v>0</v>
      </c>
      <c r="CG23" s="253">
        <f t="shared" si="46"/>
        <v>0</v>
      </c>
      <c r="CH23" s="253">
        <f t="shared" si="47"/>
        <v>0</v>
      </c>
      <c r="CI23" s="253">
        <f t="shared" si="48"/>
        <v>0</v>
      </c>
      <c r="CJ23" s="253">
        <f t="shared" si="49"/>
        <v>0</v>
      </c>
      <c r="CK23" s="253">
        <f t="shared" si="50"/>
        <v>0</v>
      </c>
    </row>
    <row r="24" spans="2:89" s="1" customFormat="1" ht="27.6" x14ac:dyDescent="0.3">
      <c r="B24" s="129">
        <v>11</v>
      </c>
      <c r="C24" s="107">
        <v>211011</v>
      </c>
      <c r="D24" s="101">
        <v>21110046</v>
      </c>
      <c r="E24" s="102" t="s">
        <v>120</v>
      </c>
      <c r="F24" s="108" t="s">
        <v>344</v>
      </c>
      <c r="G24" s="108" t="s">
        <v>345</v>
      </c>
      <c r="H24" s="109" t="s">
        <v>18</v>
      </c>
      <c r="I24" s="123"/>
      <c r="J24" s="109" t="s">
        <v>19</v>
      </c>
      <c r="K24" s="111">
        <f t="shared" si="0"/>
        <v>2</v>
      </c>
      <c r="L24" s="104" t="s">
        <v>20</v>
      </c>
      <c r="M24" s="262">
        <f t="shared" si="1"/>
        <v>16.489999999999998</v>
      </c>
      <c r="N24" s="106">
        <v>16.489999999999998</v>
      </c>
      <c r="O24" s="260">
        <v>16</v>
      </c>
      <c r="P24" s="110">
        <f t="shared" si="2"/>
        <v>38.256799999999991</v>
      </c>
      <c r="Q24" s="112" t="s">
        <v>139</v>
      </c>
      <c r="R24" s="113">
        <f t="shared" si="3"/>
        <v>0</v>
      </c>
      <c r="S24" s="114">
        <f t="shared" si="4"/>
        <v>0</v>
      </c>
      <c r="T24" s="113">
        <f t="shared" si="5"/>
        <v>2</v>
      </c>
      <c r="U24" s="114">
        <f t="shared" si="6"/>
        <v>38.256799999999991</v>
      </c>
      <c r="V24" s="113">
        <f t="shared" si="7"/>
        <v>0</v>
      </c>
      <c r="W24" s="114">
        <f t="shared" si="8"/>
        <v>0</v>
      </c>
      <c r="X24" s="113">
        <f t="shared" si="9"/>
        <v>0</v>
      </c>
      <c r="Y24" s="114">
        <f t="shared" si="10"/>
        <v>0</v>
      </c>
      <c r="Z24" s="116">
        <f t="shared" si="11"/>
        <v>38.256799999999991</v>
      </c>
      <c r="AA24" s="117" t="b">
        <f t="shared" si="12"/>
        <v>1</v>
      </c>
      <c r="AB24" s="123"/>
      <c r="AC24" s="124"/>
      <c r="AD24" s="109" t="s">
        <v>22</v>
      </c>
      <c r="AE24" s="108" t="s">
        <v>23</v>
      </c>
      <c r="AF24" s="125"/>
      <c r="AG24" s="126"/>
      <c r="AH24" s="121">
        <v>0</v>
      </c>
      <c r="AI24" s="164">
        <f t="shared" si="13"/>
        <v>0</v>
      </c>
      <c r="AJ24" s="121">
        <v>0</v>
      </c>
      <c r="AK24" s="164">
        <f t="shared" si="14"/>
        <v>0</v>
      </c>
      <c r="AL24" s="127">
        <v>0</v>
      </c>
      <c r="AM24" s="164">
        <f t="shared" si="15"/>
        <v>0</v>
      </c>
      <c r="AN24" s="216">
        <v>2</v>
      </c>
      <c r="AO24" s="164">
        <f t="shared" si="16"/>
        <v>38.256799999999991</v>
      </c>
      <c r="AP24" s="127">
        <v>0</v>
      </c>
      <c r="AQ24" s="164">
        <f t="shared" si="17"/>
        <v>0</v>
      </c>
      <c r="AR24" s="127">
        <v>0</v>
      </c>
      <c r="AS24" s="164">
        <f t="shared" si="18"/>
        <v>0</v>
      </c>
      <c r="AT24" s="127">
        <v>0</v>
      </c>
      <c r="AU24" s="164">
        <f t="shared" si="19"/>
        <v>0</v>
      </c>
      <c r="AV24" s="127">
        <v>0</v>
      </c>
      <c r="AW24" s="164">
        <f t="shared" si="20"/>
        <v>0</v>
      </c>
      <c r="AX24" s="127">
        <v>0</v>
      </c>
      <c r="AY24" s="164">
        <f t="shared" si="21"/>
        <v>0</v>
      </c>
      <c r="AZ24" s="127">
        <v>0</v>
      </c>
      <c r="BA24" s="164">
        <f t="shared" si="22"/>
        <v>0</v>
      </c>
      <c r="BB24" s="127">
        <v>0</v>
      </c>
      <c r="BC24" s="164">
        <f t="shared" si="23"/>
        <v>0</v>
      </c>
      <c r="BD24" s="127">
        <v>0</v>
      </c>
      <c r="BE24" s="164">
        <f t="shared" si="24"/>
        <v>0</v>
      </c>
      <c r="BF24" s="256">
        <f t="shared" si="25"/>
        <v>38.256799999999991</v>
      </c>
      <c r="BG24" s="256">
        <f t="shared" si="26"/>
        <v>38.256799999999991</v>
      </c>
      <c r="BH24" s="255" t="b">
        <f t="shared" si="27"/>
        <v>1</v>
      </c>
      <c r="BI24" s="255">
        <f t="shared" si="28"/>
        <v>0</v>
      </c>
      <c r="BJ24" s="250">
        <f t="shared" si="29"/>
        <v>21110046</v>
      </c>
      <c r="BK24" s="251">
        <v>348</v>
      </c>
      <c r="BL24" s="251">
        <v>5</v>
      </c>
      <c r="BM24" s="252">
        <f t="shared" si="30"/>
        <v>0</v>
      </c>
      <c r="BN24" s="252">
        <f t="shared" si="31"/>
        <v>2</v>
      </c>
      <c r="BO24" s="252">
        <f t="shared" si="32"/>
        <v>0</v>
      </c>
      <c r="BP24" s="252">
        <f t="shared" si="33"/>
        <v>0</v>
      </c>
      <c r="BQ24" s="254">
        <f t="shared" si="34"/>
        <v>16.489999999999998</v>
      </c>
      <c r="BR24">
        <f t="shared" si="35"/>
        <v>16</v>
      </c>
      <c r="BS24">
        <v>0</v>
      </c>
      <c r="BT24">
        <v>1</v>
      </c>
      <c r="BU24" t="s">
        <v>139</v>
      </c>
      <c r="BV24" t="str">
        <f t="shared" si="36"/>
        <v>0</v>
      </c>
      <c r="BW24" t="str">
        <f t="shared" si="37"/>
        <v>0</v>
      </c>
      <c r="BX24" t="str">
        <f t="shared" si="38"/>
        <v>1</v>
      </c>
      <c r="BY24" t="s">
        <v>23</v>
      </c>
      <c r="BZ24" s="253">
        <f t="shared" si="39"/>
        <v>0</v>
      </c>
      <c r="CA24" s="253">
        <f t="shared" si="40"/>
        <v>0</v>
      </c>
      <c r="CB24" s="253">
        <f t="shared" si="41"/>
        <v>0</v>
      </c>
      <c r="CC24" s="253">
        <f t="shared" si="42"/>
        <v>38.256799999999991</v>
      </c>
      <c r="CD24" s="253">
        <f t="shared" si="43"/>
        <v>0</v>
      </c>
      <c r="CE24" s="253">
        <f t="shared" si="44"/>
        <v>0</v>
      </c>
      <c r="CF24" s="253">
        <f t="shared" si="45"/>
        <v>0</v>
      </c>
      <c r="CG24" s="253">
        <f t="shared" si="46"/>
        <v>0</v>
      </c>
      <c r="CH24" s="253">
        <f t="shared" si="47"/>
        <v>0</v>
      </c>
      <c r="CI24" s="253">
        <f t="shared" si="48"/>
        <v>0</v>
      </c>
      <c r="CJ24" s="253">
        <f t="shared" si="49"/>
        <v>0</v>
      </c>
      <c r="CK24" s="253">
        <f t="shared" si="50"/>
        <v>0</v>
      </c>
    </row>
    <row r="25" spans="2:89" s="217" customFormat="1" ht="27.6" x14ac:dyDescent="0.3">
      <c r="B25" s="194">
        <v>11</v>
      </c>
      <c r="C25" s="195">
        <v>211011</v>
      </c>
      <c r="D25" s="196">
        <v>21110046</v>
      </c>
      <c r="E25" s="197" t="s">
        <v>120</v>
      </c>
      <c r="F25" s="198" t="s">
        <v>344</v>
      </c>
      <c r="G25" s="198" t="s">
        <v>345</v>
      </c>
      <c r="H25" s="199" t="s">
        <v>18</v>
      </c>
      <c r="I25" s="194"/>
      <c r="J25" s="199" t="s">
        <v>19</v>
      </c>
      <c r="K25" s="200">
        <f t="shared" si="0"/>
        <v>111</v>
      </c>
      <c r="L25" s="201" t="s">
        <v>20</v>
      </c>
      <c r="M25" s="262">
        <f t="shared" si="1"/>
        <v>16.18</v>
      </c>
      <c r="N25" s="202">
        <v>16.18</v>
      </c>
      <c r="O25" s="260">
        <v>16</v>
      </c>
      <c r="P25" s="110">
        <f t="shared" si="2"/>
        <v>2083.3368</v>
      </c>
      <c r="Q25" s="204" t="s">
        <v>139</v>
      </c>
      <c r="R25" s="205">
        <f t="shared" si="3"/>
        <v>30</v>
      </c>
      <c r="S25" s="114">
        <f t="shared" si="4"/>
        <v>563.06399999999996</v>
      </c>
      <c r="T25" s="205">
        <f t="shared" si="5"/>
        <v>63</v>
      </c>
      <c r="U25" s="114">
        <f t="shared" si="6"/>
        <v>1182.4343999999999</v>
      </c>
      <c r="V25" s="113">
        <f t="shared" si="7"/>
        <v>9</v>
      </c>
      <c r="W25" s="114">
        <f t="shared" si="8"/>
        <v>168.91919999999999</v>
      </c>
      <c r="X25" s="205">
        <f t="shared" si="9"/>
        <v>9</v>
      </c>
      <c r="Y25" s="114">
        <f t="shared" si="10"/>
        <v>168.91919999999999</v>
      </c>
      <c r="Z25" s="203">
        <f t="shared" si="11"/>
        <v>2083.3368</v>
      </c>
      <c r="AA25" s="206" t="b">
        <f t="shared" si="12"/>
        <v>1</v>
      </c>
      <c r="AB25" s="194"/>
      <c r="AC25" s="213"/>
      <c r="AD25" s="199" t="s">
        <v>22</v>
      </c>
      <c r="AE25" s="198" t="s">
        <v>23</v>
      </c>
      <c r="AF25" s="214"/>
      <c r="AG25" s="215"/>
      <c r="AH25" s="210">
        <v>0</v>
      </c>
      <c r="AI25" s="164">
        <f t="shared" si="13"/>
        <v>0</v>
      </c>
      <c r="AJ25" s="210">
        <v>0</v>
      </c>
      <c r="AK25" s="164">
        <f t="shared" si="14"/>
        <v>0</v>
      </c>
      <c r="AL25" s="216">
        <v>30</v>
      </c>
      <c r="AM25" s="164">
        <f t="shared" si="15"/>
        <v>563.06399999999996</v>
      </c>
      <c r="AN25" s="216">
        <v>30</v>
      </c>
      <c r="AO25" s="164">
        <f t="shared" si="16"/>
        <v>563.06399999999996</v>
      </c>
      <c r="AP25" s="216">
        <v>30</v>
      </c>
      <c r="AQ25" s="164">
        <f t="shared" si="17"/>
        <v>563.06399999999996</v>
      </c>
      <c r="AR25" s="216">
        <v>3</v>
      </c>
      <c r="AS25" s="164">
        <f t="shared" si="18"/>
        <v>56.306399999999996</v>
      </c>
      <c r="AT25" s="216">
        <v>3</v>
      </c>
      <c r="AU25" s="164">
        <f t="shared" si="19"/>
        <v>56.306399999999996</v>
      </c>
      <c r="AV25" s="216">
        <v>3</v>
      </c>
      <c r="AW25" s="164">
        <f t="shared" si="20"/>
        <v>56.306399999999996</v>
      </c>
      <c r="AX25" s="216">
        <v>3</v>
      </c>
      <c r="AY25" s="164">
        <f t="shared" si="21"/>
        <v>56.306399999999996</v>
      </c>
      <c r="AZ25" s="216">
        <v>3</v>
      </c>
      <c r="BA25" s="164">
        <f t="shared" si="22"/>
        <v>56.306399999999996</v>
      </c>
      <c r="BB25" s="216">
        <v>3</v>
      </c>
      <c r="BC25" s="164">
        <f t="shared" si="23"/>
        <v>56.306399999999996</v>
      </c>
      <c r="BD25" s="216">
        <v>3</v>
      </c>
      <c r="BE25" s="164">
        <f t="shared" si="24"/>
        <v>56.306399999999996</v>
      </c>
      <c r="BF25" s="256">
        <f t="shared" si="25"/>
        <v>2083.3368</v>
      </c>
      <c r="BG25" s="256">
        <f t="shared" si="26"/>
        <v>2083.3367999999996</v>
      </c>
      <c r="BH25" s="255" t="b">
        <f t="shared" si="27"/>
        <v>1</v>
      </c>
      <c r="BI25" s="255">
        <f t="shared" si="28"/>
        <v>0</v>
      </c>
      <c r="BJ25" s="250">
        <f t="shared" si="29"/>
        <v>21110046</v>
      </c>
      <c r="BK25" s="251">
        <v>348</v>
      </c>
      <c r="BL25" s="251">
        <v>5</v>
      </c>
      <c r="BM25" s="252">
        <f t="shared" si="30"/>
        <v>30</v>
      </c>
      <c r="BN25" s="252">
        <f t="shared" si="31"/>
        <v>63</v>
      </c>
      <c r="BO25" s="252">
        <f t="shared" si="32"/>
        <v>9</v>
      </c>
      <c r="BP25" s="252">
        <f t="shared" si="33"/>
        <v>9</v>
      </c>
      <c r="BQ25" s="254">
        <f t="shared" si="34"/>
        <v>16.18</v>
      </c>
      <c r="BR25">
        <f t="shared" si="35"/>
        <v>16</v>
      </c>
      <c r="BS25">
        <v>0</v>
      </c>
      <c r="BT25">
        <v>1</v>
      </c>
      <c r="BU25" t="s">
        <v>139</v>
      </c>
      <c r="BV25" t="str">
        <f t="shared" si="36"/>
        <v>0</v>
      </c>
      <c r="BW25" t="str">
        <f t="shared" si="37"/>
        <v>0</v>
      </c>
      <c r="BX25" t="str">
        <f t="shared" si="38"/>
        <v>1</v>
      </c>
      <c r="BY25" t="s">
        <v>23</v>
      </c>
      <c r="BZ25" s="253">
        <f t="shared" si="39"/>
        <v>0</v>
      </c>
      <c r="CA25" s="253">
        <f t="shared" si="40"/>
        <v>0</v>
      </c>
      <c r="CB25" s="253">
        <f t="shared" si="41"/>
        <v>563.06399999999996</v>
      </c>
      <c r="CC25" s="253">
        <f t="shared" si="42"/>
        <v>563.06399999999996</v>
      </c>
      <c r="CD25" s="253">
        <f t="shared" si="43"/>
        <v>563.06399999999996</v>
      </c>
      <c r="CE25" s="253">
        <f t="shared" si="44"/>
        <v>56.306399999999996</v>
      </c>
      <c r="CF25" s="253">
        <f t="shared" si="45"/>
        <v>56.306399999999996</v>
      </c>
      <c r="CG25" s="253">
        <f t="shared" si="46"/>
        <v>56.306399999999996</v>
      </c>
      <c r="CH25" s="253">
        <f t="shared" si="47"/>
        <v>56.306399999999996</v>
      </c>
      <c r="CI25" s="253">
        <f t="shared" si="48"/>
        <v>56.306399999999996</v>
      </c>
      <c r="CJ25" s="253">
        <f t="shared" si="49"/>
        <v>56.306399999999996</v>
      </c>
      <c r="CK25" s="253">
        <f t="shared" si="50"/>
        <v>56.306399999999996</v>
      </c>
    </row>
    <row r="26" spans="2:89" s="10" customFormat="1" ht="27.6" x14ac:dyDescent="0.3">
      <c r="B26" s="129">
        <v>12</v>
      </c>
      <c r="C26" s="107">
        <v>211011</v>
      </c>
      <c r="D26" s="101">
        <v>21110049</v>
      </c>
      <c r="E26" s="102" t="s">
        <v>121</v>
      </c>
      <c r="F26" s="108" t="s">
        <v>344</v>
      </c>
      <c r="G26" s="108" t="s">
        <v>345</v>
      </c>
      <c r="H26" s="109" t="s">
        <v>18</v>
      </c>
      <c r="I26" s="123"/>
      <c r="J26" s="109" t="s">
        <v>19</v>
      </c>
      <c r="K26" s="111">
        <f t="shared" si="0"/>
        <v>12</v>
      </c>
      <c r="L26" s="104" t="s">
        <v>20</v>
      </c>
      <c r="M26" s="262">
        <f t="shared" si="1"/>
        <v>15.63</v>
      </c>
      <c r="N26" s="106">
        <v>15.63</v>
      </c>
      <c r="O26" s="260">
        <v>16</v>
      </c>
      <c r="P26" s="110">
        <f t="shared" si="2"/>
        <v>217.56960000000001</v>
      </c>
      <c r="Q26" s="112" t="s">
        <v>139</v>
      </c>
      <c r="R26" s="113">
        <f t="shared" si="3"/>
        <v>12</v>
      </c>
      <c r="S26" s="114">
        <f t="shared" si="4"/>
        <v>217.56960000000001</v>
      </c>
      <c r="T26" s="113">
        <f t="shared" si="5"/>
        <v>0</v>
      </c>
      <c r="U26" s="114">
        <f t="shared" si="6"/>
        <v>0</v>
      </c>
      <c r="V26" s="113">
        <f t="shared" si="7"/>
        <v>0</v>
      </c>
      <c r="W26" s="114">
        <f t="shared" si="8"/>
        <v>0</v>
      </c>
      <c r="X26" s="113">
        <f t="shared" si="9"/>
        <v>0</v>
      </c>
      <c r="Y26" s="114">
        <f t="shared" si="10"/>
        <v>0</v>
      </c>
      <c r="Z26" s="116">
        <f t="shared" si="11"/>
        <v>217.56960000000001</v>
      </c>
      <c r="AA26" s="117" t="b">
        <f t="shared" si="12"/>
        <v>1</v>
      </c>
      <c r="AB26" s="123"/>
      <c r="AC26" s="124"/>
      <c r="AD26" s="109" t="s">
        <v>22</v>
      </c>
      <c r="AE26" s="108" t="s">
        <v>23</v>
      </c>
      <c r="AF26" s="125"/>
      <c r="AG26" s="126"/>
      <c r="AH26" s="121">
        <v>0</v>
      </c>
      <c r="AI26" s="164">
        <f t="shared" si="13"/>
        <v>0</v>
      </c>
      <c r="AJ26" s="121">
        <v>12</v>
      </c>
      <c r="AK26" s="164">
        <f t="shared" si="14"/>
        <v>217.56960000000001</v>
      </c>
      <c r="AL26" s="127">
        <v>0</v>
      </c>
      <c r="AM26" s="164">
        <f t="shared" si="15"/>
        <v>0</v>
      </c>
      <c r="AN26" s="127">
        <v>0</v>
      </c>
      <c r="AO26" s="164">
        <f t="shared" si="16"/>
        <v>0</v>
      </c>
      <c r="AP26" s="127">
        <v>0</v>
      </c>
      <c r="AQ26" s="164">
        <f t="shared" si="17"/>
        <v>0</v>
      </c>
      <c r="AR26" s="127">
        <v>0</v>
      </c>
      <c r="AS26" s="164">
        <f t="shared" si="18"/>
        <v>0</v>
      </c>
      <c r="AT26" s="127">
        <v>0</v>
      </c>
      <c r="AU26" s="164">
        <f t="shared" si="19"/>
        <v>0</v>
      </c>
      <c r="AV26" s="127">
        <v>0</v>
      </c>
      <c r="AW26" s="164">
        <f t="shared" si="20"/>
        <v>0</v>
      </c>
      <c r="AX26" s="127">
        <v>0</v>
      </c>
      <c r="AY26" s="164">
        <f t="shared" si="21"/>
        <v>0</v>
      </c>
      <c r="AZ26" s="127">
        <v>0</v>
      </c>
      <c r="BA26" s="164">
        <f t="shared" si="22"/>
        <v>0</v>
      </c>
      <c r="BB26" s="127">
        <v>0</v>
      </c>
      <c r="BC26" s="164">
        <f t="shared" si="23"/>
        <v>0</v>
      </c>
      <c r="BD26" s="127">
        <v>0</v>
      </c>
      <c r="BE26" s="164">
        <f t="shared" si="24"/>
        <v>0</v>
      </c>
      <c r="BF26" s="256">
        <f t="shared" si="25"/>
        <v>217.56960000000001</v>
      </c>
      <c r="BG26" s="256">
        <f t="shared" si="26"/>
        <v>217.56960000000001</v>
      </c>
      <c r="BH26" s="255" t="b">
        <f t="shared" si="27"/>
        <v>1</v>
      </c>
      <c r="BI26" s="255">
        <f t="shared" si="28"/>
        <v>0</v>
      </c>
      <c r="BJ26" s="250">
        <f t="shared" si="29"/>
        <v>21110049</v>
      </c>
      <c r="BK26" s="251">
        <v>348</v>
      </c>
      <c r="BL26" s="251">
        <v>5</v>
      </c>
      <c r="BM26" s="252">
        <f t="shared" si="30"/>
        <v>12</v>
      </c>
      <c r="BN26" s="252">
        <f t="shared" si="31"/>
        <v>0</v>
      </c>
      <c r="BO26" s="252">
        <f t="shared" si="32"/>
        <v>0</v>
      </c>
      <c r="BP26" s="252">
        <f t="shared" si="33"/>
        <v>0</v>
      </c>
      <c r="BQ26" s="254">
        <f t="shared" si="34"/>
        <v>15.63</v>
      </c>
      <c r="BR26">
        <f t="shared" si="35"/>
        <v>16</v>
      </c>
      <c r="BS26">
        <v>0</v>
      </c>
      <c r="BT26">
        <v>1</v>
      </c>
      <c r="BU26" t="s">
        <v>139</v>
      </c>
      <c r="BV26" t="str">
        <f t="shared" si="36"/>
        <v>0</v>
      </c>
      <c r="BW26" t="str">
        <f t="shared" si="37"/>
        <v>0</v>
      </c>
      <c r="BX26" t="str">
        <f t="shared" si="38"/>
        <v>1</v>
      </c>
      <c r="BY26" t="s">
        <v>23</v>
      </c>
      <c r="BZ26" s="253">
        <f t="shared" si="39"/>
        <v>0</v>
      </c>
      <c r="CA26" s="253">
        <f t="shared" si="40"/>
        <v>217.56960000000001</v>
      </c>
      <c r="CB26" s="253">
        <f t="shared" si="41"/>
        <v>0</v>
      </c>
      <c r="CC26" s="253">
        <f t="shared" si="42"/>
        <v>0</v>
      </c>
      <c r="CD26" s="253">
        <f t="shared" si="43"/>
        <v>0</v>
      </c>
      <c r="CE26" s="253">
        <f t="shared" si="44"/>
        <v>0</v>
      </c>
      <c r="CF26" s="253">
        <f t="shared" si="45"/>
        <v>0</v>
      </c>
      <c r="CG26" s="253">
        <f t="shared" si="46"/>
        <v>0</v>
      </c>
      <c r="CH26" s="253">
        <f t="shared" si="47"/>
        <v>0</v>
      </c>
      <c r="CI26" s="253">
        <f t="shared" si="48"/>
        <v>0</v>
      </c>
      <c r="CJ26" s="253">
        <f t="shared" si="49"/>
        <v>0</v>
      </c>
      <c r="CK26" s="253">
        <f t="shared" si="50"/>
        <v>0</v>
      </c>
    </row>
    <row r="27" spans="2:89" s="211" customFormat="1" ht="27.6" x14ac:dyDescent="0.3">
      <c r="B27" s="194">
        <v>12</v>
      </c>
      <c r="C27" s="195">
        <v>211011</v>
      </c>
      <c r="D27" s="196">
        <v>21110049</v>
      </c>
      <c r="E27" s="197" t="s">
        <v>121</v>
      </c>
      <c r="F27" s="198" t="s">
        <v>344</v>
      </c>
      <c r="G27" s="198" t="s">
        <v>345</v>
      </c>
      <c r="H27" s="199" t="s">
        <v>18</v>
      </c>
      <c r="I27" s="194"/>
      <c r="J27" s="199" t="s">
        <v>19</v>
      </c>
      <c r="K27" s="200">
        <f t="shared" si="0"/>
        <v>25</v>
      </c>
      <c r="L27" s="201" t="s">
        <v>20</v>
      </c>
      <c r="M27" s="262">
        <f t="shared" si="1"/>
        <v>12.5</v>
      </c>
      <c r="N27" s="202">
        <v>12.5</v>
      </c>
      <c r="O27" s="260">
        <v>16</v>
      </c>
      <c r="P27" s="110">
        <f t="shared" si="2"/>
        <v>362.49999999999994</v>
      </c>
      <c r="Q27" s="204" t="s">
        <v>139</v>
      </c>
      <c r="R27" s="205">
        <f t="shared" si="3"/>
        <v>6</v>
      </c>
      <c r="S27" s="114">
        <f t="shared" si="4"/>
        <v>86.999999999999986</v>
      </c>
      <c r="T27" s="205">
        <f t="shared" si="5"/>
        <v>13</v>
      </c>
      <c r="U27" s="114">
        <f t="shared" si="6"/>
        <v>188.49999999999997</v>
      </c>
      <c r="V27" s="113">
        <f t="shared" si="7"/>
        <v>3</v>
      </c>
      <c r="W27" s="114">
        <f t="shared" si="8"/>
        <v>43.499999999999993</v>
      </c>
      <c r="X27" s="205">
        <f t="shared" si="9"/>
        <v>3</v>
      </c>
      <c r="Y27" s="114">
        <f t="shared" si="10"/>
        <v>43.499999999999993</v>
      </c>
      <c r="Z27" s="203">
        <f t="shared" si="11"/>
        <v>362.49999999999994</v>
      </c>
      <c r="AA27" s="206" t="b">
        <f t="shared" si="12"/>
        <v>1</v>
      </c>
      <c r="AB27" s="194"/>
      <c r="AC27" s="213"/>
      <c r="AD27" s="199" t="s">
        <v>22</v>
      </c>
      <c r="AE27" s="198" t="s">
        <v>23</v>
      </c>
      <c r="AF27" s="214"/>
      <c r="AG27" s="215"/>
      <c r="AH27" s="210">
        <v>0</v>
      </c>
      <c r="AI27" s="164">
        <f t="shared" si="13"/>
        <v>0</v>
      </c>
      <c r="AJ27" s="210">
        <v>0</v>
      </c>
      <c r="AK27" s="164">
        <f t="shared" si="14"/>
        <v>0</v>
      </c>
      <c r="AL27" s="216">
        <v>6</v>
      </c>
      <c r="AM27" s="164">
        <f t="shared" si="15"/>
        <v>86.999999999999986</v>
      </c>
      <c r="AN27" s="216">
        <v>6</v>
      </c>
      <c r="AO27" s="164">
        <f t="shared" si="16"/>
        <v>86.999999999999986</v>
      </c>
      <c r="AP27" s="216">
        <v>6</v>
      </c>
      <c r="AQ27" s="164">
        <f t="shared" si="17"/>
        <v>86.999999999999986</v>
      </c>
      <c r="AR27" s="216">
        <v>1</v>
      </c>
      <c r="AS27" s="164">
        <f t="shared" si="18"/>
        <v>14.499999999999998</v>
      </c>
      <c r="AT27" s="216">
        <v>1</v>
      </c>
      <c r="AU27" s="164">
        <f t="shared" si="19"/>
        <v>14.499999999999998</v>
      </c>
      <c r="AV27" s="216">
        <v>1</v>
      </c>
      <c r="AW27" s="164">
        <f t="shared" si="20"/>
        <v>14.499999999999998</v>
      </c>
      <c r="AX27" s="216">
        <v>1</v>
      </c>
      <c r="AY27" s="164">
        <f t="shared" si="21"/>
        <v>14.499999999999998</v>
      </c>
      <c r="AZ27" s="216">
        <v>1</v>
      </c>
      <c r="BA27" s="164">
        <f t="shared" si="22"/>
        <v>14.499999999999998</v>
      </c>
      <c r="BB27" s="216">
        <v>1</v>
      </c>
      <c r="BC27" s="164">
        <f t="shared" si="23"/>
        <v>14.499999999999998</v>
      </c>
      <c r="BD27" s="216">
        <v>1</v>
      </c>
      <c r="BE27" s="164">
        <f t="shared" si="24"/>
        <v>14.499999999999998</v>
      </c>
      <c r="BF27" s="256">
        <f t="shared" si="25"/>
        <v>362.49999999999994</v>
      </c>
      <c r="BG27" s="256">
        <f t="shared" si="26"/>
        <v>362.49999999999994</v>
      </c>
      <c r="BH27" s="255" t="b">
        <f t="shared" si="27"/>
        <v>1</v>
      </c>
      <c r="BI27" s="255">
        <f t="shared" si="28"/>
        <v>0</v>
      </c>
      <c r="BJ27" s="250">
        <f t="shared" si="29"/>
        <v>21110049</v>
      </c>
      <c r="BK27" s="251">
        <v>348</v>
      </c>
      <c r="BL27" s="251">
        <v>5</v>
      </c>
      <c r="BM27" s="252">
        <f t="shared" si="30"/>
        <v>6</v>
      </c>
      <c r="BN27" s="252">
        <f t="shared" si="31"/>
        <v>13</v>
      </c>
      <c r="BO27" s="252">
        <f t="shared" si="32"/>
        <v>3</v>
      </c>
      <c r="BP27" s="252">
        <f t="shared" si="33"/>
        <v>3</v>
      </c>
      <c r="BQ27" s="254">
        <f t="shared" si="34"/>
        <v>12.5</v>
      </c>
      <c r="BR27">
        <f t="shared" si="35"/>
        <v>16</v>
      </c>
      <c r="BS27">
        <v>0</v>
      </c>
      <c r="BT27">
        <v>1</v>
      </c>
      <c r="BU27" t="s">
        <v>139</v>
      </c>
      <c r="BV27" t="str">
        <f t="shared" si="36"/>
        <v>0</v>
      </c>
      <c r="BW27" t="str">
        <f t="shared" si="37"/>
        <v>0</v>
      </c>
      <c r="BX27" t="str">
        <f t="shared" si="38"/>
        <v>1</v>
      </c>
      <c r="BY27" t="s">
        <v>23</v>
      </c>
      <c r="BZ27" s="253">
        <f t="shared" si="39"/>
        <v>0</v>
      </c>
      <c r="CA27" s="253">
        <f t="shared" si="40"/>
        <v>0</v>
      </c>
      <c r="CB27" s="253">
        <f t="shared" si="41"/>
        <v>86.999999999999986</v>
      </c>
      <c r="CC27" s="253">
        <f t="shared" si="42"/>
        <v>86.999999999999986</v>
      </c>
      <c r="CD27" s="253">
        <f t="shared" si="43"/>
        <v>86.999999999999986</v>
      </c>
      <c r="CE27" s="253">
        <f t="shared" si="44"/>
        <v>14.499999999999998</v>
      </c>
      <c r="CF27" s="253">
        <f t="shared" si="45"/>
        <v>14.499999999999998</v>
      </c>
      <c r="CG27" s="253">
        <f t="shared" si="46"/>
        <v>14.499999999999998</v>
      </c>
      <c r="CH27" s="253">
        <f t="shared" si="47"/>
        <v>14.499999999999998</v>
      </c>
      <c r="CI27" s="253">
        <f t="shared" si="48"/>
        <v>14.499999999999998</v>
      </c>
      <c r="CJ27" s="253">
        <f t="shared" si="49"/>
        <v>14.499999999999998</v>
      </c>
      <c r="CK27" s="253">
        <f t="shared" si="50"/>
        <v>14.499999999999998</v>
      </c>
    </row>
    <row r="28" spans="2:89" s="1" customFormat="1" ht="41.4" x14ac:dyDescent="0.3">
      <c r="B28" s="129">
        <v>13</v>
      </c>
      <c r="C28" s="107">
        <v>211011</v>
      </c>
      <c r="D28" s="101">
        <v>21110056</v>
      </c>
      <c r="E28" s="102" t="s">
        <v>356</v>
      </c>
      <c r="F28" s="108" t="s">
        <v>344</v>
      </c>
      <c r="G28" s="108" t="s">
        <v>345</v>
      </c>
      <c r="H28" s="109" t="s">
        <v>18</v>
      </c>
      <c r="I28" s="123"/>
      <c r="J28" s="109" t="s">
        <v>19</v>
      </c>
      <c r="K28" s="111">
        <f t="shared" si="0"/>
        <v>30</v>
      </c>
      <c r="L28" s="104" t="s">
        <v>138</v>
      </c>
      <c r="M28" s="262">
        <f t="shared" si="1"/>
        <v>5.43</v>
      </c>
      <c r="N28" s="106">
        <v>5.43</v>
      </c>
      <c r="O28" s="260">
        <v>16</v>
      </c>
      <c r="P28" s="110">
        <f t="shared" si="2"/>
        <v>188.96399999999997</v>
      </c>
      <c r="Q28" s="112" t="s">
        <v>139</v>
      </c>
      <c r="R28" s="113">
        <f t="shared" si="3"/>
        <v>30</v>
      </c>
      <c r="S28" s="114">
        <f t="shared" si="4"/>
        <v>188.96399999999997</v>
      </c>
      <c r="T28" s="113">
        <f t="shared" si="5"/>
        <v>0</v>
      </c>
      <c r="U28" s="114">
        <f t="shared" si="6"/>
        <v>0</v>
      </c>
      <c r="V28" s="113">
        <f t="shared" si="7"/>
        <v>0</v>
      </c>
      <c r="W28" s="114">
        <f t="shared" si="8"/>
        <v>0</v>
      </c>
      <c r="X28" s="113">
        <f t="shared" si="9"/>
        <v>0</v>
      </c>
      <c r="Y28" s="114">
        <f t="shared" si="10"/>
        <v>0</v>
      </c>
      <c r="Z28" s="116">
        <f t="shared" si="11"/>
        <v>188.96399999999997</v>
      </c>
      <c r="AA28" s="117" t="b">
        <f t="shared" si="12"/>
        <v>1</v>
      </c>
      <c r="AB28" s="123"/>
      <c r="AC28" s="124"/>
      <c r="AD28" s="109" t="s">
        <v>22</v>
      </c>
      <c r="AE28" s="108" t="s">
        <v>23</v>
      </c>
      <c r="AF28" s="125"/>
      <c r="AG28" s="126"/>
      <c r="AH28" s="121">
        <v>0</v>
      </c>
      <c r="AI28" s="164">
        <f t="shared" si="13"/>
        <v>0</v>
      </c>
      <c r="AJ28" s="121">
        <v>30</v>
      </c>
      <c r="AK28" s="164">
        <f t="shared" si="14"/>
        <v>188.96399999999997</v>
      </c>
      <c r="AL28" s="127">
        <v>0</v>
      </c>
      <c r="AM28" s="164">
        <f t="shared" si="15"/>
        <v>0</v>
      </c>
      <c r="AN28" s="127">
        <v>0</v>
      </c>
      <c r="AO28" s="164">
        <f t="shared" si="16"/>
        <v>0</v>
      </c>
      <c r="AP28" s="127">
        <v>0</v>
      </c>
      <c r="AQ28" s="164">
        <f t="shared" si="17"/>
        <v>0</v>
      </c>
      <c r="AR28" s="127">
        <v>0</v>
      </c>
      <c r="AS28" s="164">
        <f t="shared" si="18"/>
        <v>0</v>
      </c>
      <c r="AT28" s="127">
        <v>0</v>
      </c>
      <c r="AU28" s="164">
        <f t="shared" si="19"/>
        <v>0</v>
      </c>
      <c r="AV28" s="127">
        <v>0</v>
      </c>
      <c r="AW28" s="164">
        <f t="shared" si="20"/>
        <v>0</v>
      </c>
      <c r="AX28" s="127">
        <v>0</v>
      </c>
      <c r="AY28" s="164">
        <f t="shared" si="21"/>
        <v>0</v>
      </c>
      <c r="AZ28" s="127">
        <v>0</v>
      </c>
      <c r="BA28" s="164">
        <f t="shared" si="22"/>
        <v>0</v>
      </c>
      <c r="BB28" s="127">
        <v>0</v>
      </c>
      <c r="BC28" s="164">
        <f t="shared" si="23"/>
        <v>0</v>
      </c>
      <c r="BD28" s="127">
        <v>0</v>
      </c>
      <c r="BE28" s="164">
        <f t="shared" si="24"/>
        <v>0</v>
      </c>
      <c r="BF28" s="256">
        <f t="shared" si="25"/>
        <v>188.96399999999997</v>
      </c>
      <c r="BG28" s="256">
        <f t="shared" si="26"/>
        <v>188.96399999999997</v>
      </c>
      <c r="BH28" s="255" t="b">
        <f t="shared" si="27"/>
        <v>1</v>
      </c>
      <c r="BI28" s="255">
        <f t="shared" si="28"/>
        <v>0</v>
      </c>
      <c r="BJ28" s="250">
        <f t="shared" si="29"/>
        <v>21110056</v>
      </c>
      <c r="BK28" s="251">
        <v>348</v>
      </c>
      <c r="BL28" s="251">
        <v>5</v>
      </c>
      <c r="BM28" s="252">
        <f t="shared" si="30"/>
        <v>30</v>
      </c>
      <c r="BN28" s="252">
        <f t="shared" si="31"/>
        <v>0</v>
      </c>
      <c r="BO28" s="252">
        <f t="shared" si="32"/>
        <v>0</v>
      </c>
      <c r="BP28" s="252">
        <f t="shared" si="33"/>
        <v>0</v>
      </c>
      <c r="BQ28" s="254">
        <f t="shared" si="34"/>
        <v>5.43</v>
      </c>
      <c r="BR28">
        <f t="shared" si="35"/>
        <v>16</v>
      </c>
      <c r="BS28">
        <v>0</v>
      </c>
      <c r="BT28">
        <v>1</v>
      </c>
      <c r="BU28" t="s">
        <v>139</v>
      </c>
      <c r="BV28" t="str">
        <f t="shared" si="36"/>
        <v>0</v>
      </c>
      <c r="BW28" t="str">
        <f t="shared" si="37"/>
        <v>0</v>
      </c>
      <c r="BX28" t="str">
        <f t="shared" si="38"/>
        <v>1</v>
      </c>
      <c r="BY28" t="s">
        <v>23</v>
      </c>
      <c r="BZ28" s="253">
        <f t="shared" si="39"/>
        <v>0</v>
      </c>
      <c r="CA28" s="253">
        <f t="shared" si="40"/>
        <v>188.96399999999997</v>
      </c>
      <c r="CB28" s="253">
        <f t="shared" si="41"/>
        <v>0</v>
      </c>
      <c r="CC28" s="253">
        <f t="shared" si="42"/>
        <v>0</v>
      </c>
      <c r="CD28" s="253">
        <f t="shared" si="43"/>
        <v>0</v>
      </c>
      <c r="CE28" s="253">
        <f t="shared" si="44"/>
        <v>0</v>
      </c>
      <c r="CF28" s="253">
        <f t="shared" si="45"/>
        <v>0</v>
      </c>
      <c r="CG28" s="253">
        <f t="shared" si="46"/>
        <v>0</v>
      </c>
      <c r="CH28" s="253">
        <f t="shared" si="47"/>
        <v>0</v>
      </c>
      <c r="CI28" s="253">
        <f t="shared" si="48"/>
        <v>0</v>
      </c>
      <c r="CJ28" s="253">
        <f t="shared" si="49"/>
        <v>0</v>
      </c>
      <c r="CK28" s="253">
        <f t="shared" si="50"/>
        <v>0</v>
      </c>
    </row>
    <row r="29" spans="2:89" s="217" customFormat="1" ht="41.4" x14ac:dyDescent="0.3">
      <c r="B29" s="194">
        <v>13</v>
      </c>
      <c r="C29" s="195">
        <v>211011</v>
      </c>
      <c r="D29" s="196">
        <v>21110056</v>
      </c>
      <c r="E29" s="197" t="s">
        <v>356</v>
      </c>
      <c r="F29" s="198" t="s">
        <v>344</v>
      </c>
      <c r="G29" s="198" t="s">
        <v>345</v>
      </c>
      <c r="H29" s="199" t="s">
        <v>18</v>
      </c>
      <c r="I29" s="194"/>
      <c r="J29" s="199" t="s">
        <v>19</v>
      </c>
      <c r="K29" s="200">
        <f t="shared" si="0"/>
        <v>38</v>
      </c>
      <c r="L29" s="201" t="s">
        <v>138</v>
      </c>
      <c r="M29" s="262">
        <f t="shared" si="1"/>
        <v>5.91</v>
      </c>
      <c r="N29" s="202">
        <v>5.91</v>
      </c>
      <c r="O29" s="260">
        <v>16</v>
      </c>
      <c r="P29" s="110">
        <f t="shared" si="2"/>
        <v>260.51279999999997</v>
      </c>
      <c r="Q29" s="204" t="s">
        <v>139</v>
      </c>
      <c r="R29" s="205">
        <f t="shared" si="3"/>
        <v>30</v>
      </c>
      <c r="S29" s="114">
        <f t="shared" si="4"/>
        <v>205.66800000000001</v>
      </c>
      <c r="T29" s="205">
        <f t="shared" si="5"/>
        <v>2</v>
      </c>
      <c r="U29" s="114">
        <f t="shared" si="6"/>
        <v>13.7112</v>
      </c>
      <c r="V29" s="113">
        <f t="shared" si="7"/>
        <v>3</v>
      </c>
      <c r="W29" s="114">
        <f t="shared" si="8"/>
        <v>20.566800000000001</v>
      </c>
      <c r="X29" s="205">
        <f t="shared" si="9"/>
        <v>3</v>
      </c>
      <c r="Y29" s="114">
        <f t="shared" si="10"/>
        <v>20.566800000000001</v>
      </c>
      <c r="Z29" s="203">
        <f t="shared" si="11"/>
        <v>260.51279999999997</v>
      </c>
      <c r="AA29" s="206" t="b">
        <f t="shared" si="12"/>
        <v>1</v>
      </c>
      <c r="AB29" s="194"/>
      <c r="AC29" s="213"/>
      <c r="AD29" s="199" t="s">
        <v>22</v>
      </c>
      <c r="AE29" s="198" t="s">
        <v>23</v>
      </c>
      <c r="AF29" s="214"/>
      <c r="AG29" s="215"/>
      <c r="AH29" s="210">
        <v>0</v>
      </c>
      <c r="AI29" s="164">
        <f t="shared" si="13"/>
        <v>0</v>
      </c>
      <c r="AJ29" s="210">
        <v>0</v>
      </c>
      <c r="AK29" s="164">
        <f t="shared" si="14"/>
        <v>0</v>
      </c>
      <c r="AL29" s="216">
        <v>30</v>
      </c>
      <c r="AM29" s="164">
        <f t="shared" si="15"/>
        <v>205.66800000000001</v>
      </c>
      <c r="AN29" s="216">
        <v>1</v>
      </c>
      <c r="AO29" s="164">
        <f t="shared" si="16"/>
        <v>6.8555999999999999</v>
      </c>
      <c r="AP29" s="216">
        <v>0</v>
      </c>
      <c r="AQ29" s="164">
        <f t="shared" si="17"/>
        <v>0</v>
      </c>
      <c r="AR29" s="216">
        <v>1</v>
      </c>
      <c r="AS29" s="164">
        <f t="shared" si="18"/>
        <v>6.8555999999999999</v>
      </c>
      <c r="AT29" s="216">
        <v>1</v>
      </c>
      <c r="AU29" s="164">
        <f t="shared" si="19"/>
        <v>6.8555999999999999</v>
      </c>
      <c r="AV29" s="216">
        <v>1</v>
      </c>
      <c r="AW29" s="164">
        <f t="shared" si="20"/>
        <v>6.8555999999999999</v>
      </c>
      <c r="AX29" s="216">
        <v>1</v>
      </c>
      <c r="AY29" s="164">
        <f t="shared" si="21"/>
        <v>6.8555999999999999</v>
      </c>
      <c r="AZ29" s="216">
        <v>1</v>
      </c>
      <c r="BA29" s="164">
        <f t="shared" si="22"/>
        <v>6.8555999999999999</v>
      </c>
      <c r="BB29" s="216">
        <v>1</v>
      </c>
      <c r="BC29" s="164">
        <f t="shared" si="23"/>
        <v>6.8555999999999999</v>
      </c>
      <c r="BD29" s="216">
        <v>1</v>
      </c>
      <c r="BE29" s="164">
        <f t="shared" si="24"/>
        <v>6.8555999999999999</v>
      </c>
      <c r="BF29" s="256">
        <f t="shared" si="25"/>
        <v>260.51279999999997</v>
      </c>
      <c r="BG29" s="256">
        <f t="shared" si="26"/>
        <v>260.51280000000008</v>
      </c>
      <c r="BH29" s="255" t="b">
        <f t="shared" si="27"/>
        <v>1</v>
      </c>
      <c r="BI29" s="255">
        <f t="shared" si="28"/>
        <v>0</v>
      </c>
      <c r="BJ29" s="250">
        <f t="shared" si="29"/>
        <v>21110056</v>
      </c>
      <c r="BK29" s="251">
        <v>348</v>
      </c>
      <c r="BL29" s="251">
        <v>5</v>
      </c>
      <c r="BM29" s="252">
        <f t="shared" si="30"/>
        <v>30</v>
      </c>
      <c r="BN29" s="252">
        <f t="shared" si="31"/>
        <v>2</v>
      </c>
      <c r="BO29" s="252">
        <f t="shared" si="32"/>
        <v>3</v>
      </c>
      <c r="BP29" s="252">
        <f t="shared" si="33"/>
        <v>3</v>
      </c>
      <c r="BQ29" s="254">
        <f t="shared" si="34"/>
        <v>5.91</v>
      </c>
      <c r="BR29">
        <f t="shared" si="35"/>
        <v>16</v>
      </c>
      <c r="BS29">
        <v>0</v>
      </c>
      <c r="BT29">
        <v>1</v>
      </c>
      <c r="BU29" t="s">
        <v>139</v>
      </c>
      <c r="BV29" t="str">
        <f t="shared" si="36"/>
        <v>0</v>
      </c>
      <c r="BW29" t="str">
        <f t="shared" si="37"/>
        <v>0</v>
      </c>
      <c r="BX29" t="str">
        <f t="shared" si="38"/>
        <v>1</v>
      </c>
      <c r="BY29" t="s">
        <v>23</v>
      </c>
      <c r="BZ29" s="253">
        <f t="shared" si="39"/>
        <v>0</v>
      </c>
      <c r="CA29" s="253">
        <f t="shared" si="40"/>
        <v>0</v>
      </c>
      <c r="CB29" s="253">
        <f t="shared" si="41"/>
        <v>205.66800000000001</v>
      </c>
      <c r="CC29" s="253">
        <f t="shared" si="42"/>
        <v>6.8555999999999999</v>
      </c>
      <c r="CD29" s="253">
        <f t="shared" si="43"/>
        <v>0</v>
      </c>
      <c r="CE29" s="253">
        <f t="shared" si="44"/>
        <v>6.8555999999999999</v>
      </c>
      <c r="CF29" s="253">
        <f t="shared" si="45"/>
        <v>6.8555999999999999</v>
      </c>
      <c r="CG29" s="253">
        <f t="shared" si="46"/>
        <v>6.8555999999999999</v>
      </c>
      <c r="CH29" s="253">
        <f t="shared" si="47"/>
        <v>6.8555999999999999</v>
      </c>
      <c r="CI29" s="253">
        <f t="shared" si="48"/>
        <v>6.8555999999999999</v>
      </c>
      <c r="CJ29" s="253">
        <f t="shared" si="49"/>
        <v>6.8555999999999999</v>
      </c>
      <c r="CK29" s="253">
        <f t="shared" si="50"/>
        <v>6.8555999999999999</v>
      </c>
    </row>
    <row r="30" spans="2:89" s="10" customFormat="1" ht="27.6" x14ac:dyDescent="0.3">
      <c r="B30" s="129">
        <v>14</v>
      </c>
      <c r="C30" s="107">
        <v>211011</v>
      </c>
      <c r="D30" s="101">
        <v>21110059</v>
      </c>
      <c r="E30" s="102" t="s">
        <v>122</v>
      </c>
      <c r="F30" s="108" t="s">
        <v>344</v>
      </c>
      <c r="G30" s="108" t="s">
        <v>345</v>
      </c>
      <c r="H30" s="109" t="s">
        <v>18</v>
      </c>
      <c r="I30" s="123"/>
      <c r="J30" s="109" t="s">
        <v>19</v>
      </c>
      <c r="K30" s="111">
        <f t="shared" si="0"/>
        <v>0</v>
      </c>
      <c r="L30" s="104" t="s">
        <v>138</v>
      </c>
      <c r="M30" s="262">
        <f t="shared" si="1"/>
        <v>9.82</v>
      </c>
      <c r="N30" s="106">
        <v>9.82</v>
      </c>
      <c r="O30" s="260">
        <v>16</v>
      </c>
      <c r="P30" s="110">
        <f t="shared" si="2"/>
        <v>0</v>
      </c>
      <c r="Q30" s="112" t="s">
        <v>139</v>
      </c>
      <c r="R30" s="113">
        <f t="shared" si="3"/>
        <v>0</v>
      </c>
      <c r="S30" s="114">
        <f t="shared" si="4"/>
        <v>0</v>
      </c>
      <c r="T30" s="113">
        <f t="shared" si="5"/>
        <v>0</v>
      </c>
      <c r="U30" s="114">
        <f t="shared" si="6"/>
        <v>0</v>
      </c>
      <c r="V30" s="113">
        <f t="shared" si="7"/>
        <v>0</v>
      </c>
      <c r="W30" s="114">
        <f t="shared" si="8"/>
        <v>0</v>
      </c>
      <c r="X30" s="113">
        <f t="shared" si="9"/>
        <v>0</v>
      </c>
      <c r="Y30" s="114">
        <f t="shared" si="10"/>
        <v>0</v>
      </c>
      <c r="Z30" s="116">
        <f t="shared" si="11"/>
        <v>0</v>
      </c>
      <c r="AA30" s="117" t="b">
        <f t="shared" si="12"/>
        <v>1</v>
      </c>
      <c r="AB30" s="123"/>
      <c r="AC30" s="124"/>
      <c r="AD30" s="109" t="s">
        <v>22</v>
      </c>
      <c r="AE30" s="108" t="s">
        <v>23</v>
      </c>
      <c r="AF30" s="125"/>
      <c r="AG30" s="126"/>
      <c r="AH30" s="121">
        <v>0</v>
      </c>
      <c r="AI30" s="164">
        <f t="shared" si="13"/>
        <v>0</v>
      </c>
      <c r="AJ30" s="121">
        <v>0</v>
      </c>
      <c r="AK30" s="164">
        <f t="shared" si="14"/>
        <v>0</v>
      </c>
      <c r="AL30" s="127">
        <v>0</v>
      </c>
      <c r="AM30" s="164">
        <f t="shared" si="15"/>
        <v>0</v>
      </c>
      <c r="AN30" s="127">
        <v>0</v>
      </c>
      <c r="AO30" s="164">
        <f t="shared" si="16"/>
        <v>0</v>
      </c>
      <c r="AP30" s="127">
        <v>0</v>
      </c>
      <c r="AQ30" s="164">
        <f t="shared" si="17"/>
        <v>0</v>
      </c>
      <c r="AR30" s="127">
        <v>0</v>
      </c>
      <c r="AS30" s="164">
        <f t="shared" si="18"/>
        <v>0</v>
      </c>
      <c r="AT30" s="127">
        <v>0</v>
      </c>
      <c r="AU30" s="164">
        <f t="shared" si="19"/>
        <v>0</v>
      </c>
      <c r="AV30" s="127">
        <v>0</v>
      </c>
      <c r="AW30" s="164">
        <f t="shared" si="20"/>
        <v>0</v>
      </c>
      <c r="AX30" s="127">
        <v>0</v>
      </c>
      <c r="AY30" s="164">
        <f t="shared" si="21"/>
        <v>0</v>
      </c>
      <c r="AZ30" s="127">
        <v>0</v>
      </c>
      <c r="BA30" s="164">
        <f t="shared" si="22"/>
        <v>0</v>
      </c>
      <c r="BB30" s="127">
        <v>0</v>
      </c>
      <c r="BC30" s="164">
        <f t="shared" si="23"/>
        <v>0</v>
      </c>
      <c r="BD30" s="127">
        <v>0</v>
      </c>
      <c r="BE30" s="164">
        <f t="shared" si="24"/>
        <v>0</v>
      </c>
      <c r="BF30" s="256">
        <f t="shared" si="25"/>
        <v>0</v>
      </c>
      <c r="BG30" s="256">
        <f t="shared" si="26"/>
        <v>0</v>
      </c>
      <c r="BH30" s="255" t="b">
        <f t="shared" si="27"/>
        <v>1</v>
      </c>
      <c r="BI30" s="255">
        <f t="shared" si="28"/>
        <v>0</v>
      </c>
      <c r="BJ30" s="250">
        <f t="shared" si="29"/>
        <v>21110059</v>
      </c>
      <c r="BK30" s="251">
        <v>348</v>
      </c>
      <c r="BL30" s="251">
        <v>5</v>
      </c>
      <c r="BM30" s="252">
        <f t="shared" si="30"/>
        <v>0</v>
      </c>
      <c r="BN30" s="252">
        <f t="shared" si="31"/>
        <v>0</v>
      </c>
      <c r="BO30" s="252">
        <f t="shared" si="32"/>
        <v>0</v>
      </c>
      <c r="BP30" s="252">
        <f t="shared" si="33"/>
        <v>0</v>
      </c>
      <c r="BQ30" s="254">
        <f t="shared" si="34"/>
        <v>9.82</v>
      </c>
      <c r="BR30">
        <f t="shared" si="35"/>
        <v>16</v>
      </c>
      <c r="BS30">
        <v>0</v>
      </c>
      <c r="BT30">
        <v>1</v>
      </c>
      <c r="BU30" t="s">
        <v>139</v>
      </c>
      <c r="BV30" t="str">
        <f t="shared" si="36"/>
        <v>0</v>
      </c>
      <c r="BW30" t="str">
        <f t="shared" si="37"/>
        <v>0</v>
      </c>
      <c r="BX30" t="str">
        <f t="shared" si="38"/>
        <v>1</v>
      </c>
      <c r="BY30" t="s">
        <v>23</v>
      </c>
      <c r="BZ30" s="253">
        <f t="shared" si="39"/>
        <v>0</v>
      </c>
      <c r="CA30" s="253">
        <f t="shared" si="40"/>
        <v>0</v>
      </c>
      <c r="CB30" s="253">
        <f t="shared" si="41"/>
        <v>0</v>
      </c>
      <c r="CC30" s="253">
        <f t="shared" si="42"/>
        <v>0</v>
      </c>
      <c r="CD30" s="253">
        <f t="shared" si="43"/>
        <v>0</v>
      </c>
      <c r="CE30" s="253">
        <f t="shared" si="44"/>
        <v>0</v>
      </c>
      <c r="CF30" s="253">
        <f t="shared" si="45"/>
        <v>0</v>
      </c>
      <c r="CG30" s="253">
        <f t="shared" si="46"/>
        <v>0</v>
      </c>
      <c r="CH30" s="253">
        <f t="shared" si="47"/>
        <v>0</v>
      </c>
      <c r="CI30" s="253">
        <f t="shared" si="48"/>
        <v>0</v>
      </c>
      <c r="CJ30" s="253">
        <f t="shared" si="49"/>
        <v>0</v>
      </c>
      <c r="CK30" s="253">
        <f t="shared" si="50"/>
        <v>0</v>
      </c>
    </row>
    <row r="31" spans="2:89" s="211" customFormat="1" ht="27.6" x14ac:dyDescent="0.3">
      <c r="B31" s="194">
        <v>14</v>
      </c>
      <c r="C31" s="195">
        <v>211011</v>
      </c>
      <c r="D31" s="196">
        <v>21110059</v>
      </c>
      <c r="E31" s="197" t="s">
        <v>122</v>
      </c>
      <c r="F31" s="198" t="s">
        <v>344</v>
      </c>
      <c r="G31" s="198" t="s">
        <v>345</v>
      </c>
      <c r="H31" s="199" t="s">
        <v>18</v>
      </c>
      <c r="I31" s="194"/>
      <c r="J31" s="199" t="s">
        <v>19</v>
      </c>
      <c r="K31" s="200">
        <f t="shared" si="0"/>
        <v>13</v>
      </c>
      <c r="L31" s="201" t="s">
        <v>138</v>
      </c>
      <c r="M31" s="262">
        <f t="shared" si="1"/>
        <v>7.85</v>
      </c>
      <c r="N31" s="202">
        <v>7.85</v>
      </c>
      <c r="O31" s="260">
        <v>16</v>
      </c>
      <c r="P31" s="110">
        <f t="shared" si="2"/>
        <v>118.37799999999997</v>
      </c>
      <c r="Q31" s="204" t="s">
        <v>139</v>
      </c>
      <c r="R31" s="205">
        <f t="shared" si="3"/>
        <v>0</v>
      </c>
      <c r="S31" s="114">
        <f t="shared" si="4"/>
        <v>0</v>
      </c>
      <c r="T31" s="205">
        <f t="shared" si="5"/>
        <v>7</v>
      </c>
      <c r="U31" s="114">
        <f t="shared" si="6"/>
        <v>63.74199999999999</v>
      </c>
      <c r="V31" s="113">
        <f t="shared" si="7"/>
        <v>3</v>
      </c>
      <c r="W31" s="114">
        <f t="shared" si="8"/>
        <v>27.317999999999994</v>
      </c>
      <c r="X31" s="205">
        <f t="shared" si="9"/>
        <v>3</v>
      </c>
      <c r="Y31" s="114">
        <f t="shared" si="10"/>
        <v>27.317999999999994</v>
      </c>
      <c r="Z31" s="203">
        <f t="shared" si="11"/>
        <v>118.37799999999999</v>
      </c>
      <c r="AA31" s="206" t="b">
        <f t="shared" si="12"/>
        <v>1</v>
      </c>
      <c r="AB31" s="194"/>
      <c r="AC31" s="213"/>
      <c r="AD31" s="199" t="s">
        <v>22</v>
      </c>
      <c r="AE31" s="198" t="s">
        <v>23</v>
      </c>
      <c r="AF31" s="214"/>
      <c r="AG31" s="215"/>
      <c r="AH31" s="210">
        <v>0</v>
      </c>
      <c r="AI31" s="164">
        <f t="shared" si="13"/>
        <v>0</v>
      </c>
      <c r="AJ31" s="210">
        <v>0</v>
      </c>
      <c r="AK31" s="164">
        <f t="shared" si="14"/>
        <v>0</v>
      </c>
      <c r="AL31" s="216">
        <v>0</v>
      </c>
      <c r="AM31" s="164">
        <f t="shared" si="15"/>
        <v>0</v>
      </c>
      <c r="AN31" s="216">
        <v>1</v>
      </c>
      <c r="AO31" s="164">
        <f t="shared" si="16"/>
        <v>9.1059999999999981</v>
      </c>
      <c r="AP31" s="216">
        <v>5</v>
      </c>
      <c r="AQ31" s="164">
        <f t="shared" si="17"/>
        <v>45.529999999999987</v>
      </c>
      <c r="AR31" s="216">
        <v>1</v>
      </c>
      <c r="AS31" s="164">
        <f t="shared" si="18"/>
        <v>9.1059999999999981</v>
      </c>
      <c r="AT31" s="216">
        <v>1</v>
      </c>
      <c r="AU31" s="164">
        <f t="shared" si="19"/>
        <v>9.1059999999999981</v>
      </c>
      <c r="AV31" s="216">
        <v>1</v>
      </c>
      <c r="AW31" s="164">
        <f t="shared" si="20"/>
        <v>9.1059999999999981</v>
      </c>
      <c r="AX31" s="216">
        <v>1</v>
      </c>
      <c r="AY31" s="164">
        <f t="shared" si="21"/>
        <v>9.1059999999999981</v>
      </c>
      <c r="AZ31" s="216">
        <v>1</v>
      </c>
      <c r="BA31" s="164">
        <f t="shared" si="22"/>
        <v>9.1059999999999981</v>
      </c>
      <c r="BB31" s="216">
        <v>1</v>
      </c>
      <c r="BC31" s="164">
        <f t="shared" si="23"/>
        <v>9.1059999999999981</v>
      </c>
      <c r="BD31" s="216">
        <v>1</v>
      </c>
      <c r="BE31" s="164">
        <f t="shared" si="24"/>
        <v>9.1059999999999981</v>
      </c>
      <c r="BF31" s="256">
        <f t="shared" si="25"/>
        <v>118.37799999999997</v>
      </c>
      <c r="BG31" s="256">
        <f t="shared" si="26"/>
        <v>118.37799999999994</v>
      </c>
      <c r="BH31" s="255" t="b">
        <f t="shared" si="27"/>
        <v>1</v>
      </c>
      <c r="BI31" s="255">
        <f t="shared" si="28"/>
        <v>0</v>
      </c>
      <c r="BJ31" s="250">
        <f t="shared" si="29"/>
        <v>21110059</v>
      </c>
      <c r="BK31" s="251">
        <v>348</v>
      </c>
      <c r="BL31" s="251">
        <v>5</v>
      </c>
      <c r="BM31" s="252">
        <f t="shared" si="30"/>
        <v>0</v>
      </c>
      <c r="BN31" s="252">
        <f t="shared" si="31"/>
        <v>7</v>
      </c>
      <c r="BO31" s="252">
        <f t="shared" si="32"/>
        <v>3</v>
      </c>
      <c r="BP31" s="252">
        <f t="shared" si="33"/>
        <v>3</v>
      </c>
      <c r="BQ31" s="254">
        <f t="shared" si="34"/>
        <v>7.85</v>
      </c>
      <c r="BR31">
        <f t="shared" si="35"/>
        <v>16</v>
      </c>
      <c r="BS31">
        <v>0</v>
      </c>
      <c r="BT31">
        <v>1</v>
      </c>
      <c r="BU31" t="s">
        <v>139</v>
      </c>
      <c r="BV31" t="str">
        <f t="shared" si="36"/>
        <v>0</v>
      </c>
      <c r="BW31" t="str">
        <f t="shared" si="37"/>
        <v>0</v>
      </c>
      <c r="BX31" t="str">
        <f t="shared" si="38"/>
        <v>1</v>
      </c>
      <c r="BY31" t="s">
        <v>23</v>
      </c>
      <c r="BZ31" s="253">
        <f t="shared" si="39"/>
        <v>0</v>
      </c>
      <c r="CA31" s="253">
        <f t="shared" si="40"/>
        <v>0</v>
      </c>
      <c r="CB31" s="253">
        <f t="shared" si="41"/>
        <v>0</v>
      </c>
      <c r="CC31" s="253">
        <f t="shared" si="42"/>
        <v>9.1059999999999981</v>
      </c>
      <c r="CD31" s="253">
        <f t="shared" si="43"/>
        <v>45.529999999999987</v>
      </c>
      <c r="CE31" s="253">
        <f t="shared" si="44"/>
        <v>9.1059999999999981</v>
      </c>
      <c r="CF31" s="253">
        <f t="shared" si="45"/>
        <v>9.1059999999999981</v>
      </c>
      <c r="CG31" s="253">
        <f t="shared" si="46"/>
        <v>9.1059999999999981</v>
      </c>
      <c r="CH31" s="253">
        <f t="shared" si="47"/>
        <v>9.1059999999999981</v>
      </c>
      <c r="CI31" s="253">
        <f t="shared" si="48"/>
        <v>9.1059999999999981</v>
      </c>
      <c r="CJ31" s="253">
        <f t="shared" si="49"/>
        <v>9.1059999999999981</v>
      </c>
      <c r="CK31" s="253">
        <f t="shared" si="50"/>
        <v>9.1059999999999981</v>
      </c>
    </row>
    <row r="32" spans="2:89" s="10" customFormat="1" ht="27.6" x14ac:dyDescent="0.3">
      <c r="B32" s="129">
        <v>15</v>
      </c>
      <c r="C32" s="107">
        <v>211011</v>
      </c>
      <c r="D32" s="101">
        <v>21110060</v>
      </c>
      <c r="E32" s="102" t="s">
        <v>123</v>
      </c>
      <c r="F32" s="108" t="s">
        <v>344</v>
      </c>
      <c r="G32" s="108" t="s">
        <v>345</v>
      </c>
      <c r="H32" s="109" t="s">
        <v>18</v>
      </c>
      <c r="I32" s="123"/>
      <c r="J32" s="109" t="s">
        <v>19</v>
      </c>
      <c r="K32" s="111">
        <f t="shared" si="0"/>
        <v>0</v>
      </c>
      <c r="L32" s="104" t="s">
        <v>138</v>
      </c>
      <c r="M32" s="262">
        <f t="shared" si="1"/>
        <v>63.66</v>
      </c>
      <c r="N32" s="106">
        <v>63.66</v>
      </c>
      <c r="O32" s="260">
        <v>16</v>
      </c>
      <c r="P32" s="110">
        <f t="shared" si="2"/>
        <v>0</v>
      </c>
      <c r="Q32" s="112" t="s">
        <v>139</v>
      </c>
      <c r="R32" s="113">
        <f t="shared" si="3"/>
        <v>0</v>
      </c>
      <c r="S32" s="114">
        <f t="shared" si="4"/>
        <v>0</v>
      </c>
      <c r="T32" s="113">
        <f t="shared" si="5"/>
        <v>0</v>
      </c>
      <c r="U32" s="114">
        <f t="shared" si="6"/>
        <v>0</v>
      </c>
      <c r="V32" s="113">
        <f t="shared" si="7"/>
        <v>0</v>
      </c>
      <c r="W32" s="114">
        <f t="shared" si="8"/>
        <v>0</v>
      </c>
      <c r="X32" s="113">
        <f t="shared" si="9"/>
        <v>0</v>
      </c>
      <c r="Y32" s="114">
        <f t="shared" si="10"/>
        <v>0</v>
      </c>
      <c r="Z32" s="116">
        <f t="shared" si="11"/>
        <v>0</v>
      </c>
      <c r="AA32" s="117" t="b">
        <f t="shared" si="12"/>
        <v>1</v>
      </c>
      <c r="AB32" s="123"/>
      <c r="AC32" s="124"/>
      <c r="AD32" s="109" t="s">
        <v>22</v>
      </c>
      <c r="AE32" s="108" t="s">
        <v>23</v>
      </c>
      <c r="AF32" s="125"/>
      <c r="AG32" s="126"/>
      <c r="AH32" s="121">
        <v>0</v>
      </c>
      <c r="AI32" s="164">
        <f t="shared" si="13"/>
        <v>0</v>
      </c>
      <c r="AJ32" s="121">
        <v>0</v>
      </c>
      <c r="AK32" s="164">
        <f t="shared" si="14"/>
        <v>0</v>
      </c>
      <c r="AL32" s="127">
        <v>0</v>
      </c>
      <c r="AM32" s="164">
        <f t="shared" si="15"/>
        <v>0</v>
      </c>
      <c r="AN32" s="127">
        <v>0</v>
      </c>
      <c r="AO32" s="164">
        <f t="shared" si="16"/>
        <v>0</v>
      </c>
      <c r="AP32" s="127">
        <v>0</v>
      </c>
      <c r="AQ32" s="164">
        <f t="shared" si="17"/>
        <v>0</v>
      </c>
      <c r="AR32" s="127">
        <v>0</v>
      </c>
      <c r="AS32" s="164">
        <f t="shared" si="18"/>
        <v>0</v>
      </c>
      <c r="AT32" s="127">
        <v>0</v>
      </c>
      <c r="AU32" s="164">
        <f t="shared" si="19"/>
        <v>0</v>
      </c>
      <c r="AV32" s="127">
        <v>0</v>
      </c>
      <c r="AW32" s="164">
        <f t="shared" si="20"/>
        <v>0</v>
      </c>
      <c r="AX32" s="127">
        <v>0</v>
      </c>
      <c r="AY32" s="164">
        <f t="shared" si="21"/>
        <v>0</v>
      </c>
      <c r="AZ32" s="127">
        <v>0</v>
      </c>
      <c r="BA32" s="164">
        <f t="shared" si="22"/>
        <v>0</v>
      </c>
      <c r="BB32" s="127">
        <v>0</v>
      </c>
      <c r="BC32" s="164">
        <f t="shared" si="23"/>
        <v>0</v>
      </c>
      <c r="BD32" s="127">
        <v>0</v>
      </c>
      <c r="BE32" s="164">
        <f t="shared" si="24"/>
        <v>0</v>
      </c>
      <c r="BF32" s="256">
        <f t="shared" si="25"/>
        <v>0</v>
      </c>
      <c r="BG32" s="256">
        <f t="shared" si="26"/>
        <v>0</v>
      </c>
      <c r="BH32" s="255" t="b">
        <f t="shared" si="27"/>
        <v>1</v>
      </c>
      <c r="BI32" s="255">
        <f t="shared" si="28"/>
        <v>0</v>
      </c>
      <c r="BJ32" s="250">
        <f t="shared" si="29"/>
        <v>21110060</v>
      </c>
      <c r="BK32" s="251">
        <v>348</v>
      </c>
      <c r="BL32" s="251">
        <v>5</v>
      </c>
      <c r="BM32" s="252">
        <f t="shared" si="30"/>
        <v>0</v>
      </c>
      <c r="BN32" s="252">
        <f t="shared" si="31"/>
        <v>0</v>
      </c>
      <c r="BO32" s="252">
        <f t="shared" si="32"/>
        <v>0</v>
      </c>
      <c r="BP32" s="252">
        <f t="shared" si="33"/>
        <v>0</v>
      </c>
      <c r="BQ32" s="254">
        <f t="shared" si="34"/>
        <v>63.66</v>
      </c>
      <c r="BR32">
        <f t="shared" si="35"/>
        <v>16</v>
      </c>
      <c r="BS32">
        <v>0</v>
      </c>
      <c r="BT32">
        <v>1</v>
      </c>
      <c r="BU32" t="s">
        <v>139</v>
      </c>
      <c r="BV32" t="str">
        <f t="shared" si="36"/>
        <v>0</v>
      </c>
      <c r="BW32" t="str">
        <f t="shared" si="37"/>
        <v>0</v>
      </c>
      <c r="BX32" t="str">
        <f t="shared" si="38"/>
        <v>1</v>
      </c>
      <c r="BY32" t="s">
        <v>23</v>
      </c>
      <c r="BZ32" s="253">
        <f t="shared" si="39"/>
        <v>0</v>
      </c>
      <c r="CA32" s="253">
        <f t="shared" si="40"/>
        <v>0</v>
      </c>
      <c r="CB32" s="253">
        <f t="shared" si="41"/>
        <v>0</v>
      </c>
      <c r="CC32" s="253">
        <f t="shared" si="42"/>
        <v>0</v>
      </c>
      <c r="CD32" s="253">
        <f t="shared" si="43"/>
        <v>0</v>
      </c>
      <c r="CE32" s="253">
        <f t="shared" si="44"/>
        <v>0</v>
      </c>
      <c r="CF32" s="253">
        <f t="shared" si="45"/>
        <v>0</v>
      </c>
      <c r="CG32" s="253">
        <f t="shared" si="46"/>
        <v>0</v>
      </c>
      <c r="CH32" s="253">
        <f t="shared" si="47"/>
        <v>0</v>
      </c>
      <c r="CI32" s="253">
        <f t="shared" si="48"/>
        <v>0</v>
      </c>
      <c r="CJ32" s="253">
        <f t="shared" si="49"/>
        <v>0</v>
      </c>
      <c r="CK32" s="253">
        <f t="shared" si="50"/>
        <v>0</v>
      </c>
    </row>
    <row r="33" spans="2:89" s="211" customFormat="1" ht="27.6" x14ac:dyDescent="0.3">
      <c r="B33" s="194">
        <v>15</v>
      </c>
      <c r="C33" s="195">
        <v>211011</v>
      </c>
      <c r="D33" s="196">
        <v>21110060</v>
      </c>
      <c r="E33" s="197" t="s">
        <v>123</v>
      </c>
      <c r="F33" s="198" t="s">
        <v>344</v>
      </c>
      <c r="G33" s="198" t="s">
        <v>345</v>
      </c>
      <c r="H33" s="199" t="s">
        <v>18</v>
      </c>
      <c r="I33" s="194"/>
      <c r="J33" s="199" t="s">
        <v>19</v>
      </c>
      <c r="K33" s="200">
        <f t="shared" si="0"/>
        <v>11</v>
      </c>
      <c r="L33" s="201" t="s">
        <v>138</v>
      </c>
      <c r="M33" s="262">
        <f t="shared" si="1"/>
        <v>42.72</v>
      </c>
      <c r="N33" s="202">
        <v>42.72</v>
      </c>
      <c r="O33" s="260">
        <v>16</v>
      </c>
      <c r="P33" s="110">
        <f t="shared" si="2"/>
        <v>545.10719999999992</v>
      </c>
      <c r="Q33" s="204" t="s">
        <v>139</v>
      </c>
      <c r="R33" s="205">
        <f t="shared" si="3"/>
        <v>0</v>
      </c>
      <c r="S33" s="114">
        <f t="shared" si="4"/>
        <v>0</v>
      </c>
      <c r="T33" s="205">
        <f t="shared" si="5"/>
        <v>5</v>
      </c>
      <c r="U33" s="114">
        <f t="shared" si="6"/>
        <v>247.77599999999995</v>
      </c>
      <c r="V33" s="113">
        <f t="shared" si="7"/>
        <v>3</v>
      </c>
      <c r="W33" s="114">
        <f t="shared" si="8"/>
        <v>148.66559999999998</v>
      </c>
      <c r="X33" s="205">
        <f t="shared" si="9"/>
        <v>3</v>
      </c>
      <c r="Y33" s="114">
        <f t="shared" si="10"/>
        <v>148.66559999999998</v>
      </c>
      <c r="Z33" s="203">
        <f t="shared" si="11"/>
        <v>545.10719999999992</v>
      </c>
      <c r="AA33" s="206" t="b">
        <f t="shared" si="12"/>
        <v>1</v>
      </c>
      <c r="AB33" s="194"/>
      <c r="AC33" s="213"/>
      <c r="AD33" s="199" t="s">
        <v>22</v>
      </c>
      <c r="AE33" s="198" t="s">
        <v>23</v>
      </c>
      <c r="AF33" s="214"/>
      <c r="AG33" s="215"/>
      <c r="AH33" s="210">
        <v>0</v>
      </c>
      <c r="AI33" s="164">
        <f t="shared" si="13"/>
        <v>0</v>
      </c>
      <c r="AJ33" s="210">
        <v>0</v>
      </c>
      <c r="AK33" s="164">
        <f t="shared" si="14"/>
        <v>0</v>
      </c>
      <c r="AL33" s="216">
        <v>0</v>
      </c>
      <c r="AM33" s="164">
        <f t="shared" si="15"/>
        <v>0</v>
      </c>
      <c r="AN33" s="216">
        <v>1</v>
      </c>
      <c r="AO33" s="164">
        <f t="shared" si="16"/>
        <v>49.555199999999992</v>
      </c>
      <c r="AP33" s="216">
        <v>3</v>
      </c>
      <c r="AQ33" s="164">
        <f t="shared" si="17"/>
        <v>148.66559999999998</v>
      </c>
      <c r="AR33" s="216">
        <v>1</v>
      </c>
      <c r="AS33" s="164">
        <f t="shared" si="18"/>
        <v>49.555199999999992</v>
      </c>
      <c r="AT33" s="216">
        <v>1</v>
      </c>
      <c r="AU33" s="164">
        <f t="shared" si="19"/>
        <v>49.555199999999992</v>
      </c>
      <c r="AV33" s="216">
        <v>1</v>
      </c>
      <c r="AW33" s="164">
        <f t="shared" si="20"/>
        <v>49.555199999999992</v>
      </c>
      <c r="AX33" s="216">
        <v>1</v>
      </c>
      <c r="AY33" s="164">
        <f t="shared" si="21"/>
        <v>49.555199999999992</v>
      </c>
      <c r="AZ33" s="216">
        <v>1</v>
      </c>
      <c r="BA33" s="164">
        <f t="shared" si="22"/>
        <v>49.555199999999992</v>
      </c>
      <c r="BB33" s="216">
        <v>1</v>
      </c>
      <c r="BC33" s="164">
        <f t="shared" si="23"/>
        <v>49.555199999999992</v>
      </c>
      <c r="BD33" s="216">
        <v>1</v>
      </c>
      <c r="BE33" s="164">
        <f t="shared" si="24"/>
        <v>49.555199999999992</v>
      </c>
      <c r="BF33" s="256">
        <f t="shared" si="25"/>
        <v>545.10719999999992</v>
      </c>
      <c r="BG33" s="256">
        <f t="shared" si="26"/>
        <v>545.10720000000003</v>
      </c>
      <c r="BH33" s="255" t="b">
        <f t="shared" si="27"/>
        <v>1</v>
      </c>
      <c r="BI33" s="255">
        <f t="shared" si="28"/>
        <v>0</v>
      </c>
      <c r="BJ33" s="250">
        <f t="shared" si="29"/>
        <v>21110060</v>
      </c>
      <c r="BK33" s="251">
        <v>348</v>
      </c>
      <c r="BL33" s="251">
        <v>5</v>
      </c>
      <c r="BM33" s="252">
        <f t="shared" si="30"/>
        <v>0</v>
      </c>
      <c r="BN33" s="252">
        <f t="shared" si="31"/>
        <v>5</v>
      </c>
      <c r="BO33" s="252">
        <f t="shared" si="32"/>
        <v>3</v>
      </c>
      <c r="BP33" s="252">
        <f t="shared" si="33"/>
        <v>3</v>
      </c>
      <c r="BQ33" s="254">
        <f t="shared" si="34"/>
        <v>42.72</v>
      </c>
      <c r="BR33">
        <f t="shared" si="35"/>
        <v>16</v>
      </c>
      <c r="BS33">
        <v>0</v>
      </c>
      <c r="BT33">
        <v>1</v>
      </c>
      <c r="BU33" t="s">
        <v>139</v>
      </c>
      <c r="BV33" t="str">
        <f t="shared" si="36"/>
        <v>0</v>
      </c>
      <c r="BW33" t="str">
        <f t="shared" si="37"/>
        <v>0</v>
      </c>
      <c r="BX33" t="str">
        <f t="shared" si="38"/>
        <v>1</v>
      </c>
      <c r="BY33" t="s">
        <v>23</v>
      </c>
      <c r="BZ33" s="253">
        <f t="shared" si="39"/>
        <v>0</v>
      </c>
      <c r="CA33" s="253">
        <f t="shared" si="40"/>
        <v>0</v>
      </c>
      <c r="CB33" s="253">
        <f t="shared" si="41"/>
        <v>0</v>
      </c>
      <c r="CC33" s="253">
        <f t="shared" si="42"/>
        <v>49.555199999999992</v>
      </c>
      <c r="CD33" s="253">
        <f t="shared" si="43"/>
        <v>148.66559999999998</v>
      </c>
      <c r="CE33" s="253">
        <f t="shared" si="44"/>
        <v>49.555199999999992</v>
      </c>
      <c r="CF33" s="253">
        <f t="shared" si="45"/>
        <v>49.555199999999992</v>
      </c>
      <c r="CG33" s="253">
        <f t="shared" si="46"/>
        <v>49.555199999999992</v>
      </c>
      <c r="CH33" s="253">
        <f t="shared" si="47"/>
        <v>49.555199999999992</v>
      </c>
      <c r="CI33" s="253">
        <f t="shared" si="48"/>
        <v>49.555199999999992</v>
      </c>
      <c r="CJ33" s="253">
        <f t="shared" si="49"/>
        <v>49.555199999999992</v>
      </c>
      <c r="CK33" s="253">
        <f t="shared" si="50"/>
        <v>49.555199999999992</v>
      </c>
    </row>
    <row r="34" spans="2:89" s="1" customFormat="1" ht="41.4" x14ac:dyDescent="0.3">
      <c r="B34" s="129">
        <v>16</v>
      </c>
      <c r="C34" s="107">
        <v>211011</v>
      </c>
      <c r="D34" s="101">
        <v>21110061</v>
      </c>
      <c r="E34" s="102" t="s">
        <v>124</v>
      </c>
      <c r="F34" s="108" t="s">
        <v>344</v>
      </c>
      <c r="G34" s="108" t="s">
        <v>345</v>
      </c>
      <c r="H34" s="109" t="s">
        <v>18</v>
      </c>
      <c r="I34" s="123"/>
      <c r="J34" s="109" t="s">
        <v>19</v>
      </c>
      <c r="K34" s="111">
        <f t="shared" si="0"/>
        <v>0</v>
      </c>
      <c r="L34" s="104" t="s">
        <v>138</v>
      </c>
      <c r="M34" s="262">
        <f t="shared" si="1"/>
        <v>29.25</v>
      </c>
      <c r="N34" s="106">
        <v>29.25</v>
      </c>
      <c r="O34" s="260">
        <v>16</v>
      </c>
      <c r="P34" s="110">
        <f t="shared" si="2"/>
        <v>0</v>
      </c>
      <c r="Q34" s="112" t="s">
        <v>139</v>
      </c>
      <c r="R34" s="113">
        <f t="shared" si="3"/>
        <v>0</v>
      </c>
      <c r="S34" s="114">
        <f t="shared" si="4"/>
        <v>0</v>
      </c>
      <c r="T34" s="113">
        <f t="shared" si="5"/>
        <v>0</v>
      </c>
      <c r="U34" s="114">
        <f t="shared" si="6"/>
        <v>0</v>
      </c>
      <c r="V34" s="113">
        <f t="shared" si="7"/>
        <v>0</v>
      </c>
      <c r="W34" s="114">
        <f t="shared" si="8"/>
        <v>0</v>
      </c>
      <c r="X34" s="113">
        <f t="shared" si="9"/>
        <v>0</v>
      </c>
      <c r="Y34" s="114">
        <f t="shared" si="10"/>
        <v>0</v>
      </c>
      <c r="Z34" s="116">
        <f t="shared" si="11"/>
        <v>0</v>
      </c>
      <c r="AA34" s="117" t="b">
        <f t="shared" si="12"/>
        <v>1</v>
      </c>
      <c r="AB34" s="123"/>
      <c r="AC34" s="124"/>
      <c r="AD34" s="109" t="s">
        <v>22</v>
      </c>
      <c r="AE34" s="108" t="s">
        <v>23</v>
      </c>
      <c r="AF34" s="125"/>
      <c r="AG34" s="126"/>
      <c r="AH34" s="121">
        <v>0</v>
      </c>
      <c r="AI34" s="164">
        <f t="shared" si="13"/>
        <v>0</v>
      </c>
      <c r="AJ34" s="121">
        <v>0</v>
      </c>
      <c r="AK34" s="164">
        <f t="shared" si="14"/>
        <v>0</v>
      </c>
      <c r="AL34" s="127">
        <v>0</v>
      </c>
      <c r="AM34" s="164">
        <f t="shared" si="15"/>
        <v>0</v>
      </c>
      <c r="AN34" s="127">
        <v>0</v>
      </c>
      <c r="AO34" s="164">
        <f t="shared" si="16"/>
        <v>0</v>
      </c>
      <c r="AP34" s="127">
        <v>0</v>
      </c>
      <c r="AQ34" s="164">
        <f t="shared" si="17"/>
        <v>0</v>
      </c>
      <c r="AR34" s="127">
        <v>0</v>
      </c>
      <c r="AS34" s="164">
        <f t="shared" si="18"/>
        <v>0</v>
      </c>
      <c r="AT34" s="127">
        <v>0</v>
      </c>
      <c r="AU34" s="164">
        <f t="shared" si="19"/>
        <v>0</v>
      </c>
      <c r="AV34" s="127">
        <v>0</v>
      </c>
      <c r="AW34" s="164">
        <f t="shared" si="20"/>
        <v>0</v>
      </c>
      <c r="AX34" s="127">
        <v>0</v>
      </c>
      <c r="AY34" s="164">
        <f t="shared" si="21"/>
        <v>0</v>
      </c>
      <c r="AZ34" s="127">
        <v>0</v>
      </c>
      <c r="BA34" s="164">
        <f t="shared" si="22"/>
        <v>0</v>
      </c>
      <c r="BB34" s="127">
        <v>0</v>
      </c>
      <c r="BC34" s="164">
        <f t="shared" si="23"/>
        <v>0</v>
      </c>
      <c r="BD34" s="127">
        <v>0</v>
      </c>
      <c r="BE34" s="164">
        <f t="shared" si="24"/>
        <v>0</v>
      </c>
      <c r="BF34" s="256">
        <f t="shared" si="25"/>
        <v>0</v>
      </c>
      <c r="BG34" s="256">
        <f t="shared" si="26"/>
        <v>0</v>
      </c>
      <c r="BH34" s="255" t="b">
        <f t="shared" si="27"/>
        <v>1</v>
      </c>
      <c r="BI34" s="255">
        <f t="shared" si="28"/>
        <v>0</v>
      </c>
      <c r="BJ34" s="250">
        <f t="shared" si="29"/>
        <v>21110061</v>
      </c>
      <c r="BK34" s="251">
        <v>348</v>
      </c>
      <c r="BL34" s="251">
        <v>5</v>
      </c>
      <c r="BM34" s="252">
        <f t="shared" si="30"/>
        <v>0</v>
      </c>
      <c r="BN34" s="252">
        <f t="shared" si="31"/>
        <v>0</v>
      </c>
      <c r="BO34" s="252">
        <f t="shared" si="32"/>
        <v>0</v>
      </c>
      <c r="BP34" s="252">
        <f t="shared" si="33"/>
        <v>0</v>
      </c>
      <c r="BQ34" s="254">
        <f t="shared" si="34"/>
        <v>29.25</v>
      </c>
      <c r="BR34">
        <f t="shared" si="35"/>
        <v>16</v>
      </c>
      <c r="BS34">
        <v>0</v>
      </c>
      <c r="BT34">
        <v>1</v>
      </c>
      <c r="BU34" t="s">
        <v>139</v>
      </c>
      <c r="BV34" t="str">
        <f t="shared" si="36"/>
        <v>0</v>
      </c>
      <c r="BW34" t="str">
        <f t="shared" si="37"/>
        <v>0</v>
      </c>
      <c r="BX34" t="str">
        <f t="shared" si="38"/>
        <v>1</v>
      </c>
      <c r="BY34" t="s">
        <v>23</v>
      </c>
      <c r="BZ34" s="253">
        <f t="shared" si="39"/>
        <v>0</v>
      </c>
      <c r="CA34" s="253">
        <f t="shared" si="40"/>
        <v>0</v>
      </c>
      <c r="CB34" s="253">
        <f t="shared" si="41"/>
        <v>0</v>
      </c>
      <c r="CC34" s="253">
        <f t="shared" si="42"/>
        <v>0</v>
      </c>
      <c r="CD34" s="253">
        <f t="shared" si="43"/>
        <v>0</v>
      </c>
      <c r="CE34" s="253">
        <f t="shared" si="44"/>
        <v>0</v>
      </c>
      <c r="CF34" s="253">
        <f t="shared" si="45"/>
        <v>0</v>
      </c>
      <c r="CG34" s="253">
        <f t="shared" si="46"/>
        <v>0</v>
      </c>
      <c r="CH34" s="253">
        <f t="shared" si="47"/>
        <v>0</v>
      </c>
      <c r="CI34" s="253">
        <f t="shared" si="48"/>
        <v>0</v>
      </c>
      <c r="CJ34" s="253">
        <f t="shared" si="49"/>
        <v>0</v>
      </c>
      <c r="CK34" s="253">
        <f t="shared" si="50"/>
        <v>0</v>
      </c>
    </row>
    <row r="35" spans="2:89" s="217" customFormat="1" ht="41.4" x14ac:dyDescent="0.3">
      <c r="B35" s="194">
        <v>16</v>
      </c>
      <c r="C35" s="195">
        <v>211011</v>
      </c>
      <c r="D35" s="196">
        <v>21110061</v>
      </c>
      <c r="E35" s="197" t="s">
        <v>124</v>
      </c>
      <c r="F35" s="198" t="s">
        <v>344</v>
      </c>
      <c r="G35" s="198" t="s">
        <v>345</v>
      </c>
      <c r="H35" s="199" t="s">
        <v>18</v>
      </c>
      <c r="I35" s="194"/>
      <c r="J35" s="199" t="s">
        <v>19</v>
      </c>
      <c r="K35" s="200">
        <f t="shared" si="0"/>
        <v>13</v>
      </c>
      <c r="L35" s="201" t="s">
        <v>138</v>
      </c>
      <c r="M35" s="262">
        <f t="shared" si="1"/>
        <v>16.57</v>
      </c>
      <c r="N35" s="202">
        <v>16.57</v>
      </c>
      <c r="O35" s="260">
        <v>16</v>
      </c>
      <c r="P35" s="110">
        <f t="shared" si="2"/>
        <v>249.87559999999999</v>
      </c>
      <c r="Q35" s="204" t="s">
        <v>139</v>
      </c>
      <c r="R35" s="205">
        <f t="shared" si="3"/>
        <v>0</v>
      </c>
      <c r="S35" s="114">
        <f t="shared" si="4"/>
        <v>0</v>
      </c>
      <c r="T35" s="205">
        <f t="shared" si="5"/>
        <v>7</v>
      </c>
      <c r="U35" s="114">
        <f t="shared" si="6"/>
        <v>134.54839999999999</v>
      </c>
      <c r="V35" s="113">
        <f t="shared" si="7"/>
        <v>3</v>
      </c>
      <c r="W35" s="114">
        <f t="shared" si="8"/>
        <v>57.663600000000002</v>
      </c>
      <c r="X35" s="205">
        <f t="shared" si="9"/>
        <v>3</v>
      </c>
      <c r="Y35" s="114">
        <f t="shared" si="10"/>
        <v>57.663600000000002</v>
      </c>
      <c r="Z35" s="203">
        <f t="shared" si="11"/>
        <v>249.87559999999999</v>
      </c>
      <c r="AA35" s="206" t="b">
        <f t="shared" si="12"/>
        <v>1</v>
      </c>
      <c r="AB35" s="194"/>
      <c r="AC35" s="213"/>
      <c r="AD35" s="199" t="s">
        <v>22</v>
      </c>
      <c r="AE35" s="198" t="s">
        <v>23</v>
      </c>
      <c r="AF35" s="214"/>
      <c r="AG35" s="215"/>
      <c r="AH35" s="210">
        <v>0</v>
      </c>
      <c r="AI35" s="164">
        <f t="shared" si="13"/>
        <v>0</v>
      </c>
      <c r="AJ35" s="210">
        <v>0</v>
      </c>
      <c r="AK35" s="164">
        <f t="shared" si="14"/>
        <v>0</v>
      </c>
      <c r="AL35" s="216">
        <v>0</v>
      </c>
      <c r="AM35" s="164">
        <f t="shared" si="15"/>
        <v>0</v>
      </c>
      <c r="AN35" s="216">
        <v>1</v>
      </c>
      <c r="AO35" s="164">
        <f t="shared" si="16"/>
        <v>19.2212</v>
      </c>
      <c r="AP35" s="216">
        <v>5</v>
      </c>
      <c r="AQ35" s="164">
        <f t="shared" si="17"/>
        <v>96.105999999999995</v>
      </c>
      <c r="AR35" s="216">
        <v>1</v>
      </c>
      <c r="AS35" s="164">
        <f t="shared" si="18"/>
        <v>19.2212</v>
      </c>
      <c r="AT35" s="216">
        <v>1</v>
      </c>
      <c r="AU35" s="164">
        <f t="shared" si="19"/>
        <v>19.2212</v>
      </c>
      <c r="AV35" s="216">
        <v>1</v>
      </c>
      <c r="AW35" s="164">
        <f t="shared" si="20"/>
        <v>19.2212</v>
      </c>
      <c r="AX35" s="216">
        <v>1</v>
      </c>
      <c r="AY35" s="164">
        <f t="shared" si="21"/>
        <v>19.2212</v>
      </c>
      <c r="AZ35" s="216">
        <v>1</v>
      </c>
      <c r="BA35" s="164">
        <f t="shared" si="22"/>
        <v>19.2212</v>
      </c>
      <c r="BB35" s="216">
        <v>1</v>
      </c>
      <c r="BC35" s="164">
        <f t="shared" si="23"/>
        <v>19.2212</v>
      </c>
      <c r="BD35" s="216">
        <v>1</v>
      </c>
      <c r="BE35" s="164">
        <f t="shared" si="24"/>
        <v>19.2212</v>
      </c>
      <c r="BF35" s="256">
        <f t="shared" si="25"/>
        <v>249.87559999999999</v>
      </c>
      <c r="BG35" s="256">
        <f t="shared" si="26"/>
        <v>249.87560000000005</v>
      </c>
      <c r="BH35" s="255" t="b">
        <f t="shared" si="27"/>
        <v>1</v>
      </c>
      <c r="BI35" s="255">
        <f t="shared" si="28"/>
        <v>0</v>
      </c>
      <c r="BJ35" s="250">
        <f t="shared" si="29"/>
        <v>21110061</v>
      </c>
      <c r="BK35" s="251">
        <v>348</v>
      </c>
      <c r="BL35" s="251">
        <v>5</v>
      </c>
      <c r="BM35" s="252">
        <f t="shared" si="30"/>
        <v>0</v>
      </c>
      <c r="BN35" s="252">
        <f t="shared" si="31"/>
        <v>7</v>
      </c>
      <c r="BO35" s="252">
        <f t="shared" si="32"/>
        <v>3</v>
      </c>
      <c r="BP35" s="252">
        <f t="shared" si="33"/>
        <v>3</v>
      </c>
      <c r="BQ35" s="254">
        <f t="shared" si="34"/>
        <v>16.57</v>
      </c>
      <c r="BR35">
        <f t="shared" si="35"/>
        <v>16</v>
      </c>
      <c r="BS35">
        <v>0</v>
      </c>
      <c r="BT35">
        <v>1</v>
      </c>
      <c r="BU35" t="s">
        <v>139</v>
      </c>
      <c r="BV35" t="str">
        <f t="shared" si="36"/>
        <v>0</v>
      </c>
      <c r="BW35" t="str">
        <f t="shared" si="37"/>
        <v>0</v>
      </c>
      <c r="BX35" t="str">
        <f t="shared" si="38"/>
        <v>1</v>
      </c>
      <c r="BY35" t="s">
        <v>23</v>
      </c>
      <c r="BZ35" s="253">
        <f t="shared" si="39"/>
        <v>0</v>
      </c>
      <c r="CA35" s="253">
        <f t="shared" si="40"/>
        <v>0</v>
      </c>
      <c r="CB35" s="253">
        <f t="shared" si="41"/>
        <v>0</v>
      </c>
      <c r="CC35" s="253">
        <f t="shared" si="42"/>
        <v>19.2212</v>
      </c>
      <c r="CD35" s="253">
        <f t="shared" si="43"/>
        <v>96.105999999999995</v>
      </c>
      <c r="CE35" s="253">
        <f t="shared" si="44"/>
        <v>19.2212</v>
      </c>
      <c r="CF35" s="253">
        <f t="shared" si="45"/>
        <v>19.2212</v>
      </c>
      <c r="CG35" s="253">
        <f t="shared" si="46"/>
        <v>19.2212</v>
      </c>
      <c r="CH35" s="253">
        <f t="shared" si="47"/>
        <v>19.2212</v>
      </c>
      <c r="CI35" s="253">
        <f t="shared" si="48"/>
        <v>19.2212</v>
      </c>
      <c r="CJ35" s="253">
        <f t="shared" si="49"/>
        <v>19.2212</v>
      </c>
      <c r="CK35" s="253">
        <f t="shared" si="50"/>
        <v>19.2212</v>
      </c>
    </row>
    <row r="36" spans="2:89" s="10" customFormat="1" ht="27.6" x14ac:dyDescent="0.3">
      <c r="B36" s="129">
        <v>17</v>
      </c>
      <c r="C36" s="107">
        <v>211011</v>
      </c>
      <c r="D36" s="101">
        <v>21110062</v>
      </c>
      <c r="E36" s="102" t="s">
        <v>125</v>
      </c>
      <c r="F36" s="108" t="s">
        <v>344</v>
      </c>
      <c r="G36" s="108" t="s">
        <v>345</v>
      </c>
      <c r="H36" s="109" t="s">
        <v>18</v>
      </c>
      <c r="I36" s="123"/>
      <c r="J36" s="109" t="s">
        <v>19</v>
      </c>
      <c r="K36" s="111">
        <f t="shared" si="0"/>
        <v>0</v>
      </c>
      <c r="L36" s="104" t="s">
        <v>138</v>
      </c>
      <c r="M36" s="262">
        <f t="shared" si="1"/>
        <v>14.48</v>
      </c>
      <c r="N36" s="106">
        <v>14.48</v>
      </c>
      <c r="O36" s="260">
        <v>16</v>
      </c>
      <c r="P36" s="110">
        <f t="shared" si="2"/>
        <v>0</v>
      </c>
      <c r="Q36" s="112" t="s">
        <v>139</v>
      </c>
      <c r="R36" s="113">
        <f t="shared" si="3"/>
        <v>0</v>
      </c>
      <c r="S36" s="114">
        <f t="shared" si="4"/>
        <v>0</v>
      </c>
      <c r="T36" s="113">
        <f t="shared" si="5"/>
        <v>0</v>
      </c>
      <c r="U36" s="114">
        <f t="shared" si="6"/>
        <v>0</v>
      </c>
      <c r="V36" s="113">
        <f t="shared" si="7"/>
        <v>0</v>
      </c>
      <c r="W36" s="114">
        <f t="shared" si="8"/>
        <v>0</v>
      </c>
      <c r="X36" s="113">
        <f t="shared" si="9"/>
        <v>0</v>
      </c>
      <c r="Y36" s="114">
        <f t="shared" si="10"/>
        <v>0</v>
      </c>
      <c r="Z36" s="116">
        <f t="shared" ref="Z36:Z67" si="51">S36+U36+W36+Y36</f>
        <v>0</v>
      </c>
      <c r="AA36" s="117" t="b">
        <f t="shared" si="12"/>
        <v>1</v>
      </c>
      <c r="AB36" s="123"/>
      <c r="AC36" s="124"/>
      <c r="AD36" s="109" t="s">
        <v>22</v>
      </c>
      <c r="AE36" s="108" t="s">
        <v>23</v>
      </c>
      <c r="AF36" s="125"/>
      <c r="AG36" s="126"/>
      <c r="AH36" s="121">
        <v>0</v>
      </c>
      <c r="AI36" s="164">
        <f t="shared" si="13"/>
        <v>0</v>
      </c>
      <c r="AJ36" s="121">
        <v>0</v>
      </c>
      <c r="AK36" s="164">
        <f t="shared" si="14"/>
        <v>0</v>
      </c>
      <c r="AL36" s="127">
        <v>0</v>
      </c>
      <c r="AM36" s="164">
        <f t="shared" si="15"/>
        <v>0</v>
      </c>
      <c r="AN36" s="127">
        <v>0</v>
      </c>
      <c r="AO36" s="164">
        <f t="shared" si="16"/>
        <v>0</v>
      </c>
      <c r="AP36" s="127">
        <v>0</v>
      </c>
      <c r="AQ36" s="164">
        <f t="shared" si="17"/>
        <v>0</v>
      </c>
      <c r="AR36" s="127">
        <v>0</v>
      </c>
      <c r="AS36" s="164">
        <f t="shared" si="18"/>
        <v>0</v>
      </c>
      <c r="AT36" s="127">
        <v>0</v>
      </c>
      <c r="AU36" s="164">
        <f t="shared" si="19"/>
        <v>0</v>
      </c>
      <c r="AV36" s="127">
        <v>0</v>
      </c>
      <c r="AW36" s="164">
        <f t="shared" si="20"/>
        <v>0</v>
      </c>
      <c r="AX36" s="127">
        <v>0</v>
      </c>
      <c r="AY36" s="164">
        <f t="shared" si="21"/>
        <v>0</v>
      </c>
      <c r="AZ36" s="127">
        <v>0</v>
      </c>
      <c r="BA36" s="164">
        <f t="shared" si="22"/>
        <v>0</v>
      </c>
      <c r="BB36" s="127">
        <v>0</v>
      </c>
      <c r="BC36" s="164">
        <f t="shared" si="23"/>
        <v>0</v>
      </c>
      <c r="BD36" s="127">
        <v>0</v>
      </c>
      <c r="BE36" s="164">
        <f t="shared" si="24"/>
        <v>0</v>
      </c>
      <c r="BF36" s="256">
        <f t="shared" si="25"/>
        <v>0</v>
      </c>
      <c r="BG36" s="256">
        <f t="shared" si="26"/>
        <v>0</v>
      </c>
      <c r="BH36" s="255" t="b">
        <f t="shared" si="27"/>
        <v>1</v>
      </c>
      <c r="BI36" s="255">
        <f t="shared" si="28"/>
        <v>0</v>
      </c>
      <c r="BJ36" s="250">
        <f t="shared" si="29"/>
        <v>21110062</v>
      </c>
      <c r="BK36" s="251">
        <v>348</v>
      </c>
      <c r="BL36" s="251">
        <v>5</v>
      </c>
      <c r="BM36" s="252">
        <f t="shared" si="30"/>
        <v>0</v>
      </c>
      <c r="BN36" s="252">
        <f t="shared" si="31"/>
        <v>0</v>
      </c>
      <c r="BO36" s="252">
        <f t="shared" si="32"/>
        <v>0</v>
      </c>
      <c r="BP36" s="252">
        <f t="shared" si="33"/>
        <v>0</v>
      </c>
      <c r="BQ36" s="254">
        <f t="shared" si="34"/>
        <v>14.48</v>
      </c>
      <c r="BR36">
        <f t="shared" si="35"/>
        <v>16</v>
      </c>
      <c r="BS36">
        <v>0</v>
      </c>
      <c r="BT36">
        <v>1</v>
      </c>
      <c r="BU36" t="s">
        <v>139</v>
      </c>
      <c r="BV36" t="str">
        <f t="shared" si="36"/>
        <v>0</v>
      </c>
      <c r="BW36" t="str">
        <f t="shared" si="37"/>
        <v>0</v>
      </c>
      <c r="BX36" t="str">
        <f t="shared" si="38"/>
        <v>1</v>
      </c>
      <c r="BY36" t="s">
        <v>23</v>
      </c>
      <c r="BZ36" s="253">
        <f t="shared" si="39"/>
        <v>0</v>
      </c>
      <c r="CA36" s="253">
        <f t="shared" si="40"/>
        <v>0</v>
      </c>
      <c r="CB36" s="253">
        <f t="shared" si="41"/>
        <v>0</v>
      </c>
      <c r="CC36" s="253">
        <f t="shared" si="42"/>
        <v>0</v>
      </c>
      <c r="CD36" s="253">
        <f t="shared" si="43"/>
        <v>0</v>
      </c>
      <c r="CE36" s="253">
        <f t="shared" si="44"/>
        <v>0</v>
      </c>
      <c r="CF36" s="253">
        <f t="shared" si="45"/>
        <v>0</v>
      </c>
      <c r="CG36" s="253">
        <f t="shared" si="46"/>
        <v>0</v>
      </c>
      <c r="CH36" s="253">
        <f t="shared" si="47"/>
        <v>0</v>
      </c>
      <c r="CI36" s="253">
        <f t="shared" si="48"/>
        <v>0</v>
      </c>
      <c r="CJ36" s="253">
        <f t="shared" si="49"/>
        <v>0</v>
      </c>
      <c r="CK36" s="253">
        <f t="shared" si="50"/>
        <v>0</v>
      </c>
    </row>
    <row r="37" spans="2:89" s="211" customFormat="1" ht="27.6" x14ac:dyDescent="0.3">
      <c r="B37" s="194">
        <v>17</v>
      </c>
      <c r="C37" s="195">
        <v>211011</v>
      </c>
      <c r="D37" s="196">
        <v>21110062</v>
      </c>
      <c r="E37" s="197" t="s">
        <v>125</v>
      </c>
      <c r="F37" s="198" t="s">
        <v>344</v>
      </c>
      <c r="G37" s="198" t="s">
        <v>345</v>
      </c>
      <c r="H37" s="199" t="s">
        <v>18</v>
      </c>
      <c r="I37" s="194"/>
      <c r="J37" s="199" t="s">
        <v>19</v>
      </c>
      <c r="K37" s="200">
        <f t="shared" si="0"/>
        <v>13</v>
      </c>
      <c r="L37" s="201" t="s">
        <v>138</v>
      </c>
      <c r="M37" s="262">
        <f t="shared" si="1"/>
        <v>14.39</v>
      </c>
      <c r="N37" s="202">
        <v>14.39</v>
      </c>
      <c r="O37" s="260">
        <v>16</v>
      </c>
      <c r="P37" s="110">
        <f t="shared" si="2"/>
        <v>217.00119999999998</v>
      </c>
      <c r="Q37" s="204" t="s">
        <v>139</v>
      </c>
      <c r="R37" s="205">
        <f t="shared" si="3"/>
        <v>0</v>
      </c>
      <c r="S37" s="114">
        <f t="shared" si="4"/>
        <v>0</v>
      </c>
      <c r="T37" s="205">
        <f t="shared" si="5"/>
        <v>7</v>
      </c>
      <c r="U37" s="114">
        <f t="shared" si="6"/>
        <v>116.8468</v>
      </c>
      <c r="V37" s="113">
        <f t="shared" si="7"/>
        <v>3</v>
      </c>
      <c r="W37" s="114">
        <f t="shared" si="8"/>
        <v>50.077199999999998</v>
      </c>
      <c r="X37" s="205">
        <f t="shared" si="9"/>
        <v>3</v>
      </c>
      <c r="Y37" s="114">
        <f t="shared" si="10"/>
        <v>50.077199999999998</v>
      </c>
      <c r="Z37" s="203">
        <f t="shared" si="51"/>
        <v>217.00120000000001</v>
      </c>
      <c r="AA37" s="206" t="b">
        <f t="shared" si="12"/>
        <v>1</v>
      </c>
      <c r="AB37" s="194"/>
      <c r="AC37" s="213"/>
      <c r="AD37" s="199" t="s">
        <v>22</v>
      </c>
      <c r="AE37" s="198" t="s">
        <v>23</v>
      </c>
      <c r="AF37" s="214"/>
      <c r="AG37" s="215"/>
      <c r="AH37" s="210">
        <v>0</v>
      </c>
      <c r="AI37" s="164">
        <f t="shared" si="13"/>
        <v>0</v>
      </c>
      <c r="AJ37" s="210">
        <v>0</v>
      </c>
      <c r="AK37" s="164">
        <f t="shared" si="14"/>
        <v>0</v>
      </c>
      <c r="AL37" s="216">
        <v>0</v>
      </c>
      <c r="AM37" s="164">
        <f t="shared" si="15"/>
        <v>0</v>
      </c>
      <c r="AN37" s="216">
        <v>1</v>
      </c>
      <c r="AO37" s="164">
        <f t="shared" si="16"/>
        <v>16.692399999999999</v>
      </c>
      <c r="AP37" s="216">
        <v>5</v>
      </c>
      <c r="AQ37" s="164">
        <f t="shared" si="17"/>
        <v>83.461999999999989</v>
      </c>
      <c r="AR37" s="216">
        <v>1</v>
      </c>
      <c r="AS37" s="164">
        <f t="shared" si="18"/>
        <v>16.692399999999999</v>
      </c>
      <c r="AT37" s="216">
        <v>1</v>
      </c>
      <c r="AU37" s="164">
        <f t="shared" si="19"/>
        <v>16.692399999999999</v>
      </c>
      <c r="AV37" s="216">
        <v>1</v>
      </c>
      <c r="AW37" s="164">
        <f t="shared" si="20"/>
        <v>16.692399999999999</v>
      </c>
      <c r="AX37" s="216">
        <v>1</v>
      </c>
      <c r="AY37" s="164">
        <f t="shared" si="21"/>
        <v>16.692399999999999</v>
      </c>
      <c r="AZ37" s="216">
        <v>1</v>
      </c>
      <c r="BA37" s="164">
        <f t="shared" si="22"/>
        <v>16.692399999999999</v>
      </c>
      <c r="BB37" s="216">
        <v>1</v>
      </c>
      <c r="BC37" s="164">
        <f t="shared" si="23"/>
        <v>16.692399999999999</v>
      </c>
      <c r="BD37" s="216">
        <v>1</v>
      </c>
      <c r="BE37" s="164">
        <f t="shared" si="24"/>
        <v>16.692399999999999</v>
      </c>
      <c r="BF37" s="256">
        <f t="shared" si="25"/>
        <v>217.00119999999998</v>
      </c>
      <c r="BG37" s="256">
        <f t="shared" si="26"/>
        <v>217.00119999999993</v>
      </c>
      <c r="BH37" s="255" t="b">
        <f t="shared" si="27"/>
        <v>1</v>
      </c>
      <c r="BI37" s="255">
        <f t="shared" si="28"/>
        <v>0</v>
      </c>
      <c r="BJ37" s="250">
        <f t="shared" si="29"/>
        <v>21110062</v>
      </c>
      <c r="BK37" s="251">
        <v>348</v>
      </c>
      <c r="BL37" s="251">
        <v>5</v>
      </c>
      <c r="BM37" s="252">
        <f t="shared" si="30"/>
        <v>0</v>
      </c>
      <c r="BN37" s="252">
        <f t="shared" si="31"/>
        <v>7</v>
      </c>
      <c r="BO37" s="252">
        <f t="shared" si="32"/>
        <v>3</v>
      </c>
      <c r="BP37" s="252">
        <f t="shared" si="33"/>
        <v>3</v>
      </c>
      <c r="BQ37" s="254">
        <f t="shared" si="34"/>
        <v>14.39</v>
      </c>
      <c r="BR37">
        <f t="shared" si="35"/>
        <v>16</v>
      </c>
      <c r="BS37">
        <v>0</v>
      </c>
      <c r="BT37">
        <v>1</v>
      </c>
      <c r="BU37" t="s">
        <v>139</v>
      </c>
      <c r="BV37" t="str">
        <f t="shared" si="36"/>
        <v>0</v>
      </c>
      <c r="BW37" t="str">
        <f t="shared" si="37"/>
        <v>0</v>
      </c>
      <c r="BX37" t="str">
        <f t="shared" si="38"/>
        <v>1</v>
      </c>
      <c r="BY37" t="s">
        <v>23</v>
      </c>
      <c r="BZ37" s="253">
        <f t="shared" si="39"/>
        <v>0</v>
      </c>
      <c r="CA37" s="253">
        <f t="shared" si="40"/>
        <v>0</v>
      </c>
      <c r="CB37" s="253">
        <f t="shared" si="41"/>
        <v>0</v>
      </c>
      <c r="CC37" s="253">
        <f t="shared" si="42"/>
        <v>16.692399999999999</v>
      </c>
      <c r="CD37" s="253">
        <f t="shared" si="43"/>
        <v>83.461999999999989</v>
      </c>
      <c r="CE37" s="253">
        <f t="shared" si="44"/>
        <v>16.692399999999999</v>
      </c>
      <c r="CF37" s="253">
        <f t="shared" si="45"/>
        <v>16.692399999999999</v>
      </c>
      <c r="CG37" s="253">
        <f t="shared" si="46"/>
        <v>16.692399999999999</v>
      </c>
      <c r="CH37" s="253">
        <f t="shared" si="47"/>
        <v>16.692399999999999</v>
      </c>
      <c r="CI37" s="253">
        <f t="shared" si="48"/>
        <v>16.692399999999999</v>
      </c>
      <c r="CJ37" s="253">
        <f t="shared" si="49"/>
        <v>16.692399999999999</v>
      </c>
      <c r="CK37" s="253">
        <f t="shared" si="50"/>
        <v>16.692399999999999</v>
      </c>
    </row>
    <row r="38" spans="2:89" s="10" customFormat="1" ht="27.6" x14ac:dyDescent="0.3">
      <c r="B38" s="129">
        <v>18</v>
      </c>
      <c r="C38" s="107">
        <v>211011</v>
      </c>
      <c r="D38" s="101">
        <v>21110063</v>
      </c>
      <c r="E38" s="102" t="s">
        <v>126</v>
      </c>
      <c r="F38" s="108" t="s">
        <v>344</v>
      </c>
      <c r="G38" s="108" t="s">
        <v>345</v>
      </c>
      <c r="H38" s="109" t="s">
        <v>18</v>
      </c>
      <c r="I38" s="123"/>
      <c r="J38" s="109" t="s">
        <v>19</v>
      </c>
      <c r="K38" s="111">
        <f t="shared" si="0"/>
        <v>0</v>
      </c>
      <c r="L38" s="104" t="s">
        <v>138</v>
      </c>
      <c r="M38" s="262">
        <f t="shared" si="1"/>
        <v>25.14</v>
      </c>
      <c r="N38" s="106">
        <v>25.14</v>
      </c>
      <c r="O38" s="260">
        <v>16</v>
      </c>
      <c r="P38" s="110">
        <f t="shared" si="2"/>
        <v>0</v>
      </c>
      <c r="Q38" s="112" t="s">
        <v>139</v>
      </c>
      <c r="R38" s="113">
        <f t="shared" si="3"/>
        <v>0</v>
      </c>
      <c r="S38" s="114">
        <f t="shared" si="4"/>
        <v>0</v>
      </c>
      <c r="T38" s="113">
        <f t="shared" si="5"/>
        <v>0</v>
      </c>
      <c r="U38" s="114">
        <f t="shared" si="6"/>
        <v>0</v>
      </c>
      <c r="V38" s="113">
        <f t="shared" si="7"/>
        <v>0</v>
      </c>
      <c r="W38" s="114">
        <f t="shared" si="8"/>
        <v>0</v>
      </c>
      <c r="X38" s="113">
        <f t="shared" si="9"/>
        <v>0</v>
      </c>
      <c r="Y38" s="114">
        <f t="shared" si="10"/>
        <v>0</v>
      </c>
      <c r="Z38" s="116">
        <f t="shared" si="51"/>
        <v>0</v>
      </c>
      <c r="AA38" s="117" t="b">
        <f t="shared" si="12"/>
        <v>1</v>
      </c>
      <c r="AB38" s="123"/>
      <c r="AC38" s="124"/>
      <c r="AD38" s="109" t="s">
        <v>22</v>
      </c>
      <c r="AE38" s="108" t="s">
        <v>23</v>
      </c>
      <c r="AF38" s="125"/>
      <c r="AG38" s="126"/>
      <c r="AH38" s="121">
        <v>0</v>
      </c>
      <c r="AI38" s="164">
        <f t="shared" si="13"/>
        <v>0</v>
      </c>
      <c r="AJ38" s="121">
        <v>0</v>
      </c>
      <c r="AK38" s="164">
        <f t="shared" si="14"/>
        <v>0</v>
      </c>
      <c r="AL38" s="127">
        <v>0</v>
      </c>
      <c r="AM38" s="164">
        <f t="shared" si="15"/>
        <v>0</v>
      </c>
      <c r="AN38" s="127">
        <v>0</v>
      </c>
      <c r="AO38" s="164">
        <f t="shared" si="16"/>
        <v>0</v>
      </c>
      <c r="AP38" s="127">
        <v>0</v>
      </c>
      <c r="AQ38" s="164">
        <f t="shared" si="17"/>
        <v>0</v>
      </c>
      <c r="AR38" s="127">
        <v>0</v>
      </c>
      <c r="AS38" s="164">
        <f t="shared" si="18"/>
        <v>0</v>
      </c>
      <c r="AT38" s="127">
        <v>0</v>
      </c>
      <c r="AU38" s="164">
        <f t="shared" si="19"/>
        <v>0</v>
      </c>
      <c r="AV38" s="127">
        <v>0</v>
      </c>
      <c r="AW38" s="164">
        <f t="shared" si="20"/>
        <v>0</v>
      </c>
      <c r="AX38" s="127">
        <v>0</v>
      </c>
      <c r="AY38" s="164">
        <f t="shared" si="21"/>
        <v>0</v>
      </c>
      <c r="AZ38" s="127">
        <v>0</v>
      </c>
      <c r="BA38" s="164">
        <f t="shared" si="22"/>
        <v>0</v>
      </c>
      <c r="BB38" s="127">
        <v>0</v>
      </c>
      <c r="BC38" s="164">
        <f t="shared" si="23"/>
        <v>0</v>
      </c>
      <c r="BD38" s="127">
        <v>0</v>
      </c>
      <c r="BE38" s="164">
        <f t="shared" si="24"/>
        <v>0</v>
      </c>
      <c r="BF38" s="256">
        <f t="shared" si="25"/>
        <v>0</v>
      </c>
      <c r="BG38" s="256">
        <f t="shared" si="26"/>
        <v>0</v>
      </c>
      <c r="BH38" s="255" t="b">
        <f t="shared" si="27"/>
        <v>1</v>
      </c>
      <c r="BI38" s="255">
        <f t="shared" si="28"/>
        <v>0</v>
      </c>
      <c r="BJ38" s="250">
        <f t="shared" si="29"/>
        <v>21110063</v>
      </c>
      <c r="BK38" s="251">
        <v>348</v>
      </c>
      <c r="BL38" s="251">
        <v>5</v>
      </c>
      <c r="BM38" s="252">
        <f t="shared" si="30"/>
        <v>0</v>
      </c>
      <c r="BN38" s="252">
        <f t="shared" si="31"/>
        <v>0</v>
      </c>
      <c r="BO38" s="252">
        <f t="shared" si="32"/>
        <v>0</v>
      </c>
      <c r="BP38" s="252">
        <f t="shared" si="33"/>
        <v>0</v>
      </c>
      <c r="BQ38" s="254">
        <f t="shared" si="34"/>
        <v>25.14</v>
      </c>
      <c r="BR38">
        <f t="shared" si="35"/>
        <v>16</v>
      </c>
      <c r="BS38">
        <v>0</v>
      </c>
      <c r="BT38">
        <v>1</v>
      </c>
      <c r="BU38" t="s">
        <v>139</v>
      </c>
      <c r="BV38" t="str">
        <f t="shared" si="36"/>
        <v>0</v>
      </c>
      <c r="BW38" t="str">
        <f t="shared" si="37"/>
        <v>0</v>
      </c>
      <c r="BX38" t="str">
        <f t="shared" si="38"/>
        <v>1</v>
      </c>
      <c r="BY38" t="s">
        <v>23</v>
      </c>
      <c r="BZ38" s="253">
        <f t="shared" si="39"/>
        <v>0</v>
      </c>
      <c r="CA38" s="253">
        <f t="shared" si="40"/>
        <v>0</v>
      </c>
      <c r="CB38" s="253">
        <f t="shared" si="41"/>
        <v>0</v>
      </c>
      <c r="CC38" s="253">
        <f t="shared" si="42"/>
        <v>0</v>
      </c>
      <c r="CD38" s="253">
        <f t="shared" si="43"/>
        <v>0</v>
      </c>
      <c r="CE38" s="253">
        <f t="shared" si="44"/>
        <v>0</v>
      </c>
      <c r="CF38" s="253">
        <f t="shared" si="45"/>
        <v>0</v>
      </c>
      <c r="CG38" s="253">
        <f t="shared" si="46"/>
        <v>0</v>
      </c>
      <c r="CH38" s="253">
        <f t="shared" si="47"/>
        <v>0</v>
      </c>
      <c r="CI38" s="253">
        <f t="shared" si="48"/>
        <v>0</v>
      </c>
      <c r="CJ38" s="253">
        <f t="shared" si="49"/>
        <v>0</v>
      </c>
      <c r="CK38" s="253">
        <f t="shared" si="50"/>
        <v>0</v>
      </c>
    </row>
    <row r="39" spans="2:89" s="211" customFormat="1" ht="27.6" x14ac:dyDescent="0.3">
      <c r="B39" s="194">
        <v>18</v>
      </c>
      <c r="C39" s="195">
        <v>211011</v>
      </c>
      <c r="D39" s="196">
        <v>21110063</v>
      </c>
      <c r="E39" s="197" t="s">
        <v>126</v>
      </c>
      <c r="F39" s="198" t="s">
        <v>344</v>
      </c>
      <c r="G39" s="198" t="s">
        <v>345</v>
      </c>
      <c r="H39" s="199" t="s">
        <v>18</v>
      </c>
      <c r="I39" s="194"/>
      <c r="J39" s="199" t="s">
        <v>19</v>
      </c>
      <c r="K39" s="200">
        <f t="shared" si="0"/>
        <v>0</v>
      </c>
      <c r="L39" s="201" t="s">
        <v>138</v>
      </c>
      <c r="M39" s="262">
        <f t="shared" si="1"/>
        <v>24.81</v>
      </c>
      <c r="N39" s="202">
        <v>24.81</v>
      </c>
      <c r="O39" s="260">
        <v>16</v>
      </c>
      <c r="P39" s="110">
        <f t="shared" si="2"/>
        <v>0</v>
      </c>
      <c r="Q39" s="204" t="s">
        <v>139</v>
      </c>
      <c r="R39" s="205">
        <f t="shared" si="3"/>
        <v>0</v>
      </c>
      <c r="S39" s="114">
        <f t="shared" si="4"/>
        <v>0</v>
      </c>
      <c r="T39" s="205">
        <f t="shared" si="5"/>
        <v>0</v>
      </c>
      <c r="U39" s="114">
        <f t="shared" si="6"/>
        <v>0</v>
      </c>
      <c r="V39" s="113">
        <f t="shared" si="7"/>
        <v>0</v>
      </c>
      <c r="W39" s="114">
        <f t="shared" si="8"/>
        <v>0</v>
      </c>
      <c r="X39" s="205">
        <f t="shared" si="9"/>
        <v>0</v>
      </c>
      <c r="Y39" s="114">
        <f t="shared" si="10"/>
        <v>0</v>
      </c>
      <c r="Z39" s="203">
        <f t="shared" si="51"/>
        <v>0</v>
      </c>
      <c r="AA39" s="206" t="b">
        <f t="shared" si="12"/>
        <v>1</v>
      </c>
      <c r="AB39" s="194"/>
      <c r="AC39" s="213"/>
      <c r="AD39" s="199" t="s">
        <v>22</v>
      </c>
      <c r="AE39" s="198" t="s">
        <v>23</v>
      </c>
      <c r="AF39" s="214"/>
      <c r="AG39" s="215"/>
      <c r="AH39" s="210">
        <v>0</v>
      </c>
      <c r="AI39" s="164">
        <f t="shared" si="13"/>
        <v>0</v>
      </c>
      <c r="AJ39" s="210">
        <v>0</v>
      </c>
      <c r="AK39" s="164">
        <f t="shared" si="14"/>
        <v>0</v>
      </c>
      <c r="AL39" s="216">
        <v>0</v>
      </c>
      <c r="AM39" s="164">
        <f t="shared" si="15"/>
        <v>0</v>
      </c>
      <c r="AN39" s="216">
        <v>0</v>
      </c>
      <c r="AO39" s="164">
        <f t="shared" si="16"/>
        <v>0</v>
      </c>
      <c r="AP39" s="216">
        <v>0</v>
      </c>
      <c r="AQ39" s="164">
        <f t="shared" si="17"/>
        <v>0</v>
      </c>
      <c r="AR39" s="216">
        <v>0</v>
      </c>
      <c r="AS39" s="164">
        <f t="shared" si="18"/>
        <v>0</v>
      </c>
      <c r="AT39" s="216">
        <v>0</v>
      </c>
      <c r="AU39" s="164">
        <f t="shared" si="19"/>
        <v>0</v>
      </c>
      <c r="AV39" s="216">
        <v>0</v>
      </c>
      <c r="AW39" s="164">
        <f t="shared" si="20"/>
        <v>0</v>
      </c>
      <c r="AX39" s="216">
        <v>0</v>
      </c>
      <c r="AY39" s="164">
        <f t="shared" si="21"/>
        <v>0</v>
      </c>
      <c r="AZ39" s="216">
        <v>0</v>
      </c>
      <c r="BA39" s="164">
        <f t="shared" si="22"/>
        <v>0</v>
      </c>
      <c r="BB39" s="216">
        <v>0</v>
      </c>
      <c r="BC39" s="164">
        <f t="shared" si="23"/>
        <v>0</v>
      </c>
      <c r="BD39" s="216">
        <v>0</v>
      </c>
      <c r="BE39" s="164">
        <f t="shared" si="24"/>
        <v>0</v>
      </c>
      <c r="BF39" s="256">
        <f t="shared" si="25"/>
        <v>0</v>
      </c>
      <c r="BG39" s="256">
        <f t="shared" si="26"/>
        <v>0</v>
      </c>
      <c r="BH39" s="255" t="b">
        <f t="shared" si="27"/>
        <v>1</v>
      </c>
      <c r="BI39" s="255">
        <f t="shared" si="28"/>
        <v>0</v>
      </c>
      <c r="BJ39" s="250">
        <f t="shared" si="29"/>
        <v>21110063</v>
      </c>
      <c r="BK39" s="251">
        <v>348</v>
      </c>
      <c r="BL39" s="251">
        <v>5</v>
      </c>
      <c r="BM39" s="252">
        <f t="shared" si="30"/>
        <v>0</v>
      </c>
      <c r="BN39" s="252">
        <f t="shared" si="31"/>
        <v>0</v>
      </c>
      <c r="BO39" s="252">
        <f t="shared" si="32"/>
        <v>0</v>
      </c>
      <c r="BP39" s="252">
        <f t="shared" si="33"/>
        <v>0</v>
      </c>
      <c r="BQ39" s="254">
        <f t="shared" si="34"/>
        <v>24.81</v>
      </c>
      <c r="BR39">
        <f t="shared" si="35"/>
        <v>16</v>
      </c>
      <c r="BS39">
        <v>0</v>
      </c>
      <c r="BT39">
        <v>1</v>
      </c>
      <c r="BU39" t="s">
        <v>139</v>
      </c>
      <c r="BV39" t="str">
        <f t="shared" si="36"/>
        <v>0</v>
      </c>
      <c r="BW39" t="str">
        <f t="shared" si="37"/>
        <v>0</v>
      </c>
      <c r="BX39" t="str">
        <f t="shared" si="38"/>
        <v>1</v>
      </c>
      <c r="BY39" t="s">
        <v>23</v>
      </c>
      <c r="BZ39" s="253">
        <f t="shared" si="39"/>
        <v>0</v>
      </c>
      <c r="CA39" s="253">
        <f t="shared" si="40"/>
        <v>0</v>
      </c>
      <c r="CB39" s="253">
        <f t="shared" si="41"/>
        <v>0</v>
      </c>
      <c r="CC39" s="253">
        <f t="shared" si="42"/>
        <v>0</v>
      </c>
      <c r="CD39" s="253">
        <f t="shared" si="43"/>
        <v>0</v>
      </c>
      <c r="CE39" s="253">
        <f t="shared" si="44"/>
        <v>0</v>
      </c>
      <c r="CF39" s="253">
        <f t="shared" si="45"/>
        <v>0</v>
      </c>
      <c r="CG39" s="253">
        <f t="shared" si="46"/>
        <v>0</v>
      </c>
      <c r="CH39" s="253">
        <f t="shared" si="47"/>
        <v>0</v>
      </c>
      <c r="CI39" s="253">
        <f t="shared" si="48"/>
        <v>0</v>
      </c>
      <c r="CJ39" s="253">
        <f t="shared" si="49"/>
        <v>0</v>
      </c>
      <c r="CK39" s="253">
        <f t="shared" si="50"/>
        <v>0</v>
      </c>
    </row>
    <row r="40" spans="2:89" s="10" customFormat="1" ht="27.6" x14ac:dyDescent="0.3">
      <c r="B40" s="129">
        <v>19</v>
      </c>
      <c r="C40" s="107">
        <v>211011</v>
      </c>
      <c r="D40" s="101">
        <v>21110068</v>
      </c>
      <c r="E40" s="102" t="s">
        <v>127</v>
      </c>
      <c r="F40" s="108" t="s">
        <v>344</v>
      </c>
      <c r="G40" s="108" t="s">
        <v>345</v>
      </c>
      <c r="H40" s="109" t="s">
        <v>18</v>
      </c>
      <c r="I40" s="123"/>
      <c r="J40" s="109" t="s">
        <v>19</v>
      </c>
      <c r="K40" s="111">
        <f t="shared" si="0"/>
        <v>10</v>
      </c>
      <c r="L40" s="104" t="s">
        <v>20</v>
      </c>
      <c r="M40" s="262">
        <f t="shared" si="1"/>
        <v>36.42</v>
      </c>
      <c r="N40" s="106">
        <v>36.42</v>
      </c>
      <c r="O40" s="260">
        <v>16</v>
      </c>
      <c r="P40" s="110">
        <f t="shared" si="2"/>
        <v>422.47199999999998</v>
      </c>
      <c r="Q40" s="112" t="s">
        <v>139</v>
      </c>
      <c r="R40" s="113">
        <f t="shared" si="3"/>
        <v>10</v>
      </c>
      <c r="S40" s="114">
        <f t="shared" si="4"/>
        <v>422.47199999999998</v>
      </c>
      <c r="T40" s="113">
        <f t="shared" si="5"/>
        <v>0</v>
      </c>
      <c r="U40" s="114">
        <f t="shared" si="6"/>
        <v>0</v>
      </c>
      <c r="V40" s="113">
        <f t="shared" si="7"/>
        <v>0</v>
      </c>
      <c r="W40" s="114">
        <f t="shared" si="8"/>
        <v>0</v>
      </c>
      <c r="X40" s="113">
        <f t="shared" si="9"/>
        <v>0</v>
      </c>
      <c r="Y40" s="114">
        <f t="shared" si="10"/>
        <v>0</v>
      </c>
      <c r="Z40" s="116">
        <f t="shared" si="51"/>
        <v>422.47199999999998</v>
      </c>
      <c r="AA40" s="117" t="b">
        <f t="shared" si="12"/>
        <v>1</v>
      </c>
      <c r="AB40" s="123"/>
      <c r="AC40" s="124"/>
      <c r="AD40" s="109" t="s">
        <v>22</v>
      </c>
      <c r="AE40" s="108" t="s">
        <v>23</v>
      </c>
      <c r="AF40" s="125"/>
      <c r="AG40" s="126"/>
      <c r="AH40" s="121">
        <v>0</v>
      </c>
      <c r="AI40" s="164">
        <f t="shared" si="13"/>
        <v>0</v>
      </c>
      <c r="AJ40" s="121">
        <v>10</v>
      </c>
      <c r="AK40" s="164">
        <f t="shared" si="14"/>
        <v>422.47199999999998</v>
      </c>
      <c r="AL40" s="127">
        <v>0</v>
      </c>
      <c r="AM40" s="164">
        <f t="shared" si="15"/>
        <v>0</v>
      </c>
      <c r="AN40" s="127">
        <v>0</v>
      </c>
      <c r="AO40" s="164">
        <f t="shared" si="16"/>
        <v>0</v>
      </c>
      <c r="AP40" s="127">
        <v>0</v>
      </c>
      <c r="AQ40" s="164">
        <f t="shared" si="17"/>
        <v>0</v>
      </c>
      <c r="AR40" s="127">
        <v>0</v>
      </c>
      <c r="AS40" s="164">
        <f t="shared" si="18"/>
        <v>0</v>
      </c>
      <c r="AT40" s="127">
        <v>0</v>
      </c>
      <c r="AU40" s="164">
        <f t="shared" si="19"/>
        <v>0</v>
      </c>
      <c r="AV40" s="127">
        <v>0</v>
      </c>
      <c r="AW40" s="164">
        <f t="shared" si="20"/>
        <v>0</v>
      </c>
      <c r="AX40" s="127">
        <v>0</v>
      </c>
      <c r="AY40" s="164">
        <f t="shared" si="21"/>
        <v>0</v>
      </c>
      <c r="AZ40" s="127">
        <v>0</v>
      </c>
      <c r="BA40" s="164">
        <f t="shared" si="22"/>
        <v>0</v>
      </c>
      <c r="BB40" s="127">
        <v>0</v>
      </c>
      <c r="BC40" s="164">
        <f t="shared" si="23"/>
        <v>0</v>
      </c>
      <c r="BD40" s="127">
        <v>0</v>
      </c>
      <c r="BE40" s="164">
        <f t="shared" si="24"/>
        <v>0</v>
      </c>
      <c r="BF40" s="256">
        <f t="shared" si="25"/>
        <v>422.47199999999998</v>
      </c>
      <c r="BG40" s="256">
        <f t="shared" si="26"/>
        <v>422.47199999999998</v>
      </c>
      <c r="BH40" s="255" t="b">
        <f t="shared" si="27"/>
        <v>1</v>
      </c>
      <c r="BI40" s="255">
        <f t="shared" si="28"/>
        <v>0</v>
      </c>
      <c r="BJ40" s="250">
        <f t="shared" si="29"/>
        <v>21110068</v>
      </c>
      <c r="BK40" s="251">
        <v>348</v>
      </c>
      <c r="BL40" s="251">
        <v>5</v>
      </c>
      <c r="BM40" s="252">
        <f t="shared" si="30"/>
        <v>10</v>
      </c>
      <c r="BN40" s="252">
        <f t="shared" si="31"/>
        <v>0</v>
      </c>
      <c r="BO40" s="252">
        <f t="shared" si="32"/>
        <v>0</v>
      </c>
      <c r="BP40" s="252">
        <f t="shared" si="33"/>
        <v>0</v>
      </c>
      <c r="BQ40" s="254">
        <f t="shared" si="34"/>
        <v>36.42</v>
      </c>
      <c r="BR40">
        <f t="shared" si="35"/>
        <v>16</v>
      </c>
      <c r="BS40">
        <v>0</v>
      </c>
      <c r="BT40">
        <v>1</v>
      </c>
      <c r="BU40" t="s">
        <v>139</v>
      </c>
      <c r="BV40" t="str">
        <f t="shared" si="36"/>
        <v>0</v>
      </c>
      <c r="BW40" t="str">
        <f t="shared" si="37"/>
        <v>0</v>
      </c>
      <c r="BX40" t="str">
        <f t="shared" si="38"/>
        <v>1</v>
      </c>
      <c r="BY40" t="s">
        <v>23</v>
      </c>
      <c r="BZ40" s="253">
        <f t="shared" si="39"/>
        <v>0</v>
      </c>
      <c r="CA40" s="253">
        <f t="shared" si="40"/>
        <v>422.47199999999998</v>
      </c>
      <c r="CB40" s="253">
        <f t="shared" si="41"/>
        <v>0</v>
      </c>
      <c r="CC40" s="253">
        <f t="shared" si="42"/>
        <v>0</v>
      </c>
      <c r="CD40" s="253">
        <f t="shared" si="43"/>
        <v>0</v>
      </c>
      <c r="CE40" s="253">
        <f t="shared" si="44"/>
        <v>0</v>
      </c>
      <c r="CF40" s="253">
        <f t="shared" si="45"/>
        <v>0</v>
      </c>
      <c r="CG40" s="253">
        <f t="shared" si="46"/>
        <v>0</v>
      </c>
      <c r="CH40" s="253">
        <f t="shared" si="47"/>
        <v>0</v>
      </c>
      <c r="CI40" s="253">
        <f t="shared" si="48"/>
        <v>0</v>
      </c>
      <c r="CJ40" s="253">
        <f t="shared" si="49"/>
        <v>0</v>
      </c>
      <c r="CK40" s="253">
        <f t="shared" si="50"/>
        <v>0</v>
      </c>
    </row>
    <row r="41" spans="2:89" s="211" customFormat="1" ht="27.6" x14ac:dyDescent="0.3">
      <c r="B41" s="194">
        <v>19</v>
      </c>
      <c r="C41" s="195">
        <v>211011</v>
      </c>
      <c r="D41" s="196">
        <v>21110068</v>
      </c>
      <c r="E41" s="197" t="s">
        <v>127</v>
      </c>
      <c r="F41" s="198" t="s">
        <v>344</v>
      </c>
      <c r="G41" s="198" t="s">
        <v>345</v>
      </c>
      <c r="H41" s="199" t="s">
        <v>18</v>
      </c>
      <c r="I41" s="194"/>
      <c r="J41" s="199" t="s">
        <v>19</v>
      </c>
      <c r="K41" s="200">
        <f t="shared" si="0"/>
        <v>37</v>
      </c>
      <c r="L41" s="201" t="s">
        <v>20</v>
      </c>
      <c r="M41" s="262">
        <f t="shared" si="1"/>
        <v>32.44</v>
      </c>
      <c r="N41" s="202">
        <v>32.44</v>
      </c>
      <c r="O41" s="260">
        <v>16</v>
      </c>
      <c r="P41" s="110">
        <f t="shared" si="2"/>
        <v>1392.3247999999999</v>
      </c>
      <c r="Q41" s="204" t="s">
        <v>139</v>
      </c>
      <c r="R41" s="205">
        <f t="shared" si="3"/>
        <v>10</v>
      </c>
      <c r="S41" s="114">
        <f t="shared" si="4"/>
        <v>376.30399999999997</v>
      </c>
      <c r="T41" s="205">
        <f t="shared" si="5"/>
        <v>21</v>
      </c>
      <c r="U41" s="114">
        <f t="shared" si="6"/>
        <v>790.23839999999984</v>
      </c>
      <c r="V41" s="113">
        <f t="shared" si="7"/>
        <v>3</v>
      </c>
      <c r="W41" s="114">
        <f t="shared" si="8"/>
        <v>112.89119999999998</v>
      </c>
      <c r="X41" s="205">
        <f t="shared" si="9"/>
        <v>3</v>
      </c>
      <c r="Y41" s="114">
        <f t="shared" si="10"/>
        <v>112.89119999999998</v>
      </c>
      <c r="Z41" s="203">
        <f t="shared" si="51"/>
        <v>1392.3247999999999</v>
      </c>
      <c r="AA41" s="206" t="b">
        <f t="shared" si="12"/>
        <v>1</v>
      </c>
      <c r="AB41" s="194"/>
      <c r="AC41" s="213"/>
      <c r="AD41" s="199" t="s">
        <v>22</v>
      </c>
      <c r="AE41" s="198" t="s">
        <v>23</v>
      </c>
      <c r="AF41" s="214"/>
      <c r="AG41" s="215"/>
      <c r="AH41" s="210">
        <v>0</v>
      </c>
      <c r="AI41" s="164">
        <f t="shared" si="13"/>
        <v>0</v>
      </c>
      <c r="AJ41" s="210">
        <v>0</v>
      </c>
      <c r="AK41" s="164">
        <f t="shared" si="14"/>
        <v>0</v>
      </c>
      <c r="AL41" s="216">
        <v>10</v>
      </c>
      <c r="AM41" s="164">
        <f t="shared" si="15"/>
        <v>376.30399999999997</v>
      </c>
      <c r="AN41" s="216">
        <v>10</v>
      </c>
      <c r="AO41" s="164">
        <f t="shared" si="16"/>
        <v>376.30399999999997</v>
      </c>
      <c r="AP41" s="216">
        <v>10</v>
      </c>
      <c r="AQ41" s="164">
        <f t="shared" si="17"/>
        <v>376.30399999999997</v>
      </c>
      <c r="AR41" s="216">
        <v>1</v>
      </c>
      <c r="AS41" s="164">
        <f t="shared" si="18"/>
        <v>37.630399999999995</v>
      </c>
      <c r="AT41" s="216">
        <v>1</v>
      </c>
      <c r="AU41" s="164">
        <f t="shared" si="19"/>
        <v>37.630399999999995</v>
      </c>
      <c r="AV41" s="216">
        <v>1</v>
      </c>
      <c r="AW41" s="164">
        <f t="shared" si="20"/>
        <v>37.630399999999995</v>
      </c>
      <c r="AX41" s="216">
        <v>1</v>
      </c>
      <c r="AY41" s="164">
        <f t="shared" si="21"/>
        <v>37.630399999999995</v>
      </c>
      <c r="AZ41" s="216">
        <v>1</v>
      </c>
      <c r="BA41" s="164">
        <f t="shared" si="22"/>
        <v>37.630399999999995</v>
      </c>
      <c r="BB41" s="216">
        <v>1</v>
      </c>
      <c r="BC41" s="164">
        <f t="shared" si="23"/>
        <v>37.630399999999995</v>
      </c>
      <c r="BD41" s="216">
        <v>1</v>
      </c>
      <c r="BE41" s="164">
        <f t="shared" si="24"/>
        <v>37.630399999999995</v>
      </c>
      <c r="BF41" s="256">
        <f t="shared" si="25"/>
        <v>1392.3247999999999</v>
      </c>
      <c r="BG41" s="256">
        <f t="shared" si="26"/>
        <v>1392.3247999999999</v>
      </c>
      <c r="BH41" s="255" t="b">
        <f t="shared" si="27"/>
        <v>1</v>
      </c>
      <c r="BI41" s="255">
        <f t="shared" si="28"/>
        <v>0</v>
      </c>
      <c r="BJ41" s="250">
        <f t="shared" si="29"/>
        <v>21110068</v>
      </c>
      <c r="BK41" s="251">
        <v>348</v>
      </c>
      <c r="BL41" s="251">
        <v>5</v>
      </c>
      <c r="BM41" s="252">
        <f t="shared" si="30"/>
        <v>10</v>
      </c>
      <c r="BN41" s="252">
        <f t="shared" si="31"/>
        <v>21</v>
      </c>
      <c r="BO41" s="252">
        <f t="shared" si="32"/>
        <v>3</v>
      </c>
      <c r="BP41" s="252">
        <f t="shared" si="33"/>
        <v>3</v>
      </c>
      <c r="BQ41" s="254">
        <f t="shared" si="34"/>
        <v>32.44</v>
      </c>
      <c r="BR41">
        <f t="shared" si="35"/>
        <v>16</v>
      </c>
      <c r="BS41">
        <v>0</v>
      </c>
      <c r="BT41">
        <v>1</v>
      </c>
      <c r="BU41" t="s">
        <v>139</v>
      </c>
      <c r="BV41" t="str">
        <f t="shared" si="36"/>
        <v>0</v>
      </c>
      <c r="BW41" t="str">
        <f t="shared" si="37"/>
        <v>0</v>
      </c>
      <c r="BX41" t="str">
        <f t="shared" si="38"/>
        <v>1</v>
      </c>
      <c r="BY41" t="s">
        <v>23</v>
      </c>
      <c r="BZ41" s="253">
        <f t="shared" si="39"/>
        <v>0</v>
      </c>
      <c r="CA41" s="253">
        <f t="shared" si="40"/>
        <v>0</v>
      </c>
      <c r="CB41" s="253">
        <f t="shared" si="41"/>
        <v>376.30399999999997</v>
      </c>
      <c r="CC41" s="253">
        <f t="shared" si="42"/>
        <v>376.30399999999997</v>
      </c>
      <c r="CD41" s="253">
        <f t="shared" si="43"/>
        <v>376.30399999999997</v>
      </c>
      <c r="CE41" s="253">
        <f t="shared" si="44"/>
        <v>37.630399999999995</v>
      </c>
      <c r="CF41" s="253">
        <f t="shared" si="45"/>
        <v>37.630399999999995</v>
      </c>
      <c r="CG41" s="253">
        <f t="shared" si="46"/>
        <v>37.630399999999995</v>
      </c>
      <c r="CH41" s="253">
        <f t="shared" si="47"/>
        <v>37.630399999999995</v>
      </c>
      <c r="CI41" s="253">
        <f t="shared" si="48"/>
        <v>37.630399999999995</v>
      </c>
      <c r="CJ41" s="253">
        <f t="shared" si="49"/>
        <v>37.630399999999995</v>
      </c>
      <c r="CK41" s="253">
        <f t="shared" si="50"/>
        <v>37.630399999999995</v>
      </c>
    </row>
    <row r="42" spans="2:89" s="1" customFormat="1" ht="27.6" x14ac:dyDescent="0.3">
      <c r="B42" s="129">
        <v>20</v>
      </c>
      <c r="C42" s="107">
        <v>211011</v>
      </c>
      <c r="D42" s="101">
        <v>21110072</v>
      </c>
      <c r="E42" s="102" t="s">
        <v>128</v>
      </c>
      <c r="F42" s="108" t="s">
        <v>344</v>
      </c>
      <c r="G42" s="108" t="s">
        <v>345</v>
      </c>
      <c r="H42" s="109" t="s">
        <v>18</v>
      </c>
      <c r="I42" s="123"/>
      <c r="J42" s="109" t="s">
        <v>19</v>
      </c>
      <c r="K42" s="111">
        <f t="shared" si="0"/>
        <v>24</v>
      </c>
      <c r="L42" s="104" t="s">
        <v>20</v>
      </c>
      <c r="M42" s="262">
        <f t="shared" si="1"/>
        <v>10.45</v>
      </c>
      <c r="N42" s="106">
        <v>10.45</v>
      </c>
      <c r="O42" s="260">
        <v>16</v>
      </c>
      <c r="P42" s="110">
        <f t="shared" si="2"/>
        <v>290.92799999999994</v>
      </c>
      <c r="Q42" s="112" t="s">
        <v>139</v>
      </c>
      <c r="R42" s="113">
        <f t="shared" si="3"/>
        <v>24</v>
      </c>
      <c r="S42" s="114">
        <f t="shared" si="4"/>
        <v>290.92799999999994</v>
      </c>
      <c r="T42" s="113">
        <f t="shared" si="5"/>
        <v>0</v>
      </c>
      <c r="U42" s="114">
        <f t="shared" si="6"/>
        <v>0</v>
      </c>
      <c r="V42" s="113">
        <f t="shared" si="7"/>
        <v>0</v>
      </c>
      <c r="W42" s="114">
        <f t="shared" si="8"/>
        <v>0</v>
      </c>
      <c r="X42" s="113">
        <f t="shared" si="9"/>
        <v>0</v>
      </c>
      <c r="Y42" s="114">
        <f t="shared" si="10"/>
        <v>0</v>
      </c>
      <c r="Z42" s="116">
        <f t="shared" si="51"/>
        <v>290.92799999999994</v>
      </c>
      <c r="AA42" s="117" t="b">
        <f t="shared" si="12"/>
        <v>1</v>
      </c>
      <c r="AB42" s="123"/>
      <c r="AC42" s="124"/>
      <c r="AD42" s="109" t="s">
        <v>22</v>
      </c>
      <c r="AE42" s="108" t="s">
        <v>23</v>
      </c>
      <c r="AF42" s="125"/>
      <c r="AG42" s="126"/>
      <c r="AH42" s="121">
        <v>0</v>
      </c>
      <c r="AI42" s="164">
        <f t="shared" si="13"/>
        <v>0</v>
      </c>
      <c r="AJ42" s="121">
        <v>24</v>
      </c>
      <c r="AK42" s="164">
        <f t="shared" si="14"/>
        <v>290.92799999999994</v>
      </c>
      <c r="AL42" s="127">
        <v>0</v>
      </c>
      <c r="AM42" s="164">
        <f t="shared" si="15"/>
        <v>0</v>
      </c>
      <c r="AN42" s="127">
        <v>0</v>
      </c>
      <c r="AO42" s="164">
        <f t="shared" si="16"/>
        <v>0</v>
      </c>
      <c r="AP42" s="127">
        <v>0</v>
      </c>
      <c r="AQ42" s="164">
        <f t="shared" si="17"/>
        <v>0</v>
      </c>
      <c r="AR42" s="127">
        <v>0</v>
      </c>
      <c r="AS42" s="164">
        <f t="shared" si="18"/>
        <v>0</v>
      </c>
      <c r="AT42" s="127">
        <v>0</v>
      </c>
      <c r="AU42" s="164">
        <f t="shared" si="19"/>
        <v>0</v>
      </c>
      <c r="AV42" s="127">
        <v>0</v>
      </c>
      <c r="AW42" s="164">
        <f t="shared" si="20"/>
        <v>0</v>
      </c>
      <c r="AX42" s="127">
        <v>0</v>
      </c>
      <c r="AY42" s="164">
        <f t="shared" si="21"/>
        <v>0</v>
      </c>
      <c r="AZ42" s="127">
        <v>0</v>
      </c>
      <c r="BA42" s="164">
        <f t="shared" si="22"/>
        <v>0</v>
      </c>
      <c r="BB42" s="127">
        <v>0</v>
      </c>
      <c r="BC42" s="164">
        <f t="shared" si="23"/>
        <v>0</v>
      </c>
      <c r="BD42" s="127">
        <v>0</v>
      </c>
      <c r="BE42" s="164">
        <f t="shared" si="24"/>
        <v>0</v>
      </c>
      <c r="BF42" s="256">
        <f t="shared" si="25"/>
        <v>290.92799999999994</v>
      </c>
      <c r="BG42" s="256">
        <f t="shared" si="26"/>
        <v>290.92799999999994</v>
      </c>
      <c r="BH42" s="255" t="b">
        <f t="shared" si="27"/>
        <v>1</v>
      </c>
      <c r="BI42" s="255">
        <f t="shared" si="28"/>
        <v>0</v>
      </c>
      <c r="BJ42" s="250">
        <f t="shared" si="29"/>
        <v>21110072</v>
      </c>
      <c r="BK42" s="251">
        <v>348</v>
      </c>
      <c r="BL42" s="251">
        <v>5</v>
      </c>
      <c r="BM42" s="252">
        <f t="shared" si="30"/>
        <v>24</v>
      </c>
      <c r="BN42" s="252">
        <f t="shared" si="31"/>
        <v>0</v>
      </c>
      <c r="BO42" s="252">
        <f t="shared" si="32"/>
        <v>0</v>
      </c>
      <c r="BP42" s="252">
        <f t="shared" si="33"/>
        <v>0</v>
      </c>
      <c r="BQ42" s="254">
        <f t="shared" si="34"/>
        <v>10.45</v>
      </c>
      <c r="BR42">
        <f t="shared" si="35"/>
        <v>16</v>
      </c>
      <c r="BS42">
        <v>0</v>
      </c>
      <c r="BT42">
        <v>1</v>
      </c>
      <c r="BU42" t="s">
        <v>139</v>
      </c>
      <c r="BV42" t="str">
        <f t="shared" si="36"/>
        <v>0</v>
      </c>
      <c r="BW42" t="str">
        <f t="shared" si="37"/>
        <v>0</v>
      </c>
      <c r="BX42" t="str">
        <f t="shared" si="38"/>
        <v>1</v>
      </c>
      <c r="BY42" t="s">
        <v>23</v>
      </c>
      <c r="BZ42" s="253">
        <f t="shared" si="39"/>
        <v>0</v>
      </c>
      <c r="CA42" s="253">
        <f t="shared" si="40"/>
        <v>290.92799999999994</v>
      </c>
      <c r="CB42" s="253">
        <f t="shared" si="41"/>
        <v>0</v>
      </c>
      <c r="CC42" s="253">
        <f t="shared" si="42"/>
        <v>0</v>
      </c>
      <c r="CD42" s="253">
        <f t="shared" si="43"/>
        <v>0</v>
      </c>
      <c r="CE42" s="253">
        <f t="shared" si="44"/>
        <v>0</v>
      </c>
      <c r="CF42" s="253">
        <f t="shared" si="45"/>
        <v>0</v>
      </c>
      <c r="CG42" s="253">
        <f t="shared" si="46"/>
        <v>0</v>
      </c>
      <c r="CH42" s="253">
        <f t="shared" si="47"/>
        <v>0</v>
      </c>
      <c r="CI42" s="253">
        <f t="shared" si="48"/>
        <v>0</v>
      </c>
      <c r="CJ42" s="253">
        <f t="shared" si="49"/>
        <v>0</v>
      </c>
      <c r="CK42" s="253">
        <f t="shared" si="50"/>
        <v>0</v>
      </c>
    </row>
    <row r="43" spans="2:89" s="217" customFormat="1" ht="27.6" x14ac:dyDescent="0.3">
      <c r="B43" s="194">
        <v>20</v>
      </c>
      <c r="C43" s="195">
        <v>211011</v>
      </c>
      <c r="D43" s="196">
        <v>21110072</v>
      </c>
      <c r="E43" s="197" t="s">
        <v>128</v>
      </c>
      <c r="F43" s="198" t="s">
        <v>344</v>
      </c>
      <c r="G43" s="198" t="s">
        <v>345</v>
      </c>
      <c r="H43" s="199" t="s">
        <v>18</v>
      </c>
      <c r="I43" s="194"/>
      <c r="J43" s="199" t="s">
        <v>19</v>
      </c>
      <c r="K43" s="200">
        <f t="shared" si="0"/>
        <v>51</v>
      </c>
      <c r="L43" s="201" t="s">
        <v>20</v>
      </c>
      <c r="M43" s="262">
        <f t="shared" si="1"/>
        <v>9.9700000000000006</v>
      </c>
      <c r="N43" s="202">
        <v>9.9700000000000006</v>
      </c>
      <c r="O43" s="260">
        <v>16</v>
      </c>
      <c r="P43" s="110">
        <f t="shared" si="2"/>
        <v>589.8252</v>
      </c>
      <c r="Q43" s="204" t="s">
        <v>139</v>
      </c>
      <c r="R43" s="205">
        <f t="shared" si="3"/>
        <v>20</v>
      </c>
      <c r="S43" s="114">
        <f t="shared" si="4"/>
        <v>231.30400000000003</v>
      </c>
      <c r="T43" s="205">
        <f t="shared" si="5"/>
        <v>25</v>
      </c>
      <c r="U43" s="114">
        <f t="shared" si="6"/>
        <v>289.13</v>
      </c>
      <c r="V43" s="113">
        <f t="shared" si="7"/>
        <v>3</v>
      </c>
      <c r="W43" s="114">
        <f t="shared" si="8"/>
        <v>34.695599999999999</v>
      </c>
      <c r="X43" s="205">
        <f t="shared" si="9"/>
        <v>3</v>
      </c>
      <c r="Y43" s="114">
        <f t="shared" si="10"/>
        <v>34.695599999999999</v>
      </c>
      <c r="Z43" s="203">
        <f t="shared" si="51"/>
        <v>589.8252</v>
      </c>
      <c r="AA43" s="206" t="b">
        <f t="shared" si="12"/>
        <v>1</v>
      </c>
      <c r="AB43" s="194"/>
      <c r="AC43" s="213"/>
      <c r="AD43" s="199" t="s">
        <v>22</v>
      </c>
      <c r="AE43" s="198" t="s">
        <v>23</v>
      </c>
      <c r="AF43" s="214"/>
      <c r="AG43" s="215"/>
      <c r="AH43" s="210">
        <v>0</v>
      </c>
      <c r="AI43" s="164">
        <f t="shared" si="13"/>
        <v>0</v>
      </c>
      <c r="AJ43" s="210">
        <v>0</v>
      </c>
      <c r="AK43" s="164">
        <f t="shared" si="14"/>
        <v>0</v>
      </c>
      <c r="AL43" s="216">
        <v>20</v>
      </c>
      <c r="AM43" s="164">
        <f t="shared" si="15"/>
        <v>231.30400000000003</v>
      </c>
      <c r="AN43" s="216">
        <v>24</v>
      </c>
      <c r="AO43" s="164">
        <f t="shared" si="16"/>
        <v>277.56479999999999</v>
      </c>
      <c r="AP43" s="216">
        <v>0</v>
      </c>
      <c r="AQ43" s="164">
        <f t="shared" si="17"/>
        <v>0</v>
      </c>
      <c r="AR43" s="216">
        <v>1</v>
      </c>
      <c r="AS43" s="164">
        <f t="shared" si="18"/>
        <v>11.565200000000001</v>
      </c>
      <c r="AT43" s="216">
        <v>1</v>
      </c>
      <c r="AU43" s="164">
        <f t="shared" si="19"/>
        <v>11.565200000000001</v>
      </c>
      <c r="AV43" s="216">
        <v>1</v>
      </c>
      <c r="AW43" s="164">
        <f t="shared" si="20"/>
        <v>11.565200000000001</v>
      </c>
      <c r="AX43" s="216">
        <v>1</v>
      </c>
      <c r="AY43" s="164">
        <f t="shared" si="21"/>
        <v>11.565200000000001</v>
      </c>
      <c r="AZ43" s="216">
        <v>1</v>
      </c>
      <c r="BA43" s="164">
        <f t="shared" si="22"/>
        <v>11.565200000000001</v>
      </c>
      <c r="BB43" s="216">
        <v>1</v>
      </c>
      <c r="BC43" s="164">
        <f t="shared" si="23"/>
        <v>11.565200000000001</v>
      </c>
      <c r="BD43" s="216">
        <v>1</v>
      </c>
      <c r="BE43" s="164">
        <f t="shared" si="24"/>
        <v>11.565200000000001</v>
      </c>
      <c r="BF43" s="256">
        <f t="shared" si="25"/>
        <v>589.8252</v>
      </c>
      <c r="BG43" s="256">
        <f t="shared" si="26"/>
        <v>589.8252</v>
      </c>
      <c r="BH43" s="255" t="b">
        <f t="shared" si="27"/>
        <v>1</v>
      </c>
      <c r="BI43" s="255">
        <f t="shared" si="28"/>
        <v>0</v>
      </c>
      <c r="BJ43" s="250">
        <f t="shared" si="29"/>
        <v>21110072</v>
      </c>
      <c r="BK43" s="251">
        <v>348</v>
      </c>
      <c r="BL43" s="251">
        <v>5</v>
      </c>
      <c r="BM43" s="252">
        <f t="shared" si="30"/>
        <v>20</v>
      </c>
      <c r="BN43" s="252">
        <f t="shared" si="31"/>
        <v>25</v>
      </c>
      <c r="BO43" s="252">
        <f t="shared" si="32"/>
        <v>3</v>
      </c>
      <c r="BP43" s="252">
        <f t="shared" si="33"/>
        <v>3</v>
      </c>
      <c r="BQ43" s="254">
        <f t="shared" si="34"/>
        <v>9.9700000000000006</v>
      </c>
      <c r="BR43">
        <f t="shared" si="35"/>
        <v>16</v>
      </c>
      <c r="BS43">
        <v>0</v>
      </c>
      <c r="BT43">
        <v>1</v>
      </c>
      <c r="BU43" t="s">
        <v>139</v>
      </c>
      <c r="BV43" t="str">
        <f t="shared" si="36"/>
        <v>0</v>
      </c>
      <c r="BW43" t="str">
        <f t="shared" si="37"/>
        <v>0</v>
      </c>
      <c r="BX43" t="str">
        <f t="shared" si="38"/>
        <v>1</v>
      </c>
      <c r="BY43" t="s">
        <v>23</v>
      </c>
      <c r="BZ43" s="253">
        <f t="shared" si="39"/>
        <v>0</v>
      </c>
      <c r="CA43" s="253">
        <f t="shared" si="40"/>
        <v>0</v>
      </c>
      <c r="CB43" s="253">
        <f t="shared" si="41"/>
        <v>231.30400000000003</v>
      </c>
      <c r="CC43" s="253">
        <f t="shared" si="42"/>
        <v>277.56479999999999</v>
      </c>
      <c r="CD43" s="253">
        <f t="shared" si="43"/>
        <v>0</v>
      </c>
      <c r="CE43" s="253">
        <f t="shared" si="44"/>
        <v>11.565200000000001</v>
      </c>
      <c r="CF43" s="253">
        <f t="shared" si="45"/>
        <v>11.565200000000001</v>
      </c>
      <c r="CG43" s="253">
        <f t="shared" si="46"/>
        <v>11.565200000000001</v>
      </c>
      <c r="CH43" s="253">
        <f t="shared" si="47"/>
        <v>11.565200000000001</v>
      </c>
      <c r="CI43" s="253">
        <f t="shared" si="48"/>
        <v>11.565200000000001</v>
      </c>
      <c r="CJ43" s="253">
        <f t="shared" si="49"/>
        <v>11.565200000000001</v>
      </c>
      <c r="CK43" s="253">
        <f t="shared" si="50"/>
        <v>11.565200000000001</v>
      </c>
    </row>
    <row r="44" spans="2:89" s="10" customFormat="1" ht="41.4" x14ac:dyDescent="0.3">
      <c r="B44" s="129">
        <v>21</v>
      </c>
      <c r="C44" s="107">
        <v>211011</v>
      </c>
      <c r="D44" s="101">
        <v>21110077</v>
      </c>
      <c r="E44" s="102" t="s">
        <v>145</v>
      </c>
      <c r="F44" s="108" t="s">
        <v>344</v>
      </c>
      <c r="G44" s="108" t="s">
        <v>345</v>
      </c>
      <c r="H44" s="109" t="s">
        <v>18</v>
      </c>
      <c r="I44" s="123"/>
      <c r="J44" s="109" t="s">
        <v>19</v>
      </c>
      <c r="K44" s="111">
        <f t="shared" si="0"/>
        <v>0</v>
      </c>
      <c r="L44" s="104" t="s">
        <v>20</v>
      </c>
      <c r="M44" s="262">
        <f t="shared" si="1"/>
        <v>20.420000000000002</v>
      </c>
      <c r="N44" s="106">
        <v>20.420000000000002</v>
      </c>
      <c r="O44" s="260">
        <v>16</v>
      </c>
      <c r="P44" s="110">
        <f t="shared" si="2"/>
        <v>0</v>
      </c>
      <c r="Q44" s="112" t="s">
        <v>139</v>
      </c>
      <c r="R44" s="113">
        <f t="shared" si="3"/>
        <v>0</v>
      </c>
      <c r="S44" s="114">
        <f t="shared" si="4"/>
        <v>0</v>
      </c>
      <c r="T44" s="113">
        <f t="shared" si="5"/>
        <v>0</v>
      </c>
      <c r="U44" s="114">
        <f t="shared" si="6"/>
        <v>0</v>
      </c>
      <c r="V44" s="113">
        <f t="shared" si="7"/>
        <v>0</v>
      </c>
      <c r="W44" s="114">
        <f t="shared" si="8"/>
        <v>0</v>
      </c>
      <c r="X44" s="113">
        <f t="shared" si="9"/>
        <v>0</v>
      </c>
      <c r="Y44" s="114">
        <f t="shared" si="10"/>
        <v>0</v>
      </c>
      <c r="Z44" s="116">
        <f t="shared" si="51"/>
        <v>0</v>
      </c>
      <c r="AA44" s="117" t="b">
        <f t="shared" si="12"/>
        <v>1</v>
      </c>
      <c r="AB44" s="123"/>
      <c r="AC44" s="124"/>
      <c r="AD44" s="109" t="s">
        <v>22</v>
      </c>
      <c r="AE44" s="108" t="s">
        <v>23</v>
      </c>
      <c r="AF44" s="125"/>
      <c r="AG44" s="126"/>
      <c r="AH44" s="121">
        <v>0</v>
      </c>
      <c r="AI44" s="164">
        <f t="shared" si="13"/>
        <v>0</v>
      </c>
      <c r="AJ44" s="121">
        <v>0</v>
      </c>
      <c r="AK44" s="164">
        <f t="shared" si="14"/>
        <v>0</v>
      </c>
      <c r="AL44" s="127">
        <v>0</v>
      </c>
      <c r="AM44" s="164">
        <f t="shared" si="15"/>
        <v>0</v>
      </c>
      <c r="AN44" s="127">
        <v>0</v>
      </c>
      <c r="AO44" s="164">
        <f t="shared" si="16"/>
        <v>0</v>
      </c>
      <c r="AP44" s="127">
        <v>0</v>
      </c>
      <c r="AQ44" s="164">
        <f t="shared" si="17"/>
        <v>0</v>
      </c>
      <c r="AR44" s="127">
        <v>0</v>
      </c>
      <c r="AS44" s="164">
        <f t="shared" si="18"/>
        <v>0</v>
      </c>
      <c r="AT44" s="127">
        <v>0</v>
      </c>
      <c r="AU44" s="164">
        <f t="shared" si="19"/>
        <v>0</v>
      </c>
      <c r="AV44" s="127">
        <v>0</v>
      </c>
      <c r="AW44" s="164">
        <f t="shared" si="20"/>
        <v>0</v>
      </c>
      <c r="AX44" s="127">
        <v>0</v>
      </c>
      <c r="AY44" s="164">
        <f t="shared" si="21"/>
        <v>0</v>
      </c>
      <c r="AZ44" s="127">
        <v>0</v>
      </c>
      <c r="BA44" s="164">
        <f t="shared" si="22"/>
        <v>0</v>
      </c>
      <c r="BB44" s="127">
        <v>0</v>
      </c>
      <c r="BC44" s="164">
        <f t="shared" si="23"/>
        <v>0</v>
      </c>
      <c r="BD44" s="127">
        <v>0</v>
      </c>
      <c r="BE44" s="164">
        <f t="shared" si="24"/>
        <v>0</v>
      </c>
      <c r="BF44" s="256">
        <f t="shared" si="25"/>
        <v>0</v>
      </c>
      <c r="BG44" s="256">
        <f t="shared" si="26"/>
        <v>0</v>
      </c>
      <c r="BH44" s="255" t="b">
        <f t="shared" si="27"/>
        <v>1</v>
      </c>
      <c r="BI44" s="255">
        <f t="shared" si="28"/>
        <v>0</v>
      </c>
      <c r="BJ44" s="250">
        <f t="shared" si="29"/>
        <v>21110077</v>
      </c>
      <c r="BK44" s="251">
        <v>348</v>
      </c>
      <c r="BL44" s="251">
        <v>5</v>
      </c>
      <c r="BM44" s="252">
        <f t="shared" si="30"/>
        <v>0</v>
      </c>
      <c r="BN44" s="252">
        <f t="shared" si="31"/>
        <v>0</v>
      </c>
      <c r="BO44" s="252">
        <f t="shared" si="32"/>
        <v>0</v>
      </c>
      <c r="BP44" s="252">
        <f t="shared" si="33"/>
        <v>0</v>
      </c>
      <c r="BQ44" s="254">
        <f t="shared" si="34"/>
        <v>20.420000000000002</v>
      </c>
      <c r="BR44">
        <f t="shared" si="35"/>
        <v>16</v>
      </c>
      <c r="BS44">
        <v>0</v>
      </c>
      <c r="BT44">
        <v>1</v>
      </c>
      <c r="BU44" t="s">
        <v>139</v>
      </c>
      <c r="BV44" t="str">
        <f t="shared" si="36"/>
        <v>0</v>
      </c>
      <c r="BW44" t="str">
        <f t="shared" si="37"/>
        <v>0</v>
      </c>
      <c r="BX44" t="str">
        <f t="shared" si="38"/>
        <v>1</v>
      </c>
      <c r="BY44" t="s">
        <v>23</v>
      </c>
      <c r="BZ44" s="253">
        <f t="shared" si="39"/>
        <v>0</v>
      </c>
      <c r="CA44" s="253">
        <f t="shared" si="40"/>
        <v>0</v>
      </c>
      <c r="CB44" s="253">
        <f t="shared" si="41"/>
        <v>0</v>
      </c>
      <c r="CC44" s="253">
        <f t="shared" si="42"/>
        <v>0</v>
      </c>
      <c r="CD44" s="253">
        <f t="shared" si="43"/>
        <v>0</v>
      </c>
      <c r="CE44" s="253">
        <f t="shared" si="44"/>
        <v>0</v>
      </c>
      <c r="CF44" s="253">
        <f t="shared" si="45"/>
        <v>0</v>
      </c>
      <c r="CG44" s="253">
        <f t="shared" si="46"/>
        <v>0</v>
      </c>
      <c r="CH44" s="253">
        <f t="shared" si="47"/>
        <v>0</v>
      </c>
      <c r="CI44" s="253">
        <f t="shared" si="48"/>
        <v>0</v>
      </c>
      <c r="CJ44" s="253">
        <f t="shared" si="49"/>
        <v>0</v>
      </c>
      <c r="CK44" s="253">
        <f t="shared" si="50"/>
        <v>0</v>
      </c>
    </row>
    <row r="45" spans="2:89" s="211" customFormat="1" ht="41.4" x14ac:dyDescent="0.3">
      <c r="B45" s="194">
        <v>21</v>
      </c>
      <c r="C45" s="195">
        <v>211011</v>
      </c>
      <c r="D45" s="196">
        <v>21110077</v>
      </c>
      <c r="E45" s="197" t="s">
        <v>145</v>
      </c>
      <c r="F45" s="198" t="s">
        <v>344</v>
      </c>
      <c r="G45" s="198" t="s">
        <v>345</v>
      </c>
      <c r="H45" s="199" t="s">
        <v>18</v>
      </c>
      <c r="I45" s="194"/>
      <c r="J45" s="199" t="s">
        <v>19</v>
      </c>
      <c r="K45" s="200">
        <f t="shared" si="0"/>
        <v>0</v>
      </c>
      <c r="L45" s="201" t="s">
        <v>20</v>
      </c>
      <c r="M45" s="262">
        <f t="shared" si="1"/>
        <v>19.37</v>
      </c>
      <c r="N45" s="202">
        <v>19.37</v>
      </c>
      <c r="O45" s="260">
        <v>16</v>
      </c>
      <c r="P45" s="110">
        <f t="shared" si="2"/>
        <v>0</v>
      </c>
      <c r="Q45" s="204" t="s">
        <v>139</v>
      </c>
      <c r="R45" s="205">
        <f t="shared" si="3"/>
        <v>0</v>
      </c>
      <c r="S45" s="114">
        <f t="shared" si="4"/>
        <v>0</v>
      </c>
      <c r="T45" s="205">
        <f t="shared" si="5"/>
        <v>0</v>
      </c>
      <c r="U45" s="114">
        <f t="shared" si="6"/>
        <v>0</v>
      </c>
      <c r="V45" s="113">
        <f t="shared" si="7"/>
        <v>0</v>
      </c>
      <c r="W45" s="114">
        <f t="shared" si="8"/>
        <v>0</v>
      </c>
      <c r="X45" s="205">
        <f t="shared" si="9"/>
        <v>0</v>
      </c>
      <c r="Y45" s="114">
        <f t="shared" si="10"/>
        <v>0</v>
      </c>
      <c r="Z45" s="203">
        <f t="shared" si="51"/>
        <v>0</v>
      </c>
      <c r="AA45" s="206" t="b">
        <f t="shared" si="12"/>
        <v>1</v>
      </c>
      <c r="AB45" s="194"/>
      <c r="AC45" s="213"/>
      <c r="AD45" s="199" t="s">
        <v>22</v>
      </c>
      <c r="AE45" s="198" t="s">
        <v>23</v>
      </c>
      <c r="AF45" s="214"/>
      <c r="AG45" s="215"/>
      <c r="AH45" s="210">
        <v>0</v>
      </c>
      <c r="AI45" s="164">
        <f t="shared" si="13"/>
        <v>0</v>
      </c>
      <c r="AJ45" s="210">
        <v>0</v>
      </c>
      <c r="AK45" s="164">
        <f t="shared" si="14"/>
        <v>0</v>
      </c>
      <c r="AL45" s="216">
        <v>0</v>
      </c>
      <c r="AM45" s="164">
        <f t="shared" si="15"/>
        <v>0</v>
      </c>
      <c r="AN45" s="216">
        <v>0</v>
      </c>
      <c r="AO45" s="164">
        <f t="shared" si="16"/>
        <v>0</v>
      </c>
      <c r="AP45" s="216">
        <v>0</v>
      </c>
      <c r="AQ45" s="164">
        <f t="shared" si="17"/>
        <v>0</v>
      </c>
      <c r="AR45" s="216">
        <v>0</v>
      </c>
      <c r="AS45" s="164">
        <f t="shared" si="18"/>
        <v>0</v>
      </c>
      <c r="AT45" s="216">
        <v>0</v>
      </c>
      <c r="AU45" s="164">
        <f t="shared" si="19"/>
        <v>0</v>
      </c>
      <c r="AV45" s="216">
        <v>0</v>
      </c>
      <c r="AW45" s="164">
        <f t="shared" si="20"/>
        <v>0</v>
      </c>
      <c r="AX45" s="216">
        <v>0</v>
      </c>
      <c r="AY45" s="164">
        <f t="shared" si="21"/>
        <v>0</v>
      </c>
      <c r="AZ45" s="216">
        <v>0</v>
      </c>
      <c r="BA45" s="164">
        <f t="shared" si="22"/>
        <v>0</v>
      </c>
      <c r="BB45" s="216">
        <v>0</v>
      </c>
      <c r="BC45" s="164">
        <f t="shared" si="23"/>
        <v>0</v>
      </c>
      <c r="BD45" s="216">
        <v>0</v>
      </c>
      <c r="BE45" s="164">
        <f t="shared" si="24"/>
        <v>0</v>
      </c>
      <c r="BF45" s="256">
        <f t="shared" si="25"/>
        <v>0</v>
      </c>
      <c r="BG45" s="256">
        <f t="shared" si="26"/>
        <v>0</v>
      </c>
      <c r="BH45" s="255" t="b">
        <f t="shared" si="27"/>
        <v>1</v>
      </c>
      <c r="BI45" s="255">
        <f t="shared" si="28"/>
        <v>0</v>
      </c>
      <c r="BJ45" s="250">
        <f t="shared" si="29"/>
        <v>21110077</v>
      </c>
      <c r="BK45" s="251">
        <v>348</v>
      </c>
      <c r="BL45" s="251">
        <v>5</v>
      </c>
      <c r="BM45" s="252">
        <f t="shared" si="30"/>
        <v>0</v>
      </c>
      <c r="BN45" s="252">
        <f t="shared" si="31"/>
        <v>0</v>
      </c>
      <c r="BO45" s="252">
        <f t="shared" si="32"/>
        <v>0</v>
      </c>
      <c r="BP45" s="252">
        <f t="shared" si="33"/>
        <v>0</v>
      </c>
      <c r="BQ45" s="254">
        <f t="shared" si="34"/>
        <v>19.37</v>
      </c>
      <c r="BR45">
        <f t="shared" si="35"/>
        <v>16</v>
      </c>
      <c r="BS45">
        <v>0</v>
      </c>
      <c r="BT45">
        <v>1</v>
      </c>
      <c r="BU45" t="s">
        <v>139</v>
      </c>
      <c r="BV45" t="str">
        <f t="shared" si="36"/>
        <v>0</v>
      </c>
      <c r="BW45" t="str">
        <f t="shared" si="37"/>
        <v>0</v>
      </c>
      <c r="BX45" t="str">
        <f t="shared" si="38"/>
        <v>1</v>
      </c>
      <c r="BY45" t="s">
        <v>23</v>
      </c>
      <c r="BZ45" s="253">
        <f t="shared" si="39"/>
        <v>0</v>
      </c>
      <c r="CA45" s="253">
        <f t="shared" si="40"/>
        <v>0</v>
      </c>
      <c r="CB45" s="253">
        <f t="shared" si="41"/>
        <v>0</v>
      </c>
      <c r="CC45" s="253">
        <f t="shared" si="42"/>
        <v>0</v>
      </c>
      <c r="CD45" s="253">
        <f t="shared" si="43"/>
        <v>0</v>
      </c>
      <c r="CE45" s="253">
        <f t="shared" si="44"/>
        <v>0</v>
      </c>
      <c r="CF45" s="253">
        <f t="shared" si="45"/>
        <v>0</v>
      </c>
      <c r="CG45" s="253">
        <f t="shared" si="46"/>
        <v>0</v>
      </c>
      <c r="CH45" s="253">
        <f t="shared" si="47"/>
        <v>0</v>
      </c>
      <c r="CI45" s="253">
        <f t="shared" si="48"/>
        <v>0</v>
      </c>
      <c r="CJ45" s="253">
        <f t="shared" si="49"/>
        <v>0</v>
      </c>
      <c r="CK45" s="253">
        <f t="shared" si="50"/>
        <v>0</v>
      </c>
    </row>
    <row r="46" spans="2:89" s="10" customFormat="1" ht="41.4" x14ac:dyDescent="0.3">
      <c r="B46" s="129">
        <v>22</v>
      </c>
      <c r="C46" s="107">
        <v>211011</v>
      </c>
      <c r="D46" s="101">
        <v>21110083</v>
      </c>
      <c r="E46" s="102" t="s">
        <v>355</v>
      </c>
      <c r="F46" s="108" t="s">
        <v>344</v>
      </c>
      <c r="G46" s="108" t="s">
        <v>345</v>
      </c>
      <c r="H46" s="109" t="s">
        <v>18</v>
      </c>
      <c r="I46" s="123"/>
      <c r="J46" s="109" t="s">
        <v>19</v>
      </c>
      <c r="K46" s="111">
        <f t="shared" si="0"/>
        <v>0</v>
      </c>
      <c r="L46" s="104" t="s">
        <v>20</v>
      </c>
      <c r="M46" s="262">
        <f t="shared" si="1"/>
        <v>109.73</v>
      </c>
      <c r="N46" s="106">
        <v>109.73</v>
      </c>
      <c r="O46" s="260">
        <v>16</v>
      </c>
      <c r="P46" s="110">
        <f t="shared" si="2"/>
        <v>0</v>
      </c>
      <c r="Q46" s="112" t="s">
        <v>139</v>
      </c>
      <c r="R46" s="113">
        <f t="shared" si="3"/>
        <v>0</v>
      </c>
      <c r="S46" s="114">
        <f t="shared" si="4"/>
        <v>0</v>
      </c>
      <c r="T46" s="113">
        <f t="shared" si="5"/>
        <v>0</v>
      </c>
      <c r="U46" s="114">
        <f t="shared" si="6"/>
        <v>0</v>
      </c>
      <c r="V46" s="113">
        <f t="shared" si="7"/>
        <v>0</v>
      </c>
      <c r="W46" s="114">
        <f t="shared" si="8"/>
        <v>0</v>
      </c>
      <c r="X46" s="113">
        <f t="shared" si="9"/>
        <v>0</v>
      </c>
      <c r="Y46" s="114">
        <f t="shared" si="10"/>
        <v>0</v>
      </c>
      <c r="Z46" s="116">
        <f t="shared" si="51"/>
        <v>0</v>
      </c>
      <c r="AA46" s="117" t="b">
        <f t="shared" si="12"/>
        <v>1</v>
      </c>
      <c r="AB46" s="123"/>
      <c r="AC46" s="124"/>
      <c r="AD46" s="109" t="s">
        <v>22</v>
      </c>
      <c r="AE46" s="108" t="s">
        <v>23</v>
      </c>
      <c r="AF46" s="125"/>
      <c r="AG46" s="126"/>
      <c r="AH46" s="121">
        <v>0</v>
      </c>
      <c r="AI46" s="164">
        <f t="shared" si="13"/>
        <v>0</v>
      </c>
      <c r="AJ46" s="121">
        <v>0</v>
      </c>
      <c r="AK46" s="164">
        <f t="shared" si="14"/>
        <v>0</v>
      </c>
      <c r="AL46" s="127">
        <v>0</v>
      </c>
      <c r="AM46" s="164">
        <f t="shared" si="15"/>
        <v>0</v>
      </c>
      <c r="AN46" s="127">
        <v>0</v>
      </c>
      <c r="AO46" s="164">
        <f t="shared" si="16"/>
        <v>0</v>
      </c>
      <c r="AP46" s="127">
        <v>0</v>
      </c>
      <c r="AQ46" s="164">
        <f t="shared" si="17"/>
        <v>0</v>
      </c>
      <c r="AR46" s="127">
        <v>0</v>
      </c>
      <c r="AS46" s="164">
        <f t="shared" si="18"/>
        <v>0</v>
      </c>
      <c r="AT46" s="127">
        <v>0</v>
      </c>
      <c r="AU46" s="164">
        <f t="shared" si="19"/>
        <v>0</v>
      </c>
      <c r="AV46" s="127">
        <v>0</v>
      </c>
      <c r="AW46" s="164">
        <f t="shared" si="20"/>
        <v>0</v>
      </c>
      <c r="AX46" s="127">
        <v>0</v>
      </c>
      <c r="AY46" s="164">
        <f t="shared" si="21"/>
        <v>0</v>
      </c>
      <c r="AZ46" s="127">
        <v>0</v>
      </c>
      <c r="BA46" s="164">
        <f t="shared" si="22"/>
        <v>0</v>
      </c>
      <c r="BB46" s="127">
        <v>0</v>
      </c>
      <c r="BC46" s="164">
        <f t="shared" si="23"/>
        <v>0</v>
      </c>
      <c r="BD46" s="127">
        <v>0</v>
      </c>
      <c r="BE46" s="164">
        <f t="shared" si="24"/>
        <v>0</v>
      </c>
      <c r="BF46" s="256">
        <f t="shared" si="25"/>
        <v>0</v>
      </c>
      <c r="BG46" s="256">
        <f t="shared" si="26"/>
        <v>0</v>
      </c>
      <c r="BH46" s="255" t="b">
        <f t="shared" si="27"/>
        <v>1</v>
      </c>
      <c r="BI46" s="255">
        <f t="shared" si="28"/>
        <v>0</v>
      </c>
      <c r="BJ46" s="250">
        <f t="shared" si="29"/>
        <v>21110083</v>
      </c>
      <c r="BK46" s="251">
        <v>348</v>
      </c>
      <c r="BL46" s="251">
        <v>5</v>
      </c>
      <c r="BM46" s="252">
        <f t="shared" si="30"/>
        <v>0</v>
      </c>
      <c r="BN46" s="252">
        <f t="shared" si="31"/>
        <v>0</v>
      </c>
      <c r="BO46" s="252">
        <f t="shared" si="32"/>
        <v>0</v>
      </c>
      <c r="BP46" s="252">
        <f t="shared" si="33"/>
        <v>0</v>
      </c>
      <c r="BQ46" s="254">
        <f t="shared" si="34"/>
        <v>109.73</v>
      </c>
      <c r="BR46">
        <f t="shared" si="35"/>
        <v>16</v>
      </c>
      <c r="BS46">
        <v>0</v>
      </c>
      <c r="BT46">
        <v>1</v>
      </c>
      <c r="BU46" t="s">
        <v>139</v>
      </c>
      <c r="BV46" t="str">
        <f t="shared" si="36"/>
        <v>0</v>
      </c>
      <c r="BW46" t="str">
        <f t="shared" si="37"/>
        <v>0</v>
      </c>
      <c r="BX46" t="str">
        <f t="shared" si="38"/>
        <v>1</v>
      </c>
      <c r="BY46" t="s">
        <v>23</v>
      </c>
      <c r="BZ46" s="253">
        <f t="shared" si="39"/>
        <v>0</v>
      </c>
      <c r="CA46" s="253">
        <f t="shared" si="40"/>
        <v>0</v>
      </c>
      <c r="CB46" s="253">
        <f t="shared" si="41"/>
        <v>0</v>
      </c>
      <c r="CC46" s="253">
        <f t="shared" si="42"/>
        <v>0</v>
      </c>
      <c r="CD46" s="253">
        <f t="shared" si="43"/>
        <v>0</v>
      </c>
      <c r="CE46" s="253">
        <f t="shared" si="44"/>
        <v>0</v>
      </c>
      <c r="CF46" s="253">
        <f t="shared" si="45"/>
        <v>0</v>
      </c>
      <c r="CG46" s="253">
        <f t="shared" si="46"/>
        <v>0</v>
      </c>
      <c r="CH46" s="253">
        <f t="shared" si="47"/>
        <v>0</v>
      </c>
      <c r="CI46" s="253">
        <f t="shared" si="48"/>
        <v>0</v>
      </c>
      <c r="CJ46" s="253">
        <f t="shared" si="49"/>
        <v>0</v>
      </c>
      <c r="CK46" s="253">
        <f t="shared" si="50"/>
        <v>0</v>
      </c>
    </row>
    <row r="47" spans="2:89" s="211" customFormat="1" ht="41.4" x14ac:dyDescent="0.3">
      <c r="B47" s="194">
        <v>22</v>
      </c>
      <c r="C47" s="195">
        <v>211011</v>
      </c>
      <c r="D47" s="196">
        <v>21110083</v>
      </c>
      <c r="E47" s="197" t="s">
        <v>355</v>
      </c>
      <c r="F47" s="198" t="s">
        <v>344</v>
      </c>
      <c r="G47" s="198" t="s">
        <v>345</v>
      </c>
      <c r="H47" s="199" t="s">
        <v>18</v>
      </c>
      <c r="I47" s="194"/>
      <c r="J47" s="199" t="s">
        <v>19</v>
      </c>
      <c r="K47" s="200">
        <f t="shared" si="0"/>
        <v>30</v>
      </c>
      <c r="L47" s="201" t="s">
        <v>20</v>
      </c>
      <c r="M47" s="262">
        <f t="shared" si="1"/>
        <v>78.209999999999994</v>
      </c>
      <c r="N47" s="202">
        <v>78.209999999999994</v>
      </c>
      <c r="O47" s="260">
        <v>16</v>
      </c>
      <c r="P47" s="110">
        <f t="shared" si="2"/>
        <v>2721.7079999999996</v>
      </c>
      <c r="Q47" s="204" t="s">
        <v>139</v>
      </c>
      <c r="R47" s="205">
        <f t="shared" si="3"/>
        <v>10</v>
      </c>
      <c r="S47" s="114">
        <f t="shared" si="4"/>
        <v>907.23599999999988</v>
      </c>
      <c r="T47" s="205">
        <f t="shared" si="5"/>
        <v>20</v>
      </c>
      <c r="U47" s="114">
        <f t="shared" si="6"/>
        <v>1814.4719999999998</v>
      </c>
      <c r="V47" s="113">
        <f t="shared" si="7"/>
        <v>0</v>
      </c>
      <c r="W47" s="114">
        <f t="shared" si="8"/>
        <v>0</v>
      </c>
      <c r="X47" s="205">
        <f t="shared" si="9"/>
        <v>0</v>
      </c>
      <c r="Y47" s="114">
        <f t="shared" si="10"/>
        <v>0</v>
      </c>
      <c r="Z47" s="203">
        <f t="shared" si="51"/>
        <v>2721.7079999999996</v>
      </c>
      <c r="AA47" s="206" t="b">
        <f t="shared" si="12"/>
        <v>1</v>
      </c>
      <c r="AB47" s="194"/>
      <c r="AC47" s="213"/>
      <c r="AD47" s="199" t="s">
        <v>22</v>
      </c>
      <c r="AE47" s="198" t="s">
        <v>23</v>
      </c>
      <c r="AF47" s="214"/>
      <c r="AG47" s="215"/>
      <c r="AH47" s="210">
        <v>0</v>
      </c>
      <c r="AI47" s="164">
        <f t="shared" si="13"/>
        <v>0</v>
      </c>
      <c r="AJ47" s="210">
        <v>0</v>
      </c>
      <c r="AK47" s="164">
        <f t="shared" si="14"/>
        <v>0</v>
      </c>
      <c r="AL47" s="216">
        <v>10</v>
      </c>
      <c r="AM47" s="164">
        <f t="shared" si="15"/>
        <v>907.23599999999988</v>
      </c>
      <c r="AN47" s="216">
        <v>10</v>
      </c>
      <c r="AO47" s="164">
        <f t="shared" si="16"/>
        <v>907.23599999999988</v>
      </c>
      <c r="AP47" s="216">
        <v>10</v>
      </c>
      <c r="AQ47" s="164">
        <f t="shared" si="17"/>
        <v>907.23599999999988</v>
      </c>
      <c r="AR47" s="216">
        <v>0</v>
      </c>
      <c r="AS47" s="164">
        <f t="shared" si="18"/>
        <v>0</v>
      </c>
      <c r="AT47" s="216">
        <v>0</v>
      </c>
      <c r="AU47" s="164">
        <f t="shared" si="19"/>
        <v>0</v>
      </c>
      <c r="AV47" s="216">
        <v>0</v>
      </c>
      <c r="AW47" s="164">
        <f t="shared" si="20"/>
        <v>0</v>
      </c>
      <c r="AX47" s="216">
        <v>0</v>
      </c>
      <c r="AY47" s="164">
        <f t="shared" si="21"/>
        <v>0</v>
      </c>
      <c r="AZ47" s="216">
        <v>0</v>
      </c>
      <c r="BA47" s="164">
        <f t="shared" si="22"/>
        <v>0</v>
      </c>
      <c r="BB47" s="216">
        <v>0</v>
      </c>
      <c r="BC47" s="164">
        <f t="shared" si="23"/>
        <v>0</v>
      </c>
      <c r="BD47" s="216">
        <v>0</v>
      </c>
      <c r="BE47" s="164">
        <f t="shared" si="24"/>
        <v>0</v>
      </c>
      <c r="BF47" s="256">
        <f t="shared" si="25"/>
        <v>2721.7079999999996</v>
      </c>
      <c r="BG47" s="256">
        <f t="shared" si="26"/>
        <v>2721.7079999999996</v>
      </c>
      <c r="BH47" s="255" t="b">
        <f t="shared" si="27"/>
        <v>1</v>
      </c>
      <c r="BI47" s="255">
        <f t="shared" si="28"/>
        <v>0</v>
      </c>
      <c r="BJ47" s="250">
        <f t="shared" si="29"/>
        <v>21110083</v>
      </c>
      <c r="BK47" s="251">
        <v>348</v>
      </c>
      <c r="BL47" s="251">
        <v>5</v>
      </c>
      <c r="BM47" s="252">
        <f t="shared" si="30"/>
        <v>10</v>
      </c>
      <c r="BN47" s="252">
        <f t="shared" si="31"/>
        <v>20</v>
      </c>
      <c r="BO47" s="252">
        <f t="shared" si="32"/>
        <v>0</v>
      </c>
      <c r="BP47" s="252">
        <f t="shared" si="33"/>
        <v>0</v>
      </c>
      <c r="BQ47" s="254">
        <f t="shared" si="34"/>
        <v>78.209999999999994</v>
      </c>
      <c r="BR47">
        <f t="shared" si="35"/>
        <v>16</v>
      </c>
      <c r="BS47">
        <v>0</v>
      </c>
      <c r="BT47">
        <v>1</v>
      </c>
      <c r="BU47" t="s">
        <v>139</v>
      </c>
      <c r="BV47" t="str">
        <f t="shared" si="36"/>
        <v>0</v>
      </c>
      <c r="BW47" t="str">
        <f t="shared" si="37"/>
        <v>0</v>
      </c>
      <c r="BX47" t="str">
        <f t="shared" si="38"/>
        <v>1</v>
      </c>
      <c r="BY47" t="s">
        <v>23</v>
      </c>
      <c r="BZ47" s="253">
        <f t="shared" si="39"/>
        <v>0</v>
      </c>
      <c r="CA47" s="253">
        <f t="shared" si="40"/>
        <v>0</v>
      </c>
      <c r="CB47" s="253">
        <f t="shared" si="41"/>
        <v>907.23599999999988</v>
      </c>
      <c r="CC47" s="253">
        <f t="shared" si="42"/>
        <v>907.23599999999988</v>
      </c>
      <c r="CD47" s="253">
        <f t="shared" si="43"/>
        <v>907.23599999999988</v>
      </c>
      <c r="CE47" s="253">
        <f t="shared" si="44"/>
        <v>0</v>
      </c>
      <c r="CF47" s="253">
        <f t="shared" si="45"/>
        <v>0</v>
      </c>
      <c r="CG47" s="253">
        <f t="shared" si="46"/>
        <v>0</v>
      </c>
      <c r="CH47" s="253">
        <f t="shared" si="47"/>
        <v>0</v>
      </c>
      <c r="CI47" s="253">
        <f t="shared" si="48"/>
        <v>0</v>
      </c>
      <c r="CJ47" s="253">
        <f t="shared" si="49"/>
        <v>0</v>
      </c>
      <c r="CK47" s="253">
        <f t="shared" si="50"/>
        <v>0</v>
      </c>
    </row>
    <row r="48" spans="2:89" s="10" customFormat="1" ht="27.6" x14ac:dyDescent="0.3">
      <c r="B48" s="129">
        <v>23</v>
      </c>
      <c r="C48" s="107">
        <v>211011</v>
      </c>
      <c r="D48" s="101">
        <v>21110091</v>
      </c>
      <c r="E48" s="102" t="s">
        <v>146</v>
      </c>
      <c r="F48" s="108" t="s">
        <v>344</v>
      </c>
      <c r="G48" s="108" t="s">
        <v>345</v>
      </c>
      <c r="H48" s="109" t="s">
        <v>18</v>
      </c>
      <c r="I48" s="123"/>
      <c r="J48" s="109" t="s">
        <v>19</v>
      </c>
      <c r="K48" s="111">
        <f t="shared" si="0"/>
        <v>0</v>
      </c>
      <c r="L48" s="104" t="s">
        <v>138</v>
      </c>
      <c r="M48" s="262">
        <f t="shared" si="1"/>
        <v>24.79</v>
      </c>
      <c r="N48" s="106">
        <v>24.79</v>
      </c>
      <c r="O48" s="260">
        <v>16</v>
      </c>
      <c r="P48" s="110">
        <f t="shared" si="2"/>
        <v>0</v>
      </c>
      <c r="Q48" s="112" t="s">
        <v>139</v>
      </c>
      <c r="R48" s="113">
        <f t="shared" si="3"/>
        <v>0</v>
      </c>
      <c r="S48" s="114">
        <f t="shared" si="4"/>
        <v>0</v>
      </c>
      <c r="T48" s="113">
        <f t="shared" si="5"/>
        <v>0</v>
      </c>
      <c r="U48" s="114">
        <f t="shared" si="6"/>
        <v>0</v>
      </c>
      <c r="V48" s="113">
        <f t="shared" si="7"/>
        <v>0</v>
      </c>
      <c r="W48" s="114">
        <f t="shared" si="8"/>
        <v>0</v>
      </c>
      <c r="X48" s="113">
        <f t="shared" si="9"/>
        <v>0</v>
      </c>
      <c r="Y48" s="114">
        <f t="shared" si="10"/>
        <v>0</v>
      </c>
      <c r="Z48" s="116">
        <f t="shared" si="51"/>
        <v>0</v>
      </c>
      <c r="AA48" s="117" t="b">
        <f t="shared" si="12"/>
        <v>1</v>
      </c>
      <c r="AB48" s="123"/>
      <c r="AC48" s="124"/>
      <c r="AD48" s="109" t="s">
        <v>22</v>
      </c>
      <c r="AE48" s="108" t="s">
        <v>23</v>
      </c>
      <c r="AF48" s="125"/>
      <c r="AG48" s="126"/>
      <c r="AH48" s="121">
        <v>0</v>
      </c>
      <c r="AI48" s="164">
        <f t="shared" si="13"/>
        <v>0</v>
      </c>
      <c r="AJ48" s="121">
        <v>0</v>
      </c>
      <c r="AK48" s="164">
        <f t="shared" si="14"/>
        <v>0</v>
      </c>
      <c r="AL48" s="127">
        <v>0</v>
      </c>
      <c r="AM48" s="164">
        <f t="shared" si="15"/>
        <v>0</v>
      </c>
      <c r="AN48" s="127">
        <v>0</v>
      </c>
      <c r="AO48" s="164">
        <f t="shared" si="16"/>
        <v>0</v>
      </c>
      <c r="AP48" s="127">
        <v>0</v>
      </c>
      <c r="AQ48" s="164">
        <f t="shared" si="17"/>
        <v>0</v>
      </c>
      <c r="AR48" s="127">
        <v>0</v>
      </c>
      <c r="AS48" s="164">
        <f t="shared" si="18"/>
        <v>0</v>
      </c>
      <c r="AT48" s="127">
        <v>0</v>
      </c>
      <c r="AU48" s="164">
        <f t="shared" si="19"/>
        <v>0</v>
      </c>
      <c r="AV48" s="127">
        <v>0</v>
      </c>
      <c r="AW48" s="164">
        <f t="shared" si="20"/>
        <v>0</v>
      </c>
      <c r="AX48" s="127">
        <v>0</v>
      </c>
      <c r="AY48" s="164">
        <f t="shared" si="21"/>
        <v>0</v>
      </c>
      <c r="AZ48" s="127">
        <v>0</v>
      </c>
      <c r="BA48" s="164">
        <f t="shared" si="22"/>
        <v>0</v>
      </c>
      <c r="BB48" s="127">
        <v>0</v>
      </c>
      <c r="BC48" s="164">
        <f t="shared" si="23"/>
        <v>0</v>
      </c>
      <c r="BD48" s="127">
        <v>0</v>
      </c>
      <c r="BE48" s="164">
        <f t="shared" si="24"/>
        <v>0</v>
      </c>
      <c r="BF48" s="256">
        <f t="shared" si="25"/>
        <v>0</v>
      </c>
      <c r="BG48" s="256">
        <f t="shared" si="26"/>
        <v>0</v>
      </c>
      <c r="BH48" s="255" t="b">
        <f t="shared" si="27"/>
        <v>1</v>
      </c>
      <c r="BI48" s="255">
        <f t="shared" si="28"/>
        <v>0</v>
      </c>
      <c r="BJ48" s="250">
        <f t="shared" si="29"/>
        <v>21110091</v>
      </c>
      <c r="BK48" s="251">
        <v>348</v>
      </c>
      <c r="BL48" s="251">
        <v>5</v>
      </c>
      <c r="BM48" s="252">
        <f t="shared" si="30"/>
        <v>0</v>
      </c>
      <c r="BN48" s="252">
        <f t="shared" si="31"/>
        <v>0</v>
      </c>
      <c r="BO48" s="252">
        <f t="shared" si="32"/>
        <v>0</v>
      </c>
      <c r="BP48" s="252">
        <f t="shared" si="33"/>
        <v>0</v>
      </c>
      <c r="BQ48" s="254">
        <f t="shared" si="34"/>
        <v>24.79</v>
      </c>
      <c r="BR48">
        <f t="shared" si="35"/>
        <v>16</v>
      </c>
      <c r="BS48">
        <v>0</v>
      </c>
      <c r="BT48">
        <v>1</v>
      </c>
      <c r="BU48" t="s">
        <v>139</v>
      </c>
      <c r="BV48" t="str">
        <f t="shared" si="36"/>
        <v>0</v>
      </c>
      <c r="BW48" t="str">
        <f t="shared" si="37"/>
        <v>0</v>
      </c>
      <c r="BX48" t="str">
        <f t="shared" si="38"/>
        <v>1</v>
      </c>
      <c r="BY48" t="s">
        <v>23</v>
      </c>
      <c r="BZ48" s="253">
        <f t="shared" si="39"/>
        <v>0</v>
      </c>
      <c r="CA48" s="253">
        <f t="shared" si="40"/>
        <v>0</v>
      </c>
      <c r="CB48" s="253">
        <f t="shared" si="41"/>
        <v>0</v>
      </c>
      <c r="CC48" s="253">
        <f t="shared" si="42"/>
        <v>0</v>
      </c>
      <c r="CD48" s="253">
        <f t="shared" si="43"/>
        <v>0</v>
      </c>
      <c r="CE48" s="253">
        <f t="shared" si="44"/>
        <v>0</v>
      </c>
      <c r="CF48" s="253">
        <f t="shared" si="45"/>
        <v>0</v>
      </c>
      <c r="CG48" s="253">
        <f t="shared" si="46"/>
        <v>0</v>
      </c>
      <c r="CH48" s="253">
        <f t="shared" si="47"/>
        <v>0</v>
      </c>
      <c r="CI48" s="253">
        <f t="shared" si="48"/>
        <v>0</v>
      </c>
      <c r="CJ48" s="253">
        <f t="shared" si="49"/>
        <v>0</v>
      </c>
      <c r="CK48" s="253">
        <f t="shared" si="50"/>
        <v>0</v>
      </c>
    </row>
    <row r="49" spans="2:89" s="211" customFormat="1" ht="27.6" x14ac:dyDescent="0.3">
      <c r="B49" s="194">
        <v>23</v>
      </c>
      <c r="C49" s="195">
        <v>211011</v>
      </c>
      <c r="D49" s="196">
        <v>21110091</v>
      </c>
      <c r="E49" s="197" t="s">
        <v>146</v>
      </c>
      <c r="F49" s="198" t="s">
        <v>344</v>
      </c>
      <c r="G49" s="198" t="s">
        <v>345</v>
      </c>
      <c r="H49" s="199" t="s">
        <v>18</v>
      </c>
      <c r="I49" s="194"/>
      <c r="J49" s="199" t="s">
        <v>19</v>
      </c>
      <c r="K49" s="200">
        <f t="shared" si="0"/>
        <v>0</v>
      </c>
      <c r="L49" s="201" t="s">
        <v>138</v>
      </c>
      <c r="M49" s="262">
        <f t="shared" si="1"/>
        <v>21.33</v>
      </c>
      <c r="N49" s="202">
        <v>21.33</v>
      </c>
      <c r="O49" s="260">
        <v>16</v>
      </c>
      <c r="P49" s="110">
        <f t="shared" si="2"/>
        <v>0</v>
      </c>
      <c r="Q49" s="204" t="s">
        <v>139</v>
      </c>
      <c r="R49" s="205">
        <f t="shared" si="3"/>
        <v>0</v>
      </c>
      <c r="S49" s="114">
        <f t="shared" si="4"/>
        <v>0</v>
      </c>
      <c r="T49" s="205">
        <f t="shared" si="5"/>
        <v>0</v>
      </c>
      <c r="U49" s="114">
        <f t="shared" si="6"/>
        <v>0</v>
      </c>
      <c r="V49" s="113">
        <f t="shared" si="7"/>
        <v>0</v>
      </c>
      <c r="W49" s="114">
        <f t="shared" si="8"/>
        <v>0</v>
      </c>
      <c r="X49" s="205">
        <f t="shared" si="9"/>
        <v>0</v>
      </c>
      <c r="Y49" s="114">
        <f t="shared" si="10"/>
        <v>0</v>
      </c>
      <c r="Z49" s="203">
        <f t="shared" si="51"/>
        <v>0</v>
      </c>
      <c r="AA49" s="206" t="b">
        <f t="shared" si="12"/>
        <v>1</v>
      </c>
      <c r="AB49" s="194"/>
      <c r="AC49" s="213"/>
      <c r="AD49" s="199" t="s">
        <v>22</v>
      </c>
      <c r="AE49" s="198" t="s">
        <v>23</v>
      </c>
      <c r="AF49" s="214"/>
      <c r="AG49" s="215"/>
      <c r="AH49" s="210">
        <v>0</v>
      </c>
      <c r="AI49" s="164">
        <f t="shared" si="13"/>
        <v>0</v>
      </c>
      <c r="AJ49" s="210">
        <v>0</v>
      </c>
      <c r="AK49" s="164">
        <f t="shared" si="14"/>
        <v>0</v>
      </c>
      <c r="AL49" s="216">
        <v>0</v>
      </c>
      <c r="AM49" s="164">
        <f t="shared" si="15"/>
        <v>0</v>
      </c>
      <c r="AN49" s="216">
        <v>0</v>
      </c>
      <c r="AO49" s="164">
        <f t="shared" si="16"/>
        <v>0</v>
      </c>
      <c r="AP49" s="216">
        <v>0</v>
      </c>
      <c r="AQ49" s="164">
        <f t="shared" si="17"/>
        <v>0</v>
      </c>
      <c r="AR49" s="216">
        <v>0</v>
      </c>
      <c r="AS49" s="164">
        <f t="shared" si="18"/>
        <v>0</v>
      </c>
      <c r="AT49" s="216">
        <v>0</v>
      </c>
      <c r="AU49" s="164">
        <f t="shared" si="19"/>
        <v>0</v>
      </c>
      <c r="AV49" s="216">
        <v>0</v>
      </c>
      <c r="AW49" s="164">
        <f t="shared" si="20"/>
        <v>0</v>
      </c>
      <c r="AX49" s="216">
        <v>0</v>
      </c>
      <c r="AY49" s="164">
        <f t="shared" si="21"/>
        <v>0</v>
      </c>
      <c r="AZ49" s="216">
        <v>0</v>
      </c>
      <c r="BA49" s="164">
        <f t="shared" si="22"/>
        <v>0</v>
      </c>
      <c r="BB49" s="216">
        <v>0</v>
      </c>
      <c r="BC49" s="164">
        <f t="shared" si="23"/>
        <v>0</v>
      </c>
      <c r="BD49" s="216">
        <v>0</v>
      </c>
      <c r="BE49" s="164">
        <f t="shared" si="24"/>
        <v>0</v>
      </c>
      <c r="BF49" s="256">
        <f t="shared" si="25"/>
        <v>0</v>
      </c>
      <c r="BG49" s="256">
        <f t="shared" si="26"/>
        <v>0</v>
      </c>
      <c r="BH49" s="255" t="b">
        <f t="shared" si="27"/>
        <v>1</v>
      </c>
      <c r="BI49" s="255">
        <f t="shared" si="28"/>
        <v>0</v>
      </c>
      <c r="BJ49" s="250">
        <f t="shared" si="29"/>
        <v>21110091</v>
      </c>
      <c r="BK49" s="251">
        <v>348</v>
      </c>
      <c r="BL49" s="251">
        <v>5</v>
      </c>
      <c r="BM49" s="252">
        <f t="shared" si="30"/>
        <v>0</v>
      </c>
      <c r="BN49" s="252">
        <f t="shared" si="31"/>
        <v>0</v>
      </c>
      <c r="BO49" s="252">
        <f t="shared" si="32"/>
        <v>0</v>
      </c>
      <c r="BP49" s="252">
        <f t="shared" si="33"/>
        <v>0</v>
      </c>
      <c r="BQ49" s="254">
        <f t="shared" si="34"/>
        <v>21.33</v>
      </c>
      <c r="BR49">
        <f t="shared" si="35"/>
        <v>16</v>
      </c>
      <c r="BS49">
        <v>0</v>
      </c>
      <c r="BT49">
        <v>1</v>
      </c>
      <c r="BU49" t="s">
        <v>139</v>
      </c>
      <c r="BV49" t="str">
        <f t="shared" si="36"/>
        <v>0</v>
      </c>
      <c r="BW49" t="str">
        <f t="shared" si="37"/>
        <v>0</v>
      </c>
      <c r="BX49" t="str">
        <f t="shared" si="38"/>
        <v>1</v>
      </c>
      <c r="BY49" t="s">
        <v>23</v>
      </c>
      <c r="BZ49" s="253">
        <f t="shared" si="39"/>
        <v>0</v>
      </c>
      <c r="CA49" s="253">
        <f t="shared" si="40"/>
        <v>0</v>
      </c>
      <c r="CB49" s="253">
        <f t="shared" si="41"/>
        <v>0</v>
      </c>
      <c r="CC49" s="253">
        <f t="shared" si="42"/>
        <v>0</v>
      </c>
      <c r="CD49" s="253">
        <f t="shared" si="43"/>
        <v>0</v>
      </c>
      <c r="CE49" s="253">
        <f t="shared" si="44"/>
        <v>0</v>
      </c>
      <c r="CF49" s="253">
        <f t="shared" si="45"/>
        <v>0</v>
      </c>
      <c r="CG49" s="253">
        <f t="shared" si="46"/>
        <v>0</v>
      </c>
      <c r="CH49" s="253">
        <f t="shared" si="47"/>
        <v>0</v>
      </c>
      <c r="CI49" s="253">
        <f t="shared" si="48"/>
        <v>0</v>
      </c>
      <c r="CJ49" s="253">
        <f t="shared" si="49"/>
        <v>0</v>
      </c>
      <c r="CK49" s="253">
        <f t="shared" si="50"/>
        <v>0</v>
      </c>
    </row>
    <row r="50" spans="2:89" s="328" customFormat="1" ht="20.399999999999999" x14ac:dyDescent="0.3">
      <c r="B50" s="227">
        <v>24</v>
      </c>
      <c r="C50" s="193">
        <v>211011</v>
      </c>
      <c r="D50" s="311">
        <v>21110099</v>
      </c>
      <c r="E50" s="103" t="s">
        <v>147</v>
      </c>
      <c r="F50" s="229" t="s">
        <v>344</v>
      </c>
      <c r="G50" s="229" t="s">
        <v>345</v>
      </c>
      <c r="H50" s="230" t="s">
        <v>18</v>
      </c>
      <c r="I50" s="227"/>
      <c r="J50" s="230" t="s">
        <v>19</v>
      </c>
      <c r="K50" s="232">
        <f t="shared" si="0"/>
        <v>12</v>
      </c>
      <c r="L50" s="105" t="s">
        <v>138</v>
      </c>
      <c r="M50" s="312">
        <f t="shared" si="1"/>
        <v>183.53</v>
      </c>
      <c r="N50" s="233">
        <v>183.53</v>
      </c>
      <c r="O50" s="313">
        <v>16</v>
      </c>
      <c r="P50" s="234">
        <f t="shared" si="2"/>
        <v>2554.7375999999995</v>
      </c>
      <c r="Q50" s="160" t="s">
        <v>139</v>
      </c>
      <c r="R50" s="235">
        <f t="shared" si="3"/>
        <v>5</v>
      </c>
      <c r="S50" s="234">
        <f t="shared" si="4"/>
        <v>1064.4739999999999</v>
      </c>
      <c r="T50" s="235">
        <f t="shared" si="5"/>
        <v>7</v>
      </c>
      <c r="U50" s="234">
        <f t="shared" si="6"/>
        <v>1490.2635999999998</v>
      </c>
      <c r="V50" s="235">
        <f t="shared" si="7"/>
        <v>0</v>
      </c>
      <c r="W50" s="234">
        <f t="shared" si="8"/>
        <v>0</v>
      </c>
      <c r="X50" s="235">
        <f t="shared" si="9"/>
        <v>0</v>
      </c>
      <c r="Y50" s="234">
        <f t="shared" si="10"/>
        <v>0</v>
      </c>
      <c r="Z50" s="234">
        <f t="shared" si="51"/>
        <v>2554.7375999999995</v>
      </c>
      <c r="AA50" s="236" t="b">
        <f t="shared" si="12"/>
        <v>1</v>
      </c>
      <c r="AB50" s="227"/>
      <c r="AC50" s="246"/>
      <c r="AD50" s="230" t="s">
        <v>22</v>
      </c>
      <c r="AE50" s="229" t="s">
        <v>23</v>
      </c>
      <c r="AF50" s="247"/>
      <c r="AG50" s="248"/>
      <c r="AH50" s="314">
        <v>0</v>
      </c>
      <c r="AI50" s="315">
        <f t="shared" si="13"/>
        <v>0</v>
      </c>
      <c r="AJ50" s="314">
        <v>5</v>
      </c>
      <c r="AK50" s="315">
        <f t="shared" si="14"/>
        <v>1064.4739999999999</v>
      </c>
      <c r="AL50" s="319">
        <v>0</v>
      </c>
      <c r="AM50" s="315">
        <f t="shared" si="15"/>
        <v>0</v>
      </c>
      <c r="AN50" s="319">
        <v>7</v>
      </c>
      <c r="AO50" s="315">
        <f t="shared" si="16"/>
        <v>1490.2635999999998</v>
      </c>
      <c r="AP50" s="319"/>
      <c r="AQ50" s="315">
        <f t="shared" si="17"/>
        <v>0</v>
      </c>
      <c r="AR50" s="319">
        <v>0</v>
      </c>
      <c r="AS50" s="315">
        <f t="shared" si="18"/>
        <v>0</v>
      </c>
      <c r="AT50" s="319">
        <v>0</v>
      </c>
      <c r="AU50" s="315">
        <f t="shared" si="19"/>
        <v>0</v>
      </c>
      <c r="AV50" s="319">
        <v>0</v>
      </c>
      <c r="AW50" s="315">
        <f t="shared" si="20"/>
        <v>0</v>
      </c>
      <c r="AX50" s="319">
        <v>0</v>
      </c>
      <c r="AY50" s="315">
        <f t="shared" si="21"/>
        <v>0</v>
      </c>
      <c r="AZ50" s="319">
        <v>0</v>
      </c>
      <c r="BA50" s="315">
        <f t="shared" si="22"/>
        <v>0</v>
      </c>
      <c r="BB50" s="319">
        <v>0</v>
      </c>
      <c r="BC50" s="315">
        <f t="shared" si="23"/>
        <v>0</v>
      </c>
      <c r="BD50" s="319">
        <v>0</v>
      </c>
      <c r="BE50" s="315">
        <f t="shared" si="24"/>
        <v>0</v>
      </c>
      <c r="BF50" s="316">
        <f t="shared" si="25"/>
        <v>2554.7375999999995</v>
      </c>
      <c r="BG50" s="316">
        <f t="shared" si="26"/>
        <v>2554.7375999999995</v>
      </c>
      <c r="BH50" s="317" t="b">
        <f t="shared" si="27"/>
        <v>1</v>
      </c>
      <c r="BI50" s="317">
        <f t="shared" si="28"/>
        <v>0</v>
      </c>
      <c r="BJ50" s="318">
        <f t="shared" si="29"/>
        <v>21110099</v>
      </c>
      <c r="BK50" s="324">
        <v>348</v>
      </c>
      <c r="BL50" s="324">
        <v>5</v>
      </c>
      <c r="BM50" s="325">
        <f t="shared" si="30"/>
        <v>5</v>
      </c>
      <c r="BN50" s="325">
        <f t="shared" si="31"/>
        <v>7</v>
      </c>
      <c r="BO50" s="325">
        <f t="shared" si="32"/>
        <v>0</v>
      </c>
      <c r="BP50" s="325">
        <f t="shared" si="33"/>
        <v>0</v>
      </c>
      <c r="BQ50" s="326">
        <f t="shared" si="34"/>
        <v>183.53</v>
      </c>
      <c r="BR50" s="228">
        <f t="shared" si="35"/>
        <v>16</v>
      </c>
      <c r="BS50" s="228">
        <v>0</v>
      </c>
      <c r="BT50" s="228">
        <v>1</v>
      </c>
      <c r="BU50" s="228" t="s">
        <v>139</v>
      </c>
      <c r="BV50" s="228" t="str">
        <f t="shared" si="36"/>
        <v>0</v>
      </c>
      <c r="BW50" s="228" t="str">
        <f t="shared" si="37"/>
        <v>0</v>
      </c>
      <c r="BX50" s="228" t="str">
        <f t="shared" si="38"/>
        <v>1</v>
      </c>
      <c r="BY50" s="228" t="s">
        <v>23</v>
      </c>
      <c r="BZ50" s="327">
        <f t="shared" si="39"/>
        <v>0</v>
      </c>
      <c r="CA50" s="327">
        <f t="shared" si="40"/>
        <v>1064.4739999999999</v>
      </c>
      <c r="CB50" s="327">
        <f t="shared" si="41"/>
        <v>0</v>
      </c>
      <c r="CC50" s="327">
        <f t="shared" si="42"/>
        <v>1490.2635999999998</v>
      </c>
      <c r="CD50" s="327">
        <f t="shared" si="43"/>
        <v>0</v>
      </c>
      <c r="CE50" s="327">
        <f t="shared" si="44"/>
        <v>0</v>
      </c>
      <c r="CF50" s="327">
        <f t="shared" si="45"/>
        <v>0</v>
      </c>
      <c r="CG50" s="327">
        <f t="shared" si="46"/>
        <v>0</v>
      </c>
      <c r="CH50" s="327">
        <f t="shared" si="47"/>
        <v>0</v>
      </c>
      <c r="CI50" s="327">
        <f t="shared" si="48"/>
        <v>0</v>
      </c>
      <c r="CJ50" s="327">
        <f t="shared" si="49"/>
        <v>0</v>
      </c>
      <c r="CK50" s="327">
        <f t="shared" si="50"/>
        <v>0</v>
      </c>
    </row>
    <row r="51" spans="2:89" s="217" customFormat="1" ht="20.399999999999999" x14ac:dyDescent="0.3">
      <c r="B51" s="194">
        <v>24</v>
      </c>
      <c r="C51" s="195">
        <v>211011</v>
      </c>
      <c r="D51" s="196">
        <v>21110099</v>
      </c>
      <c r="E51" s="197" t="s">
        <v>147</v>
      </c>
      <c r="F51" s="198" t="s">
        <v>344</v>
      </c>
      <c r="G51" s="198" t="s">
        <v>345</v>
      </c>
      <c r="H51" s="199" t="s">
        <v>18</v>
      </c>
      <c r="I51" s="194"/>
      <c r="J51" s="199" t="s">
        <v>19</v>
      </c>
      <c r="K51" s="200">
        <f t="shared" si="0"/>
        <v>14</v>
      </c>
      <c r="L51" s="201" t="s">
        <v>138</v>
      </c>
      <c r="M51" s="262">
        <f t="shared" si="1"/>
        <v>144.65</v>
      </c>
      <c r="N51" s="202">
        <v>144.65</v>
      </c>
      <c r="O51" s="260">
        <v>16</v>
      </c>
      <c r="P51" s="110">
        <f t="shared" si="2"/>
        <v>2349.116</v>
      </c>
      <c r="Q51" s="204" t="s">
        <v>139</v>
      </c>
      <c r="R51" s="205">
        <f t="shared" si="3"/>
        <v>7</v>
      </c>
      <c r="S51" s="114">
        <f t="shared" si="4"/>
        <v>1174.558</v>
      </c>
      <c r="T51" s="205">
        <f t="shared" si="5"/>
        <v>7</v>
      </c>
      <c r="U51" s="114">
        <f t="shared" si="6"/>
        <v>1174.558</v>
      </c>
      <c r="V51" s="113">
        <f t="shared" si="7"/>
        <v>0</v>
      </c>
      <c r="W51" s="114">
        <f t="shared" si="8"/>
        <v>0</v>
      </c>
      <c r="X51" s="205">
        <f t="shared" si="9"/>
        <v>0</v>
      </c>
      <c r="Y51" s="114">
        <f t="shared" si="10"/>
        <v>0</v>
      </c>
      <c r="Z51" s="203">
        <f t="shared" si="51"/>
        <v>2349.116</v>
      </c>
      <c r="AA51" s="206" t="b">
        <f t="shared" si="12"/>
        <v>1</v>
      </c>
      <c r="AB51" s="194"/>
      <c r="AC51" s="213"/>
      <c r="AD51" s="199" t="s">
        <v>22</v>
      </c>
      <c r="AE51" s="198" t="s">
        <v>23</v>
      </c>
      <c r="AF51" s="214"/>
      <c r="AG51" s="215"/>
      <c r="AH51" s="210">
        <v>0</v>
      </c>
      <c r="AI51" s="164">
        <f t="shared" si="13"/>
        <v>0</v>
      </c>
      <c r="AJ51" s="210">
        <v>0</v>
      </c>
      <c r="AK51" s="164">
        <f t="shared" si="14"/>
        <v>0</v>
      </c>
      <c r="AL51" s="216">
        <v>7</v>
      </c>
      <c r="AM51" s="164">
        <f t="shared" si="15"/>
        <v>1174.558</v>
      </c>
      <c r="AN51" s="216">
        <v>0</v>
      </c>
      <c r="AO51" s="164">
        <f t="shared" si="16"/>
        <v>0</v>
      </c>
      <c r="AP51" s="216">
        <v>7</v>
      </c>
      <c r="AQ51" s="164">
        <f t="shared" si="17"/>
        <v>1174.558</v>
      </c>
      <c r="AR51" s="216">
        <v>0</v>
      </c>
      <c r="AS51" s="164">
        <f t="shared" si="18"/>
        <v>0</v>
      </c>
      <c r="AT51" s="216">
        <v>0</v>
      </c>
      <c r="AU51" s="164">
        <f t="shared" si="19"/>
        <v>0</v>
      </c>
      <c r="AV51" s="216">
        <v>0</v>
      </c>
      <c r="AW51" s="164">
        <f t="shared" si="20"/>
        <v>0</v>
      </c>
      <c r="AX51" s="216">
        <v>0</v>
      </c>
      <c r="AY51" s="164">
        <f t="shared" si="21"/>
        <v>0</v>
      </c>
      <c r="AZ51" s="216">
        <v>0</v>
      </c>
      <c r="BA51" s="164">
        <f t="shared" si="22"/>
        <v>0</v>
      </c>
      <c r="BB51" s="216">
        <v>0</v>
      </c>
      <c r="BC51" s="164">
        <f t="shared" si="23"/>
        <v>0</v>
      </c>
      <c r="BD51" s="216">
        <v>0</v>
      </c>
      <c r="BE51" s="164">
        <f t="shared" si="24"/>
        <v>0</v>
      </c>
      <c r="BF51" s="256">
        <f t="shared" si="25"/>
        <v>2349.116</v>
      </c>
      <c r="BG51" s="256">
        <f t="shared" si="26"/>
        <v>2349.116</v>
      </c>
      <c r="BH51" s="255" t="b">
        <f t="shared" si="27"/>
        <v>1</v>
      </c>
      <c r="BI51" s="255">
        <f t="shared" si="28"/>
        <v>0</v>
      </c>
      <c r="BJ51" s="250">
        <f t="shared" si="29"/>
        <v>21110099</v>
      </c>
      <c r="BK51" s="251">
        <v>348</v>
      </c>
      <c r="BL51" s="251">
        <v>5</v>
      </c>
      <c r="BM51" s="252">
        <f t="shared" si="30"/>
        <v>7</v>
      </c>
      <c r="BN51" s="252">
        <f t="shared" si="31"/>
        <v>7</v>
      </c>
      <c r="BO51" s="252">
        <f t="shared" si="32"/>
        <v>0</v>
      </c>
      <c r="BP51" s="252">
        <f t="shared" si="33"/>
        <v>0</v>
      </c>
      <c r="BQ51" s="254">
        <f t="shared" si="34"/>
        <v>144.65</v>
      </c>
      <c r="BR51">
        <f t="shared" si="35"/>
        <v>16</v>
      </c>
      <c r="BS51">
        <v>0</v>
      </c>
      <c r="BT51">
        <v>1</v>
      </c>
      <c r="BU51" t="s">
        <v>139</v>
      </c>
      <c r="BV51" t="str">
        <f t="shared" si="36"/>
        <v>0</v>
      </c>
      <c r="BW51" t="str">
        <f t="shared" si="37"/>
        <v>0</v>
      </c>
      <c r="BX51" t="str">
        <f t="shared" si="38"/>
        <v>1</v>
      </c>
      <c r="BY51" t="s">
        <v>23</v>
      </c>
      <c r="BZ51" s="253">
        <f t="shared" si="39"/>
        <v>0</v>
      </c>
      <c r="CA51" s="253">
        <f t="shared" si="40"/>
        <v>0</v>
      </c>
      <c r="CB51" s="253">
        <f t="shared" si="41"/>
        <v>1174.558</v>
      </c>
      <c r="CC51" s="253">
        <f t="shared" si="42"/>
        <v>0</v>
      </c>
      <c r="CD51" s="253">
        <f t="shared" si="43"/>
        <v>1174.558</v>
      </c>
      <c r="CE51" s="253">
        <f t="shared" si="44"/>
        <v>0</v>
      </c>
      <c r="CF51" s="253">
        <f t="shared" si="45"/>
        <v>0</v>
      </c>
      <c r="CG51" s="253">
        <f t="shared" si="46"/>
        <v>0</v>
      </c>
      <c r="CH51" s="253">
        <f t="shared" si="47"/>
        <v>0</v>
      </c>
      <c r="CI51" s="253">
        <f t="shared" si="48"/>
        <v>0</v>
      </c>
      <c r="CJ51" s="253">
        <f t="shared" si="49"/>
        <v>0</v>
      </c>
      <c r="CK51" s="253">
        <f t="shared" si="50"/>
        <v>0</v>
      </c>
    </row>
    <row r="52" spans="2:89" s="10" customFormat="1" ht="12.75" customHeight="1" x14ac:dyDescent="0.3">
      <c r="B52" s="129">
        <v>25</v>
      </c>
      <c r="C52" s="107">
        <v>211011</v>
      </c>
      <c r="D52" s="101">
        <v>21110100</v>
      </c>
      <c r="E52" s="102" t="s">
        <v>148</v>
      </c>
      <c r="F52" s="108" t="s">
        <v>344</v>
      </c>
      <c r="G52" s="108" t="s">
        <v>345</v>
      </c>
      <c r="H52" s="109" t="s">
        <v>18</v>
      </c>
      <c r="I52" s="123"/>
      <c r="J52" s="109" t="s">
        <v>19</v>
      </c>
      <c r="K52" s="111">
        <f t="shared" si="0"/>
        <v>0</v>
      </c>
      <c r="L52" s="104" t="s">
        <v>138</v>
      </c>
      <c r="M52" s="262">
        <f t="shared" si="1"/>
        <v>202.52</v>
      </c>
      <c r="N52" s="106">
        <v>202.52</v>
      </c>
      <c r="O52" s="260">
        <v>16</v>
      </c>
      <c r="P52" s="110">
        <f t="shared" si="2"/>
        <v>0</v>
      </c>
      <c r="Q52" s="112" t="s">
        <v>139</v>
      </c>
      <c r="R52" s="113">
        <f t="shared" si="3"/>
        <v>0</v>
      </c>
      <c r="S52" s="114">
        <f t="shared" si="4"/>
        <v>0</v>
      </c>
      <c r="T52" s="113">
        <f t="shared" si="5"/>
        <v>0</v>
      </c>
      <c r="U52" s="114">
        <f t="shared" si="6"/>
        <v>0</v>
      </c>
      <c r="V52" s="113">
        <f t="shared" si="7"/>
        <v>0</v>
      </c>
      <c r="W52" s="114">
        <f t="shared" si="8"/>
        <v>0</v>
      </c>
      <c r="X52" s="113">
        <f t="shared" si="9"/>
        <v>0</v>
      </c>
      <c r="Y52" s="114">
        <f t="shared" si="10"/>
        <v>0</v>
      </c>
      <c r="Z52" s="116">
        <f t="shared" si="51"/>
        <v>0</v>
      </c>
      <c r="AA52" s="117" t="b">
        <f t="shared" si="12"/>
        <v>1</v>
      </c>
      <c r="AB52" s="123"/>
      <c r="AC52" s="124"/>
      <c r="AD52" s="109" t="s">
        <v>22</v>
      </c>
      <c r="AE52" s="108" t="s">
        <v>23</v>
      </c>
      <c r="AF52" s="125"/>
      <c r="AG52" s="126"/>
      <c r="AH52" s="121">
        <v>0</v>
      </c>
      <c r="AI52" s="164">
        <f t="shared" si="13"/>
        <v>0</v>
      </c>
      <c r="AJ52" s="121">
        <v>0</v>
      </c>
      <c r="AK52" s="164">
        <f t="shared" si="14"/>
        <v>0</v>
      </c>
      <c r="AL52" s="127">
        <v>0</v>
      </c>
      <c r="AM52" s="164">
        <f t="shared" si="15"/>
        <v>0</v>
      </c>
      <c r="AN52" s="127">
        <v>0</v>
      </c>
      <c r="AO52" s="164">
        <f t="shared" si="16"/>
        <v>0</v>
      </c>
      <c r="AP52" s="127">
        <v>0</v>
      </c>
      <c r="AQ52" s="164">
        <f t="shared" si="17"/>
        <v>0</v>
      </c>
      <c r="AR52" s="127">
        <v>0</v>
      </c>
      <c r="AS52" s="164">
        <f t="shared" si="18"/>
        <v>0</v>
      </c>
      <c r="AT52" s="127">
        <v>0</v>
      </c>
      <c r="AU52" s="164">
        <f t="shared" si="19"/>
        <v>0</v>
      </c>
      <c r="AV52" s="127">
        <v>0</v>
      </c>
      <c r="AW52" s="164">
        <f t="shared" si="20"/>
        <v>0</v>
      </c>
      <c r="AX52" s="127">
        <v>0</v>
      </c>
      <c r="AY52" s="164">
        <f t="shared" si="21"/>
        <v>0</v>
      </c>
      <c r="AZ52" s="127">
        <v>0</v>
      </c>
      <c r="BA52" s="164">
        <f t="shared" si="22"/>
        <v>0</v>
      </c>
      <c r="BB52" s="127">
        <v>0</v>
      </c>
      <c r="BC52" s="164">
        <f t="shared" si="23"/>
        <v>0</v>
      </c>
      <c r="BD52" s="127">
        <v>0</v>
      </c>
      <c r="BE52" s="164">
        <f t="shared" si="24"/>
        <v>0</v>
      </c>
      <c r="BF52" s="256">
        <f t="shared" si="25"/>
        <v>0</v>
      </c>
      <c r="BG52" s="256">
        <f t="shared" si="26"/>
        <v>0</v>
      </c>
      <c r="BH52" s="255" t="b">
        <f t="shared" si="27"/>
        <v>1</v>
      </c>
      <c r="BI52" s="255">
        <f t="shared" si="28"/>
        <v>0</v>
      </c>
      <c r="BJ52" s="250">
        <f t="shared" si="29"/>
        <v>21110100</v>
      </c>
      <c r="BK52" s="251">
        <v>348</v>
      </c>
      <c r="BL52" s="251">
        <v>5</v>
      </c>
      <c r="BM52" s="252">
        <f t="shared" si="30"/>
        <v>0</v>
      </c>
      <c r="BN52" s="252">
        <f t="shared" si="31"/>
        <v>0</v>
      </c>
      <c r="BO52" s="252">
        <f t="shared" si="32"/>
        <v>0</v>
      </c>
      <c r="BP52" s="252">
        <f t="shared" si="33"/>
        <v>0</v>
      </c>
      <c r="BQ52" s="254">
        <f t="shared" si="34"/>
        <v>202.52</v>
      </c>
      <c r="BR52">
        <f t="shared" si="35"/>
        <v>16</v>
      </c>
      <c r="BS52">
        <v>0</v>
      </c>
      <c r="BT52">
        <v>1</v>
      </c>
      <c r="BU52" t="s">
        <v>139</v>
      </c>
      <c r="BV52" t="str">
        <f t="shared" si="36"/>
        <v>0</v>
      </c>
      <c r="BW52" t="str">
        <f t="shared" si="37"/>
        <v>0</v>
      </c>
      <c r="BX52" t="str">
        <f t="shared" si="38"/>
        <v>1</v>
      </c>
      <c r="BY52" t="s">
        <v>23</v>
      </c>
      <c r="BZ52" s="253">
        <f t="shared" si="39"/>
        <v>0</v>
      </c>
      <c r="CA52" s="253">
        <f t="shared" si="40"/>
        <v>0</v>
      </c>
      <c r="CB52" s="253">
        <f t="shared" si="41"/>
        <v>0</v>
      </c>
      <c r="CC52" s="253">
        <f t="shared" si="42"/>
        <v>0</v>
      </c>
      <c r="CD52" s="253">
        <f t="shared" si="43"/>
        <v>0</v>
      </c>
      <c r="CE52" s="253">
        <f t="shared" si="44"/>
        <v>0</v>
      </c>
      <c r="CF52" s="253">
        <f t="shared" si="45"/>
        <v>0</v>
      </c>
      <c r="CG52" s="253">
        <f t="shared" si="46"/>
        <v>0</v>
      </c>
      <c r="CH52" s="253">
        <f t="shared" si="47"/>
        <v>0</v>
      </c>
      <c r="CI52" s="253">
        <f t="shared" si="48"/>
        <v>0</v>
      </c>
      <c r="CJ52" s="253">
        <f t="shared" si="49"/>
        <v>0</v>
      </c>
      <c r="CK52" s="253">
        <f t="shared" si="50"/>
        <v>0</v>
      </c>
    </row>
    <row r="53" spans="2:89" s="211" customFormat="1" ht="12.75" customHeight="1" x14ac:dyDescent="0.3">
      <c r="B53" s="194">
        <v>25</v>
      </c>
      <c r="C53" s="195">
        <v>211011</v>
      </c>
      <c r="D53" s="196">
        <v>21110100</v>
      </c>
      <c r="E53" s="197" t="s">
        <v>148</v>
      </c>
      <c r="F53" s="198" t="s">
        <v>344</v>
      </c>
      <c r="G53" s="198" t="s">
        <v>345</v>
      </c>
      <c r="H53" s="199" t="s">
        <v>18</v>
      </c>
      <c r="I53" s="194"/>
      <c r="J53" s="199" t="s">
        <v>19</v>
      </c>
      <c r="K53" s="200">
        <f t="shared" si="0"/>
        <v>0</v>
      </c>
      <c r="L53" s="201" t="s">
        <v>138</v>
      </c>
      <c r="M53" s="262">
        <f t="shared" si="1"/>
        <v>166.25</v>
      </c>
      <c r="N53" s="202">
        <v>166.25</v>
      </c>
      <c r="O53" s="260">
        <v>16</v>
      </c>
      <c r="P53" s="110">
        <f t="shared" si="2"/>
        <v>0</v>
      </c>
      <c r="Q53" s="204" t="s">
        <v>139</v>
      </c>
      <c r="R53" s="205">
        <f t="shared" si="3"/>
        <v>0</v>
      </c>
      <c r="S53" s="114">
        <f t="shared" si="4"/>
        <v>0</v>
      </c>
      <c r="T53" s="205">
        <f t="shared" si="5"/>
        <v>0</v>
      </c>
      <c r="U53" s="114">
        <f t="shared" si="6"/>
        <v>0</v>
      </c>
      <c r="V53" s="113">
        <f t="shared" si="7"/>
        <v>0</v>
      </c>
      <c r="W53" s="114">
        <f t="shared" si="8"/>
        <v>0</v>
      </c>
      <c r="X53" s="205">
        <f t="shared" si="9"/>
        <v>0</v>
      </c>
      <c r="Y53" s="114">
        <f t="shared" si="10"/>
        <v>0</v>
      </c>
      <c r="Z53" s="203">
        <f t="shared" si="51"/>
        <v>0</v>
      </c>
      <c r="AA53" s="206" t="b">
        <f t="shared" si="12"/>
        <v>1</v>
      </c>
      <c r="AB53" s="194"/>
      <c r="AC53" s="213"/>
      <c r="AD53" s="199" t="s">
        <v>22</v>
      </c>
      <c r="AE53" s="198" t="s">
        <v>23</v>
      </c>
      <c r="AF53" s="214"/>
      <c r="AG53" s="215"/>
      <c r="AH53" s="210">
        <v>0</v>
      </c>
      <c r="AI53" s="164">
        <f t="shared" si="13"/>
        <v>0</v>
      </c>
      <c r="AJ53" s="210">
        <v>0</v>
      </c>
      <c r="AK53" s="164">
        <f t="shared" si="14"/>
        <v>0</v>
      </c>
      <c r="AL53" s="216">
        <v>0</v>
      </c>
      <c r="AM53" s="164">
        <f t="shared" si="15"/>
        <v>0</v>
      </c>
      <c r="AN53" s="216">
        <v>0</v>
      </c>
      <c r="AO53" s="164">
        <f t="shared" si="16"/>
        <v>0</v>
      </c>
      <c r="AP53" s="216">
        <v>0</v>
      </c>
      <c r="AQ53" s="164">
        <f t="shared" si="17"/>
        <v>0</v>
      </c>
      <c r="AR53" s="216">
        <v>0</v>
      </c>
      <c r="AS53" s="164">
        <f t="shared" si="18"/>
        <v>0</v>
      </c>
      <c r="AT53" s="216">
        <v>0</v>
      </c>
      <c r="AU53" s="164">
        <f t="shared" si="19"/>
        <v>0</v>
      </c>
      <c r="AV53" s="216">
        <v>0</v>
      </c>
      <c r="AW53" s="164">
        <f t="shared" si="20"/>
        <v>0</v>
      </c>
      <c r="AX53" s="216">
        <v>0</v>
      </c>
      <c r="AY53" s="164">
        <f t="shared" si="21"/>
        <v>0</v>
      </c>
      <c r="AZ53" s="216">
        <v>0</v>
      </c>
      <c r="BA53" s="164">
        <f t="shared" si="22"/>
        <v>0</v>
      </c>
      <c r="BB53" s="216">
        <v>0</v>
      </c>
      <c r="BC53" s="164">
        <f t="shared" si="23"/>
        <v>0</v>
      </c>
      <c r="BD53" s="216">
        <v>0</v>
      </c>
      <c r="BE53" s="164">
        <f t="shared" si="24"/>
        <v>0</v>
      </c>
      <c r="BF53" s="256">
        <f t="shared" si="25"/>
        <v>0</v>
      </c>
      <c r="BG53" s="256">
        <f t="shared" si="26"/>
        <v>0</v>
      </c>
      <c r="BH53" s="255" t="b">
        <f t="shared" si="27"/>
        <v>1</v>
      </c>
      <c r="BI53" s="255">
        <f t="shared" si="28"/>
        <v>0</v>
      </c>
      <c r="BJ53" s="250">
        <f t="shared" si="29"/>
        <v>21110100</v>
      </c>
      <c r="BK53" s="251">
        <v>348</v>
      </c>
      <c r="BL53" s="251">
        <v>5</v>
      </c>
      <c r="BM53" s="252">
        <f t="shared" si="30"/>
        <v>0</v>
      </c>
      <c r="BN53" s="252">
        <f t="shared" si="31"/>
        <v>0</v>
      </c>
      <c r="BO53" s="252">
        <f t="shared" si="32"/>
        <v>0</v>
      </c>
      <c r="BP53" s="252">
        <f t="shared" si="33"/>
        <v>0</v>
      </c>
      <c r="BQ53" s="254">
        <f t="shared" si="34"/>
        <v>166.25</v>
      </c>
      <c r="BR53">
        <f t="shared" si="35"/>
        <v>16</v>
      </c>
      <c r="BS53">
        <v>0</v>
      </c>
      <c r="BT53">
        <v>1</v>
      </c>
      <c r="BU53" t="s">
        <v>139</v>
      </c>
      <c r="BV53" t="str">
        <f t="shared" si="36"/>
        <v>0</v>
      </c>
      <c r="BW53" t="str">
        <f t="shared" si="37"/>
        <v>0</v>
      </c>
      <c r="BX53" t="str">
        <f t="shared" si="38"/>
        <v>1</v>
      </c>
      <c r="BY53" t="s">
        <v>23</v>
      </c>
      <c r="BZ53" s="253">
        <f t="shared" si="39"/>
        <v>0</v>
      </c>
      <c r="CA53" s="253">
        <f t="shared" si="40"/>
        <v>0</v>
      </c>
      <c r="CB53" s="253">
        <f t="shared" si="41"/>
        <v>0</v>
      </c>
      <c r="CC53" s="253">
        <f t="shared" si="42"/>
        <v>0</v>
      </c>
      <c r="CD53" s="253">
        <f t="shared" si="43"/>
        <v>0</v>
      </c>
      <c r="CE53" s="253">
        <f t="shared" si="44"/>
        <v>0</v>
      </c>
      <c r="CF53" s="253">
        <f t="shared" si="45"/>
        <v>0</v>
      </c>
      <c r="CG53" s="253">
        <f t="shared" si="46"/>
        <v>0</v>
      </c>
      <c r="CH53" s="253">
        <f t="shared" si="47"/>
        <v>0</v>
      </c>
      <c r="CI53" s="253">
        <f t="shared" si="48"/>
        <v>0</v>
      </c>
      <c r="CJ53" s="253">
        <f t="shared" si="49"/>
        <v>0</v>
      </c>
      <c r="CK53" s="253">
        <f t="shared" si="50"/>
        <v>0</v>
      </c>
    </row>
    <row r="54" spans="2:89" s="10" customFormat="1" ht="20.399999999999999" x14ac:dyDescent="0.3">
      <c r="B54" s="129">
        <v>26</v>
      </c>
      <c r="C54" s="107">
        <v>211011</v>
      </c>
      <c r="D54" s="101">
        <v>21110108</v>
      </c>
      <c r="E54" s="102" t="s">
        <v>149</v>
      </c>
      <c r="F54" s="108" t="s">
        <v>344</v>
      </c>
      <c r="G54" s="108" t="s">
        <v>345</v>
      </c>
      <c r="H54" s="109" t="s">
        <v>18</v>
      </c>
      <c r="I54" s="123"/>
      <c r="J54" s="109" t="s">
        <v>19</v>
      </c>
      <c r="K54" s="111">
        <f t="shared" si="0"/>
        <v>0</v>
      </c>
      <c r="L54" s="104" t="s">
        <v>138</v>
      </c>
      <c r="M54" s="262">
        <f t="shared" si="1"/>
        <v>18.47</v>
      </c>
      <c r="N54" s="106">
        <v>18.47</v>
      </c>
      <c r="O54" s="260">
        <v>16</v>
      </c>
      <c r="P54" s="110">
        <f t="shared" si="2"/>
        <v>0</v>
      </c>
      <c r="Q54" s="112" t="s">
        <v>139</v>
      </c>
      <c r="R54" s="113">
        <f t="shared" si="3"/>
        <v>0</v>
      </c>
      <c r="S54" s="114">
        <f t="shared" si="4"/>
        <v>0</v>
      </c>
      <c r="T54" s="113">
        <f t="shared" si="5"/>
        <v>0</v>
      </c>
      <c r="U54" s="114">
        <f t="shared" si="6"/>
        <v>0</v>
      </c>
      <c r="V54" s="113">
        <f t="shared" si="7"/>
        <v>0</v>
      </c>
      <c r="W54" s="114">
        <f t="shared" si="8"/>
        <v>0</v>
      </c>
      <c r="X54" s="113">
        <f t="shared" si="9"/>
        <v>0</v>
      </c>
      <c r="Y54" s="114">
        <f t="shared" si="10"/>
        <v>0</v>
      </c>
      <c r="Z54" s="116">
        <f t="shared" si="51"/>
        <v>0</v>
      </c>
      <c r="AA54" s="117" t="b">
        <f t="shared" si="12"/>
        <v>1</v>
      </c>
      <c r="AB54" s="123"/>
      <c r="AC54" s="124"/>
      <c r="AD54" s="109" t="s">
        <v>22</v>
      </c>
      <c r="AE54" s="108" t="s">
        <v>23</v>
      </c>
      <c r="AF54" s="125"/>
      <c r="AG54" s="126"/>
      <c r="AH54" s="121">
        <v>0</v>
      </c>
      <c r="AI54" s="164">
        <f t="shared" si="13"/>
        <v>0</v>
      </c>
      <c r="AJ54" s="121">
        <v>0</v>
      </c>
      <c r="AK54" s="164">
        <f t="shared" si="14"/>
        <v>0</v>
      </c>
      <c r="AL54" s="127">
        <v>0</v>
      </c>
      <c r="AM54" s="164">
        <f t="shared" si="15"/>
        <v>0</v>
      </c>
      <c r="AN54" s="127">
        <v>0</v>
      </c>
      <c r="AO54" s="164">
        <f t="shared" si="16"/>
        <v>0</v>
      </c>
      <c r="AP54" s="127">
        <v>0</v>
      </c>
      <c r="AQ54" s="164">
        <f t="shared" si="17"/>
        <v>0</v>
      </c>
      <c r="AR54" s="127">
        <v>0</v>
      </c>
      <c r="AS54" s="164">
        <f t="shared" si="18"/>
        <v>0</v>
      </c>
      <c r="AT54" s="127">
        <v>0</v>
      </c>
      <c r="AU54" s="164">
        <f t="shared" si="19"/>
        <v>0</v>
      </c>
      <c r="AV54" s="127">
        <v>0</v>
      </c>
      <c r="AW54" s="164">
        <f t="shared" si="20"/>
        <v>0</v>
      </c>
      <c r="AX54" s="127">
        <v>0</v>
      </c>
      <c r="AY54" s="164">
        <f t="shared" si="21"/>
        <v>0</v>
      </c>
      <c r="AZ54" s="127">
        <v>0</v>
      </c>
      <c r="BA54" s="164">
        <f t="shared" si="22"/>
        <v>0</v>
      </c>
      <c r="BB54" s="127">
        <v>0</v>
      </c>
      <c r="BC54" s="164">
        <f t="shared" si="23"/>
        <v>0</v>
      </c>
      <c r="BD54" s="127">
        <v>0</v>
      </c>
      <c r="BE54" s="164">
        <f t="shared" si="24"/>
        <v>0</v>
      </c>
      <c r="BF54" s="256">
        <f t="shared" si="25"/>
        <v>0</v>
      </c>
      <c r="BG54" s="256">
        <f t="shared" si="26"/>
        <v>0</v>
      </c>
      <c r="BH54" s="255" t="b">
        <f t="shared" si="27"/>
        <v>1</v>
      </c>
      <c r="BI54" s="255">
        <f t="shared" si="28"/>
        <v>0</v>
      </c>
      <c r="BJ54" s="250">
        <f t="shared" si="29"/>
        <v>21110108</v>
      </c>
      <c r="BK54" s="251">
        <v>348</v>
      </c>
      <c r="BL54" s="251">
        <v>5</v>
      </c>
      <c r="BM54" s="252">
        <f t="shared" si="30"/>
        <v>0</v>
      </c>
      <c r="BN54" s="252">
        <f t="shared" si="31"/>
        <v>0</v>
      </c>
      <c r="BO54" s="252">
        <f t="shared" si="32"/>
        <v>0</v>
      </c>
      <c r="BP54" s="252">
        <f t="shared" si="33"/>
        <v>0</v>
      </c>
      <c r="BQ54" s="254">
        <f t="shared" si="34"/>
        <v>18.47</v>
      </c>
      <c r="BR54">
        <f t="shared" si="35"/>
        <v>16</v>
      </c>
      <c r="BS54">
        <v>0</v>
      </c>
      <c r="BT54">
        <v>1</v>
      </c>
      <c r="BU54" t="s">
        <v>139</v>
      </c>
      <c r="BV54" t="str">
        <f t="shared" si="36"/>
        <v>0</v>
      </c>
      <c r="BW54" t="str">
        <f t="shared" si="37"/>
        <v>0</v>
      </c>
      <c r="BX54" t="str">
        <f t="shared" si="38"/>
        <v>1</v>
      </c>
      <c r="BY54" t="s">
        <v>23</v>
      </c>
      <c r="BZ54" s="253">
        <f t="shared" si="39"/>
        <v>0</v>
      </c>
      <c r="CA54" s="253">
        <f t="shared" si="40"/>
        <v>0</v>
      </c>
      <c r="CB54" s="253">
        <f t="shared" si="41"/>
        <v>0</v>
      </c>
      <c r="CC54" s="253">
        <f t="shared" si="42"/>
        <v>0</v>
      </c>
      <c r="CD54" s="253">
        <f t="shared" si="43"/>
        <v>0</v>
      </c>
      <c r="CE54" s="253">
        <f t="shared" si="44"/>
        <v>0</v>
      </c>
      <c r="CF54" s="253">
        <f t="shared" si="45"/>
        <v>0</v>
      </c>
      <c r="CG54" s="253">
        <f t="shared" si="46"/>
        <v>0</v>
      </c>
      <c r="CH54" s="253">
        <f t="shared" si="47"/>
        <v>0</v>
      </c>
      <c r="CI54" s="253">
        <f t="shared" si="48"/>
        <v>0</v>
      </c>
      <c r="CJ54" s="253">
        <f t="shared" si="49"/>
        <v>0</v>
      </c>
      <c r="CK54" s="253">
        <f t="shared" si="50"/>
        <v>0</v>
      </c>
    </row>
    <row r="55" spans="2:89" s="211" customFormat="1" ht="20.399999999999999" x14ac:dyDescent="0.3">
      <c r="B55" s="194">
        <v>26</v>
      </c>
      <c r="C55" s="195">
        <v>211011</v>
      </c>
      <c r="D55" s="196">
        <v>21110108</v>
      </c>
      <c r="E55" s="197" t="s">
        <v>149</v>
      </c>
      <c r="F55" s="198" t="s">
        <v>344</v>
      </c>
      <c r="G55" s="198" t="s">
        <v>345</v>
      </c>
      <c r="H55" s="199" t="s">
        <v>18</v>
      </c>
      <c r="I55" s="194"/>
      <c r="J55" s="199" t="s">
        <v>19</v>
      </c>
      <c r="K55" s="200">
        <f t="shared" si="0"/>
        <v>0</v>
      </c>
      <c r="L55" s="201" t="s">
        <v>138</v>
      </c>
      <c r="M55" s="262">
        <f t="shared" si="1"/>
        <v>18</v>
      </c>
      <c r="N55" s="202">
        <v>18</v>
      </c>
      <c r="O55" s="260">
        <v>16</v>
      </c>
      <c r="P55" s="110">
        <f t="shared" si="2"/>
        <v>0</v>
      </c>
      <c r="Q55" s="204" t="s">
        <v>139</v>
      </c>
      <c r="R55" s="205">
        <f t="shared" si="3"/>
        <v>0</v>
      </c>
      <c r="S55" s="114">
        <f t="shared" si="4"/>
        <v>0</v>
      </c>
      <c r="T55" s="205">
        <f t="shared" si="5"/>
        <v>0</v>
      </c>
      <c r="U55" s="114">
        <f t="shared" si="6"/>
        <v>0</v>
      </c>
      <c r="V55" s="113">
        <f t="shared" si="7"/>
        <v>0</v>
      </c>
      <c r="W55" s="114">
        <f t="shared" si="8"/>
        <v>0</v>
      </c>
      <c r="X55" s="205">
        <f t="shared" si="9"/>
        <v>0</v>
      </c>
      <c r="Y55" s="114">
        <f t="shared" si="10"/>
        <v>0</v>
      </c>
      <c r="Z55" s="203">
        <f t="shared" si="51"/>
        <v>0</v>
      </c>
      <c r="AA55" s="206" t="b">
        <f t="shared" si="12"/>
        <v>1</v>
      </c>
      <c r="AB55" s="194"/>
      <c r="AC55" s="213"/>
      <c r="AD55" s="199" t="s">
        <v>22</v>
      </c>
      <c r="AE55" s="198" t="s">
        <v>23</v>
      </c>
      <c r="AF55" s="214"/>
      <c r="AG55" s="215"/>
      <c r="AH55" s="210">
        <v>0</v>
      </c>
      <c r="AI55" s="164">
        <f t="shared" si="13"/>
        <v>0</v>
      </c>
      <c r="AJ55" s="210">
        <v>0</v>
      </c>
      <c r="AK55" s="164">
        <f t="shared" si="14"/>
        <v>0</v>
      </c>
      <c r="AL55" s="216">
        <v>0</v>
      </c>
      <c r="AM55" s="164">
        <f t="shared" si="15"/>
        <v>0</v>
      </c>
      <c r="AN55" s="216">
        <v>0</v>
      </c>
      <c r="AO55" s="164">
        <f t="shared" si="16"/>
        <v>0</v>
      </c>
      <c r="AP55" s="216">
        <v>0</v>
      </c>
      <c r="AQ55" s="164">
        <f t="shared" si="17"/>
        <v>0</v>
      </c>
      <c r="AR55" s="216">
        <v>0</v>
      </c>
      <c r="AS55" s="164">
        <f t="shared" si="18"/>
        <v>0</v>
      </c>
      <c r="AT55" s="216">
        <v>0</v>
      </c>
      <c r="AU55" s="164">
        <f t="shared" si="19"/>
        <v>0</v>
      </c>
      <c r="AV55" s="216">
        <v>0</v>
      </c>
      <c r="AW55" s="164">
        <f t="shared" si="20"/>
        <v>0</v>
      </c>
      <c r="AX55" s="216">
        <v>0</v>
      </c>
      <c r="AY55" s="164">
        <f t="shared" si="21"/>
        <v>0</v>
      </c>
      <c r="AZ55" s="216">
        <v>0</v>
      </c>
      <c r="BA55" s="164">
        <f t="shared" si="22"/>
        <v>0</v>
      </c>
      <c r="BB55" s="216">
        <v>0</v>
      </c>
      <c r="BC55" s="164">
        <f t="shared" si="23"/>
        <v>0</v>
      </c>
      <c r="BD55" s="216">
        <v>0</v>
      </c>
      <c r="BE55" s="164">
        <f t="shared" si="24"/>
        <v>0</v>
      </c>
      <c r="BF55" s="256">
        <f t="shared" si="25"/>
        <v>0</v>
      </c>
      <c r="BG55" s="256">
        <f t="shared" si="26"/>
        <v>0</v>
      </c>
      <c r="BH55" s="255" t="b">
        <f t="shared" si="27"/>
        <v>1</v>
      </c>
      <c r="BI55" s="255">
        <f t="shared" si="28"/>
        <v>0</v>
      </c>
      <c r="BJ55" s="250">
        <f t="shared" si="29"/>
        <v>21110108</v>
      </c>
      <c r="BK55" s="251">
        <v>348</v>
      </c>
      <c r="BL55" s="251">
        <v>5</v>
      </c>
      <c r="BM55" s="252">
        <f t="shared" si="30"/>
        <v>0</v>
      </c>
      <c r="BN55" s="252">
        <f t="shared" si="31"/>
        <v>0</v>
      </c>
      <c r="BO55" s="252">
        <f t="shared" si="32"/>
        <v>0</v>
      </c>
      <c r="BP55" s="252">
        <f t="shared" si="33"/>
        <v>0</v>
      </c>
      <c r="BQ55" s="254">
        <f t="shared" si="34"/>
        <v>18</v>
      </c>
      <c r="BR55">
        <f t="shared" si="35"/>
        <v>16</v>
      </c>
      <c r="BS55">
        <v>0</v>
      </c>
      <c r="BT55">
        <v>1</v>
      </c>
      <c r="BU55" t="s">
        <v>139</v>
      </c>
      <c r="BV55" t="str">
        <f t="shared" si="36"/>
        <v>0</v>
      </c>
      <c r="BW55" t="str">
        <f t="shared" si="37"/>
        <v>0</v>
      </c>
      <c r="BX55" t="str">
        <f t="shared" si="38"/>
        <v>1</v>
      </c>
      <c r="BY55" t="s">
        <v>23</v>
      </c>
      <c r="BZ55" s="253">
        <f t="shared" si="39"/>
        <v>0</v>
      </c>
      <c r="CA55" s="253">
        <f t="shared" si="40"/>
        <v>0</v>
      </c>
      <c r="CB55" s="253">
        <f t="shared" si="41"/>
        <v>0</v>
      </c>
      <c r="CC55" s="253">
        <f t="shared" si="42"/>
        <v>0</v>
      </c>
      <c r="CD55" s="253">
        <f t="shared" si="43"/>
        <v>0</v>
      </c>
      <c r="CE55" s="253">
        <f t="shared" si="44"/>
        <v>0</v>
      </c>
      <c r="CF55" s="253">
        <f t="shared" si="45"/>
        <v>0</v>
      </c>
      <c r="CG55" s="253">
        <f t="shared" si="46"/>
        <v>0</v>
      </c>
      <c r="CH55" s="253">
        <f t="shared" si="47"/>
        <v>0</v>
      </c>
      <c r="CI55" s="253">
        <f t="shared" si="48"/>
        <v>0</v>
      </c>
      <c r="CJ55" s="253">
        <f t="shared" si="49"/>
        <v>0</v>
      </c>
      <c r="CK55" s="253">
        <f t="shared" si="50"/>
        <v>0</v>
      </c>
    </row>
    <row r="56" spans="2:89" s="1" customFormat="1" ht="20.399999999999999" x14ac:dyDescent="0.3">
      <c r="B56" s="129">
        <v>27</v>
      </c>
      <c r="C56" s="107">
        <v>211011</v>
      </c>
      <c r="D56" s="101">
        <v>21110112</v>
      </c>
      <c r="E56" s="102" t="s">
        <v>150</v>
      </c>
      <c r="F56" s="108" t="s">
        <v>344</v>
      </c>
      <c r="G56" s="108" t="s">
        <v>345</v>
      </c>
      <c r="H56" s="109" t="s">
        <v>18</v>
      </c>
      <c r="I56" s="123"/>
      <c r="J56" s="109" t="s">
        <v>19</v>
      </c>
      <c r="K56" s="111">
        <f t="shared" si="0"/>
        <v>0</v>
      </c>
      <c r="L56" s="104" t="s">
        <v>138</v>
      </c>
      <c r="M56" s="262">
        <f t="shared" si="1"/>
        <v>74.72</v>
      </c>
      <c r="N56" s="106">
        <v>74.72</v>
      </c>
      <c r="O56" s="260">
        <v>16</v>
      </c>
      <c r="P56" s="110">
        <f t="shared" si="2"/>
        <v>0</v>
      </c>
      <c r="Q56" s="112" t="s">
        <v>139</v>
      </c>
      <c r="R56" s="113">
        <f t="shared" si="3"/>
        <v>0</v>
      </c>
      <c r="S56" s="114">
        <f t="shared" si="4"/>
        <v>0</v>
      </c>
      <c r="T56" s="113">
        <f t="shared" si="5"/>
        <v>0</v>
      </c>
      <c r="U56" s="114">
        <f t="shared" si="6"/>
        <v>0</v>
      </c>
      <c r="V56" s="113">
        <f t="shared" si="7"/>
        <v>0</v>
      </c>
      <c r="W56" s="114">
        <f t="shared" si="8"/>
        <v>0</v>
      </c>
      <c r="X56" s="113">
        <f t="shared" si="9"/>
        <v>0</v>
      </c>
      <c r="Y56" s="114">
        <f t="shared" si="10"/>
        <v>0</v>
      </c>
      <c r="Z56" s="116">
        <f t="shared" si="51"/>
        <v>0</v>
      </c>
      <c r="AA56" s="117" t="b">
        <f t="shared" si="12"/>
        <v>1</v>
      </c>
      <c r="AB56" s="123"/>
      <c r="AC56" s="124"/>
      <c r="AD56" s="109" t="s">
        <v>22</v>
      </c>
      <c r="AE56" s="108" t="s">
        <v>23</v>
      </c>
      <c r="AF56" s="125"/>
      <c r="AG56" s="126"/>
      <c r="AH56" s="121">
        <v>0</v>
      </c>
      <c r="AI56" s="164">
        <f t="shared" si="13"/>
        <v>0</v>
      </c>
      <c r="AJ56" s="121">
        <v>0</v>
      </c>
      <c r="AK56" s="164">
        <f t="shared" si="14"/>
        <v>0</v>
      </c>
      <c r="AL56" s="127">
        <v>0</v>
      </c>
      <c r="AM56" s="164">
        <f t="shared" si="15"/>
        <v>0</v>
      </c>
      <c r="AN56" s="127">
        <v>0</v>
      </c>
      <c r="AO56" s="164">
        <f t="shared" si="16"/>
        <v>0</v>
      </c>
      <c r="AP56" s="127">
        <v>0</v>
      </c>
      <c r="AQ56" s="164">
        <f t="shared" si="17"/>
        <v>0</v>
      </c>
      <c r="AR56" s="127">
        <v>0</v>
      </c>
      <c r="AS56" s="164">
        <f t="shared" si="18"/>
        <v>0</v>
      </c>
      <c r="AT56" s="127">
        <v>0</v>
      </c>
      <c r="AU56" s="164">
        <f t="shared" si="19"/>
        <v>0</v>
      </c>
      <c r="AV56" s="127">
        <v>0</v>
      </c>
      <c r="AW56" s="164">
        <f t="shared" si="20"/>
        <v>0</v>
      </c>
      <c r="AX56" s="127">
        <v>0</v>
      </c>
      <c r="AY56" s="164">
        <f t="shared" si="21"/>
        <v>0</v>
      </c>
      <c r="AZ56" s="127">
        <v>0</v>
      </c>
      <c r="BA56" s="164">
        <f t="shared" si="22"/>
        <v>0</v>
      </c>
      <c r="BB56" s="127">
        <v>0</v>
      </c>
      <c r="BC56" s="164">
        <f t="shared" si="23"/>
        <v>0</v>
      </c>
      <c r="BD56" s="127">
        <v>0</v>
      </c>
      <c r="BE56" s="164">
        <f t="shared" si="24"/>
        <v>0</v>
      </c>
      <c r="BF56" s="256">
        <f t="shared" si="25"/>
        <v>0</v>
      </c>
      <c r="BG56" s="256">
        <f t="shared" si="26"/>
        <v>0</v>
      </c>
      <c r="BH56" s="255" t="b">
        <f t="shared" si="27"/>
        <v>1</v>
      </c>
      <c r="BI56" s="255">
        <f t="shared" si="28"/>
        <v>0</v>
      </c>
      <c r="BJ56" s="250">
        <f t="shared" si="29"/>
        <v>21110112</v>
      </c>
      <c r="BK56" s="251">
        <v>348</v>
      </c>
      <c r="BL56" s="251">
        <v>5</v>
      </c>
      <c r="BM56" s="252">
        <f t="shared" si="30"/>
        <v>0</v>
      </c>
      <c r="BN56" s="252">
        <f t="shared" si="31"/>
        <v>0</v>
      </c>
      <c r="BO56" s="252">
        <f t="shared" si="32"/>
        <v>0</v>
      </c>
      <c r="BP56" s="252">
        <f t="shared" si="33"/>
        <v>0</v>
      </c>
      <c r="BQ56" s="254">
        <f t="shared" si="34"/>
        <v>74.72</v>
      </c>
      <c r="BR56">
        <f t="shared" si="35"/>
        <v>16</v>
      </c>
      <c r="BS56">
        <v>0</v>
      </c>
      <c r="BT56">
        <v>1</v>
      </c>
      <c r="BU56" t="s">
        <v>139</v>
      </c>
      <c r="BV56" t="str">
        <f t="shared" si="36"/>
        <v>0</v>
      </c>
      <c r="BW56" t="str">
        <f t="shared" si="37"/>
        <v>0</v>
      </c>
      <c r="BX56" t="str">
        <f t="shared" si="38"/>
        <v>1</v>
      </c>
      <c r="BY56" t="s">
        <v>23</v>
      </c>
      <c r="BZ56" s="253">
        <f t="shared" si="39"/>
        <v>0</v>
      </c>
      <c r="CA56" s="253">
        <f t="shared" si="40"/>
        <v>0</v>
      </c>
      <c r="CB56" s="253">
        <f t="shared" si="41"/>
        <v>0</v>
      </c>
      <c r="CC56" s="253">
        <f t="shared" si="42"/>
        <v>0</v>
      </c>
      <c r="CD56" s="253">
        <f t="shared" si="43"/>
        <v>0</v>
      </c>
      <c r="CE56" s="253">
        <f t="shared" si="44"/>
        <v>0</v>
      </c>
      <c r="CF56" s="253">
        <f t="shared" si="45"/>
        <v>0</v>
      </c>
      <c r="CG56" s="253">
        <f t="shared" si="46"/>
        <v>0</v>
      </c>
      <c r="CH56" s="253">
        <f t="shared" si="47"/>
        <v>0</v>
      </c>
      <c r="CI56" s="253">
        <f t="shared" si="48"/>
        <v>0</v>
      </c>
      <c r="CJ56" s="253">
        <f t="shared" si="49"/>
        <v>0</v>
      </c>
      <c r="CK56" s="253">
        <f t="shared" si="50"/>
        <v>0</v>
      </c>
    </row>
    <row r="57" spans="2:89" s="217" customFormat="1" ht="20.399999999999999" x14ac:dyDescent="0.3">
      <c r="B57" s="194">
        <v>27</v>
      </c>
      <c r="C57" s="195">
        <v>211011</v>
      </c>
      <c r="D57" s="196">
        <v>21110112</v>
      </c>
      <c r="E57" s="197" t="s">
        <v>150</v>
      </c>
      <c r="F57" s="198" t="s">
        <v>344</v>
      </c>
      <c r="G57" s="198" t="s">
        <v>345</v>
      </c>
      <c r="H57" s="199" t="s">
        <v>18</v>
      </c>
      <c r="I57" s="194"/>
      <c r="J57" s="199" t="s">
        <v>19</v>
      </c>
      <c r="K57" s="200">
        <f t="shared" si="0"/>
        <v>116</v>
      </c>
      <c r="L57" s="201" t="s">
        <v>138</v>
      </c>
      <c r="M57" s="262">
        <f t="shared" si="1"/>
        <v>68.64</v>
      </c>
      <c r="N57" s="202">
        <v>68.64</v>
      </c>
      <c r="O57" s="260">
        <v>16</v>
      </c>
      <c r="P57" s="110">
        <f t="shared" si="2"/>
        <v>9236.1983999999993</v>
      </c>
      <c r="Q57" s="204" t="s">
        <v>139</v>
      </c>
      <c r="R57" s="205">
        <f t="shared" si="3"/>
        <v>20</v>
      </c>
      <c r="S57" s="114">
        <f t="shared" si="4"/>
        <v>1592.4479999999999</v>
      </c>
      <c r="T57" s="205">
        <f t="shared" si="5"/>
        <v>48</v>
      </c>
      <c r="U57" s="114">
        <f t="shared" si="6"/>
        <v>3821.8751999999999</v>
      </c>
      <c r="V57" s="113">
        <f t="shared" si="7"/>
        <v>24</v>
      </c>
      <c r="W57" s="114">
        <f t="shared" si="8"/>
        <v>1910.9376</v>
      </c>
      <c r="X57" s="205">
        <f t="shared" si="9"/>
        <v>24</v>
      </c>
      <c r="Y57" s="114">
        <f t="shared" si="10"/>
        <v>1910.9376</v>
      </c>
      <c r="Z57" s="203">
        <f t="shared" si="51"/>
        <v>9236.1983999999993</v>
      </c>
      <c r="AA57" s="206" t="b">
        <f t="shared" si="12"/>
        <v>1</v>
      </c>
      <c r="AB57" s="194"/>
      <c r="AC57" s="213"/>
      <c r="AD57" s="199" t="s">
        <v>22</v>
      </c>
      <c r="AE57" s="198" t="s">
        <v>23</v>
      </c>
      <c r="AF57" s="214"/>
      <c r="AG57" s="215"/>
      <c r="AH57" s="210">
        <v>0</v>
      </c>
      <c r="AI57" s="164">
        <f t="shared" si="13"/>
        <v>0</v>
      </c>
      <c r="AJ57" s="210">
        <v>0</v>
      </c>
      <c r="AK57" s="164">
        <f t="shared" si="14"/>
        <v>0</v>
      </c>
      <c r="AL57" s="216">
        <v>20</v>
      </c>
      <c r="AM57" s="164">
        <f t="shared" si="15"/>
        <v>1592.4479999999999</v>
      </c>
      <c r="AN57" s="216">
        <v>20</v>
      </c>
      <c r="AO57" s="164">
        <f t="shared" si="16"/>
        <v>1592.4479999999999</v>
      </c>
      <c r="AP57" s="216">
        <v>20</v>
      </c>
      <c r="AQ57" s="164">
        <f t="shared" si="17"/>
        <v>1592.4479999999999</v>
      </c>
      <c r="AR57" s="216">
        <v>8</v>
      </c>
      <c r="AS57" s="164">
        <f t="shared" si="18"/>
        <v>636.97919999999999</v>
      </c>
      <c r="AT57" s="216">
        <v>8</v>
      </c>
      <c r="AU57" s="164">
        <f t="shared" si="19"/>
        <v>636.97919999999999</v>
      </c>
      <c r="AV57" s="216">
        <v>8</v>
      </c>
      <c r="AW57" s="164">
        <f t="shared" si="20"/>
        <v>636.97919999999999</v>
      </c>
      <c r="AX57" s="216">
        <v>8</v>
      </c>
      <c r="AY57" s="164">
        <f t="shared" si="21"/>
        <v>636.97919999999999</v>
      </c>
      <c r="AZ57" s="216">
        <v>8</v>
      </c>
      <c r="BA57" s="164">
        <f t="shared" si="22"/>
        <v>636.97919999999999</v>
      </c>
      <c r="BB57" s="216">
        <v>8</v>
      </c>
      <c r="BC57" s="164">
        <f t="shared" si="23"/>
        <v>636.97919999999999</v>
      </c>
      <c r="BD57" s="216">
        <v>8</v>
      </c>
      <c r="BE57" s="164">
        <f t="shared" si="24"/>
        <v>636.97919999999999</v>
      </c>
      <c r="BF57" s="256">
        <f t="shared" si="25"/>
        <v>9236.1983999999993</v>
      </c>
      <c r="BG57" s="256">
        <f t="shared" si="26"/>
        <v>9236.1983999999975</v>
      </c>
      <c r="BH57" s="255" t="b">
        <f t="shared" si="27"/>
        <v>1</v>
      </c>
      <c r="BI57" s="255">
        <f t="shared" si="28"/>
        <v>0</v>
      </c>
      <c r="BJ57" s="250">
        <f t="shared" si="29"/>
        <v>21110112</v>
      </c>
      <c r="BK57" s="251">
        <v>348</v>
      </c>
      <c r="BL57" s="251">
        <v>5</v>
      </c>
      <c r="BM57" s="252">
        <f t="shared" si="30"/>
        <v>20</v>
      </c>
      <c r="BN57" s="252">
        <f t="shared" si="31"/>
        <v>48</v>
      </c>
      <c r="BO57" s="252">
        <f t="shared" si="32"/>
        <v>24</v>
      </c>
      <c r="BP57" s="252">
        <f t="shared" si="33"/>
        <v>24</v>
      </c>
      <c r="BQ57" s="254">
        <f t="shared" si="34"/>
        <v>68.64</v>
      </c>
      <c r="BR57">
        <f t="shared" si="35"/>
        <v>16</v>
      </c>
      <c r="BS57">
        <v>0</v>
      </c>
      <c r="BT57">
        <v>1</v>
      </c>
      <c r="BU57" t="s">
        <v>139</v>
      </c>
      <c r="BV57" t="str">
        <f t="shared" si="36"/>
        <v>0</v>
      </c>
      <c r="BW57" t="str">
        <f t="shared" si="37"/>
        <v>0</v>
      </c>
      <c r="BX57" t="str">
        <f t="shared" si="38"/>
        <v>1</v>
      </c>
      <c r="BY57" t="s">
        <v>23</v>
      </c>
      <c r="BZ57" s="253">
        <f t="shared" si="39"/>
        <v>0</v>
      </c>
      <c r="CA57" s="253">
        <f t="shared" si="40"/>
        <v>0</v>
      </c>
      <c r="CB57" s="253">
        <f t="shared" si="41"/>
        <v>1592.4479999999999</v>
      </c>
      <c r="CC57" s="253">
        <f t="shared" si="42"/>
        <v>1592.4479999999999</v>
      </c>
      <c r="CD57" s="253">
        <f t="shared" si="43"/>
        <v>1592.4479999999999</v>
      </c>
      <c r="CE57" s="253">
        <f t="shared" si="44"/>
        <v>636.97919999999999</v>
      </c>
      <c r="CF57" s="253">
        <f t="shared" si="45"/>
        <v>636.97919999999999</v>
      </c>
      <c r="CG57" s="253">
        <f t="shared" si="46"/>
        <v>636.97919999999999</v>
      </c>
      <c r="CH57" s="253">
        <f t="shared" si="47"/>
        <v>636.97919999999999</v>
      </c>
      <c r="CI57" s="253">
        <f t="shared" si="48"/>
        <v>636.97919999999999</v>
      </c>
      <c r="CJ57" s="253">
        <f t="shared" si="49"/>
        <v>636.97919999999999</v>
      </c>
      <c r="CK57" s="253">
        <f t="shared" si="50"/>
        <v>636.97919999999999</v>
      </c>
    </row>
    <row r="58" spans="2:89" s="10" customFormat="1" ht="20.399999999999999" x14ac:dyDescent="0.3">
      <c r="B58" s="129">
        <v>28</v>
      </c>
      <c r="C58" s="107">
        <v>211011</v>
      </c>
      <c r="D58" s="101">
        <v>21110114</v>
      </c>
      <c r="E58" s="102" t="s">
        <v>151</v>
      </c>
      <c r="F58" s="108" t="s">
        <v>344</v>
      </c>
      <c r="G58" s="108" t="s">
        <v>345</v>
      </c>
      <c r="H58" s="109" t="s">
        <v>18</v>
      </c>
      <c r="I58" s="123"/>
      <c r="J58" s="109" t="s">
        <v>19</v>
      </c>
      <c r="K58" s="111">
        <f t="shared" si="0"/>
        <v>0</v>
      </c>
      <c r="L58" s="104" t="s">
        <v>138</v>
      </c>
      <c r="M58" s="262">
        <f t="shared" si="1"/>
        <v>101.08</v>
      </c>
      <c r="N58" s="106">
        <v>101.08</v>
      </c>
      <c r="O58" s="260">
        <v>16</v>
      </c>
      <c r="P58" s="110">
        <f t="shared" si="2"/>
        <v>0</v>
      </c>
      <c r="Q58" s="112" t="s">
        <v>139</v>
      </c>
      <c r="R58" s="113">
        <f t="shared" si="3"/>
        <v>0</v>
      </c>
      <c r="S58" s="114">
        <f t="shared" si="4"/>
        <v>0</v>
      </c>
      <c r="T58" s="113">
        <f t="shared" si="5"/>
        <v>0</v>
      </c>
      <c r="U58" s="114">
        <f t="shared" si="6"/>
        <v>0</v>
      </c>
      <c r="V58" s="113">
        <f t="shared" si="7"/>
        <v>0</v>
      </c>
      <c r="W58" s="114">
        <f t="shared" si="8"/>
        <v>0</v>
      </c>
      <c r="X58" s="113">
        <f t="shared" si="9"/>
        <v>0</v>
      </c>
      <c r="Y58" s="114">
        <f t="shared" si="10"/>
        <v>0</v>
      </c>
      <c r="Z58" s="116">
        <f t="shared" si="51"/>
        <v>0</v>
      </c>
      <c r="AA58" s="117" t="b">
        <f t="shared" si="12"/>
        <v>1</v>
      </c>
      <c r="AB58" s="123"/>
      <c r="AC58" s="124"/>
      <c r="AD58" s="109" t="s">
        <v>22</v>
      </c>
      <c r="AE58" s="108" t="s">
        <v>23</v>
      </c>
      <c r="AF58" s="125"/>
      <c r="AG58" s="126"/>
      <c r="AH58" s="121">
        <v>0</v>
      </c>
      <c r="AI58" s="164">
        <f t="shared" si="13"/>
        <v>0</v>
      </c>
      <c r="AJ58" s="121">
        <v>0</v>
      </c>
      <c r="AK58" s="164">
        <f t="shared" si="14"/>
        <v>0</v>
      </c>
      <c r="AL58" s="127">
        <v>0</v>
      </c>
      <c r="AM58" s="164">
        <f t="shared" si="15"/>
        <v>0</v>
      </c>
      <c r="AN58" s="127">
        <v>0</v>
      </c>
      <c r="AO58" s="164">
        <f t="shared" si="16"/>
        <v>0</v>
      </c>
      <c r="AP58" s="127">
        <v>0</v>
      </c>
      <c r="AQ58" s="164">
        <f t="shared" si="17"/>
        <v>0</v>
      </c>
      <c r="AR58" s="127">
        <v>0</v>
      </c>
      <c r="AS58" s="164">
        <f t="shared" si="18"/>
        <v>0</v>
      </c>
      <c r="AT58" s="127">
        <v>0</v>
      </c>
      <c r="AU58" s="164">
        <f t="shared" si="19"/>
        <v>0</v>
      </c>
      <c r="AV58" s="127">
        <v>0</v>
      </c>
      <c r="AW58" s="164">
        <f t="shared" si="20"/>
        <v>0</v>
      </c>
      <c r="AX58" s="127">
        <v>0</v>
      </c>
      <c r="AY58" s="164">
        <f t="shared" si="21"/>
        <v>0</v>
      </c>
      <c r="AZ58" s="127">
        <v>0</v>
      </c>
      <c r="BA58" s="164">
        <f t="shared" si="22"/>
        <v>0</v>
      </c>
      <c r="BB58" s="127">
        <v>0</v>
      </c>
      <c r="BC58" s="164">
        <f t="shared" si="23"/>
        <v>0</v>
      </c>
      <c r="BD58" s="127">
        <v>0</v>
      </c>
      <c r="BE58" s="164">
        <f t="shared" si="24"/>
        <v>0</v>
      </c>
      <c r="BF58" s="256">
        <f t="shared" si="25"/>
        <v>0</v>
      </c>
      <c r="BG58" s="256">
        <f t="shared" si="26"/>
        <v>0</v>
      </c>
      <c r="BH58" s="255" t="b">
        <f t="shared" si="27"/>
        <v>1</v>
      </c>
      <c r="BI58" s="255">
        <f t="shared" si="28"/>
        <v>0</v>
      </c>
      <c r="BJ58" s="250">
        <f t="shared" si="29"/>
        <v>21110114</v>
      </c>
      <c r="BK58" s="251">
        <v>348</v>
      </c>
      <c r="BL58" s="251">
        <v>5</v>
      </c>
      <c r="BM58" s="252">
        <f t="shared" si="30"/>
        <v>0</v>
      </c>
      <c r="BN58" s="252">
        <f t="shared" si="31"/>
        <v>0</v>
      </c>
      <c r="BO58" s="252">
        <f t="shared" si="32"/>
        <v>0</v>
      </c>
      <c r="BP58" s="252">
        <f t="shared" si="33"/>
        <v>0</v>
      </c>
      <c r="BQ58" s="254">
        <f t="shared" si="34"/>
        <v>101.08</v>
      </c>
      <c r="BR58">
        <f t="shared" si="35"/>
        <v>16</v>
      </c>
      <c r="BS58">
        <v>0</v>
      </c>
      <c r="BT58">
        <v>1</v>
      </c>
      <c r="BU58" t="s">
        <v>139</v>
      </c>
      <c r="BV58" t="str">
        <f t="shared" si="36"/>
        <v>0</v>
      </c>
      <c r="BW58" t="str">
        <f t="shared" si="37"/>
        <v>0</v>
      </c>
      <c r="BX58" t="str">
        <f t="shared" si="38"/>
        <v>1</v>
      </c>
      <c r="BY58" t="s">
        <v>23</v>
      </c>
      <c r="BZ58" s="253">
        <f t="shared" si="39"/>
        <v>0</v>
      </c>
      <c r="CA58" s="253">
        <f t="shared" si="40"/>
        <v>0</v>
      </c>
      <c r="CB58" s="253">
        <f t="shared" si="41"/>
        <v>0</v>
      </c>
      <c r="CC58" s="253">
        <f t="shared" si="42"/>
        <v>0</v>
      </c>
      <c r="CD58" s="253">
        <f t="shared" si="43"/>
        <v>0</v>
      </c>
      <c r="CE58" s="253">
        <f t="shared" si="44"/>
        <v>0</v>
      </c>
      <c r="CF58" s="253">
        <f t="shared" si="45"/>
        <v>0</v>
      </c>
      <c r="CG58" s="253">
        <f t="shared" si="46"/>
        <v>0</v>
      </c>
      <c r="CH58" s="253">
        <f t="shared" si="47"/>
        <v>0</v>
      </c>
      <c r="CI58" s="253">
        <f t="shared" si="48"/>
        <v>0</v>
      </c>
      <c r="CJ58" s="253">
        <f t="shared" si="49"/>
        <v>0</v>
      </c>
      <c r="CK58" s="253">
        <f t="shared" si="50"/>
        <v>0</v>
      </c>
    </row>
    <row r="59" spans="2:89" s="211" customFormat="1" ht="20.399999999999999" x14ac:dyDescent="0.3">
      <c r="B59" s="194">
        <v>28</v>
      </c>
      <c r="C59" s="195">
        <v>211011</v>
      </c>
      <c r="D59" s="196">
        <v>21110114</v>
      </c>
      <c r="E59" s="197" t="s">
        <v>151</v>
      </c>
      <c r="F59" s="198" t="s">
        <v>344</v>
      </c>
      <c r="G59" s="198" t="s">
        <v>345</v>
      </c>
      <c r="H59" s="199" t="s">
        <v>18</v>
      </c>
      <c r="I59" s="194"/>
      <c r="J59" s="199" t="s">
        <v>19</v>
      </c>
      <c r="K59" s="200">
        <f t="shared" si="0"/>
        <v>45</v>
      </c>
      <c r="L59" s="201" t="s">
        <v>138</v>
      </c>
      <c r="M59" s="262">
        <f t="shared" si="1"/>
        <v>90.64</v>
      </c>
      <c r="N59" s="202">
        <v>90.64</v>
      </c>
      <c r="O59" s="260">
        <v>16</v>
      </c>
      <c r="P59" s="110">
        <f t="shared" si="2"/>
        <v>4731.4079999999994</v>
      </c>
      <c r="Q59" s="204" t="s">
        <v>139</v>
      </c>
      <c r="R59" s="205">
        <f t="shared" si="3"/>
        <v>5</v>
      </c>
      <c r="S59" s="114">
        <f t="shared" si="4"/>
        <v>525.71199999999999</v>
      </c>
      <c r="T59" s="205">
        <f t="shared" si="5"/>
        <v>15</v>
      </c>
      <c r="U59" s="114">
        <f t="shared" si="6"/>
        <v>1577.136</v>
      </c>
      <c r="V59" s="113">
        <f t="shared" si="7"/>
        <v>15</v>
      </c>
      <c r="W59" s="114">
        <f t="shared" si="8"/>
        <v>1577.136</v>
      </c>
      <c r="X59" s="205">
        <f t="shared" si="9"/>
        <v>10</v>
      </c>
      <c r="Y59" s="114">
        <f t="shared" si="10"/>
        <v>1051.424</v>
      </c>
      <c r="Z59" s="203">
        <f t="shared" si="51"/>
        <v>4731.4079999999994</v>
      </c>
      <c r="AA59" s="206" t="b">
        <f t="shared" si="12"/>
        <v>1</v>
      </c>
      <c r="AB59" s="194"/>
      <c r="AC59" s="213"/>
      <c r="AD59" s="199" t="s">
        <v>22</v>
      </c>
      <c r="AE59" s="198" t="s">
        <v>23</v>
      </c>
      <c r="AF59" s="214"/>
      <c r="AG59" s="215"/>
      <c r="AH59" s="210">
        <v>0</v>
      </c>
      <c r="AI59" s="164">
        <f t="shared" si="13"/>
        <v>0</v>
      </c>
      <c r="AJ59" s="210">
        <v>0</v>
      </c>
      <c r="AK59" s="164">
        <f t="shared" si="14"/>
        <v>0</v>
      </c>
      <c r="AL59" s="216">
        <v>5</v>
      </c>
      <c r="AM59" s="164">
        <f t="shared" si="15"/>
        <v>525.71199999999999</v>
      </c>
      <c r="AN59" s="216">
        <v>5</v>
      </c>
      <c r="AO59" s="164">
        <f t="shared" si="16"/>
        <v>525.71199999999999</v>
      </c>
      <c r="AP59" s="216">
        <v>5</v>
      </c>
      <c r="AQ59" s="164">
        <f t="shared" si="17"/>
        <v>525.71199999999999</v>
      </c>
      <c r="AR59" s="216">
        <v>5</v>
      </c>
      <c r="AS59" s="164">
        <f t="shared" si="18"/>
        <v>525.71199999999999</v>
      </c>
      <c r="AT59" s="216">
        <v>5</v>
      </c>
      <c r="AU59" s="164">
        <f t="shared" si="19"/>
        <v>525.71199999999999</v>
      </c>
      <c r="AV59" s="216">
        <v>5</v>
      </c>
      <c r="AW59" s="164">
        <f t="shared" si="20"/>
        <v>525.71199999999999</v>
      </c>
      <c r="AX59" s="216">
        <v>5</v>
      </c>
      <c r="AY59" s="164">
        <f t="shared" si="21"/>
        <v>525.71199999999999</v>
      </c>
      <c r="AZ59" s="216">
        <v>5</v>
      </c>
      <c r="BA59" s="164">
        <f t="shared" si="22"/>
        <v>525.71199999999999</v>
      </c>
      <c r="BB59" s="216">
        <v>5</v>
      </c>
      <c r="BC59" s="164">
        <f t="shared" si="23"/>
        <v>525.71199999999999</v>
      </c>
      <c r="BD59" s="216">
        <v>0</v>
      </c>
      <c r="BE59" s="164">
        <f t="shared" si="24"/>
        <v>0</v>
      </c>
      <c r="BF59" s="256">
        <f t="shared" si="25"/>
        <v>4731.4079999999994</v>
      </c>
      <c r="BG59" s="256">
        <f t="shared" si="26"/>
        <v>4731.4079999999994</v>
      </c>
      <c r="BH59" s="255" t="b">
        <f t="shared" si="27"/>
        <v>1</v>
      </c>
      <c r="BI59" s="255">
        <f t="shared" si="28"/>
        <v>0</v>
      </c>
      <c r="BJ59" s="250">
        <f t="shared" si="29"/>
        <v>21110114</v>
      </c>
      <c r="BK59" s="251">
        <v>348</v>
      </c>
      <c r="BL59" s="251">
        <v>5</v>
      </c>
      <c r="BM59" s="252">
        <f t="shared" si="30"/>
        <v>5</v>
      </c>
      <c r="BN59" s="252">
        <f t="shared" si="31"/>
        <v>15</v>
      </c>
      <c r="BO59" s="252">
        <f t="shared" si="32"/>
        <v>15</v>
      </c>
      <c r="BP59" s="252">
        <f t="shared" si="33"/>
        <v>10</v>
      </c>
      <c r="BQ59" s="254">
        <f t="shared" si="34"/>
        <v>90.64</v>
      </c>
      <c r="BR59">
        <f t="shared" si="35"/>
        <v>16</v>
      </c>
      <c r="BS59">
        <v>0</v>
      </c>
      <c r="BT59">
        <v>1</v>
      </c>
      <c r="BU59" t="s">
        <v>139</v>
      </c>
      <c r="BV59" t="str">
        <f t="shared" si="36"/>
        <v>0</v>
      </c>
      <c r="BW59" t="str">
        <f t="shared" si="37"/>
        <v>0</v>
      </c>
      <c r="BX59" t="str">
        <f t="shared" si="38"/>
        <v>1</v>
      </c>
      <c r="BY59" t="s">
        <v>23</v>
      </c>
      <c r="BZ59" s="253">
        <f t="shared" si="39"/>
        <v>0</v>
      </c>
      <c r="CA59" s="253">
        <f t="shared" si="40"/>
        <v>0</v>
      </c>
      <c r="CB59" s="253">
        <f t="shared" si="41"/>
        <v>525.71199999999999</v>
      </c>
      <c r="CC59" s="253">
        <f t="shared" si="42"/>
        <v>525.71199999999999</v>
      </c>
      <c r="CD59" s="253">
        <f t="shared" si="43"/>
        <v>525.71199999999999</v>
      </c>
      <c r="CE59" s="253">
        <f t="shared" si="44"/>
        <v>525.71199999999999</v>
      </c>
      <c r="CF59" s="253">
        <f t="shared" si="45"/>
        <v>525.71199999999999</v>
      </c>
      <c r="CG59" s="253">
        <f t="shared" si="46"/>
        <v>525.71199999999999</v>
      </c>
      <c r="CH59" s="253">
        <f t="shared" si="47"/>
        <v>525.71199999999999</v>
      </c>
      <c r="CI59" s="253">
        <f t="shared" si="48"/>
        <v>525.71199999999999</v>
      </c>
      <c r="CJ59" s="253">
        <f t="shared" si="49"/>
        <v>525.71199999999999</v>
      </c>
      <c r="CK59" s="253">
        <f t="shared" si="50"/>
        <v>0</v>
      </c>
    </row>
    <row r="60" spans="2:89" s="1" customFormat="1" ht="27.6" x14ac:dyDescent="0.3">
      <c r="B60" s="129">
        <v>29</v>
      </c>
      <c r="C60" s="107">
        <v>211011</v>
      </c>
      <c r="D60" s="101">
        <v>21110117</v>
      </c>
      <c r="E60" s="102" t="s">
        <v>152</v>
      </c>
      <c r="F60" s="108" t="s">
        <v>344</v>
      </c>
      <c r="G60" s="108" t="s">
        <v>345</v>
      </c>
      <c r="H60" s="109" t="s">
        <v>18</v>
      </c>
      <c r="I60" s="123"/>
      <c r="J60" s="109" t="s">
        <v>19</v>
      </c>
      <c r="K60" s="111">
        <f t="shared" si="0"/>
        <v>0</v>
      </c>
      <c r="L60" s="104" t="s">
        <v>138</v>
      </c>
      <c r="M60" s="262">
        <f t="shared" si="1"/>
        <v>122.5</v>
      </c>
      <c r="N60" s="106">
        <v>122.5</v>
      </c>
      <c r="O60" s="260">
        <v>16</v>
      </c>
      <c r="P60" s="110">
        <f t="shared" si="2"/>
        <v>0</v>
      </c>
      <c r="Q60" s="112" t="s">
        <v>139</v>
      </c>
      <c r="R60" s="113">
        <f t="shared" si="3"/>
        <v>0</v>
      </c>
      <c r="S60" s="114">
        <f t="shared" si="4"/>
        <v>0</v>
      </c>
      <c r="T60" s="113">
        <f t="shared" si="5"/>
        <v>0</v>
      </c>
      <c r="U60" s="114">
        <f t="shared" si="6"/>
        <v>0</v>
      </c>
      <c r="V60" s="113">
        <f t="shared" si="7"/>
        <v>0</v>
      </c>
      <c r="W60" s="114">
        <f t="shared" si="8"/>
        <v>0</v>
      </c>
      <c r="X60" s="113">
        <f t="shared" si="9"/>
        <v>0</v>
      </c>
      <c r="Y60" s="114">
        <f t="shared" si="10"/>
        <v>0</v>
      </c>
      <c r="Z60" s="116">
        <f t="shared" si="51"/>
        <v>0</v>
      </c>
      <c r="AA60" s="117" t="b">
        <f t="shared" si="12"/>
        <v>1</v>
      </c>
      <c r="AB60" s="123"/>
      <c r="AC60" s="124"/>
      <c r="AD60" s="109" t="s">
        <v>22</v>
      </c>
      <c r="AE60" s="108" t="s">
        <v>23</v>
      </c>
      <c r="AF60" s="125"/>
      <c r="AG60" s="126"/>
      <c r="AH60" s="121">
        <v>0</v>
      </c>
      <c r="AI60" s="164">
        <f t="shared" si="13"/>
        <v>0</v>
      </c>
      <c r="AJ60" s="121">
        <v>0</v>
      </c>
      <c r="AK60" s="164">
        <f t="shared" si="14"/>
        <v>0</v>
      </c>
      <c r="AL60" s="127">
        <v>0</v>
      </c>
      <c r="AM60" s="164">
        <f t="shared" si="15"/>
        <v>0</v>
      </c>
      <c r="AN60" s="127">
        <v>0</v>
      </c>
      <c r="AO60" s="164">
        <f t="shared" si="16"/>
        <v>0</v>
      </c>
      <c r="AP60" s="127">
        <v>0</v>
      </c>
      <c r="AQ60" s="164">
        <f t="shared" si="17"/>
        <v>0</v>
      </c>
      <c r="AR60" s="127">
        <v>0</v>
      </c>
      <c r="AS60" s="164">
        <f t="shared" si="18"/>
        <v>0</v>
      </c>
      <c r="AT60" s="127">
        <v>0</v>
      </c>
      <c r="AU60" s="164">
        <f t="shared" si="19"/>
        <v>0</v>
      </c>
      <c r="AV60" s="127">
        <v>0</v>
      </c>
      <c r="AW60" s="164">
        <f t="shared" si="20"/>
        <v>0</v>
      </c>
      <c r="AX60" s="127">
        <v>0</v>
      </c>
      <c r="AY60" s="164">
        <f t="shared" si="21"/>
        <v>0</v>
      </c>
      <c r="AZ60" s="127">
        <v>0</v>
      </c>
      <c r="BA60" s="164">
        <f t="shared" si="22"/>
        <v>0</v>
      </c>
      <c r="BB60" s="127">
        <v>0</v>
      </c>
      <c r="BC60" s="164">
        <f t="shared" si="23"/>
        <v>0</v>
      </c>
      <c r="BD60" s="127">
        <v>0</v>
      </c>
      <c r="BE60" s="164">
        <f t="shared" si="24"/>
        <v>0</v>
      </c>
      <c r="BF60" s="256">
        <f t="shared" si="25"/>
        <v>0</v>
      </c>
      <c r="BG60" s="256">
        <f t="shared" si="26"/>
        <v>0</v>
      </c>
      <c r="BH60" s="255" t="b">
        <f t="shared" si="27"/>
        <v>1</v>
      </c>
      <c r="BI60" s="255">
        <f t="shared" si="28"/>
        <v>0</v>
      </c>
      <c r="BJ60" s="250">
        <f t="shared" si="29"/>
        <v>21110117</v>
      </c>
      <c r="BK60" s="251">
        <v>348</v>
      </c>
      <c r="BL60" s="251">
        <v>5</v>
      </c>
      <c r="BM60" s="252">
        <f t="shared" si="30"/>
        <v>0</v>
      </c>
      <c r="BN60" s="252">
        <f t="shared" si="31"/>
        <v>0</v>
      </c>
      <c r="BO60" s="252">
        <f t="shared" si="32"/>
        <v>0</v>
      </c>
      <c r="BP60" s="252">
        <f t="shared" si="33"/>
        <v>0</v>
      </c>
      <c r="BQ60" s="254">
        <f t="shared" si="34"/>
        <v>122.5</v>
      </c>
      <c r="BR60">
        <f t="shared" si="35"/>
        <v>16</v>
      </c>
      <c r="BS60">
        <v>0</v>
      </c>
      <c r="BT60">
        <v>1</v>
      </c>
      <c r="BU60" t="s">
        <v>139</v>
      </c>
      <c r="BV60" t="str">
        <f t="shared" si="36"/>
        <v>0</v>
      </c>
      <c r="BW60" t="str">
        <f t="shared" si="37"/>
        <v>0</v>
      </c>
      <c r="BX60" t="str">
        <f t="shared" si="38"/>
        <v>1</v>
      </c>
      <c r="BY60" t="s">
        <v>23</v>
      </c>
      <c r="BZ60" s="253">
        <f t="shared" si="39"/>
        <v>0</v>
      </c>
      <c r="CA60" s="253">
        <f t="shared" si="40"/>
        <v>0</v>
      </c>
      <c r="CB60" s="253">
        <f t="shared" si="41"/>
        <v>0</v>
      </c>
      <c r="CC60" s="253">
        <f t="shared" si="42"/>
        <v>0</v>
      </c>
      <c r="CD60" s="253">
        <f t="shared" si="43"/>
        <v>0</v>
      </c>
      <c r="CE60" s="253">
        <f t="shared" si="44"/>
        <v>0</v>
      </c>
      <c r="CF60" s="253">
        <f t="shared" si="45"/>
        <v>0</v>
      </c>
      <c r="CG60" s="253">
        <f t="shared" si="46"/>
        <v>0</v>
      </c>
      <c r="CH60" s="253">
        <f t="shared" si="47"/>
        <v>0</v>
      </c>
      <c r="CI60" s="253">
        <f t="shared" si="48"/>
        <v>0</v>
      </c>
      <c r="CJ60" s="253">
        <f t="shared" si="49"/>
        <v>0</v>
      </c>
      <c r="CK60" s="253">
        <f t="shared" si="50"/>
        <v>0</v>
      </c>
    </row>
    <row r="61" spans="2:89" s="217" customFormat="1" ht="27.6" x14ac:dyDescent="0.3">
      <c r="B61" s="194">
        <v>29</v>
      </c>
      <c r="C61" s="195">
        <v>211011</v>
      </c>
      <c r="D61" s="196">
        <v>21110117</v>
      </c>
      <c r="E61" s="197" t="s">
        <v>152</v>
      </c>
      <c r="F61" s="198" t="s">
        <v>344</v>
      </c>
      <c r="G61" s="198" t="s">
        <v>345</v>
      </c>
      <c r="H61" s="199" t="s">
        <v>18</v>
      </c>
      <c r="I61" s="194"/>
      <c r="J61" s="199" t="s">
        <v>19</v>
      </c>
      <c r="K61" s="200">
        <f t="shared" si="0"/>
        <v>0</v>
      </c>
      <c r="L61" s="201" t="s">
        <v>138</v>
      </c>
      <c r="M61" s="262">
        <f t="shared" si="1"/>
        <v>92.6</v>
      </c>
      <c r="N61" s="202">
        <v>92.6</v>
      </c>
      <c r="O61" s="260">
        <v>16</v>
      </c>
      <c r="P61" s="110">
        <f t="shared" si="2"/>
        <v>0</v>
      </c>
      <c r="Q61" s="204" t="s">
        <v>139</v>
      </c>
      <c r="R61" s="205">
        <f t="shared" si="3"/>
        <v>0</v>
      </c>
      <c r="S61" s="114">
        <f t="shared" si="4"/>
        <v>0</v>
      </c>
      <c r="T61" s="205">
        <f t="shared" si="5"/>
        <v>0</v>
      </c>
      <c r="U61" s="114">
        <f t="shared" si="6"/>
        <v>0</v>
      </c>
      <c r="V61" s="113">
        <f t="shared" si="7"/>
        <v>0</v>
      </c>
      <c r="W61" s="114">
        <f t="shared" si="8"/>
        <v>0</v>
      </c>
      <c r="X61" s="205">
        <f t="shared" si="9"/>
        <v>0</v>
      </c>
      <c r="Y61" s="114">
        <f t="shared" si="10"/>
        <v>0</v>
      </c>
      <c r="Z61" s="203">
        <f t="shared" si="51"/>
        <v>0</v>
      </c>
      <c r="AA61" s="206" t="b">
        <f t="shared" si="12"/>
        <v>1</v>
      </c>
      <c r="AB61" s="194"/>
      <c r="AC61" s="213"/>
      <c r="AD61" s="199" t="s">
        <v>22</v>
      </c>
      <c r="AE61" s="198" t="s">
        <v>23</v>
      </c>
      <c r="AF61" s="214"/>
      <c r="AG61" s="215"/>
      <c r="AH61" s="210">
        <v>0</v>
      </c>
      <c r="AI61" s="164">
        <f t="shared" si="13"/>
        <v>0</v>
      </c>
      <c r="AJ61" s="210">
        <v>0</v>
      </c>
      <c r="AK61" s="164">
        <f t="shared" si="14"/>
        <v>0</v>
      </c>
      <c r="AL61" s="216">
        <v>0</v>
      </c>
      <c r="AM61" s="164">
        <f t="shared" si="15"/>
        <v>0</v>
      </c>
      <c r="AN61" s="216">
        <v>0</v>
      </c>
      <c r="AO61" s="164">
        <f t="shared" si="16"/>
        <v>0</v>
      </c>
      <c r="AP61" s="216">
        <v>0</v>
      </c>
      <c r="AQ61" s="164">
        <f t="shared" si="17"/>
        <v>0</v>
      </c>
      <c r="AR61" s="216">
        <v>0</v>
      </c>
      <c r="AS61" s="164">
        <f t="shared" si="18"/>
        <v>0</v>
      </c>
      <c r="AT61" s="216">
        <v>0</v>
      </c>
      <c r="AU61" s="164">
        <f t="shared" si="19"/>
        <v>0</v>
      </c>
      <c r="AV61" s="216">
        <v>0</v>
      </c>
      <c r="AW61" s="164">
        <f t="shared" si="20"/>
        <v>0</v>
      </c>
      <c r="AX61" s="216">
        <v>0</v>
      </c>
      <c r="AY61" s="164">
        <f t="shared" si="21"/>
        <v>0</v>
      </c>
      <c r="AZ61" s="216">
        <v>0</v>
      </c>
      <c r="BA61" s="164">
        <f t="shared" si="22"/>
        <v>0</v>
      </c>
      <c r="BB61" s="216">
        <v>0</v>
      </c>
      <c r="BC61" s="164">
        <f t="shared" si="23"/>
        <v>0</v>
      </c>
      <c r="BD61" s="216">
        <v>0</v>
      </c>
      <c r="BE61" s="164">
        <f t="shared" si="24"/>
        <v>0</v>
      </c>
      <c r="BF61" s="256">
        <f t="shared" si="25"/>
        <v>0</v>
      </c>
      <c r="BG61" s="256">
        <f t="shared" si="26"/>
        <v>0</v>
      </c>
      <c r="BH61" s="255" t="b">
        <f t="shared" si="27"/>
        <v>1</v>
      </c>
      <c r="BI61" s="255">
        <f t="shared" si="28"/>
        <v>0</v>
      </c>
      <c r="BJ61" s="250">
        <f t="shared" si="29"/>
        <v>21110117</v>
      </c>
      <c r="BK61" s="251">
        <v>348</v>
      </c>
      <c r="BL61" s="251">
        <v>5</v>
      </c>
      <c r="BM61" s="252">
        <f t="shared" si="30"/>
        <v>0</v>
      </c>
      <c r="BN61" s="252">
        <f t="shared" si="31"/>
        <v>0</v>
      </c>
      <c r="BO61" s="252">
        <f t="shared" si="32"/>
        <v>0</v>
      </c>
      <c r="BP61" s="252">
        <f t="shared" si="33"/>
        <v>0</v>
      </c>
      <c r="BQ61" s="254">
        <f t="shared" si="34"/>
        <v>92.6</v>
      </c>
      <c r="BR61">
        <f t="shared" si="35"/>
        <v>16</v>
      </c>
      <c r="BS61">
        <v>0</v>
      </c>
      <c r="BT61">
        <v>1</v>
      </c>
      <c r="BU61" t="s">
        <v>139</v>
      </c>
      <c r="BV61" t="str">
        <f t="shared" si="36"/>
        <v>0</v>
      </c>
      <c r="BW61" t="str">
        <f t="shared" si="37"/>
        <v>0</v>
      </c>
      <c r="BX61" t="str">
        <f t="shared" si="38"/>
        <v>1</v>
      </c>
      <c r="BY61" t="s">
        <v>23</v>
      </c>
      <c r="BZ61" s="253">
        <f t="shared" si="39"/>
        <v>0</v>
      </c>
      <c r="CA61" s="253">
        <f t="shared" si="40"/>
        <v>0</v>
      </c>
      <c r="CB61" s="253">
        <f t="shared" si="41"/>
        <v>0</v>
      </c>
      <c r="CC61" s="253">
        <f t="shared" si="42"/>
        <v>0</v>
      </c>
      <c r="CD61" s="253">
        <f t="shared" si="43"/>
        <v>0</v>
      </c>
      <c r="CE61" s="253">
        <f t="shared" si="44"/>
        <v>0</v>
      </c>
      <c r="CF61" s="253">
        <f t="shared" si="45"/>
        <v>0</v>
      </c>
      <c r="CG61" s="253">
        <f t="shared" si="46"/>
        <v>0</v>
      </c>
      <c r="CH61" s="253">
        <f t="shared" si="47"/>
        <v>0</v>
      </c>
      <c r="CI61" s="253">
        <f t="shared" si="48"/>
        <v>0</v>
      </c>
      <c r="CJ61" s="253">
        <f t="shared" si="49"/>
        <v>0</v>
      </c>
      <c r="CK61" s="253">
        <f t="shared" si="50"/>
        <v>0</v>
      </c>
    </row>
    <row r="62" spans="2:89" s="1" customFormat="1" ht="27.6" x14ac:dyDescent="0.3">
      <c r="B62" s="129">
        <v>30</v>
      </c>
      <c r="C62" s="107">
        <v>211011</v>
      </c>
      <c r="D62" s="101">
        <v>21110125</v>
      </c>
      <c r="E62" s="102" t="s">
        <v>153</v>
      </c>
      <c r="F62" s="108" t="s">
        <v>344</v>
      </c>
      <c r="G62" s="108" t="s">
        <v>345</v>
      </c>
      <c r="H62" s="109" t="s">
        <v>18</v>
      </c>
      <c r="I62" s="123"/>
      <c r="J62" s="109" t="s">
        <v>19</v>
      </c>
      <c r="K62" s="111">
        <f t="shared" si="0"/>
        <v>0</v>
      </c>
      <c r="L62" s="104" t="s">
        <v>20</v>
      </c>
      <c r="M62" s="262">
        <f t="shared" si="1"/>
        <v>20.62</v>
      </c>
      <c r="N62" s="106">
        <v>20.62</v>
      </c>
      <c r="O62" s="260">
        <v>16</v>
      </c>
      <c r="P62" s="110">
        <f t="shared" si="2"/>
        <v>0</v>
      </c>
      <c r="Q62" s="112" t="s">
        <v>139</v>
      </c>
      <c r="R62" s="113">
        <f t="shared" si="3"/>
        <v>0</v>
      </c>
      <c r="S62" s="114">
        <f t="shared" si="4"/>
        <v>0</v>
      </c>
      <c r="T62" s="113">
        <f t="shared" si="5"/>
        <v>0</v>
      </c>
      <c r="U62" s="114">
        <f t="shared" si="6"/>
        <v>0</v>
      </c>
      <c r="V62" s="113">
        <f t="shared" si="7"/>
        <v>0</v>
      </c>
      <c r="W62" s="114">
        <f t="shared" si="8"/>
        <v>0</v>
      </c>
      <c r="X62" s="113">
        <f t="shared" si="9"/>
        <v>0</v>
      </c>
      <c r="Y62" s="114">
        <f t="shared" si="10"/>
        <v>0</v>
      </c>
      <c r="Z62" s="116">
        <f t="shared" si="51"/>
        <v>0</v>
      </c>
      <c r="AA62" s="117" t="b">
        <f t="shared" si="12"/>
        <v>1</v>
      </c>
      <c r="AB62" s="123"/>
      <c r="AC62" s="124"/>
      <c r="AD62" s="109" t="s">
        <v>22</v>
      </c>
      <c r="AE62" s="108" t="s">
        <v>23</v>
      </c>
      <c r="AF62" s="125"/>
      <c r="AG62" s="126"/>
      <c r="AH62" s="121">
        <v>0</v>
      </c>
      <c r="AI62" s="164">
        <f t="shared" si="13"/>
        <v>0</v>
      </c>
      <c r="AJ62" s="121">
        <v>0</v>
      </c>
      <c r="AK62" s="164">
        <f t="shared" si="14"/>
        <v>0</v>
      </c>
      <c r="AL62" s="127">
        <v>0</v>
      </c>
      <c r="AM62" s="164">
        <f t="shared" si="15"/>
        <v>0</v>
      </c>
      <c r="AN62" s="127">
        <v>0</v>
      </c>
      <c r="AO62" s="164">
        <f t="shared" si="16"/>
        <v>0</v>
      </c>
      <c r="AP62" s="127">
        <v>0</v>
      </c>
      <c r="AQ62" s="164">
        <f t="shared" si="17"/>
        <v>0</v>
      </c>
      <c r="AR62" s="127">
        <v>0</v>
      </c>
      <c r="AS62" s="164">
        <f t="shared" si="18"/>
        <v>0</v>
      </c>
      <c r="AT62" s="127">
        <v>0</v>
      </c>
      <c r="AU62" s="164">
        <f t="shared" si="19"/>
        <v>0</v>
      </c>
      <c r="AV62" s="127">
        <v>0</v>
      </c>
      <c r="AW62" s="164">
        <f t="shared" si="20"/>
        <v>0</v>
      </c>
      <c r="AX62" s="127">
        <v>0</v>
      </c>
      <c r="AY62" s="164">
        <f t="shared" si="21"/>
        <v>0</v>
      </c>
      <c r="AZ62" s="127">
        <v>0</v>
      </c>
      <c r="BA62" s="164">
        <f t="shared" si="22"/>
        <v>0</v>
      </c>
      <c r="BB62" s="127">
        <v>0</v>
      </c>
      <c r="BC62" s="164">
        <f t="shared" si="23"/>
        <v>0</v>
      </c>
      <c r="BD62" s="127">
        <v>0</v>
      </c>
      <c r="BE62" s="164">
        <f t="shared" si="24"/>
        <v>0</v>
      </c>
      <c r="BF62" s="256">
        <f t="shared" si="25"/>
        <v>0</v>
      </c>
      <c r="BG62" s="256">
        <f t="shared" si="26"/>
        <v>0</v>
      </c>
      <c r="BH62" s="255" t="b">
        <f t="shared" si="27"/>
        <v>1</v>
      </c>
      <c r="BI62" s="255">
        <f t="shared" si="28"/>
        <v>0</v>
      </c>
      <c r="BJ62" s="250">
        <f t="shared" si="29"/>
        <v>21110125</v>
      </c>
      <c r="BK62" s="251">
        <v>348</v>
      </c>
      <c r="BL62" s="251">
        <v>5</v>
      </c>
      <c r="BM62" s="252">
        <f t="shared" si="30"/>
        <v>0</v>
      </c>
      <c r="BN62" s="252">
        <f t="shared" si="31"/>
        <v>0</v>
      </c>
      <c r="BO62" s="252">
        <f t="shared" si="32"/>
        <v>0</v>
      </c>
      <c r="BP62" s="252">
        <f t="shared" si="33"/>
        <v>0</v>
      </c>
      <c r="BQ62" s="254">
        <f t="shared" si="34"/>
        <v>20.62</v>
      </c>
      <c r="BR62">
        <f t="shared" si="35"/>
        <v>16</v>
      </c>
      <c r="BS62">
        <v>0</v>
      </c>
      <c r="BT62">
        <v>1</v>
      </c>
      <c r="BU62" t="s">
        <v>139</v>
      </c>
      <c r="BV62" t="str">
        <f t="shared" si="36"/>
        <v>0</v>
      </c>
      <c r="BW62" t="str">
        <f t="shared" si="37"/>
        <v>0</v>
      </c>
      <c r="BX62" t="str">
        <f t="shared" si="38"/>
        <v>1</v>
      </c>
      <c r="BY62" t="s">
        <v>23</v>
      </c>
      <c r="BZ62" s="253">
        <f t="shared" si="39"/>
        <v>0</v>
      </c>
      <c r="CA62" s="253">
        <f t="shared" si="40"/>
        <v>0</v>
      </c>
      <c r="CB62" s="253">
        <f t="shared" si="41"/>
        <v>0</v>
      </c>
      <c r="CC62" s="253">
        <f t="shared" si="42"/>
        <v>0</v>
      </c>
      <c r="CD62" s="253">
        <f t="shared" si="43"/>
        <v>0</v>
      </c>
      <c r="CE62" s="253">
        <f t="shared" si="44"/>
        <v>0</v>
      </c>
      <c r="CF62" s="253">
        <f t="shared" si="45"/>
        <v>0</v>
      </c>
      <c r="CG62" s="253">
        <f t="shared" si="46"/>
        <v>0</v>
      </c>
      <c r="CH62" s="253">
        <f t="shared" si="47"/>
        <v>0</v>
      </c>
      <c r="CI62" s="253">
        <f t="shared" si="48"/>
        <v>0</v>
      </c>
      <c r="CJ62" s="253">
        <f t="shared" si="49"/>
        <v>0</v>
      </c>
      <c r="CK62" s="253">
        <f t="shared" si="50"/>
        <v>0</v>
      </c>
    </row>
    <row r="63" spans="2:89" s="217" customFormat="1" ht="27.6" x14ac:dyDescent="0.3">
      <c r="B63" s="194">
        <v>30</v>
      </c>
      <c r="C63" s="195">
        <v>211011</v>
      </c>
      <c r="D63" s="196">
        <v>21110125</v>
      </c>
      <c r="E63" s="197" t="s">
        <v>153</v>
      </c>
      <c r="F63" s="198" t="s">
        <v>344</v>
      </c>
      <c r="G63" s="198" t="s">
        <v>345</v>
      </c>
      <c r="H63" s="199" t="s">
        <v>18</v>
      </c>
      <c r="I63" s="194"/>
      <c r="J63" s="199" t="s">
        <v>19</v>
      </c>
      <c r="K63" s="200">
        <f t="shared" si="0"/>
        <v>8</v>
      </c>
      <c r="L63" s="201" t="s">
        <v>20</v>
      </c>
      <c r="M63" s="262">
        <f t="shared" si="1"/>
        <v>13.62</v>
      </c>
      <c r="N63" s="202">
        <v>13.62</v>
      </c>
      <c r="O63" s="260">
        <v>16</v>
      </c>
      <c r="P63" s="110">
        <f t="shared" si="2"/>
        <v>126.39359999999998</v>
      </c>
      <c r="Q63" s="204" t="s">
        <v>139</v>
      </c>
      <c r="R63" s="205">
        <f t="shared" si="3"/>
        <v>0</v>
      </c>
      <c r="S63" s="114">
        <f t="shared" si="4"/>
        <v>0</v>
      </c>
      <c r="T63" s="205">
        <f t="shared" si="5"/>
        <v>2</v>
      </c>
      <c r="U63" s="114">
        <f t="shared" si="6"/>
        <v>31.598399999999994</v>
      </c>
      <c r="V63" s="113">
        <f t="shared" si="7"/>
        <v>3</v>
      </c>
      <c r="W63" s="114">
        <f t="shared" si="8"/>
        <v>47.39759999999999</v>
      </c>
      <c r="X63" s="205">
        <f t="shared" si="9"/>
        <v>3</v>
      </c>
      <c r="Y63" s="114">
        <f t="shared" si="10"/>
        <v>47.39759999999999</v>
      </c>
      <c r="Z63" s="203">
        <f t="shared" si="51"/>
        <v>126.39359999999996</v>
      </c>
      <c r="AA63" s="206" t="b">
        <f t="shared" si="12"/>
        <v>1</v>
      </c>
      <c r="AB63" s="194"/>
      <c r="AC63" s="213"/>
      <c r="AD63" s="199" t="s">
        <v>22</v>
      </c>
      <c r="AE63" s="198" t="s">
        <v>23</v>
      </c>
      <c r="AF63" s="214"/>
      <c r="AG63" s="215"/>
      <c r="AH63" s="210">
        <v>0</v>
      </c>
      <c r="AI63" s="164">
        <f t="shared" si="13"/>
        <v>0</v>
      </c>
      <c r="AJ63" s="210">
        <v>0</v>
      </c>
      <c r="AK63" s="164">
        <f t="shared" si="14"/>
        <v>0</v>
      </c>
      <c r="AL63" s="216">
        <v>0</v>
      </c>
      <c r="AM63" s="164">
        <f t="shared" si="15"/>
        <v>0</v>
      </c>
      <c r="AN63" s="216">
        <v>1</v>
      </c>
      <c r="AO63" s="164">
        <f t="shared" si="16"/>
        <v>15.799199999999997</v>
      </c>
      <c r="AP63" s="216"/>
      <c r="AQ63" s="164">
        <f t="shared" si="17"/>
        <v>0</v>
      </c>
      <c r="AR63" s="216">
        <v>1</v>
      </c>
      <c r="AS63" s="164">
        <f t="shared" si="18"/>
        <v>15.799199999999997</v>
      </c>
      <c r="AT63" s="216">
        <v>1</v>
      </c>
      <c r="AU63" s="164">
        <f t="shared" si="19"/>
        <v>15.799199999999997</v>
      </c>
      <c r="AV63" s="216">
        <v>1</v>
      </c>
      <c r="AW63" s="164">
        <f t="shared" si="20"/>
        <v>15.799199999999997</v>
      </c>
      <c r="AX63" s="216">
        <v>1</v>
      </c>
      <c r="AY63" s="164">
        <f t="shared" si="21"/>
        <v>15.799199999999997</v>
      </c>
      <c r="AZ63" s="216">
        <v>1</v>
      </c>
      <c r="BA63" s="164">
        <f t="shared" si="22"/>
        <v>15.799199999999997</v>
      </c>
      <c r="BB63" s="216">
        <v>1</v>
      </c>
      <c r="BC63" s="164">
        <f t="shared" si="23"/>
        <v>15.799199999999997</v>
      </c>
      <c r="BD63" s="216">
        <v>1</v>
      </c>
      <c r="BE63" s="164">
        <f t="shared" si="24"/>
        <v>15.799199999999997</v>
      </c>
      <c r="BF63" s="256">
        <f t="shared" si="25"/>
        <v>126.39359999999998</v>
      </c>
      <c r="BG63" s="256">
        <f t="shared" si="26"/>
        <v>126.39359999999998</v>
      </c>
      <c r="BH63" s="255" t="b">
        <f t="shared" si="27"/>
        <v>1</v>
      </c>
      <c r="BI63" s="255">
        <f t="shared" si="28"/>
        <v>0</v>
      </c>
      <c r="BJ63" s="250">
        <f t="shared" si="29"/>
        <v>21110125</v>
      </c>
      <c r="BK63" s="251">
        <v>348</v>
      </c>
      <c r="BL63" s="251">
        <v>5</v>
      </c>
      <c r="BM63" s="252">
        <f t="shared" si="30"/>
        <v>0</v>
      </c>
      <c r="BN63" s="252">
        <f t="shared" si="31"/>
        <v>2</v>
      </c>
      <c r="BO63" s="252">
        <f t="shared" si="32"/>
        <v>3</v>
      </c>
      <c r="BP63" s="252">
        <f t="shared" si="33"/>
        <v>3</v>
      </c>
      <c r="BQ63" s="254">
        <f t="shared" si="34"/>
        <v>13.62</v>
      </c>
      <c r="BR63">
        <f t="shared" si="35"/>
        <v>16</v>
      </c>
      <c r="BS63">
        <v>0</v>
      </c>
      <c r="BT63">
        <v>1</v>
      </c>
      <c r="BU63" t="s">
        <v>139</v>
      </c>
      <c r="BV63" t="str">
        <f t="shared" si="36"/>
        <v>0</v>
      </c>
      <c r="BW63" t="str">
        <f t="shared" si="37"/>
        <v>0</v>
      </c>
      <c r="BX63" t="str">
        <f t="shared" si="38"/>
        <v>1</v>
      </c>
      <c r="BY63" t="s">
        <v>23</v>
      </c>
      <c r="BZ63" s="253">
        <f t="shared" si="39"/>
        <v>0</v>
      </c>
      <c r="CA63" s="253">
        <f t="shared" si="40"/>
        <v>0</v>
      </c>
      <c r="CB63" s="253">
        <f t="shared" si="41"/>
        <v>0</v>
      </c>
      <c r="CC63" s="253">
        <f t="shared" si="42"/>
        <v>15.799199999999997</v>
      </c>
      <c r="CD63" s="253">
        <f t="shared" si="43"/>
        <v>0</v>
      </c>
      <c r="CE63" s="253">
        <f t="shared" si="44"/>
        <v>15.799199999999997</v>
      </c>
      <c r="CF63" s="253">
        <f t="shared" si="45"/>
        <v>15.799199999999997</v>
      </c>
      <c r="CG63" s="253">
        <f t="shared" si="46"/>
        <v>15.799199999999997</v>
      </c>
      <c r="CH63" s="253">
        <f t="shared" si="47"/>
        <v>15.799199999999997</v>
      </c>
      <c r="CI63" s="253">
        <f t="shared" si="48"/>
        <v>15.799199999999997</v>
      </c>
      <c r="CJ63" s="253">
        <f t="shared" si="49"/>
        <v>15.799199999999997</v>
      </c>
      <c r="CK63" s="253">
        <f t="shared" si="50"/>
        <v>15.799199999999997</v>
      </c>
    </row>
    <row r="64" spans="2:89" s="1" customFormat="1" ht="20.399999999999999" x14ac:dyDescent="0.3">
      <c r="B64" s="129">
        <v>31</v>
      </c>
      <c r="C64" s="107">
        <v>211011</v>
      </c>
      <c r="D64" s="101">
        <v>21110126</v>
      </c>
      <c r="E64" s="102" t="s">
        <v>154</v>
      </c>
      <c r="F64" s="108" t="s">
        <v>344</v>
      </c>
      <c r="G64" s="108" t="s">
        <v>345</v>
      </c>
      <c r="H64" s="109" t="s">
        <v>18</v>
      </c>
      <c r="I64" s="123"/>
      <c r="J64" s="109" t="s">
        <v>19</v>
      </c>
      <c r="K64" s="111">
        <f t="shared" si="0"/>
        <v>0</v>
      </c>
      <c r="L64" s="104" t="s">
        <v>20</v>
      </c>
      <c r="M64" s="262">
        <f t="shared" si="1"/>
        <v>4.29</v>
      </c>
      <c r="N64" s="106">
        <v>4.29</v>
      </c>
      <c r="O64" s="260">
        <v>16</v>
      </c>
      <c r="P64" s="110">
        <f t="shared" si="2"/>
        <v>0</v>
      </c>
      <c r="Q64" s="112" t="s">
        <v>139</v>
      </c>
      <c r="R64" s="113">
        <f t="shared" si="3"/>
        <v>0</v>
      </c>
      <c r="S64" s="114">
        <f t="shared" si="4"/>
        <v>0</v>
      </c>
      <c r="T64" s="113">
        <f t="shared" si="5"/>
        <v>0</v>
      </c>
      <c r="U64" s="114">
        <f t="shared" si="6"/>
        <v>0</v>
      </c>
      <c r="V64" s="113">
        <f t="shared" si="7"/>
        <v>0</v>
      </c>
      <c r="W64" s="114">
        <f t="shared" si="8"/>
        <v>0</v>
      </c>
      <c r="X64" s="113">
        <f t="shared" si="9"/>
        <v>0</v>
      </c>
      <c r="Y64" s="114">
        <f t="shared" si="10"/>
        <v>0</v>
      </c>
      <c r="Z64" s="116">
        <f t="shared" si="51"/>
        <v>0</v>
      </c>
      <c r="AA64" s="117" t="b">
        <f t="shared" si="12"/>
        <v>1</v>
      </c>
      <c r="AB64" s="123"/>
      <c r="AC64" s="124"/>
      <c r="AD64" s="109" t="s">
        <v>22</v>
      </c>
      <c r="AE64" s="108" t="s">
        <v>23</v>
      </c>
      <c r="AF64" s="125"/>
      <c r="AG64" s="126"/>
      <c r="AH64" s="121">
        <v>0</v>
      </c>
      <c r="AI64" s="164">
        <f t="shared" si="13"/>
        <v>0</v>
      </c>
      <c r="AJ64" s="121">
        <v>0</v>
      </c>
      <c r="AK64" s="164">
        <f t="shared" si="14"/>
        <v>0</v>
      </c>
      <c r="AL64" s="127">
        <v>0</v>
      </c>
      <c r="AM64" s="164">
        <f t="shared" si="15"/>
        <v>0</v>
      </c>
      <c r="AN64" s="127">
        <v>0</v>
      </c>
      <c r="AO64" s="164">
        <f t="shared" si="16"/>
        <v>0</v>
      </c>
      <c r="AP64" s="127"/>
      <c r="AQ64" s="164">
        <f t="shared" si="17"/>
        <v>0</v>
      </c>
      <c r="AR64" s="127">
        <v>0</v>
      </c>
      <c r="AS64" s="164">
        <f t="shared" si="18"/>
        <v>0</v>
      </c>
      <c r="AT64" s="127">
        <v>0</v>
      </c>
      <c r="AU64" s="164">
        <f t="shared" si="19"/>
        <v>0</v>
      </c>
      <c r="AV64" s="127">
        <v>0</v>
      </c>
      <c r="AW64" s="164">
        <f t="shared" si="20"/>
        <v>0</v>
      </c>
      <c r="AX64" s="127">
        <v>0</v>
      </c>
      <c r="AY64" s="164">
        <f t="shared" si="21"/>
        <v>0</v>
      </c>
      <c r="AZ64" s="127">
        <v>0</v>
      </c>
      <c r="BA64" s="164">
        <f t="shared" si="22"/>
        <v>0</v>
      </c>
      <c r="BB64" s="127">
        <v>0</v>
      </c>
      <c r="BC64" s="164">
        <f t="shared" si="23"/>
        <v>0</v>
      </c>
      <c r="BD64" s="127">
        <v>0</v>
      </c>
      <c r="BE64" s="164">
        <f t="shared" si="24"/>
        <v>0</v>
      </c>
      <c r="BF64" s="256">
        <f t="shared" si="25"/>
        <v>0</v>
      </c>
      <c r="BG64" s="256">
        <f t="shared" si="26"/>
        <v>0</v>
      </c>
      <c r="BH64" s="255" t="b">
        <f t="shared" si="27"/>
        <v>1</v>
      </c>
      <c r="BI64" s="255">
        <f t="shared" si="28"/>
        <v>0</v>
      </c>
      <c r="BJ64" s="250">
        <f t="shared" si="29"/>
        <v>21110126</v>
      </c>
      <c r="BK64" s="251">
        <v>348</v>
      </c>
      <c r="BL64" s="251">
        <v>5</v>
      </c>
      <c r="BM64" s="252">
        <f t="shared" si="30"/>
        <v>0</v>
      </c>
      <c r="BN64" s="252">
        <f t="shared" si="31"/>
        <v>0</v>
      </c>
      <c r="BO64" s="252">
        <f t="shared" si="32"/>
        <v>0</v>
      </c>
      <c r="BP64" s="252">
        <f t="shared" si="33"/>
        <v>0</v>
      </c>
      <c r="BQ64" s="254">
        <f t="shared" si="34"/>
        <v>4.29</v>
      </c>
      <c r="BR64">
        <f t="shared" si="35"/>
        <v>16</v>
      </c>
      <c r="BS64">
        <v>0</v>
      </c>
      <c r="BT64">
        <v>1</v>
      </c>
      <c r="BU64" t="s">
        <v>139</v>
      </c>
      <c r="BV64" t="str">
        <f t="shared" si="36"/>
        <v>0</v>
      </c>
      <c r="BW64" t="str">
        <f t="shared" si="37"/>
        <v>0</v>
      </c>
      <c r="BX64" t="str">
        <f t="shared" si="38"/>
        <v>1</v>
      </c>
      <c r="BY64" t="s">
        <v>23</v>
      </c>
      <c r="BZ64" s="253">
        <f t="shared" si="39"/>
        <v>0</v>
      </c>
      <c r="CA64" s="253">
        <f t="shared" si="40"/>
        <v>0</v>
      </c>
      <c r="CB64" s="253">
        <f t="shared" si="41"/>
        <v>0</v>
      </c>
      <c r="CC64" s="253">
        <f t="shared" si="42"/>
        <v>0</v>
      </c>
      <c r="CD64" s="253">
        <f t="shared" si="43"/>
        <v>0</v>
      </c>
      <c r="CE64" s="253">
        <f t="shared" si="44"/>
        <v>0</v>
      </c>
      <c r="CF64" s="253">
        <f t="shared" si="45"/>
        <v>0</v>
      </c>
      <c r="CG64" s="253">
        <f t="shared" si="46"/>
        <v>0</v>
      </c>
      <c r="CH64" s="253">
        <f t="shared" si="47"/>
        <v>0</v>
      </c>
      <c r="CI64" s="253">
        <f t="shared" si="48"/>
        <v>0</v>
      </c>
      <c r="CJ64" s="253">
        <f t="shared" si="49"/>
        <v>0</v>
      </c>
      <c r="CK64" s="253">
        <f t="shared" si="50"/>
        <v>0</v>
      </c>
    </row>
    <row r="65" spans="2:89" s="217" customFormat="1" ht="20.399999999999999" x14ac:dyDescent="0.3">
      <c r="B65" s="194">
        <v>31</v>
      </c>
      <c r="C65" s="195">
        <v>211011</v>
      </c>
      <c r="D65" s="196">
        <v>21110126</v>
      </c>
      <c r="E65" s="197" t="s">
        <v>154</v>
      </c>
      <c r="F65" s="198" t="s">
        <v>344</v>
      </c>
      <c r="G65" s="198" t="s">
        <v>345</v>
      </c>
      <c r="H65" s="199" t="s">
        <v>18</v>
      </c>
      <c r="I65" s="194"/>
      <c r="J65" s="199" t="s">
        <v>19</v>
      </c>
      <c r="K65" s="200">
        <f t="shared" si="0"/>
        <v>18</v>
      </c>
      <c r="L65" s="201" t="s">
        <v>20</v>
      </c>
      <c r="M65" s="262">
        <f t="shared" si="1"/>
        <v>3.09</v>
      </c>
      <c r="N65" s="202">
        <v>3.09</v>
      </c>
      <c r="O65" s="260">
        <v>16</v>
      </c>
      <c r="P65" s="110">
        <f t="shared" si="2"/>
        <v>64.519199999999998</v>
      </c>
      <c r="Q65" s="204" t="s">
        <v>139</v>
      </c>
      <c r="R65" s="205">
        <f t="shared" si="3"/>
        <v>6</v>
      </c>
      <c r="S65" s="114">
        <f t="shared" si="4"/>
        <v>21.506399999999999</v>
      </c>
      <c r="T65" s="205">
        <f t="shared" si="5"/>
        <v>12</v>
      </c>
      <c r="U65" s="114">
        <f t="shared" si="6"/>
        <v>43.012799999999999</v>
      </c>
      <c r="V65" s="113">
        <f t="shared" si="7"/>
        <v>0</v>
      </c>
      <c r="W65" s="114">
        <f t="shared" si="8"/>
        <v>0</v>
      </c>
      <c r="X65" s="205">
        <f t="shared" si="9"/>
        <v>0</v>
      </c>
      <c r="Y65" s="114">
        <f t="shared" si="10"/>
        <v>0</v>
      </c>
      <c r="Z65" s="203">
        <f t="shared" si="51"/>
        <v>64.519199999999998</v>
      </c>
      <c r="AA65" s="206" t="b">
        <f t="shared" si="12"/>
        <v>1</v>
      </c>
      <c r="AB65" s="194"/>
      <c r="AC65" s="213"/>
      <c r="AD65" s="199" t="s">
        <v>22</v>
      </c>
      <c r="AE65" s="198" t="s">
        <v>23</v>
      </c>
      <c r="AF65" s="214"/>
      <c r="AG65" s="215"/>
      <c r="AH65" s="210">
        <v>0</v>
      </c>
      <c r="AI65" s="164">
        <f t="shared" si="13"/>
        <v>0</v>
      </c>
      <c r="AJ65" s="210">
        <v>0</v>
      </c>
      <c r="AK65" s="164">
        <f t="shared" si="14"/>
        <v>0</v>
      </c>
      <c r="AL65" s="216">
        <v>6</v>
      </c>
      <c r="AM65" s="164">
        <f t="shared" si="15"/>
        <v>21.506399999999999</v>
      </c>
      <c r="AN65" s="216">
        <v>6</v>
      </c>
      <c r="AO65" s="164">
        <f t="shared" si="16"/>
        <v>21.506399999999999</v>
      </c>
      <c r="AP65" s="216">
        <v>6</v>
      </c>
      <c r="AQ65" s="164">
        <f t="shared" si="17"/>
        <v>21.506399999999999</v>
      </c>
      <c r="AR65" s="216">
        <v>0</v>
      </c>
      <c r="AS65" s="164">
        <f t="shared" si="18"/>
        <v>0</v>
      </c>
      <c r="AT65" s="216">
        <v>0</v>
      </c>
      <c r="AU65" s="164">
        <f t="shared" si="19"/>
        <v>0</v>
      </c>
      <c r="AV65" s="216">
        <v>0</v>
      </c>
      <c r="AW65" s="164">
        <f t="shared" si="20"/>
        <v>0</v>
      </c>
      <c r="AX65" s="216">
        <v>0</v>
      </c>
      <c r="AY65" s="164">
        <f t="shared" si="21"/>
        <v>0</v>
      </c>
      <c r="AZ65" s="216">
        <v>0</v>
      </c>
      <c r="BA65" s="164">
        <f t="shared" si="22"/>
        <v>0</v>
      </c>
      <c r="BB65" s="216">
        <v>0</v>
      </c>
      <c r="BC65" s="164">
        <f t="shared" si="23"/>
        <v>0</v>
      </c>
      <c r="BD65" s="216">
        <v>0</v>
      </c>
      <c r="BE65" s="164">
        <f t="shared" si="24"/>
        <v>0</v>
      </c>
      <c r="BF65" s="256">
        <f t="shared" si="25"/>
        <v>64.519199999999998</v>
      </c>
      <c r="BG65" s="256">
        <f t="shared" si="26"/>
        <v>64.519199999999998</v>
      </c>
      <c r="BH65" s="255" t="b">
        <f t="shared" si="27"/>
        <v>1</v>
      </c>
      <c r="BI65" s="255">
        <f t="shared" si="28"/>
        <v>0</v>
      </c>
      <c r="BJ65" s="250">
        <f t="shared" si="29"/>
        <v>21110126</v>
      </c>
      <c r="BK65" s="251">
        <v>348</v>
      </c>
      <c r="BL65" s="251">
        <v>5</v>
      </c>
      <c r="BM65" s="252">
        <f t="shared" si="30"/>
        <v>6</v>
      </c>
      <c r="BN65" s="252">
        <f t="shared" si="31"/>
        <v>12</v>
      </c>
      <c r="BO65" s="252">
        <f t="shared" si="32"/>
        <v>0</v>
      </c>
      <c r="BP65" s="252">
        <f t="shared" si="33"/>
        <v>0</v>
      </c>
      <c r="BQ65" s="254">
        <f t="shared" si="34"/>
        <v>3.09</v>
      </c>
      <c r="BR65">
        <f t="shared" si="35"/>
        <v>16</v>
      </c>
      <c r="BS65">
        <v>0</v>
      </c>
      <c r="BT65">
        <v>1</v>
      </c>
      <c r="BU65" t="s">
        <v>139</v>
      </c>
      <c r="BV65" t="str">
        <f t="shared" si="36"/>
        <v>0</v>
      </c>
      <c r="BW65" t="str">
        <f t="shared" si="37"/>
        <v>0</v>
      </c>
      <c r="BX65" t="str">
        <f t="shared" si="38"/>
        <v>1</v>
      </c>
      <c r="BY65" t="s">
        <v>23</v>
      </c>
      <c r="BZ65" s="253">
        <f t="shared" si="39"/>
        <v>0</v>
      </c>
      <c r="CA65" s="253">
        <f t="shared" si="40"/>
        <v>0</v>
      </c>
      <c r="CB65" s="253">
        <f t="shared" si="41"/>
        <v>21.506399999999999</v>
      </c>
      <c r="CC65" s="253">
        <f t="shared" si="42"/>
        <v>21.506399999999999</v>
      </c>
      <c r="CD65" s="253">
        <f t="shared" si="43"/>
        <v>21.506399999999999</v>
      </c>
      <c r="CE65" s="253">
        <f t="shared" si="44"/>
        <v>0</v>
      </c>
      <c r="CF65" s="253">
        <f t="shared" si="45"/>
        <v>0</v>
      </c>
      <c r="CG65" s="253">
        <f t="shared" si="46"/>
        <v>0</v>
      </c>
      <c r="CH65" s="253">
        <f t="shared" si="47"/>
        <v>0</v>
      </c>
      <c r="CI65" s="253">
        <f t="shared" si="48"/>
        <v>0</v>
      </c>
      <c r="CJ65" s="253">
        <f t="shared" si="49"/>
        <v>0</v>
      </c>
      <c r="CK65" s="253">
        <f t="shared" si="50"/>
        <v>0</v>
      </c>
    </row>
    <row r="66" spans="2:89" ht="27.6" x14ac:dyDescent="0.3">
      <c r="B66" s="129">
        <v>32</v>
      </c>
      <c r="C66" s="107">
        <v>211011</v>
      </c>
      <c r="D66" s="101">
        <v>21110128</v>
      </c>
      <c r="E66" s="102" t="s">
        <v>155</v>
      </c>
      <c r="F66" s="108" t="s">
        <v>344</v>
      </c>
      <c r="G66" s="108" t="s">
        <v>345</v>
      </c>
      <c r="H66" s="109" t="s">
        <v>18</v>
      </c>
      <c r="I66" s="123"/>
      <c r="J66" s="109" t="s">
        <v>19</v>
      </c>
      <c r="K66" s="111">
        <f t="shared" si="0"/>
        <v>12</v>
      </c>
      <c r="L66" s="104" t="s">
        <v>20</v>
      </c>
      <c r="M66" s="262">
        <f t="shared" si="1"/>
        <v>2.0299999999999998</v>
      </c>
      <c r="N66" s="106">
        <v>2.0299999999999998</v>
      </c>
      <c r="O66" s="260">
        <v>16</v>
      </c>
      <c r="P66" s="110">
        <f t="shared" si="2"/>
        <v>28.257599999999996</v>
      </c>
      <c r="Q66" s="112" t="s">
        <v>139</v>
      </c>
      <c r="R66" s="113">
        <f t="shared" si="3"/>
        <v>12</v>
      </c>
      <c r="S66" s="114">
        <f t="shared" si="4"/>
        <v>28.257599999999996</v>
      </c>
      <c r="T66" s="113">
        <f t="shared" si="5"/>
        <v>0</v>
      </c>
      <c r="U66" s="114">
        <f t="shared" si="6"/>
        <v>0</v>
      </c>
      <c r="V66" s="113">
        <f t="shared" si="7"/>
        <v>0</v>
      </c>
      <c r="W66" s="114">
        <f t="shared" si="8"/>
        <v>0</v>
      </c>
      <c r="X66" s="113">
        <f t="shared" si="9"/>
        <v>0</v>
      </c>
      <c r="Y66" s="114">
        <f t="shared" si="10"/>
        <v>0</v>
      </c>
      <c r="Z66" s="116">
        <f t="shared" si="51"/>
        <v>28.257599999999996</v>
      </c>
      <c r="AA66" s="117" t="b">
        <f t="shared" si="12"/>
        <v>1</v>
      </c>
      <c r="AB66" s="123"/>
      <c r="AC66" s="124"/>
      <c r="AD66" s="109" t="s">
        <v>22</v>
      </c>
      <c r="AE66" s="108" t="s">
        <v>23</v>
      </c>
      <c r="AF66" s="125"/>
      <c r="AG66" s="126"/>
      <c r="AH66" s="121">
        <v>0</v>
      </c>
      <c r="AI66" s="164">
        <f t="shared" si="13"/>
        <v>0</v>
      </c>
      <c r="AJ66" s="121">
        <v>12</v>
      </c>
      <c r="AK66" s="164">
        <f t="shared" si="14"/>
        <v>28.257599999999996</v>
      </c>
      <c r="AL66" s="127">
        <v>0</v>
      </c>
      <c r="AM66" s="164">
        <f t="shared" si="15"/>
        <v>0</v>
      </c>
      <c r="AN66" s="127">
        <v>0</v>
      </c>
      <c r="AO66" s="164">
        <f t="shared" si="16"/>
        <v>0</v>
      </c>
      <c r="AP66" s="127">
        <v>0</v>
      </c>
      <c r="AQ66" s="164">
        <f t="shared" si="17"/>
        <v>0</v>
      </c>
      <c r="AR66" s="127">
        <v>0</v>
      </c>
      <c r="AS66" s="164">
        <f t="shared" si="18"/>
        <v>0</v>
      </c>
      <c r="AT66" s="127">
        <v>0</v>
      </c>
      <c r="AU66" s="164">
        <f t="shared" si="19"/>
        <v>0</v>
      </c>
      <c r="AV66" s="127">
        <v>0</v>
      </c>
      <c r="AW66" s="164">
        <f t="shared" si="20"/>
        <v>0</v>
      </c>
      <c r="AX66" s="127">
        <v>0</v>
      </c>
      <c r="AY66" s="164">
        <f t="shared" si="21"/>
        <v>0</v>
      </c>
      <c r="AZ66" s="127">
        <v>0</v>
      </c>
      <c r="BA66" s="164">
        <f t="shared" si="22"/>
        <v>0</v>
      </c>
      <c r="BB66" s="127">
        <v>0</v>
      </c>
      <c r="BC66" s="164">
        <f t="shared" si="23"/>
        <v>0</v>
      </c>
      <c r="BD66" s="127">
        <v>0</v>
      </c>
      <c r="BE66" s="164">
        <f t="shared" si="24"/>
        <v>0</v>
      </c>
      <c r="BF66" s="256">
        <f t="shared" si="25"/>
        <v>28.257599999999996</v>
      </c>
      <c r="BG66" s="256">
        <f t="shared" si="26"/>
        <v>28.257599999999996</v>
      </c>
      <c r="BH66" s="255" t="b">
        <f t="shared" si="27"/>
        <v>1</v>
      </c>
      <c r="BI66" s="255">
        <f t="shared" si="28"/>
        <v>0</v>
      </c>
      <c r="BJ66" s="250">
        <f t="shared" si="29"/>
        <v>21110128</v>
      </c>
      <c r="BK66" s="251">
        <v>348</v>
      </c>
      <c r="BL66" s="251">
        <v>5</v>
      </c>
      <c r="BM66" s="252">
        <f t="shared" si="30"/>
        <v>12</v>
      </c>
      <c r="BN66" s="252">
        <f t="shared" si="31"/>
        <v>0</v>
      </c>
      <c r="BO66" s="252">
        <f t="shared" si="32"/>
        <v>0</v>
      </c>
      <c r="BP66" s="252">
        <f t="shared" si="33"/>
        <v>0</v>
      </c>
      <c r="BQ66" s="254">
        <f t="shared" si="34"/>
        <v>2.0299999999999998</v>
      </c>
      <c r="BR66">
        <f t="shared" si="35"/>
        <v>16</v>
      </c>
      <c r="BS66">
        <v>0</v>
      </c>
      <c r="BT66">
        <v>1</v>
      </c>
      <c r="BU66" t="s">
        <v>139</v>
      </c>
      <c r="BV66" t="str">
        <f t="shared" si="36"/>
        <v>0</v>
      </c>
      <c r="BW66" t="str">
        <f t="shared" si="37"/>
        <v>0</v>
      </c>
      <c r="BX66" t="str">
        <f t="shared" si="38"/>
        <v>1</v>
      </c>
      <c r="BY66" t="s">
        <v>23</v>
      </c>
      <c r="BZ66" s="253">
        <f t="shared" si="39"/>
        <v>0</v>
      </c>
      <c r="CA66" s="253">
        <f t="shared" si="40"/>
        <v>28.257599999999996</v>
      </c>
      <c r="CB66" s="253">
        <f t="shared" si="41"/>
        <v>0</v>
      </c>
      <c r="CC66" s="253">
        <f t="shared" si="42"/>
        <v>0</v>
      </c>
      <c r="CD66" s="253">
        <f t="shared" si="43"/>
        <v>0</v>
      </c>
      <c r="CE66" s="253">
        <f t="shared" si="44"/>
        <v>0</v>
      </c>
      <c r="CF66" s="253">
        <f t="shared" si="45"/>
        <v>0</v>
      </c>
      <c r="CG66" s="253">
        <f t="shared" si="46"/>
        <v>0</v>
      </c>
      <c r="CH66" s="253">
        <f t="shared" si="47"/>
        <v>0</v>
      </c>
      <c r="CI66" s="253">
        <f t="shared" si="48"/>
        <v>0</v>
      </c>
      <c r="CJ66" s="253">
        <f t="shared" si="49"/>
        <v>0</v>
      </c>
      <c r="CK66" s="253">
        <f t="shared" si="50"/>
        <v>0</v>
      </c>
    </row>
    <row r="67" spans="2:89" s="218" customFormat="1" ht="27.6" x14ac:dyDescent="0.3">
      <c r="B67" s="194">
        <v>32</v>
      </c>
      <c r="C67" s="195">
        <v>211011</v>
      </c>
      <c r="D67" s="196">
        <v>21110128</v>
      </c>
      <c r="E67" s="197" t="s">
        <v>155</v>
      </c>
      <c r="F67" s="198" t="s">
        <v>344</v>
      </c>
      <c r="G67" s="198" t="s">
        <v>345</v>
      </c>
      <c r="H67" s="199" t="s">
        <v>18</v>
      </c>
      <c r="I67" s="194"/>
      <c r="J67" s="199" t="s">
        <v>19</v>
      </c>
      <c r="K67" s="200">
        <f t="shared" si="0"/>
        <v>128</v>
      </c>
      <c r="L67" s="201" t="s">
        <v>20</v>
      </c>
      <c r="M67" s="262">
        <f t="shared" si="1"/>
        <v>2</v>
      </c>
      <c r="N67" s="202">
        <v>2</v>
      </c>
      <c r="O67" s="260">
        <v>16</v>
      </c>
      <c r="P67" s="110">
        <f t="shared" si="2"/>
        <v>296.95999999999998</v>
      </c>
      <c r="Q67" s="204" t="s">
        <v>139</v>
      </c>
      <c r="R67" s="205">
        <f t="shared" si="3"/>
        <v>10</v>
      </c>
      <c r="S67" s="114">
        <f t="shared" si="4"/>
        <v>23.2</v>
      </c>
      <c r="T67" s="205">
        <f t="shared" si="5"/>
        <v>34</v>
      </c>
      <c r="U67" s="114">
        <f t="shared" si="6"/>
        <v>78.88</v>
      </c>
      <c r="V67" s="113">
        <f t="shared" si="7"/>
        <v>42</v>
      </c>
      <c r="W67" s="114">
        <f t="shared" si="8"/>
        <v>97.44</v>
      </c>
      <c r="X67" s="205">
        <f t="shared" si="9"/>
        <v>42</v>
      </c>
      <c r="Y67" s="114">
        <f t="shared" si="10"/>
        <v>97.44</v>
      </c>
      <c r="Z67" s="203">
        <f t="shared" si="51"/>
        <v>296.95999999999998</v>
      </c>
      <c r="AA67" s="206" t="b">
        <f t="shared" si="12"/>
        <v>1</v>
      </c>
      <c r="AB67" s="194"/>
      <c r="AC67" s="213"/>
      <c r="AD67" s="199" t="s">
        <v>22</v>
      </c>
      <c r="AE67" s="198" t="s">
        <v>23</v>
      </c>
      <c r="AF67" s="214"/>
      <c r="AG67" s="215"/>
      <c r="AH67" s="210">
        <v>0</v>
      </c>
      <c r="AI67" s="164">
        <f t="shared" si="13"/>
        <v>0</v>
      </c>
      <c r="AJ67" s="210">
        <v>0</v>
      </c>
      <c r="AK67" s="164">
        <f t="shared" si="14"/>
        <v>0</v>
      </c>
      <c r="AL67" s="216">
        <v>10</v>
      </c>
      <c r="AM67" s="164">
        <f t="shared" si="15"/>
        <v>23.2</v>
      </c>
      <c r="AN67" s="216">
        <v>10</v>
      </c>
      <c r="AO67" s="164">
        <f t="shared" si="16"/>
        <v>23.2</v>
      </c>
      <c r="AP67" s="216">
        <v>10</v>
      </c>
      <c r="AQ67" s="164">
        <f t="shared" si="17"/>
        <v>23.2</v>
      </c>
      <c r="AR67" s="216">
        <v>14</v>
      </c>
      <c r="AS67" s="164">
        <f t="shared" si="18"/>
        <v>32.479999999999997</v>
      </c>
      <c r="AT67" s="216">
        <v>14</v>
      </c>
      <c r="AU67" s="164">
        <f t="shared" si="19"/>
        <v>32.479999999999997</v>
      </c>
      <c r="AV67" s="216">
        <v>14</v>
      </c>
      <c r="AW67" s="164">
        <f t="shared" si="20"/>
        <v>32.479999999999997</v>
      </c>
      <c r="AX67" s="216">
        <v>14</v>
      </c>
      <c r="AY67" s="164">
        <f t="shared" si="21"/>
        <v>32.479999999999997</v>
      </c>
      <c r="AZ67" s="216">
        <v>14</v>
      </c>
      <c r="BA67" s="164">
        <f t="shared" si="22"/>
        <v>32.479999999999997</v>
      </c>
      <c r="BB67" s="216">
        <v>14</v>
      </c>
      <c r="BC67" s="164">
        <f t="shared" si="23"/>
        <v>32.479999999999997</v>
      </c>
      <c r="BD67" s="216">
        <v>14</v>
      </c>
      <c r="BE67" s="164">
        <f t="shared" si="24"/>
        <v>32.479999999999997</v>
      </c>
      <c r="BF67" s="256">
        <f t="shared" si="25"/>
        <v>296.95999999999998</v>
      </c>
      <c r="BG67" s="256">
        <f t="shared" si="26"/>
        <v>296.95999999999998</v>
      </c>
      <c r="BH67" s="255" t="b">
        <f t="shared" si="27"/>
        <v>1</v>
      </c>
      <c r="BI67" s="255">
        <f t="shared" si="28"/>
        <v>0</v>
      </c>
      <c r="BJ67" s="250">
        <f t="shared" si="29"/>
        <v>21110128</v>
      </c>
      <c r="BK67" s="251">
        <v>348</v>
      </c>
      <c r="BL67" s="251">
        <v>5</v>
      </c>
      <c r="BM67" s="252">
        <f t="shared" si="30"/>
        <v>10</v>
      </c>
      <c r="BN67" s="252">
        <f t="shared" si="31"/>
        <v>34</v>
      </c>
      <c r="BO67" s="252">
        <f t="shared" si="32"/>
        <v>42</v>
      </c>
      <c r="BP67" s="252">
        <f t="shared" si="33"/>
        <v>42</v>
      </c>
      <c r="BQ67" s="254">
        <f t="shared" si="34"/>
        <v>2</v>
      </c>
      <c r="BR67">
        <f t="shared" si="35"/>
        <v>16</v>
      </c>
      <c r="BS67">
        <v>0</v>
      </c>
      <c r="BT67">
        <v>1</v>
      </c>
      <c r="BU67" t="s">
        <v>139</v>
      </c>
      <c r="BV67" t="str">
        <f t="shared" si="36"/>
        <v>0</v>
      </c>
      <c r="BW67" t="str">
        <f t="shared" si="37"/>
        <v>0</v>
      </c>
      <c r="BX67" t="str">
        <f t="shared" si="38"/>
        <v>1</v>
      </c>
      <c r="BY67" t="s">
        <v>23</v>
      </c>
      <c r="BZ67" s="253">
        <f t="shared" si="39"/>
        <v>0</v>
      </c>
      <c r="CA67" s="253">
        <f t="shared" si="40"/>
        <v>0</v>
      </c>
      <c r="CB67" s="253">
        <f t="shared" si="41"/>
        <v>23.2</v>
      </c>
      <c r="CC67" s="253">
        <f t="shared" si="42"/>
        <v>23.2</v>
      </c>
      <c r="CD67" s="253">
        <f t="shared" si="43"/>
        <v>23.2</v>
      </c>
      <c r="CE67" s="253">
        <f t="shared" si="44"/>
        <v>32.479999999999997</v>
      </c>
      <c r="CF67" s="253">
        <f t="shared" si="45"/>
        <v>32.479999999999997</v>
      </c>
      <c r="CG67" s="253">
        <f t="shared" si="46"/>
        <v>32.479999999999997</v>
      </c>
      <c r="CH67" s="253">
        <f t="shared" si="47"/>
        <v>32.479999999999997</v>
      </c>
      <c r="CI67" s="253">
        <f t="shared" si="48"/>
        <v>32.479999999999997</v>
      </c>
      <c r="CJ67" s="253">
        <f t="shared" si="49"/>
        <v>32.479999999999997</v>
      </c>
      <c r="CK67" s="253">
        <f t="shared" si="50"/>
        <v>32.479999999999997</v>
      </c>
    </row>
    <row r="68" spans="2:89" ht="20.399999999999999" x14ac:dyDescent="0.3">
      <c r="B68" s="129">
        <v>33</v>
      </c>
      <c r="C68" s="107">
        <v>211011</v>
      </c>
      <c r="D68" s="101">
        <v>21110130</v>
      </c>
      <c r="E68" s="102" t="s">
        <v>156</v>
      </c>
      <c r="F68" s="108" t="s">
        <v>344</v>
      </c>
      <c r="G68" s="108" t="s">
        <v>345</v>
      </c>
      <c r="H68" s="109" t="s">
        <v>18</v>
      </c>
      <c r="I68" s="123"/>
      <c r="J68" s="109" t="s">
        <v>19</v>
      </c>
      <c r="K68" s="111">
        <f t="shared" ref="K68:K131" si="52">R68+T68+V68+X68</f>
        <v>0</v>
      </c>
      <c r="L68" s="104" t="s">
        <v>20</v>
      </c>
      <c r="M68" s="262">
        <f t="shared" ref="M68:M131" si="53">ROUND(N68,2)</f>
        <v>14.17</v>
      </c>
      <c r="N68" s="106">
        <v>14.17</v>
      </c>
      <c r="O68" s="260">
        <v>16</v>
      </c>
      <c r="P68" s="110">
        <f t="shared" ref="P68:P131" si="54">(N68*(O68/100+1))*K68</f>
        <v>0</v>
      </c>
      <c r="Q68" s="112" t="s">
        <v>139</v>
      </c>
      <c r="R68" s="113">
        <f t="shared" ref="R68:R131" si="55">AH68+AJ68+AL68</f>
        <v>0</v>
      </c>
      <c r="S68" s="114">
        <f t="shared" ref="S68:S131" si="56">R68*(N68*(O68/100+1))</f>
        <v>0</v>
      </c>
      <c r="T68" s="113">
        <f t="shared" ref="T68:T131" si="57">AN68+AP68+AR68</f>
        <v>0</v>
      </c>
      <c r="U68" s="114">
        <f t="shared" ref="U68:U131" si="58">T68*(N68*(O68/100+1))</f>
        <v>0</v>
      </c>
      <c r="V68" s="113">
        <f t="shared" ref="V68:V131" si="59">AT68+AV68+AX68</f>
        <v>0</v>
      </c>
      <c r="W68" s="114">
        <f t="shared" ref="W68:W131" si="60">V68*(N68*(O68/100+1))</f>
        <v>0</v>
      </c>
      <c r="X68" s="113">
        <f t="shared" ref="X68:X131" si="61">AZ68+BB68+BD68</f>
        <v>0</v>
      </c>
      <c r="Y68" s="114">
        <f t="shared" ref="Y68:Y131" si="62">X68*(N68*(O68/100+1))</f>
        <v>0</v>
      </c>
      <c r="Z68" s="116">
        <f t="shared" ref="Z68:Z99" si="63">S68+U68+W68+Y68</f>
        <v>0</v>
      </c>
      <c r="AA68" s="117" t="b">
        <f t="shared" ref="AA68:AA131" si="64">K68=(SUM(X68,V68,T68,R68))</f>
        <v>1</v>
      </c>
      <c r="AB68" s="123"/>
      <c r="AC68" s="124"/>
      <c r="AD68" s="109" t="s">
        <v>22</v>
      </c>
      <c r="AE68" s="108" t="s">
        <v>23</v>
      </c>
      <c r="AF68" s="125"/>
      <c r="AG68" s="126"/>
      <c r="AH68" s="121">
        <v>0</v>
      </c>
      <c r="AI68" s="164">
        <f t="shared" ref="AI68:AI131" si="65">AH68*(N68*(O68/100+1))</f>
        <v>0</v>
      </c>
      <c r="AJ68" s="121">
        <v>0</v>
      </c>
      <c r="AK68" s="164">
        <f t="shared" ref="AK68:AK131" si="66">AJ68*(N68*(O68/100+1))</f>
        <v>0</v>
      </c>
      <c r="AL68" s="127">
        <v>0</v>
      </c>
      <c r="AM68" s="164">
        <f t="shared" ref="AM68:AM131" si="67">AL68*(N68*(O68/100+1))</f>
        <v>0</v>
      </c>
      <c r="AN68" s="127">
        <v>0</v>
      </c>
      <c r="AO68" s="164">
        <f t="shared" ref="AO68:AO131" si="68">AN68*(N68*(O68/100+1))</f>
        <v>0</v>
      </c>
      <c r="AP68" s="127">
        <v>0</v>
      </c>
      <c r="AQ68" s="164">
        <f t="shared" ref="AQ68:AQ131" si="69">AP68*(N68*(O68/100+1))</f>
        <v>0</v>
      </c>
      <c r="AR68" s="127">
        <v>0</v>
      </c>
      <c r="AS68" s="164">
        <f t="shared" ref="AS68:AS131" si="70">AR68*(N68*(O68/100+1))</f>
        <v>0</v>
      </c>
      <c r="AT68" s="127">
        <v>0</v>
      </c>
      <c r="AU68" s="164">
        <f t="shared" ref="AU68:AU131" si="71">AT68*(N68*(O68/100+1))</f>
        <v>0</v>
      </c>
      <c r="AV68" s="127">
        <v>0</v>
      </c>
      <c r="AW68" s="164">
        <f t="shared" ref="AW68:AW131" si="72">AV68*(N68*(O68/100+1))</f>
        <v>0</v>
      </c>
      <c r="AX68" s="127">
        <v>0</v>
      </c>
      <c r="AY68" s="164">
        <f t="shared" ref="AY68:AY131" si="73">AX68*(N68*(O68/100+1))</f>
        <v>0</v>
      </c>
      <c r="AZ68" s="127">
        <v>0</v>
      </c>
      <c r="BA68" s="164">
        <f t="shared" ref="BA68:BA131" si="74">AZ68*(N68*(O68/100+1))</f>
        <v>0</v>
      </c>
      <c r="BB68" s="127">
        <v>0</v>
      </c>
      <c r="BC68" s="164">
        <f t="shared" ref="BC68:BC131" si="75">BB68*(N68*(O68/100+1))</f>
        <v>0</v>
      </c>
      <c r="BD68" s="127">
        <v>0</v>
      </c>
      <c r="BE68" s="164">
        <f t="shared" ref="BE68:BE131" si="76">BD68*(N68*(O68/100+1))</f>
        <v>0</v>
      </c>
      <c r="BF68" s="256">
        <f t="shared" ref="BF68:BF131" si="77">SUM(R68,T68,V68,X68)*(N68*(O68/100+1))</f>
        <v>0</v>
      </c>
      <c r="BG68" s="256">
        <f t="shared" ref="BG68:BG131" si="78">SUM(AI68,AK68,AM68,AO68,AQ68,AS68,AU68,AW68,AY68,BA68,BC68,BE68)</f>
        <v>0</v>
      </c>
      <c r="BH68" s="255" t="b">
        <f t="shared" ref="BH68:BH131" si="79">BF68=BG68</f>
        <v>1</v>
      </c>
      <c r="BI68" s="255">
        <f t="shared" ref="BI68:BI131" si="80">BF68-BG68</f>
        <v>0</v>
      </c>
      <c r="BJ68" s="250">
        <f t="shared" ref="BJ68:BJ131" si="81">D68</f>
        <v>21110130</v>
      </c>
      <c r="BK68" s="251">
        <v>348</v>
      </c>
      <c r="BL68" s="251">
        <v>5</v>
      </c>
      <c r="BM68" s="252">
        <f t="shared" ref="BM68:BM131" si="82">R68</f>
        <v>0</v>
      </c>
      <c r="BN68" s="252">
        <f t="shared" ref="BN68:BN131" si="83">T68</f>
        <v>0</v>
      </c>
      <c r="BO68" s="252">
        <f t="shared" ref="BO68:BO131" si="84">V68</f>
        <v>0</v>
      </c>
      <c r="BP68" s="252">
        <f t="shared" ref="BP68:BP131" si="85">X68</f>
        <v>0</v>
      </c>
      <c r="BQ68" s="254">
        <f t="shared" ref="BQ68:BQ131" si="86">N68</f>
        <v>14.17</v>
      </c>
      <c r="BR68">
        <f t="shared" ref="BR68:BR131" si="87">O68</f>
        <v>16</v>
      </c>
      <c r="BS68">
        <v>0</v>
      </c>
      <c r="BT68">
        <v>1</v>
      </c>
      <c r="BU68" t="s">
        <v>139</v>
      </c>
      <c r="BV68" t="str">
        <f t="shared" ref="BV68:BV131" si="88">IF(AB68 = "X", "1", "0")</f>
        <v>0</v>
      </c>
      <c r="BW68" t="str">
        <f t="shared" ref="BW68:BW131" si="89">IF(AC68 = "X", "1", "0")</f>
        <v>0</v>
      </c>
      <c r="BX68" t="str">
        <f t="shared" ref="BX68:BX131" si="90">IF(AD68 = "X", "1", "0")</f>
        <v>1</v>
      </c>
      <c r="BY68" t="s">
        <v>23</v>
      </c>
      <c r="BZ68" s="253">
        <f t="shared" ref="BZ68:BZ131" si="91">AI68</f>
        <v>0</v>
      </c>
      <c r="CA68" s="253">
        <f t="shared" ref="CA68:CA131" si="92">AK68</f>
        <v>0</v>
      </c>
      <c r="CB68" s="253">
        <f t="shared" ref="CB68:CB131" si="93">AM68</f>
        <v>0</v>
      </c>
      <c r="CC68" s="253">
        <f t="shared" ref="CC68:CC131" si="94">AO68</f>
        <v>0</v>
      </c>
      <c r="CD68" s="253">
        <f t="shared" ref="CD68:CD131" si="95">AQ68</f>
        <v>0</v>
      </c>
      <c r="CE68" s="253">
        <f t="shared" ref="CE68:CE131" si="96">AS68</f>
        <v>0</v>
      </c>
      <c r="CF68" s="253">
        <f t="shared" ref="CF68:CF131" si="97">AU68</f>
        <v>0</v>
      </c>
      <c r="CG68" s="253">
        <f t="shared" ref="CG68:CG131" si="98">AW68</f>
        <v>0</v>
      </c>
      <c r="CH68" s="253">
        <f t="shared" ref="CH68:CH131" si="99">AY68</f>
        <v>0</v>
      </c>
      <c r="CI68" s="253">
        <f t="shared" ref="CI68:CI131" si="100">BA68</f>
        <v>0</v>
      </c>
      <c r="CJ68" s="253">
        <f t="shared" ref="CJ68:CJ131" si="101">BC68</f>
        <v>0</v>
      </c>
      <c r="CK68" s="253">
        <f t="shared" ref="CK68:CK131" si="102">BE68</f>
        <v>0</v>
      </c>
    </row>
    <row r="69" spans="2:89" s="218" customFormat="1" ht="20.399999999999999" x14ac:dyDescent="0.3">
      <c r="B69" s="194">
        <v>33</v>
      </c>
      <c r="C69" s="195">
        <v>211011</v>
      </c>
      <c r="D69" s="196">
        <v>21110130</v>
      </c>
      <c r="E69" s="197" t="s">
        <v>156</v>
      </c>
      <c r="F69" s="198" t="s">
        <v>344</v>
      </c>
      <c r="G69" s="198" t="s">
        <v>345</v>
      </c>
      <c r="H69" s="199" t="s">
        <v>18</v>
      </c>
      <c r="I69" s="194"/>
      <c r="J69" s="199" t="s">
        <v>19</v>
      </c>
      <c r="K69" s="200">
        <f t="shared" si="52"/>
        <v>25</v>
      </c>
      <c r="L69" s="201" t="s">
        <v>20</v>
      </c>
      <c r="M69" s="262">
        <f t="shared" si="53"/>
        <v>13.64</v>
      </c>
      <c r="N69" s="202">
        <v>13.64</v>
      </c>
      <c r="O69" s="260">
        <v>16</v>
      </c>
      <c r="P69" s="110">
        <f t="shared" si="54"/>
        <v>395.56</v>
      </c>
      <c r="Q69" s="204" t="s">
        <v>139</v>
      </c>
      <c r="R69" s="205">
        <f t="shared" si="55"/>
        <v>6</v>
      </c>
      <c r="S69" s="114">
        <f t="shared" si="56"/>
        <v>94.934399999999997</v>
      </c>
      <c r="T69" s="205">
        <f t="shared" si="57"/>
        <v>13</v>
      </c>
      <c r="U69" s="114">
        <f t="shared" si="58"/>
        <v>205.69120000000001</v>
      </c>
      <c r="V69" s="113">
        <f t="shared" si="59"/>
        <v>3</v>
      </c>
      <c r="W69" s="114">
        <f t="shared" si="60"/>
        <v>47.467199999999998</v>
      </c>
      <c r="X69" s="205">
        <f t="shared" si="61"/>
        <v>3</v>
      </c>
      <c r="Y69" s="114">
        <f t="shared" si="62"/>
        <v>47.467199999999998</v>
      </c>
      <c r="Z69" s="203">
        <f t="shared" si="63"/>
        <v>395.56</v>
      </c>
      <c r="AA69" s="206" t="b">
        <f t="shared" si="64"/>
        <v>1</v>
      </c>
      <c r="AB69" s="194"/>
      <c r="AC69" s="213"/>
      <c r="AD69" s="199" t="s">
        <v>22</v>
      </c>
      <c r="AE69" s="198" t="s">
        <v>23</v>
      </c>
      <c r="AF69" s="214"/>
      <c r="AG69" s="215"/>
      <c r="AH69" s="210">
        <v>0</v>
      </c>
      <c r="AI69" s="164">
        <f t="shared" si="65"/>
        <v>0</v>
      </c>
      <c r="AJ69" s="210">
        <v>0</v>
      </c>
      <c r="AK69" s="164">
        <f t="shared" si="66"/>
        <v>0</v>
      </c>
      <c r="AL69" s="216">
        <v>6</v>
      </c>
      <c r="AM69" s="164">
        <f t="shared" si="67"/>
        <v>94.934399999999997</v>
      </c>
      <c r="AN69" s="216">
        <v>6</v>
      </c>
      <c r="AO69" s="164">
        <f t="shared" si="68"/>
        <v>94.934399999999997</v>
      </c>
      <c r="AP69" s="216">
        <v>6</v>
      </c>
      <c r="AQ69" s="164">
        <f t="shared" si="69"/>
        <v>94.934399999999997</v>
      </c>
      <c r="AR69" s="216">
        <v>1</v>
      </c>
      <c r="AS69" s="164">
        <f t="shared" si="70"/>
        <v>15.8224</v>
      </c>
      <c r="AT69" s="216">
        <v>1</v>
      </c>
      <c r="AU69" s="164">
        <f t="shared" si="71"/>
        <v>15.8224</v>
      </c>
      <c r="AV69" s="216">
        <v>1</v>
      </c>
      <c r="AW69" s="164">
        <f t="shared" si="72"/>
        <v>15.8224</v>
      </c>
      <c r="AX69" s="216">
        <v>1</v>
      </c>
      <c r="AY69" s="164">
        <f t="shared" si="73"/>
        <v>15.8224</v>
      </c>
      <c r="AZ69" s="216">
        <v>1</v>
      </c>
      <c r="BA69" s="164">
        <f t="shared" si="74"/>
        <v>15.8224</v>
      </c>
      <c r="BB69" s="216">
        <v>1</v>
      </c>
      <c r="BC69" s="164">
        <f t="shared" si="75"/>
        <v>15.8224</v>
      </c>
      <c r="BD69" s="216">
        <v>1</v>
      </c>
      <c r="BE69" s="164">
        <f t="shared" si="76"/>
        <v>15.8224</v>
      </c>
      <c r="BF69" s="256">
        <f t="shared" si="77"/>
        <v>395.56</v>
      </c>
      <c r="BG69" s="256">
        <f t="shared" si="78"/>
        <v>395.56000000000012</v>
      </c>
      <c r="BH69" s="255" t="b">
        <f t="shared" si="79"/>
        <v>1</v>
      </c>
      <c r="BI69" s="255">
        <f t="shared" si="80"/>
        <v>0</v>
      </c>
      <c r="BJ69" s="250">
        <f t="shared" si="81"/>
        <v>21110130</v>
      </c>
      <c r="BK69" s="251">
        <v>348</v>
      </c>
      <c r="BL69" s="251">
        <v>5</v>
      </c>
      <c r="BM69" s="252">
        <f t="shared" si="82"/>
        <v>6</v>
      </c>
      <c r="BN69" s="252">
        <f t="shared" si="83"/>
        <v>13</v>
      </c>
      <c r="BO69" s="252">
        <f t="shared" si="84"/>
        <v>3</v>
      </c>
      <c r="BP69" s="252">
        <f t="shared" si="85"/>
        <v>3</v>
      </c>
      <c r="BQ69" s="254">
        <f t="shared" si="86"/>
        <v>13.64</v>
      </c>
      <c r="BR69">
        <f t="shared" si="87"/>
        <v>16</v>
      </c>
      <c r="BS69">
        <v>0</v>
      </c>
      <c r="BT69">
        <v>1</v>
      </c>
      <c r="BU69" t="s">
        <v>139</v>
      </c>
      <c r="BV69" t="str">
        <f t="shared" si="88"/>
        <v>0</v>
      </c>
      <c r="BW69" t="str">
        <f t="shared" si="89"/>
        <v>0</v>
      </c>
      <c r="BX69" t="str">
        <f t="shared" si="90"/>
        <v>1</v>
      </c>
      <c r="BY69" t="s">
        <v>23</v>
      </c>
      <c r="BZ69" s="253">
        <f t="shared" si="91"/>
        <v>0</v>
      </c>
      <c r="CA69" s="253">
        <f t="shared" si="92"/>
        <v>0</v>
      </c>
      <c r="CB69" s="253">
        <f t="shared" si="93"/>
        <v>94.934399999999997</v>
      </c>
      <c r="CC69" s="253">
        <f t="shared" si="94"/>
        <v>94.934399999999997</v>
      </c>
      <c r="CD69" s="253">
        <f t="shared" si="95"/>
        <v>94.934399999999997</v>
      </c>
      <c r="CE69" s="253">
        <f t="shared" si="96"/>
        <v>15.8224</v>
      </c>
      <c r="CF69" s="253">
        <f t="shared" si="97"/>
        <v>15.8224</v>
      </c>
      <c r="CG69" s="253">
        <f t="shared" si="98"/>
        <v>15.8224</v>
      </c>
      <c r="CH69" s="253">
        <f t="shared" si="99"/>
        <v>15.8224</v>
      </c>
      <c r="CI69" s="253">
        <f t="shared" si="100"/>
        <v>15.8224</v>
      </c>
      <c r="CJ69" s="253">
        <f t="shared" si="101"/>
        <v>15.8224</v>
      </c>
      <c r="CK69" s="253">
        <f t="shared" si="102"/>
        <v>15.8224</v>
      </c>
    </row>
    <row r="70" spans="2:89" ht="27.6" x14ac:dyDescent="0.3">
      <c r="B70" s="129">
        <v>34</v>
      </c>
      <c r="C70" s="107">
        <v>211011</v>
      </c>
      <c r="D70" s="101">
        <v>21110133</v>
      </c>
      <c r="E70" s="102" t="s">
        <v>157</v>
      </c>
      <c r="F70" s="108" t="s">
        <v>344</v>
      </c>
      <c r="G70" s="108" t="s">
        <v>345</v>
      </c>
      <c r="H70" s="109" t="s">
        <v>18</v>
      </c>
      <c r="I70" s="123"/>
      <c r="J70" s="109" t="s">
        <v>19</v>
      </c>
      <c r="K70" s="111">
        <f t="shared" si="52"/>
        <v>0</v>
      </c>
      <c r="L70" s="104" t="s">
        <v>20</v>
      </c>
      <c r="M70" s="262">
        <f t="shared" si="53"/>
        <v>170.56</v>
      </c>
      <c r="N70" s="106">
        <v>170.56</v>
      </c>
      <c r="O70" s="260">
        <v>16</v>
      </c>
      <c r="P70" s="110">
        <f t="shared" si="54"/>
        <v>0</v>
      </c>
      <c r="Q70" s="112" t="s">
        <v>139</v>
      </c>
      <c r="R70" s="113">
        <f t="shared" si="55"/>
        <v>0</v>
      </c>
      <c r="S70" s="114">
        <f t="shared" si="56"/>
        <v>0</v>
      </c>
      <c r="T70" s="113">
        <f t="shared" si="57"/>
        <v>0</v>
      </c>
      <c r="U70" s="114">
        <f t="shared" si="58"/>
        <v>0</v>
      </c>
      <c r="V70" s="113">
        <f t="shared" si="59"/>
        <v>0</v>
      </c>
      <c r="W70" s="114">
        <f t="shared" si="60"/>
        <v>0</v>
      </c>
      <c r="X70" s="113">
        <f t="shared" si="61"/>
        <v>0</v>
      </c>
      <c r="Y70" s="114">
        <f t="shared" si="62"/>
        <v>0</v>
      </c>
      <c r="Z70" s="116">
        <f t="shared" si="63"/>
        <v>0</v>
      </c>
      <c r="AA70" s="117" t="b">
        <f t="shared" si="64"/>
        <v>1</v>
      </c>
      <c r="AB70" s="123"/>
      <c r="AC70" s="124"/>
      <c r="AD70" s="109" t="s">
        <v>22</v>
      </c>
      <c r="AE70" s="108" t="s">
        <v>23</v>
      </c>
      <c r="AF70" s="125"/>
      <c r="AG70" s="126"/>
      <c r="AH70" s="121">
        <v>0</v>
      </c>
      <c r="AI70" s="164">
        <f t="shared" si="65"/>
        <v>0</v>
      </c>
      <c r="AJ70" s="121">
        <v>0</v>
      </c>
      <c r="AK70" s="164">
        <f t="shared" si="66"/>
        <v>0</v>
      </c>
      <c r="AL70" s="127">
        <v>0</v>
      </c>
      <c r="AM70" s="164">
        <f t="shared" si="67"/>
        <v>0</v>
      </c>
      <c r="AN70" s="127">
        <v>0</v>
      </c>
      <c r="AO70" s="164">
        <f t="shared" si="68"/>
        <v>0</v>
      </c>
      <c r="AP70" s="127">
        <v>0</v>
      </c>
      <c r="AQ70" s="164">
        <f t="shared" si="69"/>
        <v>0</v>
      </c>
      <c r="AR70" s="127">
        <v>0</v>
      </c>
      <c r="AS70" s="164">
        <f t="shared" si="70"/>
        <v>0</v>
      </c>
      <c r="AT70" s="127">
        <v>0</v>
      </c>
      <c r="AU70" s="164">
        <f t="shared" si="71"/>
        <v>0</v>
      </c>
      <c r="AV70" s="127">
        <v>0</v>
      </c>
      <c r="AW70" s="164">
        <f t="shared" si="72"/>
        <v>0</v>
      </c>
      <c r="AX70" s="127">
        <v>0</v>
      </c>
      <c r="AY70" s="164">
        <f t="shared" si="73"/>
        <v>0</v>
      </c>
      <c r="AZ70" s="127">
        <v>0</v>
      </c>
      <c r="BA70" s="164">
        <f t="shared" si="74"/>
        <v>0</v>
      </c>
      <c r="BB70" s="127">
        <v>0</v>
      </c>
      <c r="BC70" s="164">
        <f t="shared" si="75"/>
        <v>0</v>
      </c>
      <c r="BD70" s="127">
        <v>0</v>
      </c>
      <c r="BE70" s="164">
        <f t="shared" si="76"/>
        <v>0</v>
      </c>
      <c r="BF70" s="256">
        <f t="shared" si="77"/>
        <v>0</v>
      </c>
      <c r="BG70" s="256">
        <f t="shared" si="78"/>
        <v>0</v>
      </c>
      <c r="BH70" s="255" t="b">
        <f t="shared" si="79"/>
        <v>1</v>
      </c>
      <c r="BI70" s="255">
        <f t="shared" si="80"/>
        <v>0</v>
      </c>
      <c r="BJ70" s="250">
        <f t="shared" si="81"/>
        <v>21110133</v>
      </c>
      <c r="BK70" s="251">
        <v>348</v>
      </c>
      <c r="BL70" s="251">
        <v>5</v>
      </c>
      <c r="BM70" s="252">
        <f t="shared" si="82"/>
        <v>0</v>
      </c>
      <c r="BN70" s="252">
        <f t="shared" si="83"/>
        <v>0</v>
      </c>
      <c r="BO70" s="252">
        <f t="shared" si="84"/>
        <v>0</v>
      </c>
      <c r="BP70" s="252">
        <f t="shared" si="85"/>
        <v>0</v>
      </c>
      <c r="BQ70" s="254">
        <f t="shared" si="86"/>
        <v>170.56</v>
      </c>
      <c r="BR70">
        <f t="shared" si="87"/>
        <v>16</v>
      </c>
      <c r="BS70">
        <v>0</v>
      </c>
      <c r="BT70">
        <v>1</v>
      </c>
      <c r="BU70" t="s">
        <v>139</v>
      </c>
      <c r="BV70" t="str">
        <f t="shared" si="88"/>
        <v>0</v>
      </c>
      <c r="BW70" t="str">
        <f t="shared" si="89"/>
        <v>0</v>
      </c>
      <c r="BX70" t="str">
        <f t="shared" si="90"/>
        <v>1</v>
      </c>
      <c r="BY70" t="s">
        <v>23</v>
      </c>
      <c r="BZ70" s="253">
        <f t="shared" si="91"/>
        <v>0</v>
      </c>
      <c r="CA70" s="253">
        <f t="shared" si="92"/>
        <v>0</v>
      </c>
      <c r="CB70" s="253">
        <f t="shared" si="93"/>
        <v>0</v>
      </c>
      <c r="CC70" s="253">
        <f t="shared" si="94"/>
        <v>0</v>
      </c>
      <c r="CD70" s="253">
        <f t="shared" si="95"/>
        <v>0</v>
      </c>
      <c r="CE70" s="253">
        <f t="shared" si="96"/>
        <v>0</v>
      </c>
      <c r="CF70" s="253">
        <f t="shared" si="97"/>
        <v>0</v>
      </c>
      <c r="CG70" s="253">
        <f t="shared" si="98"/>
        <v>0</v>
      </c>
      <c r="CH70" s="253">
        <f t="shared" si="99"/>
        <v>0</v>
      </c>
      <c r="CI70" s="253">
        <f t="shared" si="100"/>
        <v>0</v>
      </c>
      <c r="CJ70" s="253">
        <f t="shared" si="101"/>
        <v>0</v>
      </c>
      <c r="CK70" s="253">
        <f t="shared" si="102"/>
        <v>0</v>
      </c>
    </row>
    <row r="71" spans="2:89" s="218" customFormat="1" ht="27.6" x14ac:dyDescent="0.3">
      <c r="B71" s="194">
        <v>34</v>
      </c>
      <c r="C71" s="195">
        <v>211011</v>
      </c>
      <c r="D71" s="196">
        <v>21110133</v>
      </c>
      <c r="E71" s="197" t="s">
        <v>157</v>
      </c>
      <c r="F71" s="198" t="s">
        <v>344</v>
      </c>
      <c r="G71" s="198" t="s">
        <v>345</v>
      </c>
      <c r="H71" s="199" t="s">
        <v>18</v>
      </c>
      <c r="I71" s="194"/>
      <c r="J71" s="199" t="s">
        <v>19</v>
      </c>
      <c r="K71" s="200">
        <f t="shared" si="52"/>
        <v>2</v>
      </c>
      <c r="L71" s="201" t="s">
        <v>20</v>
      </c>
      <c r="M71" s="262">
        <f t="shared" si="53"/>
        <v>164.17</v>
      </c>
      <c r="N71" s="202">
        <v>164.17</v>
      </c>
      <c r="O71" s="260">
        <v>16</v>
      </c>
      <c r="P71" s="110">
        <f t="shared" si="54"/>
        <v>380.87439999999992</v>
      </c>
      <c r="Q71" s="204" t="s">
        <v>139</v>
      </c>
      <c r="R71" s="205">
        <f t="shared" si="55"/>
        <v>0</v>
      </c>
      <c r="S71" s="114">
        <f t="shared" si="56"/>
        <v>0</v>
      </c>
      <c r="T71" s="205">
        <f t="shared" si="57"/>
        <v>2</v>
      </c>
      <c r="U71" s="114">
        <f t="shared" si="58"/>
        <v>380.87439999999992</v>
      </c>
      <c r="V71" s="113">
        <f t="shared" si="59"/>
        <v>0</v>
      </c>
      <c r="W71" s="114">
        <f t="shared" si="60"/>
        <v>0</v>
      </c>
      <c r="X71" s="205">
        <f t="shared" si="61"/>
        <v>0</v>
      </c>
      <c r="Y71" s="114">
        <f t="shared" si="62"/>
        <v>0</v>
      </c>
      <c r="Z71" s="203">
        <f t="shared" si="63"/>
        <v>380.87439999999992</v>
      </c>
      <c r="AA71" s="206" t="b">
        <f t="shared" si="64"/>
        <v>1</v>
      </c>
      <c r="AB71" s="194"/>
      <c r="AC71" s="213"/>
      <c r="AD71" s="199" t="s">
        <v>22</v>
      </c>
      <c r="AE71" s="198" t="s">
        <v>23</v>
      </c>
      <c r="AF71" s="214"/>
      <c r="AG71" s="215"/>
      <c r="AH71" s="210">
        <v>0</v>
      </c>
      <c r="AI71" s="164">
        <f t="shared" si="65"/>
        <v>0</v>
      </c>
      <c r="AJ71" s="210">
        <v>0</v>
      </c>
      <c r="AK71" s="164">
        <f t="shared" si="66"/>
        <v>0</v>
      </c>
      <c r="AL71" s="216">
        <v>0</v>
      </c>
      <c r="AM71" s="164">
        <f t="shared" si="67"/>
        <v>0</v>
      </c>
      <c r="AN71" s="216">
        <v>0</v>
      </c>
      <c r="AO71" s="164">
        <f t="shared" si="68"/>
        <v>0</v>
      </c>
      <c r="AP71" s="216">
        <v>2</v>
      </c>
      <c r="AQ71" s="164">
        <f t="shared" si="69"/>
        <v>380.87439999999992</v>
      </c>
      <c r="AR71" s="216">
        <v>0</v>
      </c>
      <c r="AS71" s="164">
        <f t="shared" si="70"/>
        <v>0</v>
      </c>
      <c r="AT71" s="216">
        <v>0</v>
      </c>
      <c r="AU71" s="164">
        <f t="shared" si="71"/>
        <v>0</v>
      </c>
      <c r="AV71" s="216">
        <v>0</v>
      </c>
      <c r="AW71" s="164">
        <f t="shared" si="72"/>
        <v>0</v>
      </c>
      <c r="AX71" s="216">
        <v>0</v>
      </c>
      <c r="AY71" s="164">
        <f t="shared" si="73"/>
        <v>0</v>
      </c>
      <c r="AZ71" s="216">
        <v>0</v>
      </c>
      <c r="BA71" s="164">
        <f t="shared" si="74"/>
        <v>0</v>
      </c>
      <c r="BB71" s="216">
        <v>0</v>
      </c>
      <c r="BC71" s="164">
        <f t="shared" si="75"/>
        <v>0</v>
      </c>
      <c r="BD71" s="216">
        <v>0</v>
      </c>
      <c r="BE71" s="164">
        <f t="shared" si="76"/>
        <v>0</v>
      </c>
      <c r="BF71" s="256">
        <f t="shared" si="77"/>
        <v>380.87439999999992</v>
      </c>
      <c r="BG71" s="256">
        <f t="shared" si="78"/>
        <v>380.87439999999992</v>
      </c>
      <c r="BH71" s="255" t="b">
        <f t="shared" si="79"/>
        <v>1</v>
      </c>
      <c r="BI71" s="255">
        <f t="shared" si="80"/>
        <v>0</v>
      </c>
      <c r="BJ71" s="250">
        <f t="shared" si="81"/>
        <v>21110133</v>
      </c>
      <c r="BK71" s="251">
        <v>348</v>
      </c>
      <c r="BL71" s="251">
        <v>5</v>
      </c>
      <c r="BM71" s="252">
        <f t="shared" si="82"/>
        <v>0</v>
      </c>
      <c r="BN71" s="252">
        <f t="shared" si="83"/>
        <v>2</v>
      </c>
      <c r="BO71" s="252">
        <f t="shared" si="84"/>
        <v>0</v>
      </c>
      <c r="BP71" s="252">
        <f t="shared" si="85"/>
        <v>0</v>
      </c>
      <c r="BQ71" s="254">
        <f t="shared" si="86"/>
        <v>164.17</v>
      </c>
      <c r="BR71">
        <f t="shared" si="87"/>
        <v>16</v>
      </c>
      <c r="BS71">
        <v>0</v>
      </c>
      <c r="BT71">
        <v>1</v>
      </c>
      <c r="BU71" t="s">
        <v>139</v>
      </c>
      <c r="BV71" t="str">
        <f t="shared" si="88"/>
        <v>0</v>
      </c>
      <c r="BW71" t="str">
        <f t="shared" si="89"/>
        <v>0</v>
      </c>
      <c r="BX71" t="str">
        <f t="shared" si="90"/>
        <v>1</v>
      </c>
      <c r="BY71" t="s">
        <v>23</v>
      </c>
      <c r="BZ71" s="253">
        <f t="shared" si="91"/>
        <v>0</v>
      </c>
      <c r="CA71" s="253">
        <f t="shared" si="92"/>
        <v>0</v>
      </c>
      <c r="CB71" s="253">
        <f t="shared" si="93"/>
        <v>0</v>
      </c>
      <c r="CC71" s="253">
        <f t="shared" si="94"/>
        <v>0</v>
      </c>
      <c r="CD71" s="253">
        <f t="shared" si="95"/>
        <v>380.87439999999992</v>
      </c>
      <c r="CE71" s="253">
        <f t="shared" si="96"/>
        <v>0</v>
      </c>
      <c r="CF71" s="253">
        <f t="shared" si="97"/>
        <v>0</v>
      </c>
      <c r="CG71" s="253">
        <f t="shared" si="98"/>
        <v>0</v>
      </c>
      <c r="CH71" s="253">
        <f t="shared" si="99"/>
        <v>0</v>
      </c>
      <c r="CI71" s="253">
        <f t="shared" si="100"/>
        <v>0</v>
      </c>
      <c r="CJ71" s="253">
        <f t="shared" si="101"/>
        <v>0</v>
      </c>
      <c r="CK71" s="253">
        <f t="shared" si="102"/>
        <v>0</v>
      </c>
    </row>
    <row r="72" spans="2:89" ht="27.6" x14ac:dyDescent="0.3">
      <c r="B72" s="129">
        <v>35</v>
      </c>
      <c r="C72" s="107">
        <v>211011</v>
      </c>
      <c r="D72" s="101">
        <v>21110140</v>
      </c>
      <c r="E72" s="102" t="s">
        <v>158</v>
      </c>
      <c r="F72" s="108" t="s">
        <v>344</v>
      </c>
      <c r="G72" s="108" t="s">
        <v>345</v>
      </c>
      <c r="H72" s="109" t="s">
        <v>18</v>
      </c>
      <c r="I72" s="123"/>
      <c r="J72" s="109" t="s">
        <v>19</v>
      </c>
      <c r="K72" s="111">
        <f t="shared" si="52"/>
        <v>1</v>
      </c>
      <c r="L72" s="104" t="s">
        <v>138</v>
      </c>
      <c r="M72" s="262">
        <f t="shared" si="53"/>
        <v>20.13</v>
      </c>
      <c r="N72" s="106">
        <v>20.13</v>
      </c>
      <c r="O72" s="260">
        <v>16</v>
      </c>
      <c r="P72" s="110">
        <f t="shared" si="54"/>
        <v>23.350799999999996</v>
      </c>
      <c r="Q72" s="112" t="s">
        <v>139</v>
      </c>
      <c r="R72" s="113">
        <f t="shared" si="55"/>
        <v>1</v>
      </c>
      <c r="S72" s="114">
        <f t="shared" si="56"/>
        <v>23.350799999999996</v>
      </c>
      <c r="T72" s="113">
        <f t="shared" si="57"/>
        <v>0</v>
      </c>
      <c r="U72" s="114">
        <f t="shared" si="58"/>
        <v>0</v>
      </c>
      <c r="V72" s="113">
        <f t="shared" si="59"/>
        <v>0</v>
      </c>
      <c r="W72" s="114">
        <f t="shared" si="60"/>
        <v>0</v>
      </c>
      <c r="X72" s="113">
        <f t="shared" si="61"/>
        <v>0</v>
      </c>
      <c r="Y72" s="114">
        <f t="shared" si="62"/>
        <v>0</v>
      </c>
      <c r="Z72" s="116">
        <f t="shared" si="63"/>
        <v>23.350799999999996</v>
      </c>
      <c r="AA72" s="117" t="b">
        <f t="shared" si="64"/>
        <v>1</v>
      </c>
      <c r="AB72" s="123"/>
      <c r="AC72" s="124"/>
      <c r="AD72" s="109" t="s">
        <v>22</v>
      </c>
      <c r="AE72" s="108" t="s">
        <v>23</v>
      </c>
      <c r="AF72" s="125"/>
      <c r="AG72" s="126"/>
      <c r="AH72" s="121">
        <v>0</v>
      </c>
      <c r="AI72" s="164">
        <f t="shared" si="65"/>
        <v>0</v>
      </c>
      <c r="AJ72" s="121">
        <v>1</v>
      </c>
      <c r="AK72" s="164">
        <f t="shared" si="66"/>
        <v>23.350799999999996</v>
      </c>
      <c r="AL72" s="127">
        <v>0</v>
      </c>
      <c r="AM72" s="164">
        <f t="shared" si="67"/>
        <v>0</v>
      </c>
      <c r="AN72" s="127">
        <v>0</v>
      </c>
      <c r="AO72" s="164">
        <f t="shared" si="68"/>
        <v>0</v>
      </c>
      <c r="AP72" s="127">
        <v>0</v>
      </c>
      <c r="AQ72" s="164">
        <f t="shared" si="69"/>
        <v>0</v>
      </c>
      <c r="AR72" s="127">
        <v>0</v>
      </c>
      <c r="AS72" s="164">
        <f t="shared" si="70"/>
        <v>0</v>
      </c>
      <c r="AT72" s="127">
        <v>0</v>
      </c>
      <c r="AU72" s="164">
        <f t="shared" si="71"/>
        <v>0</v>
      </c>
      <c r="AV72" s="127">
        <v>0</v>
      </c>
      <c r="AW72" s="164">
        <f t="shared" si="72"/>
        <v>0</v>
      </c>
      <c r="AX72" s="127">
        <v>0</v>
      </c>
      <c r="AY72" s="164">
        <f t="shared" si="73"/>
        <v>0</v>
      </c>
      <c r="AZ72" s="127">
        <v>0</v>
      </c>
      <c r="BA72" s="164">
        <f t="shared" si="74"/>
        <v>0</v>
      </c>
      <c r="BB72" s="127">
        <v>0</v>
      </c>
      <c r="BC72" s="164">
        <f t="shared" si="75"/>
        <v>0</v>
      </c>
      <c r="BD72" s="127">
        <v>0</v>
      </c>
      <c r="BE72" s="164">
        <f t="shared" si="76"/>
        <v>0</v>
      </c>
      <c r="BF72" s="256">
        <f t="shared" si="77"/>
        <v>23.350799999999996</v>
      </c>
      <c r="BG72" s="256">
        <f t="shared" si="78"/>
        <v>23.350799999999996</v>
      </c>
      <c r="BH72" s="255" t="b">
        <f t="shared" si="79"/>
        <v>1</v>
      </c>
      <c r="BI72" s="255">
        <f t="shared" si="80"/>
        <v>0</v>
      </c>
      <c r="BJ72" s="250">
        <f t="shared" si="81"/>
        <v>21110140</v>
      </c>
      <c r="BK72" s="251">
        <v>348</v>
      </c>
      <c r="BL72" s="251">
        <v>5</v>
      </c>
      <c r="BM72" s="252">
        <f t="shared" si="82"/>
        <v>1</v>
      </c>
      <c r="BN72" s="252">
        <f t="shared" si="83"/>
        <v>0</v>
      </c>
      <c r="BO72" s="252">
        <f t="shared" si="84"/>
        <v>0</v>
      </c>
      <c r="BP72" s="252">
        <f t="shared" si="85"/>
        <v>0</v>
      </c>
      <c r="BQ72" s="254">
        <f t="shared" si="86"/>
        <v>20.13</v>
      </c>
      <c r="BR72">
        <f t="shared" si="87"/>
        <v>16</v>
      </c>
      <c r="BS72">
        <v>0</v>
      </c>
      <c r="BT72">
        <v>1</v>
      </c>
      <c r="BU72" t="s">
        <v>139</v>
      </c>
      <c r="BV72" t="str">
        <f t="shared" si="88"/>
        <v>0</v>
      </c>
      <c r="BW72" t="str">
        <f t="shared" si="89"/>
        <v>0</v>
      </c>
      <c r="BX72" t="str">
        <f t="shared" si="90"/>
        <v>1</v>
      </c>
      <c r="BY72" t="s">
        <v>23</v>
      </c>
      <c r="BZ72" s="253">
        <f t="shared" si="91"/>
        <v>0</v>
      </c>
      <c r="CA72" s="253">
        <f t="shared" si="92"/>
        <v>23.350799999999996</v>
      </c>
      <c r="CB72" s="253">
        <f t="shared" si="93"/>
        <v>0</v>
      </c>
      <c r="CC72" s="253">
        <f t="shared" si="94"/>
        <v>0</v>
      </c>
      <c r="CD72" s="253">
        <f t="shared" si="95"/>
        <v>0</v>
      </c>
      <c r="CE72" s="253">
        <f t="shared" si="96"/>
        <v>0</v>
      </c>
      <c r="CF72" s="253">
        <f t="shared" si="97"/>
        <v>0</v>
      </c>
      <c r="CG72" s="253">
        <f t="shared" si="98"/>
        <v>0</v>
      </c>
      <c r="CH72" s="253">
        <f t="shared" si="99"/>
        <v>0</v>
      </c>
      <c r="CI72" s="253">
        <f t="shared" si="100"/>
        <v>0</v>
      </c>
      <c r="CJ72" s="253">
        <f t="shared" si="101"/>
        <v>0</v>
      </c>
      <c r="CK72" s="253">
        <f t="shared" si="102"/>
        <v>0</v>
      </c>
    </row>
    <row r="73" spans="2:89" s="218" customFormat="1" ht="27.6" x14ac:dyDescent="0.3">
      <c r="B73" s="194">
        <v>35</v>
      </c>
      <c r="C73" s="195">
        <v>211011</v>
      </c>
      <c r="D73" s="196">
        <v>21110140</v>
      </c>
      <c r="E73" s="197" t="s">
        <v>158</v>
      </c>
      <c r="F73" s="198" t="s">
        <v>344</v>
      </c>
      <c r="G73" s="198" t="s">
        <v>345</v>
      </c>
      <c r="H73" s="199" t="s">
        <v>18</v>
      </c>
      <c r="I73" s="194"/>
      <c r="J73" s="199" t="s">
        <v>19</v>
      </c>
      <c r="K73" s="200">
        <f t="shared" si="52"/>
        <v>4</v>
      </c>
      <c r="L73" s="201" t="s">
        <v>138</v>
      </c>
      <c r="M73" s="262">
        <f t="shared" si="53"/>
        <v>18.75</v>
      </c>
      <c r="N73" s="202">
        <v>18.75</v>
      </c>
      <c r="O73" s="260">
        <v>16</v>
      </c>
      <c r="P73" s="110">
        <f t="shared" si="54"/>
        <v>87</v>
      </c>
      <c r="Q73" s="204" t="s">
        <v>139</v>
      </c>
      <c r="R73" s="205">
        <f t="shared" si="55"/>
        <v>2</v>
      </c>
      <c r="S73" s="114">
        <f t="shared" si="56"/>
        <v>43.5</v>
      </c>
      <c r="T73" s="205">
        <f t="shared" si="57"/>
        <v>2</v>
      </c>
      <c r="U73" s="114">
        <f t="shared" si="58"/>
        <v>43.5</v>
      </c>
      <c r="V73" s="113">
        <f t="shared" si="59"/>
        <v>0</v>
      </c>
      <c r="W73" s="114">
        <f t="shared" si="60"/>
        <v>0</v>
      </c>
      <c r="X73" s="205">
        <f t="shared" si="61"/>
        <v>0</v>
      </c>
      <c r="Y73" s="114">
        <f t="shared" si="62"/>
        <v>0</v>
      </c>
      <c r="Z73" s="203">
        <f t="shared" si="63"/>
        <v>87</v>
      </c>
      <c r="AA73" s="206" t="b">
        <f t="shared" si="64"/>
        <v>1</v>
      </c>
      <c r="AB73" s="194"/>
      <c r="AC73" s="213"/>
      <c r="AD73" s="199" t="s">
        <v>22</v>
      </c>
      <c r="AE73" s="198" t="s">
        <v>23</v>
      </c>
      <c r="AF73" s="214"/>
      <c r="AG73" s="215"/>
      <c r="AH73" s="210">
        <v>0</v>
      </c>
      <c r="AI73" s="164">
        <f t="shared" si="65"/>
        <v>0</v>
      </c>
      <c r="AJ73" s="210">
        <v>0</v>
      </c>
      <c r="AK73" s="164">
        <f t="shared" si="66"/>
        <v>0</v>
      </c>
      <c r="AL73" s="216">
        <v>2</v>
      </c>
      <c r="AM73" s="164">
        <f t="shared" si="67"/>
        <v>43.5</v>
      </c>
      <c r="AN73" s="216">
        <v>1</v>
      </c>
      <c r="AO73" s="164">
        <f t="shared" si="68"/>
        <v>21.75</v>
      </c>
      <c r="AP73" s="216">
        <v>1</v>
      </c>
      <c r="AQ73" s="164">
        <f t="shared" si="69"/>
        <v>21.75</v>
      </c>
      <c r="AR73" s="216">
        <v>0</v>
      </c>
      <c r="AS73" s="164">
        <f t="shared" si="70"/>
        <v>0</v>
      </c>
      <c r="AT73" s="216">
        <v>0</v>
      </c>
      <c r="AU73" s="164">
        <f t="shared" si="71"/>
        <v>0</v>
      </c>
      <c r="AV73" s="216">
        <v>0</v>
      </c>
      <c r="AW73" s="164">
        <f t="shared" si="72"/>
        <v>0</v>
      </c>
      <c r="AX73" s="216">
        <v>0</v>
      </c>
      <c r="AY73" s="164">
        <f t="shared" si="73"/>
        <v>0</v>
      </c>
      <c r="AZ73" s="216">
        <v>0</v>
      </c>
      <c r="BA73" s="164">
        <f t="shared" si="74"/>
        <v>0</v>
      </c>
      <c r="BB73" s="216">
        <v>0</v>
      </c>
      <c r="BC73" s="164">
        <f t="shared" si="75"/>
        <v>0</v>
      </c>
      <c r="BD73" s="216">
        <v>0</v>
      </c>
      <c r="BE73" s="164">
        <f t="shared" si="76"/>
        <v>0</v>
      </c>
      <c r="BF73" s="256">
        <f t="shared" si="77"/>
        <v>87</v>
      </c>
      <c r="BG73" s="256">
        <f t="shared" si="78"/>
        <v>87</v>
      </c>
      <c r="BH73" s="255" t="b">
        <f t="shared" si="79"/>
        <v>1</v>
      </c>
      <c r="BI73" s="255">
        <f t="shared" si="80"/>
        <v>0</v>
      </c>
      <c r="BJ73" s="250">
        <f t="shared" si="81"/>
        <v>21110140</v>
      </c>
      <c r="BK73" s="251">
        <v>348</v>
      </c>
      <c r="BL73" s="251">
        <v>5</v>
      </c>
      <c r="BM73" s="252">
        <f t="shared" si="82"/>
        <v>2</v>
      </c>
      <c r="BN73" s="252">
        <f t="shared" si="83"/>
        <v>2</v>
      </c>
      <c r="BO73" s="252">
        <f t="shared" si="84"/>
        <v>0</v>
      </c>
      <c r="BP73" s="252">
        <f t="shared" si="85"/>
        <v>0</v>
      </c>
      <c r="BQ73" s="254">
        <f t="shared" si="86"/>
        <v>18.75</v>
      </c>
      <c r="BR73">
        <f t="shared" si="87"/>
        <v>16</v>
      </c>
      <c r="BS73">
        <v>0</v>
      </c>
      <c r="BT73">
        <v>1</v>
      </c>
      <c r="BU73" t="s">
        <v>139</v>
      </c>
      <c r="BV73" t="str">
        <f t="shared" si="88"/>
        <v>0</v>
      </c>
      <c r="BW73" t="str">
        <f t="shared" si="89"/>
        <v>0</v>
      </c>
      <c r="BX73" t="str">
        <f t="shared" si="90"/>
        <v>1</v>
      </c>
      <c r="BY73" t="s">
        <v>23</v>
      </c>
      <c r="BZ73" s="253">
        <f t="shared" si="91"/>
        <v>0</v>
      </c>
      <c r="CA73" s="253">
        <f t="shared" si="92"/>
        <v>0</v>
      </c>
      <c r="CB73" s="253">
        <f t="shared" si="93"/>
        <v>43.5</v>
      </c>
      <c r="CC73" s="253">
        <f t="shared" si="94"/>
        <v>21.75</v>
      </c>
      <c r="CD73" s="253">
        <f t="shared" si="95"/>
        <v>21.75</v>
      </c>
      <c r="CE73" s="253">
        <f t="shared" si="96"/>
        <v>0</v>
      </c>
      <c r="CF73" s="253">
        <f t="shared" si="97"/>
        <v>0</v>
      </c>
      <c r="CG73" s="253">
        <f t="shared" si="98"/>
        <v>0</v>
      </c>
      <c r="CH73" s="253">
        <f t="shared" si="99"/>
        <v>0</v>
      </c>
      <c r="CI73" s="253">
        <f t="shared" si="100"/>
        <v>0</v>
      </c>
      <c r="CJ73" s="253">
        <f t="shared" si="101"/>
        <v>0</v>
      </c>
      <c r="CK73" s="253">
        <f t="shared" si="102"/>
        <v>0</v>
      </c>
    </row>
    <row r="74" spans="2:89" ht="27.6" x14ac:dyDescent="0.3">
      <c r="B74" s="129">
        <v>36</v>
      </c>
      <c r="C74" s="107">
        <v>211011</v>
      </c>
      <c r="D74" s="101">
        <v>21110142</v>
      </c>
      <c r="E74" s="102" t="s">
        <v>209</v>
      </c>
      <c r="F74" s="108" t="s">
        <v>344</v>
      </c>
      <c r="G74" s="108" t="s">
        <v>345</v>
      </c>
      <c r="H74" s="109" t="s">
        <v>18</v>
      </c>
      <c r="I74" s="123"/>
      <c r="J74" s="109" t="s">
        <v>19</v>
      </c>
      <c r="K74" s="111">
        <f t="shared" si="52"/>
        <v>0</v>
      </c>
      <c r="L74" s="104" t="s">
        <v>20</v>
      </c>
      <c r="M74" s="262">
        <f t="shared" si="53"/>
        <v>6.15</v>
      </c>
      <c r="N74" s="106">
        <v>6.15</v>
      </c>
      <c r="O74" s="260">
        <v>16</v>
      </c>
      <c r="P74" s="110">
        <f t="shared" si="54"/>
        <v>0</v>
      </c>
      <c r="Q74" s="112" t="s">
        <v>139</v>
      </c>
      <c r="R74" s="113">
        <f t="shared" si="55"/>
        <v>0</v>
      </c>
      <c r="S74" s="114">
        <f t="shared" si="56"/>
        <v>0</v>
      </c>
      <c r="T74" s="113">
        <f t="shared" si="57"/>
        <v>0</v>
      </c>
      <c r="U74" s="114">
        <f t="shared" si="58"/>
        <v>0</v>
      </c>
      <c r="V74" s="113">
        <f t="shared" si="59"/>
        <v>0</v>
      </c>
      <c r="W74" s="114">
        <f t="shared" si="60"/>
        <v>0</v>
      </c>
      <c r="X74" s="113">
        <f t="shared" si="61"/>
        <v>0</v>
      </c>
      <c r="Y74" s="114">
        <f t="shared" si="62"/>
        <v>0</v>
      </c>
      <c r="Z74" s="116">
        <f t="shared" si="63"/>
        <v>0</v>
      </c>
      <c r="AA74" s="117" t="b">
        <f t="shared" si="64"/>
        <v>1</v>
      </c>
      <c r="AB74" s="123"/>
      <c r="AC74" s="124"/>
      <c r="AD74" s="109" t="s">
        <v>22</v>
      </c>
      <c r="AE74" s="108" t="s">
        <v>23</v>
      </c>
      <c r="AF74" s="125"/>
      <c r="AG74" s="126"/>
      <c r="AH74" s="121">
        <v>0</v>
      </c>
      <c r="AI74" s="164">
        <f t="shared" si="65"/>
        <v>0</v>
      </c>
      <c r="AJ74" s="121">
        <v>0</v>
      </c>
      <c r="AK74" s="164">
        <f t="shared" si="66"/>
        <v>0</v>
      </c>
      <c r="AL74" s="127">
        <v>0</v>
      </c>
      <c r="AM74" s="164">
        <f t="shared" si="67"/>
        <v>0</v>
      </c>
      <c r="AN74" s="127">
        <v>0</v>
      </c>
      <c r="AO74" s="164">
        <f t="shared" si="68"/>
        <v>0</v>
      </c>
      <c r="AP74" s="127">
        <v>0</v>
      </c>
      <c r="AQ74" s="164">
        <f t="shared" si="69"/>
        <v>0</v>
      </c>
      <c r="AR74" s="127">
        <v>0</v>
      </c>
      <c r="AS74" s="164">
        <f t="shared" si="70"/>
        <v>0</v>
      </c>
      <c r="AT74" s="127">
        <v>0</v>
      </c>
      <c r="AU74" s="164">
        <f t="shared" si="71"/>
        <v>0</v>
      </c>
      <c r="AV74" s="127">
        <v>0</v>
      </c>
      <c r="AW74" s="164">
        <f t="shared" si="72"/>
        <v>0</v>
      </c>
      <c r="AX74" s="127">
        <v>0</v>
      </c>
      <c r="AY74" s="164">
        <f t="shared" si="73"/>
        <v>0</v>
      </c>
      <c r="AZ74" s="127">
        <v>0</v>
      </c>
      <c r="BA74" s="164">
        <f t="shared" si="74"/>
        <v>0</v>
      </c>
      <c r="BB74" s="127">
        <v>0</v>
      </c>
      <c r="BC74" s="164">
        <f t="shared" si="75"/>
        <v>0</v>
      </c>
      <c r="BD74" s="127">
        <v>0</v>
      </c>
      <c r="BE74" s="164">
        <f t="shared" si="76"/>
        <v>0</v>
      </c>
      <c r="BF74" s="256">
        <f t="shared" si="77"/>
        <v>0</v>
      </c>
      <c r="BG74" s="256">
        <f t="shared" si="78"/>
        <v>0</v>
      </c>
      <c r="BH74" s="255" t="b">
        <f t="shared" si="79"/>
        <v>1</v>
      </c>
      <c r="BI74" s="255">
        <f t="shared" si="80"/>
        <v>0</v>
      </c>
      <c r="BJ74" s="250">
        <f t="shared" si="81"/>
        <v>21110142</v>
      </c>
      <c r="BK74" s="251">
        <v>348</v>
      </c>
      <c r="BL74" s="251">
        <v>5</v>
      </c>
      <c r="BM74" s="252">
        <f t="shared" si="82"/>
        <v>0</v>
      </c>
      <c r="BN74" s="252">
        <f t="shared" si="83"/>
        <v>0</v>
      </c>
      <c r="BO74" s="252">
        <f t="shared" si="84"/>
        <v>0</v>
      </c>
      <c r="BP74" s="252">
        <f t="shared" si="85"/>
        <v>0</v>
      </c>
      <c r="BQ74" s="254">
        <f t="shared" si="86"/>
        <v>6.15</v>
      </c>
      <c r="BR74">
        <f t="shared" si="87"/>
        <v>16</v>
      </c>
      <c r="BS74">
        <v>0</v>
      </c>
      <c r="BT74">
        <v>1</v>
      </c>
      <c r="BU74" t="s">
        <v>139</v>
      </c>
      <c r="BV74" t="str">
        <f t="shared" si="88"/>
        <v>0</v>
      </c>
      <c r="BW74" t="str">
        <f t="shared" si="89"/>
        <v>0</v>
      </c>
      <c r="BX74" t="str">
        <f t="shared" si="90"/>
        <v>1</v>
      </c>
      <c r="BY74" t="s">
        <v>23</v>
      </c>
      <c r="BZ74" s="253">
        <f t="shared" si="91"/>
        <v>0</v>
      </c>
      <c r="CA74" s="253">
        <f t="shared" si="92"/>
        <v>0</v>
      </c>
      <c r="CB74" s="253">
        <f t="shared" si="93"/>
        <v>0</v>
      </c>
      <c r="CC74" s="253">
        <f t="shared" si="94"/>
        <v>0</v>
      </c>
      <c r="CD74" s="253">
        <f t="shared" si="95"/>
        <v>0</v>
      </c>
      <c r="CE74" s="253">
        <f t="shared" si="96"/>
        <v>0</v>
      </c>
      <c r="CF74" s="253">
        <f t="shared" si="97"/>
        <v>0</v>
      </c>
      <c r="CG74" s="253">
        <f t="shared" si="98"/>
        <v>0</v>
      </c>
      <c r="CH74" s="253">
        <f t="shared" si="99"/>
        <v>0</v>
      </c>
      <c r="CI74" s="253">
        <f t="shared" si="100"/>
        <v>0</v>
      </c>
      <c r="CJ74" s="253">
        <f t="shared" si="101"/>
        <v>0</v>
      </c>
      <c r="CK74" s="253">
        <f t="shared" si="102"/>
        <v>0</v>
      </c>
    </row>
    <row r="75" spans="2:89" s="218" customFormat="1" ht="27.6" x14ac:dyDescent="0.3">
      <c r="B75" s="194">
        <v>36</v>
      </c>
      <c r="C75" s="195">
        <v>211011</v>
      </c>
      <c r="D75" s="196">
        <v>21110142</v>
      </c>
      <c r="E75" s="197" t="s">
        <v>209</v>
      </c>
      <c r="F75" s="198" t="s">
        <v>344</v>
      </c>
      <c r="G75" s="198" t="s">
        <v>345</v>
      </c>
      <c r="H75" s="199" t="s">
        <v>18</v>
      </c>
      <c r="I75" s="194"/>
      <c r="J75" s="199" t="s">
        <v>19</v>
      </c>
      <c r="K75" s="200">
        <f t="shared" si="52"/>
        <v>65</v>
      </c>
      <c r="L75" s="201" t="s">
        <v>20</v>
      </c>
      <c r="M75" s="262">
        <f t="shared" si="53"/>
        <v>6.13</v>
      </c>
      <c r="N75" s="202">
        <v>6.13</v>
      </c>
      <c r="O75" s="260">
        <v>16</v>
      </c>
      <c r="P75" s="110">
        <f t="shared" si="54"/>
        <v>462.20199999999994</v>
      </c>
      <c r="Q75" s="204" t="s">
        <v>139</v>
      </c>
      <c r="R75" s="205">
        <f t="shared" si="55"/>
        <v>10</v>
      </c>
      <c r="S75" s="114">
        <f t="shared" si="56"/>
        <v>71.10799999999999</v>
      </c>
      <c r="T75" s="205">
        <f t="shared" si="57"/>
        <v>25</v>
      </c>
      <c r="U75" s="114">
        <f t="shared" si="58"/>
        <v>177.76999999999998</v>
      </c>
      <c r="V75" s="113">
        <f t="shared" si="59"/>
        <v>15</v>
      </c>
      <c r="W75" s="114">
        <f t="shared" si="60"/>
        <v>106.66199999999999</v>
      </c>
      <c r="X75" s="205">
        <f t="shared" si="61"/>
        <v>15</v>
      </c>
      <c r="Y75" s="114">
        <f t="shared" si="62"/>
        <v>106.66199999999999</v>
      </c>
      <c r="Z75" s="203">
        <f t="shared" si="63"/>
        <v>462.20199999999994</v>
      </c>
      <c r="AA75" s="206" t="b">
        <f t="shared" si="64"/>
        <v>1</v>
      </c>
      <c r="AB75" s="194"/>
      <c r="AC75" s="213"/>
      <c r="AD75" s="199" t="s">
        <v>22</v>
      </c>
      <c r="AE75" s="198" t="s">
        <v>23</v>
      </c>
      <c r="AF75" s="214"/>
      <c r="AG75" s="215"/>
      <c r="AH75" s="210">
        <v>0</v>
      </c>
      <c r="AI75" s="164">
        <f t="shared" si="65"/>
        <v>0</v>
      </c>
      <c r="AJ75" s="210">
        <v>0</v>
      </c>
      <c r="AK75" s="164">
        <f t="shared" si="66"/>
        <v>0</v>
      </c>
      <c r="AL75" s="216">
        <v>10</v>
      </c>
      <c r="AM75" s="164">
        <f t="shared" si="67"/>
        <v>71.10799999999999</v>
      </c>
      <c r="AN75" s="216">
        <v>10</v>
      </c>
      <c r="AO75" s="164">
        <f t="shared" si="68"/>
        <v>71.10799999999999</v>
      </c>
      <c r="AP75" s="216">
        <v>10</v>
      </c>
      <c r="AQ75" s="164">
        <f t="shared" si="69"/>
        <v>71.10799999999999</v>
      </c>
      <c r="AR75" s="216">
        <v>5</v>
      </c>
      <c r="AS75" s="164">
        <f t="shared" si="70"/>
        <v>35.553999999999995</v>
      </c>
      <c r="AT75" s="216">
        <v>5</v>
      </c>
      <c r="AU75" s="164">
        <f t="shared" si="71"/>
        <v>35.553999999999995</v>
      </c>
      <c r="AV75" s="216">
        <v>5</v>
      </c>
      <c r="AW75" s="164">
        <f t="shared" si="72"/>
        <v>35.553999999999995</v>
      </c>
      <c r="AX75" s="216">
        <v>5</v>
      </c>
      <c r="AY75" s="164">
        <f t="shared" si="73"/>
        <v>35.553999999999995</v>
      </c>
      <c r="AZ75" s="216">
        <v>5</v>
      </c>
      <c r="BA75" s="164">
        <f t="shared" si="74"/>
        <v>35.553999999999995</v>
      </c>
      <c r="BB75" s="216">
        <v>5</v>
      </c>
      <c r="BC75" s="164">
        <f t="shared" si="75"/>
        <v>35.553999999999995</v>
      </c>
      <c r="BD75" s="216">
        <v>5</v>
      </c>
      <c r="BE75" s="164">
        <f t="shared" si="76"/>
        <v>35.553999999999995</v>
      </c>
      <c r="BF75" s="256">
        <f t="shared" si="77"/>
        <v>462.20199999999994</v>
      </c>
      <c r="BG75" s="256">
        <f t="shared" si="78"/>
        <v>462.20199999999983</v>
      </c>
      <c r="BH75" s="255" t="b">
        <f t="shared" si="79"/>
        <v>1</v>
      </c>
      <c r="BI75" s="255">
        <f t="shared" si="80"/>
        <v>0</v>
      </c>
      <c r="BJ75" s="250">
        <f t="shared" si="81"/>
        <v>21110142</v>
      </c>
      <c r="BK75" s="251">
        <v>348</v>
      </c>
      <c r="BL75" s="251">
        <v>5</v>
      </c>
      <c r="BM75" s="252">
        <f t="shared" si="82"/>
        <v>10</v>
      </c>
      <c r="BN75" s="252">
        <f t="shared" si="83"/>
        <v>25</v>
      </c>
      <c r="BO75" s="252">
        <f t="shared" si="84"/>
        <v>15</v>
      </c>
      <c r="BP75" s="252">
        <f t="shared" si="85"/>
        <v>15</v>
      </c>
      <c r="BQ75" s="254">
        <f t="shared" si="86"/>
        <v>6.13</v>
      </c>
      <c r="BR75">
        <f t="shared" si="87"/>
        <v>16</v>
      </c>
      <c r="BS75">
        <v>0</v>
      </c>
      <c r="BT75">
        <v>1</v>
      </c>
      <c r="BU75" t="s">
        <v>139</v>
      </c>
      <c r="BV75" t="str">
        <f t="shared" si="88"/>
        <v>0</v>
      </c>
      <c r="BW75" t="str">
        <f t="shared" si="89"/>
        <v>0</v>
      </c>
      <c r="BX75" t="str">
        <f t="shared" si="90"/>
        <v>1</v>
      </c>
      <c r="BY75" t="s">
        <v>23</v>
      </c>
      <c r="BZ75" s="253">
        <f t="shared" si="91"/>
        <v>0</v>
      </c>
      <c r="CA75" s="253">
        <f t="shared" si="92"/>
        <v>0</v>
      </c>
      <c r="CB75" s="253">
        <f t="shared" si="93"/>
        <v>71.10799999999999</v>
      </c>
      <c r="CC75" s="253">
        <f t="shared" si="94"/>
        <v>71.10799999999999</v>
      </c>
      <c r="CD75" s="253">
        <f t="shared" si="95"/>
        <v>71.10799999999999</v>
      </c>
      <c r="CE75" s="253">
        <f t="shared" si="96"/>
        <v>35.553999999999995</v>
      </c>
      <c r="CF75" s="253">
        <f t="shared" si="97"/>
        <v>35.553999999999995</v>
      </c>
      <c r="CG75" s="253">
        <f t="shared" si="98"/>
        <v>35.553999999999995</v>
      </c>
      <c r="CH75" s="253">
        <f t="shared" si="99"/>
        <v>35.553999999999995</v>
      </c>
      <c r="CI75" s="253">
        <f t="shared" si="100"/>
        <v>35.553999999999995</v>
      </c>
      <c r="CJ75" s="253">
        <f t="shared" si="101"/>
        <v>35.553999999999995</v>
      </c>
      <c r="CK75" s="253">
        <f t="shared" si="102"/>
        <v>35.553999999999995</v>
      </c>
    </row>
    <row r="76" spans="2:89" ht="27.6" x14ac:dyDescent="0.3">
      <c r="B76" s="129">
        <v>37</v>
      </c>
      <c r="C76" s="107">
        <v>211011</v>
      </c>
      <c r="D76" s="101">
        <v>21110147</v>
      </c>
      <c r="E76" s="102" t="s">
        <v>159</v>
      </c>
      <c r="F76" s="108" t="s">
        <v>344</v>
      </c>
      <c r="G76" s="108" t="s">
        <v>345</v>
      </c>
      <c r="H76" s="109" t="s">
        <v>18</v>
      </c>
      <c r="I76" s="123"/>
      <c r="J76" s="109" t="s">
        <v>19</v>
      </c>
      <c r="K76" s="111">
        <f t="shared" si="52"/>
        <v>0</v>
      </c>
      <c r="L76" s="104" t="s">
        <v>20</v>
      </c>
      <c r="M76" s="262">
        <f t="shared" si="53"/>
        <v>7.25</v>
      </c>
      <c r="N76" s="106">
        <v>7.25</v>
      </c>
      <c r="O76" s="260">
        <v>16</v>
      </c>
      <c r="P76" s="110">
        <f t="shared" si="54"/>
        <v>0</v>
      </c>
      <c r="Q76" s="112" t="s">
        <v>139</v>
      </c>
      <c r="R76" s="113">
        <f t="shared" si="55"/>
        <v>0</v>
      </c>
      <c r="S76" s="114">
        <f t="shared" si="56"/>
        <v>0</v>
      </c>
      <c r="T76" s="113">
        <f t="shared" si="57"/>
        <v>0</v>
      </c>
      <c r="U76" s="114">
        <f t="shared" si="58"/>
        <v>0</v>
      </c>
      <c r="V76" s="113">
        <f t="shared" si="59"/>
        <v>0</v>
      </c>
      <c r="W76" s="114">
        <f t="shared" si="60"/>
        <v>0</v>
      </c>
      <c r="X76" s="113">
        <f t="shared" si="61"/>
        <v>0</v>
      </c>
      <c r="Y76" s="114">
        <f t="shared" si="62"/>
        <v>0</v>
      </c>
      <c r="Z76" s="116">
        <f t="shared" si="63"/>
        <v>0</v>
      </c>
      <c r="AA76" s="117" t="b">
        <f t="shared" si="64"/>
        <v>1</v>
      </c>
      <c r="AB76" s="123"/>
      <c r="AC76" s="124"/>
      <c r="AD76" s="109" t="s">
        <v>22</v>
      </c>
      <c r="AE76" s="108" t="s">
        <v>23</v>
      </c>
      <c r="AF76" s="125"/>
      <c r="AG76" s="126"/>
      <c r="AH76" s="121">
        <v>0</v>
      </c>
      <c r="AI76" s="164">
        <f t="shared" si="65"/>
        <v>0</v>
      </c>
      <c r="AJ76" s="121">
        <v>0</v>
      </c>
      <c r="AK76" s="164">
        <f t="shared" si="66"/>
        <v>0</v>
      </c>
      <c r="AL76" s="127">
        <v>0</v>
      </c>
      <c r="AM76" s="164">
        <f t="shared" si="67"/>
        <v>0</v>
      </c>
      <c r="AN76" s="127">
        <v>0</v>
      </c>
      <c r="AO76" s="164">
        <f t="shared" si="68"/>
        <v>0</v>
      </c>
      <c r="AP76" s="127">
        <v>0</v>
      </c>
      <c r="AQ76" s="164">
        <f t="shared" si="69"/>
        <v>0</v>
      </c>
      <c r="AR76" s="127">
        <v>0</v>
      </c>
      <c r="AS76" s="164">
        <f t="shared" si="70"/>
        <v>0</v>
      </c>
      <c r="AT76" s="127">
        <v>0</v>
      </c>
      <c r="AU76" s="164">
        <f t="shared" si="71"/>
        <v>0</v>
      </c>
      <c r="AV76" s="127">
        <v>0</v>
      </c>
      <c r="AW76" s="164">
        <f t="shared" si="72"/>
        <v>0</v>
      </c>
      <c r="AX76" s="127">
        <v>0</v>
      </c>
      <c r="AY76" s="164">
        <f t="shared" si="73"/>
        <v>0</v>
      </c>
      <c r="AZ76" s="127">
        <v>0</v>
      </c>
      <c r="BA76" s="164">
        <f t="shared" si="74"/>
        <v>0</v>
      </c>
      <c r="BB76" s="127">
        <v>0</v>
      </c>
      <c r="BC76" s="164">
        <f t="shared" si="75"/>
        <v>0</v>
      </c>
      <c r="BD76" s="127">
        <v>0</v>
      </c>
      <c r="BE76" s="164">
        <f t="shared" si="76"/>
        <v>0</v>
      </c>
      <c r="BF76" s="256">
        <f t="shared" si="77"/>
        <v>0</v>
      </c>
      <c r="BG76" s="256">
        <f t="shared" si="78"/>
        <v>0</v>
      </c>
      <c r="BH76" s="255" t="b">
        <f t="shared" si="79"/>
        <v>1</v>
      </c>
      <c r="BI76" s="255">
        <f t="shared" si="80"/>
        <v>0</v>
      </c>
      <c r="BJ76" s="250">
        <f t="shared" si="81"/>
        <v>21110147</v>
      </c>
      <c r="BK76" s="251">
        <v>348</v>
      </c>
      <c r="BL76" s="251">
        <v>5</v>
      </c>
      <c r="BM76" s="252">
        <f t="shared" si="82"/>
        <v>0</v>
      </c>
      <c r="BN76" s="252">
        <f t="shared" si="83"/>
        <v>0</v>
      </c>
      <c r="BO76" s="252">
        <f t="shared" si="84"/>
        <v>0</v>
      </c>
      <c r="BP76" s="252">
        <f t="shared" si="85"/>
        <v>0</v>
      </c>
      <c r="BQ76" s="254">
        <f t="shared" si="86"/>
        <v>7.25</v>
      </c>
      <c r="BR76">
        <f t="shared" si="87"/>
        <v>16</v>
      </c>
      <c r="BS76">
        <v>0</v>
      </c>
      <c r="BT76">
        <v>1</v>
      </c>
      <c r="BU76" t="s">
        <v>139</v>
      </c>
      <c r="BV76" t="str">
        <f t="shared" si="88"/>
        <v>0</v>
      </c>
      <c r="BW76" t="str">
        <f t="shared" si="89"/>
        <v>0</v>
      </c>
      <c r="BX76" t="str">
        <f t="shared" si="90"/>
        <v>1</v>
      </c>
      <c r="BY76" t="s">
        <v>23</v>
      </c>
      <c r="BZ76" s="253">
        <f t="shared" si="91"/>
        <v>0</v>
      </c>
      <c r="CA76" s="253">
        <f t="shared" si="92"/>
        <v>0</v>
      </c>
      <c r="CB76" s="253">
        <f t="shared" si="93"/>
        <v>0</v>
      </c>
      <c r="CC76" s="253">
        <f t="shared" si="94"/>
        <v>0</v>
      </c>
      <c r="CD76" s="253">
        <f t="shared" si="95"/>
        <v>0</v>
      </c>
      <c r="CE76" s="253">
        <f t="shared" si="96"/>
        <v>0</v>
      </c>
      <c r="CF76" s="253">
        <f t="shared" si="97"/>
        <v>0</v>
      </c>
      <c r="CG76" s="253">
        <f t="shared" si="98"/>
        <v>0</v>
      </c>
      <c r="CH76" s="253">
        <f t="shared" si="99"/>
        <v>0</v>
      </c>
      <c r="CI76" s="253">
        <f t="shared" si="100"/>
        <v>0</v>
      </c>
      <c r="CJ76" s="253">
        <f t="shared" si="101"/>
        <v>0</v>
      </c>
      <c r="CK76" s="253">
        <f t="shared" si="102"/>
        <v>0</v>
      </c>
    </row>
    <row r="77" spans="2:89" s="218" customFormat="1" ht="27.6" x14ac:dyDescent="0.3">
      <c r="B77" s="194">
        <v>37</v>
      </c>
      <c r="C77" s="195">
        <v>211011</v>
      </c>
      <c r="D77" s="196">
        <v>21110147</v>
      </c>
      <c r="E77" s="197" t="s">
        <v>159</v>
      </c>
      <c r="F77" s="198" t="s">
        <v>344</v>
      </c>
      <c r="G77" s="198" t="s">
        <v>345</v>
      </c>
      <c r="H77" s="199" t="s">
        <v>18</v>
      </c>
      <c r="I77" s="194"/>
      <c r="J77" s="199" t="s">
        <v>19</v>
      </c>
      <c r="K77" s="200">
        <f t="shared" si="52"/>
        <v>62</v>
      </c>
      <c r="L77" s="201" t="s">
        <v>20</v>
      </c>
      <c r="M77" s="262">
        <f t="shared" si="53"/>
        <v>6.73</v>
      </c>
      <c r="N77" s="202">
        <v>6.73</v>
      </c>
      <c r="O77" s="260">
        <v>16</v>
      </c>
      <c r="P77" s="110">
        <f t="shared" si="54"/>
        <v>484.02159999999998</v>
      </c>
      <c r="Q77" s="204" t="s">
        <v>139</v>
      </c>
      <c r="R77" s="205">
        <f t="shared" si="55"/>
        <v>11</v>
      </c>
      <c r="S77" s="114">
        <f t="shared" si="56"/>
        <v>85.874799999999993</v>
      </c>
      <c r="T77" s="205">
        <f t="shared" si="57"/>
        <v>21</v>
      </c>
      <c r="U77" s="114">
        <f t="shared" si="58"/>
        <v>163.94280000000001</v>
      </c>
      <c r="V77" s="113">
        <f t="shared" si="59"/>
        <v>15</v>
      </c>
      <c r="W77" s="114">
        <f t="shared" si="60"/>
        <v>117.102</v>
      </c>
      <c r="X77" s="205">
        <f t="shared" si="61"/>
        <v>15</v>
      </c>
      <c r="Y77" s="114">
        <f t="shared" si="62"/>
        <v>117.102</v>
      </c>
      <c r="Z77" s="203">
        <f t="shared" si="63"/>
        <v>484.02160000000003</v>
      </c>
      <c r="AA77" s="206" t="b">
        <f t="shared" si="64"/>
        <v>1</v>
      </c>
      <c r="AB77" s="194"/>
      <c r="AC77" s="213"/>
      <c r="AD77" s="199" t="s">
        <v>22</v>
      </c>
      <c r="AE77" s="198" t="s">
        <v>23</v>
      </c>
      <c r="AF77" s="214"/>
      <c r="AG77" s="215"/>
      <c r="AH77" s="210">
        <v>0</v>
      </c>
      <c r="AI77" s="164">
        <f t="shared" si="65"/>
        <v>0</v>
      </c>
      <c r="AJ77" s="210">
        <v>0</v>
      </c>
      <c r="AK77" s="164">
        <f t="shared" si="66"/>
        <v>0</v>
      </c>
      <c r="AL77" s="216">
        <v>11</v>
      </c>
      <c r="AM77" s="164">
        <f t="shared" si="67"/>
        <v>85.874799999999993</v>
      </c>
      <c r="AN77" s="216">
        <v>11</v>
      </c>
      <c r="AO77" s="164">
        <f t="shared" si="68"/>
        <v>85.874799999999993</v>
      </c>
      <c r="AP77" s="216">
        <v>5</v>
      </c>
      <c r="AQ77" s="164">
        <f t="shared" si="69"/>
        <v>39.033999999999999</v>
      </c>
      <c r="AR77" s="216">
        <v>5</v>
      </c>
      <c r="AS77" s="164">
        <f t="shared" si="70"/>
        <v>39.033999999999999</v>
      </c>
      <c r="AT77" s="216">
        <v>5</v>
      </c>
      <c r="AU77" s="164">
        <f t="shared" si="71"/>
        <v>39.033999999999999</v>
      </c>
      <c r="AV77" s="216">
        <v>5</v>
      </c>
      <c r="AW77" s="164">
        <f t="shared" si="72"/>
        <v>39.033999999999999</v>
      </c>
      <c r="AX77" s="216">
        <v>5</v>
      </c>
      <c r="AY77" s="164">
        <f t="shared" si="73"/>
        <v>39.033999999999999</v>
      </c>
      <c r="AZ77" s="216">
        <v>5</v>
      </c>
      <c r="BA77" s="164">
        <f t="shared" si="74"/>
        <v>39.033999999999999</v>
      </c>
      <c r="BB77" s="216">
        <v>5</v>
      </c>
      <c r="BC77" s="164">
        <f t="shared" si="75"/>
        <v>39.033999999999999</v>
      </c>
      <c r="BD77" s="216">
        <v>5</v>
      </c>
      <c r="BE77" s="164">
        <f t="shared" si="76"/>
        <v>39.033999999999999</v>
      </c>
      <c r="BF77" s="256">
        <f t="shared" si="77"/>
        <v>484.02159999999998</v>
      </c>
      <c r="BG77" s="256">
        <f t="shared" si="78"/>
        <v>484.02159999999992</v>
      </c>
      <c r="BH77" s="255" t="b">
        <f t="shared" si="79"/>
        <v>1</v>
      </c>
      <c r="BI77" s="255">
        <f t="shared" si="80"/>
        <v>0</v>
      </c>
      <c r="BJ77" s="250">
        <f t="shared" si="81"/>
        <v>21110147</v>
      </c>
      <c r="BK77" s="251">
        <v>348</v>
      </c>
      <c r="BL77" s="251">
        <v>5</v>
      </c>
      <c r="BM77" s="252">
        <f t="shared" si="82"/>
        <v>11</v>
      </c>
      <c r="BN77" s="252">
        <f t="shared" si="83"/>
        <v>21</v>
      </c>
      <c r="BO77" s="252">
        <f t="shared" si="84"/>
        <v>15</v>
      </c>
      <c r="BP77" s="252">
        <f t="shared" si="85"/>
        <v>15</v>
      </c>
      <c r="BQ77" s="254">
        <f t="shared" si="86"/>
        <v>6.73</v>
      </c>
      <c r="BR77">
        <f t="shared" si="87"/>
        <v>16</v>
      </c>
      <c r="BS77">
        <v>0</v>
      </c>
      <c r="BT77">
        <v>1</v>
      </c>
      <c r="BU77" t="s">
        <v>139</v>
      </c>
      <c r="BV77" t="str">
        <f t="shared" si="88"/>
        <v>0</v>
      </c>
      <c r="BW77" t="str">
        <f t="shared" si="89"/>
        <v>0</v>
      </c>
      <c r="BX77" t="str">
        <f t="shared" si="90"/>
        <v>1</v>
      </c>
      <c r="BY77" t="s">
        <v>23</v>
      </c>
      <c r="BZ77" s="253">
        <f t="shared" si="91"/>
        <v>0</v>
      </c>
      <c r="CA77" s="253">
        <f t="shared" si="92"/>
        <v>0</v>
      </c>
      <c r="CB77" s="253">
        <f t="shared" si="93"/>
        <v>85.874799999999993</v>
      </c>
      <c r="CC77" s="253">
        <f t="shared" si="94"/>
        <v>85.874799999999993</v>
      </c>
      <c r="CD77" s="253">
        <f t="shared" si="95"/>
        <v>39.033999999999999</v>
      </c>
      <c r="CE77" s="253">
        <f t="shared" si="96"/>
        <v>39.033999999999999</v>
      </c>
      <c r="CF77" s="253">
        <f t="shared" si="97"/>
        <v>39.033999999999999</v>
      </c>
      <c r="CG77" s="253">
        <f t="shared" si="98"/>
        <v>39.033999999999999</v>
      </c>
      <c r="CH77" s="253">
        <f t="shared" si="99"/>
        <v>39.033999999999999</v>
      </c>
      <c r="CI77" s="253">
        <f t="shared" si="100"/>
        <v>39.033999999999999</v>
      </c>
      <c r="CJ77" s="253">
        <f t="shared" si="101"/>
        <v>39.033999999999999</v>
      </c>
      <c r="CK77" s="253">
        <f t="shared" si="102"/>
        <v>39.033999999999999</v>
      </c>
    </row>
    <row r="78" spans="2:89" ht="38.25" customHeight="1" x14ac:dyDescent="0.3">
      <c r="B78" s="129">
        <v>38</v>
      </c>
      <c r="C78" s="107">
        <v>211011</v>
      </c>
      <c r="D78" s="101">
        <v>21110149</v>
      </c>
      <c r="E78" s="102" t="s">
        <v>160</v>
      </c>
      <c r="F78" s="108" t="s">
        <v>344</v>
      </c>
      <c r="G78" s="108" t="s">
        <v>345</v>
      </c>
      <c r="H78" s="109" t="s">
        <v>18</v>
      </c>
      <c r="I78" s="123"/>
      <c r="J78" s="109" t="s">
        <v>19</v>
      </c>
      <c r="K78" s="111">
        <f t="shared" si="52"/>
        <v>0</v>
      </c>
      <c r="L78" s="104" t="s">
        <v>20</v>
      </c>
      <c r="M78" s="262">
        <f t="shared" si="53"/>
        <v>6</v>
      </c>
      <c r="N78" s="106">
        <v>6</v>
      </c>
      <c r="O78" s="260">
        <v>16</v>
      </c>
      <c r="P78" s="110">
        <f t="shared" si="54"/>
        <v>0</v>
      </c>
      <c r="Q78" s="112" t="s">
        <v>139</v>
      </c>
      <c r="R78" s="113">
        <f t="shared" si="55"/>
        <v>0</v>
      </c>
      <c r="S78" s="114">
        <f t="shared" si="56"/>
        <v>0</v>
      </c>
      <c r="T78" s="113">
        <f t="shared" si="57"/>
        <v>0</v>
      </c>
      <c r="U78" s="114">
        <f t="shared" si="58"/>
        <v>0</v>
      </c>
      <c r="V78" s="113">
        <f t="shared" si="59"/>
        <v>0</v>
      </c>
      <c r="W78" s="114">
        <f t="shared" si="60"/>
        <v>0</v>
      </c>
      <c r="X78" s="113">
        <f t="shared" si="61"/>
        <v>0</v>
      </c>
      <c r="Y78" s="114">
        <f t="shared" si="62"/>
        <v>0</v>
      </c>
      <c r="Z78" s="116">
        <f t="shared" si="63"/>
        <v>0</v>
      </c>
      <c r="AA78" s="117" t="b">
        <f t="shared" si="64"/>
        <v>1</v>
      </c>
      <c r="AB78" s="123"/>
      <c r="AC78" s="124"/>
      <c r="AD78" s="109" t="s">
        <v>22</v>
      </c>
      <c r="AE78" s="108" t="s">
        <v>23</v>
      </c>
      <c r="AF78" s="125"/>
      <c r="AG78" s="126"/>
      <c r="AH78" s="121">
        <v>0</v>
      </c>
      <c r="AI78" s="164">
        <f t="shared" si="65"/>
        <v>0</v>
      </c>
      <c r="AJ78" s="121">
        <v>0</v>
      </c>
      <c r="AK78" s="164">
        <f t="shared" si="66"/>
        <v>0</v>
      </c>
      <c r="AL78" s="127">
        <v>0</v>
      </c>
      <c r="AM78" s="164">
        <f t="shared" si="67"/>
        <v>0</v>
      </c>
      <c r="AN78" s="127">
        <v>0</v>
      </c>
      <c r="AO78" s="164">
        <f t="shared" si="68"/>
        <v>0</v>
      </c>
      <c r="AP78" s="127">
        <v>0</v>
      </c>
      <c r="AQ78" s="164">
        <f t="shared" si="69"/>
        <v>0</v>
      </c>
      <c r="AR78" s="127">
        <v>0</v>
      </c>
      <c r="AS78" s="164">
        <f t="shared" si="70"/>
        <v>0</v>
      </c>
      <c r="AT78" s="127">
        <v>0</v>
      </c>
      <c r="AU78" s="164">
        <f t="shared" si="71"/>
        <v>0</v>
      </c>
      <c r="AV78" s="127">
        <v>0</v>
      </c>
      <c r="AW78" s="164">
        <f t="shared" si="72"/>
        <v>0</v>
      </c>
      <c r="AX78" s="127">
        <v>0</v>
      </c>
      <c r="AY78" s="164">
        <f t="shared" si="73"/>
        <v>0</v>
      </c>
      <c r="AZ78" s="127">
        <v>0</v>
      </c>
      <c r="BA78" s="164">
        <f t="shared" si="74"/>
        <v>0</v>
      </c>
      <c r="BB78" s="127">
        <v>0</v>
      </c>
      <c r="BC78" s="164">
        <f t="shared" si="75"/>
        <v>0</v>
      </c>
      <c r="BD78" s="127">
        <v>0</v>
      </c>
      <c r="BE78" s="164">
        <f t="shared" si="76"/>
        <v>0</v>
      </c>
      <c r="BF78" s="256">
        <f t="shared" si="77"/>
        <v>0</v>
      </c>
      <c r="BG78" s="256">
        <f t="shared" si="78"/>
        <v>0</v>
      </c>
      <c r="BH78" s="255" t="b">
        <f t="shared" si="79"/>
        <v>1</v>
      </c>
      <c r="BI78" s="255">
        <f t="shared" si="80"/>
        <v>0</v>
      </c>
      <c r="BJ78" s="250">
        <f t="shared" si="81"/>
        <v>21110149</v>
      </c>
      <c r="BK78" s="251">
        <v>348</v>
      </c>
      <c r="BL78" s="251">
        <v>5</v>
      </c>
      <c r="BM78" s="252">
        <f t="shared" si="82"/>
        <v>0</v>
      </c>
      <c r="BN78" s="252">
        <f t="shared" si="83"/>
        <v>0</v>
      </c>
      <c r="BO78" s="252">
        <f t="shared" si="84"/>
        <v>0</v>
      </c>
      <c r="BP78" s="252">
        <f t="shared" si="85"/>
        <v>0</v>
      </c>
      <c r="BQ78" s="254">
        <f t="shared" si="86"/>
        <v>6</v>
      </c>
      <c r="BR78">
        <f t="shared" si="87"/>
        <v>16</v>
      </c>
      <c r="BS78">
        <v>0</v>
      </c>
      <c r="BT78">
        <v>1</v>
      </c>
      <c r="BU78" t="s">
        <v>139</v>
      </c>
      <c r="BV78" t="str">
        <f t="shared" si="88"/>
        <v>0</v>
      </c>
      <c r="BW78" t="str">
        <f t="shared" si="89"/>
        <v>0</v>
      </c>
      <c r="BX78" t="str">
        <f t="shared" si="90"/>
        <v>1</v>
      </c>
      <c r="BY78" t="s">
        <v>23</v>
      </c>
      <c r="BZ78" s="253">
        <f t="shared" si="91"/>
        <v>0</v>
      </c>
      <c r="CA78" s="253">
        <f t="shared" si="92"/>
        <v>0</v>
      </c>
      <c r="CB78" s="253">
        <f t="shared" si="93"/>
        <v>0</v>
      </c>
      <c r="CC78" s="253">
        <f t="shared" si="94"/>
        <v>0</v>
      </c>
      <c r="CD78" s="253">
        <f t="shared" si="95"/>
        <v>0</v>
      </c>
      <c r="CE78" s="253">
        <f t="shared" si="96"/>
        <v>0</v>
      </c>
      <c r="CF78" s="253">
        <f t="shared" si="97"/>
        <v>0</v>
      </c>
      <c r="CG78" s="253">
        <f t="shared" si="98"/>
        <v>0</v>
      </c>
      <c r="CH78" s="253">
        <f t="shared" si="99"/>
        <v>0</v>
      </c>
      <c r="CI78" s="253">
        <f t="shared" si="100"/>
        <v>0</v>
      </c>
      <c r="CJ78" s="253">
        <f t="shared" si="101"/>
        <v>0</v>
      </c>
      <c r="CK78" s="253">
        <f t="shared" si="102"/>
        <v>0</v>
      </c>
    </row>
    <row r="79" spans="2:89" s="218" customFormat="1" ht="38.25" customHeight="1" x14ac:dyDescent="0.3">
      <c r="B79" s="194">
        <v>38</v>
      </c>
      <c r="C79" s="195">
        <v>211011</v>
      </c>
      <c r="D79" s="196">
        <v>21110149</v>
      </c>
      <c r="E79" s="197" t="s">
        <v>160</v>
      </c>
      <c r="F79" s="198" t="s">
        <v>344</v>
      </c>
      <c r="G79" s="198" t="s">
        <v>345</v>
      </c>
      <c r="H79" s="199" t="s">
        <v>18</v>
      </c>
      <c r="I79" s="194"/>
      <c r="J79" s="199" t="s">
        <v>19</v>
      </c>
      <c r="K79" s="200">
        <f t="shared" si="52"/>
        <v>37</v>
      </c>
      <c r="L79" s="201" t="s">
        <v>20</v>
      </c>
      <c r="M79" s="262">
        <f t="shared" si="53"/>
        <v>5.53</v>
      </c>
      <c r="N79" s="202">
        <v>5.53</v>
      </c>
      <c r="O79" s="260">
        <v>16</v>
      </c>
      <c r="P79" s="110">
        <f t="shared" si="54"/>
        <v>237.3476</v>
      </c>
      <c r="Q79" s="204" t="s">
        <v>139</v>
      </c>
      <c r="R79" s="205">
        <f t="shared" si="55"/>
        <v>10</v>
      </c>
      <c r="S79" s="114">
        <f t="shared" si="56"/>
        <v>64.147999999999996</v>
      </c>
      <c r="T79" s="205">
        <f t="shared" si="57"/>
        <v>21</v>
      </c>
      <c r="U79" s="114">
        <f t="shared" si="58"/>
        <v>134.71080000000001</v>
      </c>
      <c r="V79" s="113">
        <f t="shared" si="59"/>
        <v>3</v>
      </c>
      <c r="W79" s="114">
        <f t="shared" si="60"/>
        <v>19.244399999999999</v>
      </c>
      <c r="X79" s="205">
        <f t="shared" si="61"/>
        <v>3</v>
      </c>
      <c r="Y79" s="114">
        <f t="shared" si="62"/>
        <v>19.244399999999999</v>
      </c>
      <c r="Z79" s="203">
        <f t="shared" si="63"/>
        <v>237.3476</v>
      </c>
      <c r="AA79" s="206" t="b">
        <f t="shared" si="64"/>
        <v>1</v>
      </c>
      <c r="AB79" s="194"/>
      <c r="AC79" s="213"/>
      <c r="AD79" s="199" t="s">
        <v>22</v>
      </c>
      <c r="AE79" s="198" t="s">
        <v>23</v>
      </c>
      <c r="AF79" s="214"/>
      <c r="AG79" s="215"/>
      <c r="AH79" s="210">
        <v>0</v>
      </c>
      <c r="AI79" s="164">
        <f t="shared" si="65"/>
        <v>0</v>
      </c>
      <c r="AJ79" s="210">
        <v>0</v>
      </c>
      <c r="AK79" s="164">
        <f t="shared" si="66"/>
        <v>0</v>
      </c>
      <c r="AL79" s="216">
        <v>10</v>
      </c>
      <c r="AM79" s="164">
        <f t="shared" si="67"/>
        <v>64.147999999999996</v>
      </c>
      <c r="AN79" s="216">
        <v>10</v>
      </c>
      <c r="AO79" s="164">
        <f t="shared" si="68"/>
        <v>64.147999999999996</v>
      </c>
      <c r="AP79" s="216">
        <v>10</v>
      </c>
      <c r="AQ79" s="164">
        <f t="shared" si="69"/>
        <v>64.147999999999996</v>
      </c>
      <c r="AR79" s="216">
        <v>1</v>
      </c>
      <c r="AS79" s="164">
        <f t="shared" si="70"/>
        <v>6.4147999999999996</v>
      </c>
      <c r="AT79" s="216">
        <v>1</v>
      </c>
      <c r="AU79" s="164">
        <f t="shared" si="71"/>
        <v>6.4147999999999996</v>
      </c>
      <c r="AV79" s="216">
        <v>1</v>
      </c>
      <c r="AW79" s="164">
        <f t="shared" si="72"/>
        <v>6.4147999999999996</v>
      </c>
      <c r="AX79" s="216">
        <v>1</v>
      </c>
      <c r="AY79" s="164">
        <f t="shared" si="73"/>
        <v>6.4147999999999996</v>
      </c>
      <c r="AZ79" s="216">
        <v>1</v>
      </c>
      <c r="BA79" s="164">
        <f t="shared" si="74"/>
        <v>6.4147999999999996</v>
      </c>
      <c r="BB79" s="216">
        <v>1</v>
      </c>
      <c r="BC79" s="164">
        <f t="shared" si="75"/>
        <v>6.4147999999999996</v>
      </c>
      <c r="BD79" s="216">
        <v>1</v>
      </c>
      <c r="BE79" s="164">
        <f t="shared" si="76"/>
        <v>6.4147999999999996</v>
      </c>
      <c r="BF79" s="256">
        <f t="shared" si="77"/>
        <v>237.3476</v>
      </c>
      <c r="BG79" s="256">
        <f t="shared" si="78"/>
        <v>237.34760000000006</v>
      </c>
      <c r="BH79" s="255" t="b">
        <f t="shared" si="79"/>
        <v>1</v>
      </c>
      <c r="BI79" s="255">
        <f t="shared" si="80"/>
        <v>0</v>
      </c>
      <c r="BJ79" s="250">
        <f t="shared" si="81"/>
        <v>21110149</v>
      </c>
      <c r="BK79" s="251">
        <v>348</v>
      </c>
      <c r="BL79" s="251">
        <v>5</v>
      </c>
      <c r="BM79" s="252">
        <f t="shared" si="82"/>
        <v>10</v>
      </c>
      <c r="BN79" s="252">
        <f t="shared" si="83"/>
        <v>21</v>
      </c>
      <c r="BO79" s="252">
        <f t="shared" si="84"/>
        <v>3</v>
      </c>
      <c r="BP79" s="252">
        <f t="shared" si="85"/>
        <v>3</v>
      </c>
      <c r="BQ79" s="254">
        <f t="shared" si="86"/>
        <v>5.53</v>
      </c>
      <c r="BR79">
        <f t="shared" si="87"/>
        <v>16</v>
      </c>
      <c r="BS79">
        <v>0</v>
      </c>
      <c r="BT79">
        <v>1</v>
      </c>
      <c r="BU79" t="s">
        <v>139</v>
      </c>
      <c r="BV79" t="str">
        <f t="shared" si="88"/>
        <v>0</v>
      </c>
      <c r="BW79" t="str">
        <f t="shared" si="89"/>
        <v>0</v>
      </c>
      <c r="BX79" t="str">
        <f t="shared" si="90"/>
        <v>1</v>
      </c>
      <c r="BY79" t="s">
        <v>23</v>
      </c>
      <c r="BZ79" s="253">
        <f t="shared" si="91"/>
        <v>0</v>
      </c>
      <c r="CA79" s="253">
        <f t="shared" si="92"/>
        <v>0</v>
      </c>
      <c r="CB79" s="253">
        <f t="shared" si="93"/>
        <v>64.147999999999996</v>
      </c>
      <c r="CC79" s="253">
        <f t="shared" si="94"/>
        <v>64.147999999999996</v>
      </c>
      <c r="CD79" s="253">
        <f t="shared" si="95"/>
        <v>64.147999999999996</v>
      </c>
      <c r="CE79" s="253">
        <f t="shared" si="96"/>
        <v>6.4147999999999996</v>
      </c>
      <c r="CF79" s="253">
        <f t="shared" si="97"/>
        <v>6.4147999999999996</v>
      </c>
      <c r="CG79" s="253">
        <f t="shared" si="98"/>
        <v>6.4147999999999996</v>
      </c>
      <c r="CH79" s="253">
        <f t="shared" si="99"/>
        <v>6.4147999999999996</v>
      </c>
      <c r="CI79" s="253">
        <f t="shared" si="100"/>
        <v>6.4147999999999996</v>
      </c>
      <c r="CJ79" s="253">
        <f t="shared" si="101"/>
        <v>6.4147999999999996</v>
      </c>
      <c r="CK79" s="253">
        <f t="shared" si="102"/>
        <v>6.4147999999999996</v>
      </c>
    </row>
    <row r="80" spans="2:89" ht="27.6" x14ac:dyDescent="0.3">
      <c r="B80" s="129">
        <v>39</v>
      </c>
      <c r="C80" s="107">
        <v>211011</v>
      </c>
      <c r="D80" s="101">
        <v>21110151</v>
      </c>
      <c r="E80" s="102" t="s">
        <v>129</v>
      </c>
      <c r="F80" s="108" t="s">
        <v>344</v>
      </c>
      <c r="G80" s="108" t="s">
        <v>345</v>
      </c>
      <c r="H80" s="109" t="s">
        <v>18</v>
      </c>
      <c r="I80" s="123"/>
      <c r="J80" s="109" t="s">
        <v>19</v>
      </c>
      <c r="K80" s="111">
        <f t="shared" si="52"/>
        <v>0</v>
      </c>
      <c r="L80" s="104" t="s">
        <v>138</v>
      </c>
      <c r="M80" s="262">
        <f t="shared" si="53"/>
        <v>151.25</v>
      </c>
      <c r="N80" s="106">
        <v>151.25</v>
      </c>
      <c r="O80" s="260">
        <v>0</v>
      </c>
      <c r="P80" s="110">
        <f t="shared" si="54"/>
        <v>0</v>
      </c>
      <c r="Q80" s="112" t="s">
        <v>139</v>
      </c>
      <c r="R80" s="113">
        <f t="shared" si="55"/>
        <v>0</v>
      </c>
      <c r="S80" s="114">
        <f t="shared" si="56"/>
        <v>0</v>
      </c>
      <c r="T80" s="113">
        <f t="shared" si="57"/>
        <v>0</v>
      </c>
      <c r="U80" s="114">
        <f t="shared" si="58"/>
        <v>0</v>
      </c>
      <c r="V80" s="113">
        <f t="shared" si="59"/>
        <v>0</v>
      </c>
      <c r="W80" s="114">
        <f t="shared" si="60"/>
        <v>0</v>
      </c>
      <c r="X80" s="113">
        <f t="shared" si="61"/>
        <v>0</v>
      </c>
      <c r="Y80" s="114">
        <f t="shared" si="62"/>
        <v>0</v>
      </c>
      <c r="Z80" s="116">
        <f t="shared" si="63"/>
        <v>0</v>
      </c>
      <c r="AA80" s="117" t="b">
        <f t="shared" si="64"/>
        <v>1</v>
      </c>
      <c r="AB80" s="123"/>
      <c r="AC80" s="124"/>
      <c r="AD80" s="109" t="s">
        <v>22</v>
      </c>
      <c r="AE80" s="108" t="s">
        <v>23</v>
      </c>
      <c r="AF80" s="125"/>
      <c r="AG80" s="126"/>
      <c r="AH80" s="121">
        <v>0</v>
      </c>
      <c r="AI80" s="164">
        <f t="shared" si="65"/>
        <v>0</v>
      </c>
      <c r="AJ80" s="121">
        <v>0</v>
      </c>
      <c r="AK80" s="164">
        <f t="shared" si="66"/>
        <v>0</v>
      </c>
      <c r="AL80" s="127">
        <v>0</v>
      </c>
      <c r="AM80" s="164">
        <f t="shared" si="67"/>
        <v>0</v>
      </c>
      <c r="AN80" s="127">
        <v>0</v>
      </c>
      <c r="AO80" s="164">
        <f t="shared" si="68"/>
        <v>0</v>
      </c>
      <c r="AP80" s="127"/>
      <c r="AQ80" s="164">
        <f t="shared" si="69"/>
        <v>0</v>
      </c>
      <c r="AR80" s="127">
        <v>0</v>
      </c>
      <c r="AS80" s="164">
        <f t="shared" si="70"/>
        <v>0</v>
      </c>
      <c r="AT80" s="127">
        <v>0</v>
      </c>
      <c r="AU80" s="164">
        <f t="shared" si="71"/>
        <v>0</v>
      </c>
      <c r="AV80" s="127">
        <v>0</v>
      </c>
      <c r="AW80" s="164">
        <f t="shared" si="72"/>
        <v>0</v>
      </c>
      <c r="AX80" s="127">
        <v>0</v>
      </c>
      <c r="AY80" s="164">
        <f t="shared" si="73"/>
        <v>0</v>
      </c>
      <c r="AZ80" s="127">
        <v>0</v>
      </c>
      <c r="BA80" s="164">
        <f t="shared" si="74"/>
        <v>0</v>
      </c>
      <c r="BB80" s="127">
        <v>0</v>
      </c>
      <c r="BC80" s="164">
        <f t="shared" si="75"/>
        <v>0</v>
      </c>
      <c r="BD80" s="127">
        <v>0</v>
      </c>
      <c r="BE80" s="164">
        <f t="shared" si="76"/>
        <v>0</v>
      </c>
      <c r="BF80" s="256">
        <f t="shared" si="77"/>
        <v>0</v>
      </c>
      <c r="BG80" s="256">
        <f t="shared" si="78"/>
        <v>0</v>
      </c>
      <c r="BH80" s="255" t="b">
        <f t="shared" si="79"/>
        <v>1</v>
      </c>
      <c r="BI80" s="255">
        <f t="shared" si="80"/>
        <v>0</v>
      </c>
      <c r="BJ80" s="250">
        <f t="shared" si="81"/>
        <v>21110151</v>
      </c>
      <c r="BK80" s="251">
        <v>348</v>
      </c>
      <c r="BL80" s="251">
        <v>5</v>
      </c>
      <c r="BM80" s="252">
        <f t="shared" si="82"/>
        <v>0</v>
      </c>
      <c r="BN80" s="252">
        <f t="shared" si="83"/>
        <v>0</v>
      </c>
      <c r="BO80" s="252">
        <f t="shared" si="84"/>
        <v>0</v>
      </c>
      <c r="BP80" s="252">
        <f t="shared" si="85"/>
        <v>0</v>
      </c>
      <c r="BQ80" s="254">
        <f t="shared" si="86"/>
        <v>151.25</v>
      </c>
      <c r="BR80">
        <f t="shared" si="87"/>
        <v>0</v>
      </c>
      <c r="BS80">
        <v>0</v>
      </c>
      <c r="BT80">
        <v>1</v>
      </c>
      <c r="BU80" t="s">
        <v>139</v>
      </c>
      <c r="BV80" t="str">
        <f t="shared" si="88"/>
        <v>0</v>
      </c>
      <c r="BW80" t="str">
        <f t="shared" si="89"/>
        <v>0</v>
      </c>
      <c r="BX80" t="str">
        <f t="shared" si="90"/>
        <v>1</v>
      </c>
      <c r="BY80" t="s">
        <v>23</v>
      </c>
      <c r="BZ80" s="253">
        <f t="shared" si="91"/>
        <v>0</v>
      </c>
      <c r="CA80" s="253">
        <f t="shared" si="92"/>
        <v>0</v>
      </c>
      <c r="CB80" s="253">
        <f t="shared" si="93"/>
        <v>0</v>
      </c>
      <c r="CC80" s="253">
        <f t="shared" si="94"/>
        <v>0</v>
      </c>
      <c r="CD80" s="253">
        <f t="shared" si="95"/>
        <v>0</v>
      </c>
      <c r="CE80" s="253">
        <f t="shared" si="96"/>
        <v>0</v>
      </c>
      <c r="CF80" s="253">
        <f t="shared" si="97"/>
        <v>0</v>
      </c>
      <c r="CG80" s="253">
        <f t="shared" si="98"/>
        <v>0</v>
      </c>
      <c r="CH80" s="253">
        <f t="shared" si="99"/>
        <v>0</v>
      </c>
      <c r="CI80" s="253">
        <f t="shared" si="100"/>
        <v>0</v>
      </c>
      <c r="CJ80" s="253">
        <f t="shared" si="101"/>
        <v>0</v>
      </c>
      <c r="CK80" s="253">
        <f t="shared" si="102"/>
        <v>0</v>
      </c>
    </row>
    <row r="81" spans="2:89" ht="27.6" x14ac:dyDescent="0.3">
      <c r="B81" s="129">
        <v>39</v>
      </c>
      <c r="C81" s="192">
        <v>211011</v>
      </c>
      <c r="D81" s="189">
        <v>21110151</v>
      </c>
      <c r="E81" s="102" t="s">
        <v>129</v>
      </c>
      <c r="F81" s="108" t="s">
        <v>344</v>
      </c>
      <c r="G81" s="108" t="s">
        <v>345</v>
      </c>
      <c r="H81" s="109" t="s">
        <v>18</v>
      </c>
      <c r="I81" s="123"/>
      <c r="J81" s="109" t="s">
        <v>19</v>
      </c>
      <c r="K81" s="111">
        <f t="shared" si="52"/>
        <v>0</v>
      </c>
      <c r="L81" s="104" t="s">
        <v>138</v>
      </c>
      <c r="M81" s="262">
        <f t="shared" si="53"/>
        <v>145.88999999999999</v>
      </c>
      <c r="N81" s="106">
        <v>145.88999999999999</v>
      </c>
      <c r="O81" s="260">
        <v>16</v>
      </c>
      <c r="P81" s="110">
        <f t="shared" si="54"/>
        <v>0</v>
      </c>
      <c r="Q81" s="112" t="s">
        <v>139</v>
      </c>
      <c r="R81" s="113">
        <f t="shared" si="55"/>
        <v>0</v>
      </c>
      <c r="S81" s="114">
        <f t="shared" si="56"/>
        <v>0</v>
      </c>
      <c r="T81" s="113">
        <f t="shared" si="57"/>
        <v>0</v>
      </c>
      <c r="U81" s="114">
        <f t="shared" si="58"/>
        <v>0</v>
      </c>
      <c r="V81" s="113">
        <f t="shared" si="59"/>
        <v>0</v>
      </c>
      <c r="W81" s="114">
        <f t="shared" si="60"/>
        <v>0</v>
      </c>
      <c r="X81" s="113">
        <f t="shared" si="61"/>
        <v>0</v>
      </c>
      <c r="Y81" s="114">
        <f t="shared" si="62"/>
        <v>0</v>
      </c>
      <c r="Z81" s="116">
        <f t="shared" si="63"/>
        <v>0</v>
      </c>
      <c r="AA81" s="117" t="b">
        <f t="shared" si="64"/>
        <v>1</v>
      </c>
      <c r="AB81" s="123"/>
      <c r="AC81" s="124"/>
      <c r="AD81" s="109" t="s">
        <v>22</v>
      </c>
      <c r="AE81" s="108" t="s">
        <v>23</v>
      </c>
      <c r="AF81" s="125"/>
      <c r="AG81" s="126"/>
      <c r="AH81" s="121">
        <v>0</v>
      </c>
      <c r="AI81" s="164">
        <f t="shared" si="65"/>
        <v>0</v>
      </c>
      <c r="AJ81" s="121">
        <v>0</v>
      </c>
      <c r="AK81" s="164">
        <f t="shared" si="66"/>
        <v>0</v>
      </c>
      <c r="AL81" s="127">
        <v>0</v>
      </c>
      <c r="AM81" s="164">
        <f t="shared" si="67"/>
        <v>0</v>
      </c>
      <c r="AN81" s="127">
        <v>0</v>
      </c>
      <c r="AO81" s="164">
        <f t="shared" si="68"/>
        <v>0</v>
      </c>
      <c r="AP81" s="127"/>
      <c r="AQ81" s="164">
        <f t="shared" si="69"/>
        <v>0</v>
      </c>
      <c r="AR81" s="127">
        <v>0</v>
      </c>
      <c r="AS81" s="164">
        <f t="shared" si="70"/>
        <v>0</v>
      </c>
      <c r="AT81" s="127">
        <v>0</v>
      </c>
      <c r="AU81" s="164">
        <f t="shared" si="71"/>
        <v>0</v>
      </c>
      <c r="AV81" s="127">
        <v>0</v>
      </c>
      <c r="AW81" s="164">
        <f t="shared" si="72"/>
        <v>0</v>
      </c>
      <c r="AX81" s="127">
        <v>0</v>
      </c>
      <c r="AY81" s="164">
        <f t="shared" si="73"/>
        <v>0</v>
      </c>
      <c r="AZ81" s="127">
        <v>0</v>
      </c>
      <c r="BA81" s="164">
        <f t="shared" si="74"/>
        <v>0</v>
      </c>
      <c r="BB81" s="127">
        <v>0</v>
      </c>
      <c r="BC81" s="164">
        <f t="shared" si="75"/>
        <v>0</v>
      </c>
      <c r="BD81" s="127">
        <v>0</v>
      </c>
      <c r="BE81" s="164">
        <f t="shared" si="76"/>
        <v>0</v>
      </c>
      <c r="BF81" s="256">
        <f t="shared" si="77"/>
        <v>0</v>
      </c>
      <c r="BG81" s="256">
        <f t="shared" si="78"/>
        <v>0</v>
      </c>
      <c r="BH81" s="255" t="b">
        <f t="shared" si="79"/>
        <v>1</v>
      </c>
      <c r="BI81" s="255">
        <f t="shared" si="80"/>
        <v>0</v>
      </c>
      <c r="BJ81" s="250">
        <f t="shared" si="81"/>
        <v>21110151</v>
      </c>
      <c r="BK81" s="251">
        <v>348</v>
      </c>
      <c r="BL81" s="251">
        <v>5</v>
      </c>
      <c r="BM81" s="252">
        <f t="shared" si="82"/>
        <v>0</v>
      </c>
      <c r="BN81" s="252">
        <f t="shared" si="83"/>
        <v>0</v>
      </c>
      <c r="BO81" s="252">
        <f t="shared" si="84"/>
        <v>0</v>
      </c>
      <c r="BP81" s="252">
        <f t="shared" si="85"/>
        <v>0</v>
      </c>
      <c r="BQ81" s="254">
        <f t="shared" si="86"/>
        <v>145.88999999999999</v>
      </c>
      <c r="BR81">
        <f t="shared" si="87"/>
        <v>16</v>
      </c>
      <c r="BS81">
        <v>0</v>
      </c>
      <c r="BT81">
        <v>1</v>
      </c>
      <c r="BU81" t="s">
        <v>139</v>
      </c>
      <c r="BV81" t="str">
        <f t="shared" si="88"/>
        <v>0</v>
      </c>
      <c r="BW81" t="str">
        <f t="shared" si="89"/>
        <v>0</v>
      </c>
      <c r="BX81" t="str">
        <f t="shared" si="90"/>
        <v>1</v>
      </c>
      <c r="BY81" t="s">
        <v>23</v>
      </c>
      <c r="BZ81" s="253">
        <f t="shared" si="91"/>
        <v>0</v>
      </c>
      <c r="CA81" s="253">
        <f t="shared" si="92"/>
        <v>0</v>
      </c>
      <c r="CB81" s="253">
        <f t="shared" si="93"/>
        <v>0</v>
      </c>
      <c r="CC81" s="253">
        <f t="shared" si="94"/>
        <v>0</v>
      </c>
      <c r="CD81" s="253">
        <f t="shared" si="95"/>
        <v>0</v>
      </c>
      <c r="CE81" s="253">
        <f t="shared" si="96"/>
        <v>0</v>
      </c>
      <c r="CF81" s="253">
        <f t="shared" si="97"/>
        <v>0</v>
      </c>
      <c r="CG81" s="253">
        <f t="shared" si="98"/>
        <v>0</v>
      </c>
      <c r="CH81" s="253">
        <f t="shared" si="99"/>
        <v>0</v>
      </c>
      <c r="CI81" s="253">
        <f t="shared" si="100"/>
        <v>0</v>
      </c>
      <c r="CJ81" s="253">
        <f t="shared" si="101"/>
        <v>0</v>
      </c>
      <c r="CK81" s="253">
        <f t="shared" si="102"/>
        <v>0</v>
      </c>
    </row>
    <row r="82" spans="2:89" s="218" customFormat="1" ht="27.6" x14ac:dyDescent="0.3">
      <c r="B82" s="194">
        <v>39</v>
      </c>
      <c r="C82" s="195">
        <v>211011</v>
      </c>
      <c r="D82" s="196">
        <v>21110151</v>
      </c>
      <c r="E82" s="197" t="s">
        <v>129</v>
      </c>
      <c r="F82" s="198" t="s">
        <v>344</v>
      </c>
      <c r="G82" s="198" t="s">
        <v>345</v>
      </c>
      <c r="H82" s="199" t="s">
        <v>18</v>
      </c>
      <c r="I82" s="194"/>
      <c r="J82" s="199" t="s">
        <v>19</v>
      </c>
      <c r="K82" s="200">
        <f t="shared" si="52"/>
        <v>1</v>
      </c>
      <c r="L82" s="201" t="s">
        <v>138</v>
      </c>
      <c r="M82" s="262">
        <f t="shared" si="53"/>
        <v>130.38999999999999</v>
      </c>
      <c r="N82" s="202">
        <v>130.38999999999999</v>
      </c>
      <c r="O82" s="260">
        <v>16</v>
      </c>
      <c r="P82" s="110">
        <f t="shared" si="54"/>
        <v>151.25239999999997</v>
      </c>
      <c r="Q82" s="204" t="s">
        <v>139</v>
      </c>
      <c r="R82" s="205">
        <f t="shared" si="55"/>
        <v>0</v>
      </c>
      <c r="S82" s="114">
        <f t="shared" si="56"/>
        <v>0</v>
      </c>
      <c r="T82" s="205">
        <f t="shared" si="57"/>
        <v>1</v>
      </c>
      <c r="U82" s="114">
        <f t="shared" si="58"/>
        <v>151.25239999999997</v>
      </c>
      <c r="V82" s="113">
        <f t="shared" si="59"/>
        <v>0</v>
      </c>
      <c r="W82" s="114">
        <f t="shared" si="60"/>
        <v>0</v>
      </c>
      <c r="X82" s="205">
        <f t="shared" si="61"/>
        <v>0</v>
      </c>
      <c r="Y82" s="114">
        <f t="shared" si="62"/>
        <v>0</v>
      </c>
      <c r="Z82" s="203">
        <f t="shared" si="63"/>
        <v>151.25239999999997</v>
      </c>
      <c r="AA82" s="206" t="b">
        <f t="shared" si="64"/>
        <v>1</v>
      </c>
      <c r="AB82" s="194"/>
      <c r="AC82" s="213"/>
      <c r="AD82" s="199" t="s">
        <v>22</v>
      </c>
      <c r="AE82" s="198" t="s">
        <v>23</v>
      </c>
      <c r="AF82" s="214"/>
      <c r="AG82" s="215"/>
      <c r="AH82" s="210">
        <v>0</v>
      </c>
      <c r="AI82" s="164">
        <f t="shared" si="65"/>
        <v>0</v>
      </c>
      <c r="AJ82" s="210">
        <v>0</v>
      </c>
      <c r="AK82" s="164">
        <f t="shared" si="66"/>
        <v>0</v>
      </c>
      <c r="AL82" s="216">
        <v>0</v>
      </c>
      <c r="AM82" s="164">
        <f t="shared" si="67"/>
        <v>0</v>
      </c>
      <c r="AN82" s="216">
        <v>0</v>
      </c>
      <c r="AO82" s="164">
        <f t="shared" si="68"/>
        <v>0</v>
      </c>
      <c r="AP82" s="216">
        <v>1</v>
      </c>
      <c r="AQ82" s="164">
        <f t="shared" si="69"/>
        <v>151.25239999999997</v>
      </c>
      <c r="AR82" s="216">
        <v>0</v>
      </c>
      <c r="AS82" s="164">
        <f t="shared" si="70"/>
        <v>0</v>
      </c>
      <c r="AT82" s="216">
        <v>0</v>
      </c>
      <c r="AU82" s="164">
        <f t="shared" si="71"/>
        <v>0</v>
      </c>
      <c r="AV82" s="216">
        <v>0</v>
      </c>
      <c r="AW82" s="164">
        <f t="shared" si="72"/>
        <v>0</v>
      </c>
      <c r="AX82" s="216">
        <v>0</v>
      </c>
      <c r="AY82" s="164">
        <f t="shared" si="73"/>
        <v>0</v>
      </c>
      <c r="AZ82" s="216">
        <v>0</v>
      </c>
      <c r="BA82" s="164">
        <f t="shared" si="74"/>
        <v>0</v>
      </c>
      <c r="BB82" s="216">
        <v>0</v>
      </c>
      <c r="BC82" s="164">
        <f t="shared" si="75"/>
        <v>0</v>
      </c>
      <c r="BD82" s="216">
        <v>0</v>
      </c>
      <c r="BE82" s="164">
        <f t="shared" si="76"/>
        <v>0</v>
      </c>
      <c r="BF82" s="256">
        <f t="shared" si="77"/>
        <v>151.25239999999997</v>
      </c>
      <c r="BG82" s="256">
        <f t="shared" si="78"/>
        <v>151.25239999999997</v>
      </c>
      <c r="BH82" s="255" t="b">
        <f t="shared" si="79"/>
        <v>1</v>
      </c>
      <c r="BI82" s="255">
        <f t="shared" si="80"/>
        <v>0</v>
      </c>
      <c r="BJ82" s="250">
        <f t="shared" si="81"/>
        <v>21110151</v>
      </c>
      <c r="BK82" s="251">
        <v>348</v>
      </c>
      <c r="BL82" s="251">
        <v>5</v>
      </c>
      <c r="BM82" s="252">
        <f t="shared" si="82"/>
        <v>0</v>
      </c>
      <c r="BN82" s="252">
        <f t="shared" si="83"/>
        <v>1</v>
      </c>
      <c r="BO82" s="252">
        <f t="shared" si="84"/>
        <v>0</v>
      </c>
      <c r="BP82" s="252">
        <f t="shared" si="85"/>
        <v>0</v>
      </c>
      <c r="BQ82" s="254">
        <f t="shared" si="86"/>
        <v>130.38999999999999</v>
      </c>
      <c r="BR82">
        <f t="shared" si="87"/>
        <v>16</v>
      </c>
      <c r="BS82">
        <v>0</v>
      </c>
      <c r="BT82">
        <v>1</v>
      </c>
      <c r="BU82" t="s">
        <v>139</v>
      </c>
      <c r="BV82" t="str">
        <f t="shared" si="88"/>
        <v>0</v>
      </c>
      <c r="BW82" t="str">
        <f t="shared" si="89"/>
        <v>0</v>
      </c>
      <c r="BX82" t="str">
        <f t="shared" si="90"/>
        <v>1</v>
      </c>
      <c r="BY82" t="s">
        <v>23</v>
      </c>
      <c r="BZ82" s="253">
        <f t="shared" si="91"/>
        <v>0</v>
      </c>
      <c r="CA82" s="253">
        <f t="shared" si="92"/>
        <v>0</v>
      </c>
      <c r="CB82" s="253">
        <f t="shared" si="93"/>
        <v>0</v>
      </c>
      <c r="CC82" s="253">
        <f t="shared" si="94"/>
        <v>0</v>
      </c>
      <c r="CD82" s="253">
        <f t="shared" si="95"/>
        <v>151.25239999999997</v>
      </c>
      <c r="CE82" s="253">
        <f t="shared" si="96"/>
        <v>0</v>
      </c>
      <c r="CF82" s="253">
        <f t="shared" si="97"/>
        <v>0</v>
      </c>
      <c r="CG82" s="253">
        <f t="shared" si="98"/>
        <v>0</v>
      </c>
      <c r="CH82" s="253">
        <f t="shared" si="99"/>
        <v>0</v>
      </c>
      <c r="CI82" s="253">
        <f t="shared" si="100"/>
        <v>0</v>
      </c>
      <c r="CJ82" s="253">
        <f t="shared" si="101"/>
        <v>0</v>
      </c>
      <c r="CK82" s="253">
        <f t="shared" si="102"/>
        <v>0</v>
      </c>
    </row>
    <row r="83" spans="2:89" ht="27.6" x14ac:dyDescent="0.3">
      <c r="B83" s="129">
        <v>40</v>
      </c>
      <c r="C83" s="107">
        <v>211011</v>
      </c>
      <c r="D83" s="101">
        <v>21110164</v>
      </c>
      <c r="E83" s="102" t="s">
        <v>161</v>
      </c>
      <c r="F83" s="108" t="s">
        <v>344</v>
      </c>
      <c r="G83" s="108" t="s">
        <v>345</v>
      </c>
      <c r="H83" s="109" t="s">
        <v>18</v>
      </c>
      <c r="I83" s="123"/>
      <c r="J83" s="109" t="s">
        <v>19</v>
      </c>
      <c r="K83" s="111">
        <f t="shared" si="52"/>
        <v>0</v>
      </c>
      <c r="L83" s="104" t="s">
        <v>138</v>
      </c>
      <c r="M83" s="262">
        <f t="shared" si="53"/>
        <v>88</v>
      </c>
      <c r="N83" s="106">
        <v>88</v>
      </c>
      <c r="O83" s="260">
        <v>16</v>
      </c>
      <c r="P83" s="110">
        <f t="shared" si="54"/>
        <v>0</v>
      </c>
      <c r="Q83" s="112" t="s">
        <v>139</v>
      </c>
      <c r="R83" s="113">
        <f t="shared" si="55"/>
        <v>0</v>
      </c>
      <c r="S83" s="114">
        <f t="shared" si="56"/>
        <v>0</v>
      </c>
      <c r="T83" s="113">
        <f t="shared" si="57"/>
        <v>0</v>
      </c>
      <c r="U83" s="114">
        <f t="shared" si="58"/>
        <v>0</v>
      </c>
      <c r="V83" s="113">
        <f t="shared" si="59"/>
        <v>0</v>
      </c>
      <c r="W83" s="114">
        <f t="shared" si="60"/>
        <v>0</v>
      </c>
      <c r="X83" s="113">
        <f t="shared" si="61"/>
        <v>0</v>
      </c>
      <c r="Y83" s="114">
        <f t="shared" si="62"/>
        <v>0</v>
      </c>
      <c r="Z83" s="116">
        <f t="shared" si="63"/>
        <v>0</v>
      </c>
      <c r="AA83" s="117" t="b">
        <f t="shared" si="64"/>
        <v>1</v>
      </c>
      <c r="AB83" s="123"/>
      <c r="AC83" s="124"/>
      <c r="AD83" s="109" t="s">
        <v>22</v>
      </c>
      <c r="AE83" s="108" t="s">
        <v>23</v>
      </c>
      <c r="AF83" s="125"/>
      <c r="AG83" s="126"/>
      <c r="AH83" s="121">
        <v>0</v>
      </c>
      <c r="AI83" s="164">
        <f t="shared" si="65"/>
        <v>0</v>
      </c>
      <c r="AJ83" s="121">
        <v>0</v>
      </c>
      <c r="AK83" s="164">
        <f t="shared" si="66"/>
        <v>0</v>
      </c>
      <c r="AL83" s="127">
        <v>0</v>
      </c>
      <c r="AM83" s="164">
        <f t="shared" si="67"/>
        <v>0</v>
      </c>
      <c r="AN83" s="127">
        <v>0</v>
      </c>
      <c r="AO83" s="164">
        <f t="shared" si="68"/>
        <v>0</v>
      </c>
      <c r="AP83" s="127">
        <v>0</v>
      </c>
      <c r="AQ83" s="164">
        <f t="shared" si="69"/>
        <v>0</v>
      </c>
      <c r="AR83" s="127">
        <v>0</v>
      </c>
      <c r="AS83" s="164">
        <f t="shared" si="70"/>
        <v>0</v>
      </c>
      <c r="AT83" s="127">
        <v>0</v>
      </c>
      <c r="AU83" s="164">
        <f t="shared" si="71"/>
        <v>0</v>
      </c>
      <c r="AV83" s="127">
        <v>0</v>
      </c>
      <c r="AW83" s="164">
        <f t="shared" si="72"/>
        <v>0</v>
      </c>
      <c r="AX83" s="127">
        <v>0</v>
      </c>
      <c r="AY83" s="164">
        <f t="shared" si="73"/>
        <v>0</v>
      </c>
      <c r="AZ83" s="127">
        <v>0</v>
      </c>
      <c r="BA83" s="164">
        <f t="shared" si="74"/>
        <v>0</v>
      </c>
      <c r="BB83" s="127">
        <v>0</v>
      </c>
      <c r="BC83" s="164">
        <f t="shared" si="75"/>
        <v>0</v>
      </c>
      <c r="BD83" s="127">
        <v>0</v>
      </c>
      <c r="BE83" s="164">
        <f t="shared" si="76"/>
        <v>0</v>
      </c>
      <c r="BF83" s="256">
        <f t="shared" si="77"/>
        <v>0</v>
      </c>
      <c r="BG83" s="256">
        <f t="shared" si="78"/>
        <v>0</v>
      </c>
      <c r="BH83" s="255" t="b">
        <f t="shared" si="79"/>
        <v>1</v>
      </c>
      <c r="BI83" s="255">
        <f t="shared" si="80"/>
        <v>0</v>
      </c>
      <c r="BJ83" s="250">
        <f t="shared" si="81"/>
        <v>21110164</v>
      </c>
      <c r="BK83" s="251">
        <v>348</v>
      </c>
      <c r="BL83" s="251">
        <v>5</v>
      </c>
      <c r="BM83" s="252">
        <f t="shared" si="82"/>
        <v>0</v>
      </c>
      <c r="BN83" s="252">
        <f t="shared" si="83"/>
        <v>0</v>
      </c>
      <c r="BO83" s="252">
        <f t="shared" si="84"/>
        <v>0</v>
      </c>
      <c r="BP83" s="252">
        <f t="shared" si="85"/>
        <v>0</v>
      </c>
      <c r="BQ83" s="254">
        <f t="shared" si="86"/>
        <v>88</v>
      </c>
      <c r="BR83">
        <f t="shared" si="87"/>
        <v>16</v>
      </c>
      <c r="BS83">
        <v>0</v>
      </c>
      <c r="BT83">
        <v>1</v>
      </c>
      <c r="BU83" t="s">
        <v>139</v>
      </c>
      <c r="BV83" t="str">
        <f t="shared" si="88"/>
        <v>0</v>
      </c>
      <c r="BW83" t="str">
        <f t="shared" si="89"/>
        <v>0</v>
      </c>
      <c r="BX83" t="str">
        <f t="shared" si="90"/>
        <v>1</v>
      </c>
      <c r="BY83" t="s">
        <v>23</v>
      </c>
      <c r="BZ83" s="253">
        <f t="shared" si="91"/>
        <v>0</v>
      </c>
      <c r="CA83" s="253">
        <f t="shared" si="92"/>
        <v>0</v>
      </c>
      <c r="CB83" s="253">
        <f t="shared" si="93"/>
        <v>0</v>
      </c>
      <c r="CC83" s="253">
        <f t="shared" si="94"/>
        <v>0</v>
      </c>
      <c r="CD83" s="253">
        <f t="shared" si="95"/>
        <v>0</v>
      </c>
      <c r="CE83" s="253">
        <f t="shared" si="96"/>
        <v>0</v>
      </c>
      <c r="CF83" s="253">
        <f t="shared" si="97"/>
        <v>0</v>
      </c>
      <c r="CG83" s="253">
        <f t="shared" si="98"/>
        <v>0</v>
      </c>
      <c r="CH83" s="253">
        <f t="shared" si="99"/>
        <v>0</v>
      </c>
      <c r="CI83" s="253">
        <f t="shared" si="100"/>
        <v>0</v>
      </c>
      <c r="CJ83" s="253">
        <f t="shared" si="101"/>
        <v>0</v>
      </c>
      <c r="CK83" s="253">
        <f t="shared" si="102"/>
        <v>0</v>
      </c>
    </row>
    <row r="84" spans="2:89" s="218" customFormat="1" ht="27.6" x14ac:dyDescent="0.3">
      <c r="B84" s="194">
        <v>40</v>
      </c>
      <c r="C84" s="195">
        <v>211011</v>
      </c>
      <c r="D84" s="196">
        <v>21110164</v>
      </c>
      <c r="E84" s="197" t="s">
        <v>161</v>
      </c>
      <c r="F84" s="198" t="s">
        <v>344</v>
      </c>
      <c r="G84" s="198" t="s">
        <v>345</v>
      </c>
      <c r="H84" s="199" t="s">
        <v>18</v>
      </c>
      <c r="I84" s="194"/>
      <c r="J84" s="199" t="s">
        <v>19</v>
      </c>
      <c r="K84" s="200">
        <f t="shared" si="52"/>
        <v>0</v>
      </c>
      <c r="L84" s="201" t="s">
        <v>138</v>
      </c>
      <c r="M84" s="262">
        <f t="shared" si="53"/>
        <v>88</v>
      </c>
      <c r="N84" s="202">
        <v>88</v>
      </c>
      <c r="O84" s="260">
        <v>16</v>
      </c>
      <c r="P84" s="110">
        <f t="shared" si="54"/>
        <v>0</v>
      </c>
      <c r="Q84" s="204" t="s">
        <v>139</v>
      </c>
      <c r="R84" s="205">
        <f t="shared" si="55"/>
        <v>0</v>
      </c>
      <c r="S84" s="114">
        <f t="shared" si="56"/>
        <v>0</v>
      </c>
      <c r="T84" s="205">
        <f t="shared" si="57"/>
        <v>0</v>
      </c>
      <c r="U84" s="114">
        <f t="shared" si="58"/>
        <v>0</v>
      </c>
      <c r="V84" s="113">
        <f t="shared" si="59"/>
        <v>0</v>
      </c>
      <c r="W84" s="114">
        <f t="shared" si="60"/>
        <v>0</v>
      </c>
      <c r="X84" s="205">
        <f t="shared" si="61"/>
        <v>0</v>
      </c>
      <c r="Y84" s="114">
        <f t="shared" si="62"/>
        <v>0</v>
      </c>
      <c r="Z84" s="203">
        <f t="shared" si="63"/>
        <v>0</v>
      </c>
      <c r="AA84" s="206" t="b">
        <f t="shared" si="64"/>
        <v>1</v>
      </c>
      <c r="AB84" s="194"/>
      <c r="AC84" s="213"/>
      <c r="AD84" s="199" t="s">
        <v>22</v>
      </c>
      <c r="AE84" s="198" t="s">
        <v>23</v>
      </c>
      <c r="AF84" s="214"/>
      <c r="AG84" s="215"/>
      <c r="AH84" s="210">
        <v>0</v>
      </c>
      <c r="AI84" s="164">
        <f t="shared" si="65"/>
        <v>0</v>
      </c>
      <c r="AJ84" s="210">
        <v>0</v>
      </c>
      <c r="AK84" s="164">
        <f t="shared" si="66"/>
        <v>0</v>
      </c>
      <c r="AL84" s="216">
        <v>0</v>
      </c>
      <c r="AM84" s="164">
        <f t="shared" si="67"/>
        <v>0</v>
      </c>
      <c r="AN84" s="216">
        <v>0</v>
      </c>
      <c r="AO84" s="164">
        <f t="shared" si="68"/>
        <v>0</v>
      </c>
      <c r="AP84" s="216">
        <v>0</v>
      </c>
      <c r="AQ84" s="164">
        <f t="shared" si="69"/>
        <v>0</v>
      </c>
      <c r="AR84" s="216">
        <v>0</v>
      </c>
      <c r="AS84" s="164">
        <f t="shared" si="70"/>
        <v>0</v>
      </c>
      <c r="AT84" s="216">
        <v>0</v>
      </c>
      <c r="AU84" s="164">
        <f t="shared" si="71"/>
        <v>0</v>
      </c>
      <c r="AV84" s="216">
        <v>0</v>
      </c>
      <c r="AW84" s="164">
        <f t="shared" si="72"/>
        <v>0</v>
      </c>
      <c r="AX84" s="216">
        <v>0</v>
      </c>
      <c r="AY84" s="164">
        <f t="shared" si="73"/>
        <v>0</v>
      </c>
      <c r="AZ84" s="216">
        <v>0</v>
      </c>
      <c r="BA84" s="164">
        <f t="shared" si="74"/>
        <v>0</v>
      </c>
      <c r="BB84" s="216">
        <v>0</v>
      </c>
      <c r="BC84" s="164">
        <f t="shared" si="75"/>
        <v>0</v>
      </c>
      <c r="BD84" s="216">
        <v>0</v>
      </c>
      <c r="BE84" s="164">
        <f t="shared" si="76"/>
        <v>0</v>
      </c>
      <c r="BF84" s="256">
        <f t="shared" si="77"/>
        <v>0</v>
      </c>
      <c r="BG84" s="256">
        <f t="shared" si="78"/>
        <v>0</v>
      </c>
      <c r="BH84" s="255" t="b">
        <f t="shared" si="79"/>
        <v>1</v>
      </c>
      <c r="BI84" s="255">
        <f t="shared" si="80"/>
        <v>0</v>
      </c>
      <c r="BJ84" s="250">
        <f t="shared" si="81"/>
        <v>21110164</v>
      </c>
      <c r="BK84" s="251">
        <v>348</v>
      </c>
      <c r="BL84" s="251">
        <v>5</v>
      </c>
      <c r="BM84" s="252">
        <f t="shared" si="82"/>
        <v>0</v>
      </c>
      <c r="BN84" s="252">
        <f t="shared" si="83"/>
        <v>0</v>
      </c>
      <c r="BO84" s="252">
        <f t="shared" si="84"/>
        <v>0</v>
      </c>
      <c r="BP84" s="252">
        <f t="shared" si="85"/>
        <v>0</v>
      </c>
      <c r="BQ84" s="254">
        <f t="shared" si="86"/>
        <v>88</v>
      </c>
      <c r="BR84">
        <f t="shared" si="87"/>
        <v>16</v>
      </c>
      <c r="BS84">
        <v>0</v>
      </c>
      <c r="BT84">
        <v>1</v>
      </c>
      <c r="BU84" t="s">
        <v>139</v>
      </c>
      <c r="BV84" t="str">
        <f t="shared" si="88"/>
        <v>0</v>
      </c>
      <c r="BW84" t="str">
        <f t="shared" si="89"/>
        <v>0</v>
      </c>
      <c r="BX84" t="str">
        <f t="shared" si="90"/>
        <v>1</v>
      </c>
      <c r="BY84" t="s">
        <v>23</v>
      </c>
      <c r="BZ84" s="253">
        <f t="shared" si="91"/>
        <v>0</v>
      </c>
      <c r="CA84" s="253">
        <f t="shared" si="92"/>
        <v>0</v>
      </c>
      <c r="CB84" s="253">
        <f t="shared" si="93"/>
        <v>0</v>
      </c>
      <c r="CC84" s="253">
        <f t="shared" si="94"/>
        <v>0</v>
      </c>
      <c r="CD84" s="253">
        <f t="shared" si="95"/>
        <v>0</v>
      </c>
      <c r="CE84" s="253">
        <f t="shared" si="96"/>
        <v>0</v>
      </c>
      <c r="CF84" s="253">
        <f t="shared" si="97"/>
        <v>0</v>
      </c>
      <c r="CG84" s="253">
        <f t="shared" si="98"/>
        <v>0</v>
      </c>
      <c r="CH84" s="253">
        <f t="shared" si="99"/>
        <v>0</v>
      </c>
      <c r="CI84" s="253">
        <f t="shared" si="100"/>
        <v>0</v>
      </c>
      <c r="CJ84" s="253">
        <f t="shared" si="101"/>
        <v>0</v>
      </c>
      <c r="CK84" s="253">
        <f t="shared" si="102"/>
        <v>0</v>
      </c>
    </row>
    <row r="85" spans="2:89" ht="27.6" x14ac:dyDescent="0.3">
      <c r="B85" s="129">
        <v>41</v>
      </c>
      <c r="C85" s="107">
        <v>211011</v>
      </c>
      <c r="D85" s="101">
        <v>21110172</v>
      </c>
      <c r="E85" s="102" t="s">
        <v>162</v>
      </c>
      <c r="F85" s="108" t="s">
        <v>344</v>
      </c>
      <c r="G85" s="108" t="s">
        <v>345</v>
      </c>
      <c r="H85" s="109" t="s">
        <v>18</v>
      </c>
      <c r="I85" s="123"/>
      <c r="J85" s="109" t="s">
        <v>19</v>
      </c>
      <c r="K85" s="111">
        <f t="shared" si="52"/>
        <v>0</v>
      </c>
      <c r="L85" s="104" t="s">
        <v>20</v>
      </c>
      <c r="M85" s="262">
        <f t="shared" si="53"/>
        <v>609.74</v>
      </c>
      <c r="N85" s="106">
        <v>609.74</v>
      </c>
      <c r="O85" s="260">
        <v>16</v>
      </c>
      <c r="P85" s="110">
        <f t="shared" si="54"/>
        <v>0</v>
      </c>
      <c r="Q85" s="112" t="s">
        <v>139</v>
      </c>
      <c r="R85" s="113">
        <f t="shared" si="55"/>
        <v>0</v>
      </c>
      <c r="S85" s="114">
        <f t="shared" si="56"/>
        <v>0</v>
      </c>
      <c r="T85" s="113">
        <f t="shared" si="57"/>
        <v>0</v>
      </c>
      <c r="U85" s="114">
        <f t="shared" si="58"/>
        <v>0</v>
      </c>
      <c r="V85" s="113">
        <f t="shared" si="59"/>
        <v>0</v>
      </c>
      <c r="W85" s="114">
        <f t="shared" si="60"/>
        <v>0</v>
      </c>
      <c r="X85" s="113">
        <f t="shared" si="61"/>
        <v>0</v>
      </c>
      <c r="Y85" s="114">
        <f t="shared" si="62"/>
        <v>0</v>
      </c>
      <c r="Z85" s="116">
        <f t="shared" si="63"/>
        <v>0</v>
      </c>
      <c r="AA85" s="117" t="b">
        <f t="shared" si="64"/>
        <v>1</v>
      </c>
      <c r="AB85" s="123"/>
      <c r="AC85" s="124"/>
      <c r="AD85" s="109" t="s">
        <v>22</v>
      </c>
      <c r="AE85" s="108" t="s">
        <v>23</v>
      </c>
      <c r="AF85" s="125"/>
      <c r="AG85" s="126"/>
      <c r="AH85" s="121">
        <v>0</v>
      </c>
      <c r="AI85" s="164">
        <f t="shared" si="65"/>
        <v>0</v>
      </c>
      <c r="AJ85" s="121">
        <v>0</v>
      </c>
      <c r="AK85" s="164">
        <f t="shared" si="66"/>
        <v>0</v>
      </c>
      <c r="AL85" s="127">
        <v>0</v>
      </c>
      <c r="AM85" s="164">
        <f t="shared" si="67"/>
        <v>0</v>
      </c>
      <c r="AN85" s="127">
        <v>0</v>
      </c>
      <c r="AO85" s="164">
        <f t="shared" si="68"/>
        <v>0</v>
      </c>
      <c r="AP85" s="127">
        <v>0</v>
      </c>
      <c r="AQ85" s="164">
        <f t="shared" si="69"/>
        <v>0</v>
      </c>
      <c r="AR85" s="127">
        <v>0</v>
      </c>
      <c r="AS85" s="164">
        <f t="shared" si="70"/>
        <v>0</v>
      </c>
      <c r="AT85" s="127">
        <v>0</v>
      </c>
      <c r="AU85" s="164">
        <f t="shared" si="71"/>
        <v>0</v>
      </c>
      <c r="AV85" s="127">
        <v>0</v>
      </c>
      <c r="AW85" s="164">
        <f t="shared" si="72"/>
        <v>0</v>
      </c>
      <c r="AX85" s="127">
        <v>0</v>
      </c>
      <c r="AY85" s="164">
        <f t="shared" si="73"/>
        <v>0</v>
      </c>
      <c r="AZ85" s="127">
        <v>0</v>
      </c>
      <c r="BA85" s="164">
        <f t="shared" si="74"/>
        <v>0</v>
      </c>
      <c r="BB85" s="127">
        <v>0</v>
      </c>
      <c r="BC85" s="164">
        <f t="shared" si="75"/>
        <v>0</v>
      </c>
      <c r="BD85" s="127">
        <v>0</v>
      </c>
      <c r="BE85" s="164">
        <f t="shared" si="76"/>
        <v>0</v>
      </c>
      <c r="BF85" s="256">
        <f t="shared" si="77"/>
        <v>0</v>
      </c>
      <c r="BG85" s="256">
        <f t="shared" si="78"/>
        <v>0</v>
      </c>
      <c r="BH85" s="255" t="b">
        <f t="shared" si="79"/>
        <v>1</v>
      </c>
      <c r="BI85" s="255">
        <f t="shared" si="80"/>
        <v>0</v>
      </c>
      <c r="BJ85" s="250">
        <f t="shared" si="81"/>
        <v>21110172</v>
      </c>
      <c r="BK85" s="251">
        <v>348</v>
      </c>
      <c r="BL85" s="251">
        <v>5</v>
      </c>
      <c r="BM85" s="252">
        <f t="shared" si="82"/>
        <v>0</v>
      </c>
      <c r="BN85" s="252">
        <f t="shared" si="83"/>
        <v>0</v>
      </c>
      <c r="BO85" s="252">
        <f t="shared" si="84"/>
        <v>0</v>
      </c>
      <c r="BP85" s="252">
        <f t="shared" si="85"/>
        <v>0</v>
      </c>
      <c r="BQ85" s="254">
        <f t="shared" si="86"/>
        <v>609.74</v>
      </c>
      <c r="BR85">
        <f t="shared" si="87"/>
        <v>16</v>
      </c>
      <c r="BS85">
        <v>0</v>
      </c>
      <c r="BT85">
        <v>1</v>
      </c>
      <c r="BU85" t="s">
        <v>139</v>
      </c>
      <c r="BV85" t="str">
        <f t="shared" si="88"/>
        <v>0</v>
      </c>
      <c r="BW85" t="str">
        <f t="shared" si="89"/>
        <v>0</v>
      </c>
      <c r="BX85" t="str">
        <f t="shared" si="90"/>
        <v>1</v>
      </c>
      <c r="BY85" t="s">
        <v>23</v>
      </c>
      <c r="BZ85" s="253">
        <f t="shared" si="91"/>
        <v>0</v>
      </c>
      <c r="CA85" s="253">
        <f t="shared" si="92"/>
        <v>0</v>
      </c>
      <c r="CB85" s="253">
        <f t="shared" si="93"/>
        <v>0</v>
      </c>
      <c r="CC85" s="253">
        <f t="shared" si="94"/>
        <v>0</v>
      </c>
      <c r="CD85" s="253">
        <f t="shared" si="95"/>
        <v>0</v>
      </c>
      <c r="CE85" s="253">
        <f t="shared" si="96"/>
        <v>0</v>
      </c>
      <c r="CF85" s="253">
        <f t="shared" si="97"/>
        <v>0</v>
      </c>
      <c r="CG85" s="253">
        <f t="shared" si="98"/>
        <v>0</v>
      </c>
      <c r="CH85" s="253">
        <f t="shared" si="99"/>
        <v>0</v>
      </c>
      <c r="CI85" s="253">
        <f t="shared" si="100"/>
        <v>0</v>
      </c>
      <c r="CJ85" s="253">
        <f t="shared" si="101"/>
        <v>0</v>
      </c>
      <c r="CK85" s="253">
        <f t="shared" si="102"/>
        <v>0</v>
      </c>
    </row>
    <row r="86" spans="2:89" s="218" customFormat="1" ht="27.6" x14ac:dyDescent="0.3">
      <c r="B86" s="194">
        <v>41</v>
      </c>
      <c r="C86" s="195">
        <v>211011</v>
      </c>
      <c r="D86" s="196">
        <v>21110172</v>
      </c>
      <c r="E86" s="197" t="s">
        <v>162</v>
      </c>
      <c r="F86" s="198" t="s">
        <v>344</v>
      </c>
      <c r="G86" s="198" t="s">
        <v>345</v>
      </c>
      <c r="H86" s="199" t="s">
        <v>18</v>
      </c>
      <c r="I86" s="194"/>
      <c r="J86" s="199" t="s">
        <v>19</v>
      </c>
      <c r="K86" s="200">
        <f t="shared" si="52"/>
        <v>0</v>
      </c>
      <c r="L86" s="201" t="s">
        <v>20</v>
      </c>
      <c r="M86" s="262">
        <f t="shared" si="53"/>
        <v>666.72</v>
      </c>
      <c r="N86" s="202">
        <v>666.72</v>
      </c>
      <c r="O86" s="260">
        <v>16</v>
      </c>
      <c r="P86" s="110">
        <f t="shared" si="54"/>
        <v>0</v>
      </c>
      <c r="Q86" s="204" t="s">
        <v>139</v>
      </c>
      <c r="R86" s="205">
        <f t="shared" si="55"/>
        <v>0</v>
      </c>
      <c r="S86" s="114">
        <f t="shared" si="56"/>
        <v>0</v>
      </c>
      <c r="T86" s="205">
        <f t="shared" si="57"/>
        <v>0</v>
      </c>
      <c r="U86" s="114">
        <f t="shared" si="58"/>
        <v>0</v>
      </c>
      <c r="V86" s="113">
        <f t="shared" si="59"/>
        <v>0</v>
      </c>
      <c r="W86" s="114">
        <f t="shared" si="60"/>
        <v>0</v>
      </c>
      <c r="X86" s="205">
        <f t="shared" si="61"/>
        <v>0</v>
      </c>
      <c r="Y86" s="114">
        <f t="shared" si="62"/>
        <v>0</v>
      </c>
      <c r="Z86" s="203">
        <f t="shared" si="63"/>
        <v>0</v>
      </c>
      <c r="AA86" s="206" t="b">
        <f t="shared" si="64"/>
        <v>1</v>
      </c>
      <c r="AB86" s="194"/>
      <c r="AC86" s="213"/>
      <c r="AD86" s="199" t="s">
        <v>22</v>
      </c>
      <c r="AE86" s="198" t="s">
        <v>23</v>
      </c>
      <c r="AF86" s="214"/>
      <c r="AG86" s="215"/>
      <c r="AH86" s="210">
        <v>0</v>
      </c>
      <c r="AI86" s="164">
        <f t="shared" si="65"/>
        <v>0</v>
      </c>
      <c r="AJ86" s="210">
        <v>0</v>
      </c>
      <c r="AK86" s="164">
        <f t="shared" si="66"/>
        <v>0</v>
      </c>
      <c r="AL86" s="216">
        <v>0</v>
      </c>
      <c r="AM86" s="164">
        <f t="shared" si="67"/>
        <v>0</v>
      </c>
      <c r="AN86" s="216">
        <v>0</v>
      </c>
      <c r="AO86" s="164">
        <f t="shared" si="68"/>
        <v>0</v>
      </c>
      <c r="AP86" s="216">
        <v>0</v>
      </c>
      <c r="AQ86" s="164">
        <f t="shared" si="69"/>
        <v>0</v>
      </c>
      <c r="AR86" s="216">
        <v>0</v>
      </c>
      <c r="AS86" s="164">
        <f t="shared" si="70"/>
        <v>0</v>
      </c>
      <c r="AT86" s="216">
        <v>0</v>
      </c>
      <c r="AU86" s="164">
        <f t="shared" si="71"/>
        <v>0</v>
      </c>
      <c r="AV86" s="216">
        <v>0</v>
      </c>
      <c r="AW86" s="164">
        <f t="shared" si="72"/>
        <v>0</v>
      </c>
      <c r="AX86" s="216">
        <v>0</v>
      </c>
      <c r="AY86" s="164">
        <f t="shared" si="73"/>
        <v>0</v>
      </c>
      <c r="AZ86" s="216">
        <v>0</v>
      </c>
      <c r="BA86" s="164">
        <f t="shared" si="74"/>
        <v>0</v>
      </c>
      <c r="BB86" s="216">
        <v>0</v>
      </c>
      <c r="BC86" s="164">
        <f t="shared" si="75"/>
        <v>0</v>
      </c>
      <c r="BD86" s="216">
        <v>0</v>
      </c>
      <c r="BE86" s="164">
        <f t="shared" si="76"/>
        <v>0</v>
      </c>
      <c r="BF86" s="256">
        <f t="shared" si="77"/>
        <v>0</v>
      </c>
      <c r="BG86" s="256">
        <f t="shared" si="78"/>
        <v>0</v>
      </c>
      <c r="BH86" s="255" t="b">
        <f t="shared" si="79"/>
        <v>1</v>
      </c>
      <c r="BI86" s="255">
        <f t="shared" si="80"/>
        <v>0</v>
      </c>
      <c r="BJ86" s="250">
        <f t="shared" si="81"/>
        <v>21110172</v>
      </c>
      <c r="BK86" s="251">
        <v>348</v>
      </c>
      <c r="BL86" s="251">
        <v>5</v>
      </c>
      <c r="BM86" s="252">
        <f t="shared" si="82"/>
        <v>0</v>
      </c>
      <c r="BN86" s="252">
        <f t="shared" si="83"/>
        <v>0</v>
      </c>
      <c r="BO86" s="252">
        <f t="shared" si="84"/>
        <v>0</v>
      </c>
      <c r="BP86" s="252">
        <f t="shared" si="85"/>
        <v>0</v>
      </c>
      <c r="BQ86" s="254">
        <f t="shared" si="86"/>
        <v>666.72</v>
      </c>
      <c r="BR86">
        <f t="shared" si="87"/>
        <v>16</v>
      </c>
      <c r="BS86">
        <v>0</v>
      </c>
      <c r="BT86">
        <v>1</v>
      </c>
      <c r="BU86" t="s">
        <v>139</v>
      </c>
      <c r="BV86" t="str">
        <f t="shared" si="88"/>
        <v>0</v>
      </c>
      <c r="BW86" t="str">
        <f t="shared" si="89"/>
        <v>0</v>
      </c>
      <c r="BX86" t="str">
        <f t="shared" si="90"/>
        <v>1</v>
      </c>
      <c r="BY86" t="s">
        <v>23</v>
      </c>
      <c r="BZ86" s="253">
        <f t="shared" si="91"/>
        <v>0</v>
      </c>
      <c r="CA86" s="253">
        <f t="shared" si="92"/>
        <v>0</v>
      </c>
      <c r="CB86" s="253">
        <f t="shared" si="93"/>
        <v>0</v>
      </c>
      <c r="CC86" s="253">
        <f t="shared" si="94"/>
        <v>0</v>
      </c>
      <c r="CD86" s="253">
        <f t="shared" si="95"/>
        <v>0</v>
      </c>
      <c r="CE86" s="253">
        <f t="shared" si="96"/>
        <v>0</v>
      </c>
      <c r="CF86" s="253">
        <f t="shared" si="97"/>
        <v>0</v>
      </c>
      <c r="CG86" s="253">
        <f t="shared" si="98"/>
        <v>0</v>
      </c>
      <c r="CH86" s="253">
        <f t="shared" si="99"/>
        <v>0</v>
      </c>
      <c r="CI86" s="253">
        <f t="shared" si="100"/>
        <v>0</v>
      </c>
      <c r="CJ86" s="253">
        <f t="shared" si="101"/>
        <v>0</v>
      </c>
      <c r="CK86" s="253">
        <f t="shared" si="102"/>
        <v>0</v>
      </c>
    </row>
    <row r="87" spans="2:89" ht="27.6" x14ac:dyDescent="0.3">
      <c r="B87" s="129">
        <v>42</v>
      </c>
      <c r="C87" s="107">
        <v>211011</v>
      </c>
      <c r="D87" s="101">
        <v>21110173</v>
      </c>
      <c r="E87" s="103" t="s">
        <v>130</v>
      </c>
      <c r="F87" s="108" t="s">
        <v>344</v>
      </c>
      <c r="G87" s="108" t="s">
        <v>345</v>
      </c>
      <c r="H87" s="109" t="s">
        <v>18</v>
      </c>
      <c r="I87" s="123"/>
      <c r="J87" s="109" t="s">
        <v>19</v>
      </c>
      <c r="K87" s="111">
        <f t="shared" si="52"/>
        <v>0</v>
      </c>
      <c r="L87" s="104" t="s">
        <v>20</v>
      </c>
      <c r="M87" s="262">
        <f t="shared" si="53"/>
        <v>156.32</v>
      </c>
      <c r="N87" s="106">
        <v>156.32</v>
      </c>
      <c r="O87" s="260">
        <v>16</v>
      </c>
      <c r="P87" s="110">
        <f t="shared" si="54"/>
        <v>0</v>
      </c>
      <c r="Q87" s="112" t="s">
        <v>139</v>
      </c>
      <c r="R87" s="113">
        <f t="shared" si="55"/>
        <v>0</v>
      </c>
      <c r="S87" s="114">
        <f t="shared" si="56"/>
        <v>0</v>
      </c>
      <c r="T87" s="113">
        <f t="shared" si="57"/>
        <v>0</v>
      </c>
      <c r="U87" s="114">
        <f t="shared" si="58"/>
        <v>0</v>
      </c>
      <c r="V87" s="113">
        <f t="shared" si="59"/>
        <v>0</v>
      </c>
      <c r="W87" s="114">
        <f t="shared" si="60"/>
        <v>0</v>
      </c>
      <c r="X87" s="113">
        <f t="shared" si="61"/>
        <v>0</v>
      </c>
      <c r="Y87" s="114">
        <f t="shared" si="62"/>
        <v>0</v>
      </c>
      <c r="Z87" s="116">
        <f t="shared" si="63"/>
        <v>0</v>
      </c>
      <c r="AA87" s="117" t="b">
        <f t="shared" si="64"/>
        <v>1</v>
      </c>
      <c r="AB87" s="123"/>
      <c r="AC87" s="124"/>
      <c r="AD87" s="109" t="s">
        <v>22</v>
      </c>
      <c r="AE87" s="108" t="s">
        <v>23</v>
      </c>
      <c r="AF87" s="125"/>
      <c r="AG87" s="126"/>
      <c r="AH87" s="121">
        <v>0</v>
      </c>
      <c r="AI87" s="164">
        <f t="shared" si="65"/>
        <v>0</v>
      </c>
      <c r="AJ87" s="121">
        <v>0</v>
      </c>
      <c r="AK87" s="164">
        <f t="shared" si="66"/>
        <v>0</v>
      </c>
      <c r="AL87" s="127">
        <v>0</v>
      </c>
      <c r="AM87" s="164">
        <f t="shared" si="67"/>
        <v>0</v>
      </c>
      <c r="AN87" s="127">
        <v>0</v>
      </c>
      <c r="AO87" s="164">
        <f t="shared" si="68"/>
        <v>0</v>
      </c>
      <c r="AP87" s="127">
        <v>0</v>
      </c>
      <c r="AQ87" s="164">
        <f t="shared" si="69"/>
        <v>0</v>
      </c>
      <c r="AR87" s="127">
        <v>0</v>
      </c>
      <c r="AS87" s="164">
        <f t="shared" si="70"/>
        <v>0</v>
      </c>
      <c r="AT87" s="127">
        <v>0</v>
      </c>
      <c r="AU87" s="164">
        <f t="shared" si="71"/>
        <v>0</v>
      </c>
      <c r="AV87" s="127">
        <v>0</v>
      </c>
      <c r="AW87" s="164">
        <f t="shared" si="72"/>
        <v>0</v>
      </c>
      <c r="AX87" s="127">
        <v>0</v>
      </c>
      <c r="AY87" s="164">
        <f t="shared" si="73"/>
        <v>0</v>
      </c>
      <c r="AZ87" s="127">
        <v>0</v>
      </c>
      <c r="BA87" s="164">
        <f t="shared" si="74"/>
        <v>0</v>
      </c>
      <c r="BB87" s="127">
        <v>0</v>
      </c>
      <c r="BC87" s="164">
        <f t="shared" si="75"/>
        <v>0</v>
      </c>
      <c r="BD87" s="127">
        <v>0</v>
      </c>
      <c r="BE87" s="164">
        <f t="shared" si="76"/>
        <v>0</v>
      </c>
      <c r="BF87" s="256">
        <f t="shared" si="77"/>
        <v>0</v>
      </c>
      <c r="BG87" s="256">
        <f t="shared" si="78"/>
        <v>0</v>
      </c>
      <c r="BH87" s="255" t="b">
        <f t="shared" si="79"/>
        <v>1</v>
      </c>
      <c r="BI87" s="255">
        <f t="shared" si="80"/>
        <v>0</v>
      </c>
      <c r="BJ87" s="250">
        <f t="shared" si="81"/>
        <v>21110173</v>
      </c>
      <c r="BK87" s="251">
        <v>348</v>
      </c>
      <c r="BL87" s="251">
        <v>5</v>
      </c>
      <c r="BM87" s="252">
        <f t="shared" si="82"/>
        <v>0</v>
      </c>
      <c r="BN87" s="252">
        <f t="shared" si="83"/>
        <v>0</v>
      </c>
      <c r="BO87" s="252">
        <f t="shared" si="84"/>
        <v>0</v>
      </c>
      <c r="BP87" s="252">
        <f t="shared" si="85"/>
        <v>0</v>
      </c>
      <c r="BQ87" s="254">
        <f t="shared" si="86"/>
        <v>156.32</v>
      </c>
      <c r="BR87">
        <f t="shared" si="87"/>
        <v>16</v>
      </c>
      <c r="BS87">
        <v>0</v>
      </c>
      <c r="BT87">
        <v>1</v>
      </c>
      <c r="BU87" t="s">
        <v>139</v>
      </c>
      <c r="BV87" t="str">
        <f t="shared" si="88"/>
        <v>0</v>
      </c>
      <c r="BW87" t="str">
        <f t="shared" si="89"/>
        <v>0</v>
      </c>
      <c r="BX87" t="str">
        <f t="shared" si="90"/>
        <v>1</v>
      </c>
      <c r="BY87" t="s">
        <v>23</v>
      </c>
      <c r="BZ87" s="253">
        <f t="shared" si="91"/>
        <v>0</v>
      </c>
      <c r="CA87" s="253">
        <f t="shared" si="92"/>
        <v>0</v>
      </c>
      <c r="CB87" s="253">
        <f t="shared" si="93"/>
        <v>0</v>
      </c>
      <c r="CC87" s="253">
        <f t="shared" si="94"/>
        <v>0</v>
      </c>
      <c r="CD87" s="253">
        <f t="shared" si="95"/>
        <v>0</v>
      </c>
      <c r="CE87" s="253">
        <f t="shared" si="96"/>
        <v>0</v>
      </c>
      <c r="CF87" s="253">
        <f t="shared" si="97"/>
        <v>0</v>
      </c>
      <c r="CG87" s="253">
        <f t="shared" si="98"/>
        <v>0</v>
      </c>
      <c r="CH87" s="253">
        <f t="shared" si="99"/>
        <v>0</v>
      </c>
      <c r="CI87" s="253">
        <f t="shared" si="100"/>
        <v>0</v>
      </c>
      <c r="CJ87" s="253">
        <f t="shared" si="101"/>
        <v>0</v>
      </c>
      <c r="CK87" s="253">
        <f t="shared" si="102"/>
        <v>0</v>
      </c>
    </row>
    <row r="88" spans="2:89" s="218" customFormat="1" ht="27.6" x14ac:dyDescent="0.3">
      <c r="B88" s="194">
        <v>42</v>
      </c>
      <c r="C88" s="195">
        <v>211011</v>
      </c>
      <c r="D88" s="196">
        <v>21110173</v>
      </c>
      <c r="E88" s="197" t="s">
        <v>130</v>
      </c>
      <c r="F88" s="198" t="s">
        <v>344</v>
      </c>
      <c r="G88" s="198" t="s">
        <v>345</v>
      </c>
      <c r="H88" s="199" t="s">
        <v>18</v>
      </c>
      <c r="I88" s="194"/>
      <c r="J88" s="199" t="s">
        <v>19</v>
      </c>
      <c r="K88" s="200">
        <f t="shared" si="52"/>
        <v>0</v>
      </c>
      <c r="L88" s="201" t="s">
        <v>20</v>
      </c>
      <c r="M88" s="262">
        <f t="shared" si="53"/>
        <v>133</v>
      </c>
      <c r="N88" s="202">
        <v>133</v>
      </c>
      <c r="O88" s="260">
        <v>16</v>
      </c>
      <c r="P88" s="110">
        <f t="shared" si="54"/>
        <v>0</v>
      </c>
      <c r="Q88" s="204" t="s">
        <v>139</v>
      </c>
      <c r="R88" s="205">
        <f t="shared" si="55"/>
        <v>0</v>
      </c>
      <c r="S88" s="114">
        <f t="shared" si="56"/>
        <v>0</v>
      </c>
      <c r="T88" s="205">
        <f t="shared" si="57"/>
        <v>0</v>
      </c>
      <c r="U88" s="114">
        <f t="shared" si="58"/>
        <v>0</v>
      </c>
      <c r="V88" s="113">
        <f t="shared" si="59"/>
        <v>0</v>
      </c>
      <c r="W88" s="114">
        <f t="shared" si="60"/>
        <v>0</v>
      </c>
      <c r="X88" s="205">
        <f t="shared" si="61"/>
        <v>0</v>
      </c>
      <c r="Y88" s="114">
        <f t="shared" si="62"/>
        <v>0</v>
      </c>
      <c r="Z88" s="203">
        <f t="shared" si="63"/>
        <v>0</v>
      </c>
      <c r="AA88" s="206" t="b">
        <f t="shared" si="64"/>
        <v>1</v>
      </c>
      <c r="AB88" s="194"/>
      <c r="AC88" s="213"/>
      <c r="AD88" s="199" t="s">
        <v>22</v>
      </c>
      <c r="AE88" s="198" t="s">
        <v>23</v>
      </c>
      <c r="AF88" s="214"/>
      <c r="AG88" s="215"/>
      <c r="AH88" s="210">
        <v>0</v>
      </c>
      <c r="AI88" s="164">
        <f t="shared" si="65"/>
        <v>0</v>
      </c>
      <c r="AJ88" s="210">
        <v>0</v>
      </c>
      <c r="AK88" s="164">
        <f t="shared" si="66"/>
        <v>0</v>
      </c>
      <c r="AL88" s="216">
        <v>0</v>
      </c>
      <c r="AM88" s="164">
        <f t="shared" si="67"/>
        <v>0</v>
      </c>
      <c r="AN88" s="216">
        <v>0</v>
      </c>
      <c r="AO88" s="164">
        <f t="shared" si="68"/>
        <v>0</v>
      </c>
      <c r="AP88" s="216">
        <v>0</v>
      </c>
      <c r="AQ88" s="164">
        <f t="shared" si="69"/>
        <v>0</v>
      </c>
      <c r="AR88" s="216">
        <v>0</v>
      </c>
      <c r="AS88" s="164">
        <f t="shared" si="70"/>
        <v>0</v>
      </c>
      <c r="AT88" s="216">
        <v>0</v>
      </c>
      <c r="AU88" s="164">
        <f t="shared" si="71"/>
        <v>0</v>
      </c>
      <c r="AV88" s="216">
        <v>0</v>
      </c>
      <c r="AW88" s="164">
        <f t="shared" si="72"/>
        <v>0</v>
      </c>
      <c r="AX88" s="216">
        <v>0</v>
      </c>
      <c r="AY88" s="164">
        <f t="shared" si="73"/>
        <v>0</v>
      </c>
      <c r="AZ88" s="216">
        <v>0</v>
      </c>
      <c r="BA88" s="164">
        <f t="shared" si="74"/>
        <v>0</v>
      </c>
      <c r="BB88" s="216">
        <v>0</v>
      </c>
      <c r="BC88" s="164">
        <f t="shared" si="75"/>
        <v>0</v>
      </c>
      <c r="BD88" s="216">
        <v>0</v>
      </c>
      <c r="BE88" s="164">
        <f t="shared" si="76"/>
        <v>0</v>
      </c>
      <c r="BF88" s="256">
        <f t="shared" si="77"/>
        <v>0</v>
      </c>
      <c r="BG88" s="256">
        <f t="shared" si="78"/>
        <v>0</v>
      </c>
      <c r="BH88" s="255" t="b">
        <f t="shared" si="79"/>
        <v>1</v>
      </c>
      <c r="BI88" s="255">
        <f t="shared" si="80"/>
        <v>0</v>
      </c>
      <c r="BJ88" s="250">
        <f t="shared" si="81"/>
        <v>21110173</v>
      </c>
      <c r="BK88" s="251">
        <v>348</v>
      </c>
      <c r="BL88" s="251">
        <v>5</v>
      </c>
      <c r="BM88" s="252">
        <f t="shared" si="82"/>
        <v>0</v>
      </c>
      <c r="BN88" s="252">
        <f t="shared" si="83"/>
        <v>0</v>
      </c>
      <c r="BO88" s="252">
        <f t="shared" si="84"/>
        <v>0</v>
      </c>
      <c r="BP88" s="252">
        <f t="shared" si="85"/>
        <v>0</v>
      </c>
      <c r="BQ88" s="254">
        <f t="shared" si="86"/>
        <v>133</v>
      </c>
      <c r="BR88">
        <f t="shared" si="87"/>
        <v>16</v>
      </c>
      <c r="BS88">
        <v>0</v>
      </c>
      <c r="BT88">
        <v>1</v>
      </c>
      <c r="BU88" t="s">
        <v>139</v>
      </c>
      <c r="BV88" t="str">
        <f t="shared" si="88"/>
        <v>0</v>
      </c>
      <c r="BW88" t="str">
        <f t="shared" si="89"/>
        <v>0</v>
      </c>
      <c r="BX88" t="str">
        <f t="shared" si="90"/>
        <v>1</v>
      </c>
      <c r="BY88" t="s">
        <v>23</v>
      </c>
      <c r="BZ88" s="253">
        <f t="shared" si="91"/>
        <v>0</v>
      </c>
      <c r="CA88" s="253">
        <f t="shared" si="92"/>
        <v>0</v>
      </c>
      <c r="CB88" s="253">
        <f t="shared" si="93"/>
        <v>0</v>
      </c>
      <c r="CC88" s="253">
        <f t="shared" si="94"/>
        <v>0</v>
      </c>
      <c r="CD88" s="253">
        <f t="shared" si="95"/>
        <v>0</v>
      </c>
      <c r="CE88" s="253">
        <f t="shared" si="96"/>
        <v>0</v>
      </c>
      <c r="CF88" s="253">
        <f t="shared" si="97"/>
        <v>0</v>
      </c>
      <c r="CG88" s="253">
        <f t="shared" si="98"/>
        <v>0</v>
      </c>
      <c r="CH88" s="253">
        <f t="shared" si="99"/>
        <v>0</v>
      </c>
      <c r="CI88" s="253">
        <f t="shared" si="100"/>
        <v>0</v>
      </c>
      <c r="CJ88" s="253">
        <f t="shared" si="101"/>
        <v>0</v>
      </c>
      <c r="CK88" s="253">
        <f t="shared" si="102"/>
        <v>0</v>
      </c>
    </row>
    <row r="89" spans="2:89" ht="27.6" x14ac:dyDescent="0.3">
      <c r="B89" s="129">
        <v>43</v>
      </c>
      <c r="C89" s="107">
        <v>211011</v>
      </c>
      <c r="D89" s="101">
        <v>21110189</v>
      </c>
      <c r="E89" s="103" t="s">
        <v>131</v>
      </c>
      <c r="F89" s="108" t="s">
        <v>344</v>
      </c>
      <c r="G89" s="108" t="s">
        <v>345</v>
      </c>
      <c r="H89" s="109" t="s">
        <v>18</v>
      </c>
      <c r="I89" s="123"/>
      <c r="J89" s="109" t="s">
        <v>19</v>
      </c>
      <c r="K89" s="111">
        <f t="shared" si="52"/>
        <v>8</v>
      </c>
      <c r="L89" s="105" t="s">
        <v>20</v>
      </c>
      <c r="M89" s="262">
        <f t="shared" si="53"/>
        <v>41.78</v>
      </c>
      <c r="N89" s="106">
        <v>41.78</v>
      </c>
      <c r="O89" s="260">
        <v>16</v>
      </c>
      <c r="P89" s="110">
        <f t="shared" si="54"/>
        <v>387.71839999999997</v>
      </c>
      <c r="Q89" s="112" t="s">
        <v>139</v>
      </c>
      <c r="R89" s="113">
        <f t="shared" si="55"/>
        <v>8</v>
      </c>
      <c r="S89" s="114">
        <f t="shared" si="56"/>
        <v>387.71839999999997</v>
      </c>
      <c r="T89" s="113">
        <f t="shared" si="57"/>
        <v>0</v>
      </c>
      <c r="U89" s="114">
        <f t="shared" si="58"/>
        <v>0</v>
      </c>
      <c r="V89" s="113">
        <f t="shared" si="59"/>
        <v>0</v>
      </c>
      <c r="W89" s="114">
        <f t="shared" si="60"/>
        <v>0</v>
      </c>
      <c r="X89" s="113">
        <f t="shared" si="61"/>
        <v>0</v>
      </c>
      <c r="Y89" s="114">
        <f t="shared" si="62"/>
        <v>0</v>
      </c>
      <c r="Z89" s="116">
        <f t="shared" si="63"/>
        <v>387.71839999999997</v>
      </c>
      <c r="AA89" s="117" t="b">
        <f t="shared" si="64"/>
        <v>1</v>
      </c>
      <c r="AB89" s="123"/>
      <c r="AC89" s="124"/>
      <c r="AD89" s="109" t="s">
        <v>22</v>
      </c>
      <c r="AE89" s="108" t="s">
        <v>23</v>
      </c>
      <c r="AF89" s="125"/>
      <c r="AG89" s="126"/>
      <c r="AH89" s="121">
        <v>0</v>
      </c>
      <c r="AI89" s="164">
        <f t="shared" si="65"/>
        <v>0</v>
      </c>
      <c r="AJ89" s="121">
        <v>8</v>
      </c>
      <c r="AK89" s="164">
        <f t="shared" si="66"/>
        <v>387.71839999999997</v>
      </c>
      <c r="AL89" s="127">
        <v>0</v>
      </c>
      <c r="AM89" s="164">
        <f t="shared" si="67"/>
        <v>0</v>
      </c>
      <c r="AN89" s="127">
        <v>0</v>
      </c>
      <c r="AO89" s="164">
        <f t="shared" si="68"/>
        <v>0</v>
      </c>
      <c r="AP89" s="127">
        <v>0</v>
      </c>
      <c r="AQ89" s="164">
        <f t="shared" si="69"/>
        <v>0</v>
      </c>
      <c r="AR89" s="127">
        <v>0</v>
      </c>
      <c r="AS89" s="164">
        <f t="shared" si="70"/>
        <v>0</v>
      </c>
      <c r="AT89" s="127">
        <v>0</v>
      </c>
      <c r="AU89" s="164">
        <f t="shared" si="71"/>
        <v>0</v>
      </c>
      <c r="AV89" s="127">
        <v>0</v>
      </c>
      <c r="AW89" s="164">
        <f t="shared" si="72"/>
        <v>0</v>
      </c>
      <c r="AX89" s="127">
        <v>0</v>
      </c>
      <c r="AY89" s="164">
        <f t="shared" si="73"/>
        <v>0</v>
      </c>
      <c r="AZ89" s="127">
        <v>0</v>
      </c>
      <c r="BA89" s="164">
        <f t="shared" si="74"/>
        <v>0</v>
      </c>
      <c r="BB89" s="127">
        <v>0</v>
      </c>
      <c r="BC89" s="164">
        <f t="shared" si="75"/>
        <v>0</v>
      </c>
      <c r="BD89" s="127">
        <v>0</v>
      </c>
      <c r="BE89" s="164">
        <f t="shared" si="76"/>
        <v>0</v>
      </c>
      <c r="BF89" s="256">
        <f t="shared" si="77"/>
        <v>387.71839999999997</v>
      </c>
      <c r="BG89" s="256">
        <f t="shared" si="78"/>
        <v>387.71839999999997</v>
      </c>
      <c r="BH89" s="255" t="b">
        <f t="shared" si="79"/>
        <v>1</v>
      </c>
      <c r="BI89" s="255">
        <f t="shared" si="80"/>
        <v>0</v>
      </c>
      <c r="BJ89" s="250">
        <f t="shared" si="81"/>
        <v>21110189</v>
      </c>
      <c r="BK89" s="251">
        <v>348</v>
      </c>
      <c r="BL89" s="251">
        <v>5</v>
      </c>
      <c r="BM89" s="252">
        <f t="shared" si="82"/>
        <v>8</v>
      </c>
      <c r="BN89" s="252">
        <f t="shared" si="83"/>
        <v>0</v>
      </c>
      <c r="BO89" s="252">
        <f t="shared" si="84"/>
        <v>0</v>
      </c>
      <c r="BP89" s="252">
        <f t="shared" si="85"/>
        <v>0</v>
      </c>
      <c r="BQ89" s="254">
        <f t="shared" si="86"/>
        <v>41.78</v>
      </c>
      <c r="BR89">
        <f t="shared" si="87"/>
        <v>16</v>
      </c>
      <c r="BS89">
        <v>0</v>
      </c>
      <c r="BT89">
        <v>1</v>
      </c>
      <c r="BU89" t="s">
        <v>139</v>
      </c>
      <c r="BV89" t="str">
        <f t="shared" si="88"/>
        <v>0</v>
      </c>
      <c r="BW89" t="str">
        <f t="shared" si="89"/>
        <v>0</v>
      </c>
      <c r="BX89" t="str">
        <f t="shared" si="90"/>
        <v>1</v>
      </c>
      <c r="BY89" t="s">
        <v>23</v>
      </c>
      <c r="BZ89" s="253">
        <f t="shared" si="91"/>
        <v>0</v>
      </c>
      <c r="CA89" s="253">
        <f t="shared" si="92"/>
        <v>387.71839999999997</v>
      </c>
      <c r="CB89" s="253">
        <f t="shared" si="93"/>
        <v>0</v>
      </c>
      <c r="CC89" s="253">
        <f t="shared" si="94"/>
        <v>0</v>
      </c>
      <c r="CD89" s="253">
        <f t="shared" si="95"/>
        <v>0</v>
      </c>
      <c r="CE89" s="253">
        <f t="shared" si="96"/>
        <v>0</v>
      </c>
      <c r="CF89" s="253">
        <f t="shared" si="97"/>
        <v>0</v>
      </c>
      <c r="CG89" s="253">
        <f t="shared" si="98"/>
        <v>0</v>
      </c>
      <c r="CH89" s="253">
        <f t="shared" si="99"/>
        <v>0</v>
      </c>
      <c r="CI89" s="253">
        <f t="shared" si="100"/>
        <v>0</v>
      </c>
      <c r="CJ89" s="253">
        <f t="shared" si="101"/>
        <v>0</v>
      </c>
      <c r="CK89" s="253">
        <f t="shared" si="102"/>
        <v>0</v>
      </c>
    </row>
    <row r="90" spans="2:89" s="218" customFormat="1" ht="27.6" x14ac:dyDescent="0.3">
      <c r="B90" s="194">
        <v>43</v>
      </c>
      <c r="C90" s="195">
        <v>211011</v>
      </c>
      <c r="D90" s="196">
        <v>21110189</v>
      </c>
      <c r="E90" s="197" t="s">
        <v>131</v>
      </c>
      <c r="F90" s="198" t="s">
        <v>344</v>
      </c>
      <c r="G90" s="198" t="s">
        <v>345</v>
      </c>
      <c r="H90" s="199" t="s">
        <v>18</v>
      </c>
      <c r="I90" s="194"/>
      <c r="J90" s="199" t="s">
        <v>19</v>
      </c>
      <c r="K90" s="200">
        <f t="shared" si="52"/>
        <v>303</v>
      </c>
      <c r="L90" s="201" t="s">
        <v>20</v>
      </c>
      <c r="M90" s="262">
        <f t="shared" si="53"/>
        <v>37.950000000000003</v>
      </c>
      <c r="N90" s="202">
        <v>37.950000000000003</v>
      </c>
      <c r="O90" s="260">
        <v>16</v>
      </c>
      <c r="P90" s="110">
        <f t="shared" si="54"/>
        <v>13338.665999999999</v>
      </c>
      <c r="Q90" s="204" t="s">
        <v>139</v>
      </c>
      <c r="R90" s="205">
        <f t="shared" si="55"/>
        <v>10</v>
      </c>
      <c r="S90" s="114">
        <f t="shared" si="56"/>
        <v>440.21999999999997</v>
      </c>
      <c r="T90" s="205">
        <f t="shared" si="57"/>
        <v>63</v>
      </c>
      <c r="U90" s="114">
        <f t="shared" si="58"/>
        <v>2773.386</v>
      </c>
      <c r="V90" s="113">
        <f t="shared" si="59"/>
        <v>114</v>
      </c>
      <c r="W90" s="114">
        <f t="shared" si="60"/>
        <v>5018.5079999999998</v>
      </c>
      <c r="X90" s="205">
        <f t="shared" si="61"/>
        <v>116</v>
      </c>
      <c r="Y90" s="114">
        <f t="shared" si="62"/>
        <v>5106.5519999999997</v>
      </c>
      <c r="Z90" s="203">
        <f t="shared" si="63"/>
        <v>13338.665999999999</v>
      </c>
      <c r="AA90" s="206" t="b">
        <f t="shared" si="64"/>
        <v>1</v>
      </c>
      <c r="AB90" s="194"/>
      <c r="AC90" s="213"/>
      <c r="AD90" s="199" t="s">
        <v>22</v>
      </c>
      <c r="AE90" s="198" t="s">
        <v>23</v>
      </c>
      <c r="AF90" s="214"/>
      <c r="AG90" s="215"/>
      <c r="AH90" s="210">
        <v>0</v>
      </c>
      <c r="AI90" s="164">
        <f t="shared" si="65"/>
        <v>0</v>
      </c>
      <c r="AJ90" s="210">
        <v>0</v>
      </c>
      <c r="AK90" s="164">
        <f t="shared" si="66"/>
        <v>0</v>
      </c>
      <c r="AL90" s="216">
        <v>10</v>
      </c>
      <c r="AM90" s="164">
        <f t="shared" si="67"/>
        <v>440.21999999999997</v>
      </c>
      <c r="AN90" s="216">
        <v>15</v>
      </c>
      <c r="AO90" s="164">
        <f t="shared" si="68"/>
        <v>660.32999999999993</v>
      </c>
      <c r="AP90" s="216">
        <v>10</v>
      </c>
      <c r="AQ90" s="164">
        <f t="shared" si="69"/>
        <v>440.21999999999997</v>
      </c>
      <c r="AR90" s="216">
        <v>38</v>
      </c>
      <c r="AS90" s="164">
        <f t="shared" si="70"/>
        <v>1672.836</v>
      </c>
      <c r="AT90" s="216">
        <v>38</v>
      </c>
      <c r="AU90" s="164">
        <f t="shared" si="71"/>
        <v>1672.836</v>
      </c>
      <c r="AV90" s="216">
        <v>38</v>
      </c>
      <c r="AW90" s="164">
        <f t="shared" si="72"/>
        <v>1672.836</v>
      </c>
      <c r="AX90" s="216">
        <v>38</v>
      </c>
      <c r="AY90" s="164">
        <f t="shared" si="73"/>
        <v>1672.836</v>
      </c>
      <c r="AZ90" s="216">
        <v>38</v>
      </c>
      <c r="BA90" s="164">
        <f t="shared" si="74"/>
        <v>1672.836</v>
      </c>
      <c r="BB90" s="216">
        <v>38</v>
      </c>
      <c r="BC90" s="164">
        <f t="shared" si="75"/>
        <v>1672.836</v>
      </c>
      <c r="BD90" s="216">
        <v>40</v>
      </c>
      <c r="BE90" s="164">
        <f t="shared" si="76"/>
        <v>1760.8799999999999</v>
      </c>
      <c r="BF90" s="256">
        <f t="shared" si="77"/>
        <v>13338.665999999999</v>
      </c>
      <c r="BG90" s="256">
        <f t="shared" si="78"/>
        <v>13338.665999999997</v>
      </c>
      <c r="BH90" s="255" t="b">
        <f t="shared" si="79"/>
        <v>1</v>
      </c>
      <c r="BI90" s="255">
        <f t="shared" si="80"/>
        <v>0</v>
      </c>
      <c r="BJ90" s="250">
        <f t="shared" si="81"/>
        <v>21110189</v>
      </c>
      <c r="BK90" s="251">
        <v>348</v>
      </c>
      <c r="BL90" s="251">
        <v>5</v>
      </c>
      <c r="BM90" s="252">
        <f t="shared" si="82"/>
        <v>10</v>
      </c>
      <c r="BN90" s="252">
        <f t="shared" si="83"/>
        <v>63</v>
      </c>
      <c r="BO90" s="252">
        <f t="shared" si="84"/>
        <v>114</v>
      </c>
      <c r="BP90" s="252">
        <f t="shared" si="85"/>
        <v>116</v>
      </c>
      <c r="BQ90" s="254">
        <f t="shared" si="86"/>
        <v>37.950000000000003</v>
      </c>
      <c r="BR90">
        <f t="shared" si="87"/>
        <v>16</v>
      </c>
      <c r="BS90">
        <v>0</v>
      </c>
      <c r="BT90">
        <v>1</v>
      </c>
      <c r="BU90" t="s">
        <v>139</v>
      </c>
      <c r="BV90" t="str">
        <f t="shared" si="88"/>
        <v>0</v>
      </c>
      <c r="BW90" t="str">
        <f t="shared" si="89"/>
        <v>0</v>
      </c>
      <c r="BX90" t="str">
        <f t="shared" si="90"/>
        <v>1</v>
      </c>
      <c r="BY90" t="s">
        <v>23</v>
      </c>
      <c r="BZ90" s="253">
        <f t="shared" si="91"/>
        <v>0</v>
      </c>
      <c r="CA90" s="253">
        <f t="shared" si="92"/>
        <v>0</v>
      </c>
      <c r="CB90" s="253">
        <f t="shared" si="93"/>
        <v>440.21999999999997</v>
      </c>
      <c r="CC90" s="253">
        <f t="shared" si="94"/>
        <v>660.32999999999993</v>
      </c>
      <c r="CD90" s="253">
        <f t="shared" si="95"/>
        <v>440.21999999999997</v>
      </c>
      <c r="CE90" s="253">
        <f t="shared" si="96"/>
        <v>1672.836</v>
      </c>
      <c r="CF90" s="253">
        <f t="shared" si="97"/>
        <v>1672.836</v>
      </c>
      <c r="CG90" s="253">
        <f t="shared" si="98"/>
        <v>1672.836</v>
      </c>
      <c r="CH90" s="253">
        <f t="shared" si="99"/>
        <v>1672.836</v>
      </c>
      <c r="CI90" s="253">
        <f t="shared" si="100"/>
        <v>1672.836</v>
      </c>
      <c r="CJ90" s="253">
        <f t="shared" si="101"/>
        <v>1672.836</v>
      </c>
      <c r="CK90" s="253">
        <f t="shared" si="102"/>
        <v>1760.8799999999999</v>
      </c>
    </row>
    <row r="91" spans="2:89" ht="20.399999999999999" x14ac:dyDescent="0.3">
      <c r="B91" s="129">
        <v>44</v>
      </c>
      <c r="C91" s="107">
        <v>211011</v>
      </c>
      <c r="D91" s="101">
        <v>21110202</v>
      </c>
      <c r="E91" s="102" t="s">
        <v>163</v>
      </c>
      <c r="F91" s="108" t="s">
        <v>344</v>
      </c>
      <c r="G91" s="108" t="s">
        <v>345</v>
      </c>
      <c r="H91" s="109" t="s">
        <v>18</v>
      </c>
      <c r="I91" s="123"/>
      <c r="J91" s="109" t="s">
        <v>19</v>
      </c>
      <c r="K91" s="111">
        <f t="shared" si="52"/>
        <v>0</v>
      </c>
      <c r="L91" s="104" t="s">
        <v>20</v>
      </c>
      <c r="M91" s="262">
        <f t="shared" si="53"/>
        <v>18.75</v>
      </c>
      <c r="N91" s="106">
        <v>18.75</v>
      </c>
      <c r="O91" s="260">
        <v>16</v>
      </c>
      <c r="P91" s="110">
        <f t="shared" si="54"/>
        <v>0</v>
      </c>
      <c r="Q91" s="112" t="s">
        <v>139</v>
      </c>
      <c r="R91" s="113">
        <f t="shared" si="55"/>
        <v>0</v>
      </c>
      <c r="S91" s="114">
        <f t="shared" si="56"/>
        <v>0</v>
      </c>
      <c r="T91" s="113">
        <f t="shared" si="57"/>
        <v>0</v>
      </c>
      <c r="U91" s="114">
        <f t="shared" si="58"/>
        <v>0</v>
      </c>
      <c r="V91" s="113">
        <f t="shared" si="59"/>
        <v>0</v>
      </c>
      <c r="W91" s="114">
        <f t="shared" si="60"/>
        <v>0</v>
      </c>
      <c r="X91" s="113">
        <f t="shared" si="61"/>
        <v>0</v>
      </c>
      <c r="Y91" s="114">
        <f t="shared" si="62"/>
        <v>0</v>
      </c>
      <c r="Z91" s="116">
        <f t="shared" si="63"/>
        <v>0</v>
      </c>
      <c r="AA91" s="117" t="b">
        <f t="shared" si="64"/>
        <v>1</v>
      </c>
      <c r="AB91" s="123"/>
      <c r="AC91" s="124"/>
      <c r="AD91" s="109" t="s">
        <v>22</v>
      </c>
      <c r="AE91" s="108" t="s">
        <v>23</v>
      </c>
      <c r="AF91" s="125"/>
      <c r="AG91" s="126"/>
      <c r="AH91" s="121">
        <v>0</v>
      </c>
      <c r="AI91" s="164">
        <f t="shared" si="65"/>
        <v>0</v>
      </c>
      <c r="AJ91" s="121">
        <v>0</v>
      </c>
      <c r="AK91" s="164">
        <f t="shared" si="66"/>
        <v>0</v>
      </c>
      <c r="AL91" s="127">
        <v>0</v>
      </c>
      <c r="AM91" s="164">
        <f t="shared" si="67"/>
        <v>0</v>
      </c>
      <c r="AN91" s="127">
        <v>0</v>
      </c>
      <c r="AO91" s="164">
        <f t="shared" si="68"/>
        <v>0</v>
      </c>
      <c r="AP91" s="127">
        <v>0</v>
      </c>
      <c r="AQ91" s="164">
        <f t="shared" si="69"/>
        <v>0</v>
      </c>
      <c r="AR91" s="127">
        <v>0</v>
      </c>
      <c r="AS91" s="164">
        <f t="shared" si="70"/>
        <v>0</v>
      </c>
      <c r="AT91" s="127">
        <v>0</v>
      </c>
      <c r="AU91" s="164">
        <f t="shared" si="71"/>
        <v>0</v>
      </c>
      <c r="AV91" s="127">
        <v>0</v>
      </c>
      <c r="AW91" s="164">
        <f t="shared" si="72"/>
        <v>0</v>
      </c>
      <c r="AX91" s="127">
        <v>0</v>
      </c>
      <c r="AY91" s="164">
        <f t="shared" si="73"/>
        <v>0</v>
      </c>
      <c r="AZ91" s="127">
        <v>0</v>
      </c>
      <c r="BA91" s="164">
        <f t="shared" si="74"/>
        <v>0</v>
      </c>
      <c r="BB91" s="127">
        <v>0</v>
      </c>
      <c r="BC91" s="164">
        <f t="shared" si="75"/>
        <v>0</v>
      </c>
      <c r="BD91" s="127">
        <v>0</v>
      </c>
      <c r="BE91" s="164">
        <f t="shared" si="76"/>
        <v>0</v>
      </c>
      <c r="BF91" s="256">
        <f t="shared" si="77"/>
        <v>0</v>
      </c>
      <c r="BG91" s="256">
        <f t="shared" si="78"/>
        <v>0</v>
      </c>
      <c r="BH91" s="255" t="b">
        <f t="shared" si="79"/>
        <v>1</v>
      </c>
      <c r="BI91" s="255">
        <f t="shared" si="80"/>
        <v>0</v>
      </c>
      <c r="BJ91" s="250">
        <f t="shared" si="81"/>
        <v>21110202</v>
      </c>
      <c r="BK91" s="251">
        <v>348</v>
      </c>
      <c r="BL91" s="251">
        <v>5</v>
      </c>
      <c r="BM91" s="252">
        <f t="shared" si="82"/>
        <v>0</v>
      </c>
      <c r="BN91" s="252">
        <f t="shared" si="83"/>
        <v>0</v>
      </c>
      <c r="BO91" s="252">
        <f t="shared" si="84"/>
        <v>0</v>
      </c>
      <c r="BP91" s="252">
        <f t="shared" si="85"/>
        <v>0</v>
      </c>
      <c r="BQ91" s="254">
        <f t="shared" si="86"/>
        <v>18.75</v>
      </c>
      <c r="BR91">
        <f t="shared" si="87"/>
        <v>16</v>
      </c>
      <c r="BS91">
        <v>0</v>
      </c>
      <c r="BT91">
        <v>1</v>
      </c>
      <c r="BU91" t="s">
        <v>139</v>
      </c>
      <c r="BV91" t="str">
        <f t="shared" si="88"/>
        <v>0</v>
      </c>
      <c r="BW91" t="str">
        <f t="shared" si="89"/>
        <v>0</v>
      </c>
      <c r="BX91" t="str">
        <f t="shared" si="90"/>
        <v>1</v>
      </c>
      <c r="BY91" t="s">
        <v>23</v>
      </c>
      <c r="BZ91" s="253">
        <f t="shared" si="91"/>
        <v>0</v>
      </c>
      <c r="CA91" s="253">
        <f t="shared" si="92"/>
        <v>0</v>
      </c>
      <c r="CB91" s="253">
        <f t="shared" si="93"/>
        <v>0</v>
      </c>
      <c r="CC91" s="253">
        <f t="shared" si="94"/>
        <v>0</v>
      </c>
      <c r="CD91" s="253">
        <f t="shared" si="95"/>
        <v>0</v>
      </c>
      <c r="CE91" s="253">
        <f t="shared" si="96"/>
        <v>0</v>
      </c>
      <c r="CF91" s="253">
        <f t="shared" si="97"/>
        <v>0</v>
      </c>
      <c r="CG91" s="253">
        <f t="shared" si="98"/>
        <v>0</v>
      </c>
      <c r="CH91" s="253">
        <f t="shared" si="99"/>
        <v>0</v>
      </c>
      <c r="CI91" s="253">
        <f t="shared" si="100"/>
        <v>0</v>
      </c>
      <c r="CJ91" s="253">
        <f t="shared" si="101"/>
        <v>0</v>
      </c>
      <c r="CK91" s="253">
        <f t="shared" si="102"/>
        <v>0</v>
      </c>
    </row>
    <row r="92" spans="2:89" s="218" customFormat="1" ht="20.399999999999999" x14ac:dyDescent="0.3">
      <c r="B92" s="194">
        <v>44</v>
      </c>
      <c r="C92" s="195">
        <v>211011</v>
      </c>
      <c r="D92" s="196">
        <v>21110202</v>
      </c>
      <c r="E92" s="197" t="s">
        <v>163</v>
      </c>
      <c r="F92" s="198" t="s">
        <v>344</v>
      </c>
      <c r="G92" s="198" t="s">
        <v>345</v>
      </c>
      <c r="H92" s="199" t="s">
        <v>18</v>
      </c>
      <c r="I92" s="194"/>
      <c r="J92" s="199" t="s">
        <v>19</v>
      </c>
      <c r="K92" s="200">
        <f t="shared" si="52"/>
        <v>15</v>
      </c>
      <c r="L92" s="201" t="s">
        <v>20</v>
      </c>
      <c r="M92" s="262">
        <f t="shared" si="53"/>
        <v>15</v>
      </c>
      <c r="N92" s="202">
        <v>15</v>
      </c>
      <c r="O92" s="260">
        <v>16</v>
      </c>
      <c r="P92" s="110">
        <f t="shared" si="54"/>
        <v>261</v>
      </c>
      <c r="Q92" s="204" t="s">
        <v>139</v>
      </c>
      <c r="R92" s="205">
        <f t="shared" si="55"/>
        <v>5</v>
      </c>
      <c r="S92" s="114">
        <f t="shared" si="56"/>
        <v>87</v>
      </c>
      <c r="T92" s="205">
        <f t="shared" si="57"/>
        <v>10</v>
      </c>
      <c r="U92" s="114">
        <f t="shared" si="58"/>
        <v>174</v>
      </c>
      <c r="V92" s="113">
        <f t="shared" si="59"/>
        <v>0</v>
      </c>
      <c r="W92" s="114">
        <f t="shared" si="60"/>
        <v>0</v>
      </c>
      <c r="X92" s="205">
        <f t="shared" si="61"/>
        <v>0</v>
      </c>
      <c r="Y92" s="114">
        <f t="shared" si="62"/>
        <v>0</v>
      </c>
      <c r="Z92" s="203">
        <f t="shared" si="63"/>
        <v>261</v>
      </c>
      <c r="AA92" s="206" t="b">
        <f t="shared" si="64"/>
        <v>1</v>
      </c>
      <c r="AB92" s="194"/>
      <c r="AC92" s="213"/>
      <c r="AD92" s="199" t="s">
        <v>22</v>
      </c>
      <c r="AE92" s="198" t="s">
        <v>23</v>
      </c>
      <c r="AF92" s="214"/>
      <c r="AG92" s="215"/>
      <c r="AH92" s="210">
        <v>0</v>
      </c>
      <c r="AI92" s="164">
        <f t="shared" si="65"/>
        <v>0</v>
      </c>
      <c r="AJ92" s="210">
        <v>0</v>
      </c>
      <c r="AK92" s="164">
        <f t="shared" si="66"/>
        <v>0</v>
      </c>
      <c r="AL92" s="216">
        <v>5</v>
      </c>
      <c r="AM92" s="164">
        <f t="shared" si="67"/>
        <v>87</v>
      </c>
      <c r="AN92" s="216">
        <v>5</v>
      </c>
      <c r="AO92" s="164">
        <f t="shared" si="68"/>
        <v>87</v>
      </c>
      <c r="AP92" s="216">
        <v>5</v>
      </c>
      <c r="AQ92" s="164">
        <f t="shared" si="69"/>
        <v>87</v>
      </c>
      <c r="AR92" s="216">
        <v>0</v>
      </c>
      <c r="AS92" s="164">
        <f t="shared" si="70"/>
        <v>0</v>
      </c>
      <c r="AT92" s="216">
        <v>0</v>
      </c>
      <c r="AU92" s="164">
        <f t="shared" si="71"/>
        <v>0</v>
      </c>
      <c r="AV92" s="216">
        <v>0</v>
      </c>
      <c r="AW92" s="164">
        <f t="shared" si="72"/>
        <v>0</v>
      </c>
      <c r="AX92" s="216">
        <v>0</v>
      </c>
      <c r="AY92" s="164">
        <f t="shared" si="73"/>
        <v>0</v>
      </c>
      <c r="AZ92" s="216">
        <v>0</v>
      </c>
      <c r="BA92" s="164">
        <f t="shared" si="74"/>
        <v>0</v>
      </c>
      <c r="BB92" s="216">
        <v>0</v>
      </c>
      <c r="BC92" s="164">
        <f t="shared" si="75"/>
        <v>0</v>
      </c>
      <c r="BD92" s="216">
        <v>0</v>
      </c>
      <c r="BE92" s="164">
        <f t="shared" si="76"/>
        <v>0</v>
      </c>
      <c r="BF92" s="256">
        <f t="shared" si="77"/>
        <v>261</v>
      </c>
      <c r="BG92" s="256">
        <f t="shared" si="78"/>
        <v>261</v>
      </c>
      <c r="BH92" s="255" t="b">
        <f t="shared" si="79"/>
        <v>1</v>
      </c>
      <c r="BI92" s="255">
        <f t="shared" si="80"/>
        <v>0</v>
      </c>
      <c r="BJ92" s="250">
        <f t="shared" si="81"/>
        <v>21110202</v>
      </c>
      <c r="BK92" s="251">
        <v>348</v>
      </c>
      <c r="BL92" s="251">
        <v>5</v>
      </c>
      <c r="BM92" s="252">
        <f t="shared" si="82"/>
        <v>5</v>
      </c>
      <c r="BN92" s="252">
        <f t="shared" si="83"/>
        <v>10</v>
      </c>
      <c r="BO92" s="252">
        <f t="shared" si="84"/>
        <v>0</v>
      </c>
      <c r="BP92" s="252">
        <f t="shared" si="85"/>
        <v>0</v>
      </c>
      <c r="BQ92" s="254">
        <f t="shared" si="86"/>
        <v>15</v>
      </c>
      <c r="BR92">
        <f t="shared" si="87"/>
        <v>16</v>
      </c>
      <c r="BS92">
        <v>0</v>
      </c>
      <c r="BT92">
        <v>1</v>
      </c>
      <c r="BU92" t="s">
        <v>139</v>
      </c>
      <c r="BV92" t="str">
        <f t="shared" si="88"/>
        <v>0</v>
      </c>
      <c r="BW92" t="str">
        <f t="shared" si="89"/>
        <v>0</v>
      </c>
      <c r="BX92" t="str">
        <f t="shared" si="90"/>
        <v>1</v>
      </c>
      <c r="BY92" t="s">
        <v>23</v>
      </c>
      <c r="BZ92" s="253">
        <f t="shared" si="91"/>
        <v>0</v>
      </c>
      <c r="CA92" s="253">
        <f t="shared" si="92"/>
        <v>0</v>
      </c>
      <c r="CB92" s="253">
        <f t="shared" si="93"/>
        <v>87</v>
      </c>
      <c r="CC92" s="253">
        <f t="shared" si="94"/>
        <v>87</v>
      </c>
      <c r="CD92" s="253">
        <f t="shared" si="95"/>
        <v>87</v>
      </c>
      <c r="CE92" s="253">
        <f t="shared" si="96"/>
        <v>0</v>
      </c>
      <c r="CF92" s="253">
        <f t="shared" si="97"/>
        <v>0</v>
      </c>
      <c r="CG92" s="253">
        <f t="shared" si="98"/>
        <v>0</v>
      </c>
      <c r="CH92" s="253">
        <f t="shared" si="99"/>
        <v>0</v>
      </c>
      <c r="CI92" s="253">
        <f t="shared" si="100"/>
        <v>0</v>
      </c>
      <c r="CJ92" s="253">
        <f t="shared" si="101"/>
        <v>0</v>
      </c>
      <c r="CK92" s="253">
        <f t="shared" si="102"/>
        <v>0</v>
      </c>
    </row>
    <row r="93" spans="2:89" ht="20.399999999999999" x14ac:dyDescent="0.3">
      <c r="B93" s="129">
        <v>45</v>
      </c>
      <c r="C93" s="107">
        <v>211011</v>
      </c>
      <c r="D93" s="101">
        <v>21110208</v>
      </c>
      <c r="E93" s="102" t="s">
        <v>164</v>
      </c>
      <c r="F93" s="108" t="s">
        <v>344</v>
      </c>
      <c r="G93" s="108" t="s">
        <v>345</v>
      </c>
      <c r="H93" s="109" t="s">
        <v>18</v>
      </c>
      <c r="I93" s="123"/>
      <c r="J93" s="109" t="s">
        <v>19</v>
      </c>
      <c r="K93" s="111">
        <f t="shared" si="52"/>
        <v>0</v>
      </c>
      <c r="L93" s="104" t="s">
        <v>20</v>
      </c>
      <c r="M93" s="262">
        <f t="shared" si="53"/>
        <v>12.4</v>
      </c>
      <c r="N93" s="106">
        <v>12.4</v>
      </c>
      <c r="O93" s="260">
        <v>16</v>
      </c>
      <c r="P93" s="110">
        <f t="shared" si="54"/>
        <v>0</v>
      </c>
      <c r="Q93" s="112" t="s">
        <v>139</v>
      </c>
      <c r="R93" s="113">
        <f t="shared" si="55"/>
        <v>0</v>
      </c>
      <c r="S93" s="114">
        <f t="shared" si="56"/>
        <v>0</v>
      </c>
      <c r="T93" s="113">
        <f t="shared" si="57"/>
        <v>0</v>
      </c>
      <c r="U93" s="114">
        <f t="shared" si="58"/>
        <v>0</v>
      </c>
      <c r="V93" s="113">
        <f t="shared" si="59"/>
        <v>0</v>
      </c>
      <c r="W93" s="114">
        <f t="shared" si="60"/>
        <v>0</v>
      </c>
      <c r="X93" s="113">
        <f t="shared" si="61"/>
        <v>0</v>
      </c>
      <c r="Y93" s="114">
        <f t="shared" si="62"/>
        <v>0</v>
      </c>
      <c r="Z93" s="116">
        <f t="shared" si="63"/>
        <v>0</v>
      </c>
      <c r="AA93" s="117" t="b">
        <f t="shared" si="64"/>
        <v>1</v>
      </c>
      <c r="AB93" s="123"/>
      <c r="AC93" s="124"/>
      <c r="AD93" s="109" t="s">
        <v>22</v>
      </c>
      <c r="AE93" s="108" t="s">
        <v>23</v>
      </c>
      <c r="AF93" s="125"/>
      <c r="AG93" s="126"/>
      <c r="AH93" s="121">
        <v>0</v>
      </c>
      <c r="AI93" s="164">
        <f t="shared" si="65"/>
        <v>0</v>
      </c>
      <c r="AJ93" s="121">
        <v>0</v>
      </c>
      <c r="AK93" s="164">
        <f t="shared" si="66"/>
        <v>0</v>
      </c>
      <c r="AL93" s="127">
        <v>0</v>
      </c>
      <c r="AM93" s="164">
        <f t="shared" si="67"/>
        <v>0</v>
      </c>
      <c r="AN93" s="127">
        <v>0</v>
      </c>
      <c r="AO93" s="164">
        <f t="shared" si="68"/>
        <v>0</v>
      </c>
      <c r="AP93" s="127">
        <v>0</v>
      </c>
      <c r="AQ93" s="164">
        <f t="shared" si="69"/>
        <v>0</v>
      </c>
      <c r="AR93" s="127">
        <v>0</v>
      </c>
      <c r="AS93" s="164">
        <f t="shared" si="70"/>
        <v>0</v>
      </c>
      <c r="AT93" s="127">
        <v>0</v>
      </c>
      <c r="AU93" s="164">
        <f t="shared" si="71"/>
        <v>0</v>
      </c>
      <c r="AV93" s="127">
        <v>0</v>
      </c>
      <c r="AW93" s="164">
        <f t="shared" si="72"/>
        <v>0</v>
      </c>
      <c r="AX93" s="127">
        <v>0</v>
      </c>
      <c r="AY93" s="164">
        <f t="shared" si="73"/>
        <v>0</v>
      </c>
      <c r="AZ93" s="127">
        <v>0</v>
      </c>
      <c r="BA93" s="164">
        <f t="shared" si="74"/>
        <v>0</v>
      </c>
      <c r="BB93" s="127">
        <v>0</v>
      </c>
      <c r="BC93" s="164">
        <f t="shared" si="75"/>
        <v>0</v>
      </c>
      <c r="BD93" s="127">
        <v>0</v>
      </c>
      <c r="BE93" s="164">
        <f t="shared" si="76"/>
        <v>0</v>
      </c>
      <c r="BF93" s="256">
        <f t="shared" si="77"/>
        <v>0</v>
      </c>
      <c r="BG93" s="256">
        <f t="shared" si="78"/>
        <v>0</v>
      </c>
      <c r="BH93" s="255" t="b">
        <f t="shared" si="79"/>
        <v>1</v>
      </c>
      <c r="BI93" s="255">
        <f t="shared" si="80"/>
        <v>0</v>
      </c>
      <c r="BJ93" s="250">
        <f t="shared" si="81"/>
        <v>21110208</v>
      </c>
      <c r="BK93" s="251">
        <v>348</v>
      </c>
      <c r="BL93" s="251">
        <v>5</v>
      </c>
      <c r="BM93" s="252">
        <f t="shared" si="82"/>
        <v>0</v>
      </c>
      <c r="BN93" s="252">
        <f t="shared" si="83"/>
        <v>0</v>
      </c>
      <c r="BO93" s="252">
        <f t="shared" si="84"/>
        <v>0</v>
      </c>
      <c r="BP93" s="252">
        <f t="shared" si="85"/>
        <v>0</v>
      </c>
      <c r="BQ93" s="254">
        <f t="shared" si="86"/>
        <v>12.4</v>
      </c>
      <c r="BR93">
        <f t="shared" si="87"/>
        <v>16</v>
      </c>
      <c r="BS93">
        <v>0</v>
      </c>
      <c r="BT93">
        <v>1</v>
      </c>
      <c r="BU93" t="s">
        <v>139</v>
      </c>
      <c r="BV93" t="str">
        <f t="shared" si="88"/>
        <v>0</v>
      </c>
      <c r="BW93" t="str">
        <f t="shared" si="89"/>
        <v>0</v>
      </c>
      <c r="BX93" t="str">
        <f t="shared" si="90"/>
        <v>1</v>
      </c>
      <c r="BY93" t="s">
        <v>23</v>
      </c>
      <c r="BZ93" s="253">
        <f t="shared" si="91"/>
        <v>0</v>
      </c>
      <c r="CA93" s="253">
        <f t="shared" si="92"/>
        <v>0</v>
      </c>
      <c r="CB93" s="253">
        <f t="shared" si="93"/>
        <v>0</v>
      </c>
      <c r="CC93" s="253">
        <f t="shared" si="94"/>
        <v>0</v>
      </c>
      <c r="CD93" s="253">
        <f t="shared" si="95"/>
        <v>0</v>
      </c>
      <c r="CE93" s="253">
        <f t="shared" si="96"/>
        <v>0</v>
      </c>
      <c r="CF93" s="253">
        <f t="shared" si="97"/>
        <v>0</v>
      </c>
      <c r="CG93" s="253">
        <f t="shared" si="98"/>
        <v>0</v>
      </c>
      <c r="CH93" s="253">
        <f t="shared" si="99"/>
        <v>0</v>
      </c>
      <c r="CI93" s="253">
        <f t="shared" si="100"/>
        <v>0</v>
      </c>
      <c r="CJ93" s="253">
        <f t="shared" si="101"/>
        <v>0</v>
      </c>
      <c r="CK93" s="253">
        <f t="shared" si="102"/>
        <v>0</v>
      </c>
    </row>
    <row r="94" spans="2:89" s="218" customFormat="1" ht="20.399999999999999" x14ac:dyDescent="0.3">
      <c r="B94" s="194">
        <v>45</v>
      </c>
      <c r="C94" s="195">
        <v>211011</v>
      </c>
      <c r="D94" s="196">
        <v>21110208</v>
      </c>
      <c r="E94" s="197" t="s">
        <v>164</v>
      </c>
      <c r="F94" s="198" t="s">
        <v>344</v>
      </c>
      <c r="G94" s="198" t="s">
        <v>345</v>
      </c>
      <c r="H94" s="199" t="s">
        <v>18</v>
      </c>
      <c r="I94" s="194"/>
      <c r="J94" s="199" t="s">
        <v>19</v>
      </c>
      <c r="K94" s="200">
        <f t="shared" si="52"/>
        <v>10</v>
      </c>
      <c r="L94" s="201" t="s">
        <v>20</v>
      </c>
      <c r="M94" s="262">
        <f t="shared" si="53"/>
        <v>9.6</v>
      </c>
      <c r="N94" s="202">
        <v>9.6</v>
      </c>
      <c r="O94" s="260">
        <v>16</v>
      </c>
      <c r="P94" s="110">
        <f t="shared" si="54"/>
        <v>111.35999999999999</v>
      </c>
      <c r="Q94" s="204" t="s">
        <v>139</v>
      </c>
      <c r="R94" s="205">
        <f t="shared" si="55"/>
        <v>0</v>
      </c>
      <c r="S94" s="114">
        <f t="shared" si="56"/>
        <v>0</v>
      </c>
      <c r="T94" s="205">
        <f t="shared" si="57"/>
        <v>4</v>
      </c>
      <c r="U94" s="114">
        <f t="shared" si="58"/>
        <v>44.543999999999997</v>
      </c>
      <c r="V94" s="113">
        <f t="shared" si="59"/>
        <v>3</v>
      </c>
      <c r="W94" s="114">
        <f t="shared" si="60"/>
        <v>33.408000000000001</v>
      </c>
      <c r="X94" s="205">
        <f t="shared" si="61"/>
        <v>3</v>
      </c>
      <c r="Y94" s="114">
        <f t="shared" si="62"/>
        <v>33.408000000000001</v>
      </c>
      <c r="Z94" s="203">
        <f t="shared" si="63"/>
        <v>111.36</v>
      </c>
      <c r="AA94" s="206" t="b">
        <f t="shared" si="64"/>
        <v>1</v>
      </c>
      <c r="AB94" s="194"/>
      <c r="AC94" s="213"/>
      <c r="AD94" s="199" t="s">
        <v>22</v>
      </c>
      <c r="AE94" s="198" t="s">
        <v>23</v>
      </c>
      <c r="AF94" s="214"/>
      <c r="AG94" s="215"/>
      <c r="AH94" s="210">
        <v>0</v>
      </c>
      <c r="AI94" s="164">
        <f t="shared" si="65"/>
        <v>0</v>
      </c>
      <c r="AJ94" s="210">
        <v>0</v>
      </c>
      <c r="AK94" s="164">
        <f t="shared" si="66"/>
        <v>0</v>
      </c>
      <c r="AL94" s="216">
        <v>0</v>
      </c>
      <c r="AM94" s="164">
        <f t="shared" si="67"/>
        <v>0</v>
      </c>
      <c r="AN94" s="216">
        <v>2</v>
      </c>
      <c r="AO94" s="164">
        <f t="shared" si="68"/>
        <v>22.271999999999998</v>
      </c>
      <c r="AP94" s="216">
        <v>1</v>
      </c>
      <c r="AQ94" s="164">
        <f t="shared" si="69"/>
        <v>11.135999999999999</v>
      </c>
      <c r="AR94" s="216">
        <v>1</v>
      </c>
      <c r="AS94" s="164">
        <f t="shared" si="70"/>
        <v>11.135999999999999</v>
      </c>
      <c r="AT94" s="216">
        <v>1</v>
      </c>
      <c r="AU94" s="164">
        <f t="shared" si="71"/>
        <v>11.135999999999999</v>
      </c>
      <c r="AV94" s="216">
        <v>1</v>
      </c>
      <c r="AW94" s="164">
        <f t="shared" si="72"/>
        <v>11.135999999999999</v>
      </c>
      <c r="AX94" s="216">
        <v>1</v>
      </c>
      <c r="AY94" s="164">
        <f t="shared" si="73"/>
        <v>11.135999999999999</v>
      </c>
      <c r="AZ94" s="216">
        <v>1</v>
      </c>
      <c r="BA94" s="164">
        <f t="shared" si="74"/>
        <v>11.135999999999999</v>
      </c>
      <c r="BB94" s="216">
        <v>1</v>
      </c>
      <c r="BC94" s="164">
        <f t="shared" si="75"/>
        <v>11.135999999999999</v>
      </c>
      <c r="BD94" s="216">
        <v>1</v>
      </c>
      <c r="BE94" s="164">
        <f t="shared" si="76"/>
        <v>11.135999999999999</v>
      </c>
      <c r="BF94" s="256">
        <f t="shared" si="77"/>
        <v>111.35999999999999</v>
      </c>
      <c r="BG94" s="256">
        <f t="shared" si="78"/>
        <v>111.35999999999997</v>
      </c>
      <c r="BH94" s="255" t="b">
        <f t="shared" si="79"/>
        <v>1</v>
      </c>
      <c r="BI94" s="255">
        <f t="shared" si="80"/>
        <v>0</v>
      </c>
      <c r="BJ94" s="250">
        <f t="shared" si="81"/>
        <v>21110208</v>
      </c>
      <c r="BK94" s="251">
        <v>348</v>
      </c>
      <c r="BL94" s="251">
        <v>5</v>
      </c>
      <c r="BM94" s="252">
        <f t="shared" si="82"/>
        <v>0</v>
      </c>
      <c r="BN94" s="252">
        <f t="shared" si="83"/>
        <v>4</v>
      </c>
      <c r="BO94" s="252">
        <f t="shared" si="84"/>
        <v>3</v>
      </c>
      <c r="BP94" s="252">
        <f t="shared" si="85"/>
        <v>3</v>
      </c>
      <c r="BQ94" s="254">
        <f t="shared" si="86"/>
        <v>9.6</v>
      </c>
      <c r="BR94">
        <f t="shared" si="87"/>
        <v>16</v>
      </c>
      <c r="BS94">
        <v>0</v>
      </c>
      <c r="BT94">
        <v>1</v>
      </c>
      <c r="BU94" t="s">
        <v>139</v>
      </c>
      <c r="BV94" t="str">
        <f t="shared" si="88"/>
        <v>0</v>
      </c>
      <c r="BW94" t="str">
        <f t="shared" si="89"/>
        <v>0</v>
      </c>
      <c r="BX94" t="str">
        <f t="shared" si="90"/>
        <v>1</v>
      </c>
      <c r="BY94" t="s">
        <v>23</v>
      </c>
      <c r="BZ94" s="253">
        <f t="shared" si="91"/>
        <v>0</v>
      </c>
      <c r="CA94" s="253">
        <f t="shared" si="92"/>
        <v>0</v>
      </c>
      <c r="CB94" s="253">
        <f t="shared" si="93"/>
        <v>0</v>
      </c>
      <c r="CC94" s="253">
        <f t="shared" si="94"/>
        <v>22.271999999999998</v>
      </c>
      <c r="CD94" s="253">
        <f t="shared" si="95"/>
        <v>11.135999999999999</v>
      </c>
      <c r="CE94" s="253">
        <f t="shared" si="96"/>
        <v>11.135999999999999</v>
      </c>
      <c r="CF94" s="253">
        <f t="shared" si="97"/>
        <v>11.135999999999999</v>
      </c>
      <c r="CG94" s="253">
        <f t="shared" si="98"/>
        <v>11.135999999999999</v>
      </c>
      <c r="CH94" s="253">
        <f t="shared" si="99"/>
        <v>11.135999999999999</v>
      </c>
      <c r="CI94" s="253">
        <f t="shared" si="100"/>
        <v>11.135999999999999</v>
      </c>
      <c r="CJ94" s="253">
        <f t="shared" si="101"/>
        <v>11.135999999999999</v>
      </c>
      <c r="CK94" s="253">
        <f t="shared" si="102"/>
        <v>11.135999999999999</v>
      </c>
    </row>
    <row r="95" spans="2:89" ht="27.6" x14ac:dyDescent="0.3">
      <c r="B95" s="129">
        <v>46</v>
      </c>
      <c r="C95" s="107">
        <v>211011</v>
      </c>
      <c r="D95" s="101">
        <v>21110211</v>
      </c>
      <c r="E95" s="102" t="s">
        <v>165</v>
      </c>
      <c r="F95" s="108" t="s">
        <v>344</v>
      </c>
      <c r="G95" s="108" t="s">
        <v>345</v>
      </c>
      <c r="H95" s="109" t="s">
        <v>18</v>
      </c>
      <c r="I95" s="123"/>
      <c r="J95" s="109" t="s">
        <v>19</v>
      </c>
      <c r="K95" s="111">
        <f t="shared" si="52"/>
        <v>0</v>
      </c>
      <c r="L95" s="104" t="s">
        <v>20</v>
      </c>
      <c r="M95" s="262">
        <f t="shared" si="53"/>
        <v>4.3499999999999996</v>
      </c>
      <c r="N95" s="106">
        <v>4.3499999999999996</v>
      </c>
      <c r="O95" s="260">
        <v>16</v>
      </c>
      <c r="P95" s="110">
        <f t="shared" si="54"/>
        <v>0</v>
      </c>
      <c r="Q95" s="112" t="s">
        <v>139</v>
      </c>
      <c r="R95" s="113">
        <f t="shared" si="55"/>
        <v>0</v>
      </c>
      <c r="S95" s="114">
        <f t="shared" si="56"/>
        <v>0</v>
      </c>
      <c r="T95" s="113">
        <f t="shared" si="57"/>
        <v>0</v>
      </c>
      <c r="U95" s="114">
        <f t="shared" si="58"/>
        <v>0</v>
      </c>
      <c r="V95" s="113">
        <f t="shared" si="59"/>
        <v>0</v>
      </c>
      <c r="W95" s="114">
        <f t="shared" si="60"/>
        <v>0</v>
      </c>
      <c r="X95" s="113">
        <f t="shared" si="61"/>
        <v>0</v>
      </c>
      <c r="Y95" s="114">
        <f t="shared" si="62"/>
        <v>0</v>
      </c>
      <c r="Z95" s="116">
        <f t="shared" si="63"/>
        <v>0</v>
      </c>
      <c r="AA95" s="117" t="b">
        <f t="shared" si="64"/>
        <v>1</v>
      </c>
      <c r="AB95" s="123"/>
      <c r="AC95" s="124"/>
      <c r="AD95" s="109" t="s">
        <v>22</v>
      </c>
      <c r="AE95" s="108" t="s">
        <v>23</v>
      </c>
      <c r="AF95" s="125"/>
      <c r="AG95" s="126"/>
      <c r="AH95" s="121">
        <v>0</v>
      </c>
      <c r="AI95" s="164">
        <f t="shared" si="65"/>
        <v>0</v>
      </c>
      <c r="AJ95" s="121">
        <v>0</v>
      </c>
      <c r="AK95" s="164">
        <f t="shared" si="66"/>
        <v>0</v>
      </c>
      <c r="AL95" s="127">
        <v>0</v>
      </c>
      <c r="AM95" s="164">
        <f t="shared" si="67"/>
        <v>0</v>
      </c>
      <c r="AN95" s="127">
        <v>0</v>
      </c>
      <c r="AO95" s="164">
        <f t="shared" si="68"/>
        <v>0</v>
      </c>
      <c r="AP95" s="127">
        <v>0</v>
      </c>
      <c r="AQ95" s="164">
        <f t="shared" si="69"/>
        <v>0</v>
      </c>
      <c r="AR95" s="127">
        <v>0</v>
      </c>
      <c r="AS95" s="164">
        <f t="shared" si="70"/>
        <v>0</v>
      </c>
      <c r="AT95" s="127">
        <v>0</v>
      </c>
      <c r="AU95" s="164">
        <f t="shared" si="71"/>
        <v>0</v>
      </c>
      <c r="AV95" s="127">
        <v>0</v>
      </c>
      <c r="AW95" s="164">
        <f t="shared" si="72"/>
        <v>0</v>
      </c>
      <c r="AX95" s="127">
        <v>0</v>
      </c>
      <c r="AY95" s="164">
        <f t="shared" si="73"/>
        <v>0</v>
      </c>
      <c r="AZ95" s="127">
        <v>0</v>
      </c>
      <c r="BA95" s="164">
        <f t="shared" si="74"/>
        <v>0</v>
      </c>
      <c r="BB95" s="127">
        <v>0</v>
      </c>
      <c r="BC95" s="164">
        <f t="shared" si="75"/>
        <v>0</v>
      </c>
      <c r="BD95" s="127">
        <v>0</v>
      </c>
      <c r="BE95" s="164">
        <f t="shared" si="76"/>
        <v>0</v>
      </c>
      <c r="BF95" s="256">
        <f t="shared" si="77"/>
        <v>0</v>
      </c>
      <c r="BG95" s="256">
        <f t="shared" si="78"/>
        <v>0</v>
      </c>
      <c r="BH95" s="255" t="b">
        <f t="shared" si="79"/>
        <v>1</v>
      </c>
      <c r="BI95" s="255">
        <f t="shared" si="80"/>
        <v>0</v>
      </c>
      <c r="BJ95" s="250">
        <f t="shared" si="81"/>
        <v>21110211</v>
      </c>
      <c r="BK95" s="251">
        <v>348</v>
      </c>
      <c r="BL95" s="251">
        <v>5</v>
      </c>
      <c r="BM95" s="252">
        <f t="shared" si="82"/>
        <v>0</v>
      </c>
      <c r="BN95" s="252">
        <f t="shared" si="83"/>
        <v>0</v>
      </c>
      <c r="BO95" s="252">
        <f t="shared" si="84"/>
        <v>0</v>
      </c>
      <c r="BP95" s="252">
        <f t="shared" si="85"/>
        <v>0</v>
      </c>
      <c r="BQ95" s="254">
        <f t="shared" si="86"/>
        <v>4.3499999999999996</v>
      </c>
      <c r="BR95">
        <f t="shared" si="87"/>
        <v>16</v>
      </c>
      <c r="BS95">
        <v>0</v>
      </c>
      <c r="BT95">
        <v>1</v>
      </c>
      <c r="BU95" t="s">
        <v>139</v>
      </c>
      <c r="BV95" t="str">
        <f t="shared" si="88"/>
        <v>0</v>
      </c>
      <c r="BW95" t="str">
        <f t="shared" si="89"/>
        <v>0</v>
      </c>
      <c r="BX95" t="str">
        <f t="shared" si="90"/>
        <v>1</v>
      </c>
      <c r="BY95" t="s">
        <v>23</v>
      </c>
      <c r="BZ95" s="253">
        <f t="shared" si="91"/>
        <v>0</v>
      </c>
      <c r="CA95" s="253">
        <f t="shared" si="92"/>
        <v>0</v>
      </c>
      <c r="CB95" s="253">
        <f t="shared" si="93"/>
        <v>0</v>
      </c>
      <c r="CC95" s="253">
        <f t="shared" si="94"/>
        <v>0</v>
      </c>
      <c r="CD95" s="253">
        <f t="shared" si="95"/>
        <v>0</v>
      </c>
      <c r="CE95" s="253">
        <f t="shared" si="96"/>
        <v>0</v>
      </c>
      <c r="CF95" s="253">
        <f t="shared" si="97"/>
        <v>0</v>
      </c>
      <c r="CG95" s="253">
        <f t="shared" si="98"/>
        <v>0</v>
      </c>
      <c r="CH95" s="253">
        <f t="shared" si="99"/>
        <v>0</v>
      </c>
      <c r="CI95" s="253">
        <f t="shared" si="100"/>
        <v>0</v>
      </c>
      <c r="CJ95" s="253">
        <f t="shared" si="101"/>
        <v>0</v>
      </c>
      <c r="CK95" s="253">
        <f t="shared" si="102"/>
        <v>0</v>
      </c>
    </row>
    <row r="96" spans="2:89" s="218" customFormat="1" ht="27.6" x14ac:dyDescent="0.3">
      <c r="B96" s="194">
        <v>46</v>
      </c>
      <c r="C96" s="195">
        <v>211011</v>
      </c>
      <c r="D96" s="196">
        <v>21110211</v>
      </c>
      <c r="E96" s="197" t="s">
        <v>165</v>
      </c>
      <c r="F96" s="198" t="s">
        <v>344</v>
      </c>
      <c r="G96" s="198" t="s">
        <v>345</v>
      </c>
      <c r="H96" s="199" t="s">
        <v>18</v>
      </c>
      <c r="I96" s="194"/>
      <c r="J96" s="199" t="s">
        <v>19</v>
      </c>
      <c r="K96" s="200">
        <f t="shared" si="52"/>
        <v>2</v>
      </c>
      <c r="L96" s="201" t="s">
        <v>20</v>
      </c>
      <c r="M96" s="262">
        <f t="shared" si="53"/>
        <v>4.5999999999999996</v>
      </c>
      <c r="N96" s="202">
        <v>4.5999999999999996</v>
      </c>
      <c r="O96" s="260">
        <v>16</v>
      </c>
      <c r="P96" s="110">
        <f t="shared" si="54"/>
        <v>10.671999999999999</v>
      </c>
      <c r="Q96" s="204" t="s">
        <v>139</v>
      </c>
      <c r="R96" s="205">
        <f t="shared" si="55"/>
        <v>1</v>
      </c>
      <c r="S96" s="114">
        <f t="shared" si="56"/>
        <v>5.3359999999999994</v>
      </c>
      <c r="T96" s="205">
        <f t="shared" si="57"/>
        <v>1</v>
      </c>
      <c r="U96" s="114">
        <f t="shared" si="58"/>
        <v>5.3359999999999994</v>
      </c>
      <c r="V96" s="113">
        <f t="shared" si="59"/>
        <v>0</v>
      </c>
      <c r="W96" s="114">
        <f t="shared" si="60"/>
        <v>0</v>
      </c>
      <c r="X96" s="205">
        <f t="shared" si="61"/>
        <v>0</v>
      </c>
      <c r="Y96" s="114">
        <f t="shared" si="62"/>
        <v>0</v>
      </c>
      <c r="Z96" s="203">
        <f t="shared" si="63"/>
        <v>10.671999999999999</v>
      </c>
      <c r="AA96" s="206" t="b">
        <f t="shared" si="64"/>
        <v>1</v>
      </c>
      <c r="AB96" s="194"/>
      <c r="AC96" s="213"/>
      <c r="AD96" s="199" t="s">
        <v>22</v>
      </c>
      <c r="AE96" s="198" t="s">
        <v>23</v>
      </c>
      <c r="AF96" s="214"/>
      <c r="AG96" s="215"/>
      <c r="AH96" s="210">
        <v>0</v>
      </c>
      <c r="AI96" s="164">
        <f t="shared" si="65"/>
        <v>0</v>
      </c>
      <c r="AJ96" s="210">
        <v>0</v>
      </c>
      <c r="AK96" s="164">
        <f t="shared" si="66"/>
        <v>0</v>
      </c>
      <c r="AL96" s="216">
        <v>1</v>
      </c>
      <c r="AM96" s="164">
        <f t="shared" si="67"/>
        <v>5.3359999999999994</v>
      </c>
      <c r="AN96" s="216">
        <v>1</v>
      </c>
      <c r="AO96" s="164">
        <f t="shared" si="68"/>
        <v>5.3359999999999994</v>
      </c>
      <c r="AP96" s="216">
        <v>0</v>
      </c>
      <c r="AQ96" s="164">
        <f t="shared" si="69"/>
        <v>0</v>
      </c>
      <c r="AR96" s="216">
        <v>0</v>
      </c>
      <c r="AS96" s="164">
        <f t="shared" si="70"/>
        <v>0</v>
      </c>
      <c r="AT96" s="216">
        <v>0</v>
      </c>
      <c r="AU96" s="164">
        <f t="shared" si="71"/>
        <v>0</v>
      </c>
      <c r="AV96" s="216">
        <v>0</v>
      </c>
      <c r="AW96" s="164">
        <f t="shared" si="72"/>
        <v>0</v>
      </c>
      <c r="AX96" s="216">
        <v>0</v>
      </c>
      <c r="AY96" s="164">
        <f t="shared" si="73"/>
        <v>0</v>
      </c>
      <c r="AZ96" s="216">
        <v>0</v>
      </c>
      <c r="BA96" s="164">
        <f t="shared" si="74"/>
        <v>0</v>
      </c>
      <c r="BB96" s="216">
        <v>0</v>
      </c>
      <c r="BC96" s="164">
        <f t="shared" si="75"/>
        <v>0</v>
      </c>
      <c r="BD96" s="216">
        <v>0</v>
      </c>
      <c r="BE96" s="164">
        <f t="shared" si="76"/>
        <v>0</v>
      </c>
      <c r="BF96" s="256">
        <f t="shared" si="77"/>
        <v>10.671999999999999</v>
      </c>
      <c r="BG96" s="256">
        <f t="shared" si="78"/>
        <v>10.671999999999999</v>
      </c>
      <c r="BH96" s="255" t="b">
        <f t="shared" si="79"/>
        <v>1</v>
      </c>
      <c r="BI96" s="255">
        <f t="shared" si="80"/>
        <v>0</v>
      </c>
      <c r="BJ96" s="250">
        <f t="shared" si="81"/>
        <v>21110211</v>
      </c>
      <c r="BK96" s="251">
        <v>348</v>
      </c>
      <c r="BL96" s="251">
        <v>5</v>
      </c>
      <c r="BM96" s="252">
        <f t="shared" si="82"/>
        <v>1</v>
      </c>
      <c r="BN96" s="252">
        <f t="shared" si="83"/>
        <v>1</v>
      </c>
      <c r="BO96" s="252">
        <f t="shared" si="84"/>
        <v>0</v>
      </c>
      <c r="BP96" s="252">
        <f t="shared" si="85"/>
        <v>0</v>
      </c>
      <c r="BQ96" s="254">
        <f t="shared" si="86"/>
        <v>4.5999999999999996</v>
      </c>
      <c r="BR96">
        <f t="shared" si="87"/>
        <v>16</v>
      </c>
      <c r="BS96">
        <v>0</v>
      </c>
      <c r="BT96">
        <v>1</v>
      </c>
      <c r="BU96" t="s">
        <v>139</v>
      </c>
      <c r="BV96" t="str">
        <f t="shared" si="88"/>
        <v>0</v>
      </c>
      <c r="BW96" t="str">
        <f t="shared" si="89"/>
        <v>0</v>
      </c>
      <c r="BX96" t="str">
        <f t="shared" si="90"/>
        <v>1</v>
      </c>
      <c r="BY96" t="s">
        <v>23</v>
      </c>
      <c r="BZ96" s="253">
        <f t="shared" si="91"/>
        <v>0</v>
      </c>
      <c r="CA96" s="253">
        <f t="shared" si="92"/>
        <v>0</v>
      </c>
      <c r="CB96" s="253">
        <f t="shared" si="93"/>
        <v>5.3359999999999994</v>
      </c>
      <c r="CC96" s="253">
        <f t="shared" si="94"/>
        <v>5.3359999999999994</v>
      </c>
      <c r="CD96" s="253">
        <f t="shared" si="95"/>
        <v>0</v>
      </c>
      <c r="CE96" s="253">
        <f t="shared" si="96"/>
        <v>0</v>
      </c>
      <c r="CF96" s="253">
        <f t="shared" si="97"/>
        <v>0</v>
      </c>
      <c r="CG96" s="253">
        <f t="shared" si="98"/>
        <v>0</v>
      </c>
      <c r="CH96" s="253">
        <f t="shared" si="99"/>
        <v>0</v>
      </c>
      <c r="CI96" s="253">
        <f t="shared" si="100"/>
        <v>0</v>
      </c>
      <c r="CJ96" s="253">
        <f t="shared" si="101"/>
        <v>0</v>
      </c>
      <c r="CK96" s="253">
        <f t="shared" si="102"/>
        <v>0</v>
      </c>
    </row>
    <row r="97" spans="2:89" ht="27.6" x14ac:dyDescent="0.3">
      <c r="B97" s="129">
        <v>49</v>
      </c>
      <c r="C97" s="107">
        <v>211011</v>
      </c>
      <c r="D97" s="311">
        <v>21110219</v>
      </c>
      <c r="E97" s="102" t="s">
        <v>132</v>
      </c>
      <c r="F97" s="108" t="s">
        <v>344</v>
      </c>
      <c r="G97" s="108" t="s">
        <v>345</v>
      </c>
      <c r="H97" s="109" t="s">
        <v>18</v>
      </c>
      <c r="I97" s="123"/>
      <c r="J97" s="109" t="s">
        <v>19</v>
      </c>
      <c r="K97" s="111">
        <f t="shared" si="52"/>
        <v>0</v>
      </c>
      <c r="L97" s="104" t="s">
        <v>138</v>
      </c>
      <c r="M97" s="262">
        <f t="shared" si="53"/>
        <v>15.61</v>
      </c>
      <c r="N97" s="106">
        <v>15.61</v>
      </c>
      <c r="O97" s="260">
        <v>16</v>
      </c>
      <c r="P97" s="110">
        <f t="shared" si="54"/>
        <v>0</v>
      </c>
      <c r="Q97" s="112" t="s">
        <v>139</v>
      </c>
      <c r="R97" s="113">
        <f t="shared" si="55"/>
        <v>0</v>
      </c>
      <c r="S97" s="114">
        <f t="shared" si="56"/>
        <v>0</v>
      </c>
      <c r="T97" s="113">
        <f t="shared" si="57"/>
        <v>0</v>
      </c>
      <c r="U97" s="114">
        <f t="shared" si="58"/>
        <v>0</v>
      </c>
      <c r="V97" s="113">
        <f t="shared" si="59"/>
        <v>0</v>
      </c>
      <c r="W97" s="114">
        <f t="shared" si="60"/>
        <v>0</v>
      </c>
      <c r="X97" s="113">
        <f t="shared" si="61"/>
        <v>0</v>
      </c>
      <c r="Y97" s="114">
        <f t="shared" si="62"/>
        <v>0</v>
      </c>
      <c r="Z97" s="116">
        <f t="shared" si="63"/>
        <v>0</v>
      </c>
      <c r="AA97" s="117" t="b">
        <f t="shared" si="64"/>
        <v>1</v>
      </c>
      <c r="AB97" s="123"/>
      <c r="AC97" s="124"/>
      <c r="AD97" s="109" t="s">
        <v>22</v>
      </c>
      <c r="AE97" s="108" t="s">
        <v>23</v>
      </c>
      <c r="AF97" s="125"/>
      <c r="AG97" s="126"/>
      <c r="AH97" s="121">
        <v>0</v>
      </c>
      <c r="AI97" s="164">
        <f t="shared" si="65"/>
        <v>0</v>
      </c>
      <c r="AJ97" s="121">
        <v>0</v>
      </c>
      <c r="AK97" s="164">
        <f t="shared" si="66"/>
        <v>0</v>
      </c>
      <c r="AL97" s="127">
        <v>0</v>
      </c>
      <c r="AM97" s="164">
        <f t="shared" si="67"/>
        <v>0</v>
      </c>
      <c r="AN97" s="127">
        <v>0</v>
      </c>
      <c r="AO97" s="164">
        <f t="shared" si="68"/>
        <v>0</v>
      </c>
      <c r="AP97" s="127">
        <v>0</v>
      </c>
      <c r="AQ97" s="164">
        <f t="shared" si="69"/>
        <v>0</v>
      </c>
      <c r="AR97" s="127">
        <v>0</v>
      </c>
      <c r="AS97" s="164">
        <f t="shared" si="70"/>
        <v>0</v>
      </c>
      <c r="AT97" s="127">
        <v>0</v>
      </c>
      <c r="AU97" s="164">
        <f t="shared" si="71"/>
        <v>0</v>
      </c>
      <c r="AV97" s="127">
        <v>0</v>
      </c>
      <c r="AW97" s="164">
        <f t="shared" si="72"/>
        <v>0</v>
      </c>
      <c r="AX97" s="127">
        <v>0</v>
      </c>
      <c r="AY97" s="164">
        <f t="shared" si="73"/>
        <v>0</v>
      </c>
      <c r="AZ97" s="127">
        <v>0</v>
      </c>
      <c r="BA97" s="164">
        <f t="shared" si="74"/>
        <v>0</v>
      </c>
      <c r="BB97" s="127">
        <v>0</v>
      </c>
      <c r="BC97" s="164">
        <f t="shared" si="75"/>
        <v>0</v>
      </c>
      <c r="BD97" s="127">
        <v>0</v>
      </c>
      <c r="BE97" s="164">
        <f t="shared" si="76"/>
        <v>0</v>
      </c>
      <c r="BF97" s="256">
        <f t="shared" si="77"/>
        <v>0</v>
      </c>
      <c r="BG97" s="256">
        <f t="shared" si="78"/>
        <v>0</v>
      </c>
      <c r="BH97" s="255" t="b">
        <f t="shared" si="79"/>
        <v>1</v>
      </c>
      <c r="BI97" s="255">
        <f t="shared" si="80"/>
        <v>0</v>
      </c>
      <c r="BJ97" s="250">
        <f t="shared" si="81"/>
        <v>21110219</v>
      </c>
      <c r="BK97" s="251">
        <v>348</v>
      </c>
      <c r="BL97" s="251">
        <v>5</v>
      </c>
      <c r="BM97" s="252">
        <f t="shared" si="82"/>
        <v>0</v>
      </c>
      <c r="BN97" s="252">
        <f t="shared" si="83"/>
        <v>0</v>
      </c>
      <c r="BO97" s="252">
        <f t="shared" si="84"/>
        <v>0</v>
      </c>
      <c r="BP97" s="252">
        <f t="shared" si="85"/>
        <v>0</v>
      </c>
      <c r="BQ97" s="254">
        <f t="shared" si="86"/>
        <v>15.61</v>
      </c>
      <c r="BR97">
        <f t="shared" si="87"/>
        <v>16</v>
      </c>
      <c r="BS97">
        <v>0</v>
      </c>
      <c r="BT97">
        <v>1</v>
      </c>
      <c r="BU97" t="s">
        <v>139</v>
      </c>
      <c r="BV97" t="str">
        <f t="shared" si="88"/>
        <v>0</v>
      </c>
      <c r="BW97" t="str">
        <f t="shared" si="89"/>
        <v>0</v>
      </c>
      <c r="BX97" t="str">
        <f t="shared" si="90"/>
        <v>1</v>
      </c>
      <c r="BY97" t="s">
        <v>23</v>
      </c>
      <c r="BZ97" s="253">
        <f t="shared" si="91"/>
        <v>0</v>
      </c>
      <c r="CA97" s="253">
        <f t="shared" si="92"/>
        <v>0</v>
      </c>
      <c r="CB97" s="253">
        <f t="shared" si="93"/>
        <v>0</v>
      </c>
      <c r="CC97" s="253">
        <f t="shared" si="94"/>
        <v>0</v>
      </c>
      <c r="CD97" s="253">
        <f t="shared" si="95"/>
        <v>0</v>
      </c>
      <c r="CE97" s="253">
        <f t="shared" si="96"/>
        <v>0</v>
      </c>
      <c r="CF97" s="253">
        <f t="shared" si="97"/>
        <v>0</v>
      </c>
      <c r="CG97" s="253">
        <f t="shared" si="98"/>
        <v>0</v>
      </c>
      <c r="CH97" s="253">
        <f t="shared" si="99"/>
        <v>0</v>
      </c>
      <c r="CI97" s="253">
        <f t="shared" si="100"/>
        <v>0</v>
      </c>
      <c r="CJ97" s="253">
        <f t="shared" si="101"/>
        <v>0</v>
      </c>
      <c r="CK97" s="253">
        <f t="shared" si="102"/>
        <v>0</v>
      </c>
    </row>
    <row r="98" spans="2:89" s="218" customFormat="1" ht="27.6" x14ac:dyDescent="0.3">
      <c r="B98" s="194">
        <v>49</v>
      </c>
      <c r="C98" s="195">
        <v>211011</v>
      </c>
      <c r="D98" s="311">
        <v>21110219</v>
      </c>
      <c r="E98" s="197" t="s">
        <v>132</v>
      </c>
      <c r="F98" s="198" t="s">
        <v>344</v>
      </c>
      <c r="G98" s="198" t="s">
        <v>345</v>
      </c>
      <c r="H98" s="199" t="s">
        <v>18</v>
      </c>
      <c r="I98" s="194"/>
      <c r="J98" s="199" t="s">
        <v>19</v>
      </c>
      <c r="K98" s="200">
        <f t="shared" si="52"/>
        <v>10</v>
      </c>
      <c r="L98" s="201" t="s">
        <v>138</v>
      </c>
      <c r="M98" s="262">
        <f t="shared" si="53"/>
        <v>21.18</v>
      </c>
      <c r="N98" s="202">
        <v>21.18</v>
      </c>
      <c r="O98" s="260">
        <v>16</v>
      </c>
      <c r="P98" s="110">
        <f t="shared" si="54"/>
        <v>245.68799999999999</v>
      </c>
      <c r="Q98" s="204" t="s">
        <v>139</v>
      </c>
      <c r="R98" s="205">
        <f t="shared" si="55"/>
        <v>5</v>
      </c>
      <c r="S98" s="114">
        <f t="shared" si="56"/>
        <v>122.84399999999999</v>
      </c>
      <c r="T98" s="205">
        <f t="shared" si="57"/>
        <v>5</v>
      </c>
      <c r="U98" s="114">
        <f t="shared" si="58"/>
        <v>122.84399999999999</v>
      </c>
      <c r="V98" s="113">
        <f t="shared" si="59"/>
        <v>0</v>
      </c>
      <c r="W98" s="114">
        <f t="shared" si="60"/>
        <v>0</v>
      </c>
      <c r="X98" s="205">
        <f t="shared" si="61"/>
        <v>0</v>
      </c>
      <c r="Y98" s="114">
        <f t="shared" si="62"/>
        <v>0</v>
      </c>
      <c r="Z98" s="203">
        <f t="shared" si="63"/>
        <v>245.68799999999999</v>
      </c>
      <c r="AA98" s="206" t="b">
        <f t="shared" si="64"/>
        <v>1</v>
      </c>
      <c r="AB98" s="194"/>
      <c r="AC98" s="213"/>
      <c r="AD98" s="199" t="s">
        <v>22</v>
      </c>
      <c r="AE98" s="198" t="s">
        <v>23</v>
      </c>
      <c r="AF98" s="214"/>
      <c r="AG98" s="215"/>
      <c r="AH98" s="210">
        <v>0</v>
      </c>
      <c r="AI98" s="164">
        <f t="shared" si="65"/>
        <v>0</v>
      </c>
      <c r="AJ98" s="210">
        <v>0</v>
      </c>
      <c r="AK98" s="164">
        <f t="shared" si="66"/>
        <v>0</v>
      </c>
      <c r="AL98" s="216">
        <v>5</v>
      </c>
      <c r="AM98" s="164">
        <f t="shared" si="67"/>
        <v>122.84399999999999</v>
      </c>
      <c r="AN98" s="216">
        <v>0</v>
      </c>
      <c r="AO98" s="164">
        <f t="shared" si="68"/>
        <v>0</v>
      </c>
      <c r="AP98" s="216">
        <v>5</v>
      </c>
      <c r="AQ98" s="164">
        <f t="shared" si="69"/>
        <v>122.84399999999999</v>
      </c>
      <c r="AR98" s="216">
        <v>0</v>
      </c>
      <c r="AS98" s="164">
        <f t="shared" si="70"/>
        <v>0</v>
      </c>
      <c r="AT98" s="216">
        <v>0</v>
      </c>
      <c r="AU98" s="164">
        <f t="shared" si="71"/>
        <v>0</v>
      </c>
      <c r="AV98" s="216">
        <v>0</v>
      </c>
      <c r="AW98" s="164">
        <f t="shared" si="72"/>
        <v>0</v>
      </c>
      <c r="AX98" s="216">
        <v>0</v>
      </c>
      <c r="AY98" s="164">
        <f t="shared" si="73"/>
        <v>0</v>
      </c>
      <c r="AZ98" s="216">
        <v>0</v>
      </c>
      <c r="BA98" s="164">
        <f t="shared" si="74"/>
        <v>0</v>
      </c>
      <c r="BB98" s="216">
        <v>0</v>
      </c>
      <c r="BC98" s="164">
        <f t="shared" si="75"/>
        <v>0</v>
      </c>
      <c r="BD98" s="216">
        <v>0</v>
      </c>
      <c r="BE98" s="164">
        <f t="shared" si="76"/>
        <v>0</v>
      </c>
      <c r="BF98" s="256">
        <f t="shared" si="77"/>
        <v>245.68799999999999</v>
      </c>
      <c r="BG98" s="256">
        <f t="shared" si="78"/>
        <v>245.68799999999999</v>
      </c>
      <c r="BH98" s="255" t="b">
        <f t="shared" si="79"/>
        <v>1</v>
      </c>
      <c r="BI98" s="255">
        <f t="shared" si="80"/>
        <v>0</v>
      </c>
      <c r="BJ98" s="250">
        <f t="shared" si="81"/>
        <v>21110219</v>
      </c>
      <c r="BK98" s="251">
        <v>348</v>
      </c>
      <c r="BL98" s="251">
        <v>5</v>
      </c>
      <c r="BM98" s="252">
        <f t="shared" si="82"/>
        <v>5</v>
      </c>
      <c r="BN98" s="252">
        <f t="shared" si="83"/>
        <v>5</v>
      </c>
      <c r="BO98" s="252">
        <f t="shared" si="84"/>
        <v>0</v>
      </c>
      <c r="BP98" s="252">
        <f t="shared" si="85"/>
        <v>0</v>
      </c>
      <c r="BQ98" s="254">
        <f t="shared" si="86"/>
        <v>21.18</v>
      </c>
      <c r="BR98">
        <f t="shared" si="87"/>
        <v>16</v>
      </c>
      <c r="BS98">
        <v>0</v>
      </c>
      <c r="BT98">
        <v>1</v>
      </c>
      <c r="BU98" t="s">
        <v>139</v>
      </c>
      <c r="BV98" t="str">
        <f t="shared" si="88"/>
        <v>0</v>
      </c>
      <c r="BW98" t="str">
        <f t="shared" si="89"/>
        <v>0</v>
      </c>
      <c r="BX98" t="str">
        <f t="shared" si="90"/>
        <v>1</v>
      </c>
      <c r="BY98" t="s">
        <v>23</v>
      </c>
      <c r="BZ98" s="253">
        <f t="shared" si="91"/>
        <v>0</v>
      </c>
      <c r="CA98" s="253">
        <f t="shared" si="92"/>
        <v>0</v>
      </c>
      <c r="CB98" s="253">
        <f t="shared" si="93"/>
        <v>122.84399999999999</v>
      </c>
      <c r="CC98" s="253">
        <f t="shared" si="94"/>
        <v>0</v>
      </c>
      <c r="CD98" s="253">
        <f t="shared" si="95"/>
        <v>122.84399999999999</v>
      </c>
      <c r="CE98" s="253">
        <f t="shared" si="96"/>
        <v>0</v>
      </c>
      <c r="CF98" s="253">
        <f t="shared" si="97"/>
        <v>0</v>
      </c>
      <c r="CG98" s="253">
        <f t="shared" si="98"/>
        <v>0</v>
      </c>
      <c r="CH98" s="253">
        <f t="shared" si="99"/>
        <v>0</v>
      </c>
      <c r="CI98" s="253">
        <f t="shared" si="100"/>
        <v>0</v>
      </c>
      <c r="CJ98" s="253">
        <f t="shared" si="101"/>
        <v>0</v>
      </c>
      <c r="CK98" s="253">
        <f t="shared" si="102"/>
        <v>0</v>
      </c>
    </row>
    <row r="99" spans="2:89" ht="27.6" x14ac:dyDescent="0.3">
      <c r="B99" s="129">
        <v>50</v>
      </c>
      <c r="C99" s="107">
        <v>211011</v>
      </c>
      <c r="D99" s="311">
        <v>21110214</v>
      </c>
      <c r="E99" s="103" t="s">
        <v>434</v>
      </c>
      <c r="F99" s="108" t="s">
        <v>344</v>
      </c>
      <c r="G99" s="108" t="s">
        <v>345</v>
      </c>
      <c r="H99" s="109" t="s">
        <v>18</v>
      </c>
      <c r="I99" s="123"/>
      <c r="J99" s="109" t="s">
        <v>19</v>
      </c>
      <c r="K99" s="111">
        <f t="shared" si="52"/>
        <v>5</v>
      </c>
      <c r="L99" s="104" t="s">
        <v>138</v>
      </c>
      <c r="M99" s="262">
        <f t="shared" si="53"/>
        <v>28.59</v>
      </c>
      <c r="N99" s="106">
        <v>28.59</v>
      </c>
      <c r="O99" s="260">
        <v>0</v>
      </c>
      <c r="P99" s="110">
        <f t="shared" si="54"/>
        <v>142.94999999999999</v>
      </c>
      <c r="Q99" s="112" t="s">
        <v>139</v>
      </c>
      <c r="R99" s="113">
        <f t="shared" si="55"/>
        <v>0</v>
      </c>
      <c r="S99" s="114">
        <f t="shared" si="56"/>
        <v>0</v>
      </c>
      <c r="T99" s="113">
        <f t="shared" si="57"/>
        <v>5</v>
      </c>
      <c r="U99" s="114">
        <f t="shared" si="58"/>
        <v>142.94999999999999</v>
      </c>
      <c r="V99" s="113">
        <f t="shared" si="59"/>
        <v>0</v>
      </c>
      <c r="W99" s="114">
        <f t="shared" si="60"/>
        <v>0</v>
      </c>
      <c r="X99" s="113">
        <f t="shared" si="61"/>
        <v>0</v>
      </c>
      <c r="Y99" s="114">
        <f t="shared" si="62"/>
        <v>0</v>
      </c>
      <c r="Z99" s="116">
        <f t="shared" si="63"/>
        <v>142.94999999999999</v>
      </c>
      <c r="AA99" s="117" t="b">
        <f t="shared" si="64"/>
        <v>1</v>
      </c>
      <c r="AB99" s="123"/>
      <c r="AC99" s="124"/>
      <c r="AD99" s="109" t="s">
        <v>22</v>
      </c>
      <c r="AE99" s="108" t="s">
        <v>23</v>
      </c>
      <c r="AF99" s="125"/>
      <c r="AG99" s="126"/>
      <c r="AH99" s="121">
        <v>0</v>
      </c>
      <c r="AI99" s="164">
        <f t="shared" si="65"/>
        <v>0</v>
      </c>
      <c r="AJ99" s="121"/>
      <c r="AK99" s="164">
        <f t="shared" si="66"/>
        <v>0</v>
      </c>
      <c r="AL99" s="127">
        <v>0</v>
      </c>
      <c r="AM99" s="164">
        <f t="shared" si="67"/>
        <v>0</v>
      </c>
      <c r="AN99" s="127">
        <v>5</v>
      </c>
      <c r="AO99" s="164">
        <f t="shared" si="68"/>
        <v>142.94999999999999</v>
      </c>
      <c r="AP99" s="127">
        <v>0</v>
      </c>
      <c r="AQ99" s="164">
        <f t="shared" si="69"/>
        <v>0</v>
      </c>
      <c r="AR99" s="127">
        <v>0</v>
      </c>
      <c r="AS99" s="164">
        <f t="shared" si="70"/>
        <v>0</v>
      </c>
      <c r="AT99" s="127">
        <v>0</v>
      </c>
      <c r="AU99" s="164">
        <f t="shared" si="71"/>
        <v>0</v>
      </c>
      <c r="AV99" s="127">
        <v>0</v>
      </c>
      <c r="AW99" s="164">
        <f t="shared" si="72"/>
        <v>0</v>
      </c>
      <c r="AX99" s="127">
        <v>0</v>
      </c>
      <c r="AY99" s="164">
        <f t="shared" si="73"/>
        <v>0</v>
      </c>
      <c r="AZ99" s="127">
        <v>0</v>
      </c>
      <c r="BA99" s="164">
        <f t="shared" si="74"/>
        <v>0</v>
      </c>
      <c r="BB99" s="127">
        <v>0</v>
      </c>
      <c r="BC99" s="164">
        <f t="shared" si="75"/>
        <v>0</v>
      </c>
      <c r="BD99" s="127">
        <v>0</v>
      </c>
      <c r="BE99" s="164">
        <f t="shared" si="76"/>
        <v>0</v>
      </c>
      <c r="BF99" s="256">
        <f t="shared" si="77"/>
        <v>142.94999999999999</v>
      </c>
      <c r="BG99" s="256">
        <f t="shared" si="78"/>
        <v>142.94999999999999</v>
      </c>
      <c r="BH99" s="255" t="b">
        <f t="shared" si="79"/>
        <v>1</v>
      </c>
      <c r="BI99" s="255">
        <f t="shared" si="80"/>
        <v>0</v>
      </c>
      <c r="BJ99" s="250">
        <f t="shared" si="81"/>
        <v>21110214</v>
      </c>
      <c r="BK99" s="251">
        <v>348</v>
      </c>
      <c r="BL99" s="251">
        <v>5</v>
      </c>
      <c r="BM99" s="252">
        <f t="shared" si="82"/>
        <v>0</v>
      </c>
      <c r="BN99" s="252">
        <f t="shared" si="83"/>
        <v>5</v>
      </c>
      <c r="BO99" s="252">
        <f t="shared" si="84"/>
        <v>0</v>
      </c>
      <c r="BP99" s="252">
        <f t="shared" si="85"/>
        <v>0</v>
      </c>
      <c r="BQ99" s="254">
        <f t="shared" si="86"/>
        <v>28.59</v>
      </c>
      <c r="BR99">
        <f t="shared" si="87"/>
        <v>0</v>
      </c>
      <c r="BS99">
        <v>0</v>
      </c>
      <c r="BT99">
        <v>1</v>
      </c>
      <c r="BU99" t="s">
        <v>139</v>
      </c>
      <c r="BV99" t="str">
        <f t="shared" si="88"/>
        <v>0</v>
      </c>
      <c r="BW99" t="str">
        <f t="shared" si="89"/>
        <v>0</v>
      </c>
      <c r="BX99" t="str">
        <f t="shared" si="90"/>
        <v>1</v>
      </c>
      <c r="BY99" t="s">
        <v>23</v>
      </c>
      <c r="BZ99" s="253">
        <f t="shared" si="91"/>
        <v>0</v>
      </c>
      <c r="CA99" s="253">
        <f t="shared" si="92"/>
        <v>0</v>
      </c>
      <c r="CB99" s="253">
        <f t="shared" si="93"/>
        <v>0</v>
      </c>
      <c r="CC99" s="253">
        <f t="shared" si="94"/>
        <v>142.94999999999999</v>
      </c>
      <c r="CD99" s="253">
        <f t="shared" si="95"/>
        <v>0</v>
      </c>
      <c r="CE99" s="253">
        <f t="shared" si="96"/>
        <v>0</v>
      </c>
      <c r="CF99" s="253">
        <f t="shared" si="97"/>
        <v>0</v>
      </c>
      <c r="CG99" s="253">
        <f t="shared" si="98"/>
        <v>0</v>
      </c>
      <c r="CH99" s="253">
        <f t="shared" si="99"/>
        <v>0</v>
      </c>
      <c r="CI99" s="253">
        <f t="shared" si="100"/>
        <v>0</v>
      </c>
      <c r="CJ99" s="253">
        <f t="shared" si="101"/>
        <v>0</v>
      </c>
      <c r="CK99" s="253">
        <f t="shared" si="102"/>
        <v>0</v>
      </c>
    </row>
    <row r="100" spans="2:89" ht="27.6" x14ac:dyDescent="0.3">
      <c r="B100" s="129">
        <v>50</v>
      </c>
      <c r="C100" s="192">
        <v>211011</v>
      </c>
      <c r="D100" s="189">
        <v>21110214</v>
      </c>
      <c r="E100" s="103" t="s">
        <v>133</v>
      </c>
      <c r="F100" s="108" t="s">
        <v>344</v>
      </c>
      <c r="G100" s="108" t="s">
        <v>345</v>
      </c>
      <c r="H100" s="109" t="s">
        <v>18</v>
      </c>
      <c r="I100" s="123"/>
      <c r="J100" s="109" t="s">
        <v>19</v>
      </c>
      <c r="K100" s="111">
        <f t="shared" si="52"/>
        <v>3</v>
      </c>
      <c r="L100" s="104" t="s">
        <v>138</v>
      </c>
      <c r="M100" s="262">
        <f t="shared" si="53"/>
        <v>30.19</v>
      </c>
      <c r="N100" s="106">
        <v>30.19</v>
      </c>
      <c r="O100" s="260">
        <v>16</v>
      </c>
      <c r="P100" s="110">
        <f t="shared" si="54"/>
        <v>105.06120000000001</v>
      </c>
      <c r="Q100" s="112" t="s">
        <v>139</v>
      </c>
      <c r="R100" s="113">
        <f t="shared" si="55"/>
        <v>3</v>
      </c>
      <c r="S100" s="114">
        <f t="shared" si="56"/>
        <v>105.06120000000001</v>
      </c>
      <c r="T100" s="113">
        <f t="shared" si="57"/>
        <v>0</v>
      </c>
      <c r="U100" s="114">
        <f t="shared" si="58"/>
        <v>0</v>
      </c>
      <c r="V100" s="113">
        <f t="shared" si="59"/>
        <v>0</v>
      </c>
      <c r="W100" s="114">
        <f t="shared" si="60"/>
        <v>0</v>
      </c>
      <c r="X100" s="113">
        <f t="shared" si="61"/>
        <v>0</v>
      </c>
      <c r="Y100" s="114">
        <f t="shared" si="62"/>
        <v>0</v>
      </c>
      <c r="Z100" s="116">
        <f t="shared" ref="Z100:Z131" si="103">S100+U100+W100+Y100</f>
        <v>105.06120000000001</v>
      </c>
      <c r="AA100" s="117" t="b">
        <f t="shared" si="64"/>
        <v>1</v>
      </c>
      <c r="AB100" s="123"/>
      <c r="AC100" s="124"/>
      <c r="AD100" s="109" t="s">
        <v>22</v>
      </c>
      <c r="AE100" s="108" t="s">
        <v>23</v>
      </c>
      <c r="AF100" s="125"/>
      <c r="AG100" s="126"/>
      <c r="AH100" s="121">
        <v>0</v>
      </c>
      <c r="AI100" s="164">
        <f t="shared" si="65"/>
        <v>0</v>
      </c>
      <c r="AJ100" s="121">
        <v>3</v>
      </c>
      <c r="AK100" s="164">
        <f t="shared" si="66"/>
        <v>105.06120000000001</v>
      </c>
      <c r="AL100" s="127">
        <v>0</v>
      </c>
      <c r="AM100" s="164">
        <f t="shared" si="67"/>
        <v>0</v>
      </c>
      <c r="AN100" s="127">
        <v>0</v>
      </c>
      <c r="AO100" s="164">
        <f t="shared" si="68"/>
        <v>0</v>
      </c>
      <c r="AP100" s="127"/>
      <c r="AQ100" s="164">
        <f t="shared" si="69"/>
        <v>0</v>
      </c>
      <c r="AR100" s="127">
        <v>0</v>
      </c>
      <c r="AS100" s="164">
        <f t="shared" si="70"/>
        <v>0</v>
      </c>
      <c r="AT100" s="127">
        <v>0</v>
      </c>
      <c r="AU100" s="164">
        <f t="shared" si="71"/>
        <v>0</v>
      </c>
      <c r="AV100" s="127">
        <v>0</v>
      </c>
      <c r="AW100" s="164">
        <f t="shared" si="72"/>
        <v>0</v>
      </c>
      <c r="AX100" s="127">
        <v>0</v>
      </c>
      <c r="AY100" s="164">
        <f t="shared" si="73"/>
        <v>0</v>
      </c>
      <c r="AZ100" s="127">
        <v>0</v>
      </c>
      <c r="BA100" s="164">
        <f t="shared" si="74"/>
        <v>0</v>
      </c>
      <c r="BB100" s="127">
        <v>0</v>
      </c>
      <c r="BC100" s="164">
        <f t="shared" si="75"/>
        <v>0</v>
      </c>
      <c r="BD100" s="127">
        <v>0</v>
      </c>
      <c r="BE100" s="164">
        <f t="shared" si="76"/>
        <v>0</v>
      </c>
      <c r="BF100" s="256">
        <f t="shared" si="77"/>
        <v>105.06120000000001</v>
      </c>
      <c r="BG100" s="256">
        <f t="shared" si="78"/>
        <v>105.06120000000001</v>
      </c>
      <c r="BH100" s="255" t="b">
        <f t="shared" si="79"/>
        <v>1</v>
      </c>
      <c r="BI100" s="255">
        <f t="shared" si="80"/>
        <v>0</v>
      </c>
      <c r="BJ100" s="250">
        <f t="shared" si="81"/>
        <v>21110214</v>
      </c>
      <c r="BK100" s="251">
        <v>348</v>
      </c>
      <c r="BL100" s="251">
        <v>5</v>
      </c>
      <c r="BM100" s="252">
        <f t="shared" si="82"/>
        <v>3</v>
      </c>
      <c r="BN100" s="252">
        <f t="shared" si="83"/>
        <v>0</v>
      </c>
      <c r="BO100" s="252">
        <f t="shared" si="84"/>
        <v>0</v>
      </c>
      <c r="BP100" s="252">
        <f t="shared" si="85"/>
        <v>0</v>
      </c>
      <c r="BQ100" s="254">
        <f t="shared" si="86"/>
        <v>30.19</v>
      </c>
      <c r="BR100">
        <f t="shared" si="87"/>
        <v>16</v>
      </c>
      <c r="BS100">
        <v>0</v>
      </c>
      <c r="BT100">
        <v>1</v>
      </c>
      <c r="BU100" t="s">
        <v>139</v>
      </c>
      <c r="BV100" t="str">
        <f t="shared" si="88"/>
        <v>0</v>
      </c>
      <c r="BW100" t="str">
        <f t="shared" si="89"/>
        <v>0</v>
      </c>
      <c r="BX100" t="str">
        <f t="shared" si="90"/>
        <v>1</v>
      </c>
      <c r="BY100" t="s">
        <v>23</v>
      </c>
      <c r="BZ100" s="253">
        <f t="shared" si="91"/>
        <v>0</v>
      </c>
      <c r="CA100" s="253">
        <f t="shared" si="92"/>
        <v>105.06120000000001</v>
      </c>
      <c r="CB100" s="253">
        <f t="shared" si="93"/>
        <v>0</v>
      </c>
      <c r="CC100" s="253">
        <f t="shared" si="94"/>
        <v>0</v>
      </c>
      <c r="CD100" s="253">
        <f t="shared" si="95"/>
        <v>0</v>
      </c>
      <c r="CE100" s="253">
        <f t="shared" si="96"/>
        <v>0</v>
      </c>
      <c r="CF100" s="253">
        <f t="shared" si="97"/>
        <v>0</v>
      </c>
      <c r="CG100" s="253">
        <f t="shared" si="98"/>
        <v>0</v>
      </c>
      <c r="CH100" s="253">
        <f t="shared" si="99"/>
        <v>0</v>
      </c>
      <c r="CI100" s="253">
        <f t="shared" si="100"/>
        <v>0</v>
      </c>
      <c r="CJ100" s="253">
        <f t="shared" si="101"/>
        <v>0</v>
      </c>
      <c r="CK100" s="253">
        <f t="shared" si="102"/>
        <v>0</v>
      </c>
    </row>
    <row r="101" spans="2:89" s="218" customFormat="1" ht="27.6" x14ac:dyDescent="0.3">
      <c r="B101" s="194">
        <v>50</v>
      </c>
      <c r="C101" s="195">
        <v>211011</v>
      </c>
      <c r="D101" s="196">
        <v>21110214</v>
      </c>
      <c r="E101" s="197" t="s">
        <v>133</v>
      </c>
      <c r="F101" s="198" t="s">
        <v>344</v>
      </c>
      <c r="G101" s="198" t="s">
        <v>345</v>
      </c>
      <c r="H101" s="199" t="s">
        <v>18</v>
      </c>
      <c r="I101" s="194"/>
      <c r="J101" s="199" t="s">
        <v>19</v>
      </c>
      <c r="K101" s="200">
        <f t="shared" si="52"/>
        <v>17</v>
      </c>
      <c r="L101" s="201" t="s">
        <v>138</v>
      </c>
      <c r="M101" s="262">
        <f t="shared" si="53"/>
        <v>24.65</v>
      </c>
      <c r="N101" s="202">
        <v>24.65</v>
      </c>
      <c r="O101" s="260">
        <v>16</v>
      </c>
      <c r="P101" s="110">
        <f t="shared" si="54"/>
        <v>486.09799999999996</v>
      </c>
      <c r="Q101" s="204" t="s">
        <v>139</v>
      </c>
      <c r="R101" s="205">
        <f t="shared" si="55"/>
        <v>5</v>
      </c>
      <c r="S101" s="114">
        <f t="shared" si="56"/>
        <v>142.97</v>
      </c>
      <c r="T101" s="205">
        <f t="shared" si="57"/>
        <v>7</v>
      </c>
      <c r="U101" s="114">
        <f t="shared" si="58"/>
        <v>200.15799999999999</v>
      </c>
      <c r="V101" s="113">
        <f t="shared" si="59"/>
        <v>3</v>
      </c>
      <c r="W101" s="114">
        <f t="shared" si="60"/>
        <v>85.781999999999996</v>
      </c>
      <c r="X101" s="205">
        <f t="shared" si="61"/>
        <v>2</v>
      </c>
      <c r="Y101" s="114">
        <f t="shared" si="62"/>
        <v>57.187999999999995</v>
      </c>
      <c r="Z101" s="203">
        <f t="shared" si="103"/>
        <v>486.09799999999996</v>
      </c>
      <c r="AA101" s="206" t="b">
        <f t="shared" si="64"/>
        <v>1</v>
      </c>
      <c r="AB101" s="194"/>
      <c r="AC101" s="213"/>
      <c r="AD101" s="199" t="s">
        <v>22</v>
      </c>
      <c r="AE101" s="198" t="s">
        <v>23</v>
      </c>
      <c r="AF101" s="214"/>
      <c r="AG101" s="215"/>
      <c r="AH101" s="210">
        <v>0</v>
      </c>
      <c r="AI101" s="164">
        <f t="shared" si="65"/>
        <v>0</v>
      </c>
      <c r="AJ101" s="210">
        <v>0</v>
      </c>
      <c r="AK101" s="164">
        <f t="shared" si="66"/>
        <v>0</v>
      </c>
      <c r="AL101" s="216">
        <v>5</v>
      </c>
      <c r="AM101" s="164">
        <f t="shared" si="67"/>
        <v>142.97</v>
      </c>
      <c r="AN101" s="216">
        <v>1</v>
      </c>
      <c r="AO101" s="164">
        <f t="shared" si="68"/>
        <v>28.593999999999998</v>
      </c>
      <c r="AP101" s="216">
        <v>5</v>
      </c>
      <c r="AQ101" s="164">
        <f t="shared" si="69"/>
        <v>142.97</v>
      </c>
      <c r="AR101" s="216">
        <v>1</v>
      </c>
      <c r="AS101" s="164">
        <f t="shared" si="70"/>
        <v>28.593999999999998</v>
      </c>
      <c r="AT101" s="216">
        <v>1</v>
      </c>
      <c r="AU101" s="164">
        <f t="shared" si="71"/>
        <v>28.593999999999998</v>
      </c>
      <c r="AV101" s="216">
        <v>1</v>
      </c>
      <c r="AW101" s="164">
        <f t="shared" si="72"/>
        <v>28.593999999999998</v>
      </c>
      <c r="AX101" s="216">
        <v>1</v>
      </c>
      <c r="AY101" s="164">
        <f t="shared" si="73"/>
        <v>28.593999999999998</v>
      </c>
      <c r="AZ101" s="216">
        <v>1</v>
      </c>
      <c r="BA101" s="164">
        <f t="shared" si="74"/>
        <v>28.593999999999998</v>
      </c>
      <c r="BB101" s="216">
        <v>1</v>
      </c>
      <c r="BC101" s="164">
        <f t="shared" si="75"/>
        <v>28.593999999999998</v>
      </c>
      <c r="BD101" s="216">
        <v>0</v>
      </c>
      <c r="BE101" s="164">
        <f t="shared" si="76"/>
        <v>0</v>
      </c>
      <c r="BF101" s="256">
        <f t="shared" si="77"/>
        <v>486.09799999999996</v>
      </c>
      <c r="BG101" s="256">
        <f t="shared" si="78"/>
        <v>486.09799999999996</v>
      </c>
      <c r="BH101" s="255" t="b">
        <f t="shared" si="79"/>
        <v>1</v>
      </c>
      <c r="BI101" s="255">
        <f t="shared" si="80"/>
        <v>0</v>
      </c>
      <c r="BJ101" s="250">
        <f t="shared" si="81"/>
        <v>21110214</v>
      </c>
      <c r="BK101" s="251">
        <v>348</v>
      </c>
      <c r="BL101" s="251">
        <v>5</v>
      </c>
      <c r="BM101" s="252">
        <f t="shared" si="82"/>
        <v>5</v>
      </c>
      <c r="BN101" s="252">
        <f t="shared" si="83"/>
        <v>7</v>
      </c>
      <c r="BO101" s="252">
        <f t="shared" si="84"/>
        <v>3</v>
      </c>
      <c r="BP101" s="252">
        <f t="shared" si="85"/>
        <v>2</v>
      </c>
      <c r="BQ101" s="254">
        <f t="shared" si="86"/>
        <v>24.65</v>
      </c>
      <c r="BR101">
        <f t="shared" si="87"/>
        <v>16</v>
      </c>
      <c r="BS101">
        <v>0</v>
      </c>
      <c r="BT101">
        <v>1</v>
      </c>
      <c r="BU101" t="s">
        <v>139</v>
      </c>
      <c r="BV101" t="str">
        <f t="shared" si="88"/>
        <v>0</v>
      </c>
      <c r="BW101" t="str">
        <f t="shared" si="89"/>
        <v>0</v>
      </c>
      <c r="BX101" t="str">
        <f t="shared" si="90"/>
        <v>1</v>
      </c>
      <c r="BY101" t="s">
        <v>23</v>
      </c>
      <c r="BZ101" s="253">
        <f t="shared" si="91"/>
        <v>0</v>
      </c>
      <c r="CA101" s="253">
        <f t="shared" si="92"/>
        <v>0</v>
      </c>
      <c r="CB101" s="253">
        <f t="shared" si="93"/>
        <v>142.97</v>
      </c>
      <c r="CC101" s="253">
        <f t="shared" si="94"/>
        <v>28.593999999999998</v>
      </c>
      <c r="CD101" s="253">
        <f t="shared" si="95"/>
        <v>142.97</v>
      </c>
      <c r="CE101" s="253">
        <f t="shared" si="96"/>
        <v>28.593999999999998</v>
      </c>
      <c r="CF101" s="253">
        <f t="shared" si="97"/>
        <v>28.593999999999998</v>
      </c>
      <c r="CG101" s="253">
        <f t="shared" si="98"/>
        <v>28.593999999999998</v>
      </c>
      <c r="CH101" s="253">
        <f t="shared" si="99"/>
        <v>28.593999999999998</v>
      </c>
      <c r="CI101" s="253">
        <f t="shared" si="100"/>
        <v>28.593999999999998</v>
      </c>
      <c r="CJ101" s="253">
        <f t="shared" si="101"/>
        <v>28.593999999999998</v>
      </c>
      <c r="CK101" s="253">
        <f t="shared" si="102"/>
        <v>0</v>
      </c>
    </row>
    <row r="102" spans="2:89" ht="27.6" x14ac:dyDescent="0.3">
      <c r="B102" s="129">
        <v>51</v>
      </c>
      <c r="C102" s="107">
        <v>211011</v>
      </c>
      <c r="D102" s="101">
        <v>21110223</v>
      </c>
      <c r="E102" s="102" t="s">
        <v>166</v>
      </c>
      <c r="F102" s="108" t="s">
        <v>344</v>
      </c>
      <c r="G102" s="108" t="s">
        <v>345</v>
      </c>
      <c r="H102" s="109" t="s">
        <v>18</v>
      </c>
      <c r="I102" s="123"/>
      <c r="J102" s="109" t="s">
        <v>19</v>
      </c>
      <c r="K102" s="111">
        <f t="shared" si="52"/>
        <v>0</v>
      </c>
      <c r="L102" s="104" t="s">
        <v>20</v>
      </c>
      <c r="M102" s="262">
        <f t="shared" si="53"/>
        <v>0.66</v>
      </c>
      <c r="N102" s="106">
        <v>0.66</v>
      </c>
      <c r="O102" s="260">
        <v>16</v>
      </c>
      <c r="P102" s="110">
        <f t="shared" si="54"/>
        <v>0</v>
      </c>
      <c r="Q102" s="112" t="s">
        <v>139</v>
      </c>
      <c r="R102" s="113">
        <f t="shared" si="55"/>
        <v>0</v>
      </c>
      <c r="S102" s="114">
        <f t="shared" si="56"/>
        <v>0</v>
      </c>
      <c r="T102" s="113">
        <f t="shared" si="57"/>
        <v>0</v>
      </c>
      <c r="U102" s="114">
        <f t="shared" si="58"/>
        <v>0</v>
      </c>
      <c r="V102" s="113">
        <f t="shared" si="59"/>
        <v>0</v>
      </c>
      <c r="W102" s="114">
        <f t="shared" si="60"/>
        <v>0</v>
      </c>
      <c r="X102" s="113">
        <f t="shared" si="61"/>
        <v>0</v>
      </c>
      <c r="Y102" s="114">
        <f t="shared" si="62"/>
        <v>0</v>
      </c>
      <c r="Z102" s="116">
        <f t="shared" si="103"/>
        <v>0</v>
      </c>
      <c r="AA102" s="117" t="b">
        <f t="shared" si="64"/>
        <v>1</v>
      </c>
      <c r="AB102" s="123"/>
      <c r="AC102" s="124"/>
      <c r="AD102" s="109" t="s">
        <v>22</v>
      </c>
      <c r="AE102" s="108" t="s">
        <v>23</v>
      </c>
      <c r="AF102" s="125"/>
      <c r="AG102" s="126"/>
      <c r="AH102" s="121">
        <v>0</v>
      </c>
      <c r="AI102" s="164">
        <f t="shared" si="65"/>
        <v>0</v>
      </c>
      <c r="AJ102" s="121">
        <v>0</v>
      </c>
      <c r="AK102" s="164">
        <f t="shared" si="66"/>
        <v>0</v>
      </c>
      <c r="AL102" s="127">
        <v>0</v>
      </c>
      <c r="AM102" s="164">
        <f t="shared" si="67"/>
        <v>0</v>
      </c>
      <c r="AN102" s="127">
        <v>0</v>
      </c>
      <c r="AO102" s="164">
        <f t="shared" si="68"/>
        <v>0</v>
      </c>
      <c r="AP102" s="127">
        <v>0</v>
      </c>
      <c r="AQ102" s="164">
        <f t="shared" si="69"/>
        <v>0</v>
      </c>
      <c r="AR102" s="127">
        <v>0</v>
      </c>
      <c r="AS102" s="164">
        <f t="shared" si="70"/>
        <v>0</v>
      </c>
      <c r="AT102" s="127">
        <v>0</v>
      </c>
      <c r="AU102" s="164">
        <f t="shared" si="71"/>
        <v>0</v>
      </c>
      <c r="AV102" s="127">
        <v>0</v>
      </c>
      <c r="AW102" s="164">
        <f t="shared" si="72"/>
        <v>0</v>
      </c>
      <c r="AX102" s="127">
        <v>0</v>
      </c>
      <c r="AY102" s="164">
        <f t="shared" si="73"/>
        <v>0</v>
      </c>
      <c r="AZ102" s="127">
        <v>0</v>
      </c>
      <c r="BA102" s="164">
        <f t="shared" si="74"/>
        <v>0</v>
      </c>
      <c r="BB102" s="127">
        <v>0</v>
      </c>
      <c r="BC102" s="164">
        <f t="shared" si="75"/>
        <v>0</v>
      </c>
      <c r="BD102" s="127">
        <v>0</v>
      </c>
      <c r="BE102" s="164">
        <f t="shared" si="76"/>
        <v>0</v>
      </c>
      <c r="BF102" s="256">
        <f t="shared" si="77"/>
        <v>0</v>
      </c>
      <c r="BG102" s="256">
        <f t="shared" si="78"/>
        <v>0</v>
      </c>
      <c r="BH102" s="255" t="b">
        <f t="shared" si="79"/>
        <v>1</v>
      </c>
      <c r="BI102" s="255">
        <f t="shared" si="80"/>
        <v>0</v>
      </c>
      <c r="BJ102" s="250">
        <f t="shared" si="81"/>
        <v>21110223</v>
      </c>
      <c r="BK102" s="251">
        <v>348</v>
      </c>
      <c r="BL102" s="251">
        <v>5</v>
      </c>
      <c r="BM102" s="252">
        <f t="shared" si="82"/>
        <v>0</v>
      </c>
      <c r="BN102" s="252">
        <f t="shared" si="83"/>
        <v>0</v>
      </c>
      <c r="BO102" s="252">
        <f t="shared" si="84"/>
        <v>0</v>
      </c>
      <c r="BP102" s="252">
        <f t="shared" si="85"/>
        <v>0</v>
      </c>
      <c r="BQ102" s="254">
        <f t="shared" si="86"/>
        <v>0.66</v>
      </c>
      <c r="BR102">
        <f t="shared" si="87"/>
        <v>16</v>
      </c>
      <c r="BS102">
        <v>0</v>
      </c>
      <c r="BT102">
        <v>1</v>
      </c>
      <c r="BU102" t="s">
        <v>139</v>
      </c>
      <c r="BV102" t="str">
        <f t="shared" si="88"/>
        <v>0</v>
      </c>
      <c r="BW102" t="str">
        <f t="shared" si="89"/>
        <v>0</v>
      </c>
      <c r="BX102" t="str">
        <f t="shared" si="90"/>
        <v>1</v>
      </c>
      <c r="BY102" t="s">
        <v>23</v>
      </c>
      <c r="BZ102" s="253">
        <f t="shared" si="91"/>
        <v>0</v>
      </c>
      <c r="CA102" s="253">
        <f t="shared" si="92"/>
        <v>0</v>
      </c>
      <c r="CB102" s="253">
        <f t="shared" si="93"/>
        <v>0</v>
      </c>
      <c r="CC102" s="253">
        <f t="shared" si="94"/>
        <v>0</v>
      </c>
      <c r="CD102" s="253">
        <f t="shared" si="95"/>
        <v>0</v>
      </c>
      <c r="CE102" s="253">
        <f t="shared" si="96"/>
        <v>0</v>
      </c>
      <c r="CF102" s="253">
        <f t="shared" si="97"/>
        <v>0</v>
      </c>
      <c r="CG102" s="253">
        <f t="shared" si="98"/>
        <v>0</v>
      </c>
      <c r="CH102" s="253">
        <f t="shared" si="99"/>
        <v>0</v>
      </c>
      <c r="CI102" s="253">
        <f t="shared" si="100"/>
        <v>0</v>
      </c>
      <c r="CJ102" s="253">
        <f t="shared" si="101"/>
        <v>0</v>
      </c>
      <c r="CK102" s="253">
        <f t="shared" si="102"/>
        <v>0</v>
      </c>
    </row>
    <row r="103" spans="2:89" s="218" customFormat="1" ht="27.6" x14ac:dyDescent="0.3">
      <c r="B103" s="194">
        <v>51</v>
      </c>
      <c r="C103" s="195">
        <v>211011</v>
      </c>
      <c r="D103" s="196">
        <v>21110223</v>
      </c>
      <c r="E103" s="197" t="s">
        <v>166</v>
      </c>
      <c r="F103" s="198" t="s">
        <v>344</v>
      </c>
      <c r="G103" s="198" t="s">
        <v>345</v>
      </c>
      <c r="H103" s="199" t="s">
        <v>18</v>
      </c>
      <c r="I103" s="194"/>
      <c r="J103" s="199" t="s">
        <v>19</v>
      </c>
      <c r="K103" s="200">
        <f t="shared" si="52"/>
        <v>0</v>
      </c>
      <c r="L103" s="201" t="s">
        <v>20</v>
      </c>
      <c r="M103" s="262">
        <f t="shared" si="53"/>
        <v>0.75</v>
      </c>
      <c r="N103" s="202">
        <v>0.75</v>
      </c>
      <c r="O103" s="260">
        <v>16</v>
      </c>
      <c r="P103" s="110">
        <f t="shared" si="54"/>
        <v>0</v>
      </c>
      <c r="Q103" s="204" t="s">
        <v>139</v>
      </c>
      <c r="R103" s="205">
        <f t="shared" si="55"/>
        <v>0</v>
      </c>
      <c r="S103" s="114">
        <f t="shared" si="56"/>
        <v>0</v>
      </c>
      <c r="T103" s="205">
        <f t="shared" si="57"/>
        <v>0</v>
      </c>
      <c r="U103" s="114">
        <f t="shared" si="58"/>
        <v>0</v>
      </c>
      <c r="V103" s="113">
        <f t="shared" si="59"/>
        <v>0</v>
      </c>
      <c r="W103" s="114">
        <f t="shared" si="60"/>
        <v>0</v>
      </c>
      <c r="X103" s="205">
        <f t="shared" si="61"/>
        <v>0</v>
      </c>
      <c r="Y103" s="114">
        <f t="shared" si="62"/>
        <v>0</v>
      </c>
      <c r="Z103" s="203">
        <f t="shared" si="103"/>
        <v>0</v>
      </c>
      <c r="AA103" s="206" t="b">
        <f t="shared" si="64"/>
        <v>1</v>
      </c>
      <c r="AB103" s="194"/>
      <c r="AC103" s="213"/>
      <c r="AD103" s="199" t="s">
        <v>22</v>
      </c>
      <c r="AE103" s="198" t="s">
        <v>23</v>
      </c>
      <c r="AF103" s="214"/>
      <c r="AG103" s="215"/>
      <c r="AH103" s="210">
        <v>0</v>
      </c>
      <c r="AI103" s="164">
        <f t="shared" si="65"/>
        <v>0</v>
      </c>
      <c r="AJ103" s="210">
        <v>0</v>
      </c>
      <c r="AK103" s="164">
        <f t="shared" si="66"/>
        <v>0</v>
      </c>
      <c r="AL103" s="216">
        <v>0</v>
      </c>
      <c r="AM103" s="164">
        <f t="shared" si="67"/>
        <v>0</v>
      </c>
      <c r="AN103" s="216">
        <v>0</v>
      </c>
      <c r="AO103" s="164">
        <f t="shared" si="68"/>
        <v>0</v>
      </c>
      <c r="AP103" s="216">
        <v>0</v>
      </c>
      <c r="AQ103" s="164">
        <f t="shared" si="69"/>
        <v>0</v>
      </c>
      <c r="AR103" s="216">
        <v>0</v>
      </c>
      <c r="AS103" s="164">
        <f t="shared" si="70"/>
        <v>0</v>
      </c>
      <c r="AT103" s="216">
        <v>0</v>
      </c>
      <c r="AU103" s="164">
        <f t="shared" si="71"/>
        <v>0</v>
      </c>
      <c r="AV103" s="216">
        <v>0</v>
      </c>
      <c r="AW103" s="164">
        <f t="shared" si="72"/>
        <v>0</v>
      </c>
      <c r="AX103" s="216">
        <v>0</v>
      </c>
      <c r="AY103" s="164">
        <f t="shared" si="73"/>
        <v>0</v>
      </c>
      <c r="AZ103" s="216">
        <v>0</v>
      </c>
      <c r="BA103" s="164">
        <f t="shared" si="74"/>
        <v>0</v>
      </c>
      <c r="BB103" s="216">
        <v>0</v>
      </c>
      <c r="BC103" s="164">
        <f t="shared" si="75"/>
        <v>0</v>
      </c>
      <c r="BD103" s="216">
        <v>0</v>
      </c>
      <c r="BE103" s="164">
        <f t="shared" si="76"/>
        <v>0</v>
      </c>
      <c r="BF103" s="256">
        <f t="shared" si="77"/>
        <v>0</v>
      </c>
      <c r="BG103" s="256">
        <f t="shared" si="78"/>
        <v>0</v>
      </c>
      <c r="BH103" s="255" t="b">
        <f t="shared" si="79"/>
        <v>1</v>
      </c>
      <c r="BI103" s="255">
        <f t="shared" si="80"/>
        <v>0</v>
      </c>
      <c r="BJ103" s="250">
        <f t="shared" si="81"/>
        <v>21110223</v>
      </c>
      <c r="BK103" s="251">
        <v>348</v>
      </c>
      <c r="BL103" s="251">
        <v>5</v>
      </c>
      <c r="BM103" s="252">
        <f t="shared" si="82"/>
        <v>0</v>
      </c>
      <c r="BN103" s="252">
        <f t="shared" si="83"/>
        <v>0</v>
      </c>
      <c r="BO103" s="252">
        <f t="shared" si="84"/>
        <v>0</v>
      </c>
      <c r="BP103" s="252">
        <f t="shared" si="85"/>
        <v>0</v>
      </c>
      <c r="BQ103" s="254">
        <f t="shared" si="86"/>
        <v>0.75</v>
      </c>
      <c r="BR103">
        <f t="shared" si="87"/>
        <v>16</v>
      </c>
      <c r="BS103">
        <v>0</v>
      </c>
      <c r="BT103">
        <v>1</v>
      </c>
      <c r="BU103" t="s">
        <v>139</v>
      </c>
      <c r="BV103" t="str">
        <f t="shared" si="88"/>
        <v>0</v>
      </c>
      <c r="BW103" t="str">
        <f t="shared" si="89"/>
        <v>0</v>
      </c>
      <c r="BX103" t="str">
        <f t="shared" si="90"/>
        <v>1</v>
      </c>
      <c r="BY103" t="s">
        <v>23</v>
      </c>
      <c r="BZ103" s="253">
        <f t="shared" si="91"/>
        <v>0</v>
      </c>
      <c r="CA103" s="253">
        <f t="shared" si="92"/>
        <v>0</v>
      </c>
      <c r="CB103" s="253">
        <f t="shared" si="93"/>
        <v>0</v>
      </c>
      <c r="CC103" s="253">
        <f t="shared" si="94"/>
        <v>0</v>
      </c>
      <c r="CD103" s="253">
        <f t="shared" si="95"/>
        <v>0</v>
      </c>
      <c r="CE103" s="253">
        <f t="shared" si="96"/>
        <v>0</v>
      </c>
      <c r="CF103" s="253">
        <f t="shared" si="97"/>
        <v>0</v>
      </c>
      <c r="CG103" s="253">
        <f t="shared" si="98"/>
        <v>0</v>
      </c>
      <c r="CH103" s="253">
        <f t="shared" si="99"/>
        <v>0</v>
      </c>
      <c r="CI103" s="253">
        <f t="shared" si="100"/>
        <v>0</v>
      </c>
      <c r="CJ103" s="253">
        <f t="shared" si="101"/>
        <v>0</v>
      </c>
      <c r="CK103" s="253">
        <f t="shared" si="102"/>
        <v>0</v>
      </c>
    </row>
    <row r="104" spans="2:89" ht="27.6" x14ac:dyDescent="0.3">
      <c r="B104" s="129">
        <v>52</v>
      </c>
      <c r="C104" s="107">
        <v>211011</v>
      </c>
      <c r="D104" s="101">
        <v>21110228</v>
      </c>
      <c r="E104" s="102" t="s">
        <v>167</v>
      </c>
      <c r="F104" s="108" t="s">
        <v>344</v>
      </c>
      <c r="G104" s="108" t="s">
        <v>345</v>
      </c>
      <c r="H104" s="109" t="s">
        <v>18</v>
      </c>
      <c r="I104" s="123"/>
      <c r="J104" s="109" t="s">
        <v>19</v>
      </c>
      <c r="K104" s="111">
        <f t="shared" si="52"/>
        <v>0</v>
      </c>
      <c r="L104" s="104" t="s">
        <v>20</v>
      </c>
      <c r="M104" s="262">
        <f t="shared" si="53"/>
        <v>5.84</v>
      </c>
      <c r="N104" s="106">
        <v>5.84</v>
      </c>
      <c r="O104" s="260">
        <v>16</v>
      </c>
      <c r="P104" s="110">
        <f t="shared" si="54"/>
        <v>0</v>
      </c>
      <c r="Q104" s="112" t="s">
        <v>139</v>
      </c>
      <c r="R104" s="113">
        <f t="shared" si="55"/>
        <v>0</v>
      </c>
      <c r="S104" s="114">
        <f t="shared" si="56"/>
        <v>0</v>
      </c>
      <c r="T104" s="113">
        <f t="shared" si="57"/>
        <v>0</v>
      </c>
      <c r="U104" s="114">
        <f t="shared" si="58"/>
        <v>0</v>
      </c>
      <c r="V104" s="113">
        <f t="shared" si="59"/>
        <v>0</v>
      </c>
      <c r="W104" s="114">
        <f t="shared" si="60"/>
        <v>0</v>
      </c>
      <c r="X104" s="113">
        <f t="shared" si="61"/>
        <v>0</v>
      </c>
      <c r="Y104" s="114">
        <f t="shared" si="62"/>
        <v>0</v>
      </c>
      <c r="Z104" s="116">
        <f t="shared" si="103"/>
        <v>0</v>
      </c>
      <c r="AA104" s="117" t="b">
        <f t="shared" si="64"/>
        <v>1</v>
      </c>
      <c r="AB104" s="123"/>
      <c r="AC104" s="124"/>
      <c r="AD104" s="109" t="s">
        <v>22</v>
      </c>
      <c r="AE104" s="108" t="s">
        <v>23</v>
      </c>
      <c r="AF104" s="125"/>
      <c r="AG104" s="126"/>
      <c r="AH104" s="121">
        <v>0</v>
      </c>
      <c r="AI104" s="164">
        <f t="shared" si="65"/>
        <v>0</v>
      </c>
      <c r="AJ104" s="121">
        <v>0</v>
      </c>
      <c r="AK104" s="164">
        <f t="shared" si="66"/>
        <v>0</v>
      </c>
      <c r="AL104" s="127">
        <v>0</v>
      </c>
      <c r="AM104" s="164">
        <f t="shared" si="67"/>
        <v>0</v>
      </c>
      <c r="AN104" s="127">
        <v>0</v>
      </c>
      <c r="AO104" s="164">
        <f t="shared" si="68"/>
        <v>0</v>
      </c>
      <c r="AP104" s="127">
        <v>0</v>
      </c>
      <c r="AQ104" s="164">
        <f t="shared" si="69"/>
        <v>0</v>
      </c>
      <c r="AR104" s="127">
        <v>0</v>
      </c>
      <c r="AS104" s="164">
        <f t="shared" si="70"/>
        <v>0</v>
      </c>
      <c r="AT104" s="127">
        <v>0</v>
      </c>
      <c r="AU104" s="164">
        <f t="shared" si="71"/>
        <v>0</v>
      </c>
      <c r="AV104" s="127">
        <v>0</v>
      </c>
      <c r="AW104" s="164">
        <f t="shared" si="72"/>
        <v>0</v>
      </c>
      <c r="AX104" s="127">
        <v>0</v>
      </c>
      <c r="AY104" s="164">
        <f t="shared" si="73"/>
        <v>0</v>
      </c>
      <c r="AZ104" s="127">
        <v>0</v>
      </c>
      <c r="BA104" s="164">
        <f t="shared" si="74"/>
        <v>0</v>
      </c>
      <c r="BB104" s="127">
        <v>0</v>
      </c>
      <c r="BC104" s="164">
        <f t="shared" si="75"/>
        <v>0</v>
      </c>
      <c r="BD104" s="127">
        <v>0</v>
      </c>
      <c r="BE104" s="164">
        <f t="shared" si="76"/>
        <v>0</v>
      </c>
      <c r="BF104" s="256">
        <f t="shared" si="77"/>
        <v>0</v>
      </c>
      <c r="BG104" s="256">
        <f t="shared" si="78"/>
        <v>0</v>
      </c>
      <c r="BH104" s="255" t="b">
        <f t="shared" si="79"/>
        <v>1</v>
      </c>
      <c r="BI104" s="255">
        <f t="shared" si="80"/>
        <v>0</v>
      </c>
      <c r="BJ104" s="250">
        <f t="shared" si="81"/>
        <v>21110228</v>
      </c>
      <c r="BK104" s="251">
        <v>348</v>
      </c>
      <c r="BL104" s="251">
        <v>5</v>
      </c>
      <c r="BM104" s="252">
        <f t="shared" si="82"/>
        <v>0</v>
      </c>
      <c r="BN104" s="252">
        <f t="shared" si="83"/>
        <v>0</v>
      </c>
      <c r="BO104" s="252">
        <f t="shared" si="84"/>
        <v>0</v>
      </c>
      <c r="BP104" s="252">
        <f t="shared" si="85"/>
        <v>0</v>
      </c>
      <c r="BQ104" s="254">
        <f t="shared" si="86"/>
        <v>5.84</v>
      </c>
      <c r="BR104">
        <f t="shared" si="87"/>
        <v>16</v>
      </c>
      <c r="BS104">
        <v>0</v>
      </c>
      <c r="BT104">
        <v>1</v>
      </c>
      <c r="BU104" t="s">
        <v>139</v>
      </c>
      <c r="BV104" t="str">
        <f t="shared" si="88"/>
        <v>0</v>
      </c>
      <c r="BW104" t="str">
        <f t="shared" si="89"/>
        <v>0</v>
      </c>
      <c r="BX104" t="str">
        <f t="shared" si="90"/>
        <v>1</v>
      </c>
      <c r="BY104" t="s">
        <v>23</v>
      </c>
      <c r="BZ104" s="253">
        <f t="shared" si="91"/>
        <v>0</v>
      </c>
      <c r="CA104" s="253">
        <f t="shared" si="92"/>
        <v>0</v>
      </c>
      <c r="CB104" s="253">
        <f t="shared" si="93"/>
        <v>0</v>
      </c>
      <c r="CC104" s="253">
        <f t="shared" si="94"/>
        <v>0</v>
      </c>
      <c r="CD104" s="253">
        <f t="shared" si="95"/>
        <v>0</v>
      </c>
      <c r="CE104" s="253">
        <f t="shared" si="96"/>
        <v>0</v>
      </c>
      <c r="CF104" s="253">
        <f t="shared" si="97"/>
        <v>0</v>
      </c>
      <c r="CG104" s="253">
        <f t="shared" si="98"/>
        <v>0</v>
      </c>
      <c r="CH104" s="253">
        <f t="shared" si="99"/>
        <v>0</v>
      </c>
      <c r="CI104" s="253">
        <f t="shared" si="100"/>
        <v>0</v>
      </c>
      <c r="CJ104" s="253">
        <f t="shared" si="101"/>
        <v>0</v>
      </c>
      <c r="CK104" s="253">
        <f t="shared" si="102"/>
        <v>0</v>
      </c>
    </row>
    <row r="105" spans="2:89" s="218" customFormat="1" ht="27.6" x14ac:dyDescent="0.3">
      <c r="B105" s="194">
        <v>52</v>
      </c>
      <c r="C105" s="195">
        <v>211011</v>
      </c>
      <c r="D105" s="196">
        <v>21110228</v>
      </c>
      <c r="E105" s="197" t="s">
        <v>167</v>
      </c>
      <c r="F105" s="198" t="s">
        <v>344</v>
      </c>
      <c r="G105" s="198" t="s">
        <v>345</v>
      </c>
      <c r="H105" s="199" t="s">
        <v>18</v>
      </c>
      <c r="I105" s="194"/>
      <c r="J105" s="199" t="s">
        <v>19</v>
      </c>
      <c r="K105" s="200">
        <f t="shared" si="52"/>
        <v>0</v>
      </c>
      <c r="L105" s="201" t="s">
        <v>20</v>
      </c>
      <c r="M105" s="262">
        <f t="shared" si="53"/>
        <v>6.4</v>
      </c>
      <c r="N105" s="202">
        <v>6.4</v>
      </c>
      <c r="O105" s="260">
        <v>16</v>
      </c>
      <c r="P105" s="110">
        <f t="shared" si="54"/>
        <v>0</v>
      </c>
      <c r="Q105" s="204" t="s">
        <v>139</v>
      </c>
      <c r="R105" s="205">
        <f t="shared" si="55"/>
        <v>0</v>
      </c>
      <c r="S105" s="114">
        <f t="shared" si="56"/>
        <v>0</v>
      </c>
      <c r="T105" s="205">
        <f t="shared" si="57"/>
        <v>0</v>
      </c>
      <c r="U105" s="114">
        <f t="shared" si="58"/>
        <v>0</v>
      </c>
      <c r="V105" s="113">
        <f t="shared" si="59"/>
        <v>0</v>
      </c>
      <c r="W105" s="114">
        <f t="shared" si="60"/>
        <v>0</v>
      </c>
      <c r="X105" s="205">
        <f t="shared" si="61"/>
        <v>0</v>
      </c>
      <c r="Y105" s="114">
        <f t="shared" si="62"/>
        <v>0</v>
      </c>
      <c r="Z105" s="203">
        <f t="shared" si="103"/>
        <v>0</v>
      </c>
      <c r="AA105" s="206" t="b">
        <f t="shared" si="64"/>
        <v>1</v>
      </c>
      <c r="AB105" s="194"/>
      <c r="AC105" s="213"/>
      <c r="AD105" s="199" t="s">
        <v>22</v>
      </c>
      <c r="AE105" s="198" t="s">
        <v>23</v>
      </c>
      <c r="AF105" s="214"/>
      <c r="AG105" s="215"/>
      <c r="AH105" s="210">
        <v>0</v>
      </c>
      <c r="AI105" s="164">
        <f t="shared" si="65"/>
        <v>0</v>
      </c>
      <c r="AJ105" s="210">
        <v>0</v>
      </c>
      <c r="AK105" s="164">
        <f t="shared" si="66"/>
        <v>0</v>
      </c>
      <c r="AL105" s="216">
        <v>0</v>
      </c>
      <c r="AM105" s="164">
        <f t="shared" si="67"/>
        <v>0</v>
      </c>
      <c r="AN105" s="216">
        <v>0</v>
      </c>
      <c r="AO105" s="164">
        <f t="shared" si="68"/>
        <v>0</v>
      </c>
      <c r="AP105" s="216">
        <v>0</v>
      </c>
      <c r="AQ105" s="164">
        <f t="shared" si="69"/>
        <v>0</v>
      </c>
      <c r="AR105" s="216">
        <v>0</v>
      </c>
      <c r="AS105" s="164">
        <f t="shared" si="70"/>
        <v>0</v>
      </c>
      <c r="AT105" s="216">
        <v>0</v>
      </c>
      <c r="AU105" s="164">
        <f t="shared" si="71"/>
        <v>0</v>
      </c>
      <c r="AV105" s="216">
        <v>0</v>
      </c>
      <c r="AW105" s="164">
        <f t="shared" si="72"/>
        <v>0</v>
      </c>
      <c r="AX105" s="216">
        <v>0</v>
      </c>
      <c r="AY105" s="164">
        <f t="shared" si="73"/>
        <v>0</v>
      </c>
      <c r="AZ105" s="216">
        <v>0</v>
      </c>
      <c r="BA105" s="164">
        <f t="shared" si="74"/>
        <v>0</v>
      </c>
      <c r="BB105" s="216">
        <v>0</v>
      </c>
      <c r="BC105" s="164">
        <f t="shared" si="75"/>
        <v>0</v>
      </c>
      <c r="BD105" s="216">
        <v>0</v>
      </c>
      <c r="BE105" s="164">
        <f t="shared" si="76"/>
        <v>0</v>
      </c>
      <c r="BF105" s="256">
        <f t="shared" si="77"/>
        <v>0</v>
      </c>
      <c r="BG105" s="256">
        <f t="shared" si="78"/>
        <v>0</v>
      </c>
      <c r="BH105" s="255" t="b">
        <f t="shared" si="79"/>
        <v>1</v>
      </c>
      <c r="BI105" s="255">
        <f t="shared" si="80"/>
        <v>0</v>
      </c>
      <c r="BJ105" s="250">
        <f t="shared" si="81"/>
        <v>21110228</v>
      </c>
      <c r="BK105" s="251">
        <v>348</v>
      </c>
      <c r="BL105" s="251">
        <v>5</v>
      </c>
      <c r="BM105" s="252">
        <f t="shared" si="82"/>
        <v>0</v>
      </c>
      <c r="BN105" s="252">
        <f t="shared" si="83"/>
        <v>0</v>
      </c>
      <c r="BO105" s="252">
        <f t="shared" si="84"/>
        <v>0</v>
      </c>
      <c r="BP105" s="252">
        <f t="shared" si="85"/>
        <v>0</v>
      </c>
      <c r="BQ105" s="254">
        <f t="shared" si="86"/>
        <v>6.4</v>
      </c>
      <c r="BR105">
        <f t="shared" si="87"/>
        <v>16</v>
      </c>
      <c r="BS105">
        <v>0</v>
      </c>
      <c r="BT105">
        <v>1</v>
      </c>
      <c r="BU105" t="s">
        <v>139</v>
      </c>
      <c r="BV105" t="str">
        <f t="shared" si="88"/>
        <v>0</v>
      </c>
      <c r="BW105" t="str">
        <f t="shared" si="89"/>
        <v>0</v>
      </c>
      <c r="BX105" t="str">
        <f t="shared" si="90"/>
        <v>1</v>
      </c>
      <c r="BY105" t="s">
        <v>23</v>
      </c>
      <c r="BZ105" s="253">
        <f t="shared" si="91"/>
        <v>0</v>
      </c>
      <c r="CA105" s="253">
        <f t="shared" si="92"/>
        <v>0</v>
      </c>
      <c r="CB105" s="253">
        <f t="shared" si="93"/>
        <v>0</v>
      </c>
      <c r="CC105" s="253">
        <f t="shared" si="94"/>
        <v>0</v>
      </c>
      <c r="CD105" s="253">
        <f t="shared" si="95"/>
        <v>0</v>
      </c>
      <c r="CE105" s="253">
        <f t="shared" si="96"/>
        <v>0</v>
      </c>
      <c r="CF105" s="253">
        <f t="shared" si="97"/>
        <v>0</v>
      </c>
      <c r="CG105" s="253">
        <f t="shared" si="98"/>
        <v>0</v>
      </c>
      <c r="CH105" s="253">
        <f t="shared" si="99"/>
        <v>0</v>
      </c>
      <c r="CI105" s="253">
        <f t="shared" si="100"/>
        <v>0</v>
      </c>
      <c r="CJ105" s="253">
        <f t="shared" si="101"/>
        <v>0</v>
      </c>
      <c r="CK105" s="253">
        <f t="shared" si="102"/>
        <v>0</v>
      </c>
    </row>
    <row r="106" spans="2:89" ht="20.399999999999999" x14ac:dyDescent="0.3">
      <c r="B106" s="129">
        <v>53</v>
      </c>
      <c r="C106" s="107">
        <v>211011</v>
      </c>
      <c r="D106" s="101">
        <v>21110232</v>
      </c>
      <c r="E106" s="102" t="s">
        <v>168</v>
      </c>
      <c r="F106" s="108" t="s">
        <v>344</v>
      </c>
      <c r="G106" s="108" t="s">
        <v>345</v>
      </c>
      <c r="H106" s="109" t="s">
        <v>18</v>
      </c>
      <c r="I106" s="123"/>
      <c r="J106" s="109" t="s">
        <v>19</v>
      </c>
      <c r="K106" s="111">
        <f t="shared" si="52"/>
        <v>0</v>
      </c>
      <c r="L106" s="104" t="s">
        <v>20</v>
      </c>
      <c r="M106" s="262">
        <f t="shared" si="53"/>
        <v>3.68</v>
      </c>
      <c r="N106" s="106">
        <v>3.68</v>
      </c>
      <c r="O106" s="260">
        <v>16</v>
      </c>
      <c r="P106" s="110">
        <f t="shared" si="54"/>
        <v>0</v>
      </c>
      <c r="Q106" s="112" t="s">
        <v>139</v>
      </c>
      <c r="R106" s="113">
        <f t="shared" si="55"/>
        <v>0</v>
      </c>
      <c r="S106" s="114">
        <f t="shared" si="56"/>
        <v>0</v>
      </c>
      <c r="T106" s="113">
        <f t="shared" si="57"/>
        <v>0</v>
      </c>
      <c r="U106" s="114">
        <f t="shared" si="58"/>
        <v>0</v>
      </c>
      <c r="V106" s="113">
        <f t="shared" si="59"/>
        <v>0</v>
      </c>
      <c r="W106" s="114">
        <f t="shared" si="60"/>
        <v>0</v>
      </c>
      <c r="X106" s="113">
        <f t="shared" si="61"/>
        <v>0</v>
      </c>
      <c r="Y106" s="114">
        <f t="shared" si="62"/>
        <v>0</v>
      </c>
      <c r="Z106" s="116">
        <f t="shared" si="103"/>
        <v>0</v>
      </c>
      <c r="AA106" s="117" t="b">
        <f t="shared" si="64"/>
        <v>1</v>
      </c>
      <c r="AB106" s="123"/>
      <c r="AC106" s="124"/>
      <c r="AD106" s="109" t="s">
        <v>22</v>
      </c>
      <c r="AE106" s="108" t="s">
        <v>23</v>
      </c>
      <c r="AF106" s="125"/>
      <c r="AG106" s="126"/>
      <c r="AH106" s="121">
        <v>0</v>
      </c>
      <c r="AI106" s="164">
        <f t="shared" si="65"/>
        <v>0</v>
      </c>
      <c r="AJ106" s="121">
        <v>0</v>
      </c>
      <c r="AK106" s="164">
        <f t="shared" si="66"/>
        <v>0</v>
      </c>
      <c r="AL106" s="127">
        <v>0</v>
      </c>
      <c r="AM106" s="164">
        <f t="shared" si="67"/>
        <v>0</v>
      </c>
      <c r="AN106" s="127">
        <v>0</v>
      </c>
      <c r="AO106" s="164">
        <f t="shared" si="68"/>
        <v>0</v>
      </c>
      <c r="AP106" s="127">
        <v>0</v>
      </c>
      <c r="AQ106" s="164">
        <f t="shared" si="69"/>
        <v>0</v>
      </c>
      <c r="AR106" s="127">
        <v>0</v>
      </c>
      <c r="AS106" s="164">
        <f t="shared" si="70"/>
        <v>0</v>
      </c>
      <c r="AT106" s="127">
        <v>0</v>
      </c>
      <c r="AU106" s="164">
        <f t="shared" si="71"/>
        <v>0</v>
      </c>
      <c r="AV106" s="127">
        <v>0</v>
      </c>
      <c r="AW106" s="164">
        <f t="shared" si="72"/>
        <v>0</v>
      </c>
      <c r="AX106" s="127">
        <v>0</v>
      </c>
      <c r="AY106" s="164">
        <f t="shared" si="73"/>
        <v>0</v>
      </c>
      <c r="AZ106" s="127">
        <v>0</v>
      </c>
      <c r="BA106" s="164">
        <f t="shared" si="74"/>
        <v>0</v>
      </c>
      <c r="BB106" s="127">
        <v>0</v>
      </c>
      <c r="BC106" s="164">
        <f t="shared" si="75"/>
        <v>0</v>
      </c>
      <c r="BD106" s="127">
        <v>0</v>
      </c>
      <c r="BE106" s="164">
        <f t="shared" si="76"/>
        <v>0</v>
      </c>
      <c r="BF106" s="256">
        <f t="shared" si="77"/>
        <v>0</v>
      </c>
      <c r="BG106" s="256">
        <f t="shared" si="78"/>
        <v>0</v>
      </c>
      <c r="BH106" s="255" t="b">
        <f t="shared" si="79"/>
        <v>1</v>
      </c>
      <c r="BI106" s="255">
        <f t="shared" si="80"/>
        <v>0</v>
      </c>
      <c r="BJ106" s="250">
        <f t="shared" si="81"/>
        <v>21110232</v>
      </c>
      <c r="BK106" s="251">
        <v>348</v>
      </c>
      <c r="BL106" s="251">
        <v>5</v>
      </c>
      <c r="BM106" s="252">
        <f t="shared" si="82"/>
        <v>0</v>
      </c>
      <c r="BN106" s="252">
        <f t="shared" si="83"/>
        <v>0</v>
      </c>
      <c r="BO106" s="252">
        <f t="shared" si="84"/>
        <v>0</v>
      </c>
      <c r="BP106" s="252">
        <f t="shared" si="85"/>
        <v>0</v>
      </c>
      <c r="BQ106" s="254">
        <f t="shared" si="86"/>
        <v>3.68</v>
      </c>
      <c r="BR106">
        <f t="shared" si="87"/>
        <v>16</v>
      </c>
      <c r="BS106">
        <v>0</v>
      </c>
      <c r="BT106">
        <v>1</v>
      </c>
      <c r="BU106" t="s">
        <v>139</v>
      </c>
      <c r="BV106" t="str">
        <f t="shared" si="88"/>
        <v>0</v>
      </c>
      <c r="BW106" t="str">
        <f t="shared" si="89"/>
        <v>0</v>
      </c>
      <c r="BX106" t="str">
        <f t="shared" si="90"/>
        <v>1</v>
      </c>
      <c r="BY106" t="s">
        <v>23</v>
      </c>
      <c r="BZ106" s="253">
        <f t="shared" si="91"/>
        <v>0</v>
      </c>
      <c r="CA106" s="253">
        <f t="shared" si="92"/>
        <v>0</v>
      </c>
      <c r="CB106" s="253">
        <f t="shared" si="93"/>
        <v>0</v>
      </c>
      <c r="CC106" s="253">
        <f t="shared" si="94"/>
        <v>0</v>
      </c>
      <c r="CD106" s="253">
        <f t="shared" si="95"/>
        <v>0</v>
      </c>
      <c r="CE106" s="253">
        <f t="shared" si="96"/>
        <v>0</v>
      </c>
      <c r="CF106" s="253">
        <f t="shared" si="97"/>
        <v>0</v>
      </c>
      <c r="CG106" s="253">
        <f t="shared" si="98"/>
        <v>0</v>
      </c>
      <c r="CH106" s="253">
        <f t="shared" si="99"/>
        <v>0</v>
      </c>
      <c r="CI106" s="253">
        <f t="shared" si="100"/>
        <v>0</v>
      </c>
      <c r="CJ106" s="253">
        <f t="shared" si="101"/>
        <v>0</v>
      </c>
      <c r="CK106" s="253">
        <f t="shared" si="102"/>
        <v>0</v>
      </c>
    </row>
    <row r="107" spans="2:89" s="218" customFormat="1" ht="20.399999999999999" x14ac:dyDescent="0.3">
      <c r="B107" s="194">
        <v>53</v>
      </c>
      <c r="C107" s="195">
        <v>211011</v>
      </c>
      <c r="D107" s="196">
        <v>21110232</v>
      </c>
      <c r="E107" s="197" t="s">
        <v>168</v>
      </c>
      <c r="F107" s="198" t="s">
        <v>344</v>
      </c>
      <c r="G107" s="198" t="s">
        <v>345</v>
      </c>
      <c r="H107" s="199" t="s">
        <v>18</v>
      </c>
      <c r="I107" s="194"/>
      <c r="J107" s="199" t="s">
        <v>19</v>
      </c>
      <c r="K107" s="200">
        <f t="shared" si="52"/>
        <v>350</v>
      </c>
      <c r="L107" s="201" t="s">
        <v>20</v>
      </c>
      <c r="M107" s="262">
        <f t="shared" si="53"/>
        <v>3.1</v>
      </c>
      <c r="N107" s="202">
        <v>3.1</v>
      </c>
      <c r="O107" s="260">
        <v>16</v>
      </c>
      <c r="P107" s="110">
        <f t="shared" si="54"/>
        <v>1258.5999999999999</v>
      </c>
      <c r="Q107" s="204" t="s">
        <v>139</v>
      </c>
      <c r="R107" s="205">
        <f t="shared" si="55"/>
        <v>0</v>
      </c>
      <c r="S107" s="114">
        <f t="shared" si="56"/>
        <v>0</v>
      </c>
      <c r="T107" s="205">
        <f t="shared" si="57"/>
        <v>100</v>
      </c>
      <c r="U107" s="114">
        <f t="shared" si="58"/>
        <v>359.59999999999997</v>
      </c>
      <c r="V107" s="113">
        <f t="shared" si="59"/>
        <v>150</v>
      </c>
      <c r="W107" s="114">
        <f t="shared" si="60"/>
        <v>539.4</v>
      </c>
      <c r="X107" s="205">
        <f t="shared" si="61"/>
        <v>100</v>
      </c>
      <c r="Y107" s="114">
        <f t="shared" si="62"/>
        <v>359.59999999999997</v>
      </c>
      <c r="Z107" s="203">
        <f t="shared" si="103"/>
        <v>1258.5999999999999</v>
      </c>
      <c r="AA107" s="206" t="b">
        <f t="shared" si="64"/>
        <v>1</v>
      </c>
      <c r="AB107" s="194"/>
      <c r="AC107" s="213"/>
      <c r="AD107" s="199" t="s">
        <v>22</v>
      </c>
      <c r="AE107" s="198" t="s">
        <v>23</v>
      </c>
      <c r="AF107" s="214"/>
      <c r="AG107" s="215"/>
      <c r="AH107" s="210">
        <v>0</v>
      </c>
      <c r="AI107" s="164">
        <f t="shared" si="65"/>
        <v>0</v>
      </c>
      <c r="AJ107" s="210">
        <v>0</v>
      </c>
      <c r="AK107" s="164">
        <f t="shared" si="66"/>
        <v>0</v>
      </c>
      <c r="AL107" s="216">
        <v>0</v>
      </c>
      <c r="AM107" s="164">
        <f t="shared" si="67"/>
        <v>0</v>
      </c>
      <c r="AN107" s="216">
        <v>0</v>
      </c>
      <c r="AO107" s="164">
        <f t="shared" si="68"/>
        <v>0</v>
      </c>
      <c r="AP107" s="216">
        <v>50</v>
      </c>
      <c r="AQ107" s="164">
        <f t="shared" si="69"/>
        <v>179.79999999999998</v>
      </c>
      <c r="AR107" s="216">
        <v>50</v>
      </c>
      <c r="AS107" s="164">
        <f t="shared" si="70"/>
        <v>179.79999999999998</v>
      </c>
      <c r="AT107" s="216">
        <v>50</v>
      </c>
      <c r="AU107" s="164">
        <f t="shared" si="71"/>
        <v>179.79999999999998</v>
      </c>
      <c r="AV107" s="216">
        <v>50</v>
      </c>
      <c r="AW107" s="164">
        <f t="shared" si="72"/>
        <v>179.79999999999998</v>
      </c>
      <c r="AX107" s="216">
        <v>50</v>
      </c>
      <c r="AY107" s="164">
        <f t="shared" si="73"/>
        <v>179.79999999999998</v>
      </c>
      <c r="AZ107" s="216">
        <v>50</v>
      </c>
      <c r="BA107" s="164">
        <f t="shared" si="74"/>
        <v>179.79999999999998</v>
      </c>
      <c r="BB107" s="216">
        <v>50</v>
      </c>
      <c r="BC107" s="164">
        <f t="shared" si="75"/>
        <v>179.79999999999998</v>
      </c>
      <c r="BD107" s="216">
        <v>0</v>
      </c>
      <c r="BE107" s="164">
        <f t="shared" si="76"/>
        <v>0</v>
      </c>
      <c r="BF107" s="256">
        <f t="shared" si="77"/>
        <v>1258.5999999999999</v>
      </c>
      <c r="BG107" s="256">
        <f t="shared" si="78"/>
        <v>1258.5999999999999</v>
      </c>
      <c r="BH107" s="255" t="b">
        <f t="shared" si="79"/>
        <v>1</v>
      </c>
      <c r="BI107" s="255">
        <f t="shared" si="80"/>
        <v>0</v>
      </c>
      <c r="BJ107" s="250">
        <f t="shared" si="81"/>
        <v>21110232</v>
      </c>
      <c r="BK107" s="251">
        <v>348</v>
      </c>
      <c r="BL107" s="251">
        <v>5</v>
      </c>
      <c r="BM107" s="252">
        <f t="shared" si="82"/>
        <v>0</v>
      </c>
      <c r="BN107" s="252">
        <f t="shared" si="83"/>
        <v>100</v>
      </c>
      <c r="BO107" s="252">
        <f t="shared" si="84"/>
        <v>150</v>
      </c>
      <c r="BP107" s="252">
        <f t="shared" si="85"/>
        <v>100</v>
      </c>
      <c r="BQ107" s="254">
        <f t="shared" si="86"/>
        <v>3.1</v>
      </c>
      <c r="BR107">
        <f t="shared" si="87"/>
        <v>16</v>
      </c>
      <c r="BS107">
        <v>0</v>
      </c>
      <c r="BT107">
        <v>1</v>
      </c>
      <c r="BU107" t="s">
        <v>139</v>
      </c>
      <c r="BV107" t="str">
        <f t="shared" si="88"/>
        <v>0</v>
      </c>
      <c r="BW107" t="str">
        <f t="shared" si="89"/>
        <v>0</v>
      </c>
      <c r="BX107" t="str">
        <f t="shared" si="90"/>
        <v>1</v>
      </c>
      <c r="BY107" t="s">
        <v>23</v>
      </c>
      <c r="BZ107" s="253">
        <f t="shared" si="91"/>
        <v>0</v>
      </c>
      <c r="CA107" s="253">
        <f t="shared" si="92"/>
        <v>0</v>
      </c>
      <c r="CB107" s="253">
        <f t="shared" si="93"/>
        <v>0</v>
      </c>
      <c r="CC107" s="253">
        <f t="shared" si="94"/>
        <v>0</v>
      </c>
      <c r="CD107" s="253">
        <f t="shared" si="95"/>
        <v>179.79999999999998</v>
      </c>
      <c r="CE107" s="253">
        <f t="shared" si="96"/>
        <v>179.79999999999998</v>
      </c>
      <c r="CF107" s="253">
        <f t="shared" si="97"/>
        <v>179.79999999999998</v>
      </c>
      <c r="CG107" s="253">
        <f t="shared" si="98"/>
        <v>179.79999999999998</v>
      </c>
      <c r="CH107" s="253">
        <f t="shared" si="99"/>
        <v>179.79999999999998</v>
      </c>
      <c r="CI107" s="253">
        <f t="shared" si="100"/>
        <v>179.79999999999998</v>
      </c>
      <c r="CJ107" s="253">
        <f t="shared" si="101"/>
        <v>179.79999999999998</v>
      </c>
      <c r="CK107" s="253">
        <f t="shared" si="102"/>
        <v>0</v>
      </c>
    </row>
    <row r="108" spans="2:89" ht="20.399999999999999" x14ac:dyDescent="0.3">
      <c r="B108" s="129">
        <v>54</v>
      </c>
      <c r="C108" s="107">
        <v>211011</v>
      </c>
      <c r="D108" s="101">
        <v>21110229</v>
      </c>
      <c r="E108" s="102" t="s">
        <v>169</v>
      </c>
      <c r="F108" s="108" t="s">
        <v>344</v>
      </c>
      <c r="G108" s="108" t="s">
        <v>345</v>
      </c>
      <c r="H108" s="109" t="s">
        <v>18</v>
      </c>
      <c r="I108" s="123"/>
      <c r="J108" s="109" t="s">
        <v>19</v>
      </c>
      <c r="K108" s="111">
        <f t="shared" si="52"/>
        <v>0</v>
      </c>
      <c r="L108" s="104" t="s">
        <v>20</v>
      </c>
      <c r="M108" s="262">
        <f t="shared" si="53"/>
        <v>2.81</v>
      </c>
      <c r="N108" s="106">
        <v>2.81</v>
      </c>
      <c r="O108" s="260">
        <v>16</v>
      </c>
      <c r="P108" s="110">
        <f t="shared" si="54"/>
        <v>0</v>
      </c>
      <c r="Q108" s="112" t="s">
        <v>139</v>
      </c>
      <c r="R108" s="113">
        <f t="shared" si="55"/>
        <v>0</v>
      </c>
      <c r="S108" s="114">
        <f t="shared" si="56"/>
        <v>0</v>
      </c>
      <c r="T108" s="113">
        <f t="shared" si="57"/>
        <v>0</v>
      </c>
      <c r="U108" s="114">
        <f t="shared" si="58"/>
        <v>0</v>
      </c>
      <c r="V108" s="113">
        <f t="shared" si="59"/>
        <v>0</v>
      </c>
      <c r="W108" s="114">
        <f t="shared" si="60"/>
        <v>0</v>
      </c>
      <c r="X108" s="113">
        <f t="shared" si="61"/>
        <v>0</v>
      </c>
      <c r="Y108" s="114">
        <f t="shared" si="62"/>
        <v>0</v>
      </c>
      <c r="Z108" s="116">
        <f t="shared" si="103"/>
        <v>0</v>
      </c>
      <c r="AA108" s="117" t="b">
        <f t="shared" si="64"/>
        <v>1</v>
      </c>
      <c r="AB108" s="123"/>
      <c r="AC108" s="124"/>
      <c r="AD108" s="109" t="s">
        <v>22</v>
      </c>
      <c r="AE108" s="108" t="s">
        <v>23</v>
      </c>
      <c r="AF108" s="125"/>
      <c r="AG108" s="126"/>
      <c r="AH108" s="121">
        <v>0</v>
      </c>
      <c r="AI108" s="164">
        <f t="shared" si="65"/>
        <v>0</v>
      </c>
      <c r="AJ108" s="121">
        <v>0</v>
      </c>
      <c r="AK108" s="164">
        <f t="shared" si="66"/>
        <v>0</v>
      </c>
      <c r="AL108" s="127">
        <v>0</v>
      </c>
      <c r="AM108" s="164">
        <f t="shared" si="67"/>
        <v>0</v>
      </c>
      <c r="AN108" s="127">
        <v>0</v>
      </c>
      <c r="AO108" s="164">
        <f t="shared" si="68"/>
        <v>0</v>
      </c>
      <c r="AP108" s="127">
        <v>0</v>
      </c>
      <c r="AQ108" s="164">
        <f t="shared" si="69"/>
        <v>0</v>
      </c>
      <c r="AR108" s="127">
        <v>0</v>
      </c>
      <c r="AS108" s="164">
        <f t="shared" si="70"/>
        <v>0</v>
      </c>
      <c r="AT108" s="127">
        <v>0</v>
      </c>
      <c r="AU108" s="164">
        <f t="shared" si="71"/>
        <v>0</v>
      </c>
      <c r="AV108" s="127">
        <v>0</v>
      </c>
      <c r="AW108" s="164">
        <f t="shared" si="72"/>
        <v>0</v>
      </c>
      <c r="AX108" s="127">
        <v>0</v>
      </c>
      <c r="AY108" s="164">
        <f t="shared" si="73"/>
        <v>0</v>
      </c>
      <c r="AZ108" s="127">
        <v>0</v>
      </c>
      <c r="BA108" s="164">
        <f t="shared" si="74"/>
        <v>0</v>
      </c>
      <c r="BB108" s="127">
        <v>0</v>
      </c>
      <c r="BC108" s="164">
        <f t="shared" si="75"/>
        <v>0</v>
      </c>
      <c r="BD108" s="127">
        <v>0</v>
      </c>
      <c r="BE108" s="164">
        <f t="shared" si="76"/>
        <v>0</v>
      </c>
      <c r="BF108" s="256">
        <f t="shared" si="77"/>
        <v>0</v>
      </c>
      <c r="BG108" s="256">
        <f t="shared" si="78"/>
        <v>0</v>
      </c>
      <c r="BH108" s="255" t="b">
        <f t="shared" si="79"/>
        <v>1</v>
      </c>
      <c r="BI108" s="255">
        <f t="shared" si="80"/>
        <v>0</v>
      </c>
      <c r="BJ108" s="250">
        <f t="shared" si="81"/>
        <v>21110229</v>
      </c>
      <c r="BK108" s="251">
        <v>348</v>
      </c>
      <c r="BL108" s="251">
        <v>5</v>
      </c>
      <c r="BM108" s="252">
        <f t="shared" si="82"/>
        <v>0</v>
      </c>
      <c r="BN108" s="252">
        <f t="shared" si="83"/>
        <v>0</v>
      </c>
      <c r="BO108" s="252">
        <f t="shared" si="84"/>
        <v>0</v>
      </c>
      <c r="BP108" s="252">
        <f t="shared" si="85"/>
        <v>0</v>
      </c>
      <c r="BQ108" s="254">
        <f t="shared" si="86"/>
        <v>2.81</v>
      </c>
      <c r="BR108">
        <f t="shared" si="87"/>
        <v>16</v>
      </c>
      <c r="BS108">
        <v>0</v>
      </c>
      <c r="BT108">
        <v>1</v>
      </c>
      <c r="BU108" t="s">
        <v>139</v>
      </c>
      <c r="BV108" t="str">
        <f t="shared" si="88"/>
        <v>0</v>
      </c>
      <c r="BW108" t="str">
        <f t="shared" si="89"/>
        <v>0</v>
      </c>
      <c r="BX108" t="str">
        <f t="shared" si="90"/>
        <v>1</v>
      </c>
      <c r="BY108" t="s">
        <v>23</v>
      </c>
      <c r="BZ108" s="253">
        <f t="shared" si="91"/>
        <v>0</v>
      </c>
      <c r="CA108" s="253">
        <f t="shared" si="92"/>
        <v>0</v>
      </c>
      <c r="CB108" s="253">
        <f t="shared" si="93"/>
        <v>0</v>
      </c>
      <c r="CC108" s="253">
        <f t="shared" si="94"/>
        <v>0</v>
      </c>
      <c r="CD108" s="253">
        <f t="shared" si="95"/>
        <v>0</v>
      </c>
      <c r="CE108" s="253">
        <f t="shared" si="96"/>
        <v>0</v>
      </c>
      <c r="CF108" s="253">
        <f t="shared" si="97"/>
        <v>0</v>
      </c>
      <c r="CG108" s="253">
        <f t="shared" si="98"/>
        <v>0</v>
      </c>
      <c r="CH108" s="253">
        <f t="shared" si="99"/>
        <v>0</v>
      </c>
      <c r="CI108" s="253">
        <f t="shared" si="100"/>
        <v>0</v>
      </c>
      <c r="CJ108" s="253">
        <f t="shared" si="101"/>
        <v>0</v>
      </c>
      <c r="CK108" s="253">
        <f t="shared" si="102"/>
        <v>0</v>
      </c>
    </row>
    <row r="109" spans="2:89" s="218" customFormat="1" ht="20.399999999999999" x14ac:dyDescent="0.3">
      <c r="B109" s="194">
        <v>54</v>
      </c>
      <c r="C109" s="195">
        <v>211011</v>
      </c>
      <c r="D109" s="196">
        <v>21110229</v>
      </c>
      <c r="E109" s="197" t="s">
        <v>169</v>
      </c>
      <c r="F109" s="198" t="s">
        <v>344</v>
      </c>
      <c r="G109" s="198" t="s">
        <v>345</v>
      </c>
      <c r="H109" s="199" t="s">
        <v>18</v>
      </c>
      <c r="I109" s="194"/>
      <c r="J109" s="199" t="s">
        <v>19</v>
      </c>
      <c r="K109" s="200">
        <f t="shared" si="52"/>
        <v>350</v>
      </c>
      <c r="L109" s="201" t="s">
        <v>20</v>
      </c>
      <c r="M109" s="262">
        <f t="shared" si="53"/>
        <v>2.4</v>
      </c>
      <c r="N109" s="202">
        <v>2.4</v>
      </c>
      <c r="O109" s="260">
        <v>16</v>
      </c>
      <c r="P109" s="110">
        <f t="shared" si="54"/>
        <v>974.4</v>
      </c>
      <c r="Q109" s="204" t="s">
        <v>139</v>
      </c>
      <c r="R109" s="205">
        <f t="shared" si="55"/>
        <v>0</v>
      </c>
      <c r="S109" s="114">
        <f t="shared" si="56"/>
        <v>0</v>
      </c>
      <c r="T109" s="205">
        <f t="shared" si="57"/>
        <v>100</v>
      </c>
      <c r="U109" s="114">
        <f t="shared" si="58"/>
        <v>278.39999999999998</v>
      </c>
      <c r="V109" s="113">
        <f t="shared" si="59"/>
        <v>150</v>
      </c>
      <c r="W109" s="114">
        <f t="shared" si="60"/>
        <v>417.59999999999997</v>
      </c>
      <c r="X109" s="205">
        <f t="shared" si="61"/>
        <v>100</v>
      </c>
      <c r="Y109" s="114">
        <f t="shared" si="62"/>
        <v>278.39999999999998</v>
      </c>
      <c r="Z109" s="203">
        <f t="shared" si="103"/>
        <v>974.4</v>
      </c>
      <c r="AA109" s="206" t="b">
        <f t="shared" si="64"/>
        <v>1</v>
      </c>
      <c r="AB109" s="194"/>
      <c r="AC109" s="213"/>
      <c r="AD109" s="199" t="s">
        <v>22</v>
      </c>
      <c r="AE109" s="198" t="s">
        <v>23</v>
      </c>
      <c r="AF109" s="214"/>
      <c r="AG109" s="215"/>
      <c r="AH109" s="210">
        <v>0</v>
      </c>
      <c r="AI109" s="164">
        <f t="shared" si="65"/>
        <v>0</v>
      </c>
      <c r="AJ109" s="210">
        <v>0</v>
      </c>
      <c r="AK109" s="164">
        <f t="shared" si="66"/>
        <v>0</v>
      </c>
      <c r="AL109" s="216">
        <v>0</v>
      </c>
      <c r="AM109" s="164">
        <f t="shared" si="67"/>
        <v>0</v>
      </c>
      <c r="AN109" s="216">
        <v>0</v>
      </c>
      <c r="AO109" s="164">
        <f t="shared" si="68"/>
        <v>0</v>
      </c>
      <c r="AP109" s="216">
        <v>50</v>
      </c>
      <c r="AQ109" s="164">
        <f t="shared" si="69"/>
        <v>139.19999999999999</v>
      </c>
      <c r="AR109" s="216">
        <v>50</v>
      </c>
      <c r="AS109" s="164">
        <f t="shared" si="70"/>
        <v>139.19999999999999</v>
      </c>
      <c r="AT109" s="216">
        <v>50</v>
      </c>
      <c r="AU109" s="164">
        <f t="shared" si="71"/>
        <v>139.19999999999999</v>
      </c>
      <c r="AV109" s="216">
        <v>50</v>
      </c>
      <c r="AW109" s="164">
        <f t="shared" si="72"/>
        <v>139.19999999999999</v>
      </c>
      <c r="AX109" s="216">
        <v>50</v>
      </c>
      <c r="AY109" s="164">
        <f t="shared" si="73"/>
        <v>139.19999999999999</v>
      </c>
      <c r="AZ109" s="216">
        <v>50</v>
      </c>
      <c r="BA109" s="164">
        <f t="shared" si="74"/>
        <v>139.19999999999999</v>
      </c>
      <c r="BB109" s="216">
        <v>50</v>
      </c>
      <c r="BC109" s="164">
        <f t="shared" si="75"/>
        <v>139.19999999999999</v>
      </c>
      <c r="BD109" s="216">
        <v>0</v>
      </c>
      <c r="BE109" s="164">
        <f t="shared" si="76"/>
        <v>0</v>
      </c>
      <c r="BF109" s="256">
        <f t="shared" si="77"/>
        <v>974.4</v>
      </c>
      <c r="BG109" s="256">
        <f t="shared" si="78"/>
        <v>974.40000000000009</v>
      </c>
      <c r="BH109" s="255" t="b">
        <f t="shared" si="79"/>
        <v>1</v>
      </c>
      <c r="BI109" s="255">
        <f t="shared" si="80"/>
        <v>0</v>
      </c>
      <c r="BJ109" s="250">
        <f t="shared" si="81"/>
        <v>21110229</v>
      </c>
      <c r="BK109" s="251">
        <v>348</v>
      </c>
      <c r="BL109" s="251">
        <v>5</v>
      </c>
      <c r="BM109" s="252">
        <f t="shared" si="82"/>
        <v>0</v>
      </c>
      <c r="BN109" s="252">
        <f t="shared" si="83"/>
        <v>100</v>
      </c>
      <c r="BO109" s="252">
        <f t="shared" si="84"/>
        <v>150</v>
      </c>
      <c r="BP109" s="252">
        <f t="shared" si="85"/>
        <v>100</v>
      </c>
      <c r="BQ109" s="254">
        <f t="shared" si="86"/>
        <v>2.4</v>
      </c>
      <c r="BR109">
        <f t="shared" si="87"/>
        <v>16</v>
      </c>
      <c r="BS109">
        <v>0</v>
      </c>
      <c r="BT109">
        <v>1</v>
      </c>
      <c r="BU109" t="s">
        <v>139</v>
      </c>
      <c r="BV109" t="str">
        <f t="shared" si="88"/>
        <v>0</v>
      </c>
      <c r="BW109" t="str">
        <f t="shared" si="89"/>
        <v>0</v>
      </c>
      <c r="BX109" t="str">
        <f t="shared" si="90"/>
        <v>1</v>
      </c>
      <c r="BY109" t="s">
        <v>23</v>
      </c>
      <c r="BZ109" s="253">
        <f t="shared" si="91"/>
        <v>0</v>
      </c>
      <c r="CA109" s="253">
        <f t="shared" si="92"/>
        <v>0</v>
      </c>
      <c r="CB109" s="253">
        <f t="shared" si="93"/>
        <v>0</v>
      </c>
      <c r="CC109" s="253">
        <f t="shared" si="94"/>
        <v>0</v>
      </c>
      <c r="CD109" s="253">
        <f t="shared" si="95"/>
        <v>139.19999999999999</v>
      </c>
      <c r="CE109" s="253">
        <f t="shared" si="96"/>
        <v>139.19999999999999</v>
      </c>
      <c r="CF109" s="253">
        <f t="shared" si="97"/>
        <v>139.19999999999999</v>
      </c>
      <c r="CG109" s="253">
        <f t="shared" si="98"/>
        <v>139.19999999999999</v>
      </c>
      <c r="CH109" s="253">
        <f t="shared" si="99"/>
        <v>139.19999999999999</v>
      </c>
      <c r="CI109" s="253">
        <f t="shared" si="100"/>
        <v>139.19999999999999</v>
      </c>
      <c r="CJ109" s="253">
        <f t="shared" si="101"/>
        <v>139.19999999999999</v>
      </c>
      <c r="CK109" s="253">
        <f t="shared" si="102"/>
        <v>0</v>
      </c>
    </row>
    <row r="110" spans="2:89" ht="27.6" x14ac:dyDescent="0.3">
      <c r="B110" s="129">
        <v>55</v>
      </c>
      <c r="C110" s="107">
        <v>211011</v>
      </c>
      <c r="D110" s="101">
        <v>21110236</v>
      </c>
      <c r="E110" s="102" t="s">
        <v>170</v>
      </c>
      <c r="F110" s="108" t="s">
        <v>344</v>
      </c>
      <c r="G110" s="108" t="s">
        <v>345</v>
      </c>
      <c r="H110" s="109" t="s">
        <v>18</v>
      </c>
      <c r="I110" s="123"/>
      <c r="J110" s="109" t="s">
        <v>19</v>
      </c>
      <c r="K110" s="111">
        <f t="shared" si="52"/>
        <v>0</v>
      </c>
      <c r="L110" s="104" t="s">
        <v>138</v>
      </c>
      <c r="M110" s="262">
        <f t="shared" si="53"/>
        <v>16.43</v>
      </c>
      <c r="N110" s="106">
        <v>16.43</v>
      </c>
      <c r="O110" s="260">
        <v>16</v>
      </c>
      <c r="P110" s="110">
        <f t="shared" si="54"/>
        <v>0</v>
      </c>
      <c r="Q110" s="112" t="s">
        <v>139</v>
      </c>
      <c r="R110" s="113">
        <f t="shared" si="55"/>
        <v>0</v>
      </c>
      <c r="S110" s="114">
        <f t="shared" si="56"/>
        <v>0</v>
      </c>
      <c r="T110" s="113">
        <f t="shared" si="57"/>
        <v>0</v>
      </c>
      <c r="U110" s="114">
        <f t="shared" si="58"/>
        <v>0</v>
      </c>
      <c r="V110" s="113">
        <f t="shared" si="59"/>
        <v>0</v>
      </c>
      <c r="W110" s="114">
        <f t="shared" si="60"/>
        <v>0</v>
      </c>
      <c r="X110" s="113">
        <f t="shared" si="61"/>
        <v>0</v>
      </c>
      <c r="Y110" s="114">
        <f t="shared" si="62"/>
        <v>0</v>
      </c>
      <c r="Z110" s="116">
        <f t="shared" si="103"/>
        <v>0</v>
      </c>
      <c r="AA110" s="117" t="b">
        <f t="shared" si="64"/>
        <v>1</v>
      </c>
      <c r="AB110" s="123"/>
      <c r="AC110" s="124"/>
      <c r="AD110" s="109" t="s">
        <v>22</v>
      </c>
      <c r="AE110" s="108" t="s">
        <v>23</v>
      </c>
      <c r="AF110" s="125"/>
      <c r="AG110" s="126"/>
      <c r="AH110" s="121">
        <v>0</v>
      </c>
      <c r="AI110" s="164">
        <f t="shared" si="65"/>
        <v>0</v>
      </c>
      <c r="AJ110" s="121">
        <v>0</v>
      </c>
      <c r="AK110" s="164">
        <f t="shared" si="66"/>
        <v>0</v>
      </c>
      <c r="AL110" s="127">
        <v>0</v>
      </c>
      <c r="AM110" s="164">
        <f t="shared" si="67"/>
        <v>0</v>
      </c>
      <c r="AN110" s="127">
        <v>0</v>
      </c>
      <c r="AO110" s="164">
        <f t="shared" si="68"/>
        <v>0</v>
      </c>
      <c r="AP110" s="127">
        <v>0</v>
      </c>
      <c r="AQ110" s="164">
        <f t="shared" si="69"/>
        <v>0</v>
      </c>
      <c r="AR110" s="127">
        <v>0</v>
      </c>
      <c r="AS110" s="164">
        <f t="shared" si="70"/>
        <v>0</v>
      </c>
      <c r="AT110" s="127">
        <v>0</v>
      </c>
      <c r="AU110" s="164">
        <f t="shared" si="71"/>
        <v>0</v>
      </c>
      <c r="AV110" s="127">
        <v>0</v>
      </c>
      <c r="AW110" s="164">
        <f t="shared" si="72"/>
        <v>0</v>
      </c>
      <c r="AX110" s="127">
        <v>0</v>
      </c>
      <c r="AY110" s="164">
        <f t="shared" si="73"/>
        <v>0</v>
      </c>
      <c r="AZ110" s="127">
        <v>0</v>
      </c>
      <c r="BA110" s="164">
        <f t="shared" si="74"/>
        <v>0</v>
      </c>
      <c r="BB110" s="127">
        <v>0</v>
      </c>
      <c r="BC110" s="164">
        <f t="shared" si="75"/>
        <v>0</v>
      </c>
      <c r="BD110" s="127">
        <v>0</v>
      </c>
      <c r="BE110" s="164">
        <f t="shared" si="76"/>
        <v>0</v>
      </c>
      <c r="BF110" s="256">
        <f t="shared" si="77"/>
        <v>0</v>
      </c>
      <c r="BG110" s="256">
        <f t="shared" si="78"/>
        <v>0</v>
      </c>
      <c r="BH110" s="255" t="b">
        <f t="shared" si="79"/>
        <v>1</v>
      </c>
      <c r="BI110" s="255">
        <f t="shared" si="80"/>
        <v>0</v>
      </c>
      <c r="BJ110" s="250">
        <f t="shared" si="81"/>
        <v>21110236</v>
      </c>
      <c r="BK110" s="251">
        <v>348</v>
      </c>
      <c r="BL110" s="251">
        <v>5</v>
      </c>
      <c r="BM110" s="252">
        <f t="shared" si="82"/>
        <v>0</v>
      </c>
      <c r="BN110" s="252">
        <f t="shared" si="83"/>
        <v>0</v>
      </c>
      <c r="BO110" s="252">
        <f t="shared" si="84"/>
        <v>0</v>
      </c>
      <c r="BP110" s="252">
        <f t="shared" si="85"/>
        <v>0</v>
      </c>
      <c r="BQ110" s="254">
        <f t="shared" si="86"/>
        <v>16.43</v>
      </c>
      <c r="BR110">
        <f t="shared" si="87"/>
        <v>16</v>
      </c>
      <c r="BS110">
        <v>0</v>
      </c>
      <c r="BT110">
        <v>1</v>
      </c>
      <c r="BU110" t="s">
        <v>139</v>
      </c>
      <c r="BV110" t="str">
        <f t="shared" si="88"/>
        <v>0</v>
      </c>
      <c r="BW110" t="str">
        <f t="shared" si="89"/>
        <v>0</v>
      </c>
      <c r="BX110" t="str">
        <f t="shared" si="90"/>
        <v>1</v>
      </c>
      <c r="BY110" t="s">
        <v>23</v>
      </c>
      <c r="BZ110" s="253">
        <f t="shared" si="91"/>
        <v>0</v>
      </c>
      <c r="CA110" s="253">
        <f t="shared" si="92"/>
        <v>0</v>
      </c>
      <c r="CB110" s="253">
        <f t="shared" si="93"/>
        <v>0</v>
      </c>
      <c r="CC110" s="253">
        <f t="shared" si="94"/>
        <v>0</v>
      </c>
      <c r="CD110" s="253">
        <f t="shared" si="95"/>
        <v>0</v>
      </c>
      <c r="CE110" s="253">
        <f t="shared" si="96"/>
        <v>0</v>
      </c>
      <c r="CF110" s="253">
        <f t="shared" si="97"/>
        <v>0</v>
      </c>
      <c r="CG110" s="253">
        <f t="shared" si="98"/>
        <v>0</v>
      </c>
      <c r="CH110" s="253">
        <f t="shared" si="99"/>
        <v>0</v>
      </c>
      <c r="CI110" s="253">
        <f t="shared" si="100"/>
        <v>0</v>
      </c>
      <c r="CJ110" s="253">
        <f t="shared" si="101"/>
        <v>0</v>
      </c>
      <c r="CK110" s="253">
        <f t="shared" si="102"/>
        <v>0</v>
      </c>
    </row>
    <row r="111" spans="2:89" s="218" customFormat="1" ht="27.6" x14ac:dyDescent="0.3">
      <c r="B111" s="194">
        <v>55</v>
      </c>
      <c r="C111" s="195">
        <v>211011</v>
      </c>
      <c r="D111" s="196">
        <v>21110236</v>
      </c>
      <c r="E111" s="197" t="s">
        <v>170</v>
      </c>
      <c r="F111" s="198" t="s">
        <v>344</v>
      </c>
      <c r="G111" s="198" t="s">
        <v>345</v>
      </c>
      <c r="H111" s="199" t="s">
        <v>18</v>
      </c>
      <c r="I111" s="194"/>
      <c r="J111" s="199" t="s">
        <v>19</v>
      </c>
      <c r="K111" s="200">
        <f t="shared" si="52"/>
        <v>18</v>
      </c>
      <c r="L111" s="201" t="s">
        <v>138</v>
      </c>
      <c r="M111" s="262">
        <f t="shared" si="53"/>
        <v>19.809999999999999</v>
      </c>
      <c r="N111" s="202">
        <v>19.809999999999999</v>
      </c>
      <c r="O111" s="260">
        <v>16</v>
      </c>
      <c r="P111" s="110">
        <f t="shared" si="54"/>
        <v>413.63279999999997</v>
      </c>
      <c r="Q111" s="204" t="s">
        <v>139</v>
      </c>
      <c r="R111" s="205">
        <f t="shared" si="55"/>
        <v>6</v>
      </c>
      <c r="S111" s="114">
        <f t="shared" si="56"/>
        <v>137.87759999999997</v>
      </c>
      <c r="T111" s="205">
        <f t="shared" si="57"/>
        <v>12</v>
      </c>
      <c r="U111" s="114">
        <f t="shared" si="58"/>
        <v>275.75519999999995</v>
      </c>
      <c r="V111" s="113">
        <f t="shared" si="59"/>
        <v>0</v>
      </c>
      <c r="W111" s="114">
        <f t="shared" si="60"/>
        <v>0</v>
      </c>
      <c r="X111" s="205">
        <f t="shared" si="61"/>
        <v>0</v>
      </c>
      <c r="Y111" s="114">
        <f t="shared" si="62"/>
        <v>0</v>
      </c>
      <c r="Z111" s="203">
        <f t="shared" si="103"/>
        <v>413.63279999999992</v>
      </c>
      <c r="AA111" s="206" t="b">
        <f t="shared" si="64"/>
        <v>1</v>
      </c>
      <c r="AB111" s="194"/>
      <c r="AC111" s="213"/>
      <c r="AD111" s="199" t="s">
        <v>22</v>
      </c>
      <c r="AE111" s="198" t="s">
        <v>23</v>
      </c>
      <c r="AF111" s="214"/>
      <c r="AG111" s="215"/>
      <c r="AH111" s="210">
        <v>0</v>
      </c>
      <c r="AI111" s="164">
        <f t="shared" si="65"/>
        <v>0</v>
      </c>
      <c r="AJ111" s="210">
        <v>0</v>
      </c>
      <c r="AK111" s="164">
        <f t="shared" si="66"/>
        <v>0</v>
      </c>
      <c r="AL111" s="216">
        <v>6</v>
      </c>
      <c r="AM111" s="164">
        <f t="shared" si="67"/>
        <v>137.87759999999997</v>
      </c>
      <c r="AN111" s="216">
        <v>6</v>
      </c>
      <c r="AO111" s="164">
        <f t="shared" si="68"/>
        <v>137.87759999999997</v>
      </c>
      <c r="AP111" s="216">
        <v>6</v>
      </c>
      <c r="AQ111" s="164">
        <f t="shared" si="69"/>
        <v>137.87759999999997</v>
      </c>
      <c r="AR111" s="216">
        <v>0</v>
      </c>
      <c r="AS111" s="164">
        <f t="shared" si="70"/>
        <v>0</v>
      </c>
      <c r="AT111" s="216">
        <v>0</v>
      </c>
      <c r="AU111" s="164">
        <f t="shared" si="71"/>
        <v>0</v>
      </c>
      <c r="AV111" s="216">
        <v>0</v>
      </c>
      <c r="AW111" s="164">
        <f t="shared" si="72"/>
        <v>0</v>
      </c>
      <c r="AX111" s="216">
        <v>0</v>
      </c>
      <c r="AY111" s="164">
        <f t="shared" si="73"/>
        <v>0</v>
      </c>
      <c r="AZ111" s="216">
        <v>0</v>
      </c>
      <c r="BA111" s="164">
        <f t="shared" si="74"/>
        <v>0</v>
      </c>
      <c r="BB111" s="216">
        <v>0</v>
      </c>
      <c r="BC111" s="164">
        <f t="shared" si="75"/>
        <v>0</v>
      </c>
      <c r="BD111" s="216">
        <v>0</v>
      </c>
      <c r="BE111" s="164">
        <f t="shared" si="76"/>
        <v>0</v>
      </c>
      <c r="BF111" s="256">
        <f t="shared" si="77"/>
        <v>413.63279999999997</v>
      </c>
      <c r="BG111" s="256">
        <f t="shared" si="78"/>
        <v>413.63279999999992</v>
      </c>
      <c r="BH111" s="255" t="b">
        <f t="shared" si="79"/>
        <v>1</v>
      </c>
      <c r="BI111" s="255">
        <f t="shared" si="80"/>
        <v>0</v>
      </c>
      <c r="BJ111" s="250">
        <f t="shared" si="81"/>
        <v>21110236</v>
      </c>
      <c r="BK111" s="251">
        <v>348</v>
      </c>
      <c r="BL111" s="251">
        <v>5</v>
      </c>
      <c r="BM111" s="252">
        <f t="shared" si="82"/>
        <v>6</v>
      </c>
      <c r="BN111" s="252">
        <f t="shared" si="83"/>
        <v>12</v>
      </c>
      <c r="BO111" s="252">
        <f t="shared" si="84"/>
        <v>0</v>
      </c>
      <c r="BP111" s="252">
        <f t="shared" si="85"/>
        <v>0</v>
      </c>
      <c r="BQ111" s="254">
        <f t="shared" si="86"/>
        <v>19.809999999999999</v>
      </c>
      <c r="BR111">
        <f t="shared" si="87"/>
        <v>16</v>
      </c>
      <c r="BS111">
        <v>0</v>
      </c>
      <c r="BT111">
        <v>1</v>
      </c>
      <c r="BU111" t="s">
        <v>139</v>
      </c>
      <c r="BV111" t="str">
        <f t="shared" si="88"/>
        <v>0</v>
      </c>
      <c r="BW111" t="str">
        <f t="shared" si="89"/>
        <v>0</v>
      </c>
      <c r="BX111" t="str">
        <f t="shared" si="90"/>
        <v>1</v>
      </c>
      <c r="BY111" t="s">
        <v>23</v>
      </c>
      <c r="BZ111" s="253">
        <f t="shared" si="91"/>
        <v>0</v>
      </c>
      <c r="CA111" s="253">
        <f t="shared" si="92"/>
        <v>0</v>
      </c>
      <c r="CB111" s="253">
        <f t="shared" si="93"/>
        <v>137.87759999999997</v>
      </c>
      <c r="CC111" s="253">
        <f t="shared" si="94"/>
        <v>137.87759999999997</v>
      </c>
      <c r="CD111" s="253">
        <f t="shared" si="95"/>
        <v>137.87759999999997</v>
      </c>
      <c r="CE111" s="253">
        <f t="shared" si="96"/>
        <v>0</v>
      </c>
      <c r="CF111" s="253">
        <f t="shared" si="97"/>
        <v>0</v>
      </c>
      <c r="CG111" s="253">
        <f t="shared" si="98"/>
        <v>0</v>
      </c>
      <c r="CH111" s="253">
        <f t="shared" si="99"/>
        <v>0</v>
      </c>
      <c r="CI111" s="253">
        <f t="shared" si="100"/>
        <v>0</v>
      </c>
      <c r="CJ111" s="253">
        <f t="shared" si="101"/>
        <v>0</v>
      </c>
      <c r="CK111" s="253">
        <f t="shared" si="102"/>
        <v>0</v>
      </c>
    </row>
    <row r="112" spans="2:89" ht="27.6" x14ac:dyDescent="0.3">
      <c r="B112" s="129">
        <v>56</v>
      </c>
      <c r="C112" s="107">
        <v>211011</v>
      </c>
      <c r="D112" s="101">
        <v>21110237</v>
      </c>
      <c r="E112" s="102" t="s">
        <v>134</v>
      </c>
      <c r="F112" s="108" t="s">
        <v>344</v>
      </c>
      <c r="G112" s="108" t="s">
        <v>345</v>
      </c>
      <c r="H112" s="109" t="s">
        <v>18</v>
      </c>
      <c r="I112" s="123"/>
      <c r="J112" s="109" t="s">
        <v>19</v>
      </c>
      <c r="K112" s="111">
        <f t="shared" si="52"/>
        <v>0</v>
      </c>
      <c r="L112" s="104" t="s">
        <v>138</v>
      </c>
      <c r="M112" s="262">
        <f t="shared" si="53"/>
        <v>34.880000000000003</v>
      </c>
      <c r="N112" s="106">
        <v>34.880000000000003</v>
      </c>
      <c r="O112" s="260">
        <v>16</v>
      </c>
      <c r="P112" s="110">
        <f t="shared" si="54"/>
        <v>0</v>
      </c>
      <c r="Q112" s="112" t="s">
        <v>139</v>
      </c>
      <c r="R112" s="113">
        <f t="shared" si="55"/>
        <v>0</v>
      </c>
      <c r="S112" s="114">
        <f t="shared" si="56"/>
        <v>0</v>
      </c>
      <c r="T112" s="113">
        <f t="shared" si="57"/>
        <v>0</v>
      </c>
      <c r="U112" s="114">
        <f t="shared" si="58"/>
        <v>0</v>
      </c>
      <c r="V112" s="113">
        <f t="shared" si="59"/>
        <v>0</v>
      </c>
      <c r="W112" s="114">
        <f t="shared" si="60"/>
        <v>0</v>
      </c>
      <c r="X112" s="113">
        <f t="shared" si="61"/>
        <v>0</v>
      </c>
      <c r="Y112" s="114">
        <f t="shared" si="62"/>
        <v>0</v>
      </c>
      <c r="Z112" s="116">
        <f t="shared" si="103"/>
        <v>0</v>
      </c>
      <c r="AA112" s="117" t="b">
        <f t="shared" si="64"/>
        <v>1</v>
      </c>
      <c r="AB112" s="123"/>
      <c r="AC112" s="124"/>
      <c r="AD112" s="109" t="s">
        <v>22</v>
      </c>
      <c r="AE112" s="108" t="s">
        <v>23</v>
      </c>
      <c r="AF112" s="125"/>
      <c r="AG112" s="126"/>
      <c r="AH112" s="121">
        <v>0</v>
      </c>
      <c r="AI112" s="164">
        <f t="shared" si="65"/>
        <v>0</v>
      </c>
      <c r="AJ112" s="121">
        <v>0</v>
      </c>
      <c r="AK112" s="164">
        <f t="shared" si="66"/>
        <v>0</v>
      </c>
      <c r="AL112" s="127">
        <v>0</v>
      </c>
      <c r="AM112" s="164">
        <f t="shared" si="67"/>
        <v>0</v>
      </c>
      <c r="AN112" s="127">
        <v>0</v>
      </c>
      <c r="AO112" s="164">
        <f t="shared" si="68"/>
        <v>0</v>
      </c>
      <c r="AP112" s="127"/>
      <c r="AQ112" s="164">
        <f t="shared" si="69"/>
        <v>0</v>
      </c>
      <c r="AR112" s="127">
        <v>0</v>
      </c>
      <c r="AS112" s="164">
        <f t="shared" si="70"/>
        <v>0</v>
      </c>
      <c r="AT112" s="127">
        <v>0</v>
      </c>
      <c r="AU112" s="164">
        <f t="shared" si="71"/>
        <v>0</v>
      </c>
      <c r="AV112" s="127">
        <v>0</v>
      </c>
      <c r="AW112" s="164">
        <f t="shared" si="72"/>
        <v>0</v>
      </c>
      <c r="AX112" s="127">
        <v>0</v>
      </c>
      <c r="AY112" s="164">
        <f t="shared" si="73"/>
        <v>0</v>
      </c>
      <c r="AZ112" s="127">
        <v>0</v>
      </c>
      <c r="BA112" s="164">
        <f t="shared" si="74"/>
        <v>0</v>
      </c>
      <c r="BB112" s="127">
        <v>0</v>
      </c>
      <c r="BC112" s="164">
        <f t="shared" si="75"/>
        <v>0</v>
      </c>
      <c r="BD112" s="127">
        <v>0</v>
      </c>
      <c r="BE112" s="164">
        <f t="shared" si="76"/>
        <v>0</v>
      </c>
      <c r="BF112" s="256">
        <f t="shared" si="77"/>
        <v>0</v>
      </c>
      <c r="BG112" s="256">
        <f t="shared" si="78"/>
        <v>0</v>
      </c>
      <c r="BH112" s="255" t="b">
        <f t="shared" si="79"/>
        <v>1</v>
      </c>
      <c r="BI112" s="255">
        <f t="shared" si="80"/>
        <v>0</v>
      </c>
      <c r="BJ112" s="250">
        <f t="shared" si="81"/>
        <v>21110237</v>
      </c>
      <c r="BK112" s="251">
        <v>348</v>
      </c>
      <c r="BL112" s="251">
        <v>5</v>
      </c>
      <c r="BM112" s="252">
        <f t="shared" si="82"/>
        <v>0</v>
      </c>
      <c r="BN112" s="252">
        <f t="shared" si="83"/>
        <v>0</v>
      </c>
      <c r="BO112" s="252">
        <f t="shared" si="84"/>
        <v>0</v>
      </c>
      <c r="BP112" s="252">
        <f t="shared" si="85"/>
        <v>0</v>
      </c>
      <c r="BQ112" s="254">
        <f t="shared" si="86"/>
        <v>34.880000000000003</v>
      </c>
      <c r="BR112">
        <f t="shared" si="87"/>
        <v>16</v>
      </c>
      <c r="BS112">
        <v>0</v>
      </c>
      <c r="BT112">
        <v>1</v>
      </c>
      <c r="BU112" t="s">
        <v>139</v>
      </c>
      <c r="BV112" t="str">
        <f t="shared" si="88"/>
        <v>0</v>
      </c>
      <c r="BW112" t="str">
        <f t="shared" si="89"/>
        <v>0</v>
      </c>
      <c r="BX112" t="str">
        <f t="shared" si="90"/>
        <v>1</v>
      </c>
      <c r="BY112" t="s">
        <v>23</v>
      </c>
      <c r="BZ112" s="253">
        <f t="shared" si="91"/>
        <v>0</v>
      </c>
      <c r="CA112" s="253">
        <f t="shared" si="92"/>
        <v>0</v>
      </c>
      <c r="CB112" s="253">
        <f t="shared" si="93"/>
        <v>0</v>
      </c>
      <c r="CC112" s="253">
        <f t="shared" si="94"/>
        <v>0</v>
      </c>
      <c r="CD112" s="253">
        <f t="shared" si="95"/>
        <v>0</v>
      </c>
      <c r="CE112" s="253">
        <f t="shared" si="96"/>
        <v>0</v>
      </c>
      <c r="CF112" s="253">
        <f t="shared" si="97"/>
        <v>0</v>
      </c>
      <c r="CG112" s="253">
        <f t="shared" si="98"/>
        <v>0</v>
      </c>
      <c r="CH112" s="253">
        <f t="shared" si="99"/>
        <v>0</v>
      </c>
      <c r="CI112" s="253">
        <f t="shared" si="100"/>
        <v>0</v>
      </c>
      <c r="CJ112" s="253">
        <f t="shared" si="101"/>
        <v>0</v>
      </c>
      <c r="CK112" s="253">
        <f t="shared" si="102"/>
        <v>0</v>
      </c>
    </row>
    <row r="113" spans="2:89" s="218" customFormat="1" ht="27.6" x14ac:dyDescent="0.3">
      <c r="B113" s="194">
        <v>56</v>
      </c>
      <c r="C113" s="195">
        <v>211011</v>
      </c>
      <c r="D113" s="196">
        <v>21110237</v>
      </c>
      <c r="E113" s="197" t="s">
        <v>134</v>
      </c>
      <c r="F113" s="198" t="s">
        <v>344</v>
      </c>
      <c r="G113" s="198" t="s">
        <v>345</v>
      </c>
      <c r="H113" s="199" t="s">
        <v>18</v>
      </c>
      <c r="I113" s="194"/>
      <c r="J113" s="199" t="s">
        <v>19</v>
      </c>
      <c r="K113" s="200">
        <f t="shared" si="52"/>
        <v>21</v>
      </c>
      <c r="L113" s="201" t="s">
        <v>138</v>
      </c>
      <c r="M113" s="262">
        <f t="shared" si="53"/>
        <v>41.67</v>
      </c>
      <c r="N113" s="202">
        <v>41.67</v>
      </c>
      <c r="O113" s="260">
        <v>16</v>
      </c>
      <c r="P113" s="110">
        <f t="shared" si="54"/>
        <v>1015.0811999999999</v>
      </c>
      <c r="Q113" s="204" t="s">
        <v>139</v>
      </c>
      <c r="R113" s="205">
        <f t="shared" si="55"/>
        <v>6</v>
      </c>
      <c r="S113" s="114">
        <f t="shared" si="56"/>
        <v>290.02319999999997</v>
      </c>
      <c r="T113" s="205">
        <f t="shared" si="57"/>
        <v>9</v>
      </c>
      <c r="U113" s="114">
        <f t="shared" si="58"/>
        <v>435.03479999999996</v>
      </c>
      <c r="V113" s="113">
        <f t="shared" si="59"/>
        <v>3</v>
      </c>
      <c r="W113" s="114">
        <f t="shared" si="60"/>
        <v>145.01159999999999</v>
      </c>
      <c r="X113" s="205">
        <f t="shared" si="61"/>
        <v>3</v>
      </c>
      <c r="Y113" s="114">
        <f t="shared" si="62"/>
        <v>145.01159999999999</v>
      </c>
      <c r="Z113" s="203">
        <f t="shared" si="103"/>
        <v>1015.0812000000001</v>
      </c>
      <c r="AA113" s="206" t="b">
        <f t="shared" si="64"/>
        <v>1</v>
      </c>
      <c r="AB113" s="194"/>
      <c r="AC113" s="213"/>
      <c r="AD113" s="199" t="s">
        <v>22</v>
      </c>
      <c r="AE113" s="198" t="s">
        <v>23</v>
      </c>
      <c r="AF113" s="214"/>
      <c r="AG113" s="215"/>
      <c r="AH113" s="210">
        <v>0</v>
      </c>
      <c r="AI113" s="164">
        <f t="shared" si="65"/>
        <v>0</v>
      </c>
      <c r="AJ113" s="210">
        <v>0</v>
      </c>
      <c r="AK113" s="164">
        <f t="shared" si="66"/>
        <v>0</v>
      </c>
      <c r="AL113" s="216">
        <v>6</v>
      </c>
      <c r="AM113" s="164">
        <f t="shared" si="67"/>
        <v>290.02319999999997</v>
      </c>
      <c r="AN113" s="216">
        <v>4</v>
      </c>
      <c r="AO113" s="164">
        <f t="shared" si="68"/>
        <v>193.34879999999998</v>
      </c>
      <c r="AP113" s="216">
        <v>4</v>
      </c>
      <c r="AQ113" s="164">
        <f t="shared" si="69"/>
        <v>193.34879999999998</v>
      </c>
      <c r="AR113" s="216">
        <v>1</v>
      </c>
      <c r="AS113" s="164">
        <f t="shared" si="70"/>
        <v>48.337199999999996</v>
      </c>
      <c r="AT113" s="216">
        <v>1</v>
      </c>
      <c r="AU113" s="164">
        <f t="shared" si="71"/>
        <v>48.337199999999996</v>
      </c>
      <c r="AV113" s="216">
        <v>1</v>
      </c>
      <c r="AW113" s="164">
        <f t="shared" si="72"/>
        <v>48.337199999999996</v>
      </c>
      <c r="AX113" s="216">
        <v>1</v>
      </c>
      <c r="AY113" s="164">
        <f t="shared" si="73"/>
        <v>48.337199999999996</v>
      </c>
      <c r="AZ113" s="216">
        <v>1</v>
      </c>
      <c r="BA113" s="164">
        <f t="shared" si="74"/>
        <v>48.337199999999996</v>
      </c>
      <c r="BB113" s="216">
        <v>1</v>
      </c>
      <c r="BC113" s="164">
        <f t="shared" si="75"/>
        <v>48.337199999999996</v>
      </c>
      <c r="BD113" s="216">
        <v>1</v>
      </c>
      <c r="BE113" s="164">
        <f t="shared" si="76"/>
        <v>48.337199999999996</v>
      </c>
      <c r="BF113" s="256">
        <f t="shared" si="77"/>
        <v>1015.0811999999999</v>
      </c>
      <c r="BG113" s="256">
        <f t="shared" si="78"/>
        <v>1015.0811999999996</v>
      </c>
      <c r="BH113" s="255" t="b">
        <f t="shared" si="79"/>
        <v>1</v>
      </c>
      <c r="BI113" s="255">
        <f t="shared" si="80"/>
        <v>0</v>
      </c>
      <c r="BJ113" s="250">
        <f t="shared" si="81"/>
        <v>21110237</v>
      </c>
      <c r="BK113" s="251">
        <v>348</v>
      </c>
      <c r="BL113" s="251">
        <v>5</v>
      </c>
      <c r="BM113" s="252">
        <f t="shared" si="82"/>
        <v>6</v>
      </c>
      <c r="BN113" s="252">
        <f t="shared" si="83"/>
        <v>9</v>
      </c>
      <c r="BO113" s="252">
        <f t="shared" si="84"/>
        <v>3</v>
      </c>
      <c r="BP113" s="252">
        <f t="shared" si="85"/>
        <v>3</v>
      </c>
      <c r="BQ113" s="254">
        <f t="shared" si="86"/>
        <v>41.67</v>
      </c>
      <c r="BR113">
        <f t="shared" si="87"/>
        <v>16</v>
      </c>
      <c r="BS113">
        <v>0</v>
      </c>
      <c r="BT113">
        <v>1</v>
      </c>
      <c r="BU113" t="s">
        <v>139</v>
      </c>
      <c r="BV113" t="str">
        <f t="shared" si="88"/>
        <v>0</v>
      </c>
      <c r="BW113" t="str">
        <f t="shared" si="89"/>
        <v>0</v>
      </c>
      <c r="BX113" t="str">
        <f t="shared" si="90"/>
        <v>1</v>
      </c>
      <c r="BY113" t="s">
        <v>23</v>
      </c>
      <c r="BZ113" s="253">
        <f t="shared" si="91"/>
        <v>0</v>
      </c>
      <c r="CA113" s="253">
        <f t="shared" si="92"/>
        <v>0</v>
      </c>
      <c r="CB113" s="253">
        <f t="shared" si="93"/>
        <v>290.02319999999997</v>
      </c>
      <c r="CC113" s="253">
        <f t="shared" si="94"/>
        <v>193.34879999999998</v>
      </c>
      <c r="CD113" s="253">
        <f t="shared" si="95"/>
        <v>193.34879999999998</v>
      </c>
      <c r="CE113" s="253">
        <f t="shared" si="96"/>
        <v>48.337199999999996</v>
      </c>
      <c r="CF113" s="253">
        <f t="shared" si="97"/>
        <v>48.337199999999996</v>
      </c>
      <c r="CG113" s="253">
        <f t="shared" si="98"/>
        <v>48.337199999999996</v>
      </c>
      <c r="CH113" s="253">
        <f t="shared" si="99"/>
        <v>48.337199999999996</v>
      </c>
      <c r="CI113" s="253">
        <f t="shared" si="100"/>
        <v>48.337199999999996</v>
      </c>
      <c r="CJ113" s="253">
        <f t="shared" si="101"/>
        <v>48.337199999999996</v>
      </c>
      <c r="CK113" s="253">
        <f t="shared" si="102"/>
        <v>48.337199999999996</v>
      </c>
    </row>
    <row r="114" spans="2:89" ht="41.4" x14ac:dyDescent="0.3">
      <c r="B114" s="129">
        <v>57</v>
      </c>
      <c r="C114" s="107">
        <v>211011</v>
      </c>
      <c r="D114" s="101">
        <v>21110239</v>
      </c>
      <c r="E114" s="102" t="s">
        <v>135</v>
      </c>
      <c r="F114" s="108" t="s">
        <v>344</v>
      </c>
      <c r="G114" s="108" t="s">
        <v>345</v>
      </c>
      <c r="H114" s="109" t="s">
        <v>18</v>
      </c>
      <c r="I114" s="123"/>
      <c r="J114" s="109" t="s">
        <v>19</v>
      </c>
      <c r="K114" s="111">
        <f t="shared" si="52"/>
        <v>0</v>
      </c>
      <c r="L114" s="104" t="s">
        <v>20</v>
      </c>
      <c r="M114" s="262">
        <f t="shared" si="53"/>
        <v>23.85</v>
      </c>
      <c r="N114" s="106">
        <v>23.85</v>
      </c>
      <c r="O114" s="260">
        <v>16</v>
      </c>
      <c r="P114" s="110">
        <f t="shared" si="54"/>
        <v>0</v>
      </c>
      <c r="Q114" s="112" t="s">
        <v>139</v>
      </c>
      <c r="R114" s="113">
        <f t="shared" si="55"/>
        <v>0</v>
      </c>
      <c r="S114" s="114">
        <f t="shared" si="56"/>
        <v>0</v>
      </c>
      <c r="T114" s="113">
        <f t="shared" si="57"/>
        <v>0</v>
      </c>
      <c r="U114" s="114">
        <f t="shared" si="58"/>
        <v>0</v>
      </c>
      <c r="V114" s="113">
        <f t="shared" si="59"/>
        <v>0</v>
      </c>
      <c r="W114" s="114">
        <f t="shared" si="60"/>
        <v>0</v>
      </c>
      <c r="X114" s="113">
        <f t="shared" si="61"/>
        <v>0</v>
      </c>
      <c r="Y114" s="114">
        <f t="shared" si="62"/>
        <v>0</v>
      </c>
      <c r="Z114" s="116">
        <f t="shared" si="103"/>
        <v>0</v>
      </c>
      <c r="AA114" s="117" t="b">
        <f t="shared" si="64"/>
        <v>1</v>
      </c>
      <c r="AB114" s="123"/>
      <c r="AC114" s="124"/>
      <c r="AD114" s="109" t="s">
        <v>22</v>
      </c>
      <c r="AE114" s="108" t="s">
        <v>23</v>
      </c>
      <c r="AF114" s="125"/>
      <c r="AG114" s="126"/>
      <c r="AH114" s="121">
        <v>0</v>
      </c>
      <c r="AI114" s="164">
        <f t="shared" si="65"/>
        <v>0</v>
      </c>
      <c r="AJ114" s="121">
        <v>0</v>
      </c>
      <c r="AK114" s="164">
        <f t="shared" si="66"/>
        <v>0</v>
      </c>
      <c r="AL114" s="127">
        <v>0</v>
      </c>
      <c r="AM114" s="164">
        <f t="shared" si="67"/>
        <v>0</v>
      </c>
      <c r="AN114" s="127">
        <v>0</v>
      </c>
      <c r="AO114" s="164">
        <f t="shared" si="68"/>
        <v>0</v>
      </c>
      <c r="AP114" s="127">
        <v>0</v>
      </c>
      <c r="AQ114" s="164">
        <f t="shared" si="69"/>
        <v>0</v>
      </c>
      <c r="AR114" s="127">
        <v>0</v>
      </c>
      <c r="AS114" s="164">
        <f t="shared" si="70"/>
        <v>0</v>
      </c>
      <c r="AT114" s="127">
        <v>0</v>
      </c>
      <c r="AU114" s="164">
        <f t="shared" si="71"/>
        <v>0</v>
      </c>
      <c r="AV114" s="127">
        <v>0</v>
      </c>
      <c r="AW114" s="164">
        <f t="shared" si="72"/>
        <v>0</v>
      </c>
      <c r="AX114" s="127">
        <v>0</v>
      </c>
      <c r="AY114" s="164">
        <f t="shared" si="73"/>
        <v>0</v>
      </c>
      <c r="AZ114" s="127">
        <v>0</v>
      </c>
      <c r="BA114" s="164">
        <f t="shared" si="74"/>
        <v>0</v>
      </c>
      <c r="BB114" s="127">
        <v>0</v>
      </c>
      <c r="BC114" s="164">
        <f t="shared" si="75"/>
        <v>0</v>
      </c>
      <c r="BD114" s="127">
        <v>0</v>
      </c>
      <c r="BE114" s="164">
        <f t="shared" si="76"/>
        <v>0</v>
      </c>
      <c r="BF114" s="256">
        <f t="shared" si="77"/>
        <v>0</v>
      </c>
      <c r="BG114" s="256">
        <f t="shared" si="78"/>
        <v>0</v>
      </c>
      <c r="BH114" s="255" t="b">
        <f t="shared" si="79"/>
        <v>1</v>
      </c>
      <c r="BI114" s="255">
        <f t="shared" si="80"/>
        <v>0</v>
      </c>
      <c r="BJ114" s="250">
        <f t="shared" si="81"/>
        <v>21110239</v>
      </c>
      <c r="BK114" s="251">
        <v>348</v>
      </c>
      <c r="BL114" s="251">
        <v>5</v>
      </c>
      <c r="BM114" s="252">
        <f t="shared" si="82"/>
        <v>0</v>
      </c>
      <c r="BN114" s="252">
        <f t="shared" si="83"/>
        <v>0</v>
      </c>
      <c r="BO114" s="252">
        <f t="shared" si="84"/>
        <v>0</v>
      </c>
      <c r="BP114" s="252">
        <f t="shared" si="85"/>
        <v>0</v>
      </c>
      <c r="BQ114" s="254">
        <f t="shared" si="86"/>
        <v>23.85</v>
      </c>
      <c r="BR114">
        <f t="shared" si="87"/>
        <v>16</v>
      </c>
      <c r="BS114">
        <v>0</v>
      </c>
      <c r="BT114">
        <v>1</v>
      </c>
      <c r="BU114" t="s">
        <v>139</v>
      </c>
      <c r="BV114" t="str">
        <f t="shared" si="88"/>
        <v>0</v>
      </c>
      <c r="BW114" t="str">
        <f t="shared" si="89"/>
        <v>0</v>
      </c>
      <c r="BX114" t="str">
        <f t="shared" si="90"/>
        <v>1</v>
      </c>
      <c r="BY114" t="s">
        <v>23</v>
      </c>
      <c r="BZ114" s="253">
        <f t="shared" si="91"/>
        <v>0</v>
      </c>
      <c r="CA114" s="253">
        <f t="shared" si="92"/>
        <v>0</v>
      </c>
      <c r="CB114" s="253">
        <f t="shared" si="93"/>
        <v>0</v>
      </c>
      <c r="CC114" s="253">
        <f t="shared" si="94"/>
        <v>0</v>
      </c>
      <c r="CD114" s="253">
        <f t="shared" si="95"/>
        <v>0</v>
      </c>
      <c r="CE114" s="253">
        <f t="shared" si="96"/>
        <v>0</v>
      </c>
      <c r="CF114" s="253">
        <f t="shared" si="97"/>
        <v>0</v>
      </c>
      <c r="CG114" s="253">
        <f t="shared" si="98"/>
        <v>0</v>
      </c>
      <c r="CH114" s="253">
        <f t="shared" si="99"/>
        <v>0</v>
      </c>
      <c r="CI114" s="253">
        <f t="shared" si="100"/>
        <v>0</v>
      </c>
      <c r="CJ114" s="253">
        <f t="shared" si="101"/>
        <v>0</v>
      </c>
      <c r="CK114" s="253">
        <f t="shared" si="102"/>
        <v>0</v>
      </c>
    </row>
    <row r="115" spans="2:89" s="218" customFormat="1" ht="41.4" x14ac:dyDescent="0.3">
      <c r="B115" s="194">
        <v>57</v>
      </c>
      <c r="C115" s="195">
        <v>211011</v>
      </c>
      <c r="D115" s="196">
        <v>21110239</v>
      </c>
      <c r="E115" s="197" t="s">
        <v>135</v>
      </c>
      <c r="F115" s="198" t="s">
        <v>344</v>
      </c>
      <c r="G115" s="198" t="s">
        <v>345</v>
      </c>
      <c r="H115" s="199" t="s">
        <v>18</v>
      </c>
      <c r="I115" s="194"/>
      <c r="J115" s="199" t="s">
        <v>19</v>
      </c>
      <c r="K115" s="200">
        <f t="shared" si="52"/>
        <v>12</v>
      </c>
      <c r="L115" s="201" t="s">
        <v>20</v>
      </c>
      <c r="M115" s="262">
        <f t="shared" si="53"/>
        <v>23.48</v>
      </c>
      <c r="N115" s="202">
        <v>23.48</v>
      </c>
      <c r="O115" s="260">
        <v>16</v>
      </c>
      <c r="P115" s="110">
        <f t="shared" si="54"/>
        <v>326.84159999999997</v>
      </c>
      <c r="Q115" s="204" t="s">
        <v>139</v>
      </c>
      <c r="R115" s="205">
        <f t="shared" si="55"/>
        <v>4</v>
      </c>
      <c r="S115" s="114">
        <f t="shared" si="56"/>
        <v>108.9472</v>
      </c>
      <c r="T115" s="205">
        <f t="shared" si="57"/>
        <v>8</v>
      </c>
      <c r="U115" s="114">
        <f t="shared" si="58"/>
        <v>217.89439999999999</v>
      </c>
      <c r="V115" s="113">
        <f t="shared" si="59"/>
        <v>0</v>
      </c>
      <c r="W115" s="114">
        <f t="shared" si="60"/>
        <v>0</v>
      </c>
      <c r="X115" s="205">
        <f t="shared" si="61"/>
        <v>0</v>
      </c>
      <c r="Y115" s="114">
        <f t="shared" si="62"/>
        <v>0</v>
      </c>
      <c r="Z115" s="203">
        <f t="shared" si="103"/>
        <v>326.84159999999997</v>
      </c>
      <c r="AA115" s="206" t="b">
        <f t="shared" si="64"/>
        <v>1</v>
      </c>
      <c r="AB115" s="194"/>
      <c r="AC115" s="213"/>
      <c r="AD115" s="199" t="s">
        <v>22</v>
      </c>
      <c r="AE115" s="198" t="s">
        <v>23</v>
      </c>
      <c r="AF115" s="214"/>
      <c r="AG115" s="215"/>
      <c r="AH115" s="210">
        <v>0</v>
      </c>
      <c r="AI115" s="164">
        <f t="shared" si="65"/>
        <v>0</v>
      </c>
      <c r="AJ115" s="210">
        <v>0</v>
      </c>
      <c r="AK115" s="164">
        <f t="shared" si="66"/>
        <v>0</v>
      </c>
      <c r="AL115" s="216">
        <v>4</v>
      </c>
      <c r="AM115" s="164">
        <f t="shared" si="67"/>
        <v>108.9472</v>
      </c>
      <c r="AN115" s="216">
        <v>4</v>
      </c>
      <c r="AO115" s="164">
        <f t="shared" si="68"/>
        <v>108.9472</v>
      </c>
      <c r="AP115" s="216">
        <v>4</v>
      </c>
      <c r="AQ115" s="164">
        <f t="shared" si="69"/>
        <v>108.9472</v>
      </c>
      <c r="AR115" s="216">
        <v>0</v>
      </c>
      <c r="AS115" s="164">
        <f t="shared" si="70"/>
        <v>0</v>
      </c>
      <c r="AT115" s="216">
        <v>0</v>
      </c>
      <c r="AU115" s="164">
        <f t="shared" si="71"/>
        <v>0</v>
      </c>
      <c r="AV115" s="216">
        <v>0</v>
      </c>
      <c r="AW115" s="164">
        <f t="shared" si="72"/>
        <v>0</v>
      </c>
      <c r="AX115" s="216">
        <v>0</v>
      </c>
      <c r="AY115" s="164">
        <f t="shared" si="73"/>
        <v>0</v>
      </c>
      <c r="AZ115" s="216">
        <v>0</v>
      </c>
      <c r="BA115" s="164">
        <f t="shared" si="74"/>
        <v>0</v>
      </c>
      <c r="BB115" s="216">
        <v>0</v>
      </c>
      <c r="BC115" s="164">
        <f t="shared" si="75"/>
        <v>0</v>
      </c>
      <c r="BD115" s="216">
        <v>0</v>
      </c>
      <c r="BE115" s="164">
        <f t="shared" si="76"/>
        <v>0</v>
      </c>
      <c r="BF115" s="256">
        <f t="shared" si="77"/>
        <v>326.84159999999997</v>
      </c>
      <c r="BG115" s="256">
        <f t="shared" si="78"/>
        <v>326.84159999999997</v>
      </c>
      <c r="BH115" s="255" t="b">
        <f t="shared" si="79"/>
        <v>1</v>
      </c>
      <c r="BI115" s="255">
        <f t="shared" si="80"/>
        <v>0</v>
      </c>
      <c r="BJ115" s="250">
        <f t="shared" si="81"/>
        <v>21110239</v>
      </c>
      <c r="BK115" s="251">
        <v>348</v>
      </c>
      <c r="BL115" s="251">
        <v>5</v>
      </c>
      <c r="BM115" s="252">
        <f t="shared" si="82"/>
        <v>4</v>
      </c>
      <c r="BN115" s="252">
        <f t="shared" si="83"/>
        <v>8</v>
      </c>
      <c r="BO115" s="252">
        <f t="shared" si="84"/>
        <v>0</v>
      </c>
      <c r="BP115" s="252">
        <f t="shared" si="85"/>
        <v>0</v>
      </c>
      <c r="BQ115" s="254">
        <f t="shared" si="86"/>
        <v>23.48</v>
      </c>
      <c r="BR115">
        <f t="shared" si="87"/>
        <v>16</v>
      </c>
      <c r="BS115">
        <v>0</v>
      </c>
      <c r="BT115">
        <v>1</v>
      </c>
      <c r="BU115" t="s">
        <v>139</v>
      </c>
      <c r="BV115" t="str">
        <f t="shared" si="88"/>
        <v>0</v>
      </c>
      <c r="BW115" t="str">
        <f t="shared" si="89"/>
        <v>0</v>
      </c>
      <c r="BX115" t="str">
        <f t="shared" si="90"/>
        <v>1</v>
      </c>
      <c r="BY115" t="s">
        <v>23</v>
      </c>
      <c r="BZ115" s="253">
        <f t="shared" si="91"/>
        <v>0</v>
      </c>
      <c r="CA115" s="253">
        <f t="shared" si="92"/>
        <v>0</v>
      </c>
      <c r="CB115" s="253">
        <f t="shared" si="93"/>
        <v>108.9472</v>
      </c>
      <c r="CC115" s="253">
        <f t="shared" si="94"/>
        <v>108.9472</v>
      </c>
      <c r="CD115" s="253">
        <f t="shared" si="95"/>
        <v>108.9472</v>
      </c>
      <c r="CE115" s="253">
        <f t="shared" si="96"/>
        <v>0</v>
      </c>
      <c r="CF115" s="253">
        <f t="shared" si="97"/>
        <v>0</v>
      </c>
      <c r="CG115" s="253">
        <f t="shared" si="98"/>
        <v>0</v>
      </c>
      <c r="CH115" s="253">
        <f t="shared" si="99"/>
        <v>0</v>
      </c>
      <c r="CI115" s="253">
        <f t="shared" si="100"/>
        <v>0</v>
      </c>
      <c r="CJ115" s="253">
        <f t="shared" si="101"/>
        <v>0</v>
      </c>
      <c r="CK115" s="253">
        <f t="shared" si="102"/>
        <v>0</v>
      </c>
    </row>
    <row r="116" spans="2:89" ht="27.6" x14ac:dyDescent="0.3">
      <c r="B116" s="129">
        <v>58</v>
      </c>
      <c r="C116" s="107">
        <v>211011</v>
      </c>
      <c r="D116" s="101">
        <v>21110241</v>
      </c>
      <c r="E116" s="102" t="s">
        <v>136</v>
      </c>
      <c r="F116" s="108" t="s">
        <v>344</v>
      </c>
      <c r="G116" s="108" t="s">
        <v>345</v>
      </c>
      <c r="H116" s="109" t="s">
        <v>18</v>
      </c>
      <c r="I116" s="123"/>
      <c r="J116" s="109" t="s">
        <v>19</v>
      </c>
      <c r="K116" s="111">
        <f t="shared" si="52"/>
        <v>0</v>
      </c>
      <c r="L116" s="104" t="s">
        <v>20</v>
      </c>
      <c r="M116" s="262">
        <f t="shared" si="53"/>
        <v>27.5</v>
      </c>
      <c r="N116" s="106">
        <v>27.5</v>
      </c>
      <c r="O116" s="260">
        <v>16</v>
      </c>
      <c r="P116" s="110">
        <f t="shared" si="54"/>
        <v>0</v>
      </c>
      <c r="Q116" s="112" t="s">
        <v>139</v>
      </c>
      <c r="R116" s="113">
        <f t="shared" si="55"/>
        <v>0</v>
      </c>
      <c r="S116" s="114">
        <f t="shared" si="56"/>
        <v>0</v>
      </c>
      <c r="T116" s="113">
        <f t="shared" si="57"/>
        <v>0</v>
      </c>
      <c r="U116" s="114">
        <f t="shared" si="58"/>
        <v>0</v>
      </c>
      <c r="V116" s="113">
        <f t="shared" si="59"/>
        <v>0</v>
      </c>
      <c r="W116" s="114">
        <f t="shared" si="60"/>
        <v>0</v>
      </c>
      <c r="X116" s="113">
        <f t="shared" si="61"/>
        <v>0</v>
      </c>
      <c r="Y116" s="114">
        <f t="shared" si="62"/>
        <v>0</v>
      </c>
      <c r="Z116" s="116">
        <f t="shared" si="103"/>
        <v>0</v>
      </c>
      <c r="AA116" s="117" t="b">
        <f t="shared" si="64"/>
        <v>1</v>
      </c>
      <c r="AB116" s="123"/>
      <c r="AC116" s="124"/>
      <c r="AD116" s="109" t="s">
        <v>22</v>
      </c>
      <c r="AE116" s="108" t="s">
        <v>23</v>
      </c>
      <c r="AF116" s="125"/>
      <c r="AG116" s="126"/>
      <c r="AH116" s="121">
        <v>0</v>
      </c>
      <c r="AI116" s="164">
        <f t="shared" si="65"/>
        <v>0</v>
      </c>
      <c r="AJ116" s="121">
        <v>0</v>
      </c>
      <c r="AK116" s="164">
        <f t="shared" si="66"/>
        <v>0</v>
      </c>
      <c r="AL116" s="127">
        <v>0</v>
      </c>
      <c r="AM116" s="164">
        <f t="shared" si="67"/>
        <v>0</v>
      </c>
      <c r="AN116" s="127">
        <v>0</v>
      </c>
      <c r="AO116" s="164">
        <f t="shared" si="68"/>
        <v>0</v>
      </c>
      <c r="AP116" s="127">
        <v>0</v>
      </c>
      <c r="AQ116" s="164">
        <f t="shared" si="69"/>
        <v>0</v>
      </c>
      <c r="AR116" s="127">
        <v>0</v>
      </c>
      <c r="AS116" s="164">
        <f t="shared" si="70"/>
        <v>0</v>
      </c>
      <c r="AT116" s="127">
        <v>0</v>
      </c>
      <c r="AU116" s="164">
        <f t="shared" si="71"/>
        <v>0</v>
      </c>
      <c r="AV116" s="127">
        <v>0</v>
      </c>
      <c r="AW116" s="164">
        <f t="shared" si="72"/>
        <v>0</v>
      </c>
      <c r="AX116" s="127">
        <v>0</v>
      </c>
      <c r="AY116" s="164">
        <f t="shared" si="73"/>
        <v>0</v>
      </c>
      <c r="AZ116" s="127">
        <v>0</v>
      </c>
      <c r="BA116" s="164">
        <f t="shared" si="74"/>
        <v>0</v>
      </c>
      <c r="BB116" s="127">
        <v>0</v>
      </c>
      <c r="BC116" s="164">
        <f t="shared" si="75"/>
        <v>0</v>
      </c>
      <c r="BD116" s="127">
        <v>0</v>
      </c>
      <c r="BE116" s="164">
        <f t="shared" si="76"/>
        <v>0</v>
      </c>
      <c r="BF116" s="256">
        <f t="shared" si="77"/>
        <v>0</v>
      </c>
      <c r="BG116" s="256">
        <f t="shared" si="78"/>
        <v>0</v>
      </c>
      <c r="BH116" s="255" t="b">
        <f t="shared" si="79"/>
        <v>1</v>
      </c>
      <c r="BI116" s="255">
        <f t="shared" si="80"/>
        <v>0</v>
      </c>
      <c r="BJ116" s="250">
        <f t="shared" si="81"/>
        <v>21110241</v>
      </c>
      <c r="BK116" s="251">
        <v>348</v>
      </c>
      <c r="BL116" s="251">
        <v>5</v>
      </c>
      <c r="BM116" s="252">
        <f t="shared" si="82"/>
        <v>0</v>
      </c>
      <c r="BN116" s="252">
        <f t="shared" si="83"/>
        <v>0</v>
      </c>
      <c r="BO116" s="252">
        <f t="shared" si="84"/>
        <v>0</v>
      </c>
      <c r="BP116" s="252">
        <f t="shared" si="85"/>
        <v>0</v>
      </c>
      <c r="BQ116" s="254">
        <f t="shared" si="86"/>
        <v>27.5</v>
      </c>
      <c r="BR116">
        <f t="shared" si="87"/>
        <v>16</v>
      </c>
      <c r="BS116">
        <v>0</v>
      </c>
      <c r="BT116">
        <v>1</v>
      </c>
      <c r="BU116" t="s">
        <v>139</v>
      </c>
      <c r="BV116" t="str">
        <f t="shared" si="88"/>
        <v>0</v>
      </c>
      <c r="BW116" t="str">
        <f t="shared" si="89"/>
        <v>0</v>
      </c>
      <c r="BX116" t="str">
        <f t="shared" si="90"/>
        <v>1</v>
      </c>
      <c r="BY116" t="s">
        <v>23</v>
      </c>
      <c r="BZ116" s="253">
        <f t="shared" si="91"/>
        <v>0</v>
      </c>
      <c r="CA116" s="253">
        <f t="shared" si="92"/>
        <v>0</v>
      </c>
      <c r="CB116" s="253">
        <f t="shared" si="93"/>
        <v>0</v>
      </c>
      <c r="CC116" s="253">
        <f t="shared" si="94"/>
        <v>0</v>
      </c>
      <c r="CD116" s="253">
        <f t="shared" si="95"/>
        <v>0</v>
      </c>
      <c r="CE116" s="253">
        <f t="shared" si="96"/>
        <v>0</v>
      </c>
      <c r="CF116" s="253">
        <f t="shared" si="97"/>
        <v>0</v>
      </c>
      <c r="CG116" s="253">
        <f t="shared" si="98"/>
        <v>0</v>
      </c>
      <c r="CH116" s="253">
        <f t="shared" si="99"/>
        <v>0</v>
      </c>
      <c r="CI116" s="253">
        <f t="shared" si="100"/>
        <v>0</v>
      </c>
      <c r="CJ116" s="253">
        <f t="shared" si="101"/>
        <v>0</v>
      </c>
      <c r="CK116" s="253">
        <f t="shared" si="102"/>
        <v>0</v>
      </c>
    </row>
    <row r="117" spans="2:89" s="218" customFormat="1" ht="27.6" x14ac:dyDescent="0.3">
      <c r="B117" s="194">
        <v>58</v>
      </c>
      <c r="C117" s="195">
        <v>211011</v>
      </c>
      <c r="D117" s="196">
        <v>21110241</v>
      </c>
      <c r="E117" s="197" t="s">
        <v>136</v>
      </c>
      <c r="F117" s="198" t="s">
        <v>344</v>
      </c>
      <c r="G117" s="198" t="s">
        <v>345</v>
      </c>
      <c r="H117" s="199" t="s">
        <v>18</v>
      </c>
      <c r="I117" s="194"/>
      <c r="J117" s="199" t="s">
        <v>19</v>
      </c>
      <c r="K117" s="200">
        <f t="shared" si="52"/>
        <v>30</v>
      </c>
      <c r="L117" s="201" t="s">
        <v>20</v>
      </c>
      <c r="M117" s="262">
        <f t="shared" si="53"/>
        <v>23.57</v>
      </c>
      <c r="N117" s="202">
        <v>23.57</v>
      </c>
      <c r="O117" s="260">
        <v>16</v>
      </c>
      <c r="P117" s="110">
        <f t="shared" si="54"/>
        <v>820.23599999999988</v>
      </c>
      <c r="Q117" s="204" t="s">
        <v>139</v>
      </c>
      <c r="R117" s="205">
        <f t="shared" si="55"/>
        <v>6</v>
      </c>
      <c r="S117" s="114">
        <f t="shared" si="56"/>
        <v>164.04719999999998</v>
      </c>
      <c r="T117" s="205">
        <f t="shared" si="57"/>
        <v>9</v>
      </c>
      <c r="U117" s="114">
        <f t="shared" si="58"/>
        <v>246.07079999999996</v>
      </c>
      <c r="V117" s="113">
        <f t="shared" si="59"/>
        <v>9</v>
      </c>
      <c r="W117" s="114">
        <f t="shared" si="60"/>
        <v>246.07079999999996</v>
      </c>
      <c r="X117" s="205">
        <f t="shared" si="61"/>
        <v>6</v>
      </c>
      <c r="Y117" s="114">
        <f t="shared" si="62"/>
        <v>164.04719999999998</v>
      </c>
      <c r="Z117" s="203">
        <f t="shared" si="103"/>
        <v>820.23599999999988</v>
      </c>
      <c r="AA117" s="206" t="b">
        <f t="shared" si="64"/>
        <v>1</v>
      </c>
      <c r="AB117" s="194"/>
      <c r="AC117" s="213"/>
      <c r="AD117" s="199" t="s">
        <v>22</v>
      </c>
      <c r="AE117" s="198" t="s">
        <v>23</v>
      </c>
      <c r="AF117" s="214"/>
      <c r="AG117" s="215"/>
      <c r="AH117" s="210">
        <v>0</v>
      </c>
      <c r="AI117" s="164">
        <f t="shared" si="65"/>
        <v>0</v>
      </c>
      <c r="AJ117" s="210">
        <v>0</v>
      </c>
      <c r="AK117" s="164">
        <f t="shared" si="66"/>
        <v>0</v>
      </c>
      <c r="AL117" s="216">
        <v>6</v>
      </c>
      <c r="AM117" s="164">
        <f t="shared" si="67"/>
        <v>164.04719999999998</v>
      </c>
      <c r="AN117" s="216">
        <v>6</v>
      </c>
      <c r="AO117" s="164">
        <f t="shared" si="68"/>
        <v>164.04719999999998</v>
      </c>
      <c r="AP117" s="216"/>
      <c r="AQ117" s="164">
        <f t="shared" si="69"/>
        <v>0</v>
      </c>
      <c r="AR117" s="216">
        <v>3</v>
      </c>
      <c r="AS117" s="164">
        <f t="shared" si="70"/>
        <v>82.023599999999988</v>
      </c>
      <c r="AT117" s="216">
        <v>3</v>
      </c>
      <c r="AU117" s="164">
        <f t="shared" si="71"/>
        <v>82.023599999999988</v>
      </c>
      <c r="AV117" s="216">
        <v>3</v>
      </c>
      <c r="AW117" s="164">
        <f t="shared" si="72"/>
        <v>82.023599999999988</v>
      </c>
      <c r="AX117" s="216">
        <v>3</v>
      </c>
      <c r="AY117" s="164">
        <f t="shared" si="73"/>
        <v>82.023599999999988</v>
      </c>
      <c r="AZ117" s="216">
        <v>3</v>
      </c>
      <c r="BA117" s="164">
        <f t="shared" si="74"/>
        <v>82.023599999999988</v>
      </c>
      <c r="BB117" s="216">
        <v>3</v>
      </c>
      <c r="BC117" s="164">
        <f t="shared" si="75"/>
        <v>82.023599999999988</v>
      </c>
      <c r="BD117" s="216">
        <v>0</v>
      </c>
      <c r="BE117" s="164">
        <f t="shared" si="76"/>
        <v>0</v>
      </c>
      <c r="BF117" s="256">
        <f t="shared" si="77"/>
        <v>820.23599999999988</v>
      </c>
      <c r="BG117" s="256">
        <f t="shared" si="78"/>
        <v>820.23599999999988</v>
      </c>
      <c r="BH117" s="255" t="b">
        <f t="shared" si="79"/>
        <v>1</v>
      </c>
      <c r="BI117" s="255">
        <f t="shared" si="80"/>
        <v>0</v>
      </c>
      <c r="BJ117" s="250">
        <f t="shared" si="81"/>
        <v>21110241</v>
      </c>
      <c r="BK117" s="251">
        <v>348</v>
      </c>
      <c r="BL117" s="251">
        <v>5</v>
      </c>
      <c r="BM117" s="252">
        <f t="shared" si="82"/>
        <v>6</v>
      </c>
      <c r="BN117" s="252">
        <f t="shared" si="83"/>
        <v>9</v>
      </c>
      <c r="BO117" s="252">
        <f t="shared" si="84"/>
        <v>9</v>
      </c>
      <c r="BP117" s="252">
        <f t="shared" si="85"/>
        <v>6</v>
      </c>
      <c r="BQ117" s="254">
        <f t="shared" si="86"/>
        <v>23.57</v>
      </c>
      <c r="BR117">
        <f t="shared" si="87"/>
        <v>16</v>
      </c>
      <c r="BS117">
        <v>0</v>
      </c>
      <c r="BT117">
        <v>1</v>
      </c>
      <c r="BU117" t="s">
        <v>139</v>
      </c>
      <c r="BV117" t="str">
        <f t="shared" si="88"/>
        <v>0</v>
      </c>
      <c r="BW117" t="str">
        <f t="shared" si="89"/>
        <v>0</v>
      </c>
      <c r="BX117" t="str">
        <f t="shared" si="90"/>
        <v>1</v>
      </c>
      <c r="BY117" t="s">
        <v>23</v>
      </c>
      <c r="BZ117" s="253">
        <f t="shared" si="91"/>
        <v>0</v>
      </c>
      <c r="CA117" s="253">
        <f t="shared" si="92"/>
        <v>0</v>
      </c>
      <c r="CB117" s="253">
        <f t="shared" si="93"/>
        <v>164.04719999999998</v>
      </c>
      <c r="CC117" s="253">
        <f t="shared" si="94"/>
        <v>164.04719999999998</v>
      </c>
      <c r="CD117" s="253">
        <f t="shared" si="95"/>
        <v>0</v>
      </c>
      <c r="CE117" s="253">
        <f t="shared" si="96"/>
        <v>82.023599999999988</v>
      </c>
      <c r="CF117" s="253">
        <f t="shared" si="97"/>
        <v>82.023599999999988</v>
      </c>
      <c r="CG117" s="253">
        <f t="shared" si="98"/>
        <v>82.023599999999988</v>
      </c>
      <c r="CH117" s="253">
        <f t="shared" si="99"/>
        <v>82.023599999999988</v>
      </c>
      <c r="CI117" s="253">
        <f t="shared" si="100"/>
        <v>82.023599999999988</v>
      </c>
      <c r="CJ117" s="253">
        <f t="shared" si="101"/>
        <v>82.023599999999988</v>
      </c>
      <c r="CK117" s="253">
        <f t="shared" si="102"/>
        <v>0</v>
      </c>
    </row>
    <row r="118" spans="2:89" ht="20.399999999999999" x14ac:dyDescent="0.3">
      <c r="B118" s="129">
        <v>59</v>
      </c>
      <c r="C118" s="107">
        <v>211011</v>
      </c>
      <c r="D118" s="101">
        <v>21110240</v>
      </c>
      <c r="E118" s="102" t="s">
        <v>137</v>
      </c>
      <c r="F118" s="108" t="s">
        <v>344</v>
      </c>
      <c r="G118" s="108" t="s">
        <v>345</v>
      </c>
      <c r="H118" s="109" t="s">
        <v>18</v>
      </c>
      <c r="I118" s="123"/>
      <c r="J118" s="109" t="s">
        <v>19</v>
      </c>
      <c r="K118" s="111">
        <f t="shared" si="52"/>
        <v>0</v>
      </c>
      <c r="L118" s="104" t="s">
        <v>20</v>
      </c>
      <c r="M118" s="262">
        <f t="shared" si="53"/>
        <v>80</v>
      </c>
      <c r="N118" s="106">
        <v>80</v>
      </c>
      <c r="O118" s="260">
        <v>16</v>
      </c>
      <c r="P118" s="110">
        <f t="shared" si="54"/>
        <v>0</v>
      </c>
      <c r="Q118" s="112" t="s">
        <v>139</v>
      </c>
      <c r="R118" s="113">
        <f t="shared" si="55"/>
        <v>0</v>
      </c>
      <c r="S118" s="114">
        <f t="shared" si="56"/>
        <v>0</v>
      </c>
      <c r="T118" s="113">
        <f t="shared" si="57"/>
        <v>0</v>
      </c>
      <c r="U118" s="114">
        <f t="shared" si="58"/>
        <v>0</v>
      </c>
      <c r="V118" s="113">
        <f t="shared" si="59"/>
        <v>0</v>
      </c>
      <c r="W118" s="114">
        <f t="shared" si="60"/>
        <v>0</v>
      </c>
      <c r="X118" s="113">
        <f t="shared" si="61"/>
        <v>0</v>
      </c>
      <c r="Y118" s="114">
        <f t="shared" si="62"/>
        <v>0</v>
      </c>
      <c r="Z118" s="116">
        <f t="shared" si="103"/>
        <v>0</v>
      </c>
      <c r="AA118" s="117" t="b">
        <f t="shared" si="64"/>
        <v>1</v>
      </c>
      <c r="AB118" s="123"/>
      <c r="AC118" s="124"/>
      <c r="AD118" s="109" t="s">
        <v>22</v>
      </c>
      <c r="AE118" s="108" t="s">
        <v>23</v>
      </c>
      <c r="AF118" s="125"/>
      <c r="AG118" s="126"/>
      <c r="AH118" s="121">
        <v>0</v>
      </c>
      <c r="AI118" s="164">
        <f t="shared" si="65"/>
        <v>0</v>
      </c>
      <c r="AJ118" s="121">
        <v>0</v>
      </c>
      <c r="AK118" s="164">
        <f t="shared" si="66"/>
        <v>0</v>
      </c>
      <c r="AL118" s="127">
        <v>0</v>
      </c>
      <c r="AM118" s="164">
        <f t="shared" si="67"/>
        <v>0</v>
      </c>
      <c r="AN118" s="127">
        <v>0</v>
      </c>
      <c r="AO118" s="164">
        <f t="shared" si="68"/>
        <v>0</v>
      </c>
      <c r="AP118" s="127">
        <v>0</v>
      </c>
      <c r="AQ118" s="164">
        <f t="shared" si="69"/>
        <v>0</v>
      </c>
      <c r="AR118" s="127">
        <v>0</v>
      </c>
      <c r="AS118" s="164">
        <f t="shared" si="70"/>
        <v>0</v>
      </c>
      <c r="AT118" s="127">
        <v>0</v>
      </c>
      <c r="AU118" s="164">
        <f t="shared" si="71"/>
        <v>0</v>
      </c>
      <c r="AV118" s="127">
        <v>0</v>
      </c>
      <c r="AW118" s="164">
        <f t="shared" si="72"/>
        <v>0</v>
      </c>
      <c r="AX118" s="127">
        <v>0</v>
      </c>
      <c r="AY118" s="164">
        <f t="shared" si="73"/>
        <v>0</v>
      </c>
      <c r="AZ118" s="127">
        <v>0</v>
      </c>
      <c r="BA118" s="164">
        <f t="shared" si="74"/>
        <v>0</v>
      </c>
      <c r="BB118" s="127">
        <v>0</v>
      </c>
      <c r="BC118" s="164">
        <f t="shared" si="75"/>
        <v>0</v>
      </c>
      <c r="BD118" s="127">
        <v>0</v>
      </c>
      <c r="BE118" s="164">
        <f t="shared" si="76"/>
        <v>0</v>
      </c>
      <c r="BF118" s="256">
        <f t="shared" si="77"/>
        <v>0</v>
      </c>
      <c r="BG118" s="256">
        <f t="shared" si="78"/>
        <v>0</v>
      </c>
      <c r="BH118" s="255" t="b">
        <f t="shared" si="79"/>
        <v>1</v>
      </c>
      <c r="BI118" s="255">
        <f t="shared" si="80"/>
        <v>0</v>
      </c>
      <c r="BJ118" s="250">
        <f t="shared" si="81"/>
        <v>21110240</v>
      </c>
      <c r="BK118" s="251">
        <v>348</v>
      </c>
      <c r="BL118" s="251">
        <v>5</v>
      </c>
      <c r="BM118" s="252">
        <f t="shared" si="82"/>
        <v>0</v>
      </c>
      <c r="BN118" s="252">
        <f t="shared" si="83"/>
        <v>0</v>
      </c>
      <c r="BO118" s="252">
        <f t="shared" si="84"/>
        <v>0</v>
      </c>
      <c r="BP118" s="252">
        <f t="shared" si="85"/>
        <v>0</v>
      </c>
      <c r="BQ118" s="254">
        <f t="shared" si="86"/>
        <v>80</v>
      </c>
      <c r="BR118">
        <f t="shared" si="87"/>
        <v>16</v>
      </c>
      <c r="BS118">
        <v>0</v>
      </c>
      <c r="BT118">
        <v>1</v>
      </c>
      <c r="BU118" t="s">
        <v>139</v>
      </c>
      <c r="BV118" t="str">
        <f t="shared" si="88"/>
        <v>0</v>
      </c>
      <c r="BW118" t="str">
        <f t="shared" si="89"/>
        <v>0</v>
      </c>
      <c r="BX118" t="str">
        <f t="shared" si="90"/>
        <v>1</v>
      </c>
      <c r="BY118" t="s">
        <v>23</v>
      </c>
      <c r="BZ118" s="253">
        <f t="shared" si="91"/>
        <v>0</v>
      </c>
      <c r="CA118" s="253">
        <f t="shared" si="92"/>
        <v>0</v>
      </c>
      <c r="CB118" s="253">
        <f t="shared" si="93"/>
        <v>0</v>
      </c>
      <c r="CC118" s="253">
        <f t="shared" si="94"/>
        <v>0</v>
      </c>
      <c r="CD118" s="253">
        <f t="shared" si="95"/>
        <v>0</v>
      </c>
      <c r="CE118" s="253">
        <f t="shared" si="96"/>
        <v>0</v>
      </c>
      <c r="CF118" s="253">
        <f t="shared" si="97"/>
        <v>0</v>
      </c>
      <c r="CG118" s="253">
        <f t="shared" si="98"/>
        <v>0</v>
      </c>
      <c r="CH118" s="253">
        <f t="shared" si="99"/>
        <v>0</v>
      </c>
      <c r="CI118" s="253">
        <f t="shared" si="100"/>
        <v>0</v>
      </c>
      <c r="CJ118" s="253">
        <f t="shared" si="101"/>
        <v>0</v>
      </c>
      <c r="CK118" s="253">
        <f t="shared" si="102"/>
        <v>0</v>
      </c>
    </row>
    <row r="119" spans="2:89" s="218" customFormat="1" ht="20.399999999999999" x14ac:dyDescent="0.3">
      <c r="B119" s="194">
        <v>59</v>
      </c>
      <c r="C119" s="195">
        <v>211011</v>
      </c>
      <c r="D119" s="196">
        <v>21110240</v>
      </c>
      <c r="E119" s="197" t="s">
        <v>137</v>
      </c>
      <c r="F119" s="198" t="s">
        <v>344</v>
      </c>
      <c r="G119" s="198" t="s">
        <v>345</v>
      </c>
      <c r="H119" s="199" t="s">
        <v>18</v>
      </c>
      <c r="I119" s="194"/>
      <c r="J119" s="199" t="s">
        <v>19</v>
      </c>
      <c r="K119" s="200">
        <f t="shared" si="52"/>
        <v>4</v>
      </c>
      <c r="L119" s="201" t="s">
        <v>20</v>
      </c>
      <c r="M119" s="262">
        <f t="shared" si="53"/>
        <v>80.87</v>
      </c>
      <c r="N119" s="202">
        <v>80.87</v>
      </c>
      <c r="O119" s="260">
        <v>16</v>
      </c>
      <c r="P119" s="110">
        <f t="shared" si="54"/>
        <v>375.23680000000002</v>
      </c>
      <c r="Q119" s="204" t="s">
        <v>139</v>
      </c>
      <c r="R119" s="205">
        <f t="shared" si="55"/>
        <v>0</v>
      </c>
      <c r="S119" s="114">
        <f t="shared" si="56"/>
        <v>0</v>
      </c>
      <c r="T119" s="205">
        <f t="shared" si="57"/>
        <v>4</v>
      </c>
      <c r="U119" s="114">
        <f t="shared" si="58"/>
        <v>375.23680000000002</v>
      </c>
      <c r="V119" s="113">
        <f t="shared" si="59"/>
        <v>0</v>
      </c>
      <c r="W119" s="114">
        <f t="shared" si="60"/>
        <v>0</v>
      </c>
      <c r="X119" s="205">
        <f t="shared" si="61"/>
        <v>0</v>
      </c>
      <c r="Y119" s="114">
        <f t="shared" si="62"/>
        <v>0</v>
      </c>
      <c r="Z119" s="203">
        <f t="shared" si="103"/>
        <v>375.23680000000002</v>
      </c>
      <c r="AA119" s="206" t="b">
        <f t="shared" si="64"/>
        <v>1</v>
      </c>
      <c r="AB119" s="194"/>
      <c r="AC119" s="213"/>
      <c r="AD119" s="199" t="s">
        <v>22</v>
      </c>
      <c r="AE119" s="198" t="s">
        <v>23</v>
      </c>
      <c r="AF119" s="214"/>
      <c r="AG119" s="215"/>
      <c r="AH119" s="210">
        <v>0</v>
      </c>
      <c r="AI119" s="164">
        <f t="shared" si="65"/>
        <v>0</v>
      </c>
      <c r="AJ119" s="210">
        <v>0</v>
      </c>
      <c r="AK119" s="164">
        <f t="shared" si="66"/>
        <v>0</v>
      </c>
      <c r="AL119" s="216">
        <v>0</v>
      </c>
      <c r="AM119" s="164">
        <f t="shared" si="67"/>
        <v>0</v>
      </c>
      <c r="AN119" s="216">
        <v>0</v>
      </c>
      <c r="AO119" s="164">
        <f t="shared" si="68"/>
        <v>0</v>
      </c>
      <c r="AP119" s="216">
        <v>4</v>
      </c>
      <c r="AQ119" s="164">
        <f t="shared" si="69"/>
        <v>375.23680000000002</v>
      </c>
      <c r="AR119" s="216">
        <v>0</v>
      </c>
      <c r="AS119" s="164">
        <f t="shared" si="70"/>
        <v>0</v>
      </c>
      <c r="AT119" s="216">
        <v>0</v>
      </c>
      <c r="AU119" s="164">
        <f t="shared" si="71"/>
        <v>0</v>
      </c>
      <c r="AV119" s="216">
        <v>0</v>
      </c>
      <c r="AW119" s="164">
        <f t="shared" si="72"/>
        <v>0</v>
      </c>
      <c r="AX119" s="216">
        <v>0</v>
      </c>
      <c r="AY119" s="164">
        <f t="shared" si="73"/>
        <v>0</v>
      </c>
      <c r="AZ119" s="216">
        <v>0</v>
      </c>
      <c r="BA119" s="164">
        <f t="shared" si="74"/>
        <v>0</v>
      </c>
      <c r="BB119" s="216">
        <v>0</v>
      </c>
      <c r="BC119" s="164">
        <f t="shared" si="75"/>
        <v>0</v>
      </c>
      <c r="BD119" s="216">
        <v>0</v>
      </c>
      <c r="BE119" s="164">
        <f t="shared" si="76"/>
        <v>0</v>
      </c>
      <c r="BF119" s="256">
        <f t="shared" si="77"/>
        <v>375.23680000000002</v>
      </c>
      <c r="BG119" s="256">
        <f t="shared" si="78"/>
        <v>375.23680000000002</v>
      </c>
      <c r="BH119" s="255" t="b">
        <f t="shared" si="79"/>
        <v>1</v>
      </c>
      <c r="BI119" s="255">
        <f t="shared" si="80"/>
        <v>0</v>
      </c>
      <c r="BJ119" s="250">
        <f t="shared" si="81"/>
        <v>21110240</v>
      </c>
      <c r="BK119" s="251">
        <v>348</v>
      </c>
      <c r="BL119" s="251">
        <v>5</v>
      </c>
      <c r="BM119" s="252">
        <f t="shared" si="82"/>
        <v>0</v>
      </c>
      <c r="BN119" s="252">
        <f t="shared" si="83"/>
        <v>4</v>
      </c>
      <c r="BO119" s="252">
        <f t="shared" si="84"/>
        <v>0</v>
      </c>
      <c r="BP119" s="252">
        <f t="shared" si="85"/>
        <v>0</v>
      </c>
      <c r="BQ119" s="254">
        <f t="shared" si="86"/>
        <v>80.87</v>
      </c>
      <c r="BR119">
        <f t="shared" si="87"/>
        <v>16</v>
      </c>
      <c r="BS119">
        <v>0</v>
      </c>
      <c r="BT119">
        <v>1</v>
      </c>
      <c r="BU119" t="s">
        <v>139</v>
      </c>
      <c r="BV119" t="str">
        <f t="shared" si="88"/>
        <v>0</v>
      </c>
      <c r="BW119" t="str">
        <f t="shared" si="89"/>
        <v>0</v>
      </c>
      <c r="BX119" t="str">
        <f t="shared" si="90"/>
        <v>1</v>
      </c>
      <c r="BY119" t="s">
        <v>23</v>
      </c>
      <c r="BZ119" s="253">
        <f t="shared" si="91"/>
        <v>0</v>
      </c>
      <c r="CA119" s="253">
        <f t="shared" si="92"/>
        <v>0</v>
      </c>
      <c r="CB119" s="253">
        <f t="shared" si="93"/>
        <v>0</v>
      </c>
      <c r="CC119" s="253">
        <f t="shared" si="94"/>
        <v>0</v>
      </c>
      <c r="CD119" s="253">
        <f t="shared" si="95"/>
        <v>375.23680000000002</v>
      </c>
      <c r="CE119" s="253">
        <f t="shared" si="96"/>
        <v>0</v>
      </c>
      <c r="CF119" s="253">
        <f t="shared" si="97"/>
        <v>0</v>
      </c>
      <c r="CG119" s="253">
        <f t="shared" si="98"/>
        <v>0</v>
      </c>
      <c r="CH119" s="253">
        <f t="shared" si="99"/>
        <v>0</v>
      </c>
      <c r="CI119" s="253">
        <f t="shared" si="100"/>
        <v>0</v>
      </c>
      <c r="CJ119" s="253">
        <f t="shared" si="101"/>
        <v>0</v>
      </c>
      <c r="CK119" s="253">
        <f t="shared" si="102"/>
        <v>0</v>
      </c>
    </row>
    <row r="120" spans="2:89" ht="27.6" x14ac:dyDescent="0.3">
      <c r="B120" s="129">
        <v>60</v>
      </c>
      <c r="C120" s="107">
        <v>214011</v>
      </c>
      <c r="D120" s="101">
        <v>21410598</v>
      </c>
      <c r="E120" s="128" t="s">
        <v>171</v>
      </c>
      <c r="F120" s="108" t="s">
        <v>344</v>
      </c>
      <c r="G120" s="108" t="s">
        <v>345</v>
      </c>
      <c r="H120" s="109" t="s">
        <v>18</v>
      </c>
      <c r="I120" s="130"/>
      <c r="J120" s="109" t="s">
        <v>19</v>
      </c>
      <c r="K120" s="111">
        <f t="shared" si="52"/>
        <v>5</v>
      </c>
      <c r="L120" s="166" t="s">
        <v>20</v>
      </c>
      <c r="M120" s="262">
        <f t="shared" si="53"/>
        <v>106.02</v>
      </c>
      <c r="N120" s="106">
        <v>106.02</v>
      </c>
      <c r="O120" s="260">
        <v>0</v>
      </c>
      <c r="P120" s="110">
        <f t="shared" si="54"/>
        <v>530.1</v>
      </c>
      <c r="Q120" s="112" t="s">
        <v>139</v>
      </c>
      <c r="R120" s="113">
        <f t="shared" si="55"/>
        <v>2</v>
      </c>
      <c r="S120" s="114">
        <f t="shared" si="56"/>
        <v>212.04</v>
      </c>
      <c r="T120" s="113">
        <f t="shared" si="57"/>
        <v>2</v>
      </c>
      <c r="U120" s="114">
        <f t="shared" si="58"/>
        <v>212.04</v>
      </c>
      <c r="V120" s="113">
        <f t="shared" si="59"/>
        <v>0</v>
      </c>
      <c r="W120" s="114">
        <f t="shared" si="60"/>
        <v>0</v>
      </c>
      <c r="X120" s="113">
        <f t="shared" si="61"/>
        <v>1</v>
      </c>
      <c r="Y120" s="114">
        <f t="shared" si="62"/>
        <v>106.02</v>
      </c>
      <c r="Z120" s="116">
        <f t="shared" si="103"/>
        <v>530.1</v>
      </c>
      <c r="AA120" s="117" t="b">
        <f t="shared" si="64"/>
        <v>1</v>
      </c>
      <c r="AB120" s="130"/>
      <c r="AC120" s="132"/>
      <c r="AD120" s="109" t="s">
        <v>22</v>
      </c>
      <c r="AE120" s="108" t="s">
        <v>23</v>
      </c>
      <c r="AF120" s="133"/>
      <c r="AG120" s="134"/>
      <c r="AH120" s="121">
        <v>0</v>
      </c>
      <c r="AI120" s="164">
        <f t="shared" si="65"/>
        <v>0</v>
      </c>
      <c r="AJ120" s="21">
        <v>1</v>
      </c>
      <c r="AK120" s="164">
        <f t="shared" si="66"/>
        <v>106.02</v>
      </c>
      <c r="AL120" s="21">
        <v>1</v>
      </c>
      <c r="AM120" s="164">
        <f t="shared" si="67"/>
        <v>106.02</v>
      </c>
      <c r="AN120" s="21">
        <v>1</v>
      </c>
      <c r="AO120" s="164">
        <f t="shared" si="68"/>
        <v>106.02</v>
      </c>
      <c r="AP120" s="21">
        <v>1</v>
      </c>
      <c r="AQ120" s="164">
        <f t="shared" si="69"/>
        <v>106.02</v>
      </c>
      <c r="AR120" s="21">
        <v>0</v>
      </c>
      <c r="AS120" s="164">
        <f t="shared" si="70"/>
        <v>0</v>
      </c>
      <c r="AT120" s="21">
        <v>0</v>
      </c>
      <c r="AU120" s="164">
        <f t="shared" si="71"/>
        <v>0</v>
      </c>
      <c r="AV120" s="21">
        <v>0</v>
      </c>
      <c r="AW120" s="164">
        <f t="shared" si="72"/>
        <v>0</v>
      </c>
      <c r="AX120" s="21">
        <v>0</v>
      </c>
      <c r="AY120" s="164">
        <f t="shared" si="73"/>
        <v>0</v>
      </c>
      <c r="AZ120" s="21">
        <v>1</v>
      </c>
      <c r="BA120" s="164">
        <f t="shared" si="74"/>
        <v>106.02</v>
      </c>
      <c r="BB120" s="21">
        <v>0</v>
      </c>
      <c r="BC120" s="164">
        <f t="shared" si="75"/>
        <v>0</v>
      </c>
      <c r="BD120" s="21">
        <v>0</v>
      </c>
      <c r="BE120" s="164">
        <f t="shared" si="76"/>
        <v>0</v>
      </c>
      <c r="BF120" s="256">
        <f t="shared" si="77"/>
        <v>530.1</v>
      </c>
      <c r="BG120" s="256">
        <f t="shared" si="78"/>
        <v>530.1</v>
      </c>
      <c r="BH120" s="255" t="b">
        <f t="shared" si="79"/>
        <v>1</v>
      </c>
      <c r="BI120" s="255">
        <f t="shared" si="80"/>
        <v>0</v>
      </c>
      <c r="BJ120" s="250">
        <f t="shared" si="81"/>
        <v>21410598</v>
      </c>
      <c r="BK120" s="251">
        <v>348</v>
      </c>
      <c r="BL120" s="251">
        <v>5</v>
      </c>
      <c r="BM120" s="252">
        <f t="shared" si="82"/>
        <v>2</v>
      </c>
      <c r="BN120" s="252">
        <f t="shared" si="83"/>
        <v>2</v>
      </c>
      <c r="BO120" s="252">
        <f t="shared" si="84"/>
        <v>0</v>
      </c>
      <c r="BP120" s="252">
        <f t="shared" si="85"/>
        <v>1</v>
      </c>
      <c r="BQ120" s="254">
        <f t="shared" si="86"/>
        <v>106.02</v>
      </c>
      <c r="BR120">
        <f t="shared" si="87"/>
        <v>0</v>
      </c>
      <c r="BS120">
        <v>0</v>
      </c>
      <c r="BT120">
        <v>1</v>
      </c>
      <c r="BU120" t="s">
        <v>139</v>
      </c>
      <c r="BV120" t="str">
        <f t="shared" si="88"/>
        <v>0</v>
      </c>
      <c r="BW120" t="str">
        <f t="shared" si="89"/>
        <v>0</v>
      </c>
      <c r="BX120" t="str">
        <f t="shared" si="90"/>
        <v>1</v>
      </c>
      <c r="BY120" t="s">
        <v>23</v>
      </c>
      <c r="BZ120" s="253">
        <f t="shared" si="91"/>
        <v>0</v>
      </c>
      <c r="CA120" s="253">
        <f t="shared" si="92"/>
        <v>106.02</v>
      </c>
      <c r="CB120" s="253">
        <f t="shared" si="93"/>
        <v>106.02</v>
      </c>
      <c r="CC120" s="253">
        <f t="shared" si="94"/>
        <v>106.02</v>
      </c>
      <c r="CD120" s="253">
        <f t="shared" si="95"/>
        <v>106.02</v>
      </c>
      <c r="CE120" s="253">
        <f t="shared" si="96"/>
        <v>0</v>
      </c>
      <c r="CF120" s="253">
        <f t="shared" si="97"/>
        <v>0</v>
      </c>
      <c r="CG120" s="253">
        <f t="shared" si="98"/>
        <v>0</v>
      </c>
      <c r="CH120" s="253">
        <f t="shared" si="99"/>
        <v>0</v>
      </c>
      <c r="CI120" s="253">
        <f t="shared" si="100"/>
        <v>106.02</v>
      </c>
      <c r="CJ120" s="253">
        <f t="shared" si="101"/>
        <v>0</v>
      </c>
      <c r="CK120" s="253">
        <f t="shared" si="102"/>
        <v>0</v>
      </c>
    </row>
    <row r="121" spans="2:89" ht="27.6" x14ac:dyDescent="0.3">
      <c r="B121" s="129">
        <v>61</v>
      </c>
      <c r="C121" s="107">
        <v>214011</v>
      </c>
      <c r="D121" s="101">
        <v>21410030</v>
      </c>
      <c r="E121" s="128" t="s">
        <v>346</v>
      </c>
      <c r="F121" s="108" t="s">
        <v>344</v>
      </c>
      <c r="G121" s="108" t="s">
        <v>345</v>
      </c>
      <c r="H121" s="109" t="s">
        <v>18</v>
      </c>
      <c r="I121" s="130"/>
      <c r="J121" s="109" t="s">
        <v>19</v>
      </c>
      <c r="K121" s="111">
        <f t="shared" si="52"/>
        <v>0</v>
      </c>
      <c r="L121" s="166" t="s">
        <v>20</v>
      </c>
      <c r="M121" s="262">
        <f t="shared" si="53"/>
        <v>516.17999999999995</v>
      </c>
      <c r="N121" s="106">
        <v>516.17999999999995</v>
      </c>
      <c r="O121" s="261">
        <v>0</v>
      </c>
      <c r="P121" s="110">
        <f t="shared" si="54"/>
        <v>0</v>
      </c>
      <c r="Q121" s="112" t="s">
        <v>139</v>
      </c>
      <c r="R121" s="113">
        <f t="shared" si="55"/>
        <v>0</v>
      </c>
      <c r="S121" s="114">
        <f t="shared" si="56"/>
        <v>0</v>
      </c>
      <c r="T121" s="113">
        <f t="shared" si="57"/>
        <v>0</v>
      </c>
      <c r="U121" s="114">
        <f t="shared" si="58"/>
        <v>0</v>
      </c>
      <c r="V121" s="113">
        <f t="shared" si="59"/>
        <v>0</v>
      </c>
      <c r="W121" s="114">
        <f t="shared" si="60"/>
        <v>0</v>
      </c>
      <c r="X121" s="113">
        <f t="shared" si="61"/>
        <v>0</v>
      </c>
      <c r="Y121" s="114">
        <f t="shared" si="62"/>
        <v>0</v>
      </c>
      <c r="Z121" s="116">
        <f t="shared" si="103"/>
        <v>0</v>
      </c>
      <c r="AA121" s="117" t="b">
        <f t="shared" si="64"/>
        <v>1</v>
      </c>
      <c r="AB121" s="130"/>
      <c r="AC121" s="132"/>
      <c r="AD121" s="109" t="s">
        <v>22</v>
      </c>
      <c r="AE121" s="108" t="s">
        <v>23</v>
      </c>
      <c r="AF121" s="133"/>
      <c r="AG121" s="134"/>
      <c r="AH121" s="121">
        <v>0</v>
      </c>
      <c r="AI121" s="164">
        <f t="shared" si="65"/>
        <v>0</v>
      </c>
      <c r="AJ121" s="21">
        <v>0</v>
      </c>
      <c r="AK121" s="164">
        <f t="shared" si="66"/>
        <v>0</v>
      </c>
      <c r="AL121" s="21">
        <v>0</v>
      </c>
      <c r="AM121" s="164">
        <f t="shared" si="67"/>
        <v>0</v>
      </c>
      <c r="AN121" s="21">
        <v>0</v>
      </c>
      <c r="AO121" s="164">
        <f t="shared" si="68"/>
        <v>0</v>
      </c>
      <c r="AP121" s="21">
        <v>0</v>
      </c>
      <c r="AQ121" s="164">
        <f t="shared" si="69"/>
        <v>0</v>
      </c>
      <c r="AR121" s="21">
        <v>0</v>
      </c>
      <c r="AS121" s="164">
        <f t="shared" si="70"/>
        <v>0</v>
      </c>
      <c r="AT121" s="21">
        <v>0</v>
      </c>
      <c r="AU121" s="164">
        <f t="shared" si="71"/>
        <v>0</v>
      </c>
      <c r="AV121" s="21">
        <v>0</v>
      </c>
      <c r="AW121" s="164">
        <f t="shared" si="72"/>
        <v>0</v>
      </c>
      <c r="AX121" s="21">
        <v>0</v>
      </c>
      <c r="AY121" s="164">
        <f t="shared" si="73"/>
        <v>0</v>
      </c>
      <c r="AZ121" s="21">
        <v>0</v>
      </c>
      <c r="BA121" s="164">
        <f t="shared" si="74"/>
        <v>0</v>
      </c>
      <c r="BB121" s="21">
        <v>0</v>
      </c>
      <c r="BC121" s="164">
        <f t="shared" si="75"/>
        <v>0</v>
      </c>
      <c r="BD121" s="21">
        <v>0</v>
      </c>
      <c r="BE121" s="164">
        <f t="shared" si="76"/>
        <v>0</v>
      </c>
      <c r="BF121" s="256">
        <f t="shared" si="77"/>
        <v>0</v>
      </c>
      <c r="BG121" s="256">
        <f t="shared" si="78"/>
        <v>0</v>
      </c>
      <c r="BH121" s="255" t="b">
        <f t="shared" si="79"/>
        <v>1</v>
      </c>
      <c r="BI121" s="255">
        <f t="shared" si="80"/>
        <v>0</v>
      </c>
      <c r="BJ121" s="250">
        <f t="shared" si="81"/>
        <v>21410030</v>
      </c>
      <c r="BK121" s="251">
        <v>348</v>
      </c>
      <c r="BL121" s="251">
        <v>5</v>
      </c>
      <c r="BM121" s="252">
        <f t="shared" si="82"/>
        <v>0</v>
      </c>
      <c r="BN121" s="252">
        <f t="shared" si="83"/>
        <v>0</v>
      </c>
      <c r="BO121" s="252">
        <f t="shared" si="84"/>
        <v>0</v>
      </c>
      <c r="BP121" s="252">
        <f t="shared" si="85"/>
        <v>0</v>
      </c>
      <c r="BQ121" s="254">
        <f t="shared" si="86"/>
        <v>516.17999999999995</v>
      </c>
      <c r="BR121">
        <f t="shared" si="87"/>
        <v>0</v>
      </c>
      <c r="BS121">
        <v>0</v>
      </c>
      <c r="BT121">
        <v>1</v>
      </c>
      <c r="BU121" t="s">
        <v>139</v>
      </c>
      <c r="BV121" t="str">
        <f t="shared" si="88"/>
        <v>0</v>
      </c>
      <c r="BW121" t="str">
        <f t="shared" si="89"/>
        <v>0</v>
      </c>
      <c r="BX121" t="str">
        <f t="shared" si="90"/>
        <v>1</v>
      </c>
      <c r="BY121" t="s">
        <v>23</v>
      </c>
      <c r="BZ121" s="253">
        <f t="shared" si="91"/>
        <v>0</v>
      </c>
      <c r="CA121" s="253">
        <f t="shared" si="92"/>
        <v>0</v>
      </c>
      <c r="CB121" s="253">
        <f t="shared" si="93"/>
        <v>0</v>
      </c>
      <c r="CC121" s="253">
        <f t="shared" si="94"/>
        <v>0</v>
      </c>
      <c r="CD121" s="253">
        <f t="shared" si="95"/>
        <v>0</v>
      </c>
      <c r="CE121" s="253">
        <f t="shared" si="96"/>
        <v>0</v>
      </c>
      <c r="CF121" s="253">
        <f t="shared" si="97"/>
        <v>0</v>
      </c>
      <c r="CG121" s="253">
        <f t="shared" si="98"/>
        <v>0</v>
      </c>
      <c r="CH121" s="253">
        <f t="shared" si="99"/>
        <v>0</v>
      </c>
      <c r="CI121" s="253">
        <f t="shared" si="100"/>
        <v>0</v>
      </c>
      <c r="CJ121" s="253">
        <f t="shared" si="101"/>
        <v>0</v>
      </c>
      <c r="CK121" s="253">
        <f t="shared" si="102"/>
        <v>0</v>
      </c>
    </row>
    <row r="122" spans="2:89" ht="27.6" x14ac:dyDescent="0.3">
      <c r="B122" s="129">
        <v>62</v>
      </c>
      <c r="C122" s="107">
        <v>214011</v>
      </c>
      <c r="D122" s="101">
        <v>21410031</v>
      </c>
      <c r="E122" s="128" t="s">
        <v>347</v>
      </c>
      <c r="F122" s="108" t="s">
        <v>344</v>
      </c>
      <c r="G122" s="108" t="s">
        <v>345</v>
      </c>
      <c r="H122" s="109" t="s">
        <v>18</v>
      </c>
      <c r="I122" s="130"/>
      <c r="J122" s="109" t="s">
        <v>19</v>
      </c>
      <c r="K122" s="111">
        <f t="shared" si="52"/>
        <v>0</v>
      </c>
      <c r="L122" s="166" t="s">
        <v>20</v>
      </c>
      <c r="M122" s="262">
        <f t="shared" si="53"/>
        <v>554.42999999999995</v>
      </c>
      <c r="N122" s="106">
        <v>554.42999999999995</v>
      </c>
      <c r="O122" s="260">
        <v>0</v>
      </c>
      <c r="P122" s="110">
        <f t="shared" si="54"/>
        <v>0</v>
      </c>
      <c r="Q122" s="112" t="s">
        <v>139</v>
      </c>
      <c r="R122" s="113">
        <f t="shared" si="55"/>
        <v>0</v>
      </c>
      <c r="S122" s="114">
        <f t="shared" si="56"/>
        <v>0</v>
      </c>
      <c r="T122" s="113">
        <f t="shared" si="57"/>
        <v>0</v>
      </c>
      <c r="U122" s="114">
        <f t="shared" si="58"/>
        <v>0</v>
      </c>
      <c r="V122" s="113">
        <f t="shared" si="59"/>
        <v>0</v>
      </c>
      <c r="W122" s="114">
        <f t="shared" si="60"/>
        <v>0</v>
      </c>
      <c r="X122" s="113">
        <f t="shared" si="61"/>
        <v>0</v>
      </c>
      <c r="Y122" s="114">
        <f t="shared" si="62"/>
        <v>0</v>
      </c>
      <c r="Z122" s="116">
        <f t="shared" si="103"/>
        <v>0</v>
      </c>
      <c r="AA122" s="117" t="b">
        <f t="shared" si="64"/>
        <v>1</v>
      </c>
      <c r="AB122" s="130"/>
      <c r="AC122" s="132"/>
      <c r="AD122" s="109" t="s">
        <v>22</v>
      </c>
      <c r="AE122" s="108" t="s">
        <v>23</v>
      </c>
      <c r="AF122" s="133"/>
      <c r="AG122" s="134"/>
      <c r="AH122" s="121">
        <v>0</v>
      </c>
      <c r="AI122" s="164">
        <f t="shared" si="65"/>
        <v>0</v>
      </c>
      <c r="AJ122" s="21">
        <v>0</v>
      </c>
      <c r="AK122" s="164">
        <f t="shared" si="66"/>
        <v>0</v>
      </c>
      <c r="AL122" s="21">
        <v>0</v>
      </c>
      <c r="AM122" s="164">
        <f t="shared" si="67"/>
        <v>0</v>
      </c>
      <c r="AN122" s="21">
        <v>0</v>
      </c>
      <c r="AO122" s="164">
        <f t="shared" si="68"/>
        <v>0</v>
      </c>
      <c r="AP122" s="21">
        <v>0</v>
      </c>
      <c r="AQ122" s="164">
        <f t="shared" si="69"/>
        <v>0</v>
      </c>
      <c r="AR122" s="21">
        <v>0</v>
      </c>
      <c r="AS122" s="164">
        <f t="shared" si="70"/>
        <v>0</v>
      </c>
      <c r="AT122" s="21">
        <v>0</v>
      </c>
      <c r="AU122" s="164">
        <f t="shared" si="71"/>
        <v>0</v>
      </c>
      <c r="AV122" s="21">
        <v>0</v>
      </c>
      <c r="AW122" s="164">
        <f t="shared" si="72"/>
        <v>0</v>
      </c>
      <c r="AX122" s="21">
        <v>0</v>
      </c>
      <c r="AY122" s="164">
        <f t="shared" si="73"/>
        <v>0</v>
      </c>
      <c r="AZ122" s="21">
        <v>0</v>
      </c>
      <c r="BA122" s="164">
        <f t="shared" si="74"/>
        <v>0</v>
      </c>
      <c r="BB122" s="21">
        <v>0</v>
      </c>
      <c r="BC122" s="164">
        <f t="shared" si="75"/>
        <v>0</v>
      </c>
      <c r="BD122" s="21">
        <v>0</v>
      </c>
      <c r="BE122" s="164">
        <f t="shared" si="76"/>
        <v>0</v>
      </c>
      <c r="BF122" s="256">
        <f t="shared" si="77"/>
        <v>0</v>
      </c>
      <c r="BG122" s="256">
        <f t="shared" si="78"/>
        <v>0</v>
      </c>
      <c r="BH122" s="255" t="b">
        <f t="shared" si="79"/>
        <v>1</v>
      </c>
      <c r="BI122" s="255">
        <f t="shared" si="80"/>
        <v>0</v>
      </c>
      <c r="BJ122" s="250">
        <f t="shared" si="81"/>
        <v>21410031</v>
      </c>
      <c r="BK122" s="251">
        <v>348</v>
      </c>
      <c r="BL122" s="251">
        <v>5</v>
      </c>
      <c r="BM122" s="252">
        <f t="shared" si="82"/>
        <v>0</v>
      </c>
      <c r="BN122" s="252">
        <f t="shared" si="83"/>
        <v>0</v>
      </c>
      <c r="BO122" s="252">
        <f t="shared" si="84"/>
        <v>0</v>
      </c>
      <c r="BP122" s="252">
        <f t="shared" si="85"/>
        <v>0</v>
      </c>
      <c r="BQ122" s="254">
        <f t="shared" si="86"/>
        <v>554.42999999999995</v>
      </c>
      <c r="BR122">
        <f t="shared" si="87"/>
        <v>0</v>
      </c>
      <c r="BS122">
        <v>0</v>
      </c>
      <c r="BT122">
        <v>1</v>
      </c>
      <c r="BU122" t="s">
        <v>139</v>
      </c>
      <c r="BV122" t="str">
        <f t="shared" si="88"/>
        <v>0</v>
      </c>
      <c r="BW122" t="str">
        <f t="shared" si="89"/>
        <v>0</v>
      </c>
      <c r="BX122" t="str">
        <f t="shared" si="90"/>
        <v>1</v>
      </c>
      <c r="BY122" t="s">
        <v>23</v>
      </c>
      <c r="BZ122" s="253">
        <f t="shared" si="91"/>
        <v>0</v>
      </c>
      <c r="CA122" s="253">
        <f t="shared" si="92"/>
        <v>0</v>
      </c>
      <c r="CB122" s="253">
        <f t="shared" si="93"/>
        <v>0</v>
      </c>
      <c r="CC122" s="253">
        <f t="shared" si="94"/>
        <v>0</v>
      </c>
      <c r="CD122" s="253">
        <f t="shared" si="95"/>
        <v>0</v>
      </c>
      <c r="CE122" s="253">
        <f t="shared" si="96"/>
        <v>0</v>
      </c>
      <c r="CF122" s="253">
        <f t="shared" si="97"/>
        <v>0</v>
      </c>
      <c r="CG122" s="253">
        <f t="shared" si="98"/>
        <v>0</v>
      </c>
      <c r="CH122" s="253">
        <f t="shared" si="99"/>
        <v>0</v>
      </c>
      <c r="CI122" s="253">
        <f t="shared" si="100"/>
        <v>0</v>
      </c>
      <c r="CJ122" s="253">
        <f t="shared" si="101"/>
        <v>0</v>
      </c>
      <c r="CK122" s="253">
        <f t="shared" si="102"/>
        <v>0</v>
      </c>
    </row>
    <row r="123" spans="2:89" ht="27.6" x14ac:dyDescent="0.3">
      <c r="B123" s="129">
        <v>63</v>
      </c>
      <c r="C123" s="107">
        <v>214011</v>
      </c>
      <c r="D123" s="101">
        <v>21410555</v>
      </c>
      <c r="E123" s="128" t="s">
        <v>172</v>
      </c>
      <c r="F123" s="108" t="s">
        <v>344</v>
      </c>
      <c r="G123" s="108" t="s">
        <v>345</v>
      </c>
      <c r="H123" s="109" t="s">
        <v>18</v>
      </c>
      <c r="I123" s="130"/>
      <c r="J123" s="109" t="s">
        <v>19</v>
      </c>
      <c r="K123" s="111">
        <f t="shared" si="52"/>
        <v>0</v>
      </c>
      <c r="L123" s="166" t="s">
        <v>20</v>
      </c>
      <c r="M123" s="262">
        <f t="shared" si="53"/>
        <v>1046.55</v>
      </c>
      <c r="N123" s="106">
        <v>1046.55</v>
      </c>
      <c r="O123" s="261">
        <v>0</v>
      </c>
      <c r="P123" s="110">
        <f t="shared" si="54"/>
        <v>0</v>
      </c>
      <c r="Q123" s="112" t="s">
        <v>139</v>
      </c>
      <c r="R123" s="113">
        <f t="shared" si="55"/>
        <v>0</v>
      </c>
      <c r="S123" s="114">
        <f t="shared" si="56"/>
        <v>0</v>
      </c>
      <c r="T123" s="113">
        <f t="shared" si="57"/>
        <v>0</v>
      </c>
      <c r="U123" s="114">
        <f t="shared" si="58"/>
        <v>0</v>
      </c>
      <c r="V123" s="113">
        <f t="shared" si="59"/>
        <v>0</v>
      </c>
      <c r="W123" s="114">
        <f t="shared" si="60"/>
        <v>0</v>
      </c>
      <c r="X123" s="113">
        <f t="shared" si="61"/>
        <v>0</v>
      </c>
      <c r="Y123" s="114">
        <f t="shared" si="62"/>
        <v>0</v>
      </c>
      <c r="Z123" s="116">
        <f t="shared" si="103"/>
        <v>0</v>
      </c>
      <c r="AA123" s="117" t="b">
        <f t="shared" si="64"/>
        <v>1</v>
      </c>
      <c r="AB123" s="130"/>
      <c r="AC123" s="132"/>
      <c r="AD123" s="109" t="s">
        <v>22</v>
      </c>
      <c r="AE123" s="108" t="s">
        <v>23</v>
      </c>
      <c r="AF123" s="133"/>
      <c r="AG123" s="134"/>
      <c r="AH123" s="121">
        <v>0</v>
      </c>
      <c r="AI123" s="164">
        <f t="shared" si="65"/>
        <v>0</v>
      </c>
      <c r="AJ123" s="21">
        <v>0</v>
      </c>
      <c r="AK123" s="164">
        <f t="shared" si="66"/>
        <v>0</v>
      </c>
      <c r="AL123" s="21">
        <v>0</v>
      </c>
      <c r="AM123" s="164">
        <f t="shared" si="67"/>
        <v>0</v>
      </c>
      <c r="AN123" s="21">
        <v>0</v>
      </c>
      <c r="AO123" s="164">
        <f t="shared" si="68"/>
        <v>0</v>
      </c>
      <c r="AP123" s="21">
        <v>0</v>
      </c>
      <c r="AQ123" s="164">
        <f t="shared" si="69"/>
        <v>0</v>
      </c>
      <c r="AR123" s="21">
        <v>0</v>
      </c>
      <c r="AS123" s="164">
        <f t="shared" si="70"/>
        <v>0</v>
      </c>
      <c r="AT123" s="21">
        <v>0</v>
      </c>
      <c r="AU123" s="164">
        <f t="shared" si="71"/>
        <v>0</v>
      </c>
      <c r="AV123" s="21">
        <v>0</v>
      </c>
      <c r="AW123" s="164">
        <f t="shared" si="72"/>
        <v>0</v>
      </c>
      <c r="AX123" s="21">
        <v>0</v>
      </c>
      <c r="AY123" s="164">
        <f t="shared" si="73"/>
        <v>0</v>
      </c>
      <c r="AZ123" s="21">
        <v>0</v>
      </c>
      <c r="BA123" s="164">
        <f t="shared" si="74"/>
        <v>0</v>
      </c>
      <c r="BB123" s="21">
        <v>0</v>
      </c>
      <c r="BC123" s="164">
        <f t="shared" si="75"/>
        <v>0</v>
      </c>
      <c r="BD123" s="21">
        <v>0</v>
      </c>
      <c r="BE123" s="164">
        <f t="shared" si="76"/>
        <v>0</v>
      </c>
      <c r="BF123" s="256">
        <f t="shared" si="77"/>
        <v>0</v>
      </c>
      <c r="BG123" s="256">
        <f t="shared" si="78"/>
        <v>0</v>
      </c>
      <c r="BH123" s="255" t="b">
        <f t="shared" si="79"/>
        <v>1</v>
      </c>
      <c r="BI123" s="255">
        <f t="shared" si="80"/>
        <v>0</v>
      </c>
      <c r="BJ123" s="250">
        <f t="shared" si="81"/>
        <v>21410555</v>
      </c>
      <c r="BK123" s="251">
        <v>348</v>
      </c>
      <c r="BL123" s="251">
        <v>5</v>
      </c>
      <c r="BM123" s="252">
        <f t="shared" si="82"/>
        <v>0</v>
      </c>
      <c r="BN123" s="252">
        <f t="shared" si="83"/>
        <v>0</v>
      </c>
      <c r="BO123" s="252">
        <f t="shared" si="84"/>
        <v>0</v>
      </c>
      <c r="BP123" s="252">
        <f t="shared" si="85"/>
        <v>0</v>
      </c>
      <c r="BQ123" s="254">
        <f t="shared" si="86"/>
        <v>1046.55</v>
      </c>
      <c r="BR123">
        <f t="shared" si="87"/>
        <v>0</v>
      </c>
      <c r="BS123">
        <v>0</v>
      </c>
      <c r="BT123">
        <v>1</v>
      </c>
      <c r="BU123" t="s">
        <v>139</v>
      </c>
      <c r="BV123" t="str">
        <f t="shared" si="88"/>
        <v>0</v>
      </c>
      <c r="BW123" t="str">
        <f t="shared" si="89"/>
        <v>0</v>
      </c>
      <c r="BX123" t="str">
        <f t="shared" si="90"/>
        <v>1</v>
      </c>
      <c r="BY123" t="s">
        <v>23</v>
      </c>
      <c r="BZ123" s="253">
        <f t="shared" si="91"/>
        <v>0</v>
      </c>
      <c r="CA123" s="253">
        <f t="shared" si="92"/>
        <v>0</v>
      </c>
      <c r="CB123" s="253">
        <f t="shared" si="93"/>
        <v>0</v>
      </c>
      <c r="CC123" s="253">
        <f t="shared" si="94"/>
        <v>0</v>
      </c>
      <c r="CD123" s="253">
        <f t="shared" si="95"/>
        <v>0</v>
      </c>
      <c r="CE123" s="253">
        <f t="shared" si="96"/>
        <v>0</v>
      </c>
      <c r="CF123" s="253">
        <f t="shared" si="97"/>
        <v>0</v>
      </c>
      <c r="CG123" s="253">
        <f t="shared" si="98"/>
        <v>0</v>
      </c>
      <c r="CH123" s="253">
        <f t="shared" si="99"/>
        <v>0</v>
      </c>
      <c r="CI123" s="253">
        <f t="shared" si="100"/>
        <v>0</v>
      </c>
      <c r="CJ123" s="253">
        <f t="shared" si="101"/>
        <v>0</v>
      </c>
      <c r="CK123" s="253">
        <f t="shared" si="102"/>
        <v>0</v>
      </c>
    </row>
    <row r="124" spans="2:89" ht="27.6" x14ac:dyDescent="0.3">
      <c r="B124" s="129">
        <v>64</v>
      </c>
      <c r="C124" s="107">
        <v>214011</v>
      </c>
      <c r="D124" s="101">
        <v>21410556</v>
      </c>
      <c r="E124" s="128" t="s">
        <v>173</v>
      </c>
      <c r="F124" s="108" t="s">
        <v>344</v>
      </c>
      <c r="G124" s="108" t="s">
        <v>345</v>
      </c>
      <c r="H124" s="109" t="s">
        <v>18</v>
      </c>
      <c r="I124" s="130"/>
      <c r="J124" s="109" t="s">
        <v>19</v>
      </c>
      <c r="K124" s="111">
        <f t="shared" si="52"/>
        <v>0</v>
      </c>
      <c r="L124" s="166" t="s">
        <v>20</v>
      </c>
      <c r="M124" s="262">
        <f t="shared" si="53"/>
        <v>730.92</v>
      </c>
      <c r="N124" s="106">
        <v>730.92</v>
      </c>
      <c r="O124" s="260">
        <v>0</v>
      </c>
      <c r="P124" s="110">
        <f t="shared" si="54"/>
        <v>0</v>
      </c>
      <c r="Q124" s="112" t="s">
        <v>139</v>
      </c>
      <c r="R124" s="113">
        <f t="shared" si="55"/>
        <v>0</v>
      </c>
      <c r="S124" s="114">
        <f t="shared" si="56"/>
        <v>0</v>
      </c>
      <c r="T124" s="113">
        <f t="shared" si="57"/>
        <v>0</v>
      </c>
      <c r="U124" s="114">
        <f t="shared" si="58"/>
        <v>0</v>
      </c>
      <c r="V124" s="113">
        <f t="shared" si="59"/>
        <v>0</v>
      </c>
      <c r="W124" s="114">
        <f t="shared" si="60"/>
        <v>0</v>
      </c>
      <c r="X124" s="113">
        <f t="shared" si="61"/>
        <v>0</v>
      </c>
      <c r="Y124" s="114">
        <f t="shared" si="62"/>
        <v>0</v>
      </c>
      <c r="Z124" s="116">
        <f t="shared" si="103"/>
        <v>0</v>
      </c>
      <c r="AA124" s="117" t="b">
        <f t="shared" si="64"/>
        <v>1</v>
      </c>
      <c r="AB124" s="130"/>
      <c r="AC124" s="132"/>
      <c r="AD124" s="109" t="s">
        <v>22</v>
      </c>
      <c r="AE124" s="108" t="s">
        <v>23</v>
      </c>
      <c r="AF124" s="133"/>
      <c r="AG124" s="134"/>
      <c r="AH124" s="121">
        <v>0</v>
      </c>
      <c r="AI124" s="164">
        <f t="shared" si="65"/>
        <v>0</v>
      </c>
      <c r="AJ124" s="21">
        <v>0</v>
      </c>
      <c r="AK124" s="164">
        <f t="shared" si="66"/>
        <v>0</v>
      </c>
      <c r="AL124" s="21">
        <v>0</v>
      </c>
      <c r="AM124" s="164">
        <f t="shared" si="67"/>
        <v>0</v>
      </c>
      <c r="AN124" s="21">
        <v>0</v>
      </c>
      <c r="AO124" s="164">
        <f t="shared" si="68"/>
        <v>0</v>
      </c>
      <c r="AP124" s="21">
        <v>0</v>
      </c>
      <c r="AQ124" s="164">
        <f t="shared" si="69"/>
        <v>0</v>
      </c>
      <c r="AR124" s="21">
        <v>0</v>
      </c>
      <c r="AS124" s="164">
        <f t="shared" si="70"/>
        <v>0</v>
      </c>
      <c r="AT124" s="21">
        <v>0</v>
      </c>
      <c r="AU124" s="164">
        <f t="shared" si="71"/>
        <v>0</v>
      </c>
      <c r="AV124" s="21">
        <v>0</v>
      </c>
      <c r="AW124" s="164">
        <f t="shared" si="72"/>
        <v>0</v>
      </c>
      <c r="AX124" s="21">
        <v>0</v>
      </c>
      <c r="AY124" s="164">
        <f t="shared" si="73"/>
        <v>0</v>
      </c>
      <c r="AZ124" s="21">
        <v>0</v>
      </c>
      <c r="BA124" s="164">
        <f t="shared" si="74"/>
        <v>0</v>
      </c>
      <c r="BB124" s="21">
        <v>0</v>
      </c>
      <c r="BC124" s="164">
        <f t="shared" si="75"/>
        <v>0</v>
      </c>
      <c r="BD124" s="21">
        <v>0</v>
      </c>
      <c r="BE124" s="164">
        <f t="shared" si="76"/>
        <v>0</v>
      </c>
      <c r="BF124" s="256">
        <f t="shared" si="77"/>
        <v>0</v>
      </c>
      <c r="BG124" s="256">
        <f t="shared" si="78"/>
        <v>0</v>
      </c>
      <c r="BH124" s="255" t="b">
        <f t="shared" si="79"/>
        <v>1</v>
      </c>
      <c r="BI124" s="255">
        <f t="shared" si="80"/>
        <v>0</v>
      </c>
      <c r="BJ124" s="250">
        <f t="shared" si="81"/>
        <v>21410556</v>
      </c>
      <c r="BK124" s="251">
        <v>348</v>
      </c>
      <c r="BL124" s="251">
        <v>5</v>
      </c>
      <c r="BM124" s="252">
        <f t="shared" si="82"/>
        <v>0</v>
      </c>
      <c r="BN124" s="252">
        <f t="shared" si="83"/>
        <v>0</v>
      </c>
      <c r="BO124" s="252">
        <f t="shared" si="84"/>
        <v>0</v>
      </c>
      <c r="BP124" s="252">
        <f t="shared" si="85"/>
        <v>0</v>
      </c>
      <c r="BQ124" s="254">
        <f t="shared" si="86"/>
        <v>730.92</v>
      </c>
      <c r="BR124">
        <f t="shared" si="87"/>
        <v>0</v>
      </c>
      <c r="BS124">
        <v>0</v>
      </c>
      <c r="BT124">
        <v>1</v>
      </c>
      <c r="BU124" t="s">
        <v>139</v>
      </c>
      <c r="BV124" t="str">
        <f t="shared" si="88"/>
        <v>0</v>
      </c>
      <c r="BW124" t="str">
        <f t="shared" si="89"/>
        <v>0</v>
      </c>
      <c r="BX124" t="str">
        <f t="shared" si="90"/>
        <v>1</v>
      </c>
      <c r="BY124" t="s">
        <v>23</v>
      </c>
      <c r="BZ124" s="253">
        <f t="shared" si="91"/>
        <v>0</v>
      </c>
      <c r="CA124" s="253">
        <f t="shared" si="92"/>
        <v>0</v>
      </c>
      <c r="CB124" s="253">
        <f t="shared" si="93"/>
        <v>0</v>
      </c>
      <c r="CC124" s="253">
        <f t="shared" si="94"/>
        <v>0</v>
      </c>
      <c r="CD124" s="253">
        <f t="shared" si="95"/>
        <v>0</v>
      </c>
      <c r="CE124" s="253">
        <f t="shared" si="96"/>
        <v>0</v>
      </c>
      <c r="CF124" s="253">
        <f t="shared" si="97"/>
        <v>0</v>
      </c>
      <c r="CG124" s="253">
        <f t="shared" si="98"/>
        <v>0</v>
      </c>
      <c r="CH124" s="253">
        <f t="shared" si="99"/>
        <v>0</v>
      </c>
      <c r="CI124" s="253">
        <f t="shared" si="100"/>
        <v>0</v>
      </c>
      <c r="CJ124" s="253">
        <f t="shared" si="101"/>
        <v>0</v>
      </c>
      <c r="CK124" s="253">
        <f t="shared" si="102"/>
        <v>0</v>
      </c>
    </row>
    <row r="125" spans="2:89" ht="27.6" x14ac:dyDescent="0.3">
      <c r="B125" s="129">
        <v>65</v>
      </c>
      <c r="C125" s="107">
        <v>214011</v>
      </c>
      <c r="D125" s="101">
        <v>21410557</v>
      </c>
      <c r="E125" s="128" t="s">
        <v>174</v>
      </c>
      <c r="F125" s="108" t="s">
        <v>344</v>
      </c>
      <c r="G125" s="108" t="s">
        <v>345</v>
      </c>
      <c r="H125" s="109" t="s">
        <v>18</v>
      </c>
      <c r="I125" s="130"/>
      <c r="J125" s="109" t="s">
        <v>19</v>
      </c>
      <c r="K125" s="111">
        <f t="shared" si="52"/>
        <v>0</v>
      </c>
      <c r="L125" s="166" t="s">
        <v>20</v>
      </c>
      <c r="M125" s="262">
        <f t="shared" si="53"/>
        <v>730.92</v>
      </c>
      <c r="N125" s="106">
        <v>730.92</v>
      </c>
      <c r="O125" s="261">
        <v>0</v>
      </c>
      <c r="P125" s="110">
        <f t="shared" si="54"/>
        <v>0</v>
      </c>
      <c r="Q125" s="112" t="s">
        <v>139</v>
      </c>
      <c r="R125" s="113">
        <f t="shared" si="55"/>
        <v>0</v>
      </c>
      <c r="S125" s="114">
        <f t="shared" si="56"/>
        <v>0</v>
      </c>
      <c r="T125" s="113">
        <f t="shared" si="57"/>
        <v>0</v>
      </c>
      <c r="U125" s="114">
        <f t="shared" si="58"/>
        <v>0</v>
      </c>
      <c r="V125" s="113">
        <f t="shared" si="59"/>
        <v>0</v>
      </c>
      <c r="W125" s="114">
        <f t="shared" si="60"/>
        <v>0</v>
      </c>
      <c r="X125" s="113">
        <f t="shared" si="61"/>
        <v>0</v>
      </c>
      <c r="Y125" s="114">
        <f t="shared" si="62"/>
        <v>0</v>
      </c>
      <c r="Z125" s="116">
        <f t="shared" si="103"/>
        <v>0</v>
      </c>
      <c r="AA125" s="117" t="b">
        <f t="shared" si="64"/>
        <v>1</v>
      </c>
      <c r="AB125" s="130"/>
      <c r="AC125" s="132"/>
      <c r="AD125" s="109" t="s">
        <v>22</v>
      </c>
      <c r="AE125" s="108" t="s">
        <v>23</v>
      </c>
      <c r="AF125" s="133"/>
      <c r="AG125" s="134"/>
      <c r="AH125" s="121">
        <v>0</v>
      </c>
      <c r="AI125" s="164">
        <f t="shared" si="65"/>
        <v>0</v>
      </c>
      <c r="AJ125" s="21">
        <v>0</v>
      </c>
      <c r="AK125" s="164">
        <f t="shared" si="66"/>
        <v>0</v>
      </c>
      <c r="AL125" s="21">
        <v>0</v>
      </c>
      <c r="AM125" s="164">
        <f t="shared" si="67"/>
        <v>0</v>
      </c>
      <c r="AN125" s="21">
        <v>0</v>
      </c>
      <c r="AO125" s="164">
        <f t="shared" si="68"/>
        <v>0</v>
      </c>
      <c r="AP125" s="21">
        <v>0</v>
      </c>
      <c r="AQ125" s="164">
        <f t="shared" si="69"/>
        <v>0</v>
      </c>
      <c r="AR125" s="21">
        <v>0</v>
      </c>
      <c r="AS125" s="164">
        <f t="shared" si="70"/>
        <v>0</v>
      </c>
      <c r="AT125" s="21">
        <v>0</v>
      </c>
      <c r="AU125" s="164">
        <f t="shared" si="71"/>
        <v>0</v>
      </c>
      <c r="AV125" s="21">
        <v>0</v>
      </c>
      <c r="AW125" s="164">
        <f t="shared" si="72"/>
        <v>0</v>
      </c>
      <c r="AX125" s="21">
        <v>0</v>
      </c>
      <c r="AY125" s="164">
        <f t="shared" si="73"/>
        <v>0</v>
      </c>
      <c r="AZ125" s="21">
        <v>0</v>
      </c>
      <c r="BA125" s="164">
        <f t="shared" si="74"/>
        <v>0</v>
      </c>
      <c r="BB125" s="21">
        <v>0</v>
      </c>
      <c r="BC125" s="164">
        <f t="shared" si="75"/>
        <v>0</v>
      </c>
      <c r="BD125" s="21">
        <v>0</v>
      </c>
      <c r="BE125" s="164">
        <f t="shared" si="76"/>
        <v>0</v>
      </c>
      <c r="BF125" s="256">
        <f t="shared" si="77"/>
        <v>0</v>
      </c>
      <c r="BG125" s="256">
        <f t="shared" si="78"/>
        <v>0</v>
      </c>
      <c r="BH125" s="255" t="b">
        <f t="shared" si="79"/>
        <v>1</v>
      </c>
      <c r="BI125" s="255">
        <f t="shared" si="80"/>
        <v>0</v>
      </c>
      <c r="BJ125" s="250">
        <f t="shared" si="81"/>
        <v>21410557</v>
      </c>
      <c r="BK125" s="251">
        <v>348</v>
      </c>
      <c r="BL125" s="251">
        <v>5</v>
      </c>
      <c r="BM125" s="252">
        <f t="shared" si="82"/>
        <v>0</v>
      </c>
      <c r="BN125" s="252">
        <f t="shared" si="83"/>
        <v>0</v>
      </c>
      <c r="BO125" s="252">
        <f t="shared" si="84"/>
        <v>0</v>
      </c>
      <c r="BP125" s="252">
        <f t="shared" si="85"/>
        <v>0</v>
      </c>
      <c r="BQ125" s="254">
        <f t="shared" si="86"/>
        <v>730.92</v>
      </c>
      <c r="BR125">
        <f t="shared" si="87"/>
        <v>0</v>
      </c>
      <c r="BS125">
        <v>0</v>
      </c>
      <c r="BT125">
        <v>1</v>
      </c>
      <c r="BU125" t="s">
        <v>139</v>
      </c>
      <c r="BV125" t="str">
        <f t="shared" si="88"/>
        <v>0</v>
      </c>
      <c r="BW125" t="str">
        <f t="shared" si="89"/>
        <v>0</v>
      </c>
      <c r="BX125" t="str">
        <f t="shared" si="90"/>
        <v>1</v>
      </c>
      <c r="BY125" t="s">
        <v>23</v>
      </c>
      <c r="BZ125" s="253">
        <f t="shared" si="91"/>
        <v>0</v>
      </c>
      <c r="CA125" s="253">
        <f t="shared" si="92"/>
        <v>0</v>
      </c>
      <c r="CB125" s="253">
        <f t="shared" si="93"/>
        <v>0</v>
      </c>
      <c r="CC125" s="253">
        <f t="shared" si="94"/>
        <v>0</v>
      </c>
      <c r="CD125" s="253">
        <f t="shared" si="95"/>
        <v>0</v>
      </c>
      <c r="CE125" s="253">
        <f t="shared" si="96"/>
        <v>0</v>
      </c>
      <c r="CF125" s="253">
        <f t="shared" si="97"/>
        <v>0</v>
      </c>
      <c r="CG125" s="253">
        <f t="shared" si="98"/>
        <v>0</v>
      </c>
      <c r="CH125" s="253">
        <f t="shared" si="99"/>
        <v>0</v>
      </c>
      <c r="CI125" s="253">
        <f t="shared" si="100"/>
        <v>0</v>
      </c>
      <c r="CJ125" s="253">
        <f t="shared" si="101"/>
        <v>0</v>
      </c>
      <c r="CK125" s="253">
        <f t="shared" si="102"/>
        <v>0</v>
      </c>
    </row>
    <row r="126" spans="2:89" ht="27.6" x14ac:dyDescent="0.3">
      <c r="B126" s="129">
        <v>66</v>
      </c>
      <c r="C126" s="107">
        <v>214011</v>
      </c>
      <c r="D126" s="101">
        <v>21410558</v>
      </c>
      <c r="E126" s="128" t="s">
        <v>175</v>
      </c>
      <c r="F126" s="108" t="s">
        <v>344</v>
      </c>
      <c r="G126" s="108" t="s">
        <v>345</v>
      </c>
      <c r="H126" s="109" t="s">
        <v>18</v>
      </c>
      <c r="I126" s="130"/>
      <c r="J126" s="109" t="s">
        <v>19</v>
      </c>
      <c r="K126" s="111">
        <f t="shared" si="52"/>
        <v>0</v>
      </c>
      <c r="L126" s="166" t="s">
        <v>20</v>
      </c>
      <c r="M126" s="262">
        <f t="shared" si="53"/>
        <v>730.92</v>
      </c>
      <c r="N126" s="106">
        <v>730.92</v>
      </c>
      <c r="O126" s="260">
        <v>0</v>
      </c>
      <c r="P126" s="110">
        <f t="shared" si="54"/>
        <v>0</v>
      </c>
      <c r="Q126" s="112" t="s">
        <v>139</v>
      </c>
      <c r="R126" s="113">
        <f t="shared" si="55"/>
        <v>0</v>
      </c>
      <c r="S126" s="114">
        <f t="shared" si="56"/>
        <v>0</v>
      </c>
      <c r="T126" s="113">
        <f t="shared" si="57"/>
        <v>0</v>
      </c>
      <c r="U126" s="114">
        <f t="shared" si="58"/>
        <v>0</v>
      </c>
      <c r="V126" s="113">
        <f t="shared" si="59"/>
        <v>0</v>
      </c>
      <c r="W126" s="114">
        <f t="shared" si="60"/>
        <v>0</v>
      </c>
      <c r="X126" s="113">
        <f t="shared" si="61"/>
        <v>0</v>
      </c>
      <c r="Y126" s="114">
        <f t="shared" si="62"/>
        <v>0</v>
      </c>
      <c r="Z126" s="116">
        <f t="shared" si="103"/>
        <v>0</v>
      </c>
      <c r="AA126" s="117" t="b">
        <f t="shared" si="64"/>
        <v>1</v>
      </c>
      <c r="AB126" s="130"/>
      <c r="AC126" s="132"/>
      <c r="AD126" s="109" t="s">
        <v>22</v>
      </c>
      <c r="AE126" s="108" t="s">
        <v>23</v>
      </c>
      <c r="AF126" s="133"/>
      <c r="AG126" s="134"/>
      <c r="AH126" s="121">
        <v>0</v>
      </c>
      <c r="AI126" s="164">
        <f t="shared" si="65"/>
        <v>0</v>
      </c>
      <c r="AJ126" s="21">
        <v>0</v>
      </c>
      <c r="AK126" s="164">
        <f t="shared" si="66"/>
        <v>0</v>
      </c>
      <c r="AL126" s="21">
        <v>0</v>
      </c>
      <c r="AM126" s="164">
        <f t="shared" si="67"/>
        <v>0</v>
      </c>
      <c r="AN126" s="21">
        <v>0</v>
      </c>
      <c r="AO126" s="164">
        <f t="shared" si="68"/>
        <v>0</v>
      </c>
      <c r="AP126" s="21">
        <v>0</v>
      </c>
      <c r="AQ126" s="164">
        <f t="shared" si="69"/>
        <v>0</v>
      </c>
      <c r="AR126" s="21">
        <v>0</v>
      </c>
      <c r="AS126" s="164">
        <f t="shared" si="70"/>
        <v>0</v>
      </c>
      <c r="AT126" s="21">
        <v>0</v>
      </c>
      <c r="AU126" s="164">
        <f t="shared" si="71"/>
        <v>0</v>
      </c>
      <c r="AV126" s="21">
        <v>0</v>
      </c>
      <c r="AW126" s="164">
        <f t="shared" si="72"/>
        <v>0</v>
      </c>
      <c r="AX126" s="21">
        <v>0</v>
      </c>
      <c r="AY126" s="164">
        <f t="shared" si="73"/>
        <v>0</v>
      </c>
      <c r="AZ126" s="21">
        <v>0</v>
      </c>
      <c r="BA126" s="164">
        <f t="shared" si="74"/>
        <v>0</v>
      </c>
      <c r="BB126" s="21">
        <v>0</v>
      </c>
      <c r="BC126" s="164">
        <f t="shared" si="75"/>
        <v>0</v>
      </c>
      <c r="BD126" s="21">
        <v>0</v>
      </c>
      <c r="BE126" s="164">
        <f t="shared" si="76"/>
        <v>0</v>
      </c>
      <c r="BF126" s="256">
        <f t="shared" si="77"/>
        <v>0</v>
      </c>
      <c r="BG126" s="256">
        <f t="shared" si="78"/>
        <v>0</v>
      </c>
      <c r="BH126" s="255" t="b">
        <f t="shared" si="79"/>
        <v>1</v>
      </c>
      <c r="BI126" s="255">
        <f t="shared" si="80"/>
        <v>0</v>
      </c>
      <c r="BJ126" s="250">
        <f t="shared" si="81"/>
        <v>21410558</v>
      </c>
      <c r="BK126" s="251">
        <v>348</v>
      </c>
      <c r="BL126" s="251">
        <v>5</v>
      </c>
      <c r="BM126" s="252">
        <f t="shared" si="82"/>
        <v>0</v>
      </c>
      <c r="BN126" s="252">
        <f t="shared" si="83"/>
        <v>0</v>
      </c>
      <c r="BO126" s="252">
        <f t="shared" si="84"/>
        <v>0</v>
      </c>
      <c r="BP126" s="252">
        <f t="shared" si="85"/>
        <v>0</v>
      </c>
      <c r="BQ126" s="254">
        <f t="shared" si="86"/>
        <v>730.92</v>
      </c>
      <c r="BR126">
        <f t="shared" si="87"/>
        <v>0</v>
      </c>
      <c r="BS126">
        <v>0</v>
      </c>
      <c r="BT126">
        <v>1</v>
      </c>
      <c r="BU126" t="s">
        <v>139</v>
      </c>
      <c r="BV126" t="str">
        <f t="shared" si="88"/>
        <v>0</v>
      </c>
      <c r="BW126" t="str">
        <f t="shared" si="89"/>
        <v>0</v>
      </c>
      <c r="BX126" t="str">
        <f t="shared" si="90"/>
        <v>1</v>
      </c>
      <c r="BY126" t="s">
        <v>23</v>
      </c>
      <c r="BZ126" s="253">
        <f t="shared" si="91"/>
        <v>0</v>
      </c>
      <c r="CA126" s="253">
        <f t="shared" si="92"/>
        <v>0</v>
      </c>
      <c r="CB126" s="253">
        <f t="shared" si="93"/>
        <v>0</v>
      </c>
      <c r="CC126" s="253">
        <f t="shared" si="94"/>
        <v>0</v>
      </c>
      <c r="CD126" s="253">
        <f t="shared" si="95"/>
        <v>0</v>
      </c>
      <c r="CE126" s="253">
        <f t="shared" si="96"/>
        <v>0</v>
      </c>
      <c r="CF126" s="253">
        <f t="shared" si="97"/>
        <v>0</v>
      </c>
      <c r="CG126" s="253">
        <f t="shared" si="98"/>
        <v>0</v>
      </c>
      <c r="CH126" s="253">
        <f t="shared" si="99"/>
        <v>0</v>
      </c>
      <c r="CI126" s="253">
        <f t="shared" si="100"/>
        <v>0</v>
      </c>
      <c r="CJ126" s="253">
        <f t="shared" si="101"/>
        <v>0</v>
      </c>
      <c r="CK126" s="253">
        <f t="shared" si="102"/>
        <v>0</v>
      </c>
    </row>
    <row r="127" spans="2:89" ht="27.6" x14ac:dyDescent="0.3">
      <c r="B127" s="129">
        <v>67</v>
      </c>
      <c r="C127" s="107">
        <v>214011</v>
      </c>
      <c r="D127" s="101">
        <v>21410750</v>
      </c>
      <c r="E127" s="128" t="s">
        <v>176</v>
      </c>
      <c r="F127" s="108" t="s">
        <v>344</v>
      </c>
      <c r="G127" s="108" t="s">
        <v>345</v>
      </c>
      <c r="H127" s="109" t="s">
        <v>18</v>
      </c>
      <c r="I127" s="130"/>
      <c r="J127" s="109" t="s">
        <v>19</v>
      </c>
      <c r="K127" s="111">
        <f t="shared" si="52"/>
        <v>10</v>
      </c>
      <c r="L127" s="166" t="s">
        <v>187</v>
      </c>
      <c r="M127" s="262">
        <f t="shared" si="53"/>
        <v>511.44</v>
      </c>
      <c r="N127" s="106">
        <v>511.44</v>
      </c>
      <c r="O127" s="261">
        <v>0</v>
      </c>
      <c r="P127" s="110">
        <f t="shared" si="54"/>
        <v>5114.3999999999996</v>
      </c>
      <c r="Q127" s="112" t="s">
        <v>139</v>
      </c>
      <c r="R127" s="113">
        <f t="shared" si="55"/>
        <v>2</v>
      </c>
      <c r="S127" s="114">
        <f t="shared" si="56"/>
        <v>1022.88</v>
      </c>
      <c r="T127" s="113">
        <f t="shared" si="57"/>
        <v>4</v>
      </c>
      <c r="U127" s="114">
        <f t="shared" si="58"/>
        <v>2045.76</v>
      </c>
      <c r="V127" s="113">
        <f t="shared" si="59"/>
        <v>3</v>
      </c>
      <c r="W127" s="114">
        <f t="shared" si="60"/>
        <v>1534.32</v>
      </c>
      <c r="X127" s="113">
        <f t="shared" si="61"/>
        <v>1</v>
      </c>
      <c r="Y127" s="114">
        <f t="shared" si="62"/>
        <v>511.44</v>
      </c>
      <c r="Z127" s="116">
        <f t="shared" si="103"/>
        <v>5114.3999999999996</v>
      </c>
      <c r="AA127" s="117" t="b">
        <f t="shared" si="64"/>
        <v>1</v>
      </c>
      <c r="AB127" s="130"/>
      <c r="AC127" s="132"/>
      <c r="AD127" s="109" t="s">
        <v>22</v>
      </c>
      <c r="AE127" s="108" t="s">
        <v>23</v>
      </c>
      <c r="AF127" s="133"/>
      <c r="AG127" s="134"/>
      <c r="AH127" s="121">
        <v>0</v>
      </c>
      <c r="AI127" s="164">
        <f t="shared" si="65"/>
        <v>0</v>
      </c>
      <c r="AJ127" s="21">
        <v>1</v>
      </c>
      <c r="AK127" s="164">
        <f t="shared" si="66"/>
        <v>511.44</v>
      </c>
      <c r="AL127" s="21">
        <v>1</v>
      </c>
      <c r="AM127" s="164">
        <f t="shared" si="67"/>
        <v>511.44</v>
      </c>
      <c r="AN127" s="21">
        <v>3</v>
      </c>
      <c r="AO127" s="164">
        <f t="shared" si="68"/>
        <v>1534.32</v>
      </c>
      <c r="AP127" s="21">
        <v>1</v>
      </c>
      <c r="AQ127" s="164">
        <f t="shared" si="69"/>
        <v>511.44</v>
      </c>
      <c r="AR127" s="21">
        <v>0</v>
      </c>
      <c r="AS127" s="164">
        <f t="shared" si="70"/>
        <v>0</v>
      </c>
      <c r="AT127" s="21">
        <v>3</v>
      </c>
      <c r="AU127" s="164">
        <f t="shared" si="71"/>
        <v>1534.32</v>
      </c>
      <c r="AV127" s="21">
        <v>0</v>
      </c>
      <c r="AW127" s="164">
        <f t="shared" si="72"/>
        <v>0</v>
      </c>
      <c r="AX127" s="21">
        <v>0</v>
      </c>
      <c r="AY127" s="164">
        <f t="shared" si="73"/>
        <v>0</v>
      </c>
      <c r="AZ127" s="21">
        <v>0</v>
      </c>
      <c r="BA127" s="164">
        <f t="shared" si="74"/>
        <v>0</v>
      </c>
      <c r="BB127" s="21">
        <v>0</v>
      </c>
      <c r="BC127" s="164">
        <f t="shared" si="75"/>
        <v>0</v>
      </c>
      <c r="BD127" s="21">
        <v>1</v>
      </c>
      <c r="BE127" s="164">
        <f t="shared" si="76"/>
        <v>511.44</v>
      </c>
      <c r="BF127" s="256">
        <f t="shared" si="77"/>
        <v>5114.3999999999996</v>
      </c>
      <c r="BG127" s="256">
        <f t="shared" si="78"/>
        <v>5114.3999999999996</v>
      </c>
      <c r="BH127" s="255" t="b">
        <f t="shared" si="79"/>
        <v>1</v>
      </c>
      <c r="BI127" s="255">
        <f t="shared" si="80"/>
        <v>0</v>
      </c>
      <c r="BJ127" s="250">
        <f t="shared" si="81"/>
        <v>21410750</v>
      </c>
      <c r="BK127" s="251">
        <v>348</v>
      </c>
      <c r="BL127" s="251">
        <v>5</v>
      </c>
      <c r="BM127" s="252">
        <f t="shared" si="82"/>
        <v>2</v>
      </c>
      <c r="BN127" s="252">
        <f t="shared" si="83"/>
        <v>4</v>
      </c>
      <c r="BO127" s="252">
        <f t="shared" si="84"/>
        <v>3</v>
      </c>
      <c r="BP127" s="252">
        <f t="shared" si="85"/>
        <v>1</v>
      </c>
      <c r="BQ127" s="254">
        <f t="shared" si="86"/>
        <v>511.44</v>
      </c>
      <c r="BR127">
        <f t="shared" si="87"/>
        <v>0</v>
      </c>
      <c r="BS127">
        <v>0</v>
      </c>
      <c r="BT127">
        <v>1</v>
      </c>
      <c r="BU127" t="s">
        <v>139</v>
      </c>
      <c r="BV127" t="str">
        <f t="shared" si="88"/>
        <v>0</v>
      </c>
      <c r="BW127" t="str">
        <f t="shared" si="89"/>
        <v>0</v>
      </c>
      <c r="BX127" t="str">
        <f t="shared" si="90"/>
        <v>1</v>
      </c>
      <c r="BY127" t="s">
        <v>23</v>
      </c>
      <c r="BZ127" s="253">
        <f t="shared" si="91"/>
        <v>0</v>
      </c>
      <c r="CA127" s="253">
        <f t="shared" si="92"/>
        <v>511.44</v>
      </c>
      <c r="CB127" s="253">
        <f t="shared" si="93"/>
        <v>511.44</v>
      </c>
      <c r="CC127" s="253">
        <f t="shared" si="94"/>
        <v>1534.32</v>
      </c>
      <c r="CD127" s="253">
        <f t="shared" si="95"/>
        <v>511.44</v>
      </c>
      <c r="CE127" s="253">
        <f t="shared" si="96"/>
        <v>0</v>
      </c>
      <c r="CF127" s="253">
        <f t="shared" si="97"/>
        <v>1534.32</v>
      </c>
      <c r="CG127" s="253">
        <f t="shared" si="98"/>
        <v>0</v>
      </c>
      <c r="CH127" s="253">
        <f t="shared" si="99"/>
        <v>0</v>
      </c>
      <c r="CI127" s="253">
        <f t="shared" si="100"/>
        <v>0</v>
      </c>
      <c r="CJ127" s="253">
        <f t="shared" si="101"/>
        <v>0</v>
      </c>
      <c r="CK127" s="253">
        <f t="shared" si="102"/>
        <v>511.44</v>
      </c>
    </row>
    <row r="128" spans="2:89" ht="27.6" x14ac:dyDescent="0.3">
      <c r="B128" s="129">
        <v>68</v>
      </c>
      <c r="C128" s="107">
        <v>214011</v>
      </c>
      <c r="D128" s="101">
        <v>21410751</v>
      </c>
      <c r="E128" s="128" t="s">
        <v>177</v>
      </c>
      <c r="F128" s="108" t="s">
        <v>344</v>
      </c>
      <c r="G128" s="108" t="s">
        <v>345</v>
      </c>
      <c r="H128" s="109" t="s">
        <v>18</v>
      </c>
      <c r="I128" s="130"/>
      <c r="J128" s="109" t="s">
        <v>19</v>
      </c>
      <c r="K128" s="111">
        <f t="shared" si="52"/>
        <v>9</v>
      </c>
      <c r="L128" s="166" t="s">
        <v>187</v>
      </c>
      <c r="M128" s="262">
        <f t="shared" si="53"/>
        <v>586.26</v>
      </c>
      <c r="N128" s="106">
        <v>586.26</v>
      </c>
      <c r="O128" s="260">
        <v>0</v>
      </c>
      <c r="P128" s="110">
        <f t="shared" si="54"/>
        <v>5276.34</v>
      </c>
      <c r="Q128" s="112" t="s">
        <v>139</v>
      </c>
      <c r="R128" s="113">
        <f t="shared" si="55"/>
        <v>2</v>
      </c>
      <c r="S128" s="114">
        <f t="shared" si="56"/>
        <v>1172.52</v>
      </c>
      <c r="T128" s="113">
        <f t="shared" si="57"/>
        <v>2</v>
      </c>
      <c r="U128" s="114">
        <f t="shared" si="58"/>
        <v>1172.52</v>
      </c>
      <c r="V128" s="113">
        <f t="shared" si="59"/>
        <v>2</v>
      </c>
      <c r="W128" s="114">
        <f t="shared" si="60"/>
        <v>1172.52</v>
      </c>
      <c r="X128" s="113">
        <f t="shared" si="61"/>
        <v>3</v>
      </c>
      <c r="Y128" s="114">
        <f t="shared" si="62"/>
        <v>1758.78</v>
      </c>
      <c r="Z128" s="116">
        <f t="shared" si="103"/>
        <v>5276.34</v>
      </c>
      <c r="AA128" s="117" t="b">
        <f t="shared" si="64"/>
        <v>1</v>
      </c>
      <c r="AB128" s="130"/>
      <c r="AC128" s="132"/>
      <c r="AD128" s="109" t="s">
        <v>22</v>
      </c>
      <c r="AE128" s="108" t="s">
        <v>23</v>
      </c>
      <c r="AF128" s="133"/>
      <c r="AG128" s="134"/>
      <c r="AH128" s="121">
        <v>0</v>
      </c>
      <c r="AI128" s="164">
        <f t="shared" si="65"/>
        <v>0</v>
      </c>
      <c r="AJ128" s="21">
        <v>1</v>
      </c>
      <c r="AK128" s="164">
        <f t="shared" si="66"/>
        <v>586.26</v>
      </c>
      <c r="AL128" s="21">
        <v>1</v>
      </c>
      <c r="AM128" s="164">
        <f t="shared" si="67"/>
        <v>586.26</v>
      </c>
      <c r="AN128" s="21">
        <v>1</v>
      </c>
      <c r="AO128" s="164">
        <f t="shared" si="68"/>
        <v>586.26</v>
      </c>
      <c r="AP128" s="21">
        <v>1</v>
      </c>
      <c r="AQ128" s="164">
        <f t="shared" si="69"/>
        <v>586.26</v>
      </c>
      <c r="AR128" s="21">
        <v>0</v>
      </c>
      <c r="AS128" s="164">
        <f t="shared" si="70"/>
        <v>0</v>
      </c>
      <c r="AT128" s="21">
        <v>1</v>
      </c>
      <c r="AU128" s="164">
        <f t="shared" si="71"/>
        <v>586.26</v>
      </c>
      <c r="AV128" s="21">
        <v>0</v>
      </c>
      <c r="AW128" s="164">
        <f t="shared" si="72"/>
        <v>0</v>
      </c>
      <c r="AX128" s="21">
        <v>1</v>
      </c>
      <c r="AY128" s="164">
        <f t="shared" si="73"/>
        <v>586.26</v>
      </c>
      <c r="AZ128" s="21">
        <v>1</v>
      </c>
      <c r="BA128" s="164">
        <f t="shared" si="74"/>
        <v>586.26</v>
      </c>
      <c r="BB128" s="21">
        <v>1</v>
      </c>
      <c r="BC128" s="164">
        <f t="shared" si="75"/>
        <v>586.26</v>
      </c>
      <c r="BD128" s="21">
        <v>1</v>
      </c>
      <c r="BE128" s="164">
        <f t="shared" si="76"/>
        <v>586.26</v>
      </c>
      <c r="BF128" s="256">
        <f t="shared" si="77"/>
        <v>5276.34</v>
      </c>
      <c r="BG128" s="256">
        <f t="shared" si="78"/>
        <v>5276.3400000000011</v>
      </c>
      <c r="BH128" s="255" t="b">
        <f t="shared" si="79"/>
        <v>1</v>
      </c>
      <c r="BI128" s="255">
        <f t="shared" si="80"/>
        <v>0</v>
      </c>
      <c r="BJ128" s="250">
        <f t="shared" si="81"/>
        <v>21410751</v>
      </c>
      <c r="BK128" s="251">
        <v>348</v>
      </c>
      <c r="BL128" s="251">
        <v>5</v>
      </c>
      <c r="BM128" s="252">
        <f t="shared" si="82"/>
        <v>2</v>
      </c>
      <c r="BN128" s="252">
        <f t="shared" si="83"/>
        <v>2</v>
      </c>
      <c r="BO128" s="252">
        <f t="shared" si="84"/>
        <v>2</v>
      </c>
      <c r="BP128" s="252">
        <f t="shared" si="85"/>
        <v>3</v>
      </c>
      <c r="BQ128" s="254">
        <f t="shared" si="86"/>
        <v>586.26</v>
      </c>
      <c r="BR128">
        <f t="shared" si="87"/>
        <v>0</v>
      </c>
      <c r="BS128">
        <v>0</v>
      </c>
      <c r="BT128">
        <v>1</v>
      </c>
      <c r="BU128" t="s">
        <v>139</v>
      </c>
      <c r="BV128" t="str">
        <f t="shared" si="88"/>
        <v>0</v>
      </c>
      <c r="BW128" t="str">
        <f t="shared" si="89"/>
        <v>0</v>
      </c>
      <c r="BX128" t="str">
        <f t="shared" si="90"/>
        <v>1</v>
      </c>
      <c r="BY128" t="s">
        <v>23</v>
      </c>
      <c r="BZ128" s="253">
        <f t="shared" si="91"/>
        <v>0</v>
      </c>
      <c r="CA128" s="253">
        <f t="shared" si="92"/>
        <v>586.26</v>
      </c>
      <c r="CB128" s="253">
        <f t="shared" si="93"/>
        <v>586.26</v>
      </c>
      <c r="CC128" s="253">
        <f t="shared" si="94"/>
        <v>586.26</v>
      </c>
      <c r="CD128" s="253">
        <f t="shared" si="95"/>
        <v>586.26</v>
      </c>
      <c r="CE128" s="253">
        <f t="shared" si="96"/>
        <v>0</v>
      </c>
      <c r="CF128" s="253">
        <f t="shared" si="97"/>
        <v>586.26</v>
      </c>
      <c r="CG128" s="253">
        <f t="shared" si="98"/>
        <v>0</v>
      </c>
      <c r="CH128" s="253">
        <f t="shared" si="99"/>
        <v>586.26</v>
      </c>
      <c r="CI128" s="253">
        <f t="shared" si="100"/>
        <v>586.26</v>
      </c>
      <c r="CJ128" s="253">
        <f t="shared" si="101"/>
        <v>586.26</v>
      </c>
      <c r="CK128" s="253">
        <f t="shared" si="102"/>
        <v>586.26</v>
      </c>
    </row>
    <row r="129" spans="2:89" ht="27.6" x14ac:dyDescent="0.3">
      <c r="B129" s="129">
        <v>69</v>
      </c>
      <c r="C129" s="107">
        <v>214011</v>
      </c>
      <c r="D129" s="101">
        <v>21410578</v>
      </c>
      <c r="E129" s="128" t="s">
        <v>178</v>
      </c>
      <c r="F129" s="108" t="s">
        <v>344</v>
      </c>
      <c r="G129" s="108" t="s">
        <v>345</v>
      </c>
      <c r="H129" s="109" t="s">
        <v>18</v>
      </c>
      <c r="I129" s="130"/>
      <c r="J129" s="109" t="s">
        <v>19</v>
      </c>
      <c r="K129" s="111">
        <f t="shared" si="52"/>
        <v>0</v>
      </c>
      <c r="L129" s="166" t="s">
        <v>187</v>
      </c>
      <c r="M129" s="262">
        <f t="shared" si="53"/>
        <v>2735.4</v>
      </c>
      <c r="N129" s="106">
        <v>2735.4</v>
      </c>
      <c r="O129" s="261">
        <v>0</v>
      </c>
      <c r="P129" s="110">
        <f t="shared" si="54"/>
        <v>0</v>
      </c>
      <c r="Q129" s="112" t="s">
        <v>139</v>
      </c>
      <c r="R129" s="113">
        <f t="shared" si="55"/>
        <v>0</v>
      </c>
      <c r="S129" s="114">
        <f t="shared" si="56"/>
        <v>0</v>
      </c>
      <c r="T129" s="113">
        <f t="shared" si="57"/>
        <v>0</v>
      </c>
      <c r="U129" s="114">
        <f t="shared" si="58"/>
        <v>0</v>
      </c>
      <c r="V129" s="113">
        <f t="shared" si="59"/>
        <v>0</v>
      </c>
      <c r="W129" s="114">
        <f t="shared" si="60"/>
        <v>0</v>
      </c>
      <c r="X129" s="113">
        <f t="shared" si="61"/>
        <v>0</v>
      </c>
      <c r="Y129" s="114">
        <f t="shared" si="62"/>
        <v>0</v>
      </c>
      <c r="Z129" s="116">
        <f t="shared" si="103"/>
        <v>0</v>
      </c>
      <c r="AA129" s="117" t="b">
        <f t="shared" si="64"/>
        <v>1</v>
      </c>
      <c r="AB129" s="130"/>
      <c r="AC129" s="132"/>
      <c r="AD129" s="109" t="s">
        <v>22</v>
      </c>
      <c r="AE129" s="108" t="s">
        <v>23</v>
      </c>
      <c r="AF129" s="133"/>
      <c r="AG129" s="134"/>
      <c r="AH129" s="121">
        <v>0</v>
      </c>
      <c r="AI129" s="164">
        <f t="shared" si="65"/>
        <v>0</v>
      </c>
      <c r="AJ129" s="21">
        <v>0</v>
      </c>
      <c r="AK129" s="164">
        <f t="shared" si="66"/>
        <v>0</v>
      </c>
      <c r="AL129" s="21">
        <v>0</v>
      </c>
      <c r="AM129" s="164">
        <f t="shared" si="67"/>
        <v>0</v>
      </c>
      <c r="AN129" s="21">
        <v>0</v>
      </c>
      <c r="AO129" s="164">
        <f t="shared" si="68"/>
        <v>0</v>
      </c>
      <c r="AP129" s="21">
        <v>0</v>
      </c>
      <c r="AQ129" s="164">
        <f t="shared" si="69"/>
        <v>0</v>
      </c>
      <c r="AR129" s="21">
        <v>0</v>
      </c>
      <c r="AS129" s="164">
        <f t="shared" si="70"/>
        <v>0</v>
      </c>
      <c r="AT129" s="21">
        <v>0</v>
      </c>
      <c r="AU129" s="164">
        <f t="shared" si="71"/>
        <v>0</v>
      </c>
      <c r="AV129" s="21">
        <v>0</v>
      </c>
      <c r="AW129" s="164">
        <f t="shared" si="72"/>
        <v>0</v>
      </c>
      <c r="AX129" s="21">
        <v>0</v>
      </c>
      <c r="AY129" s="164">
        <f t="shared" si="73"/>
        <v>0</v>
      </c>
      <c r="AZ129" s="21">
        <v>0</v>
      </c>
      <c r="BA129" s="164">
        <f t="shared" si="74"/>
        <v>0</v>
      </c>
      <c r="BB129" s="21">
        <v>0</v>
      </c>
      <c r="BC129" s="164">
        <f t="shared" si="75"/>
        <v>0</v>
      </c>
      <c r="BD129" s="21">
        <v>0</v>
      </c>
      <c r="BE129" s="164">
        <f t="shared" si="76"/>
        <v>0</v>
      </c>
      <c r="BF129" s="256">
        <f t="shared" si="77"/>
        <v>0</v>
      </c>
      <c r="BG129" s="256">
        <f t="shared" si="78"/>
        <v>0</v>
      </c>
      <c r="BH129" s="255" t="b">
        <f t="shared" si="79"/>
        <v>1</v>
      </c>
      <c r="BI129" s="255">
        <f t="shared" si="80"/>
        <v>0</v>
      </c>
      <c r="BJ129" s="250">
        <f t="shared" si="81"/>
        <v>21410578</v>
      </c>
      <c r="BK129" s="251">
        <v>348</v>
      </c>
      <c r="BL129" s="251">
        <v>5</v>
      </c>
      <c r="BM129" s="252">
        <f t="shared" si="82"/>
        <v>0</v>
      </c>
      <c r="BN129" s="252">
        <f t="shared" si="83"/>
        <v>0</v>
      </c>
      <c r="BO129" s="252">
        <f t="shared" si="84"/>
        <v>0</v>
      </c>
      <c r="BP129" s="252">
        <f t="shared" si="85"/>
        <v>0</v>
      </c>
      <c r="BQ129" s="254">
        <f t="shared" si="86"/>
        <v>2735.4</v>
      </c>
      <c r="BR129">
        <f t="shared" si="87"/>
        <v>0</v>
      </c>
      <c r="BS129">
        <v>0</v>
      </c>
      <c r="BT129">
        <v>1</v>
      </c>
      <c r="BU129" t="s">
        <v>139</v>
      </c>
      <c r="BV129" t="str">
        <f t="shared" si="88"/>
        <v>0</v>
      </c>
      <c r="BW129" t="str">
        <f t="shared" si="89"/>
        <v>0</v>
      </c>
      <c r="BX129" t="str">
        <f t="shared" si="90"/>
        <v>1</v>
      </c>
      <c r="BY129" t="s">
        <v>23</v>
      </c>
      <c r="BZ129" s="253">
        <f t="shared" si="91"/>
        <v>0</v>
      </c>
      <c r="CA129" s="253">
        <f t="shared" si="92"/>
        <v>0</v>
      </c>
      <c r="CB129" s="253">
        <f t="shared" si="93"/>
        <v>0</v>
      </c>
      <c r="CC129" s="253">
        <f t="shared" si="94"/>
        <v>0</v>
      </c>
      <c r="CD129" s="253">
        <f t="shared" si="95"/>
        <v>0</v>
      </c>
      <c r="CE129" s="253">
        <f t="shared" si="96"/>
        <v>0</v>
      </c>
      <c r="CF129" s="253">
        <f t="shared" si="97"/>
        <v>0</v>
      </c>
      <c r="CG129" s="253">
        <f t="shared" si="98"/>
        <v>0</v>
      </c>
      <c r="CH129" s="253">
        <f t="shared" si="99"/>
        <v>0</v>
      </c>
      <c r="CI129" s="253">
        <f t="shared" si="100"/>
        <v>0</v>
      </c>
      <c r="CJ129" s="253">
        <f t="shared" si="101"/>
        <v>0</v>
      </c>
      <c r="CK129" s="253">
        <f t="shared" si="102"/>
        <v>0</v>
      </c>
    </row>
    <row r="130" spans="2:89" ht="27.6" x14ac:dyDescent="0.3">
      <c r="B130" s="129">
        <v>70</v>
      </c>
      <c r="C130" s="107">
        <v>214011</v>
      </c>
      <c r="D130" s="101">
        <v>21411165</v>
      </c>
      <c r="E130" s="128" t="s">
        <v>348</v>
      </c>
      <c r="F130" s="108" t="s">
        <v>344</v>
      </c>
      <c r="G130" s="108" t="s">
        <v>345</v>
      </c>
      <c r="H130" s="109" t="s">
        <v>18</v>
      </c>
      <c r="I130" s="130"/>
      <c r="J130" s="109" t="s">
        <v>19</v>
      </c>
      <c r="K130" s="111">
        <f t="shared" si="52"/>
        <v>8</v>
      </c>
      <c r="L130" s="166" t="s">
        <v>187</v>
      </c>
      <c r="M130" s="262">
        <f t="shared" si="53"/>
        <v>598.67999999999995</v>
      </c>
      <c r="N130" s="106">
        <v>598.67999999999995</v>
      </c>
      <c r="O130" s="260">
        <v>0</v>
      </c>
      <c r="P130" s="110">
        <f t="shared" si="54"/>
        <v>4789.4399999999996</v>
      </c>
      <c r="Q130" s="112" t="s">
        <v>139</v>
      </c>
      <c r="R130" s="113">
        <f t="shared" si="55"/>
        <v>2</v>
      </c>
      <c r="S130" s="114">
        <f t="shared" si="56"/>
        <v>1197.3599999999999</v>
      </c>
      <c r="T130" s="113">
        <f t="shared" si="57"/>
        <v>2</v>
      </c>
      <c r="U130" s="114">
        <f t="shared" si="58"/>
        <v>1197.3599999999999</v>
      </c>
      <c r="V130" s="113">
        <f t="shared" si="59"/>
        <v>3</v>
      </c>
      <c r="W130" s="114">
        <f t="shared" si="60"/>
        <v>1796.04</v>
      </c>
      <c r="X130" s="113">
        <f t="shared" si="61"/>
        <v>1</v>
      </c>
      <c r="Y130" s="114">
        <f t="shared" si="62"/>
        <v>598.67999999999995</v>
      </c>
      <c r="Z130" s="116">
        <f t="shared" si="103"/>
        <v>4789.4400000000005</v>
      </c>
      <c r="AA130" s="117" t="b">
        <f t="shared" si="64"/>
        <v>1</v>
      </c>
      <c r="AB130" s="130"/>
      <c r="AC130" s="132"/>
      <c r="AD130" s="109" t="s">
        <v>22</v>
      </c>
      <c r="AE130" s="108" t="s">
        <v>23</v>
      </c>
      <c r="AF130" s="133"/>
      <c r="AG130" s="134"/>
      <c r="AH130" s="121">
        <v>0</v>
      </c>
      <c r="AI130" s="164">
        <f t="shared" si="65"/>
        <v>0</v>
      </c>
      <c r="AJ130" s="21">
        <v>1</v>
      </c>
      <c r="AK130" s="164">
        <f t="shared" si="66"/>
        <v>598.67999999999995</v>
      </c>
      <c r="AL130" s="21">
        <v>1</v>
      </c>
      <c r="AM130" s="164">
        <f t="shared" si="67"/>
        <v>598.67999999999995</v>
      </c>
      <c r="AN130" s="21">
        <v>1</v>
      </c>
      <c r="AO130" s="164">
        <f t="shared" si="68"/>
        <v>598.67999999999995</v>
      </c>
      <c r="AP130" s="21">
        <v>1</v>
      </c>
      <c r="AQ130" s="164">
        <f t="shared" si="69"/>
        <v>598.67999999999995</v>
      </c>
      <c r="AR130" s="21">
        <v>0</v>
      </c>
      <c r="AS130" s="164">
        <f t="shared" si="70"/>
        <v>0</v>
      </c>
      <c r="AT130" s="21">
        <v>0</v>
      </c>
      <c r="AU130" s="164">
        <f t="shared" si="71"/>
        <v>0</v>
      </c>
      <c r="AV130" s="21">
        <v>2</v>
      </c>
      <c r="AW130" s="164">
        <f t="shared" si="72"/>
        <v>1197.3599999999999</v>
      </c>
      <c r="AX130" s="21">
        <v>1</v>
      </c>
      <c r="AY130" s="164">
        <f t="shared" si="73"/>
        <v>598.67999999999995</v>
      </c>
      <c r="AZ130" s="21">
        <v>0</v>
      </c>
      <c r="BA130" s="164">
        <f t="shared" si="74"/>
        <v>0</v>
      </c>
      <c r="BB130" s="21">
        <v>1</v>
      </c>
      <c r="BC130" s="164">
        <f t="shared" si="75"/>
        <v>598.67999999999995</v>
      </c>
      <c r="BD130" s="21">
        <v>0</v>
      </c>
      <c r="BE130" s="164">
        <f t="shared" si="76"/>
        <v>0</v>
      </c>
      <c r="BF130" s="256">
        <f t="shared" si="77"/>
        <v>4789.4399999999996</v>
      </c>
      <c r="BG130" s="256">
        <f t="shared" si="78"/>
        <v>4789.4400000000005</v>
      </c>
      <c r="BH130" s="255" t="b">
        <f t="shared" si="79"/>
        <v>1</v>
      </c>
      <c r="BI130" s="255">
        <f t="shared" si="80"/>
        <v>0</v>
      </c>
      <c r="BJ130" s="250">
        <f t="shared" si="81"/>
        <v>21411165</v>
      </c>
      <c r="BK130" s="251">
        <v>348</v>
      </c>
      <c r="BL130" s="251">
        <v>5</v>
      </c>
      <c r="BM130" s="252">
        <f t="shared" si="82"/>
        <v>2</v>
      </c>
      <c r="BN130" s="252">
        <f t="shared" si="83"/>
        <v>2</v>
      </c>
      <c r="BO130" s="252">
        <f t="shared" si="84"/>
        <v>3</v>
      </c>
      <c r="BP130" s="252">
        <f t="shared" si="85"/>
        <v>1</v>
      </c>
      <c r="BQ130" s="254">
        <f t="shared" si="86"/>
        <v>598.67999999999995</v>
      </c>
      <c r="BR130">
        <f t="shared" si="87"/>
        <v>0</v>
      </c>
      <c r="BS130">
        <v>0</v>
      </c>
      <c r="BT130">
        <v>1</v>
      </c>
      <c r="BU130" t="s">
        <v>139</v>
      </c>
      <c r="BV130" t="str">
        <f t="shared" si="88"/>
        <v>0</v>
      </c>
      <c r="BW130" t="str">
        <f t="shared" si="89"/>
        <v>0</v>
      </c>
      <c r="BX130" t="str">
        <f t="shared" si="90"/>
        <v>1</v>
      </c>
      <c r="BY130" t="s">
        <v>23</v>
      </c>
      <c r="BZ130" s="253">
        <f t="shared" si="91"/>
        <v>0</v>
      </c>
      <c r="CA130" s="253">
        <f t="shared" si="92"/>
        <v>598.67999999999995</v>
      </c>
      <c r="CB130" s="253">
        <f t="shared" si="93"/>
        <v>598.67999999999995</v>
      </c>
      <c r="CC130" s="253">
        <f t="shared" si="94"/>
        <v>598.67999999999995</v>
      </c>
      <c r="CD130" s="253">
        <f t="shared" si="95"/>
        <v>598.67999999999995</v>
      </c>
      <c r="CE130" s="253">
        <f t="shared" si="96"/>
        <v>0</v>
      </c>
      <c r="CF130" s="253">
        <f t="shared" si="97"/>
        <v>0</v>
      </c>
      <c r="CG130" s="253">
        <f t="shared" si="98"/>
        <v>1197.3599999999999</v>
      </c>
      <c r="CH130" s="253">
        <f t="shared" si="99"/>
        <v>598.67999999999995</v>
      </c>
      <c r="CI130" s="253">
        <f t="shared" si="100"/>
        <v>0</v>
      </c>
      <c r="CJ130" s="253">
        <f t="shared" si="101"/>
        <v>598.67999999999995</v>
      </c>
      <c r="CK130" s="253">
        <f t="shared" si="102"/>
        <v>0</v>
      </c>
    </row>
    <row r="131" spans="2:89" ht="27.6" x14ac:dyDescent="0.3">
      <c r="B131" s="129">
        <v>71</v>
      </c>
      <c r="C131" s="107">
        <v>214011</v>
      </c>
      <c r="D131" s="101">
        <v>21411166</v>
      </c>
      <c r="E131" s="128" t="s">
        <v>349</v>
      </c>
      <c r="F131" s="108" t="s">
        <v>344</v>
      </c>
      <c r="G131" s="108" t="s">
        <v>345</v>
      </c>
      <c r="H131" s="109" t="s">
        <v>18</v>
      </c>
      <c r="I131" s="130"/>
      <c r="J131" s="109" t="s">
        <v>19</v>
      </c>
      <c r="K131" s="111">
        <f t="shared" si="52"/>
        <v>8</v>
      </c>
      <c r="L131" s="166" t="s">
        <v>187</v>
      </c>
      <c r="M131" s="262">
        <f t="shared" si="53"/>
        <v>584.99</v>
      </c>
      <c r="N131" s="106">
        <v>584.99</v>
      </c>
      <c r="O131" s="261">
        <v>0</v>
      </c>
      <c r="P131" s="110">
        <f t="shared" si="54"/>
        <v>4679.92</v>
      </c>
      <c r="Q131" s="112" t="s">
        <v>139</v>
      </c>
      <c r="R131" s="113">
        <f t="shared" si="55"/>
        <v>2</v>
      </c>
      <c r="S131" s="114">
        <f t="shared" si="56"/>
        <v>1169.98</v>
      </c>
      <c r="T131" s="113">
        <f t="shared" si="57"/>
        <v>2</v>
      </c>
      <c r="U131" s="114">
        <f t="shared" si="58"/>
        <v>1169.98</v>
      </c>
      <c r="V131" s="113">
        <f t="shared" si="59"/>
        <v>3</v>
      </c>
      <c r="W131" s="114">
        <f t="shared" si="60"/>
        <v>1754.97</v>
      </c>
      <c r="X131" s="113">
        <f t="shared" si="61"/>
        <v>1</v>
      </c>
      <c r="Y131" s="114">
        <f t="shared" si="62"/>
        <v>584.99</v>
      </c>
      <c r="Z131" s="116">
        <f t="shared" si="103"/>
        <v>4679.92</v>
      </c>
      <c r="AA131" s="117" t="b">
        <f t="shared" si="64"/>
        <v>1</v>
      </c>
      <c r="AB131" s="130"/>
      <c r="AC131" s="132"/>
      <c r="AD131" s="109" t="s">
        <v>22</v>
      </c>
      <c r="AE131" s="108" t="s">
        <v>23</v>
      </c>
      <c r="AF131" s="133"/>
      <c r="AG131" s="134"/>
      <c r="AH131" s="121">
        <v>0</v>
      </c>
      <c r="AI131" s="164">
        <f t="shared" si="65"/>
        <v>0</v>
      </c>
      <c r="AJ131" s="21">
        <v>1</v>
      </c>
      <c r="AK131" s="164">
        <f t="shared" si="66"/>
        <v>584.99</v>
      </c>
      <c r="AL131" s="21">
        <v>1</v>
      </c>
      <c r="AM131" s="164">
        <f t="shared" si="67"/>
        <v>584.99</v>
      </c>
      <c r="AN131" s="21">
        <v>1</v>
      </c>
      <c r="AO131" s="164">
        <f t="shared" si="68"/>
        <v>584.99</v>
      </c>
      <c r="AP131" s="21">
        <v>1</v>
      </c>
      <c r="AQ131" s="164">
        <f t="shared" si="69"/>
        <v>584.99</v>
      </c>
      <c r="AR131" s="21">
        <v>0</v>
      </c>
      <c r="AS131" s="164">
        <f t="shared" si="70"/>
        <v>0</v>
      </c>
      <c r="AT131" s="21">
        <v>0</v>
      </c>
      <c r="AU131" s="164">
        <f t="shared" si="71"/>
        <v>0</v>
      </c>
      <c r="AV131" s="21">
        <v>2</v>
      </c>
      <c r="AW131" s="164">
        <f t="shared" si="72"/>
        <v>1169.98</v>
      </c>
      <c r="AX131" s="21">
        <v>1</v>
      </c>
      <c r="AY131" s="164">
        <f t="shared" si="73"/>
        <v>584.99</v>
      </c>
      <c r="AZ131" s="21">
        <v>0</v>
      </c>
      <c r="BA131" s="164">
        <f t="shared" si="74"/>
        <v>0</v>
      </c>
      <c r="BB131" s="21">
        <v>1</v>
      </c>
      <c r="BC131" s="164">
        <f t="shared" si="75"/>
        <v>584.99</v>
      </c>
      <c r="BD131" s="21">
        <v>0</v>
      </c>
      <c r="BE131" s="164">
        <f t="shared" si="76"/>
        <v>0</v>
      </c>
      <c r="BF131" s="256">
        <f t="shared" si="77"/>
        <v>4679.92</v>
      </c>
      <c r="BG131" s="256">
        <f t="shared" si="78"/>
        <v>4679.92</v>
      </c>
      <c r="BH131" s="255" t="b">
        <f t="shared" si="79"/>
        <v>1</v>
      </c>
      <c r="BI131" s="255">
        <f t="shared" si="80"/>
        <v>0</v>
      </c>
      <c r="BJ131" s="250">
        <f t="shared" si="81"/>
        <v>21411166</v>
      </c>
      <c r="BK131" s="251">
        <v>348</v>
      </c>
      <c r="BL131" s="251">
        <v>5</v>
      </c>
      <c r="BM131" s="252">
        <f t="shared" si="82"/>
        <v>2</v>
      </c>
      <c r="BN131" s="252">
        <f t="shared" si="83"/>
        <v>2</v>
      </c>
      <c r="BO131" s="252">
        <f t="shared" si="84"/>
        <v>3</v>
      </c>
      <c r="BP131" s="252">
        <f t="shared" si="85"/>
        <v>1</v>
      </c>
      <c r="BQ131" s="254">
        <f t="shared" si="86"/>
        <v>584.99</v>
      </c>
      <c r="BR131">
        <f t="shared" si="87"/>
        <v>0</v>
      </c>
      <c r="BS131">
        <v>0</v>
      </c>
      <c r="BT131">
        <v>1</v>
      </c>
      <c r="BU131" t="s">
        <v>139</v>
      </c>
      <c r="BV131" t="str">
        <f t="shared" si="88"/>
        <v>0</v>
      </c>
      <c r="BW131" t="str">
        <f t="shared" si="89"/>
        <v>0</v>
      </c>
      <c r="BX131" t="str">
        <f t="shared" si="90"/>
        <v>1</v>
      </c>
      <c r="BY131" t="s">
        <v>23</v>
      </c>
      <c r="BZ131" s="253">
        <f t="shared" si="91"/>
        <v>0</v>
      </c>
      <c r="CA131" s="253">
        <f t="shared" si="92"/>
        <v>584.99</v>
      </c>
      <c r="CB131" s="253">
        <f t="shared" si="93"/>
        <v>584.99</v>
      </c>
      <c r="CC131" s="253">
        <f t="shared" si="94"/>
        <v>584.99</v>
      </c>
      <c r="CD131" s="253">
        <f t="shared" si="95"/>
        <v>584.99</v>
      </c>
      <c r="CE131" s="253">
        <f t="shared" si="96"/>
        <v>0</v>
      </c>
      <c r="CF131" s="253">
        <f t="shared" si="97"/>
        <v>0</v>
      </c>
      <c r="CG131" s="253">
        <f t="shared" si="98"/>
        <v>1169.98</v>
      </c>
      <c r="CH131" s="253">
        <f t="shared" si="99"/>
        <v>584.99</v>
      </c>
      <c r="CI131" s="253">
        <f t="shared" si="100"/>
        <v>0</v>
      </c>
      <c r="CJ131" s="253">
        <f t="shared" si="101"/>
        <v>584.99</v>
      </c>
      <c r="CK131" s="253">
        <f t="shared" si="102"/>
        <v>0</v>
      </c>
    </row>
    <row r="132" spans="2:89" ht="27.6" x14ac:dyDescent="0.3">
      <c r="B132" s="129">
        <v>72</v>
      </c>
      <c r="C132" s="107">
        <v>214011</v>
      </c>
      <c r="D132" s="101">
        <v>21410915</v>
      </c>
      <c r="E132" s="128" t="s">
        <v>350</v>
      </c>
      <c r="F132" s="108" t="s">
        <v>344</v>
      </c>
      <c r="G132" s="108" t="s">
        <v>345</v>
      </c>
      <c r="H132" s="109" t="s">
        <v>18</v>
      </c>
      <c r="I132" s="130"/>
      <c r="J132" s="109" t="s">
        <v>19</v>
      </c>
      <c r="K132" s="111">
        <f t="shared" ref="K132:K195" si="104">R132+T132+V132+X132</f>
        <v>22</v>
      </c>
      <c r="L132" s="166" t="s">
        <v>187</v>
      </c>
      <c r="M132" s="262">
        <f t="shared" ref="M132:M195" si="105">ROUND(N132,2)</f>
        <v>14.38</v>
      </c>
      <c r="N132" s="106">
        <v>14.38</v>
      </c>
      <c r="O132" s="260">
        <v>0</v>
      </c>
      <c r="P132" s="110">
        <f t="shared" ref="P132:P195" si="106">(N132*(O132/100+1))*K132</f>
        <v>316.36</v>
      </c>
      <c r="Q132" s="112" t="s">
        <v>139</v>
      </c>
      <c r="R132" s="113">
        <f t="shared" ref="R132:R195" si="107">AH132+AJ132+AL132</f>
        <v>2</v>
      </c>
      <c r="S132" s="114">
        <f t="shared" ref="S132:S195" si="108">R132*(N132*(O132/100+1))</f>
        <v>28.76</v>
      </c>
      <c r="T132" s="113">
        <f t="shared" ref="T132:T195" si="109">AN132+AP132+AR132</f>
        <v>7</v>
      </c>
      <c r="U132" s="114">
        <f t="shared" ref="U132:U195" si="110">T132*(N132*(O132/100+1))</f>
        <v>100.66000000000001</v>
      </c>
      <c r="V132" s="113">
        <f t="shared" ref="V132:V195" si="111">AT132+AV132+AX132</f>
        <v>6</v>
      </c>
      <c r="W132" s="114">
        <f t="shared" ref="W132:W195" si="112">V132*(N132*(O132/100+1))</f>
        <v>86.28</v>
      </c>
      <c r="X132" s="113">
        <f t="shared" ref="X132:X195" si="113">AZ132+BB132+BD132</f>
        <v>7</v>
      </c>
      <c r="Y132" s="114">
        <f t="shared" ref="Y132:Y195" si="114">X132*(N132*(O132/100+1))</f>
        <v>100.66000000000001</v>
      </c>
      <c r="Z132" s="116">
        <f t="shared" ref="Z132:Z148" si="115">S132+U132+W132+Y132</f>
        <v>316.36</v>
      </c>
      <c r="AA132" s="117" t="b">
        <f t="shared" ref="AA132:AA195" si="116">K132=(SUM(X132,V132,T132,R132))</f>
        <v>1</v>
      </c>
      <c r="AB132" s="130"/>
      <c r="AC132" s="132"/>
      <c r="AD132" s="109" t="s">
        <v>22</v>
      </c>
      <c r="AE132" s="108" t="s">
        <v>23</v>
      </c>
      <c r="AF132" s="133"/>
      <c r="AG132" s="134"/>
      <c r="AH132" s="121">
        <v>0</v>
      </c>
      <c r="AI132" s="164">
        <f t="shared" ref="AI132:AI195" si="117">AH132*(N132*(O132/100+1))</f>
        <v>0</v>
      </c>
      <c r="AJ132" s="21">
        <v>1</v>
      </c>
      <c r="AK132" s="164">
        <f t="shared" ref="AK132:AK195" si="118">AJ132*(N132*(O132/100+1))</f>
        <v>14.38</v>
      </c>
      <c r="AL132" s="21">
        <v>1</v>
      </c>
      <c r="AM132" s="164">
        <f t="shared" ref="AM132:AM195" si="119">AL132*(N132*(O132/100+1))</f>
        <v>14.38</v>
      </c>
      <c r="AN132" s="21">
        <v>1</v>
      </c>
      <c r="AO132" s="164">
        <f t="shared" ref="AO132:AO195" si="120">AN132*(N132*(O132/100+1))</f>
        <v>14.38</v>
      </c>
      <c r="AP132" s="21">
        <v>1</v>
      </c>
      <c r="AQ132" s="164">
        <f t="shared" ref="AQ132:AQ195" si="121">AP132*(N132*(O132/100+1))</f>
        <v>14.38</v>
      </c>
      <c r="AR132" s="21">
        <v>5</v>
      </c>
      <c r="AS132" s="164">
        <f t="shared" ref="AS132:AS195" si="122">AR132*(N132*(O132/100+1))</f>
        <v>71.900000000000006</v>
      </c>
      <c r="AT132" s="21">
        <v>0</v>
      </c>
      <c r="AU132" s="164">
        <f t="shared" ref="AU132:AU195" si="123">AT132*(N132*(O132/100+1))</f>
        <v>0</v>
      </c>
      <c r="AV132" s="21">
        <v>1</v>
      </c>
      <c r="AW132" s="164">
        <f t="shared" ref="AW132:AW195" si="124">AV132*(N132*(O132/100+1))</f>
        <v>14.38</v>
      </c>
      <c r="AX132" s="21">
        <v>5</v>
      </c>
      <c r="AY132" s="164">
        <f t="shared" ref="AY132:AY195" si="125">AX132*(N132*(O132/100+1))</f>
        <v>71.900000000000006</v>
      </c>
      <c r="AZ132" s="21">
        <v>0</v>
      </c>
      <c r="BA132" s="164">
        <f t="shared" ref="BA132:BA195" si="126">AZ132*(N132*(O132/100+1))</f>
        <v>0</v>
      </c>
      <c r="BB132" s="21">
        <v>5</v>
      </c>
      <c r="BC132" s="164">
        <f t="shared" ref="BC132:BC195" si="127">BB132*(N132*(O132/100+1))</f>
        <v>71.900000000000006</v>
      </c>
      <c r="BD132" s="21">
        <v>2</v>
      </c>
      <c r="BE132" s="164">
        <f t="shared" ref="BE132:BE195" si="128">BD132*(N132*(O132/100+1))</f>
        <v>28.76</v>
      </c>
      <c r="BF132" s="256">
        <f t="shared" ref="BF132:BF195" si="129">SUM(R132,T132,V132,X132)*(N132*(O132/100+1))</f>
        <v>316.36</v>
      </c>
      <c r="BG132" s="256">
        <f t="shared" ref="BG132:BG195" si="130">SUM(AI132,AK132,AM132,AO132,AQ132,AS132,AU132,AW132,AY132,BA132,BC132,BE132)</f>
        <v>316.36</v>
      </c>
      <c r="BH132" s="255" t="b">
        <f t="shared" ref="BH132:BH195" si="131">BF132=BG132</f>
        <v>1</v>
      </c>
      <c r="BI132" s="255">
        <f t="shared" ref="BI132:BI195" si="132">BF132-BG132</f>
        <v>0</v>
      </c>
      <c r="BJ132" s="250">
        <f t="shared" ref="BJ132:BJ195" si="133">D132</f>
        <v>21410915</v>
      </c>
      <c r="BK132" s="251">
        <v>348</v>
      </c>
      <c r="BL132" s="251">
        <v>5</v>
      </c>
      <c r="BM132" s="252">
        <f t="shared" ref="BM132:BM195" si="134">R132</f>
        <v>2</v>
      </c>
      <c r="BN132" s="252">
        <f t="shared" ref="BN132:BN195" si="135">T132</f>
        <v>7</v>
      </c>
      <c r="BO132" s="252">
        <f t="shared" ref="BO132:BO195" si="136">V132</f>
        <v>6</v>
      </c>
      <c r="BP132" s="252">
        <f t="shared" ref="BP132:BP195" si="137">X132</f>
        <v>7</v>
      </c>
      <c r="BQ132" s="254">
        <f t="shared" ref="BQ132:BQ195" si="138">N132</f>
        <v>14.38</v>
      </c>
      <c r="BR132">
        <f t="shared" ref="BR132:BR195" si="139">O132</f>
        <v>0</v>
      </c>
      <c r="BS132">
        <v>0</v>
      </c>
      <c r="BT132">
        <v>1</v>
      </c>
      <c r="BU132" t="s">
        <v>139</v>
      </c>
      <c r="BV132" t="str">
        <f t="shared" ref="BV132:BV195" si="140">IF(AB132 = "X", "1", "0")</f>
        <v>0</v>
      </c>
      <c r="BW132" t="str">
        <f t="shared" ref="BW132:BW195" si="141">IF(AC132 = "X", "1", "0")</f>
        <v>0</v>
      </c>
      <c r="BX132" t="str">
        <f t="shared" ref="BX132:BX195" si="142">IF(AD132 = "X", "1", "0")</f>
        <v>1</v>
      </c>
      <c r="BY132" t="s">
        <v>23</v>
      </c>
      <c r="BZ132" s="253">
        <f t="shared" ref="BZ132:BZ195" si="143">AI132</f>
        <v>0</v>
      </c>
      <c r="CA132" s="253">
        <f t="shared" ref="CA132:CA195" si="144">AK132</f>
        <v>14.38</v>
      </c>
      <c r="CB132" s="253">
        <f t="shared" ref="CB132:CB195" si="145">AM132</f>
        <v>14.38</v>
      </c>
      <c r="CC132" s="253">
        <f t="shared" ref="CC132:CC195" si="146">AO132</f>
        <v>14.38</v>
      </c>
      <c r="CD132" s="253">
        <f t="shared" ref="CD132:CD195" si="147">AQ132</f>
        <v>14.38</v>
      </c>
      <c r="CE132" s="253">
        <f t="shared" ref="CE132:CE195" si="148">AS132</f>
        <v>71.900000000000006</v>
      </c>
      <c r="CF132" s="253">
        <f t="shared" ref="CF132:CF195" si="149">AU132</f>
        <v>0</v>
      </c>
      <c r="CG132" s="253">
        <f t="shared" ref="CG132:CG195" si="150">AW132</f>
        <v>14.38</v>
      </c>
      <c r="CH132" s="253">
        <f t="shared" ref="CH132:CH195" si="151">AY132</f>
        <v>71.900000000000006</v>
      </c>
      <c r="CI132" s="253">
        <f t="shared" ref="CI132:CI195" si="152">BA132</f>
        <v>0</v>
      </c>
      <c r="CJ132" s="253">
        <f t="shared" ref="CJ132:CJ195" si="153">BC132</f>
        <v>71.900000000000006</v>
      </c>
      <c r="CK132" s="253">
        <f t="shared" ref="CK132:CK195" si="154">BE132</f>
        <v>28.76</v>
      </c>
    </row>
    <row r="133" spans="2:89" ht="20.399999999999999" x14ac:dyDescent="0.3">
      <c r="B133" s="129">
        <v>73</v>
      </c>
      <c r="C133" s="107">
        <v>214011</v>
      </c>
      <c r="D133" s="101">
        <v>21410433</v>
      </c>
      <c r="E133" s="128" t="s">
        <v>351</v>
      </c>
      <c r="F133" s="108" t="s">
        <v>344</v>
      </c>
      <c r="G133" s="108" t="s">
        <v>345</v>
      </c>
      <c r="H133" s="109" t="s">
        <v>18</v>
      </c>
      <c r="I133" s="130"/>
      <c r="J133" s="109" t="s">
        <v>19</v>
      </c>
      <c r="K133" s="111">
        <f t="shared" si="104"/>
        <v>1</v>
      </c>
      <c r="L133" s="166" t="s">
        <v>187</v>
      </c>
      <c r="M133" s="262">
        <f t="shared" si="105"/>
        <v>1970.72</v>
      </c>
      <c r="N133" s="106">
        <v>1970.72</v>
      </c>
      <c r="O133" s="261">
        <v>0</v>
      </c>
      <c r="P133" s="110">
        <f t="shared" si="106"/>
        <v>1970.72</v>
      </c>
      <c r="Q133" s="112" t="s">
        <v>139</v>
      </c>
      <c r="R133" s="113">
        <f t="shared" si="107"/>
        <v>0</v>
      </c>
      <c r="S133" s="114">
        <f t="shared" si="108"/>
        <v>0</v>
      </c>
      <c r="T133" s="113">
        <f t="shared" si="109"/>
        <v>0</v>
      </c>
      <c r="U133" s="114">
        <f t="shared" si="110"/>
        <v>0</v>
      </c>
      <c r="V133" s="113">
        <f t="shared" si="111"/>
        <v>0</v>
      </c>
      <c r="W133" s="114">
        <f t="shared" si="112"/>
        <v>0</v>
      </c>
      <c r="X133" s="113">
        <f t="shared" si="113"/>
        <v>1</v>
      </c>
      <c r="Y133" s="114">
        <f t="shared" si="114"/>
        <v>1970.72</v>
      </c>
      <c r="Z133" s="116">
        <f t="shared" si="115"/>
        <v>1970.72</v>
      </c>
      <c r="AA133" s="117" t="b">
        <f t="shared" si="116"/>
        <v>1</v>
      </c>
      <c r="AB133" s="130"/>
      <c r="AC133" s="132"/>
      <c r="AD133" s="109" t="s">
        <v>22</v>
      </c>
      <c r="AE133" s="108" t="s">
        <v>23</v>
      </c>
      <c r="AF133" s="133"/>
      <c r="AG133" s="134"/>
      <c r="AH133" s="121">
        <v>0</v>
      </c>
      <c r="AI133" s="164">
        <f t="shared" si="117"/>
        <v>0</v>
      </c>
      <c r="AJ133" s="21">
        <v>0</v>
      </c>
      <c r="AK133" s="164">
        <f t="shared" si="118"/>
        <v>0</v>
      </c>
      <c r="AL133" s="21">
        <v>0</v>
      </c>
      <c r="AM133" s="164">
        <f t="shared" si="119"/>
        <v>0</v>
      </c>
      <c r="AN133" s="21">
        <v>0</v>
      </c>
      <c r="AO133" s="164">
        <f t="shared" si="120"/>
        <v>0</v>
      </c>
      <c r="AP133" s="21">
        <v>0</v>
      </c>
      <c r="AQ133" s="164">
        <f t="shared" si="121"/>
        <v>0</v>
      </c>
      <c r="AR133" s="21">
        <v>0</v>
      </c>
      <c r="AS133" s="164">
        <f t="shared" si="122"/>
        <v>0</v>
      </c>
      <c r="AT133" s="21">
        <v>0</v>
      </c>
      <c r="AU133" s="164">
        <f t="shared" si="123"/>
        <v>0</v>
      </c>
      <c r="AV133" s="21">
        <v>0</v>
      </c>
      <c r="AW133" s="164">
        <f t="shared" si="124"/>
        <v>0</v>
      </c>
      <c r="AX133" s="21">
        <v>0</v>
      </c>
      <c r="AY133" s="164">
        <f t="shared" si="125"/>
        <v>0</v>
      </c>
      <c r="AZ133" s="21">
        <v>0</v>
      </c>
      <c r="BA133" s="164">
        <f t="shared" si="126"/>
        <v>0</v>
      </c>
      <c r="BB133" s="21">
        <v>0</v>
      </c>
      <c r="BC133" s="164">
        <f t="shared" si="127"/>
        <v>0</v>
      </c>
      <c r="BD133" s="21">
        <v>1</v>
      </c>
      <c r="BE133" s="164">
        <f t="shared" si="128"/>
        <v>1970.72</v>
      </c>
      <c r="BF133" s="256">
        <f t="shared" si="129"/>
        <v>1970.72</v>
      </c>
      <c r="BG133" s="256">
        <f t="shared" si="130"/>
        <v>1970.72</v>
      </c>
      <c r="BH133" s="255" t="b">
        <f t="shared" si="131"/>
        <v>1</v>
      </c>
      <c r="BI133" s="255">
        <f t="shared" si="132"/>
        <v>0</v>
      </c>
      <c r="BJ133" s="250">
        <f t="shared" si="133"/>
        <v>21410433</v>
      </c>
      <c r="BK133" s="251">
        <v>348</v>
      </c>
      <c r="BL133" s="251">
        <v>5</v>
      </c>
      <c r="BM133" s="252">
        <f t="shared" si="134"/>
        <v>0</v>
      </c>
      <c r="BN133" s="252">
        <f t="shared" si="135"/>
        <v>0</v>
      </c>
      <c r="BO133" s="252">
        <f t="shared" si="136"/>
        <v>0</v>
      </c>
      <c r="BP133" s="252">
        <f t="shared" si="137"/>
        <v>1</v>
      </c>
      <c r="BQ133" s="254">
        <f t="shared" si="138"/>
        <v>1970.72</v>
      </c>
      <c r="BR133">
        <f t="shared" si="139"/>
        <v>0</v>
      </c>
      <c r="BS133">
        <v>0</v>
      </c>
      <c r="BT133">
        <v>1</v>
      </c>
      <c r="BU133" t="s">
        <v>139</v>
      </c>
      <c r="BV133" t="str">
        <f t="shared" si="140"/>
        <v>0</v>
      </c>
      <c r="BW133" t="str">
        <f t="shared" si="141"/>
        <v>0</v>
      </c>
      <c r="BX133" t="str">
        <f t="shared" si="142"/>
        <v>1</v>
      </c>
      <c r="BY133" t="s">
        <v>23</v>
      </c>
      <c r="BZ133" s="253">
        <f t="shared" si="143"/>
        <v>0</v>
      </c>
      <c r="CA133" s="253">
        <f t="shared" si="144"/>
        <v>0</v>
      </c>
      <c r="CB133" s="253">
        <f t="shared" si="145"/>
        <v>0</v>
      </c>
      <c r="CC133" s="253">
        <f t="shared" si="146"/>
        <v>0</v>
      </c>
      <c r="CD133" s="253">
        <f t="shared" si="147"/>
        <v>0</v>
      </c>
      <c r="CE133" s="253">
        <f t="shared" si="148"/>
        <v>0</v>
      </c>
      <c r="CF133" s="253">
        <f t="shared" si="149"/>
        <v>0</v>
      </c>
      <c r="CG133" s="253">
        <f t="shared" si="150"/>
        <v>0</v>
      </c>
      <c r="CH133" s="253">
        <f t="shared" si="151"/>
        <v>0</v>
      </c>
      <c r="CI133" s="253">
        <f t="shared" si="152"/>
        <v>0</v>
      </c>
      <c r="CJ133" s="253">
        <f t="shared" si="153"/>
        <v>0</v>
      </c>
      <c r="CK133" s="253">
        <f t="shared" si="154"/>
        <v>1970.72</v>
      </c>
    </row>
    <row r="134" spans="2:89" ht="20.399999999999999" x14ac:dyDescent="0.3">
      <c r="B134" s="129">
        <v>74</v>
      </c>
      <c r="C134" s="107">
        <v>214011</v>
      </c>
      <c r="D134" s="101">
        <v>21410294</v>
      </c>
      <c r="E134" s="128" t="s">
        <v>352</v>
      </c>
      <c r="F134" s="108" t="s">
        <v>344</v>
      </c>
      <c r="G134" s="108" t="s">
        <v>345</v>
      </c>
      <c r="H134" s="109" t="s">
        <v>18</v>
      </c>
      <c r="I134" s="130"/>
      <c r="J134" s="109" t="s">
        <v>19</v>
      </c>
      <c r="K134" s="111">
        <f t="shared" si="104"/>
        <v>2</v>
      </c>
      <c r="L134" s="166" t="s">
        <v>187</v>
      </c>
      <c r="M134" s="262">
        <f t="shared" si="105"/>
        <v>1721.32</v>
      </c>
      <c r="N134" s="106">
        <v>1721.32</v>
      </c>
      <c r="O134" s="260">
        <v>0</v>
      </c>
      <c r="P134" s="110">
        <f t="shared" si="106"/>
        <v>3442.64</v>
      </c>
      <c r="Q134" s="112" t="s">
        <v>139</v>
      </c>
      <c r="R134" s="113">
        <f t="shared" si="107"/>
        <v>0</v>
      </c>
      <c r="S134" s="114">
        <f t="shared" si="108"/>
        <v>0</v>
      </c>
      <c r="T134" s="113">
        <f t="shared" si="109"/>
        <v>1</v>
      </c>
      <c r="U134" s="114">
        <f t="shared" si="110"/>
        <v>1721.32</v>
      </c>
      <c r="V134" s="113">
        <f t="shared" si="111"/>
        <v>0</v>
      </c>
      <c r="W134" s="114">
        <f t="shared" si="112"/>
        <v>0</v>
      </c>
      <c r="X134" s="113">
        <f t="shared" si="113"/>
        <v>1</v>
      </c>
      <c r="Y134" s="114">
        <f t="shared" si="114"/>
        <v>1721.32</v>
      </c>
      <c r="Z134" s="116">
        <f t="shared" si="115"/>
        <v>3442.64</v>
      </c>
      <c r="AA134" s="117" t="b">
        <f t="shared" si="116"/>
        <v>1</v>
      </c>
      <c r="AB134" s="130"/>
      <c r="AC134" s="132"/>
      <c r="AD134" s="109" t="s">
        <v>22</v>
      </c>
      <c r="AE134" s="108" t="s">
        <v>23</v>
      </c>
      <c r="AF134" s="133"/>
      <c r="AG134" s="134"/>
      <c r="AH134" s="121">
        <v>0</v>
      </c>
      <c r="AI134" s="164">
        <f t="shared" si="117"/>
        <v>0</v>
      </c>
      <c r="AJ134" s="21">
        <v>0</v>
      </c>
      <c r="AK134" s="164">
        <f t="shared" si="118"/>
        <v>0</v>
      </c>
      <c r="AL134" s="21">
        <v>0</v>
      </c>
      <c r="AM134" s="164">
        <f t="shared" si="119"/>
        <v>0</v>
      </c>
      <c r="AN134" s="21">
        <v>0</v>
      </c>
      <c r="AO134" s="164">
        <f t="shared" si="120"/>
        <v>0</v>
      </c>
      <c r="AP134" s="21">
        <v>0</v>
      </c>
      <c r="AQ134" s="164">
        <f t="shared" si="121"/>
        <v>0</v>
      </c>
      <c r="AR134" s="21">
        <v>1</v>
      </c>
      <c r="AS134" s="164">
        <f t="shared" si="122"/>
        <v>1721.32</v>
      </c>
      <c r="AT134" s="21">
        <v>0</v>
      </c>
      <c r="AU134" s="164">
        <f t="shared" si="123"/>
        <v>0</v>
      </c>
      <c r="AV134" s="21">
        <v>0</v>
      </c>
      <c r="AW134" s="164">
        <f t="shared" si="124"/>
        <v>0</v>
      </c>
      <c r="AX134" s="21">
        <v>0</v>
      </c>
      <c r="AY134" s="164">
        <f t="shared" si="125"/>
        <v>0</v>
      </c>
      <c r="AZ134" s="21">
        <v>1</v>
      </c>
      <c r="BA134" s="164">
        <f t="shared" si="126"/>
        <v>1721.32</v>
      </c>
      <c r="BB134" s="21">
        <v>0</v>
      </c>
      <c r="BC134" s="164">
        <f t="shared" si="127"/>
        <v>0</v>
      </c>
      <c r="BD134" s="21">
        <v>0</v>
      </c>
      <c r="BE134" s="164">
        <f t="shared" si="128"/>
        <v>0</v>
      </c>
      <c r="BF134" s="256">
        <f t="shared" si="129"/>
        <v>3442.64</v>
      </c>
      <c r="BG134" s="256">
        <f t="shared" si="130"/>
        <v>3442.64</v>
      </c>
      <c r="BH134" s="255" t="b">
        <f t="shared" si="131"/>
        <v>1</v>
      </c>
      <c r="BI134" s="255">
        <f t="shared" si="132"/>
        <v>0</v>
      </c>
      <c r="BJ134" s="250">
        <f t="shared" si="133"/>
        <v>21410294</v>
      </c>
      <c r="BK134" s="251">
        <v>348</v>
      </c>
      <c r="BL134" s="251">
        <v>5</v>
      </c>
      <c r="BM134" s="252">
        <f t="shared" si="134"/>
        <v>0</v>
      </c>
      <c r="BN134" s="252">
        <f t="shared" si="135"/>
        <v>1</v>
      </c>
      <c r="BO134" s="252">
        <f t="shared" si="136"/>
        <v>0</v>
      </c>
      <c r="BP134" s="252">
        <f t="shared" si="137"/>
        <v>1</v>
      </c>
      <c r="BQ134" s="254">
        <f t="shared" si="138"/>
        <v>1721.32</v>
      </c>
      <c r="BR134">
        <f t="shared" si="139"/>
        <v>0</v>
      </c>
      <c r="BS134">
        <v>0</v>
      </c>
      <c r="BT134">
        <v>1</v>
      </c>
      <c r="BU134" t="s">
        <v>139</v>
      </c>
      <c r="BV134" t="str">
        <f t="shared" si="140"/>
        <v>0</v>
      </c>
      <c r="BW134" t="str">
        <f t="shared" si="141"/>
        <v>0</v>
      </c>
      <c r="BX134" t="str">
        <f t="shared" si="142"/>
        <v>1</v>
      </c>
      <c r="BY134" t="s">
        <v>23</v>
      </c>
      <c r="BZ134" s="253">
        <f t="shared" si="143"/>
        <v>0</v>
      </c>
      <c r="CA134" s="253">
        <f t="shared" si="144"/>
        <v>0</v>
      </c>
      <c r="CB134" s="253">
        <f t="shared" si="145"/>
        <v>0</v>
      </c>
      <c r="CC134" s="253">
        <f t="shared" si="146"/>
        <v>0</v>
      </c>
      <c r="CD134" s="253">
        <f t="shared" si="147"/>
        <v>0</v>
      </c>
      <c r="CE134" s="253">
        <f t="shared" si="148"/>
        <v>1721.32</v>
      </c>
      <c r="CF134" s="253">
        <f t="shared" si="149"/>
        <v>0</v>
      </c>
      <c r="CG134" s="253">
        <f t="shared" si="150"/>
        <v>0</v>
      </c>
      <c r="CH134" s="253">
        <f t="shared" si="151"/>
        <v>0</v>
      </c>
      <c r="CI134" s="253">
        <f t="shared" si="152"/>
        <v>1721.32</v>
      </c>
      <c r="CJ134" s="253">
        <f t="shared" si="153"/>
        <v>0</v>
      </c>
      <c r="CK134" s="253">
        <f t="shared" si="154"/>
        <v>0</v>
      </c>
    </row>
    <row r="135" spans="2:89" ht="20.399999999999999" x14ac:dyDescent="0.3">
      <c r="B135" s="129">
        <v>75</v>
      </c>
      <c r="C135" s="107">
        <v>214011</v>
      </c>
      <c r="D135" s="101">
        <v>21410914</v>
      </c>
      <c r="E135" s="128" t="s">
        <v>179</v>
      </c>
      <c r="F135" s="108" t="s">
        <v>344</v>
      </c>
      <c r="G135" s="108" t="s">
        <v>345</v>
      </c>
      <c r="H135" s="109" t="s">
        <v>18</v>
      </c>
      <c r="I135" s="130"/>
      <c r="J135" s="109" t="s">
        <v>19</v>
      </c>
      <c r="K135" s="111">
        <f t="shared" si="104"/>
        <v>4</v>
      </c>
      <c r="L135" s="166" t="s">
        <v>187</v>
      </c>
      <c r="M135" s="262">
        <f t="shared" si="105"/>
        <v>5363.49</v>
      </c>
      <c r="N135" s="106">
        <v>5363.49</v>
      </c>
      <c r="O135" s="261">
        <v>0</v>
      </c>
      <c r="P135" s="110">
        <f t="shared" si="106"/>
        <v>21453.96</v>
      </c>
      <c r="Q135" s="112" t="s">
        <v>139</v>
      </c>
      <c r="R135" s="113">
        <f t="shared" si="107"/>
        <v>2</v>
      </c>
      <c r="S135" s="114">
        <f t="shared" si="108"/>
        <v>10726.98</v>
      </c>
      <c r="T135" s="113">
        <f t="shared" si="109"/>
        <v>2</v>
      </c>
      <c r="U135" s="114">
        <f t="shared" si="110"/>
        <v>10726.98</v>
      </c>
      <c r="V135" s="113">
        <f t="shared" si="111"/>
        <v>0</v>
      </c>
      <c r="W135" s="114">
        <f t="shared" si="112"/>
        <v>0</v>
      </c>
      <c r="X135" s="113">
        <f t="shared" si="113"/>
        <v>0</v>
      </c>
      <c r="Y135" s="114">
        <f t="shared" si="114"/>
        <v>0</v>
      </c>
      <c r="Z135" s="116">
        <f t="shared" si="115"/>
        <v>21453.96</v>
      </c>
      <c r="AA135" s="117" t="b">
        <f t="shared" si="116"/>
        <v>1</v>
      </c>
      <c r="AB135" s="130"/>
      <c r="AC135" s="132"/>
      <c r="AD135" s="109" t="s">
        <v>22</v>
      </c>
      <c r="AE135" s="108" t="s">
        <v>23</v>
      </c>
      <c r="AF135" s="133"/>
      <c r="AG135" s="134"/>
      <c r="AH135" s="121">
        <v>0</v>
      </c>
      <c r="AI135" s="164">
        <f t="shared" si="117"/>
        <v>0</v>
      </c>
      <c r="AJ135" s="21">
        <v>1</v>
      </c>
      <c r="AK135" s="164">
        <f t="shared" si="118"/>
        <v>5363.49</v>
      </c>
      <c r="AL135" s="21">
        <v>1</v>
      </c>
      <c r="AM135" s="164">
        <f t="shared" si="119"/>
        <v>5363.49</v>
      </c>
      <c r="AN135" s="21">
        <v>1</v>
      </c>
      <c r="AO135" s="164">
        <f t="shared" si="120"/>
        <v>5363.49</v>
      </c>
      <c r="AP135" s="21">
        <v>1</v>
      </c>
      <c r="AQ135" s="164">
        <f t="shared" si="121"/>
        <v>5363.49</v>
      </c>
      <c r="AR135" s="21">
        <v>0</v>
      </c>
      <c r="AS135" s="164">
        <f t="shared" si="122"/>
        <v>0</v>
      </c>
      <c r="AT135" s="21">
        <v>0</v>
      </c>
      <c r="AU135" s="164">
        <f t="shared" si="123"/>
        <v>0</v>
      </c>
      <c r="AV135" s="21">
        <v>0</v>
      </c>
      <c r="AW135" s="164">
        <f t="shared" si="124"/>
        <v>0</v>
      </c>
      <c r="AX135" s="21">
        <v>0</v>
      </c>
      <c r="AY135" s="164">
        <f t="shared" si="125"/>
        <v>0</v>
      </c>
      <c r="AZ135" s="21">
        <v>0</v>
      </c>
      <c r="BA135" s="164">
        <f t="shared" si="126"/>
        <v>0</v>
      </c>
      <c r="BB135" s="21">
        <v>0</v>
      </c>
      <c r="BC135" s="164">
        <f t="shared" si="127"/>
        <v>0</v>
      </c>
      <c r="BD135" s="21">
        <v>0</v>
      </c>
      <c r="BE135" s="164">
        <f t="shared" si="128"/>
        <v>0</v>
      </c>
      <c r="BF135" s="256">
        <f t="shared" si="129"/>
        <v>21453.96</v>
      </c>
      <c r="BG135" s="256">
        <f t="shared" si="130"/>
        <v>21453.96</v>
      </c>
      <c r="BH135" s="255" t="b">
        <f t="shared" si="131"/>
        <v>1</v>
      </c>
      <c r="BI135" s="255">
        <f t="shared" si="132"/>
        <v>0</v>
      </c>
      <c r="BJ135" s="250">
        <f t="shared" si="133"/>
        <v>21410914</v>
      </c>
      <c r="BK135" s="251">
        <v>348</v>
      </c>
      <c r="BL135" s="251">
        <v>5</v>
      </c>
      <c r="BM135" s="252">
        <f t="shared" si="134"/>
        <v>2</v>
      </c>
      <c r="BN135" s="252">
        <f t="shared" si="135"/>
        <v>2</v>
      </c>
      <c r="BO135" s="252">
        <f t="shared" si="136"/>
        <v>0</v>
      </c>
      <c r="BP135" s="252">
        <f t="shared" si="137"/>
        <v>0</v>
      </c>
      <c r="BQ135" s="254">
        <f t="shared" si="138"/>
        <v>5363.49</v>
      </c>
      <c r="BR135">
        <f t="shared" si="139"/>
        <v>0</v>
      </c>
      <c r="BS135">
        <v>0</v>
      </c>
      <c r="BT135">
        <v>1</v>
      </c>
      <c r="BU135" t="s">
        <v>139</v>
      </c>
      <c r="BV135" t="str">
        <f t="shared" si="140"/>
        <v>0</v>
      </c>
      <c r="BW135" t="str">
        <f t="shared" si="141"/>
        <v>0</v>
      </c>
      <c r="BX135" t="str">
        <f t="shared" si="142"/>
        <v>1</v>
      </c>
      <c r="BY135" t="s">
        <v>23</v>
      </c>
      <c r="BZ135" s="253">
        <f t="shared" si="143"/>
        <v>0</v>
      </c>
      <c r="CA135" s="253">
        <f t="shared" si="144"/>
        <v>5363.49</v>
      </c>
      <c r="CB135" s="253">
        <f t="shared" si="145"/>
        <v>5363.49</v>
      </c>
      <c r="CC135" s="253">
        <f t="shared" si="146"/>
        <v>5363.49</v>
      </c>
      <c r="CD135" s="253">
        <f t="shared" si="147"/>
        <v>5363.49</v>
      </c>
      <c r="CE135" s="253">
        <f t="shared" si="148"/>
        <v>0</v>
      </c>
      <c r="CF135" s="253">
        <f t="shared" si="149"/>
        <v>0</v>
      </c>
      <c r="CG135" s="253">
        <f t="shared" si="150"/>
        <v>0</v>
      </c>
      <c r="CH135" s="253">
        <f t="shared" si="151"/>
        <v>0</v>
      </c>
      <c r="CI135" s="253">
        <f t="shared" si="152"/>
        <v>0</v>
      </c>
      <c r="CJ135" s="253">
        <f t="shared" si="153"/>
        <v>0</v>
      </c>
      <c r="CK135" s="253">
        <f t="shared" si="154"/>
        <v>0</v>
      </c>
    </row>
    <row r="136" spans="2:89" ht="27.6" x14ac:dyDescent="0.3">
      <c r="B136" s="129">
        <v>76</v>
      </c>
      <c r="C136" s="107">
        <v>214011</v>
      </c>
      <c r="D136" s="101">
        <v>21410579</v>
      </c>
      <c r="E136" s="128" t="s">
        <v>180</v>
      </c>
      <c r="F136" s="108" t="s">
        <v>344</v>
      </c>
      <c r="G136" s="108" t="s">
        <v>345</v>
      </c>
      <c r="H136" s="109" t="s">
        <v>18</v>
      </c>
      <c r="I136" s="130"/>
      <c r="J136" s="109" t="s">
        <v>19</v>
      </c>
      <c r="K136" s="111">
        <f t="shared" si="104"/>
        <v>0</v>
      </c>
      <c r="L136" s="166" t="s">
        <v>187</v>
      </c>
      <c r="M136" s="262">
        <f t="shared" si="105"/>
        <v>4340.6000000000004</v>
      </c>
      <c r="N136" s="106">
        <v>4340.6000000000004</v>
      </c>
      <c r="O136" s="260">
        <v>0</v>
      </c>
      <c r="P136" s="110">
        <f t="shared" si="106"/>
        <v>0</v>
      </c>
      <c r="Q136" s="112" t="s">
        <v>139</v>
      </c>
      <c r="R136" s="113">
        <f t="shared" si="107"/>
        <v>0</v>
      </c>
      <c r="S136" s="114">
        <f t="shared" si="108"/>
        <v>0</v>
      </c>
      <c r="T136" s="113">
        <f t="shared" si="109"/>
        <v>0</v>
      </c>
      <c r="U136" s="114">
        <f t="shared" si="110"/>
        <v>0</v>
      </c>
      <c r="V136" s="113">
        <f t="shared" si="111"/>
        <v>0</v>
      </c>
      <c r="W136" s="114">
        <f t="shared" si="112"/>
        <v>0</v>
      </c>
      <c r="X136" s="113">
        <f t="shared" si="113"/>
        <v>0</v>
      </c>
      <c r="Y136" s="114">
        <f t="shared" si="114"/>
        <v>0</v>
      </c>
      <c r="Z136" s="116">
        <f t="shared" si="115"/>
        <v>0</v>
      </c>
      <c r="AA136" s="117" t="b">
        <f t="shared" si="116"/>
        <v>1</v>
      </c>
      <c r="AB136" s="130"/>
      <c r="AC136" s="132"/>
      <c r="AD136" s="109" t="s">
        <v>22</v>
      </c>
      <c r="AE136" s="108" t="s">
        <v>23</v>
      </c>
      <c r="AF136" s="133"/>
      <c r="AG136" s="134"/>
      <c r="AH136" s="121">
        <v>0</v>
      </c>
      <c r="AI136" s="164">
        <f t="shared" si="117"/>
        <v>0</v>
      </c>
      <c r="AJ136" s="21">
        <v>0</v>
      </c>
      <c r="AK136" s="164">
        <f t="shared" si="118"/>
        <v>0</v>
      </c>
      <c r="AL136" s="21">
        <v>0</v>
      </c>
      <c r="AM136" s="164">
        <f t="shared" si="119"/>
        <v>0</v>
      </c>
      <c r="AN136" s="21">
        <v>0</v>
      </c>
      <c r="AO136" s="164">
        <f t="shared" si="120"/>
        <v>0</v>
      </c>
      <c r="AP136" s="21">
        <v>0</v>
      </c>
      <c r="AQ136" s="164">
        <f t="shared" si="121"/>
        <v>0</v>
      </c>
      <c r="AR136" s="21">
        <v>0</v>
      </c>
      <c r="AS136" s="164">
        <f t="shared" si="122"/>
        <v>0</v>
      </c>
      <c r="AT136" s="21">
        <v>0</v>
      </c>
      <c r="AU136" s="164">
        <f t="shared" si="123"/>
        <v>0</v>
      </c>
      <c r="AV136" s="21">
        <v>0</v>
      </c>
      <c r="AW136" s="164">
        <f t="shared" si="124"/>
        <v>0</v>
      </c>
      <c r="AX136" s="21">
        <v>0</v>
      </c>
      <c r="AY136" s="164">
        <f t="shared" si="125"/>
        <v>0</v>
      </c>
      <c r="AZ136" s="21">
        <v>0</v>
      </c>
      <c r="BA136" s="164">
        <f t="shared" si="126"/>
        <v>0</v>
      </c>
      <c r="BB136" s="21">
        <v>0</v>
      </c>
      <c r="BC136" s="164">
        <f t="shared" si="127"/>
        <v>0</v>
      </c>
      <c r="BD136" s="21">
        <v>0</v>
      </c>
      <c r="BE136" s="164">
        <f t="shared" si="128"/>
        <v>0</v>
      </c>
      <c r="BF136" s="256">
        <f t="shared" si="129"/>
        <v>0</v>
      </c>
      <c r="BG136" s="256">
        <f t="shared" si="130"/>
        <v>0</v>
      </c>
      <c r="BH136" s="255" t="b">
        <f t="shared" si="131"/>
        <v>1</v>
      </c>
      <c r="BI136" s="255">
        <f t="shared" si="132"/>
        <v>0</v>
      </c>
      <c r="BJ136" s="250">
        <f t="shared" si="133"/>
        <v>21410579</v>
      </c>
      <c r="BK136" s="251">
        <v>348</v>
      </c>
      <c r="BL136" s="251">
        <v>5</v>
      </c>
      <c r="BM136" s="252">
        <f t="shared" si="134"/>
        <v>0</v>
      </c>
      <c r="BN136" s="252">
        <f t="shared" si="135"/>
        <v>0</v>
      </c>
      <c r="BO136" s="252">
        <f t="shared" si="136"/>
        <v>0</v>
      </c>
      <c r="BP136" s="252">
        <f t="shared" si="137"/>
        <v>0</v>
      </c>
      <c r="BQ136" s="254">
        <f t="shared" si="138"/>
        <v>4340.6000000000004</v>
      </c>
      <c r="BR136">
        <f t="shared" si="139"/>
        <v>0</v>
      </c>
      <c r="BS136">
        <v>0</v>
      </c>
      <c r="BT136">
        <v>1</v>
      </c>
      <c r="BU136" t="s">
        <v>139</v>
      </c>
      <c r="BV136" t="str">
        <f t="shared" si="140"/>
        <v>0</v>
      </c>
      <c r="BW136" t="str">
        <f t="shared" si="141"/>
        <v>0</v>
      </c>
      <c r="BX136" t="str">
        <f t="shared" si="142"/>
        <v>1</v>
      </c>
      <c r="BY136" t="s">
        <v>23</v>
      </c>
      <c r="BZ136" s="253">
        <f t="shared" si="143"/>
        <v>0</v>
      </c>
      <c r="CA136" s="253">
        <f t="shared" si="144"/>
        <v>0</v>
      </c>
      <c r="CB136" s="253">
        <f t="shared" si="145"/>
        <v>0</v>
      </c>
      <c r="CC136" s="253">
        <f t="shared" si="146"/>
        <v>0</v>
      </c>
      <c r="CD136" s="253">
        <f t="shared" si="147"/>
        <v>0</v>
      </c>
      <c r="CE136" s="253">
        <f t="shared" si="148"/>
        <v>0</v>
      </c>
      <c r="CF136" s="253">
        <f t="shared" si="149"/>
        <v>0</v>
      </c>
      <c r="CG136" s="253">
        <f t="shared" si="150"/>
        <v>0</v>
      </c>
      <c r="CH136" s="253">
        <f t="shared" si="151"/>
        <v>0</v>
      </c>
      <c r="CI136" s="253">
        <f t="shared" si="152"/>
        <v>0</v>
      </c>
      <c r="CJ136" s="253">
        <f t="shared" si="153"/>
        <v>0</v>
      </c>
      <c r="CK136" s="253">
        <f t="shared" si="154"/>
        <v>0</v>
      </c>
    </row>
    <row r="137" spans="2:89" ht="20.399999999999999" x14ac:dyDescent="0.3">
      <c r="B137" s="129">
        <v>77</v>
      </c>
      <c r="C137" s="107">
        <v>214011</v>
      </c>
      <c r="D137" s="101">
        <v>21410862</v>
      </c>
      <c r="E137" s="128" t="s">
        <v>353</v>
      </c>
      <c r="F137" s="108" t="s">
        <v>344</v>
      </c>
      <c r="G137" s="108" t="s">
        <v>345</v>
      </c>
      <c r="H137" s="109" t="s">
        <v>18</v>
      </c>
      <c r="I137" s="130"/>
      <c r="J137" s="109" t="s">
        <v>19</v>
      </c>
      <c r="K137" s="111">
        <f t="shared" si="104"/>
        <v>2</v>
      </c>
      <c r="L137" s="166" t="s">
        <v>187</v>
      </c>
      <c r="M137" s="262">
        <f t="shared" si="105"/>
        <v>1621.56</v>
      </c>
      <c r="N137" s="106">
        <v>1621.56</v>
      </c>
      <c r="O137" s="261">
        <v>0</v>
      </c>
      <c r="P137" s="110">
        <f t="shared" si="106"/>
        <v>3243.12</v>
      </c>
      <c r="Q137" s="112" t="s">
        <v>139</v>
      </c>
      <c r="R137" s="113">
        <f t="shared" si="107"/>
        <v>0</v>
      </c>
      <c r="S137" s="114">
        <f t="shared" si="108"/>
        <v>0</v>
      </c>
      <c r="T137" s="113">
        <f t="shared" si="109"/>
        <v>0</v>
      </c>
      <c r="U137" s="114">
        <f t="shared" si="110"/>
        <v>0</v>
      </c>
      <c r="V137" s="113">
        <f t="shared" si="111"/>
        <v>1</v>
      </c>
      <c r="W137" s="114">
        <f t="shared" si="112"/>
        <v>1621.56</v>
      </c>
      <c r="X137" s="113">
        <f t="shared" si="113"/>
        <v>1</v>
      </c>
      <c r="Y137" s="114">
        <f t="shared" si="114"/>
        <v>1621.56</v>
      </c>
      <c r="Z137" s="116">
        <f t="shared" si="115"/>
        <v>3243.12</v>
      </c>
      <c r="AA137" s="117" t="b">
        <f t="shared" si="116"/>
        <v>1</v>
      </c>
      <c r="AB137" s="130"/>
      <c r="AC137" s="132"/>
      <c r="AD137" s="109" t="s">
        <v>22</v>
      </c>
      <c r="AE137" s="108" t="s">
        <v>23</v>
      </c>
      <c r="AF137" s="133"/>
      <c r="AG137" s="134"/>
      <c r="AH137" s="121">
        <v>0</v>
      </c>
      <c r="AI137" s="164">
        <f t="shared" si="117"/>
        <v>0</v>
      </c>
      <c r="AJ137" s="21">
        <v>0</v>
      </c>
      <c r="AK137" s="164">
        <f t="shared" si="118"/>
        <v>0</v>
      </c>
      <c r="AL137" s="21">
        <v>0</v>
      </c>
      <c r="AM137" s="164">
        <f t="shared" si="119"/>
        <v>0</v>
      </c>
      <c r="AN137" s="21">
        <v>0</v>
      </c>
      <c r="AO137" s="164">
        <f t="shared" si="120"/>
        <v>0</v>
      </c>
      <c r="AP137" s="21">
        <v>0</v>
      </c>
      <c r="AQ137" s="164">
        <f t="shared" si="121"/>
        <v>0</v>
      </c>
      <c r="AR137" s="21">
        <v>0</v>
      </c>
      <c r="AS137" s="164">
        <f t="shared" si="122"/>
        <v>0</v>
      </c>
      <c r="AT137" s="21">
        <v>0</v>
      </c>
      <c r="AU137" s="164">
        <f t="shared" si="123"/>
        <v>0</v>
      </c>
      <c r="AV137" s="21">
        <v>1</v>
      </c>
      <c r="AW137" s="164">
        <f t="shared" si="124"/>
        <v>1621.56</v>
      </c>
      <c r="AX137" s="21">
        <v>0</v>
      </c>
      <c r="AY137" s="164">
        <f t="shared" si="125"/>
        <v>0</v>
      </c>
      <c r="AZ137" s="21">
        <v>1</v>
      </c>
      <c r="BA137" s="164">
        <f t="shared" si="126"/>
        <v>1621.56</v>
      </c>
      <c r="BB137" s="21">
        <v>0</v>
      </c>
      <c r="BC137" s="164">
        <f t="shared" si="127"/>
        <v>0</v>
      </c>
      <c r="BD137" s="21">
        <v>0</v>
      </c>
      <c r="BE137" s="164">
        <f t="shared" si="128"/>
        <v>0</v>
      </c>
      <c r="BF137" s="256">
        <f t="shared" si="129"/>
        <v>3243.12</v>
      </c>
      <c r="BG137" s="256">
        <f t="shared" si="130"/>
        <v>3243.12</v>
      </c>
      <c r="BH137" s="255" t="b">
        <f t="shared" si="131"/>
        <v>1</v>
      </c>
      <c r="BI137" s="255">
        <f t="shared" si="132"/>
        <v>0</v>
      </c>
      <c r="BJ137" s="250">
        <f t="shared" si="133"/>
        <v>21410862</v>
      </c>
      <c r="BK137" s="251">
        <v>348</v>
      </c>
      <c r="BL137" s="251">
        <v>5</v>
      </c>
      <c r="BM137" s="252">
        <f t="shared" si="134"/>
        <v>0</v>
      </c>
      <c r="BN137" s="252">
        <f t="shared" si="135"/>
        <v>0</v>
      </c>
      <c r="BO137" s="252">
        <f t="shared" si="136"/>
        <v>1</v>
      </c>
      <c r="BP137" s="252">
        <f t="shared" si="137"/>
        <v>1</v>
      </c>
      <c r="BQ137" s="254">
        <f t="shared" si="138"/>
        <v>1621.56</v>
      </c>
      <c r="BR137">
        <f t="shared" si="139"/>
        <v>0</v>
      </c>
      <c r="BS137">
        <v>0</v>
      </c>
      <c r="BT137">
        <v>1</v>
      </c>
      <c r="BU137" t="s">
        <v>139</v>
      </c>
      <c r="BV137" t="str">
        <f t="shared" si="140"/>
        <v>0</v>
      </c>
      <c r="BW137" t="str">
        <f t="shared" si="141"/>
        <v>0</v>
      </c>
      <c r="BX137" t="str">
        <f t="shared" si="142"/>
        <v>1</v>
      </c>
      <c r="BY137" t="s">
        <v>23</v>
      </c>
      <c r="BZ137" s="253">
        <f t="shared" si="143"/>
        <v>0</v>
      </c>
      <c r="CA137" s="253">
        <f t="shared" si="144"/>
        <v>0</v>
      </c>
      <c r="CB137" s="253">
        <f t="shared" si="145"/>
        <v>0</v>
      </c>
      <c r="CC137" s="253">
        <f t="shared" si="146"/>
        <v>0</v>
      </c>
      <c r="CD137" s="253">
        <f t="shared" si="147"/>
        <v>0</v>
      </c>
      <c r="CE137" s="253">
        <f t="shared" si="148"/>
        <v>0</v>
      </c>
      <c r="CF137" s="253">
        <f t="shared" si="149"/>
        <v>0</v>
      </c>
      <c r="CG137" s="253">
        <f t="shared" si="150"/>
        <v>1621.56</v>
      </c>
      <c r="CH137" s="253">
        <f t="shared" si="151"/>
        <v>0</v>
      </c>
      <c r="CI137" s="253">
        <f t="shared" si="152"/>
        <v>1621.56</v>
      </c>
      <c r="CJ137" s="253">
        <f t="shared" si="153"/>
        <v>0</v>
      </c>
      <c r="CK137" s="253">
        <f t="shared" si="154"/>
        <v>0</v>
      </c>
    </row>
    <row r="138" spans="2:89" ht="20.399999999999999" x14ac:dyDescent="0.3">
      <c r="B138" s="129">
        <v>78</v>
      </c>
      <c r="C138" s="107">
        <v>214011</v>
      </c>
      <c r="D138" s="101">
        <v>21410174</v>
      </c>
      <c r="E138" s="128" t="s">
        <v>354</v>
      </c>
      <c r="F138" s="108" t="s">
        <v>344</v>
      </c>
      <c r="G138" s="108" t="s">
        <v>345</v>
      </c>
      <c r="H138" s="109" t="s">
        <v>18</v>
      </c>
      <c r="I138" s="130"/>
      <c r="J138" s="109" t="s">
        <v>19</v>
      </c>
      <c r="K138" s="111">
        <f t="shared" si="104"/>
        <v>0</v>
      </c>
      <c r="L138" s="166" t="s">
        <v>187</v>
      </c>
      <c r="M138" s="262">
        <f t="shared" si="105"/>
        <v>2538.31</v>
      </c>
      <c r="N138" s="106">
        <v>2538.31</v>
      </c>
      <c r="O138" s="260">
        <v>0</v>
      </c>
      <c r="P138" s="110">
        <f t="shared" si="106"/>
        <v>0</v>
      </c>
      <c r="Q138" s="112" t="s">
        <v>139</v>
      </c>
      <c r="R138" s="113">
        <f t="shared" si="107"/>
        <v>0</v>
      </c>
      <c r="S138" s="114">
        <f t="shared" si="108"/>
        <v>0</v>
      </c>
      <c r="T138" s="113">
        <f t="shared" si="109"/>
        <v>0</v>
      </c>
      <c r="U138" s="114">
        <f t="shared" si="110"/>
        <v>0</v>
      </c>
      <c r="V138" s="113">
        <f t="shared" si="111"/>
        <v>0</v>
      </c>
      <c r="W138" s="114">
        <f t="shared" si="112"/>
        <v>0</v>
      </c>
      <c r="X138" s="113">
        <f t="shared" si="113"/>
        <v>0</v>
      </c>
      <c r="Y138" s="114">
        <f t="shared" si="114"/>
        <v>0</v>
      </c>
      <c r="Z138" s="116">
        <f t="shared" si="115"/>
        <v>0</v>
      </c>
      <c r="AA138" s="117" t="b">
        <f t="shared" si="116"/>
        <v>1</v>
      </c>
      <c r="AB138" s="130"/>
      <c r="AC138" s="132"/>
      <c r="AD138" s="109" t="s">
        <v>22</v>
      </c>
      <c r="AE138" s="108" t="s">
        <v>23</v>
      </c>
      <c r="AF138" s="133"/>
      <c r="AG138" s="134"/>
      <c r="AH138" s="121">
        <v>0</v>
      </c>
      <c r="AI138" s="164">
        <f t="shared" si="117"/>
        <v>0</v>
      </c>
      <c r="AJ138" s="21">
        <v>0</v>
      </c>
      <c r="AK138" s="164">
        <f t="shared" si="118"/>
        <v>0</v>
      </c>
      <c r="AL138" s="21">
        <v>0</v>
      </c>
      <c r="AM138" s="164">
        <f t="shared" si="119"/>
        <v>0</v>
      </c>
      <c r="AN138" s="21">
        <v>0</v>
      </c>
      <c r="AO138" s="164">
        <f t="shared" si="120"/>
        <v>0</v>
      </c>
      <c r="AP138" s="21">
        <v>0</v>
      </c>
      <c r="AQ138" s="164">
        <f t="shared" si="121"/>
        <v>0</v>
      </c>
      <c r="AR138" s="21">
        <v>0</v>
      </c>
      <c r="AS138" s="164">
        <f t="shared" si="122"/>
        <v>0</v>
      </c>
      <c r="AT138" s="21">
        <v>0</v>
      </c>
      <c r="AU138" s="164">
        <f t="shared" si="123"/>
        <v>0</v>
      </c>
      <c r="AV138" s="21">
        <v>0</v>
      </c>
      <c r="AW138" s="164">
        <f t="shared" si="124"/>
        <v>0</v>
      </c>
      <c r="AX138" s="21">
        <v>0</v>
      </c>
      <c r="AY138" s="164">
        <f t="shared" si="125"/>
        <v>0</v>
      </c>
      <c r="AZ138" s="21">
        <v>0</v>
      </c>
      <c r="BA138" s="164">
        <f t="shared" si="126"/>
        <v>0</v>
      </c>
      <c r="BB138" s="21">
        <v>0</v>
      </c>
      <c r="BC138" s="164">
        <f t="shared" si="127"/>
        <v>0</v>
      </c>
      <c r="BD138" s="21">
        <v>0</v>
      </c>
      <c r="BE138" s="164">
        <f t="shared" si="128"/>
        <v>0</v>
      </c>
      <c r="BF138" s="256">
        <f t="shared" si="129"/>
        <v>0</v>
      </c>
      <c r="BG138" s="256">
        <f t="shared" si="130"/>
        <v>0</v>
      </c>
      <c r="BH138" s="255" t="b">
        <f t="shared" si="131"/>
        <v>1</v>
      </c>
      <c r="BI138" s="255">
        <f t="shared" si="132"/>
        <v>0</v>
      </c>
      <c r="BJ138" s="250">
        <f t="shared" si="133"/>
        <v>21410174</v>
      </c>
      <c r="BK138" s="251">
        <v>348</v>
      </c>
      <c r="BL138" s="251">
        <v>5</v>
      </c>
      <c r="BM138" s="252">
        <f t="shared" si="134"/>
        <v>0</v>
      </c>
      <c r="BN138" s="252">
        <f t="shared" si="135"/>
        <v>0</v>
      </c>
      <c r="BO138" s="252">
        <f t="shared" si="136"/>
        <v>0</v>
      </c>
      <c r="BP138" s="252">
        <f t="shared" si="137"/>
        <v>0</v>
      </c>
      <c r="BQ138" s="254">
        <f t="shared" si="138"/>
        <v>2538.31</v>
      </c>
      <c r="BR138">
        <f t="shared" si="139"/>
        <v>0</v>
      </c>
      <c r="BS138">
        <v>0</v>
      </c>
      <c r="BT138">
        <v>1</v>
      </c>
      <c r="BU138" t="s">
        <v>139</v>
      </c>
      <c r="BV138" t="str">
        <f t="shared" si="140"/>
        <v>0</v>
      </c>
      <c r="BW138" t="str">
        <f t="shared" si="141"/>
        <v>0</v>
      </c>
      <c r="BX138" t="str">
        <f t="shared" si="142"/>
        <v>1</v>
      </c>
      <c r="BY138" t="s">
        <v>23</v>
      </c>
      <c r="BZ138" s="253">
        <f t="shared" si="143"/>
        <v>0</v>
      </c>
      <c r="CA138" s="253">
        <f t="shared" si="144"/>
        <v>0</v>
      </c>
      <c r="CB138" s="253">
        <f t="shared" si="145"/>
        <v>0</v>
      </c>
      <c r="CC138" s="253">
        <f t="shared" si="146"/>
        <v>0</v>
      </c>
      <c r="CD138" s="253">
        <f t="shared" si="147"/>
        <v>0</v>
      </c>
      <c r="CE138" s="253">
        <f t="shared" si="148"/>
        <v>0</v>
      </c>
      <c r="CF138" s="253">
        <f t="shared" si="149"/>
        <v>0</v>
      </c>
      <c r="CG138" s="253">
        <f t="shared" si="150"/>
        <v>0</v>
      </c>
      <c r="CH138" s="253">
        <f t="shared" si="151"/>
        <v>0</v>
      </c>
      <c r="CI138" s="253">
        <f t="shared" si="152"/>
        <v>0</v>
      </c>
      <c r="CJ138" s="253">
        <f t="shared" si="153"/>
        <v>0</v>
      </c>
      <c r="CK138" s="253">
        <f t="shared" si="154"/>
        <v>0</v>
      </c>
    </row>
    <row r="139" spans="2:89" ht="27.6" x14ac:dyDescent="0.3">
      <c r="B139" s="129">
        <v>79</v>
      </c>
      <c r="C139" s="107">
        <v>214011</v>
      </c>
      <c r="D139" s="101">
        <v>21410431</v>
      </c>
      <c r="E139" s="128" t="s">
        <v>181</v>
      </c>
      <c r="F139" s="108" t="s">
        <v>344</v>
      </c>
      <c r="G139" s="108" t="s">
        <v>345</v>
      </c>
      <c r="H139" s="109" t="s">
        <v>18</v>
      </c>
      <c r="I139" s="130"/>
      <c r="J139" s="109" t="s">
        <v>19</v>
      </c>
      <c r="K139" s="111">
        <f t="shared" si="104"/>
        <v>0</v>
      </c>
      <c r="L139" s="166" t="s">
        <v>187</v>
      </c>
      <c r="M139" s="262">
        <f t="shared" si="105"/>
        <v>4340.6000000000004</v>
      </c>
      <c r="N139" s="106">
        <v>4340.6000000000004</v>
      </c>
      <c r="O139" s="261">
        <v>0</v>
      </c>
      <c r="P139" s="110">
        <f t="shared" si="106"/>
        <v>0</v>
      </c>
      <c r="Q139" s="112" t="s">
        <v>139</v>
      </c>
      <c r="R139" s="113">
        <f t="shared" si="107"/>
        <v>0</v>
      </c>
      <c r="S139" s="114">
        <f t="shared" si="108"/>
        <v>0</v>
      </c>
      <c r="T139" s="113">
        <f t="shared" si="109"/>
        <v>0</v>
      </c>
      <c r="U139" s="114">
        <f t="shared" si="110"/>
        <v>0</v>
      </c>
      <c r="V139" s="113">
        <f t="shared" si="111"/>
        <v>0</v>
      </c>
      <c r="W139" s="114">
        <f t="shared" si="112"/>
        <v>0</v>
      </c>
      <c r="X139" s="113">
        <f t="shared" si="113"/>
        <v>0</v>
      </c>
      <c r="Y139" s="114">
        <f t="shared" si="114"/>
        <v>0</v>
      </c>
      <c r="Z139" s="116">
        <f t="shared" si="115"/>
        <v>0</v>
      </c>
      <c r="AA139" s="117" t="b">
        <f t="shared" si="116"/>
        <v>1</v>
      </c>
      <c r="AB139" s="130"/>
      <c r="AC139" s="132"/>
      <c r="AD139" s="109" t="s">
        <v>22</v>
      </c>
      <c r="AE139" s="108" t="s">
        <v>23</v>
      </c>
      <c r="AF139" s="133"/>
      <c r="AG139" s="134"/>
      <c r="AH139" s="121">
        <v>0</v>
      </c>
      <c r="AI139" s="164">
        <f t="shared" si="117"/>
        <v>0</v>
      </c>
      <c r="AJ139" s="21">
        <v>0</v>
      </c>
      <c r="AK139" s="164">
        <f t="shared" si="118"/>
        <v>0</v>
      </c>
      <c r="AL139" s="21">
        <v>0</v>
      </c>
      <c r="AM139" s="164">
        <f t="shared" si="119"/>
        <v>0</v>
      </c>
      <c r="AN139" s="21">
        <v>0</v>
      </c>
      <c r="AO139" s="164">
        <f t="shared" si="120"/>
        <v>0</v>
      </c>
      <c r="AP139" s="21">
        <v>0</v>
      </c>
      <c r="AQ139" s="164">
        <f t="shared" si="121"/>
        <v>0</v>
      </c>
      <c r="AR139" s="21">
        <v>0</v>
      </c>
      <c r="AS139" s="164">
        <f t="shared" si="122"/>
        <v>0</v>
      </c>
      <c r="AT139" s="21">
        <v>0</v>
      </c>
      <c r="AU139" s="164">
        <f t="shared" si="123"/>
        <v>0</v>
      </c>
      <c r="AV139" s="21">
        <v>0</v>
      </c>
      <c r="AW139" s="164">
        <f t="shared" si="124"/>
        <v>0</v>
      </c>
      <c r="AX139" s="21">
        <v>0</v>
      </c>
      <c r="AY139" s="164">
        <f t="shared" si="125"/>
        <v>0</v>
      </c>
      <c r="AZ139" s="21">
        <v>0</v>
      </c>
      <c r="BA139" s="164">
        <f t="shared" si="126"/>
        <v>0</v>
      </c>
      <c r="BB139" s="21">
        <v>0</v>
      </c>
      <c r="BC139" s="164">
        <f t="shared" si="127"/>
        <v>0</v>
      </c>
      <c r="BD139" s="21">
        <v>0</v>
      </c>
      <c r="BE139" s="164">
        <f t="shared" si="128"/>
        <v>0</v>
      </c>
      <c r="BF139" s="256">
        <f t="shared" si="129"/>
        <v>0</v>
      </c>
      <c r="BG139" s="256">
        <f t="shared" si="130"/>
        <v>0</v>
      </c>
      <c r="BH139" s="255" t="b">
        <f t="shared" si="131"/>
        <v>1</v>
      </c>
      <c r="BI139" s="255">
        <f t="shared" si="132"/>
        <v>0</v>
      </c>
      <c r="BJ139" s="250">
        <f t="shared" si="133"/>
        <v>21410431</v>
      </c>
      <c r="BK139" s="251">
        <v>348</v>
      </c>
      <c r="BL139" s="251">
        <v>5</v>
      </c>
      <c r="BM139" s="252">
        <f t="shared" si="134"/>
        <v>0</v>
      </c>
      <c r="BN139" s="252">
        <f t="shared" si="135"/>
        <v>0</v>
      </c>
      <c r="BO139" s="252">
        <f t="shared" si="136"/>
        <v>0</v>
      </c>
      <c r="BP139" s="252">
        <f t="shared" si="137"/>
        <v>0</v>
      </c>
      <c r="BQ139" s="254">
        <f t="shared" si="138"/>
        <v>4340.6000000000004</v>
      </c>
      <c r="BR139">
        <f t="shared" si="139"/>
        <v>0</v>
      </c>
      <c r="BS139">
        <v>0</v>
      </c>
      <c r="BT139">
        <v>1</v>
      </c>
      <c r="BU139" t="s">
        <v>139</v>
      </c>
      <c r="BV139" t="str">
        <f t="shared" si="140"/>
        <v>0</v>
      </c>
      <c r="BW139" t="str">
        <f t="shared" si="141"/>
        <v>0</v>
      </c>
      <c r="BX139" t="str">
        <f t="shared" si="142"/>
        <v>1</v>
      </c>
      <c r="BY139" t="s">
        <v>23</v>
      </c>
      <c r="BZ139" s="253">
        <f t="shared" si="143"/>
        <v>0</v>
      </c>
      <c r="CA139" s="253">
        <f t="shared" si="144"/>
        <v>0</v>
      </c>
      <c r="CB139" s="253">
        <f t="shared" si="145"/>
        <v>0</v>
      </c>
      <c r="CC139" s="253">
        <f t="shared" si="146"/>
        <v>0</v>
      </c>
      <c r="CD139" s="253">
        <f t="shared" si="147"/>
        <v>0</v>
      </c>
      <c r="CE139" s="253">
        <f t="shared" si="148"/>
        <v>0</v>
      </c>
      <c r="CF139" s="253">
        <f t="shared" si="149"/>
        <v>0</v>
      </c>
      <c r="CG139" s="253">
        <f t="shared" si="150"/>
        <v>0</v>
      </c>
      <c r="CH139" s="253">
        <f t="shared" si="151"/>
        <v>0</v>
      </c>
      <c r="CI139" s="253">
        <f t="shared" si="152"/>
        <v>0</v>
      </c>
      <c r="CJ139" s="253">
        <f t="shared" si="153"/>
        <v>0</v>
      </c>
      <c r="CK139" s="253">
        <f t="shared" si="154"/>
        <v>0</v>
      </c>
    </row>
    <row r="140" spans="2:89" ht="20.399999999999999" x14ac:dyDescent="0.3">
      <c r="B140" s="129">
        <v>80</v>
      </c>
      <c r="C140" s="107">
        <v>214011</v>
      </c>
      <c r="D140" s="101">
        <v>21410018</v>
      </c>
      <c r="E140" s="128" t="s">
        <v>276</v>
      </c>
      <c r="F140" s="108" t="s">
        <v>344</v>
      </c>
      <c r="G140" s="108" t="s">
        <v>345</v>
      </c>
      <c r="H140" s="109" t="s">
        <v>18</v>
      </c>
      <c r="I140" s="130"/>
      <c r="J140" s="109" t="s">
        <v>19</v>
      </c>
      <c r="K140" s="111">
        <f t="shared" si="104"/>
        <v>0</v>
      </c>
      <c r="L140" s="166" t="s">
        <v>187</v>
      </c>
      <c r="M140" s="262">
        <f t="shared" si="105"/>
        <v>300</v>
      </c>
      <c r="N140" s="106">
        <v>300</v>
      </c>
      <c r="O140" s="260">
        <v>0</v>
      </c>
      <c r="P140" s="110">
        <f t="shared" si="106"/>
        <v>0</v>
      </c>
      <c r="Q140" s="112" t="s">
        <v>139</v>
      </c>
      <c r="R140" s="113">
        <f t="shared" si="107"/>
        <v>0</v>
      </c>
      <c r="S140" s="114">
        <f t="shared" si="108"/>
        <v>0</v>
      </c>
      <c r="T140" s="113">
        <f t="shared" si="109"/>
        <v>0</v>
      </c>
      <c r="U140" s="114">
        <f t="shared" si="110"/>
        <v>0</v>
      </c>
      <c r="V140" s="113">
        <f t="shared" si="111"/>
        <v>0</v>
      </c>
      <c r="W140" s="114">
        <f t="shared" si="112"/>
        <v>0</v>
      </c>
      <c r="X140" s="113">
        <f t="shared" si="113"/>
        <v>0</v>
      </c>
      <c r="Y140" s="114">
        <f t="shared" si="114"/>
        <v>0</v>
      </c>
      <c r="Z140" s="116">
        <f t="shared" si="115"/>
        <v>0</v>
      </c>
      <c r="AA140" s="117" t="b">
        <f t="shared" si="116"/>
        <v>1</v>
      </c>
      <c r="AB140" s="130"/>
      <c r="AC140" s="132"/>
      <c r="AD140" s="109" t="s">
        <v>22</v>
      </c>
      <c r="AE140" s="108" t="s">
        <v>23</v>
      </c>
      <c r="AF140" s="133"/>
      <c r="AG140" s="134"/>
      <c r="AH140" s="121">
        <v>0</v>
      </c>
      <c r="AI140" s="164">
        <f t="shared" si="117"/>
        <v>0</v>
      </c>
      <c r="AJ140" s="21">
        <v>0</v>
      </c>
      <c r="AK140" s="164">
        <f t="shared" si="118"/>
        <v>0</v>
      </c>
      <c r="AL140" s="21">
        <v>0</v>
      </c>
      <c r="AM140" s="164">
        <f t="shared" si="119"/>
        <v>0</v>
      </c>
      <c r="AN140" s="21">
        <v>0</v>
      </c>
      <c r="AO140" s="164">
        <f t="shared" si="120"/>
        <v>0</v>
      </c>
      <c r="AP140" s="21">
        <v>0</v>
      </c>
      <c r="AQ140" s="164">
        <f t="shared" si="121"/>
        <v>0</v>
      </c>
      <c r="AR140" s="21">
        <v>0</v>
      </c>
      <c r="AS140" s="164">
        <f t="shared" si="122"/>
        <v>0</v>
      </c>
      <c r="AT140" s="21">
        <v>0</v>
      </c>
      <c r="AU140" s="164">
        <f t="shared" si="123"/>
        <v>0</v>
      </c>
      <c r="AV140" s="21">
        <v>0</v>
      </c>
      <c r="AW140" s="164">
        <f t="shared" si="124"/>
        <v>0</v>
      </c>
      <c r="AX140" s="21">
        <v>0</v>
      </c>
      <c r="AY140" s="164">
        <f t="shared" si="125"/>
        <v>0</v>
      </c>
      <c r="AZ140" s="21">
        <v>0</v>
      </c>
      <c r="BA140" s="164">
        <f t="shared" si="126"/>
        <v>0</v>
      </c>
      <c r="BB140" s="21">
        <v>0</v>
      </c>
      <c r="BC140" s="164">
        <f t="shared" si="127"/>
        <v>0</v>
      </c>
      <c r="BD140" s="21">
        <v>0</v>
      </c>
      <c r="BE140" s="164">
        <f t="shared" si="128"/>
        <v>0</v>
      </c>
      <c r="BF140" s="256">
        <f t="shared" si="129"/>
        <v>0</v>
      </c>
      <c r="BG140" s="256">
        <f t="shared" si="130"/>
        <v>0</v>
      </c>
      <c r="BH140" s="255" t="b">
        <f t="shared" si="131"/>
        <v>1</v>
      </c>
      <c r="BI140" s="255">
        <f t="shared" si="132"/>
        <v>0</v>
      </c>
      <c r="BJ140" s="250">
        <f t="shared" si="133"/>
        <v>21410018</v>
      </c>
      <c r="BK140" s="251">
        <v>348</v>
      </c>
      <c r="BL140" s="251">
        <v>5</v>
      </c>
      <c r="BM140" s="252">
        <f t="shared" si="134"/>
        <v>0</v>
      </c>
      <c r="BN140" s="252">
        <f t="shared" si="135"/>
        <v>0</v>
      </c>
      <c r="BO140" s="252">
        <f t="shared" si="136"/>
        <v>0</v>
      </c>
      <c r="BP140" s="252">
        <f t="shared" si="137"/>
        <v>0</v>
      </c>
      <c r="BQ140" s="254">
        <f t="shared" si="138"/>
        <v>300</v>
      </c>
      <c r="BR140">
        <f t="shared" si="139"/>
        <v>0</v>
      </c>
      <c r="BS140">
        <v>0</v>
      </c>
      <c r="BT140">
        <v>1</v>
      </c>
      <c r="BU140" t="s">
        <v>139</v>
      </c>
      <c r="BV140" t="str">
        <f t="shared" si="140"/>
        <v>0</v>
      </c>
      <c r="BW140" t="str">
        <f t="shared" si="141"/>
        <v>0</v>
      </c>
      <c r="BX140" t="str">
        <f t="shared" si="142"/>
        <v>1</v>
      </c>
      <c r="BY140" t="s">
        <v>23</v>
      </c>
      <c r="BZ140" s="253">
        <f t="shared" si="143"/>
        <v>0</v>
      </c>
      <c r="CA140" s="253">
        <f t="shared" si="144"/>
        <v>0</v>
      </c>
      <c r="CB140" s="253">
        <f t="shared" si="145"/>
        <v>0</v>
      </c>
      <c r="CC140" s="253">
        <f t="shared" si="146"/>
        <v>0</v>
      </c>
      <c r="CD140" s="253">
        <f t="shared" si="147"/>
        <v>0</v>
      </c>
      <c r="CE140" s="253">
        <f t="shared" si="148"/>
        <v>0</v>
      </c>
      <c r="CF140" s="253">
        <f t="shared" si="149"/>
        <v>0</v>
      </c>
      <c r="CG140" s="253">
        <f t="shared" si="150"/>
        <v>0</v>
      </c>
      <c r="CH140" s="253">
        <f t="shared" si="151"/>
        <v>0</v>
      </c>
      <c r="CI140" s="253">
        <f t="shared" si="152"/>
        <v>0</v>
      </c>
      <c r="CJ140" s="253">
        <f t="shared" si="153"/>
        <v>0</v>
      </c>
      <c r="CK140" s="253">
        <f t="shared" si="154"/>
        <v>0</v>
      </c>
    </row>
    <row r="141" spans="2:89" ht="27.6" x14ac:dyDescent="0.3">
      <c r="B141" s="129">
        <v>81</v>
      </c>
      <c r="C141" s="107">
        <v>214011</v>
      </c>
      <c r="D141" s="101">
        <v>21419282</v>
      </c>
      <c r="E141" s="128" t="s">
        <v>277</v>
      </c>
      <c r="F141" s="108" t="s">
        <v>344</v>
      </c>
      <c r="G141" s="108" t="s">
        <v>345</v>
      </c>
      <c r="H141" s="109" t="s">
        <v>18</v>
      </c>
      <c r="I141" s="130"/>
      <c r="J141" s="109" t="s">
        <v>19</v>
      </c>
      <c r="K141" s="111">
        <f t="shared" si="104"/>
        <v>0</v>
      </c>
      <c r="L141" s="166" t="s">
        <v>187</v>
      </c>
      <c r="M141" s="262">
        <f t="shared" si="105"/>
        <v>182.7</v>
      </c>
      <c r="N141" s="106">
        <v>182.7</v>
      </c>
      <c r="O141" s="261">
        <v>0</v>
      </c>
      <c r="P141" s="110">
        <f t="shared" si="106"/>
        <v>0</v>
      </c>
      <c r="Q141" s="112" t="s">
        <v>139</v>
      </c>
      <c r="R141" s="113">
        <f t="shared" si="107"/>
        <v>0</v>
      </c>
      <c r="S141" s="114">
        <f t="shared" si="108"/>
        <v>0</v>
      </c>
      <c r="T141" s="113">
        <f t="shared" si="109"/>
        <v>0</v>
      </c>
      <c r="U141" s="114">
        <f t="shared" si="110"/>
        <v>0</v>
      </c>
      <c r="V141" s="113">
        <f t="shared" si="111"/>
        <v>0</v>
      </c>
      <c r="W141" s="114">
        <f t="shared" si="112"/>
        <v>0</v>
      </c>
      <c r="X141" s="113">
        <f t="shared" si="113"/>
        <v>0</v>
      </c>
      <c r="Y141" s="114">
        <f t="shared" si="114"/>
        <v>0</v>
      </c>
      <c r="Z141" s="116">
        <f t="shared" si="115"/>
        <v>0</v>
      </c>
      <c r="AA141" s="117" t="b">
        <f t="shared" si="116"/>
        <v>1</v>
      </c>
      <c r="AB141" s="130"/>
      <c r="AC141" s="132"/>
      <c r="AD141" s="109" t="s">
        <v>22</v>
      </c>
      <c r="AE141" s="108" t="s">
        <v>23</v>
      </c>
      <c r="AF141" s="133"/>
      <c r="AG141" s="134"/>
      <c r="AH141" s="121">
        <v>0</v>
      </c>
      <c r="AI141" s="164">
        <f t="shared" si="117"/>
        <v>0</v>
      </c>
      <c r="AJ141" s="21">
        <v>0</v>
      </c>
      <c r="AK141" s="164">
        <f t="shared" si="118"/>
        <v>0</v>
      </c>
      <c r="AL141" s="21">
        <v>0</v>
      </c>
      <c r="AM141" s="164">
        <f t="shared" si="119"/>
        <v>0</v>
      </c>
      <c r="AN141" s="21">
        <v>0</v>
      </c>
      <c r="AO141" s="164">
        <f t="shared" si="120"/>
        <v>0</v>
      </c>
      <c r="AP141" s="21">
        <v>0</v>
      </c>
      <c r="AQ141" s="164">
        <f t="shared" si="121"/>
        <v>0</v>
      </c>
      <c r="AR141" s="21">
        <v>0</v>
      </c>
      <c r="AS141" s="164">
        <f t="shared" si="122"/>
        <v>0</v>
      </c>
      <c r="AT141" s="21">
        <v>0</v>
      </c>
      <c r="AU141" s="164">
        <f t="shared" si="123"/>
        <v>0</v>
      </c>
      <c r="AV141" s="21">
        <v>0</v>
      </c>
      <c r="AW141" s="164">
        <f t="shared" si="124"/>
        <v>0</v>
      </c>
      <c r="AX141" s="21">
        <v>0</v>
      </c>
      <c r="AY141" s="164">
        <f t="shared" si="125"/>
        <v>0</v>
      </c>
      <c r="AZ141" s="21">
        <v>0</v>
      </c>
      <c r="BA141" s="164">
        <f t="shared" si="126"/>
        <v>0</v>
      </c>
      <c r="BB141" s="21">
        <v>0</v>
      </c>
      <c r="BC141" s="164">
        <f t="shared" si="127"/>
        <v>0</v>
      </c>
      <c r="BD141" s="21">
        <v>0</v>
      </c>
      <c r="BE141" s="164">
        <f t="shared" si="128"/>
        <v>0</v>
      </c>
      <c r="BF141" s="256">
        <f t="shared" si="129"/>
        <v>0</v>
      </c>
      <c r="BG141" s="256">
        <f t="shared" si="130"/>
        <v>0</v>
      </c>
      <c r="BH141" s="255" t="b">
        <f t="shared" si="131"/>
        <v>1</v>
      </c>
      <c r="BI141" s="255">
        <f t="shared" si="132"/>
        <v>0</v>
      </c>
      <c r="BJ141" s="250">
        <f t="shared" si="133"/>
        <v>21419282</v>
      </c>
      <c r="BK141" s="251">
        <v>348</v>
      </c>
      <c r="BL141" s="251">
        <v>5</v>
      </c>
      <c r="BM141" s="252">
        <f t="shared" si="134"/>
        <v>0</v>
      </c>
      <c r="BN141" s="252">
        <f t="shared" si="135"/>
        <v>0</v>
      </c>
      <c r="BO141" s="252">
        <f t="shared" si="136"/>
        <v>0</v>
      </c>
      <c r="BP141" s="252">
        <f t="shared" si="137"/>
        <v>0</v>
      </c>
      <c r="BQ141" s="254">
        <f t="shared" si="138"/>
        <v>182.7</v>
      </c>
      <c r="BR141">
        <f t="shared" si="139"/>
        <v>0</v>
      </c>
      <c r="BS141">
        <v>0</v>
      </c>
      <c r="BT141">
        <v>1</v>
      </c>
      <c r="BU141" t="s">
        <v>139</v>
      </c>
      <c r="BV141" t="str">
        <f t="shared" si="140"/>
        <v>0</v>
      </c>
      <c r="BW141" t="str">
        <f t="shared" si="141"/>
        <v>0</v>
      </c>
      <c r="BX141" t="str">
        <f t="shared" si="142"/>
        <v>1</v>
      </c>
      <c r="BY141" t="s">
        <v>23</v>
      </c>
      <c r="BZ141" s="253">
        <f t="shared" si="143"/>
        <v>0</v>
      </c>
      <c r="CA141" s="253">
        <f t="shared" si="144"/>
        <v>0</v>
      </c>
      <c r="CB141" s="253">
        <f t="shared" si="145"/>
        <v>0</v>
      </c>
      <c r="CC141" s="253">
        <f t="shared" si="146"/>
        <v>0</v>
      </c>
      <c r="CD141" s="253">
        <f t="shared" si="147"/>
        <v>0</v>
      </c>
      <c r="CE141" s="253">
        <f t="shared" si="148"/>
        <v>0</v>
      </c>
      <c r="CF141" s="253">
        <f t="shared" si="149"/>
        <v>0</v>
      </c>
      <c r="CG141" s="253">
        <f t="shared" si="150"/>
        <v>0</v>
      </c>
      <c r="CH141" s="253">
        <f t="shared" si="151"/>
        <v>0</v>
      </c>
      <c r="CI141" s="253">
        <f t="shared" si="152"/>
        <v>0</v>
      </c>
      <c r="CJ141" s="253">
        <f t="shared" si="153"/>
        <v>0</v>
      </c>
      <c r="CK141" s="253">
        <f t="shared" si="154"/>
        <v>0</v>
      </c>
    </row>
    <row r="142" spans="2:89" ht="27.6" x14ac:dyDescent="0.3">
      <c r="B142" s="129">
        <v>82</v>
      </c>
      <c r="C142" s="107">
        <v>214011</v>
      </c>
      <c r="D142" s="101">
        <v>21419283</v>
      </c>
      <c r="E142" s="128" t="s">
        <v>278</v>
      </c>
      <c r="F142" s="108" t="s">
        <v>344</v>
      </c>
      <c r="G142" s="108" t="s">
        <v>345</v>
      </c>
      <c r="H142" s="109" t="s">
        <v>18</v>
      </c>
      <c r="I142" s="130"/>
      <c r="J142" s="109" t="s">
        <v>19</v>
      </c>
      <c r="K142" s="111">
        <f t="shared" si="104"/>
        <v>0</v>
      </c>
      <c r="L142" s="166" t="s">
        <v>187</v>
      </c>
      <c r="M142" s="262">
        <f t="shared" si="105"/>
        <v>182.7</v>
      </c>
      <c r="N142" s="106">
        <v>182.7</v>
      </c>
      <c r="O142" s="260">
        <v>0</v>
      </c>
      <c r="P142" s="110">
        <f t="shared" si="106"/>
        <v>0</v>
      </c>
      <c r="Q142" s="112" t="s">
        <v>139</v>
      </c>
      <c r="R142" s="113">
        <f t="shared" si="107"/>
        <v>0</v>
      </c>
      <c r="S142" s="114">
        <f t="shared" si="108"/>
        <v>0</v>
      </c>
      <c r="T142" s="113">
        <f t="shared" si="109"/>
        <v>0</v>
      </c>
      <c r="U142" s="114">
        <f t="shared" si="110"/>
        <v>0</v>
      </c>
      <c r="V142" s="113">
        <f t="shared" si="111"/>
        <v>0</v>
      </c>
      <c r="W142" s="114">
        <f t="shared" si="112"/>
        <v>0</v>
      </c>
      <c r="X142" s="113">
        <f t="shared" si="113"/>
        <v>0</v>
      </c>
      <c r="Y142" s="114">
        <f t="shared" si="114"/>
        <v>0</v>
      </c>
      <c r="Z142" s="116">
        <f t="shared" si="115"/>
        <v>0</v>
      </c>
      <c r="AA142" s="117" t="b">
        <f t="shared" si="116"/>
        <v>1</v>
      </c>
      <c r="AB142" s="130"/>
      <c r="AC142" s="132"/>
      <c r="AD142" s="109" t="s">
        <v>22</v>
      </c>
      <c r="AE142" s="108" t="s">
        <v>23</v>
      </c>
      <c r="AF142" s="133"/>
      <c r="AG142" s="134"/>
      <c r="AH142" s="121">
        <v>0</v>
      </c>
      <c r="AI142" s="164">
        <f t="shared" si="117"/>
        <v>0</v>
      </c>
      <c r="AJ142" s="21">
        <v>0</v>
      </c>
      <c r="AK142" s="164">
        <f t="shared" si="118"/>
        <v>0</v>
      </c>
      <c r="AL142" s="21">
        <v>0</v>
      </c>
      <c r="AM142" s="164">
        <f t="shared" si="119"/>
        <v>0</v>
      </c>
      <c r="AN142" s="21">
        <v>0</v>
      </c>
      <c r="AO142" s="164">
        <f t="shared" si="120"/>
        <v>0</v>
      </c>
      <c r="AP142" s="21">
        <v>0</v>
      </c>
      <c r="AQ142" s="164">
        <f t="shared" si="121"/>
        <v>0</v>
      </c>
      <c r="AR142" s="21">
        <v>0</v>
      </c>
      <c r="AS142" s="164">
        <f t="shared" si="122"/>
        <v>0</v>
      </c>
      <c r="AT142" s="21">
        <v>0</v>
      </c>
      <c r="AU142" s="164">
        <f t="shared" si="123"/>
        <v>0</v>
      </c>
      <c r="AV142" s="21">
        <v>0</v>
      </c>
      <c r="AW142" s="164">
        <f t="shared" si="124"/>
        <v>0</v>
      </c>
      <c r="AX142" s="21">
        <v>0</v>
      </c>
      <c r="AY142" s="164">
        <f t="shared" si="125"/>
        <v>0</v>
      </c>
      <c r="AZ142" s="21">
        <v>0</v>
      </c>
      <c r="BA142" s="164">
        <f t="shared" si="126"/>
        <v>0</v>
      </c>
      <c r="BB142" s="21">
        <v>0</v>
      </c>
      <c r="BC142" s="164">
        <f t="shared" si="127"/>
        <v>0</v>
      </c>
      <c r="BD142" s="21">
        <v>0</v>
      </c>
      <c r="BE142" s="164">
        <f t="shared" si="128"/>
        <v>0</v>
      </c>
      <c r="BF142" s="256">
        <f t="shared" si="129"/>
        <v>0</v>
      </c>
      <c r="BG142" s="256">
        <f t="shared" si="130"/>
        <v>0</v>
      </c>
      <c r="BH142" s="255" t="b">
        <f t="shared" si="131"/>
        <v>1</v>
      </c>
      <c r="BI142" s="255">
        <f t="shared" si="132"/>
        <v>0</v>
      </c>
      <c r="BJ142" s="250">
        <f t="shared" si="133"/>
        <v>21419283</v>
      </c>
      <c r="BK142" s="251">
        <v>348</v>
      </c>
      <c r="BL142" s="251">
        <v>5</v>
      </c>
      <c r="BM142" s="252">
        <f t="shared" si="134"/>
        <v>0</v>
      </c>
      <c r="BN142" s="252">
        <f t="shared" si="135"/>
        <v>0</v>
      </c>
      <c r="BO142" s="252">
        <f t="shared" si="136"/>
        <v>0</v>
      </c>
      <c r="BP142" s="252">
        <f t="shared" si="137"/>
        <v>0</v>
      </c>
      <c r="BQ142" s="254">
        <f t="shared" si="138"/>
        <v>182.7</v>
      </c>
      <c r="BR142">
        <f t="shared" si="139"/>
        <v>0</v>
      </c>
      <c r="BS142">
        <v>0</v>
      </c>
      <c r="BT142">
        <v>1</v>
      </c>
      <c r="BU142" t="s">
        <v>139</v>
      </c>
      <c r="BV142" t="str">
        <f t="shared" si="140"/>
        <v>0</v>
      </c>
      <c r="BW142" t="str">
        <f t="shared" si="141"/>
        <v>0</v>
      </c>
      <c r="BX142" t="str">
        <f t="shared" si="142"/>
        <v>1</v>
      </c>
      <c r="BY142" t="s">
        <v>23</v>
      </c>
      <c r="BZ142" s="253">
        <f t="shared" si="143"/>
        <v>0</v>
      </c>
      <c r="CA142" s="253">
        <f t="shared" si="144"/>
        <v>0</v>
      </c>
      <c r="CB142" s="253">
        <f t="shared" si="145"/>
        <v>0</v>
      </c>
      <c r="CC142" s="253">
        <f t="shared" si="146"/>
        <v>0</v>
      </c>
      <c r="CD142" s="253">
        <f t="shared" si="147"/>
        <v>0</v>
      </c>
      <c r="CE142" s="253">
        <f t="shared" si="148"/>
        <v>0</v>
      </c>
      <c r="CF142" s="253">
        <f t="shared" si="149"/>
        <v>0</v>
      </c>
      <c r="CG142" s="253">
        <f t="shared" si="150"/>
        <v>0</v>
      </c>
      <c r="CH142" s="253">
        <f t="shared" si="151"/>
        <v>0</v>
      </c>
      <c r="CI142" s="253">
        <f t="shared" si="152"/>
        <v>0</v>
      </c>
      <c r="CJ142" s="253">
        <f t="shared" si="153"/>
        <v>0</v>
      </c>
      <c r="CK142" s="253">
        <f t="shared" si="154"/>
        <v>0</v>
      </c>
    </row>
    <row r="143" spans="2:89" ht="27.6" x14ac:dyDescent="0.3">
      <c r="B143" s="129">
        <v>83</v>
      </c>
      <c r="C143" s="107">
        <v>214011</v>
      </c>
      <c r="D143" s="101">
        <v>21419284</v>
      </c>
      <c r="E143" s="128" t="s">
        <v>279</v>
      </c>
      <c r="F143" s="108" t="s">
        <v>344</v>
      </c>
      <c r="G143" s="108" t="s">
        <v>345</v>
      </c>
      <c r="H143" s="109" t="s">
        <v>18</v>
      </c>
      <c r="I143" s="130"/>
      <c r="J143" s="109" t="s">
        <v>19</v>
      </c>
      <c r="K143" s="111">
        <f t="shared" si="104"/>
        <v>0</v>
      </c>
      <c r="L143" s="166" t="s">
        <v>187</v>
      </c>
      <c r="M143" s="262">
        <f t="shared" si="105"/>
        <v>182.7</v>
      </c>
      <c r="N143" s="106">
        <v>182.7</v>
      </c>
      <c r="O143" s="261">
        <v>0</v>
      </c>
      <c r="P143" s="110">
        <f t="shared" si="106"/>
        <v>0</v>
      </c>
      <c r="Q143" s="112" t="s">
        <v>139</v>
      </c>
      <c r="R143" s="113">
        <f t="shared" si="107"/>
        <v>0</v>
      </c>
      <c r="S143" s="114">
        <f t="shared" si="108"/>
        <v>0</v>
      </c>
      <c r="T143" s="113">
        <f t="shared" si="109"/>
        <v>0</v>
      </c>
      <c r="U143" s="114">
        <f t="shared" si="110"/>
        <v>0</v>
      </c>
      <c r="V143" s="113">
        <f t="shared" si="111"/>
        <v>0</v>
      </c>
      <c r="W143" s="114">
        <f t="shared" si="112"/>
        <v>0</v>
      </c>
      <c r="X143" s="113">
        <f t="shared" si="113"/>
        <v>0</v>
      </c>
      <c r="Y143" s="114">
        <f t="shared" si="114"/>
        <v>0</v>
      </c>
      <c r="Z143" s="116">
        <f t="shared" si="115"/>
        <v>0</v>
      </c>
      <c r="AA143" s="117" t="b">
        <f t="shared" si="116"/>
        <v>1</v>
      </c>
      <c r="AB143" s="130"/>
      <c r="AC143" s="132"/>
      <c r="AD143" s="109" t="s">
        <v>22</v>
      </c>
      <c r="AE143" s="108" t="s">
        <v>23</v>
      </c>
      <c r="AF143" s="133"/>
      <c r="AG143" s="134"/>
      <c r="AH143" s="121">
        <v>0</v>
      </c>
      <c r="AI143" s="164">
        <f t="shared" si="117"/>
        <v>0</v>
      </c>
      <c r="AJ143" s="21">
        <v>0</v>
      </c>
      <c r="AK143" s="164">
        <f t="shared" si="118"/>
        <v>0</v>
      </c>
      <c r="AL143" s="21">
        <v>0</v>
      </c>
      <c r="AM143" s="164">
        <f t="shared" si="119"/>
        <v>0</v>
      </c>
      <c r="AN143" s="21">
        <v>0</v>
      </c>
      <c r="AO143" s="164">
        <f t="shared" si="120"/>
        <v>0</v>
      </c>
      <c r="AP143" s="21">
        <v>0</v>
      </c>
      <c r="AQ143" s="164">
        <f t="shared" si="121"/>
        <v>0</v>
      </c>
      <c r="AR143" s="21">
        <v>0</v>
      </c>
      <c r="AS143" s="164">
        <f t="shared" si="122"/>
        <v>0</v>
      </c>
      <c r="AT143" s="21">
        <v>0</v>
      </c>
      <c r="AU143" s="164">
        <f t="shared" si="123"/>
        <v>0</v>
      </c>
      <c r="AV143" s="21">
        <v>0</v>
      </c>
      <c r="AW143" s="164">
        <f t="shared" si="124"/>
        <v>0</v>
      </c>
      <c r="AX143" s="21">
        <v>0</v>
      </c>
      <c r="AY143" s="164">
        <f t="shared" si="125"/>
        <v>0</v>
      </c>
      <c r="AZ143" s="21">
        <v>0</v>
      </c>
      <c r="BA143" s="164">
        <f t="shared" si="126"/>
        <v>0</v>
      </c>
      <c r="BB143" s="21">
        <v>0</v>
      </c>
      <c r="BC143" s="164">
        <f t="shared" si="127"/>
        <v>0</v>
      </c>
      <c r="BD143" s="21">
        <v>0</v>
      </c>
      <c r="BE143" s="164">
        <f t="shared" si="128"/>
        <v>0</v>
      </c>
      <c r="BF143" s="256">
        <f t="shared" si="129"/>
        <v>0</v>
      </c>
      <c r="BG143" s="256">
        <f t="shared" si="130"/>
        <v>0</v>
      </c>
      <c r="BH143" s="255" t="b">
        <f t="shared" si="131"/>
        <v>1</v>
      </c>
      <c r="BI143" s="255">
        <f t="shared" si="132"/>
        <v>0</v>
      </c>
      <c r="BJ143" s="250">
        <f t="shared" si="133"/>
        <v>21419284</v>
      </c>
      <c r="BK143" s="251">
        <v>348</v>
      </c>
      <c r="BL143" s="251">
        <v>5</v>
      </c>
      <c r="BM143" s="252">
        <f t="shared" si="134"/>
        <v>0</v>
      </c>
      <c r="BN143" s="252">
        <f t="shared" si="135"/>
        <v>0</v>
      </c>
      <c r="BO143" s="252">
        <f t="shared" si="136"/>
        <v>0</v>
      </c>
      <c r="BP143" s="252">
        <f t="shared" si="137"/>
        <v>0</v>
      </c>
      <c r="BQ143" s="254">
        <f t="shared" si="138"/>
        <v>182.7</v>
      </c>
      <c r="BR143">
        <f t="shared" si="139"/>
        <v>0</v>
      </c>
      <c r="BS143">
        <v>0</v>
      </c>
      <c r="BT143">
        <v>1</v>
      </c>
      <c r="BU143" t="s">
        <v>139</v>
      </c>
      <c r="BV143" t="str">
        <f t="shared" si="140"/>
        <v>0</v>
      </c>
      <c r="BW143" t="str">
        <f t="shared" si="141"/>
        <v>0</v>
      </c>
      <c r="BX143" t="str">
        <f t="shared" si="142"/>
        <v>1</v>
      </c>
      <c r="BY143" t="s">
        <v>23</v>
      </c>
      <c r="BZ143" s="253">
        <f t="shared" si="143"/>
        <v>0</v>
      </c>
      <c r="CA143" s="253">
        <f t="shared" si="144"/>
        <v>0</v>
      </c>
      <c r="CB143" s="253">
        <f t="shared" si="145"/>
        <v>0</v>
      </c>
      <c r="CC143" s="253">
        <f t="shared" si="146"/>
        <v>0</v>
      </c>
      <c r="CD143" s="253">
        <f t="shared" si="147"/>
        <v>0</v>
      </c>
      <c r="CE143" s="253">
        <f t="shared" si="148"/>
        <v>0</v>
      </c>
      <c r="CF143" s="253">
        <f t="shared" si="149"/>
        <v>0</v>
      </c>
      <c r="CG143" s="253">
        <f t="shared" si="150"/>
        <v>0</v>
      </c>
      <c r="CH143" s="253">
        <f t="shared" si="151"/>
        <v>0</v>
      </c>
      <c r="CI143" s="253">
        <f t="shared" si="152"/>
        <v>0</v>
      </c>
      <c r="CJ143" s="253">
        <f t="shared" si="153"/>
        <v>0</v>
      </c>
      <c r="CK143" s="253">
        <f t="shared" si="154"/>
        <v>0</v>
      </c>
    </row>
    <row r="144" spans="2:89" ht="27.6" x14ac:dyDescent="0.3">
      <c r="B144" s="129">
        <v>84</v>
      </c>
      <c r="C144" s="107">
        <v>214011</v>
      </c>
      <c r="D144" s="101">
        <v>21411045</v>
      </c>
      <c r="E144" s="128" t="s">
        <v>182</v>
      </c>
      <c r="F144" s="108" t="s">
        <v>344</v>
      </c>
      <c r="G144" s="108" t="s">
        <v>345</v>
      </c>
      <c r="H144" s="109" t="s">
        <v>18</v>
      </c>
      <c r="I144" s="130"/>
      <c r="J144" s="109" t="s">
        <v>19</v>
      </c>
      <c r="K144" s="111">
        <f t="shared" si="104"/>
        <v>7</v>
      </c>
      <c r="L144" s="166" t="s">
        <v>187</v>
      </c>
      <c r="M144" s="262">
        <f t="shared" si="105"/>
        <v>2232.65</v>
      </c>
      <c r="N144" s="106">
        <v>2232.65</v>
      </c>
      <c r="O144" s="260">
        <v>0</v>
      </c>
      <c r="P144" s="110">
        <f t="shared" si="106"/>
        <v>15628.550000000001</v>
      </c>
      <c r="Q144" s="112" t="s">
        <v>139</v>
      </c>
      <c r="R144" s="113">
        <f t="shared" si="107"/>
        <v>2</v>
      </c>
      <c r="S144" s="114">
        <f t="shared" si="108"/>
        <v>4465.3</v>
      </c>
      <c r="T144" s="113">
        <f t="shared" si="109"/>
        <v>3</v>
      </c>
      <c r="U144" s="114">
        <f t="shared" si="110"/>
        <v>6697.9500000000007</v>
      </c>
      <c r="V144" s="113">
        <f t="shared" si="111"/>
        <v>1</v>
      </c>
      <c r="W144" s="114">
        <f t="shared" si="112"/>
        <v>2232.65</v>
      </c>
      <c r="X144" s="113">
        <f t="shared" si="113"/>
        <v>1</v>
      </c>
      <c r="Y144" s="114">
        <f t="shared" si="114"/>
        <v>2232.65</v>
      </c>
      <c r="Z144" s="116">
        <f t="shared" si="115"/>
        <v>15628.55</v>
      </c>
      <c r="AA144" s="117" t="b">
        <f t="shared" si="116"/>
        <v>1</v>
      </c>
      <c r="AB144" s="130"/>
      <c r="AC144" s="132"/>
      <c r="AD144" s="109" t="s">
        <v>22</v>
      </c>
      <c r="AE144" s="108" t="s">
        <v>23</v>
      </c>
      <c r="AF144" s="133"/>
      <c r="AG144" s="134"/>
      <c r="AH144" s="121">
        <v>0</v>
      </c>
      <c r="AI144" s="164">
        <f t="shared" si="117"/>
        <v>0</v>
      </c>
      <c r="AJ144" s="21">
        <v>1</v>
      </c>
      <c r="AK144" s="164">
        <f t="shared" si="118"/>
        <v>2232.65</v>
      </c>
      <c r="AL144" s="21">
        <v>1</v>
      </c>
      <c r="AM144" s="164">
        <f t="shared" si="119"/>
        <v>2232.65</v>
      </c>
      <c r="AN144" s="21">
        <v>1</v>
      </c>
      <c r="AO144" s="164">
        <f t="shared" si="120"/>
        <v>2232.65</v>
      </c>
      <c r="AP144" s="21">
        <v>1</v>
      </c>
      <c r="AQ144" s="164">
        <f t="shared" si="121"/>
        <v>2232.65</v>
      </c>
      <c r="AR144" s="21">
        <v>1</v>
      </c>
      <c r="AS144" s="164">
        <f t="shared" si="122"/>
        <v>2232.65</v>
      </c>
      <c r="AT144" s="21">
        <v>0</v>
      </c>
      <c r="AU144" s="164">
        <f t="shared" si="123"/>
        <v>0</v>
      </c>
      <c r="AV144" s="21">
        <v>0</v>
      </c>
      <c r="AW144" s="164">
        <f t="shared" si="124"/>
        <v>0</v>
      </c>
      <c r="AX144" s="21">
        <v>1</v>
      </c>
      <c r="AY144" s="164">
        <f t="shared" si="125"/>
        <v>2232.65</v>
      </c>
      <c r="AZ144" s="21">
        <v>0</v>
      </c>
      <c r="BA144" s="164">
        <f t="shared" si="126"/>
        <v>0</v>
      </c>
      <c r="BB144" s="21">
        <v>1</v>
      </c>
      <c r="BC144" s="164">
        <f t="shared" si="127"/>
        <v>2232.65</v>
      </c>
      <c r="BD144" s="21">
        <v>0</v>
      </c>
      <c r="BE144" s="164">
        <f t="shared" si="128"/>
        <v>0</v>
      </c>
      <c r="BF144" s="256">
        <f t="shared" si="129"/>
        <v>15628.550000000001</v>
      </c>
      <c r="BG144" s="256">
        <f t="shared" si="130"/>
        <v>15628.55</v>
      </c>
      <c r="BH144" s="255" t="b">
        <f t="shared" si="131"/>
        <v>1</v>
      </c>
      <c r="BI144" s="255">
        <f t="shared" si="132"/>
        <v>0</v>
      </c>
      <c r="BJ144" s="250">
        <f t="shared" si="133"/>
        <v>21411045</v>
      </c>
      <c r="BK144" s="251">
        <v>348</v>
      </c>
      <c r="BL144" s="251">
        <v>5</v>
      </c>
      <c r="BM144" s="252">
        <f t="shared" si="134"/>
        <v>2</v>
      </c>
      <c r="BN144" s="252">
        <f t="shared" si="135"/>
        <v>3</v>
      </c>
      <c r="BO144" s="252">
        <f t="shared" si="136"/>
        <v>1</v>
      </c>
      <c r="BP144" s="252">
        <f t="shared" si="137"/>
        <v>1</v>
      </c>
      <c r="BQ144" s="254">
        <f t="shared" si="138"/>
        <v>2232.65</v>
      </c>
      <c r="BR144">
        <f t="shared" si="139"/>
        <v>0</v>
      </c>
      <c r="BS144">
        <v>0</v>
      </c>
      <c r="BT144">
        <v>1</v>
      </c>
      <c r="BU144" t="s">
        <v>139</v>
      </c>
      <c r="BV144" t="str">
        <f t="shared" si="140"/>
        <v>0</v>
      </c>
      <c r="BW144" t="str">
        <f t="shared" si="141"/>
        <v>0</v>
      </c>
      <c r="BX144" t="str">
        <f t="shared" si="142"/>
        <v>1</v>
      </c>
      <c r="BY144" t="s">
        <v>23</v>
      </c>
      <c r="BZ144" s="253">
        <f t="shared" si="143"/>
        <v>0</v>
      </c>
      <c r="CA144" s="253">
        <f t="shared" si="144"/>
        <v>2232.65</v>
      </c>
      <c r="CB144" s="253">
        <f t="shared" si="145"/>
        <v>2232.65</v>
      </c>
      <c r="CC144" s="253">
        <f t="shared" si="146"/>
        <v>2232.65</v>
      </c>
      <c r="CD144" s="253">
        <f t="shared" si="147"/>
        <v>2232.65</v>
      </c>
      <c r="CE144" s="253">
        <f t="shared" si="148"/>
        <v>2232.65</v>
      </c>
      <c r="CF144" s="253">
        <f t="shared" si="149"/>
        <v>0</v>
      </c>
      <c r="CG144" s="253">
        <f t="shared" si="150"/>
        <v>0</v>
      </c>
      <c r="CH144" s="253">
        <f t="shared" si="151"/>
        <v>2232.65</v>
      </c>
      <c r="CI144" s="253">
        <f t="shared" si="152"/>
        <v>0</v>
      </c>
      <c r="CJ144" s="253">
        <f t="shared" si="153"/>
        <v>2232.65</v>
      </c>
      <c r="CK144" s="253">
        <f t="shared" si="154"/>
        <v>0</v>
      </c>
    </row>
    <row r="145" spans="2:89" ht="27.6" x14ac:dyDescent="0.3">
      <c r="B145" s="129">
        <v>85</v>
      </c>
      <c r="C145" s="107">
        <v>214011</v>
      </c>
      <c r="D145" s="101">
        <v>21410951</v>
      </c>
      <c r="E145" s="128" t="s">
        <v>183</v>
      </c>
      <c r="F145" s="108" t="s">
        <v>344</v>
      </c>
      <c r="G145" s="108" t="s">
        <v>345</v>
      </c>
      <c r="H145" s="109" t="s">
        <v>18</v>
      </c>
      <c r="I145" s="130"/>
      <c r="J145" s="109" t="s">
        <v>19</v>
      </c>
      <c r="K145" s="111">
        <f t="shared" si="104"/>
        <v>0</v>
      </c>
      <c r="L145" s="166" t="s">
        <v>187</v>
      </c>
      <c r="M145" s="262">
        <f t="shared" si="105"/>
        <v>2868.8</v>
      </c>
      <c r="N145" s="106">
        <v>2868.8</v>
      </c>
      <c r="O145" s="261">
        <v>0</v>
      </c>
      <c r="P145" s="110">
        <f t="shared" si="106"/>
        <v>0</v>
      </c>
      <c r="Q145" s="112" t="s">
        <v>139</v>
      </c>
      <c r="R145" s="113">
        <f t="shared" si="107"/>
        <v>0</v>
      </c>
      <c r="S145" s="114">
        <f t="shared" si="108"/>
        <v>0</v>
      </c>
      <c r="T145" s="113">
        <f t="shared" si="109"/>
        <v>0</v>
      </c>
      <c r="U145" s="114">
        <f t="shared" si="110"/>
        <v>0</v>
      </c>
      <c r="V145" s="113">
        <f t="shared" si="111"/>
        <v>0</v>
      </c>
      <c r="W145" s="114">
        <f t="shared" si="112"/>
        <v>0</v>
      </c>
      <c r="X145" s="113">
        <f t="shared" si="113"/>
        <v>0</v>
      </c>
      <c r="Y145" s="114">
        <f t="shared" si="114"/>
        <v>0</v>
      </c>
      <c r="Z145" s="116">
        <f t="shared" si="115"/>
        <v>0</v>
      </c>
      <c r="AA145" s="117" t="b">
        <f t="shared" si="116"/>
        <v>1</v>
      </c>
      <c r="AB145" s="130"/>
      <c r="AC145" s="132"/>
      <c r="AD145" s="109" t="s">
        <v>22</v>
      </c>
      <c r="AE145" s="108" t="s">
        <v>23</v>
      </c>
      <c r="AF145" s="133"/>
      <c r="AG145" s="134"/>
      <c r="AH145" s="121">
        <v>0</v>
      </c>
      <c r="AI145" s="164">
        <f t="shared" si="117"/>
        <v>0</v>
      </c>
      <c r="AJ145" s="21">
        <v>0</v>
      </c>
      <c r="AK145" s="164">
        <f t="shared" si="118"/>
        <v>0</v>
      </c>
      <c r="AL145" s="21">
        <v>0</v>
      </c>
      <c r="AM145" s="164">
        <f t="shared" si="119"/>
        <v>0</v>
      </c>
      <c r="AN145" s="21">
        <v>0</v>
      </c>
      <c r="AO145" s="164">
        <f t="shared" si="120"/>
        <v>0</v>
      </c>
      <c r="AP145" s="21">
        <v>0</v>
      </c>
      <c r="AQ145" s="164">
        <f t="shared" si="121"/>
        <v>0</v>
      </c>
      <c r="AR145" s="21">
        <v>0</v>
      </c>
      <c r="AS145" s="164">
        <f t="shared" si="122"/>
        <v>0</v>
      </c>
      <c r="AT145" s="21">
        <v>0</v>
      </c>
      <c r="AU145" s="164">
        <f t="shared" si="123"/>
        <v>0</v>
      </c>
      <c r="AV145" s="21">
        <v>0</v>
      </c>
      <c r="AW145" s="164">
        <f t="shared" si="124"/>
        <v>0</v>
      </c>
      <c r="AX145" s="21">
        <v>0</v>
      </c>
      <c r="AY145" s="164">
        <f t="shared" si="125"/>
        <v>0</v>
      </c>
      <c r="AZ145" s="21">
        <v>0</v>
      </c>
      <c r="BA145" s="164">
        <f t="shared" si="126"/>
        <v>0</v>
      </c>
      <c r="BB145" s="21">
        <v>0</v>
      </c>
      <c r="BC145" s="164">
        <f t="shared" si="127"/>
        <v>0</v>
      </c>
      <c r="BD145" s="21">
        <v>0</v>
      </c>
      <c r="BE145" s="164">
        <f t="shared" si="128"/>
        <v>0</v>
      </c>
      <c r="BF145" s="256">
        <f t="shared" si="129"/>
        <v>0</v>
      </c>
      <c r="BG145" s="256">
        <f t="shared" si="130"/>
        <v>0</v>
      </c>
      <c r="BH145" s="255" t="b">
        <f t="shared" si="131"/>
        <v>1</v>
      </c>
      <c r="BI145" s="255">
        <f t="shared" si="132"/>
        <v>0</v>
      </c>
      <c r="BJ145" s="250">
        <f t="shared" si="133"/>
        <v>21410951</v>
      </c>
      <c r="BK145" s="251">
        <v>348</v>
      </c>
      <c r="BL145" s="251">
        <v>5</v>
      </c>
      <c r="BM145" s="252">
        <f t="shared" si="134"/>
        <v>0</v>
      </c>
      <c r="BN145" s="252">
        <f t="shared" si="135"/>
        <v>0</v>
      </c>
      <c r="BO145" s="252">
        <f t="shared" si="136"/>
        <v>0</v>
      </c>
      <c r="BP145" s="252">
        <f t="shared" si="137"/>
        <v>0</v>
      </c>
      <c r="BQ145" s="254">
        <f t="shared" si="138"/>
        <v>2868.8</v>
      </c>
      <c r="BR145">
        <f t="shared" si="139"/>
        <v>0</v>
      </c>
      <c r="BS145">
        <v>0</v>
      </c>
      <c r="BT145">
        <v>1</v>
      </c>
      <c r="BU145" t="s">
        <v>139</v>
      </c>
      <c r="BV145" t="str">
        <f t="shared" si="140"/>
        <v>0</v>
      </c>
      <c r="BW145" t="str">
        <f t="shared" si="141"/>
        <v>0</v>
      </c>
      <c r="BX145" t="str">
        <f t="shared" si="142"/>
        <v>1</v>
      </c>
      <c r="BY145" t="s">
        <v>23</v>
      </c>
      <c r="BZ145" s="253">
        <f t="shared" si="143"/>
        <v>0</v>
      </c>
      <c r="CA145" s="253">
        <f t="shared" si="144"/>
        <v>0</v>
      </c>
      <c r="CB145" s="253">
        <f t="shared" si="145"/>
        <v>0</v>
      </c>
      <c r="CC145" s="253">
        <f t="shared" si="146"/>
        <v>0</v>
      </c>
      <c r="CD145" s="253">
        <f t="shared" si="147"/>
        <v>0</v>
      </c>
      <c r="CE145" s="253">
        <f t="shared" si="148"/>
        <v>0</v>
      </c>
      <c r="CF145" s="253">
        <f t="shared" si="149"/>
        <v>0</v>
      </c>
      <c r="CG145" s="253">
        <f t="shared" si="150"/>
        <v>0</v>
      </c>
      <c r="CH145" s="253">
        <f t="shared" si="151"/>
        <v>0</v>
      </c>
      <c r="CI145" s="253">
        <f t="shared" si="152"/>
        <v>0</v>
      </c>
      <c r="CJ145" s="253">
        <f t="shared" si="153"/>
        <v>0</v>
      </c>
      <c r="CK145" s="253">
        <f t="shared" si="154"/>
        <v>0</v>
      </c>
    </row>
    <row r="146" spans="2:89" ht="27.6" x14ac:dyDescent="0.3">
      <c r="B146" s="129">
        <v>86</v>
      </c>
      <c r="C146" s="107">
        <v>214011</v>
      </c>
      <c r="D146" s="101">
        <v>21410952</v>
      </c>
      <c r="E146" s="128" t="s">
        <v>184</v>
      </c>
      <c r="F146" s="108" t="s">
        <v>344</v>
      </c>
      <c r="G146" s="108" t="s">
        <v>345</v>
      </c>
      <c r="H146" s="109" t="s">
        <v>18</v>
      </c>
      <c r="I146" s="130"/>
      <c r="J146" s="109" t="s">
        <v>19</v>
      </c>
      <c r="K146" s="111">
        <f t="shared" si="104"/>
        <v>0</v>
      </c>
      <c r="L146" s="166" t="s">
        <v>187</v>
      </c>
      <c r="M146" s="262">
        <f t="shared" si="105"/>
        <v>2868.8</v>
      </c>
      <c r="N146" s="106">
        <v>2868.8</v>
      </c>
      <c r="O146" s="260">
        <v>0</v>
      </c>
      <c r="P146" s="110">
        <f t="shared" si="106"/>
        <v>0</v>
      </c>
      <c r="Q146" s="112" t="s">
        <v>139</v>
      </c>
      <c r="R146" s="113">
        <f t="shared" si="107"/>
        <v>0</v>
      </c>
      <c r="S146" s="114">
        <f t="shared" si="108"/>
        <v>0</v>
      </c>
      <c r="T146" s="113">
        <f t="shared" si="109"/>
        <v>0</v>
      </c>
      <c r="U146" s="114">
        <f t="shared" si="110"/>
        <v>0</v>
      </c>
      <c r="V146" s="113">
        <f t="shared" si="111"/>
        <v>0</v>
      </c>
      <c r="W146" s="114">
        <f t="shared" si="112"/>
        <v>0</v>
      </c>
      <c r="X146" s="113">
        <f t="shared" si="113"/>
        <v>0</v>
      </c>
      <c r="Y146" s="114">
        <f t="shared" si="114"/>
        <v>0</v>
      </c>
      <c r="Z146" s="116">
        <f t="shared" si="115"/>
        <v>0</v>
      </c>
      <c r="AA146" s="117" t="b">
        <f t="shared" si="116"/>
        <v>1</v>
      </c>
      <c r="AB146" s="130"/>
      <c r="AC146" s="132"/>
      <c r="AD146" s="109" t="s">
        <v>22</v>
      </c>
      <c r="AE146" s="108" t="s">
        <v>23</v>
      </c>
      <c r="AF146" s="133"/>
      <c r="AG146" s="134"/>
      <c r="AH146" s="121">
        <v>0</v>
      </c>
      <c r="AI146" s="164">
        <f t="shared" si="117"/>
        <v>0</v>
      </c>
      <c r="AJ146" s="21">
        <v>0</v>
      </c>
      <c r="AK146" s="164">
        <f t="shared" si="118"/>
        <v>0</v>
      </c>
      <c r="AL146" s="21">
        <v>0</v>
      </c>
      <c r="AM146" s="164">
        <f t="shared" si="119"/>
        <v>0</v>
      </c>
      <c r="AN146" s="21">
        <v>0</v>
      </c>
      <c r="AO146" s="164">
        <f t="shared" si="120"/>
        <v>0</v>
      </c>
      <c r="AP146" s="21">
        <v>0</v>
      </c>
      <c r="AQ146" s="164">
        <f t="shared" si="121"/>
        <v>0</v>
      </c>
      <c r="AR146" s="21">
        <v>0</v>
      </c>
      <c r="AS146" s="164">
        <f t="shared" si="122"/>
        <v>0</v>
      </c>
      <c r="AT146" s="21">
        <v>0</v>
      </c>
      <c r="AU146" s="164">
        <f t="shared" si="123"/>
        <v>0</v>
      </c>
      <c r="AV146" s="21">
        <v>0</v>
      </c>
      <c r="AW146" s="164">
        <f t="shared" si="124"/>
        <v>0</v>
      </c>
      <c r="AX146" s="21">
        <v>0</v>
      </c>
      <c r="AY146" s="164">
        <f t="shared" si="125"/>
        <v>0</v>
      </c>
      <c r="AZ146" s="21">
        <v>0</v>
      </c>
      <c r="BA146" s="164">
        <f t="shared" si="126"/>
        <v>0</v>
      </c>
      <c r="BB146" s="21">
        <v>0</v>
      </c>
      <c r="BC146" s="164">
        <f t="shared" si="127"/>
        <v>0</v>
      </c>
      <c r="BD146" s="21">
        <v>0</v>
      </c>
      <c r="BE146" s="164">
        <f t="shared" si="128"/>
        <v>0</v>
      </c>
      <c r="BF146" s="256">
        <f t="shared" si="129"/>
        <v>0</v>
      </c>
      <c r="BG146" s="256">
        <f t="shared" si="130"/>
        <v>0</v>
      </c>
      <c r="BH146" s="255" t="b">
        <f t="shared" si="131"/>
        <v>1</v>
      </c>
      <c r="BI146" s="255">
        <f t="shared" si="132"/>
        <v>0</v>
      </c>
      <c r="BJ146" s="250">
        <f t="shared" si="133"/>
        <v>21410952</v>
      </c>
      <c r="BK146" s="251">
        <v>348</v>
      </c>
      <c r="BL146" s="251">
        <v>5</v>
      </c>
      <c r="BM146" s="252">
        <f t="shared" si="134"/>
        <v>0</v>
      </c>
      <c r="BN146" s="252">
        <f t="shared" si="135"/>
        <v>0</v>
      </c>
      <c r="BO146" s="252">
        <f t="shared" si="136"/>
        <v>0</v>
      </c>
      <c r="BP146" s="252">
        <f t="shared" si="137"/>
        <v>0</v>
      </c>
      <c r="BQ146" s="254">
        <f t="shared" si="138"/>
        <v>2868.8</v>
      </c>
      <c r="BR146">
        <f t="shared" si="139"/>
        <v>0</v>
      </c>
      <c r="BS146">
        <v>0</v>
      </c>
      <c r="BT146">
        <v>1</v>
      </c>
      <c r="BU146" t="s">
        <v>139</v>
      </c>
      <c r="BV146" t="str">
        <f t="shared" si="140"/>
        <v>0</v>
      </c>
      <c r="BW146" t="str">
        <f t="shared" si="141"/>
        <v>0</v>
      </c>
      <c r="BX146" t="str">
        <f t="shared" si="142"/>
        <v>1</v>
      </c>
      <c r="BY146" t="s">
        <v>23</v>
      </c>
      <c r="BZ146" s="253">
        <f t="shared" si="143"/>
        <v>0</v>
      </c>
      <c r="CA146" s="253">
        <f t="shared" si="144"/>
        <v>0</v>
      </c>
      <c r="CB146" s="253">
        <f t="shared" si="145"/>
        <v>0</v>
      </c>
      <c r="CC146" s="253">
        <f t="shared" si="146"/>
        <v>0</v>
      </c>
      <c r="CD146" s="253">
        <f t="shared" si="147"/>
        <v>0</v>
      </c>
      <c r="CE146" s="253">
        <f t="shared" si="148"/>
        <v>0</v>
      </c>
      <c r="CF146" s="253">
        <f t="shared" si="149"/>
        <v>0</v>
      </c>
      <c r="CG146" s="253">
        <f t="shared" si="150"/>
        <v>0</v>
      </c>
      <c r="CH146" s="253">
        <f t="shared" si="151"/>
        <v>0</v>
      </c>
      <c r="CI146" s="253">
        <f t="shared" si="152"/>
        <v>0</v>
      </c>
      <c r="CJ146" s="253">
        <f t="shared" si="153"/>
        <v>0</v>
      </c>
      <c r="CK146" s="253">
        <f t="shared" si="154"/>
        <v>0</v>
      </c>
    </row>
    <row r="147" spans="2:89" ht="27.6" x14ac:dyDescent="0.3">
      <c r="B147" s="129">
        <v>87</v>
      </c>
      <c r="C147" s="107">
        <v>214011</v>
      </c>
      <c r="D147" s="101">
        <v>21410953</v>
      </c>
      <c r="E147" s="128" t="s">
        <v>185</v>
      </c>
      <c r="F147" s="108" t="s">
        <v>344</v>
      </c>
      <c r="G147" s="108" t="s">
        <v>345</v>
      </c>
      <c r="H147" s="109" t="s">
        <v>18</v>
      </c>
      <c r="I147" s="110"/>
      <c r="J147" s="109" t="s">
        <v>19</v>
      </c>
      <c r="K147" s="111">
        <f t="shared" si="104"/>
        <v>0</v>
      </c>
      <c r="L147" s="166" t="s">
        <v>187</v>
      </c>
      <c r="M147" s="262">
        <f t="shared" si="105"/>
        <v>2868.8</v>
      </c>
      <c r="N147" s="106">
        <v>2868.8</v>
      </c>
      <c r="O147" s="261">
        <v>0</v>
      </c>
      <c r="P147" s="110">
        <f t="shared" si="106"/>
        <v>0</v>
      </c>
      <c r="Q147" s="112" t="s">
        <v>139</v>
      </c>
      <c r="R147" s="113">
        <f t="shared" si="107"/>
        <v>0</v>
      </c>
      <c r="S147" s="114">
        <f t="shared" si="108"/>
        <v>0</v>
      </c>
      <c r="T147" s="113">
        <f t="shared" si="109"/>
        <v>0</v>
      </c>
      <c r="U147" s="114">
        <f t="shared" si="110"/>
        <v>0</v>
      </c>
      <c r="V147" s="113">
        <f t="shared" si="111"/>
        <v>0</v>
      </c>
      <c r="W147" s="114">
        <f t="shared" si="112"/>
        <v>0</v>
      </c>
      <c r="X147" s="113">
        <f t="shared" si="113"/>
        <v>0</v>
      </c>
      <c r="Y147" s="114">
        <f t="shared" si="114"/>
        <v>0</v>
      </c>
      <c r="Z147" s="116">
        <f t="shared" si="115"/>
        <v>0</v>
      </c>
      <c r="AA147" s="117" t="b">
        <f t="shared" si="116"/>
        <v>1</v>
      </c>
      <c r="AB147" s="130"/>
      <c r="AC147" s="132"/>
      <c r="AD147" s="109" t="s">
        <v>22</v>
      </c>
      <c r="AE147" s="108" t="s">
        <v>23</v>
      </c>
      <c r="AF147" s="119"/>
      <c r="AG147" s="120"/>
      <c r="AH147" s="121">
        <v>0</v>
      </c>
      <c r="AI147" s="164">
        <f t="shared" si="117"/>
        <v>0</v>
      </c>
      <c r="AJ147" s="21">
        <v>0</v>
      </c>
      <c r="AK147" s="164">
        <f t="shared" si="118"/>
        <v>0</v>
      </c>
      <c r="AL147" s="21">
        <v>0</v>
      </c>
      <c r="AM147" s="164">
        <f t="shared" si="119"/>
        <v>0</v>
      </c>
      <c r="AN147" s="21">
        <v>0</v>
      </c>
      <c r="AO147" s="164">
        <f t="shared" si="120"/>
        <v>0</v>
      </c>
      <c r="AP147" s="21">
        <v>0</v>
      </c>
      <c r="AQ147" s="164">
        <f t="shared" si="121"/>
        <v>0</v>
      </c>
      <c r="AR147" s="21">
        <v>0</v>
      </c>
      <c r="AS147" s="164">
        <f t="shared" si="122"/>
        <v>0</v>
      </c>
      <c r="AT147" s="21">
        <v>0</v>
      </c>
      <c r="AU147" s="164">
        <f t="shared" si="123"/>
        <v>0</v>
      </c>
      <c r="AV147" s="21">
        <v>0</v>
      </c>
      <c r="AW147" s="164">
        <f t="shared" si="124"/>
        <v>0</v>
      </c>
      <c r="AX147" s="21">
        <v>0</v>
      </c>
      <c r="AY147" s="164">
        <f t="shared" si="125"/>
        <v>0</v>
      </c>
      <c r="AZ147" s="21">
        <v>0</v>
      </c>
      <c r="BA147" s="164">
        <f t="shared" si="126"/>
        <v>0</v>
      </c>
      <c r="BB147" s="21">
        <v>0</v>
      </c>
      <c r="BC147" s="164">
        <f t="shared" si="127"/>
        <v>0</v>
      </c>
      <c r="BD147" s="21">
        <v>0</v>
      </c>
      <c r="BE147" s="164">
        <f t="shared" si="128"/>
        <v>0</v>
      </c>
      <c r="BF147" s="256">
        <f t="shared" si="129"/>
        <v>0</v>
      </c>
      <c r="BG147" s="256">
        <f t="shared" si="130"/>
        <v>0</v>
      </c>
      <c r="BH147" s="255" t="b">
        <f t="shared" si="131"/>
        <v>1</v>
      </c>
      <c r="BI147" s="255">
        <f t="shared" si="132"/>
        <v>0</v>
      </c>
      <c r="BJ147" s="250">
        <f t="shared" si="133"/>
        <v>21410953</v>
      </c>
      <c r="BK147" s="251">
        <v>348</v>
      </c>
      <c r="BL147" s="251">
        <v>5</v>
      </c>
      <c r="BM147" s="252">
        <f t="shared" si="134"/>
        <v>0</v>
      </c>
      <c r="BN147" s="252">
        <f t="shared" si="135"/>
        <v>0</v>
      </c>
      <c r="BO147" s="252">
        <f t="shared" si="136"/>
        <v>0</v>
      </c>
      <c r="BP147" s="252">
        <f t="shared" si="137"/>
        <v>0</v>
      </c>
      <c r="BQ147" s="254">
        <f t="shared" si="138"/>
        <v>2868.8</v>
      </c>
      <c r="BR147">
        <f t="shared" si="139"/>
        <v>0</v>
      </c>
      <c r="BS147">
        <v>0</v>
      </c>
      <c r="BT147">
        <v>1</v>
      </c>
      <c r="BU147" t="s">
        <v>139</v>
      </c>
      <c r="BV147" t="str">
        <f t="shared" si="140"/>
        <v>0</v>
      </c>
      <c r="BW147" t="str">
        <f t="shared" si="141"/>
        <v>0</v>
      </c>
      <c r="BX147" t="str">
        <f t="shared" si="142"/>
        <v>1</v>
      </c>
      <c r="BY147" t="s">
        <v>23</v>
      </c>
      <c r="BZ147" s="253">
        <f t="shared" si="143"/>
        <v>0</v>
      </c>
      <c r="CA147" s="253">
        <f t="shared" si="144"/>
        <v>0</v>
      </c>
      <c r="CB147" s="253">
        <f t="shared" si="145"/>
        <v>0</v>
      </c>
      <c r="CC147" s="253">
        <f t="shared" si="146"/>
        <v>0</v>
      </c>
      <c r="CD147" s="253">
        <f t="shared" si="147"/>
        <v>0</v>
      </c>
      <c r="CE147" s="253">
        <f t="shared" si="148"/>
        <v>0</v>
      </c>
      <c r="CF147" s="253">
        <f t="shared" si="149"/>
        <v>0</v>
      </c>
      <c r="CG147" s="253">
        <f t="shared" si="150"/>
        <v>0</v>
      </c>
      <c r="CH147" s="253">
        <f t="shared" si="151"/>
        <v>0</v>
      </c>
      <c r="CI147" s="253">
        <f t="shared" si="152"/>
        <v>0</v>
      </c>
      <c r="CJ147" s="253">
        <f t="shared" si="153"/>
        <v>0</v>
      </c>
      <c r="CK147" s="253">
        <f t="shared" si="154"/>
        <v>0</v>
      </c>
    </row>
    <row r="148" spans="2:89" ht="20.399999999999999" x14ac:dyDescent="0.3">
      <c r="B148" s="129">
        <v>88</v>
      </c>
      <c r="C148" s="107">
        <v>214011</v>
      </c>
      <c r="D148" s="101">
        <v>21411262</v>
      </c>
      <c r="E148" s="128" t="s">
        <v>186</v>
      </c>
      <c r="F148" s="108" t="s">
        <v>344</v>
      </c>
      <c r="G148" s="108" t="s">
        <v>345</v>
      </c>
      <c r="H148" s="109" t="s">
        <v>18</v>
      </c>
      <c r="I148" s="110"/>
      <c r="J148" s="109" t="s">
        <v>19</v>
      </c>
      <c r="K148" s="111">
        <f t="shared" si="104"/>
        <v>0</v>
      </c>
      <c r="L148" s="166" t="s">
        <v>187</v>
      </c>
      <c r="M148" s="262">
        <f t="shared" si="105"/>
        <v>1445.59</v>
      </c>
      <c r="N148" s="106">
        <v>1445.59</v>
      </c>
      <c r="O148" s="260">
        <v>0</v>
      </c>
      <c r="P148" s="110">
        <f t="shared" si="106"/>
        <v>0</v>
      </c>
      <c r="Q148" s="112" t="s">
        <v>139</v>
      </c>
      <c r="R148" s="113">
        <f t="shared" si="107"/>
        <v>0</v>
      </c>
      <c r="S148" s="114">
        <f t="shared" si="108"/>
        <v>0</v>
      </c>
      <c r="T148" s="113">
        <f t="shared" si="109"/>
        <v>0</v>
      </c>
      <c r="U148" s="114">
        <f t="shared" si="110"/>
        <v>0</v>
      </c>
      <c r="V148" s="113">
        <f t="shared" si="111"/>
        <v>0</v>
      </c>
      <c r="W148" s="114">
        <f t="shared" si="112"/>
        <v>0</v>
      </c>
      <c r="X148" s="113">
        <f t="shared" si="113"/>
        <v>0</v>
      </c>
      <c r="Y148" s="114">
        <f t="shared" si="114"/>
        <v>0</v>
      </c>
      <c r="Z148" s="116">
        <f t="shared" si="115"/>
        <v>0</v>
      </c>
      <c r="AA148" s="117" t="b">
        <f t="shared" si="116"/>
        <v>1</v>
      </c>
      <c r="AB148" s="109"/>
      <c r="AC148" s="122"/>
      <c r="AD148" s="109" t="s">
        <v>22</v>
      </c>
      <c r="AE148" s="108" t="s">
        <v>23</v>
      </c>
      <c r="AF148" s="119"/>
      <c r="AG148" s="120"/>
      <c r="AH148" s="121">
        <v>0</v>
      </c>
      <c r="AI148" s="164">
        <f t="shared" si="117"/>
        <v>0</v>
      </c>
      <c r="AJ148" s="21">
        <v>0</v>
      </c>
      <c r="AK148" s="164">
        <f t="shared" si="118"/>
        <v>0</v>
      </c>
      <c r="AL148" s="21">
        <v>0</v>
      </c>
      <c r="AM148" s="164">
        <f t="shared" si="119"/>
        <v>0</v>
      </c>
      <c r="AN148" s="21">
        <v>0</v>
      </c>
      <c r="AO148" s="164">
        <f t="shared" si="120"/>
        <v>0</v>
      </c>
      <c r="AP148" s="21">
        <v>0</v>
      </c>
      <c r="AQ148" s="164">
        <f t="shared" si="121"/>
        <v>0</v>
      </c>
      <c r="AR148" s="21">
        <v>0</v>
      </c>
      <c r="AS148" s="164">
        <f t="shared" si="122"/>
        <v>0</v>
      </c>
      <c r="AT148" s="21">
        <v>0</v>
      </c>
      <c r="AU148" s="164">
        <f t="shared" si="123"/>
        <v>0</v>
      </c>
      <c r="AV148" s="21">
        <v>0</v>
      </c>
      <c r="AW148" s="164">
        <f t="shared" si="124"/>
        <v>0</v>
      </c>
      <c r="AX148" s="21">
        <v>0</v>
      </c>
      <c r="AY148" s="164">
        <f t="shared" si="125"/>
        <v>0</v>
      </c>
      <c r="AZ148" s="21">
        <v>0</v>
      </c>
      <c r="BA148" s="164">
        <f t="shared" si="126"/>
        <v>0</v>
      </c>
      <c r="BB148" s="21">
        <v>0</v>
      </c>
      <c r="BC148" s="164">
        <f t="shared" si="127"/>
        <v>0</v>
      </c>
      <c r="BD148" s="21">
        <v>0</v>
      </c>
      <c r="BE148" s="164">
        <f t="shared" si="128"/>
        <v>0</v>
      </c>
      <c r="BF148" s="256">
        <f t="shared" si="129"/>
        <v>0</v>
      </c>
      <c r="BG148" s="256">
        <f t="shared" si="130"/>
        <v>0</v>
      </c>
      <c r="BH148" s="255" t="b">
        <f t="shared" si="131"/>
        <v>1</v>
      </c>
      <c r="BI148" s="255">
        <f t="shared" si="132"/>
        <v>0</v>
      </c>
      <c r="BJ148" s="250">
        <f t="shared" si="133"/>
        <v>21411262</v>
      </c>
      <c r="BK148" s="251">
        <v>348</v>
      </c>
      <c r="BL148" s="251">
        <v>5</v>
      </c>
      <c r="BM148" s="252">
        <f t="shared" si="134"/>
        <v>0</v>
      </c>
      <c r="BN148" s="252">
        <f t="shared" si="135"/>
        <v>0</v>
      </c>
      <c r="BO148" s="252">
        <f t="shared" si="136"/>
        <v>0</v>
      </c>
      <c r="BP148" s="252">
        <f t="shared" si="137"/>
        <v>0</v>
      </c>
      <c r="BQ148" s="254">
        <f t="shared" si="138"/>
        <v>1445.59</v>
      </c>
      <c r="BR148">
        <f t="shared" si="139"/>
        <v>0</v>
      </c>
      <c r="BS148">
        <v>0</v>
      </c>
      <c r="BT148">
        <v>1</v>
      </c>
      <c r="BU148" t="s">
        <v>139</v>
      </c>
      <c r="BV148" t="str">
        <f t="shared" si="140"/>
        <v>0</v>
      </c>
      <c r="BW148" t="str">
        <f t="shared" si="141"/>
        <v>0</v>
      </c>
      <c r="BX148" t="str">
        <f t="shared" si="142"/>
        <v>1</v>
      </c>
      <c r="BY148" t="s">
        <v>23</v>
      </c>
      <c r="BZ148" s="253">
        <f t="shared" si="143"/>
        <v>0</v>
      </c>
      <c r="CA148" s="253">
        <f t="shared" si="144"/>
        <v>0</v>
      </c>
      <c r="CB148" s="253">
        <f t="shared" si="145"/>
        <v>0</v>
      </c>
      <c r="CC148" s="253">
        <f t="shared" si="146"/>
        <v>0</v>
      </c>
      <c r="CD148" s="253">
        <f t="shared" si="147"/>
        <v>0</v>
      </c>
      <c r="CE148" s="253">
        <f t="shared" si="148"/>
        <v>0</v>
      </c>
      <c r="CF148" s="253">
        <f t="shared" si="149"/>
        <v>0</v>
      </c>
      <c r="CG148" s="253">
        <f t="shared" si="150"/>
        <v>0</v>
      </c>
      <c r="CH148" s="253">
        <f t="shared" si="151"/>
        <v>0</v>
      </c>
      <c r="CI148" s="253">
        <f t="shared" si="152"/>
        <v>0</v>
      </c>
      <c r="CJ148" s="253">
        <f t="shared" si="153"/>
        <v>0</v>
      </c>
      <c r="CK148" s="253">
        <f t="shared" si="154"/>
        <v>0</v>
      </c>
    </row>
    <row r="149" spans="2:89" ht="51" x14ac:dyDescent="0.3">
      <c r="B149" s="129">
        <v>91</v>
      </c>
      <c r="C149" s="107">
        <v>215021</v>
      </c>
      <c r="D149" s="135">
        <v>21520084</v>
      </c>
      <c r="E149" s="167" t="s">
        <v>357</v>
      </c>
      <c r="F149" s="108" t="s">
        <v>344</v>
      </c>
      <c r="G149" s="108" t="s">
        <v>345</v>
      </c>
      <c r="H149" s="109" t="s">
        <v>18</v>
      </c>
      <c r="I149" s="110"/>
      <c r="J149" s="109" t="s">
        <v>19</v>
      </c>
      <c r="K149" s="111">
        <f t="shared" si="104"/>
        <v>0</v>
      </c>
      <c r="L149" s="166" t="s">
        <v>187</v>
      </c>
      <c r="M149" s="262">
        <f t="shared" si="105"/>
        <v>5.38</v>
      </c>
      <c r="N149" s="137">
        <v>5.38</v>
      </c>
      <c r="O149" s="261">
        <v>0</v>
      </c>
      <c r="P149" s="110">
        <f t="shared" si="106"/>
        <v>0</v>
      </c>
      <c r="Q149" s="112" t="s">
        <v>139</v>
      </c>
      <c r="R149" s="113">
        <f t="shared" si="107"/>
        <v>0</v>
      </c>
      <c r="S149" s="114">
        <f t="shared" si="108"/>
        <v>0</v>
      </c>
      <c r="T149" s="113">
        <f t="shared" si="109"/>
        <v>0</v>
      </c>
      <c r="U149" s="114">
        <f t="shared" si="110"/>
        <v>0</v>
      </c>
      <c r="V149" s="113">
        <f t="shared" si="111"/>
        <v>0</v>
      </c>
      <c r="W149" s="114">
        <f t="shared" si="112"/>
        <v>0</v>
      </c>
      <c r="X149" s="113">
        <f t="shared" si="113"/>
        <v>0</v>
      </c>
      <c r="Y149" s="114">
        <f t="shared" si="114"/>
        <v>0</v>
      </c>
      <c r="Z149" s="116">
        <f>SUM(S149,U149,W149,Y149)</f>
        <v>0</v>
      </c>
      <c r="AA149" s="117" t="b">
        <f t="shared" si="116"/>
        <v>1</v>
      </c>
      <c r="AB149" s="109"/>
      <c r="AC149" s="122"/>
      <c r="AD149" s="109" t="s">
        <v>22</v>
      </c>
      <c r="AE149" s="108" t="s">
        <v>23</v>
      </c>
      <c r="AF149" s="119"/>
      <c r="AG149" s="120"/>
      <c r="AH149" s="121">
        <v>0</v>
      </c>
      <c r="AI149" s="164">
        <f t="shared" si="117"/>
        <v>0</v>
      </c>
      <c r="AJ149" s="21">
        <v>0</v>
      </c>
      <c r="AK149" s="164">
        <f t="shared" si="118"/>
        <v>0</v>
      </c>
      <c r="AL149" s="21">
        <v>0</v>
      </c>
      <c r="AM149" s="164">
        <f t="shared" si="119"/>
        <v>0</v>
      </c>
      <c r="AN149" s="21">
        <v>0</v>
      </c>
      <c r="AO149" s="164">
        <f t="shared" si="120"/>
        <v>0</v>
      </c>
      <c r="AP149" s="21">
        <v>0</v>
      </c>
      <c r="AQ149" s="164">
        <f t="shared" si="121"/>
        <v>0</v>
      </c>
      <c r="AR149" s="21">
        <v>0</v>
      </c>
      <c r="AS149" s="164">
        <f t="shared" si="122"/>
        <v>0</v>
      </c>
      <c r="AT149" s="21">
        <v>0</v>
      </c>
      <c r="AU149" s="164">
        <f t="shared" si="123"/>
        <v>0</v>
      </c>
      <c r="AV149" s="21">
        <v>0</v>
      </c>
      <c r="AW149" s="164">
        <f t="shared" si="124"/>
        <v>0</v>
      </c>
      <c r="AX149" s="21">
        <v>0</v>
      </c>
      <c r="AY149" s="164">
        <f t="shared" si="125"/>
        <v>0</v>
      </c>
      <c r="AZ149" s="21">
        <v>0</v>
      </c>
      <c r="BA149" s="164">
        <f t="shared" si="126"/>
        <v>0</v>
      </c>
      <c r="BB149" s="21">
        <v>0</v>
      </c>
      <c r="BC149" s="164">
        <f t="shared" si="127"/>
        <v>0</v>
      </c>
      <c r="BD149" s="21">
        <v>0</v>
      </c>
      <c r="BE149" s="164">
        <f t="shared" si="128"/>
        <v>0</v>
      </c>
      <c r="BF149" s="256">
        <f t="shared" si="129"/>
        <v>0</v>
      </c>
      <c r="BG149" s="256">
        <f t="shared" si="130"/>
        <v>0</v>
      </c>
      <c r="BH149" s="255" t="b">
        <f t="shared" si="131"/>
        <v>1</v>
      </c>
      <c r="BI149" s="255">
        <f t="shared" si="132"/>
        <v>0</v>
      </c>
      <c r="BJ149" s="250">
        <f t="shared" si="133"/>
        <v>21520084</v>
      </c>
      <c r="BK149" s="251">
        <v>348</v>
      </c>
      <c r="BL149" s="251">
        <v>5</v>
      </c>
      <c r="BM149" s="252">
        <f t="shared" si="134"/>
        <v>0</v>
      </c>
      <c r="BN149" s="252">
        <f t="shared" si="135"/>
        <v>0</v>
      </c>
      <c r="BO149" s="252">
        <f t="shared" si="136"/>
        <v>0</v>
      </c>
      <c r="BP149" s="252">
        <f t="shared" si="137"/>
        <v>0</v>
      </c>
      <c r="BQ149" s="254">
        <f t="shared" si="138"/>
        <v>5.38</v>
      </c>
      <c r="BR149">
        <f t="shared" si="139"/>
        <v>0</v>
      </c>
      <c r="BS149">
        <v>0</v>
      </c>
      <c r="BT149">
        <v>1</v>
      </c>
      <c r="BU149" t="s">
        <v>139</v>
      </c>
      <c r="BV149" t="str">
        <f t="shared" si="140"/>
        <v>0</v>
      </c>
      <c r="BW149" t="str">
        <f t="shared" si="141"/>
        <v>0</v>
      </c>
      <c r="BX149" t="str">
        <f t="shared" si="142"/>
        <v>1</v>
      </c>
      <c r="BY149" t="s">
        <v>23</v>
      </c>
      <c r="BZ149" s="253">
        <f t="shared" si="143"/>
        <v>0</v>
      </c>
      <c r="CA149" s="253">
        <f t="shared" si="144"/>
        <v>0</v>
      </c>
      <c r="CB149" s="253">
        <f t="shared" si="145"/>
        <v>0</v>
      </c>
      <c r="CC149" s="253">
        <f t="shared" si="146"/>
        <v>0</v>
      </c>
      <c r="CD149" s="253">
        <f t="shared" si="147"/>
        <v>0</v>
      </c>
      <c r="CE149" s="253">
        <f t="shared" si="148"/>
        <v>0</v>
      </c>
      <c r="CF149" s="253">
        <f t="shared" si="149"/>
        <v>0</v>
      </c>
      <c r="CG149" s="253">
        <f t="shared" si="150"/>
        <v>0</v>
      </c>
      <c r="CH149" s="253">
        <f t="shared" si="151"/>
        <v>0</v>
      </c>
      <c r="CI149" s="253">
        <f t="shared" si="152"/>
        <v>0</v>
      </c>
      <c r="CJ149" s="253">
        <f t="shared" si="153"/>
        <v>0</v>
      </c>
      <c r="CK149" s="253">
        <f t="shared" si="154"/>
        <v>0</v>
      </c>
    </row>
    <row r="150" spans="2:89" ht="20.399999999999999" x14ac:dyDescent="0.3">
      <c r="B150" s="129">
        <v>92</v>
      </c>
      <c r="C150" s="138">
        <v>216011</v>
      </c>
      <c r="D150" s="138">
        <v>21610002</v>
      </c>
      <c r="E150" s="139" t="s">
        <v>217</v>
      </c>
      <c r="F150" s="108" t="s">
        <v>344</v>
      </c>
      <c r="G150" s="108" t="s">
        <v>345</v>
      </c>
      <c r="H150" s="109" t="s">
        <v>18</v>
      </c>
      <c r="I150" s="123"/>
      <c r="J150" s="109" t="s">
        <v>19</v>
      </c>
      <c r="K150" s="111">
        <f t="shared" si="104"/>
        <v>0</v>
      </c>
      <c r="L150" s="140" t="s">
        <v>208</v>
      </c>
      <c r="M150" s="262">
        <f t="shared" si="105"/>
        <v>188</v>
      </c>
      <c r="N150" s="141">
        <v>188</v>
      </c>
      <c r="O150" s="260">
        <v>16</v>
      </c>
      <c r="P150" s="110">
        <f t="shared" si="106"/>
        <v>0</v>
      </c>
      <c r="Q150" s="112" t="s">
        <v>139</v>
      </c>
      <c r="R150" s="113">
        <f t="shared" si="107"/>
        <v>0</v>
      </c>
      <c r="S150" s="114">
        <f t="shared" si="108"/>
        <v>0</v>
      </c>
      <c r="T150" s="113">
        <f t="shared" si="109"/>
        <v>0</v>
      </c>
      <c r="U150" s="114">
        <f t="shared" si="110"/>
        <v>0</v>
      </c>
      <c r="V150" s="113">
        <f t="shared" si="111"/>
        <v>0</v>
      </c>
      <c r="W150" s="114">
        <f t="shared" si="112"/>
        <v>0</v>
      </c>
      <c r="X150" s="113">
        <f t="shared" si="113"/>
        <v>0</v>
      </c>
      <c r="Y150" s="114">
        <f t="shared" si="114"/>
        <v>0</v>
      </c>
      <c r="Z150" s="116">
        <f t="shared" ref="Z150:Z181" si="155">S150+U150+W150+Y150</f>
        <v>0</v>
      </c>
      <c r="AA150" s="117" t="b">
        <f t="shared" si="116"/>
        <v>1</v>
      </c>
      <c r="AB150" s="123"/>
      <c r="AC150" s="124"/>
      <c r="AD150" s="109" t="s">
        <v>22</v>
      </c>
      <c r="AE150" s="108" t="s">
        <v>23</v>
      </c>
      <c r="AF150" s="125"/>
      <c r="AG150" s="126"/>
      <c r="AH150" s="121">
        <v>0</v>
      </c>
      <c r="AI150" s="164">
        <f t="shared" si="117"/>
        <v>0</v>
      </c>
      <c r="AJ150" s="22">
        <v>0</v>
      </c>
      <c r="AK150" s="164">
        <f t="shared" si="118"/>
        <v>0</v>
      </c>
      <c r="AL150" s="22">
        <v>0</v>
      </c>
      <c r="AM150" s="164">
        <f t="shared" si="119"/>
        <v>0</v>
      </c>
      <c r="AN150" s="22">
        <v>0</v>
      </c>
      <c r="AO150" s="164">
        <f t="shared" si="120"/>
        <v>0</v>
      </c>
      <c r="AP150" s="22">
        <v>0</v>
      </c>
      <c r="AQ150" s="164">
        <f t="shared" si="121"/>
        <v>0</v>
      </c>
      <c r="AR150" s="22">
        <v>0</v>
      </c>
      <c r="AS150" s="164">
        <f t="shared" si="122"/>
        <v>0</v>
      </c>
      <c r="AT150" s="22">
        <v>0</v>
      </c>
      <c r="AU150" s="164">
        <f t="shared" si="123"/>
        <v>0</v>
      </c>
      <c r="AV150" s="22">
        <v>0</v>
      </c>
      <c r="AW150" s="164">
        <f t="shared" si="124"/>
        <v>0</v>
      </c>
      <c r="AX150" s="22">
        <v>0</v>
      </c>
      <c r="AY150" s="164">
        <f t="shared" si="125"/>
        <v>0</v>
      </c>
      <c r="AZ150" s="22">
        <v>0</v>
      </c>
      <c r="BA150" s="164">
        <f t="shared" si="126"/>
        <v>0</v>
      </c>
      <c r="BB150" s="22">
        <v>0</v>
      </c>
      <c r="BC150" s="164">
        <f t="shared" si="127"/>
        <v>0</v>
      </c>
      <c r="BD150" s="22">
        <v>0</v>
      </c>
      <c r="BE150" s="164">
        <f t="shared" si="128"/>
        <v>0</v>
      </c>
      <c r="BF150" s="256">
        <f t="shared" si="129"/>
        <v>0</v>
      </c>
      <c r="BG150" s="256">
        <f t="shared" si="130"/>
        <v>0</v>
      </c>
      <c r="BH150" s="255" t="b">
        <f t="shared" si="131"/>
        <v>1</v>
      </c>
      <c r="BI150" s="255">
        <f t="shared" si="132"/>
        <v>0</v>
      </c>
      <c r="BJ150" s="250">
        <f t="shared" si="133"/>
        <v>21610002</v>
      </c>
      <c r="BK150" s="251">
        <v>348</v>
      </c>
      <c r="BL150" s="251">
        <v>5</v>
      </c>
      <c r="BM150" s="252">
        <f t="shared" si="134"/>
        <v>0</v>
      </c>
      <c r="BN150" s="252">
        <f t="shared" si="135"/>
        <v>0</v>
      </c>
      <c r="BO150" s="252">
        <f t="shared" si="136"/>
        <v>0</v>
      </c>
      <c r="BP150" s="252">
        <f t="shared" si="137"/>
        <v>0</v>
      </c>
      <c r="BQ150" s="254">
        <f t="shared" si="138"/>
        <v>188</v>
      </c>
      <c r="BR150">
        <f t="shared" si="139"/>
        <v>16</v>
      </c>
      <c r="BS150">
        <v>0</v>
      </c>
      <c r="BT150">
        <v>1</v>
      </c>
      <c r="BU150" t="s">
        <v>139</v>
      </c>
      <c r="BV150" t="str">
        <f t="shared" si="140"/>
        <v>0</v>
      </c>
      <c r="BW150" t="str">
        <f t="shared" si="141"/>
        <v>0</v>
      </c>
      <c r="BX150" t="str">
        <f t="shared" si="142"/>
        <v>1</v>
      </c>
      <c r="BY150" t="s">
        <v>23</v>
      </c>
      <c r="BZ150" s="253">
        <f t="shared" si="143"/>
        <v>0</v>
      </c>
      <c r="CA150" s="253">
        <f t="shared" si="144"/>
        <v>0</v>
      </c>
      <c r="CB150" s="253">
        <f t="shared" si="145"/>
        <v>0</v>
      </c>
      <c r="CC150" s="253">
        <f t="shared" si="146"/>
        <v>0</v>
      </c>
      <c r="CD150" s="253">
        <f t="shared" si="147"/>
        <v>0</v>
      </c>
      <c r="CE150" s="253">
        <f t="shared" si="148"/>
        <v>0</v>
      </c>
      <c r="CF150" s="253">
        <f t="shared" si="149"/>
        <v>0</v>
      </c>
      <c r="CG150" s="253">
        <f t="shared" si="150"/>
        <v>0</v>
      </c>
      <c r="CH150" s="253">
        <f t="shared" si="151"/>
        <v>0</v>
      </c>
      <c r="CI150" s="253">
        <f t="shared" si="152"/>
        <v>0</v>
      </c>
      <c r="CJ150" s="253">
        <f t="shared" si="153"/>
        <v>0</v>
      </c>
      <c r="CK150" s="253">
        <f t="shared" si="154"/>
        <v>0</v>
      </c>
    </row>
    <row r="151" spans="2:89" s="218" customFormat="1" ht="20.399999999999999" x14ac:dyDescent="0.3">
      <c r="B151" s="194">
        <v>92</v>
      </c>
      <c r="C151" s="219">
        <v>216011</v>
      </c>
      <c r="D151" s="219">
        <v>21610002</v>
      </c>
      <c r="E151" s="220" t="s">
        <v>217</v>
      </c>
      <c r="F151" s="198" t="s">
        <v>344</v>
      </c>
      <c r="G151" s="198" t="s">
        <v>345</v>
      </c>
      <c r="H151" s="199" t="s">
        <v>18</v>
      </c>
      <c r="I151" s="194"/>
      <c r="J151" s="199" t="s">
        <v>19</v>
      </c>
      <c r="K151" s="200">
        <f t="shared" si="104"/>
        <v>4</v>
      </c>
      <c r="L151" s="221" t="s">
        <v>208</v>
      </c>
      <c r="M151" s="262">
        <f t="shared" si="105"/>
        <v>188</v>
      </c>
      <c r="N151" s="222">
        <v>188</v>
      </c>
      <c r="O151" s="260">
        <v>16</v>
      </c>
      <c r="P151" s="110">
        <f t="shared" si="106"/>
        <v>872.31999999999994</v>
      </c>
      <c r="Q151" s="204" t="s">
        <v>139</v>
      </c>
      <c r="R151" s="205">
        <f t="shared" si="107"/>
        <v>2</v>
      </c>
      <c r="S151" s="114">
        <f t="shared" si="108"/>
        <v>436.15999999999997</v>
      </c>
      <c r="T151" s="205">
        <f t="shared" si="109"/>
        <v>2</v>
      </c>
      <c r="U151" s="114">
        <f t="shared" si="110"/>
        <v>436.15999999999997</v>
      </c>
      <c r="V151" s="205">
        <f t="shared" si="111"/>
        <v>0</v>
      </c>
      <c r="W151" s="114">
        <f t="shared" si="112"/>
        <v>0</v>
      </c>
      <c r="X151" s="205">
        <f t="shared" si="113"/>
        <v>0</v>
      </c>
      <c r="Y151" s="114">
        <f t="shared" si="114"/>
        <v>0</v>
      </c>
      <c r="Z151" s="203">
        <f t="shared" si="155"/>
        <v>872.31999999999994</v>
      </c>
      <c r="AA151" s="206" t="b">
        <f t="shared" si="116"/>
        <v>1</v>
      </c>
      <c r="AB151" s="194"/>
      <c r="AC151" s="213"/>
      <c r="AD151" s="199" t="s">
        <v>22</v>
      </c>
      <c r="AE151" s="198" t="s">
        <v>23</v>
      </c>
      <c r="AF151" s="214"/>
      <c r="AG151" s="215"/>
      <c r="AH151" s="210">
        <v>0</v>
      </c>
      <c r="AI151" s="164">
        <f t="shared" si="117"/>
        <v>0</v>
      </c>
      <c r="AJ151" s="223">
        <v>0</v>
      </c>
      <c r="AK151" s="164">
        <f t="shared" si="118"/>
        <v>0</v>
      </c>
      <c r="AL151" s="223">
        <v>2</v>
      </c>
      <c r="AM151" s="164">
        <f t="shared" si="119"/>
        <v>436.15999999999997</v>
      </c>
      <c r="AN151" s="223">
        <v>2</v>
      </c>
      <c r="AO151" s="164">
        <f t="shared" si="120"/>
        <v>436.15999999999997</v>
      </c>
      <c r="AP151" s="223">
        <v>0</v>
      </c>
      <c r="AQ151" s="164">
        <f t="shared" si="121"/>
        <v>0</v>
      </c>
      <c r="AR151" s="223">
        <v>0</v>
      </c>
      <c r="AS151" s="164">
        <f t="shared" si="122"/>
        <v>0</v>
      </c>
      <c r="AT151" s="223">
        <v>0</v>
      </c>
      <c r="AU151" s="164">
        <f t="shared" si="123"/>
        <v>0</v>
      </c>
      <c r="AV151" s="223">
        <v>0</v>
      </c>
      <c r="AW151" s="164">
        <f t="shared" si="124"/>
        <v>0</v>
      </c>
      <c r="AX151" s="223">
        <v>0</v>
      </c>
      <c r="AY151" s="164">
        <f t="shared" si="125"/>
        <v>0</v>
      </c>
      <c r="AZ151" s="223">
        <v>0</v>
      </c>
      <c r="BA151" s="164">
        <f t="shared" si="126"/>
        <v>0</v>
      </c>
      <c r="BB151" s="223">
        <v>0</v>
      </c>
      <c r="BC151" s="164">
        <f t="shared" si="127"/>
        <v>0</v>
      </c>
      <c r="BD151" s="223">
        <v>0</v>
      </c>
      <c r="BE151" s="164">
        <f t="shared" si="128"/>
        <v>0</v>
      </c>
      <c r="BF151" s="256">
        <f t="shared" si="129"/>
        <v>872.31999999999994</v>
      </c>
      <c r="BG151" s="256">
        <f t="shared" si="130"/>
        <v>872.31999999999994</v>
      </c>
      <c r="BH151" s="255" t="b">
        <f t="shared" si="131"/>
        <v>1</v>
      </c>
      <c r="BI151" s="255">
        <f t="shared" si="132"/>
        <v>0</v>
      </c>
      <c r="BJ151" s="250">
        <f t="shared" si="133"/>
        <v>21610002</v>
      </c>
      <c r="BK151" s="251">
        <v>348</v>
      </c>
      <c r="BL151" s="251">
        <v>5</v>
      </c>
      <c r="BM151" s="252">
        <f t="shared" si="134"/>
        <v>2</v>
      </c>
      <c r="BN151" s="252">
        <f t="shared" si="135"/>
        <v>2</v>
      </c>
      <c r="BO151" s="252">
        <f t="shared" si="136"/>
        <v>0</v>
      </c>
      <c r="BP151" s="252">
        <f t="shared" si="137"/>
        <v>0</v>
      </c>
      <c r="BQ151" s="254">
        <f t="shared" si="138"/>
        <v>188</v>
      </c>
      <c r="BR151">
        <f t="shared" si="139"/>
        <v>16</v>
      </c>
      <c r="BS151">
        <v>0</v>
      </c>
      <c r="BT151">
        <v>1</v>
      </c>
      <c r="BU151" t="s">
        <v>139</v>
      </c>
      <c r="BV151" t="str">
        <f t="shared" si="140"/>
        <v>0</v>
      </c>
      <c r="BW151" t="str">
        <f t="shared" si="141"/>
        <v>0</v>
      </c>
      <c r="BX151" t="str">
        <f t="shared" si="142"/>
        <v>1</v>
      </c>
      <c r="BY151" t="s">
        <v>23</v>
      </c>
      <c r="BZ151" s="253">
        <f t="shared" si="143"/>
        <v>0</v>
      </c>
      <c r="CA151" s="253">
        <f t="shared" si="144"/>
        <v>0</v>
      </c>
      <c r="CB151" s="253">
        <f t="shared" si="145"/>
        <v>436.15999999999997</v>
      </c>
      <c r="CC151" s="253">
        <f t="shared" si="146"/>
        <v>436.15999999999997</v>
      </c>
      <c r="CD151" s="253">
        <f t="shared" si="147"/>
        <v>0</v>
      </c>
      <c r="CE151" s="253">
        <f t="shared" si="148"/>
        <v>0</v>
      </c>
      <c r="CF151" s="253">
        <f t="shared" si="149"/>
        <v>0</v>
      </c>
      <c r="CG151" s="253">
        <f t="shared" si="150"/>
        <v>0</v>
      </c>
      <c r="CH151" s="253">
        <f t="shared" si="151"/>
        <v>0</v>
      </c>
      <c r="CI151" s="253">
        <f t="shared" si="152"/>
        <v>0</v>
      </c>
      <c r="CJ151" s="253">
        <f t="shared" si="153"/>
        <v>0</v>
      </c>
      <c r="CK151" s="253">
        <f t="shared" si="154"/>
        <v>0</v>
      </c>
    </row>
    <row r="152" spans="2:89" ht="20.399999999999999" x14ac:dyDescent="0.3">
      <c r="B152" s="129">
        <v>93</v>
      </c>
      <c r="C152" s="138">
        <v>216011</v>
      </c>
      <c r="D152" s="138">
        <v>21610006</v>
      </c>
      <c r="E152" s="139" t="s">
        <v>188</v>
      </c>
      <c r="F152" s="108" t="s">
        <v>344</v>
      </c>
      <c r="G152" s="108" t="s">
        <v>345</v>
      </c>
      <c r="H152" s="109" t="s">
        <v>18</v>
      </c>
      <c r="I152" s="123"/>
      <c r="J152" s="109" t="s">
        <v>19</v>
      </c>
      <c r="K152" s="111">
        <f t="shared" si="104"/>
        <v>5</v>
      </c>
      <c r="L152" s="142" t="s">
        <v>206</v>
      </c>
      <c r="M152" s="262">
        <f t="shared" si="105"/>
        <v>19</v>
      </c>
      <c r="N152" s="141">
        <v>19</v>
      </c>
      <c r="O152" s="260">
        <v>16</v>
      </c>
      <c r="P152" s="110">
        <f t="shared" si="106"/>
        <v>110.19999999999999</v>
      </c>
      <c r="Q152" s="112" t="s">
        <v>139</v>
      </c>
      <c r="R152" s="113">
        <f t="shared" si="107"/>
        <v>5</v>
      </c>
      <c r="S152" s="114">
        <f t="shared" si="108"/>
        <v>110.19999999999999</v>
      </c>
      <c r="T152" s="113">
        <f t="shared" si="109"/>
        <v>0</v>
      </c>
      <c r="U152" s="114">
        <f t="shared" si="110"/>
        <v>0</v>
      </c>
      <c r="V152" s="113">
        <f t="shared" si="111"/>
        <v>0</v>
      </c>
      <c r="W152" s="114">
        <f t="shared" si="112"/>
        <v>0</v>
      </c>
      <c r="X152" s="113">
        <f t="shared" si="113"/>
        <v>0</v>
      </c>
      <c r="Y152" s="114">
        <f t="shared" si="114"/>
        <v>0</v>
      </c>
      <c r="Z152" s="116">
        <f t="shared" si="155"/>
        <v>110.19999999999999</v>
      </c>
      <c r="AA152" s="117" t="b">
        <f t="shared" si="116"/>
        <v>1</v>
      </c>
      <c r="AB152" s="123"/>
      <c r="AC152" s="124"/>
      <c r="AD152" s="109" t="s">
        <v>22</v>
      </c>
      <c r="AE152" s="108" t="s">
        <v>23</v>
      </c>
      <c r="AF152" s="125"/>
      <c r="AG152" s="126"/>
      <c r="AH152" s="121">
        <v>0</v>
      </c>
      <c r="AI152" s="164">
        <f t="shared" si="117"/>
        <v>0</v>
      </c>
      <c r="AJ152" s="22">
        <v>5</v>
      </c>
      <c r="AK152" s="164">
        <f t="shared" si="118"/>
        <v>110.19999999999999</v>
      </c>
      <c r="AL152" s="22">
        <v>0</v>
      </c>
      <c r="AM152" s="164">
        <f t="shared" si="119"/>
        <v>0</v>
      </c>
      <c r="AN152" s="22"/>
      <c r="AO152" s="164">
        <f t="shared" si="120"/>
        <v>0</v>
      </c>
      <c r="AP152" s="22"/>
      <c r="AQ152" s="164">
        <f t="shared" si="121"/>
        <v>0</v>
      </c>
      <c r="AR152" s="22"/>
      <c r="AS152" s="164">
        <f t="shared" si="122"/>
        <v>0</v>
      </c>
      <c r="AT152" s="22"/>
      <c r="AU152" s="164">
        <f t="shared" si="123"/>
        <v>0</v>
      </c>
      <c r="AV152" s="22"/>
      <c r="AW152" s="164">
        <f t="shared" si="124"/>
        <v>0</v>
      </c>
      <c r="AX152" s="22"/>
      <c r="AY152" s="164">
        <f t="shared" si="125"/>
        <v>0</v>
      </c>
      <c r="AZ152" s="22"/>
      <c r="BA152" s="164">
        <f t="shared" si="126"/>
        <v>0</v>
      </c>
      <c r="BB152" s="22"/>
      <c r="BC152" s="164">
        <f t="shared" si="127"/>
        <v>0</v>
      </c>
      <c r="BD152" s="22"/>
      <c r="BE152" s="164">
        <f t="shared" si="128"/>
        <v>0</v>
      </c>
      <c r="BF152" s="256">
        <f t="shared" si="129"/>
        <v>110.19999999999999</v>
      </c>
      <c r="BG152" s="256">
        <f t="shared" si="130"/>
        <v>110.19999999999999</v>
      </c>
      <c r="BH152" s="255" t="b">
        <f t="shared" si="131"/>
        <v>1</v>
      </c>
      <c r="BI152" s="255">
        <f t="shared" si="132"/>
        <v>0</v>
      </c>
      <c r="BJ152" s="250">
        <f t="shared" si="133"/>
        <v>21610006</v>
      </c>
      <c r="BK152" s="251">
        <v>348</v>
      </c>
      <c r="BL152" s="251">
        <v>5</v>
      </c>
      <c r="BM152" s="252">
        <f t="shared" si="134"/>
        <v>5</v>
      </c>
      <c r="BN152" s="252">
        <f t="shared" si="135"/>
        <v>0</v>
      </c>
      <c r="BO152" s="252">
        <f t="shared" si="136"/>
        <v>0</v>
      </c>
      <c r="BP152" s="252">
        <f t="shared" si="137"/>
        <v>0</v>
      </c>
      <c r="BQ152" s="254">
        <f t="shared" si="138"/>
        <v>19</v>
      </c>
      <c r="BR152">
        <f t="shared" si="139"/>
        <v>16</v>
      </c>
      <c r="BS152">
        <v>0</v>
      </c>
      <c r="BT152">
        <v>1</v>
      </c>
      <c r="BU152" t="s">
        <v>139</v>
      </c>
      <c r="BV152" t="str">
        <f t="shared" si="140"/>
        <v>0</v>
      </c>
      <c r="BW152" t="str">
        <f t="shared" si="141"/>
        <v>0</v>
      </c>
      <c r="BX152" t="str">
        <f t="shared" si="142"/>
        <v>1</v>
      </c>
      <c r="BY152" t="s">
        <v>23</v>
      </c>
      <c r="BZ152" s="253">
        <f t="shared" si="143"/>
        <v>0</v>
      </c>
      <c r="CA152" s="253">
        <f t="shared" si="144"/>
        <v>110.19999999999999</v>
      </c>
      <c r="CB152" s="253">
        <f t="shared" si="145"/>
        <v>0</v>
      </c>
      <c r="CC152" s="253">
        <f t="shared" si="146"/>
        <v>0</v>
      </c>
      <c r="CD152" s="253">
        <f t="shared" si="147"/>
        <v>0</v>
      </c>
      <c r="CE152" s="253">
        <f t="shared" si="148"/>
        <v>0</v>
      </c>
      <c r="CF152" s="253">
        <f t="shared" si="149"/>
        <v>0</v>
      </c>
      <c r="CG152" s="253">
        <f t="shared" si="150"/>
        <v>0</v>
      </c>
      <c r="CH152" s="253">
        <f t="shared" si="151"/>
        <v>0</v>
      </c>
      <c r="CI152" s="253">
        <f t="shared" si="152"/>
        <v>0</v>
      </c>
      <c r="CJ152" s="253">
        <f t="shared" si="153"/>
        <v>0</v>
      </c>
      <c r="CK152" s="253">
        <f t="shared" si="154"/>
        <v>0</v>
      </c>
    </row>
    <row r="153" spans="2:89" s="218" customFormat="1" ht="20.399999999999999" x14ac:dyDescent="0.3">
      <c r="B153" s="194">
        <v>93</v>
      </c>
      <c r="C153" s="219">
        <v>216011</v>
      </c>
      <c r="D153" s="219">
        <v>21610006</v>
      </c>
      <c r="E153" s="220" t="s">
        <v>188</v>
      </c>
      <c r="F153" s="198" t="s">
        <v>344</v>
      </c>
      <c r="G153" s="198" t="s">
        <v>345</v>
      </c>
      <c r="H153" s="199" t="s">
        <v>18</v>
      </c>
      <c r="I153" s="194"/>
      <c r="J153" s="199" t="s">
        <v>19</v>
      </c>
      <c r="K153" s="200">
        <f t="shared" si="104"/>
        <v>28</v>
      </c>
      <c r="L153" s="224" t="s">
        <v>206</v>
      </c>
      <c r="M153" s="262">
        <f t="shared" si="105"/>
        <v>19</v>
      </c>
      <c r="N153" s="222">
        <v>19</v>
      </c>
      <c r="O153" s="260">
        <v>16</v>
      </c>
      <c r="P153" s="110">
        <f t="shared" si="106"/>
        <v>617.12</v>
      </c>
      <c r="Q153" s="204" t="s">
        <v>139</v>
      </c>
      <c r="R153" s="205">
        <f t="shared" si="107"/>
        <v>10</v>
      </c>
      <c r="S153" s="114">
        <f t="shared" si="108"/>
        <v>220.39999999999998</v>
      </c>
      <c r="T153" s="205">
        <f t="shared" si="109"/>
        <v>10</v>
      </c>
      <c r="U153" s="114">
        <f t="shared" si="110"/>
        <v>220.39999999999998</v>
      </c>
      <c r="V153" s="205">
        <f t="shared" si="111"/>
        <v>4</v>
      </c>
      <c r="W153" s="114">
        <f t="shared" si="112"/>
        <v>88.16</v>
      </c>
      <c r="X153" s="205">
        <f t="shared" si="113"/>
        <v>4</v>
      </c>
      <c r="Y153" s="114">
        <f t="shared" si="114"/>
        <v>88.16</v>
      </c>
      <c r="Z153" s="203">
        <f t="shared" si="155"/>
        <v>617.11999999999989</v>
      </c>
      <c r="AA153" s="206" t="b">
        <f t="shared" si="116"/>
        <v>1</v>
      </c>
      <c r="AB153" s="194"/>
      <c r="AC153" s="213"/>
      <c r="AD153" s="199" t="s">
        <v>22</v>
      </c>
      <c r="AE153" s="198" t="s">
        <v>23</v>
      </c>
      <c r="AF153" s="214"/>
      <c r="AG153" s="215"/>
      <c r="AH153" s="210"/>
      <c r="AI153" s="164">
        <f t="shared" si="117"/>
        <v>0</v>
      </c>
      <c r="AJ153" s="223"/>
      <c r="AK153" s="164">
        <f t="shared" si="118"/>
        <v>0</v>
      </c>
      <c r="AL153" s="223">
        <v>10</v>
      </c>
      <c r="AM153" s="164">
        <f t="shared" si="119"/>
        <v>220.39999999999998</v>
      </c>
      <c r="AN153" s="223">
        <v>5</v>
      </c>
      <c r="AO153" s="164">
        <f t="shared" si="120"/>
        <v>110.19999999999999</v>
      </c>
      <c r="AP153" s="223">
        <v>3</v>
      </c>
      <c r="AQ153" s="164">
        <f t="shared" si="121"/>
        <v>66.12</v>
      </c>
      <c r="AR153" s="223">
        <v>2</v>
      </c>
      <c r="AS153" s="164">
        <f t="shared" si="122"/>
        <v>44.08</v>
      </c>
      <c r="AT153" s="223">
        <v>0</v>
      </c>
      <c r="AU153" s="164">
        <f t="shared" si="123"/>
        <v>0</v>
      </c>
      <c r="AV153" s="223">
        <v>2</v>
      </c>
      <c r="AW153" s="164">
        <f t="shared" si="124"/>
        <v>44.08</v>
      </c>
      <c r="AX153" s="223">
        <v>2</v>
      </c>
      <c r="AY153" s="164">
        <f t="shared" si="125"/>
        <v>44.08</v>
      </c>
      <c r="AZ153" s="223">
        <v>2</v>
      </c>
      <c r="BA153" s="164">
        <f t="shared" si="126"/>
        <v>44.08</v>
      </c>
      <c r="BB153" s="223">
        <v>2</v>
      </c>
      <c r="BC153" s="164">
        <f t="shared" si="127"/>
        <v>44.08</v>
      </c>
      <c r="BD153" s="223">
        <v>0</v>
      </c>
      <c r="BE153" s="164">
        <f t="shared" si="128"/>
        <v>0</v>
      </c>
      <c r="BF153" s="256">
        <f t="shared" si="129"/>
        <v>617.12</v>
      </c>
      <c r="BG153" s="256">
        <f t="shared" si="130"/>
        <v>617.12</v>
      </c>
      <c r="BH153" s="255" t="b">
        <f t="shared" si="131"/>
        <v>1</v>
      </c>
      <c r="BI153" s="255">
        <f t="shared" si="132"/>
        <v>0</v>
      </c>
      <c r="BJ153" s="250">
        <f t="shared" si="133"/>
        <v>21610006</v>
      </c>
      <c r="BK153" s="251">
        <v>348</v>
      </c>
      <c r="BL153" s="251">
        <v>5</v>
      </c>
      <c r="BM153" s="252">
        <f t="shared" si="134"/>
        <v>10</v>
      </c>
      <c r="BN153" s="252">
        <f t="shared" si="135"/>
        <v>10</v>
      </c>
      <c r="BO153" s="252">
        <f t="shared" si="136"/>
        <v>4</v>
      </c>
      <c r="BP153" s="252">
        <f t="shared" si="137"/>
        <v>4</v>
      </c>
      <c r="BQ153" s="254">
        <f t="shared" si="138"/>
        <v>19</v>
      </c>
      <c r="BR153">
        <f t="shared" si="139"/>
        <v>16</v>
      </c>
      <c r="BS153">
        <v>0</v>
      </c>
      <c r="BT153">
        <v>1</v>
      </c>
      <c r="BU153" t="s">
        <v>139</v>
      </c>
      <c r="BV153" t="str">
        <f t="shared" si="140"/>
        <v>0</v>
      </c>
      <c r="BW153" t="str">
        <f t="shared" si="141"/>
        <v>0</v>
      </c>
      <c r="BX153" t="str">
        <f t="shared" si="142"/>
        <v>1</v>
      </c>
      <c r="BY153" t="s">
        <v>23</v>
      </c>
      <c r="BZ153" s="253">
        <f t="shared" si="143"/>
        <v>0</v>
      </c>
      <c r="CA153" s="253">
        <f t="shared" si="144"/>
        <v>0</v>
      </c>
      <c r="CB153" s="253">
        <f t="shared" si="145"/>
        <v>220.39999999999998</v>
      </c>
      <c r="CC153" s="253">
        <f t="shared" si="146"/>
        <v>110.19999999999999</v>
      </c>
      <c r="CD153" s="253">
        <f t="shared" si="147"/>
        <v>66.12</v>
      </c>
      <c r="CE153" s="253">
        <f t="shared" si="148"/>
        <v>44.08</v>
      </c>
      <c r="CF153" s="253">
        <f t="shared" si="149"/>
        <v>0</v>
      </c>
      <c r="CG153" s="253">
        <f t="shared" si="150"/>
        <v>44.08</v>
      </c>
      <c r="CH153" s="253">
        <f t="shared" si="151"/>
        <v>44.08</v>
      </c>
      <c r="CI153" s="253">
        <f t="shared" si="152"/>
        <v>44.08</v>
      </c>
      <c r="CJ153" s="253">
        <f t="shared" si="153"/>
        <v>44.08</v>
      </c>
      <c r="CK153" s="253">
        <f t="shared" si="154"/>
        <v>0</v>
      </c>
    </row>
    <row r="154" spans="2:89" ht="20.399999999999999" x14ac:dyDescent="0.3">
      <c r="B154" s="129">
        <v>94</v>
      </c>
      <c r="C154" s="138">
        <v>216011</v>
      </c>
      <c r="D154" s="138">
        <v>21610013</v>
      </c>
      <c r="E154" s="143" t="s">
        <v>189</v>
      </c>
      <c r="F154" s="108" t="s">
        <v>344</v>
      </c>
      <c r="G154" s="108" t="s">
        <v>345</v>
      </c>
      <c r="H154" s="109" t="s">
        <v>18</v>
      </c>
      <c r="I154" s="123"/>
      <c r="J154" s="109" t="s">
        <v>19</v>
      </c>
      <c r="K154" s="111">
        <f t="shared" si="104"/>
        <v>0</v>
      </c>
      <c r="L154" s="142" t="s">
        <v>20</v>
      </c>
      <c r="M154" s="262">
        <f t="shared" si="105"/>
        <v>28.5</v>
      </c>
      <c r="N154" s="141">
        <v>28.5</v>
      </c>
      <c r="O154" s="260">
        <v>16</v>
      </c>
      <c r="P154" s="110">
        <f t="shared" si="106"/>
        <v>0</v>
      </c>
      <c r="Q154" s="112" t="s">
        <v>139</v>
      </c>
      <c r="R154" s="113">
        <f t="shared" si="107"/>
        <v>0</v>
      </c>
      <c r="S154" s="114">
        <f t="shared" si="108"/>
        <v>0</v>
      </c>
      <c r="T154" s="113">
        <f t="shared" si="109"/>
        <v>0</v>
      </c>
      <c r="U154" s="114">
        <f t="shared" si="110"/>
        <v>0</v>
      </c>
      <c r="V154" s="113">
        <f t="shared" si="111"/>
        <v>0</v>
      </c>
      <c r="W154" s="114">
        <f t="shared" si="112"/>
        <v>0</v>
      </c>
      <c r="X154" s="113">
        <f t="shared" si="113"/>
        <v>0</v>
      </c>
      <c r="Y154" s="114">
        <f t="shared" si="114"/>
        <v>0</v>
      </c>
      <c r="Z154" s="116">
        <f t="shared" si="155"/>
        <v>0</v>
      </c>
      <c r="AA154" s="117" t="b">
        <f t="shared" si="116"/>
        <v>1</v>
      </c>
      <c r="AB154" s="123"/>
      <c r="AC154" s="124"/>
      <c r="AD154" s="109" t="s">
        <v>22</v>
      </c>
      <c r="AE154" s="108" t="s">
        <v>23</v>
      </c>
      <c r="AF154" s="125"/>
      <c r="AG154" s="126"/>
      <c r="AH154" s="121">
        <v>0</v>
      </c>
      <c r="AI154" s="164">
        <f t="shared" si="117"/>
        <v>0</v>
      </c>
      <c r="AJ154" s="22">
        <v>0</v>
      </c>
      <c r="AK154" s="164">
        <f t="shared" si="118"/>
        <v>0</v>
      </c>
      <c r="AL154" s="22">
        <v>0</v>
      </c>
      <c r="AM154" s="164">
        <f t="shared" si="119"/>
        <v>0</v>
      </c>
      <c r="AN154" s="22"/>
      <c r="AO154" s="164">
        <f t="shared" si="120"/>
        <v>0</v>
      </c>
      <c r="AP154" s="22"/>
      <c r="AQ154" s="164">
        <f t="shared" si="121"/>
        <v>0</v>
      </c>
      <c r="AR154" s="22"/>
      <c r="AS154" s="164">
        <f t="shared" si="122"/>
        <v>0</v>
      </c>
      <c r="AT154" s="22"/>
      <c r="AU154" s="164">
        <f t="shared" si="123"/>
        <v>0</v>
      </c>
      <c r="AV154" s="22"/>
      <c r="AW154" s="164">
        <f t="shared" si="124"/>
        <v>0</v>
      </c>
      <c r="AX154" s="22"/>
      <c r="AY154" s="164">
        <f t="shared" si="125"/>
        <v>0</v>
      </c>
      <c r="AZ154" s="22"/>
      <c r="BA154" s="164">
        <f t="shared" si="126"/>
        <v>0</v>
      </c>
      <c r="BB154" s="22"/>
      <c r="BC154" s="164">
        <f t="shared" si="127"/>
        <v>0</v>
      </c>
      <c r="BD154" s="22"/>
      <c r="BE154" s="164">
        <f t="shared" si="128"/>
        <v>0</v>
      </c>
      <c r="BF154" s="256">
        <f t="shared" si="129"/>
        <v>0</v>
      </c>
      <c r="BG154" s="256">
        <f t="shared" si="130"/>
        <v>0</v>
      </c>
      <c r="BH154" s="255" t="b">
        <f t="shared" si="131"/>
        <v>1</v>
      </c>
      <c r="BI154" s="255">
        <f t="shared" si="132"/>
        <v>0</v>
      </c>
      <c r="BJ154" s="250">
        <f t="shared" si="133"/>
        <v>21610013</v>
      </c>
      <c r="BK154" s="251">
        <v>348</v>
      </c>
      <c r="BL154" s="251">
        <v>5</v>
      </c>
      <c r="BM154" s="252">
        <f t="shared" si="134"/>
        <v>0</v>
      </c>
      <c r="BN154" s="252">
        <f t="shared" si="135"/>
        <v>0</v>
      </c>
      <c r="BO154" s="252">
        <f t="shared" si="136"/>
        <v>0</v>
      </c>
      <c r="BP154" s="252">
        <f t="shared" si="137"/>
        <v>0</v>
      </c>
      <c r="BQ154" s="254">
        <f t="shared" si="138"/>
        <v>28.5</v>
      </c>
      <c r="BR154">
        <f t="shared" si="139"/>
        <v>16</v>
      </c>
      <c r="BS154">
        <v>0</v>
      </c>
      <c r="BT154">
        <v>1</v>
      </c>
      <c r="BU154" t="s">
        <v>139</v>
      </c>
      <c r="BV154" t="str">
        <f t="shared" si="140"/>
        <v>0</v>
      </c>
      <c r="BW154" t="str">
        <f t="shared" si="141"/>
        <v>0</v>
      </c>
      <c r="BX154" t="str">
        <f t="shared" si="142"/>
        <v>1</v>
      </c>
      <c r="BY154" t="s">
        <v>23</v>
      </c>
      <c r="BZ154" s="253">
        <f t="shared" si="143"/>
        <v>0</v>
      </c>
      <c r="CA154" s="253">
        <f t="shared" si="144"/>
        <v>0</v>
      </c>
      <c r="CB154" s="253">
        <f t="shared" si="145"/>
        <v>0</v>
      </c>
      <c r="CC154" s="253">
        <f t="shared" si="146"/>
        <v>0</v>
      </c>
      <c r="CD154" s="253">
        <f t="shared" si="147"/>
        <v>0</v>
      </c>
      <c r="CE154" s="253">
        <f t="shared" si="148"/>
        <v>0</v>
      </c>
      <c r="CF154" s="253">
        <f t="shared" si="149"/>
        <v>0</v>
      </c>
      <c r="CG154" s="253">
        <f t="shared" si="150"/>
        <v>0</v>
      </c>
      <c r="CH154" s="253">
        <f t="shared" si="151"/>
        <v>0</v>
      </c>
      <c r="CI154" s="253">
        <f t="shared" si="152"/>
        <v>0</v>
      </c>
      <c r="CJ154" s="253">
        <f t="shared" si="153"/>
        <v>0</v>
      </c>
      <c r="CK154" s="253">
        <f t="shared" si="154"/>
        <v>0</v>
      </c>
    </row>
    <row r="155" spans="2:89" s="218" customFormat="1" ht="20.399999999999999" x14ac:dyDescent="0.3">
      <c r="B155" s="194">
        <v>94</v>
      </c>
      <c r="C155" s="219">
        <v>216011</v>
      </c>
      <c r="D155" s="219">
        <v>21610013</v>
      </c>
      <c r="E155" s="225" t="s">
        <v>189</v>
      </c>
      <c r="F155" s="198" t="s">
        <v>344</v>
      </c>
      <c r="G155" s="198" t="s">
        <v>345</v>
      </c>
      <c r="H155" s="199" t="s">
        <v>18</v>
      </c>
      <c r="I155" s="194"/>
      <c r="J155" s="199" t="s">
        <v>19</v>
      </c>
      <c r="K155" s="200">
        <f t="shared" si="104"/>
        <v>11</v>
      </c>
      <c r="L155" s="224" t="s">
        <v>20</v>
      </c>
      <c r="M155" s="262">
        <f t="shared" si="105"/>
        <v>28</v>
      </c>
      <c r="N155" s="222">
        <v>28</v>
      </c>
      <c r="O155" s="260">
        <v>16</v>
      </c>
      <c r="P155" s="110">
        <f t="shared" si="106"/>
        <v>357.28</v>
      </c>
      <c r="Q155" s="204" t="s">
        <v>139</v>
      </c>
      <c r="R155" s="205">
        <f t="shared" si="107"/>
        <v>3</v>
      </c>
      <c r="S155" s="114">
        <f t="shared" si="108"/>
        <v>97.44</v>
      </c>
      <c r="T155" s="205">
        <f t="shared" si="109"/>
        <v>4</v>
      </c>
      <c r="U155" s="114">
        <f t="shared" si="110"/>
        <v>129.91999999999999</v>
      </c>
      <c r="V155" s="205">
        <f t="shared" si="111"/>
        <v>2</v>
      </c>
      <c r="W155" s="114">
        <f t="shared" si="112"/>
        <v>64.959999999999994</v>
      </c>
      <c r="X155" s="205">
        <f t="shared" si="113"/>
        <v>2</v>
      </c>
      <c r="Y155" s="114">
        <f t="shared" si="114"/>
        <v>64.959999999999994</v>
      </c>
      <c r="Z155" s="203">
        <f t="shared" si="155"/>
        <v>357.28</v>
      </c>
      <c r="AA155" s="206" t="b">
        <f t="shared" si="116"/>
        <v>1</v>
      </c>
      <c r="AB155" s="194"/>
      <c r="AC155" s="213"/>
      <c r="AD155" s="199" t="s">
        <v>22</v>
      </c>
      <c r="AE155" s="198" t="s">
        <v>23</v>
      </c>
      <c r="AF155" s="214"/>
      <c r="AG155" s="215"/>
      <c r="AH155" s="210">
        <v>0</v>
      </c>
      <c r="AI155" s="164">
        <f t="shared" si="117"/>
        <v>0</v>
      </c>
      <c r="AJ155" s="223">
        <v>0</v>
      </c>
      <c r="AK155" s="164">
        <f t="shared" si="118"/>
        <v>0</v>
      </c>
      <c r="AL155" s="223">
        <v>3</v>
      </c>
      <c r="AM155" s="164">
        <f t="shared" si="119"/>
        <v>97.44</v>
      </c>
      <c r="AN155" s="223">
        <v>3</v>
      </c>
      <c r="AO155" s="164">
        <f t="shared" si="120"/>
        <v>97.44</v>
      </c>
      <c r="AP155" s="223">
        <v>0</v>
      </c>
      <c r="AQ155" s="164">
        <f t="shared" si="121"/>
        <v>0</v>
      </c>
      <c r="AR155" s="223">
        <v>1</v>
      </c>
      <c r="AS155" s="164">
        <f t="shared" si="122"/>
        <v>32.479999999999997</v>
      </c>
      <c r="AT155" s="223">
        <v>0</v>
      </c>
      <c r="AU155" s="164">
        <f t="shared" si="123"/>
        <v>0</v>
      </c>
      <c r="AV155" s="223">
        <v>1</v>
      </c>
      <c r="AW155" s="164">
        <f t="shared" si="124"/>
        <v>32.479999999999997</v>
      </c>
      <c r="AX155" s="223">
        <v>1</v>
      </c>
      <c r="AY155" s="164">
        <f t="shared" si="125"/>
        <v>32.479999999999997</v>
      </c>
      <c r="AZ155" s="223">
        <v>1</v>
      </c>
      <c r="BA155" s="164">
        <f t="shared" si="126"/>
        <v>32.479999999999997</v>
      </c>
      <c r="BB155" s="223">
        <v>1</v>
      </c>
      <c r="BC155" s="164">
        <f t="shared" si="127"/>
        <v>32.479999999999997</v>
      </c>
      <c r="BD155" s="223">
        <v>0</v>
      </c>
      <c r="BE155" s="164">
        <f t="shared" si="128"/>
        <v>0</v>
      </c>
      <c r="BF155" s="256">
        <f t="shared" si="129"/>
        <v>357.28</v>
      </c>
      <c r="BG155" s="256">
        <f t="shared" si="130"/>
        <v>357.28000000000003</v>
      </c>
      <c r="BH155" s="255" t="b">
        <f t="shared" si="131"/>
        <v>1</v>
      </c>
      <c r="BI155" s="255">
        <f t="shared" si="132"/>
        <v>0</v>
      </c>
      <c r="BJ155" s="250">
        <f t="shared" si="133"/>
        <v>21610013</v>
      </c>
      <c r="BK155" s="251">
        <v>348</v>
      </c>
      <c r="BL155" s="251">
        <v>5</v>
      </c>
      <c r="BM155" s="252">
        <f t="shared" si="134"/>
        <v>3</v>
      </c>
      <c r="BN155" s="252">
        <f t="shared" si="135"/>
        <v>4</v>
      </c>
      <c r="BO155" s="252">
        <f t="shared" si="136"/>
        <v>2</v>
      </c>
      <c r="BP155" s="252">
        <f t="shared" si="137"/>
        <v>2</v>
      </c>
      <c r="BQ155" s="254">
        <f t="shared" si="138"/>
        <v>28</v>
      </c>
      <c r="BR155">
        <f t="shared" si="139"/>
        <v>16</v>
      </c>
      <c r="BS155">
        <v>0</v>
      </c>
      <c r="BT155">
        <v>1</v>
      </c>
      <c r="BU155" t="s">
        <v>139</v>
      </c>
      <c r="BV155" t="str">
        <f t="shared" si="140"/>
        <v>0</v>
      </c>
      <c r="BW155" t="str">
        <f t="shared" si="141"/>
        <v>0</v>
      </c>
      <c r="BX155" t="str">
        <f t="shared" si="142"/>
        <v>1</v>
      </c>
      <c r="BY155" t="s">
        <v>23</v>
      </c>
      <c r="BZ155" s="253">
        <f t="shared" si="143"/>
        <v>0</v>
      </c>
      <c r="CA155" s="253">
        <f t="shared" si="144"/>
        <v>0</v>
      </c>
      <c r="CB155" s="253">
        <f t="shared" si="145"/>
        <v>97.44</v>
      </c>
      <c r="CC155" s="253">
        <f t="shared" si="146"/>
        <v>97.44</v>
      </c>
      <c r="CD155" s="253">
        <f t="shared" si="147"/>
        <v>0</v>
      </c>
      <c r="CE155" s="253">
        <f t="shared" si="148"/>
        <v>32.479999999999997</v>
      </c>
      <c r="CF155" s="253">
        <f t="shared" si="149"/>
        <v>0</v>
      </c>
      <c r="CG155" s="253">
        <f t="shared" si="150"/>
        <v>32.479999999999997</v>
      </c>
      <c r="CH155" s="253">
        <f t="shared" si="151"/>
        <v>32.479999999999997</v>
      </c>
      <c r="CI155" s="253">
        <f t="shared" si="152"/>
        <v>32.479999999999997</v>
      </c>
      <c r="CJ155" s="253">
        <f t="shared" si="153"/>
        <v>32.479999999999997</v>
      </c>
      <c r="CK155" s="253">
        <f t="shared" si="154"/>
        <v>0</v>
      </c>
    </row>
    <row r="156" spans="2:89" ht="30.6" x14ac:dyDescent="0.3">
      <c r="B156" s="129">
        <v>95</v>
      </c>
      <c r="C156" s="138">
        <v>216011</v>
      </c>
      <c r="D156" s="138">
        <v>21610033</v>
      </c>
      <c r="E156" s="139" t="s">
        <v>210</v>
      </c>
      <c r="F156" s="108" t="s">
        <v>344</v>
      </c>
      <c r="G156" s="108" t="s">
        <v>345</v>
      </c>
      <c r="H156" s="109" t="s">
        <v>18</v>
      </c>
      <c r="I156" s="123"/>
      <c r="J156" s="109" t="s">
        <v>19</v>
      </c>
      <c r="K156" s="111">
        <f t="shared" si="104"/>
        <v>25</v>
      </c>
      <c r="L156" s="144" t="s">
        <v>207</v>
      </c>
      <c r="M156" s="262">
        <f t="shared" si="105"/>
        <v>37</v>
      </c>
      <c r="N156" s="141">
        <v>37</v>
      </c>
      <c r="O156" s="260">
        <v>16</v>
      </c>
      <c r="P156" s="110">
        <f t="shared" si="106"/>
        <v>1072.9999999999998</v>
      </c>
      <c r="Q156" s="112" t="s">
        <v>139</v>
      </c>
      <c r="R156" s="113">
        <f t="shared" si="107"/>
        <v>25</v>
      </c>
      <c r="S156" s="114">
        <f t="shared" si="108"/>
        <v>1072.9999999999998</v>
      </c>
      <c r="T156" s="113">
        <f t="shared" si="109"/>
        <v>0</v>
      </c>
      <c r="U156" s="114">
        <f t="shared" si="110"/>
        <v>0</v>
      </c>
      <c r="V156" s="113">
        <f t="shared" si="111"/>
        <v>0</v>
      </c>
      <c r="W156" s="114">
        <f t="shared" si="112"/>
        <v>0</v>
      </c>
      <c r="X156" s="113">
        <f t="shared" si="113"/>
        <v>0</v>
      </c>
      <c r="Y156" s="114">
        <f t="shared" si="114"/>
        <v>0</v>
      </c>
      <c r="Z156" s="116">
        <f t="shared" si="155"/>
        <v>1072.9999999999998</v>
      </c>
      <c r="AA156" s="117" t="b">
        <f t="shared" si="116"/>
        <v>1</v>
      </c>
      <c r="AB156" s="123"/>
      <c r="AC156" s="124"/>
      <c r="AD156" s="109" t="s">
        <v>22</v>
      </c>
      <c r="AE156" s="108" t="s">
        <v>23</v>
      </c>
      <c r="AF156" s="125"/>
      <c r="AG156" s="126"/>
      <c r="AH156" s="121">
        <v>0</v>
      </c>
      <c r="AI156" s="164">
        <f t="shared" si="117"/>
        <v>0</v>
      </c>
      <c r="AJ156" s="22">
        <v>25</v>
      </c>
      <c r="AK156" s="164">
        <f t="shared" si="118"/>
        <v>1072.9999999999998</v>
      </c>
      <c r="AL156" s="22">
        <v>0</v>
      </c>
      <c r="AM156" s="164">
        <f t="shared" si="119"/>
        <v>0</v>
      </c>
      <c r="AN156" s="22"/>
      <c r="AO156" s="164">
        <f t="shared" si="120"/>
        <v>0</v>
      </c>
      <c r="AP156" s="22"/>
      <c r="AQ156" s="164">
        <f t="shared" si="121"/>
        <v>0</v>
      </c>
      <c r="AR156" s="22"/>
      <c r="AS156" s="164">
        <f t="shared" si="122"/>
        <v>0</v>
      </c>
      <c r="AT156" s="22"/>
      <c r="AU156" s="164">
        <f t="shared" si="123"/>
        <v>0</v>
      </c>
      <c r="AV156" s="22"/>
      <c r="AW156" s="164">
        <f t="shared" si="124"/>
        <v>0</v>
      </c>
      <c r="AX156" s="22"/>
      <c r="AY156" s="164">
        <f t="shared" si="125"/>
        <v>0</v>
      </c>
      <c r="AZ156" s="22"/>
      <c r="BA156" s="164">
        <f t="shared" si="126"/>
        <v>0</v>
      </c>
      <c r="BB156" s="22"/>
      <c r="BC156" s="164">
        <f t="shared" si="127"/>
        <v>0</v>
      </c>
      <c r="BD156" s="22"/>
      <c r="BE156" s="164">
        <f t="shared" si="128"/>
        <v>0</v>
      </c>
      <c r="BF156" s="256">
        <f t="shared" si="129"/>
        <v>1072.9999999999998</v>
      </c>
      <c r="BG156" s="256">
        <f t="shared" si="130"/>
        <v>1072.9999999999998</v>
      </c>
      <c r="BH156" s="255" t="b">
        <f t="shared" si="131"/>
        <v>1</v>
      </c>
      <c r="BI156" s="255">
        <f t="shared" si="132"/>
        <v>0</v>
      </c>
      <c r="BJ156" s="250">
        <f t="shared" si="133"/>
        <v>21610033</v>
      </c>
      <c r="BK156" s="251">
        <v>348</v>
      </c>
      <c r="BL156" s="251">
        <v>5</v>
      </c>
      <c r="BM156" s="252">
        <f t="shared" si="134"/>
        <v>25</v>
      </c>
      <c r="BN156" s="252">
        <f t="shared" si="135"/>
        <v>0</v>
      </c>
      <c r="BO156" s="252">
        <f t="shared" si="136"/>
        <v>0</v>
      </c>
      <c r="BP156" s="252">
        <f t="shared" si="137"/>
        <v>0</v>
      </c>
      <c r="BQ156" s="254">
        <f t="shared" si="138"/>
        <v>37</v>
      </c>
      <c r="BR156">
        <f t="shared" si="139"/>
        <v>16</v>
      </c>
      <c r="BS156">
        <v>0</v>
      </c>
      <c r="BT156">
        <v>1</v>
      </c>
      <c r="BU156" t="s">
        <v>139</v>
      </c>
      <c r="BV156" t="str">
        <f t="shared" si="140"/>
        <v>0</v>
      </c>
      <c r="BW156" t="str">
        <f t="shared" si="141"/>
        <v>0</v>
      </c>
      <c r="BX156" t="str">
        <f t="shared" si="142"/>
        <v>1</v>
      </c>
      <c r="BY156" t="s">
        <v>23</v>
      </c>
      <c r="BZ156" s="253">
        <f t="shared" si="143"/>
        <v>0</v>
      </c>
      <c r="CA156" s="253">
        <f t="shared" si="144"/>
        <v>1072.9999999999998</v>
      </c>
      <c r="CB156" s="253">
        <f t="shared" si="145"/>
        <v>0</v>
      </c>
      <c r="CC156" s="253">
        <f t="shared" si="146"/>
        <v>0</v>
      </c>
      <c r="CD156" s="253">
        <f t="shared" si="147"/>
        <v>0</v>
      </c>
      <c r="CE156" s="253">
        <f t="shared" si="148"/>
        <v>0</v>
      </c>
      <c r="CF156" s="253">
        <f t="shared" si="149"/>
        <v>0</v>
      </c>
      <c r="CG156" s="253">
        <f t="shared" si="150"/>
        <v>0</v>
      </c>
      <c r="CH156" s="253">
        <f t="shared" si="151"/>
        <v>0</v>
      </c>
      <c r="CI156" s="253">
        <f t="shared" si="152"/>
        <v>0</v>
      </c>
      <c r="CJ156" s="253">
        <f t="shared" si="153"/>
        <v>0</v>
      </c>
      <c r="CK156" s="253">
        <f t="shared" si="154"/>
        <v>0</v>
      </c>
    </row>
    <row r="157" spans="2:89" s="218" customFormat="1" ht="30.6" x14ac:dyDescent="0.3">
      <c r="B157" s="194">
        <v>95</v>
      </c>
      <c r="C157" s="219">
        <v>216011</v>
      </c>
      <c r="D157" s="219">
        <v>21610033</v>
      </c>
      <c r="E157" s="220" t="s">
        <v>210</v>
      </c>
      <c r="F157" s="198" t="s">
        <v>344</v>
      </c>
      <c r="G157" s="198" t="s">
        <v>345</v>
      </c>
      <c r="H157" s="199" t="s">
        <v>18</v>
      </c>
      <c r="I157" s="194"/>
      <c r="J157" s="199" t="s">
        <v>19</v>
      </c>
      <c r="K157" s="200">
        <f t="shared" si="104"/>
        <v>65</v>
      </c>
      <c r="L157" s="226" t="s">
        <v>207</v>
      </c>
      <c r="M157" s="262">
        <f t="shared" si="105"/>
        <v>35</v>
      </c>
      <c r="N157" s="222">
        <v>35</v>
      </c>
      <c r="O157" s="260">
        <v>16</v>
      </c>
      <c r="P157" s="110">
        <f t="shared" si="106"/>
        <v>2638.9999999999995</v>
      </c>
      <c r="Q157" s="204" t="s">
        <v>139</v>
      </c>
      <c r="R157" s="205">
        <f t="shared" si="107"/>
        <v>20</v>
      </c>
      <c r="S157" s="114">
        <f t="shared" si="108"/>
        <v>811.99999999999989</v>
      </c>
      <c r="T157" s="205">
        <f t="shared" si="109"/>
        <v>33</v>
      </c>
      <c r="U157" s="114">
        <f t="shared" si="110"/>
        <v>1339.7999999999997</v>
      </c>
      <c r="V157" s="205">
        <f t="shared" si="111"/>
        <v>6</v>
      </c>
      <c r="W157" s="114">
        <f t="shared" si="112"/>
        <v>243.59999999999997</v>
      </c>
      <c r="X157" s="205">
        <f t="shared" si="113"/>
        <v>6</v>
      </c>
      <c r="Y157" s="114">
        <f t="shared" si="114"/>
        <v>243.59999999999997</v>
      </c>
      <c r="Z157" s="203">
        <f t="shared" si="155"/>
        <v>2638.9999999999995</v>
      </c>
      <c r="AA157" s="206" t="b">
        <f t="shared" si="116"/>
        <v>1</v>
      </c>
      <c r="AB157" s="194"/>
      <c r="AC157" s="213"/>
      <c r="AD157" s="199" t="s">
        <v>22</v>
      </c>
      <c r="AE157" s="198" t="s">
        <v>23</v>
      </c>
      <c r="AF157" s="214"/>
      <c r="AG157" s="215"/>
      <c r="AH157" s="210"/>
      <c r="AI157" s="164">
        <f t="shared" si="117"/>
        <v>0</v>
      </c>
      <c r="AJ157" s="223"/>
      <c r="AK157" s="164">
        <f t="shared" si="118"/>
        <v>0</v>
      </c>
      <c r="AL157" s="223">
        <v>20</v>
      </c>
      <c r="AM157" s="164">
        <f t="shared" si="119"/>
        <v>811.99999999999989</v>
      </c>
      <c r="AN157" s="223">
        <v>20</v>
      </c>
      <c r="AO157" s="164">
        <f t="shared" si="120"/>
        <v>811.99999999999989</v>
      </c>
      <c r="AP157" s="223">
        <v>10</v>
      </c>
      <c r="AQ157" s="164">
        <f t="shared" si="121"/>
        <v>405.99999999999994</v>
      </c>
      <c r="AR157" s="223">
        <v>3</v>
      </c>
      <c r="AS157" s="164">
        <f t="shared" si="122"/>
        <v>121.79999999999998</v>
      </c>
      <c r="AT157" s="223">
        <v>0</v>
      </c>
      <c r="AU157" s="164">
        <f t="shared" si="123"/>
        <v>0</v>
      </c>
      <c r="AV157" s="223">
        <v>3</v>
      </c>
      <c r="AW157" s="164">
        <f t="shared" si="124"/>
        <v>121.79999999999998</v>
      </c>
      <c r="AX157" s="223">
        <v>3</v>
      </c>
      <c r="AY157" s="164">
        <f t="shared" si="125"/>
        <v>121.79999999999998</v>
      </c>
      <c r="AZ157" s="223">
        <v>3</v>
      </c>
      <c r="BA157" s="164">
        <f t="shared" si="126"/>
        <v>121.79999999999998</v>
      </c>
      <c r="BB157" s="223">
        <v>3</v>
      </c>
      <c r="BC157" s="164">
        <f t="shared" si="127"/>
        <v>121.79999999999998</v>
      </c>
      <c r="BD157" s="223">
        <v>0</v>
      </c>
      <c r="BE157" s="164">
        <f t="shared" si="128"/>
        <v>0</v>
      </c>
      <c r="BF157" s="256">
        <f t="shared" si="129"/>
        <v>2638.9999999999995</v>
      </c>
      <c r="BG157" s="256">
        <f t="shared" si="130"/>
        <v>2639.0000000000005</v>
      </c>
      <c r="BH157" s="255" t="b">
        <f t="shared" si="131"/>
        <v>1</v>
      </c>
      <c r="BI157" s="255">
        <f t="shared" si="132"/>
        <v>0</v>
      </c>
      <c r="BJ157" s="250">
        <f t="shared" si="133"/>
        <v>21610033</v>
      </c>
      <c r="BK157" s="251">
        <v>348</v>
      </c>
      <c r="BL157" s="251">
        <v>5</v>
      </c>
      <c r="BM157" s="252">
        <f t="shared" si="134"/>
        <v>20</v>
      </c>
      <c r="BN157" s="252">
        <f t="shared" si="135"/>
        <v>33</v>
      </c>
      <c r="BO157" s="252">
        <f t="shared" si="136"/>
        <v>6</v>
      </c>
      <c r="BP157" s="252">
        <f t="shared" si="137"/>
        <v>6</v>
      </c>
      <c r="BQ157" s="254">
        <f t="shared" si="138"/>
        <v>35</v>
      </c>
      <c r="BR157">
        <f t="shared" si="139"/>
        <v>16</v>
      </c>
      <c r="BS157">
        <v>0</v>
      </c>
      <c r="BT157">
        <v>1</v>
      </c>
      <c r="BU157" t="s">
        <v>139</v>
      </c>
      <c r="BV157" t="str">
        <f t="shared" si="140"/>
        <v>0</v>
      </c>
      <c r="BW157" t="str">
        <f t="shared" si="141"/>
        <v>0</v>
      </c>
      <c r="BX157" t="str">
        <f t="shared" si="142"/>
        <v>1</v>
      </c>
      <c r="BY157" t="s">
        <v>23</v>
      </c>
      <c r="BZ157" s="253">
        <f t="shared" si="143"/>
        <v>0</v>
      </c>
      <c r="CA157" s="253">
        <f t="shared" si="144"/>
        <v>0</v>
      </c>
      <c r="CB157" s="253">
        <f t="shared" si="145"/>
        <v>811.99999999999989</v>
      </c>
      <c r="CC157" s="253">
        <f t="shared" si="146"/>
        <v>811.99999999999989</v>
      </c>
      <c r="CD157" s="253">
        <f t="shared" si="147"/>
        <v>405.99999999999994</v>
      </c>
      <c r="CE157" s="253">
        <f t="shared" si="148"/>
        <v>121.79999999999998</v>
      </c>
      <c r="CF157" s="253">
        <f t="shared" si="149"/>
        <v>0</v>
      </c>
      <c r="CG157" s="253">
        <f t="shared" si="150"/>
        <v>121.79999999999998</v>
      </c>
      <c r="CH157" s="253">
        <f t="shared" si="151"/>
        <v>121.79999999999998</v>
      </c>
      <c r="CI157" s="253">
        <f t="shared" si="152"/>
        <v>121.79999999999998</v>
      </c>
      <c r="CJ157" s="253">
        <f t="shared" si="153"/>
        <v>121.79999999999998</v>
      </c>
      <c r="CK157" s="253">
        <f t="shared" si="154"/>
        <v>0</v>
      </c>
    </row>
    <row r="158" spans="2:89" ht="20.399999999999999" x14ac:dyDescent="0.3">
      <c r="B158" s="129">
        <v>96</v>
      </c>
      <c r="C158" s="138">
        <v>216011</v>
      </c>
      <c r="D158" s="138">
        <v>21610032</v>
      </c>
      <c r="E158" s="139" t="s">
        <v>211</v>
      </c>
      <c r="F158" s="108" t="s">
        <v>344</v>
      </c>
      <c r="G158" s="108" t="s">
        <v>345</v>
      </c>
      <c r="H158" s="109" t="s">
        <v>18</v>
      </c>
      <c r="I158" s="123"/>
      <c r="J158" s="109" t="s">
        <v>19</v>
      </c>
      <c r="K158" s="111">
        <f t="shared" si="104"/>
        <v>25</v>
      </c>
      <c r="L158" s="144" t="s">
        <v>207</v>
      </c>
      <c r="M158" s="262">
        <f t="shared" si="105"/>
        <v>14.9</v>
      </c>
      <c r="N158" s="141">
        <v>14.9</v>
      </c>
      <c r="O158" s="260">
        <v>16</v>
      </c>
      <c r="P158" s="110">
        <f t="shared" si="106"/>
        <v>432.09999999999997</v>
      </c>
      <c r="Q158" s="112" t="s">
        <v>139</v>
      </c>
      <c r="R158" s="113">
        <f t="shared" si="107"/>
        <v>25</v>
      </c>
      <c r="S158" s="114">
        <f t="shared" si="108"/>
        <v>432.09999999999997</v>
      </c>
      <c r="T158" s="113">
        <f t="shared" si="109"/>
        <v>0</v>
      </c>
      <c r="U158" s="114">
        <f t="shared" si="110"/>
        <v>0</v>
      </c>
      <c r="V158" s="113">
        <f t="shared" si="111"/>
        <v>0</v>
      </c>
      <c r="W158" s="114">
        <f t="shared" si="112"/>
        <v>0</v>
      </c>
      <c r="X158" s="113">
        <f t="shared" si="113"/>
        <v>0</v>
      </c>
      <c r="Y158" s="114">
        <f t="shared" si="114"/>
        <v>0</v>
      </c>
      <c r="Z158" s="116">
        <f t="shared" si="155"/>
        <v>432.09999999999997</v>
      </c>
      <c r="AA158" s="117" t="b">
        <f t="shared" si="116"/>
        <v>1</v>
      </c>
      <c r="AB158" s="123"/>
      <c r="AC158" s="124"/>
      <c r="AD158" s="109" t="s">
        <v>22</v>
      </c>
      <c r="AE158" s="108" t="s">
        <v>23</v>
      </c>
      <c r="AF158" s="125"/>
      <c r="AG158" s="126"/>
      <c r="AH158" s="121">
        <v>0</v>
      </c>
      <c r="AI158" s="164">
        <f t="shared" si="117"/>
        <v>0</v>
      </c>
      <c r="AJ158" s="22">
        <v>25</v>
      </c>
      <c r="AK158" s="164">
        <f t="shared" si="118"/>
        <v>432.09999999999997</v>
      </c>
      <c r="AL158" s="22">
        <v>0</v>
      </c>
      <c r="AM158" s="164">
        <f t="shared" si="119"/>
        <v>0</v>
      </c>
      <c r="AN158" s="22"/>
      <c r="AO158" s="164">
        <f t="shared" si="120"/>
        <v>0</v>
      </c>
      <c r="AP158" s="22"/>
      <c r="AQ158" s="164">
        <f t="shared" si="121"/>
        <v>0</v>
      </c>
      <c r="AR158" s="22"/>
      <c r="AS158" s="164">
        <f t="shared" si="122"/>
        <v>0</v>
      </c>
      <c r="AT158" s="22"/>
      <c r="AU158" s="164">
        <f t="shared" si="123"/>
        <v>0</v>
      </c>
      <c r="AV158" s="22"/>
      <c r="AW158" s="164">
        <f t="shared" si="124"/>
        <v>0</v>
      </c>
      <c r="AX158" s="22"/>
      <c r="AY158" s="164">
        <f t="shared" si="125"/>
        <v>0</v>
      </c>
      <c r="AZ158" s="22"/>
      <c r="BA158" s="164">
        <f t="shared" si="126"/>
        <v>0</v>
      </c>
      <c r="BB158" s="22"/>
      <c r="BC158" s="164">
        <f t="shared" si="127"/>
        <v>0</v>
      </c>
      <c r="BD158" s="22"/>
      <c r="BE158" s="164">
        <f t="shared" si="128"/>
        <v>0</v>
      </c>
      <c r="BF158" s="256">
        <f t="shared" si="129"/>
        <v>432.09999999999997</v>
      </c>
      <c r="BG158" s="256">
        <f t="shared" si="130"/>
        <v>432.09999999999997</v>
      </c>
      <c r="BH158" s="255" t="b">
        <f t="shared" si="131"/>
        <v>1</v>
      </c>
      <c r="BI158" s="255">
        <f t="shared" si="132"/>
        <v>0</v>
      </c>
      <c r="BJ158" s="250">
        <f t="shared" si="133"/>
        <v>21610032</v>
      </c>
      <c r="BK158" s="251">
        <v>348</v>
      </c>
      <c r="BL158" s="251">
        <v>5</v>
      </c>
      <c r="BM158" s="252">
        <f t="shared" si="134"/>
        <v>25</v>
      </c>
      <c r="BN158" s="252">
        <f t="shared" si="135"/>
        <v>0</v>
      </c>
      <c r="BO158" s="252">
        <f t="shared" si="136"/>
        <v>0</v>
      </c>
      <c r="BP158" s="252">
        <f t="shared" si="137"/>
        <v>0</v>
      </c>
      <c r="BQ158" s="254">
        <f t="shared" si="138"/>
        <v>14.9</v>
      </c>
      <c r="BR158">
        <f t="shared" si="139"/>
        <v>16</v>
      </c>
      <c r="BS158">
        <v>0</v>
      </c>
      <c r="BT158">
        <v>1</v>
      </c>
      <c r="BU158" t="s">
        <v>139</v>
      </c>
      <c r="BV158" t="str">
        <f t="shared" si="140"/>
        <v>0</v>
      </c>
      <c r="BW158" t="str">
        <f t="shared" si="141"/>
        <v>0</v>
      </c>
      <c r="BX158" t="str">
        <f t="shared" si="142"/>
        <v>1</v>
      </c>
      <c r="BY158" t="s">
        <v>23</v>
      </c>
      <c r="BZ158" s="253">
        <f t="shared" si="143"/>
        <v>0</v>
      </c>
      <c r="CA158" s="253">
        <f t="shared" si="144"/>
        <v>432.09999999999997</v>
      </c>
      <c r="CB158" s="253">
        <f t="shared" si="145"/>
        <v>0</v>
      </c>
      <c r="CC158" s="253">
        <f t="shared" si="146"/>
        <v>0</v>
      </c>
      <c r="CD158" s="253">
        <f t="shared" si="147"/>
        <v>0</v>
      </c>
      <c r="CE158" s="253">
        <f t="shared" si="148"/>
        <v>0</v>
      </c>
      <c r="CF158" s="253">
        <f t="shared" si="149"/>
        <v>0</v>
      </c>
      <c r="CG158" s="253">
        <f t="shared" si="150"/>
        <v>0</v>
      </c>
      <c r="CH158" s="253">
        <f t="shared" si="151"/>
        <v>0</v>
      </c>
      <c r="CI158" s="253">
        <f t="shared" si="152"/>
        <v>0</v>
      </c>
      <c r="CJ158" s="253">
        <f t="shared" si="153"/>
        <v>0</v>
      </c>
      <c r="CK158" s="253">
        <f t="shared" si="154"/>
        <v>0</v>
      </c>
    </row>
    <row r="159" spans="2:89" s="218" customFormat="1" ht="20.399999999999999" x14ac:dyDescent="0.3">
      <c r="B159" s="194">
        <v>96</v>
      </c>
      <c r="C159" s="219">
        <v>216011</v>
      </c>
      <c r="D159" s="219">
        <v>21610032</v>
      </c>
      <c r="E159" s="220" t="s">
        <v>211</v>
      </c>
      <c r="F159" s="198" t="s">
        <v>344</v>
      </c>
      <c r="G159" s="198" t="s">
        <v>345</v>
      </c>
      <c r="H159" s="199" t="s">
        <v>18</v>
      </c>
      <c r="I159" s="194"/>
      <c r="J159" s="199" t="s">
        <v>19</v>
      </c>
      <c r="K159" s="200">
        <f t="shared" si="104"/>
        <v>57</v>
      </c>
      <c r="L159" s="226" t="s">
        <v>207</v>
      </c>
      <c r="M159" s="262">
        <f t="shared" si="105"/>
        <v>14.9</v>
      </c>
      <c r="N159" s="222">
        <v>14.9</v>
      </c>
      <c r="O159" s="260">
        <v>16</v>
      </c>
      <c r="P159" s="110">
        <f t="shared" si="106"/>
        <v>985.18799999999999</v>
      </c>
      <c r="Q159" s="204" t="s">
        <v>139</v>
      </c>
      <c r="R159" s="205">
        <f t="shared" si="107"/>
        <v>20</v>
      </c>
      <c r="S159" s="114">
        <f t="shared" si="108"/>
        <v>345.67999999999995</v>
      </c>
      <c r="T159" s="205">
        <f t="shared" si="109"/>
        <v>31</v>
      </c>
      <c r="U159" s="114">
        <f t="shared" si="110"/>
        <v>535.80399999999997</v>
      </c>
      <c r="V159" s="205">
        <f t="shared" si="111"/>
        <v>3</v>
      </c>
      <c r="W159" s="114">
        <f t="shared" si="112"/>
        <v>51.851999999999997</v>
      </c>
      <c r="X159" s="205">
        <f t="shared" si="113"/>
        <v>3</v>
      </c>
      <c r="Y159" s="114">
        <f t="shared" si="114"/>
        <v>51.851999999999997</v>
      </c>
      <c r="Z159" s="203">
        <f t="shared" si="155"/>
        <v>985.18799999999987</v>
      </c>
      <c r="AA159" s="206" t="b">
        <f t="shared" si="116"/>
        <v>1</v>
      </c>
      <c r="AB159" s="194"/>
      <c r="AC159" s="213"/>
      <c r="AD159" s="199" t="s">
        <v>22</v>
      </c>
      <c r="AE159" s="198" t="s">
        <v>23</v>
      </c>
      <c r="AF159" s="214"/>
      <c r="AG159" s="215"/>
      <c r="AH159" s="210"/>
      <c r="AI159" s="164">
        <f t="shared" si="117"/>
        <v>0</v>
      </c>
      <c r="AJ159" s="223"/>
      <c r="AK159" s="164">
        <f t="shared" si="118"/>
        <v>0</v>
      </c>
      <c r="AL159" s="223">
        <v>20</v>
      </c>
      <c r="AM159" s="164">
        <f t="shared" si="119"/>
        <v>345.67999999999995</v>
      </c>
      <c r="AN159" s="223">
        <v>20</v>
      </c>
      <c r="AO159" s="164">
        <f t="shared" si="120"/>
        <v>345.67999999999995</v>
      </c>
      <c r="AP159" s="223">
        <v>10</v>
      </c>
      <c r="AQ159" s="164">
        <f t="shared" si="121"/>
        <v>172.83999999999997</v>
      </c>
      <c r="AR159" s="223">
        <v>1</v>
      </c>
      <c r="AS159" s="164">
        <f t="shared" si="122"/>
        <v>17.283999999999999</v>
      </c>
      <c r="AT159" s="223">
        <v>1</v>
      </c>
      <c r="AU159" s="164">
        <f t="shared" si="123"/>
        <v>17.283999999999999</v>
      </c>
      <c r="AV159" s="223">
        <v>1</v>
      </c>
      <c r="AW159" s="164">
        <f t="shared" si="124"/>
        <v>17.283999999999999</v>
      </c>
      <c r="AX159" s="223">
        <v>1</v>
      </c>
      <c r="AY159" s="164">
        <f t="shared" si="125"/>
        <v>17.283999999999999</v>
      </c>
      <c r="AZ159" s="223">
        <v>1</v>
      </c>
      <c r="BA159" s="164">
        <f t="shared" si="126"/>
        <v>17.283999999999999</v>
      </c>
      <c r="BB159" s="223">
        <v>1</v>
      </c>
      <c r="BC159" s="164">
        <f t="shared" si="127"/>
        <v>17.283999999999999</v>
      </c>
      <c r="BD159" s="223">
        <v>1</v>
      </c>
      <c r="BE159" s="164">
        <f t="shared" si="128"/>
        <v>17.283999999999999</v>
      </c>
      <c r="BF159" s="256">
        <f t="shared" si="129"/>
        <v>985.18799999999999</v>
      </c>
      <c r="BG159" s="256">
        <f t="shared" si="130"/>
        <v>985.18799999999976</v>
      </c>
      <c r="BH159" s="255" t="b">
        <f t="shared" si="131"/>
        <v>1</v>
      </c>
      <c r="BI159" s="255">
        <f t="shared" si="132"/>
        <v>0</v>
      </c>
      <c r="BJ159" s="250">
        <f t="shared" si="133"/>
        <v>21610032</v>
      </c>
      <c r="BK159" s="251">
        <v>348</v>
      </c>
      <c r="BL159" s="251">
        <v>5</v>
      </c>
      <c r="BM159" s="252">
        <f t="shared" si="134"/>
        <v>20</v>
      </c>
      <c r="BN159" s="252">
        <f t="shared" si="135"/>
        <v>31</v>
      </c>
      <c r="BO159" s="252">
        <f t="shared" si="136"/>
        <v>3</v>
      </c>
      <c r="BP159" s="252">
        <f t="shared" si="137"/>
        <v>3</v>
      </c>
      <c r="BQ159" s="254">
        <f t="shared" si="138"/>
        <v>14.9</v>
      </c>
      <c r="BR159">
        <f t="shared" si="139"/>
        <v>16</v>
      </c>
      <c r="BS159">
        <v>0</v>
      </c>
      <c r="BT159">
        <v>1</v>
      </c>
      <c r="BU159" t="s">
        <v>139</v>
      </c>
      <c r="BV159" t="str">
        <f t="shared" si="140"/>
        <v>0</v>
      </c>
      <c r="BW159" t="str">
        <f t="shared" si="141"/>
        <v>0</v>
      </c>
      <c r="BX159" t="str">
        <f t="shared" si="142"/>
        <v>1</v>
      </c>
      <c r="BY159" t="s">
        <v>23</v>
      </c>
      <c r="BZ159" s="253">
        <f t="shared" si="143"/>
        <v>0</v>
      </c>
      <c r="CA159" s="253">
        <f t="shared" si="144"/>
        <v>0</v>
      </c>
      <c r="CB159" s="253">
        <f t="shared" si="145"/>
        <v>345.67999999999995</v>
      </c>
      <c r="CC159" s="253">
        <f t="shared" si="146"/>
        <v>345.67999999999995</v>
      </c>
      <c r="CD159" s="253">
        <f t="shared" si="147"/>
        <v>172.83999999999997</v>
      </c>
      <c r="CE159" s="253">
        <f t="shared" si="148"/>
        <v>17.283999999999999</v>
      </c>
      <c r="CF159" s="253">
        <f t="shared" si="149"/>
        <v>17.283999999999999</v>
      </c>
      <c r="CG159" s="253">
        <f t="shared" si="150"/>
        <v>17.283999999999999</v>
      </c>
      <c r="CH159" s="253">
        <f t="shared" si="151"/>
        <v>17.283999999999999</v>
      </c>
      <c r="CI159" s="253">
        <f t="shared" si="152"/>
        <v>17.283999999999999</v>
      </c>
      <c r="CJ159" s="253">
        <f t="shared" si="153"/>
        <v>17.283999999999999</v>
      </c>
      <c r="CK159" s="253">
        <f t="shared" si="154"/>
        <v>17.283999999999999</v>
      </c>
    </row>
    <row r="160" spans="2:89" ht="20.399999999999999" x14ac:dyDescent="0.3">
      <c r="B160" s="129">
        <v>97</v>
      </c>
      <c r="C160" s="138">
        <v>216011</v>
      </c>
      <c r="D160" s="138">
        <v>21610040</v>
      </c>
      <c r="E160" s="139" t="s">
        <v>190</v>
      </c>
      <c r="F160" s="108" t="s">
        <v>344</v>
      </c>
      <c r="G160" s="108" t="s">
        <v>345</v>
      </c>
      <c r="H160" s="109" t="s">
        <v>18</v>
      </c>
      <c r="I160" s="123"/>
      <c r="J160" s="109" t="s">
        <v>19</v>
      </c>
      <c r="K160" s="111">
        <f t="shared" si="104"/>
        <v>0</v>
      </c>
      <c r="L160" s="142" t="s">
        <v>20</v>
      </c>
      <c r="M160" s="262">
        <f t="shared" si="105"/>
        <v>23</v>
      </c>
      <c r="N160" s="141">
        <v>23</v>
      </c>
      <c r="O160" s="260">
        <v>16</v>
      </c>
      <c r="P160" s="110">
        <f t="shared" si="106"/>
        <v>0</v>
      </c>
      <c r="Q160" s="112" t="s">
        <v>139</v>
      </c>
      <c r="R160" s="113">
        <f t="shared" si="107"/>
        <v>0</v>
      </c>
      <c r="S160" s="114">
        <f t="shared" si="108"/>
        <v>0</v>
      </c>
      <c r="T160" s="113">
        <f t="shared" si="109"/>
        <v>0</v>
      </c>
      <c r="U160" s="114">
        <f t="shared" si="110"/>
        <v>0</v>
      </c>
      <c r="V160" s="113">
        <f t="shared" si="111"/>
        <v>0</v>
      </c>
      <c r="W160" s="114">
        <f t="shared" si="112"/>
        <v>0</v>
      </c>
      <c r="X160" s="113">
        <f t="shared" si="113"/>
        <v>0</v>
      </c>
      <c r="Y160" s="114">
        <f t="shared" si="114"/>
        <v>0</v>
      </c>
      <c r="Z160" s="116">
        <f t="shared" si="155"/>
        <v>0</v>
      </c>
      <c r="AA160" s="117" t="b">
        <f t="shared" si="116"/>
        <v>1</v>
      </c>
      <c r="AB160" s="123"/>
      <c r="AC160" s="124"/>
      <c r="AD160" s="109" t="s">
        <v>22</v>
      </c>
      <c r="AE160" s="108" t="s">
        <v>23</v>
      </c>
      <c r="AF160" s="125"/>
      <c r="AG160" s="126"/>
      <c r="AH160" s="121">
        <v>0</v>
      </c>
      <c r="AI160" s="164">
        <f t="shared" si="117"/>
        <v>0</v>
      </c>
      <c r="AJ160" s="22">
        <v>0</v>
      </c>
      <c r="AK160" s="164">
        <f t="shared" si="118"/>
        <v>0</v>
      </c>
      <c r="AL160" s="22">
        <v>0</v>
      </c>
      <c r="AM160" s="164">
        <f t="shared" si="119"/>
        <v>0</v>
      </c>
      <c r="AN160" s="22"/>
      <c r="AO160" s="164">
        <f t="shared" si="120"/>
        <v>0</v>
      </c>
      <c r="AP160" s="22"/>
      <c r="AQ160" s="164">
        <f t="shared" si="121"/>
        <v>0</v>
      </c>
      <c r="AR160" s="22"/>
      <c r="AS160" s="164">
        <f t="shared" si="122"/>
        <v>0</v>
      </c>
      <c r="AT160" s="22"/>
      <c r="AU160" s="164">
        <f t="shared" si="123"/>
        <v>0</v>
      </c>
      <c r="AV160" s="22"/>
      <c r="AW160" s="164">
        <f t="shared" si="124"/>
        <v>0</v>
      </c>
      <c r="AX160" s="22"/>
      <c r="AY160" s="164">
        <f t="shared" si="125"/>
        <v>0</v>
      </c>
      <c r="AZ160" s="22"/>
      <c r="BA160" s="164">
        <f t="shared" si="126"/>
        <v>0</v>
      </c>
      <c r="BB160" s="22"/>
      <c r="BC160" s="164">
        <f t="shared" si="127"/>
        <v>0</v>
      </c>
      <c r="BD160" s="22"/>
      <c r="BE160" s="164">
        <f t="shared" si="128"/>
        <v>0</v>
      </c>
      <c r="BF160" s="256">
        <f t="shared" si="129"/>
        <v>0</v>
      </c>
      <c r="BG160" s="256">
        <f t="shared" si="130"/>
        <v>0</v>
      </c>
      <c r="BH160" s="255" t="b">
        <f t="shared" si="131"/>
        <v>1</v>
      </c>
      <c r="BI160" s="255">
        <f t="shared" si="132"/>
        <v>0</v>
      </c>
      <c r="BJ160" s="250">
        <f t="shared" si="133"/>
        <v>21610040</v>
      </c>
      <c r="BK160" s="251">
        <v>348</v>
      </c>
      <c r="BL160" s="251">
        <v>5</v>
      </c>
      <c r="BM160" s="252">
        <f t="shared" si="134"/>
        <v>0</v>
      </c>
      <c r="BN160" s="252">
        <f t="shared" si="135"/>
        <v>0</v>
      </c>
      <c r="BO160" s="252">
        <f t="shared" si="136"/>
        <v>0</v>
      </c>
      <c r="BP160" s="252">
        <f t="shared" si="137"/>
        <v>0</v>
      </c>
      <c r="BQ160" s="254">
        <f t="shared" si="138"/>
        <v>23</v>
      </c>
      <c r="BR160">
        <f t="shared" si="139"/>
        <v>16</v>
      </c>
      <c r="BS160">
        <v>0</v>
      </c>
      <c r="BT160">
        <v>1</v>
      </c>
      <c r="BU160" t="s">
        <v>139</v>
      </c>
      <c r="BV160" t="str">
        <f t="shared" si="140"/>
        <v>0</v>
      </c>
      <c r="BW160" t="str">
        <f t="shared" si="141"/>
        <v>0</v>
      </c>
      <c r="BX160" t="str">
        <f t="shared" si="142"/>
        <v>1</v>
      </c>
      <c r="BY160" t="s">
        <v>23</v>
      </c>
      <c r="BZ160" s="253">
        <f t="shared" si="143"/>
        <v>0</v>
      </c>
      <c r="CA160" s="253">
        <f t="shared" si="144"/>
        <v>0</v>
      </c>
      <c r="CB160" s="253">
        <f t="shared" si="145"/>
        <v>0</v>
      </c>
      <c r="CC160" s="253">
        <f t="shared" si="146"/>
        <v>0</v>
      </c>
      <c r="CD160" s="253">
        <f t="shared" si="147"/>
        <v>0</v>
      </c>
      <c r="CE160" s="253">
        <f t="shared" si="148"/>
        <v>0</v>
      </c>
      <c r="CF160" s="253">
        <f t="shared" si="149"/>
        <v>0</v>
      </c>
      <c r="CG160" s="253">
        <f t="shared" si="150"/>
        <v>0</v>
      </c>
      <c r="CH160" s="253">
        <f t="shared" si="151"/>
        <v>0</v>
      </c>
      <c r="CI160" s="253">
        <f t="shared" si="152"/>
        <v>0</v>
      </c>
      <c r="CJ160" s="253">
        <f t="shared" si="153"/>
        <v>0</v>
      </c>
      <c r="CK160" s="253">
        <f t="shared" si="154"/>
        <v>0</v>
      </c>
    </row>
    <row r="161" spans="2:89" s="218" customFormat="1" ht="20.399999999999999" x14ac:dyDescent="0.3">
      <c r="B161" s="194">
        <v>97</v>
      </c>
      <c r="C161" s="219">
        <v>216011</v>
      </c>
      <c r="D161" s="219">
        <v>21610040</v>
      </c>
      <c r="E161" s="220" t="s">
        <v>190</v>
      </c>
      <c r="F161" s="198" t="s">
        <v>344</v>
      </c>
      <c r="G161" s="198" t="s">
        <v>345</v>
      </c>
      <c r="H161" s="199" t="s">
        <v>18</v>
      </c>
      <c r="I161" s="194"/>
      <c r="J161" s="199" t="s">
        <v>19</v>
      </c>
      <c r="K161" s="200">
        <f t="shared" si="104"/>
        <v>17</v>
      </c>
      <c r="L161" s="224" t="s">
        <v>20</v>
      </c>
      <c r="M161" s="262">
        <f t="shared" si="105"/>
        <v>23</v>
      </c>
      <c r="N161" s="222">
        <v>23</v>
      </c>
      <c r="O161" s="260">
        <v>16</v>
      </c>
      <c r="P161" s="110">
        <f t="shared" si="106"/>
        <v>453.56</v>
      </c>
      <c r="Q161" s="204" t="s">
        <v>139</v>
      </c>
      <c r="R161" s="205">
        <f t="shared" si="107"/>
        <v>4</v>
      </c>
      <c r="S161" s="114">
        <f t="shared" si="108"/>
        <v>106.72</v>
      </c>
      <c r="T161" s="205">
        <f t="shared" si="109"/>
        <v>9</v>
      </c>
      <c r="U161" s="114">
        <f t="shared" si="110"/>
        <v>240.12</v>
      </c>
      <c r="V161" s="205">
        <f t="shared" si="111"/>
        <v>2</v>
      </c>
      <c r="W161" s="114">
        <f t="shared" si="112"/>
        <v>53.36</v>
      </c>
      <c r="X161" s="205">
        <f t="shared" si="113"/>
        <v>2</v>
      </c>
      <c r="Y161" s="114">
        <f t="shared" si="114"/>
        <v>53.36</v>
      </c>
      <c r="Z161" s="203">
        <f t="shared" si="155"/>
        <v>453.56000000000006</v>
      </c>
      <c r="AA161" s="206" t="b">
        <f t="shared" si="116"/>
        <v>1</v>
      </c>
      <c r="AB161" s="194"/>
      <c r="AC161" s="213"/>
      <c r="AD161" s="199" t="s">
        <v>22</v>
      </c>
      <c r="AE161" s="198" t="s">
        <v>23</v>
      </c>
      <c r="AF161" s="214"/>
      <c r="AG161" s="215"/>
      <c r="AH161" s="210">
        <v>0</v>
      </c>
      <c r="AI161" s="164">
        <f t="shared" si="117"/>
        <v>0</v>
      </c>
      <c r="AJ161" s="223">
        <v>0</v>
      </c>
      <c r="AK161" s="164">
        <f t="shared" si="118"/>
        <v>0</v>
      </c>
      <c r="AL161" s="223">
        <v>4</v>
      </c>
      <c r="AM161" s="164">
        <f t="shared" si="119"/>
        <v>106.72</v>
      </c>
      <c r="AN161" s="223">
        <v>6</v>
      </c>
      <c r="AO161" s="164">
        <f t="shared" si="120"/>
        <v>160.07999999999998</v>
      </c>
      <c r="AP161" s="223">
        <v>2</v>
      </c>
      <c r="AQ161" s="164">
        <f t="shared" si="121"/>
        <v>53.36</v>
      </c>
      <c r="AR161" s="223">
        <v>1</v>
      </c>
      <c r="AS161" s="164">
        <f t="shared" si="122"/>
        <v>26.68</v>
      </c>
      <c r="AT161" s="223">
        <v>0</v>
      </c>
      <c r="AU161" s="164">
        <f t="shared" si="123"/>
        <v>0</v>
      </c>
      <c r="AV161" s="223">
        <v>1</v>
      </c>
      <c r="AW161" s="164">
        <f t="shared" si="124"/>
        <v>26.68</v>
      </c>
      <c r="AX161" s="223">
        <v>1</v>
      </c>
      <c r="AY161" s="164">
        <f t="shared" si="125"/>
        <v>26.68</v>
      </c>
      <c r="AZ161" s="223">
        <v>1</v>
      </c>
      <c r="BA161" s="164">
        <f t="shared" si="126"/>
        <v>26.68</v>
      </c>
      <c r="BB161" s="223">
        <v>1</v>
      </c>
      <c r="BC161" s="164">
        <f t="shared" si="127"/>
        <v>26.68</v>
      </c>
      <c r="BD161" s="223">
        <v>0</v>
      </c>
      <c r="BE161" s="164">
        <f t="shared" si="128"/>
        <v>0</v>
      </c>
      <c r="BF161" s="256">
        <f t="shared" si="129"/>
        <v>453.56</v>
      </c>
      <c r="BG161" s="256">
        <f t="shared" si="130"/>
        <v>453.56</v>
      </c>
      <c r="BH161" s="255" t="b">
        <f t="shared" si="131"/>
        <v>1</v>
      </c>
      <c r="BI161" s="255">
        <f t="shared" si="132"/>
        <v>0</v>
      </c>
      <c r="BJ161" s="250">
        <f t="shared" si="133"/>
        <v>21610040</v>
      </c>
      <c r="BK161" s="251">
        <v>348</v>
      </c>
      <c r="BL161" s="251">
        <v>5</v>
      </c>
      <c r="BM161" s="252">
        <f t="shared" si="134"/>
        <v>4</v>
      </c>
      <c r="BN161" s="252">
        <f t="shared" si="135"/>
        <v>9</v>
      </c>
      <c r="BO161" s="252">
        <f t="shared" si="136"/>
        <v>2</v>
      </c>
      <c r="BP161" s="252">
        <f t="shared" si="137"/>
        <v>2</v>
      </c>
      <c r="BQ161" s="254">
        <f t="shared" si="138"/>
        <v>23</v>
      </c>
      <c r="BR161">
        <f t="shared" si="139"/>
        <v>16</v>
      </c>
      <c r="BS161">
        <v>0</v>
      </c>
      <c r="BT161">
        <v>1</v>
      </c>
      <c r="BU161" t="s">
        <v>139</v>
      </c>
      <c r="BV161" t="str">
        <f t="shared" si="140"/>
        <v>0</v>
      </c>
      <c r="BW161" t="str">
        <f t="shared" si="141"/>
        <v>0</v>
      </c>
      <c r="BX161" t="str">
        <f t="shared" si="142"/>
        <v>1</v>
      </c>
      <c r="BY161" t="s">
        <v>23</v>
      </c>
      <c r="BZ161" s="253">
        <f t="shared" si="143"/>
        <v>0</v>
      </c>
      <c r="CA161" s="253">
        <f t="shared" si="144"/>
        <v>0</v>
      </c>
      <c r="CB161" s="253">
        <f t="shared" si="145"/>
        <v>106.72</v>
      </c>
      <c r="CC161" s="253">
        <f t="shared" si="146"/>
        <v>160.07999999999998</v>
      </c>
      <c r="CD161" s="253">
        <f t="shared" si="147"/>
        <v>53.36</v>
      </c>
      <c r="CE161" s="253">
        <f t="shared" si="148"/>
        <v>26.68</v>
      </c>
      <c r="CF161" s="253">
        <f t="shared" si="149"/>
        <v>0</v>
      </c>
      <c r="CG161" s="253">
        <f t="shared" si="150"/>
        <v>26.68</v>
      </c>
      <c r="CH161" s="253">
        <f t="shared" si="151"/>
        <v>26.68</v>
      </c>
      <c r="CI161" s="253">
        <f t="shared" si="152"/>
        <v>26.68</v>
      </c>
      <c r="CJ161" s="253">
        <f t="shared" si="153"/>
        <v>26.68</v>
      </c>
      <c r="CK161" s="253">
        <f t="shared" si="154"/>
        <v>0</v>
      </c>
    </row>
    <row r="162" spans="2:89" ht="20.399999999999999" x14ac:dyDescent="0.3">
      <c r="B162" s="129">
        <v>98</v>
      </c>
      <c r="C162" s="138">
        <v>216011</v>
      </c>
      <c r="D162" s="138">
        <v>21610046</v>
      </c>
      <c r="E162" s="139" t="s">
        <v>191</v>
      </c>
      <c r="F162" s="108" t="s">
        <v>344</v>
      </c>
      <c r="G162" s="108" t="s">
        <v>345</v>
      </c>
      <c r="H162" s="109" t="s">
        <v>18</v>
      </c>
      <c r="I162" s="123"/>
      <c r="J162" s="109" t="s">
        <v>19</v>
      </c>
      <c r="K162" s="111">
        <f t="shared" si="104"/>
        <v>0</v>
      </c>
      <c r="L162" s="142" t="s">
        <v>20</v>
      </c>
      <c r="M162" s="262">
        <f t="shared" si="105"/>
        <v>30</v>
      </c>
      <c r="N162" s="141">
        <v>30</v>
      </c>
      <c r="O162" s="260">
        <v>16</v>
      </c>
      <c r="P162" s="110">
        <f t="shared" si="106"/>
        <v>0</v>
      </c>
      <c r="Q162" s="112" t="s">
        <v>139</v>
      </c>
      <c r="R162" s="113">
        <f t="shared" si="107"/>
        <v>0</v>
      </c>
      <c r="S162" s="114">
        <f t="shared" si="108"/>
        <v>0</v>
      </c>
      <c r="T162" s="113">
        <f t="shared" si="109"/>
        <v>0</v>
      </c>
      <c r="U162" s="114">
        <f t="shared" si="110"/>
        <v>0</v>
      </c>
      <c r="V162" s="113">
        <f t="shared" si="111"/>
        <v>0</v>
      </c>
      <c r="W162" s="114">
        <f t="shared" si="112"/>
        <v>0</v>
      </c>
      <c r="X162" s="113">
        <f t="shared" si="113"/>
        <v>0</v>
      </c>
      <c r="Y162" s="114">
        <f t="shared" si="114"/>
        <v>0</v>
      </c>
      <c r="Z162" s="116">
        <f t="shared" si="155"/>
        <v>0</v>
      </c>
      <c r="AA162" s="117" t="b">
        <f t="shared" si="116"/>
        <v>1</v>
      </c>
      <c r="AB162" s="123"/>
      <c r="AC162" s="124"/>
      <c r="AD162" s="109" t="s">
        <v>22</v>
      </c>
      <c r="AE162" s="108" t="s">
        <v>23</v>
      </c>
      <c r="AF162" s="125"/>
      <c r="AG162" s="126"/>
      <c r="AH162" s="121">
        <v>0</v>
      </c>
      <c r="AI162" s="164">
        <f t="shared" si="117"/>
        <v>0</v>
      </c>
      <c r="AJ162" s="22">
        <v>0</v>
      </c>
      <c r="AK162" s="164">
        <f t="shared" si="118"/>
        <v>0</v>
      </c>
      <c r="AL162" s="22">
        <v>0</v>
      </c>
      <c r="AM162" s="164">
        <f t="shared" si="119"/>
        <v>0</v>
      </c>
      <c r="AN162" s="22"/>
      <c r="AO162" s="164">
        <f t="shared" si="120"/>
        <v>0</v>
      </c>
      <c r="AP162" s="22"/>
      <c r="AQ162" s="164">
        <f t="shared" si="121"/>
        <v>0</v>
      </c>
      <c r="AR162" s="22"/>
      <c r="AS162" s="164">
        <f t="shared" si="122"/>
        <v>0</v>
      </c>
      <c r="AT162" s="22"/>
      <c r="AU162" s="164">
        <f t="shared" si="123"/>
        <v>0</v>
      </c>
      <c r="AV162" s="22"/>
      <c r="AW162" s="164">
        <f t="shared" si="124"/>
        <v>0</v>
      </c>
      <c r="AX162" s="22"/>
      <c r="AY162" s="164">
        <f t="shared" si="125"/>
        <v>0</v>
      </c>
      <c r="AZ162" s="22"/>
      <c r="BA162" s="164">
        <f t="shared" si="126"/>
        <v>0</v>
      </c>
      <c r="BB162" s="22"/>
      <c r="BC162" s="164">
        <f t="shared" si="127"/>
        <v>0</v>
      </c>
      <c r="BD162" s="22"/>
      <c r="BE162" s="164">
        <f t="shared" si="128"/>
        <v>0</v>
      </c>
      <c r="BF162" s="256">
        <f t="shared" si="129"/>
        <v>0</v>
      </c>
      <c r="BG162" s="256">
        <f t="shared" si="130"/>
        <v>0</v>
      </c>
      <c r="BH162" s="255" t="b">
        <f t="shared" si="131"/>
        <v>1</v>
      </c>
      <c r="BI162" s="255">
        <f t="shared" si="132"/>
        <v>0</v>
      </c>
      <c r="BJ162" s="250">
        <f t="shared" si="133"/>
        <v>21610046</v>
      </c>
      <c r="BK162" s="251">
        <v>348</v>
      </c>
      <c r="BL162" s="251">
        <v>5</v>
      </c>
      <c r="BM162" s="252">
        <f t="shared" si="134"/>
        <v>0</v>
      </c>
      <c r="BN162" s="252">
        <f t="shared" si="135"/>
        <v>0</v>
      </c>
      <c r="BO162" s="252">
        <f t="shared" si="136"/>
        <v>0</v>
      </c>
      <c r="BP162" s="252">
        <f t="shared" si="137"/>
        <v>0</v>
      </c>
      <c r="BQ162" s="254">
        <f t="shared" si="138"/>
        <v>30</v>
      </c>
      <c r="BR162">
        <f t="shared" si="139"/>
        <v>16</v>
      </c>
      <c r="BS162">
        <v>0</v>
      </c>
      <c r="BT162">
        <v>1</v>
      </c>
      <c r="BU162" t="s">
        <v>139</v>
      </c>
      <c r="BV162" t="str">
        <f t="shared" si="140"/>
        <v>0</v>
      </c>
      <c r="BW162" t="str">
        <f t="shared" si="141"/>
        <v>0</v>
      </c>
      <c r="BX162" t="str">
        <f t="shared" si="142"/>
        <v>1</v>
      </c>
      <c r="BY162" t="s">
        <v>23</v>
      </c>
      <c r="BZ162" s="253">
        <f t="shared" si="143"/>
        <v>0</v>
      </c>
      <c r="CA162" s="253">
        <f t="shared" si="144"/>
        <v>0</v>
      </c>
      <c r="CB162" s="253">
        <f t="shared" si="145"/>
        <v>0</v>
      </c>
      <c r="CC162" s="253">
        <f t="shared" si="146"/>
        <v>0</v>
      </c>
      <c r="CD162" s="253">
        <f t="shared" si="147"/>
        <v>0</v>
      </c>
      <c r="CE162" s="253">
        <f t="shared" si="148"/>
        <v>0</v>
      </c>
      <c r="CF162" s="253">
        <f t="shared" si="149"/>
        <v>0</v>
      </c>
      <c r="CG162" s="253">
        <f t="shared" si="150"/>
        <v>0</v>
      </c>
      <c r="CH162" s="253">
        <f t="shared" si="151"/>
        <v>0</v>
      </c>
      <c r="CI162" s="253">
        <f t="shared" si="152"/>
        <v>0</v>
      </c>
      <c r="CJ162" s="253">
        <f t="shared" si="153"/>
        <v>0</v>
      </c>
      <c r="CK162" s="253">
        <f t="shared" si="154"/>
        <v>0</v>
      </c>
    </row>
    <row r="163" spans="2:89" s="218" customFormat="1" ht="20.399999999999999" x14ac:dyDescent="0.3">
      <c r="B163" s="194">
        <v>98</v>
      </c>
      <c r="C163" s="219">
        <v>216011</v>
      </c>
      <c r="D163" s="219">
        <v>21610046</v>
      </c>
      <c r="E163" s="220" t="s">
        <v>191</v>
      </c>
      <c r="F163" s="198" t="s">
        <v>344</v>
      </c>
      <c r="G163" s="198" t="s">
        <v>345</v>
      </c>
      <c r="H163" s="199" t="s">
        <v>18</v>
      </c>
      <c r="I163" s="194"/>
      <c r="J163" s="199" t="s">
        <v>19</v>
      </c>
      <c r="K163" s="200">
        <f t="shared" si="104"/>
        <v>9</v>
      </c>
      <c r="L163" s="224" t="s">
        <v>20</v>
      </c>
      <c r="M163" s="262">
        <f t="shared" si="105"/>
        <v>30</v>
      </c>
      <c r="N163" s="222">
        <v>30</v>
      </c>
      <c r="O163" s="260">
        <v>16</v>
      </c>
      <c r="P163" s="110">
        <f t="shared" si="106"/>
        <v>313.2</v>
      </c>
      <c r="Q163" s="204" t="s">
        <v>139</v>
      </c>
      <c r="R163" s="205">
        <f t="shared" si="107"/>
        <v>1</v>
      </c>
      <c r="S163" s="114">
        <f t="shared" si="108"/>
        <v>34.799999999999997</v>
      </c>
      <c r="T163" s="205">
        <f t="shared" si="109"/>
        <v>4</v>
      </c>
      <c r="U163" s="114">
        <f t="shared" si="110"/>
        <v>139.19999999999999</v>
      </c>
      <c r="V163" s="205">
        <f t="shared" si="111"/>
        <v>2</v>
      </c>
      <c r="W163" s="114">
        <f t="shared" si="112"/>
        <v>69.599999999999994</v>
      </c>
      <c r="X163" s="205">
        <f t="shared" si="113"/>
        <v>2</v>
      </c>
      <c r="Y163" s="114">
        <f t="shared" si="114"/>
        <v>69.599999999999994</v>
      </c>
      <c r="Z163" s="203">
        <f t="shared" si="155"/>
        <v>313.2</v>
      </c>
      <c r="AA163" s="206" t="b">
        <f t="shared" si="116"/>
        <v>1</v>
      </c>
      <c r="AB163" s="194"/>
      <c r="AC163" s="213"/>
      <c r="AD163" s="199" t="s">
        <v>22</v>
      </c>
      <c r="AE163" s="198" t="s">
        <v>23</v>
      </c>
      <c r="AF163" s="214"/>
      <c r="AG163" s="215"/>
      <c r="AH163" s="210">
        <v>0</v>
      </c>
      <c r="AI163" s="164">
        <f t="shared" si="117"/>
        <v>0</v>
      </c>
      <c r="AJ163" s="223">
        <v>0</v>
      </c>
      <c r="AK163" s="164">
        <f t="shared" si="118"/>
        <v>0</v>
      </c>
      <c r="AL163" s="223">
        <v>1</v>
      </c>
      <c r="AM163" s="164">
        <f t="shared" si="119"/>
        <v>34.799999999999997</v>
      </c>
      <c r="AN163" s="223">
        <v>2</v>
      </c>
      <c r="AO163" s="164">
        <f t="shared" si="120"/>
        <v>69.599999999999994</v>
      </c>
      <c r="AP163" s="223">
        <v>1</v>
      </c>
      <c r="AQ163" s="164">
        <f t="shared" si="121"/>
        <v>34.799999999999997</v>
      </c>
      <c r="AR163" s="223">
        <v>1</v>
      </c>
      <c r="AS163" s="164">
        <f t="shared" si="122"/>
        <v>34.799999999999997</v>
      </c>
      <c r="AT163" s="223">
        <v>0</v>
      </c>
      <c r="AU163" s="164">
        <f t="shared" si="123"/>
        <v>0</v>
      </c>
      <c r="AV163" s="223">
        <v>1</v>
      </c>
      <c r="AW163" s="164">
        <f t="shared" si="124"/>
        <v>34.799999999999997</v>
      </c>
      <c r="AX163" s="223">
        <v>1</v>
      </c>
      <c r="AY163" s="164">
        <f t="shared" si="125"/>
        <v>34.799999999999997</v>
      </c>
      <c r="AZ163" s="223">
        <v>1</v>
      </c>
      <c r="BA163" s="164">
        <f t="shared" si="126"/>
        <v>34.799999999999997</v>
      </c>
      <c r="BB163" s="223">
        <v>1</v>
      </c>
      <c r="BC163" s="164">
        <f t="shared" si="127"/>
        <v>34.799999999999997</v>
      </c>
      <c r="BD163" s="223">
        <v>0</v>
      </c>
      <c r="BE163" s="164">
        <f t="shared" si="128"/>
        <v>0</v>
      </c>
      <c r="BF163" s="256">
        <f t="shared" si="129"/>
        <v>313.2</v>
      </c>
      <c r="BG163" s="256">
        <f t="shared" si="130"/>
        <v>313.20000000000005</v>
      </c>
      <c r="BH163" s="255" t="b">
        <f t="shared" si="131"/>
        <v>1</v>
      </c>
      <c r="BI163" s="255">
        <f t="shared" si="132"/>
        <v>0</v>
      </c>
      <c r="BJ163" s="250">
        <f t="shared" si="133"/>
        <v>21610046</v>
      </c>
      <c r="BK163" s="251">
        <v>348</v>
      </c>
      <c r="BL163" s="251">
        <v>5</v>
      </c>
      <c r="BM163" s="252">
        <f t="shared" si="134"/>
        <v>1</v>
      </c>
      <c r="BN163" s="252">
        <f t="shared" si="135"/>
        <v>4</v>
      </c>
      <c r="BO163" s="252">
        <f t="shared" si="136"/>
        <v>2</v>
      </c>
      <c r="BP163" s="252">
        <f t="shared" si="137"/>
        <v>2</v>
      </c>
      <c r="BQ163" s="254">
        <f t="shared" si="138"/>
        <v>30</v>
      </c>
      <c r="BR163">
        <f t="shared" si="139"/>
        <v>16</v>
      </c>
      <c r="BS163">
        <v>0</v>
      </c>
      <c r="BT163">
        <v>1</v>
      </c>
      <c r="BU163" t="s">
        <v>139</v>
      </c>
      <c r="BV163" t="str">
        <f t="shared" si="140"/>
        <v>0</v>
      </c>
      <c r="BW163" t="str">
        <f t="shared" si="141"/>
        <v>0</v>
      </c>
      <c r="BX163" t="str">
        <f t="shared" si="142"/>
        <v>1</v>
      </c>
      <c r="BY163" t="s">
        <v>23</v>
      </c>
      <c r="BZ163" s="253">
        <f t="shared" si="143"/>
        <v>0</v>
      </c>
      <c r="CA163" s="253">
        <f t="shared" si="144"/>
        <v>0</v>
      </c>
      <c r="CB163" s="253">
        <f t="shared" si="145"/>
        <v>34.799999999999997</v>
      </c>
      <c r="CC163" s="253">
        <f t="shared" si="146"/>
        <v>69.599999999999994</v>
      </c>
      <c r="CD163" s="253">
        <f t="shared" si="147"/>
        <v>34.799999999999997</v>
      </c>
      <c r="CE163" s="253">
        <f t="shared" si="148"/>
        <v>34.799999999999997</v>
      </c>
      <c r="CF163" s="253">
        <f t="shared" si="149"/>
        <v>0</v>
      </c>
      <c r="CG163" s="253">
        <f t="shared" si="150"/>
        <v>34.799999999999997</v>
      </c>
      <c r="CH163" s="253">
        <f t="shared" si="151"/>
        <v>34.799999999999997</v>
      </c>
      <c r="CI163" s="253">
        <f t="shared" si="152"/>
        <v>34.799999999999997</v>
      </c>
      <c r="CJ163" s="253">
        <f t="shared" si="153"/>
        <v>34.799999999999997</v>
      </c>
      <c r="CK163" s="253">
        <f t="shared" si="154"/>
        <v>0</v>
      </c>
    </row>
    <row r="164" spans="2:89" ht="20.399999999999999" x14ac:dyDescent="0.3">
      <c r="B164" s="129">
        <v>99</v>
      </c>
      <c r="C164" s="138">
        <v>216011</v>
      </c>
      <c r="D164" s="138">
        <v>21610049</v>
      </c>
      <c r="E164" s="139" t="s">
        <v>218</v>
      </c>
      <c r="F164" s="108" t="s">
        <v>344</v>
      </c>
      <c r="G164" s="108" t="s">
        <v>345</v>
      </c>
      <c r="H164" s="109" t="s">
        <v>18</v>
      </c>
      <c r="I164" s="123"/>
      <c r="J164" s="109" t="s">
        <v>19</v>
      </c>
      <c r="K164" s="111">
        <f t="shared" si="104"/>
        <v>0</v>
      </c>
      <c r="L164" s="142" t="s">
        <v>20</v>
      </c>
      <c r="M164" s="262">
        <f t="shared" si="105"/>
        <v>88</v>
      </c>
      <c r="N164" s="141">
        <v>88</v>
      </c>
      <c r="O164" s="260">
        <v>16</v>
      </c>
      <c r="P164" s="110">
        <f t="shared" si="106"/>
        <v>0</v>
      </c>
      <c r="Q164" s="112" t="s">
        <v>139</v>
      </c>
      <c r="R164" s="113">
        <f t="shared" si="107"/>
        <v>0</v>
      </c>
      <c r="S164" s="114">
        <f t="shared" si="108"/>
        <v>0</v>
      </c>
      <c r="T164" s="113">
        <f t="shared" si="109"/>
        <v>0</v>
      </c>
      <c r="U164" s="114">
        <f t="shared" si="110"/>
        <v>0</v>
      </c>
      <c r="V164" s="113">
        <f t="shared" si="111"/>
        <v>0</v>
      </c>
      <c r="W164" s="114">
        <f t="shared" si="112"/>
        <v>0</v>
      </c>
      <c r="X164" s="113">
        <f t="shared" si="113"/>
        <v>0</v>
      </c>
      <c r="Y164" s="114">
        <f t="shared" si="114"/>
        <v>0</v>
      </c>
      <c r="Z164" s="116">
        <f t="shared" si="155"/>
        <v>0</v>
      </c>
      <c r="AA164" s="117" t="b">
        <f t="shared" si="116"/>
        <v>1</v>
      </c>
      <c r="AB164" s="123"/>
      <c r="AC164" s="124"/>
      <c r="AD164" s="109" t="s">
        <v>22</v>
      </c>
      <c r="AE164" s="108" t="s">
        <v>23</v>
      </c>
      <c r="AF164" s="125"/>
      <c r="AG164" s="126"/>
      <c r="AH164" s="121">
        <v>0</v>
      </c>
      <c r="AI164" s="164">
        <f t="shared" si="117"/>
        <v>0</v>
      </c>
      <c r="AJ164" s="22">
        <v>0</v>
      </c>
      <c r="AK164" s="164">
        <f t="shared" si="118"/>
        <v>0</v>
      </c>
      <c r="AL164" s="22">
        <v>0</v>
      </c>
      <c r="AM164" s="164">
        <f t="shared" si="119"/>
        <v>0</v>
      </c>
      <c r="AN164" s="22"/>
      <c r="AO164" s="164">
        <f t="shared" si="120"/>
        <v>0</v>
      </c>
      <c r="AP164" s="22"/>
      <c r="AQ164" s="164">
        <f t="shared" si="121"/>
        <v>0</v>
      </c>
      <c r="AR164" s="22"/>
      <c r="AS164" s="164">
        <f t="shared" si="122"/>
        <v>0</v>
      </c>
      <c r="AT164" s="22"/>
      <c r="AU164" s="164">
        <f t="shared" si="123"/>
        <v>0</v>
      </c>
      <c r="AV164" s="22"/>
      <c r="AW164" s="164">
        <f t="shared" si="124"/>
        <v>0</v>
      </c>
      <c r="AX164" s="22"/>
      <c r="AY164" s="164">
        <f t="shared" si="125"/>
        <v>0</v>
      </c>
      <c r="AZ164" s="22"/>
      <c r="BA164" s="164">
        <f t="shared" si="126"/>
        <v>0</v>
      </c>
      <c r="BB164" s="22"/>
      <c r="BC164" s="164">
        <f t="shared" si="127"/>
        <v>0</v>
      </c>
      <c r="BD164" s="22"/>
      <c r="BE164" s="164">
        <f t="shared" si="128"/>
        <v>0</v>
      </c>
      <c r="BF164" s="256">
        <f t="shared" si="129"/>
        <v>0</v>
      </c>
      <c r="BG164" s="256">
        <f t="shared" si="130"/>
        <v>0</v>
      </c>
      <c r="BH164" s="255" t="b">
        <f t="shared" si="131"/>
        <v>1</v>
      </c>
      <c r="BI164" s="255">
        <f t="shared" si="132"/>
        <v>0</v>
      </c>
      <c r="BJ164" s="250">
        <f t="shared" si="133"/>
        <v>21610049</v>
      </c>
      <c r="BK164" s="251">
        <v>348</v>
      </c>
      <c r="BL164" s="251">
        <v>5</v>
      </c>
      <c r="BM164" s="252">
        <f t="shared" si="134"/>
        <v>0</v>
      </c>
      <c r="BN164" s="252">
        <f t="shared" si="135"/>
        <v>0</v>
      </c>
      <c r="BO164" s="252">
        <f t="shared" si="136"/>
        <v>0</v>
      </c>
      <c r="BP164" s="252">
        <f t="shared" si="137"/>
        <v>0</v>
      </c>
      <c r="BQ164" s="254">
        <f t="shared" si="138"/>
        <v>88</v>
      </c>
      <c r="BR164">
        <f t="shared" si="139"/>
        <v>16</v>
      </c>
      <c r="BS164">
        <v>0</v>
      </c>
      <c r="BT164">
        <v>1</v>
      </c>
      <c r="BU164" t="s">
        <v>139</v>
      </c>
      <c r="BV164" t="str">
        <f t="shared" si="140"/>
        <v>0</v>
      </c>
      <c r="BW164" t="str">
        <f t="shared" si="141"/>
        <v>0</v>
      </c>
      <c r="BX164" t="str">
        <f t="shared" si="142"/>
        <v>1</v>
      </c>
      <c r="BY164" t="s">
        <v>23</v>
      </c>
      <c r="BZ164" s="253">
        <f t="shared" si="143"/>
        <v>0</v>
      </c>
      <c r="CA164" s="253">
        <f t="shared" si="144"/>
        <v>0</v>
      </c>
      <c r="CB164" s="253">
        <f t="shared" si="145"/>
        <v>0</v>
      </c>
      <c r="CC164" s="253">
        <f t="shared" si="146"/>
        <v>0</v>
      </c>
      <c r="CD164" s="253">
        <f t="shared" si="147"/>
        <v>0</v>
      </c>
      <c r="CE164" s="253">
        <f t="shared" si="148"/>
        <v>0</v>
      </c>
      <c r="CF164" s="253">
        <f t="shared" si="149"/>
        <v>0</v>
      </c>
      <c r="CG164" s="253">
        <f t="shared" si="150"/>
        <v>0</v>
      </c>
      <c r="CH164" s="253">
        <f t="shared" si="151"/>
        <v>0</v>
      </c>
      <c r="CI164" s="253">
        <f t="shared" si="152"/>
        <v>0</v>
      </c>
      <c r="CJ164" s="253">
        <f t="shared" si="153"/>
        <v>0</v>
      </c>
      <c r="CK164" s="253">
        <f t="shared" si="154"/>
        <v>0</v>
      </c>
    </row>
    <row r="165" spans="2:89" s="218" customFormat="1" ht="20.399999999999999" x14ac:dyDescent="0.3">
      <c r="B165" s="194">
        <v>99</v>
      </c>
      <c r="C165" s="219">
        <v>216011</v>
      </c>
      <c r="D165" s="219">
        <v>21610049</v>
      </c>
      <c r="E165" s="220" t="s">
        <v>218</v>
      </c>
      <c r="F165" s="198" t="s">
        <v>344</v>
      </c>
      <c r="G165" s="198" t="s">
        <v>345</v>
      </c>
      <c r="H165" s="199" t="s">
        <v>18</v>
      </c>
      <c r="I165" s="194"/>
      <c r="J165" s="199" t="s">
        <v>19</v>
      </c>
      <c r="K165" s="200">
        <f t="shared" si="104"/>
        <v>24</v>
      </c>
      <c r="L165" s="224" t="s">
        <v>20</v>
      </c>
      <c r="M165" s="262">
        <f t="shared" si="105"/>
        <v>88</v>
      </c>
      <c r="N165" s="222">
        <v>88</v>
      </c>
      <c r="O165" s="260">
        <v>16</v>
      </c>
      <c r="P165" s="110">
        <f t="shared" si="106"/>
        <v>2449.92</v>
      </c>
      <c r="Q165" s="204" t="s">
        <v>139</v>
      </c>
      <c r="R165" s="205">
        <f t="shared" si="107"/>
        <v>10</v>
      </c>
      <c r="S165" s="114">
        <f t="shared" si="108"/>
        <v>1020.8</v>
      </c>
      <c r="T165" s="205">
        <f t="shared" si="109"/>
        <v>10</v>
      </c>
      <c r="U165" s="114">
        <f t="shared" si="110"/>
        <v>1020.8</v>
      </c>
      <c r="V165" s="205">
        <f t="shared" si="111"/>
        <v>2</v>
      </c>
      <c r="W165" s="114">
        <f t="shared" si="112"/>
        <v>204.16</v>
      </c>
      <c r="X165" s="205">
        <f t="shared" si="113"/>
        <v>2</v>
      </c>
      <c r="Y165" s="114">
        <f t="shared" si="114"/>
        <v>204.16</v>
      </c>
      <c r="Z165" s="203">
        <f t="shared" si="155"/>
        <v>2449.9199999999996</v>
      </c>
      <c r="AA165" s="206" t="b">
        <f t="shared" si="116"/>
        <v>1</v>
      </c>
      <c r="AB165" s="194"/>
      <c r="AC165" s="213"/>
      <c r="AD165" s="199" t="s">
        <v>22</v>
      </c>
      <c r="AE165" s="198" t="s">
        <v>23</v>
      </c>
      <c r="AF165" s="214"/>
      <c r="AG165" s="215"/>
      <c r="AH165" s="210">
        <v>0</v>
      </c>
      <c r="AI165" s="164">
        <f t="shared" si="117"/>
        <v>0</v>
      </c>
      <c r="AJ165" s="223">
        <v>0</v>
      </c>
      <c r="AK165" s="164">
        <f t="shared" si="118"/>
        <v>0</v>
      </c>
      <c r="AL165" s="223">
        <v>10</v>
      </c>
      <c r="AM165" s="164">
        <f t="shared" si="119"/>
        <v>1020.8</v>
      </c>
      <c r="AN165" s="223">
        <v>6</v>
      </c>
      <c r="AO165" s="164">
        <f t="shared" si="120"/>
        <v>612.48</v>
      </c>
      <c r="AP165" s="223">
        <v>3</v>
      </c>
      <c r="AQ165" s="164">
        <f t="shared" si="121"/>
        <v>306.24</v>
      </c>
      <c r="AR165" s="223">
        <v>1</v>
      </c>
      <c r="AS165" s="164">
        <f t="shared" si="122"/>
        <v>102.08</v>
      </c>
      <c r="AT165" s="223">
        <v>0</v>
      </c>
      <c r="AU165" s="164">
        <f t="shared" si="123"/>
        <v>0</v>
      </c>
      <c r="AV165" s="223">
        <v>1</v>
      </c>
      <c r="AW165" s="164">
        <f t="shared" si="124"/>
        <v>102.08</v>
      </c>
      <c r="AX165" s="223">
        <v>1</v>
      </c>
      <c r="AY165" s="164">
        <f t="shared" si="125"/>
        <v>102.08</v>
      </c>
      <c r="AZ165" s="223">
        <v>1</v>
      </c>
      <c r="BA165" s="164">
        <f t="shared" si="126"/>
        <v>102.08</v>
      </c>
      <c r="BB165" s="223">
        <v>1</v>
      </c>
      <c r="BC165" s="164">
        <f t="shared" si="127"/>
        <v>102.08</v>
      </c>
      <c r="BD165" s="223">
        <v>0</v>
      </c>
      <c r="BE165" s="164">
        <f t="shared" si="128"/>
        <v>0</v>
      </c>
      <c r="BF165" s="256">
        <f t="shared" si="129"/>
        <v>2449.92</v>
      </c>
      <c r="BG165" s="256">
        <f t="shared" si="130"/>
        <v>2449.9199999999996</v>
      </c>
      <c r="BH165" s="255" t="b">
        <f t="shared" si="131"/>
        <v>1</v>
      </c>
      <c r="BI165" s="255">
        <f t="shared" si="132"/>
        <v>0</v>
      </c>
      <c r="BJ165" s="250">
        <f t="shared" si="133"/>
        <v>21610049</v>
      </c>
      <c r="BK165" s="251">
        <v>348</v>
      </c>
      <c r="BL165" s="251">
        <v>5</v>
      </c>
      <c r="BM165" s="252">
        <f t="shared" si="134"/>
        <v>10</v>
      </c>
      <c r="BN165" s="252">
        <f t="shared" si="135"/>
        <v>10</v>
      </c>
      <c r="BO165" s="252">
        <f t="shared" si="136"/>
        <v>2</v>
      </c>
      <c r="BP165" s="252">
        <f t="shared" si="137"/>
        <v>2</v>
      </c>
      <c r="BQ165" s="254">
        <f t="shared" si="138"/>
        <v>88</v>
      </c>
      <c r="BR165">
        <f t="shared" si="139"/>
        <v>16</v>
      </c>
      <c r="BS165">
        <v>0</v>
      </c>
      <c r="BT165">
        <v>1</v>
      </c>
      <c r="BU165" t="s">
        <v>139</v>
      </c>
      <c r="BV165" t="str">
        <f t="shared" si="140"/>
        <v>0</v>
      </c>
      <c r="BW165" t="str">
        <f t="shared" si="141"/>
        <v>0</v>
      </c>
      <c r="BX165" t="str">
        <f t="shared" si="142"/>
        <v>1</v>
      </c>
      <c r="BY165" t="s">
        <v>23</v>
      </c>
      <c r="BZ165" s="253">
        <f t="shared" si="143"/>
        <v>0</v>
      </c>
      <c r="CA165" s="253">
        <f t="shared" si="144"/>
        <v>0</v>
      </c>
      <c r="CB165" s="253">
        <f t="shared" si="145"/>
        <v>1020.8</v>
      </c>
      <c r="CC165" s="253">
        <f t="shared" si="146"/>
        <v>612.48</v>
      </c>
      <c r="CD165" s="253">
        <f t="shared" si="147"/>
        <v>306.24</v>
      </c>
      <c r="CE165" s="253">
        <f t="shared" si="148"/>
        <v>102.08</v>
      </c>
      <c r="CF165" s="253">
        <f t="shared" si="149"/>
        <v>0</v>
      </c>
      <c r="CG165" s="253">
        <f t="shared" si="150"/>
        <v>102.08</v>
      </c>
      <c r="CH165" s="253">
        <f t="shared" si="151"/>
        <v>102.08</v>
      </c>
      <c r="CI165" s="253">
        <f t="shared" si="152"/>
        <v>102.08</v>
      </c>
      <c r="CJ165" s="253">
        <f t="shared" si="153"/>
        <v>102.08</v>
      </c>
      <c r="CK165" s="253">
        <f t="shared" si="154"/>
        <v>0</v>
      </c>
    </row>
    <row r="166" spans="2:89" ht="20.399999999999999" x14ac:dyDescent="0.3">
      <c r="B166" s="129">
        <v>100</v>
      </c>
      <c r="C166" s="138">
        <v>216011</v>
      </c>
      <c r="D166" s="138">
        <v>21610055</v>
      </c>
      <c r="E166" s="139" t="s">
        <v>192</v>
      </c>
      <c r="F166" s="108" t="s">
        <v>344</v>
      </c>
      <c r="G166" s="108" t="s">
        <v>345</v>
      </c>
      <c r="H166" s="109" t="s">
        <v>18</v>
      </c>
      <c r="I166" s="123"/>
      <c r="J166" s="109" t="s">
        <v>19</v>
      </c>
      <c r="K166" s="111">
        <f t="shared" si="104"/>
        <v>19</v>
      </c>
      <c r="L166" s="142" t="s">
        <v>206</v>
      </c>
      <c r="M166" s="262">
        <f t="shared" si="105"/>
        <v>20</v>
      </c>
      <c r="N166" s="141">
        <v>20</v>
      </c>
      <c r="O166" s="260">
        <v>16</v>
      </c>
      <c r="P166" s="110">
        <f t="shared" si="106"/>
        <v>440.8</v>
      </c>
      <c r="Q166" s="112" t="s">
        <v>139</v>
      </c>
      <c r="R166" s="113">
        <f t="shared" si="107"/>
        <v>19</v>
      </c>
      <c r="S166" s="114">
        <f t="shared" si="108"/>
        <v>440.8</v>
      </c>
      <c r="T166" s="113">
        <f t="shared" si="109"/>
        <v>0</v>
      </c>
      <c r="U166" s="114">
        <f t="shared" si="110"/>
        <v>0</v>
      </c>
      <c r="V166" s="113">
        <f t="shared" si="111"/>
        <v>0</v>
      </c>
      <c r="W166" s="114">
        <f t="shared" si="112"/>
        <v>0</v>
      </c>
      <c r="X166" s="113">
        <f t="shared" si="113"/>
        <v>0</v>
      </c>
      <c r="Y166" s="114">
        <f t="shared" si="114"/>
        <v>0</v>
      </c>
      <c r="Z166" s="116">
        <f t="shared" si="155"/>
        <v>440.8</v>
      </c>
      <c r="AA166" s="117" t="b">
        <f t="shared" si="116"/>
        <v>1</v>
      </c>
      <c r="AB166" s="123"/>
      <c r="AC166" s="124"/>
      <c r="AD166" s="109" t="s">
        <v>22</v>
      </c>
      <c r="AE166" s="108" t="s">
        <v>23</v>
      </c>
      <c r="AF166" s="125"/>
      <c r="AG166" s="126"/>
      <c r="AH166" s="121">
        <v>0</v>
      </c>
      <c r="AI166" s="164">
        <f t="shared" si="117"/>
        <v>0</v>
      </c>
      <c r="AJ166" s="22">
        <v>19</v>
      </c>
      <c r="AK166" s="164">
        <f t="shared" si="118"/>
        <v>440.8</v>
      </c>
      <c r="AL166" s="22">
        <v>0</v>
      </c>
      <c r="AM166" s="164">
        <f t="shared" si="119"/>
        <v>0</v>
      </c>
      <c r="AN166" s="22"/>
      <c r="AO166" s="164">
        <f t="shared" si="120"/>
        <v>0</v>
      </c>
      <c r="AP166" s="22"/>
      <c r="AQ166" s="164">
        <f t="shared" si="121"/>
        <v>0</v>
      </c>
      <c r="AR166" s="22"/>
      <c r="AS166" s="164">
        <f t="shared" si="122"/>
        <v>0</v>
      </c>
      <c r="AT166" s="22"/>
      <c r="AU166" s="164">
        <f t="shared" si="123"/>
        <v>0</v>
      </c>
      <c r="AV166" s="22"/>
      <c r="AW166" s="164">
        <f t="shared" si="124"/>
        <v>0</v>
      </c>
      <c r="AX166" s="22"/>
      <c r="AY166" s="164">
        <f t="shared" si="125"/>
        <v>0</v>
      </c>
      <c r="AZ166" s="22"/>
      <c r="BA166" s="164">
        <f t="shared" si="126"/>
        <v>0</v>
      </c>
      <c r="BB166" s="22"/>
      <c r="BC166" s="164">
        <f t="shared" si="127"/>
        <v>0</v>
      </c>
      <c r="BD166" s="22"/>
      <c r="BE166" s="164">
        <f t="shared" si="128"/>
        <v>0</v>
      </c>
      <c r="BF166" s="256">
        <f t="shared" si="129"/>
        <v>440.8</v>
      </c>
      <c r="BG166" s="256">
        <f t="shared" si="130"/>
        <v>440.8</v>
      </c>
      <c r="BH166" s="255" t="b">
        <f t="shared" si="131"/>
        <v>1</v>
      </c>
      <c r="BI166" s="255">
        <f t="shared" si="132"/>
        <v>0</v>
      </c>
      <c r="BJ166" s="250">
        <f t="shared" si="133"/>
        <v>21610055</v>
      </c>
      <c r="BK166" s="251">
        <v>348</v>
      </c>
      <c r="BL166" s="251">
        <v>5</v>
      </c>
      <c r="BM166" s="252">
        <f t="shared" si="134"/>
        <v>19</v>
      </c>
      <c r="BN166" s="252">
        <f t="shared" si="135"/>
        <v>0</v>
      </c>
      <c r="BO166" s="252">
        <f t="shared" si="136"/>
        <v>0</v>
      </c>
      <c r="BP166" s="252">
        <f t="shared" si="137"/>
        <v>0</v>
      </c>
      <c r="BQ166" s="254">
        <f t="shared" si="138"/>
        <v>20</v>
      </c>
      <c r="BR166">
        <f t="shared" si="139"/>
        <v>16</v>
      </c>
      <c r="BS166">
        <v>0</v>
      </c>
      <c r="BT166">
        <v>1</v>
      </c>
      <c r="BU166" t="s">
        <v>139</v>
      </c>
      <c r="BV166" t="str">
        <f t="shared" si="140"/>
        <v>0</v>
      </c>
      <c r="BW166" t="str">
        <f t="shared" si="141"/>
        <v>0</v>
      </c>
      <c r="BX166" t="str">
        <f t="shared" si="142"/>
        <v>1</v>
      </c>
      <c r="BY166" t="s">
        <v>23</v>
      </c>
      <c r="BZ166" s="253">
        <f t="shared" si="143"/>
        <v>0</v>
      </c>
      <c r="CA166" s="253">
        <f t="shared" si="144"/>
        <v>440.8</v>
      </c>
      <c r="CB166" s="253">
        <f t="shared" si="145"/>
        <v>0</v>
      </c>
      <c r="CC166" s="253">
        <f t="shared" si="146"/>
        <v>0</v>
      </c>
      <c r="CD166" s="253">
        <f t="shared" si="147"/>
        <v>0</v>
      </c>
      <c r="CE166" s="253">
        <f t="shared" si="148"/>
        <v>0</v>
      </c>
      <c r="CF166" s="253">
        <f t="shared" si="149"/>
        <v>0</v>
      </c>
      <c r="CG166" s="253">
        <f t="shared" si="150"/>
        <v>0</v>
      </c>
      <c r="CH166" s="253">
        <f t="shared" si="151"/>
        <v>0</v>
      </c>
      <c r="CI166" s="253">
        <f t="shared" si="152"/>
        <v>0</v>
      </c>
      <c r="CJ166" s="253">
        <f t="shared" si="153"/>
        <v>0</v>
      </c>
      <c r="CK166" s="253">
        <f t="shared" si="154"/>
        <v>0</v>
      </c>
    </row>
    <row r="167" spans="2:89" s="218" customFormat="1" ht="20.399999999999999" x14ac:dyDescent="0.3">
      <c r="B167" s="194">
        <v>100</v>
      </c>
      <c r="C167" s="219">
        <v>216011</v>
      </c>
      <c r="D167" s="219">
        <v>21610055</v>
      </c>
      <c r="E167" s="220" t="s">
        <v>192</v>
      </c>
      <c r="F167" s="198" t="s">
        <v>344</v>
      </c>
      <c r="G167" s="198" t="s">
        <v>345</v>
      </c>
      <c r="H167" s="199" t="s">
        <v>18</v>
      </c>
      <c r="I167" s="194"/>
      <c r="J167" s="199" t="s">
        <v>19</v>
      </c>
      <c r="K167" s="200">
        <f t="shared" si="104"/>
        <v>50</v>
      </c>
      <c r="L167" s="224" t="s">
        <v>206</v>
      </c>
      <c r="M167" s="262">
        <f t="shared" si="105"/>
        <v>16</v>
      </c>
      <c r="N167" s="222">
        <v>16</v>
      </c>
      <c r="O167" s="260">
        <v>16</v>
      </c>
      <c r="P167" s="110">
        <f t="shared" si="106"/>
        <v>927.99999999999989</v>
      </c>
      <c r="Q167" s="204" t="s">
        <v>139</v>
      </c>
      <c r="R167" s="205">
        <f t="shared" si="107"/>
        <v>30</v>
      </c>
      <c r="S167" s="114">
        <f t="shared" si="108"/>
        <v>556.79999999999995</v>
      </c>
      <c r="T167" s="205">
        <f t="shared" si="109"/>
        <v>20</v>
      </c>
      <c r="U167" s="114">
        <f t="shared" si="110"/>
        <v>371.2</v>
      </c>
      <c r="V167" s="205">
        <f t="shared" si="111"/>
        <v>0</v>
      </c>
      <c r="W167" s="114">
        <f t="shared" si="112"/>
        <v>0</v>
      </c>
      <c r="X167" s="205">
        <f t="shared" si="113"/>
        <v>0</v>
      </c>
      <c r="Y167" s="114">
        <f t="shared" si="114"/>
        <v>0</v>
      </c>
      <c r="Z167" s="203">
        <f t="shared" si="155"/>
        <v>928</v>
      </c>
      <c r="AA167" s="206" t="b">
        <f t="shared" si="116"/>
        <v>1</v>
      </c>
      <c r="AB167" s="194"/>
      <c r="AC167" s="213"/>
      <c r="AD167" s="199" t="s">
        <v>22</v>
      </c>
      <c r="AE167" s="198" t="s">
        <v>23</v>
      </c>
      <c r="AF167" s="214"/>
      <c r="AG167" s="215"/>
      <c r="AH167" s="210"/>
      <c r="AI167" s="164">
        <f t="shared" si="117"/>
        <v>0</v>
      </c>
      <c r="AJ167" s="223"/>
      <c r="AK167" s="164">
        <f t="shared" si="118"/>
        <v>0</v>
      </c>
      <c r="AL167" s="223">
        <v>30</v>
      </c>
      <c r="AM167" s="164">
        <f t="shared" si="119"/>
        <v>556.79999999999995</v>
      </c>
      <c r="AN167" s="223">
        <v>20</v>
      </c>
      <c r="AO167" s="164">
        <f t="shared" si="120"/>
        <v>371.2</v>
      </c>
      <c r="AP167" s="223">
        <v>0</v>
      </c>
      <c r="AQ167" s="164">
        <f t="shared" si="121"/>
        <v>0</v>
      </c>
      <c r="AR167" s="223">
        <v>0</v>
      </c>
      <c r="AS167" s="164">
        <f t="shared" si="122"/>
        <v>0</v>
      </c>
      <c r="AT167" s="223">
        <v>0</v>
      </c>
      <c r="AU167" s="164">
        <f t="shared" si="123"/>
        <v>0</v>
      </c>
      <c r="AV167" s="223">
        <v>0</v>
      </c>
      <c r="AW167" s="164">
        <f t="shared" si="124"/>
        <v>0</v>
      </c>
      <c r="AX167" s="223">
        <v>0</v>
      </c>
      <c r="AY167" s="164">
        <f t="shared" si="125"/>
        <v>0</v>
      </c>
      <c r="AZ167" s="223">
        <v>0</v>
      </c>
      <c r="BA167" s="164">
        <f t="shared" si="126"/>
        <v>0</v>
      </c>
      <c r="BB167" s="223">
        <v>0</v>
      </c>
      <c r="BC167" s="164">
        <f t="shared" si="127"/>
        <v>0</v>
      </c>
      <c r="BD167" s="223">
        <v>0</v>
      </c>
      <c r="BE167" s="164">
        <f t="shared" si="128"/>
        <v>0</v>
      </c>
      <c r="BF167" s="256">
        <f t="shared" si="129"/>
        <v>927.99999999999989</v>
      </c>
      <c r="BG167" s="256">
        <f t="shared" si="130"/>
        <v>928</v>
      </c>
      <c r="BH167" s="255" t="b">
        <f t="shared" si="131"/>
        <v>1</v>
      </c>
      <c r="BI167" s="255">
        <f t="shared" si="132"/>
        <v>0</v>
      </c>
      <c r="BJ167" s="250">
        <f t="shared" si="133"/>
        <v>21610055</v>
      </c>
      <c r="BK167" s="251">
        <v>348</v>
      </c>
      <c r="BL167" s="251">
        <v>5</v>
      </c>
      <c r="BM167" s="252">
        <f t="shared" si="134"/>
        <v>30</v>
      </c>
      <c r="BN167" s="252">
        <f t="shared" si="135"/>
        <v>20</v>
      </c>
      <c r="BO167" s="252">
        <f t="shared" si="136"/>
        <v>0</v>
      </c>
      <c r="BP167" s="252">
        <f t="shared" si="137"/>
        <v>0</v>
      </c>
      <c r="BQ167" s="254">
        <f t="shared" si="138"/>
        <v>16</v>
      </c>
      <c r="BR167">
        <f t="shared" si="139"/>
        <v>16</v>
      </c>
      <c r="BS167">
        <v>0</v>
      </c>
      <c r="BT167">
        <v>1</v>
      </c>
      <c r="BU167" t="s">
        <v>139</v>
      </c>
      <c r="BV167" t="str">
        <f t="shared" si="140"/>
        <v>0</v>
      </c>
      <c r="BW167" t="str">
        <f t="shared" si="141"/>
        <v>0</v>
      </c>
      <c r="BX167" t="str">
        <f t="shared" si="142"/>
        <v>1</v>
      </c>
      <c r="BY167" t="s">
        <v>23</v>
      </c>
      <c r="BZ167" s="253">
        <f t="shared" si="143"/>
        <v>0</v>
      </c>
      <c r="CA167" s="253">
        <f t="shared" si="144"/>
        <v>0</v>
      </c>
      <c r="CB167" s="253">
        <f t="shared" si="145"/>
        <v>556.79999999999995</v>
      </c>
      <c r="CC167" s="253">
        <f t="shared" si="146"/>
        <v>371.2</v>
      </c>
      <c r="CD167" s="253">
        <f t="shared" si="147"/>
        <v>0</v>
      </c>
      <c r="CE167" s="253">
        <f t="shared" si="148"/>
        <v>0</v>
      </c>
      <c r="CF167" s="253">
        <f t="shared" si="149"/>
        <v>0</v>
      </c>
      <c r="CG167" s="253">
        <f t="shared" si="150"/>
        <v>0</v>
      </c>
      <c r="CH167" s="253">
        <f t="shared" si="151"/>
        <v>0</v>
      </c>
      <c r="CI167" s="253">
        <f t="shared" si="152"/>
        <v>0</v>
      </c>
      <c r="CJ167" s="253">
        <f t="shared" si="153"/>
        <v>0</v>
      </c>
      <c r="CK167" s="253">
        <f t="shared" si="154"/>
        <v>0</v>
      </c>
    </row>
    <row r="168" spans="2:89" ht="20.399999999999999" x14ac:dyDescent="0.3">
      <c r="B168" s="129">
        <v>101</v>
      </c>
      <c r="C168" s="138">
        <v>216011</v>
      </c>
      <c r="D168" s="138">
        <v>21610104</v>
      </c>
      <c r="E168" s="139" t="s">
        <v>212</v>
      </c>
      <c r="F168" s="108" t="s">
        <v>344</v>
      </c>
      <c r="G168" s="108" t="s">
        <v>345</v>
      </c>
      <c r="H168" s="109" t="s">
        <v>18</v>
      </c>
      <c r="I168" s="123"/>
      <c r="J168" s="109" t="s">
        <v>19</v>
      </c>
      <c r="K168" s="111">
        <f t="shared" si="104"/>
        <v>10</v>
      </c>
      <c r="L168" s="142" t="s">
        <v>20</v>
      </c>
      <c r="M168" s="262">
        <f t="shared" si="105"/>
        <v>5</v>
      </c>
      <c r="N168" s="141">
        <v>5</v>
      </c>
      <c r="O168" s="260">
        <v>16</v>
      </c>
      <c r="P168" s="110">
        <f t="shared" si="106"/>
        <v>58</v>
      </c>
      <c r="Q168" s="112" t="s">
        <v>139</v>
      </c>
      <c r="R168" s="113">
        <f t="shared" si="107"/>
        <v>10</v>
      </c>
      <c r="S168" s="114">
        <f t="shared" si="108"/>
        <v>58</v>
      </c>
      <c r="T168" s="113">
        <f t="shared" si="109"/>
        <v>0</v>
      </c>
      <c r="U168" s="114">
        <f t="shared" si="110"/>
        <v>0</v>
      </c>
      <c r="V168" s="113">
        <f t="shared" si="111"/>
        <v>0</v>
      </c>
      <c r="W168" s="114">
        <f t="shared" si="112"/>
        <v>0</v>
      </c>
      <c r="X168" s="113">
        <f t="shared" si="113"/>
        <v>0</v>
      </c>
      <c r="Y168" s="114">
        <f t="shared" si="114"/>
        <v>0</v>
      </c>
      <c r="Z168" s="116">
        <f t="shared" si="155"/>
        <v>58</v>
      </c>
      <c r="AA168" s="117" t="b">
        <f t="shared" si="116"/>
        <v>1</v>
      </c>
      <c r="AB168" s="123"/>
      <c r="AC168" s="124"/>
      <c r="AD168" s="109" t="s">
        <v>22</v>
      </c>
      <c r="AE168" s="108" t="s">
        <v>23</v>
      </c>
      <c r="AF168" s="125"/>
      <c r="AG168" s="126"/>
      <c r="AH168" s="121">
        <v>0</v>
      </c>
      <c r="AI168" s="164">
        <f t="shared" si="117"/>
        <v>0</v>
      </c>
      <c r="AJ168" s="22">
        <v>10</v>
      </c>
      <c r="AK168" s="164">
        <f t="shared" si="118"/>
        <v>58</v>
      </c>
      <c r="AL168" s="22">
        <v>0</v>
      </c>
      <c r="AM168" s="164">
        <f t="shared" si="119"/>
        <v>0</v>
      </c>
      <c r="AN168" s="22"/>
      <c r="AO168" s="164">
        <f t="shared" si="120"/>
        <v>0</v>
      </c>
      <c r="AP168" s="22"/>
      <c r="AQ168" s="164">
        <f t="shared" si="121"/>
        <v>0</v>
      </c>
      <c r="AR168" s="22"/>
      <c r="AS168" s="164">
        <f t="shared" si="122"/>
        <v>0</v>
      </c>
      <c r="AT168" s="22"/>
      <c r="AU168" s="164">
        <f t="shared" si="123"/>
        <v>0</v>
      </c>
      <c r="AV168" s="22"/>
      <c r="AW168" s="164">
        <f t="shared" si="124"/>
        <v>0</v>
      </c>
      <c r="AX168" s="22"/>
      <c r="AY168" s="164">
        <f t="shared" si="125"/>
        <v>0</v>
      </c>
      <c r="AZ168" s="22"/>
      <c r="BA168" s="164">
        <f t="shared" si="126"/>
        <v>0</v>
      </c>
      <c r="BB168" s="22"/>
      <c r="BC168" s="164">
        <f t="shared" si="127"/>
        <v>0</v>
      </c>
      <c r="BD168" s="22"/>
      <c r="BE168" s="164">
        <f t="shared" si="128"/>
        <v>0</v>
      </c>
      <c r="BF168" s="256">
        <f t="shared" si="129"/>
        <v>58</v>
      </c>
      <c r="BG168" s="256">
        <f t="shared" si="130"/>
        <v>58</v>
      </c>
      <c r="BH168" s="255" t="b">
        <f t="shared" si="131"/>
        <v>1</v>
      </c>
      <c r="BI168" s="255">
        <f t="shared" si="132"/>
        <v>0</v>
      </c>
      <c r="BJ168" s="250">
        <f t="shared" si="133"/>
        <v>21610104</v>
      </c>
      <c r="BK168" s="251">
        <v>348</v>
      </c>
      <c r="BL168" s="251">
        <v>5</v>
      </c>
      <c r="BM168" s="252">
        <f t="shared" si="134"/>
        <v>10</v>
      </c>
      <c r="BN168" s="252">
        <f t="shared" si="135"/>
        <v>0</v>
      </c>
      <c r="BO168" s="252">
        <f t="shared" si="136"/>
        <v>0</v>
      </c>
      <c r="BP168" s="252">
        <f t="shared" si="137"/>
        <v>0</v>
      </c>
      <c r="BQ168" s="254">
        <f t="shared" si="138"/>
        <v>5</v>
      </c>
      <c r="BR168">
        <f t="shared" si="139"/>
        <v>16</v>
      </c>
      <c r="BS168">
        <v>0</v>
      </c>
      <c r="BT168">
        <v>1</v>
      </c>
      <c r="BU168" t="s">
        <v>139</v>
      </c>
      <c r="BV168" t="str">
        <f t="shared" si="140"/>
        <v>0</v>
      </c>
      <c r="BW168" t="str">
        <f t="shared" si="141"/>
        <v>0</v>
      </c>
      <c r="BX168" t="str">
        <f t="shared" si="142"/>
        <v>1</v>
      </c>
      <c r="BY168" t="s">
        <v>23</v>
      </c>
      <c r="BZ168" s="253">
        <f t="shared" si="143"/>
        <v>0</v>
      </c>
      <c r="CA168" s="253">
        <f t="shared" si="144"/>
        <v>58</v>
      </c>
      <c r="CB168" s="253">
        <f t="shared" si="145"/>
        <v>0</v>
      </c>
      <c r="CC168" s="253">
        <f t="shared" si="146"/>
        <v>0</v>
      </c>
      <c r="CD168" s="253">
        <f t="shared" si="147"/>
        <v>0</v>
      </c>
      <c r="CE168" s="253">
        <f t="shared" si="148"/>
        <v>0</v>
      </c>
      <c r="CF168" s="253">
        <f t="shared" si="149"/>
        <v>0</v>
      </c>
      <c r="CG168" s="253">
        <f t="shared" si="150"/>
        <v>0</v>
      </c>
      <c r="CH168" s="253">
        <f t="shared" si="151"/>
        <v>0</v>
      </c>
      <c r="CI168" s="253">
        <f t="shared" si="152"/>
        <v>0</v>
      </c>
      <c r="CJ168" s="253">
        <f t="shared" si="153"/>
        <v>0</v>
      </c>
      <c r="CK168" s="253">
        <f t="shared" si="154"/>
        <v>0</v>
      </c>
    </row>
    <row r="169" spans="2:89" s="218" customFormat="1" ht="20.399999999999999" x14ac:dyDescent="0.3">
      <c r="B169" s="194">
        <v>101</v>
      </c>
      <c r="C169" s="219">
        <v>216011</v>
      </c>
      <c r="D169" s="219">
        <v>21610104</v>
      </c>
      <c r="E169" s="220" t="s">
        <v>212</v>
      </c>
      <c r="F169" s="198" t="s">
        <v>344</v>
      </c>
      <c r="G169" s="198" t="s">
        <v>345</v>
      </c>
      <c r="H169" s="199" t="s">
        <v>18</v>
      </c>
      <c r="I169" s="194"/>
      <c r="J169" s="199" t="s">
        <v>19</v>
      </c>
      <c r="K169" s="200">
        <f t="shared" si="104"/>
        <v>41</v>
      </c>
      <c r="L169" s="224" t="s">
        <v>20</v>
      </c>
      <c r="M169" s="262">
        <f t="shared" si="105"/>
        <v>5</v>
      </c>
      <c r="N169" s="222">
        <v>5</v>
      </c>
      <c r="O169" s="260">
        <v>16</v>
      </c>
      <c r="P169" s="110">
        <f t="shared" si="106"/>
        <v>237.79999999999998</v>
      </c>
      <c r="Q169" s="204" t="s">
        <v>139</v>
      </c>
      <c r="R169" s="205">
        <f t="shared" si="107"/>
        <v>16</v>
      </c>
      <c r="S169" s="114">
        <f t="shared" si="108"/>
        <v>92.8</v>
      </c>
      <c r="T169" s="205">
        <f t="shared" si="109"/>
        <v>17</v>
      </c>
      <c r="U169" s="114">
        <f t="shared" si="110"/>
        <v>98.6</v>
      </c>
      <c r="V169" s="205">
        <f t="shared" si="111"/>
        <v>4</v>
      </c>
      <c r="W169" s="114">
        <f t="shared" si="112"/>
        <v>23.2</v>
      </c>
      <c r="X169" s="205">
        <f t="shared" si="113"/>
        <v>4</v>
      </c>
      <c r="Y169" s="114">
        <f t="shared" si="114"/>
        <v>23.2</v>
      </c>
      <c r="Z169" s="203">
        <f t="shared" si="155"/>
        <v>237.79999999999995</v>
      </c>
      <c r="AA169" s="206" t="b">
        <f t="shared" si="116"/>
        <v>1</v>
      </c>
      <c r="AB169" s="194"/>
      <c r="AC169" s="213"/>
      <c r="AD169" s="199" t="s">
        <v>22</v>
      </c>
      <c r="AE169" s="198" t="s">
        <v>23</v>
      </c>
      <c r="AF169" s="214"/>
      <c r="AG169" s="215"/>
      <c r="AH169" s="210"/>
      <c r="AI169" s="164">
        <f t="shared" si="117"/>
        <v>0</v>
      </c>
      <c r="AJ169" s="223"/>
      <c r="AK169" s="164">
        <f t="shared" si="118"/>
        <v>0</v>
      </c>
      <c r="AL169" s="223">
        <v>16</v>
      </c>
      <c r="AM169" s="164">
        <f t="shared" si="119"/>
        <v>92.8</v>
      </c>
      <c r="AN169" s="223">
        <v>10</v>
      </c>
      <c r="AO169" s="164">
        <f t="shared" si="120"/>
        <v>58</v>
      </c>
      <c r="AP169" s="223">
        <v>5</v>
      </c>
      <c r="AQ169" s="164">
        <f t="shared" si="121"/>
        <v>29</v>
      </c>
      <c r="AR169" s="223">
        <v>2</v>
      </c>
      <c r="AS169" s="164">
        <f t="shared" si="122"/>
        <v>11.6</v>
      </c>
      <c r="AT169" s="223">
        <v>0</v>
      </c>
      <c r="AU169" s="164">
        <f t="shared" si="123"/>
        <v>0</v>
      </c>
      <c r="AV169" s="223">
        <v>2</v>
      </c>
      <c r="AW169" s="164">
        <f t="shared" si="124"/>
        <v>11.6</v>
      </c>
      <c r="AX169" s="223">
        <v>2</v>
      </c>
      <c r="AY169" s="164">
        <f t="shared" si="125"/>
        <v>11.6</v>
      </c>
      <c r="AZ169" s="223">
        <v>2</v>
      </c>
      <c r="BA169" s="164">
        <f t="shared" si="126"/>
        <v>11.6</v>
      </c>
      <c r="BB169" s="223">
        <v>2</v>
      </c>
      <c r="BC169" s="164">
        <f t="shared" si="127"/>
        <v>11.6</v>
      </c>
      <c r="BD169" s="223">
        <v>0</v>
      </c>
      <c r="BE169" s="164">
        <f t="shared" si="128"/>
        <v>0</v>
      </c>
      <c r="BF169" s="256">
        <f t="shared" si="129"/>
        <v>237.79999999999998</v>
      </c>
      <c r="BG169" s="256">
        <f t="shared" si="130"/>
        <v>237.79999999999998</v>
      </c>
      <c r="BH169" s="255" t="b">
        <f t="shared" si="131"/>
        <v>1</v>
      </c>
      <c r="BI169" s="255">
        <f t="shared" si="132"/>
        <v>0</v>
      </c>
      <c r="BJ169" s="250">
        <f t="shared" si="133"/>
        <v>21610104</v>
      </c>
      <c r="BK169" s="251">
        <v>348</v>
      </c>
      <c r="BL169" s="251">
        <v>5</v>
      </c>
      <c r="BM169" s="252">
        <f t="shared" si="134"/>
        <v>16</v>
      </c>
      <c r="BN169" s="252">
        <f t="shared" si="135"/>
        <v>17</v>
      </c>
      <c r="BO169" s="252">
        <f t="shared" si="136"/>
        <v>4</v>
      </c>
      <c r="BP169" s="252">
        <f t="shared" si="137"/>
        <v>4</v>
      </c>
      <c r="BQ169" s="254">
        <f t="shared" si="138"/>
        <v>5</v>
      </c>
      <c r="BR169">
        <f t="shared" si="139"/>
        <v>16</v>
      </c>
      <c r="BS169">
        <v>0</v>
      </c>
      <c r="BT169">
        <v>1</v>
      </c>
      <c r="BU169" t="s">
        <v>139</v>
      </c>
      <c r="BV169" t="str">
        <f t="shared" si="140"/>
        <v>0</v>
      </c>
      <c r="BW169" t="str">
        <f t="shared" si="141"/>
        <v>0</v>
      </c>
      <c r="BX169" t="str">
        <f t="shared" si="142"/>
        <v>1</v>
      </c>
      <c r="BY169" t="s">
        <v>23</v>
      </c>
      <c r="BZ169" s="253">
        <f t="shared" si="143"/>
        <v>0</v>
      </c>
      <c r="CA169" s="253">
        <f t="shared" si="144"/>
        <v>0</v>
      </c>
      <c r="CB169" s="253">
        <f t="shared" si="145"/>
        <v>92.8</v>
      </c>
      <c r="CC169" s="253">
        <f t="shared" si="146"/>
        <v>58</v>
      </c>
      <c r="CD169" s="253">
        <f t="shared" si="147"/>
        <v>29</v>
      </c>
      <c r="CE169" s="253">
        <f t="shared" si="148"/>
        <v>11.6</v>
      </c>
      <c r="CF169" s="253">
        <f t="shared" si="149"/>
        <v>0</v>
      </c>
      <c r="CG169" s="253">
        <f t="shared" si="150"/>
        <v>11.6</v>
      </c>
      <c r="CH169" s="253">
        <f t="shared" si="151"/>
        <v>11.6</v>
      </c>
      <c r="CI169" s="253">
        <f t="shared" si="152"/>
        <v>11.6</v>
      </c>
      <c r="CJ169" s="253">
        <f t="shared" si="153"/>
        <v>11.6</v>
      </c>
      <c r="CK169" s="253">
        <f t="shared" si="154"/>
        <v>0</v>
      </c>
    </row>
    <row r="170" spans="2:89" ht="30.6" x14ac:dyDescent="0.3">
      <c r="B170" s="129">
        <v>102</v>
      </c>
      <c r="C170" s="138">
        <v>216011</v>
      </c>
      <c r="D170" s="275">
        <v>21610063</v>
      </c>
      <c r="E170" s="139" t="s">
        <v>193</v>
      </c>
      <c r="F170" s="108" t="s">
        <v>344</v>
      </c>
      <c r="G170" s="108" t="s">
        <v>345</v>
      </c>
      <c r="H170" s="109" t="s">
        <v>18</v>
      </c>
      <c r="I170" s="123"/>
      <c r="J170" s="109" t="s">
        <v>19</v>
      </c>
      <c r="K170" s="111">
        <f t="shared" si="104"/>
        <v>0</v>
      </c>
      <c r="L170" s="142" t="s">
        <v>20</v>
      </c>
      <c r="M170" s="262">
        <f t="shared" si="105"/>
        <v>1320</v>
      </c>
      <c r="N170" s="141">
        <v>1320</v>
      </c>
      <c r="O170" s="260">
        <v>16</v>
      </c>
      <c r="P170" s="110">
        <f t="shared" si="106"/>
        <v>0</v>
      </c>
      <c r="Q170" s="112" t="s">
        <v>139</v>
      </c>
      <c r="R170" s="113">
        <f t="shared" si="107"/>
        <v>0</v>
      </c>
      <c r="S170" s="114">
        <f t="shared" si="108"/>
        <v>0</v>
      </c>
      <c r="T170" s="113">
        <f t="shared" si="109"/>
        <v>0</v>
      </c>
      <c r="U170" s="114">
        <f t="shared" si="110"/>
        <v>0</v>
      </c>
      <c r="V170" s="113">
        <f t="shared" si="111"/>
        <v>0</v>
      </c>
      <c r="W170" s="114">
        <f t="shared" si="112"/>
        <v>0</v>
      </c>
      <c r="X170" s="113">
        <f t="shared" si="113"/>
        <v>0</v>
      </c>
      <c r="Y170" s="114">
        <f t="shared" si="114"/>
        <v>0</v>
      </c>
      <c r="Z170" s="116">
        <f t="shared" si="155"/>
        <v>0</v>
      </c>
      <c r="AA170" s="117" t="b">
        <f t="shared" si="116"/>
        <v>1</v>
      </c>
      <c r="AB170" s="123"/>
      <c r="AC170" s="124"/>
      <c r="AD170" s="109" t="s">
        <v>22</v>
      </c>
      <c r="AE170" s="108" t="s">
        <v>23</v>
      </c>
      <c r="AF170" s="125"/>
      <c r="AG170" s="126"/>
      <c r="AH170" s="121">
        <v>0</v>
      </c>
      <c r="AI170" s="164">
        <f t="shared" si="117"/>
        <v>0</v>
      </c>
      <c r="AJ170" s="22">
        <v>0</v>
      </c>
      <c r="AK170" s="164">
        <f t="shared" si="118"/>
        <v>0</v>
      </c>
      <c r="AL170" s="22">
        <v>0</v>
      </c>
      <c r="AM170" s="164">
        <f t="shared" si="119"/>
        <v>0</v>
      </c>
      <c r="AN170" s="22">
        <v>0</v>
      </c>
      <c r="AO170" s="164">
        <f t="shared" si="120"/>
        <v>0</v>
      </c>
      <c r="AP170" s="22">
        <v>0</v>
      </c>
      <c r="AQ170" s="164">
        <f t="shared" si="121"/>
        <v>0</v>
      </c>
      <c r="AR170" s="22">
        <v>0</v>
      </c>
      <c r="AS170" s="164">
        <f t="shared" si="122"/>
        <v>0</v>
      </c>
      <c r="AT170" s="22">
        <v>0</v>
      </c>
      <c r="AU170" s="164">
        <f t="shared" si="123"/>
        <v>0</v>
      </c>
      <c r="AV170" s="22">
        <v>0</v>
      </c>
      <c r="AW170" s="164">
        <f t="shared" si="124"/>
        <v>0</v>
      </c>
      <c r="AX170" s="22">
        <v>0</v>
      </c>
      <c r="AY170" s="164">
        <f t="shared" si="125"/>
        <v>0</v>
      </c>
      <c r="AZ170" s="22">
        <v>0</v>
      </c>
      <c r="BA170" s="164">
        <f t="shared" si="126"/>
        <v>0</v>
      </c>
      <c r="BB170" s="22">
        <v>0</v>
      </c>
      <c r="BC170" s="164">
        <f t="shared" si="127"/>
        <v>0</v>
      </c>
      <c r="BD170" s="22">
        <v>0</v>
      </c>
      <c r="BE170" s="164">
        <f t="shared" si="128"/>
        <v>0</v>
      </c>
      <c r="BF170" s="256">
        <f t="shared" si="129"/>
        <v>0</v>
      </c>
      <c r="BG170" s="256">
        <f t="shared" si="130"/>
        <v>0</v>
      </c>
      <c r="BH170" s="255" t="b">
        <f t="shared" si="131"/>
        <v>1</v>
      </c>
      <c r="BI170" s="255">
        <f t="shared" si="132"/>
        <v>0</v>
      </c>
      <c r="BJ170" s="250">
        <f t="shared" si="133"/>
        <v>21610063</v>
      </c>
      <c r="BK170" s="251">
        <v>348</v>
      </c>
      <c r="BL170" s="251">
        <v>5</v>
      </c>
      <c r="BM170" s="252">
        <f t="shared" si="134"/>
        <v>0</v>
      </c>
      <c r="BN170" s="252">
        <f t="shared" si="135"/>
        <v>0</v>
      </c>
      <c r="BO170" s="252">
        <f t="shared" si="136"/>
        <v>0</v>
      </c>
      <c r="BP170" s="252">
        <f t="shared" si="137"/>
        <v>0</v>
      </c>
      <c r="BQ170" s="254">
        <f t="shared" si="138"/>
        <v>1320</v>
      </c>
      <c r="BR170">
        <f t="shared" si="139"/>
        <v>16</v>
      </c>
      <c r="BS170">
        <v>0</v>
      </c>
      <c r="BT170">
        <v>1</v>
      </c>
      <c r="BU170" t="s">
        <v>139</v>
      </c>
      <c r="BV170" t="str">
        <f t="shared" si="140"/>
        <v>0</v>
      </c>
      <c r="BW170" t="str">
        <f t="shared" si="141"/>
        <v>0</v>
      </c>
      <c r="BX170" t="str">
        <f t="shared" si="142"/>
        <v>1</v>
      </c>
      <c r="BY170" t="s">
        <v>23</v>
      </c>
      <c r="BZ170" s="253">
        <f t="shared" si="143"/>
        <v>0</v>
      </c>
      <c r="CA170" s="253">
        <f t="shared" si="144"/>
        <v>0</v>
      </c>
      <c r="CB170" s="253">
        <f t="shared" si="145"/>
        <v>0</v>
      </c>
      <c r="CC170" s="253">
        <f t="shared" si="146"/>
        <v>0</v>
      </c>
      <c r="CD170" s="253">
        <f t="shared" si="147"/>
        <v>0</v>
      </c>
      <c r="CE170" s="253">
        <f t="shared" si="148"/>
        <v>0</v>
      </c>
      <c r="CF170" s="253">
        <f t="shared" si="149"/>
        <v>0</v>
      </c>
      <c r="CG170" s="253">
        <f t="shared" si="150"/>
        <v>0</v>
      </c>
      <c r="CH170" s="253">
        <f t="shared" si="151"/>
        <v>0</v>
      </c>
      <c r="CI170" s="253">
        <f t="shared" si="152"/>
        <v>0</v>
      </c>
      <c r="CJ170" s="253">
        <f t="shared" si="153"/>
        <v>0</v>
      </c>
      <c r="CK170" s="253">
        <f t="shared" si="154"/>
        <v>0</v>
      </c>
    </row>
    <row r="171" spans="2:89" s="218" customFormat="1" ht="30.6" x14ac:dyDescent="0.3">
      <c r="B171" s="194">
        <v>102</v>
      </c>
      <c r="C171" s="219">
        <v>216011</v>
      </c>
      <c r="D171" s="276">
        <v>21610063</v>
      </c>
      <c r="E171" s="220" t="s">
        <v>193</v>
      </c>
      <c r="F171" s="198" t="s">
        <v>344</v>
      </c>
      <c r="G171" s="198" t="s">
        <v>345</v>
      </c>
      <c r="H171" s="199" t="s">
        <v>18</v>
      </c>
      <c r="I171" s="194"/>
      <c r="J171" s="199" t="s">
        <v>19</v>
      </c>
      <c r="K171" s="200">
        <f t="shared" si="104"/>
        <v>1</v>
      </c>
      <c r="L171" s="224" t="s">
        <v>20</v>
      </c>
      <c r="M171" s="262">
        <f t="shared" si="105"/>
        <v>999</v>
      </c>
      <c r="N171" s="222">
        <v>999</v>
      </c>
      <c r="O171" s="260">
        <v>16</v>
      </c>
      <c r="P171" s="110">
        <f t="shared" si="106"/>
        <v>1158.8399999999999</v>
      </c>
      <c r="Q171" s="204" t="s">
        <v>139</v>
      </c>
      <c r="R171" s="205">
        <f t="shared" si="107"/>
        <v>1</v>
      </c>
      <c r="S171" s="114">
        <f t="shared" si="108"/>
        <v>1158.8399999999999</v>
      </c>
      <c r="T171" s="205">
        <f t="shared" si="109"/>
        <v>0</v>
      </c>
      <c r="U171" s="114">
        <f t="shared" si="110"/>
        <v>0</v>
      </c>
      <c r="V171" s="205">
        <f t="shared" si="111"/>
        <v>0</v>
      </c>
      <c r="W171" s="114">
        <f t="shared" si="112"/>
        <v>0</v>
      </c>
      <c r="X171" s="205">
        <f t="shared" si="113"/>
        <v>0</v>
      </c>
      <c r="Y171" s="114">
        <f t="shared" si="114"/>
        <v>0</v>
      </c>
      <c r="Z171" s="203">
        <f t="shared" si="155"/>
        <v>1158.8399999999999</v>
      </c>
      <c r="AA171" s="206" t="b">
        <f t="shared" si="116"/>
        <v>1</v>
      </c>
      <c r="AB171" s="194"/>
      <c r="AC171" s="213"/>
      <c r="AD171" s="199" t="s">
        <v>22</v>
      </c>
      <c r="AE171" s="198" t="s">
        <v>23</v>
      </c>
      <c r="AF171" s="214"/>
      <c r="AG171" s="215"/>
      <c r="AH171" s="210">
        <v>0</v>
      </c>
      <c r="AI171" s="164">
        <f t="shared" si="117"/>
        <v>0</v>
      </c>
      <c r="AJ171" s="223">
        <v>0</v>
      </c>
      <c r="AK171" s="164">
        <f t="shared" si="118"/>
        <v>0</v>
      </c>
      <c r="AL171" s="223">
        <v>1</v>
      </c>
      <c r="AM171" s="164">
        <f t="shared" si="119"/>
        <v>1158.8399999999999</v>
      </c>
      <c r="AN171" s="223">
        <v>0</v>
      </c>
      <c r="AO171" s="164">
        <f t="shared" si="120"/>
        <v>0</v>
      </c>
      <c r="AP171" s="223">
        <v>0</v>
      </c>
      <c r="AQ171" s="164">
        <f t="shared" si="121"/>
        <v>0</v>
      </c>
      <c r="AR171" s="223">
        <v>0</v>
      </c>
      <c r="AS171" s="164">
        <f t="shared" si="122"/>
        <v>0</v>
      </c>
      <c r="AT171" s="223">
        <v>0</v>
      </c>
      <c r="AU171" s="164">
        <f t="shared" si="123"/>
        <v>0</v>
      </c>
      <c r="AV171" s="223">
        <v>0</v>
      </c>
      <c r="AW171" s="164">
        <f t="shared" si="124"/>
        <v>0</v>
      </c>
      <c r="AX171" s="223">
        <v>0</v>
      </c>
      <c r="AY171" s="164">
        <f t="shared" si="125"/>
        <v>0</v>
      </c>
      <c r="AZ171" s="223">
        <v>0</v>
      </c>
      <c r="BA171" s="164">
        <f t="shared" si="126"/>
        <v>0</v>
      </c>
      <c r="BB171" s="223">
        <v>0</v>
      </c>
      <c r="BC171" s="164">
        <f t="shared" si="127"/>
        <v>0</v>
      </c>
      <c r="BD171" s="223">
        <v>0</v>
      </c>
      <c r="BE171" s="164">
        <f t="shared" si="128"/>
        <v>0</v>
      </c>
      <c r="BF171" s="256">
        <f t="shared" si="129"/>
        <v>1158.8399999999999</v>
      </c>
      <c r="BG171" s="256">
        <f t="shared" si="130"/>
        <v>1158.8399999999999</v>
      </c>
      <c r="BH171" s="255" t="b">
        <f t="shared" si="131"/>
        <v>1</v>
      </c>
      <c r="BI171" s="255">
        <f t="shared" si="132"/>
        <v>0</v>
      </c>
      <c r="BJ171" s="250">
        <f t="shared" si="133"/>
        <v>21610063</v>
      </c>
      <c r="BK171" s="251">
        <v>348</v>
      </c>
      <c r="BL171" s="251">
        <v>5</v>
      </c>
      <c r="BM171" s="252">
        <f t="shared" si="134"/>
        <v>1</v>
      </c>
      <c r="BN171" s="252">
        <f t="shared" si="135"/>
        <v>0</v>
      </c>
      <c r="BO171" s="252">
        <f t="shared" si="136"/>
        <v>0</v>
      </c>
      <c r="BP171" s="252">
        <f t="shared" si="137"/>
        <v>0</v>
      </c>
      <c r="BQ171" s="254">
        <f t="shared" si="138"/>
        <v>999</v>
      </c>
      <c r="BR171">
        <f t="shared" si="139"/>
        <v>16</v>
      </c>
      <c r="BS171">
        <v>0</v>
      </c>
      <c r="BT171">
        <v>1</v>
      </c>
      <c r="BU171" t="s">
        <v>139</v>
      </c>
      <c r="BV171" t="str">
        <f t="shared" si="140"/>
        <v>0</v>
      </c>
      <c r="BW171" t="str">
        <f t="shared" si="141"/>
        <v>0</v>
      </c>
      <c r="BX171" t="str">
        <f t="shared" si="142"/>
        <v>1</v>
      </c>
      <c r="BY171" t="s">
        <v>23</v>
      </c>
      <c r="BZ171" s="253">
        <f t="shared" si="143"/>
        <v>0</v>
      </c>
      <c r="CA171" s="253">
        <f t="shared" si="144"/>
        <v>0</v>
      </c>
      <c r="CB171" s="253">
        <f t="shared" si="145"/>
        <v>1158.8399999999999</v>
      </c>
      <c r="CC171" s="253">
        <f t="shared" si="146"/>
        <v>0</v>
      </c>
      <c r="CD171" s="253">
        <f t="shared" si="147"/>
        <v>0</v>
      </c>
      <c r="CE171" s="253">
        <f t="shared" si="148"/>
        <v>0</v>
      </c>
      <c r="CF171" s="253">
        <f t="shared" si="149"/>
        <v>0</v>
      </c>
      <c r="CG171" s="253">
        <f t="shared" si="150"/>
        <v>0</v>
      </c>
      <c r="CH171" s="253">
        <f t="shared" si="151"/>
        <v>0</v>
      </c>
      <c r="CI171" s="253">
        <f t="shared" si="152"/>
        <v>0</v>
      </c>
      <c r="CJ171" s="253">
        <f t="shared" si="153"/>
        <v>0</v>
      </c>
      <c r="CK171" s="253">
        <f t="shared" si="154"/>
        <v>0</v>
      </c>
    </row>
    <row r="172" spans="2:89" ht="20.399999999999999" x14ac:dyDescent="0.3">
      <c r="B172" s="129">
        <v>103</v>
      </c>
      <c r="C172" s="138">
        <v>216011</v>
      </c>
      <c r="D172" s="138">
        <v>21610011</v>
      </c>
      <c r="E172" s="139" t="s">
        <v>194</v>
      </c>
      <c r="F172" s="108" t="s">
        <v>344</v>
      </c>
      <c r="G172" s="108" t="s">
        <v>345</v>
      </c>
      <c r="H172" s="109" t="s">
        <v>18</v>
      </c>
      <c r="I172" s="123"/>
      <c r="J172" s="109" t="s">
        <v>19</v>
      </c>
      <c r="K172" s="111">
        <f t="shared" si="104"/>
        <v>2</v>
      </c>
      <c r="L172" s="142" t="s">
        <v>20</v>
      </c>
      <c r="M172" s="262">
        <f t="shared" si="105"/>
        <v>34.5</v>
      </c>
      <c r="N172" s="141">
        <v>34.5</v>
      </c>
      <c r="O172" s="260">
        <v>16</v>
      </c>
      <c r="P172" s="110">
        <f t="shared" si="106"/>
        <v>80.039999999999992</v>
      </c>
      <c r="Q172" s="112" t="s">
        <v>139</v>
      </c>
      <c r="R172" s="113">
        <f t="shared" si="107"/>
        <v>2</v>
      </c>
      <c r="S172" s="114">
        <f t="shared" si="108"/>
        <v>80.039999999999992</v>
      </c>
      <c r="T172" s="113">
        <f t="shared" si="109"/>
        <v>0</v>
      </c>
      <c r="U172" s="114">
        <f t="shared" si="110"/>
        <v>0</v>
      </c>
      <c r="V172" s="113">
        <f t="shared" si="111"/>
        <v>0</v>
      </c>
      <c r="W172" s="114">
        <f t="shared" si="112"/>
        <v>0</v>
      </c>
      <c r="X172" s="113">
        <f t="shared" si="113"/>
        <v>0</v>
      </c>
      <c r="Y172" s="114">
        <f t="shared" si="114"/>
        <v>0</v>
      </c>
      <c r="Z172" s="116">
        <f t="shared" si="155"/>
        <v>80.039999999999992</v>
      </c>
      <c r="AA172" s="117" t="b">
        <f t="shared" si="116"/>
        <v>1</v>
      </c>
      <c r="AB172" s="123"/>
      <c r="AC172" s="124"/>
      <c r="AD172" s="109" t="s">
        <v>22</v>
      </c>
      <c r="AE172" s="108" t="s">
        <v>23</v>
      </c>
      <c r="AF172" s="125"/>
      <c r="AG172" s="126"/>
      <c r="AH172" s="121">
        <v>0</v>
      </c>
      <c r="AI172" s="164">
        <f t="shared" si="117"/>
        <v>0</v>
      </c>
      <c r="AJ172" s="22">
        <v>2</v>
      </c>
      <c r="AK172" s="164">
        <f t="shared" si="118"/>
        <v>80.039999999999992</v>
      </c>
      <c r="AL172" s="22">
        <v>0</v>
      </c>
      <c r="AM172" s="164">
        <f t="shared" si="119"/>
        <v>0</v>
      </c>
      <c r="AN172" s="22"/>
      <c r="AO172" s="164">
        <f t="shared" si="120"/>
        <v>0</v>
      </c>
      <c r="AP172" s="22">
        <v>0</v>
      </c>
      <c r="AQ172" s="164">
        <f t="shared" si="121"/>
        <v>0</v>
      </c>
      <c r="AR172" s="22">
        <v>0</v>
      </c>
      <c r="AS172" s="164">
        <f t="shared" si="122"/>
        <v>0</v>
      </c>
      <c r="AT172" s="22">
        <v>0</v>
      </c>
      <c r="AU172" s="164">
        <f t="shared" si="123"/>
        <v>0</v>
      </c>
      <c r="AV172" s="22">
        <v>0</v>
      </c>
      <c r="AW172" s="164">
        <f t="shared" si="124"/>
        <v>0</v>
      </c>
      <c r="AX172" s="22">
        <v>0</v>
      </c>
      <c r="AY172" s="164">
        <f t="shared" si="125"/>
        <v>0</v>
      </c>
      <c r="AZ172" s="22">
        <v>0</v>
      </c>
      <c r="BA172" s="164">
        <f t="shared" si="126"/>
        <v>0</v>
      </c>
      <c r="BB172" s="22">
        <v>0</v>
      </c>
      <c r="BC172" s="164">
        <f t="shared" si="127"/>
        <v>0</v>
      </c>
      <c r="BD172" s="22">
        <v>0</v>
      </c>
      <c r="BE172" s="164">
        <f t="shared" si="128"/>
        <v>0</v>
      </c>
      <c r="BF172" s="256">
        <f t="shared" si="129"/>
        <v>80.039999999999992</v>
      </c>
      <c r="BG172" s="256">
        <f t="shared" si="130"/>
        <v>80.039999999999992</v>
      </c>
      <c r="BH172" s="255" t="b">
        <f t="shared" si="131"/>
        <v>1</v>
      </c>
      <c r="BI172" s="255">
        <f t="shared" si="132"/>
        <v>0</v>
      </c>
      <c r="BJ172" s="250">
        <f t="shared" si="133"/>
        <v>21610011</v>
      </c>
      <c r="BK172" s="251">
        <v>348</v>
      </c>
      <c r="BL172" s="251">
        <v>5</v>
      </c>
      <c r="BM172" s="252">
        <f t="shared" si="134"/>
        <v>2</v>
      </c>
      <c r="BN172" s="252">
        <f t="shared" si="135"/>
        <v>0</v>
      </c>
      <c r="BO172" s="252">
        <f t="shared" si="136"/>
        <v>0</v>
      </c>
      <c r="BP172" s="252">
        <f t="shared" si="137"/>
        <v>0</v>
      </c>
      <c r="BQ172" s="254">
        <f t="shared" si="138"/>
        <v>34.5</v>
      </c>
      <c r="BR172">
        <f t="shared" si="139"/>
        <v>16</v>
      </c>
      <c r="BS172">
        <v>0</v>
      </c>
      <c r="BT172">
        <v>1</v>
      </c>
      <c r="BU172" t="s">
        <v>139</v>
      </c>
      <c r="BV172" t="str">
        <f t="shared" si="140"/>
        <v>0</v>
      </c>
      <c r="BW172" t="str">
        <f t="shared" si="141"/>
        <v>0</v>
      </c>
      <c r="BX172" t="str">
        <f t="shared" si="142"/>
        <v>1</v>
      </c>
      <c r="BY172" t="s">
        <v>23</v>
      </c>
      <c r="BZ172" s="253">
        <f t="shared" si="143"/>
        <v>0</v>
      </c>
      <c r="CA172" s="253">
        <f t="shared" si="144"/>
        <v>80.039999999999992</v>
      </c>
      <c r="CB172" s="253">
        <f t="shared" si="145"/>
        <v>0</v>
      </c>
      <c r="CC172" s="253">
        <f t="shared" si="146"/>
        <v>0</v>
      </c>
      <c r="CD172" s="253">
        <f t="shared" si="147"/>
        <v>0</v>
      </c>
      <c r="CE172" s="253">
        <f t="shared" si="148"/>
        <v>0</v>
      </c>
      <c r="CF172" s="253">
        <f t="shared" si="149"/>
        <v>0</v>
      </c>
      <c r="CG172" s="253">
        <f t="shared" si="150"/>
        <v>0</v>
      </c>
      <c r="CH172" s="253">
        <f t="shared" si="151"/>
        <v>0</v>
      </c>
      <c r="CI172" s="253">
        <f t="shared" si="152"/>
        <v>0</v>
      </c>
      <c r="CJ172" s="253">
        <f t="shared" si="153"/>
        <v>0</v>
      </c>
      <c r="CK172" s="253">
        <f t="shared" si="154"/>
        <v>0</v>
      </c>
    </row>
    <row r="173" spans="2:89" s="218" customFormat="1" ht="20.399999999999999" x14ac:dyDescent="0.3">
      <c r="B173" s="194">
        <v>103</v>
      </c>
      <c r="C173" s="219">
        <v>216011</v>
      </c>
      <c r="D173" s="219">
        <v>21610011</v>
      </c>
      <c r="E173" s="220" t="s">
        <v>194</v>
      </c>
      <c r="F173" s="198" t="s">
        <v>344</v>
      </c>
      <c r="G173" s="198" t="s">
        <v>345</v>
      </c>
      <c r="H173" s="199" t="s">
        <v>18</v>
      </c>
      <c r="I173" s="194"/>
      <c r="J173" s="199" t="s">
        <v>19</v>
      </c>
      <c r="K173" s="200">
        <f t="shared" si="104"/>
        <v>18</v>
      </c>
      <c r="L173" s="224" t="s">
        <v>20</v>
      </c>
      <c r="M173" s="262">
        <f t="shared" si="105"/>
        <v>25</v>
      </c>
      <c r="N173" s="222">
        <v>25</v>
      </c>
      <c r="O173" s="260">
        <v>16</v>
      </c>
      <c r="P173" s="110">
        <f t="shared" si="106"/>
        <v>521.99999999999989</v>
      </c>
      <c r="Q173" s="204" t="s">
        <v>139</v>
      </c>
      <c r="R173" s="205">
        <f t="shared" si="107"/>
        <v>8</v>
      </c>
      <c r="S173" s="114">
        <f t="shared" si="108"/>
        <v>231.99999999999997</v>
      </c>
      <c r="T173" s="205">
        <f t="shared" si="109"/>
        <v>10</v>
      </c>
      <c r="U173" s="114">
        <f t="shared" si="110"/>
        <v>289.99999999999994</v>
      </c>
      <c r="V173" s="205">
        <f t="shared" si="111"/>
        <v>0</v>
      </c>
      <c r="W173" s="114">
        <f t="shared" si="112"/>
        <v>0</v>
      </c>
      <c r="X173" s="205">
        <f t="shared" si="113"/>
        <v>0</v>
      </c>
      <c r="Y173" s="114">
        <f t="shared" si="114"/>
        <v>0</v>
      </c>
      <c r="Z173" s="203">
        <f t="shared" si="155"/>
        <v>521.99999999999989</v>
      </c>
      <c r="AA173" s="206" t="b">
        <f t="shared" si="116"/>
        <v>1</v>
      </c>
      <c r="AB173" s="194"/>
      <c r="AC173" s="213"/>
      <c r="AD173" s="199" t="s">
        <v>22</v>
      </c>
      <c r="AE173" s="198" t="s">
        <v>23</v>
      </c>
      <c r="AF173" s="214"/>
      <c r="AG173" s="215"/>
      <c r="AH173" s="210"/>
      <c r="AI173" s="164">
        <f t="shared" si="117"/>
        <v>0</v>
      </c>
      <c r="AJ173" s="223"/>
      <c r="AK173" s="164">
        <f t="shared" si="118"/>
        <v>0</v>
      </c>
      <c r="AL173" s="223">
        <v>8</v>
      </c>
      <c r="AM173" s="164">
        <f t="shared" si="119"/>
        <v>231.99999999999997</v>
      </c>
      <c r="AN173" s="223">
        <v>10</v>
      </c>
      <c r="AO173" s="164">
        <f t="shared" si="120"/>
        <v>289.99999999999994</v>
      </c>
      <c r="AP173" s="223">
        <v>0</v>
      </c>
      <c r="AQ173" s="164">
        <f t="shared" si="121"/>
        <v>0</v>
      </c>
      <c r="AR173" s="223">
        <v>0</v>
      </c>
      <c r="AS173" s="164">
        <f t="shared" si="122"/>
        <v>0</v>
      </c>
      <c r="AT173" s="223">
        <v>0</v>
      </c>
      <c r="AU173" s="164">
        <f t="shared" si="123"/>
        <v>0</v>
      </c>
      <c r="AV173" s="223">
        <v>0</v>
      </c>
      <c r="AW173" s="164">
        <f t="shared" si="124"/>
        <v>0</v>
      </c>
      <c r="AX173" s="223">
        <v>0</v>
      </c>
      <c r="AY173" s="164">
        <f t="shared" si="125"/>
        <v>0</v>
      </c>
      <c r="AZ173" s="223">
        <v>0</v>
      </c>
      <c r="BA173" s="164">
        <f t="shared" si="126"/>
        <v>0</v>
      </c>
      <c r="BB173" s="223">
        <v>0</v>
      </c>
      <c r="BC173" s="164">
        <f t="shared" si="127"/>
        <v>0</v>
      </c>
      <c r="BD173" s="223">
        <v>0</v>
      </c>
      <c r="BE173" s="164">
        <f t="shared" si="128"/>
        <v>0</v>
      </c>
      <c r="BF173" s="256">
        <f t="shared" si="129"/>
        <v>521.99999999999989</v>
      </c>
      <c r="BG173" s="256">
        <f t="shared" si="130"/>
        <v>521.99999999999989</v>
      </c>
      <c r="BH173" s="255" t="b">
        <f t="shared" si="131"/>
        <v>1</v>
      </c>
      <c r="BI173" s="255">
        <f t="shared" si="132"/>
        <v>0</v>
      </c>
      <c r="BJ173" s="250">
        <f t="shared" si="133"/>
        <v>21610011</v>
      </c>
      <c r="BK173" s="251">
        <v>348</v>
      </c>
      <c r="BL173" s="251">
        <v>5</v>
      </c>
      <c r="BM173" s="252">
        <f t="shared" si="134"/>
        <v>8</v>
      </c>
      <c r="BN173" s="252">
        <f t="shared" si="135"/>
        <v>10</v>
      </c>
      <c r="BO173" s="252">
        <f t="shared" si="136"/>
        <v>0</v>
      </c>
      <c r="BP173" s="252">
        <f t="shared" si="137"/>
        <v>0</v>
      </c>
      <c r="BQ173" s="254">
        <f t="shared" si="138"/>
        <v>25</v>
      </c>
      <c r="BR173">
        <f t="shared" si="139"/>
        <v>16</v>
      </c>
      <c r="BS173">
        <v>0</v>
      </c>
      <c r="BT173">
        <v>1</v>
      </c>
      <c r="BU173" t="s">
        <v>139</v>
      </c>
      <c r="BV173" t="str">
        <f t="shared" si="140"/>
        <v>0</v>
      </c>
      <c r="BW173" t="str">
        <f t="shared" si="141"/>
        <v>0</v>
      </c>
      <c r="BX173" t="str">
        <f t="shared" si="142"/>
        <v>1</v>
      </c>
      <c r="BY173" t="s">
        <v>23</v>
      </c>
      <c r="BZ173" s="253">
        <f t="shared" si="143"/>
        <v>0</v>
      </c>
      <c r="CA173" s="253">
        <f t="shared" si="144"/>
        <v>0</v>
      </c>
      <c r="CB173" s="253">
        <f t="shared" si="145"/>
        <v>231.99999999999997</v>
      </c>
      <c r="CC173" s="253">
        <f t="shared" si="146"/>
        <v>289.99999999999994</v>
      </c>
      <c r="CD173" s="253">
        <f t="shared" si="147"/>
        <v>0</v>
      </c>
      <c r="CE173" s="253">
        <f t="shared" si="148"/>
        <v>0</v>
      </c>
      <c r="CF173" s="253">
        <f t="shared" si="149"/>
        <v>0</v>
      </c>
      <c r="CG173" s="253">
        <f t="shared" si="150"/>
        <v>0</v>
      </c>
      <c r="CH173" s="253">
        <f t="shared" si="151"/>
        <v>0</v>
      </c>
      <c r="CI173" s="253">
        <f t="shared" si="152"/>
        <v>0</v>
      </c>
      <c r="CJ173" s="253">
        <f t="shared" si="153"/>
        <v>0</v>
      </c>
      <c r="CK173" s="253">
        <f t="shared" si="154"/>
        <v>0</v>
      </c>
    </row>
    <row r="174" spans="2:89" ht="20.399999999999999" x14ac:dyDescent="0.3">
      <c r="B174" s="129">
        <v>104</v>
      </c>
      <c r="C174" s="138">
        <v>216011</v>
      </c>
      <c r="D174" s="138">
        <v>21610078</v>
      </c>
      <c r="E174" s="139" t="s">
        <v>195</v>
      </c>
      <c r="F174" s="108" t="s">
        <v>344</v>
      </c>
      <c r="G174" s="108" t="s">
        <v>345</v>
      </c>
      <c r="H174" s="109" t="s">
        <v>18</v>
      </c>
      <c r="I174" s="123"/>
      <c r="J174" s="109" t="s">
        <v>19</v>
      </c>
      <c r="K174" s="111">
        <f t="shared" si="104"/>
        <v>30</v>
      </c>
      <c r="L174" s="142" t="s">
        <v>215</v>
      </c>
      <c r="M174" s="262">
        <f t="shared" si="105"/>
        <v>21</v>
      </c>
      <c r="N174" s="141">
        <v>21</v>
      </c>
      <c r="O174" s="260">
        <v>16</v>
      </c>
      <c r="P174" s="110">
        <f t="shared" si="106"/>
        <v>730.8</v>
      </c>
      <c r="Q174" s="112" t="s">
        <v>139</v>
      </c>
      <c r="R174" s="113">
        <f t="shared" si="107"/>
        <v>30</v>
      </c>
      <c r="S174" s="114">
        <f t="shared" si="108"/>
        <v>730.8</v>
      </c>
      <c r="T174" s="113">
        <f t="shared" si="109"/>
        <v>0</v>
      </c>
      <c r="U174" s="114">
        <f t="shared" si="110"/>
        <v>0</v>
      </c>
      <c r="V174" s="113">
        <f t="shared" si="111"/>
        <v>0</v>
      </c>
      <c r="W174" s="114">
        <f t="shared" si="112"/>
        <v>0</v>
      </c>
      <c r="X174" s="113">
        <f t="shared" si="113"/>
        <v>0</v>
      </c>
      <c r="Y174" s="114">
        <f t="shared" si="114"/>
        <v>0</v>
      </c>
      <c r="Z174" s="116">
        <f t="shared" si="155"/>
        <v>730.8</v>
      </c>
      <c r="AA174" s="117" t="b">
        <f t="shared" si="116"/>
        <v>1</v>
      </c>
      <c r="AB174" s="123"/>
      <c r="AC174" s="124"/>
      <c r="AD174" s="109" t="s">
        <v>22</v>
      </c>
      <c r="AE174" s="108" t="s">
        <v>23</v>
      </c>
      <c r="AF174" s="125"/>
      <c r="AG174" s="126"/>
      <c r="AH174" s="121">
        <v>0</v>
      </c>
      <c r="AI174" s="164">
        <f t="shared" si="117"/>
        <v>0</v>
      </c>
      <c r="AJ174" s="22">
        <v>30</v>
      </c>
      <c r="AK174" s="164">
        <f t="shared" si="118"/>
        <v>730.8</v>
      </c>
      <c r="AL174" s="22">
        <v>0</v>
      </c>
      <c r="AM174" s="164">
        <f t="shared" si="119"/>
        <v>0</v>
      </c>
      <c r="AN174" s="22"/>
      <c r="AO174" s="164">
        <f t="shared" si="120"/>
        <v>0</v>
      </c>
      <c r="AP174" s="22"/>
      <c r="AQ174" s="164">
        <f t="shared" si="121"/>
        <v>0</v>
      </c>
      <c r="AR174" s="22"/>
      <c r="AS174" s="164">
        <f t="shared" si="122"/>
        <v>0</v>
      </c>
      <c r="AT174" s="22"/>
      <c r="AU174" s="164">
        <f t="shared" si="123"/>
        <v>0</v>
      </c>
      <c r="AV174" s="22"/>
      <c r="AW174" s="164">
        <f t="shared" si="124"/>
        <v>0</v>
      </c>
      <c r="AX174" s="22"/>
      <c r="AY174" s="164">
        <f t="shared" si="125"/>
        <v>0</v>
      </c>
      <c r="AZ174" s="22"/>
      <c r="BA174" s="164">
        <f t="shared" si="126"/>
        <v>0</v>
      </c>
      <c r="BB174" s="22"/>
      <c r="BC174" s="164">
        <f t="shared" si="127"/>
        <v>0</v>
      </c>
      <c r="BD174" s="22">
        <v>0</v>
      </c>
      <c r="BE174" s="164">
        <f t="shared" si="128"/>
        <v>0</v>
      </c>
      <c r="BF174" s="256">
        <f t="shared" si="129"/>
        <v>730.8</v>
      </c>
      <c r="BG174" s="256">
        <f t="shared" si="130"/>
        <v>730.8</v>
      </c>
      <c r="BH174" s="255" t="b">
        <f t="shared" si="131"/>
        <v>1</v>
      </c>
      <c r="BI174" s="255">
        <f t="shared" si="132"/>
        <v>0</v>
      </c>
      <c r="BJ174" s="250">
        <f t="shared" si="133"/>
        <v>21610078</v>
      </c>
      <c r="BK174" s="251">
        <v>348</v>
      </c>
      <c r="BL174" s="251">
        <v>5</v>
      </c>
      <c r="BM174" s="252">
        <f t="shared" si="134"/>
        <v>30</v>
      </c>
      <c r="BN174" s="252">
        <f t="shared" si="135"/>
        <v>0</v>
      </c>
      <c r="BO174" s="252">
        <f t="shared" si="136"/>
        <v>0</v>
      </c>
      <c r="BP174" s="252">
        <f t="shared" si="137"/>
        <v>0</v>
      </c>
      <c r="BQ174" s="254">
        <f t="shared" si="138"/>
        <v>21</v>
      </c>
      <c r="BR174">
        <f t="shared" si="139"/>
        <v>16</v>
      </c>
      <c r="BS174">
        <v>0</v>
      </c>
      <c r="BT174">
        <v>1</v>
      </c>
      <c r="BU174" t="s">
        <v>139</v>
      </c>
      <c r="BV174" t="str">
        <f t="shared" si="140"/>
        <v>0</v>
      </c>
      <c r="BW174" t="str">
        <f t="shared" si="141"/>
        <v>0</v>
      </c>
      <c r="BX174" t="str">
        <f t="shared" si="142"/>
        <v>1</v>
      </c>
      <c r="BY174" t="s">
        <v>23</v>
      </c>
      <c r="BZ174" s="253">
        <f t="shared" si="143"/>
        <v>0</v>
      </c>
      <c r="CA174" s="253">
        <f t="shared" si="144"/>
        <v>730.8</v>
      </c>
      <c r="CB174" s="253">
        <f t="shared" si="145"/>
        <v>0</v>
      </c>
      <c r="CC174" s="253">
        <f t="shared" si="146"/>
        <v>0</v>
      </c>
      <c r="CD174" s="253">
        <f t="shared" si="147"/>
        <v>0</v>
      </c>
      <c r="CE174" s="253">
        <f t="shared" si="148"/>
        <v>0</v>
      </c>
      <c r="CF174" s="253">
        <f t="shared" si="149"/>
        <v>0</v>
      </c>
      <c r="CG174" s="253">
        <f t="shared" si="150"/>
        <v>0</v>
      </c>
      <c r="CH174" s="253">
        <f t="shared" si="151"/>
        <v>0</v>
      </c>
      <c r="CI174" s="253">
        <f t="shared" si="152"/>
        <v>0</v>
      </c>
      <c r="CJ174" s="253">
        <f t="shared" si="153"/>
        <v>0</v>
      </c>
      <c r="CK174" s="253">
        <f t="shared" si="154"/>
        <v>0</v>
      </c>
    </row>
    <row r="175" spans="2:89" s="218" customFormat="1" ht="20.399999999999999" x14ac:dyDescent="0.3">
      <c r="B175" s="194">
        <v>104</v>
      </c>
      <c r="C175" s="219">
        <v>216011</v>
      </c>
      <c r="D175" s="219">
        <v>21610078</v>
      </c>
      <c r="E175" s="220" t="s">
        <v>195</v>
      </c>
      <c r="F175" s="198" t="s">
        <v>344</v>
      </c>
      <c r="G175" s="198" t="s">
        <v>345</v>
      </c>
      <c r="H175" s="199" t="s">
        <v>18</v>
      </c>
      <c r="I175" s="194"/>
      <c r="J175" s="199" t="s">
        <v>19</v>
      </c>
      <c r="K175" s="200">
        <f t="shared" si="104"/>
        <v>93</v>
      </c>
      <c r="L175" s="224" t="s">
        <v>215</v>
      </c>
      <c r="M175" s="262">
        <f t="shared" si="105"/>
        <v>18</v>
      </c>
      <c r="N175" s="222">
        <v>18</v>
      </c>
      <c r="O175" s="260">
        <v>16</v>
      </c>
      <c r="P175" s="110">
        <f t="shared" si="106"/>
        <v>1941.84</v>
      </c>
      <c r="Q175" s="204" t="s">
        <v>139</v>
      </c>
      <c r="R175" s="205">
        <f t="shared" si="107"/>
        <v>30</v>
      </c>
      <c r="S175" s="114">
        <f t="shared" si="108"/>
        <v>626.4</v>
      </c>
      <c r="T175" s="205">
        <f t="shared" si="109"/>
        <v>39</v>
      </c>
      <c r="U175" s="114">
        <f t="shared" si="110"/>
        <v>814.31999999999994</v>
      </c>
      <c r="V175" s="205">
        <f t="shared" si="111"/>
        <v>12</v>
      </c>
      <c r="W175" s="114">
        <f t="shared" si="112"/>
        <v>250.56</v>
      </c>
      <c r="X175" s="205">
        <f t="shared" si="113"/>
        <v>12</v>
      </c>
      <c r="Y175" s="114">
        <f t="shared" si="114"/>
        <v>250.56</v>
      </c>
      <c r="Z175" s="203">
        <f t="shared" si="155"/>
        <v>1941.8399999999997</v>
      </c>
      <c r="AA175" s="206" t="b">
        <f t="shared" si="116"/>
        <v>1</v>
      </c>
      <c r="AB175" s="194"/>
      <c r="AC175" s="213"/>
      <c r="AD175" s="199" t="s">
        <v>22</v>
      </c>
      <c r="AE175" s="198" t="s">
        <v>23</v>
      </c>
      <c r="AF175" s="214"/>
      <c r="AG175" s="215"/>
      <c r="AH175" s="210"/>
      <c r="AI175" s="164">
        <f t="shared" si="117"/>
        <v>0</v>
      </c>
      <c r="AJ175" s="223"/>
      <c r="AK175" s="164">
        <f t="shared" si="118"/>
        <v>0</v>
      </c>
      <c r="AL175" s="223">
        <v>30</v>
      </c>
      <c r="AM175" s="164">
        <f t="shared" si="119"/>
        <v>626.4</v>
      </c>
      <c r="AN175" s="223">
        <v>30</v>
      </c>
      <c r="AO175" s="164">
        <f t="shared" si="120"/>
        <v>626.4</v>
      </c>
      <c r="AP175" s="223">
        <v>3</v>
      </c>
      <c r="AQ175" s="164">
        <f t="shared" si="121"/>
        <v>62.64</v>
      </c>
      <c r="AR175" s="223">
        <v>6</v>
      </c>
      <c r="AS175" s="164">
        <f t="shared" si="122"/>
        <v>125.28</v>
      </c>
      <c r="AT175" s="223">
        <v>0</v>
      </c>
      <c r="AU175" s="164">
        <f t="shared" si="123"/>
        <v>0</v>
      </c>
      <c r="AV175" s="223">
        <v>6</v>
      </c>
      <c r="AW175" s="164">
        <f t="shared" si="124"/>
        <v>125.28</v>
      </c>
      <c r="AX175" s="223">
        <v>6</v>
      </c>
      <c r="AY175" s="164">
        <f t="shared" si="125"/>
        <v>125.28</v>
      </c>
      <c r="AZ175" s="223">
        <v>6</v>
      </c>
      <c r="BA175" s="164">
        <f t="shared" si="126"/>
        <v>125.28</v>
      </c>
      <c r="BB175" s="223">
        <v>6</v>
      </c>
      <c r="BC175" s="164">
        <f t="shared" si="127"/>
        <v>125.28</v>
      </c>
      <c r="BD175" s="223">
        <v>0</v>
      </c>
      <c r="BE175" s="164">
        <f t="shared" si="128"/>
        <v>0</v>
      </c>
      <c r="BF175" s="256">
        <f t="shared" si="129"/>
        <v>1941.84</v>
      </c>
      <c r="BG175" s="256">
        <f t="shared" si="130"/>
        <v>1941.84</v>
      </c>
      <c r="BH175" s="255" t="b">
        <f t="shared" si="131"/>
        <v>1</v>
      </c>
      <c r="BI175" s="255">
        <f t="shared" si="132"/>
        <v>0</v>
      </c>
      <c r="BJ175" s="250">
        <f t="shared" si="133"/>
        <v>21610078</v>
      </c>
      <c r="BK175" s="251">
        <v>348</v>
      </c>
      <c r="BL175" s="251">
        <v>5</v>
      </c>
      <c r="BM175" s="252">
        <f t="shared" si="134"/>
        <v>30</v>
      </c>
      <c r="BN175" s="252">
        <f t="shared" si="135"/>
        <v>39</v>
      </c>
      <c r="BO175" s="252">
        <f t="shared" si="136"/>
        <v>12</v>
      </c>
      <c r="BP175" s="252">
        <f t="shared" si="137"/>
        <v>12</v>
      </c>
      <c r="BQ175" s="254">
        <f t="shared" si="138"/>
        <v>18</v>
      </c>
      <c r="BR175">
        <f t="shared" si="139"/>
        <v>16</v>
      </c>
      <c r="BS175">
        <v>0</v>
      </c>
      <c r="BT175">
        <v>1</v>
      </c>
      <c r="BU175" t="s">
        <v>139</v>
      </c>
      <c r="BV175" t="str">
        <f t="shared" si="140"/>
        <v>0</v>
      </c>
      <c r="BW175" t="str">
        <f t="shared" si="141"/>
        <v>0</v>
      </c>
      <c r="BX175" t="str">
        <f t="shared" si="142"/>
        <v>1</v>
      </c>
      <c r="BY175" t="s">
        <v>23</v>
      </c>
      <c r="BZ175" s="253">
        <f t="shared" si="143"/>
        <v>0</v>
      </c>
      <c r="CA175" s="253">
        <f t="shared" si="144"/>
        <v>0</v>
      </c>
      <c r="CB175" s="253">
        <f t="shared" si="145"/>
        <v>626.4</v>
      </c>
      <c r="CC175" s="253">
        <f t="shared" si="146"/>
        <v>626.4</v>
      </c>
      <c r="CD175" s="253">
        <f t="shared" si="147"/>
        <v>62.64</v>
      </c>
      <c r="CE175" s="253">
        <f t="shared" si="148"/>
        <v>125.28</v>
      </c>
      <c r="CF175" s="253">
        <f t="shared" si="149"/>
        <v>0</v>
      </c>
      <c r="CG175" s="253">
        <f t="shared" si="150"/>
        <v>125.28</v>
      </c>
      <c r="CH175" s="253">
        <f t="shared" si="151"/>
        <v>125.28</v>
      </c>
      <c r="CI175" s="253">
        <f t="shared" si="152"/>
        <v>125.28</v>
      </c>
      <c r="CJ175" s="253">
        <f t="shared" si="153"/>
        <v>125.28</v>
      </c>
      <c r="CK175" s="253">
        <f t="shared" si="154"/>
        <v>0</v>
      </c>
    </row>
    <row r="176" spans="2:89" ht="20.399999999999999" x14ac:dyDescent="0.3">
      <c r="B176" s="129">
        <v>105</v>
      </c>
      <c r="C176" s="138">
        <v>216011</v>
      </c>
      <c r="D176" s="138">
        <v>21610106</v>
      </c>
      <c r="E176" s="139" t="s">
        <v>196</v>
      </c>
      <c r="F176" s="108" t="s">
        <v>344</v>
      </c>
      <c r="G176" s="108" t="s">
        <v>345</v>
      </c>
      <c r="H176" s="109" t="s">
        <v>18</v>
      </c>
      <c r="I176" s="123"/>
      <c r="J176" s="109" t="s">
        <v>19</v>
      </c>
      <c r="K176" s="111">
        <f t="shared" si="104"/>
        <v>20</v>
      </c>
      <c r="L176" s="142" t="s">
        <v>216</v>
      </c>
      <c r="M176" s="262">
        <f t="shared" si="105"/>
        <v>9</v>
      </c>
      <c r="N176" s="141">
        <v>9</v>
      </c>
      <c r="O176" s="260">
        <v>16</v>
      </c>
      <c r="P176" s="110">
        <f t="shared" si="106"/>
        <v>208.79999999999998</v>
      </c>
      <c r="Q176" s="112" t="s">
        <v>139</v>
      </c>
      <c r="R176" s="113">
        <f t="shared" si="107"/>
        <v>20</v>
      </c>
      <c r="S176" s="114">
        <f t="shared" si="108"/>
        <v>208.79999999999998</v>
      </c>
      <c r="T176" s="113">
        <f t="shared" si="109"/>
        <v>0</v>
      </c>
      <c r="U176" s="114">
        <f t="shared" si="110"/>
        <v>0</v>
      </c>
      <c r="V176" s="113">
        <f t="shared" si="111"/>
        <v>0</v>
      </c>
      <c r="W176" s="114">
        <f t="shared" si="112"/>
        <v>0</v>
      </c>
      <c r="X176" s="113">
        <f t="shared" si="113"/>
        <v>0</v>
      </c>
      <c r="Y176" s="114">
        <f t="shared" si="114"/>
        <v>0</v>
      </c>
      <c r="Z176" s="116">
        <f t="shared" si="155"/>
        <v>208.79999999999998</v>
      </c>
      <c r="AA176" s="117" t="b">
        <f t="shared" si="116"/>
        <v>1</v>
      </c>
      <c r="AB176" s="123"/>
      <c r="AC176" s="124"/>
      <c r="AD176" s="109" t="s">
        <v>22</v>
      </c>
      <c r="AE176" s="108" t="s">
        <v>23</v>
      </c>
      <c r="AF176" s="125"/>
      <c r="AG176" s="126"/>
      <c r="AH176" s="121">
        <v>0</v>
      </c>
      <c r="AI176" s="164">
        <f t="shared" si="117"/>
        <v>0</v>
      </c>
      <c r="AJ176" s="22">
        <v>20</v>
      </c>
      <c r="AK176" s="164">
        <f t="shared" si="118"/>
        <v>208.79999999999998</v>
      </c>
      <c r="AL176" s="22">
        <v>0</v>
      </c>
      <c r="AM176" s="164">
        <f t="shared" si="119"/>
        <v>0</v>
      </c>
      <c r="AN176" s="22"/>
      <c r="AO176" s="164">
        <f t="shared" si="120"/>
        <v>0</v>
      </c>
      <c r="AP176" s="22"/>
      <c r="AQ176" s="164">
        <f t="shared" si="121"/>
        <v>0</v>
      </c>
      <c r="AR176" s="22"/>
      <c r="AS176" s="164">
        <f t="shared" si="122"/>
        <v>0</v>
      </c>
      <c r="AT176" s="22"/>
      <c r="AU176" s="164">
        <f t="shared" si="123"/>
        <v>0</v>
      </c>
      <c r="AV176" s="22"/>
      <c r="AW176" s="164">
        <f t="shared" si="124"/>
        <v>0</v>
      </c>
      <c r="AX176" s="22"/>
      <c r="AY176" s="164">
        <f t="shared" si="125"/>
        <v>0</v>
      </c>
      <c r="AZ176" s="22"/>
      <c r="BA176" s="164">
        <f t="shared" si="126"/>
        <v>0</v>
      </c>
      <c r="BB176" s="22"/>
      <c r="BC176" s="164">
        <f t="shared" si="127"/>
        <v>0</v>
      </c>
      <c r="BD176" s="22">
        <v>0</v>
      </c>
      <c r="BE176" s="164">
        <f t="shared" si="128"/>
        <v>0</v>
      </c>
      <c r="BF176" s="256">
        <f t="shared" si="129"/>
        <v>208.79999999999998</v>
      </c>
      <c r="BG176" s="256">
        <f t="shared" si="130"/>
        <v>208.79999999999998</v>
      </c>
      <c r="BH176" s="255" t="b">
        <f t="shared" si="131"/>
        <v>1</v>
      </c>
      <c r="BI176" s="255">
        <f t="shared" si="132"/>
        <v>0</v>
      </c>
      <c r="BJ176" s="250">
        <f t="shared" si="133"/>
        <v>21610106</v>
      </c>
      <c r="BK176" s="251">
        <v>348</v>
      </c>
      <c r="BL176" s="251">
        <v>5</v>
      </c>
      <c r="BM176" s="252">
        <f t="shared" si="134"/>
        <v>20</v>
      </c>
      <c r="BN176" s="252">
        <f t="shared" si="135"/>
        <v>0</v>
      </c>
      <c r="BO176" s="252">
        <f t="shared" si="136"/>
        <v>0</v>
      </c>
      <c r="BP176" s="252">
        <f t="shared" si="137"/>
        <v>0</v>
      </c>
      <c r="BQ176" s="254">
        <f t="shared" si="138"/>
        <v>9</v>
      </c>
      <c r="BR176">
        <f t="shared" si="139"/>
        <v>16</v>
      </c>
      <c r="BS176">
        <v>0</v>
      </c>
      <c r="BT176">
        <v>1</v>
      </c>
      <c r="BU176" t="s">
        <v>139</v>
      </c>
      <c r="BV176" t="str">
        <f t="shared" si="140"/>
        <v>0</v>
      </c>
      <c r="BW176" t="str">
        <f t="shared" si="141"/>
        <v>0</v>
      </c>
      <c r="BX176" t="str">
        <f t="shared" si="142"/>
        <v>1</v>
      </c>
      <c r="BY176" t="s">
        <v>23</v>
      </c>
      <c r="BZ176" s="253">
        <f t="shared" si="143"/>
        <v>0</v>
      </c>
      <c r="CA176" s="253">
        <f t="shared" si="144"/>
        <v>208.79999999999998</v>
      </c>
      <c r="CB176" s="253">
        <f t="shared" si="145"/>
        <v>0</v>
      </c>
      <c r="CC176" s="253">
        <f t="shared" si="146"/>
        <v>0</v>
      </c>
      <c r="CD176" s="253">
        <f t="shared" si="147"/>
        <v>0</v>
      </c>
      <c r="CE176" s="253">
        <f t="shared" si="148"/>
        <v>0</v>
      </c>
      <c r="CF176" s="253">
        <f t="shared" si="149"/>
        <v>0</v>
      </c>
      <c r="CG176" s="253">
        <f t="shared" si="150"/>
        <v>0</v>
      </c>
      <c r="CH176" s="253">
        <f t="shared" si="151"/>
        <v>0</v>
      </c>
      <c r="CI176" s="253">
        <f t="shared" si="152"/>
        <v>0</v>
      </c>
      <c r="CJ176" s="253">
        <f t="shared" si="153"/>
        <v>0</v>
      </c>
      <c r="CK176" s="253">
        <f t="shared" si="154"/>
        <v>0</v>
      </c>
    </row>
    <row r="177" spans="2:89" s="218" customFormat="1" ht="20.399999999999999" x14ac:dyDescent="0.3">
      <c r="B177" s="194">
        <v>105</v>
      </c>
      <c r="C177" s="219">
        <v>216011</v>
      </c>
      <c r="D177" s="219">
        <v>21610106</v>
      </c>
      <c r="E177" s="220" t="s">
        <v>196</v>
      </c>
      <c r="F177" s="198" t="s">
        <v>344</v>
      </c>
      <c r="G177" s="198" t="s">
        <v>345</v>
      </c>
      <c r="H177" s="199" t="s">
        <v>18</v>
      </c>
      <c r="I177" s="194"/>
      <c r="J177" s="199" t="s">
        <v>19</v>
      </c>
      <c r="K177" s="200">
        <f t="shared" si="104"/>
        <v>85</v>
      </c>
      <c r="L177" s="224" t="s">
        <v>216</v>
      </c>
      <c r="M177" s="262">
        <f t="shared" si="105"/>
        <v>9</v>
      </c>
      <c r="N177" s="222">
        <v>9</v>
      </c>
      <c r="O177" s="260">
        <v>16</v>
      </c>
      <c r="P177" s="110">
        <f t="shared" si="106"/>
        <v>887.4</v>
      </c>
      <c r="Q177" s="204" t="s">
        <v>139</v>
      </c>
      <c r="R177" s="205">
        <f t="shared" si="107"/>
        <v>40</v>
      </c>
      <c r="S177" s="114">
        <f t="shared" si="108"/>
        <v>417.59999999999997</v>
      </c>
      <c r="T177" s="205">
        <f t="shared" si="109"/>
        <v>25</v>
      </c>
      <c r="U177" s="114">
        <f t="shared" si="110"/>
        <v>261</v>
      </c>
      <c r="V177" s="205">
        <f t="shared" si="111"/>
        <v>10</v>
      </c>
      <c r="W177" s="114">
        <f t="shared" si="112"/>
        <v>104.39999999999999</v>
      </c>
      <c r="X177" s="205">
        <f t="shared" si="113"/>
        <v>10</v>
      </c>
      <c r="Y177" s="114">
        <f t="shared" si="114"/>
        <v>104.39999999999999</v>
      </c>
      <c r="Z177" s="203">
        <f t="shared" si="155"/>
        <v>887.39999999999986</v>
      </c>
      <c r="AA177" s="206" t="b">
        <f t="shared" si="116"/>
        <v>1</v>
      </c>
      <c r="AB177" s="194"/>
      <c r="AC177" s="213"/>
      <c r="AD177" s="199" t="s">
        <v>22</v>
      </c>
      <c r="AE177" s="198" t="s">
        <v>23</v>
      </c>
      <c r="AF177" s="214"/>
      <c r="AG177" s="215"/>
      <c r="AH177" s="210">
        <v>0</v>
      </c>
      <c r="AI177" s="164">
        <f t="shared" si="117"/>
        <v>0</v>
      </c>
      <c r="AJ177" s="223">
        <v>20</v>
      </c>
      <c r="AK177" s="164">
        <f t="shared" si="118"/>
        <v>208.79999999999998</v>
      </c>
      <c r="AL177" s="223">
        <v>20</v>
      </c>
      <c r="AM177" s="164">
        <f t="shared" si="119"/>
        <v>208.79999999999998</v>
      </c>
      <c r="AN177" s="223">
        <v>20</v>
      </c>
      <c r="AO177" s="164">
        <f t="shared" si="120"/>
        <v>208.79999999999998</v>
      </c>
      <c r="AP177" s="223">
        <v>0</v>
      </c>
      <c r="AQ177" s="164">
        <f t="shared" si="121"/>
        <v>0</v>
      </c>
      <c r="AR177" s="223">
        <v>5</v>
      </c>
      <c r="AS177" s="164">
        <f t="shared" si="122"/>
        <v>52.199999999999996</v>
      </c>
      <c r="AT177" s="223">
        <v>0</v>
      </c>
      <c r="AU177" s="164">
        <f t="shared" si="123"/>
        <v>0</v>
      </c>
      <c r="AV177" s="223">
        <v>5</v>
      </c>
      <c r="AW177" s="164">
        <f t="shared" si="124"/>
        <v>52.199999999999996</v>
      </c>
      <c r="AX177" s="223">
        <v>5</v>
      </c>
      <c r="AY177" s="164">
        <f t="shared" si="125"/>
        <v>52.199999999999996</v>
      </c>
      <c r="AZ177" s="223">
        <v>5</v>
      </c>
      <c r="BA177" s="164">
        <f t="shared" si="126"/>
        <v>52.199999999999996</v>
      </c>
      <c r="BB177" s="223">
        <v>5</v>
      </c>
      <c r="BC177" s="164">
        <f t="shared" si="127"/>
        <v>52.199999999999996</v>
      </c>
      <c r="BD177" s="223">
        <v>0</v>
      </c>
      <c r="BE177" s="164">
        <f t="shared" si="128"/>
        <v>0</v>
      </c>
      <c r="BF177" s="256">
        <f t="shared" si="129"/>
        <v>887.4</v>
      </c>
      <c r="BG177" s="256">
        <f t="shared" si="130"/>
        <v>887.4000000000002</v>
      </c>
      <c r="BH177" s="255" t="b">
        <f t="shared" si="131"/>
        <v>1</v>
      </c>
      <c r="BI177" s="255">
        <f t="shared" si="132"/>
        <v>0</v>
      </c>
      <c r="BJ177" s="250">
        <f t="shared" si="133"/>
        <v>21610106</v>
      </c>
      <c r="BK177" s="251">
        <v>348</v>
      </c>
      <c r="BL177" s="251">
        <v>5</v>
      </c>
      <c r="BM177" s="252">
        <f t="shared" si="134"/>
        <v>40</v>
      </c>
      <c r="BN177" s="252">
        <f t="shared" si="135"/>
        <v>25</v>
      </c>
      <c r="BO177" s="252">
        <f t="shared" si="136"/>
        <v>10</v>
      </c>
      <c r="BP177" s="252">
        <f t="shared" si="137"/>
        <v>10</v>
      </c>
      <c r="BQ177" s="254">
        <f t="shared" si="138"/>
        <v>9</v>
      </c>
      <c r="BR177">
        <f t="shared" si="139"/>
        <v>16</v>
      </c>
      <c r="BS177">
        <v>0</v>
      </c>
      <c r="BT177">
        <v>1</v>
      </c>
      <c r="BU177" t="s">
        <v>139</v>
      </c>
      <c r="BV177" t="str">
        <f t="shared" si="140"/>
        <v>0</v>
      </c>
      <c r="BW177" t="str">
        <f t="shared" si="141"/>
        <v>0</v>
      </c>
      <c r="BX177" t="str">
        <f t="shared" si="142"/>
        <v>1</v>
      </c>
      <c r="BY177" t="s">
        <v>23</v>
      </c>
      <c r="BZ177" s="253">
        <f t="shared" si="143"/>
        <v>0</v>
      </c>
      <c r="CA177" s="253">
        <f t="shared" si="144"/>
        <v>208.79999999999998</v>
      </c>
      <c r="CB177" s="253">
        <f t="shared" si="145"/>
        <v>208.79999999999998</v>
      </c>
      <c r="CC177" s="253">
        <f t="shared" si="146"/>
        <v>208.79999999999998</v>
      </c>
      <c r="CD177" s="253">
        <f t="shared" si="147"/>
        <v>0</v>
      </c>
      <c r="CE177" s="253">
        <f t="shared" si="148"/>
        <v>52.199999999999996</v>
      </c>
      <c r="CF177" s="253">
        <f t="shared" si="149"/>
        <v>0</v>
      </c>
      <c r="CG177" s="253">
        <f t="shared" si="150"/>
        <v>52.199999999999996</v>
      </c>
      <c r="CH177" s="253">
        <f t="shared" si="151"/>
        <v>52.199999999999996</v>
      </c>
      <c r="CI177" s="253">
        <f t="shared" si="152"/>
        <v>52.199999999999996</v>
      </c>
      <c r="CJ177" s="253">
        <f t="shared" si="153"/>
        <v>52.199999999999996</v>
      </c>
      <c r="CK177" s="253">
        <f t="shared" si="154"/>
        <v>0</v>
      </c>
    </row>
    <row r="178" spans="2:89" ht="20.399999999999999" x14ac:dyDescent="0.3">
      <c r="B178" s="129">
        <v>106</v>
      </c>
      <c r="C178" s="138">
        <v>216011</v>
      </c>
      <c r="D178" s="138">
        <v>21610115</v>
      </c>
      <c r="E178" s="139" t="s">
        <v>197</v>
      </c>
      <c r="F178" s="108" t="s">
        <v>344</v>
      </c>
      <c r="G178" s="108" t="s">
        <v>345</v>
      </c>
      <c r="H178" s="109" t="s">
        <v>18</v>
      </c>
      <c r="I178" s="123"/>
      <c r="J178" s="109" t="s">
        <v>19</v>
      </c>
      <c r="K178" s="111">
        <f t="shared" si="104"/>
        <v>12</v>
      </c>
      <c r="L178" s="142" t="s">
        <v>213</v>
      </c>
      <c r="M178" s="262">
        <f t="shared" si="105"/>
        <v>11</v>
      </c>
      <c r="N178" s="141">
        <v>11</v>
      </c>
      <c r="O178" s="260">
        <v>16</v>
      </c>
      <c r="P178" s="110">
        <f t="shared" si="106"/>
        <v>153.12</v>
      </c>
      <c r="Q178" s="112" t="s">
        <v>139</v>
      </c>
      <c r="R178" s="113">
        <f t="shared" si="107"/>
        <v>12</v>
      </c>
      <c r="S178" s="114">
        <f t="shared" si="108"/>
        <v>153.12</v>
      </c>
      <c r="T178" s="113">
        <f t="shared" si="109"/>
        <v>0</v>
      </c>
      <c r="U178" s="114">
        <f t="shared" si="110"/>
        <v>0</v>
      </c>
      <c r="V178" s="113">
        <f t="shared" si="111"/>
        <v>0</v>
      </c>
      <c r="W178" s="114">
        <f t="shared" si="112"/>
        <v>0</v>
      </c>
      <c r="X178" s="113">
        <f t="shared" si="113"/>
        <v>0</v>
      </c>
      <c r="Y178" s="114">
        <f t="shared" si="114"/>
        <v>0</v>
      </c>
      <c r="Z178" s="116">
        <f t="shared" si="155"/>
        <v>153.12</v>
      </c>
      <c r="AA178" s="117" t="b">
        <f t="shared" si="116"/>
        <v>1</v>
      </c>
      <c r="AB178" s="123"/>
      <c r="AC178" s="124"/>
      <c r="AD178" s="109" t="s">
        <v>22</v>
      </c>
      <c r="AE178" s="108" t="s">
        <v>23</v>
      </c>
      <c r="AF178" s="125"/>
      <c r="AG178" s="126"/>
      <c r="AH178" s="121">
        <v>0</v>
      </c>
      <c r="AI178" s="164">
        <f t="shared" si="117"/>
        <v>0</v>
      </c>
      <c r="AJ178" s="22">
        <v>12</v>
      </c>
      <c r="AK178" s="164">
        <f t="shared" si="118"/>
        <v>153.12</v>
      </c>
      <c r="AL178" s="22">
        <v>0</v>
      </c>
      <c r="AM178" s="164">
        <f t="shared" si="119"/>
        <v>0</v>
      </c>
      <c r="AN178" s="22"/>
      <c r="AO178" s="164">
        <f t="shared" si="120"/>
        <v>0</v>
      </c>
      <c r="AP178" s="22"/>
      <c r="AQ178" s="164">
        <f t="shared" si="121"/>
        <v>0</v>
      </c>
      <c r="AR178" s="22"/>
      <c r="AS178" s="164">
        <f t="shared" si="122"/>
        <v>0</v>
      </c>
      <c r="AT178" s="22"/>
      <c r="AU178" s="164">
        <f t="shared" si="123"/>
        <v>0</v>
      </c>
      <c r="AV178" s="22"/>
      <c r="AW178" s="164">
        <f t="shared" si="124"/>
        <v>0</v>
      </c>
      <c r="AX178" s="22"/>
      <c r="AY178" s="164">
        <f t="shared" si="125"/>
        <v>0</v>
      </c>
      <c r="AZ178" s="22"/>
      <c r="BA178" s="164">
        <f t="shared" si="126"/>
        <v>0</v>
      </c>
      <c r="BB178" s="22"/>
      <c r="BC178" s="164">
        <f t="shared" si="127"/>
        <v>0</v>
      </c>
      <c r="BD178" s="22">
        <v>0</v>
      </c>
      <c r="BE178" s="164">
        <f t="shared" si="128"/>
        <v>0</v>
      </c>
      <c r="BF178" s="256">
        <f t="shared" si="129"/>
        <v>153.12</v>
      </c>
      <c r="BG178" s="256">
        <f t="shared" si="130"/>
        <v>153.12</v>
      </c>
      <c r="BH178" s="255" t="b">
        <f t="shared" si="131"/>
        <v>1</v>
      </c>
      <c r="BI178" s="255">
        <f t="shared" si="132"/>
        <v>0</v>
      </c>
      <c r="BJ178" s="250">
        <f t="shared" si="133"/>
        <v>21610115</v>
      </c>
      <c r="BK178" s="251">
        <v>348</v>
      </c>
      <c r="BL178" s="251">
        <v>5</v>
      </c>
      <c r="BM178" s="252">
        <f t="shared" si="134"/>
        <v>12</v>
      </c>
      <c r="BN178" s="252">
        <f t="shared" si="135"/>
        <v>0</v>
      </c>
      <c r="BO178" s="252">
        <f t="shared" si="136"/>
        <v>0</v>
      </c>
      <c r="BP178" s="252">
        <f t="shared" si="137"/>
        <v>0</v>
      </c>
      <c r="BQ178" s="254">
        <f t="shared" si="138"/>
        <v>11</v>
      </c>
      <c r="BR178">
        <f t="shared" si="139"/>
        <v>16</v>
      </c>
      <c r="BS178">
        <v>0</v>
      </c>
      <c r="BT178">
        <v>1</v>
      </c>
      <c r="BU178" t="s">
        <v>139</v>
      </c>
      <c r="BV178" t="str">
        <f t="shared" si="140"/>
        <v>0</v>
      </c>
      <c r="BW178" t="str">
        <f t="shared" si="141"/>
        <v>0</v>
      </c>
      <c r="BX178" t="str">
        <f t="shared" si="142"/>
        <v>1</v>
      </c>
      <c r="BY178" t="s">
        <v>23</v>
      </c>
      <c r="BZ178" s="253">
        <f t="shared" si="143"/>
        <v>0</v>
      </c>
      <c r="CA178" s="253">
        <f t="shared" si="144"/>
        <v>153.12</v>
      </c>
      <c r="CB178" s="253">
        <f t="shared" si="145"/>
        <v>0</v>
      </c>
      <c r="CC178" s="253">
        <f t="shared" si="146"/>
        <v>0</v>
      </c>
      <c r="CD178" s="253">
        <f t="shared" si="147"/>
        <v>0</v>
      </c>
      <c r="CE178" s="253">
        <f t="shared" si="148"/>
        <v>0</v>
      </c>
      <c r="CF178" s="253">
        <f t="shared" si="149"/>
        <v>0</v>
      </c>
      <c r="CG178" s="253">
        <f t="shared" si="150"/>
        <v>0</v>
      </c>
      <c r="CH178" s="253">
        <f t="shared" si="151"/>
        <v>0</v>
      </c>
      <c r="CI178" s="253">
        <f t="shared" si="152"/>
        <v>0</v>
      </c>
      <c r="CJ178" s="253">
        <f t="shared" si="153"/>
        <v>0</v>
      </c>
      <c r="CK178" s="253">
        <f t="shared" si="154"/>
        <v>0</v>
      </c>
    </row>
    <row r="179" spans="2:89" s="218" customFormat="1" ht="20.399999999999999" x14ac:dyDescent="0.3">
      <c r="B179" s="194">
        <v>106</v>
      </c>
      <c r="C179" s="219">
        <v>216011</v>
      </c>
      <c r="D179" s="219">
        <v>21610115</v>
      </c>
      <c r="E179" s="220" t="s">
        <v>197</v>
      </c>
      <c r="F179" s="198" t="s">
        <v>344</v>
      </c>
      <c r="G179" s="198" t="s">
        <v>345</v>
      </c>
      <c r="H179" s="199" t="s">
        <v>18</v>
      </c>
      <c r="I179" s="194"/>
      <c r="J179" s="199" t="s">
        <v>19</v>
      </c>
      <c r="K179" s="200">
        <f t="shared" si="104"/>
        <v>65</v>
      </c>
      <c r="L179" s="224" t="s">
        <v>213</v>
      </c>
      <c r="M179" s="262">
        <f t="shared" si="105"/>
        <v>11</v>
      </c>
      <c r="N179" s="222">
        <v>11</v>
      </c>
      <c r="O179" s="260">
        <v>16</v>
      </c>
      <c r="P179" s="110">
        <f t="shared" si="106"/>
        <v>829.4</v>
      </c>
      <c r="Q179" s="204" t="s">
        <v>139</v>
      </c>
      <c r="R179" s="205">
        <f t="shared" si="107"/>
        <v>20</v>
      </c>
      <c r="S179" s="114">
        <f t="shared" si="108"/>
        <v>255.2</v>
      </c>
      <c r="T179" s="205">
        <f t="shared" si="109"/>
        <v>29</v>
      </c>
      <c r="U179" s="114">
        <f t="shared" si="110"/>
        <v>370.04</v>
      </c>
      <c r="V179" s="205">
        <f t="shared" si="111"/>
        <v>8</v>
      </c>
      <c r="W179" s="114">
        <f t="shared" si="112"/>
        <v>102.08</v>
      </c>
      <c r="X179" s="205">
        <f t="shared" si="113"/>
        <v>8</v>
      </c>
      <c r="Y179" s="114">
        <f t="shared" si="114"/>
        <v>102.08</v>
      </c>
      <c r="Z179" s="203">
        <f t="shared" si="155"/>
        <v>829.40000000000009</v>
      </c>
      <c r="AA179" s="206" t="b">
        <f t="shared" si="116"/>
        <v>1</v>
      </c>
      <c r="AB179" s="194"/>
      <c r="AC179" s="213"/>
      <c r="AD179" s="199" t="s">
        <v>22</v>
      </c>
      <c r="AE179" s="198" t="s">
        <v>23</v>
      </c>
      <c r="AF179" s="214"/>
      <c r="AG179" s="215"/>
      <c r="AH179" s="210"/>
      <c r="AI179" s="164">
        <f t="shared" si="117"/>
        <v>0</v>
      </c>
      <c r="AJ179" s="223"/>
      <c r="AK179" s="164">
        <f t="shared" si="118"/>
        <v>0</v>
      </c>
      <c r="AL179" s="223">
        <v>20</v>
      </c>
      <c r="AM179" s="164">
        <f t="shared" si="119"/>
        <v>255.2</v>
      </c>
      <c r="AN179" s="223">
        <v>20</v>
      </c>
      <c r="AO179" s="164">
        <f t="shared" si="120"/>
        <v>255.2</v>
      </c>
      <c r="AP179" s="223">
        <v>5</v>
      </c>
      <c r="AQ179" s="164">
        <f t="shared" si="121"/>
        <v>63.8</v>
      </c>
      <c r="AR179" s="223">
        <v>4</v>
      </c>
      <c r="AS179" s="164">
        <f t="shared" si="122"/>
        <v>51.04</v>
      </c>
      <c r="AT179" s="223">
        <v>0</v>
      </c>
      <c r="AU179" s="164">
        <f t="shared" si="123"/>
        <v>0</v>
      </c>
      <c r="AV179" s="223">
        <v>4</v>
      </c>
      <c r="AW179" s="164">
        <f t="shared" si="124"/>
        <v>51.04</v>
      </c>
      <c r="AX179" s="223">
        <v>4</v>
      </c>
      <c r="AY179" s="164">
        <f t="shared" si="125"/>
        <v>51.04</v>
      </c>
      <c r="AZ179" s="223">
        <v>4</v>
      </c>
      <c r="BA179" s="164">
        <f t="shared" si="126"/>
        <v>51.04</v>
      </c>
      <c r="BB179" s="223">
        <v>4</v>
      </c>
      <c r="BC179" s="164">
        <f t="shared" si="127"/>
        <v>51.04</v>
      </c>
      <c r="BD179" s="223">
        <v>0</v>
      </c>
      <c r="BE179" s="164">
        <f t="shared" si="128"/>
        <v>0</v>
      </c>
      <c r="BF179" s="256">
        <f t="shared" si="129"/>
        <v>829.4</v>
      </c>
      <c r="BG179" s="256">
        <f t="shared" si="130"/>
        <v>829.39999999999975</v>
      </c>
      <c r="BH179" s="255" t="b">
        <f t="shared" si="131"/>
        <v>1</v>
      </c>
      <c r="BI179" s="255">
        <f t="shared" si="132"/>
        <v>0</v>
      </c>
      <c r="BJ179" s="250">
        <f t="shared" si="133"/>
        <v>21610115</v>
      </c>
      <c r="BK179" s="251">
        <v>348</v>
      </c>
      <c r="BL179" s="251">
        <v>5</v>
      </c>
      <c r="BM179" s="252">
        <f t="shared" si="134"/>
        <v>20</v>
      </c>
      <c r="BN179" s="252">
        <f t="shared" si="135"/>
        <v>29</v>
      </c>
      <c r="BO179" s="252">
        <f t="shared" si="136"/>
        <v>8</v>
      </c>
      <c r="BP179" s="252">
        <f t="shared" si="137"/>
        <v>8</v>
      </c>
      <c r="BQ179" s="254">
        <f t="shared" si="138"/>
        <v>11</v>
      </c>
      <c r="BR179">
        <f t="shared" si="139"/>
        <v>16</v>
      </c>
      <c r="BS179">
        <v>0</v>
      </c>
      <c r="BT179">
        <v>1</v>
      </c>
      <c r="BU179" t="s">
        <v>139</v>
      </c>
      <c r="BV179" t="str">
        <f t="shared" si="140"/>
        <v>0</v>
      </c>
      <c r="BW179" t="str">
        <f t="shared" si="141"/>
        <v>0</v>
      </c>
      <c r="BX179" t="str">
        <f t="shared" si="142"/>
        <v>1</v>
      </c>
      <c r="BY179" t="s">
        <v>23</v>
      </c>
      <c r="BZ179" s="253">
        <f t="shared" si="143"/>
        <v>0</v>
      </c>
      <c r="CA179" s="253">
        <f t="shared" si="144"/>
        <v>0</v>
      </c>
      <c r="CB179" s="253">
        <f t="shared" si="145"/>
        <v>255.2</v>
      </c>
      <c r="CC179" s="253">
        <f t="shared" si="146"/>
        <v>255.2</v>
      </c>
      <c r="CD179" s="253">
        <f t="shared" si="147"/>
        <v>63.8</v>
      </c>
      <c r="CE179" s="253">
        <f t="shared" si="148"/>
        <v>51.04</v>
      </c>
      <c r="CF179" s="253">
        <f t="shared" si="149"/>
        <v>0</v>
      </c>
      <c r="CG179" s="253">
        <f t="shared" si="150"/>
        <v>51.04</v>
      </c>
      <c r="CH179" s="253">
        <f t="shared" si="151"/>
        <v>51.04</v>
      </c>
      <c r="CI179" s="253">
        <f t="shared" si="152"/>
        <v>51.04</v>
      </c>
      <c r="CJ179" s="253">
        <f t="shared" si="153"/>
        <v>51.04</v>
      </c>
      <c r="CK179" s="253">
        <f t="shared" si="154"/>
        <v>0</v>
      </c>
    </row>
    <row r="180" spans="2:89" ht="20.399999999999999" x14ac:dyDescent="0.3">
      <c r="B180" s="129">
        <v>107</v>
      </c>
      <c r="C180" s="138">
        <v>216011</v>
      </c>
      <c r="D180" s="138">
        <v>21610128</v>
      </c>
      <c r="E180" s="139" t="s">
        <v>198</v>
      </c>
      <c r="F180" s="108" t="s">
        <v>344</v>
      </c>
      <c r="G180" s="108" t="s">
        <v>345</v>
      </c>
      <c r="H180" s="109" t="s">
        <v>18</v>
      </c>
      <c r="I180" s="123"/>
      <c r="J180" s="109" t="s">
        <v>19</v>
      </c>
      <c r="K180" s="111">
        <f t="shared" si="104"/>
        <v>7</v>
      </c>
      <c r="L180" s="142" t="s">
        <v>20</v>
      </c>
      <c r="M180" s="262">
        <f t="shared" si="105"/>
        <v>84.9</v>
      </c>
      <c r="N180" s="141">
        <v>84.9</v>
      </c>
      <c r="O180" s="260">
        <v>16</v>
      </c>
      <c r="P180" s="110">
        <f t="shared" si="106"/>
        <v>689.38799999999992</v>
      </c>
      <c r="Q180" s="112" t="s">
        <v>139</v>
      </c>
      <c r="R180" s="113">
        <f t="shared" si="107"/>
        <v>7</v>
      </c>
      <c r="S180" s="114">
        <f t="shared" si="108"/>
        <v>689.38799999999992</v>
      </c>
      <c r="T180" s="113">
        <f t="shared" si="109"/>
        <v>0</v>
      </c>
      <c r="U180" s="114">
        <f t="shared" si="110"/>
        <v>0</v>
      </c>
      <c r="V180" s="113">
        <f t="shared" si="111"/>
        <v>0</v>
      </c>
      <c r="W180" s="114">
        <f t="shared" si="112"/>
        <v>0</v>
      </c>
      <c r="X180" s="113">
        <f t="shared" si="113"/>
        <v>0</v>
      </c>
      <c r="Y180" s="114">
        <f t="shared" si="114"/>
        <v>0</v>
      </c>
      <c r="Z180" s="116">
        <f t="shared" si="155"/>
        <v>689.38799999999992</v>
      </c>
      <c r="AA180" s="117" t="b">
        <f t="shared" si="116"/>
        <v>1</v>
      </c>
      <c r="AB180" s="123"/>
      <c r="AC180" s="124"/>
      <c r="AD180" s="109" t="s">
        <v>22</v>
      </c>
      <c r="AE180" s="108" t="s">
        <v>23</v>
      </c>
      <c r="AF180" s="125"/>
      <c r="AG180" s="126"/>
      <c r="AH180" s="121">
        <v>0</v>
      </c>
      <c r="AI180" s="164">
        <f t="shared" si="117"/>
        <v>0</v>
      </c>
      <c r="AJ180" s="22">
        <v>7</v>
      </c>
      <c r="AK180" s="164">
        <f t="shared" si="118"/>
        <v>689.38799999999992</v>
      </c>
      <c r="AL180" s="22">
        <v>0</v>
      </c>
      <c r="AM180" s="164">
        <f t="shared" si="119"/>
        <v>0</v>
      </c>
      <c r="AN180" s="22"/>
      <c r="AO180" s="164">
        <f t="shared" si="120"/>
        <v>0</v>
      </c>
      <c r="AP180" s="22"/>
      <c r="AQ180" s="164">
        <f t="shared" si="121"/>
        <v>0</v>
      </c>
      <c r="AR180" s="22"/>
      <c r="AS180" s="164">
        <f t="shared" si="122"/>
        <v>0</v>
      </c>
      <c r="AT180" s="22"/>
      <c r="AU180" s="164">
        <f t="shared" si="123"/>
        <v>0</v>
      </c>
      <c r="AV180" s="22"/>
      <c r="AW180" s="164">
        <f t="shared" si="124"/>
        <v>0</v>
      </c>
      <c r="AX180" s="22"/>
      <c r="AY180" s="164">
        <f t="shared" si="125"/>
        <v>0</v>
      </c>
      <c r="AZ180" s="22"/>
      <c r="BA180" s="164">
        <f t="shared" si="126"/>
        <v>0</v>
      </c>
      <c r="BB180" s="22"/>
      <c r="BC180" s="164">
        <f t="shared" si="127"/>
        <v>0</v>
      </c>
      <c r="BD180" s="22"/>
      <c r="BE180" s="164">
        <f t="shared" si="128"/>
        <v>0</v>
      </c>
      <c r="BF180" s="256">
        <f t="shared" si="129"/>
        <v>689.38799999999992</v>
      </c>
      <c r="BG180" s="256">
        <f t="shared" si="130"/>
        <v>689.38799999999992</v>
      </c>
      <c r="BH180" s="255" t="b">
        <f t="shared" si="131"/>
        <v>1</v>
      </c>
      <c r="BI180" s="255">
        <f t="shared" si="132"/>
        <v>0</v>
      </c>
      <c r="BJ180" s="250">
        <f t="shared" si="133"/>
        <v>21610128</v>
      </c>
      <c r="BK180" s="251">
        <v>348</v>
      </c>
      <c r="BL180" s="251">
        <v>5</v>
      </c>
      <c r="BM180" s="252">
        <f t="shared" si="134"/>
        <v>7</v>
      </c>
      <c r="BN180" s="252">
        <f t="shared" si="135"/>
        <v>0</v>
      </c>
      <c r="BO180" s="252">
        <f t="shared" si="136"/>
        <v>0</v>
      </c>
      <c r="BP180" s="252">
        <f t="shared" si="137"/>
        <v>0</v>
      </c>
      <c r="BQ180" s="254">
        <f t="shared" si="138"/>
        <v>84.9</v>
      </c>
      <c r="BR180">
        <f t="shared" si="139"/>
        <v>16</v>
      </c>
      <c r="BS180">
        <v>0</v>
      </c>
      <c r="BT180">
        <v>1</v>
      </c>
      <c r="BU180" t="s">
        <v>139</v>
      </c>
      <c r="BV180" t="str">
        <f t="shared" si="140"/>
        <v>0</v>
      </c>
      <c r="BW180" t="str">
        <f t="shared" si="141"/>
        <v>0</v>
      </c>
      <c r="BX180" t="str">
        <f t="shared" si="142"/>
        <v>1</v>
      </c>
      <c r="BY180" t="s">
        <v>23</v>
      </c>
      <c r="BZ180" s="253">
        <f t="shared" si="143"/>
        <v>0</v>
      </c>
      <c r="CA180" s="253">
        <f t="shared" si="144"/>
        <v>689.38799999999992</v>
      </c>
      <c r="CB180" s="253">
        <f t="shared" si="145"/>
        <v>0</v>
      </c>
      <c r="CC180" s="253">
        <f t="shared" si="146"/>
        <v>0</v>
      </c>
      <c r="CD180" s="253">
        <f t="shared" si="147"/>
        <v>0</v>
      </c>
      <c r="CE180" s="253">
        <f t="shared" si="148"/>
        <v>0</v>
      </c>
      <c r="CF180" s="253">
        <f t="shared" si="149"/>
        <v>0</v>
      </c>
      <c r="CG180" s="253">
        <f t="shared" si="150"/>
        <v>0</v>
      </c>
      <c r="CH180" s="253">
        <f t="shared" si="151"/>
        <v>0</v>
      </c>
      <c r="CI180" s="253">
        <f t="shared" si="152"/>
        <v>0</v>
      </c>
      <c r="CJ180" s="253">
        <f t="shared" si="153"/>
        <v>0</v>
      </c>
      <c r="CK180" s="253">
        <f t="shared" si="154"/>
        <v>0</v>
      </c>
    </row>
    <row r="181" spans="2:89" s="218" customFormat="1" ht="20.399999999999999" x14ac:dyDescent="0.3">
      <c r="B181" s="194">
        <v>107</v>
      </c>
      <c r="C181" s="219">
        <v>216011</v>
      </c>
      <c r="D181" s="219">
        <v>21610128</v>
      </c>
      <c r="E181" s="220" t="s">
        <v>198</v>
      </c>
      <c r="F181" s="198" t="s">
        <v>344</v>
      </c>
      <c r="G181" s="198" t="s">
        <v>345</v>
      </c>
      <c r="H181" s="199" t="s">
        <v>18</v>
      </c>
      <c r="I181" s="194"/>
      <c r="J181" s="199" t="s">
        <v>19</v>
      </c>
      <c r="K181" s="200">
        <f t="shared" si="104"/>
        <v>56</v>
      </c>
      <c r="L181" s="224" t="s">
        <v>20</v>
      </c>
      <c r="M181" s="262">
        <f t="shared" si="105"/>
        <v>72</v>
      </c>
      <c r="N181" s="222">
        <v>72</v>
      </c>
      <c r="O181" s="260">
        <v>16</v>
      </c>
      <c r="P181" s="110">
        <f t="shared" si="106"/>
        <v>4677.12</v>
      </c>
      <c r="Q181" s="204" t="s">
        <v>139</v>
      </c>
      <c r="R181" s="205">
        <f t="shared" si="107"/>
        <v>20</v>
      </c>
      <c r="S181" s="114">
        <f t="shared" si="108"/>
        <v>1670.3999999999999</v>
      </c>
      <c r="T181" s="205">
        <f t="shared" si="109"/>
        <v>26</v>
      </c>
      <c r="U181" s="114">
        <f t="shared" si="110"/>
        <v>2171.52</v>
      </c>
      <c r="V181" s="205">
        <f t="shared" si="111"/>
        <v>5</v>
      </c>
      <c r="W181" s="114">
        <f t="shared" si="112"/>
        <v>417.59999999999997</v>
      </c>
      <c r="X181" s="205">
        <f t="shared" si="113"/>
        <v>5</v>
      </c>
      <c r="Y181" s="114">
        <f t="shared" si="114"/>
        <v>417.59999999999997</v>
      </c>
      <c r="Z181" s="203">
        <f t="shared" si="155"/>
        <v>4677.1200000000008</v>
      </c>
      <c r="AA181" s="206" t="b">
        <f t="shared" si="116"/>
        <v>1</v>
      </c>
      <c r="AB181" s="194"/>
      <c r="AC181" s="213"/>
      <c r="AD181" s="199" t="s">
        <v>22</v>
      </c>
      <c r="AE181" s="198" t="s">
        <v>23</v>
      </c>
      <c r="AF181" s="214"/>
      <c r="AG181" s="215"/>
      <c r="AH181" s="210"/>
      <c r="AI181" s="164">
        <f t="shared" si="117"/>
        <v>0</v>
      </c>
      <c r="AJ181" s="223"/>
      <c r="AK181" s="164">
        <f t="shared" si="118"/>
        <v>0</v>
      </c>
      <c r="AL181" s="223">
        <v>20</v>
      </c>
      <c r="AM181" s="164">
        <f t="shared" si="119"/>
        <v>1670.3999999999999</v>
      </c>
      <c r="AN181" s="223">
        <v>20</v>
      </c>
      <c r="AO181" s="164">
        <f t="shared" si="120"/>
        <v>1670.3999999999999</v>
      </c>
      <c r="AP181" s="223">
        <v>5</v>
      </c>
      <c r="AQ181" s="164">
        <f t="shared" si="121"/>
        <v>417.59999999999997</v>
      </c>
      <c r="AR181" s="223">
        <v>1</v>
      </c>
      <c r="AS181" s="164">
        <f t="shared" si="122"/>
        <v>83.52</v>
      </c>
      <c r="AT181" s="223">
        <v>3</v>
      </c>
      <c r="AU181" s="164">
        <f t="shared" si="123"/>
        <v>250.56</v>
      </c>
      <c r="AV181" s="223">
        <v>1</v>
      </c>
      <c r="AW181" s="164">
        <f t="shared" si="124"/>
        <v>83.52</v>
      </c>
      <c r="AX181" s="223">
        <v>1</v>
      </c>
      <c r="AY181" s="164">
        <f t="shared" si="125"/>
        <v>83.52</v>
      </c>
      <c r="AZ181" s="223">
        <v>1</v>
      </c>
      <c r="BA181" s="164">
        <f t="shared" si="126"/>
        <v>83.52</v>
      </c>
      <c r="BB181" s="223">
        <v>1</v>
      </c>
      <c r="BC181" s="164">
        <f t="shared" si="127"/>
        <v>83.52</v>
      </c>
      <c r="BD181" s="223">
        <v>3</v>
      </c>
      <c r="BE181" s="164">
        <f t="shared" si="128"/>
        <v>250.56</v>
      </c>
      <c r="BF181" s="256">
        <f t="shared" si="129"/>
        <v>4677.12</v>
      </c>
      <c r="BG181" s="256">
        <f t="shared" si="130"/>
        <v>4677.1200000000017</v>
      </c>
      <c r="BH181" s="255" t="b">
        <f t="shared" si="131"/>
        <v>1</v>
      </c>
      <c r="BI181" s="255">
        <f t="shared" si="132"/>
        <v>0</v>
      </c>
      <c r="BJ181" s="250">
        <f t="shared" si="133"/>
        <v>21610128</v>
      </c>
      <c r="BK181" s="251">
        <v>348</v>
      </c>
      <c r="BL181" s="251">
        <v>5</v>
      </c>
      <c r="BM181" s="252">
        <f t="shared" si="134"/>
        <v>20</v>
      </c>
      <c r="BN181" s="252">
        <f t="shared" si="135"/>
        <v>26</v>
      </c>
      <c r="BO181" s="252">
        <f t="shared" si="136"/>
        <v>5</v>
      </c>
      <c r="BP181" s="252">
        <f t="shared" si="137"/>
        <v>5</v>
      </c>
      <c r="BQ181" s="254">
        <f t="shared" si="138"/>
        <v>72</v>
      </c>
      <c r="BR181">
        <f t="shared" si="139"/>
        <v>16</v>
      </c>
      <c r="BS181">
        <v>0</v>
      </c>
      <c r="BT181">
        <v>1</v>
      </c>
      <c r="BU181" t="s">
        <v>139</v>
      </c>
      <c r="BV181" t="str">
        <f t="shared" si="140"/>
        <v>0</v>
      </c>
      <c r="BW181" t="str">
        <f t="shared" si="141"/>
        <v>0</v>
      </c>
      <c r="BX181" t="str">
        <f t="shared" si="142"/>
        <v>1</v>
      </c>
      <c r="BY181" t="s">
        <v>23</v>
      </c>
      <c r="BZ181" s="253">
        <f t="shared" si="143"/>
        <v>0</v>
      </c>
      <c r="CA181" s="253">
        <f t="shared" si="144"/>
        <v>0</v>
      </c>
      <c r="CB181" s="253">
        <f t="shared" si="145"/>
        <v>1670.3999999999999</v>
      </c>
      <c r="CC181" s="253">
        <f t="shared" si="146"/>
        <v>1670.3999999999999</v>
      </c>
      <c r="CD181" s="253">
        <f t="shared" si="147"/>
        <v>417.59999999999997</v>
      </c>
      <c r="CE181" s="253">
        <f t="shared" si="148"/>
        <v>83.52</v>
      </c>
      <c r="CF181" s="253">
        <f t="shared" si="149"/>
        <v>250.56</v>
      </c>
      <c r="CG181" s="253">
        <f t="shared" si="150"/>
        <v>83.52</v>
      </c>
      <c r="CH181" s="253">
        <f t="shared" si="151"/>
        <v>83.52</v>
      </c>
      <c r="CI181" s="253">
        <f t="shared" si="152"/>
        <v>83.52</v>
      </c>
      <c r="CJ181" s="253">
        <f t="shared" si="153"/>
        <v>83.52</v>
      </c>
      <c r="CK181" s="253">
        <f t="shared" si="154"/>
        <v>250.56</v>
      </c>
    </row>
    <row r="182" spans="2:89" ht="20.399999999999999" x14ac:dyDescent="0.3">
      <c r="B182" s="129">
        <v>108</v>
      </c>
      <c r="C182" s="138">
        <v>216011</v>
      </c>
      <c r="D182" s="138">
        <v>21610149</v>
      </c>
      <c r="E182" s="139" t="s">
        <v>199</v>
      </c>
      <c r="F182" s="108" t="s">
        <v>344</v>
      </c>
      <c r="G182" s="108" t="s">
        <v>345</v>
      </c>
      <c r="H182" s="109" t="s">
        <v>18</v>
      </c>
      <c r="I182" s="123"/>
      <c r="J182" s="109" t="s">
        <v>19</v>
      </c>
      <c r="K182" s="111">
        <f t="shared" si="104"/>
        <v>7</v>
      </c>
      <c r="L182" s="140" t="s">
        <v>20</v>
      </c>
      <c r="M182" s="262">
        <f t="shared" si="105"/>
        <v>24.8</v>
      </c>
      <c r="N182" s="141">
        <v>24.8</v>
      </c>
      <c r="O182" s="260">
        <v>16</v>
      </c>
      <c r="P182" s="110">
        <f t="shared" si="106"/>
        <v>201.37599999999998</v>
      </c>
      <c r="Q182" s="112" t="s">
        <v>139</v>
      </c>
      <c r="R182" s="113">
        <f t="shared" si="107"/>
        <v>7</v>
      </c>
      <c r="S182" s="114">
        <f t="shared" si="108"/>
        <v>201.37599999999998</v>
      </c>
      <c r="T182" s="113">
        <f t="shared" si="109"/>
        <v>0</v>
      </c>
      <c r="U182" s="114">
        <f t="shared" si="110"/>
        <v>0</v>
      </c>
      <c r="V182" s="113">
        <f t="shared" si="111"/>
        <v>0</v>
      </c>
      <c r="W182" s="114">
        <f t="shared" si="112"/>
        <v>0</v>
      </c>
      <c r="X182" s="113">
        <f t="shared" si="113"/>
        <v>0</v>
      </c>
      <c r="Y182" s="114">
        <f t="shared" si="114"/>
        <v>0</v>
      </c>
      <c r="Z182" s="116">
        <f t="shared" ref="Z182:Z213" si="156">S182+U182+W182+Y182</f>
        <v>201.37599999999998</v>
      </c>
      <c r="AA182" s="117" t="b">
        <f t="shared" si="116"/>
        <v>1</v>
      </c>
      <c r="AB182" s="123"/>
      <c r="AC182" s="124"/>
      <c r="AD182" s="109" t="s">
        <v>22</v>
      </c>
      <c r="AE182" s="108" t="s">
        <v>23</v>
      </c>
      <c r="AF182" s="125"/>
      <c r="AG182" s="126"/>
      <c r="AH182" s="121">
        <v>0</v>
      </c>
      <c r="AI182" s="164">
        <f t="shared" si="117"/>
        <v>0</v>
      </c>
      <c r="AJ182" s="22">
        <v>7</v>
      </c>
      <c r="AK182" s="164">
        <f t="shared" si="118"/>
        <v>201.37599999999998</v>
      </c>
      <c r="AL182" s="22"/>
      <c r="AM182" s="164">
        <f t="shared" si="119"/>
        <v>0</v>
      </c>
      <c r="AN182" s="22"/>
      <c r="AO182" s="164">
        <f t="shared" si="120"/>
        <v>0</v>
      </c>
      <c r="AP182" s="22"/>
      <c r="AQ182" s="164">
        <f t="shared" si="121"/>
        <v>0</v>
      </c>
      <c r="AR182" s="22"/>
      <c r="AS182" s="164">
        <f t="shared" si="122"/>
        <v>0</v>
      </c>
      <c r="AT182" s="22"/>
      <c r="AU182" s="164">
        <f t="shared" si="123"/>
        <v>0</v>
      </c>
      <c r="AV182" s="22"/>
      <c r="AW182" s="164">
        <f t="shared" si="124"/>
        <v>0</v>
      </c>
      <c r="AX182" s="22"/>
      <c r="AY182" s="164">
        <f t="shared" si="125"/>
        <v>0</v>
      </c>
      <c r="AZ182" s="22"/>
      <c r="BA182" s="164">
        <f t="shared" si="126"/>
        <v>0</v>
      </c>
      <c r="BB182" s="22"/>
      <c r="BC182" s="164">
        <f t="shared" si="127"/>
        <v>0</v>
      </c>
      <c r="BD182" s="22"/>
      <c r="BE182" s="164">
        <f t="shared" si="128"/>
        <v>0</v>
      </c>
      <c r="BF182" s="256">
        <f t="shared" si="129"/>
        <v>201.37599999999998</v>
      </c>
      <c r="BG182" s="256">
        <f t="shared" si="130"/>
        <v>201.37599999999998</v>
      </c>
      <c r="BH182" s="255" t="b">
        <f t="shared" si="131"/>
        <v>1</v>
      </c>
      <c r="BI182" s="255">
        <f t="shared" si="132"/>
        <v>0</v>
      </c>
      <c r="BJ182" s="250">
        <f t="shared" si="133"/>
        <v>21610149</v>
      </c>
      <c r="BK182" s="251">
        <v>348</v>
      </c>
      <c r="BL182" s="251">
        <v>5</v>
      </c>
      <c r="BM182" s="252">
        <f t="shared" si="134"/>
        <v>7</v>
      </c>
      <c r="BN182" s="252">
        <f t="shared" si="135"/>
        <v>0</v>
      </c>
      <c r="BO182" s="252">
        <f t="shared" si="136"/>
        <v>0</v>
      </c>
      <c r="BP182" s="252">
        <f t="shared" si="137"/>
        <v>0</v>
      </c>
      <c r="BQ182" s="254">
        <f t="shared" si="138"/>
        <v>24.8</v>
      </c>
      <c r="BR182">
        <f t="shared" si="139"/>
        <v>16</v>
      </c>
      <c r="BS182">
        <v>0</v>
      </c>
      <c r="BT182">
        <v>1</v>
      </c>
      <c r="BU182" t="s">
        <v>139</v>
      </c>
      <c r="BV182" t="str">
        <f t="shared" si="140"/>
        <v>0</v>
      </c>
      <c r="BW182" t="str">
        <f t="shared" si="141"/>
        <v>0</v>
      </c>
      <c r="BX182" t="str">
        <f t="shared" si="142"/>
        <v>1</v>
      </c>
      <c r="BY182" t="s">
        <v>23</v>
      </c>
      <c r="BZ182" s="253">
        <f t="shared" si="143"/>
        <v>0</v>
      </c>
      <c r="CA182" s="253">
        <f t="shared" si="144"/>
        <v>201.37599999999998</v>
      </c>
      <c r="CB182" s="253">
        <f t="shared" si="145"/>
        <v>0</v>
      </c>
      <c r="CC182" s="253">
        <f t="shared" si="146"/>
        <v>0</v>
      </c>
      <c r="CD182" s="253">
        <f t="shared" si="147"/>
        <v>0</v>
      </c>
      <c r="CE182" s="253">
        <f t="shared" si="148"/>
        <v>0</v>
      </c>
      <c r="CF182" s="253">
        <f t="shared" si="149"/>
        <v>0</v>
      </c>
      <c r="CG182" s="253">
        <f t="shared" si="150"/>
        <v>0</v>
      </c>
      <c r="CH182" s="253">
        <f t="shared" si="151"/>
        <v>0</v>
      </c>
      <c r="CI182" s="253">
        <f t="shared" si="152"/>
        <v>0</v>
      </c>
      <c r="CJ182" s="253">
        <f t="shared" si="153"/>
        <v>0</v>
      </c>
      <c r="CK182" s="253">
        <f t="shared" si="154"/>
        <v>0</v>
      </c>
    </row>
    <row r="183" spans="2:89" s="218" customFormat="1" ht="20.399999999999999" x14ac:dyDescent="0.3">
      <c r="B183" s="194">
        <v>108</v>
      </c>
      <c r="C183" s="219">
        <v>216011</v>
      </c>
      <c r="D183" s="219">
        <v>21610149</v>
      </c>
      <c r="E183" s="220" t="s">
        <v>199</v>
      </c>
      <c r="F183" s="198" t="s">
        <v>344</v>
      </c>
      <c r="G183" s="198" t="s">
        <v>345</v>
      </c>
      <c r="H183" s="199" t="s">
        <v>18</v>
      </c>
      <c r="I183" s="194"/>
      <c r="J183" s="199" t="s">
        <v>19</v>
      </c>
      <c r="K183" s="200">
        <f t="shared" si="104"/>
        <v>50</v>
      </c>
      <c r="L183" s="221" t="s">
        <v>20</v>
      </c>
      <c r="M183" s="262">
        <f t="shared" si="105"/>
        <v>18</v>
      </c>
      <c r="N183" s="222">
        <v>18</v>
      </c>
      <c r="O183" s="260">
        <v>16</v>
      </c>
      <c r="P183" s="110">
        <f t="shared" si="106"/>
        <v>1044</v>
      </c>
      <c r="Q183" s="204" t="s">
        <v>139</v>
      </c>
      <c r="R183" s="205">
        <f t="shared" si="107"/>
        <v>20</v>
      </c>
      <c r="S183" s="114">
        <f t="shared" si="108"/>
        <v>417.59999999999997</v>
      </c>
      <c r="T183" s="205">
        <f t="shared" si="109"/>
        <v>26</v>
      </c>
      <c r="U183" s="114">
        <f t="shared" si="110"/>
        <v>542.88</v>
      </c>
      <c r="V183" s="205">
        <f t="shared" si="111"/>
        <v>2</v>
      </c>
      <c r="W183" s="114">
        <f t="shared" si="112"/>
        <v>41.76</v>
      </c>
      <c r="X183" s="205">
        <f t="shared" si="113"/>
        <v>2</v>
      </c>
      <c r="Y183" s="114">
        <f t="shared" si="114"/>
        <v>41.76</v>
      </c>
      <c r="Z183" s="203">
        <f t="shared" si="156"/>
        <v>1044</v>
      </c>
      <c r="AA183" s="206" t="b">
        <f t="shared" si="116"/>
        <v>1</v>
      </c>
      <c r="AB183" s="194"/>
      <c r="AC183" s="213"/>
      <c r="AD183" s="199" t="s">
        <v>22</v>
      </c>
      <c r="AE183" s="198" t="s">
        <v>23</v>
      </c>
      <c r="AF183" s="214"/>
      <c r="AG183" s="215"/>
      <c r="AH183" s="210"/>
      <c r="AI183" s="164">
        <f t="shared" si="117"/>
        <v>0</v>
      </c>
      <c r="AJ183" s="223"/>
      <c r="AK183" s="164">
        <f t="shared" si="118"/>
        <v>0</v>
      </c>
      <c r="AL183" s="223">
        <v>20</v>
      </c>
      <c r="AM183" s="164">
        <f t="shared" si="119"/>
        <v>417.59999999999997</v>
      </c>
      <c r="AN183" s="223">
        <v>20</v>
      </c>
      <c r="AO183" s="164">
        <f t="shared" si="120"/>
        <v>417.59999999999997</v>
      </c>
      <c r="AP183" s="223">
        <v>5</v>
      </c>
      <c r="AQ183" s="164">
        <f t="shared" si="121"/>
        <v>104.39999999999999</v>
      </c>
      <c r="AR183" s="223">
        <v>1</v>
      </c>
      <c r="AS183" s="164">
        <f t="shared" si="122"/>
        <v>20.88</v>
      </c>
      <c r="AT183" s="223">
        <v>0</v>
      </c>
      <c r="AU183" s="164">
        <f t="shared" si="123"/>
        <v>0</v>
      </c>
      <c r="AV183" s="223">
        <v>1</v>
      </c>
      <c r="AW183" s="164">
        <f t="shared" si="124"/>
        <v>20.88</v>
      </c>
      <c r="AX183" s="223">
        <v>1</v>
      </c>
      <c r="AY183" s="164">
        <f t="shared" si="125"/>
        <v>20.88</v>
      </c>
      <c r="AZ183" s="223">
        <v>1</v>
      </c>
      <c r="BA183" s="164">
        <f t="shared" si="126"/>
        <v>20.88</v>
      </c>
      <c r="BB183" s="223">
        <v>1</v>
      </c>
      <c r="BC183" s="164">
        <f t="shared" si="127"/>
        <v>20.88</v>
      </c>
      <c r="BD183" s="223">
        <v>0</v>
      </c>
      <c r="BE183" s="164">
        <f t="shared" si="128"/>
        <v>0</v>
      </c>
      <c r="BF183" s="256">
        <f t="shared" si="129"/>
        <v>1044</v>
      </c>
      <c r="BG183" s="256">
        <f t="shared" si="130"/>
        <v>1044</v>
      </c>
      <c r="BH183" s="255" t="b">
        <f t="shared" si="131"/>
        <v>1</v>
      </c>
      <c r="BI183" s="255">
        <f t="shared" si="132"/>
        <v>0</v>
      </c>
      <c r="BJ183" s="250">
        <f t="shared" si="133"/>
        <v>21610149</v>
      </c>
      <c r="BK183" s="251">
        <v>348</v>
      </c>
      <c r="BL183" s="251">
        <v>5</v>
      </c>
      <c r="BM183" s="252">
        <f t="shared" si="134"/>
        <v>20</v>
      </c>
      <c r="BN183" s="252">
        <f t="shared" si="135"/>
        <v>26</v>
      </c>
      <c r="BO183" s="252">
        <f t="shared" si="136"/>
        <v>2</v>
      </c>
      <c r="BP183" s="252">
        <f t="shared" si="137"/>
        <v>2</v>
      </c>
      <c r="BQ183" s="254">
        <f t="shared" si="138"/>
        <v>18</v>
      </c>
      <c r="BR183">
        <f t="shared" si="139"/>
        <v>16</v>
      </c>
      <c r="BS183">
        <v>0</v>
      </c>
      <c r="BT183">
        <v>1</v>
      </c>
      <c r="BU183" t="s">
        <v>139</v>
      </c>
      <c r="BV183" t="str">
        <f t="shared" si="140"/>
        <v>0</v>
      </c>
      <c r="BW183" t="str">
        <f t="shared" si="141"/>
        <v>0</v>
      </c>
      <c r="BX183" t="str">
        <f t="shared" si="142"/>
        <v>1</v>
      </c>
      <c r="BY183" t="s">
        <v>23</v>
      </c>
      <c r="BZ183" s="253">
        <f t="shared" si="143"/>
        <v>0</v>
      </c>
      <c r="CA183" s="253">
        <f t="shared" si="144"/>
        <v>0</v>
      </c>
      <c r="CB183" s="253">
        <f t="shared" si="145"/>
        <v>417.59999999999997</v>
      </c>
      <c r="CC183" s="253">
        <f t="shared" si="146"/>
        <v>417.59999999999997</v>
      </c>
      <c r="CD183" s="253">
        <f t="shared" si="147"/>
        <v>104.39999999999999</v>
      </c>
      <c r="CE183" s="253">
        <f t="shared" si="148"/>
        <v>20.88</v>
      </c>
      <c r="CF183" s="253">
        <f t="shared" si="149"/>
        <v>0</v>
      </c>
      <c r="CG183" s="253">
        <f t="shared" si="150"/>
        <v>20.88</v>
      </c>
      <c r="CH183" s="253">
        <f t="shared" si="151"/>
        <v>20.88</v>
      </c>
      <c r="CI183" s="253">
        <f t="shared" si="152"/>
        <v>20.88</v>
      </c>
      <c r="CJ183" s="253">
        <f t="shared" si="153"/>
        <v>20.88</v>
      </c>
      <c r="CK183" s="253">
        <f t="shared" si="154"/>
        <v>0</v>
      </c>
    </row>
    <row r="184" spans="2:89" ht="20.399999999999999" x14ac:dyDescent="0.3">
      <c r="B184" s="129">
        <v>109</v>
      </c>
      <c r="C184" s="138">
        <v>216011</v>
      </c>
      <c r="D184" s="138">
        <v>21610139</v>
      </c>
      <c r="E184" s="139" t="s">
        <v>219</v>
      </c>
      <c r="F184" s="108" t="s">
        <v>344</v>
      </c>
      <c r="G184" s="108" t="s">
        <v>345</v>
      </c>
      <c r="H184" s="109" t="s">
        <v>18</v>
      </c>
      <c r="I184" s="123"/>
      <c r="J184" s="109" t="s">
        <v>19</v>
      </c>
      <c r="K184" s="111">
        <f t="shared" si="104"/>
        <v>19</v>
      </c>
      <c r="L184" s="142" t="s">
        <v>208</v>
      </c>
      <c r="M184" s="262">
        <f t="shared" si="105"/>
        <v>48.8</v>
      </c>
      <c r="N184" s="141">
        <v>48.8</v>
      </c>
      <c r="O184" s="260">
        <v>16</v>
      </c>
      <c r="P184" s="110">
        <f t="shared" si="106"/>
        <v>1075.5519999999999</v>
      </c>
      <c r="Q184" s="112" t="s">
        <v>139</v>
      </c>
      <c r="R184" s="113">
        <f t="shared" si="107"/>
        <v>19</v>
      </c>
      <c r="S184" s="114">
        <f t="shared" si="108"/>
        <v>1075.5519999999999</v>
      </c>
      <c r="T184" s="113">
        <f t="shared" si="109"/>
        <v>0</v>
      </c>
      <c r="U184" s="114">
        <f t="shared" si="110"/>
        <v>0</v>
      </c>
      <c r="V184" s="113">
        <f t="shared" si="111"/>
        <v>0</v>
      </c>
      <c r="W184" s="114">
        <f t="shared" si="112"/>
        <v>0</v>
      </c>
      <c r="X184" s="113">
        <f t="shared" si="113"/>
        <v>0</v>
      </c>
      <c r="Y184" s="114">
        <f t="shared" si="114"/>
        <v>0</v>
      </c>
      <c r="Z184" s="116">
        <f t="shared" si="156"/>
        <v>1075.5519999999999</v>
      </c>
      <c r="AA184" s="117" t="b">
        <f t="shared" si="116"/>
        <v>1</v>
      </c>
      <c r="AB184" s="123"/>
      <c r="AC184" s="124"/>
      <c r="AD184" s="109" t="s">
        <v>22</v>
      </c>
      <c r="AE184" s="108" t="s">
        <v>23</v>
      </c>
      <c r="AF184" s="125"/>
      <c r="AG184" s="126"/>
      <c r="AH184" s="121">
        <v>0</v>
      </c>
      <c r="AI184" s="164">
        <f t="shared" si="117"/>
        <v>0</v>
      </c>
      <c r="AJ184" s="22">
        <v>19</v>
      </c>
      <c r="AK184" s="164">
        <f t="shared" si="118"/>
        <v>1075.5519999999999</v>
      </c>
      <c r="AL184" s="22"/>
      <c r="AM184" s="164">
        <f t="shared" si="119"/>
        <v>0</v>
      </c>
      <c r="AN184" s="22"/>
      <c r="AO184" s="164">
        <f t="shared" si="120"/>
        <v>0</v>
      </c>
      <c r="AP184" s="22"/>
      <c r="AQ184" s="164">
        <f t="shared" si="121"/>
        <v>0</v>
      </c>
      <c r="AR184" s="22"/>
      <c r="AS184" s="164">
        <f t="shared" si="122"/>
        <v>0</v>
      </c>
      <c r="AT184" s="22"/>
      <c r="AU184" s="164">
        <f t="shared" si="123"/>
        <v>0</v>
      </c>
      <c r="AV184" s="22"/>
      <c r="AW184" s="164">
        <f t="shared" si="124"/>
        <v>0</v>
      </c>
      <c r="AX184" s="22"/>
      <c r="AY184" s="164">
        <f t="shared" si="125"/>
        <v>0</v>
      </c>
      <c r="AZ184" s="22"/>
      <c r="BA184" s="164">
        <f t="shared" si="126"/>
        <v>0</v>
      </c>
      <c r="BB184" s="22"/>
      <c r="BC184" s="164">
        <f t="shared" si="127"/>
        <v>0</v>
      </c>
      <c r="BD184" s="22"/>
      <c r="BE184" s="164">
        <f t="shared" si="128"/>
        <v>0</v>
      </c>
      <c r="BF184" s="256">
        <f t="shared" si="129"/>
        <v>1075.5519999999999</v>
      </c>
      <c r="BG184" s="256">
        <f t="shared" si="130"/>
        <v>1075.5519999999999</v>
      </c>
      <c r="BH184" s="255" t="b">
        <f t="shared" si="131"/>
        <v>1</v>
      </c>
      <c r="BI184" s="255">
        <f t="shared" si="132"/>
        <v>0</v>
      </c>
      <c r="BJ184" s="250">
        <f t="shared" si="133"/>
        <v>21610139</v>
      </c>
      <c r="BK184" s="251">
        <v>348</v>
      </c>
      <c r="BL184" s="251">
        <v>5</v>
      </c>
      <c r="BM184" s="252">
        <f t="shared" si="134"/>
        <v>19</v>
      </c>
      <c r="BN184" s="252">
        <f t="shared" si="135"/>
        <v>0</v>
      </c>
      <c r="BO184" s="252">
        <f t="shared" si="136"/>
        <v>0</v>
      </c>
      <c r="BP184" s="252">
        <f t="shared" si="137"/>
        <v>0</v>
      </c>
      <c r="BQ184" s="254">
        <f t="shared" si="138"/>
        <v>48.8</v>
      </c>
      <c r="BR184">
        <f t="shared" si="139"/>
        <v>16</v>
      </c>
      <c r="BS184">
        <v>0</v>
      </c>
      <c r="BT184">
        <v>1</v>
      </c>
      <c r="BU184" t="s">
        <v>139</v>
      </c>
      <c r="BV184" t="str">
        <f t="shared" si="140"/>
        <v>0</v>
      </c>
      <c r="BW184" t="str">
        <f t="shared" si="141"/>
        <v>0</v>
      </c>
      <c r="BX184" t="str">
        <f t="shared" si="142"/>
        <v>1</v>
      </c>
      <c r="BY184" t="s">
        <v>23</v>
      </c>
      <c r="BZ184" s="253">
        <f t="shared" si="143"/>
        <v>0</v>
      </c>
      <c r="CA184" s="253">
        <f t="shared" si="144"/>
        <v>1075.5519999999999</v>
      </c>
      <c r="CB184" s="253">
        <f t="shared" si="145"/>
        <v>0</v>
      </c>
      <c r="CC184" s="253">
        <f t="shared" si="146"/>
        <v>0</v>
      </c>
      <c r="CD184" s="253">
        <f t="shared" si="147"/>
        <v>0</v>
      </c>
      <c r="CE184" s="253">
        <f t="shared" si="148"/>
        <v>0</v>
      </c>
      <c r="CF184" s="253">
        <f t="shared" si="149"/>
        <v>0</v>
      </c>
      <c r="CG184" s="253">
        <f t="shared" si="150"/>
        <v>0</v>
      </c>
      <c r="CH184" s="253">
        <f t="shared" si="151"/>
        <v>0</v>
      </c>
      <c r="CI184" s="253">
        <f t="shared" si="152"/>
        <v>0</v>
      </c>
      <c r="CJ184" s="253">
        <f t="shared" si="153"/>
        <v>0</v>
      </c>
      <c r="CK184" s="253">
        <f t="shared" si="154"/>
        <v>0</v>
      </c>
    </row>
    <row r="185" spans="2:89" s="218" customFormat="1" ht="20.399999999999999" x14ac:dyDescent="0.3">
      <c r="B185" s="194">
        <v>109</v>
      </c>
      <c r="C185" s="219">
        <v>216011</v>
      </c>
      <c r="D185" s="219">
        <v>21610139</v>
      </c>
      <c r="E185" s="220" t="s">
        <v>219</v>
      </c>
      <c r="F185" s="198" t="s">
        <v>344</v>
      </c>
      <c r="G185" s="198" t="s">
        <v>345</v>
      </c>
      <c r="H185" s="199" t="s">
        <v>18</v>
      </c>
      <c r="I185" s="194"/>
      <c r="J185" s="199" t="s">
        <v>19</v>
      </c>
      <c r="K185" s="200">
        <f t="shared" si="104"/>
        <v>172</v>
      </c>
      <c r="L185" s="224" t="s">
        <v>208</v>
      </c>
      <c r="M185" s="262">
        <f t="shared" si="105"/>
        <v>42</v>
      </c>
      <c r="N185" s="222">
        <v>42</v>
      </c>
      <c r="O185" s="260">
        <v>16</v>
      </c>
      <c r="P185" s="110">
        <f t="shared" si="106"/>
        <v>8379.84</v>
      </c>
      <c r="Q185" s="204" t="s">
        <v>139</v>
      </c>
      <c r="R185" s="205">
        <f t="shared" si="107"/>
        <v>60</v>
      </c>
      <c r="S185" s="114">
        <f t="shared" si="108"/>
        <v>2923.2</v>
      </c>
      <c r="T185" s="205">
        <f t="shared" si="109"/>
        <v>86</v>
      </c>
      <c r="U185" s="114">
        <f t="shared" si="110"/>
        <v>4189.92</v>
      </c>
      <c r="V185" s="205">
        <f t="shared" si="111"/>
        <v>13</v>
      </c>
      <c r="W185" s="114">
        <f t="shared" si="112"/>
        <v>633.36</v>
      </c>
      <c r="X185" s="205">
        <f t="shared" si="113"/>
        <v>13</v>
      </c>
      <c r="Y185" s="114">
        <f t="shared" si="114"/>
        <v>633.36</v>
      </c>
      <c r="Z185" s="203">
        <f t="shared" si="156"/>
        <v>8379.84</v>
      </c>
      <c r="AA185" s="206" t="b">
        <f t="shared" si="116"/>
        <v>1</v>
      </c>
      <c r="AB185" s="194"/>
      <c r="AC185" s="213"/>
      <c r="AD185" s="199" t="s">
        <v>22</v>
      </c>
      <c r="AE185" s="198" t="s">
        <v>23</v>
      </c>
      <c r="AF185" s="214"/>
      <c r="AG185" s="215"/>
      <c r="AH185" s="210"/>
      <c r="AI185" s="164">
        <f t="shared" si="117"/>
        <v>0</v>
      </c>
      <c r="AJ185" s="223"/>
      <c r="AK185" s="164">
        <f t="shared" si="118"/>
        <v>0</v>
      </c>
      <c r="AL185" s="223">
        <v>60</v>
      </c>
      <c r="AM185" s="164">
        <f t="shared" si="119"/>
        <v>2923.2</v>
      </c>
      <c r="AN185" s="223">
        <v>64</v>
      </c>
      <c r="AO185" s="164">
        <f t="shared" si="120"/>
        <v>3118.08</v>
      </c>
      <c r="AP185" s="223">
        <v>16</v>
      </c>
      <c r="AQ185" s="164">
        <f t="shared" si="121"/>
        <v>779.52</v>
      </c>
      <c r="AR185" s="223">
        <v>6</v>
      </c>
      <c r="AS185" s="164">
        <f t="shared" si="122"/>
        <v>292.32</v>
      </c>
      <c r="AT185" s="223">
        <v>1</v>
      </c>
      <c r="AU185" s="164">
        <f t="shared" si="123"/>
        <v>48.72</v>
      </c>
      <c r="AV185" s="223">
        <v>6</v>
      </c>
      <c r="AW185" s="164">
        <f t="shared" si="124"/>
        <v>292.32</v>
      </c>
      <c r="AX185" s="223">
        <v>6</v>
      </c>
      <c r="AY185" s="164">
        <f t="shared" si="125"/>
        <v>292.32</v>
      </c>
      <c r="AZ185" s="223">
        <v>6</v>
      </c>
      <c r="BA185" s="164">
        <f t="shared" si="126"/>
        <v>292.32</v>
      </c>
      <c r="BB185" s="223">
        <v>6</v>
      </c>
      <c r="BC185" s="164">
        <f t="shared" si="127"/>
        <v>292.32</v>
      </c>
      <c r="BD185" s="223">
        <v>1</v>
      </c>
      <c r="BE185" s="164">
        <f t="shared" si="128"/>
        <v>48.72</v>
      </c>
      <c r="BF185" s="256">
        <f t="shared" si="129"/>
        <v>8379.84</v>
      </c>
      <c r="BG185" s="256">
        <f t="shared" si="130"/>
        <v>8379.8399999999983</v>
      </c>
      <c r="BH185" s="255" t="b">
        <f t="shared" si="131"/>
        <v>1</v>
      </c>
      <c r="BI185" s="255">
        <f t="shared" si="132"/>
        <v>0</v>
      </c>
      <c r="BJ185" s="250">
        <f t="shared" si="133"/>
        <v>21610139</v>
      </c>
      <c r="BK185" s="251">
        <v>348</v>
      </c>
      <c r="BL185" s="251">
        <v>5</v>
      </c>
      <c r="BM185" s="252">
        <f t="shared" si="134"/>
        <v>60</v>
      </c>
      <c r="BN185" s="252">
        <f t="shared" si="135"/>
        <v>86</v>
      </c>
      <c r="BO185" s="252">
        <f t="shared" si="136"/>
        <v>13</v>
      </c>
      <c r="BP185" s="252">
        <f t="shared" si="137"/>
        <v>13</v>
      </c>
      <c r="BQ185" s="254">
        <f t="shared" si="138"/>
        <v>42</v>
      </c>
      <c r="BR185">
        <f t="shared" si="139"/>
        <v>16</v>
      </c>
      <c r="BS185">
        <v>0</v>
      </c>
      <c r="BT185">
        <v>1</v>
      </c>
      <c r="BU185" t="s">
        <v>139</v>
      </c>
      <c r="BV185" t="str">
        <f t="shared" si="140"/>
        <v>0</v>
      </c>
      <c r="BW185" t="str">
        <f t="shared" si="141"/>
        <v>0</v>
      </c>
      <c r="BX185" t="str">
        <f t="shared" si="142"/>
        <v>1</v>
      </c>
      <c r="BY185" t="s">
        <v>23</v>
      </c>
      <c r="BZ185" s="253">
        <f t="shared" si="143"/>
        <v>0</v>
      </c>
      <c r="CA185" s="253">
        <f t="shared" si="144"/>
        <v>0</v>
      </c>
      <c r="CB185" s="253">
        <f t="shared" si="145"/>
        <v>2923.2</v>
      </c>
      <c r="CC185" s="253">
        <f t="shared" si="146"/>
        <v>3118.08</v>
      </c>
      <c r="CD185" s="253">
        <f t="shared" si="147"/>
        <v>779.52</v>
      </c>
      <c r="CE185" s="253">
        <f t="shared" si="148"/>
        <v>292.32</v>
      </c>
      <c r="CF185" s="253">
        <f t="shared" si="149"/>
        <v>48.72</v>
      </c>
      <c r="CG185" s="253">
        <f t="shared" si="150"/>
        <v>292.32</v>
      </c>
      <c r="CH185" s="253">
        <f t="shared" si="151"/>
        <v>292.32</v>
      </c>
      <c r="CI185" s="253">
        <f t="shared" si="152"/>
        <v>292.32</v>
      </c>
      <c r="CJ185" s="253">
        <f t="shared" si="153"/>
        <v>292.32</v>
      </c>
      <c r="CK185" s="253">
        <f t="shared" si="154"/>
        <v>48.72</v>
      </c>
    </row>
    <row r="186" spans="2:89" ht="20.399999999999999" x14ac:dyDescent="0.3">
      <c r="B186" s="129">
        <v>110</v>
      </c>
      <c r="C186" s="138">
        <v>216011</v>
      </c>
      <c r="D186" s="138">
        <v>21610145</v>
      </c>
      <c r="E186" s="139" t="s">
        <v>220</v>
      </c>
      <c r="F186" s="108" t="s">
        <v>344</v>
      </c>
      <c r="G186" s="108" t="s">
        <v>345</v>
      </c>
      <c r="H186" s="109" t="s">
        <v>18</v>
      </c>
      <c r="I186" s="123"/>
      <c r="J186" s="109" t="s">
        <v>19</v>
      </c>
      <c r="K186" s="111">
        <f t="shared" si="104"/>
        <v>0</v>
      </c>
      <c r="L186" s="142" t="s">
        <v>208</v>
      </c>
      <c r="M186" s="262">
        <f t="shared" si="105"/>
        <v>50.5</v>
      </c>
      <c r="N186" s="141">
        <v>50.5</v>
      </c>
      <c r="O186" s="260">
        <v>16</v>
      </c>
      <c r="P186" s="110">
        <f t="shared" si="106"/>
        <v>0</v>
      </c>
      <c r="Q186" s="112" t="s">
        <v>139</v>
      </c>
      <c r="R186" s="113">
        <f t="shared" si="107"/>
        <v>0</v>
      </c>
      <c r="S186" s="114">
        <f t="shared" si="108"/>
        <v>0</v>
      </c>
      <c r="T186" s="113">
        <f t="shared" si="109"/>
        <v>0</v>
      </c>
      <c r="U186" s="114">
        <f t="shared" si="110"/>
        <v>0</v>
      </c>
      <c r="V186" s="113">
        <f t="shared" si="111"/>
        <v>0</v>
      </c>
      <c r="W186" s="114">
        <f t="shared" si="112"/>
        <v>0</v>
      </c>
      <c r="X186" s="113">
        <f t="shared" si="113"/>
        <v>0</v>
      </c>
      <c r="Y186" s="114">
        <f t="shared" si="114"/>
        <v>0</v>
      </c>
      <c r="Z186" s="116">
        <f t="shared" si="156"/>
        <v>0</v>
      </c>
      <c r="AA186" s="117" t="b">
        <f t="shared" si="116"/>
        <v>1</v>
      </c>
      <c r="AB186" s="123"/>
      <c r="AC186" s="124"/>
      <c r="AD186" s="109" t="s">
        <v>22</v>
      </c>
      <c r="AE186" s="108" t="s">
        <v>23</v>
      </c>
      <c r="AF186" s="125"/>
      <c r="AG186" s="126"/>
      <c r="AH186" s="121">
        <v>0</v>
      </c>
      <c r="AI186" s="164">
        <f t="shared" si="117"/>
        <v>0</v>
      </c>
      <c r="AJ186" s="22">
        <v>0</v>
      </c>
      <c r="AK186" s="164">
        <f t="shared" si="118"/>
        <v>0</v>
      </c>
      <c r="AL186" s="22"/>
      <c r="AM186" s="164">
        <f t="shared" si="119"/>
        <v>0</v>
      </c>
      <c r="AN186" s="22"/>
      <c r="AO186" s="164">
        <f t="shared" si="120"/>
        <v>0</v>
      </c>
      <c r="AP186" s="22"/>
      <c r="AQ186" s="164">
        <f t="shared" si="121"/>
        <v>0</v>
      </c>
      <c r="AR186" s="22"/>
      <c r="AS186" s="164">
        <f t="shared" si="122"/>
        <v>0</v>
      </c>
      <c r="AT186" s="22"/>
      <c r="AU186" s="164">
        <f t="shared" si="123"/>
        <v>0</v>
      </c>
      <c r="AV186" s="22"/>
      <c r="AW186" s="164">
        <f t="shared" si="124"/>
        <v>0</v>
      </c>
      <c r="AX186" s="22"/>
      <c r="AY186" s="164">
        <f t="shared" si="125"/>
        <v>0</v>
      </c>
      <c r="AZ186" s="22"/>
      <c r="BA186" s="164">
        <f t="shared" si="126"/>
        <v>0</v>
      </c>
      <c r="BB186" s="22"/>
      <c r="BC186" s="164">
        <f t="shared" si="127"/>
        <v>0</v>
      </c>
      <c r="BD186" s="22"/>
      <c r="BE186" s="164">
        <f t="shared" si="128"/>
        <v>0</v>
      </c>
      <c r="BF186" s="256">
        <f t="shared" si="129"/>
        <v>0</v>
      </c>
      <c r="BG186" s="256">
        <f t="shared" si="130"/>
        <v>0</v>
      </c>
      <c r="BH186" s="255" t="b">
        <f t="shared" si="131"/>
        <v>1</v>
      </c>
      <c r="BI186" s="255">
        <f t="shared" si="132"/>
        <v>0</v>
      </c>
      <c r="BJ186" s="250">
        <f t="shared" si="133"/>
        <v>21610145</v>
      </c>
      <c r="BK186" s="251">
        <v>348</v>
      </c>
      <c r="BL186" s="251">
        <v>5</v>
      </c>
      <c r="BM186" s="252">
        <f t="shared" si="134"/>
        <v>0</v>
      </c>
      <c r="BN186" s="252">
        <f t="shared" si="135"/>
        <v>0</v>
      </c>
      <c r="BO186" s="252">
        <f t="shared" si="136"/>
        <v>0</v>
      </c>
      <c r="BP186" s="252">
        <f t="shared" si="137"/>
        <v>0</v>
      </c>
      <c r="BQ186" s="254">
        <f t="shared" si="138"/>
        <v>50.5</v>
      </c>
      <c r="BR186">
        <f t="shared" si="139"/>
        <v>16</v>
      </c>
      <c r="BS186">
        <v>0</v>
      </c>
      <c r="BT186">
        <v>1</v>
      </c>
      <c r="BU186" t="s">
        <v>139</v>
      </c>
      <c r="BV186" t="str">
        <f t="shared" si="140"/>
        <v>0</v>
      </c>
      <c r="BW186" t="str">
        <f t="shared" si="141"/>
        <v>0</v>
      </c>
      <c r="BX186" t="str">
        <f t="shared" si="142"/>
        <v>1</v>
      </c>
      <c r="BY186" t="s">
        <v>23</v>
      </c>
      <c r="BZ186" s="253">
        <f t="shared" si="143"/>
        <v>0</v>
      </c>
      <c r="CA186" s="253">
        <f t="shared" si="144"/>
        <v>0</v>
      </c>
      <c r="CB186" s="253">
        <f t="shared" si="145"/>
        <v>0</v>
      </c>
      <c r="CC186" s="253">
        <f t="shared" si="146"/>
        <v>0</v>
      </c>
      <c r="CD186" s="253">
        <f t="shared" si="147"/>
        <v>0</v>
      </c>
      <c r="CE186" s="253">
        <f t="shared" si="148"/>
        <v>0</v>
      </c>
      <c r="CF186" s="253">
        <f t="shared" si="149"/>
        <v>0</v>
      </c>
      <c r="CG186" s="253">
        <f t="shared" si="150"/>
        <v>0</v>
      </c>
      <c r="CH186" s="253">
        <f t="shared" si="151"/>
        <v>0</v>
      </c>
      <c r="CI186" s="253">
        <f t="shared" si="152"/>
        <v>0</v>
      </c>
      <c r="CJ186" s="253">
        <f t="shared" si="153"/>
        <v>0</v>
      </c>
      <c r="CK186" s="253">
        <f t="shared" si="154"/>
        <v>0</v>
      </c>
    </row>
    <row r="187" spans="2:89" s="218" customFormat="1" ht="20.399999999999999" x14ac:dyDescent="0.3">
      <c r="B187" s="194">
        <v>110</v>
      </c>
      <c r="C187" s="219">
        <v>216011</v>
      </c>
      <c r="D187" s="219">
        <v>21610145</v>
      </c>
      <c r="E187" s="220" t="s">
        <v>220</v>
      </c>
      <c r="F187" s="198" t="s">
        <v>344</v>
      </c>
      <c r="G187" s="198" t="s">
        <v>345</v>
      </c>
      <c r="H187" s="199" t="s">
        <v>18</v>
      </c>
      <c r="I187" s="194"/>
      <c r="J187" s="199" t="s">
        <v>19</v>
      </c>
      <c r="K187" s="200">
        <f t="shared" si="104"/>
        <v>73</v>
      </c>
      <c r="L187" s="224" t="s">
        <v>208</v>
      </c>
      <c r="M187" s="262">
        <f t="shared" si="105"/>
        <v>36</v>
      </c>
      <c r="N187" s="222">
        <v>36</v>
      </c>
      <c r="O187" s="260">
        <v>16</v>
      </c>
      <c r="P187" s="110">
        <f t="shared" si="106"/>
        <v>3048.48</v>
      </c>
      <c r="Q187" s="204" t="s">
        <v>139</v>
      </c>
      <c r="R187" s="205">
        <f t="shared" si="107"/>
        <v>28</v>
      </c>
      <c r="S187" s="114">
        <f t="shared" si="108"/>
        <v>1169.28</v>
      </c>
      <c r="T187" s="205">
        <f t="shared" si="109"/>
        <v>35</v>
      </c>
      <c r="U187" s="114">
        <f t="shared" si="110"/>
        <v>1461.6</v>
      </c>
      <c r="V187" s="205">
        <f t="shared" si="111"/>
        <v>5</v>
      </c>
      <c r="W187" s="114">
        <f t="shared" si="112"/>
        <v>208.79999999999998</v>
      </c>
      <c r="X187" s="205">
        <f t="shared" si="113"/>
        <v>5</v>
      </c>
      <c r="Y187" s="114">
        <f t="shared" si="114"/>
        <v>208.79999999999998</v>
      </c>
      <c r="Z187" s="203">
        <f t="shared" si="156"/>
        <v>3048.4800000000005</v>
      </c>
      <c r="AA187" s="206" t="b">
        <f t="shared" si="116"/>
        <v>1</v>
      </c>
      <c r="AB187" s="194"/>
      <c r="AC187" s="213"/>
      <c r="AD187" s="199" t="s">
        <v>22</v>
      </c>
      <c r="AE187" s="198" t="s">
        <v>23</v>
      </c>
      <c r="AF187" s="214"/>
      <c r="AG187" s="215"/>
      <c r="AH187" s="210">
        <v>0</v>
      </c>
      <c r="AI187" s="164">
        <f t="shared" si="117"/>
        <v>0</v>
      </c>
      <c r="AJ187" s="223">
        <v>0</v>
      </c>
      <c r="AK187" s="164">
        <f t="shared" si="118"/>
        <v>0</v>
      </c>
      <c r="AL187" s="223">
        <v>28</v>
      </c>
      <c r="AM187" s="164">
        <f t="shared" si="119"/>
        <v>1169.28</v>
      </c>
      <c r="AN187" s="223">
        <v>28</v>
      </c>
      <c r="AO187" s="164">
        <f t="shared" si="120"/>
        <v>1169.28</v>
      </c>
      <c r="AP187" s="223">
        <v>5</v>
      </c>
      <c r="AQ187" s="164">
        <f t="shared" si="121"/>
        <v>208.79999999999998</v>
      </c>
      <c r="AR187" s="223">
        <v>2</v>
      </c>
      <c r="AS187" s="164">
        <f t="shared" si="122"/>
        <v>83.52</v>
      </c>
      <c r="AT187" s="223">
        <v>1</v>
      </c>
      <c r="AU187" s="164">
        <f t="shared" si="123"/>
        <v>41.76</v>
      </c>
      <c r="AV187" s="223">
        <v>2</v>
      </c>
      <c r="AW187" s="164">
        <f t="shared" si="124"/>
        <v>83.52</v>
      </c>
      <c r="AX187" s="223">
        <v>2</v>
      </c>
      <c r="AY187" s="164">
        <f t="shared" si="125"/>
        <v>83.52</v>
      </c>
      <c r="AZ187" s="223">
        <v>2</v>
      </c>
      <c r="BA187" s="164">
        <f t="shared" si="126"/>
        <v>83.52</v>
      </c>
      <c r="BB187" s="223">
        <v>2</v>
      </c>
      <c r="BC187" s="164">
        <f t="shared" si="127"/>
        <v>83.52</v>
      </c>
      <c r="BD187" s="223">
        <v>1</v>
      </c>
      <c r="BE187" s="164">
        <f t="shared" si="128"/>
        <v>41.76</v>
      </c>
      <c r="BF187" s="256">
        <f t="shared" si="129"/>
        <v>3048.48</v>
      </c>
      <c r="BG187" s="256">
        <f t="shared" si="130"/>
        <v>3048.4800000000005</v>
      </c>
      <c r="BH187" s="255" t="b">
        <f t="shared" si="131"/>
        <v>1</v>
      </c>
      <c r="BI187" s="255">
        <f t="shared" si="132"/>
        <v>0</v>
      </c>
      <c r="BJ187" s="250">
        <f t="shared" si="133"/>
        <v>21610145</v>
      </c>
      <c r="BK187" s="251">
        <v>348</v>
      </c>
      <c r="BL187" s="251">
        <v>5</v>
      </c>
      <c r="BM187" s="252">
        <f t="shared" si="134"/>
        <v>28</v>
      </c>
      <c r="BN187" s="252">
        <f t="shared" si="135"/>
        <v>35</v>
      </c>
      <c r="BO187" s="252">
        <f t="shared" si="136"/>
        <v>5</v>
      </c>
      <c r="BP187" s="252">
        <f t="shared" si="137"/>
        <v>5</v>
      </c>
      <c r="BQ187" s="254">
        <f t="shared" si="138"/>
        <v>36</v>
      </c>
      <c r="BR187">
        <f t="shared" si="139"/>
        <v>16</v>
      </c>
      <c r="BS187">
        <v>0</v>
      </c>
      <c r="BT187">
        <v>1</v>
      </c>
      <c r="BU187" t="s">
        <v>139</v>
      </c>
      <c r="BV187" t="str">
        <f t="shared" si="140"/>
        <v>0</v>
      </c>
      <c r="BW187" t="str">
        <f t="shared" si="141"/>
        <v>0</v>
      </c>
      <c r="BX187" t="str">
        <f t="shared" si="142"/>
        <v>1</v>
      </c>
      <c r="BY187" t="s">
        <v>23</v>
      </c>
      <c r="BZ187" s="253">
        <f t="shared" si="143"/>
        <v>0</v>
      </c>
      <c r="CA187" s="253">
        <f t="shared" si="144"/>
        <v>0</v>
      </c>
      <c r="CB187" s="253">
        <f t="shared" si="145"/>
        <v>1169.28</v>
      </c>
      <c r="CC187" s="253">
        <f t="shared" si="146"/>
        <v>1169.28</v>
      </c>
      <c r="CD187" s="253">
        <f t="shared" si="147"/>
        <v>208.79999999999998</v>
      </c>
      <c r="CE187" s="253">
        <f t="shared" si="148"/>
        <v>83.52</v>
      </c>
      <c r="CF187" s="253">
        <f t="shared" si="149"/>
        <v>41.76</v>
      </c>
      <c r="CG187" s="253">
        <f t="shared" si="150"/>
        <v>83.52</v>
      </c>
      <c r="CH187" s="253">
        <f t="shared" si="151"/>
        <v>83.52</v>
      </c>
      <c r="CI187" s="253">
        <f t="shared" si="152"/>
        <v>83.52</v>
      </c>
      <c r="CJ187" s="253">
        <f t="shared" si="153"/>
        <v>83.52</v>
      </c>
      <c r="CK187" s="253">
        <f t="shared" si="154"/>
        <v>41.76</v>
      </c>
    </row>
    <row r="188" spans="2:89" ht="20.399999999999999" x14ac:dyDescent="0.3">
      <c r="B188" s="129">
        <v>111</v>
      </c>
      <c r="C188" s="138">
        <v>216011</v>
      </c>
      <c r="D188" s="275">
        <v>21610175</v>
      </c>
      <c r="E188" s="139" t="s">
        <v>200</v>
      </c>
      <c r="F188" s="108" t="s">
        <v>344</v>
      </c>
      <c r="G188" s="108" t="s">
        <v>345</v>
      </c>
      <c r="H188" s="109" t="s">
        <v>18</v>
      </c>
      <c r="I188" s="123"/>
      <c r="J188" s="109" t="s">
        <v>19</v>
      </c>
      <c r="K188" s="111">
        <f t="shared" si="104"/>
        <v>0</v>
      </c>
      <c r="L188" s="142" t="s">
        <v>20</v>
      </c>
      <c r="M188" s="262">
        <f t="shared" si="105"/>
        <v>75</v>
      </c>
      <c r="N188" s="141">
        <v>75</v>
      </c>
      <c r="O188" s="260">
        <v>16</v>
      </c>
      <c r="P188" s="110">
        <f t="shared" si="106"/>
        <v>0</v>
      </c>
      <c r="Q188" s="112" t="s">
        <v>139</v>
      </c>
      <c r="R188" s="113">
        <f t="shared" si="107"/>
        <v>0</v>
      </c>
      <c r="S188" s="114">
        <f t="shared" si="108"/>
        <v>0</v>
      </c>
      <c r="T188" s="113">
        <f t="shared" si="109"/>
        <v>0</v>
      </c>
      <c r="U188" s="114">
        <f t="shared" si="110"/>
        <v>0</v>
      </c>
      <c r="V188" s="113">
        <f t="shared" si="111"/>
        <v>0</v>
      </c>
      <c r="W188" s="114">
        <f t="shared" si="112"/>
        <v>0</v>
      </c>
      <c r="X188" s="113">
        <f t="shared" si="113"/>
        <v>0</v>
      </c>
      <c r="Y188" s="114">
        <f t="shared" si="114"/>
        <v>0</v>
      </c>
      <c r="Z188" s="116">
        <f t="shared" si="156"/>
        <v>0</v>
      </c>
      <c r="AA188" s="117" t="b">
        <f t="shared" si="116"/>
        <v>1</v>
      </c>
      <c r="AB188" s="123"/>
      <c r="AC188" s="124"/>
      <c r="AD188" s="109" t="s">
        <v>22</v>
      </c>
      <c r="AE188" s="108" t="s">
        <v>23</v>
      </c>
      <c r="AF188" s="125"/>
      <c r="AG188" s="126"/>
      <c r="AH188" s="121">
        <v>0</v>
      </c>
      <c r="AI188" s="164">
        <f t="shared" si="117"/>
        <v>0</v>
      </c>
      <c r="AJ188" s="22">
        <v>0</v>
      </c>
      <c r="AK188" s="164">
        <f t="shared" si="118"/>
        <v>0</v>
      </c>
      <c r="AL188" s="22"/>
      <c r="AM188" s="164">
        <f t="shared" si="119"/>
        <v>0</v>
      </c>
      <c r="AN188" s="22"/>
      <c r="AO188" s="164">
        <f t="shared" si="120"/>
        <v>0</v>
      </c>
      <c r="AP188" s="22"/>
      <c r="AQ188" s="164">
        <f t="shared" si="121"/>
        <v>0</v>
      </c>
      <c r="AR188" s="22"/>
      <c r="AS188" s="164">
        <f t="shared" si="122"/>
        <v>0</v>
      </c>
      <c r="AT188" s="22"/>
      <c r="AU188" s="164">
        <f t="shared" si="123"/>
        <v>0</v>
      </c>
      <c r="AV188" s="22"/>
      <c r="AW188" s="164">
        <f t="shared" si="124"/>
        <v>0</v>
      </c>
      <c r="AX188" s="22"/>
      <c r="AY188" s="164">
        <f t="shared" si="125"/>
        <v>0</v>
      </c>
      <c r="AZ188" s="22"/>
      <c r="BA188" s="164">
        <f t="shared" si="126"/>
        <v>0</v>
      </c>
      <c r="BB188" s="22"/>
      <c r="BC188" s="164">
        <f t="shared" si="127"/>
        <v>0</v>
      </c>
      <c r="BD188" s="22"/>
      <c r="BE188" s="164">
        <f t="shared" si="128"/>
        <v>0</v>
      </c>
      <c r="BF188" s="256">
        <f t="shared" si="129"/>
        <v>0</v>
      </c>
      <c r="BG188" s="256">
        <f t="shared" si="130"/>
        <v>0</v>
      </c>
      <c r="BH188" s="255" t="b">
        <f t="shared" si="131"/>
        <v>1</v>
      </c>
      <c r="BI188" s="255">
        <f t="shared" si="132"/>
        <v>0</v>
      </c>
      <c r="BJ188" s="250">
        <f t="shared" si="133"/>
        <v>21610175</v>
      </c>
      <c r="BK188" s="251">
        <v>348</v>
      </c>
      <c r="BL188" s="251">
        <v>5</v>
      </c>
      <c r="BM188" s="252">
        <f t="shared" si="134"/>
        <v>0</v>
      </c>
      <c r="BN188" s="252">
        <f t="shared" si="135"/>
        <v>0</v>
      </c>
      <c r="BO188" s="252">
        <f t="shared" si="136"/>
        <v>0</v>
      </c>
      <c r="BP188" s="252">
        <f t="shared" si="137"/>
        <v>0</v>
      </c>
      <c r="BQ188" s="254">
        <f t="shared" si="138"/>
        <v>75</v>
      </c>
      <c r="BR188">
        <f t="shared" si="139"/>
        <v>16</v>
      </c>
      <c r="BS188">
        <v>0</v>
      </c>
      <c r="BT188">
        <v>1</v>
      </c>
      <c r="BU188" t="s">
        <v>139</v>
      </c>
      <c r="BV188" t="str">
        <f t="shared" si="140"/>
        <v>0</v>
      </c>
      <c r="BW188" t="str">
        <f t="shared" si="141"/>
        <v>0</v>
      </c>
      <c r="BX188" t="str">
        <f t="shared" si="142"/>
        <v>1</v>
      </c>
      <c r="BY188" t="s">
        <v>23</v>
      </c>
      <c r="BZ188" s="253">
        <f t="shared" si="143"/>
        <v>0</v>
      </c>
      <c r="CA188" s="253">
        <f t="shared" si="144"/>
        <v>0</v>
      </c>
      <c r="CB188" s="253">
        <f t="shared" si="145"/>
        <v>0</v>
      </c>
      <c r="CC188" s="253">
        <f t="shared" si="146"/>
        <v>0</v>
      </c>
      <c r="CD188" s="253">
        <f t="shared" si="147"/>
        <v>0</v>
      </c>
      <c r="CE188" s="253">
        <f t="shared" si="148"/>
        <v>0</v>
      </c>
      <c r="CF188" s="253">
        <f t="shared" si="149"/>
        <v>0</v>
      </c>
      <c r="CG188" s="253">
        <f t="shared" si="150"/>
        <v>0</v>
      </c>
      <c r="CH188" s="253">
        <f t="shared" si="151"/>
        <v>0</v>
      </c>
      <c r="CI188" s="253">
        <f t="shared" si="152"/>
        <v>0</v>
      </c>
      <c r="CJ188" s="253">
        <f t="shared" si="153"/>
        <v>0</v>
      </c>
      <c r="CK188" s="253">
        <f t="shared" si="154"/>
        <v>0</v>
      </c>
    </row>
    <row r="189" spans="2:89" s="218" customFormat="1" ht="20.399999999999999" x14ac:dyDescent="0.3">
      <c r="B189" s="194">
        <v>111</v>
      </c>
      <c r="C189" s="219">
        <v>216011</v>
      </c>
      <c r="D189" s="276">
        <v>21610175</v>
      </c>
      <c r="E189" s="220" t="s">
        <v>200</v>
      </c>
      <c r="F189" s="198" t="s">
        <v>344</v>
      </c>
      <c r="G189" s="198" t="s">
        <v>345</v>
      </c>
      <c r="H189" s="199" t="s">
        <v>18</v>
      </c>
      <c r="I189" s="194"/>
      <c r="J189" s="199" t="s">
        <v>19</v>
      </c>
      <c r="K189" s="200">
        <f t="shared" si="104"/>
        <v>3</v>
      </c>
      <c r="L189" s="224" t="s">
        <v>20</v>
      </c>
      <c r="M189" s="262">
        <f t="shared" si="105"/>
        <v>66</v>
      </c>
      <c r="N189" s="222">
        <v>66</v>
      </c>
      <c r="O189" s="260">
        <v>16</v>
      </c>
      <c r="P189" s="110">
        <f t="shared" si="106"/>
        <v>229.67999999999995</v>
      </c>
      <c r="Q189" s="204" t="s">
        <v>139</v>
      </c>
      <c r="R189" s="205">
        <f t="shared" si="107"/>
        <v>1</v>
      </c>
      <c r="S189" s="114">
        <f t="shared" si="108"/>
        <v>76.559999999999988</v>
      </c>
      <c r="T189" s="205">
        <f t="shared" si="109"/>
        <v>2</v>
      </c>
      <c r="U189" s="114">
        <f t="shared" si="110"/>
        <v>153.11999999999998</v>
      </c>
      <c r="V189" s="205">
        <f t="shared" si="111"/>
        <v>0</v>
      </c>
      <c r="W189" s="114">
        <f t="shared" si="112"/>
        <v>0</v>
      </c>
      <c r="X189" s="205">
        <f t="shared" si="113"/>
        <v>0</v>
      </c>
      <c r="Y189" s="114">
        <f t="shared" si="114"/>
        <v>0</v>
      </c>
      <c r="Z189" s="203">
        <f t="shared" si="156"/>
        <v>229.67999999999995</v>
      </c>
      <c r="AA189" s="206" t="b">
        <f t="shared" si="116"/>
        <v>1</v>
      </c>
      <c r="AB189" s="194"/>
      <c r="AC189" s="213"/>
      <c r="AD189" s="199" t="s">
        <v>22</v>
      </c>
      <c r="AE189" s="198" t="s">
        <v>23</v>
      </c>
      <c r="AF189" s="214"/>
      <c r="AG189" s="215"/>
      <c r="AH189" s="210">
        <v>0</v>
      </c>
      <c r="AI189" s="164">
        <f t="shared" si="117"/>
        <v>0</v>
      </c>
      <c r="AJ189" s="223">
        <v>0</v>
      </c>
      <c r="AK189" s="164">
        <f t="shared" si="118"/>
        <v>0</v>
      </c>
      <c r="AL189" s="223">
        <v>1</v>
      </c>
      <c r="AM189" s="164">
        <f t="shared" si="119"/>
        <v>76.559999999999988</v>
      </c>
      <c r="AN189" s="223">
        <v>1</v>
      </c>
      <c r="AO189" s="164">
        <f t="shared" si="120"/>
        <v>76.559999999999988</v>
      </c>
      <c r="AP189" s="223">
        <v>1</v>
      </c>
      <c r="AQ189" s="164">
        <f t="shared" si="121"/>
        <v>76.559999999999988</v>
      </c>
      <c r="AR189" s="223">
        <v>0</v>
      </c>
      <c r="AS189" s="164">
        <f t="shared" si="122"/>
        <v>0</v>
      </c>
      <c r="AT189" s="223">
        <v>0</v>
      </c>
      <c r="AU189" s="164">
        <f t="shared" si="123"/>
        <v>0</v>
      </c>
      <c r="AV189" s="223">
        <v>0</v>
      </c>
      <c r="AW189" s="164">
        <f t="shared" si="124"/>
        <v>0</v>
      </c>
      <c r="AX189" s="223">
        <v>0</v>
      </c>
      <c r="AY189" s="164">
        <f t="shared" si="125"/>
        <v>0</v>
      </c>
      <c r="AZ189" s="223">
        <v>0</v>
      </c>
      <c r="BA189" s="164">
        <f t="shared" si="126"/>
        <v>0</v>
      </c>
      <c r="BB189" s="223">
        <v>0</v>
      </c>
      <c r="BC189" s="164">
        <f t="shared" si="127"/>
        <v>0</v>
      </c>
      <c r="BD189" s="223">
        <v>0</v>
      </c>
      <c r="BE189" s="164">
        <f t="shared" si="128"/>
        <v>0</v>
      </c>
      <c r="BF189" s="256">
        <f t="shared" si="129"/>
        <v>229.67999999999995</v>
      </c>
      <c r="BG189" s="256">
        <f t="shared" si="130"/>
        <v>229.67999999999995</v>
      </c>
      <c r="BH189" s="255" t="b">
        <f t="shared" si="131"/>
        <v>1</v>
      </c>
      <c r="BI189" s="255">
        <f t="shared" si="132"/>
        <v>0</v>
      </c>
      <c r="BJ189" s="250">
        <f t="shared" si="133"/>
        <v>21610175</v>
      </c>
      <c r="BK189" s="251">
        <v>348</v>
      </c>
      <c r="BL189" s="251">
        <v>5</v>
      </c>
      <c r="BM189" s="252">
        <f t="shared" si="134"/>
        <v>1</v>
      </c>
      <c r="BN189" s="252">
        <f t="shared" si="135"/>
        <v>2</v>
      </c>
      <c r="BO189" s="252">
        <f t="shared" si="136"/>
        <v>0</v>
      </c>
      <c r="BP189" s="252">
        <f t="shared" si="137"/>
        <v>0</v>
      </c>
      <c r="BQ189" s="254">
        <f t="shared" si="138"/>
        <v>66</v>
      </c>
      <c r="BR189">
        <f t="shared" si="139"/>
        <v>16</v>
      </c>
      <c r="BS189">
        <v>0</v>
      </c>
      <c r="BT189">
        <v>1</v>
      </c>
      <c r="BU189" t="s">
        <v>139</v>
      </c>
      <c r="BV189" t="str">
        <f t="shared" si="140"/>
        <v>0</v>
      </c>
      <c r="BW189" t="str">
        <f t="shared" si="141"/>
        <v>0</v>
      </c>
      <c r="BX189" t="str">
        <f t="shared" si="142"/>
        <v>1</v>
      </c>
      <c r="BY189" t="s">
        <v>23</v>
      </c>
      <c r="BZ189" s="253">
        <f t="shared" si="143"/>
        <v>0</v>
      </c>
      <c r="CA189" s="253">
        <f t="shared" si="144"/>
        <v>0</v>
      </c>
      <c r="CB189" s="253">
        <f t="shared" si="145"/>
        <v>76.559999999999988</v>
      </c>
      <c r="CC189" s="253">
        <f t="shared" si="146"/>
        <v>76.559999999999988</v>
      </c>
      <c r="CD189" s="253">
        <f t="shared" si="147"/>
        <v>76.559999999999988</v>
      </c>
      <c r="CE189" s="253">
        <f t="shared" si="148"/>
        <v>0</v>
      </c>
      <c r="CF189" s="253">
        <f t="shared" si="149"/>
        <v>0</v>
      </c>
      <c r="CG189" s="253">
        <f t="shared" si="150"/>
        <v>0</v>
      </c>
      <c r="CH189" s="253">
        <f t="shared" si="151"/>
        <v>0</v>
      </c>
      <c r="CI189" s="253">
        <f t="shared" si="152"/>
        <v>0</v>
      </c>
      <c r="CJ189" s="253">
        <f t="shared" si="153"/>
        <v>0</v>
      </c>
      <c r="CK189" s="253">
        <f t="shared" si="154"/>
        <v>0</v>
      </c>
    </row>
    <row r="190" spans="2:89" ht="20.399999999999999" x14ac:dyDescent="0.3">
      <c r="B190" s="129">
        <v>112</v>
      </c>
      <c r="C190" s="138">
        <v>216011</v>
      </c>
      <c r="D190" s="138">
        <v>21610163</v>
      </c>
      <c r="E190" s="139" t="s">
        <v>201</v>
      </c>
      <c r="F190" s="108" t="s">
        <v>344</v>
      </c>
      <c r="G190" s="108" t="s">
        <v>345</v>
      </c>
      <c r="H190" s="109" t="s">
        <v>18</v>
      </c>
      <c r="I190" s="123"/>
      <c r="J190" s="109" t="s">
        <v>19</v>
      </c>
      <c r="K190" s="111">
        <f t="shared" si="104"/>
        <v>24</v>
      </c>
      <c r="L190" s="140" t="s">
        <v>20</v>
      </c>
      <c r="M190" s="262">
        <f t="shared" si="105"/>
        <v>25.3</v>
      </c>
      <c r="N190" s="141">
        <v>25.3</v>
      </c>
      <c r="O190" s="260">
        <v>16</v>
      </c>
      <c r="P190" s="110">
        <f t="shared" si="106"/>
        <v>704.35199999999998</v>
      </c>
      <c r="Q190" s="112" t="s">
        <v>139</v>
      </c>
      <c r="R190" s="113">
        <f t="shared" si="107"/>
        <v>24</v>
      </c>
      <c r="S190" s="114">
        <f t="shared" si="108"/>
        <v>704.35199999999998</v>
      </c>
      <c r="T190" s="113">
        <f t="shared" si="109"/>
        <v>0</v>
      </c>
      <c r="U190" s="114">
        <f t="shared" si="110"/>
        <v>0</v>
      </c>
      <c r="V190" s="113">
        <f t="shared" si="111"/>
        <v>0</v>
      </c>
      <c r="W190" s="114">
        <f t="shared" si="112"/>
        <v>0</v>
      </c>
      <c r="X190" s="113">
        <f t="shared" si="113"/>
        <v>0</v>
      </c>
      <c r="Y190" s="114">
        <f t="shared" si="114"/>
        <v>0</v>
      </c>
      <c r="Z190" s="116">
        <f t="shared" si="156"/>
        <v>704.35199999999998</v>
      </c>
      <c r="AA190" s="117" t="b">
        <f t="shared" si="116"/>
        <v>1</v>
      </c>
      <c r="AB190" s="123"/>
      <c r="AC190" s="124"/>
      <c r="AD190" s="109" t="s">
        <v>22</v>
      </c>
      <c r="AE190" s="108" t="s">
        <v>23</v>
      </c>
      <c r="AF190" s="125"/>
      <c r="AG190" s="126"/>
      <c r="AH190" s="121">
        <v>0</v>
      </c>
      <c r="AI190" s="164">
        <f t="shared" si="117"/>
        <v>0</v>
      </c>
      <c r="AJ190" s="22">
        <v>24</v>
      </c>
      <c r="AK190" s="164">
        <f t="shared" si="118"/>
        <v>704.35199999999998</v>
      </c>
      <c r="AL190" s="22"/>
      <c r="AM190" s="164">
        <f t="shared" si="119"/>
        <v>0</v>
      </c>
      <c r="AN190" s="22"/>
      <c r="AO190" s="164">
        <f t="shared" si="120"/>
        <v>0</v>
      </c>
      <c r="AP190" s="22"/>
      <c r="AQ190" s="164">
        <f t="shared" si="121"/>
        <v>0</v>
      </c>
      <c r="AR190" s="22"/>
      <c r="AS190" s="164">
        <f t="shared" si="122"/>
        <v>0</v>
      </c>
      <c r="AT190" s="22"/>
      <c r="AU190" s="164">
        <f t="shared" si="123"/>
        <v>0</v>
      </c>
      <c r="AV190" s="22"/>
      <c r="AW190" s="164">
        <f t="shared" si="124"/>
        <v>0</v>
      </c>
      <c r="AX190" s="22"/>
      <c r="AY190" s="164">
        <f t="shared" si="125"/>
        <v>0</v>
      </c>
      <c r="AZ190" s="22"/>
      <c r="BA190" s="164">
        <f t="shared" si="126"/>
        <v>0</v>
      </c>
      <c r="BB190" s="22"/>
      <c r="BC190" s="164">
        <f t="shared" si="127"/>
        <v>0</v>
      </c>
      <c r="BD190" s="22"/>
      <c r="BE190" s="164">
        <f t="shared" si="128"/>
        <v>0</v>
      </c>
      <c r="BF190" s="256">
        <f t="shared" si="129"/>
        <v>704.35199999999998</v>
      </c>
      <c r="BG190" s="256">
        <f t="shared" si="130"/>
        <v>704.35199999999998</v>
      </c>
      <c r="BH190" s="255" t="b">
        <f t="shared" si="131"/>
        <v>1</v>
      </c>
      <c r="BI190" s="255">
        <f t="shared" si="132"/>
        <v>0</v>
      </c>
      <c r="BJ190" s="250">
        <f t="shared" si="133"/>
        <v>21610163</v>
      </c>
      <c r="BK190" s="251">
        <v>348</v>
      </c>
      <c r="BL190" s="251">
        <v>5</v>
      </c>
      <c r="BM190" s="252">
        <f t="shared" si="134"/>
        <v>24</v>
      </c>
      <c r="BN190" s="252">
        <f t="shared" si="135"/>
        <v>0</v>
      </c>
      <c r="BO190" s="252">
        <f t="shared" si="136"/>
        <v>0</v>
      </c>
      <c r="BP190" s="252">
        <f t="shared" si="137"/>
        <v>0</v>
      </c>
      <c r="BQ190" s="254">
        <f t="shared" si="138"/>
        <v>25.3</v>
      </c>
      <c r="BR190">
        <f t="shared" si="139"/>
        <v>16</v>
      </c>
      <c r="BS190">
        <v>0</v>
      </c>
      <c r="BT190">
        <v>1</v>
      </c>
      <c r="BU190" t="s">
        <v>139</v>
      </c>
      <c r="BV190" t="str">
        <f t="shared" si="140"/>
        <v>0</v>
      </c>
      <c r="BW190" t="str">
        <f t="shared" si="141"/>
        <v>0</v>
      </c>
      <c r="BX190" t="str">
        <f t="shared" si="142"/>
        <v>1</v>
      </c>
      <c r="BY190" t="s">
        <v>23</v>
      </c>
      <c r="BZ190" s="253">
        <f t="shared" si="143"/>
        <v>0</v>
      </c>
      <c r="CA190" s="253">
        <f t="shared" si="144"/>
        <v>704.35199999999998</v>
      </c>
      <c r="CB190" s="253">
        <f t="shared" si="145"/>
        <v>0</v>
      </c>
      <c r="CC190" s="253">
        <f t="shared" si="146"/>
        <v>0</v>
      </c>
      <c r="CD190" s="253">
        <f t="shared" si="147"/>
        <v>0</v>
      </c>
      <c r="CE190" s="253">
        <f t="shared" si="148"/>
        <v>0</v>
      </c>
      <c r="CF190" s="253">
        <f t="shared" si="149"/>
        <v>0</v>
      </c>
      <c r="CG190" s="253">
        <f t="shared" si="150"/>
        <v>0</v>
      </c>
      <c r="CH190" s="253">
        <f t="shared" si="151"/>
        <v>0</v>
      </c>
      <c r="CI190" s="253">
        <f t="shared" si="152"/>
        <v>0</v>
      </c>
      <c r="CJ190" s="253">
        <f t="shared" si="153"/>
        <v>0</v>
      </c>
      <c r="CK190" s="253">
        <f t="shared" si="154"/>
        <v>0</v>
      </c>
    </row>
    <row r="191" spans="2:89" s="218" customFormat="1" ht="20.399999999999999" x14ac:dyDescent="0.3">
      <c r="B191" s="194">
        <v>112</v>
      </c>
      <c r="C191" s="219">
        <v>216011</v>
      </c>
      <c r="D191" s="219">
        <v>21610163</v>
      </c>
      <c r="E191" s="220" t="s">
        <v>201</v>
      </c>
      <c r="F191" s="198" t="s">
        <v>344</v>
      </c>
      <c r="G191" s="198" t="s">
        <v>345</v>
      </c>
      <c r="H191" s="199" t="s">
        <v>18</v>
      </c>
      <c r="I191" s="194"/>
      <c r="J191" s="199" t="s">
        <v>19</v>
      </c>
      <c r="K191" s="200">
        <f t="shared" si="104"/>
        <v>972</v>
      </c>
      <c r="L191" s="221" t="s">
        <v>20</v>
      </c>
      <c r="M191" s="262">
        <f t="shared" si="105"/>
        <v>23.7</v>
      </c>
      <c r="N191" s="222">
        <v>23.7</v>
      </c>
      <c r="O191" s="260">
        <v>16</v>
      </c>
      <c r="P191" s="110">
        <f t="shared" si="106"/>
        <v>26722.223999999998</v>
      </c>
      <c r="Q191" s="204" t="s">
        <v>139</v>
      </c>
      <c r="R191" s="205">
        <f t="shared" si="107"/>
        <v>372</v>
      </c>
      <c r="S191" s="114">
        <f t="shared" si="108"/>
        <v>10227.023999999999</v>
      </c>
      <c r="T191" s="205">
        <f t="shared" si="109"/>
        <v>432</v>
      </c>
      <c r="U191" s="114">
        <f t="shared" si="110"/>
        <v>11876.543999999998</v>
      </c>
      <c r="V191" s="205">
        <f t="shared" si="111"/>
        <v>84</v>
      </c>
      <c r="W191" s="114">
        <f t="shared" si="112"/>
        <v>2309.328</v>
      </c>
      <c r="X191" s="205">
        <f t="shared" si="113"/>
        <v>84</v>
      </c>
      <c r="Y191" s="114">
        <f t="shared" si="114"/>
        <v>2309.328</v>
      </c>
      <c r="Z191" s="203">
        <f t="shared" si="156"/>
        <v>26722.224000000002</v>
      </c>
      <c r="AA191" s="206" t="b">
        <f t="shared" si="116"/>
        <v>1</v>
      </c>
      <c r="AB191" s="194"/>
      <c r="AC191" s="213"/>
      <c r="AD191" s="199" t="s">
        <v>22</v>
      </c>
      <c r="AE191" s="198" t="s">
        <v>23</v>
      </c>
      <c r="AF191" s="214"/>
      <c r="AG191" s="215"/>
      <c r="AH191" s="210"/>
      <c r="AI191" s="164">
        <f t="shared" si="117"/>
        <v>0</v>
      </c>
      <c r="AJ191" s="223"/>
      <c r="AK191" s="164">
        <f t="shared" si="118"/>
        <v>0</v>
      </c>
      <c r="AL191" s="223">
        <v>372</v>
      </c>
      <c r="AM191" s="164">
        <f t="shared" si="119"/>
        <v>10227.023999999999</v>
      </c>
      <c r="AN191" s="223">
        <v>300</v>
      </c>
      <c r="AO191" s="164">
        <f t="shared" si="120"/>
        <v>8247.5999999999985</v>
      </c>
      <c r="AP191" s="223">
        <v>96</v>
      </c>
      <c r="AQ191" s="164">
        <f t="shared" si="121"/>
        <v>2639.232</v>
      </c>
      <c r="AR191" s="223">
        <v>36</v>
      </c>
      <c r="AS191" s="164">
        <f t="shared" si="122"/>
        <v>989.71199999999988</v>
      </c>
      <c r="AT191" s="223">
        <v>12</v>
      </c>
      <c r="AU191" s="164">
        <f t="shared" si="123"/>
        <v>329.904</v>
      </c>
      <c r="AV191" s="223">
        <v>36</v>
      </c>
      <c r="AW191" s="164">
        <f t="shared" si="124"/>
        <v>989.71199999999988</v>
      </c>
      <c r="AX191" s="223">
        <v>36</v>
      </c>
      <c r="AY191" s="164">
        <f t="shared" si="125"/>
        <v>989.71199999999988</v>
      </c>
      <c r="AZ191" s="223">
        <v>36</v>
      </c>
      <c r="BA191" s="164">
        <f t="shared" si="126"/>
        <v>989.71199999999988</v>
      </c>
      <c r="BB191" s="223">
        <v>36</v>
      </c>
      <c r="BC191" s="164">
        <f t="shared" si="127"/>
        <v>989.71199999999988</v>
      </c>
      <c r="BD191" s="223">
        <v>12</v>
      </c>
      <c r="BE191" s="164">
        <f t="shared" si="128"/>
        <v>329.904</v>
      </c>
      <c r="BF191" s="256">
        <f t="shared" si="129"/>
        <v>26722.223999999998</v>
      </c>
      <c r="BG191" s="256">
        <f t="shared" si="130"/>
        <v>26722.223999999991</v>
      </c>
      <c r="BH191" s="255" t="b">
        <f t="shared" si="131"/>
        <v>1</v>
      </c>
      <c r="BI191" s="255">
        <f t="shared" si="132"/>
        <v>0</v>
      </c>
      <c r="BJ191" s="250">
        <f t="shared" si="133"/>
        <v>21610163</v>
      </c>
      <c r="BK191" s="251">
        <v>348</v>
      </c>
      <c r="BL191" s="251">
        <v>5</v>
      </c>
      <c r="BM191" s="252">
        <f t="shared" si="134"/>
        <v>372</v>
      </c>
      <c r="BN191" s="252">
        <f t="shared" si="135"/>
        <v>432</v>
      </c>
      <c r="BO191" s="252">
        <f t="shared" si="136"/>
        <v>84</v>
      </c>
      <c r="BP191" s="252">
        <f t="shared" si="137"/>
        <v>84</v>
      </c>
      <c r="BQ191" s="254">
        <f t="shared" si="138"/>
        <v>23.7</v>
      </c>
      <c r="BR191">
        <f t="shared" si="139"/>
        <v>16</v>
      </c>
      <c r="BS191">
        <v>0</v>
      </c>
      <c r="BT191">
        <v>1</v>
      </c>
      <c r="BU191" t="s">
        <v>139</v>
      </c>
      <c r="BV191" t="str">
        <f t="shared" si="140"/>
        <v>0</v>
      </c>
      <c r="BW191" t="str">
        <f t="shared" si="141"/>
        <v>0</v>
      </c>
      <c r="BX191" t="str">
        <f t="shared" si="142"/>
        <v>1</v>
      </c>
      <c r="BY191" t="s">
        <v>23</v>
      </c>
      <c r="BZ191" s="253">
        <f t="shared" si="143"/>
        <v>0</v>
      </c>
      <c r="CA191" s="253">
        <f t="shared" si="144"/>
        <v>0</v>
      </c>
      <c r="CB191" s="253">
        <f t="shared" si="145"/>
        <v>10227.023999999999</v>
      </c>
      <c r="CC191" s="253">
        <f t="shared" si="146"/>
        <v>8247.5999999999985</v>
      </c>
      <c r="CD191" s="253">
        <f t="shared" si="147"/>
        <v>2639.232</v>
      </c>
      <c r="CE191" s="253">
        <f t="shared" si="148"/>
        <v>989.71199999999988</v>
      </c>
      <c r="CF191" s="253">
        <f t="shared" si="149"/>
        <v>329.904</v>
      </c>
      <c r="CG191" s="253">
        <f t="shared" si="150"/>
        <v>989.71199999999988</v>
      </c>
      <c r="CH191" s="253">
        <f t="shared" si="151"/>
        <v>989.71199999999988</v>
      </c>
      <c r="CI191" s="253">
        <f t="shared" si="152"/>
        <v>989.71199999999988</v>
      </c>
      <c r="CJ191" s="253">
        <f t="shared" si="153"/>
        <v>989.71199999999988</v>
      </c>
      <c r="CK191" s="253">
        <f t="shared" si="154"/>
        <v>329.904</v>
      </c>
    </row>
    <row r="192" spans="2:89" ht="20.399999999999999" x14ac:dyDescent="0.3">
      <c r="B192" s="129">
        <v>113</v>
      </c>
      <c r="C192" s="138">
        <v>216011</v>
      </c>
      <c r="D192" s="138">
        <v>21610168</v>
      </c>
      <c r="E192" s="139" t="s">
        <v>202</v>
      </c>
      <c r="F192" s="108" t="s">
        <v>344</v>
      </c>
      <c r="G192" s="108" t="s">
        <v>345</v>
      </c>
      <c r="H192" s="109" t="s">
        <v>18</v>
      </c>
      <c r="I192" s="123"/>
      <c r="J192" s="109" t="s">
        <v>19</v>
      </c>
      <c r="K192" s="111">
        <f t="shared" si="104"/>
        <v>0</v>
      </c>
      <c r="L192" s="140" t="s">
        <v>20</v>
      </c>
      <c r="M192" s="262">
        <f t="shared" si="105"/>
        <v>8</v>
      </c>
      <c r="N192" s="141">
        <v>8</v>
      </c>
      <c r="O192" s="260">
        <v>16</v>
      </c>
      <c r="P192" s="110">
        <f t="shared" si="106"/>
        <v>0</v>
      </c>
      <c r="Q192" s="112" t="s">
        <v>139</v>
      </c>
      <c r="R192" s="113">
        <f t="shared" si="107"/>
        <v>0</v>
      </c>
      <c r="S192" s="114">
        <f t="shared" si="108"/>
        <v>0</v>
      </c>
      <c r="T192" s="113">
        <f t="shared" si="109"/>
        <v>0</v>
      </c>
      <c r="U192" s="114">
        <f t="shared" si="110"/>
        <v>0</v>
      </c>
      <c r="V192" s="113">
        <f t="shared" si="111"/>
        <v>0</v>
      </c>
      <c r="W192" s="114">
        <f t="shared" si="112"/>
        <v>0</v>
      </c>
      <c r="X192" s="113">
        <f t="shared" si="113"/>
        <v>0</v>
      </c>
      <c r="Y192" s="114">
        <f t="shared" si="114"/>
        <v>0</v>
      </c>
      <c r="Z192" s="116">
        <f t="shared" si="156"/>
        <v>0</v>
      </c>
      <c r="AA192" s="117" t="b">
        <f t="shared" si="116"/>
        <v>1</v>
      </c>
      <c r="AB192" s="123"/>
      <c r="AC192" s="124"/>
      <c r="AD192" s="109" t="s">
        <v>22</v>
      </c>
      <c r="AE192" s="108" t="s">
        <v>23</v>
      </c>
      <c r="AF192" s="125"/>
      <c r="AG192" s="126"/>
      <c r="AH192" s="121">
        <v>0</v>
      </c>
      <c r="AI192" s="164">
        <f t="shared" si="117"/>
        <v>0</v>
      </c>
      <c r="AJ192" s="22">
        <v>0</v>
      </c>
      <c r="AK192" s="164">
        <f t="shared" si="118"/>
        <v>0</v>
      </c>
      <c r="AL192" s="22"/>
      <c r="AM192" s="164">
        <f t="shared" si="119"/>
        <v>0</v>
      </c>
      <c r="AN192" s="22"/>
      <c r="AO192" s="164">
        <f t="shared" si="120"/>
        <v>0</v>
      </c>
      <c r="AP192" s="22"/>
      <c r="AQ192" s="164">
        <f t="shared" si="121"/>
        <v>0</v>
      </c>
      <c r="AR192" s="22"/>
      <c r="AS192" s="164">
        <f t="shared" si="122"/>
        <v>0</v>
      </c>
      <c r="AT192" s="22"/>
      <c r="AU192" s="164">
        <f t="shared" si="123"/>
        <v>0</v>
      </c>
      <c r="AV192" s="22"/>
      <c r="AW192" s="164">
        <f t="shared" si="124"/>
        <v>0</v>
      </c>
      <c r="AX192" s="22"/>
      <c r="AY192" s="164">
        <f t="shared" si="125"/>
        <v>0</v>
      </c>
      <c r="AZ192" s="22"/>
      <c r="BA192" s="164">
        <f t="shared" si="126"/>
        <v>0</v>
      </c>
      <c r="BB192" s="22"/>
      <c r="BC192" s="164">
        <f t="shared" si="127"/>
        <v>0</v>
      </c>
      <c r="BD192" s="22"/>
      <c r="BE192" s="164">
        <f t="shared" si="128"/>
        <v>0</v>
      </c>
      <c r="BF192" s="256">
        <f t="shared" si="129"/>
        <v>0</v>
      </c>
      <c r="BG192" s="256">
        <f t="shared" si="130"/>
        <v>0</v>
      </c>
      <c r="BH192" s="255" t="b">
        <f t="shared" si="131"/>
        <v>1</v>
      </c>
      <c r="BI192" s="255">
        <f t="shared" si="132"/>
        <v>0</v>
      </c>
      <c r="BJ192" s="250">
        <f t="shared" si="133"/>
        <v>21610168</v>
      </c>
      <c r="BK192" s="251">
        <v>348</v>
      </c>
      <c r="BL192" s="251">
        <v>5</v>
      </c>
      <c r="BM192" s="252">
        <f t="shared" si="134"/>
        <v>0</v>
      </c>
      <c r="BN192" s="252">
        <f t="shared" si="135"/>
        <v>0</v>
      </c>
      <c r="BO192" s="252">
        <f t="shared" si="136"/>
        <v>0</v>
      </c>
      <c r="BP192" s="252">
        <f t="shared" si="137"/>
        <v>0</v>
      </c>
      <c r="BQ192" s="254">
        <f t="shared" si="138"/>
        <v>8</v>
      </c>
      <c r="BR192">
        <f t="shared" si="139"/>
        <v>16</v>
      </c>
      <c r="BS192">
        <v>0</v>
      </c>
      <c r="BT192">
        <v>1</v>
      </c>
      <c r="BU192" t="s">
        <v>139</v>
      </c>
      <c r="BV192" t="str">
        <f t="shared" si="140"/>
        <v>0</v>
      </c>
      <c r="BW192" t="str">
        <f t="shared" si="141"/>
        <v>0</v>
      </c>
      <c r="BX192" t="str">
        <f t="shared" si="142"/>
        <v>1</v>
      </c>
      <c r="BY192" t="s">
        <v>23</v>
      </c>
      <c r="BZ192" s="253">
        <f t="shared" si="143"/>
        <v>0</v>
      </c>
      <c r="CA192" s="253">
        <f t="shared" si="144"/>
        <v>0</v>
      </c>
      <c r="CB192" s="253">
        <f t="shared" si="145"/>
        <v>0</v>
      </c>
      <c r="CC192" s="253">
        <f t="shared" si="146"/>
        <v>0</v>
      </c>
      <c r="CD192" s="253">
        <f t="shared" si="147"/>
        <v>0</v>
      </c>
      <c r="CE192" s="253">
        <f t="shared" si="148"/>
        <v>0</v>
      </c>
      <c r="CF192" s="253">
        <f t="shared" si="149"/>
        <v>0</v>
      </c>
      <c r="CG192" s="253">
        <f t="shared" si="150"/>
        <v>0</v>
      </c>
      <c r="CH192" s="253">
        <f t="shared" si="151"/>
        <v>0</v>
      </c>
      <c r="CI192" s="253">
        <f t="shared" si="152"/>
        <v>0</v>
      </c>
      <c r="CJ192" s="253">
        <f t="shared" si="153"/>
        <v>0</v>
      </c>
      <c r="CK192" s="253">
        <f t="shared" si="154"/>
        <v>0</v>
      </c>
    </row>
    <row r="193" spans="2:89" s="218" customFormat="1" ht="20.399999999999999" x14ac:dyDescent="0.3">
      <c r="B193" s="194">
        <v>113</v>
      </c>
      <c r="C193" s="219">
        <v>216011</v>
      </c>
      <c r="D193" s="219">
        <v>21610168</v>
      </c>
      <c r="E193" s="220" t="s">
        <v>202</v>
      </c>
      <c r="F193" s="198" t="s">
        <v>344</v>
      </c>
      <c r="G193" s="198" t="s">
        <v>345</v>
      </c>
      <c r="H193" s="199" t="s">
        <v>18</v>
      </c>
      <c r="I193" s="194"/>
      <c r="J193" s="199" t="s">
        <v>19</v>
      </c>
      <c r="K193" s="200">
        <f t="shared" si="104"/>
        <v>127</v>
      </c>
      <c r="L193" s="221" t="s">
        <v>20</v>
      </c>
      <c r="M193" s="262">
        <f t="shared" si="105"/>
        <v>8</v>
      </c>
      <c r="N193" s="222">
        <v>8</v>
      </c>
      <c r="O193" s="260">
        <v>16</v>
      </c>
      <c r="P193" s="110">
        <f t="shared" si="106"/>
        <v>1178.56</v>
      </c>
      <c r="Q193" s="204" t="s">
        <v>139</v>
      </c>
      <c r="R193" s="205">
        <f t="shared" si="107"/>
        <v>50</v>
      </c>
      <c r="S193" s="114">
        <f t="shared" si="108"/>
        <v>463.99999999999994</v>
      </c>
      <c r="T193" s="205">
        <f t="shared" si="109"/>
        <v>67</v>
      </c>
      <c r="U193" s="114">
        <f t="shared" si="110"/>
        <v>621.76</v>
      </c>
      <c r="V193" s="205">
        <f t="shared" si="111"/>
        <v>5</v>
      </c>
      <c r="W193" s="114">
        <f t="shared" si="112"/>
        <v>46.4</v>
      </c>
      <c r="X193" s="205">
        <f t="shared" si="113"/>
        <v>5</v>
      </c>
      <c r="Y193" s="114">
        <f t="shared" si="114"/>
        <v>46.4</v>
      </c>
      <c r="Z193" s="203">
        <f t="shared" si="156"/>
        <v>1178.5600000000002</v>
      </c>
      <c r="AA193" s="206" t="b">
        <f t="shared" si="116"/>
        <v>1</v>
      </c>
      <c r="AB193" s="194"/>
      <c r="AC193" s="213"/>
      <c r="AD193" s="199" t="s">
        <v>22</v>
      </c>
      <c r="AE193" s="198" t="s">
        <v>23</v>
      </c>
      <c r="AF193" s="214"/>
      <c r="AG193" s="215"/>
      <c r="AH193" s="210"/>
      <c r="AI193" s="164">
        <f t="shared" si="117"/>
        <v>0</v>
      </c>
      <c r="AJ193" s="223"/>
      <c r="AK193" s="164">
        <f t="shared" si="118"/>
        <v>0</v>
      </c>
      <c r="AL193" s="223">
        <v>50</v>
      </c>
      <c r="AM193" s="164">
        <f t="shared" si="119"/>
        <v>463.99999999999994</v>
      </c>
      <c r="AN193" s="223">
        <v>50</v>
      </c>
      <c r="AO193" s="164">
        <f t="shared" si="120"/>
        <v>463.99999999999994</v>
      </c>
      <c r="AP193" s="223">
        <v>15</v>
      </c>
      <c r="AQ193" s="164">
        <f t="shared" si="121"/>
        <v>139.19999999999999</v>
      </c>
      <c r="AR193" s="223">
        <v>2</v>
      </c>
      <c r="AS193" s="164">
        <f t="shared" si="122"/>
        <v>18.559999999999999</v>
      </c>
      <c r="AT193" s="223">
        <v>1</v>
      </c>
      <c r="AU193" s="164">
        <f t="shared" si="123"/>
        <v>9.2799999999999994</v>
      </c>
      <c r="AV193" s="223">
        <v>2</v>
      </c>
      <c r="AW193" s="164">
        <f t="shared" si="124"/>
        <v>18.559999999999999</v>
      </c>
      <c r="AX193" s="223">
        <v>2</v>
      </c>
      <c r="AY193" s="164">
        <f t="shared" si="125"/>
        <v>18.559999999999999</v>
      </c>
      <c r="AZ193" s="223">
        <v>2</v>
      </c>
      <c r="BA193" s="164">
        <f t="shared" si="126"/>
        <v>18.559999999999999</v>
      </c>
      <c r="BB193" s="223">
        <v>2</v>
      </c>
      <c r="BC193" s="164">
        <f t="shared" si="127"/>
        <v>18.559999999999999</v>
      </c>
      <c r="BD193" s="223">
        <v>1</v>
      </c>
      <c r="BE193" s="164">
        <f t="shared" si="128"/>
        <v>9.2799999999999994</v>
      </c>
      <c r="BF193" s="256">
        <f t="shared" si="129"/>
        <v>1178.56</v>
      </c>
      <c r="BG193" s="256">
        <f t="shared" si="130"/>
        <v>1178.5599999999995</v>
      </c>
      <c r="BH193" s="255" t="b">
        <f t="shared" si="131"/>
        <v>1</v>
      </c>
      <c r="BI193" s="255">
        <f t="shared" si="132"/>
        <v>0</v>
      </c>
      <c r="BJ193" s="250">
        <f t="shared" si="133"/>
        <v>21610168</v>
      </c>
      <c r="BK193" s="251">
        <v>348</v>
      </c>
      <c r="BL193" s="251">
        <v>5</v>
      </c>
      <c r="BM193" s="252">
        <f t="shared" si="134"/>
        <v>50</v>
      </c>
      <c r="BN193" s="252">
        <f t="shared" si="135"/>
        <v>67</v>
      </c>
      <c r="BO193" s="252">
        <f t="shared" si="136"/>
        <v>5</v>
      </c>
      <c r="BP193" s="252">
        <f t="shared" si="137"/>
        <v>5</v>
      </c>
      <c r="BQ193" s="254">
        <f t="shared" si="138"/>
        <v>8</v>
      </c>
      <c r="BR193">
        <f t="shared" si="139"/>
        <v>16</v>
      </c>
      <c r="BS193">
        <v>0</v>
      </c>
      <c r="BT193">
        <v>1</v>
      </c>
      <c r="BU193" t="s">
        <v>139</v>
      </c>
      <c r="BV193" t="str">
        <f t="shared" si="140"/>
        <v>0</v>
      </c>
      <c r="BW193" t="str">
        <f t="shared" si="141"/>
        <v>0</v>
      </c>
      <c r="BX193" t="str">
        <f t="shared" si="142"/>
        <v>1</v>
      </c>
      <c r="BY193" t="s">
        <v>23</v>
      </c>
      <c r="BZ193" s="253">
        <f t="shared" si="143"/>
        <v>0</v>
      </c>
      <c r="CA193" s="253">
        <f t="shared" si="144"/>
        <v>0</v>
      </c>
      <c r="CB193" s="253">
        <f t="shared" si="145"/>
        <v>463.99999999999994</v>
      </c>
      <c r="CC193" s="253">
        <f t="shared" si="146"/>
        <v>463.99999999999994</v>
      </c>
      <c r="CD193" s="253">
        <f t="shared" si="147"/>
        <v>139.19999999999999</v>
      </c>
      <c r="CE193" s="253">
        <f t="shared" si="148"/>
        <v>18.559999999999999</v>
      </c>
      <c r="CF193" s="253">
        <f t="shared" si="149"/>
        <v>9.2799999999999994</v>
      </c>
      <c r="CG193" s="253">
        <f t="shared" si="150"/>
        <v>18.559999999999999</v>
      </c>
      <c r="CH193" s="253">
        <f t="shared" si="151"/>
        <v>18.559999999999999</v>
      </c>
      <c r="CI193" s="253">
        <f t="shared" si="152"/>
        <v>18.559999999999999</v>
      </c>
      <c r="CJ193" s="253">
        <f t="shared" si="153"/>
        <v>18.559999999999999</v>
      </c>
      <c r="CK193" s="253">
        <f t="shared" si="154"/>
        <v>9.2799999999999994</v>
      </c>
    </row>
    <row r="194" spans="2:89" ht="20.399999999999999" x14ac:dyDescent="0.3">
      <c r="B194" s="129">
        <v>114</v>
      </c>
      <c r="C194" s="138">
        <v>216011</v>
      </c>
      <c r="D194" s="138">
        <v>21610170</v>
      </c>
      <c r="E194" s="139" t="s">
        <v>203</v>
      </c>
      <c r="F194" s="108" t="s">
        <v>344</v>
      </c>
      <c r="G194" s="108" t="s">
        <v>345</v>
      </c>
      <c r="H194" s="109" t="s">
        <v>18</v>
      </c>
      <c r="I194" s="123"/>
      <c r="J194" s="109" t="s">
        <v>19</v>
      </c>
      <c r="K194" s="111">
        <f t="shared" si="104"/>
        <v>0</v>
      </c>
      <c r="L194" s="140" t="s">
        <v>20</v>
      </c>
      <c r="M194" s="262">
        <f t="shared" si="105"/>
        <v>42</v>
      </c>
      <c r="N194" s="141">
        <v>42</v>
      </c>
      <c r="O194" s="260">
        <v>16</v>
      </c>
      <c r="P194" s="110">
        <f t="shared" si="106"/>
        <v>0</v>
      </c>
      <c r="Q194" s="112" t="s">
        <v>139</v>
      </c>
      <c r="R194" s="113">
        <f t="shared" si="107"/>
        <v>0</v>
      </c>
      <c r="S194" s="114">
        <f t="shared" si="108"/>
        <v>0</v>
      </c>
      <c r="T194" s="113">
        <f t="shared" si="109"/>
        <v>0</v>
      </c>
      <c r="U194" s="114">
        <f t="shared" si="110"/>
        <v>0</v>
      </c>
      <c r="V194" s="113">
        <f t="shared" si="111"/>
        <v>0</v>
      </c>
      <c r="W194" s="114">
        <f t="shared" si="112"/>
        <v>0</v>
      </c>
      <c r="X194" s="113">
        <f t="shared" si="113"/>
        <v>0</v>
      </c>
      <c r="Y194" s="114">
        <f t="shared" si="114"/>
        <v>0</v>
      </c>
      <c r="Z194" s="116">
        <f t="shared" si="156"/>
        <v>0</v>
      </c>
      <c r="AA194" s="117" t="b">
        <f t="shared" si="116"/>
        <v>1</v>
      </c>
      <c r="AB194" s="123"/>
      <c r="AC194" s="124"/>
      <c r="AD194" s="109" t="s">
        <v>22</v>
      </c>
      <c r="AE194" s="108" t="s">
        <v>23</v>
      </c>
      <c r="AF194" s="125"/>
      <c r="AG194" s="126"/>
      <c r="AH194" s="121">
        <v>0</v>
      </c>
      <c r="AI194" s="164">
        <f t="shared" si="117"/>
        <v>0</v>
      </c>
      <c r="AJ194" s="22">
        <v>0</v>
      </c>
      <c r="AK194" s="164">
        <f t="shared" si="118"/>
        <v>0</v>
      </c>
      <c r="AL194" s="22"/>
      <c r="AM194" s="164">
        <f t="shared" si="119"/>
        <v>0</v>
      </c>
      <c r="AN194" s="22"/>
      <c r="AO194" s="164">
        <f t="shared" si="120"/>
        <v>0</v>
      </c>
      <c r="AP194" s="22"/>
      <c r="AQ194" s="164">
        <f t="shared" si="121"/>
        <v>0</v>
      </c>
      <c r="AR194" s="22"/>
      <c r="AS194" s="164">
        <f t="shared" si="122"/>
        <v>0</v>
      </c>
      <c r="AT194" s="22"/>
      <c r="AU194" s="164">
        <f t="shared" si="123"/>
        <v>0</v>
      </c>
      <c r="AV194" s="22"/>
      <c r="AW194" s="164">
        <f t="shared" si="124"/>
        <v>0</v>
      </c>
      <c r="AX194" s="22"/>
      <c r="AY194" s="164">
        <f t="shared" si="125"/>
        <v>0</v>
      </c>
      <c r="AZ194" s="22"/>
      <c r="BA194" s="164">
        <f t="shared" si="126"/>
        <v>0</v>
      </c>
      <c r="BB194" s="22"/>
      <c r="BC194" s="164">
        <f t="shared" si="127"/>
        <v>0</v>
      </c>
      <c r="BD194" s="22"/>
      <c r="BE194" s="164">
        <f t="shared" si="128"/>
        <v>0</v>
      </c>
      <c r="BF194" s="256">
        <f t="shared" si="129"/>
        <v>0</v>
      </c>
      <c r="BG194" s="256">
        <f t="shared" si="130"/>
        <v>0</v>
      </c>
      <c r="BH194" s="255" t="b">
        <f t="shared" si="131"/>
        <v>1</v>
      </c>
      <c r="BI194" s="255">
        <f t="shared" si="132"/>
        <v>0</v>
      </c>
      <c r="BJ194" s="250">
        <f t="shared" si="133"/>
        <v>21610170</v>
      </c>
      <c r="BK194" s="251">
        <v>348</v>
      </c>
      <c r="BL194" s="251">
        <v>5</v>
      </c>
      <c r="BM194" s="252">
        <f t="shared" si="134"/>
        <v>0</v>
      </c>
      <c r="BN194" s="252">
        <f t="shared" si="135"/>
        <v>0</v>
      </c>
      <c r="BO194" s="252">
        <f t="shared" si="136"/>
        <v>0</v>
      </c>
      <c r="BP194" s="252">
        <f t="shared" si="137"/>
        <v>0</v>
      </c>
      <c r="BQ194" s="254">
        <f t="shared" si="138"/>
        <v>42</v>
      </c>
      <c r="BR194">
        <f t="shared" si="139"/>
        <v>16</v>
      </c>
      <c r="BS194">
        <v>0</v>
      </c>
      <c r="BT194">
        <v>1</v>
      </c>
      <c r="BU194" t="s">
        <v>139</v>
      </c>
      <c r="BV194" t="str">
        <f t="shared" si="140"/>
        <v>0</v>
      </c>
      <c r="BW194" t="str">
        <f t="shared" si="141"/>
        <v>0</v>
      </c>
      <c r="BX194" t="str">
        <f t="shared" si="142"/>
        <v>1</v>
      </c>
      <c r="BY194" t="s">
        <v>23</v>
      </c>
      <c r="BZ194" s="253">
        <f t="shared" si="143"/>
        <v>0</v>
      </c>
      <c r="CA194" s="253">
        <f t="shared" si="144"/>
        <v>0</v>
      </c>
      <c r="CB194" s="253">
        <f t="shared" si="145"/>
        <v>0</v>
      </c>
      <c r="CC194" s="253">
        <f t="shared" si="146"/>
        <v>0</v>
      </c>
      <c r="CD194" s="253">
        <f t="shared" si="147"/>
        <v>0</v>
      </c>
      <c r="CE194" s="253">
        <f t="shared" si="148"/>
        <v>0</v>
      </c>
      <c r="CF194" s="253">
        <f t="shared" si="149"/>
        <v>0</v>
      </c>
      <c r="CG194" s="253">
        <f t="shared" si="150"/>
        <v>0</v>
      </c>
      <c r="CH194" s="253">
        <f t="shared" si="151"/>
        <v>0</v>
      </c>
      <c r="CI194" s="253">
        <f t="shared" si="152"/>
        <v>0</v>
      </c>
      <c r="CJ194" s="253">
        <f t="shared" si="153"/>
        <v>0</v>
      </c>
      <c r="CK194" s="253">
        <f t="shared" si="154"/>
        <v>0</v>
      </c>
    </row>
    <row r="195" spans="2:89" s="218" customFormat="1" ht="20.399999999999999" x14ac:dyDescent="0.3">
      <c r="B195" s="194">
        <v>114</v>
      </c>
      <c r="C195" s="219">
        <v>216011</v>
      </c>
      <c r="D195" s="219">
        <v>21610170</v>
      </c>
      <c r="E195" s="220" t="s">
        <v>203</v>
      </c>
      <c r="F195" s="198" t="s">
        <v>344</v>
      </c>
      <c r="G195" s="198" t="s">
        <v>345</v>
      </c>
      <c r="H195" s="199" t="s">
        <v>18</v>
      </c>
      <c r="I195" s="194"/>
      <c r="J195" s="199" t="s">
        <v>19</v>
      </c>
      <c r="K195" s="200">
        <f t="shared" si="104"/>
        <v>13</v>
      </c>
      <c r="L195" s="221" t="s">
        <v>20</v>
      </c>
      <c r="M195" s="262">
        <f t="shared" si="105"/>
        <v>42</v>
      </c>
      <c r="N195" s="222">
        <v>42</v>
      </c>
      <c r="O195" s="260">
        <v>16</v>
      </c>
      <c r="P195" s="110">
        <f t="shared" si="106"/>
        <v>633.36</v>
      </c>
      <c r="Q195" s="204" t="s">
        <v>139</v>
      </c>
      <c r="R195" s="205">
        <f t="shared" si="107"/>
        <v>5</v>
      </c>
      <c r="S195" s="114">
        <f t="shared" si="108"/>
        <v>243.6</v>
      </c>
      <c r="T195" s="205">
        <f t="shared" si="109"/>
        <v>8</v>
      </c>
      <c r="U195" s="114">
        <f t="shared" si="110"/>
        <v>389.76</v>
      </c>
      <c r="V195" s="205">
        <f t="shared" si="111"/>
        <v>0</v>
      </c>
      <c r="W195" s="114">
        <f t="shared" si="112"/>
        <v>0</v>
      </c>
      <c r="X195" s="205">
        <f t="shared" si="113"/>
        <v>0</v>
      </c>
      <c r="Y195" s="114">
        <f t="shared" si="114"/>
        <v>0</v>
      </c>
      <c r="Z195" s="203">
        <f t="shared" si="156"/>
        <v>633.36</v>
      </c>
      <c r="AA195" s="206" t="b">
        <f t="shared" si="116"/>
        <v>1</v>
      </c>
      <c r="AB195" s="194"/>
      <c r="AC195" s="213"/>
      <c r="AD195" s="199" t="s">
        <v>22</v>
      </c>
      <c r="AE195" s="198" t="s">
        <v>23</v>
      </c>
      <c r="AF195" s="214"/>
      <c r="AG195" s="215"/>
      <c r="AH195" s="210"/>
      <c r="AI195" s="164">
        <f t="shared" si="117"/>
        <v>0</v>
      </c>
      <c r="AJ195" s="223"/>
      <c r="AK195" s="164">
        <f t="shared" si="118"/>
        <v>0</v>
      </c>
      <c r="AL195" s="223">
        <v>5</v>
      </c>
      <c r="AM195" s="164">
        <f t="shared" si="119"/>
        <v>243.6</v>
      </c>
      <c r="AN195" s="223">
        <v>5</v>
      </c>
      <c r="AO195" s="164">
        <f t="shared" si="120"/>
        <v>243.6</v>
      </c>
      <c r="AP195" s="223">
        <v>3</v>
      </c>
      <c r="AQ195" s="164">
        <f t="shared" si="121"/>
        <v>146.16</v>
      </c>
      <c r="AR195" s="223">
        <v>0</v>
      </c>
      <c r="AS195" s="164">
        <f t="shared" si="122"/>
        <v>0</v>
      </c>
      <c r="AT195" s="223">
        <v>0</v>
      </c>
      <c r="AU195" s="164">
        <f t="shared" si="123"/>
        <v>0</v>
      </c>
      <c r="AV195" s="223">
        <v>0</v>
      </c>
      <c r="AW195" s="164">
        <f t="shared" si="124"/>
        <v>0</v>
      </c>
      <c r="AX195" s="223">
        <v>0</v>
      </c>
      <c r="AY195" s="164">
        <f t="shared" si="125"/>
        <v>0</v>
      </c>
      <c r="AZ195" s="223">
        <v>0</v>
      </c>
      <c r="BA195" s="164">
        <f t="shared" si="126"/>
        <v>0</v>
      </c>
      <c r="BB195" s="223">
        <v>0</v>
      </c>
      <c r="BC195" s="164">
        <f t="shared" si="127"/>
        <v>0</v>
      </c>
      <c r="BD195" s="223">
        <v>0</v>
      </c>
      <c r="BE195" s="164">
        <f t="shared" si="128"/>
        <v>0</v>
      </c>
      <c r="BF195" s="256">
        <f t="shared" si="129"/>
        <v>633.36</v>
      </c>
      <c r="BG195" s="256">
        <f t="shared" si="130"/>
        <v>633.36</v>
      </c>
      <c r="BH195" s="255" t="b">
        <f t="shared" si="131"/>
        <v>1</v>
      </c>
      <c r="BI195" s="255">
        <f t="shared" si="132"/>
        <v>0</v>
      </c>
      <c r="BJ195" s="250">
        <f t="shared" si="133"/>
        <v>21610170</v>
      </c>
      <c r="BK195" s="251">
        <v>348</v>
      </c>
      <c r="BL195" s="251">
        <v>5</v>
      </c>
      <c r="BM195" s="252">
        <f t="shared" si="134"/>
        <v>5</v>
      </c>
      <c r="BN195" s="252">
        <f t="shared" si="135"/>
        <v>8</v>
      </c>
      <c r="BO195" s="252">
        <f t="shared" si="136"/>
        <v>0</v>
      </c>
      <c r="BP195" s="252">
        <f t="shared" si="137"/>
        <v>0</v>
      </c>
      <c r="BQ195" s="254">
        <f t="shared" si="138"/>
        <v>42</v>
      </c>
      <c r="BR195">
        <f t="shared" si="139"/>
        <v>16</v>
      </c>
      <c r="BS195">
        <v>0</v>
      </c>
      <c r="BT195">
        <v>1</v>
      </c>
      <c r="BU195" t="s">
        <v>139</v>
      </c>
      <c r="BV195" t="str">
        <f t="shared" si="140"/>
        <v>0</v>
      </c>
      <c r="BW195" t="str">
        <f t="shared" si="141"/>
        <v>0</v>
      </c>
      <c r="BX195" t="str">
        <f t="shared" si="142"/>
        <v>1</v>
      </c>
      <c r="BY195" t="s">
        <v>23</v>
      </c>
      <c r="BZ195" s="253">
        <f t="shared" si="143"/>
        <v>0</v>
      </c>
      <c r="CA195" s="253">
        <f t="shared" si="144"/>
        <v>0</v>
      </c>
      <c r="CB195" s="253">
        <f t="shared" si="145"/>
        <v>243.6</v>
      </c>
      <c r="CC195" s="253">
        <f t="shared" si="146"/>
        <v>243.6</v>
      </c>
      <c r="CD195" s="253">
        <f t="shared" si="147"/>
        <v>146.16</v>
      </c>
      <c r="CE195" s="253">
        <f t="shared" si="148"/>
        <v>0</v>
      </c>
      <c r="CF195" s="253">
        <f t="shared" si="149"/>
        <v>0</v>
      </c>
      <c r="CG195" s="253">
        <f t="shared" si="150"/>
        <v>0</v>
      </c>
      <c r="CH195" s="253">
        <f t="shared" si="151"/>
        <v>0</v>
      </c>
      <c r="CI195" s="253">
        <f t="shared" si="152"/>
        <v>0</v>
      </c>
      <c r="CJ195" s="253">
        <f t="shared" si="153"/>
        <v>0</v>
      </c>
      <c r="CK195" s="253">
        <f t="shared" si="154"/>
        <v>0</v>
      </c>
    </row>
    <row r="196" spans="2:89" ht="20.399999999999999" x14ac:dyDescent="0.3">
      <c r="B196" s="129">
        <v>115</v>
      </c>
      <c r="C196" s="138">
        <v>216011</v>
      </c>
      <c r="D196" s="138">
        <v>21610194</v>
      </c>
      <c r="E196" s="139" t="s">
        <v>214</v>
      </c>
      <c r="F196" s="108" t="s">
        <v>344</v>
      </c>
      <c r="G196" s="108" t="s">
        <v>345</v>
      </c>
      <c r="H196" s="109" t="s">
        <v>18</v>
      </c>
      <c r="I196" s="123"/>
      <c r="J196" s="109" t="s">
        <v>19</v>
      </c>
      <c r="K196" s="111">
        <f t="shared" ref="K196:K234" si="157">R196+T196+V196+X196</f>
        <v>3</v>
      </c>
      <c r="L196" s="140" t="s">
        <v>138</v>
      </c>
      <c r="M196" s="262">
        <f t="shared" ref="M196:M261" si="158">ROUND(N196,2)</f>
        <v>11</v>
      </c>
      <c r="N196" s="141">
        <v>11</v>
      </c>
      <c r="O196" s="260">
        <v>16</v>
      </c>
      <c r="P196" s="110">
        <f t="shared" ref="P196:P261" si="159">(N196*(O196/100+1))*K196</f>
        <v>38.28</v>
      </c>
      <c r="Q196" s="112" t="s">
        <v>139</v>
      </c>
      <c r="R196" s="113">
        <f t="shared" ref="R196:R234" si="160">AH196+AJ196+AL196</f>
        <v>3</v>
      </c>
      <c r="S196" s="114">
        <f t="shared" ref="S196:S261" si="161">R196*(N196*(O196/100+1))</f>
        <v>38.28</v>
      </c>
      <c r="T196" s="113">
        <f t="shared" ref="T196:T252" si="162">AN196+AP196+AR196</f>
        <v>0</v>
      </c>
      <c r="U196" s="114">
        <f t="shared" ref="U196:U261" si="163">T196*(N196*(O196/100+1))</f>
        <v>0</v>
      </c>
      <c r="V196" s="113">
        <f t="shared" ref="V196:V252" si="164">AT196+AV196+AX196</f>
        <v>0</v>
      </c>
      <c r="W196" s="114">
        <f t="shared" ref="W196:W261" si="165">V196*(N196*(O196/100+1))</f>
        <v>0</v>
      </c>
      <c r="X196" s="113">
        <f t="shared" ref="X196:X254" si="166">AZ196+BB196+BD196</f>
        <v>0</v>
      </c>
      <c r="Y196" s="114">
        <f t="shared" ref="Y196:Y261" si="167">X196*(N196*(O196/100+1))</f>
        <v>0</v>
      </c>
      <c r="Z196" s="116">
        <f t="shared" si="156"/>
        <v>38.28</v>
      </c>
      <c r="AA196" s="117" t="b">
        <f t="shared" ref="AA196:AA261" si="168">K196=(SUM(X196,V196,T196,R196))</f>
        <v>1</v>
      </c>
      <c r="AB196" s="123"/>
      <c r="AC196" s="124"/>
      <c r="AD196" s="109" t="s">
        <v>22</v>
      </c>
      <c r="AE196" s="108" t="s">
        <v>23</v>
      </c>
      <c r="AF196" s="125"/>
      <c r="AG196" s="126"/>
      <c r="AH196" s="121">
        <v>0</v>
      </c>
      <c r="AI196" s="164">
        <f t="shared" ref="AI196:AI261" si="169">AH196*(N196*(O196/100+1))</f>
        <v>0</v>
      </c>
      <c r="AJ196" s="22">
        <v>3</v>
      </c>
      <c r="AK196" s="164">
        <f t="shared" ref="AK196:AK261" si="170">AJ196*(N196*(O196/100+1))</f>
        <v>38.28</v>
      </c>
      <c r="AL196" s="22"/>
      <c r="AM196" s="164">
        <f t="shared" ref="AM196:AM261" si="171">AL196*(N196*(O196/100+1))</f>
        <v>0</v>
      </c>
      <c r="AN196" s="22"/>
      <c r="AO196" s="164">
        <f t="shared" ref="AO196:AO261" si="172">AN196*(N196*(O196/100+1))</f>
        <v>0</v>
      </c>
      <c r="AP196" s="22"/>
      <c r="AQ196" s="164">
        <f t="shared" ref="AQ196:AQ261" si="173">AP196*(N196*(O196/100+1))</f>
        <v>0</v>
      </c>
      <c r="AR196" s="22"/>
      <c r="AS196" s="164">
        <f t="shared" ref="AS196:AS261" si="174">AR196*(N196*(O196/100+1))</f>
        <v>0</v>
      </c>
      <c r="AT196" s="22"/>
      <c r="AU196" s="164">
        <f t="shared" ref="AU196:AU261" si="175">AT196*(N196*(O196/100+1))</f>
        <v>0</v>
      </c>
      <c r="AV196" s="22"/>
      <c r="AW196" s="164">
        <f t="shared" ref="AW196:AW261" si="176">AV196*(N196*(O196/100+1))</f>
        <v>0</v>
      </c>
      <c r="AX196" s="22"/>
      <c r="AY196" s="164">
        <f t="shared" ref="AY196:AY261" si="177">AX196*(N196*(O196/100+1))</f>
        <v>0</v>
      </c>
      <c r="AZ196" s="22"/>
      <c r="BA196" s="164">
        <f t="shared" ref="BA196:BA261" si="178">AZ196*(N196*(O196/100+1))</f>
        <v>0</v>
      </c>
      <c r="BB196" s="22"/>
      <c r="BC196" s="164">
        <f t="shared" ref="BC196:BC261" si="179">BB196*(N196*(O196/100+1))</f>
        <v>0</v>
      </c>
      <c r="BD196" s="22"/>
      <c r="BE196" s="164">
        <f t="shared" ref="BE196:BE260" si="180">BD196*(N196*(O196/100+1))</f>
        <v>0</v>
      </c>
      <c r="BF196" s="256">
        <f t="shared" ref="BF196:BF261" si="181">SUM(R196,T196,V196,X196)*(N196*(O196/100+1))</f>
        <v>38.28</v>
      </c>
      <c r="BG196" s="256">
        <f t="shared" ref="BG196:BG261" si="182">SUM(AI196,AK196,AM196,AO196,AQ196,AS196,AU196,AW196,AY196,BA196,BC196,BE196)</f>
        <v>38.28</v>
      </c>
      <c r="BH196" s="255" t="b">
        <f t="shared" ref="BH196:BH261" si="183">BF196=BG196</f>
        <v>1</v>
      </c>
      <c r="BI196" s="255">
        <f t="shared" ref="BI196:BI261" si="184">BF196-BG196</f>
        <v>0</v>
      </c>
      <c r="BJ196" s="250">
        <f t="shared" ref="BJ196:BJ261" si="185">D196</f>
        <v>21610194</v>
      </c>
      <c r="BK196" s="251">
        <v>348</v>
      </c>
      <c r="BL196" s="251">
        <v>5</v>
      </c>
      <c r="BM196" s="252">
        <f t="shared" ref="BM196:BM261" si="186">R196</f>
        <v>3</v>
      </c>
      <c r="BN196" s="252">
        <f t="shared" ref="BN196:BN261" si="187">T196</f>
        <v>0</v>
      </c>
      <c r="BO196" s="252">
        <f t="shared" ref="BO196:BO261" si="188">V196</f>
        <v>0</v>
      </c>
      <c r="BP196" s="252">
        <f t="shared" ref="BP196:BP261" si="189">X196</f>
        <v>0</v>
      </c>
      <c r="BQ196" s="254">
        <f t="shared" ref="BQ196:BQ261" si="190">N196</f>
        <v>11</v>
      </c>
      <c r="BR196">
        <f t="shared" ref="BR196:BR261" si="191">O196</f>
        <v>16</v>
      </c>
      <c r="BS196">
        <v>0</v>
      </c>
      <c r="BT196">
        <v>1</v>
      </c>
      <c r="BU196" t="s">
        <v>139</v>
      </c>
      <c r="BV196" t="str">
        <f t="shared" ref="BV196:BV261" si="192">IF(AB196 = "X", "1", "0")</f>
        <v>0</v>
      </c>
      <c r="BW196" t="str">
        <f t="shared" ref="BW196:BW261" si="193">IF(AC196 = "X", "1", "0")</f>
        <v>0</v>
      </c>
      <c r="BX196" t="str">
        <f t="shared" ref="BX196:BX261" si="194">IF(AD196 = "X", "1", "0")</f>
        <v>1</v>
      </c>
      <c r="BY196" t="s">
        <v>23</v>
      </c>
      <c r="BZ196" s="253">
        <f t="shared" ref="BZ196:BZ261" si="195">AI196</f>
        <v>0</v>
      </c>
      <c r="CA196" s="253">
        <f t="shared" ref="CA196:CA261" si="196">AK196</f>
        <v>38.28</v>
      </c>
      <c r="CB196" s="253">
        <f t="shared" ref="CB196:CB261" si="197">AM196</f>
        <v>0</v>
      </c>
      <c r="CC196" s="253">
        <f t="shared" ref="CC196:CC261" si="198">AO196</f>
        <v>0</v>
      </c>
      <c r="CD196" s="253">
        <f t="shared" ref="CD196:CD261" si="199">AQ196</f>
        <v>0</v>
      </c>
      <c r="CE196" s="253">
        <f t="shared" ref="CE196:CE261" si="200">AS196</f>
        <v>0</v>
      </c>
      <c r="CF196" s="253">
        <f t="shared" ref="CF196:CF261" si="201">AU196</f>
        <v>0</v>
      </c>
      <c r="CG196" s="253">
        <f t="shared" ref="CG196:CG261" si="202">AW196</f>
        <v>0</v>
      </c>
      <c r="CH196" s="253">
        <f t="shared" ref="CH196:CH261" si="203">AY196</f>
        <v>0</v>
      </c>
      <c r="CI196" s="253">
        <f t="shared" ref="CI196:CI261" si="204">BA196</f>
        <v>0</v>
      </c>
      <c r="CJ196" s="253">
        <f t="shared" ref="CJ196:CJ261" si="205">BC196</f>
        <v>0</v>
      </c>
      <c r="CK196" s="253">
        <f t="shared" ref="CK196:CK261" si="206">BE196</f>
        <v>0</v>
      </c>
    </row>
    <row r="197" spans="2:89" s="218" customFormat="1" ht="20.399999999999999" x14ac:dyDescent="0.3">
      <c r="B197" s="194">
        <v>115</v>
      </c>
      <c r="C197" s="219">
        <v>216011</v>
      </c>
      <c r="D197" s="219">
        <v>21610194</v>
      </c>
      <c r="E197" s="220" t="s">
        <v>214</v>
      </c>
      <c r="F197" s="198" t="s">
        <v>344</v>
      </c>
      <c r="G197" s="198" t="s">
        <v>345</v>
      </c>
      <c r="H197" s="199" t="s">
        <v>18</v>
      </c>
      <c r="I197" s="194"/>
      <c r="J197" s="199" t="s">
        <v>19</v>
      </c>
      <c r="K197" s="200">
        <f t="shared" si="157"/>
        <v>23</v>
      </c>
      <c r="L197" s="221" t="s">
        <v>138</v>
      </c>
      <c r="M197" s="262">
        <f t="shared" si="158"/>
        <v>11</v>
      </c>
      <c r="N197" s="222">
        <v>11</v>
      </c>
      <c r="O197" s="260">
        <v>16</v>
      </c>
      <c r="P197" s="110">
        <f t="shared" si="159"/>
        <v>293.48</v>
      </c>
      <c r="Q197" s="204" t="s">
        <v>139</v>
      </c>
      <c r="R197" s="205">
        <f t="shared" si="160"/>
        <v>23</v>
      </c>
      <c r="S197" s="114">
        <f t="shared" si="161"/>
        <v>293.48</v>
      </c>
      <c r="T197" s="205">
        <f t="shared" si="162"/>
        <v>0</v>
      </c>
      <c r="U197" s="114">
        <f t="shared" si="163"/>
        <v>0</v>
      </c>
      <c r="V197" s="205">
        <f t="shared" si="164"/>
        <v>0</v>
      </c>
      <c r="W197" s="114">
        <f t="shared" si="165"/>
        <v>0</v>
      </c>
      <c r="X197" s="205">
        <f t="shared" si="166"/>
        <v>0</v>
      </c>
      <c r="Y197" s="114">
        <f t="shared" si="167"/>
        <v>0</v>
      </c>
      <c r="Z197" s="203">
        <f t="shared" si="156"/>
        <v>293.48</v>
      </c>
      <c r="AA197" s="206" t="b">
        <f t="shared" si="168"/>
        <v>1</v>
      </c>
      <c r="AB197" s="194"/>
      <c r="AC197" s="213"/>
      <c r="AD197" s="199" t="s">
        <v>22</v>
      </c>
      <c r="AE197" s="198" t="s">
        <v>23</v>
      </c>
      <c r="AF197" s="214"/>
      <c r="AG197" s="215"/>
      <c r="AH197" s="210">
        <v>0</v>
      </c>
      <c r="AI197" s="164">
        <f t="shared" si="169"/>
        <v>0</v>
      </c>
      <c r="AJ197" s="223">
        <v>3</v>
      </c>
      <c r="AK197" s="164">
        <f t="shared" si="170"/>
        <v>38.28</v>
      </c>
      <c r="AL197" s="223">
        <v>20</v>
      </c>
      <c r="AM197" s="164">
        <f t="shared" si="171"/>
        <v>255.2</v>
      </c>
      <c r="AN197" s="223">
        <v>0</v>
      </c>
      <c r="AO197" s="164">
        <f t="shared" si="172"/>
        <v>0</v>
      </c>
      <c r="AP197" s="223">
        <v>0</v>
      </c>
      <c r="AQ197" s="164">
        <f t="shared" si="173"/>
        <v>0</v>
      </c>
      <c r="AR197" s="223">
        <v>0</v>
      </c>
      <c r="AS197" s="164">
        <f t="shared" si="174"/>
        <v>0</v>
      </c>
      <c r="AT197" s="223">
        <v>0</v>
      </c>
      <c r="AU197" s="164">
        <f t="shared" si="175"/>
        <v>0</v>
      </c>
      <c r="AV197" s="223">
        <v>0</v>
      </c>
      <c r="AW197" s="164">
        <f t="shared" si="176"/>
        <v>0</v>
      </c>
      <c r="AX197" s="223">
        <v>0</v>
      </c>
      <c r="AY197" s="164">
        <f t="shared" si="177"/>
        <v>0</v>
      </c>
      <c r="AZ197" s="223">
        <v>0</v>
      </c>
      <c r="BA197" s="164">
        <f t="shared" si="178"/>
        <v>0</v>
      </c>
      <c r="BB197" s="223">
        <v>0</v>
      </c>
      <c r="BC197" s="164">
        <f t="shared" si="179"/>
        <v>0</v>
      </c>
      <c r="BD197" s="223">
        <v>0</v>
      </c>
      <c r="BE197" s="164">
        <f t="shared" si="180"/>
        <v>0</v>
      </c>
      <c r="BF197" s="256">
        <f t="shared" si="181"/>
        <v>293.48</v>
      </c>
      <c r="BG197" s="256">
        <f t="shared" si="182"/>
        <v>293.48</v>
      </c>
      <c r="BH197" s="255" t="b">
        <f t="shared" si="183"/>
        <v>1</v>
      </c>
      <c r="BI197" s="255">
        <f t="shared" si="184"/>
        <v>0</v>
      </c>
      <c r="BJ197" s="250">
        <f t="shared" si="185"/>
        <v>21610194</v>
      </c>
      <c r="BK197" s="251">
        <v>348</v>
      </c>
      <c r="BL197" s="251">
        <v>5</v>
      </c>
      <c r="BM197" s="252">
        <f t="shared" si="186"/>
        <v>23</v>
      </c>
      <c r="BN197" s="252">
        <f t="shared" si="187"/>
        <v>0</v>
      </c>
      <c r="BO197" s="252">
        <f t="shared" si="188"/>
        <v>0</v>
      </c>
      <c r="BP197" s="252">
        <f t="shared" si="189"/>
        <v>0</v>
      </c>
      <c r="BQ197" s="254">
        <f t="shared" si="190"/>
        <v>11</v>
      </c>
      <c r="BR197">
        <f t="shared" si="191"/>
        <v>16</v>
      </c>
      <c r="BS197">
        <v>0</v>
      </c>
      <c r="BT197">
        <v>1</v>
      </c>
      <c r="BU197" t="s">
        <v>139</v>
      </c>
      <c r="BV197" t="str">
        <f t="shared" si="192"/>
        <v>0</v>
      </c>
      <c r="BW197" t="str">
        <f t="shared" si="193"/>
        <v>0</v>
      </c>
      <c r="BX197" t="str">
        <f t="shared" si="194"/>
        <v>1</v>
      </c>
      <c r="BY197" t="s">
        <v>23</v>
      </c>
      <c r="BZ197" s="253">
        <f t="shared" si="195"/>
        <v>0</v>
      </c>
      <c r="CA197" s="253">
        <f t="shared" si="196"/>
        <v>38.28</v>
      </c>
      <c r="CB197" s="253">
        <f t="shared" si="197"/>
        <v>255.2</v>
      </c>
      <c r="CC197" s="253">
        <f t="shared" si="198"/>
        <v>0</v>
      </c>
      <c r="CD197" s="253">
        <f t="shared" si="199"/>
        <v>0</v>
      </c>
      <c r="CE197" s="253">
        <f t="shared" si="200"/>
        <v>0</v>
      </c>
      <c r="CF197" s="253">
        <f t="shared" si="201"/>
        <v>0</v>
      </c>
      <c r="CG197" s="253">
        <f t="shared" si="202"/>
        <v>0</v>
      </c>
      <c r="CH197" s="253">
        <f t="shared" si="203"/>
        <v>0</v>
      </c>
      <c r="CI197" s="253">
        <f t="shared" si="204"/>
        <v>0</v>
      </c>
      <c r="CJ197" s="253">
        <f t="shared" si="205"/>
        <v>0</v>
      </c>
      <c r="CK197" s="253">
        <f t="shared" si="206"/>
        <v>0</v>
      </c>
    </row>
    <row r="198" spans="2:89" ht="20.399999999999999" x14ac:dyDescent="0.3">
      <c r="B198" s="129">
        <v>116</v>
      </c>
      <c r="C198" s="138">
        <v>216011</v>
      </c>
      <c r="D198" s="138">
        <v>21610199</v>
      </c>
      <c r="E198" s="139" t="s">
        <v>204</v>
      </c>
      <c r="F198" s="108" t="s">
        <v>344</v>
      </c>
      <c r="G198" s="108" t="s">
        <v>345</v>
      </c>
      <c r="H198" s="109" t="s">
        <v>18</v>
      </c>
      <c r="I198" s="123"/>
      <c r="J198" s="109" t="s">
        <v>19</v>
      </c>
      <c r="K198" s="111">
        <f t="shared" si="157"/>
        <v>0</v>
      </c>
      <c r="L198" s="140" t="s">
        <v>20</v>
      </c>
      <c r="M198" s="262">
        <f t="shared" si="158"/>
        <v>40</v>
      </c>
      <c r="N198" s="141">
        <v>40</v>
      </c>
      <c r="O198" s="260">
        <v>16</v>
      </c>
      <c r="P198" s="110">
        <f t="shared" si="159"/>
        <v>0</v>
      </c>
      <c r="Q198" s="112" t="s">
        <v>139</v>
      </c>
      <c r="R198" s="113">
        <f t="shared" si="160"/>
        <v>0</v>
      </c>
      <c r="S198" s="114">
        <f t="shared" si="161"/>
        <v>0</v>
      </c>
      <c r="T198" s="113">
        <f t="shared" si="162"/>
        <v>0</v>
      </c>
      <c r="U198" s="114">
        <f t="shared" si="163"/>
        <v>0</v>
      </c>
      <c r="V198" s="113">
        <f t="shared" si="164"/>
        <v>0</v>
      </c>
      <c r="W198" s="114">
        <f t="shared" si="165"/>
        <v>0</v>
      </c>
      <c r="X198" s="113">
        <f t="shared" si="166"/>
        <v>0</v>
      </c>
      <c r="Y198" s="114">
        <f t="shared" si="167"/>
        <v>0</v>
      </c>
      <c r="Z198" s="116">
        <f t="shared" si="156"/>
        <v>0</v>
      </c>
      <c r="AA198" s="117" t="b">
        <f t="shared" si="168"/>
        <v>1</v>
      </c>
      <c r="AB198" s="123"/>
      <c r="AC198" s="124"/>
      <c r="AD198" s="109" t="s">
        <v>22</v>
      </c>
      <c r="AE198" s="108" t="s">
        <v>23</v>
      </c>
      <c r="AF198" s="125"/>
      <c r="AG198" s="126"/>
      <c r="AH198" s="121">
        <v>0</v>
      </c>
      <c r="AI198" s="164">
        <f t="shared" si="169"/>
        <v>0</v>
      </c>
      <c r="AJ198" s="22">
        <v>0</v>
      </c>
      <c r="AK198" s="164">
        <f t="shared" si="170"/>
        <v>0</v>
      </c>
      <c r="AL198" s="22">
        <v>0</v>
      </c>
      <c r="AM198" s="164">
        <f t="shared" si="171"/>
        <v>0</v>
      </c>
      <c r="AN198" s="22"/>
      <c r="AO198" s="164">
        <f t="shared" si="172"/>
        <v>0</v>
      </c>
      <c r="AP198" s="22"/>
      <c r="AQ198" s="164">
        <f t="shared" si="173"/>
        <v>0</v>
      </c>
      <c r="AR198" s="22"/>
      <c r="AS198" s="164">
        <f t="shared" si="174"/>
        <v>0</v>
      </c>
      <c r="AT198" s="22"/>
      <c r="AU198" s="164">
        <f t="shared" si="175"/>
        <v>0</v>
      </c>
      <c r="AV198" s="22"/>
      <c r="AW198" s="164">
        <f t="shared" si="176"/>
        <v>0</v>
      </c>
      <c r="AX198" s="22"/>
      <c r="AY198" s="164">
        <f t="shared" si="177"/>
        <v>0</v>
      </c>
      <c r="AZ198" s="22"/>
      <c r="BA198" s="164">
        <f t="shared" si="178"/>
        <v>0</v>
      </c>
      <c r="BB198" s="22"/>
      <c r="BC198" s="164">
        <f t="shared" si="179"/>
        <v>0</v>
      </c>
      <c r="BD198" s="22"/>
      <c r="BE198" s="164">
        <f t="shared" si="180"/>
        <v>0</v>
      </c>
      <c r="BF198" s="256">
        <f t="shared" si="181"/>
        <v>0</v>
      </c>
      <c r="BG198" s="256">
        <f t="shared" si="182"/>
        <v>0</v>
      </c>
      <c r="BH198" s="255" t="b">
        <f t="shared" si="183"/>
        <v>1</v>
      </c>
      <c r="BI198" s="255">
        <f t="shared" si="184"/>
        <v>0</v>
      </c>
      <c r="BJ198" s="250">
        <f t="shared" si="185"/>
        <v>21610199</v>
      </c>
      <c r="BK198" s="251">
        <v>348</v>
      </c>
      <c r="BL198" s="251">
        <v>5</v>
      </c>
      <c r="BM198" s="252">
        <f t="shared" si="186"/>
        <v>0</v>
      </c>
      <c r="BN198" s="252">
        <f t="shared" si="187"/>
        <v>0</v>
      </c>
      <c r="BO198" s="252">
        <f t="shared" si="188"/>
        <v>0</v>
      </c>
      <c r="BP198" s="252">
        <f t="shared" si="189"/>
        <v>0</v>
      </c>
      <c r="BQ198" s="254">
        <f t="shared" si="190"/>
        <v>40</v>
      </c>
      <c r="BR198">
        <f t="shared" si="191"/>
        <v>16</v>
      </c>
      <c r="BS198">
        <v>0</v>
      </c>
      <c r="BT198">
        <v>1</v>
      </c>
      <c r="BU198" t="s">
        <v>139</v>
      </c>
      <c r="BV198" t="str">
        <f t="shared" si="192"/>
        <v>0</v>
      </c>
      <c r="BW198" t="str">
        <f t="shared" si="193"/>
        <v>0</v>
      </c>
      <c r="BX198" t="str">
        <f t="shared" si="194"/>
        <v>1</v>
      </c>
      <c r="BY198" t="s">
        <v>23</v>
      </c>
      <c r="BZ198" s="253">
        <f t="shared" si="195"/>
        <v>0</v>
      </c>
      <c r="CA198" s="253">
        <f t="shared" si="196"/>
        <v>0</v>
      </c>
      <c r="CB198" s="253">
        <f t="shared" si="197"/>
        <v>0</v>
      </c>
      <c r="CC198" s="253">
        <f t="shared" si="198"/>
        <v>0</v>
      </c>
      <c r="CD198" s="253">
        <f t="shared" si="199"/>
        <v>0</v>
      </c>
      <c r="CE198" s="253">
        <f t="shared" si="200"/>
        <v>0</v>
      </c>
      <c r="CF198" s="253">
        <f t="shared" si="201"/>
        <v>0</v>
      </c>
      <c r="CG198" s="253">
        <f t="shared" si="202"/>
        <v>0</v>
      </c>
      <c r="CH198" s="253">
        <f t="shared" si="203"/>
        <v>0</v>
      </c>
      <c r="CI198" s="253">
        <f t="shared" si="204"/>
        <v>0</v>
      </c>
      <c r="CJ198" s="253">
        <f t="shared" si="205"/>
        <v>0</v>
      </c>
      <c r="CK198" s="253">
        <f t="shared" si="206"/>
        <v>0</v>
      </c>
    </row>
    <row r="199" spans="2:89" s="218" customFormat="1" ht="20.399999999999999" x14ac:dyDescent="0.3">
      <c r="B199" s="194">
        <v>116</v>
      </c>
      <c r="C199" s="219">
        <v>216011</v>
      </c>
      <c r="D199" s="219">
        <v>21610199</v>
      </c>
      <c r="E199" s="220" t="s">
        <v>204</v>
      </c>
      <c r="F199" s="198" t="s">
        <v>344</v>
      </c>
      <c r="G199" s="198" t="s">
        <v>345</v>
      </c>
      <c r="H199" s="199" t="s">
        <v>18</v>
      </c>
      <c r="I199" s="194"/>
      <c r="J199" s="199" t="s">
        <v>19</v>
      </c>
      <c r="K199" s="200">
        <f t="shared" si="157"/>
        <v>29</v>
      </c>
      <c r="L199" s="221" t="s">
        <v>20</v>
      </c>
      <c r="M199" s="262">
        <f t="shared" si="158"/>
        <v>40</v>
      </c>
      <c r="N199" s="222">
        <v>40</v>
      </c>
      <c r="O199" s="260">
        <v>16</v>
      </c>
      <c r="P199" s="110">
        <f t="shared" si="159"/>
        <v>1345.6</v>
      </c>
      <c r="Q199" s="204" t="s">
        <v>139</v>
      </c>
      <c r="R199" s="205">
        <f t="shared" si="160"/>
        <v>10</v>
      </c>
      <c r="S199" s="114">
        <f t="shared" si="161"/>
        <v>464</v>
      </c>
      <c r="T199" s="205">
        <f t="shared" si="162"/>
        <v>11</v>
      </c>
      <c r="U199" s="114">
        <f t="shared" si="163"/>
        <v>510.4</v>
      </c>
      <c r="V199" s="205">
        <f t="shared" si="164"/>
        <v>4</v>
      </c>
      <c r="W199" s="114">
        <f t="shared" si="165"/>
        <v>185.6</v>
      </c>
      <c r="X199" s="205">
        <f t="shared" si="166"/>
        <v>4</v>
      </c>
      <c r="Y199" s="114">
        <f t="shared" si="167"/>
        <v>185.6</v>
      </c>
      <c r="Z199" s="203">
        <f t="shared" si="156"/>
        <v>1345.6</v>
      </c>
      <c r="AA199" s="206" t="b">
        <f t="shared" si="168"/>
        <v>1</v>
      </c>
      <c r="AB199" s="194"/>
      <c r="AC199" s="213"/>
      <c r="AD199" s="199" t="s">
        <v>22</v>
      </c>
      <c r="AE199" s="198" t="s">
        <v>23</v>
      </c>
      <c r="AF199" s="214"/>
      <c r="AG199" s="215"/>
      <c r="AH199" s="210"/>
      <c r="AI199" s="164">
        <f t="shared" si="169"/>
        <v>0</v>
      </c>
      <c r="AJ199" s="223"/>
      <c r="AK199" s="164">
        <f t="shared" si="170"/>
        <v>0</v>
      </c>
      <c r="AL199" s="223">
        <v>10</v>
      </c>
      <c r="AM199" s="164">
        <f t="shared" si="171"/>
        <v>464</v>
      </c>
      <c r="AN199" s="223">
        <v>6</v>
      </c>
      <c r="AO199" s="164">
        <f t="shared" si="172"/>
        <v>278.39999999999998</v>
      </c>
      <c r="AP199" s="223">
        <v>3</v>
      </c>
      <c r="AQ199" s="164">
        <f t="shared" si="173"/>
        <v>139.19999999999999</v>
      </c>
      <c r="AR199" s="223">
        <v>2</v>
      </c>
      <c r="AS199" s="164">
        <f t="shared" si="174"/>
        <v>92.8</v>
      </c>
      <c r="AT199" s="223">
        <v>0</v>
      </c>
      <c r="AU199" s="164">
        <f t="shared" si="175"/>
        <v>0</v>
      </c>
      <c r="AV199" s="223">
        <v>2</v>
      </c>
      <c r="AW199" s="164">
        <f t="shared" si="176"/>
        <v>92.8</v>
      </c>
      <c r="AX199" s="223">
        <v>2</v>
      </c>
      <c r="AY199" s="164">
        <f t="shared" si="177"/>
        <v>92.8</v>
      </c>
      <c r="AZ199" s="223">
        <v>2</v>
      </c>
      <c r="BA199" s="164">
        <f t="shared" si="178"/>
        <v>92.8</v>
      </c>
      <c r="BB199" s="223">
        <v>2</v>
      </c>
      <c r="BC199" s="164">
        <f t="shared" si="179"/>
        <v>92.8</v>
      </c>
      <c r="BD199" s="223">
        <v>0</v>
      </c>
      <c r="BE199" s="164">
        <f t="shared" si="180"/>
        <v>0</v>
      </c>
      <c r="BF199" s="256">
        <f t="shared" si="181"/>
        <v>1345.6</v>
      </c>
      <c r="BG199" s="256">
        <f t="shared" si="182"/>
        <v>1345.5999999999997</v>
      </c>
      <c r="BH199" s="255" t="b">
        <f t="shared" si="183"/>
        <v>1</v>
      </c>
      <c r="BI199" s="255">
        <f t="shared" si="184"/>
        <v>0</v>
      </c>
      <c r="BJ199" s="250">
        <f t="shared" si="185"/>
        <v>21610199</v>
      </c>
      <c r="BK199" s="251">
        <v>348</v>
      </c>
      <c r="BL199" s="251">
        <v>5</v>
      </c>
      <c r="BM199" s="252">
        <f t="shared" si="186"/>
        <v>10</v>
      </c>
      <c r="BN199" s="252">
        <f t="shared" si="187"/>
        <v>11</v>
      </c>
      <c r="BO199" s="252">
        <f t="shared" si="188"/>
        <v>4</v>
      </c>
      <c r="BP199" s="252">
        <f t="shared" si="189"/>
        <v>4</v>
      </c>
      <c r="BQ199" s="254">
        <f t="shared" si="190"/>
        <v>40</v>
      </c>
      <c r="BR199">
        <f t="shared" si="191"/>
        <v>16</v>
      </c>
      <c r="BS199">
        <v>0</v>
      </c>
      <c r="BT199">
        <v>1</v>
      </c>
      <c r="BU199" t="s">
        <v>139</v>
      </c>
      <c r="BV199" t="str">
        <f t="shared" si="192"/>
        <v>0</v>
      </c>
      <c r="BW199" t="str">
        <f t="shared" si="193"/>
        <v>0</v>
      </c>
      <c r="BX199" t="str">
        <f t="shared" si="194"/>
        <v>1</v>
      </c>
      <c r="BY199" t="s">
        <v>23</v>
      </c>
      <c r="BZ199" s="253">
        <f t="shared" si="195"/>
        <v>0</v>
      </c>
      <c r="CA199" s="253">
        <f t="shared" si="196"/>
        <v>0</v>
      </c>
      <c r="CB199" s="253">
        <f t="shared" si="197"/>
        <v>464</v>
      </c>
      <c r="CC199" s="253">
        <f t="shared" si="198"/>
        <v>278.39999999999998</v>
      </c>
      <c r="CD199" s="253">
        <f t="shared" si="199"/>
        <v>139.19999999999999</v>
      </c>
      <c r="CE199" s="253">
        <f t="shared" si="200"/>
        <v>92.8</v>
      </c>
      <c r="CF199" s="253">
        <f t="shared" si="201"/>
        <v>0</v>
      </c>
      <c r="CG199" s="253">
        <f t="shared" si="202"/>
        <v>92.8</v>
      </c>
      <c r="CH199" s="253">
        <f t="shared" si="203"/>
        <v>92.8</v>
      </c>
      <c r="CI199" s="253">
        <f t="shared" si="204"/>
        <v>92.8</v>
      </c>
      <c r="CJ199" s="253">
        <f t="shared" si="205"/>
        <v>92.8</v>
      </c>
      <c r="CK199" s="253">
        <f t="shared" si="206"/>
        <v>0</v>
      </c>
    </row>
    <row r="200" spans="2:89" ht="20.399999999999999" x14ac:dyDescent="0.3">
      <c r="B200" s="129">
        <v>117</v>
      </c>
      <c r="C200" s="138">
        <v>216011</v>
      </c>
      <c r="D200" s="138">
        <v>21610094</v>
      </c>
      <c r="E200" s="139" t="s">
        <v>205</v>
      </c>
      <c r="F200" s="108" t="s">
        <v>344</v>
      </c>
      <c r="G200" s="108" t="s">
        <v>345</v>
      </c>
      <c r="H200" s="109" t="s">
        <v>18</v>
      </c>
      <c r="I200" s="123"/>
      <c r="J200" s="109" t="s">
        <v>19</v>
      </c>
      <c r="K200" s="111">
        <f t="shared" si="157"/>
        <v>0</v>
      </c>
      <c r="L200" s="140" t="s">
        <v>20</v>
      </c>
      <c r="M200" s="262">
        <f t="shared" si="158"/>
        <v>40</v>
      </c>
      <c r="N200" s="141">
        <v>40</v>
      </c>
      <c r="O200" s="260">
        <v>16</v>
      </c>
      <c r="P200" s="110">
        <f t="shared" si="159"/>
        <v>0</v>
      </c>
      <c r="Q200" s="112" t="s">
        <v>139</v>
      </c>
      <c r="R200" s="113">
        <f t="shared" si="160"/>
        <v>0</v>
      </c>
      <c r="S200" s="114">
        <f t="shared" si="161"/>
        <v>0</v>
      </c>
      <c r="T200" s="113">
        <f t="shared" si="162"/>
        <v>0</v>
      </c>
      <c r="U200" s="114">
        <f t="shared" si="163"/>
        <v>0</v>
      </c>
      <c r="V200" s="113">
        <f t="shared" si="164"/>
        <v>0</v>
      </c>
      <c r="W200" s="114">
        <f t="shared" si="165"/>
        <v>0</v>
      </c>
      <c r="X200" s="113">
        <f t="shared" si="166"/>
        <v>0</v>
      </c>
      <c r="Y200" s="114">
        <f t="shared" si="167"/>
        <v>0</v>
      </c>
      <c r="Z200" s="116">
        <f t="shared" si="156"/>
        <v>0</v>
      </c>
      <c r="AA200" s="117" t="b">
        <f t="shared" si="168"/>
        <v>1</v>
      </c>
      <c r="AB200" s="123"/>
      <c r="AC200" s="124"/>
      <c r="AD200" s="109" t="s">
        <v>22</v>
      </c>
      <c r="AE200" s="108" t="s">
        <v>23</v>
      </c>
      <c r="AF200" s="125"/>
      <c r="AG200" s="126"/>
      <c r="AH200" s="121">
        <v>0</v>
      </c>
      <c r="AI200" s="164">
        <f t="shared" si="169"/>
        <v>0</v>
      </c>
      <c r="AJ200" s="22">
        <v>0</v>
      </c>
      <c r="AK200" s="164">
        <f t="shared" si="170"/>
        <v>0</v>
      </c>
      <c r="AL200" s="22"/>
      <c r="AM200" s="164">
        <f t="shared" si="171"/>
        <v>0</v>
      </c>
      <c r="AN200" s="22"/>
      <c r="AO200" s="164">
        <f t="shared" si="172"/>
        <v>0</v>
      </c>
      <c r="AP200" s="22"/>
      <c r="AQ200" s="164">
        <f t="shared" si="173"/>
        <v>0</v>
      </c>
      <c r="AR200" s="22"/>
      <c r="AS200" s="164">
        <f t="shared" si="174"/>
        <v>0</v>
      </c>
      <c r="AT200" s="22"/>
      <c r="AU200" s="164">
        <f t="shared" si="175"/>
        <v>0</v>
      </c>
      <c r="AV200" s="22"/>
      <c r="AW200" s="164">
        <f t="shared" si="176"/>
        <v>0</v>
      </c>
      <c r="AX200" s="22"/>
      <c r="AY200" s="164">
        <f t="shared" si="177"/>
        <v>0</v>
      </c>
      <c r="AZ200" s="22"/>
      <c r="BA200" s="164">
        <f t="shared" si="178"/>
        <v>0</v>
      </c>
      <c r="BB200" s="22"/>
      <c r="BC200" s="164">
        <f t="shared" si="179"/>
        <v>0</v>
      </c>
      <c r="BD200" s="22"/>
      <c r="BE200" s="164">
        <f t="shared" si="180"/>
        <v>0</v>
      </c>
      <c r="BF200" s="256">
        <f t="shared" si="181"/>
        <v>0</v>
      </c>
      <c r="BG200" s="256">
        <f t="shared" si="182"/>
        <v>0</v>
      </c>
      <c r="BH200" s="255" t="b">
        <f t="shared" si="183"/>
        <v>1</v>
      </c>
      <c r="BI200" s="255">
        <f t="shared" si="184"/>
        <v>0</v>
      </c>
      <c r="BJ200" s="250">
        <f t="shared" si="185"/>
        <v>21610094</v>
      </c>
      <c r="BK200" s="251">
        <v>348</v>
      </c>
      <c r="BL200" s="251">
        <v>5</v>
      </c>
      <c r="BM200" s="252">
        <f t="shared" si="186"/>
        <v>0</v>
      </c>
      <c r="BN200" s="252">
        <f t="shared" si="187"/>
        <v>0</v>
      </c>
      <c r="BO200" s="252">
        <f t="shared" si="188"/>
        <v>0</v>
      </c>
      <c r="BP200" s="252">
        <f t="shared" si="189"/>
        <v>0</v>
      </c>
      <c r="BQ200" s="254">
        <f t="shared" si="190"/>
        <v>40</v>
      </c>
      <c r="BR200">
        <f t="shared" si="191"/>
        <v>16</v>
      </c>
      <c r="BS200">
        <v>0</v>
      </c>
      <c r="BT200">
        <v>1</v>
      </c>
      <c r="BU200" t="s">
        <v>139</v>
      </c>
      <c r="BV200" t="str">
        <f t="shared" si="192"/>
        <v>0</v>
      </c>
      <c r="BW200" t="str">
        <f t="shared" si="193"/>
        <v>0</v>
      </c>
      <c r="BX200" t="str">
        <f t="shared" si="194"/>
        <v>1</v>
      </c>
      <c r="BY200" t="s">
        <v>23</v>
      </c>
      <c r="BZ200" s="253">
        <f t="shared" si="195"/>
        <v>0</v>
      </c>
      <c r="CA200" s="253">
        <f t="shared" si="196"/>
        <v>0</v>
      </c>
      <c r="CB200" s="253">
        <f t="shared" si="197"/>
        <v>0</v>
      </c>
      <c r="CC200" s="253">
        <f t="shared" si="198"/>
        <v>0</v>
      </c>
      <c r="CD200" s="253">
        <f t="shared" si="199"/>
        <v>0</v>
      </c>
      <c r="CE200" s="253">
        <f t="shared" si="200"/>
        <v>0</v>
      </c>
      <c r="CF200" s="253">
        <f t="shared" si="201"/>
        <v>0</v>
      </c>
      <c r="CG200" s="253">
        <f t="shared" si="202"/>
        <v>0</v>
      </c>
      <c r="CH200" s="253">
        <f t="shared" si="203"/>
        <v>0</v>
      </c>
      <c r="CI200" s="253">
        <f t="shared" si="204"/>
        <v>0</v>
      </c>
      <c r="CJ200" s="253">
        <f t="shared" si="205"/>
        <v>0</v>
      </c>
      <c r="CK200" s="253">
        <f t="shared" si="206"/>
        <v>0</v>
      </c>
    </row>
    <row r="201" spans="2:89" s="218" customFormat="1" ht="20.399999999999999" x14ac:dyDescent="0.3">
      <c r="B201" s="194">
        <v>117</v>
      </c>
      <c r="C201" s="219">
        <v>216011</v>
      </c>
      <c r="D201" s="219">
        <v>21610094</v>
      </c>
      <c r="E201" s="220" t="s">
        <v>205</v>
      </c>
      <c r="F201" s="198" t="s">
        <v>344</v>
      </c>
      <c r="G201" s="198" t="s">
        <v>345</v>
      </c>
      <c r="H201" s="199" t="s">
        <v>18</v>
      </c>
      <c r="I201" s="194"/>
      <c r="J201" s="199" t="s">
        <v>19</v>
      </c>
      <c r="K201" s="200">
        <f t="shared" si="157"/>
        <v>29</v>
      </c>
      <c r="L201" s="221" t="s">
        <v>20</v>
      </c>
      <c r="M201" s="262">
        <f t="shared" si="158"/>
        <v>38</v>
      </c>
      <c r="N201" s="222">
        <v>38</v>
      </c>
      <c r="O201" s="260">
        <v>16</v>
      </c>
      <c r="P201" s="110">
        <f t="shared" si="159"/>
        <v>1278.32</v>
      </c>
      <c r="Q201" s="204" t="s">
        <v>139</v>
      </c>
      <c r="R201" s="205">
        <f t="shared" si="160"/>
        <v>10</v>
      </c>
      <c r="S201" s="114">
        <f t="shared" si="161"/>
        <v>440.79999999999995</v>
      </c>
      <c r="T201" s="205">
        <f t="shared" si="162"/>
        <v>11</v>
      </c>
      <c r="U201" s="114">
        <f t="shared" si="163"/>
        <v>484.88</v>
      </c>
      <c r="V201" s="205">
        <f t="shared" si="164"/>
        <v>4</v>
      </c>
      <c r="W201" s="114">
        <f t="shared" si="165"/>
        <v>176.32</v>
      </c>
      <c r="X201" s="205">
        <f t="shared" si="166"/>
        <v>4</v>
      </c>
      <c r="Y201" s="114">
        <f t="shared" si="167"/>
        <v>176.32</v>
      </c>
      <c r="Z201" s="203">
        <f t="shared" si="156"/>
        <v>1278.32</v>
      </c>
      <c r="AA201" s="206" t="b">
        <f t="shared" si="168"/>
        <v>1</v>
      </c>
      <c r="AB201" s="194"/>
      <c r="AC201" s="213"/>
      <c r="AD201" s="199" t="s">
        <v>22</v>
      </c>
      <c r="AE201" s="198" t="s">
        <v>23</v>
      </c>
      <c r="AF201" s="214"/>
      <c r="AG201" s="215"/>
      <c r="AH201" s="210">
        <v>0</v>
      </c>
      <c r="AI201" s="164">
        <f t="shared" si="169"/>
        <v>0</v>
      </c>
      <c r="AJ201" s="223">
        <v>0</v>
      </c>
      <c r="AK201" s="164">
        <f t="shared" si="170"/>
        <v>0</v>
      </c>
      <c r="AL201" s="223">
        <v>10</v>
      </c>
      <c r="AM201" s="164">
        <f t="shared" si="171"/>
        <v>440.79999999999995</v>
      </c>
      <c r="AN201" s="223">
        <v>6</v>
      </c>
      <c r="AO201" s="164">
        <f t="shared" si="172"/>
        <v>264.48</v>
      </c>
      <c r="AP201" s="223">
        <v>3</v>
      </c>
      <c r="AQ201" s="164">
        <f t="shared" si="173"/>
        <v>132.24</v>
      </c>
      <c r="AR201" s="223">
        <v>2</v>
      </c>
      <c r="AS201" s="164">
        <f t="shared" si="174"/>
        <v>88.16</v>
      </c>
      <c r="AT201" s="223">
        <v>0</v>
      </c>
      <c r="AU201" s="164">
        <f t="shared" si="175"/>
        <v>0</v>
      </c>
      <c r="AV201" s="223">
        <v>2</v>
      </c>
      <c r="AW201" s="164">
        <f t="shared" si="176"/>
        <v>88.16</v>
      </c>
      <c r="AX201" s="223">
        <v>2</v>
      </c>
      <c r="AY201" s="164">
        <f t="shared" si="177"/>
        <v>88.16</v>
      </c>
      <c r="AZ201" s="223">
        <v>2</v>
      </c>
      <c r="BA201" s="164">
        <f t="shared" si="178"/>
        <v>88.16</v>
      </c>
      <c r="BB201" s="223">
        <v>2</v>
      </c>
      <c r="BC201" s="164">
        <f t="shared" si="179"/>
        <v>88.16</v>
      </c>
      <c r="BD201" s="223">
        <v>0</v>
      </c>
      <c r="BE201" s="164">
        <f t="shared" si="180"/>
        <v>0</v>
      </c>
      <c r="BF201" s="256">
        <f t="shared" si="181"/>
        <v>1278.32</v>
      </c>
      <c r="BG201" s="256">
        <f t="shared" si="182"/>
        <v>1278.3200000000002</v>
      </c>
      <c r="BH201" s="255" t="b">
        <f t="shared" si="183"/>
        <v>1</v>
      </c>
      <c r="BI201" s="255">
        <f t="shared" si="184"/>
        <v>0</v>
      </c>
      <c r="BJ201" s="250">
        <f t="shared" si="185"/>
        <v>21610094</v>
      </c>
      <c r="BK201" s="251">
        <v>348</v>
      </c>
      <c r="BL201" s="251">
        <v>5</v>
      </c>
      <c r="BM201" s="252">
        <f t="shared" si="186"/>
        <v>10</v>
      </c>
      <c r="BN201" s="252">
        <f t="shared" si="187"/>
        <v>11</v>
      </c>
      <c r="BO201" s="252">
        <f t="shared" si="188"/>
        <v>4</v>
      </c>
      <c r="BP201" s="252">
        <f t="shared" si="189"/>
        <v>4</v>
      </c>
      <c r="BQ201" s="254">
        <f t="shared" si="190"/>
        <v>38</v>
      </c>
      <c r="BR201">
        <f t="shared" si="191"/>
        <v>16</v>
      </c>
      <c r="BS201">
        <v>0</v>
      </c>
      <c r="BT201">
        <v>1</v>
      </c>
      <c r="BU201" t="s">
        <v>139</v>
      </c>
      <c r="BV201" t="str">
        <f t="shared" si="192"/>
        <v>0</v>
      </c>
      <c r="BW201" t="str">
        <f t="shared" si="193"/>
        <v>0</v>
      </c>
      <c r="BX201" t="str">
        <f t="shared" si="194"/>
        <v>1</v>
      </c>
      <c r="BY201" t="s">
        <v>23</v>
      </c>
      <c r="BZ201" s="253">
        <f t="shared" si="195"/>
        <v>0</v>
      </c>
      <c r="CA201" s="253">
        <f t="shared" si="196"/>
        <v>0</v>
      </c>
      <c r="CB201" s="253">
        <f t="shared" si="197"/>
        <v>440.79999999999995</v>
      </c>
      <c r="CC201" s="253">
        <f t="shared" si="198"/>
        <v>264.48</v>
      </c>
      <c r="CD201" s="253">
        <f t="shared" si="199"/>
        <v>132.24</v>
      </c>
      <c r="CE201" s="253">
        <f t="shared" si="200"/>
        <v>88.16</v>
      </c>
      <c r="CF201" s="253">
        <f t="shared" si="201"/>
        <v>0</v>
      </c>
      <c r="CG201" s="253">
        <f t="shared" si="202"/>
        <v>88.16</v>
      </c>
      <c r="CH201" s="253">
        <f t="shared" si="203"/>
        <v>88.16</v>
      </c>
      <c r="CI201" s="253">
        <f t="shared" si="204"/>
        <v>88.16</v>
      </c>
      <c r="CJ201" s="253">
        <f t="shared" si="205"/>
        <v>88.16</v>
      </c>
      <c r="CK201" s="253">
        <f t="shared" si="206"/>
        <v>0</v>
      </c>
    </row>
    <row r="202" spans="2:89" ht="20.399999999999999" x14ac:dyDescent="0.3">
      <c r="B202" s="129">
        <v>118</v>
      </c>
      <c r="C202" s="138">
        <v>216011</v>
      </c>
      <c r="D202" s="135">
        <v>21610113</v>
      </c>
      <c r="E202" s="145" t="s">
        <v>221</v>
      </c>
      <c r="F202" s="108" t="s">
        <v>344</v>
      </c>
      <c r="G202" s="108" t="s">
        <v>345</v>
      </c>
      <c r="H202" s="109" t="s">
        <v>18</v>
      </c>
      <c r="I202" s="123"/>
      <c r="J202" s="109" t="s">
        <v>19</v>
      </c>
      <c r="K202" s="111">
        <f t="shared" si="157"/>
        <v>0</v>
      </c>
      <c r="L202" s="142" t="s">
        <v>208</v>
      </c>
      <c r="M202" s="262">
        <f t="shared" si="158"/>
        <v>224</v>
      </c>
      <c r="N202" s="141">
        <v>224</v>
      </c>
      <c r="O202" s="260">
        <v>16</v>
      </c>
      <c r="P202" s="110">
        <f t="shared" si="159"/>
        <v>0</v>
      </c>
      <c r="Q202" s="112" t="s">
        <v>139</v>
      </c>
      <c r="R202" s="113">
        <f t="shared" si="160"/>
        <v>0</v>
      </c>
      <c r="S202" s="114">
        <f t="shared" si="161"/>
        <v>0</v>
      </c>
      <c r="T202" s="113">
        <f t="shared" si="162"/>
        <v>0</v>
      </c>
      <c r="U202" s="114">
        <f t="shared" si="163"/>
        <v>0</v>
      </c>
      <c r="V202" s="113">
        <f t="shared" si="164"/>
        <v>0</v>
      </c>
      <c r="W202" s="114">
        <f t="shared" si="165"/>
        <v>0</v>
      </c>
      <c r="X202" s="113">
        <f t="shared" si="166"/>
        <v>0</v>
      </c>
      <c r="Y202" s="114">
        <f t="shared" si="167"/>
        <v>0</v>
      </c>
      <c r="Z202" s="116">
        <f t="shared" si="156"/>
        <v>0</v>
      </c>
      <c r="AA202" s="117" t="b">
        <f t="shared" si="168"/>
        <v>1</v>
      </c>
      <c r="AB202" s="123"/>
      <c r="AC202" s="124"/>
      <c r="AD202" s="109" t="s">
        <v>22</v>
      </c>
      <c r="AE202" s="108" t="s">
        <v>23</v>
      </c>
      <c r="AF202" s="125"/>
      <c r="AG202" s="126"/>
      <c r="AH202" s="121">
        <v>0</v>
      </c>
      <c r="AI202" s="164">
        <f t="shared" si="169"/>
        <v>0</v>
      </c>
      <c r="AJ202" s="22">
        <v>0</v>
      </c>
      <c r="AK202" s="164">
        <f t="shared" si="170"/>
        <v>0</v>
      </c>
      <c r="AL202" s="22"/>
      <c r="AM202" s="164">
        <f t="shared" si="171"/>
        <v>0</v>
      </c>
      <c r="AN202" s="22">
        <v>0</v>
      </c>
      <c r="AO202" s="164">
        <f t="shared" si="172"/>
        <v>0</v>
      </c>
      <c r="AP202" s="22">
        <v>0</v>
      </c>
      <c r="AQ202" s="164">
        <f t="shared" si="173"/>
        <v>0</v>
      </c>
      <c r="AR202" s="22">
        <v>0</v>
      </c>
      <c r="AS202" s="164">
        <f t="shared" si="174"/>
        <v>0</v>
      </c>
      <c r="AT202" s="22">
        <v>0</v>
      </c>
      <c r="AU202" s="164">
        <f t="shared" si="175"/>
        <v>0</v>
      </c>
      <c r="AV202" s="22">
        <v>0</v>
      </c>
      <c r="AW202" s="164">
        <f t="shared" si="176"/>
        <v>0</v>
      </c>
      <c r="AX202" s="22">
        <v>0</v>
      </c>
      <c r="AY202" s="164">
        <f t="shared" si="177"/>
        <v>0</v>
      </c>
      <c r="AZ202" s="22">
        <v>0</v>
      </c>
      <c r="BA202" s="164">
        <f t="shared" si="178"/>
        <v>0</v>
      </c>
      <c r="BB202" s="22">
        <v>0</v>
      </c>
      <c r="BC202" s="164">
        <f t="shared" si="179"/>
        <v>0</v>
      </c>
      <c r="BD202" s="22">
        <v>0</v>
      </c>
      <c r="BE202" s="164">
        <f t="shared" si="180"/>
        <v>0</v>
      </c>
      <c r="BF202" s="256">
        <f t="shared" si="181"/>
        <v>0</v>
      </c>
      <c r="BG202" s="256">
        <f t="shared" si="182"/>
        <v>0</v>
      </c>
      <c r="BH202" s="255" t="b">
        <f t="shared" si="183"/>
        <v>1</v>
      </c>
      <c r="BI202" s="255">
        <f t="shared" si="184"/>
        <v>0</v>
      </c>
      <c r="BJ202" s="250">
        <f t="shared" si="185"/>
        <v>21610113</v>
      </c>
      <c r="BK202" s="251">
        <v>348</v>
      </c>
      <c r="BL202" s="251">
        <v>5</v>
      </c>
      <c r="BM202" s="252">
        <f t="shared" si="186"/>
        <v>0</v>
      </c>
      <c r="BN202" s="252">
        <f t="shared" si="187"/>
        <v>0</v>
      </c>
      <c r="BO202" s="252">
        <f t="shared" si="188"/>
        <v>0</v>
      </c>
      <c r="BP202" s="252">
        <f t="shared" si="189"/>
        <v>0</v>
      </c>
      <c r="BQ202" s="254">
        <f t="shared" si="190"/>
        <v>224</v>
      </c>
      <c r="BR202">
        <f t="shared" si="191"/>
        <v>16</v>
      </c>
      <c r="BS202">
        <v>0</v>
      </c>
      <c r="BT202">
        <v>1</v>
      </c>
      <c r="BU202" t="s">
        <v>139</v>
      </c>
      <c r="BV202" t="str">
        <f t="shared" si="192"/>
        <v>0</v>
      </c>
      <c r="BW202" t="str">
        <f t="shared" si="193"/>
        <v>0</v>
      </c>
      <c r="BX202" t="str">
        <f t="shared" si="194"/>
        <v>1</v>
      </c>
      <c r="BY202" t="s">
        <v>23</v>
      </c>
      <c r="BZ202" s="253">
        <f t="shared" si="195"/>
        <v>0</v>
      </c>
      <c r="CA202" s="253">
        <f t="shared" si="196"/>
        <v>0</v>
      </c>
      <c r="CB202" s="253">
        <f t="shared" si="197"/>
        <v>0</v>
      </c>
      <c r="CC202" s="253">
        <f t="shared" si="198"/>
        <v>0</v>
      </c>
      <c r="CD202" s="253">
        <f t="shared" si="199"/>
        <v>0</v>
      </c>
      <c r="CE202" s="253">
        <f t="shared" si="200"/>
        <v>0</v>
      </c>
      <c r="CF202" s="253">
        <f t="shared" si="201"/>
        <v>0</v>
      </c>
      <c r="CG202" s="253">
        <f t="shared" si="202"/>
        <v>0</v>
      </c>
      <c r="CH202" s="253">
        <f t="shared" si="203"/>
        <v>0</v>
      </c>
      <c r="CI202" s="253">
        <f t="shared" si="204"/>
        <v>0</v>
      </c>
      <c r="CJ202" s="253">
        <f t="shared" si="205"/>
        <v>0</v>
      </c>
      <c r="CK202" s="253">
        <f t="shared" si="206"/>
        <v>0</v>
      </c>
    </row>
    <row r="203" spans="2:89" s="218" customFormat="1" ht="20.399999999999999" x14ac:dyDescent="0.3">
      <c r="B203" s="194">
        <v>118</v>
      </c>
      <c r="C203" s="219">
        <v>216011</v>
      </c>
      <c r="D203" s="219">
        <v>21610113</v>
      </c>
      <c r="E203" s="220" t="s">
        <v>221</v>
      </c>
      <c r="F203" s="198" t="s">
        <v>344</v>
      </c>
      <c r="G203" s="198" t="s">
        <v>345</v>
      </c>
      <c r="H203" s="199" t="s">
        <v>18</v>
      </c>
      <c r="I203" s="194"/>
      <c r="J203" s="199" t="s">
        <v>19</v>
      </c>
      <c r="K203" s="200">
        <f t="shared" si="157"/>
        <v>4</v>
      </c>
      <c r="L203" s="224" t="s">
        <v>208</v>
      </c>
      <c r="M203" s="262">
        <f t="shared" si="158"/>
        <v>160</v>
      </c>
      <c r="N203" s="222">
        <v>160</v>
      </c>
      <c r="O203" s="260">
        <v>16</v>
      </c>
      <c r="P203" s="110">
        <f t="shared" si="159"/>
        <v>742.4</v>
      </c>
      <c r="Q203" s="204" t="s">
        <v>139</v>
      </c>
      <c r="R203" s="205">
        <f t="shared" si="160"/>
        <v>2</v>
      </c>
      <c r="S203" s="114">
        <f t="shared" si="161"/>
        <v>371.2</v>
      </c>
      <c r="T203" s="205">
        <f t="shared" si="162"/>
        <v>2</v>
      </c>
      <c r="U203" s="114">
        <f t="shared" si="163"/>
        <v>371.2</v>
      </c>
      <c r="V203" s="205">
        <f t="shared" si="164"/>
        <v>0</v>
      </c>
      <c r="W203" s="114">
        <f t="shared" si="165"/>
        <v>0</v>
      </c>
      <c r="X203" s="205">
        <f t="shared" si="166"/>
        <v>0</v>
      </c>
      <c r="Y203" s="114">
        <f t="shared" si="167"/>
        <v>0</v>
      </c>
      <c r="Z203" s="203">
        <f t="shared" si="156"/>
        <v>742.4</v>
      </c>
      <c r="AA203" s="206" t="b">
        <f t="shared" si="168"/>
        <v>1</v>
      </c>
      <c r="AB203" s="194"/>
      <c r="AC203" s="213"/>
      <c r="AD203" s="199" t="s">
        <v>22</v>
      </c>
      <c r="AE203" s="198" t="s">
        <v>23</v>
      </c>
      <c r="AF203" s="214"/>
      <c r="AG203" s="215"/>
      <c r="AH203" s="210"/>
      <c r="AI203" s="164">
        <f t="shared" si="169"/>
        <v>0</v>
      </c>
      <c r="AJ203" s="223"/>
      <c r="AK203" s="164">
        <f t="shared" si="170"/>
        <v>0</v>
      </c>
      <c r="AL203" s="223">
        <v>2</v>
      </c>
      <c r="AM203" s="164">
        <f t="shared" si="171"/>
        <v>371.2</v>
      </c>
      <c r="AN203" s="223">
        <v>2</v>
      </c>
      <c r="AO203" s="164">
        <f t="shared" si="172"/>
        <v>371.2</v>
      </c>
      <c r="AP203" s="223">
        <v>0</v>
      </c>
      <c r="AQ203" s="164">
        <f t="shared" si="173"/>
        <v>0</v>
      </c>
      <c r="AR203" s="223">
        <v>0</v>
      </c>
      <c r="AS203" s="164">
        <f t="shared" si="174"/>
        <v>0</v>
      </c>
      <c r="AT203" s="223">
        <v>0</v>
      </c>
      <c r="AU203" s="164">
        <f t="shared" si="175"/>
        <v>0</v>
      </c>
      <c r="AV203" s="223">
        <v>0</v>
      </c>
      <c r="AW203" s="164">
        <f t="shared" si="176"/>
        <v>0</v>
      </c>
      <c r="AX203" s="223">
        <v>0</v>
      </c>
      <c r="AY203" s="164">
        <f t="shared" si="177"/>
        <v>0</v>
      </c>
      <c r="AZ203" s="223">
        <v>0</v>
      </c>
      <c r="BA203" s="164">
        <f t="shared" si="178"/>
        <v>0</v>
      </c>
      <c r="BB203" s="223">
        <v>0</v>
      </c>
      <c r="BC203" s="164">
        <f t="shared" si="179"/>
        <v>0</v>
      </c>
      <c r="BD203" s="223">
        <v>0</v>
      </c>
      <c r="BE203" s="164">
        <f t="shared" si="180"/>
        <v>0</v>
      </c>
      <c r="BF203" s="256">
        <f t="shared" si="181"/>
        <v>742.4</v>
      </c>
      <c r="BG203" s="256">
        <f t="shared" si="182"/>
        <v>742.4</v>
      </c>
      <c r="BH203" s="255" t="b">
        <f t="shared" si="183"/>
        <v>1</v>
      </c>
      <c r="BI203" s="255">
        <f t="shared" si="184"/>
        <v>0</v>
      </c>
      <c r="BJ203" s="250">
        <f t="shared" si="185"/>
        <v>21610113</v>
      </c>
      <c r="BK203" s="251">
        <v>348</v>
      </c>
      <c r="BL203" s="251">
        <v>5</v>
      </c>
      <c r="BM203" s="252">
        <f t="shared" si="186"/>
        <v>2</v>
      </c>
      <c r="BN203" s="252">
        <f t="shared" si="187"/>
        <v>2</v>
      </c>
      <c r="BO203" s="252">
        <f t="shared" si="188"/>
        <v>0</v>
      </c>
      <c r="BP203" s="252">
        <f t="shared" si="189"/>
        <v>0</v>
      </c>
      <c r="BQ203" s="254">
        <f t="shared" si="190"/>
        <v>160</v>
      </c>
      <c r="BR203">
        <f t="shared" si="191"/>
        <v>16</v>
      </c>
      <c r="BS203">
        <v>0</v>
      </c>
      <c r="BT203">
        <v>1</v>
      </c>
      <c r="BU203" t="s">
        <v>139</v>
      </c>
      <c r="BV203" t="str">
        <f t="shared" si="192"/>
        <v>0</v>
      </c>
      <c r="BW203" t="str">
        <f t="shared" si="193"/>
        <v>0</v>
      </c>
      <c r="BX203" t="str">
        <f t="shared" si="194"/>
        <v>1</v>
      </c>
      <c r="BY203" t="s">
        <v>23</v>
      </c>
      <c r="BZ203" s="253">
        <f t="shared" si="195"/>
        <v>0</v>
      </c>
      <c r="CA203" s="253">
        <f t="shared" si="196"/>
        <v>0</v>
      </c>
      <c r="CB203" s="253">
        <f t="shared" si="197"/>
        <v>371.2</v>
      </c>
      <c r="CC203" s="253">
        <f t="shared" si="198"/>
        <v>371.2</v>
      </c>
      <c r="CD203" s="253">
        <f t="shared" si="199"/>
        <v>0</v>
      </c>
      <c r="CE203" s="253">
        <f t="shared" si="200"/>
        <v>0</v>
      </c>
      <c r="CF203" s="253">
        <f t="shared" si="201"/>
        <v>0</v>
      </c>
      <c r="CG203" s="253">
        <f t="shared" si="202"/>
        <v>0</v>
      </c>
      <c r="CH203" s="253">
        <f t="shared" si="203"/>
        <v>0</v>
      </c>
      <c r="CI203" s="253">
        <f t="shared" si="204"/>
        <v>0</v>
      </c>
      <c r="CJ203" s="253">
        <f t="shared" si="205"/>
        <v>0</v>
      </c>
      <c r="CK203" s="253">
        <f t="shared" si="206"/>
        <v>0</v>
      </c>
    </row>
    <row r="204" spans="2:89" ht="20.399999999999999" x14ac:dyDescent="0.3">
      <c r="B204" s="129">
        <v>119</v>
      </c>
      <c r="C204" s="138">
        <v>217011</v>
      </c>
      <c r="D204" s="146">
        <v>21110175</v>
      </c>
      <c r="E204" s="146" t="s">
        <v>222</v>
      </c>
      <c r="F204" s="108" t="s">
        <v>344</v>
      </c>
      <c r="G204" s="108" t="s">
        <v>345</v>
      </c>
      <c r="H204" s="109" t="s">
        <v>18</v>
      </c>
      <c r="I204" s="123"/>
      <c r="J204" s="109" t="s">
        <v>19</v>
      </c>
      <c r="K204" s="111">
        <f t="shared" si="157"/>
        <v>40</v>
      </c>
      <c r="L204" s="140" t="s">
        <v>20</v>
      </c>
      <c r="M204" s="262">
        <f t="shared" si="158"/>
        <v>21</v>
      </c>
      <c r="N204" s="147">
        <v>21</v>
      </c>
      <c r="O204" s="260">
        <v>0</v>
      </c>
      <c r="P204" s="110">
        <f t="shared" si="159"/>
        <v>840</v>
      </c>
      <c r="Q204" s="112" t="s">
        <v>139</v>
      </c>
      <c r="R204" s="113">
        <f t="shared" si="160"/>
        <v>19</v>
      </c>
      <c r="S204" s="114">
        <f t="shared" si="161"/>
        <v>399</v>
      </c>
      <c r="T204" s="113">
        <f t="shared" si="162"/>
        <v>21</v>
      </c>
      <c r="U204" s="114">
        <f t="shared" si="163"/>
        <v>441</v>
      </c>
      <c r="V204" s="113">
        <f t="shared" si="164"/>
        <v>0</v>
      </c>
      <c r="W204" s="114">
        <f t="shared" si="165"/>
        <v>0</v>
      </c>
      <c r="X204" s="113">
        <f t="shared" si="166"/>
        <v>0</v>
      </c>
      <c r="Y204" s="114">
        <f t="shared" si="167"/>
        <v>0</v>
      </c>
      <c r="Z204" s="116">
        <f t="shared" si="156"/>
        <v>840</v>
      </c>
      <c r="AA204" s="117" t="b">
        <f t="shared" si="168"/>
        <v>1</v>
      </c>
      <c r="AB204" s="123"/>
      <c r="AC204" s="124"/>
      <c r="AD204" s="109" t="s">
        <v>22</v>
      </c>
      <c r="AE204" s="108" t="s">
        <v>23</v>
      </c>
      <c r="AF204" s="125"/>
      <c r="AG204" s="126"/>
      <c r="AH204" s="121">
        <v>0</v>
      </c>
      <c r="AI204" s="164">
        <f t="shared" si="169"/>
        <v>0</v>
      </c>
      <c r="AJ204" s="22">
        <v>19</v>
      </c>
      <c r="AK204" s="164">
        <f t="shared" si="170"/>
        <v>399</v>
      </c>
      <c r="AL204" s="22">
        <v>0</v>
      </c>
      <c r="AM204" s="164">
        <f t="shared" si="171"/>
        <v>0</v>
      </c>
      <c r="AN204" s="22">
        <v>21</v>
      </c>
      <c r="AO204" s="164">
        <f t="shared" si="172"/>
        <v>441</v>
      </c>
      <c r="AP204" s="22">
        <v>0</v>
      </c>
      <c r="AQ204" s="164">
        <f t="shared" si="173"/>
        <v>0</v>
      </c>
      <c r="AR204" s="22">
        <v>0</v>
      </c>
      <c r="AS204" s="164">
        <f t="shared" si="174"/>
        <v>0</v>
      </c>
      <c r="AT204" s="22">
        <v>0</v>
      </c>
      <c r="AU204" s="164">
        <f t="shared" si="175"/>
        <v>0</v>
      </c>
      <c r="AV204" s="22">
        <v>0</v>
      </c>
      <c r="AW204" s="164">
        <f t="shared" si="176"/>
        <v>0</v>
      </c>
      <c r="AX204" s="22">
        <v>0</v>
      </c>
      <c r="AY204" s="164">
        <f t="shared" si="177"/>
        <v>0</v>
      </c>
      <c r="AZ204" s="22">
        <v>0</v>
      </c>
      <c r="BA204" s="164">
        <f t="shared" si="178"/>
        <v>0</v>
      </c>
      <c r="BB204" s="22">
        <v>0</v>
      </c>
      <c r="BC204" s="164">
        <f t="shared" si="179"/>
        <v>0</v>
      </c>
      <c r="BD204" s="22">
        <v>0</v>
      </c>
      <c r="BE204" s="164">
        <f t="shared" si="180"/>
        <v>0</v>
      </c>
      <c r="BF204" s="256">
        <f t="shared" si="181"/>
        <v>840</v>
      </c>
      <c r="BG204" s="256">
        <f t="shared" si="182"/>
        <v>840</v>
      </c>
      <c r="BH204" s="255" t="b">
        <f t="shared" si="183"/>
        <v>1</v>
      </c>
      <c r="BI204" s="255">
        <f t="shared" si="184"/>
        <v>0</v>
      </c>
      <c r="BJ204" s="250">
        <f t="shared" si="185"/>
        <v>21110175</v>
      </c>
      <c r="BK204" s="251">
        <v>348</v>
      </c>
      <c r="BL204" s="251">
        <v>5</v>
      </c>
      <c r="BM204" s="252">
        <f t="shared" si="186"/>
        <v>19</v>
      </c>
      <c r="BN204" s="252">
        <f t="shared" si="187"/>
        <v>21</v>
      </c>
      <c r="BO204" s="252">
        <f t="shared" si="188"/>
        <v>0</v>
      </c>
      <c r="BP204" s="252">
        <f t="shared" si="189"/>
        <v>0</v>
      </c>
      <c r="BQ204" s="254">
        <f t="shared" si="190"/>
        <v>21</v>
      </c>
      <c r="BR204">
        <f t="shared" si="191"/>
        <v>0</v>
      </c>
      <c r="BS204">
        <v>0</v>
      </c>
      <c r="BT204">
        <v>1</v>
      </c>
      <c r="BU204" t="s">
        <v>139</v>
      </c>
      <c r="BV204" t="str">
        <f t="shared" si="192"/>
        <v>0</v>
      </c>
      <c r="BW204" t="str">
        <f t="shared" si="193"/>
        <v>0</v>
      </c>
      <c r="BX204" t="str">
        <f t="shared" si="194"/>
        <v>1</v>
      </c>
      <c r="BY204" t="s">
        <v>23</v>
      </c>
      <c r="BZ204" s="253">
        <f t="shared" si="195"/>
        <v>0</v>
      </c>
      <c r="CA204" s="253">
        <f t="shared" si="196"/>
        <v>399</v>
      </c>
      <c r="CB204" s="253">
        <f t="shared" si="197"/>
        <v>0</v>
      </c>
      <c r="CC204" s="253">
        <f t="shared" si="198"/>
        <v>441</v>
      </c>
      <c r="CD204" s="253">
        <f t="shared" si="199"/>
        <v>0</v>
      </c>
      <c r="CE204" s="253">
        <f t="shared" si="200"/>
        <v>0</v>
      </c>
      <c r="CF204" s="253">
        <f t="shared" si="201"/>
        <v>0</v>
      </c>
      <c r="CG204" s="253">
        <f t="shared" si="202"/>
        <v>0</v>
      </c>
      <c r="CH204" s="253">
        <f t="shared" si="203"/>
        <v>0</v>
      </c>
      <c r="CI204" s="253">
        <f t="shared" si="204"/>
        <v>0</v>
      </c>
      <c r="CJ204" s="253">
        <f t="shared" si="205"/>
        <v>0</v>
      </c>
      <c r="CK204" s="253">
        <f t="shared" si="206"/>
        <v>0</v>
      </c>
    </row>
    <row r="205" spans="2:89" ht="20.399999999999999" x14ac:dyDescent="0.3">
      <c r="B205" s="129">
        <v>120</v>
      </c>
      <c r="C205" s="138">
        <v>217011</v>
      </c>
      <c r="D205" s="146">
        <v>21110176</v>
      </c>
      <c r="E205" s="146" t="s">
        <v>223</v>
      </c>
      <c r="F205" s="108" t="s">
        <v>344</v>
      </c>
      <c r="G205" s="108" t="s">
        <v>345</v>
      </c>
      <c r="H205" s="109" t="s">
        <v>18</v>
      </c>
      <c r="I205" s="110"/>
      <c r="J205" s="109" t="s">
        <v>19</v>
      </c>
      <c r="K205" s="111">
        <f t="shared" si="157"/>
        <v>41</v>
      </c>
      <c r="L205" s="140" t="s">
        <v>20</v>
      </c>
      <c r="M205" s="262">
        <f t="shared" si="158"/>
        <v>23</v>
      </c>
      <c r="N205" s="147">
        <v>23</v>
      </c>
      <c r="O205" s="261">
        <v>0</v>
      </c>
      <c r="P205" s="110">
        <f t="shared" si="159"/>
        <v>943</v>
      </c>
      <c r="Q205" s="112" t="s">
        <v>139</v>
      </c>
      <c r="R205" s="113">
        <f t="shared" si="160"/>
        <v>20</v>
      </c>
      <c r="S205" s="114">
        <f t="shared" si="161"/>
        <v>460</v>
      </c>
      <c r="T205" s="113">
        <f t="shared" si="162"/>
        <v>21</v>
      </c>
      <c r="U205" s="114">
        <f t="shared" si="163"/>
        <v>483</v>
      </c>
      <c r="V205" s="113">
        <f t="shared" si="164"/>
        <v>0</v>
      </c>
      <c r="W205" s="114">
        <f t="shared" si="165"/>
        <v>0</v>
      </c>
      <c r="X205" s="113">
        <f t="shared" si="166"/>
        <v>0</v>
      </c>
      <c r="Y205" s="114">
        <f t="shared" si="167"/>
        <v>0</v>
      </c>
      <c r="Z205" s="116">
        <f t="shared" si="156"/>
        <v>943</v>
      </c>
      <c r="AA205" s="117" t="b">
        <f t="shared" si="168"/>
        <v>1</v>
      </c>
      <c r="AB205" s="109"/>
      <c r="AC205" s="122"/>
      <c r="AD205" s="109" t="s">
        <v>22</v>
      </c>
      <c r="AE205" s="108" t="s">
        <v>23</v>
      </c>
      <c r="AF205" s="119"/>
      <c r="AG205" s="120"/>
      <c r="AH205" s="121">
        <v>0</v>
      </c>
      <c r="AI205" s="164">
        <f t="shared" si="169"/>
        <v>0</v>
      </c>
      <c r="AJ205" s="121">
        <v>20</v>
      </c>
      <c r="AK205" s="164">
        <f t="shared" si="170"/>
        <v>460</v>
      </c>
      <c r="AL205" s="121">
        <v>0</v>
      </c>
      <c r="AM205" s="164">
        <f t="shared" si="171"/>
        <v>0</v>
      </c>
      <c r="AN205" s="23">
        <v>21</v>
      </c>
      <c r="AO205" s="164">
        <f t="shared" si="172"/>
        <v>483</v>
      </c>
      <c r="AP205" s="23">
        <v>0</v>
      </c>
      <c r="AQ205" s="164">
        <f t="shared" si="173"/>
        <v>0</v>
      </c>
      <c r="AR205" s="23">
        <v>0</v>
      </c>
      <c r="AS205" s="164">
        <f t="shared" si="174"/>
        <v>0</v>
      </c>
      <c r="AT205" s="23">
        <v>0</v>
      </c>
      <c r="AU205" s="164">
        <f t="shared" si="175"/>
        <v>0</v>
      </c>
      <c r="AV205" s="23">
        <v>0</v>
      </c>
      <c r="AW205" s="164">
        <f t="shared" si="176"/>
        <v>0</v>
      </c>
      <c r="AX205" s="23">
        <v>0</v>
      </c>
      <c r="AY205" s="164">
        <f t="shared" si="177"/>
        <v>0</v>
      </c>
      <c r="AZ205" s="23">
        <v>0</v>
      </c>
      <c r="BA205" s="164">
        <f t="shared" si="178"/>
        <v>0</v>
      </c>
      <c r="BB205" s="23">
        <v>0</v>
      </c>
      <c r="BC205" s="164">
        <f t="shared" si="179"/>
        <v>0</v>
      </c>
      <c r="BD205" s="23">
        <v>0</v>
      </c>
      <c r="BE205" s="164">
        <f t="shared" si="180"/>
        <v>0</v>
      </c>
      <c r="BF205" s="256">
        <f t="shared" si="181"/>
        <v>943</v>
      </c>
      <c r="BG205" s="256">
        <f t="shared" si="182"/>
        <v>943</v>
      </c>
      <c r="BH205" s="255" t="b">
        <f t="shared" si="183"/>
        <v>1</v>
      </c>
      <c r="BI205" s="255">
        <f t="shared" si="184"/>
        <v>0</v>
      </c>
      <c r="BJ205" s="250">
        <f t="shared" si="185"/>
        <v>21110176</v>
      </c>
      <c r="BK205" s="251">
        <v>348</v>
      </c>
      <c r="BL205" s="251">
        <v>5</v>
      </c>
      <c r="BM205" s="252">
        <f t="shared" si="186"/>
        <v>20</v>
      </c>
      <c r="BN205" s="252">
        <f t="shared" si="187"/>
        <v>21</v>
      </c>
      <c r="BO205" s="252">
        <f t="shared" si="188"/>
        <v>0</v>
      </c>
      <c r="BP205" s="252">
        <f t="shared" si="189"/>
        <v>0</v>
      </c>
      <c r="BQ205" s="254">
        <f t="shared" si="190"/>
        <v>23</v>
      </c>
      <c r="BR205">
        <f t="shared" si="191"/>
        <v>0</v>
      </c>
      <c r="BS205">
        <v>0</v>
      </c>
      <c r="BT205">
        <v>1</v>
      </c>
      <c r="BU205" t="s">
        <v>139</v>
      </c>
      <c r="BV205" t="str">
        <f t="shared" si="192"/>
        <v>0</v>
      </c>
      <c r="BW205" t="str">
        <f t="shared" si="193"/>
        <v>0</v>
      </c>
      <c r="BX205" t="str">
        <f t="shared" si="194"/>
        <v>1</v>
      </c>
      <c r="BY205" t="s">
        <v>23</v>
      </c>
      <c r="BZ205" s="253">
        <f t="shared" si="195"/>
        <v>0</v>
      </c>
      <c r="CA205" s="253">
        <f t="shared" si="196"/>
        <v>460</v>
      </c>
      <c r="CB205" s="253">
        <f t="shared" si="197"/>
        <v>0</v>
      </c>
      <c r="CC205" s="253">
        <f t="shared" si="198"/>
        <v>483</v>
      </c>
      <c r="CD205" s="253">
        <f t="shared" si="199"/>
        <v>0</v>
      </c>
      <c r="CE205" s="253">
        <f t="shared" si="200"/>
        <v>0</v>
      </c>
      <c r="CF205" s="253">
        <f t="shared" si="201"/>
        <v>0</v>
      </c>
      <c r="CG205" s="253">
        <f t="shared" si="202"/>
        <v>0</v>
      </c>
      <c r="CH205" s="253">
        <f t="shared" si="203"/>
        <v>0</v>
      </c>
      <c r="CI205" s="253">
        <f t="shared" si="204"/>
        <v>0</v>
      </c>
      <c r="CJ205" s="253">
        <f t="shared" si="205"/>
        <v>0</v>
      </c>
      <c r="CK205" s="253">
        <f t="shared" si="206"/>
        <v>0</v>
      </c>
    </row>
    <row r="206" spans="2:89" ht="20.399999999999999" x14ac:dyDescent="0.3">
      <c r="B206" s="129">
        <v>121</v>
      </c>
      <c r="C206" s="138">
        <v>217011</v>
      </c>
      <c r="D206" s="146">
        <v>21110174</v>
      </c>
      <c r="E206" s="146" t="s">
        <v>224</v>
      </c>
      <c r="F206" s="108" t="s">
        <v>344</v>
      </c>
      <c r="G206" s="108" t="s">
        <v>345</v>
      </c>
      <c r="H206" s="109" t="s">
        <v>18</v>
      </c>
      <c r="I206" s="110"/>
      <c r="J206" s="109" t="s">
        <v>19</v>
      </c>
      <c r="K206" s="111">
        <f t="shared" si="157"/>
        <v>22</v>
      </c>
      <c r="L206" s="140" t="s">
        <v>20</v>
      </c>
      <c r="M206" s="262">
        <f t="shared" si="158"/>
        <v>95</v>
      </c>
      <c r="N206" s="147">
        <v>95</v>
      </c>
      <c r="O206" s="260">
        <v>0</v>
      </c>
      <c r="P206" s="110">
        <f t="shared" si="159"/>
        <v>2090</v>
      </c>
      <c r="Q206" s="112" t="s">
        <v>139</v>
      </c>
      <c r="R206" s="113">
        <f t="shared" si="160"/>
        <v>12</v>
      </c>
      <c r="S206" s="114">
        <f t="shared" si="161"/>
        <v>1140</v>
      </c>
      <c r="T206" s="113">
        <f t="shared" si="162"/>
        <v>10</v>
      </c>
      <c r="U206" s="114">
        <f t="shared" si="163"/>
        <v>950</v>
      </c>
      <c r="V206" s="113">
        <f t="shared" si="164"/>
        <v>0</v>
      </c>
      <c r="W206" s="114">
        <f t="shared" si="165"/>
        <v>0</v>
      </c>
      <c r="X206" s="113">
        <f t="shared" si="166"/>
        <v>0</v>
      </c>
      <c r="Y206" s="114">
        <f t="shared" si="167"/>
        <v>0</v>
      </c>
      <c r="Z206" s="116">
        <f t="shared" si="156"/>
        <v>2090</v>
      </c>
      <c r="AA206" s="117" t="b">
        <f t="shared" si="168"/>
        <v>1</v>
      </c>
      <c r="AB206" s="109"/>
      <c r="AC206" s="122"/>
      <c r="AD206" s="109" t="s">
        <v>22</v>
      </c>
      <c r="AE206" s="108" t="s">
        <v>23</v>
      </c>
      <c r="AF206" s="119"/>
      <c r="AG206" s="120"/>
      <c r="AH206" s="121">
        <v>0</v>
      </c>
      <c r="AI206" s="164">
        <f t="shared" si="169"/>
        <v>0</v>
      </c>
      <c r="AJ206" s="21">
        <v>12</v>
      </c>
      <c r="AK206" s="164">
        <f t="shared" si="170"/>
        <v>1140</v>
      </c>
      <c r="AL206" s="21">
        <v>0</v>
      </c>
      <c r="AM206" s="164">
        <f t="shared" si="171"/>
        <v>0</v>
      </c>
      <c r="AN206" s="21">
        <v>10</v>
      </c>
      <c r="AO206" s="164">
        <f t="shared" si="172"/>
        <v>950</v>
      </c>
      <c r="AP206" s="21">
        <v>0</v>
      </c>
      <c r="AQ206" s="164">
        <f t="shared" si="173"/>
        <v>0</v>
      </c>
      <c r="AR206" s="21">
        <v>0</v>
      </c>
      <c r="AS206" s="164">
        <f t="shared" si="174"/>
        <v>0</v>
      </c>
      <c r="AT206" s="21">
        <v>0</v>
      </c>
      <c r="AU206" s="164">
        <f t="shared" si="175"/>
        <v>0</v>
      </c>
      <c r="AV206" s="21">
        <v>0</v>
      </c>
      <c r="AW206" s="164">
        <f t="shared" si="176"/>
        <v>0</v>
      </c>
      <c r="AX206" s="21">
        <v>0</v>
      </c>
      <c r="AY206" s="164">
        <f t="shared" si="177"/>
        <v>0</v>
      </c>
      <c r="AZ206" s="21">
        <v>0</v>
      </c>
      <c r="BA206" s="164">
        <f t="shared" si="178"/>
        <v>0</v>
      </c>
      <c r="BB206" s="21">
        <v>0</v>
      </c>
      <c r="BC206" s="164">
        <f t="shared" si="179"/>
        <v>0</v>
      </c>
      <c r="BD206" s="21">
        <v>0</v>
      </c>
      <c r="BE206" s="164">
        <f t="shared" si="180"/>
        <v>0</v>
      </c>
      <c r="BF206" s="256">
        <f t="shared" si="181"/>
        <v>2090</v>
      </c>
      <c r="BG206" s="256">
        <f t="shared" si="182"/>
        <v>2090</v>
      </c>
      <c r="BH206" s="255" t="b">
        <f t="shared" si="183"/>
        <v>1</v>
      </c>
      <c r="BI206" s="255">
        <f t="shared" si="184"/>
        <v>0</v>
      </c>
      <c r="BJ206" s="250">
        <f t="shared" si="185"/>
        <v>21110174</v>
      </c>
      <c r="BK206" s="251">
        <v>348</v>
      </c>
      <c r="BL206" s="251">
        <v>5</v>
      </c>
      <c r="BM206" s="252">
        <f t="shared" si="186"/>
        <v>12</v>
      </c>
      <c r="BN206" s="252">
        <f t="shared" si="187"/>
        <v>10</v>
      </c>
      <c r="BO206" s="252">
        <f t="shared" si="188"/>
        <v>0</v>
      </c>
      <c r="BP206" s="252">
        <f t="shared" si="189"/>
        <v>0</v>
      </c>
      <c r="BQ206" s="254">
        <f t="shared" si="190"/>
        <v>95</v>
      </c>
      <c r="BR206">
        <f t="shared" si="191"/>
        <v>0</v>
      </c>
      <c r="BS206">
        <v>0</v>
      </c>
      <c r="BT206">
        <v>1</v>
      </c>
      <c r="BU206" t="s">
        <v>139</v>
      </c>
      <c r="BV206" t="str">
        <f t="shared" si="192"/>
        <v>0</v>
      </c>
      <c r="BW206" t="str">
        <f t="shared" si="193"/>
        <v>0</v>
      </c>
      <c r="BX206" t="str">
        <f t="shared" si="194"/>
        <v>1</v>
      </c>
      <c r="BY206" t="s">
        <v>23</v>
      </c>
      <c r="BZ206" s="253">
        <f t="shared" si="195"/>
        <v>0</v>
      </c>
      <c r="CA206" s="253">
        <f t="shared" si="196"/>
        <v>1140</v>
      </c>
      <c r="CB206" s="253">
        <f t="shared" si="197"/>
        <v>0</v>
      </c>
      <c r="CC206" s="253">
        <f t="shared" si="198"/>
        <v>950</v>
      </c>
      <c r="CD206" s="253">
        <f t="shared" si="199"/>
        <v>0</v>
      </c>
      <c r="CE206" s="253">
        <f t="shared" si="200"/>
        <v>0</v>
      </c>
      <c r="CF206" s="253">
        <f t="shared" si="201"/>
        <v>0</v>
      </c>
      <c r="CG206" s="253">
        <f t="shared" si="202"/>
        <v>0</v>
      </c>
      <c r="CH206" s="253">
        <f t="shared" si="203"/>
        <v>0</v>
      </c>
      <c r="CI206" s="253">
        <f t="shared" si="204"/>
        <v>0</v>
      </c>
      <c r="CJ206" s="253">
        <f t="shared" si="205"/>
        <v>0</v>
      </c>
      <c r="CK206" s="253">
        <f t="shared" si="206"/>
        <v>0</v>
      </c>
    </row>
    <row r="207" spans="2:89" s="228" customFormat="1" ht="20.399999999999999" x14ac:dyDescent="0.3">
      <c r="B207" s="227">
        <v>122</v>
      </c>
      <c r="C207" s="193">
        <v>221011</v>
      </c>
      <c r="D207" s="190">
        <v>22110004</v>
      </c>
      <c r="E207" s="151" t="s">
        <v>225</v>
      </c>
      <c r="F207" s="229" t="s">
        <v>344</v>
      </c>
      <c r="G207" s="229" t="s">
        <v>345</v>
      </c>
      <c r="H207" s="230" t="s">
        <v>18</v>
      </c>
      <c r="I207" s="227"/>
      <c r="J207" s="230" t="s">
        <v>19</v>
      </c>
      <c r="K207" s="232">
        <f t="shared" si="157"/>
        <v>57</v>
      </c>
      <c r="L207" s="193" t="s">
        <v>231</v>
      </c>
      <c r="M207" s="312">
        <f t="shared" si="158"/>
        <v>40</v>
      </c>
      <c r="N207" s="322">
        <v>40</v>
      </c>
      <c r="O207" s="313">
        <v>0</v>
      </c>
      <c r="P207" s="234">
        <f t="shared" si="159"/>
        <v>2280</v>
      </c>
      <c r="Q207" s="160" t="s">
        <v>139</v>
      </c>
      <c r="R207" s="235">
        <f t="shared" si="160"/>
        <v>0</v>
      </c>
      <c r="S207" s="234">
        <f t="shared" si="161"/>
        <v>0</v>
      </c>
      <c r="T207" s="235">
        <f t="shared" si="162"/>
        <v>27</v>
      </c>
      <c r="U207" s="234">
        <f t="shared" si="163"/>
        <v>1080</v>
      </c>
      <c r="V207" s="235">
        <f t="shared" si="164"/>
        <v>15</v>
      </c>
      <c r="W207" s="234">
        <f t="shared" si="165"/>
        <v>600</v>
      </c>
      <c r="X207" s="235">
        <f t="shared" si="166"/>
        <v>15</v>
      </c>
      <c r="Y207" s="234">
        <f t="shared" si="167"/>
        <v>600</v>
      </c>
      <c r="Z207" s="234">
        <f t="shared" si="156"/>
        <v>2280</v>
      </c>
      <c r="AA207" s="236" t="b">
        <f t="shared" si="168"/>
        <v>1</v>
      </c>
      <c r="AB207" s="227"/>
      <c r="AC207" s="246"/>
      <c r="AD207" s="230" t="s">
        <v>22</v>
      </c>
      <c r="AE207" s="229" t="s">
        <v>23</v>
      </c>
      <c r="AF207" s="247"/>
      <c r="AG207" s="248"/>
      <c r="AH207" s="249">
        <v>0</v>
      </c>
      <c r="AI207" s="315">
        <f t="shared" si="169"/>
        <v>0</v>
      </c>
      <c r="AJ207" s="249">
        <v>0</v>
      </c>
      <c r="AK207" s="315">
        <f t="shared" si="170"/>
        <v>0</v>
      </c>
      <c r="AL207" s="249">
        <v>0</v>
      </c>
      <c r="AM207" s="315">
        <f t="shared" si="171"/>
        <v>0</v>
      </c>
      <c r="AN207" s="249">
        <v>20</v>
      </c>
      <c r="AO207" s="315">
        <f t="shared" si="172"/>
        <v>800</v>
      </c>
      <c r="AP207" s="249">
        <v>0</v>
      </c>
      <c r="AQ207" s="315">
        <f t="shared" si="173"/>
        <v>0</v>
      </c>
      <c r="AR207" s="249">
        <v>7</v>
      </c>
      <c r="AS207" s="315">
        <f t="shared" si="174"/>
        <v>280</v>
      </c>
      <c r="AT207" s="249">
        <v>1</v>
      </c>
      <c r="AU207" s="315">
        <f t="shared" si="175"/>
        <v>40</v>
      </c>
      <c r="AV207" s="249">
        <v>7</v>
      </c>
      <c r="AW207" s="315">
        <f t="shared" si="176"/>
        <v>280</v>
      </c>
      <c r="AX207" s="249">
        <v>7</v>
      </c>
      <c r="AY207" s="315">
        <f t="shared" si="177"/>
        <v>280</v>
      </c>
      <c r="AZ207" s="249">
        <v>7</v>
      </c>
      <c r="BA207" s="315">
        <f t="shared" si="178"/>
        <v>280</v>
      </c>
      <c r="BB207" s="249">
        <v>7</v>
      </c>
      <c r="BC207" s="315">
        <f t="shared" si="179"/>
        <v>280</v>
      </c>
      <c r="BD207" s="249">
        <v>1</v>
      </c>
      <c r="BE207" s="315">
        <f t="shared" si="180"/>
        <v>40</v>
      </c>
      <c r="BF207" s="316">
        <f t="shared" si="181"/>
        <v>2280</v>
      </c>
      <c r="BG207" s="316">
        <f t="shared" si="182"/>
        <v>2280</v>
      </c>
      <c r="BH207" s="317" t="b">
        <f t="shared" si="183"/>
        <v>1</v>
      </c>
      <c r="BI207" s="317">
        <f t="shared" si="184"/>
        <v>0</v>
      </c>
      <c r="BJ207" s="318">
        <f t="shared" si="185"/>
        <v>22110004</v>
      </c>
      <c r="BK207" s="324">
        <v>348</v>
      </c>
      <c r="BL207" s="324">
        <v>5</v>
      </c>
      <c r="BM207" s="325">
        <f t="shared" si="186"/>
        <v>0</v>
      </c>
      <c r="BN207" s="325">
        <f t="shared" si="187"/>
        <v>27</v>
      </c>
      <c r="BO207" s="325">
        <f t="shared" si="188"/>
        <v>15</v>
      </c>
      <c r="BP207" s="325">
        <f t="shared" si="189"/>
        <v>15</v>
      </c>
      <c r="BQ207" s="326">
        <f t="shared" si="190"/>
        <v>40</v>
      </c>
      <c r="BR207" s="228">
        <f t="shared" si="191"/>
        <v>0</v>
      </c>
      <c r="BS207" s="228">
        <v>0</v>
      </c>
      <c r="BT207" s="228">
        <v>1</v>
      </c>
      <c r="BU207" s="228" t="s">
        <v>139</v>
      </c>
      <c r="BV207" s="228" t="str">
        <f t="shared" si="192"/>
        <v>0</v>
      </c>
      <c r="BW207" s="228" t="str">
        <f t="shared" si="193"/>
        <v>0</v>
      </c>
      <c r="BX207" s="228" t="str">
        <f t="shared" si="194"/>
        <v>1</v>
      </c>
      <c r="BY207" s="228" t="s">
        <v>23</v>
      </c>
      <c r="BZ207" s="327">
        <f t="shared" si="195"/>
        <v>0</v>
      </c>
      <c r="CA207" s="327">
        <f t="shared" si="196"/>
        <v>0</v>
      </c>
      <c r="CB207" s="327">
        <f t="shared" si="197"/>
        <v>0</v>
      </c>
      <c r="CC207" s="327">
        <f t="shared" si="198"/>
        <v>800</v>
      </c>
      <c r="CD207" s="327">
        <f t="shared" si="199"/>
        <v>0</v>
      </c>
      <c r="CE207" s="327">
        <f t="shared" si="200"/>
        <v>280</v>
      </c>
      <c r="CF207" s="327">
        <f t="shared" si="201"/>
        <v>40</v>
      </c>
      <c r="CG207" s="327">
        <f t="shared" si="202"/>
        <v>280</v>
      </c>
      <c r="CH207" s="327">
        <f t="shared" si="203"/>
        <v>280</v>
      </c>
      <c r="CI207" s="327">
        <f t="shared" si="204"/>
        <v>280</v>
      </c>
      <c r="CJ207" s="327">
        <f t="shared" si="205"/>
        <v>280</v>
      </c>
      <c r="CK207" s="327">
        <f t="shared" si="206"/>
        <v>40</v>
      </c>
    </row>
    <row r="208" spans="2:89" s="228" customFormat="1" ht="20.399999999999999" x14ac:dyDescent="0.3">
      <c r="B208" s="227">
        <v>122</v>
      </c>
      <c r="C208" s="193">
        <v>221011</v>
      </c>
      <c r="D208" s="190">
        <v>22110004</v>
      </c>
      <c r="E208" s="151" t="s">
        <v>225</v>
      </c>
      <c r="F208" s="229" t="s">
        <v>344</v>
      </c>
      <c r="G208" s="229" t="s">
        <v>345</v>
      </c>
      <c r="H208" s="230" t="s">
        <v>18</v>
      </c>
      <c r="I208" s="227"/>
      <c r="J208" s="230" t="s">
        <v>19</v>
      </c>
      <c r="K208" s="232">
        <f t="shared" si="157"/>
        <v>68</v>
      </c>
      <c r="L208" s="193" t="s">
        <v>231</v>
      </c>
      <c r="M208" s="312">
        <f t="shared" si="158"/>
        <v>29.9</v>
      </c>
      <c r="N208" s="322">
        <v>29.9</v>
      </c>
      <c r="O208" s="313">
        <v>0</v>
      </c>
      <c r="P208" s="234">
        <f t="shared" si="159"/>
        <v>2033.1999999999998</v>
      </c>
      <c r="Q208" s="160" t="s">
        <v>139</v>
      </c>
      <c r="R208" s="235">
        <f t="shared" si="160"/>
        <v>31</v>
      </c>
      <c r="S208" s="234">
        <f t="shared" si="161"/>
        <v>926.9</v>
      </c>
      <c r="T208" s="235">
        <f t="shared" si="162"/>
        <v>7</v>
      </c>
      <c r="U208" s="234">
        <f t="shared" si="163"/>
        <v>209.29999999999998</v>
      </c>
      <c r="V208" s="235">
        <f t="shared" si="164"/>
        <v>15</v>
      </c>
      <c r="W208" s="234">
        <f t="shared" si="165"/>
        <v>448.5</v>
      </c>
      <c r="X208" s="235">
        <f t="shared" si="166"/>
        <v>15</v>
      </c>
      <c r="Y208" s="234">
        <f t="shared" si="167"/>
        <v>448.5</v>
      </c>
      <c r="Z208" s="234">
        <f t="shared" si="156"/>
        <v>2033.2</v>
      </c>
      <c r="AA208" s="236" t="b">
        <f t="shared" si="168"/>
        <v>1</v>
      </c>
      <c r="AB208" s="227"/>
      <c r="AC208" s="246"/>
      <c r="AD208" s="230" t="s">
        <v>22</v>
      </c>
      <c r="AE208" s="229" t="s">
        <v>23</v>
      </c>
      <c r="AF208" s="247"/>
      <c r="AG208" s="248"/>
      <c r="AH208" s="249">
        <v>0</v>
      </c>
      <c r="AI208" s="315">
        <f t="shared" si="169"/>
        <v>0</v>
      </c>
      <c r="AJ208" s="249">
        <v>24</v>
      </c>
      <c r="AK208" s="315">
        <f t="shared" si="170"/>
        <v>717.59999999999991</v>
      </c>
      <c r="AL208" s="249">
        <v>7</v>
      </c>
      <c r="AM208" s="315">
        <f t="shared" si="171"/>
        <v>209.29999999999998</v>
      </c>
      <c r="AN208" s="249">
        <v>0</v>
      </c>
      <c r="AO208" s="315">
        <f t="shared" si="172"/>
        <v>0</v>
      </c>
      <c r="AP208" s="249">
        <v>0</v>
      </c>
      <c r="AQ208" s="315">
        <f t="shared" si="173"/>
        <v>0</v>
      </c>
      <c r="AR208" s="249">
        <v>7</v>
      </c>
      <c r="AS208" s="315">
        <f t="shared" si="174"/>
        <v>209.29999999999998</v>
      </c>
      <c r="AT208" s="249">
        <v>1</v>
      </c>
      <c r="AU208" s="315">
        <f t="shared" si="175"/>
        <v>29.9</v>
      </c>
      <c r="AV208" s="249">
        <v>7</v>
      </c>
      <c r="AW208" s="315">
        <f t="shared" si="176"/>
        <v>209.29999999999998</v>
      </c>
      <c r="AX208" s="249">
        <v>7</v>
      </c>
      <c r="AY208" s="315">
        <f t="shared" si="177"/>
        <v>209.29999999999998</v>
      </c>
      <c r="AZ208" s="249">
        <v>7</v>
      </c>
      <c r="BA208" s="315">
        <f t="shared" si="178"/>
        <v>209.29999999999998</v>
      </c>
      <c r="BB208" s="249">
        <v>7</v>
      </c>
      <c r="BC208" s="315">
        <f t="shared" si="179"/>
        <v>209.29999999999998</v>
      </c>
      <c r="BD208" s="249">
        <v>1</v>
      </c>
      <c r="BE208" s="315">
        <f t="shared" si="180"/>
        <v>29.9</v>
      </c>
      <c r="BF208" s="316">
        <f t="shared" si="181"/>
        <v>2033.1999999999998</v>
      </c>
      <c r="BG208" s="316">
        <f t="shared" si="182"/>
        <v>2033.1999999999998</v>
      </c>
      <c r="BH208" s="317" t="b">
        <f t="shared" si="183"/>
        <v>1</v>
      </c>
      <c r="BI208" s="317">
        <f t="shared" si="184"/>
        <v>0</v>
      </c>
      <c r="BJ208" s="318">
        <f t="shared" si="185"/>
        <v>22110004</v>
      </c>
      <c r="BK208" s="324">
        <v>348</v>
      </c>
      <c r="BL208" s="324">
        <v>5</v>
      </c>
      <c r="BM208" s="325">
        <f t="shared" si="186"/>
        <v>31</v>
      </c>
      <c r="BN208" s="325">
        <f t="shared" si="187"/>
        <v>7</v>
      </c>
      <c r="BO208" s="325">
        <f t="shared" si="188"/>
        <v>15</v>
      </c>
      <c r="BP208" s="325">
        <f t="shared" si="189"/>
        <v>15</v>
      </c>
      <c r="BQ208" s="326">
        <f t="shared" si="190"/>
        <v>29.9</v>
      </c>
      <c r="BR208" s="228">
        <f t="shared" si="191"/>
        <v>0</v>
      </c>
      <c r="BS208" s="228">
        <v>0</v>
      </c>
      <c r="BT208" s="228">
        <v>1</v>
      </c>
      <c r="BU208" s="228" t="s">
        <v>139</v>
      </c>
      <c r="BV208" s="228" t="str">
        <f t="shared" si="192"/>
        <v>0</v>
      </c>
      <c r="BW208" s="228" t="str">
        <f t="shared" si="193"/>
        <v>0</v>
      </c>
      <c r="BX208" s="228" t="str">
        <f t="shared" si="194"/>
        <v>1</v>
      </c>
      <c r="BY208" s="228" t="s">
        <v>23</v>
      </c>
      <c r="BZ208" s="327">
        <f t="shared" si="195"/>
        <v>0</v>
      </c>
      <c r="CA208" s="327">
        <f t="shared" si="196"/>
        <v>717.59999999999991</v>
      </c>
      <c r="CB208" s="327">
        <f t="shared" si="197"/>
        <v>209.29999999999998</v>
      </c>
      <c r="CC208" s="327">
        <f t="shared" si="198"/>
        <v>0</v>
      </c>
      <c r="CD208" s="327">
        <f t="shared" si="199"/>
        <v>0</v>
      </c>
      <c r="CE208" s="327">
        <f t="shared" si="200"/>
        <v>209.29999999999998</v>
      </c>
      <c r="CF208" s="327">
        <f t="shared" si="201"/>
        <v>29.9</v>
      </c>
      <c r="CG208" s="327">
        <f t="shared" si="202"/>
        <v>209.29999999999998</v>
      </c>
      <c r="CH208" s="327">
        <f t="shared" si="203"/>
        <v>209.29999999999998</v>
      </c>
      <c r="CI208" s="327">
        <f t="shared" si="204"/>
        <v>209.29999999999998</v>
      </c>
      <c r="CJ208" s="327">
        <f t="shared" si="205"/>
        <v>209.29999999999998</v>
      </c>
      <c r="CK208" s="327">
        <f t="shared" si="206"/>
        <v>29.9</v>
      </c>
    </row>
    <row r="209" spans="2:89" s="228" customFormat="1" ht="20.399999999999999" x14ac:dyDescent="0.3">
      <c r="B209" s="227">
        <v>123</v>
      </c>
      <c r="C209" s="193">
        <v>221011</v>
      </c>
      <c r="D209" s="190">
        <v>22110005</v>
      </c>
      <c r="E209" s="151" t="s">
        <v>226</v>
      </c>
      <c r="F209" s="229" t="s">
        <v>344</v>
      </c>
      <c r="G209" s="229" t="s">
        <v>345</v>
      </c>
      <c r="H209" s="230" t="s">
        <v>18</v>
      </c>
      <c r="I209" s="227"/>
      <c r="J209" s="230" t="s">
        <v>19</v>
      </c>
      <c r="K209" s="232">
        <f t="shared" si="157"/>
        <v>9</v>
      </c>
      <c r="L209" s="193" t="s">
        <v>232</v>
      </c>
      <c r="M209" s="312">
        <f t="shared" si="158"/>
        <v>315</v>
      </c>
      <c r="N209" s="322">
        <v>315</v>
      </c>
      <c r="O209" s="313">
        <v>0</v>
      </c>
      <c r="P209" s="234">
        <f t="shared" si="159"/>
        <v>2835</v>
      </c>
      <c r="Q209" s="160" t="s">
        <v>139</v>
      </c>
      <c r="R209" s="235">
        <f t="shared" si="160"/>
        <v>0</v>
      </c>
      <c r="S209" s="234">
        <f t="shared" si="161"/>
        <v>0</v>
      </c>
      <c r="T209" s="235">
        <f t="shared" si="162"/>
        <v>3</v>
      </c>
      <c r="U209" s="234">
        <f t="shared" si="163"/>
        <v>945</v>
      </c>
      <c r="V209" s="235">
        <f t="shared" si="164"/>
        <v>3</v>
      </c>
      <c r="W209" s="234">
        <f t="shared" si="165"/>
        <v>945</v>
      </c>
      <c r="X209" s="235">
        <f t="shared" si="166"/>
        <v>3</v>
      </c>
      <c r="Y209" s="234">
        <f t="shared" si="167"/>
        <v>945</v>
      </c>
      <c r="Z209" s="234">
        <f t="shared" si="156"/>
        <v>2835</v>
      </c>
      <c r="AA209" s="236" t="b">
        <f t="shared" si="168"/>
        <v>1</v>
      </c>
      <c r="AB209" s="227"/>
      <c r="AC209" s="246"/>
      <c r="AD209" s="230" t="s">
        <v>22</v>
      </c>
      <c r="AE209" s="229" t="s">
        <v>23</v>
      </c>
      <c r="AF209" s="247"/>
      <c r="AG209" s="248"/>
      <c r="AH209" s="249">
        <v>0</v>
      </c>
      <c r="AI209" s="315">
        <f t="shared" si="169"/>
        <v>0</v>
      </c>
      <c r="AJ209" s="249">
        <v>0</v>
      </c>
      <c r="AK209" s="315">
        <f t="shared" si="170"/>
        <v>0</v>
      </c>
      <c r="AL209" s="249">
        <v>0</v>
      </c>
      <c r="AM209" s="315">
        <f t="shared" si="171"/>
        <v>0</v>
      </c>
      <c r="AN209" s="249">
        <v>2</v>
      </c>
      <c r="AO209" s="315">
        <f t="shared" si="172"/>
        <v>630</v>
      </c>
      <c r="AP209" s="249">
        <v>0</v>
      </c>
      <c r="AQ209" s="315">
        <f t="shared" si="173"/>
        <v>0</v>
      </c>
      <c r="AR209" s="249">
        <v>1</v>
      </c>
      <c r="AS209" s="315">
        <f t="shared" si="174"/>
        <v>315</v>
      </c>
      <c r="AT209" s="249">
        <v>1</v>
      </c>
      <c r="AU209" s="315">
        <f t="shared" si="175"/>
        <v>315</v>
      </c>
      <c r="AV209" s="249">
        <v>1</v>
      </c>
      <c r="AW209" s="315">
        <f t="shared" si="176"/>
        <v>315</v>
      </c>
      <c r="AX209" s="249">
        <v>1</v>
      </c>
      <c r="AY209" s="315">
        <f t="shared" si="177"/>
        <v>315</v>
      </c>
      <c r="AZ209" s="249">
        <v>1</v>
      </c>
      <c r="BA209" s="315">
        <f t="shared" si="178"/>
        <v>315</v>
      </c>
      <c r="BB209" s="249">
        <v>1</v>
      </c>
      <c r="BC209" s="315">
        <f t="shared" si="179"/>
        <v>315</v>
      </c>
      <c r="BD209" s="249">
        <v>1</v>
      </c>
      <c r="BE209" s="315">
        <f t="shared" si="180"/>
        <v>315</v>
      </c>
      <c r="BF209" s="316">
        <f t="shared" si="181"/>
        <v>2835</v>
      </c>
      <c r="BG209" s="316">
        <f t="shared" si="182"/>
        <v>2835</v>
      </c>
      <c r="BH209" s="317" t="b">
        <f t="shared" si="183"/>
        <v>1</v>
      </c>
      <c r="BI209" s="317">
        <f t="shared" si="184"/>
        <v>0</v>
      </c>
      <c r="BJ209" s="318">
        <f t="shared" si="185"/>
        <v>22110005</v>
      </c>
      <c r="BK209" s="324">
        <v>348</v>
      </c>
      <c r="BL209" s="324">
        <v>5</v>
      </c>
      <c r="BM209" s="325">
        <f t="shared" si="186"/>
        <v>0</v>
      </c>
      <c r="BN209" s="325">
        <f t="shared" si="187"/>
        <v>3</v>
      </c>
      <c r="BO209" s="325">
        <f t="shared" si="188"/>
        <v>3</v>
      </c>
      <c r="BP209" s="325">
        <f t="shared" si="189"/>
        <v>3</v>
      </c>
      <c r="BQ209" s="326">
        <f t="shared" si="190"/>
        <v>315</v>
      </c>
      <c r="BR209" s="228">
        <f t="shared" si="191"/>
        <v>0</v>
      </c>
      <c r="BS209" s="228">
        <v>0</v>
      </c>
      <c r="BT209" s="228">
        <v>1</v>
      </c>
      <c r="BU209" s="228" t="s">
        <v>139</v>
      </c>
      <c r="BV209" s="228" t="str">
        <f t="shared" si="192"/>
        <v>0</v>
      </c>
      <c r="BW209" s="228" t="str">
        <f t="shared" si="193"/>
        <v>0</v>
      </c>
      <c r="BX209" s="228" t="str">
        <f t="shared" si="194"/>
        <v>1</v>
      </c>
      <c r="BY209" s="228" t="s">
        <v>23</v>
      </c>
      <c r="BZ209" s="327">
        <f t="shared" si="195"/>
        <v>0</v>
      </c>
      <c r="CA209" s="327">
        <f t="shared" si="196"/>
        <v>0</v>
      </c>
      <c r="CB209" s="327">
        <f t="shared" si="197"/>
        <v>0</v>
      </c>
      <c r="CC209" s="327">
        <f t="shared" si="198"/>
        <v>630</v>
      </c>
      <c r="CD209" s="327">
        <f t="shared" si="199"/>
        <v>0</v>
      </c>
      <c r="CE209" s="327">
        <f t="shared" si="200"/>
        <v>315</v>
      </c>
      <c r="CF209" s="327">
        <f t="shared" si="201"/>
        <v>315</v>
      </c>
      <c r="CG209" s="327">
        <f t="shared" si="202"/>
        <v>315</v>
      </c>
      <c r="CH209" s="327">
        <f t="shared" si="203"/>
        <v>315</v>
      </c>
      <c r="CI209" s="327">
        <f t="shared" si="204"/>
        <v>315</v>
      </c>
      <c r="CJ209" s="327">
        <f t="shared" si="205"/>
        <v>315</v>
      </c>
      <c r="CK209" s="327">
        <f t="shared" si="206"/>
        <v>315</v>
      </c>
    </row>
    <row r="210" spans="2:89" s="228" customFormat="1" ht="20.399999999999999" x14ac:dyDescent="0.3">
      <c r="B210" s="227">
        <v>124</v>
      </c>
      <c r="C210" s="193">
        <v>221011</v>
      </c>
      <c r="D210" s="190">
        <v>22110039</v>
      </c>
      <c r="E210" s="151" t="s">
        <v>227</v>
      </c>
      <c r="F210" s="229" t="s">
        <v>344</v>
      </c>
      <c r="G210" s="229" t="s">
        <v>345</v>
      </c>
      <c r="H210" s="230" t="s">
        <v>18</v>
      </c>
      <c r="I210" s="227"/>
      <c r="J210" s="230" t="s">
        <v>19</v>
      </c>
      <c r="K210" s="232">
        <f t="shared" si="157"/>
        <v>58</v>
      </c>
      <c r="L210" s="193" t="s">
        <v>233</v>
      </c>
      <c r="M210" s="312">
        <f t="shared" si="158"/>
        <v>270</v>
      </c>
      <c r="N210" s="322">
        <v>270</v>
      </c>
      <c r="O210" s="313">
        <v>0</v>
      </c>
      <c r="P210" s="234">
        <f t="shared" si="159"/>
        <v>15660</v>
      </c>
      <c r="Q210" s="160" t="s">
        <v>139</v>
      </c>
      <c r="R210" s="235">
        <f t="shared" si="160"/>
        <v>0</v>
      </c>
      <c r="S210" s="234">
        <f t="shared" si="161"/>
        <v>0</v>
      </c>
      <c r="T210" s="235">
        <f t="shared" si="162"/>
        <v>27</v>
      </c>
      <c r="U210" s="234">
        <f t="shared" si="163"/>
        <v>7290</v>
      </c>
      <c r="V210" s="235">
        <f t="shared" si="164"/>
        <v>16</v>
      </c>
      <c r="W210" s="234">
        <f t="shared" si="165"/>
        <v>4320</v>
      </c>
      <c r="X210" s="235">
        <f t="shared" si="166"/>
        <v>15</v>
      </c>
      <c r="Y210" s="234">
        <f t="shared" si="167"/>
        <v>4050</v>
      </c>
      <c r="Z210" s="234">
        <f t="shared" si="156"/>
        <v>15660</v>
      </c>
      <c r="AA210" s="236" t="b">
        <f t="shared" si="168"/>
        <v>1</v>
      </c>
      <c r="AB210" s="227"/>
      <c r="AC210" s="246"/>
      <c r="AD210" s="230" t="s">
        <v>22</v>
      </c>
      <c r="AE210" s="229" t="s">
        <v>23</v>
      </c>
      <c r="AF210" s="247"/>
      <c r="AG210" s="248"/>
      <c r="AH210" s="249">
        <v>0</v>
      </c>
      <c r="AI210" s="315">
        <f t="shared" si="169"/>
        <v>0</v>
      </c>
      <c r="AJ210" s="249">
        <v>0</v>
      </c>
      <c r="AK210" s="315">
        <f t="shared" si="170"/>
        <v>0</v>
      </c>
      <c r="AL210" s="249">
        <v>0</v>
      </c>
      <c r="AM210" s="315">
        <f t="shared" si="171"/>
        <v>0</v>
      </c>
      <c r="AN210" s="249">
        <v>20</v>
      </c>
      <c r="AO210" s="315">
        <f t="shared" si="172"/>
        <v>5400</v>
      </c>
      <c r="AP210" s="249">
        <v>0</v>
      </c>
      <c r="AQ210" s="315">
        <f t="shared" si="173"/>
        <v>0</v>
      </c>
      <c r="AR210" s="249">
        <v>7</v>
      </c>
      <c r="AS210" s="315">
        <f t="shared" si="174"/>
        <v>1890</v>
      </c>
      <c r="AT210" s="249">
        <v>2</v>
      </c>
      <c r="AU210" s="315">
        <f t="shared" si="175"/>
        <v>540</v>
      </c>
      <c r="AV210" s="249">
        <v>7</v>
      </c>
      <c r="AW210" s="315">
        <f t="shared" si="176"/>
        <v>1890</v>
      </c>
      <c r="AX210" s="249">
        <v>7</v>
      </c>
      <c r="AY210" s="315">
        <f t="shared" si="177"/>
        <v>1890</v>
      </c>
      <c r="AZ210" s="249">
        <v>7</v>
      </c>
      <c r="BA210" s="315">
        <f t="shared" si="178"/>
        <v>1890</v>
      </c>
      <c r="BB210" s="249">
        <v>7</v>
      </c>
      <c r="BC210" s="315">
        <f t="shared" si="179"/>
        <v>1890</v>
      </c>
      <c r="BD210" s="249">
        <v>1</v>
      </c>
      <c r="BE210" s="315">
        <f t="shared" si="180"/>
        <v>270</v>
      </c>
      <c r="BF210" s="316">
        <f t="shared" si="181"/>
        <v>15660</v>
      </c>
      <c r="BG210" s="316">
        <f t="shared" si="182"/>
        <v>15660</v>
      </c>
      <c r="BH210" s="317" t="b">
        <f t="shared" si="183"/>
        <v>1</v>
      </c>
      <c r="BI210" s="317">
        <f t="shared" si="184"/>
        <v>0</v>
      </c>
      <c r="BJ210" s="318">
        <f t="shared" si="185"/>
        <v>22110039</v>
      </c>
      <c r="BK210" s="324">
        <v>348</v>
      </c>
      <c r="BL210" s="324">
        <v>5</v>
      </c>
      <c r="BM210" s="325">
        <f t="shared" si="186"/>
        <v>0</v>
      </c>
      <c r="BN210" s="325">
        <f t="shared" si="187"/>
        <v>27</v>
      </c>
      <c r="BO210" s="325">
        <f t="shared" si="188"/>
        <v>16</v>
      </c>
      <c r="BP210" s="325">
        <f t="shared" si="189"/>
        <v>15</v>
      </c>
      <c r="BQ210" s="326">
        <f t="shared" si="190"/>
        <v>270</v>
      </c>
      <c r="BR210" s="228">
        <f t="shared" si="191"/>
        <v>0</v>
      </c>
      <c r="BS210" s="228">
        <v>0</v>
      </c>
      <c r="BT210" s="228">
        <v>1</v>
      </c>
      <c r="BU210" s="228" t="s">
        <v>139</v>
      </c>
      <c r="BV210" s="228" t="str">
        <f t="shared" si="192"/>
        <v>0</v>
      </c>
      <c r="BW210" s="228" t="str">
        <f t="shared" si="193"/>
        <v>0</v>
      </c>
      <c r="BX210" s="228" t="str">
        <f t="shared" si="194"/>
        <v>1</v>
      </c>
      <c r="BY210" s="228" t="s">
        <v>23</v>
      </c>
      <c r="BZ210" s="327">
        <f t="shared" si="195"/>
        <v>0</v>
      </c>
      <c r="CA210" s="327">
        <f t="shared" si="196"/>
        <v>0</v>
      </c>
      <c r="CB210" s="327">
        <f t="shared" si="197"/>
        <v>0</v>
      </c>
      <c r="CC210" s="327">
        <f t="shared" si="198"/>
        <v>5400</v>
      </c>
      <c r="CD210" s="327">
        <f t="shared" si="199"/>
        <v>0</v>
      </c>
      <c r="CE210" s="327">
        <f t="shared" si="200"/>
        <v>1890</v>
      </c>
      <c r="CF210" s="327">
        <f t="shared" si="201"/>
        <v>540</v>
      </c>
      <c r="CG210" s="327">
        <f t="shared" si="202"/>
        <v>1890</v>
      </c>
      <c r="CH210" s="327">
        <f t="shared" si="203"/>
        <v>1890</v>
      </c>
      <c r="CI210" s="327">
        <f t="shared" si="204"/>
        <v>1890</v>
      </c>
      <c r="CJ210" s="327">
        <f t="shared" si="205"/>
        <v>1890</v>
      </c>
      <c r="CK210" s="327">
        <f t="shared" si="206"/>
        <v>270</v>
      </c>
    </row>
    <row r="211" spans="2:89" s="228" customFormat="1" ht="20.399999999999999" x14ac:dyDescent="0.3">
      <c r="B211" s="227">
        <v>124</v>
      </c>
      <c r="C211" s="193">
        <v>221011</v>
      </c>
      <c r="D211" s="190">
        <v>22110039</v>
      </c>
      <c r="E211" s="151" t="s">
        <v>227</v>
      </c>
      <c r="F211" s="229" t="s">
        <v>344</v>
      </c>
      <c r="G211" s="229" t="s">
        <v>345</v>
      </c>
      <c r="H211" s="230" t="s">
        <v>18</v>
      </c>
      <c r="I211" s="227"/>
      <c r="J211" s="230" t="s">
        <v>19</v>
      </c>
      <c r="K211" s="232">
        <f t="shared" si="157"/>
        <v>56</v>
      </c>
      <c r="L211" s="193" t="s">
        <v>233</v>
      </c>
      <c r="M211" s="312">
        <f t="shared" si="158"/>
        <v>342.5</v>
      </c>
      <c r="N211" s="322">
        <v>342.5</v>
      </c>
      <c r="O211" s="313">
        <v>0</v>
      </c>
      <c r="P211" s="234">
        <f t="shared" si="159"/>
        <v>19180</v>
      </c>
      <c r="Q211" s="160" t="s">
        <v>139</v>
      </c>
      <c r="R211" s="235">
        <f t="shared" si="160"/>
        <v>18</v>
      </c>
      <c r="S211" s="234">
        <f t="shared" si="161"/>
        <v>6165</v>
      </c>
      <c r="T211" s="235">
        <f t="shared" si="162"/>
        <v>7</v>
      </c>
      <c r="U211" s="234">
        <f t="shared" si="163"/>
        <v>2397.5</v>
      </c>
      <c r="V211" s="235">
        <f t="shared" si="164"/>
        <v>16</v>
      </c>
      <c r="W211" s="234">
        <f t="shared" si="165"/>
        <v>5480</v>
      </c>
      <c r="X211" s="235">
        <f t="shared" si="166"/>
        <v>15</v>
      </c>
      <c r="Y211" s="234">
        <f t="shared" si="167"/>
        <v>5137.5</v>
      </c>
      <c r="Z211" s="234">
        <f t="shared" si="156"/>
        <v>19180</v>
      </c>
      <c r="AA211" s="236" t="b">
        <f t="shared" si="168"/>
        <v>1</v>
      </c>
      <c r="AB211" s="227"/>
      <c r="AC211" s="246"/>
      <c r="AD211" s="230" t="s">
        <v>22</v>
      </c>
      <c r="AE211" s="229" t="s">
        <v>23</v>
      </c>
      <c r="AF211" s="247"/>
      <c r="AG211" s="248"/>
      <c r="AH211" s="249">
        <v>0</v>
      </c>
      <c r="AI211" s="315">
        <f t="shared" si="169"/>
        <v>0</v>
      </c>
      <c r="AJ211" s="249">
        <v>16</v>
      </c>
      <c r="AK211" s="315">
        <f t="shared" si="170"/>
        <v>5480</v>
      </c>
      <c r="AL211" s="249">
        <v>2</v>
      </c>
      <c r="AM211" s="315">
        <f t="shared" si="171"/>
        <v>685</v>
      </c>
      <c r="AN211" s="249">
        <v>0</v>
      </c>
      <c r="AO211" s="315">
        <f t="shared" si="172"/>
        <v>0</v>
      </c>
      <c r="AP211" s="249">
        <v>0</v>
      </c>
      <c r="AQ211" s="315">
        <f t="shared" si="173"/>
        <v>0</v>
      </c>
      <c r="AR211" s="249">
        <v>7</v>
      </c>
      <c r="AS211" s="315">
        <f t="shared" si="174"/>
        <v>2397.5</v>
      </c>
      <c r="AT211" s="249">
        <v>2</v>
      </c>
      <c r="AU211" s="315">
        <f t="shared" si="175"/>
        <v>685</v>
      </c>
      <c r="AV211" s="249">
        <v>7</v>
      </c>
      <c r="AW211" s="315">
        <f t="shared" si="176"/>
        <v>2397.5</v>
      </c>
      <c r="AX211" s="249">
        <v>7</v>
      </c>
      <c r="AY211" s="315">
        <f t="shared" si="177"/>
        <v>2397.5</v>
      </c>
      <c r="AZ211" s="249">
        <v>7</v>
      </c>
      <c r="BA211" s="315">
        <f t="shared" si="178"/>
        <v>2397.5</v>
      </c>
      <c r="BB211" s="249">
        <v>7</v>
      </c>
      <c r="BC211" s="315">
        <f t="shared" si="179"/>
        <v>2397.5</v>
      </c>
      <c r="BD211" s="249">
        <v>1</v>
      </c>
      <c r="BE211" s="315">
        <f t="shared" si="180"/>
        <v>342.5</v>
      </c>
      <c r="BF211" s="316">
        <f t="shared" si="181"/>
        <v>19180</v>
      </c>
      <c r="BG211" s="316">
        <f t="shared" si="182"/>
        <v>19180</v>
      </c>
      <c r="BH211" s="317" t="b">
        <f t="shared" si="183"/>
        <v>1</v>
      </c>
      <c r="BI211" s="317">
        <f t="shared" si="184"/>
        <v>0</v>
      </c>
      <c r="BJ211" s="318">
        <f t="shared" si="185"/>
        <v>22110039</v>
      </c>
      <c r="BK211" s="324">
        <v>348</v>
      </c>
      <c r="BL211" s="324">
        <v>5</v>
      </c>
      <c r="BM211" s="325">
        <f t="shared" si="186"/>
        <v>18</v>
      </c>
      <c r="BN211" s="325">
        <f t="shared" si="187"/>
        <v>7</v>
      </c>
      <c r="BO211" s="325">
        <f t="shared" si="188"/>
        <v>16</v>
      </c>
      <c r="BP211" s="325">
        <f t="shared" si="189"/>
        <v>15</v>
      </c>
      <c r="BQ211" s="326">
        <f t="shared" si="190"/>
        <v>342.5</v>
      </c>
      <c r="BR211" s="228">
        <f t="shared" si="191"/>
        <v>0</v>
      </c>
      <c r="BS211" s="228">
        <v>0</v>
      </c>
      <c r="BT211" s="228">
        <v>1</v>
      </c>
      <c r="BU211" s="228" t="s">
        <v>139</v>
      </c>
      <c r="BV211" s="228" t="str">
        <f t="shared" si="192"/>
        <v>0</v>
      </c>
      <c r="BW211" s="228" t="str">
        <f t="shared" si="193"/>
        <v>0</v>
      </c>
      <c r="BX211" s="228" t="str">
        <f t="shared" si="194"/>
        <v>1</v>
      </c>
      <c r="BY211" s="228" t="s">
        <v>23</v>
      </c>
      <c r="BZ211" s="327">
        <f t="shared" si="195"/>
        <v>0</v>
      </c>
      <c r="CA211" s="327">
        <f t="shared" si="196"/>
        <v>5480</v>
      </c>
      <c r="CB211" s="327">
        <f t="shared" si="197"/>
        <v>685</v>
      </c>
      <c r="CC211" s="327">
        <f t="shared" si="198"/>
        <v>0</v>
      </c>
      <c r="CD211" s="327">
        <f t="shared" si="199"/>
        <v>0</v>
      </c>
      <c r="CE211" s="327">
        <f t="shared" si="200"/>
        <v>2397.5</v>
      </c>
      <c r="CF211" s="327">
        <f t="shared" si="201"/>
        <v>685</v>
      </c>
      <c r="CG211" s="327">
        <f t="shared" si="202"/>
        <v>2397.5</v>
      </c>
      <c r="CH211" s="327">
        <f t="shared" si="203"/>
        <v>2397.5</v>
      </c>
      <c r="CI211" s="327">
        <f t="shared" si="204"/>
        <v>2397.5</v>
      </c>
      <c r="CJ211" s="327">
        <f t="shared" si="205"/>
        <v>2397.5</v>
      </c>
      <c r="CK211" s="327">
        <f t="shared" si="206"/>
        <v>342.5</v>
      </c>
    </row>
    <row r="212" spans="2:89" s="228" customFormat="1" ht="20.399999999999999" x14ac:dyDescent="0.3">
      <c r="B212" s="227">
        <v>126</v>
      </c>
      <c r="C212" s="193">
        <v>221011</v>
      </c>
      <c r="D212" s="190">
        <v>22110013</v>
      </c>
      <c r="E212" s="152" t="s">
        <v>228</v>
      </c>
      <c r="F212" s="229" t="s">
        <v>344</v>
      </c>
      <c r="G212" s="229" t="s">
        <v>345</v>
      </c>
      <c r="H212" s="230" t="s">
        <v>18</v>
      </c>
      <c r="I212" s="227"/>
      <c r="J212" s="230" t="s">
        <v>19</v>
      </c>
      <c r="K212" s="232">
        <f t="shared" si="157"/>
        <v>33</v>
      </c>
      <c r="L212" s="193" t="s">
        <v>233</v>
      </c>
      <c r="M212" s="312">
        <f t="shared" si="158"/>
        <v>209.4</v>
      </c>
      <c r="N212" s="322">
        <v>209.4</v>
      </c>
      <c r="O212" s="313">
        <v>0</v>
      </c>
      <c r="P212" s="234">
        <f t="shared" si="159"/>
        <v>6910.2</v>
      </c>
      <c r="Q212" s="160" t="s">
        <v>139</v>
      </c>
      <c r="R212" s="235">
        <f t="shared" si="160"/>
        <v>0</v>
      </c>
      <c r="S212" s="234">
        <f t="shared" si="161"/>
        <v>0</v>
      </c>
      <c r="T212" s="235">
        <f t="shared" si="162"/>
        <v>6</v>
      </c>
      <c r="U212" s="234">
        <f t="shared" si="163"/>
        <v>1256.4000000000001</v>
      </c>
      <c r="V212" s="235">
        <f t="shared" si="164"/>
        <v>14</v>
      </c>
      <c r="W212" s="234">
        <f t="shared" si="165"/>
        <v>2931.6</v>
      </c>
      <c r="X212" s="235">
        <f t="shared" si="166"/>
        <v>13</v>
      </c>
      <c r="Y212" s="234">
        <f t="shared" si="167"/>
        <v>2722.2000000000003</v>
      </c>
      <c r="Z212" s="234">
        <f t="shared" si="156"/>
        <v>6910.2000000000007</v>
      </c>
      <c r="AA212" s="236" t="b">
        <f t="shared" si="168"/>
        <v>1</v>
      </c>
      <c r="AB212" s="227"/>
      <c r="AC212" s="246"/>
      <c r="AD212" s="230" t="s">
        <v>22</v>
      </c>
      <c r="AE212" s="229" t="s">
        <v>23</v>
      </c>
      <c r="AF212" s="247"/>
      <c r="AG212" s="248"/>
      <c r="AH212" s="249">
        <v>0</v>
      </c>
      <c r="AI212" s="315">
        <f t="shared" si="169"/>
        <v>0</v>
      </c>
      <c r="AJ212" s="249">
        <v>0</v>
      </c>
      <c r="AK212" s="315">
        <f t="shared" si="170"/>
        <v>0</v>
      </c>
      <c r="AL212" s="249">
        <v>0</v>
      </c>
      <c r="AM212" s="315">
        <f t="shared" si="171"/>
        <v>0</v>
      </c>
      <c r="AN212" s="249">
        <v>0</v>
      </c>
      <c r="AO212" s="315">
        <f t="shared" si="172"/>
        <v>0</v>
      </c>
      <c r="AP212" s="249">
        <v>0</v>
      </c>
      <c r="AQ212" s="315">
        <f t="shared" si="173"/>
        <v>0</v>
      </c>
      <c r="AR212" s="249">
        <v>6</v>
      </c>
      <c r="AS212" s="315">
        <f t="shared" si="174"/>
        <v>1256.4000000000001</v>
      </c>
      <c r="AT212" s="249">
        <v>2</v>
      </c>
      <c r="AU212" s="315">
        <f t="shared" si="175"/>
        <v>418.8</v>
      </c>
      <c r="AV212" s="249">
        <v>6</v>
      </c>
      <c r="AW212" s="315">
        <f t="shared" si="176"/>
        <v>1256.4000000000001</v>
      </c>
      <c r="AX212" s="249">
        <v>6</v>
      </c>
      <c r="AY212" s="315">
        <f t="shared" si="177"/>
        <v>1256.4000000000001</v>
      </c>
      <c r="AZ212" s="249">
        <v>6</v>
      </c>
      <c r="BA212" s="315">
        <f t="shared" si="178"/>
        <v>1256.4000000000001</v>
      </c>
      <c r="BB212" s="249">
        <v>6</v>
      </c>
      <c r="BC212" s="315">
        <f t="shared" si="179"/>
        <v>1256.4000000000001</v>
      </c>
      <c r="BD212" s="249">
        <v>1</v>
      </c>
      <c r="BE212" s="315">
        <f t="shared" si="180"/>
        <v>209.4</v>
      </c>
      <c r="BF212" s="316">
        <f t="shared" si="181"/>
        <v>6910.2</v>
      </c>
      <c r="BG212" s="316">
        <f t="shared" si="182"/>
        <v>6910.1999999999989</v>
      </c>
      <c r="BH212" s="317" t="b">
        <f t="shared" si="183"/>
        <v>1</v>
      </c>
      <c r="BI212" s="317">
        <f t="shared" si="184"/>
        <v>0</v>
      </c>
      <c r="BJ212" s="318">
        <f t="shared" si="185"/>
        <v>22110013</v>
      </c>
      <c r="BK212" s="324">
        <v>348</v>
      </c>
      <c r="BL212" s="324">
        <v>5</v>
      </c>
      <c r="BM212" s="325">
        <f t="shared" si="186"/>
        <v>0</v>
      </c>
      <c r="BN212" s="325">
        <f t="shared" si="187"/>
        <v>6</v>
      </c>
      <c r="BO212" s="325">
        <f t="shared" si="188"/>
        <v>14</v>
      </c>
      <c r="BP212" s="325">
        <f t="shared" si="189"/>
        <v>13</v>
      </c>
      <c r="BQ212" s="326">
        <f t="shared" si="190"/>
        <v>209.4</v>
      </c>
      <c r="BR212" s="228">
        <f t="shared" si="191"/>
        <v>0</v>
      </c>
      <c r="BS212" s="228">
        <v>0</v>
      </c>
      <c r="BT212" s="228">
        <v>1</v>
      </c>
      <c r="BU212" s="228" t="s">
        <v>139</v>
      </c>
      <c r="BV212" s="228" t="str">
        <f t="shared" si="192"/>
        <v>0</v>
      </c>
      <c r="BW212" s="228" t="str">
        <f t="shared" si="193"/>
        <v>0</v>
      </c>
      <c r="BX212" s="228" t="str">
        <f t="shared" si="194"/>
        <v>1</v>
      </c>
      <c r="BY212" s="228" t="s">
        <v>23</v>
      </c>
      <c r="BZ212" s="327">
        <f t="shared" si="195"/>
        <v>0</v>
      </c>
      <c r="CA212" s="327">
        <f t="shared" si="196"/>
        <v>0</v>
      </c>
      <c r="CB212" s="327">
        <f t="shared" si="197"/>
        <v>0</v>
      </c>
      <c r="CC212" s="327">
        <f t="shared" si="198"/>
        <v>0</v>
      </c>
      <c r="CD212" s="327">
        <f t="shared" si="199"/>
        <v>0</v>
      </c>
      <c r="CE212" s="327">
        <f t="shared" si="200"/>
        <v>1256.4000000000001</v>
      </c>
      <c r="CF212" s="327">
        <f t="shared" si="201"/>
        <v>418.8</v>
      </c>
      <c r="CG212" s="327">
        <f t="shared" si="202"/>
        <v>1256.4000000000001</v>
      </c>
      <c r="CH212" s="327">
        <f t="shared" si="203"/>
        <v>1256.4000000000001</v>
      </c>
      <c r="CI212" s="327">
        <f t="shared" si="204"/>
        <v>1256.4000000000001</v>
      </c>
      <c r="CJ212" s="327">
        <f t="shared" si="205"/>
        <v>1256.4000000000001</v>
      </c>
      <c r="CK212" s="327">
        <f t="shared" si="206"/>
        <v>209.4</v>
      </c>
    </row>
    <row r="213" spans="2:89" s="228" customFormat="1" ht="20.399999999999999" x14ac:dyDescent="0.3">
      <c r="B213" s="227">
        <v>126</v>
      </c>
      <c r="C213" s="193">
        <v>221011</v>
      </c>
      <c r="D213" s="190">
        <v>22110013</v>
      </c>
      <c r="E213" s="152" t="s">
        <v>228</v>
      </c>
      <c r="F213" s="229" t="s">
        <v>344</v>
      </c>
      <c r="G213" s="229" t="s">
        <v>345</v>
      </c>
      <c r="H213" s="230" t="s">
        <v>18</v>
      </c>
      <c r="I213" s="227"/>
      <c r="J213" s="230" t="s">
        <v>19</v>
      </c>
      <c r="K213" s="232">
        <f t="shared" si="157"/>
        <v>42</v>
      </c>
      <c r="L213" s="193" t="s">
        <v>233</v>
      </c>
      <c r="M213" s="312">
        <f t="shared" si="158"/>
        <v>140</v>
      </c>
      <c r="N213" s="322">
        <v>140</v>
      </c>
      <c r="O213" s="313">
        <v>0</v>
      </c>
      <c r="P213" s="234">
        <f t="shared" si="159"/>
        <v>5880</v>
      </c>
      <c r="Q213" s="160" t="s">
        <v>139</v>
      </c>
      <c r="R213" s="235">
        <f t="shared" si="160"/>
        <v>0</v>
      </c>
      <c r="S213" s="234">
        <f t="shared" si="161"/>
        <v>0</v>
      </c>
      <c r="T213" s="235">
        <f t="shared" si="162"/>
        <v>15</v>
      </c>
      <c r="U213" s="234">
        <f t="shared" si="163"/>
        <v>2100</v>
      </c>
      <c r="V213" s="235">
        <f t="shared" si="164"/>
        <v>14</v>
      </c>
      <c r="W213" s="234">
        <f t="shared" si="165"/>
        <v>1960</v>
      </c>
      <c r="X213" s="235">
        <f t="shared" si="166"/>
        <v>13</v>
      </c>
      <c r="Y213" s="234">
        <f t="shared" si="167"/>
        <v>1820</v>
      </c>
      <c r="Z213" s="234">
        <f t="shared" si="156"/>
        <v>5880</v>
      </c>
      <c r="AA213" s="236" t="b">
        <f t="shared" si="168"/>
        <v>1</v>
      </c>
      <c r="AB213" s="227"/>
      <c r="AC213" s="246"/>
      <c r="AD213" s="230" t="s">
        <v>22</v>
      </c>
      <c r="AE213" s="229" t="s">
        <v>23</v>
      </c>
      <c r="AF213" s="247"/>
      <c r="AG213" s="248"/>
      <c r="AH213" s="249">
        <v>0</v>
      </c>
      <c r="AI213" s="315">
        <f t="shared" si="169"/>
        <v>0</v>
      </c>
      <c r="AJ213" s="249">
        <v>0</v>
      </c>
      <c r="AK213" s="315">
        <f t="shared" si="170"/>
        <v>0</v>
      </c>
      <c r="AL213" s="249">
        <v>0</v>
      </c>
      <c r="AM213" s="315">
        <f t="shared" si="171"/>
        <v>0</v>
      </c>
      <c r="AN213" s="249">
        <v>9</v>
      </c>
      <c r="AO213" s="315">
        <f t="shared" si="172"/>
        <v>1260</v>
      </c>
      <c r="AP213" s="249">
        <v>0</v>
      </c>
      <c r="AQ213" s="315">
        <f t="shared" si="173"/>
        <v>0</v>
      </c>
      <c r="AR213" s="249">
        <v>6</v>
      </c>
      <c r="AS213" s="315">
        <f t="shared" si="174"/>
        <v>840</v>
      </c>
      <c r="AT213" s="249">
        <v>2</v>
      </c>
      <c r="AU213" s="315">
        <f t="shared" si="175"/>
        <v>280</v>
      </c>
      <c r="AV213" s="249">
        <v>6</v>
      </c>
      <c r="AW213" s="315">
        <f t="shared" si="176"/>
        <v>840</v>
      </c>
      <c r="AX213" s="249">
        <v>6</v>
      </c>
      <c r="AY213" s="315">
        <f t="shared" si="177"/>
        <v>840</v>
      </c>
      <c r="AZ213" s="249">
        <v>6</v>
      </c>
      <c r="BA213" s="315">
        <f t="shared" si="178"/>
        <v>840</v>
      </c>
      <c r="BB213" s="249">
        <v>6</v>
      </c>
      <c r="BC213" s="315">
        <f t="shared" si="179"/>
        <v>840</v>
      </c>
      <c r="BD213" s="249">
        <v>1</v>
      </c>
      <c r="BE213" s="315">
        <f t="shared" si="180"/>
        <v>140</v>
      </c>
      <c r="BF213" s="316">
        <f t="shared" si="181"/>
        <v>5880</v>
      </c>
      <c r="BG213" s="316">
        <f t="shared" si="182"/>
        <v>5880</v>
      </c>
      <c r="BH213" s="317" t="b">
        <f t="shared" si="183"/>
        <v>1</v>
      </c>
      <c r="BI213" s="317">
        <f t="shared" si="184"/>
        <v>0</v>
      </c>
      <c r="BJ213" s="318">
        <f t="shared" si="185"/>
        <v>22110013</v>
      </c>
      <c r="BK213" s="324">
        <v>348</v>
      </c>
      <c r="BL213" s="324">
        <v>5</v>
      </c>
      <c r="BM213" s="325">
        <f t="shared" si="186"/>
        <v>0</v>
      </c>
      <c r="BN213" s="325">
        <f t="shared" si="187"/>
        <v>15</v>
      </c>
      <c r="BO213" s="325">
        <f t="shared" si="188"/>
        <v>14</v>
      </c>
      <c r="BP213" s="325">
        <f t="shared" si="189"/>
        <v>13</v>
      </c>
      <c r="BQ213" s="326">
        <f t="shared" si="190"/>
        <v>140</v>
      </c>
      <c r="BR213" s="228">
        <f t="shared" si="191"/>
        <v>0</v>
      </c>
      <c r="BS213" s="228">
        <v>0</v>
      </c>
      <c r="BT213" s="228">
        <v>1</v>
      </c>
      <c r="BU213" s="228" t="s">
        <v>139</v>
      </c>
      <c r="BV213" s="228" t="str">
        <f t="shared" si="192"/>
        <v>0</v>
      </c>
      <c r="BW213" s="228" t="str">
        <f t="shared" si="193"/>
        <v>0</v>
      </c>
      <c r="BX213" s="228" t="str">
        <f t="shared" si="194"/>
        <v>1</v>
      </c>
      <c r="BY213" s="228" t="s">
        <v>23</v>
      </c>
      <c r="BZ213" s="327">
        <f t="shared" si="195"/>
        <v>0</v>
      </c>
      <c r="CA213" s="327">
        <f t="shared" si="196"/>
        <v>0</v>
      </c>
      <c r="CB213" s="327">
        <f t="shared" si="197"/>
        <v>0</v>
      </c>
      <c r="CC213" s="327">
        <f t="shared" si="198"/>
        <v>1260</v>
      </c>
      <c r="CD213" s="327">
        <f t="shared" si="199"/>
        <v>0</v>
      </c>
      <c r="CE213" s="327">
        <f t="shared" si="200"/>
        <v>840</v>
      </c>
      <c r="CF213" s="327">
        <f t="shared" si="201"/>
        <v>280</v>
      </c>
      <c r="CG213" s="327">
        <f t="shared" si="202"/>
        <v>840</v>
      </c>
      <c r="CH213" s="327">
        <f t="shared" si="203"/>
        <v>840</v>
      </c>
      <c r="CI213" s="327">
        <f t="shared" si="204"/>
        <v>840</v>
      </c>
      <c r="CJ213" s="327">
        <f t="shared" si="205"/>
        <v>840</v>
      </c>
      <c r="CK213" s="327">
        <f t="shared" si="206"/>
        <v>140</v>
      </c>
    </row>
    <row r="214" spans="2:89" s="228" customFormat="1" ht="20.399999999999999" x14ac:dyDescent="0.3">
      <c r="B214" s="227">
        <v>128</v>
      </c>
      <c r="C214" s="193">
        <v>221011</v>
      </c>
      <c r="D214" s="190">
        <v>22110016</v>
      </c>
      <c r="E214" s="151" t="s">
        <v>229</v>
      </c>
      <c r="F214" s="229" t="s">
        <v>344</v>
      </c>
      <c r="G214" s="229" t="s">
        <v>345</v>
      </c>
      <c r="H214" s="230" t="s">
        <v>18</v>
      </c>
      <c r="I214" s="234"/>
      <c r="J214" s="230" t="s">
        <v>19</v>
      </c>
      <c r="K214" s="232">
        <f t="shared" si="157"/>
        <v>42</v>
      </c>
      <c r="L214" s="193" t="s">
        <v>232</v>
      </c>
      <c r="M214" s="312">
        <f t="shared" si="158"/>
        <v>154</v>
      </c>
      <c r="N214" s="322">
        <v>154</v>
      </c>
      <c r="O214" s="313">
        <v>0</v>
      </c>
      <c r="P214" s="234">
        <f t="shared" si="159"/>
        <v>6468</v>
      </c>
      <c r="Q214" s="160" t="s">
        <v>139</v>
      </c>
      <c r="R214" s="235">
        <f t="shared" si="160"/>
        <v>0</v>
      </c>
      <c r="S214" s="234">
        <f t="shared" si="161"/>
        <v>0</v>
      </c>
      <c r="T214" s="235">
        <f t="shared" si="162"/>
        <v>19</v>
      </c>
      <c r="U214" s="234">
        <f t="shared" si="163"/>
        <v>2926</v>
      </c>
      <c r="V214" s="235">
        <f t="shared" si="164"/>
        <v>12</v>
      </c>
      <c r="W214" s="234">
        <f t="shared" si="165"/>
        <v>1848</v>
      </c>
      <c r="X214" s="235">
        <f t="shared" si="166"/>
        <v>11</v>
      </c>
      <c r="Y214" s="234">
        <f t="shared" si="167"/>
        <v>1694</v>
      </c>
      <c r="Z214" s="234">
        <f t="shared" ref="Z214:Z226" si="207">S214+U214+W214+Y214</f>
        <v>6468</v>
      </c>
      <c r="AA214" s="236" t="b">
        <f t="shared" si="168"/>
        <v>1</v>
      </c>
      <c r="AB214" s="230"/>
      <c r="AC214" s="243"/>
      <c r="AD214" s="230" t="s">
        <v>22</v>
      </c>
      <c r="AE214" s="229" t="s">
        <v>23</v>
      </c>
      <c r="AF214" s="244"/>
      <c r="AG214" s="245"/>
      <c r="AH214" s="240">
        <v>0</v>
      </c>
      <c r="AI214" s="315">
        <f t="shared" si="169"/>
        <v>0</v>
      </c>
      <c r="AJ214" s="240">
        <v>0</v>
      </c>
      <c r="AK214" s="315">
        <f t="shared" si="170"/>
        <v>0</v>
      </c>
      <c r="AL214" s="240">
        <v>0</v>
      </c>
      <c r="AM214" s="315">
        <f t="shared" si="171"/>
        <v>0</v>
      </c>
      <c r="AN214" s="240">
        <v>14</v>
      </c>
      <c r="AO214" s="315">
        <f t="shared" si="172"/>
        <v>2156</v>
      </c>
      <c r="AP214" s="240">
        <v>0</v>
      </c>
      <c r="AQ214" s="315">
        <f t="shared" si="173"/>
        <v>0</v>
      </c>
      <c r="AR214" s="240">
        <v>5</v>
      </c>
      <c r="AS214" s="315">
        <f t="shared" si="174"/>
        <v>770</v>
      </c>
      <c r="AT214" s="240">
        <v>2</v>
      </c>
      <c r="AU214" s="315">
        <f t="shared" si="175"/>
        <v>308</v>
      </c>
      <c r="AV214" s="240">
        <v>5</v>
      </c>
      <c r="AW214" s="315">
        <f t="shared" si="176"/>
        <v>770</v>
      </c>
      <c r="AX214" s="240">
        <v>5</v>
      </c>
      <c r="AY214" s="315">
        <f t="shared" si="177"/>
        <v>770</v>
      </c>
      <c r="AZ214" s="240">
        <v>5</v>
      </c>
      <c r="BA214" s="315">
        <f t="shared" si="178"/>
        <v>770</v>
      </c>
      <c r="BB214" s="240">
        <v>5</v>
      </c>
      <c r="BC214" s="315">
        <f t="shared" si="179"/>
        <v>770</v>
      </c>
      <c r="BD214" s="240">
        <v>1</v>
      </c>
      <c r="BE214" s="315">
        <f t="shared" si="180"/>
        <v>154</v>
      </c>
      <c r="BF214" s="316">
        <f t="shared" si="181"/>
        <v>6468</v>
      </c>
      <c r="BG214" s="316">
        <f t="shared" si="182"/>
        <v>6468</v>
      </c>
      <c r="BH214" s="317" t="b">
        <f t="shared" si="183"/>
        <v>1</v>
      </c>
      <c r="BI214" s="317">
        <f t="shared" si="184"/>
        <v>0</v>
      </c>
      <c r="BJ214" s="318">
        <f t="shared" si="185"/>
        <v>22110016</v>
      </c>
      <c r="BK214" s="324">
        <v>348</v>
      </c>
      <c r="BL214" s="324">
        <v>5</v>
      </c>
      <c r="BM214" s="325">
        <f t="shared" si="186"/>
        <v>0</v>
      </c>
      <c r="BN214" s="325">
        <f t="shared" si="187"/>
        <v>19</v>
      </c>
      <c r="BO214" s="325">
        <f t="shared" si="188"/>
        <v>12</v>
      </c>
      <c r="BP214" s="325">
        <f t="shared" si="189"/>
        <v>11</v>
      </c>
      <c r="BQ214" s="326">
        <f t="shared" si="190"/>
        <v>154</v>
      </c>
      <c r="BR214" s="228">
        <f t="shared" si="191"/>
        <v>0</v>
      </c>
      <c r="BS214" s="228">
        <v>0</v>
      </c>
      <c r="BT214" s="228">
        <v>1</v>
      </c>
      <c r="BU214" s="228" t="s">
        <v>139</v>
      </c>
      <c r="BV214" s="228" t="str">
        <f t="shared" si="192"/>
        <v>0</v>
      </c>
      <c r="BW214" s="228" t="str">
        <f t="shared" si="193"/>
        <v>0</v>
      </c>
      <c r="BX214" s="228" t="str">
        <f t="shared" si="194"/>
        <v>1</v>
      </c>
      <c r="BY214" s="228" t="s">
        <v>23</v>
      </c>
      <c r="BZ214" s="327">
        <f t="shared" si="195"/>
        <v>0</v>
      </c>
      <c r="CA214" s="327">
        <f t="shared" si="196"/>
        <v>0</v>
      </c>
      <c r="CB214" s="327">
        <f t="shared" si="197"/>
        <v>0</v>
      </c>
      <c r="CC214" s="327">
        <f t="shared" si="198"/>
        <v>2156</v>
      </c>
      <c r="CD214" s="327">
        <f t="shared" si="199"/>
        <v>0</v>
      </c>
      <c r="CE214" s="327">
        <f t="shared" si="200"/>
        <v>770</v>
      </c>
      <c r="CF214" s="327">
        <f t="shared" si="201"/>
        <v>308</v>
      </c>
      <c r="CG214" s="327">
        <f t="shared" si="202"/>
        <v>770</v>
      </c>
      <c r="CH214" s="327">
        <f t="shared" si="203"/>
        <v>770</v>
      </c>
      <c r="CI214" s="327">
        <f t="shared" si="204"/>
        <v>770</v>
      </c>
      <c r="CJ214" s="327">
        <f t="shared" si="205"/>
        <v>770</v>
      </c>
      <c r="CK214" s="327">
        <f t="shared" si="206"/>
        <v>154</v>
      </c>
    </row>
    <row r="215" spans="2:89" s="228" customFormat="1" ht="20.399999999999999" x14ac:dyDescent="0.3">
      <c r="B215" s="227">
        <v>128</v>
      </c>
      <c r="C215" s="193">
        <v>221011</v>
      </c>
      <c r="D215" s="190">
        <v>22110016</v>
      </c>
      <c r="E215" s="151" t="s">
        <v>229</v>
      </c>
      <c r="F215" s="229" t="s">
        <v>344</v>
      </c>
      <c r="G215" s="229" t="s">
        <v>345</v>
      </c>
      <c r="H215" s="230" t="s">
        <v>18</v>
      </c>
      <c r="I215" s="234"/>
      <c r="J215" s="230" t="s">
        <v>19</v>
      </c>
      <c r="K215" s="232">
        <f t="shared" si="157"/>
        <v>37</v>
      </c>
      <c r="L215" s="193" t="s">
        <v>232</v>
      </c>
      <c r="M215" s="312">
        <f t="shared" si="158"/>
        <v>130.1</v>
      </c>
      <c r="N215" s="322">
        <v>130.1</v>
      </c>
      <c r="O215" s="313">
        <v>0</v>
      </c>
      <c r="P215" s="234">
        <f t="shared" si="159"/>
        <v>4813.7</v>
      </c>
      <c r="Q215" s="160" t="s">
        <v>139</v>
      </c>
      <c r="R215" s="235">
        <f t="shared" si="160"/>
        <v>9</v>
      </c>
      <c r="S215" s="234">
        <f t="shared" si="161"/>
        <v>1170.8999999999999</v>
      </c>
      <c r="T215" s="235">
        <f t="shared" si="162"/>
        <v>5</v>
      </c>
      <c r="U215" s="234">
        <f t="shared" si="163"/>
        <v>650.5</v>
      </c>
      <c r="V215" s="235">
        <f t="shared" si="164"/>
        <v>12</v>
      </c>
      <c r="W215" s="234">
        <f t="shared" si="165"/>
        <v>1561.1999999999998</v>
      </c>
      <c r="X215" s="235">
        <f t="shared" si="166"/>
        <v>11</v>
      </c>
      <c r="Y215" s="234">
        <f t="shared" si="167"/>
        <v>1431.1</v>
      </c>
      <c r="Z215" s="234">
        <f t="shared" si="207"/>
        <v>4813.6999999999989</v>
      </c>
      <c r="AA215" s="236" t="b">
        <f t="shared" si="168"/>
        <v>1</v>
      </c>
      <c r="AB215" s="230"/>
      <c r="AC215" s="243"/>
      <c r="AD215" s="230" t="s">
        <v>22</v>
      </c>
      <c r="AE215" s="229" t="s">
        <v>23</v>
      </c>
      <c r="AF215" s="244"/>
      <c r="AG215" s="245"/>
      <c r="AH215" s="240">
        <v>0</v>
      </c>
      <c r="AI215" s="315">
        <f t="shared" si="169"/>
        <v>0</v>
      </c>
      <c r="AJ215" s="240">
        <v>7</v>
      </c>
      <c r="AK215" s="315">
        <f t="shared" si="170"/>
        <v>910.69999999999993</v>
      </c>
      <c r="AL215" s="240">
        <v>2</v>
      </c>
      <c r="AM215" s="315">
        <f t="shared" si="171"/>
        <v>260.2</v>
      </c>
      <c r="AN215" s="240">
        <v>0</v>
      </c>
      <c r="AO215" s="315">
        <f t="shared" si="172"/>
        <v>0</v>
      </c>
      <c r="AP215" s="240">
        <v>0</v>
      </c>
      <c r="AQ215" s="315">
        <f t="shared" si="173"/>
        <v>0</v>
      </c>
      <c r="AR215" s="240">
        <v>5</v>
      </c>
      <c r="AS215" s="315">
        <f t="shared" si="174"/>
        <v>650.5</v>
      </c>
      <c r="AT215" s="240">
        <v>2</v>
      </c>
      <c r="AU215" s="315">
        <f t="shared" si="175"/>
        <v>260.2</v>
      </c>
      <c r="AV215" s="240">
        <v>5</v>
      </c>
      <c r="AW215" s="315">
        <f t="shared" si="176"/>
        <v>650.5</v>
      </c>
      <c r="AX215" s="240">
        <v>5</v>
      </c>
      <c r="AY215" s="315">
        <f t="shared" si="177"/>
        <v>650.5</v>
      </c>
      <c r="AZ215" s="240">
        <v>5</v>
      </c>
      <c r="BA215" s="315">
        <f t="shared" si="178"/>
        <v>650.5</v>
      </c>
      <c r="BB215" s="240">
        <v>5</v>
      </c>
      <c r="BC215" s="315">
        <f t="shared" si="179"/>
        <v>650.5</v>
      </c>
      <c r="BD215" s="240">
        <v>1</v>
      </c>
      <c r="BE215" s="315">
        <f t="shared" si="180"/>
        <v>130.1</v>
      </c>
      <c r="BF215" s="316">
        <f t="shared" si="181"/>
        <v>4813.7</v>
      </c>
      <c r="BG215" s="316">
        <f t="shared" si="182"/>
        <v>4813.7000000000007</v>
      </c>
      <c r="BH215" s="317" t="b">
        <f t="shared" si="183"/>
        <v>1</v>
      </c>
      <c r="BI215" s="317">
        <f t="shared" si="184"/>
        <v>0</v>
      </c>
      <c r="BJ215" s="318">
        <f t="shared" si="185"/>
        <v>22110016</v>
      </c>
      <c r="BK215" s="324">
        <v>348</v>
      </c>
      <c r="BL215" s="324">
        <v>5</v>
      </c>
      <c r="BM215" s="325">
        <f t="shared" si="186"/>
        <v>9</v>
      </c>
      <c r="BN215" s="325">
        <f t="shared" si="187"/>
        <v>5</v>
      </c>
      <c r="BO215" s="325">
        <f t="shared" si="188"/>
        <v>12</v>
      </c>
      <c r="BP215" s="325">
        <f t="shared" si="189"/>
        <v>11</v>
      </c>
      <c r="BQ215" s="326">
        <f t="shared" si="190"/>
        <v>130.1</v>
      </c>
      <c r="BR215" s="228">
        <f t="shared" si="191"/>
        <v>0</v>
      </c>
      <c r="BS215" s="228">
        <v>0</v>
      </c>
      <c r="BT215" s="228">
        <v>1</v>
      </c>
      <c r="BU215" s="228" t="s">
        <v>139</v>
      </c>
      <c r="BV215" s="228" t="str">
        <f t="shared" si="192"/>
        <v>0</v>
      </c>
      <c r="BW215" s="228" t="str">
        <f t="shared" si="193"/>
        <v>0</v>
      </c>
      <c r="BX215" s="228" t="str">
        <f t="shared" si="194"/>
        <v>1</v>
      </c>
      <c r="BY215" s="228" t="s">
        <v>23</v>
      </c>
      <c r="BZ215" s="327">
        <f t="shared" si="195"/>
        <v>0</v>
      </c>
      <c r="CA215" s="327">
        <f t="shared" si="196"/>
        <v>910.69999999999993</v>
      </c>
      <c r="CB215" s="327">
        <f t="shared" si="197"/>
        <v>260.2</v>
      </c>
      <c r="CC215" s="327">
        <f t="shared" si="198"/>
        <v>0</v>
      </c>
      <c r="CD215" s="327">
        <f t="shared" si="199"/>
        <v>0</v>
      </c>
      <c r="CE215" s="327">
        <f t="shared" si="200"/>
        <v>650.5</v>
      </c>
      <c r="CF215" s="327">
        <f t="shared" si="201"/>
        <v>260.2</v>
      </c>
      <c r="CG215" s="327">
        <f t="shared" si="202"/>
        <v>650.5</v>
      </c>
      <c r="CH215" s="327">
        <f t="shared" si="203"/>
        <v>650.5</v>
      </c>
      <c r="CI215" s="327">
        <f t="shared" si="204"/>
        <v>650.5</v>
      </c>
      <c r="CJ215" s="327">
        <f t="shared" si="205"/>
        <v>650.5</v>
      </c>
      <c r="CK215" s="327">
        <f t="shared" si="206"/>
        <v>130.1</v>
      </c>
    </row>
    <row r="216" spans="2:89" s="228" customFormat="1" ht="20.399999999999999" x14ac:dyDescent="0.3">
      <c r="B216" s="227">
        <v>129</v>
      </c>
      <c r="C216" s="193">
        <v>221011</v>
      </c>
      <c r="D216" s="190">
        <v>22110056</v>
      </c>
      <c r="E216" s="151" t="s">
        <v>230</v>
      </c>
      <c r="F216" s="229" t="s">
        <v>344</v>
      </c>
      <c r="G216" s="229" t="s">
        <v>345</v>
      </c>
      <c r="H216" s="230" t="s">
        <v>18</v>
      </c>
      <c r="I216" s="234"/>
      <c r="J216" s="230" t="s">
        <v>19</v>
      </c>
      <c r="K216" s="232">
        <f t="shared" si="157"/>
        <v>2124</v>
      </c>
      <c r="L216" s="193" t="s">
        <v>20</v>
      </c>
      <c r="M216" s="312">
        <f t="shared" si="158"/>
        <v>21.92</v>
      </c>
      <c r="N216" s="322">
        <v>21.92</v>
      </c>
      <c r="O216" s="313">
        <v>16</v>
      </c>
      <c r="P216" s="234">
        <f t="shared" si="159"/>
        <v>54007.372799999997</v>
      </c>
      <c r="Q216" s="160" t="s">
        <v>139</v>
      </c>
      <c r="R216" s="235">
        <f t="shared" si="160"/>
        <v>120</v>
      </c>
      <c r="S216" s="234">
        <f t="shared" si="161"/>
        <v>3051.2640000000001</v>
      </c>
      <c r="T216" s="235">
        <f t="shared" si="162"/>
        <v>576</v>
      </c>
      <c r="U216" s="234">
        <f t="shared" si="163"/>
        <v>14646.0672</v>
      </c>
      <c r="V216" s="235">
        <f t="shared" si="164"/>
        <v>720</v>
      </c>
      <c r="W216" s="234">
        <f t="shared" si="165"/>
        <v>18307.583999999999</v>
      </c>
      <c r="X216" s="235">
        <f t="shared" si="166"/>
        <v>708</v>
      </c>
      <c r="Y216" s="234">
        <f t="shared" si="167"/>
        <v>18002.457599999998</v>
      </c>
      <c r="Z216" s="234">
        <f t="shared" si="207"/>
        <v>54007.372799999997</v>
      </c>
      <c r="AA216" s="236" t="b">
        <f t="shared" si="168"/>
        <v>1</v>
      </c>
      <c r="AB216" s="230"/>
      <c r="AC216" s="243"/>
      <c r="AD216" s="230" t="s">
        <v>22</v>
      </c>
      <c r="AE216" s="229" t="s">
        <v>23</v>
      </c>
      <c r="AF216" s="244"/>
      <c r="AG216" s="245"/>
      <c r="AH216" s="240">
        <v>0</v>
      </c>
      <c r="AI216" s="315">
        <f t="shared" si="169"/>
        <v>0</v>
      </c>
      <c r="AJ216" s="240">
        <v>96</v>
      </c>
      <c r="AK216" s="315">
        <f t="shared" si="170"/>
        <v>2441.0111999999999</v>
      </c>
      <c r="AL216" s="240">
        <v>24</v>
      </c>
      <c r="AM216" s="315">
        <f t="shared" si="171"/>
        <v>610.25279999999998</v>
      </c>
      <c r="AN216" s="240">
        <v>288</v>
      </c>
      <c r="AO216" s="315">
        <f t="shared" si="172"/>
        <v>7323.0335999999998</v>
      </c>
      <c r="AP216" s="240">
        <v>0</v>
      </c>
      <c r="AQ216" s="315">
        <f t="shared" si="173"/>
        <v>0</v>
      </c>
      <c r="AR216" s="240">
        <v>288</v>
      </c>
      <c r="AS216" s="315">
        <f t="shared" si="174"/>
        <v>7323.0335999999998</v>
      </c>
      <c r="AT216" s="240">
        <v>144</v>
      </c>
      <c r="AU216" s="315">
        <f t="shared" si="175"/>
        <v>3661.5167999999999</v>
      </c>
      <c r="AV216" s="240">
        <v>288</v>
      </c>
      <c r="AW216" s="315">
        <f t="shared" si="176"/>
        <v>7323.0335999999998</v>
      </c>
      <c r="AX216" s="240">
        <v>288</v>
      </c>
      <c r="AY216" s="315">
        <f t="shared" si="177"/>
        <v>7323.0335999999998</v>
      </c>
      <c r="AZ216" s="240">
        <v>288</v>
      </c>
      <c r="BA216" s="315">
        <f t="shared" si="178"/>
        <v>7323.0335999999998</v>
      </c>
      <c r="BB216" s="240">
        <v>288</v>
      </c>
      <c r="BC216" s="315">
        <f t="shared" si="179"/>
        <v>7323.0335999999998</v>
      </c>
      <c r="BD216" s="240">
        <v>132</v>
      </c>
      <c r="BE216" s="315">
        <f t="shared" si="180"/>
        <v>3356.3903999999998</v>
      </c>
      <c r="BF216" s="316">
        <f t="shared" si="181"/>
        <v>54007.372799999997</v>
      </c>
      <c r="BG216" s="316">
        <f t="shared" si="182"/>
        <v>54007.372800000005</v>
      </c>
      <c r="BH216" s="317" t="b">
        <f t="shared" si="183"/>
        <v>1</v>
      </c>
      <c r="BI216" s="317">
        <f t="shared" si="184"/>
        <v>0</v>
      </c>
      <c r="BJ216" s="318">
        <f t="shared" si="185"/>
        <v>22110056</v>
      </c>
      <c r="BK216" s="324">
        <v>348</v>
      </c>
      <c r="BL216" s="324">
        <v>5</v>
      </c>
      <c r="BM216" s="325">
        <f t="shared" si="186"/>
        <v>120</v>
      </c>
      <c r="BN216" s="325">
        <f t="shared" si="187"/>
        <v>576</v>
      </c>
      <c r="BO216" s="325">
        <f t="shared" si="188"/>
        <v>720</v>
      </c>
      <c r="BP216" s="325">
        <f t="shared" si="189"/>
        <v>708</v>
      </c>
      <c r="BQ216" s="326">
        <f t="shared" si="190"/>
        <v>21.92</v>
      </c>
      <c r="BR216" s="228">
        <f t="shared" si="191"/>
        <v>16</v>
      </c>
      <c r="BS216" s="228">
        <v>0</v>
      </c>
      <c r="BT216" s="228">
        <v>1</v>
      </c>
      <c r="BU216" s="228" t="s">
        <v>139</v>
      </c>
      <c r="BV216" s="228" t="str">
        <f t="shared" si="192"/>
        <v>0</v>
      </c>
      <c r="BW216" s="228" t="str">
        <f t="shared" si="193"/>
        <v>0</v>
      </c>
      <c r="BX216" s="228" t="str">
        <f t="shared" si="194"/>
        <v>1</v>
      </c>
      <c r="BY216" s="228" t="s">
        <v>23</v>
      </c>
      <c r="BZ216" s="327">
        <f t="shared" si="195"/>
        <v>0</v>
      </c>
      <c r="CA216" s="327">
        <f t="shared" si="196"/>
        <v>2441.0111999999999</v>
      </c>
      <c r="CB216" s="327">
        <f t="shared" si="197"/>
        <v>610.25279999999998</v>
      </c>
      <c r="CC216" s="327">
        <f t="shared" si="198"/>
        <v>7323.0335999999998</v>
      </c>
      <c r="CD216" s="327">
        <f t="shared" si="199"/>
        <v>0</v>
      </c>
      <c r="CE216" s="327">
        <f t="shared" si="200"/>
        <v>7323.0335999999998</v>
      </c>
      <c r="CF216" s="327">
        <f t="shared" si="201"/>
        <v>3661.5167999999999</v>
      </c>
      <c r="CG216" s="327">
        <f t="shared" si="202"/>
        <v>7323.0335999999998</v>
      </c>
      <c r="CH216" s="327">
        <f t="shared" si="203"/>
        <v>7323.0335999999998</v>
      </c>
      <c r="CI216" s="327">
        <f t="shared" si="204"/>
        <v>7323.0335999999998</v>
      </c>
      <c r="CJ216" s="327">
        <f t="shared" si="205"/>
        <v>7323.0335999999998</v>
      </c>
      <c r="CK216" s="327">
        <f t="shared" si="206"/>
        <v>3356.3903999999998</v>
      </c>
    </row>
    <row r="217" spans="2:89" s="424" customFormat="1" ht="20.399999999999999" x14ac:dyDescent="0.3">
      <c r="B217" s="425">
        <v>129</v>
      </c>
      <c r="C217" s="426">
        <v>221011</v>
      </c>
      <c r="D217" s="427">
        <v>22110014</v>
      </c>
      <c r="E217" s="428" t="s">
        <v>442</v>
      </c>
      <c r="F217" s="429" t="s">
        <v>344</v>
      </c>
      <c r="G217" s="429" t="s">
        <v>345</v>
      </c>
      <c r="H217" s="430" t="s">
        <v>18</v>
      </c>
      <c r="I217" s="431"/>
      <c r="J217" s="430" t="s">
        <v>19</v>
      </c>
      <c r="K217" s="432">
        <f t="shared" ref="K217" si="208">R217+T217+V217+X217</f>
        <v>1</v>
      </c>
      <c r="L217" s="426" t="s">
        <v>20</v>
      </c>
      <c r="M217" s="433">
        <f t="shared" ref="M217" si="209">ROUND(N217,2)</f>
        <v>18232.89</v>
      </c>
      <c r="N217" s="434">
        <v>18232.89</v>
      </c>
      <c r="O217" s="435">
        <v>0</v>
      </c>
      <c r="P217" s="431">
        <f t="shared" ref="P217" si="210">(N217*(O217/100+1))*K217</f>
        <v>18232.89</v>
      </c>
      <c r="Q217" s="436" t="s">
        <v>139</v>
      </c>
      <c r="R217" s="437">
        <f t="shared" ref="R217" si="211">AH217+AJ217+AL217</f>
        <v>0</v>
      </c>
      <c r="S217" s="431">
        <f t="shared" ref="S217" si="212">R217*(N217*(O217/100+1))</f>
        <v>0</v>
      </c>
      <c r="T217" s="437">
        <f t="shared" ref="T217" si="213">AN217+AP217+AR217</f>
        <v>1</v>
      </c>
      <c r="U217" s="431">
        <f t="shared" ref="U217" si="214">T217*(N217*(O217/100+1))</f>
        <v>18232.89</v>
      </c>
      <c r="V217" s="437">
        <f t="shared" ref="V217" si="215">AT217+AV217+AX217</f>
        <v>0</v>
      </c>
      <c r="W217" s="431">
        <f t="shared" ref="W217" si="216">V217*(N217*(O217/100+1))</f>
        <v>0</v>
      </c>
      <c r="X217" s="437">
        <f t="shared" ref="X217" si="217">AZ217+BB217+BD217</f>
        <v>0</v>
      </c>
      <c r="Y217" s="431">
        <f t="shared" ref="Y217" si="218">X217*(N217*(O217/100+1))</f>
        <v>0</v>
      </c>
      <c r="Z217" s="431">
        <f t="shared" ref="Z217" si="219">S217+U217+W217+Y217</f>
        <v>18232.89</v>
      </c>
      <c r="AA217" s="438" t="b">
        <f t="shared" ref="AA217" si="220">K217=(SUM(X217,V217,T217,R217))</f>
        <v>1</v>
      </c>
      <c r="AB217" s="430"/>
      <c r="AC217" s="439"/>
      <c r="AD217" s="430" t="s">
        <v>22</v>
      </c>
      <c r="AE217" s="429" t="s">
        <v>23</v>
      </c>
      <c r="AF217" s="440"/>
      <c r="AG217" s="441"/>
      <c r="AH217" s="442">
        <v>0</v>
      </c>
      <c r="AI217" s="443">
        <f t="shared" ref="AI217" si="221">AH217*(N217*(O217/100+1))</f>
        <v>0</v>
      </c>
      <c r="AJ217" s="442">
        <v>0</v>
      </c>
      <c r="AK217" s="443">
        <f t="shared" ref="AK217" si="222">AJ217*(N217*(O217/100+1))</f>
        <v>0</v>
      </c>
      <c r="AL217" s="442">
        <v>0</v>
      </c>
      <c r="AM217" s="443">
        <f t="shared" ref="AM217" si="223">AL217*(N217*(O217/100+1))</f>
        <v>0</v>
      </c>
      <c r="AN217" s="442">
        <v>0</v>
      </c>
      <c r="AO217" s="443">
        <f t="shared" ref="AO217" si="224">AN217*(N217*(O217/100+1))</f>
        <v>0</v>
      </c>
      <c r="AP217" s="442">
        <v>1</v>
      </c>
      <c r="AQ217" s="443">
        <v>22232.89</v>
      </c>
      <c r="AR217" s="442">
        <v>0</v>
      </c>
      <c r="AS217" s="443">
        <f t="shared" ref="AS217" si="225">AR217*(N217*(O217/100+1))</f>
        <v>0</v>
      </c>
      <c r="AT217" s="442">
        <v>0</v>
      </c>
      <c r="AU217" s="443">
        <f t="shared" ref="AU217" si="226">AT217*(N217*(O217/100+1))</f>
        <v>0</v>
      </c>
      <c r="AV217" s="442">
        <v>0</v>
      </c>
      <c r="AW217" s="443">
        <f t="shared" ref="AW217" si="227">AV217*(N217*(O217/100+1))</f>
        <v>0</v>
      </c>
      <c r="AX217" s="442">
        <v>0</v>
      </c>
      <c r="AY217" s="443">
        <f t="shared" ref="AY217" si="228">AX217*(N217*(O217/100+1))</f>
        <v>0</v>
      </c>
      <c r="AZ217" s="442">
        <v>0</v>
      </c>
      <c r="BA217" s="443">
        <f t="shared" ref="BA217" si="229">AZ217*(N217*(O217/100+1))</f>
        <v>0</v>
      </c>
      <c r="BB217" s="442">
        <v>0</v>
      </c>
      <c r="BC217" s="443">
        <f t="shared" ref="BC217" si="230">BB217*(N217*(O217/100+1))</f>
        <v>0</v>
      </c>
      <c r="BD217" s="442">
        <v>0</v>
      </c>
      <c r="BE217" s="443">
        <f t="shared" ref="BE217" si="231">BD217*(N217*(O217/100+1))</f>
        <v>0</v>
      </c>
      <c r="BF217" s="444">
        <f t="shared" ref="BF217" si="232">SUM(R217,T217,V217,X217)*(N217*(O217/100+1))</f>
        <v>18232.89</v>
      </c>
      <c r="BG217" s="444">
        <f t="shared" ref="BG217" si="233">SUM(AI217,AK217,AM217,AO217,AQ217,AS217,AU217,AW217,AY217,BA217,BC217,BE217)</f>
        <v>22232.89</v>
      </c>
      <c r="BH217" s="445" t="b">
        <f t="shared" ref="BH217" si="234">BF217=BG217</f>
        <v>0</v>
      </c>
      <c r="BI217" s="445">
        <f t="shared" ref="BI217" si="235">BF217-BG217</f>
        <v>-4000</v>
      </c>
      <c r="BJ217" s="446">
        <f t="shared" ref="BJ217" si="236">D217</f>
        <v>22110014</v>
      </c>
      <c r="BK217" s="447">
        <v>348</v>
      </c>
      <c r="BL217" s="447">
        <v>5</v>
      </c>
      <c r="BM217" s="448">
        <f t="shared" ref="BM217" si="237">R217</f>
        <v>0</v>
      </c>
      <c r="BN217" s="448">
        <f t="shared" ref="BN217" si="238">T217</f>
        <v>1</v>
      </c>
      <c r="BO217" s="448">
        <f t="shared" ref="BO217" si="239">V217</f>
        <v>0</v>
      </c>
      <c r="BP217" s="448">
        <f t="shared" ref="BP217" si="240">X217</f>
        <v>0</v>
      </c>
      <c r="BQ217" s="449">
        <f t="shared" ref="BQ217" si="241">N217</f>
        <v>18232.89</v>
      </c>
      <c r="BR217" s="424">
        <f t="shared" ref="BR217" si="242">O217</f>
        <v>0</v>
      </c>
      <c r="BS217" s="424">
        <v>0</v>
      </c>
      <c r="BT217" s="424">
        <v>1</v>
      </c>
      <c r="BU217" s="424" t="s">
        <v>139</v>
      </c>
      <c r="BV217" s="424" t="str">
        <f t="shared" ref="BV217" si="243">IF(AB217 = "X", "1", "0")</f>
        <v>0</v>
      </c>
      <c r="BW217" s="424" t="str">
        <f t="shared" ref="BW217" si="244">IF(AC217 = "X", "1", "0")</f>
        <v>0</v>
      </c>
      <c r="BX217" s="424" t="str">
        <f t="shared" ref="BX217" si="245">IF(AD217 = "X", "1", "0")</f>
        <v>1</v>
      </c>
      <c r="BY217" s="424" t="s">
        <v>23</v>
      </c>
      <c r="BZ217" s="450">
        <f t="shared" ref="BZ217" si="246">AI217</f>
        <v>0</v>
      </c>
      <c r="CA217" s="450">
        <f t="shared" ref="CA217" si="247">AK217</f>
        <v>0</v>
      </c>
      <c r="CB217" s="450">
        <f t="shared" ref="CB217" si="248">AM217</f>
        <v>0</v>
      </c>
      <c r="CC217" s="450">
        <f t="shared" ref="CC217" si="249">AO217</f>
        <v>0</v>
      </c>
      <c r="CD217" s="450">
        <f t="shared" ref="CD217" si="250">AQ217</f>
        <v>22232.89</v>
      </c>
      <c r="CE217" s="450">
        <f t="shared" ref="CE217" si="251">AS217</f>
        <v>0</v>
      </c>
      <c r="CF217" s="450">
        <f t="shared" ref="CF217" si="252">AU217</f>
        <v>0</v>
      </c>
      <c r="CG217" s="450">
        <f t="shared" ref="CG217" si="253">AW217</f>
        <v>0</v>
      </c>
      <c r="CH217" s="450">
        <f t="shared" ref="CH217" si="254">AY217</f>
        <v>0</v>
      </c>
      <c r="CI217" s="450">
        <f t="shared" ref="CI217" si="255">BA217</f>
        <v>0</v>
      </c>
      <c r="CJ217" s="450">
        <f t="shared" ref="CJ217" si="256">BC217</f>
        <v>0</v>
      </c>
      <c r="CK217" s="450">
        <f t="shared" ref="CK217" si="257">BE217</f>
        <v>0</v>
      </c>
    </row>
    <row r="218" spans="2:89" s="228" customFormat="1" ht="20.399999999999999" x14ac:dyDescent="0.3">
      <c r="B218" s="227">
        <v>129</v>
      </c>
      <c r="C218" s="193">
        <v>221011</v>
      </c>
      <c r="D218" s="190">
        <v>22110056</v>
      </c>
      <c r="E218" s="151" t="s">
        <v>230</v>
      </c>
      <c r="F218" s="229" t="s">
        <v>344</v>
      </c>
      <c r="G218" s="229" t="s">
        <v>345</v>
      </c>
      <c r="H218" s="230" t="s">
        <v>18</v>
      </c>
      <c r="I218" s="234"/>
      <c r="J218" s="230" t="s">
        <v>19</v>
      </c>
      <c r="K218" s="232">
        <f t="shared" si="157"/>
        <v>1980</v>
      </c>
      <c r="L218" s="193" t="s">
        <v>20</v>
      </c>
      <c r="M218" s="312">
        <f t="shared" si="158"/>
        <v>22.38</v>
      </c>
      <c r="N218" s="322">
        <v>22.38</v>
      </c>
      <c r="O218" s="313">
        <v>0</v>
      </c>
      <c r="P218" s="234">
        <f t="shared" si="159"/>
        <v>44312.4</v>
      </c>
      <c r="Q218" s="160" t="s">
        <v>139</v>
      </c>
      <c r="R218" s="235">
        <f t="shared" si="160"/>
        <v>0</v>
      </c>
      <c r="S218" s="234">
        <f t="shared" si="161"/>
        <v>0</v>
      </c>
      <c r="T218" s="235">
        <f t="shared" si="162"/>
        <v>552</v>
      </c>
      <c r="U218" s="234">
        <f t="shared" si="163"/>
        <v>12353.76</v>
      </c>
      <c r="V218" s="235">
        <f t="shared" si="164"/>
        <v>720</v>
      </c>
      <c r="W218" s="234">
        <f t="shared" si="165"/>
        <v>16113.599999999999</v>
      </c>
      <c r="X218" s="235">
        <f t="shared" si="166"/>
        <v>708</v>
      </c>
      <c r="Y218" s="234">
        <f t="shared" si="167"/>
        <v>15845.039999999999</v>
      </c>
      <c r="Z218" s="234">
        <f t="shared" si="207"/>
        <v>44312.4</v>
      </c>
      <c r="AA218" s="236" t="b">
        <f t="shared" si="168"/>
        <v>1</v>
      </c>
      <c r="AB218" s="230"/>
      <c r="AC218" s="243"/>
      <c r="AD218" s="230" t="s">
        <v>22</v>
      </c>
      <c r="AE218" s="229" t="s">
        <v>23</v>
      </c>
      <c r="AF218" s="244"/>
      <c r="AG218" s="245"/>
      <c r="AH218" s="240">
        <v>0</v>
      </c>
      <c r="AI218" s="315">
        <f t="shared" si="169"/>
        <v>0</v>
      </c>
      <c r="AJ218" s="240">
        <v>0</v>
      </c>
      <c r="AK218" s="315">
        <f t="shared" si="170"/>
        <v>0</v>
      </c>
      <c r="AL218" s="240">
        <v>0</v>
      </c>
      <c r="AM218" s="315">
        <f t="shared" si="171"/>
        <v>0</v>
      </c>
      <c r="AN218" s="240">
        <v>120</v>
      </c>
      <c r="AO218" s="315">
        <f t="shared" si="172"/>
        <v>2685.6</v>
      </c>
      <c r="AP218" s="240">
        <v>144</v>
      </c>
      <c r="AQ218" s="315">
        <f t="shared" si="173"/>
        <v>3222.72</v>
      </c>
      <c r="AR218" s="240">
        <v>288</v>
      </c>
      <c r="AS218" s="315">
        <f t="shared" si="174"/>
        <v>6445.44</v>
      </c>
      <c r="AT218" s="240">
        <v>144</v>
      </c>
      <c r="AU218" s="315">
        <f t="shared" si="175"/>
        <v>3222.72</v>
      </c>
      <c r="AV218" s="240">
        <v>288</v>
      </c>
      <c r="AW218" s="315">
        <f t="shared" si="176"/>
        <v>6445.44</v>
      </c>
      <c r="AX218" s="240">
        <v>288</v>
      </c>
      <c r="AY218" s="315">
        <f t="shared" si="177"/>
        <v>6445.44</v>
      </c>
      <c r="AZ218" s="240">
        <v>288</v>
      </c>
      <c r="BA218" s="315">
        <f t="shared" si="178"/>
        <v>6445.44</v>
      </c>
      <c r="BB218" s="240">
        <v>288</v>
      </c>
      <c r="BC218" s="315">
        <f t="shared" si="179"/>
        <v>6445.44</v>
      </c>
      <c r="BD218" s="240">
        <v>132</v>
      </c>
      <c r="BE218" s="315">
        <f t="shared" si="180"/>
        <v>2954.16</v>
      </c>
      <c r="BF218" s="316">
        <f t="shared" si="181"/>
        <v>44312.4</v>
      </c>
      <c r="BG218" s="316">
        <f t="shared" si="182"/>
        <v>44312.399999999994</v>
      </c>
      <c r="BH218" s="317" t="b">
        <f t="shared" si="183"/>
        <v>1</v>
      </c>
      <c r="BI218" s="317">
        <f t="shared" si="184"/>
        <v>0</v>
      </c>
      <c r="BJ218" s="318">
        <f t="shared" si="185"/>
        <v>22110056</v>
      </c>
      <c r="BK218" s="324">
        <v>348</v>
      </c>
      <c r="BL218" s="324">
        <v>5</v>
      </c>
      <c r="BM218" s="325">
        <f t="shared" si="186"/>
        <v>0</v>
      </c>
      <c r="BN218" s="325">
        <f t="shared" si="187"/>
        <v>552</v>
      </c>
      <c r="BO218" s="325">
        <f t="shared" si="188"/>
        <v>720</v>
      </c>
      <c r="BP218" s="325">
        <f t="shared" si="189"/>
        <v>708</v>
      </c>
      <c r="BQ218" s="326">
        <f t="shared" si="190"/>
        <v>22.38</v>
      </c>
      <c r="BR218" s="228">
        <f t="shared" si="191"/>
        <v>0</v>
      </c>
      <c r="BS218" s="228">
        <v>0</v>
      </c>
      <c r="BT218" s="228">
        <v>1</v>
      </c>
      <c r="BU218" s="228" t="s">
        <v>139</v>
      </c>
      <c r="BV218" s="228" t="str">
        <f t="shared" si="192"/>
        <v>0</v>
      </c>
      <c r="BW218" s="228" t="str">
        <f t="shared" si="193"/>
        <v>0</v>
      </c>
      <c r="BX218" s="228" t="str">
        <f t="shared" si="194"/>
        <v>1</v>
      </c>
      <c r="BY218" s="228" t="s">
        <v>23</v>
      </c>
      <c r="BZ218" s="327">
        <f t="shared" si="195"/>
        <v>0</v>
      </c>
      <c r="CA218" s="327">
        <f t="shared" si="196"/>
        <v>0</v>
      </c>
      <c r="CB218" s="327">
        <f t="shared" si="197"/>
        <v>0</v>
      </c>
      <c r="CC218" s="327">
        <f t="shared" si="198"/>
        <v>2685.6</v>
      </c>
      <c r="CD218" s="327">
        <f t="shared" si="199"/>
        <v>3222.72</v>
      </c>
      <c r="CE218" s="327">
        <f t="shared" si="200"/>
        <v>6445.44</v>
      </c>
      <c r="CF218" s="327">
        <f t="shared" si="201"/>
        <v>3222.72</v>
      </c>
      <c r="CG218" s="327">
        <f t="shared" si="202"/>
        <v>6445.44</v>
      </c>
      <c r="CH218" s="327">
        <f t="shared" si="203"/>
        <v>6445.44</v>
      </c>
      <c r="CI218" s="327">
        <f t="shared" si="204"/>
        <v>6445.44</v>
      </c>
      <c r="CJ218" s="327">
        <f t="shared" si="205"/>
        <v>6445.44</v>
      </c>
      <c r="CK218" s="327">
        <f t="shared" si="206"/>
        <v>2954.16</v>
      </c>
    </row>
    <row r="219" spans="2:89" s="228" customFormat="1" ht="20.399999999999999" x14ac:dyDescent="0.3">
      <c r="B219" s="227">
        <v>131</v>
      </c>
      <c r="C219" s="193">
        <v>223011</v>
      </c>
      <c r="D219" s="190">
        <v>22310020</v>
      </c>
      <c r="E219" s="151" t="s">
        <v>234</v>
      </c>
      <c r="F219" s="229" t="s">
        <v>344</v>
      </c>
      <c r="G219" s="229" t="s">
        <v>345</v>
      </c>
      <c r="H219" s="230" t="s">
        <v>18</v>
      </c>
      <c r="I219" s="234"/>
      <c r="J219" s="230" t="s">
        <v>19</v>
      </c>
      <c r="K219" s="232">
        <f t="shared" si="157"/>
        <v>99</v>
      </c>
      <c r="L219" s="193" t="s">
        <v>138</v>
      </c>
      <c r="M219" s="312">
        <f t="shared" si="158"/>
        <v>11.95</v>
      </c>
      <c r="N219" s="242">
        <v>11.95</v>
      </c>
      <c r="O219" s="313">
        <v>0</v>
      </c>
      <c r="P219" s="234">
        <f t="shared" si="159"/>
        <v>1183.05</v>
      </c>
      <c r="Q219" s="160" t="s">
        <v>139</v>
      </c>
      <c r="R219" s="235">
        <f t="shared" si="160"/>
        <v>60</v>
      </c>
      <c r="S219" s="234">
        <f t="shared" si="161"/>
        <v>717</v>
      </c>
      <c r="T219" s="235">
        <f t="shared" si="162"/>
        <v>6</v>
      </c>
      <c r="U219" s="234">
        <f t="shared" si="163"/>
        <v>71.699999999999989</v>
      </c>
      <c r="V219" s="235">
        <f t="shared" si="164"/>
        <v>16</v>
      </c>
      <c r="W219" s="234">
        <f t="shared" si="165"/>
        <v>191.2</v>
      </c>
      <c r="X219" s="235">
        <f t="shared" si="166"/>
        <v>17</v>
      </c>
      <c r="Y219" s="234">
        <f t="shared" si="167"/>
        <v>203.14999999999998</v>
      </c>
      <c r="Z219" s="234">
        <f t="shared" si="207"/>
        <v>1183.0500000000002</v>
      </c>
      <c r="AA219" s="236" t="b">
        <f t="shared" si="168"/>
        <v>1</v>
      </c>
      <c r="AB219" s="230"/>
      <c r="AC219" s="243"/>
      <c r="AD219" s="230" t="s">
        <v>22</v>
      </c>
      <c r="AE219" s="229" t="s">
        <v>23</v>
      </c>
      <c r="AF219" s="244"/>
      <c r="AG219" s="245"/>
      <c r="AH219" s="240">
        <v>0</v>
      </c>
      <c r="AI219" s="315">
        <f t="shared" si="169"/>
        <v>0</v>
      </c>
      <c r="AJ219" s="240">
        <v>10</v>
      </c>
      <c r="AK219" s="315">
        <f t="shared" si="170"/>
        <v>119.5</v>
      </c>
      <c r="AL219" s="240">
        <v>50</v>
      </c>
      <c r="AM219" s="315">
        <f t="shared" si="171"/>
        <v>597.5</v>
      </c>
      <c r="AN219" s="240">
        <v>0</v>
      </c>
      <c r="AO219" s="315">
        <f t="shared" si="172"/>
        <v>0</v>
      </c>
      <c r="AP219" s="240">
        <v>0</v>
      </c>
      <c r="AQ219" s="315">
        <f t="shared" si="173"/>
        <v>0</v>
      </c>
      <c r="AR219" s="240">
        <v>6</v>
      </c>
      <c r="AS219" s="315">
        <f t="shared" si="174"/>
        <v>71.699999999999989</v>
      </c>
      <c r="AT219" s="240">
        <v>5</v>
      </c>
      <c r="AU219" s="315">
        <f t="shared" si="175"/>
        <v>59.75</v>
      </c>
      <c r="AV219" s="240">
        <v>6</v>
      </c>
      <c r="AW219" s="315">
        <f t="shared" si="176"/>
        <v>71.699999999999989</v>
      </c>
      <c r="AX219" s="240">
        <v>5</v>
      </c>
      <c r="AY219" s="315">
        <f t="shared" si="177"/>
        <v>59.75</v>
      </c>
      <c r="AZ219" s="240">
        <v>6</v>
      </c>
      <c r="BA219" s="315">
        <f t="shared" si="178"/>
        <v>71.699999999999989</v>
      </c>
      <c r="BB219" s="240">
        <v>5</v>
      </c>
      <c r="BC219" s="315">
        <f t="shared" si="179"/>
        <v>59.75</v>
      </c>
      <c r="BD219" s="240">
        <v>6</v>
      </c>
      <c r="BE219" s="315">
        <f t="shared" si="180"/>
        <v>71.699999999999989</v>
      </c>
      <c r="BF219" s="316">
        <f t="shared" si="181"/>
        <v>1183.05</v>
      </c>
      <c r="BG219" s="316">
        <f t="shared" si="182"/>
        <v>1183.0500000000002</v>
      </c>
      <c r="BH219" s="317" t="b">
        <f t="shared" si="183"/>
        <v>1</v>
      </c>
      <c r="BI219" s="317">
        <f t="shared" si="184"/>
        <v>0</v>
      </c>
      <c r="BJ219" s="318">
        <f t="shared" si="185"/>
        <v>22310020</v>
      </c>
      <c r="BK219" s="324">
        <v>348</v>
      </c>
      <c r="BL219" s="324">
        <v>5</v>
      </c>
      <c r="BM219" s="325">
        <f t="shared" si="186"/>
        <v>60</v>
      </c>
      <c r="BN219" s="325">
        <f t="shared" si="187"/>
        <v>6</v>
      </c>
      <c r="BO219" s="325">
        <f t="shared" si="188"/>
        <v>16</v>
      </c>
      <c r="BP219" s="325">
        <f t="shared" si="189"/>
        <v>17</v>
      </c>
      <c r="BQ219" s="326">
        <f t="shared" si="190"/>
        <v>11.95</v>
      </c>
      <c r="BR219" s="228">
        <f t="shared" si="191"/>
        <v>0</v>
      </c>
      <c r="BS219" s="228">
        <v>0</v>
      </c>
      <c r="BT219" s="228">
        <v>1</v>
      </c>
      <c r="BU219" s="228" t="s">
        <v>139</v>
      </c>
      <c r="BV219" s="228" t="str">
        <f t="shared" si="192"/>
        <v>0</v>
      </c>
      <c r="BW219" s="228" t="str">
        <f t="shared" si="193"/>
        <v>0</v>
      </c>
      <c r="BX219" s="228" t="str">
        <f t="shared" si="194"/>
        <v>1</v>
      </c>
      <c r="BY219" s="228" t="s">
        <v>23</v>
      </c>
      <c r="BZ219" s="327">
        <f t="shared" si="195"/>
        <v>0</v>
      </c>
      <c r="CA219" s="327">
        <f t="shared" si="196"/>
        <v>119.5</v>
      </c>
      <c r="CB219" s="327">
        <f t="shared" si="197"/>
        <v>597.5</v>
      </c>
      <c r="CC219" s="327">
        <f t="shared" si="198"/>
        <v>0</v>
      </c>
      <c r="CD219" s="327">
        <f t="shared" si="199"/>
        <v>0</v>
      </c>
      <c r="CE219" s="327">
        <f t="shared" si="200"/>
        <v>71.699999999999989</v>
      </c>
      <c r="CF219" s="327">
        <f t="shared" si="201"/>
        <v>59.75</v>
      </c>
      <c r="CG219" s="327">
        <f t="shared" si="202"/>
        <v>71.699999999999989</v>
      </c>
      <c r="CH219" s="327">
        <f t="shared" si="203"/>
        <v>59.75</v>
      </c>
      <c r="CI219" s="327">
        <f t="shared" si="204"/>
        <v>71.699999999999989</v>
      </c>
      <c r="CJ219" s="327">
        <f t="shared" si="205"/>
        <v>59.75</v>
      </c>
      <c r="CK219" s="327">
        <f t="shared" si="206"/>
        <v>71.699999999999989</v>
      </c>
    </row>
    <row r="220" spans="2:89" s="228" customFormat="1" ht="20.399999999999999" x14ac:dyDescent="0.3">
      <c r="B220" s="227">
        <v>131</v>
      </c>
      <c r="C220" s="193">
        <v>223011</v>
      </c>
      <c r="D220" s="190">
        <v>22310020</v>
      </c>
      <c r="E220" s="151" t="s">
        <v>234</v>
      </c>
      <c r="F220" s="229" t="s">
        <v>344</v>
      </c>
      <c r="G220" s="229" t="s">
        <v>345</v>
      </c>
      <c r="H220" s="230" t="s">
        <v>18</v>
      </c>
      <c r="I220" s="234"/>
      <c r="J220" s="230" t="s">
        <v>19</v>
      </c>
      <c r="K220" s="232">
        <f t="shared" si="157"/>
        <v>51</v>
      </c>
      <c r="L220" s="193" t="s">
        <v>138</v>
      </c>
      <c r="M220" s="312">
        <f t="shared" si="158"/>
        <v>17.399999999999999</v>
      </c>
      <c r="N220" s="242">
        <v>17.399999999999999</v>
      </c>
      <c r="O220" s="313">
        <v>0</v>
      </c>
      <c r="P220" s="234">
        <f t="shared" si="159"/>
        <v>887.4</v>
      </c>
      <c r="Q220" s="160" t="s">
        <v>139</v>
      </c>
      <c r="R220" s="235">
        <f t="shared" si="160"/>
        <v>0</v>
      </c>
      <c r="S220" s="234">
        <f t="shared" si="161"/>
        <v>0</v>
      </c>
      <c r="T220" s="235">
        <f t="shared" si="162"/>
        <v>18</v>
      </c>
      <c r="U220" s="234">
        <f t="shared" si="163"/>
        <v>313.2</v>
      </c>
      <c r="V220" s="235">
        <f t="shared" si="164"/>
        <v>16</v>
      </c>
      <c r="W220" s="234">
        <f t="shared" si="165"/>
        <v>278.39999999999998</v>
      </c>
      <c r="X220" s="235">
        <f t="shared" si="166"/>
        <v>17</v>
      </c>
      <c r="Y220" s="234">
        <f t="shared" si="167"/>
        <v>295.79999999999995</v>
      </c>
      <c r="Z220" s="234">
        <f t="shared" si="207"/>
        <v>887.39999999999986</v>
      </c>
      <c r="AA220" s="236" t="b">
        <f t="shared" si="168"/>
        <v>1</v>
      </c>
      <c r="AB220" s="230"/>
      <c r="AC220" s="243"/>
      <c r="AD220" s="230" t="s">
        <v>22</v>
      </c>
      <c r="AE220" s="229" t="s">
        <v>23</v>
      </c>
      <c r="AF220" s="244"/>
      <c r="AG220" s="245"/>
      <c r="AH220" s="240">
        <v>0</v>
      </c>
      <c r="AI220" s="315">
        <f t="shared" si="169"/>
        <v>0</v>
      </c>
      <c r="AJ220" s="240">
        <v>0</v>
      </c>
      <c r="AK220" s="315">
        <f t="shared" si="170"/>
        <v>0</v>
      </c>
      <c r="AL220" s="240">
        <v>0</v>
      </c>
      <c r="AM220" s="315">
        <f t="shared" si="171"/>
        <v>0</v>
      </c>
      <c r="AN220" s="240">
        <v>6</v>
      </c>
      <c r="AO220" s="315">
        <f t="shared" si="172"/>
        <v>104.39999999999999</v>
      </c>
      <c r="AP220" s="240">
        <v>6</v>
      </c>
      <c r="AQ220" s="315">
        <f t="shared" si="173"/>
        <v>104.39999999999999</v>
      </c>
      <c r="AR220" s="240">
        <v>6</v>
      </c>
      <c r="AS220" s="315">
        <f t="shared" si="174"/>
        <v>104.39999999999999</v>
      </c>
      <c r="AT220" s="240">
        <v>5</v>
      </c>
      <c r="AU220" s="315">
        <f t="shared" si="175"/>
        <v>87</v>
      </c>
      <c r="AV220" s="240">
        <v>6</v>
      </c>
      <c r="AW220" s="315">
        <f t="shared" si="176"/>
        <v>104.39999999999999</v>
      </c>
      <c r="AX220" s="240">
        <v>5</v>
      </c>
      <c r="AY220" s="315">
        <f t="shared" si="177"/>
        <v>87</v>
      </c>
      <c r="AZ220" s="240">
        <v>6</v>
      </c>
      <c r="BA220" s="315">
        <f t="shared" si="178"/>
        <v>104.39999999999999</v>
      </c>
      <c r="BB220" s="240">
        <v>5</v>
      </c>
      <c r="BC220" s="315">
        <f t="shared" si="179"/>
        <v>87</v>
      </c>
      <c r="BD220" s="240">
        <v>6</v>
      </c>
      <c r="BE220" s="315">
        <f t="shared" si="180"/>
        <v>104.39999999999999</v>
      </c>
      <c r="BF220" s="316">
        <f t="shared" si="181"/>
        <v>887.4</v>
      </c>
      <c r="BG220" s="316">
        <f t="shared" si="182"/>
        <v>887.39999999999986</v>
      </c>
      <c r="BH220" s="317" t="b">
        <f t="shared" si="183"/>
        <v>1</v>
      </c>
      <c r="BI220" s="317">
        <f t="shared" si="184"/>
        <v>0</v>
      </c>
      <c r="BJ220" s="318">
        <f t="shared" si="185"/>
        <v>22310020</v>
      </c>
      <c r="BK220" s="324">
        <v>348</v>
      </c>
      <c r="BL220" s="324">
        <v>5</v>
      </c>
      <c r="BM220" s="325">
        <f t="shared" si="186"/>
        <v>0</v>
      </c>
      <c r="BN220" s="325">
        <f t="shared" si="187"/>
        <v>18</v>
      </c>
      <c r="BO220" s="325">
        <f t="shared" si="188"/>
        <v>16</v>
      </c>
      <c r="BP220" s="325">
        <f t="shared" si="189"/>
        <v>17</v>
      </c>
      <c r="BQ220" s="326">
        <f t="shared" si="190"/>
        <v>17.399999999999999</v>
      </c>
      <c r="BR220" s="228">
        <f t="shared" si="191"/>
        <v>0</v>
      </c>
      <c r="BS220" s="228">
        <v>0</v>
      </c>
      <c r="BT220" s="228">
        <v>1</v>
      </c>
      <c r="BU220" s="228" t="s">
        <v>139</v>
      </c>
      <c r="BV220" s="228" t="str">
        <f t="shared" si="192"/>
        <v>0</v>
      </c>
      <c r="BW220" s="228" t="str">
        <f t="shared" si="193"/>
        <v>0</v>
      </c>
      <c r="BX220" s="228" t="str">
        <f t="shared" si="194"/>
        <v>1</v>
      </c>
      <c r="BY220" s="228" t="s">
        <v>23</v>
      </c>
      <c r="BZ220" s="327">
        <f t="shared" si="195"/>
        <v>0</v>
      </c>
      <c r="CA220" s="327">
        <f t="shared" si="196"/>
        <v>0</v>
      </c>
      <c r="CB220" s="327">
        <f t="shared" si="197"/>
        <v>0</v>
      </c>
      <c r="CC220" s="327">
        <f t="shared" si="198"/>
        <v>104.39999999999999</v>
      </c>
      <c r="CD220" s="327">
        <f t="shared" si="199"/>
        <v>104.39999999999999</v>
      </c>
      <c r="CE220" s="327">
        <f t="shared" si="200"/>
        <v>104.39999999999999</v>
      </c>
      <c r="CF220" s="327">
        <f t="shared" si="201"/>
        <v>87</v>
      </c>
      <c r="CG220" s="327">
        <f t="shared" si="202"/>
        <v>104.39999999999999</v>
      </c>
      <c r="CH220" s="327">
        <f t="shared" si="203"/>
        <v>87</v>
      </c>
      <c r="CI220" s="327">
        <f t="shared" si="204"/>
        <v>104.39999999999999</v>
      </c>
      <c r="CJ220" s="327">
        <f t="shared" si="205"/>
        <v>87</v>
      </c>
      <c r="CK220" s="327">
        <f t="shared" si="206"/>
        <v>104.39999999999999</v>
      </c>
    </row>
    <row r="221" spans="2:89" s="228" customFormat="1" ht="20.399999999999999" x14ac:dyDescent="0.3">
      <c r="B221" s="227">
        <v>132</v>
      </c>
      <c r="C221" s="193">
        <v>223011</v>
      </c>
      <c r="D221" s="190">
        <v>22310107</v>
      </c>
      <c r="E221" s="152" t="s">
        <v>235</v>
      </c>
      <c r="F221" s="229" t="s">
        <v>344</v>
      </c>
      <c r="G221" s="229" t="s">
        <v>345</v>
      </c>
      <c r="H221" s="230" t="s">
        <v>18</v>
      </c>
      <c r="I221" s="234"/>
      <c r="J221" s="230" t="s">
        <v>19</v>
      </c>
      <c r="K221" s="232">
        <f t="shared" si="157"/>
        <v>373</v>
      </c>
      <c r="L221" s="193" t="s">
        <v>138</v>
      </c>
      <c r="M221" s="312">
        <f t="shared" si="158"/>
        <v>18.559999999999999</v>
      </c>
      <c r="N221" s="242">
        <v>18.559999999999999</v>
      </c>
      <c r="O221" s="313">
        <v>0</v>
      </c>
      <c r="P221" s="234">
        <f t="shared" si="159"/>
        <v>6922.8799999999992</v>
      </c>
      <c r="Q221" s="160" t="s">
        <v>139</v>
      </c>
      <c r="R221" s="235">
        <f t="shared" si="160"/>
        <v>156</v>
      </c>
      <c r="S221" s="234">
        <f t="shared" si="161"/>
        <v>2895.3599999999997</v>
      </c>
      <c r="T221" s="235">
        <f t="shared" si="162"/>
        <v>127</v>
      </c>
      <c r="U221" s="234">
        <f t="shared" si="163"/>
        <v>2357.12</v>
      </c>
      <c r="V221" s="235">
        <f t="shared" si="164"/>
        <v>45</v>
      </c>
      <c r="W221" s="234">
        <f t="shared" si="165"/>
        <v>835.19999999999993</v>
      </c>
      <c r="X221" s="235">
        <f t="shared" si="166"/>
        <v>45</v>
      </c>
      <c r="Y221" s="234">
        <f t="shared" si="167"/>
        <v>835.19999999999993</v>
      </c>
      <c r="Z221" s="234">
        <f t="shared" si="207"/>
        <v>6922.8799999999992</v>
      </c>
      <c r="AA221" s="236" t="b">
        <f t="shared" si="168"/>
        <v>1</v>
      </c>
      <c r="AB221" s="230"/>
      <c r="AC221" s="243"/>
      <c r="AD221" s="230" t="s">
        <v>22</v>
      </c>
      <c r="AE221" s="229" t="s">
        <v>23</v>
      </c>
      <c r="AF221" s="323"/>
      <c r="AG221" s="245"/>
      <c r="AH221" s="240">
        <v>0</v>
      </c>
      <c r="AI221" s="315">
        <f t="shared" si="169"/>
        <v>0</v>
      </c>
      <c r="AJ221" s="240">
        <v>56</v>
      </c>
      <c r="AK221" s="315">
        <f t="shared" si="170"/>
        <v>1039.3599999999999</v>
      </c>
      <c r="AL221" s="240">
        <v>100</v>
      </c>
      <c r="AM221" s="315">
        <f t="shared" si="171"/>
        <v>1855.9999999999998</v>
      </c>
      <c r="AN221" s="240">
        <v>56</v>
      </c>
      <c r="AO221" s="315">
        <f t="shared" si="172"/>
        <v>1039.3599999999999</v>
      </c>
      <c r="AP221" s="240">
        <v>56</v>
      </c>
      <c r="AQ221" s="315">
        <f t="shared" si="173"/>
        <v>1039.3599999999999</v>
      </c>
      <c r="AR221" s="240">
        <v>15</v>
      </c>
      <c r="AS221" s="315">
        <f t="shared" si="174"/>
        <v>278.39999999999998</v>
      </c>
      <c r="AT221" s="240">
        <v>15</v>
      </c>
      <c r="AU221" s="315">
        <f t="shared" si="175"/>
        <v>278.39999999999998</v>
      </c>
      <c r="AV221" s="240">
        <v>15</v>
      </c>
      <c r="AW221" s="315">
        <f t="shared" si="176"/>
        <v>278.39999999999998</v>
      </c>
      <c r="AX221" s="240">
        <v>15</v>
      </c>
      <c r="AY221" s="315">
        <f t="shared" si="177"/>
        <v>278.39999999999998</v>
      </c>
      <c r="AZ221" s="240">
        <v>15</v>
      </c>
      <c r="BA221" s="315">
        <f t="shared" si="178"/>
        <v>278.39999999999998</v>
      </c>
      <c r="BB221" s="240">
        <v>15</v>
      </c>
      <c r="BC221" s="315">
        <f t="shared" si="179"/>
        <v>278.39999999999998</v>
      </c>
      <c r="BD221" s="240">
        <v>15</v>
      </c>
      <c r="BE221" s="315">
        <f t="shared" si="180"/>
        <v>278.39999999999998</v>
      </c>
      <c r="BF221" s="316">
        <f t="shared" si="181"/>
        <v>6922.8799999999992</v>
      </c>
      <c r="BG221" s="316">
        <f t="shared" si="182"/>
        <v>6922.8799999999965</v>
      </c>
      <c r="BH221" s="317" t="b">
        <f t="shared" si="183"/>
        <v>1</v>
      </c>
      <c r="BI221" s="317">
        <f t="shared" si="184"/>
        <v>0</v>
      </c>
      <c r="BJ221" s="318">
        <f t="shared" si="185"/>
        <v>22310107</v>
      </c>
      <c r="BK221" s="324">
        <v>348</v>
      </c>
      <c r="BL221" s="324">
        <v>5</v>
      </c>
      <c r="BM221" s="325">
        <f t="shared" si="186"/>
        <v>156</v>
      </c>
      <c r="BN221" s="325">
        <f t="shared" si="187"/>
        <v>127</v>
      </c>
      <c r="BO221" s="325">
        <f t="shared" si="188"/>
        <v>45</v>
      </c>
      <c r="BP221" s="325">
        <f t="shared" si="189"/>
        <v>45</v>
      </c>
      <c r="BQ221" s="326">
        <f t="shared" si="190"/>
        <v>18.559999999999999</v>
      </c>
      <c r="BR221" s="228">
        <f t="shared" si="191"/>
        <v>0</v>
      </c>
      <c r="BS221" s="228">
        <v>0</v>
      </c>
      <c r="BT221" s="228">
        <v>1</v>
      </c>
      <c r="BU221" s="228" t="s">
        <v>139</v>
      </c>
      <c r="BV221" s="228" t="str">
        <f t="shared" si="192"/>
        <v>0</v>
      </c>
      <c r="BW221" s="228" t="str">
        <f t="shared" si="193"/>
        <v>0</v>
      </c>
      <c r="BX221" s="228" t="str">
        <f t="shared" si="194"/>
        <v>1</v>
      </c>
      <c r="BY221" s="228" t="s">
        <v>23</v>
      </c>
      <c r="BZ221" s="327">
        <f t="shared" si="195"/>
        <v>0</v>
      </c>
      <c r="CA221" s="327">
        <f t="shared" si="196"/>
        <v>1039.3599999999999</v>
      </c>
      <c r="CB221" s="327">
        <f t="shared" si="197"/>
        <v>1855.9999999999998</v>
      </c>
      <c r="CC221" s="327">
        <f t="shared" si="198"/>
        <v>1039.3599999999999</v>
      </c>
      <c r="CD221" s="327">
        <f t="shared" si="199"/>
        <v>1039.3599999999999</v>
      </c>
      <c r="CE221" s="327">
        <f t="shared" si="200"/>
        <v>278.39999999999998</v>
      </c>
      <c r="CF221" s="327">
        <f t="shared" si="201"/>
        <v>278.39999999999998</v>
      </c>
      <c r="CG221" s="327">
        <f t="shared" si="202"/>
        <v>278.39999999999998</v>
      </c>
      <c r="CH221" s="327">
        <f t="shared" si="203"/>
        <v>278.39999999999998</v>
      </c>
      <c r="CI221" s="327">
        <f t="shared" si="204"/>
        <v>278.39999999999998</v>
      </c>
      <c r="CJ221" s="327">
        <f t="shared" si="205"/>
        <v>278.39999999999998</v>
      </c>
      <c r="CK221" s="327">
        <f t="shared" si="206"/>
        <v>278.39999999999998</v>
      </c>
    </row>
    <row r="222" spans="2:89" s="228" customFormat="1" ht="30.6" x14ac:dyDescent="0.3">
      <c r="B222" s="227">
        <v>133</v>
      </c>
      <c r="C222" s="193">
        <v>223011</v>
      </c>
      <c r="D222" s="190">
        <v>22310039</v>
      </c>
      <c r="E222" s="151" t="s">
        <v>236</v>
      </c>
      <c r="F222" s="229" t="s">
        <v>344</v>
      </c>
      <c r="G222" s="229" t="s">
        <v>345</v>
      </c>
      <c r="H222" s="230" t="s">
        <v>18</v>
      </c>
      <c r="I222" s="234"/>
      <c r="J222" s="230" t="s">
        <v>19</v>
      </c>
      <c r="K222" s="232">
        <f t="shared" si="157"/>
        <v>10</v>
      </c>
      <c r="L222" s="193" t="s">
        <v>138</v>
      </c>
      <c r="M222" s="312">
        <f t="shared" si="158"/>
        <v>137</v>
      </c>
      <c r="N222" s="242">
        <v>137</v>
      </c>
      <c r="O222" s="313">
        <v>0</v>
      </c>
      <c r="P222" s="234">
        <f t="shared" si="159"/>
        <v>1370</v>
      </c>
      <c r="Q222" s="160" t="s">
        <v>139</v>
      </c>
      <c r="R222" s="235">
        <f t="shared" si="160"/>
        <v>0</v>
      </c>
      <c r="S222" s="234">
        <f t="shared" si="161"/>
        <v>0</v>
      </c>
      <c r="T222" s="235">
        <f t="shared" si="162"/>
        <v>4</v>
      </c>
      <c r="U222" s="234">
        <f t="shared" si="163"/>
        <v>548</v>
      </c>
      <c r="V222" s="235">
        <f t="shared" si="164"/>
        <v>4</v>
      </c>
      <c r="W222" s="234">
        <f t="shared" si="165"/>
        <v>548</v>
      </c>
      <c r="X222" s="235">
        <f t="shared" si="166"/>
        <v>2</v>
      </c>
      <c r="Y222" s="234">
        <f t="shared" si="167"/>
        <v>274</v>
      </c>
      <c r="Z222" s="234">
        <f t="shared" si="207"/>
        <v>1370</v>
      </c>
      <c r="AA222" s="236" t="b">
        <f t="shared" si="168"/>
        <v>1</v>
      </c>
      <c r="AB222" s="230"/>
      <c r="AC222" s="243"/>
      <c r="AD222" s="230" t="s">
        <v>22</v>
      </c>
      <c r="AE222" s="229" t="s">
        <v>23</v>
      </c>
      <c r="AF222" s="323"/>
      <c r="AG222" s="245"/>
      <c r="AH222" s="240">
        <v>0</v>
      </c>
      <c r="AI222" s="315">
        <f t="shared" si="169"/>
        <v>0</v>
      </c>
      <c r="AJ222" s="240">
        <v>0</v>
      </c>
      <c r="AK222" s="315">
        <f t="shared" si="170"/>
        <v>0</v>
      </c>
      <c r="AL222" s="240">
        <v>0</v>
      </c>
      <c r="AM222" s="315">
        <f t="shared" si="171"/>
        <v>0</v>
      </c>
      <c r="AN222" s="240">
        <v>2</v>
      </c>
      <c r="AO222" s="315">
        <f t="shared" si="172"/>
        <v>274</v>
      </c>
      <c r="AP222" s="240">
        <v>2</v>
      </c>
      <c r="AQ222" s="315">
        <f t="shared" si="173"/>
        <v>274</v>
      </c>
      <c r="AR222" s="240">
        <v>0</v>
      </c>
      <c r="AS222" s="315">
        <f t="shared" si="174"/>
        <v>0</v>
      </c>
      <c r="AT222" s="240">
        <v>2</v>
      </c>
      <c r="AU222" s="315">
        <f t="shared" si="175"/>
        <v>274</v>
      </c>
      <c r="AV222" s="240">
        <v>0</v>
      </c>
      <c r="AW222" s="315">
        <f t="shared" si="176"/>
        <v>0</v>
      </c>
      <c r="AX222" s="240">
        <v>2</v>
      </c>
      <c r="AY222" s="315">
        <f t="shared" si="177"/>
        <v>274</v>
      </c>
      <c r="AZ222" s="240">
        <v>0</v>
      </c>
      <c r="BA222" s="315">
        <f t="shared" si="178"/>
        <v>0</v>
      </c>
      <c r="BB222" s="240">
        <v>2</v>
      </c>
      <c r="BC222" s="315">
        <f t="shared" si="179"/>
        <v>274</v>
      </c>
      <c r="BD222" s="240">
        <v>0</v>
      </c>
      <c r="BE222" s="315">
        <f t="shared" si="180"/>
        <v>0</v>
      </c>
      <c r="BF222" s="316">
        <f t="shared" si="181"/>
        <v>1370</v>
      </c>
      <c r="BG222" s="316">
        <f t="shared" si="182"/>
        <v>1370</v>
      </c>
      <c r="BH222" s="317" t="b">
        <f t="shared" si="183"/>
        <v>1</v>
      </c>
      <c r="BI222" s="317">
        <f t="shared" si="184"/>
        <v>0</v>
      </c>
      <c r="BJ222" s="318">
        <f t="shared" si="185"/>
        <v>22310039</v>
      </c>
      <c r="BK222" s="324">
        <v>348</v>
      </c>
      <c r="BL222" s="324">
        <v>5</v>
      </c>
      <c r="BM222" s="325">
        <f t="shared" si="186"/>
        <v>0</v>
      </c>
      <c r="BN222" s="325">
        <f t="shared" si="187"/>
        <v>4</v>
      </c>
      <c r="BO222" s="325">
        <f t="shared" si="188"/>
        <v>4</v>
      </c>
      <c r="BP222" s="325">
        <f t="shared" si="189"/>
        <v>2</v>
      </c>
      <c r="BQ222" s="326">
        <f t="shared" si="190"/>
        <v>137</v>
      </c>
      <c r="BR222" s="228">
        <f t="shared" si="191"/>
        <v>0</v>
      </c>
      <c r="BS222" s="228">
        <v>0</v>
      </c>
      <c r="BT222" s="228">
        <v>1</v>
      </c>
      <c r="BU222" s="228" t="s">
        <v>139</v>
      </c>
      <c r="BV222" s="228" t="str">
        <f t="shared" si="192"/>
        <v>0</v>
      </c>
      <c r="BW222" s="228" t="str">
        <f t="shared" si="193"/>
        <v>0</v>
      </c>
      <c r="BX222" s="228" t="str">
        <f t="shared" si="194"/>
        <v>1</v>
      </c>
      <c r="BY222" s="228" t="s">
        <v>23</v>
      </c>
      <c r="BZ222" s="327">
        <f t="shared" si="195"/>
        <v>0</v>
      </c>
      <c r="CA222" s="327">
        <f t="shared" si="196"/>
        <v>0</v>
      </c>
      <c r="CB222" s="327">
        <f t="shared" si="197"/>
        <v>0</v>
      </c>
      <c r="CC222" s="327">
        <f t="shared" si="198"/>
        <v>274</v>
      </c>
      <c r="CD222" s="327">
        <f t="shared" si="199"/>
        <v>274</v>
      </c>
      <c r="CE222" s="327">
        <f t="shared" si="200"/>
        <v>0</v>
      </c>
      <c r="CF222" s="327">
        <f t="shared" si="201"/>
        <v>274</v>
      </c>
      <c r="CG222" s="327">
        <f t="shared" si="202"/>
        <v>0</v>
      </c>
      <c r="CH222" s="327">
        <f t="shared" si="203"/>
        <v>274</v>
      </c>
      <c r="CI222" s="327">
        <f t="shared" si="204"/>
        <v>0</v>
      </c>
      <c r="CJ222" s="327">
        <f t="shared" si="205"/>
        <v>274</v>
      </c>
      <c r="CK222" s="327">
        <f t="shared" si="206"/>
        <v>0</v>
      </c>
    </row>
    <row r="223" spans="2:89" s="228" customFormat="1" ht="30.6" x14ac:dyDescent="0.3">
      <c r="B223" s="227">
        <v>133</v>
      </c>
      <c r="C223" s="193">
        <v>223011</v>
      </c>
      <c r="D223" s="190">
        <v>22310039</v>
      </c>
      <c r="E223" s="151" t="s">
        <v>236</v>
      </c>
      <c r="F223" s="229" t="s">
        <v>344</v>
      </c>
      <c r="G223" s="229" t="s">
        <v>345</v>
      </c>
      <c r="H223" s="230" t="s">
        <v>18</v>
      </c>
      <c r="I223" s="234"/>
      <c r="J223" s="230" t="s">
        <v>19</v>
      </c>
      <c r="K223" s="232">
        <f t="shared" si="157"/>
        <v>9</v>
      </c>
      <c r="L223" s="193" t="s">
        <v>138</v>
      </c>
      <c r="M223" s="312">
        <f t="shared" si="158"/>
        <v>171.68</v>
      </c>
      <c r="N223" s="242">
        <v>171.68</v>
      </c>
      <c r="O223" s="313">
        <v>0</v>
      </c>
      <c r="P223" s="234">
        <f t="shared" si="159"/>
        <v>1545.1200000000001</v>
      </c>
      <c r="Q223" s="160" t="s">
        <v>139</v>
      </c>
      <c r="R223" s="235">
        <f t="shared" si="160"/>
        <v>3</v>
      </c>
      <c r="S223" s="234">
        <f t="shared" si="161"/>
        <v>515.04</v>
      </c>
      <c r="T223" s="235">
        <f t="shared" si="162"/>
        <v>0</v>
      </c>
      <c r="U223" s="234">
        <f t="shared" si="163"/>
        <v>0</v>
      </c>
      <c r="V223" s="235">
        <f t="shared" si="164"/>
        <v>4</v>
      </c>
      <c r="W223" s="234">
        <f t="shared" si="165"/>
        <v>686.72</v>
      </c>
      <c r="X223" s="235">
        <f t="shared" si="166"/>
        <v>2</v>
      </c>
      <c r="Y223" s="234">
        <f t="shared" si="167"/>
        <v>343.36</v>
      </c>
      <c r="Z223" s="234">
        <f t="shared" si="207"/>
        <v>1545.12</v>
      </c>
      <c r="AA223" s="236" t="b">
        <f t="shared" si="168"/>
        <v>1</v>
      </c>
      <c r="AB223" s="230"/>
      <c r="AC223" s="243"/>
      <c r="AD223" s="230" t="s">
        <v>22</v>
      </c>
      <c r="AE223" s="229" t="s">
        <v>23</v>
      </c>
      <c r="AF223" s="323"/>
      <c r="AG223" s="245"/>
      <c r="AH223" s="240">
        <v>0</v>
      </c>
      <c r="AI223" s="315">
        <f t="shared" si="169"/>
        <v>0</v>
      </c>
      <c r="AJ223" s="240">
        <v>0</v>
      </c>
      <c r="AK223" s="315">
        <f t="shared" si="170"/>
        <v>0</v>
      </c>
      <c r="AL223" s="240">
        <v>3</v>
      </c>
      <c r="AM223" s="315">
        <f t="shared" si="171"/>
        <v>515.04</v>
      </c>
      <c r="AN223" s="240">
        <v>0</v>
      </c>
      <c r="AO223" s="315">
        <f t="shared" si="172"/>
        <v>0</v>
      </c>
      <c r="AP223" s="240">
        <v>0</v>
      </c>
      <c r="AQ223" s="315">
        <f t="shared" si="173"/>
        <v>0</v>
      </c>
      <c r="AR223" s="240">
        <v>0</v>
      </c>
      <c r="AS223" s="315">
        <f t="shared" si="174"/>
        <v>0</v>
      </c>
      <c r="AT223" s="240">
        <v>2</v>
      </c>
      <c r="AU223" s="315">
        <f t="shared" si="175"/>
        <v>343.36</v>
      </c>
      <c r="AV223" s="240">
        <v>0</v>
      </c>
      <c r="AW223" s="315">
        <f t="shared" si="176"/>
        <v>0</v>
      </c>
      <c r="AX223" s="240">
        <v>2</v>
      </c>
      <c r="AY223" s="315">
        <f t="shared" si="177"/>
        <v>343.36</v>
      </c>
      <c r="AZ223" s="240">
        <v>0</v>
      </c>
      <c r="BA223" s="315">
        <f t="shared" si="178"/>
        <v>0</v>
      </c>
      <c r="BB223" s="240">
        <v>2</v>
      </c>
      <c r="BC223" s="315">
        <f t="shared" si="179"/>
        <v>343.36</v>
      </c>
      <c r="BD223" s="240">
        <v>0</v>
      </c>
      <c r="BE223" s="315">
        <f t="shared" si="180"/>
        <v>0</v>
      </c>
      <c r="BF223" s="316">
        <f t="shared" si="181"/>
        <v>1545.1200000000001</v>
      </c>
      <c r="BG223" s="316">
        <f t="shared" si="182"/>
        <v>1545.12</v>
      </c>
      <c r="BH223" s="317" t="b">
        <f t="shared" si="183"/>
        <v>1</v>
      </c>
      <c r="BI223" s="317">
        <f t="shared" si="184"/>
        <v>0</v>
      </c>
      <c r="BJ223" s="318">
        <f t="shared" si="185"/>
        <v>22310039</v>
      </c>
      <c r="BK223" s="324">
        <v>348</v>
      </c>
      <c r="BL223" s="324">
        <v>5</v>
      </c>
      <c r="BM223" s="325">
        <f t="shared" si="186"/>
        <v>3</v>
      </c>
      <c r="BN223" s="325">
        <f t="shared" si="187"/>
        <v>0</v>
      </c>
      <c r="BO223" s="325">
        <f t="shared" si="188"/>
        <v>4</v>
      </c>
      <c r="BP223" s="325">
        <f t="shared" si="189"/>
        <v>2</v>
      </c>
      <c r="BQ223" s="326">
        <f t="shared" si="190"/>
        <v>171.68</v>
      </c>
      <c r="BR223" s="228">
        <f t="shared" si="191"/>
        <v>0</v>
      </c>
      <c r="BS223" s="228">
        <v>0</v>
      </c>
      <c r="BT223" s="228">
        <v>1</v>
      </c>
      <c r="BU223" s="228" t="s">
        <v>139</v>
      </c>
      <c r="BV223" s="228" t="str">
        <f t="shared" si="192"/>
        <v>0</v>
      </c>
      <c r="BW223" s="228" t="str">
        <f t="shared" si="193"/>
        <v>0</v>
      </c>
      <c r="BX223" s="228" t="str">
        <f t="shared" si="194"/>
        <v>1</v>
      </c>
      <c r="BY223" s="228" t="s">
        <v>23</v>
      </c>
      <c r="BZ223" s="327">
        <f t="shared" si="195"/>
        <v>0</v>
      </c>
      <c r="CA223" s="327">
        <f t="shared" si="196"/>
        <v>0</v>
      </c>
      <c r="CB223" s="327">
        <f t="shared" si="197"/>
        <v>515.04</v>
      </c>
      <c r="CC223" s="327">
        <f t="shared" si="198"/>
        <v>0</v>
      </c>
      <c r="CD223" s="327">
        <f t="shared" si="199"/>
        <v>0</v>
      </c>
      <c r="CE223" s="327">
        <f t="shared" si="200"/>
        <v>0</v>
      </c>
      <c r="CF223" s="327">
        <f t="shared" si="201"/>
        <v>343.36</v>
      </c>
      <c r="CG223" s="327">
        <f t="shared" si="202"/>
        <v>0</v>
      </c>
      <c r="CH223" s="327">
        <f t="shared" si="203"/>
        <v>343.36</v>
      </c>
      <c r="CI223" s="327">
        <f t="shared" si="204"/>
        <v>0</v>
      </c>
      <c r="CJ223" s="327">
        <f t="shared" si="205"/>
        <v>343.36</v>
      </c>
      <c r="CK223" s="327">
        <f t="shared" si="206"/>
        <v>0</v>
      </c>
    </row>
    <row r="224" spans="2:89" s="228" customFormat="1" ht="20.399999999999999" x14ac:dyDescent="0.3">
      <c r="B224" s="227">
        <v>134</v>
      </c>
      <c r="C224" s="193">
        <v>223011</v>
      </c>
      <c r="D224" s="190">
        <v>22310078</v>
      </c>
      <c r="E224" s="151" t="s">
        <v>404</v>
      </c>
      <c r="F224" s="229" t="s">
        <v>344</v>
      </c>
      <c r="G224" s="229" t="s">
        <v>345</v>
      </c>
      <c r="H224" s="230" t="s">
        <v>18</v>
      </c>
      <c r="I224" s="234"/>
      <c r="J224" s="230" t="s">
        <v>19</v>
      </c>
      <c r="K224" s="232">
        <f t="shared" si="157"/>
        <v>20</v>
      </c>
      <c r="L224" s="193" t="s">
        <v>138</v>
      </c>
      <c r="M224" s="312">
        <f t="shared" si="158"/>
        <v>67</v>
      </c>
      <c r="N224" s="242">
        <v>67</v>
      </c>
      <c r="O224" s="313">
        <v>0</v>
      </c>
      <c r="P224" s="234">
        <f t="shared" si="159"/>
        <v>1340</v>
      </c>
      <c r="Q224" s="160" t="s">
        <v>139</v>
      </c>
      <c r="R224" s="235">
        <f t="shared" si="160"/>
        <v>20</v>
      </c>
      <c r="S224" s="234">
        <f t="shared" si="161"/>
        <v>1340</v>
      </c>
      <c r="T224" s="235">
        <f t="shared" si="162"/>
        <v>0</v>
      </c>
      <c r="U224" s="234">
        <f t="shared" si="163"/>
        <v>0</v>
      </c>
      <c r="V224" s="235">
        <f t="shared" si="164"/>
        <v>0</v>
      </c>
      <c r="W224" s="234">
        <f t="shared" si="165"/>
        <v>0</v>
      </c>
      <c r="X224" s="235">
        <f t="shared" si="166"/>
        <v>0</v>
      </c>
      <c r="Y224" s="234">
        <f t="shared" si="167"/>
        <v>0</v>
      </c>
      <c r="Z224" s="234">
        <f t="shared" si="207"/>
        <v>1340</v>
      </c>
      <c r="AA224" s="236" t="b">
        <f t="shared" si="168"/>
        <v>1</v>
      </c>
      <c r="AB224" s="230"/>
      <c r="AC224" s="243"/>
      <c r="AD224" s="230" t="s">
        <v>22</v>
      </c>
      <c r="AE224" s="229" t="s">
        <v>23</v>
      </c>
      <c r="AF224" s="244"/>
      <c r="AG224" s="245"/>
      <c r="AH224" s="240">
        <v>0</v>
      </c>
      <c r="AI224" s="315">
        <f t="shared" si="169"/>
        <v>0</v>
      </c>
      <c r="AJ224" s="240">
        <v>0</v>
      </c>
      <c r="AK224" s="315">
        <f t="shared" si="170"/>
        <v>0</v>
      </c>
      <c r="AL224" s="240">
        <v>20</v>
      </c>
      <c r="AM224" s="315">
        <f t="shared" si="171"/>
        <v>1340</v>
      </c>
      <c r="AN224" s="240">
        <v>0</v>
      </c>
      <c r="AO224" s="315">
        <f t="shared" si="172"/>
        <v>0</v>
      </c>
      <c r="AP224" s="240">
        <v>0</v>
      </c>
      <c r="AQ224" s="315">
        <f t="shared" si="173"/>
        <v>0</v>
      </c>
      <c r="AR224" s="240">
        <v>0</v>
      </c>
      <c r="AS224" s="315">
        <f t="shared" si="174"/>
        <v>0</v>
      </c>
      <c r="AT224" s="240">
        <v>0</v>
      </c>
      <c r="AU224" s="315">
        <f t="shared" si="175"/>
        <v>0</v>
      </c>
      <c r="AV224" s="240">
        <v>0</v>
      </c>
      <c r="AW224" s="315">
        <f t="shared" si="176"/>
        <v>0</v>
      </c>
      <c r="AX224" s="240">
        <v>0</v>
      </c>
      <c r="AY224" s="315">
        <f t="shared" si="177"/>
        <v>0</v>
      </c>
      <c r="AZ224" s="240">
        <v>0</v>
      </c>
      <c r="BA224" s="315">
        <f t="shared" si="178"/>
        <v>0</v>
      </c>
      <c r="BB224" s="240">
        <v>0</v>
      </c>
      <c r="BC224" s="315">
        <f t="shared" si="179"/>
        <v>0</v>
      </c>
      <c r="BD224" s="240">
        <v>0</v>
      </c>
      <c r="BE224" s="315">
        <f t="shared" si="180"/>
        <v>0</v>
      </c>
      <c r="BF224" s="316">
        <f t="shared" si="181"/>
        <v>1340</v>
      </c>
      <c r="BG224" s="316">
        <f t="shared" si="182"/>
        <v>1340</v>
      </c>
      <c r="BH224" s="317" t="b">
        <f t="shared" si="183"/>
        <v>1</v>
      </c>
      <c r="BI224" s="317">
        <f t="shared" si="184"/>
        <v>0</v>
      </c>
      <c r="BJ224" s="318">
        <f t="shared" si="185"/>
        <v>22310078</v>
      </c>
      <c r="BK224" s="324">
        <v>348</v>
      </c>
      <c r="BL224" s="324">
        <v>5</v>
      </c>
      <c r="BM224" s="325">
        <f t="shared" si="186"/>
        <v>20</v>
      </c>
      <c r="BN224" s="325">
        <f t="shared" si="187"/>
        <v>0</v>
      </c>
      <c r="BO224" s="325">
        <f t="shared" si="188"/>
        <v>0</v>
      </c>
      <c r="BP224" s="325">
        <f t="shared" si="189"/>
        <v>0</v>
      </c>
      <c r="BQ224" s="326">
        <f t="shared" si="190"/>
        <v>67</v>
      </c>
      <c r="BR224" s="228">
        <f t="shared" si="191"/>
        <v>0</v>
      </c>
      <c r="BS224" s="228">
        <v>0</v>
      </c>
      <c r="BT224" s="228">
        <v>1</v>
      </c>
      <c r="BU224" s="228" t="s">
        <v>139</v>
      </c>
      <c r="BV224" s="228" t="str">
        <f t="shared" si="192"/>
        <v>0</v>
      </c>
      <c r="BW224" s="228" t="str">
        <f t="shared" si="193"/>
        <v>0</v>
      </c>
      <c r="BX224" s="228" t="str">
        <f t="shared" si="194"/>
        <v>1</v>
      </c>
      <c r="BY224" s="228" t="s">
        <v>23</v>
      </c>
      <c r="BZ224" s="327">
        <f t="shared" si="195"/>
        <v>0</v>
      </c>
      <c r="CA224" s="327">
        <f t="shared" si="196"/>
        <v>0</v>
      </c>
      <c r="CB224" s="327">
        <f t="shared" si="197"/>
        <v>1340</v>
      </c>
      <c r="CC224" s="327">
        <f t="shared" si="198"/>
        <v>0</v>
      </c>
      <c r="CD224" s="327">
        <f t="shared" si="199"/>
        <v>0</v>
      </c>
      <c r="CE224" s="327">
        <f t="shared" si="200"/>
        <v>0</v>
      </c>
      <c r="CF224" s="327">
        <f t="shared" si="201"/>
        <v>0</v>
      </c>
      <c r="CG224" s="327">
        <f t="shared" si="202"/>
        <v>0</v>
      </c>
      <c r="CH224" s="327">
        <f t="shared" si="203"/>
        <v>0</v>
      </c>
      <c r="CI224" s="327">
        <f t="shared" si="204"/>
        <v>0</v>
      </c>
      <c r="CJ224" s="327">
        <f t="shared" si="205"/>
        <v>0</v>
      </c>
      <c r="CK224" s="327">
        <f t="shared" si="206"/>
        <v>0</v>
      </c>
    </row>
    <row r="225" spans="2:89" s="228" customFormat="1" ht="30.6" x14ac:dyDescent="0.3">
      <c r="B225" s="227">
        <v>134</v>
      </c>
      <c r="C225" s="193">
        <v>223011</v>
      </c>
      <c r="D225" s="190">
        <v>22310108</v>
      </c>
      <c r="E225" s="151" t="s">
        <v>237</v>
      </c>
      <c r="F225" s="229" t="s">
        <v>344</v>
      </c>
      <c r="G225" s="229" t="s">
        <v>345</v>
      </c>
      <c r="H225" s="230" t="s">
        <v>18</v>
      </c>
      <c r="I225" s="234"/>
      <c r="J225" s="230" t="s">
        <v>19</v>
      </c>
      <c r="K225" s="232">
        <f t="shared" si="157"/>
        <v>34</v>
      </c>
      <c r="L225" s="193" t="s">
        <v>138</v>
      </c>
      <c r="M225" s="312">
        <f t="shared" si="158"/>
        <v>43</v>
      </c>
      <c r="N225" s="242">
        <v>43</v>
      </c>
      <c r="O225" s="313">
        <v>0</v>
      </c>
      <c r="P225" s="234">
        <f t="shared" si="159"/>
        <v>1462</v>
      </c>
      <c r="Q225" s="160" t="s">
        <v>139</v>
      </c>
      <c r="R225" s="235">
        <f t="shared" si="160"/>
        <v>0</v>
      </c>
      <c r="S225" s="234">
        <f t="shared" si="161"/>
        <v>0</v>
      </c>
      <c r="T225" s="235">
        <f t="shared" si="162"/>
        <v>25</v>
      </c>
      <c r="U225" s="234">
        <f t="shared" si="163"/>
        <v>1075</v>
      </c>
      <c r="V225" s="235">
        <f t="shared" si="164"/>
        <v>3</v>
      </c>
      <c r="W225" s="234">
        <f t="shared" si="165"/>
        <v>129</v>
      </c>
      <c r="X225" s="235">
        <f t="shared" si="166"/>
        <v>6</v>
      </c>
      <c r="Y225" s="234">
        <f t="shared" si="167"/>
        <v>258</v>
      </c>
      <c r="Z225" s="234">
        <f t="shared" si="207"/>
        <v>1462</v>
      </c>
      <c r="AA225" s="236" t="b">
        <f t="shared" si="168"/>
        <v>1</v>
      </c>
      <c r="AB225" s="230"/>
      <c r="AC225" s="243"/>
      <c r="AD225" s="230" t="s">
        <v>22</v>
      </c>
      <c r="AE225" s="229" t="s">
        <v>23</v>
      </c>
      <c r="AF225" s="244"/>
      <c r="AG225" s="245"/>
      <c r="AH225" s="240">
        <v>0</v>
      </c>
      <c r="AI225" s="315">
        <f t="shared" si="169"/>
        <v>0</v>
      </c>
      <c r="AJ225" s="240">
        <v>0</v>
      </c>
      <c r="AK225" s="315">
        <f t="shared" si="170"/>
        <v>0</v>
      </c>
      <c r="AL225" s="240">
        <v>0</v>
      </c>
      <c r="AM225" s="315">
        <f t="shared" si="171"/>
        <v>0</v>
      </c>
      <c r="AN225" s="240">
        <v>11</v>
      </c>
      <c r="AO225" s="315">
        <f t="shared" si="172"/>
        <v>473</v>
      </c>
      <c r="AP225" s="240">
        <v>11</v>
      </c>
      <c r="AQ225" s="315">
        <f t="shared" si="173"/>
        <v>473</v>
      </c>
      <c r="AR225" s="240">
        <v>3</v>
      </c>
      <c r="AS225" s="315">
        <f t="shared" si="174"/>
        <v>129</v>
      </c>
      <c r="AT225" s="240">
        <v>0</v>
      </c>
      <c r="AU225" s="315">
        <f t="shared" si="175"/>
        <v>0</v>
      </c>
      <c r="AV225" s="240">
        <v>3</v>
      </c>
      <c r="AW225" s="315">
        <f t="shared" si="176"/>
        <v>129</v>
      </c>
      <c r="AX225" s="240">
        <v>0</v>
      </c>
      <c r="AY225" s="315">
        <f t="shared" si="177"/>
        <v>0</v>
      </c>
      <c r="AZ225" s="240">
        <v>3</v>
      </c>
      <c r="BA225" s="315">
        <f t="shared" si="178"/>
        <v>129</v>
      </c>
      <c r="BB225" s="240">
        <v>0</v>
      </c>
      <c r="BC225" s="315">
        <f t="shared" si="179"/>
        <v>0</v>
      </c>
      <c r="BD225" s="240">
        <v>3</v>
      </c>
      <c r="BE225" s="315">
        <f t="shared" si="180"/>
        <v>129</v>
      </c>
      <c r="BF225" s="316">
        <f t="shared" si="181"/>
        <v>1462</v>
      </c>
      <c r="BG225" s="316">
        <f t="shared" si="182"/>
        <v>1462</v>
      </c>
      <c r="BH225" s="317" t="b">
        <f t="shared" si="183"/>
        <v>1</v>
      </c>
      <c r="BI225" s="317">
        <f t="shared" si="184"/>
        <v>0</v>
      </c>
      <c r="BJ225" s="318">
        <f t="shared" si="185"/>
        <v>22310108</v>
      </c>
      <c r="BK225" s="324">
        <v>348</v>
      </c>
      <c r="BL225" s="324">
        <v>5</v>
      </c>
      <c r="BM225" s="325">
        <f t="shared" si="186"/>
        <v>0</v>
      </c>
      <c r="BN225" s="325">
        <f t="shared" si="187"/>
        <v>25</v>
      </c>
      <c r="BO225" s="325">
        <f t="shared" si="188"/>
        <v>3</v>
      </c>
      <c r="BP225" s="325">
        <f t="shared" si="189"/>
        <v>6</v>
      </c>
      <c r="BQ225" s="326">
        <f t="shared" si="190"/>
        <v>43</v>
      </c>
      <c r="BR225" s="228">
        <f t="shared" si="191"/>
        <v>0</v>
      </c>
      <c r="BS225" s="228">
        <v>0</v>
      </c>
      <c r="BT225" s="228">
        <v>1</v>
      </c>
      <c r="BU225" s="228" t="s">
        <v>139</v>
      </c>
      <c r="BV225" s="228" t="str">
        <f t="shared" si="192"/>
        <v>0</v>
      </c>
      <c r="BW225" s="228" t="str">
        <f t="shared" si="193"/>
        <v>0</v>
      </c>
      <c r="BX225" s="228" t="str">
        <f t="shared" si="194"/>
        <v>1</v>
      </c>
      <c r="BY225" s="228" t="s">
        <v>23</v>
      </c>
      <c r="BZ225" s="327">
        <f t="shared" si="195"/>
        <v>0</v>
      </c>
      <c r="CA225" s="327">
        <f t="shared" si="196"/>
        <v>0</v>
      </c>
      <c r="CB225" s="327">
        <f t="shared" si="197"/>
        <v>0</v>
      </c>
      <c r="CC225" s="327">
        <f t="shared" si="198"/>
        <v>473</v>
      </c>
      <c r="CD225" s="327">
        <f t="shared" si="199"/>
        <v>473</v>
      </c>
      <c r="CE225" s="327">
        <f t="shared" si="200"/>
        <v>129</v>
      </c>
      <c r="CF225" s="327">
        <f t="shared" si="201"/>
        <v>0</v>
      </c>
      <c r="CG225" s="327">
        <f t="shared" si="202"/>
        <v>129</v>
      </c>
      <c r="CH225" s="327">
        <f t="shared" si="203"/>
        <v>0</v>
      </c>
      <c r="CI225" s="327">
        <f t="shared" si="204"/>
        <v>129</v>
      </c>
      <c r="CJ225" s="327">
        <f t="shared" si="205"/>
        <v>0</v>
      </c>
      <c r="CK225" s="327">
        <f t="shared" si="206"/>
        <v>129</v>
      </c>
    </row>
    <row r="226" spans="2:89" s="228" customFormat="1" ht="30.6" x14ac:dyDescent="0.3">
      <c r="B226" s="227">
        <v>134</v>
      </c>
      <c r="C226" s="193">
        <v>223011</v>
      </c>
      <c r="D226" s="190">
        <v>22310108</v>
      </c>
      <c r="E226" s="151" t="s">
        <v>237</v>
      </c>
      <c r="F226" s="229" t="s">
        <v>344</v>
      </c>
      <c r="G226" s="229" t="s">
        <v>345</v>
      </c>
      <c r="H226" s="230" t="s">
        <v>18</v>
      </c>
      <c r="I226" s="234"/>
      <c r="J226" s="230" t="s">
        <v>19</v>
      </c>
      <c r="K226" s="232">
        <f t="shared" si="157"/>
        <v>69</v>
      </c>
      <c r="L226" s="193" t="s">
        <v>138</v>
      </c>
      <c r="M226" s="312">
        <f t="shared" si="158"/>
        <v>49.3</v>
      </c>
      <c r="N226" s="242">
        <v>49.3</v>
      </c>
      <c r="O226" s="313">
        <v>0</v>
      </c>
      <c r="P226" s="234">
        <f t="shared" si="159"/>
        <v>3401.7</v>
      </c>
      <c r="Q226" s="160" t="s">
        <v>139</v>
      </c>
      <c r="R226" s="235">
        <f t="shared" si="160"/>
        <v>57</v>
      </c>
      <c r="S226" s="234">
        <f t="shared" si="161"/>
        <v>2810.1</v>
      </c>
      <c r="T226" s="235">
        <f t="shared" si="162"/>
        <v>3</v>
      </c>
      <c r="U226" s="234">
        <f t="shared" si="163"/>
        <v>147.89999999999998</v>
      </c>
      <c r="V226" s="235">
        <f t="shared" si="164"/>
        <v>3</v>
      </c>
      <c r="W226" s="234">
        <f t="shared" si="165"/>
        <v>147.89999999999998</v>
      </c>
      <c r="X226" s="235">
        <f t="shared" si="166"/>
        <v>6</v>
      </c>
      <c r="Y226" s="234">
        <f t="shared" si="167"/>
        <v>295.79999999999995</v>
      </c>
      <c r="Z226" s="234">
        <f t="shared" si="207"/>
        <v>3401.7</v>
      </c>
      <c r="AA226" s="236" t="b">
        <f t="shared" si="168"/>
        <v>1</v>
      </c>
      <c r="AB226" s="230"/>
      <c r="AC226" s="243"/>
      <c r="AD226" s="230" t="s">
        <v>22</v>
      </c>
      <c r="AE226" s="229" t="s">
        <v>23</v>
      </c>
      <c r="AF226" s="244"/>
      <c r="AG226" s="245"/>
      <c r="AH226" s="240">
        <v>0</v>
      </c>
      <c r="AI226" s="315">
        <f t="shared" si="169"/>
        <v>0</v>
      </c>
      <c r="AJ226" s="240">
        <v>17</v>
      </c>
      <c r="AK226" s="315">
        <f t="shared" si="170"/>
        <v>838.09999999999991</v>
      </c>
      <c r="AL226" s="240">
        <v>40</v>
      </c>
      <c r="AM226" s="315">
        <f t="shared" si="171"/>
        <v>1972</v>
      </c>
      <c r="AN226" s="240">
        <v>0</v>
      </c>
      <c r="AO226" s="315">
        <f t="shared" si="172"/>
        <v>0</v>
      </c>
      <c r="AP226" s="240"/>
      <c r="AQ226" s="315">
        <f t="shared" si="173"/>
        <v>0</v>
      </c>
      <c r="AR226" s="240">
        <v>3</v>
      </c>
      <c r="AS226" s="315">
        <f t="shared" si="174"/>
        <v>147.89999999999998</v>
      </c>
      <c r="AT226" s="240">
        <v>0</v>
      </c>
      <c r="AU226" s="315">
        <f t="shared" si="175"/>
        <v>0</v>
      </c>
      <c r="AV226" s="240">
        <v>3</v>
      </c>
      <c r="AW226" s="315">
        <f t="shared" si="176"/>
        <v>147.89999999999998</v>
      </c>
      <c r="AX226" s="240">
        <v>0</v>
      </c>
      <c r="AY226" s="315">
        <f t="shared" si="177"/>
        <v>0</v>
      </c>
      <c r="AZ226" s="240">
        <v>3</v>
      </c>
      <c r="BA226" s="315">
        <f t="shared" si="178"/>
        <v>147.89999999999998</v>
      </c>
      <c r="BB226" s="240">
        <v>0</v>
      </c>
      <c r="BC226" s="315">
        <f t="shared" si="179"/>
        <v>0</v>
      </c>
      <c r="BD226" s="240">
        <v>3</v>
      </c>
      <c r="BE226" s="315">
        <f t="shared" si="180"/>
        <v>147.89999999999998</v>
      </c>
      <c r="BF226" s="316">
        <f t="shared" si="181"/>
        <v>3401.7</v>
      </c>
      <c r="BG226" s="316">
        <f t="shared" si="182"/>
        <v>3401.7000000000003</v>
      </c>
      <c r="BH226" s="317" t="b">
        <f t="shared" si="183"/>
        <v>1</v>
      </c>
      <c r="BI226" s="317">
        <f t="shared" si="184"/>
        <v>0</v>
      </c>
      <c r="BJ226" s="318">
        <f t="shared" si="185"/>
        <v>22310108</v>
      </c>
      <c r="BK226" s="324">
        <v>348</v>
      </c>
      <c r="BL226" s="324">
        <v>5</v>
      </c>
      <c r="BM226" s="325">
        <f t="shared" si="186"/>
        <v>57</v>
      </c>
      <c r="BN226" s="325">
        <f t="shared" si="187"/>
        <v>3</v>
      </c>
      <c r="BO226" s="325">
        <f t="shared" si="188"/>
        <v>3</v>
      </c>
      <c r="BP226" s="325">
        <f t="shared" si="189"/>
        <v>6</v>
      </c>
      <c r="BQ226" s="326">
        <f t="shared" si="190"/>
        <v>49.3</v>
      </c>
      <c r="BR226" s="228">
        <f t="shared" si="191"/>
        <v>0</v>
      </c>
      <c r="BS226" s="228">
        <v>0</v>
      </c>
      <c r="BT226" s="228">
        <v>1</v>
      </c>
      <c r="BU226" s="228" t="s">
        <v>139</v>
      </c>
      <c r="BV226" s="228" t="str">
        <f t="shared" si="192"/>
        <v>0</v>
      </c>
      <c r="BW226" s="228" t="str">
        <f t="shared" si="193"/>
        <v>0</v>
      </c>
      <c r="BX226" s="228" t="str">
        <f t="shared" si="194"/>
        <v>1</v>
      </c>
      <c r="BY226" s="228" t="s">
        <v>23</v>
      </c>
      <c r="BZ226" s="327">
        <f t="shared" si="195"/>
        <v>0</v>
      </c>
      <c r="CA226" s="327">
        <f t="shared" si="196"/>
        <v>838.09999999999991</v>
      </c>
      <c r="CB226" s="327">
        <f t="shared" si="197"/>
        <v>1972</v>
      </c>
      <c r="CC226" s="327">
        <f t="shared" si="198"/>
        <v>0</v>
      </c>
      <c r="CD226" s="327">
        <f t="shared" si="199"/>
        <v>0</v>
      </c>
      <c r="CE226" s="327">
        <f t="shared" si="200"/>
        <v>147.89999999999998</v>
      </c>
      <c r="CF226" s="327">
        <f t="shared" si="201"/>
        <v>0</v>
      </c>
      <c r="CG226" s="327">
        <f t="shared" si="202"/>
        <v>147.89999999999998</v>
      </c>
      <c r="CH226" s="327">
        <f t="shared" si="203"/>
        <v>0</v>
      </c>
      <c r="CI226" s="327">
        <f t="shared" si="204"/>
        <v>147.89999999999998</v>
      </c>
      <c r="CJ226" s="327">
        <f t="shared" si="205"/>
        <v>0</v>
      </c>
      <c r="CK226" s="327">
        <f t="shared" si="206"/>
        <v>147.89999999999998</v>
      </c>
    </row>
    <row r="227" spans="2:89" s="228" customFormat="1" ht="20.399999999999999" x14ac:dyDescent="0.3">
      <c r="B227" s="227">
        <v>135</v>
      </c>
      <c r="C227" s="193">
        <v>221061</v>
      </c>
      <c r="D227" s="193">
        <v>22160003</v>
      </c>
      <c r="E227" s="151" t="s">
        <v>25</v>
      </c>
      <c r="F227" s="229" t="s">
        <v>344</v>
      </c>
      <c r="G227" s="229" t="s">
        <v>345</v>
      </c>
      <c r="H227" s="230" t="s">
        <v>18</v>
      </c>
      <c r="I227" s="234"/>
      <c r="J227" s="230" t="s">
        <v>19</v>
      </c>
      <c r="K227" s="232">
        <f t="shared" si="157"/>
        <v>333</v>
      </c>
      <c r="L227" s="193" t="s">
        <v>238</v>
      </c>
      <c r="M227" s="312">
        <f t="shared" si="158"/>
        <v>18</v>
      </c>
      <c r="N227" s="242">
        <v>18</v>
      </c>
      <c r="O227" s="313">
        <v>0</v>
      </c>
      <c r="P227" s="234">
        <f t="shared" si="159"/>
        <v>5994</v>
      </c>
      <c r="Q227" s="160" t="s">
        <v>139</v>
      </c>
      <c r="R227" s="235">
        <f t="shared" si="160"/>
        <v>72</v>
      </c>
      <c r="S227" s="234">
        <f t="shared" si="161"/>
        <v>1296</v>
      </c>
      <c r="T227" s="235">
        <f t="shared" si="162"/>
        <v>93</v>
      </c>
      <c r="U227" s="234">
        <f t="shared" si="163"/>
        <v>1674</v>
      </c>
      <c r="V227" s="235">
        <f t="shared" si="164"/>
        <v>84</v>
      </c>
      <c r="W227" s="234">
        <f t="shared" si="165"/>
        <v>1512</v>
      </c>
      <c r="X227" s="235">
        <f t="shared" si="166"/>
        <v>84</v>
      </c>
      <c r="Y227" s="234">
        <f t="shared" si="167"/>
        <v>1512</v>
      </c>
      <c r="Z227" s="234">
        <f>Y227+W227+U227+S227</f>
        <v>5994</v>
      </c>
      <c r="AA227" s="236" t="b">
        <f t="shared" si="168"/>
        <v>1</v>
      </c>
      <c r="AB227" s="230" t="s">
        <v>22</v>
      </c>
      <c r="AC227" s="243"/>
      <c r="AD227" s="243"/>
      <c r="AE227" s="229" t="s">
        <v>23</v>
      </c>
      <c r="AF227" s="244"/>
      <c r="AG227" s="245"/>
      <c r="AH227" s="240">
        <v>0</v>
      </c>
      <c r="AI227" s="315">
        <f t="shared" si="169"/>
        <v>0</v>
      </c>
      <c r="AJ227" s="240">
        <v>36</v>
      </c>
      <c r="AK227" s="315">
        <f t="shared" si="170"/>
        <v>648</v>
      </c>
      <c r="AL227" s="240">
        <v>36</v>
      </c>
      <c r="AM227" s="315">
        <f t="shared" si="171"/>
        <v>648</v>
      </c>
      <c r="AN227" s="240">
        <v>38</v>
      </c>
      <c r="AO227" s="315">
        <f t="shared" si="172"/>
        <v>684</v>
      </c>
      <c r="AP227" s="240">
        <v>27</v>
      </c>
      <c r="AQ227" s="315">
        <f t="shared" si="173"/>
        <v>486</v>
      </c>
      <c r="AR227" s="240">
        <v>28</v>
      </c>
      <c r="AS227" s="315">
        <f t="shared" si="174"/>
        <v>504</v>
      </c>
      <c r="AT227" s="240">
        <v>28</v>
      </c>
      <c r="AU227" s="315">
        <f t="shared" si="175"/>
        <v>504</v>
      </c>
      <c r="AV227" s="240">
        <v>28</v>
      </c>
      <c r="AW227" s="315">
        <f t="shared" si="176"/>
        <v>504</v>
      </c>
      <c r="AX227" s="240">
        <v>28</v>
      </c>
      <c r="AY227" s="315">
        <f t="shared" si="177"/>
        <v>504</v>
      </c>
      <c r="AZ227" s="240">
        <v>28</v>
      </c>
      <c r="BA227" s="315">
        <f t="shared" si="178"/>
        <v>504</v>
      </c>
      <c r="BB227" s="240">
        <v>28</v>
      </c>
      <c r="BC227" s="315">
        <f t="shared" si="179"/>
        <v>504</v>
      </c>
      <c r="BD227" s="240">
        <v>28</v>
      </c>
      <c r="BE227" s="315">
        <f t="shared" si="180"/>
        <v>504</v>
      </c>
      <c r="BF227" s="316">
        <f t="shared" si="181"/>
        <v>5994</v>
      </c>
      <c r="BG227" s="316">
        <f t="shared" si="182"/>
        <v>5994</v>
      </c>
      <c r="BH227" s="317" t="b">
        <f t="shared" si="183"/>
        <v>1</v>
      </c>
      <c r="BI227" s="317">
        <f t="shared" si="184"/>
        <v>0</v>
      </c>
      <c r="BJ227" s="318">
        <f t="shared" si="185"/>
        <v>22160003</v>
      </c>
      <c r="BK227" s="324">
        <v>348</v>
      </c>
      <c r="BL227" s="324">
        <v>5</v>
      </c>
      <c r="BM227" s="325">
        <f t="shared" si="186"/>
        <v>72</v>
      </c>
      <c r="BN227" s="325">
        <f t="shared" si="187"/>
        <v>93</v>
      </c>
      <c r="BO227" s="325">
        <f t="shared" si="188"/>
        <v>84</v>
      </c>
      <c r="BP227" s="325">
        <f t="shared" si="189"/>
        <v>84</v>
      </c>
      <c r="BQ227" s="326">
        <f t="shared" si="190"/>
        <v>18</v>
      </c>
      <c r="BR227" s="228">
        <f t="shared" si="191"/>
        <v>0</v>
      </c>
      <c r="BS227" s="228">
        <v>0</v>
      </c>
      <c r="BT227" s="228">
        <v>1</v>
      </c>
      <c r="BU227" s="228" t="s">
        <v>139</v>
      </c>
      <c r="BV227" s="228" t="str">
        <f t="shared" si="192"/>
        <v>1</v>
      </c>
      <c r="BW227" s="228" t="str">
        <f t="shared" si="193"/>
        <v>0</v>
      </c>
      <c r="BX227" s="228" t="str">
        <f t="shared" si="194"/>
        <v>0</v>
      </c>
      <c r="BY227" s="228" t="s">
        <v>23</v>
      </c>
      <c r="BZ227" s="327">
        <f t="shared" si="195"/>
        <v>0</v>
      </c>
      <c r="CA227" s="327">
        <f t="shared" si="196"/>
        <v>648</v>
      </c>
      <c r="CB227" s="327">
        <f t="shared" si="197"/>
        <v>648</v>
      </c>
      <c r="CC227" s="327">
        <f t="shared" si="198"/>
        <v>684</v>
      </c>
      <c r="CD227" s="327">
        <f t="shared" si="199"/>
        <v>486</v>
      </c>
      <c r="CE227" s="327">
        <f t="shared" si="200"/>
        <v>504</v>
      </c>
      <c r="CF227" s="327">
        <f t="shared" si="201"/>
        <v>504</v>
      </c>
      <c r="CG227" s="327">
        <f t="shared" si="202"/>
        <v>504</v>
      </c>
      <c r="CH227" s="327">
        <f t="shared" si="203"/>
        <v>504</v>
      </c>
      <c r="CI227" s="327">
        <f t="shared" si="204"/>
        <v>504</v>
      </c>
      <c r="CJ227" s="327">
        <f t="shared" si="205"/>
        <v>504</v>
      </c>
      <c r="CK227" s="327">
        <f t="shared" si="206"/>
        <v>504</v>
      </c>
    </row>
    <row r="228" spans="2:89" s="228" customFormat="1" ht="20.399999999999999" x14ac:dyDescent="0.3">
      <c r="B228" s="227">
        <v>135</v>
      </c>
      <c r="C228" s="193">
        <v>221061</v>
      </c>
      <c r="D228" s="193">
        <v>22160002</v>
      </c>
      <c r="E228" s="151" t="s">
        <v>388</v>
      </c>
      <c r="F228" s="229" t="s">
        <v>344</v>
      </c>
      <c r="G228" s="229" t="s">
        <v>345</v>
      </c>
      <c r="H228" s="230" t="s">
        <v>18</v>
      </c>
      <c r="I228" s="234"/>
      <c r="J228" s="230" t="s">
        <v>19</v>
      </c>
      <c r="K228" s="232">
        <f t="shared" si="157"/>
        <v>1076</v>
      </c>
      <c r="L228" s="193" t="s">
        <v>238</v>
      </c>
      <c r="M228" s="312">
        <f t="shared" si="158"/>
        <v>6.96</v>
      </c>
      <c r="N228" s="242">
        <v>6.96</v>
      </c>
      <c r="O228" s="313">
        <v>0</v>
      </c>
      <c r="P228" s="234">
        <f t="shared" si="159"/>
        <v>7488.96</v>
      </c>
      <c r="Q228" s="160" t="s">
        <v>139</v>
      </c>
      <c r="R228" s="235">
        <f t="shared" si="160"/>
        <v>528</v>
      </c>
      <c r="S228" s="234">
        <f t="shared" si="161"/>
        <v>3674.88</v>
      </c>
      <c r="T228" s="235">
        <f t="shared" si="162"/>
        <v>548</v>
      </c>
      <c r="U228" s="234">
        <f t="shared" si="163"/>
        <v>3814.08</v>
      </c>
      <c r="V228" s="235">
        <f t="shared" si="164"/>
        <v>0</v>
      </c>
      <c r="W228" s="234">
        <f t="shared" si="165"/>
        <v>0</v>
      </c>
      <c r="X228" s="235">
        <f t="shared" si="166"/>
        <v>0</v>
      </c>
      <c r="Y228" s="234">
        <f t="shared" si="167"/>
        <v>0</v>
      </c>
      <c r="Z228" s="234">
        <f>Y228+W228+U228+S228</f>
        <v>7488.96</v>
      </c>
      <c r="AA228" s="236" t="b">
        <f t="shared" si="168"/>
        <v>1</v>
      </c>
      <c r="AB228" s="230" t="s">
        <v>22</v>
      </c>
      <c r="AC228" s="243"/>
      <c r="AD228" s="243"/>
      <c r="AE228" s="229" t="s">
        <v>23</v>
      </c>
      <c r="AF228" s="244"/>
      <c r="AG228" s="245"/>
      <c r="AH228" s="240">
        <v>0</v>
      </c>
      <c r="AI228" s="315">
        <f t="shared" si="169"/>
        <v>0</v>
      </c>
      <c r="AJ228" s="240">
        <v>264</v>
      </c>
      <c r="AK228" s="315">
        <f t="shared" si="170"/>
        <v>1837.44</v>
      </c>
      <c r="AL228" s="240">
        <v>264</v>
      </c>
      <c r="AM228" s="315">
        <f t="shared" si="171"/>
        <v>1837.44</v>
      </c>
      <c r="AN228" s="240">
        <v>260</v>
      </c>
      <c r="AO228" s="315">
        <f t="shared" si="172"/>
        <v>1809.6</v>
      </c>
      <c r="AP228" s="240">
        <v>288</v>
      </c>
      <c r="AQ228" s="315">
        <f t="shared" si="173"/>
        <v>2004.48</v>
      </c>
      <c r="AR228" s="240">
        <v>0</v>
      </c>
      <c r="AS228" s="315">
        <f t="shared" si="174"/>
        <v>0</v>
      </c>
      <c r="AT228" s="240">
        <v>0</v>
      </c>
      <c r="AU228" s="315">
        <f t="shared" si="175"/>
        <v>0</v>
      </c>
      <c r="AV228" s="240">
        <v>0</v>
      </c>
      <c r="AW228" s="315">
        <f t="shared" si="176"/>
        <v>0</v>
      </c>
      <c r="AX228" s="240">
        <v>0</v>
      </c>
      <c r="AY228" s="315">
        <f t="shared" si="177"/>
        <v>0</v>
      </c>
      <c r="AZ228" s="240">
        <v>0</v>
      </c>
      <c r="BA228" s="315">
        <f t="shared" si="178"/>
        <v>0</v>
      </c>
      <c r="BB228" s="240">
        <v>0</v>
      </c>
      <c r="BC228" s="315">
        <f t="shared" si="179"/>
        <v>0</v>
      </c>
      <c r="BD228" s="240">
        <v>0</v>
      </c>
      <c r="BE228" s="315">
        <f t="shared" si="180"/>
        <v>0</v>
      </c>
      <c r="BF228" s="316">
        <f t="shared" si="181"/>
        <v>7488.96</v>
      </c>
      <c r="BG228" s="316">
        <f t="shared" si="182"/>
        <v>7488.9599999999991</v>
      </c>
      <c r="BH228" s="317" t="b">
        <f t="shared" si="183"/>
        <v>1</v>
      </c>
      <c r="BI228" s="317">
        <f t="shared" si="184"/>
        <v>0</v>
      </c>
      <c r="BJ228" s="318">
        <f t="shared" si="185"/>
        <v>22160002</v>
      </c>
      <c r="BK228" s="324">
        <v>348</v>
      </c>
      <c r="BL228" s="324">
        <v>5</v>
      </c>
      <c r="BM228" s="325">
        <f t="shared" si="186"/>
        <v>528</v>
      </c>
      <c r="BN228" s="325">
        <f t="shared" si="187"/>
        <v>548</v>
      </c>
      <c r="BO228" s="325">
        <f t="shared" si="188"/>
        <v>0</v>
      </c>
      <c r="BP228" s="325">
        <f t="shared" si="189"/>
        <v>0</v>
      </c>
      <c r="BQ228" s="326">
        <f t="shared" si="190"/>
        <v>6.96</v>
      </c>
      <c r="BR228" s="228">
        <f t="shared" si="191"/>
        <v>0</v>
      </c>
      <c r="BS228" s="228">
        <v>0</v>
      </c>
      <c r="BT228" s="228">
        <v>1</v>
      </c>
      <c r="BU228" s="228" t="s">
        <v>139</v>
      </c>
      <c r="BV228" s="228" t="str">
        <f t="shared" si="192"/>
        <v>1</v>
      </c>
      <c r="BW228" s="228" t="str">
        <f t="shared" si="193"/>
        <v>0</v>
      </c>
      <c r="BX228" s="228" t="str">
        <f t="shared" si="194"/>
        <v>0</v>
      </c>
      <c r="BY228" s="228" t="s">
        <v>23</v>
      </c>
      <c r="BZ228" s="327">
        <f t="shared" si="195"/>
        <v>0</v>
      </c>
      <c r="CA228" s="327">
        <f t="shared" si="196"/>
        <v>1837.44</v>
      </c>
      <c r="CB228" s="327">
        <f t="shared" si="197"/>
        <v>1837.44</v>
      </c>
      <c r="CC228" s="327">
        <f t="shared" si="198"/>
        <v>1809.6</v>
      </c>
      <c r="CD228" s="327">
        <f t="shared" si="199"/>
        <v>2004.48</v>
      </c>
      <c r="CE228" s="327">
        <f t="shared" si="200"/>
        <v>0</v>
      </c>
      <c r="CF228" s="327">
        <f t="shared" si="201"/>
        <v>0</v>
      </c>
      <c r="CG228" s="327">
        <f t="shared" si="202"/>
        <v>0</v>
      </c>
      <c r="CH228" s="327">
        <f t="shared" si="203"/>
        <v>0</v>
      </c>
      <c r="CI228" s="327">
        <f t="shared" si="204"/>
        <v>0</v>
      </c>
      <c r="CJ228" s="327">
        <f t="shared" si="205"/>
        <v>0</v>
      </c>
      <c r="CK228" s="327">
        <f t="shared" si="206"/>
        <v>0</v>
      </c>
    </row>
    <row r="229" spans="2:89" s="228" customFormat="1" ht="20.399999999999999" x14ac:dyDescent="0.3">
      <c r="B229" s="227">
        <v>136</v>
      </c>
      <c r="C229" s="193">
        <v>246011</v>
      </c>
      <c r="D229" s="193">
        <v>24610584</v>
      </c>
      <c r="E229" s="157" t="s">
        <v>239</v>
      </c>
      <c r="F229" s="229" t="s">
        <v>344</v>
      </c>
      <c r="G229" s="229" t="s">
        <v>345</v>
      </c>
      <c r="H229" s="230" t="s">
        <v>18</v>
      </c>
      <c r="I229" s="227"/>
      <c r="J229" s="230" t="s">
        <v>19</v>
      </c>
      <c r="K229" s="232">
        <f t="shared" si="157"/>
        <v>0</v>
      </c>
      <c r="L229" s="158" t="s">
        <v>20</v>
      </c>
      <c r="M229" s="312">
        <f t="shared" si="158"/>
        <v>40.94</v>
      </c>
      <c r="N229" s="241">
        <v>40.94</v>
      </c>
      <c r="O229" s="313">
        <v>0</v>
      </c>
      <c r="P229" s="234">
        <f t="shared" si="159"/>
        <v>0</v>
      </c>
      <c r="Q229" s="160" t="s">
        <v>139</v>
      </c>
      <c r="R229" s="235">
        <f t="shared" si="160"/>
        <v>0</v>
      </c>
      <c r="S229" s="234">
        <f t="shared" si="161"/>
        <v>0</v>
      </c>
      <c r="T229" s="235">
        <f t="shared" si="162"/>
        <v>0</v>
      </c>
      <c r="U229" s="234">
        <f t="shared" si="163"/>
        <v>0</v>
      </c>
      <c r="V229" s="235">
        <f t="shared" si="164"/>
        <v>0</v>
      </c>
      <c r="W229" s="234">
        <f t="shared" si="165"/>
        <v>0</v>
      </c>
      <c r="X229" s="235">
        <f t="shared" si="166"/>
        <v>0</v>
      </c>
      <c r="Y229" s="234">
        <f t="shared" si="167"/>
        <v>0</v>
      </c>
      <c r="Z229" s="234">
        <f t="shared" ref="Z229:Z261" si="258">S229+U229+W229+Y229</f>
        <v>0</v>
      </c>
      <c r="AA229" s="236" t="b">
        <f t="shared" si="168"/>
        <v>1</v>
      </c>
      <c r="AB229" s="230" t="s">
        <v>22</v>
      </c>
      <c r="AC229" s="246"/>
      <c r="AD229" s="227"/>
      <c r="AE229" s="229" t="s">
        <v>23</v>
      </c>
      <c r="AF229" s="247"/>
      <c r="AG229" s="248"/>
      <c r="AH229" s="249">
        <v>0</v>
      </c>
      <c r="AI229" s="315">
        <f t="shared" si="169"/>
        <v>0</v>
      </c>
      <c r="AJ229" s="249">
        <v>0</v>
      </c>
      <c r="AK229" s="315">
        <f t="shared" si="170"/>
        <v>0</v>
      </c>
      <c r="AL229" s="249">
        <v>0</v>
      </c>
      <c r="AM229" s="315">
        <f t="shared" si="171"/>
        <v>0</v>
      </c>
      <c r="AN229" s="249">
        <v>0</v>
      </c>
      <c r="AO229" s="315">
        <f t="shared" si="172"/>
        <v>0</v>
      </c>
      <c r="AP229" s="249">
        <v>0</v>
      </c>
      <c r="AQ229" s="315">
        <f t="shared" si="173"/>
        <v>0</v>
      </c>
      <c r="AR229" s="249">
        <v>0</v>
      </c>
      <c r="AS229" s="315">
        <f t="shared" si="174"/>
        <v>0</v>
      </c>
      <c r="AT229" s="249">
        <v>0</v>
      </c>
      <c r="AU229" s="315">
        <f t="shared" si="175"/>
        <v>0</v>
      </c>
      <c r="AV229" s="249">
        <v>0</v>
      </c>
      <c r="AW229" s="315">
        <f t="shared" si="176"/>
        <v>0</v>
      </c>
      <c r="AX229" s="249">
        <v>0</v>
      </c>
      <c r="AY229" s="315">
        <f t="shared" si="177"/>
        <v>0</v>
      </c>
      <c r="AZ229" s="249">
        <v>0</v>
      </c>
      <c r="BA229" s="315">
        <f t="shared" si="178"/>
        <v>0</v>
      </c>
      <c r="BB229" s="249">
        <v>0</v>
      </c>
      <c r="BC229" s="315">
        <f t="shared" si="179"/>
        <v>0</v>
      </c>
      <c r="BD229" s="249">
        <v>0</v>
      </c>
      <c r="BE229" s="315">
        <f t="shared" si="180"/>
        <v>0</v>
      </c>
      <c r="BF229" s="316">
        <f t="shared" si="181"/>
        <v>0</v>
      </c>
      <c r="BG229" s="316">
        <f t="shared" si="182"/>
        <v>0</v>
      </c>
      <c r="BH229" s="317" t="b">
        <f t="shared" si="183"/>
        <v>1</v>
      </c>
      <c r="BI229" s="317">
        <f t="shared" si="184"/>
        <v>0</v>
      </c>
      <c r="BJ229" s="318">
        <f t="shared" si="185"/>
        <v>24610584</v>
      </c>
      <c r="BK229" s="324">
        <v>348</v>
      </c>
      <c r="BL229" s="324">
        <v>5</v>
      </c>
      <c r="BM229" s="325">
        <f t="shared" si="186"/>
        <v>0</v>
      </c>
      <c r="BN229" s="325">
        <f t="shared" si="187"/>
        <v>0</v>
      </c>
      <c r="BO229" s="325">
        <f t="shared" si="188"/>
        <v>0</v>
      </c>
      <c r="BP229" s="325">
        <f t="shared" si="189"/>
        <v>0</v>
      </c>
      <c r="BQ229" s="326">
        <f t="shared" si="190"/>
        <v>40.94</v>
      </c>
      <c r="BR229" s="228">
        <f t="shared" si="191"/>
        <v>0</v>
      </c>
      <c r="BS229" s="228">
        <v>0</v>
      </c>
      <c r="BT229" s="228">
        <v>1</v>
      </c>
      <c r="BU229" s="228" t="s">
        <v>139</v>
      </c>
      <c r="BV229" s="228" t="str">
        <f t="shared" si="192"/>
        <v>1</v>
      </c>
      <c r="BW229" s="228" t="str">
        <f t="shared" si="193"/>
        <v>0</v>
      </c>
      <c r="BX229" s="228" t="str">
        <f t="shared" si="194"/>
        <v>0</v>
      </c>
      <c r="BY229" s="228" t="s">
        <v>23</v>
      </c>
      <c r="BZ229" s="327">
        <f t="shared" si="195"/>
        <v>0</v>
      </c>
      <c r="CA229" s="327">
        <f t="shared" si="196"/>
        <v>0</v>
      </c>
      <c r="CB229" s="327">
        <f t="shared" si="197"/>
        <v>0</v>
      </c>
      <c r="CC229" s="327">
        <f t="shared" si="198"/>
        <v>0</v>
      </c>
      <c r="CD229" s="327">
        <f t="shared" si="199"/>
        <v>0</v>
      </c>
      <c r="CE229" s="327">
        <f t="shared" si="200"/>
        <v>0</v>
      </c>
      <c r="CF229" s="327">
        <f t="shared" si="201"/>
        <v>0</v>
      </c>
      <c r="CG229" s="327">
        <f t="shared" si="202"/>
        <v>0</v>
      </c>
      <c r="CH229" s="327">
        <f t="shared" si="203"/>
        <v>0</v>
      </c>
      <c r="CI229" s="327">
        <f t="shared" si="204"/>
        <v>0</v>
      </c>
      <c r="CJ229" s="327">
        <f t="shared" si="205"/>
        <v>0</v>
      </c>
      <c r="CK229" s="327">
        <f t="shared" si="206"/>
        <v>0</v>
      </c>
    </row>
    <row r="230" spans="2:89" ht="20.399999999999999" x14ac:dyDescent="0.3">
      <c r="B230" s="129">
        <v>137</v>
      </c>
      <c r="C230" s="107">
        <v>246011</v>
      </c>
      <c r="D230" s="146">
        <v>24610445</v>
      </c>
      <c r="E230" s="157" t="s">
        <v>240</v>
      </c>
      <c r="F230" s="108" t="s">
        <v>344</v>
      </c>
      <c r="G230" s="108" t="s">
        <v>345</v>
      </c>
      <c r="H230" s="109" t="s">
        <v>18</v>
      </c>
      <c r="I230" s="123"/>
      <c r="J230" s="109" t="s">
        <v>19</v>
      </c>
      <c r="K230" s="111">
        <f t="shared" si="157"/>
        <v>0</v>
      </c>
      <c r="L230" s="156" t="s">
        <v>20</v>
      </c>
      <c r="M230" s="262">
        <f t="shared" si="158"/>
        <v>15</v>
      </c>
      <c r="N230" s="141">
        <v>15</v>
      </c>
      <c r="O230" s="261">
        <v>0</v>
      </c>
      <c r="P230" s="110">
        <f t="shared" si="159"/>
        <v>0</v>
      </c>
      <c r="Q230" s="112" t="s">
        <v>139</v>
      </c>
      <c r="R230" s="113">
        <f t="shared" si="160"/>
        <v>0</v>
      </c>
      <c r="S230" s="114">
        <f t="shared" si="161"/>
        <v>0</v>
      </c>
      <c r="T230" s="113">
        <f t="shared" si="162"/>
        <v>0</v>
      </c>
      <c r="U230" s="114">
        <f t="shared" si="163"/>
        <v>0</v>
      </c>
      <c r="V230" s="113">
        <f t="shared" si="164"/>
        <v>0</v>
      </c>
      <c r="W230" s="114">
        <f t="shared" si="165"/>
        <v>0</v>
      </c>
      <c r="X230" s="113">
        <f t="shared" si="166"/>
        <v>0</v>
      </c>
      <c r="Y230" s="114">
        <f t="shared" si="167"/>
        <v>0</v>
      </c>
      <c r="Z230" s="116">
        <f t="shared" si="258"/>
        <v>0</v>
      </c>
      <c r="AA230" s="117" t="b">
        <f t="shared" si="168"/>
        <v>1</v>
      </c>
      <c r="AB230" s="109" t="s">
        <v>22</v>
      </c>
      <c r="AC230" s="124"/>
      <c r="AD230" s="123"/>
      <c r="AE230" s="108" t="s">
        <v>23</v>
      </c>
      <c r="AF230" s="125"/>
      <c r="AG230" s="126"/>
      <c r="AH230" s="22">
        <v>0</v>
      </c>
      <c r="AI230" s="164">
        <f t="shared" si="169"/>
        <v>0</v>
      </c>
      <c r="AJ230" s="22">
        <v>0</v>
      </c>
      <c r="AK230" s="164">
        <f t="shared" si="170"/>
        <v>0</v>
      </c>
      <c r="AL230" s="22">
        <v>0</v>
      </c>
      <c r="AM230" s="164">
        <f t="shared" si="171"/>
        <v>0</v>
      </c>
      <c r="AN230" s="22">
        <v>0</v>
      </c>
      <c r="AO230" s="164">
        <f t="shared" si="172"/>
        <v>0</v>
      </c>
      <c r="AP230" s="22">
        <v>0</v>
      </c>
      <c r="AQ230" s="164">
        <f t="shared" si="173"/>
        <v>0</v>
      </c>
      <c r="AR230" s="22">
        <v>0</v>
      </c>
      <c r="AS230" s="164">
        <f t="shared" si="174"/>
        <v>0</v>
      </c>
      <c r="AT230" s="22">
        <v>0</v>
      </c>
      <c r="AU230" s="164">
        <f t="shared" si="175"/>
        <v>0</v>
      </c>
      <c r="AV230" s="22">
        <v>0</v>
      </c>
      <c r="AW230" s="164">
        <f t="shared" si="176"/>
        <v>0</v>
      </c>
      <c r="AX230" s="22">
        <v>0</v>
      </c>
      <c r="AY230" s="164">
        <f t="shared" si="177"/>
        <v>0</v>
      </c>
      <c r="AZ230" s="22">
        <v>0</v>
      </c>
      <c r="BA230" s="164">
        <f t="shared" si="178"/>
        <v>0</v>
      </c>
      <c r="BB230" s="22">
        <v>0</v>
      </c>
      <c r="BC230" s="164">
        <f t="shared" si="179"/>
        <v>0</v>
      </c>
      <c r="BD230" s="22">
        <v>0</v>
      </c>
      <c r="BE230" s="164">
        <f t="shared" si="180"/>
        <v>0</v>
      </c>
      <c r="BF230" s="256">
        <f t="shared" si="181"/>
        <v>0</v>
      </c>
      <c r="BG230" s="256">
        <f t="shared" si="182"/>
        <v>0</v>
      </c>
      <c r="BH230" s="255" t="b">
        <f t="shared" si="183"/>
        <v>1</v>
      </c>
      <c r="BI230" s="255">
        <f t="shared" si="184"/>
        <v>0</v>
      </c>
      <c r="BJ230" s="250">
        <f t="shared" si="185"/>
        <v>24610445</v>
      </c>
      <c r="BK230" s="251">
        <v>348</v>
      </c>
      <c r="BL230" s="251">
        <v>5</v>
      </c>
      <c r="BM230" s="252">
        <f t="shared" si="186"/>
        <v>0</v>
      </c>
      <c r="BN230" s="252">
        <f t="shared" si="187"/>
        <v>0</v>
      </c>
      <c r="BO230" s="252">
        <f t="shared" si="188"/>
        <v>0</v>
      </c>
      <c r="BP230" s="252">
        <f t="shared" si="189"/>
        <v>0</v>
      </c>
      <c r="BQ230" s="254">
        <f t="shared" si="190"/>
        <v>15</v>
      </c>
      <c r="BR230">
        <f t="shared" si="191"/>
        <v>0</v>
      </c>
      <c r="BS230">
        <v>0</v>
      </c>
      <c r="BT230">
        <v>1</v>
      </c>
      <c r="BU230" t="s">
        <v>139</v>
      </c>
      <c r="BV230" t="str">
        <f t="shared" si="192"/>
        <v>1</v>
      </c>
      <c r="BW230" t="str">
        <f t="shared" si="193"/>
        <v>0</v>
      </c>
      <c r="BX230" t="str">
        <f t="shared" si="194"/>
        <v>0</v>
      </c>
      <c r="BY230" t="s">
        <v>23</v>
      </c>
      <c r="BZ230" s="253">
        <f t="shared" si="195"/>
        <v>0</v>
      </c>
      <c r="CA230" s="253">
        <f t="shared" si="196"/>
        <v>0</v>
      </c>
      <c r="CB230" s="253">
        <f t="shared" si="197"/>
        <v>0</v>
      </c>
      <c r="CC230" s="253">
        <f t="shared" si="198"/>
        <v>0</v>
      </c>
      <c r="CD230" s="253">
        <f t="shared" si="199"/>
        <v>0</v>
      </c>
      <c r="CE230" s="253">
        <f t="shared" si="200"/>
        <v>0</v>
      </c>
      <c r="CF230" s="253">
        <f t="shared" si="201"/>
        <v>0</v>
      </c>
      <c r="CG230" s="253">
        <f t="shared" si="202"/>
        <v>0</v>
      </c>
      <c r="CH230" s="253">
        <f t="shared" si="203"/>
        <v>0</v>
      </c>
      <c r="CI230" s="253">
        <f t="shared" si="204"/>
        <v>0</v>
      </c>
      <c r="CJ230" s="253">
        <f t="shared" si="205"/>
        <v>0</v>
      </c>
      <c r="CK230" s="253">
        <f t="shared" si="206"/>
        <v>0</v>
      </c>
    </row>
    <row r="231" spans="2:89" ht="20.399999999999999" x14ac:dyDescent="0.3">
      <c r="B231" s="129">
        <v>138</v>
      </c>
      <c r="C231" s="107">
        <v>246011</v>
      </c>
      <c r="D231" s="263">
        <v>24610032</v>
      </c>
      <c r="E231" s="155" t="s">
        <v>242</v>
      </c>
      <c r="F231" s="108" t="s">
        <v>344</v>
      </c>
      <c r="G231" s="108" t="s">
        <v>345</v>
      </c>
      <c r="H231" s="109" t="s">
        <v>18</v>
      </c>
      <c r="I231" s="123"/>
      <c r="J231" s="109" t="s">
        <v>19</v>
      </c>
      <c r="K231" s="111">
        <f t="shared" si="157"/>
        <v>0</v>
      </c>
      <c r="L231" s="156" t="s">
        <v>20</v>
      </c>
      <c r="M231" s="262">
        <f t="shared" si="158"/>
        <v>196.47</v>
      </c>
      <c r="N231" s="141">
        <v>196.47</v>
      </c>
      <c r="O231" s="260">
        <v>0</v>
      </c>
      <c r="P231" s="110">
        <f t="shared" si="159"/>
        <v>0</v>
      </c>
      <c r="Q231" s="112" t="s">
        <v>139</v>
      </c>
      <c r="R231" s="113">
        <f t="shared" si="160"/>
        <v>0</v>
      </c>
      <c r="S231" s="114">
        <f t="shared" si="161"/>
        <v>0</v>
      </c>
      <c r="T231" s="113">
        <f t="shared" si="162"/>
        <v>0</v>
      </c>
      <c r="U231" s="114">
        <f t="shared" si="163"/>
        <v>0</v>
      </c>
      <c r="V231" s="113">
        <f t="shared" si="164"/>
        <v>0</v>
      </c>
      <c r="W231" s="114">
        <f t="shared" si="165"/>
        <v>0</v>
      </c>
      <c r="X231" s="113">
        <f t="shared" si="166"/>
        <v>0</v>
      </c>
      <c r="Y231" s="114">
        <f t="shared" si="167"/>
        <v>0</v>
      </c>
      <c r="Z231" s="116">
        <f t="shared" si="258"/>
        <v>0</v>
      </c>
      <c r="AA231" s="117" t="b">
        <f t="shared" si="168"/>
        <v>1</v>
      </c>
      <c r="AB231" s="109" t="s">
        <v>22</v>
      </c>
      <c r="AC231" s="124"/>
      <c r="AD231" s="123"/>
      <c r="AE231" s="108" t="s">
        <v>23</v>
      </c>
      <c r="AF231" s="125"/>
      <c r="AG231" s="126"/>
      <c r="AH231" s="22">
        <v>0</v>
      </c>
      <c r="AI231" s="164">
        <f t="shared" si="169"/>
        <v>0</v>
      </c>
      <c r="AJ231" s="22">
        <v>0</v>
      </c>
      <c r="AK231" s="164">
        <f t="shared" si="170"/>
        <v>0</v>
      </c>
      <c r="AL231" s="22">
        <v>0</v>
      </c>
      <c r="AM231" s="164">
        <f t="shared" si="171"/>
        <v>0</v>
      </c>
      <c r="AN231" s="22">
        <v>0</v>
      </c>
      <c r="AO231" s="164">
        <f t="shared" si="172"/>
        <v>0</v>
      </c>
      <c r="AP231" s="22">
        <v>0</v>
      </c>
      <c r="AQ231" s="164">
        <f t="shared" si="173"/>
        <v>0</v>
      </c>
      <c r="AR231" s="22">
        <v>0</v>
      </c>
      <c r="AS231" s="164">
        <f t="shared" si="174"/>
        <v>0</v>
      </c>
      <c r="AT231" s="22">
        <v>0</v>
      </c>
      <c r="AU231" s="164">
        <f t="shared" si="175"/>
        <v>0</v>
      </c>
      <c r="AV231" s="22">
        <v>0</v>
      </c>
      <c r="AW231" s="164">
        <f t="shared" si="176"/>
        <v>0</v>
      </c>
      <c r="AX231" s="22">
        <v>0</v>
      </c>
      <c r="AY231" s="164">
        <f t="shared" si="177"/>
        <v>0</v>
      </c>
      <c r="AZ231" s="22">
        <v>0</v>
      </c>
      <c r="BA231" s="164">
        <f t="shared" si="178"/>
        <v>0</v>
      </c>
      <c r="BB231" s="22">
        <v>0</v>
      </c>
      <c r="BC231" s="164">
        <f t="shared" si="179"/>
        <v>0</v>
      </c>
      <c r="BD231" s="22">
        <v>0</v>
      </c>
      <c r="BE231" s="164">
        <f t="shared" si="180"/>
        <v>0</v>
      </c>
      <c r="BF231" s="256">
        <f t="shared" si="181"/>
        <v>0</v>
      </c>
      <c r="BG231" s="256">
        <f t="shared" si="182"/>
        <v>0</v>
      </c>
      <c r="BH231" s="255" t="b">
        <f t="shared" si="183"/>
        <v>1</v>
      </c>
      <c r="BI231" s="255">
        <f t="shared" si="184"/>
        <v>0</v>
      </c>
      <c r="BJ231" s="250">
        <f t="shared" si="185"/>
        <v>24610032</v>
      </c>
      <c r="BK231" s="251">
        <v>348</v>
      </c>
      <c r="BL231" s="251">
        <v>5</v>
      </c>
      <c r="BM231" s="252">
        <f t="shared" si="186"/>
        <v>0</v>
      </c>
      <c r="BN231" s="252">
        <f t="shared" si="187"/>
        <v>0</v>
      </c>
      <c r="BO231" s="252">
        <f t="shared" si="188"/>
        <v>0</v>
      </c>
      <c r="BP231" s="252">
        <f t="shared" si="189"/>
        <v>0</v>
      </c>
      <c r="BQ231" s="254">
        <f t="shared" si="190"/>
        <v>196.47</v>
      </c>
      <c r="BR231">
        <f t="shared" si="191"/>
        <v>0</v>
      </c>
      <c r="BS231">
        <v>0</v>
      </c>
      <c r="BT231">
        <v>1</v>
      </c>
      <c r="BU231" t="s">
        <v>139</v>
      </c>
      <c r="BV231" t="str">
        <f t="shared" si="192"/>
        <v>1</v>
      </c>
      <c r="BW231" t="str">
        <f t="shared" si="193"/>
        <v>0</v>
      </c>
      <c r="BX231" t="str">
        <f t="shared" si="194"/>
        <v>0</v>
      </c>
      <c r="BY231" t="s">
        <v>23</v>
      </c>
      <c r="BZ231" s="253">
        <f t="shared" si="195"/>
        <v>0</v>
      </c>
      <c r="CA231" s="253">
        <f t="shared" si="196"/>
        <v>0</v>
      </c>
      <c r="CB231" s="253">
        <f t="shared" si="197"/>
        <v>0</v>
      </c>
      <c r="CC231" s="253">
        <f t="shared" si="198"/>
        <v>0</v>
      </c>
      <c r="CD231" s="253">
        <f t="shared" si="199"/>
        <v>0</v>
      </c>
      <c r="CE231" s="253">
        <f t="shared" si="200"/>
        <v>0</v>
      </c>
      <c r="CF231" s="253">
        <f t="shared" si="201"/>
        <v>0</v>
      </c>
      <c r="CG231" s="253">
        <f t="shared" si="202"/>
        <v>0</v>
      </c>
      <c r="CH231" s="253">
        <f t="shared" si="203"/>
        <v>0</v>
      </c>
      <c r="CI231" s="253">
        <f t="shared" si="204"/>
        <v>0</v>
      </c>
      <c r="CJ231" s="253">
        <f t="shared" si="205"/>
        <v>0</v>
      </c>
      <c r="CK231" s="253">
        <f t="shared" si="206"/>
        <v>0</v>
      </c>
    </row>
    <row r="232" spans="2:89" ht="20.399999999999999" x14ac:dyDescent="0.3">
      <c r="B232" s="129">
        <v>139</v>
      </c>
      <c r="C232" s="107">
        <v>246011</v>
      </c>
      <c r="D232" s="107">
        <v>24610033</v>
      </c>
      <c r="E232" s="155" t="s">
        <v>243</v>
      </c>
      <c r="F232" s="108" t="s">
        <v>344</v>
      </c>
      <c r="G232" s="108" t="s">
        <v>345</v>
      </c>
      <c r="H232" s="109" t="s">
        <v>18</v>
      </c>
      <c r="I232" s="123"/>
      <c r="J232" s="109" t="s">
        <v>19</v>
      </c>
      <c r="K232" s="111">
        <f t="shared" si="157"/>
        <v>0</v>
      </c>
      <c r="L232" s="156" t="s">
        <v>20</v>
      </c>
      <c r="M232" s="262">
        <f t="shared" si="158"/>
        <v>253.12</v>
      </c>
      <c r="N232" s="141">
        <v>253.12</v>
      </c>
      <c r="O232" s="261">
        <v>0</v>
      </c>
      <c r="P232" s="110">
        <f t="shared" si="159"/>
        <v>0</v>
      </c>
      <c r="Q232" s="112" t="s">
        <v>139</v>
      </c>
      <c r="R232" s="113">
        <f t="shared" si="160"/>
        <v>0</v>
      </c>
      <c r="S232" s="114">
        <f t="shared" si="161"/>
        <v>0</v>
      </c>
      <c r="T232" s="113">
        <f t="shared" si="162"/>
        <v>0</v>
      </c>
      <c r="U232" s="114">
        <f t="shared" si="163"/>
        <v>0</v>
      </c>
      <c r="V232" s="113">
        <f t="shared" si="164"/>
        <v>0</v>
      </c>
      <c r="W232" s="114">
        <f t="shared" si="165"/>
        <v>0</v>
      </c>
      <c r="X232" s="113">
        <f t="shared" si="166"/>
        <v>0</v>
      </c>
      <c r="Y232" s="114">
        <f t="shared" si="167"/>
        <v>0</v>
      </c>
      <c r="Z232" s="116">
        <f t="shared" si="258"/>
        <v>0</v>
      </c>
      <c r="AA232" s="117" t="b">
        <f t="shared" si="168"/>
        <v>1</v>
      </c>
      <c r="AB232" s="109" t="s">
        <v>22</v>
      </c>
      <c r="AC232" s="124"/>
      <c r="AD232" s="123"/>
      <c r="AE232" s="108" t="s">
        <v>23</v>
      </c>
      <c r="AF232" s="125"/>
      <c r="AG232" s="126"/>
      <c r="AH232" s="22">
        <v>0</v>
      </c>
      <c r="AI232" s="164">
        <f t="shared" si="169"/>
        <v>0</v>
      </c>
      <c r="AJ232" s="22">
        <v>0</v>
      </c>
      <c r="AK232" s="164">
        <f t="shared" si="170"/>
        <v>0</v>
      </c>
      <c r="AL232" s="22">
        <v>0</v>
      </c>
      <c r="AM232" s="164">
        <f t="shared" si="171"/>
        <v>0</v>
      </c>
      <c r="AN232" s="22">
        <v>0</v>
      </c>
      <c r="AO232" s="164">
        <f t="shared" si="172"/>
        <v>0</v>
      </c>
      <c r="AP232" s="22">
        <v>0</v>
      </c>
      <c r="AQ232" s="164">
        <f t="shared" si="173"/>
        <v>0</v>
      </c>
      <c r="AR232" s="22">
        <v>0</v>
      </c>
      <c r="AS232" s="164">
        <f t="shared" si="174"/>
        <v>0</v>
      </c>
      <c r="AT232" s="22">
        <v>0</v>
      </c>
      <c r="AU232" s="164">
        <f t="shared" si="175"/>
        <v>0</v>
      </c>
      <c r="AV232" s="22">
        <v>0</v>
      </c>
      <c r="AW232" s="164">
        <f t="shared" si="176"/>
        <v>0</v>
      </c>
      <c r="AX232" s="22">
        <v>0</v>
      </c>
      <c r="AY232" s="164">
        <f t="shared" si="177"/>
        <v>0</v>
      </c>
      <c r="AZ232" s="22">
        <v>0</v>
      </c>
      <c r="BA232" s="164">
        <f t="shared" si="178"/>
        <v>0</v>
      </c>
      <c r="BB232" s="22">
        <v>0</v>
      </c>
      <c r="BC232" s="164">
        <f t="shared" si="179"/>
        <v>0</v>
      </c>
      <c r="BD232" s="22">
        <v>0</v>
      </c>
      <c r="BE232" s="164">
        <f t="shared" si="180"/>
        <v>0</v>
      </c>
      <c r="BF232" s="256">
        <f t="shared" si="181"/>
        <v>0</v>
      </c>
      <c r="BG232" s="256">
        <f t="shared" si="182"/>
        <v>0</v>
      </c>
      <c r="BH232" s="255" t="b">
        <f t="shared" si="183"/>
        <v>1</v>
      </c>
      <c r="BI232" s="255">
        <f t="shared" si="184"/>
        <v>0</v>
      </c>
      <c r="BJ232" s="250">
        <f t="shared" si="185"/>
        <v>24610033</v>
      </c>
      <c r="BK232" s="251">
        <v>348</v>
      </c>
      <c r="BL232" s="251">
        <v>5</v>
      </c>
      <c r="BM232" s="252">
        <f t="shared" si="186"/>
        <v>0</v>
      </c>
      <c r="BN232" s="252">
        <f t="shared" si="187"/>
        <v>0</v>
      </c>
      <c r="BO232" s="252">
        <f t="shared" si="188"/>
        <v>0</v>
      </c>
      <c r="BP232" s="252">
        <f t="shared" si="189"/>
        <v>0</v>
      </c>
      <c r="BQ232" s="254">
        <f t="shared" si="190"/>
        <v>253.12</v>
      </c>
      <c r="BR232">
        <f t="shared" si="191"/>
        <v>0</v>
      </c>
      <c r="BS232">
        <v>0</v>
      </c>
      <c r="BT232">
        <v>1</v>
      </c>
      <c r="BU232" t="s">
        <v>139</v>
      </c>
      <c r="BV232" t="str">
        <f t="shared" si="192"/>
        <v>1</v>
      </c>
      <c r="BW232" t="str">
        <f t="shared" si="193"/>
        <v>0</v>
      </c>
      <c r="BX232" t="str">
        <f t="shared" si="194"/>
        <v>0</v>
      </c>
      <c r="BY232" t="s">
        <v>23</v>
      </c>
      <c r="BZ232" s="253">
        <f t="shared" si="195"/>
        <v>0</v>
      </c>
      <c r="CA232" s="253">
        <f t="shared" si="196"/>
        <v>0</v>
      </c>
      <c r="CB232" s="253">
        <f t="shared" si="197"/>
        <v>0</v>
      </c>
      <c r="CC232" s="253">
        <f t="shared" si="198"/>
        <v>0</v>
      </c>
      <c r="CD232" s="253">
        <f t="shared" si="199"/>
        <v>0</v>
      </c>
      <c r="CE232" s="253">
        <f t="shared" si="200"/>
        <v>0</v>
      </c>
      <c r="CF232" s="253">
        <f t="shared" si="201"/>
        <v>0</v>
      </c>
      <c r="CG232" s="253">
        <f t="shared" si="202"/>
        <v>0</v>
      </c>
      <c r="CH232" s="253">
        <f t="shared" si="203"/>
        <v>0</v>
      </c>
      <c r="CI232" s="253">
        <f t="shared" si="204"/>
        <v>0</v>
      </c>
      <c r="CJ232" s="253">
        <f t="shared" si="205"/>
        <v>0</v>
      </c>
      <c r="CK232" s="253">
        <f t="shared" si="206"/>
        <v>0</v>
      </c>
    </row>
    <row r="233" spans="2:89" ht="20.399999999999999" x14ac:dyDescent="0.3">
      <c r="B233" s="129">
        <v>140</v>
      </c>
      <c r="C233" s="107">
        <v>246011</v>
      </c>
      <c r="D233" s="107">
        <v>24610065</v>
      </c>
      <c r="E233" s="155" t="s">
        <v>244</v>
      </c>
      <c r="F233" s="108" t="s">
        <v>344</v>
      </c>
      <c r="G233" s="108" t="s">
        <v>345</v>
      </c>
      <c r="H233" s="109" t="s">
        <v>18</v>
      </c>
      <c r="I233" s="123"/>
      <c r="J233" s="109" t="s">
        <v>19</v>
      </c>
      <c r="K233" s="111">
        <f t="shared" si="157"/>
        <v>0</v>
      </c>
      <c r="L233" s="158" t="s">
        <v>216</v>
      </c>
      <c r="M233" s="262">
        <f t="shared" si="158"/>
        <v>44.3</v>
      </c>
      <c r="N233" s="141">
        <v>44.3</v>
      </c>
      <c r="O233" s="260">
        <v>0</v>
      </c>
      <c r="P233" s="110">
        <f t="shared" si="159"/>
        <v>0</v>
      </c>
      <c r="Q233" s="112" t="s">
        <v>139</v>
      </c>
      <c r="R233" s="113">
        <f t="shared" si="160"/>
        <v>0</v>
      </c>
      <c r="S233" s="114">
        <f t="shared" si="161"/>
        <v>0</v>
      </c>
      <c r="T233" s="113">
        <f t="shared" si="162"/>
        <v>0</v>
      </c>
      <c r="U233" s="114">
        <f t="shared" si="163"/>
        <v>0</v>
      </c>
      <c r="V233" s="113">
        <f t="shared" si="164"/>
        <v>0</v>
      </c>
      <c r="W233" s="114">
        <f t="shared" si="165"/>
        <v>0</v>
      </c>
      <c r="X233" s="113">
        <f t="shared" si="166"/>
        <v>0</v>
      </c>
      <c r="Y233" s="114">
        <f t="shared" si="167"/>
        <v>0</v>
      </c>
      <c r="Z233" s="116">
        <f t="shared" si="258"/>
        <v>0</v>
      </c>
      <c r="AA233" s="117" t="b">
        <f t="shared" si="168"/>
        <v>1</v>
      </c>
      <c r="AB233" s="109" t="s">
        <v>22</v>
      </c>
      <c r="AC233" s="124"/>
      <c r="AD233" s="123"/>
      <c r="AE233" s="108" t="s">
        <v>23</v>
      </c>
      <c r="AF233" s="125"/>
      <c r="AG233" s="126"/>
      <c r="AH233" s="22">
        <v>0</v>
      </c>
      <c r="AI233" s="164">
        <f t="shared" si="169"/>
        <v>0</v>
      </c>
      <c r="AJ233" s="22">
        <v>0</v>
      </c>
      <c r="AK233" s="164">
        <f t="shared" si="170"/>
        <v>0</v>
      </c>
      <c r="AL233" s="22">
        <v>0</v>
      </c>
      <c r="AM233" s="164">
        <f t="shared" si="171"/>
        <v>0</v>
      </c>
      <c r="AN233" s="22">
        <v>0</v>
      </c>
      <c r="AO233" s="164">
        <f t="shared" si="172"/>
        <v>0</v>
      </c>
      <c r="AP233" s="22">
        <v>0</v>
      </c>
      <c r="AQ233" s="164">
        <f t="shared" si="173"/>
        <v>0</v>
      </c>
      <c r="AR233" s="22">
        <v>0</v>
      </c>
      <c r="AS233" s="164">
        <f t="shared" si="174"/>
        <v>0</v>
      </c>
      <c r="AT233" s="22">
        <v>0</v>
      </c>
      <c r="AU233" s="164">
        <f t="shared" si="175"/>
        <v>0</v>
      </c>
      <c r="AV233" s="22">
        <v>0</v>
      </c>
      <c r="AW233" s="164">
        <f t="shared" si="176"/>
        <v>0</v>
      </c>
      <c r="AX233" s="22">
        <v>0</v>
      </c>
      <c r="AY233" s="164">
        <f t="shared" si="177"/>
        <v>0</v>
      </c>
      <c r="AZ233" s="22">
        <v>0</v>
      </c>
      <c r="BA233" s="164">
        <f t="shared" si="178"/>
        <v>0</v>
      </c>
      <c r="BB233" s="22">
        <v>0</v>
      </c>
      <c r="BC233" s="164">
        <f t="shared" si="179"/>
        <v>0</v>
      </c>
      <c r="BD233" s="22">
        <v>0</v>
      </c>
      <c r="BE233" s="164">
        <f t="shared" si="180"/>
        <v>0</v>
      </c>
      <c r="BF233" s="256">
        <f t="shared" si="181"/>
        <v>0</v>
      </c>
      <c r="BG233" s="256">
        <f t="shared" si="182"/>
        <v>0</v>
      </c>
      <c r="BH233" s="255" t="b">
        <f t="shared" si="183"/>
        <v>1</v>
      </c>
      <c r="BI233" s="255">
        <f t="shared" si="184"/>
        <v>0</v>
      </c>
      <c r="BJ233" s="250">
        <f t="shared" si="185"/>
        <v>24610065</v>
      </c>
      <c r="BK233" s="251">
        <v>348</v>
      </c>
      <c r="BL233" s="251">
        <v>5</v>
      </c>
      <c r="BM233" s="252">
        <f t="shared" si="186"/>
        <v>0</v>
      </c>
      <c r="BN233" s="252">
        <f t="shared" si="187"/>
        <v>0</v>
      </c>
      <c r="BO233" s="252">
        <f t="shared" si="188"/>
        <v>0</v>
      </c>
      <c r="BP233" s="252">
        <f t="shared" si="189"/>
        <v>0</v>
      </c>
      <c r="BQ233" s="254">
        <f t="shared" si="190"/>
        <v>44.3</v>
      </c>
      <c r="BR233">
        <f t="shared" si="191"/>
        <v>0</v>
      </c>
      <c r="BS233">
        <v>0</v>
      </c>
      <c r="BT233">
        <v>1</v>
      </c>
      <c r="BU233" t="s">
        <v>139</v>
      </c>
      <c r="BV233" t="str">
        <f t="shared" si="192"/>
        <v>1</v>
      </c>
      <c r="BW233" t="str">
        <f t="shared" si="193"/>
        <v>0</v>
      </c>
      <c r="BX233" t="str">
        <f t="shared" si="194"/>
        <v>0</v>
      </c>
      <c r="BY233" t="s">
        <v>23</v>
      </c>
      <c r="BZ233" s="253">
        <f t="shared" si="195"/>
        <v>0</v>
      </c>
      <c r="CA233" s="253">
        <f t="shared" si="196"/>
        <v>0</v>
      </c>
      <c r="CB233" s="253">
        <f t="shared" si="197"/>
        <v>0</v>
      </c>
      <c r="CC233" s="253">
        <f t="shared" si="198"/>
        <v>0</v>
      </c>
      <c r="CD233" s="253">
        <f t="shared" si="199"/>
        <v>0</v>
      </c>
      <c r="CE233" s="253">
        <f t="shared" si="200"/>
        <v>0</v>
      </c>
      <c r="CF233" s="253">
        <f t="shared" si="201"/>
        <v>0</v>
      </c>
      <c r="CG233" s="253">
        <f t="shared" si="202"/>
        <v>0</v>
      </c>
      <c r="CH233" s="253">
        <f t="shared" si="203"/>
        <v>0</v>
      </c>
      <c r="CI233" s="253">
        <f t="shared" si="204"/>
        <v>0</v>
      </c>
      <c r="CJ233" s="253">
        <f t="shared" si="205"/>
        <v>0</v>
      </c>
      <c r="CK233" s="253">
        <f t="shared" si="206"/>
        <v>0</v>
      </c>
    </row>
    <row r="234" spans="2:89" ht="20.399999999999999" x14ac:dyDescent="0.3">
      <c r="B234" s="129">
        <v>141</v>
      </c>
      <c r="C234" s="107">
        <v>246011</v>
      </c>
      <c r="D234" s="146">
        <v>24610806</v>
      </c>
      <c r="E234" s="157" t="s">
        <v>245</v>
      </c>
      <c r="F234" s="108" t="s">
        <v>344</v>
      </c>
      <c r="G234" s="108" t="s">
        <v>345</v>
      </c>
      <c r="H234" s="109" t="s">
        <v>18</v>
      </c>
      <c r="I234" s="123"/>
      <c r="J234" s="109" t="s">
        <v>19</v>
      </c>
      <c r="K234" s="111">
        <f t="shared" si="157"/>
        <v>0</v>
      </c>
      <c r="L234" s="156" t="s">
        <v>20</v>
      </c>
      <c r="M234" s="262">
        <f t="shared" si="158"/>
        <v>29.14</v>
      </c>
      <c r="N234" s="141">
        <v>29.14</v>
      </c>
      <c r="O234" s="261">
        <v>0</v>
      </c>
      <c r="P234" s="110">
        <f t="shared" si="159"/>
        <v>0</v>
      </c>
      <c r="Q234" s="112" t="s">
        <v>139</v>
      </c>
      <c r="R234" s="113">
        <f t="shared" si="160"/>
        <v>0</v>
      </c>
      <c r="S234" s="114">
        <f t="shared" si="161"/>
        <v>0</v>
      </c>
      <c r="T234" s="113">
        <f t="shared" si="162"/>
        <v>0</v>
      </c>
      <c r="U234" s="114">
        <f t="shared" si="163"/>
        <v>0</v>
      </c>
      <c r="V234" s="113">
        <f t="shared" si="164"/>
        <v>0</v>
      </c>
      <c r="W234" s="114">
        <f t="shared" si="165"/>
        <v>0</v>
      </c>
      <c r="X234" s="113">
        <f t="shared" si="166"/>
        <v>0</v>
      </c>
      <c r="Y234" s="114">
        <f t="shared" si="167"/>
        <v>0</v>
      </c>
      <c r="Z234" s="116">
        <f t="shared" si="258"/>
        <v>0</v>
      </c>
      <c r="AA234" s="117" t="b">
        <f t="shared" si="168"/>
        <v>1</v>
      </c>
      <c r="AB234" s="109" t="s">
        <v>22</v>
      </c>
      <c r="AC234" s="124"/>
      <c r="AD234" s="123"/>
      <c r="AE234" s="108" t="s">
        <v>23</v>
      </c>
      <c r="AF234" s="125"/>
      <c r="AG234" s="126"/>
      <c r="AH234" s="22">
        <v>0</v>
      </c>
      <c r="AI234" s="164">
        <f t="shared" si="169"/>
        <v>0</v>
      </c>
      <c r="AJ234" s="22">
        <v>0</v>
      </c>
      <c r="AK234" s="164">
        <f t="shared" si="170"/>
        <v>0</v>
      </c>
      <c r="AL234" s="22">
        <v>0</v>
      </c>
      <c r="AM234" s="164">
        <f t="shared" si="171"/>
        <v>0</v>
      </c>
      <c r="AN234" s="22">
        <v>0</v>
      </c>
      <c r="AO234" s="164">
        <f t="shared" si="172"/>
        <v>0</v>
      </c>
      <c r="AP234" s="22">
        <v>0</v>
      </c>
      <c r="AQ234" s="164">
        <f t="shared" si="173"/>
        <v>0</v>
      </c>
      <c r="AR234" s="22">
        <v>0</v>
      </c>
      <c r="AS234" s="164">
        <f t="shared" si="174"/>
        <v>0</v>
      </c>
      <c r="AT234" s="22">
        <v>0</v>
      </c>
      <c r="AU234" s="164">
        <f t="shared" si="175"/>
        <v>0</v>
      </c>
      <c r="AV234" s="22">
        <v>0</v>
      </c>
      <c r="AW234" s="164">
        <f t="shared" si="176"/>
        <v>0</v>
      </c>
      <c r="AX234" s="22">
        <v>0</v>
      </c>
      <c r="AY234" s="164">
        <f t="shared" si="177"/>
        <v>0</v>
      </c>
      <c r="AZ234" s="22">
        <v>0</v>
      </c>
      <c r="BA234" s="164">
        <f t="shared" si="178"/>
        <v>0</v>
      </c>
      <c r="BB234" s="22">
        <v>0</v>
      </c>
      <c r="BC234" s="164">
        <f t="shared" si="179"/>
        <v>0</v>
      </c>
      <c r="BD234" s="22">
        <v>0</v>
      </c>
      <c r="BE234" s="164">
        <f t="shared" si="180"/>
        <v>0</v>
      </c>
      <c r="BF234" s="256">
        <f t="shared" si="181"/>
        <v>0</v>
      </c>
      <c r="BG234" s="256">
        <f t="shared" si="182"/>
        <v>0</v>
      </c>
      <c r="BH234" s="255" t="b">
        <f t="shared" si="183"/>
        <v>1</v>
      </c>
      <c r="BI234" s="255">
        <f t="shared" si="184"/>
        <v>0</v>
      </c>
      <c r="BJ234" s="250">
        <f t="shared" si="185"/>
        <v>24610806</v>
      </c>
      <c r="BK234" s="251">
        <v>348</v>
      </c>
      <c r="BL234" s="251">
        <v>5</v>
      </c>
      <c r="BM234" s="252">
        <f t="shared" si="186"/>
        <v>0</v>
      </c>
      <c r="BN234" s="252">
        <f t="shared" si="187"/>
        <v>0</v>
      </c>
      <c r="BO234" s="252">
        <f t="shared" si="188"/>
        <v>0</v>
      </c>
      <c r="BP234" s="252">
        <f t="shared" si="189"/>
        <v>0</v>
      </c>
      <c r="BQ234" s="254">
        <f t="shared" si="190"/>
        <v>29.14</v>
      </c>
      <c r="BR234">
        <f t="shared" si="191"/>
        <v>0</v>
      </c>
      <c r="BS234">
        <v>0</v>
      </c>
      <c r="BT234">
        <v>1</v>
      </c>
      <c r="BU234" t="s">
        <v>139</v>
      </c>
      <c r="BV234" t="str">
        <f t="shared" si="192"/>
        <v>1</v>
      </c>
      <c r="BW234" t="str">
        <f t="shared" si="193"/>
        <v>0</v>
      </c>
      <c r="BX234" t="str">
        <f t="shared" si="194"/>
        <v>0</v>
      </c>
      <c r="BY234" t="s">
        <v>23</v>
      </c>
      <c r="BZ234" s="253">
        <f t="shared" si="195"/>
        <v>0</v>
      </c>
      <c r="CA234" s="253">
        <f t="shared" si="196"/>
        <v>0</v>
      </c>
      <c r="CB234" s="253">
        <f t="shared" si="197"/>
        <v>0</v>
      </c>
      <c r="CC234" s="253">
        <f t="shared" si="198"/>
        <v>0</v>
      </c>
      <c r="CD234" s="253">
        <f t="shared" si="199"/>
        <v>0</v>
      </c>
      <c r="CE234" s="253">
        <f t="shared" si="200"/>
        <v>0</v>
      </c>
      <c r="CF234" s="253">
        <f t="shared" si="201"/>
        <v>0</v>
      </c>
      <c r="CG234" s="253">
        <f t="shared" si="202"/>
        <v>0</v>
      </c>
      <c r="CH234" s="253">
        <f t="shared" si="203"/>
        <v>0</v>
      </c>
      <c r="CI234" s="253">
        <f t="shared" si="204"/>
        <v>0</v>
      </c>
      <c r="CJ234" s="253">
        <f t="shared" si="205"/>
        <v>0</v>
      </c>
      <c r="CK234" s="253">
        <f t="shared" si="206"/>
        <v>0</v>
      </c>
    </row>
    <row r="235" spans="2:89" ht="20.399999999999999" x14ac:dyDescent="0.3">
      <c r="B235" s="129">
        <v>142</v>
      </c>
      <c r="C235" s="107">
        <v>246011</v>
      </c>
      <c r="D235" s="146">
        <v>24610532</v>
      </c>
      <c r="E235" s="157" t="s">
        <v>246</v>
      </c>
      <c r="F235" s="108" t="s">
        <v>344</v>
      </c>
      <c r="G235" s="108" t="s">
        <v>345</v>
      </c>
      <c r="H235" s="109" t="s">
        <v>18</v>
      </c>
      <c r="I235" s="123"/>
      <c r="J235" s="109" t="s">
        <v>19</v>
      </c>
      <c r="K235" s="111">
        <v>1</v>
      </c>
      <c r="L235" s="156" t="s">
        <v>20</v>
      </c>
      <c r="M235" s="262">
        <f t="shared" si="158"/>
        <v>31.99</v>
      </c>
      <c r="N235" s="141">
        <v>31.99</v>
      </c>
      <c r="O235" s="260">
        <v>0</v>
      </c>
      <c r="P235" s="110">
        <f t="shared" si="159"/>
        <v>31.99</v>
      </c>
      <c r="Q235" s="112" t="s">
        <v>139</v>
      </c>
      <c r="R235" s="113">
        <v>1</v>
      </c>
      <c r="S235" s="114">
        <f t="shared" si="161"/>
        <v>31.99</v>
      </c>
      <c r="T235" s="113">
        <f t="shared" si="162"/>
        <v>0</v>
      </c>
      <c r="U235" s="114">
        <f t="shared" si="163"/>
        <v>0</v>
      </c>
      <c r="V235" s="113">
        <f t="shared" si="164"/>
        <v>0</v>
      </c>
      <c r="W235" s="114">
        <f t="shared" si="165"/>
        <v>0</v>
      </c>
      <c r="X235" s="113">
        <f t="shared" si="166"/>
        <v>0</v>
      </c>
      <c r="Y235" s="114">
        <f t="shared" si="167"/>
        <v>0</v>
      </c>
      <c r="Z235" s="116">
        <f t="shared" si="258"/>
        <v>31.99</v>
      </c>
      <c r="AA235" s="117" t="b">
        <f t="shared" si="168"/>
        <v>1</v>
      </c>
      <c r="AB235" s="109" t="s">
        <v>22</v>
      </c>
      <c r="AC235" s="124"/>
      <c r="AD235" s="123"/>
      <c r="AE235" s="108" t="s">
        <v>23</v>
      </c>
      <c r="AF235" s="125"/>
      <c r="AG235" s="126"/>
      <c r="AH235" s="22">
        <v>0</v>
      </c>
      <c r="AI235" s="164">
        <f t="shared" si="169"/>
        <v>0</v>
      </c>
      <c r="AJ235" s="22">
        <v>0</v>
      </c>
      <c r="AK235" s="164">
        <f t="shared" si="170"/>
        <v>0</v>
      </c>
      <c r="AL235" s="22">
        <v>1</v>
      </c>
      <c r="AM235" s="164">
        <f t="shared" si="171"/>
        <v>31.99</v>
      </c>
      <c r="AN235" s="22">
        <v>0</v>
      </c>
      <c r="AO235" s="164">
        <f t="shared" si="172"/>
        <v>0</v>
      </c>
      <c r="AP235" s="22">
        <v>0</v>
      </c>
      <c r="AQ235" s="164">
        <f t="shared" si="173"/>
        <v>0</v>
      </c>
      <c r="AR235" s="22">
        <v>0</v>
      </c>
      <c r="AS235" s="164">
        <f t="shared" si="174"/>
        <v>0</v>
      </c>
      <c r="AT235" s="22">
        <v>0</v>
      </c>
      <c r="AU235" s="164">
        <f t="shared" si="175"/>
        <v>0</v>
      </c>
      <c r="AV235" s="22">
        <v>0</v>
      </c>
      <c r="AW235" s="164">
        <f t="shared" si="176"/>
        <v>0</v>
      </c>
      <c r="AX235" s="22">
        <v>0</v>
      </c>
      <c r="AY235" s="164">
        <f t="shared" si="177"/>
        <v>0</v>
      </c>
      <c r="AZ235" s="22">
        <v>0</v>
      </c>
      <c r="BA235" s="164">
        <f t="shared" si="178"/>
        <v>0</v>
      </c>
      <c r="BB235" s="22">
        <v>0</v>
      </c>
      <c r="BC235" s="164">
        <f t="shared" si="179"/>
        <v>0</v>
      </c>
      <c r="BD235" s="22">
        <v>0</v>
      </c>
      <c r="BE235" s="164">
        <f t="shared" si="180"/>
        <v>0</v>
      </c>
      <c r="BF235" s="256">
        <f t="shared" si="181"/>
        <v>31.99</v>
      </c>
      <c r="BG235" s="256">
        <f t="shared" si="182"/>
        <v>31.99</v>
      </c>
      <c r="BH235" s="255" t="b">
        <f t="shared" si="183"/>
        <v>1</v>
      </c>
      <c r="BI235" s="255">
        <f t="shared" si="184"/>
        <v>0</v>
      </c>
      <c r="BJ235" s="250">
        <f t="shared" si="185"/>
        <v>24610532</v>
      </c>
      <c r="BK235" s="251">
        <v>348</v>
      </c>
      <c r="BL235" s="251">
        <v>5</v>
      </c>
      <c r="BM235" s="252">
        <f t="shared" si="186"/>
        <v>1</v>
      </c>
      <c r="BN235" s="252">
        <f t="shared" si="187"/>
        <v>0</v>
      </c>
      <c r="BO235" s="252">
        <f t="shared" si="188"/>
        <v>0</v>
      </c>
      <c r="BP235" s="252">
        <f t="shared" si="189"/>
        <v>0</v>
      </c>
      <c r="BQ235" s="254">
        <f t="shared" si="190"/>
        <v>31.99</v>
      </c>
      <c r="BR235">
        <f t="shared" si="191"/>
        <v>0</v>
      </c>
      <c r="BS235">
        <v>0</v>
      </c>
      <c r="BT235">
        <v>1</v>
      </c>
      <c r="BU235" t="s">
        <v>139</v>
      </c>
      <c r="BV235" t="str">
        <f t="shared" si="192"/>
        <v>1</v>
      </c>
      <c r="BW235" t="str">
        <f t="shared" si="193"/>
        <v>0</v>
      </c>
      <c r="BX235" t="str">
        <f t="shared" si="194"/>
        <v>0</v>
      </c>
      <c r="BY235" t="s">
        <v>23</v>
      </c>
      <c r="BZ235" s="253">
        <f t="shared" si="195"/>
        <v>0</v>
      </c>
      <c r="CA235" s="253">
        <f t="shared" si="196"/>
        <v>0</v>
      </c>
      <c r="CB235" s="253">
        <f t="shared" si="197"/>
        <v>31.99</v>
      </c>
      <c r="CC235" s="253">
        <f t="shared" si="198"/>
        <v>0</v>
      </c>
      <c r="CD235" s="253">
        <f t="shared" si="199"/>
        <v>0</v>
      </c>
      <c r="CE235" s="253">
        <f t="shared" si="200"/>
        <v>0</v>
      </c>
      <c r="CF235" s="253">
        <f t="shared" si="201"/>
        <v>0</v>
      </c>
      <c r="CG235" s="253">
        <f t="shared" si="202"/>
        <v>0</v>
      </c>
      <c r="CH235" s="253">
        <f t="shared" si="203"/>
        <v>0</v>
      </c>
      <c r="CI235" s="253">
        <f t="shared" si="204"/>
        <v>0</v>
      </c>
      <c r="CJ235" s="253">
        <f t="shared" si="205"/>
        <v>0</v>
      </c>
      <c r="CK235" s="253">
        <f t="shared" si="206"/>
        <v>0</v>
      </c>
    </row>
    <row r="236" spans="2:89" ht="20.399999999999999" x14ac:dyDescent="0.3">
      <c r="B236" s="129">
        <v>143</v>
      </c>
      <c r="C236" s="107">
        <v>246011</v>
      </c>
      <c r="D236" s="146">
        <v>24610437</v>
      </c>
      <c r="E236" s="157" t="s">
        <v>247</v>
      </c>
      <c r="F236" s="108" t="s">
        <v>344</v>
      </c>
      <c r="G236" s="108" t="s">
        <v>345</v>
      </c>
      <c r="H236" s="109" t="s">
        <v>18</v>
      </c>
      <c r="I236" s="123"/>
      <c r="J236" s="109" t="s">
        <v>19</v>
      </c>
      <c r="K236" s="111">
        <f t="shared" ref="K236:K242" si="259">R236+T236+V236+X236</f>
        <v>0</v>
      </c>
      <c r="L236" s="156" t="s">
        <v>20</v>
      </c>
      <c r="M236" s="262">
        <f t="shared" si="158"/>
        <v>12.33</v>
      </c>
      <c r="N236" s="141">
        <v>12.33</v>
      </c>
      <c r="O236" s="261">
        <v>0</v>
      </c>
      <c r="P236" s="110">
        <f t="shared" si="159"/>
        <v>0</v>
      </c>
      <c r="Q236" s="112" t="s">
        <v>139</v>
      </c>
      <c r="R236" s="113">
        <f t="shared" ref="R236:R242" si="260">AH236+AJ236+AL236</f>
        <v>0</v>
      </c>
      <c r="S236" s="114">
        <f t="shared" si="161"/>
        <v>0</v>
      </c>
      <c r="T236" s="113">
        <f t="shared" si="162"/>
        <v>0</v>
      </c>
      <c r="U236" s="114">
        <f t="shared" si="163"/>
        <v>0</v>
      </c>
      <c r="V236" s="113">
        <f t="shared" si="164"/>
        <v>0</v>
      </c>
      <c r="W236" s="114">
        <f t="shared" si="165"/>
        <v>0</v>
      </c>
      <c r="X236" s="113">
        <f t="shared" si="166"/>
        <v>0</v>
      </c>
      <c r="Y236" s="114">
        <f t="shared" si="167"/>
        <v>0</v>
      </c>
      <c r="Z236" s="116">
        <f t="shared" si="258"/>
        <v>0</v>
      </c>
      <c r="AA236" s="117" t="b">
        <f t="shared" si="168"/>
        <v>1</v>
      </c>
      <c r="AB236" s="109" t="s">
        <v>22</v>
      </c>
      <c r="AC236" s="124"/>
      <c r="AD236" s="123"/>
      <c r="AE236" s="108" t="s">
        <v>23</v>
      </c>
      <c r="AF236" s="125"/>
      <c r="AG236" s="126"/>
      <c r="AH236" s="22">
        <v>0</v>
      </c>
      <c r="AI236" s="164">
        <f t="shared" si="169"/>
        <v>0</v>
      </c>
      <c r="AJ236" s="22">
        <v>0</v>
      </c>
      <c r="AK236" s="164">
        <f t="shared" si="170"/>
        <v>0</v>
      </c>
      <c r="AL236" s="22">
        <v>0</v>
      </c>
      <c r="AM236" s="164">
        <f t="shared" si="171"/>
        <v>0</v>
      </c>
      <c r="AN236" s="22">
        <v>0</v>
      </c>
      <c r="AO236" s="164">
        <f t="shared" si="172"/>
        <v>0</v>
      </c>
      <c r="AP236" s="22">
        <v>0</v>
      </c>
      <c r="AQ236" s="164">
        <f t="shared" si="173"/>
        <v>0</v>
      </c>
      <c r="AR236" s="22">
        <v>0</v>
      </c>
      <c r="AS236" s="164">
        <f t="shared" si="174"/>
        <v>0</v>
      </c>
      <c r="AT236" s="22">
        <v>0</v>
      </c>
      <c r="AU236" s="164">
        <f t="shared" si="175"/>
        <v>0</v>
      </c>
      <c r="AV236" s="22">
        <v>0</v>
      </c>
      <c r="AW236" s="164">
        <f t="shared" si="176"/>
        <v>0</v>
      </c>
      <c r="AX236" s="22">
        <v>0</v>
      </c>
      <c r="AY236" s="164">
        <f t="shared" si="177"/>
        <v>0</v>
      </c>
      <c r="AZ236" s="22">
        <v>0</v>
      </c>
      <c r="BA236" s="164">
        <f t="shared" si="178"/>
        <v>0</v>
      </c>
      <c r="BB236" s="22">
        <v>0</v>
      </c>
      <c r="BC236" s="164">
        <f t="shared" si="179"/>
        <v>0</v>
      </c>
      <c r="BD236" s="22">
        <v>0</v>
      </c>
      <c r="BE236" s="164">
        <f t="shared" si="180"/>
        <v>0</v>
      </c>
      <c r="BF236" s="256">
        <f t="shared" si="181"/>
        <v>0</v>
      </c>
      <c r="BG236" s="256">
        <f t="shared" si="182"/>
        <v>0</v>
      </c>
      <c r="BH236" s="255" t="b">
        <f t="shared" si="183"/>
        <v>1</v>
      </c>
      <c r="BI236" s="255">
        <f t="shared" si="184"/>
        <v>0</v>
      </c>
      <c r="BJ236" s="250">
        <f t="shared" si="185"/>
        <v>24610437</v>
      </c>
      <c r="BK236" s="251">
        <v>348</v>
      </c>
      <c r="BL236" s="251">
        <v>5</v>
      </c>
      <c r="BM236" s="252">
        <f t="shared" si="186"/>
        <v>0</v>
      </c>
      <c r="BN236" s="252">
        <f t="shared" si="187"/>
        <v>0</v>
      </c>
      <c r="BO236" s="252">
        <f t="shared" si="188"/>
        <v>0</v>
      </c>
      <c r="BP236" s="252">
        <f t="shared" si="189"/>
        <v>0</v>
      </c>
      <c r="BQ236" s="254">
        <f t="shared" si="190"/>
        <v>12.33</v>
      </c>
      <c r="BR236">
        <f t="shared" si="191"/>
        <v>0</v>
      </c>
      <c r="BS236">
        <v>0</v>
      </c>
      <c r="BT236">
        <v>1</v>
      </c>
      <c r="BU236" t="s">
        <v>139</v>
      </c>
      <c r="BV236" t="str">
        <f t="shared" si="192"/>
        <v>1</v>
      </c>
      <c r="BW236" t="str">
        <f t="shared" si="193"/>
        <v>0</v>
      </c>
      <c r="BX236" t="str">
        <f t="shared" si="194"/>
        <v>0</v>
      </c>
      <c r="BY236" t="s">
        <v>23</v>
      </c>
      <c r="BZ236" s="253">
        <f t="shared" si="195"/>
        <v>0</v>
      </c>
      <c r="CA236" s="253">
        <f t="shared" si="196"/>
        <v>0</v>
      </c>
      <c r="CB236" s="253">
        <f t="shared" si="197"/>
        <v>0</v>
      </c>
      <c r="CC236" s="253">
        <f t="shared" si="198"/>
        <v>0</v>
      </c>
      <c r="CD236" s="253">
        <f t="shared" si="199"/>
        <v>0</v>
      </c>
      <c r="CE236" s="253">
        <f t="shared" si="200"/>
        <v>0</v>
      </c>
      <c r="CF236" s="253">
        <f t="shared" si="201"/>
        <v>0</v>
      </c>
      <c r="CG236" s="253">
        <f t="shared" si="202"/>
        <v>0</v>
      </c>
      <c r="CH236" s="253">
        <f t="shared" si="203"/>
        <v>0</v>
      </c>
      <c r="CI236" s="253">
        <f t="shared" si="204"/>
        <v>0</v>
      </c>
      <c r="CJ236" s="253">
        <f t="shared" si="205"/>
        <v>0</v>
      </c>
      <c r="CK236" s="253">
        <f t="shared" si="206"/>
        <v>0</v>
      </c>
    </row>
    <row r="237" spans="2:89" ht="20.399999999999999" x14ac:dyDescent="0.3">
      <c r="B237" s="129">
        <v>144</v>
      </c>
      <c r="C237" s="107">
        <v>246011</v>
      </c>
      <c r="D237" s="146">
        <v>24610416</v>
      </c>
      <c r="E237" s="157" t="s">
        <v>248</v>
      </c>
      <c r="F237" s="108" t="s">
        <v>344</v>
      </c>
      <c r="G237" s="108" t="s">
        <v>345</v>
      </c>
      <c r="H237" s="109" t="s">
        <v>18</v>
      </c>
      <c r="I237" s="123"/>
      <c r="J237" s="109" t="s">
        <v>19</v>
      </c>
      <c r="K237" s="111">
        <f t="shared" si="259"/>
        <v>0</v>
      </c>
      <c r="L237" s="156" t="s">
        <v>20</v>
      </c>
      <c r="M237" s="262">
        <f t="shared" si="158"/>
        <v>41.02</v>
      </c>
      <c r="N237" s="141">
        <v>41.02</v>
      </c>
      <c r="O237" s="260">
        <v>0</v>
      </c>
      <c r="P237" s="110">
        <f t="shared" si="159"/>
        <v>0</v>
      </c>
      <c r="Q237" s="112" t="s">
        <v>139</v>
      </c>
      <c r="R237" s="113">
        <f t="shared" si="260"/>
        <v>0</v>
      </c>
      <c r="S237" s="114">
        <f t="shared" si="161"/>
        <v>0</v>
      </c>
      <c r="T237" s="113">
        <f t="shared" si="162"/>
        <v>0</v>
      </c>
      <c r="U237" s="114">
        <f t="shared" si="163"/>
        <v>0</v>
      </c>
      <c r="V237" s="113">
        <f t="shared" si="164"/>
        <v>0</v>
      </c>
      <c r="W237" s="114">
        <f t="shared" si="165"/>
        <v>0</v>
      </c>
      <c r="X237" s="113">
        <f t="shared" si="166"/>
        <v>0</v>
      </c>
      <c r="Y237" s="114">
        <f t="shared" si="167"/>
        <v>0</v>
      </c>
      <c r="Z237" s="116">
        <f t="shared" si="258"/>
        <v>0</v>
      </c>
      <c r="AA237" s="117" t="b">
        <f t="shared" si="168"/>
        <v>1</v>
      </c>
      <c r="AB237" s="109" t="s">
        <v>22</v>
      </c>
      <c r="AC237" s="124"/>
      <c r="AD237" s="123"/>
      <c r="AE237" s="108" t="s">
        <v>23</v>
      </c>
      <c r="AF237" s="125"/>
      <c r="AG237" s="126"/>
      <c r="AH237" s="22">
        <v>0</v>
      </c>
      <c r="AI237" s="164">
        <f t="shared" si="169"/>
        <v>0</v>
      </c>
      <c r="AJ237" s="22">
        <v>0</v>
      </c>
      <c r="AK237" s="164">
        <f t="shared" si="170"/>
        <v>0</v>
      </c>
      <c r="AL237" s="22">
        <v>0</v>
      </c>
      <c r="AM237" s="164">
        <f t="shared" si="171"/>
        <v>0</v>
      </c>
      <c r="AN237" s="22">
        <v>0</v>
      </c>
      <c r="AO237" s="164">
        <f t="shared" si="172"/>
        <v>0</v>
      </c>
      <c r="AP237" s="22">
        <v>0</v>
      </c>
      <c r="AQ237" s="164">
        <f t="shared" si="173"/>
        <v>0</v>
      </c>
      <c r="AR237" s="22">
        <v>0</v>
      </c>
      <c r="AS237" s="164">
        <f t="shared" si="174"/>
        <v>0</v>
      </c>
      <c r="AT237" s="22">
        <v>0</v>
      </c>
      <c r="AU237" s="164">
        <f t="shared" si="175"/>
        <v>0</v>
      </c>
      <c r="AV237" s="22">
        <v>0</v>
      </c>
      <c r="AW237" s="164">
        <f t="shared" si="176"/>
        <v>0</v>
      </c>
      <c r="AX237" s="22">
        <v>0</v>
      </c>
      <c r="AY237" s="164">
        <f t="shared" si="177"/>
        <v>0</v>
      </c>
      <c r="AZ237" s="22">
        <v>0</v>
      </c>
      <c r="BA237" s="164">
        <f t="shared" si="178"/>
        <v>0</v>
      </c>
      <c r="BB237" s="22">
        <v>0</v>
      </c>
      <c r="BC237" s="164">
        <f t="shared" si="179"/>
        <v>0</v>
      </c>
      <c r="BD237" s="22">
        <v>0</v>
      </c>
      <c r="BE237" s="164">
        <f t="shared" si="180"/>
        <v>0</v>
      </c>
      <c r="BF237" s="256">
        <f t="shared" si="181"/>
        <v>0</v>
      </c>
      <c r="BG237" s="256">
        <f t="shared" si="182"/>
        <v>0</v>
      </c>
      <c r="BH237" s="255" t="b">
        <f t="shared" si="183"/>
        <v>1</v>
      </c>
      <c r="BI237" s="255">
        <f t="shared" si="184"/>
        <v>0</v>
      </c>
      <c r="BJ237" s="250">
        <f t="shared" si="185"/>
        <v>24610416</v>
      </c>
      <c r="BK237" s="251">
        <v>348</v>
      </c>
      <c r="BL237" s="251">
        <v>5</v>
      </c>
      <c r="BM237" s="252">
        <f t="shared" si="186"/>
        <v>0</v>
      </c>
      <c r="BN237" s="252">
        <f t="shared" si="187"/>
        <v>0</v>
      </c>
      <c r="BO237" s="252">
        <f t="shared" si="188"/>
        <v>0</v>
      </c>
      <c r="BP237" s="252">
        <f t="shared" si="189"/>
        <v>0</v>
      </c>
      <c r="BQ237" s="254">
        <f t="shared" si="190"/>
        <v>41.02</v>
      </c>
      <c r="BR237">
        <f t="shared" si="191"/>
        <v>0</v>
      </c>
      <c r="BS237">
        <v>0</v>
      </c>
      <c r="BT237">
        <v>1</v>
      </c>
      <c r="BU237" t="s">
        <v>139</v>
      </c>
      <c r="BV237" t="str">
        <f t="shared" si="192"/>
        <v>1</v>
      </c>
      <c r="BW237" t="str">
        <f t="shared" si="193"/>
        <v>0</v>
      </c>
      <c r="BX237" t="str">
        <f t="shared" si="194"/>
        <v>0</v>
      </c>
      <c r="BY237" t="s">
        <v>23</v>
      </c>
      <c r="BZ237" s="253">
        <f t="shared" si="195"/>
        <v>0</v>
      </c>
      <c r="CA237" s="253">
        <f t="shared" si="196"/>
        <v>0</v>
      </c>
      <c r="CB237" s="253">
        <f t="shared" si="197"/>
        <v>0</v>
      </c>
      <c r="CC237" s="253">
        <f t="shared" si="198"/>
        <v>0</v>
      </c>
      <c r="CD237" s="253">
        <f t="shared" si="199"/>
        <v>0</v>
      </c>
      <c r="CE237" s="253">
        <f t="shared" si="200"/>
        <v>0</v>
      </c>
      <c r="CF237" s="253">
        <f t="shared" si="201"/>
        <v>0</v>
      </c>
      <c r="CG237" s="253">
        <f t="shared" si="202"/>
        <v>0</v>
      </c>
      <c r="CH237" s="253">
        <f t="shared" si="203"/>
        <v>0</v>
      </c>
      <c r="CI237" s="253">
        <f t="shared" si="204"/>
        <v>0</v>
      </c>
      <c r="CJ237" s="253">
        <f t="shared" si="205"/>
        <v>0</v>
      </c>
      <c r="CK237" s="253">
        <f t="shared" si="206"/>
        <v>0</v>
      </c>
    </row>
    <row r="238" spans="2:89" ht="20.399999999999999" x14ac:dyDescent="0.3">
      <c r="B238" s="129">
        <v>145</v>
      </c>
      <c r="C238" s="107">
        <v>246011</v>
      </c>
      <c r="D238" s="146">
        <v>24610453</v>
      </c>
      <c r="E238" s="157" t="s">
        <v>249</v>
      </c>
      <c r="F238" s="108" t="s">
        <v>344</v>
      </c>
      <c r="G238" s="108" t="s">
        <v>345</v>
      </c>
      <c r="H238" s="109" t="s">
        <v>18</v>
      </c>
      <c r="I238" s="123"/>
      <c r="J238" s="109" t="s">
        <v>19</v>
      </c>
      <c r="K238" s="111">
        <f t="shared" si="259"/>
        <v>0</v>
      </c>
      <c r="L238" s="156" t="s">
        <v>20</v>
      </c>
      <c r="M238" s="262">
        <f t="shared" si="158"/>
        <v>337.5</v>
      </c>
      <c r="N238" s="141">
        <v>337.5</v>
      </c>
      <c r="O238" s="261">
        <v>0</v>
      </c>
      <c r="P238" s="110">
        <f t="shared" si="159"/>
        <v>0</v>
      </c>
      <c r="Q238" s="112" t="s">
        <v>139</v>
      </c>
      <c r="R238" s="113">
        <f t="shared" si="260"/>
        <v>0</v>
      </c>
      <c r="S238" s="114">
        <f t="shared" si="161"/>
        <v>0</v>
      </c>
      <c r="T238" s="113">
        <f t="shared" si="162"/>
        <v>0</v>
      </c>
      <c r="U238" s="114">
        <f t="shared" si="163"/>
        <v>0</v>
      </c>
      <c r="V238" s="113">
        <f t="shared" si="164"/>
        <v>0</v>
      </c>
      <c r="W238" s="114">
        <f t="shared" si="165"/>
        <v>0</v>
      </c>
      <c r="X238" s="113">
        <f t="shared" si="166"/>
        <v>0</v>
      </c>
      <c r="Y238" s="114">
        <f t="shared" si="167"/>
        <v>0</v>
      </c>
      <c r="Z238" s="116">
        <f t="shared" si="258"/>
        <v>0</v>
      </c>
      <c r="AA238" s="117" t="b">
        <f t="shared" si="168"/>
        <v>1</v>
      </c>
      <c r="AB238" s="109" t="s">
        <v>22</v>
      </c>
      <c r="AC238" s="124"/>
      <c r="AD238" s="123"/>
      <c r="AE238" s="108" t="s">
        <v>23</v>
      </c>
      <c r="AF238" s="125"/>
      <c r="AG238" s="126"/>
      <c r="AH238" s="22">
        <v>0</v>
      </c>
      <c r="AI238" s="164">
        <f t="shared" si="169"/>
        <v>0</v>
      </c>
      <c r="AJ238" s="22">
        <v>0</v>
      </c>
      <c r="AK238" s="164">
        <f t="shared" si="170"/>
        <v>0</v>
      </c>
      <c r="AL238" s="22">
        <v>0</v>
      </c>
      <c r="AM238" s="164">
        <f t="shared" si="171"/>
        <v>0</v>
      </c>
      <c r="AN238" s="22">
        <v>0</v>
      </c>
      <c r="AO238" s="164">
        <f t="shared" si="172"/>
        <v>0</v>
      </c>
      <c r="AP238" s="22">
        <v>0</v>
      </c>
      <c r="AQ238" s="164">
        <f t="shared" si="173"/>
        <v>0</v>
      </c>
      <c r="AR238" s="22">
        <v>0</v>
      </c>
      <c r="AS238" s="164">
        <f t="shared" si="174"/>
        <v>0</v>
      </c>
      <c r="AT238" s="22">
        <v>0</v>
      </c>
      <c r="AU238" s="164">
        <f t="shared" si="175"/>
        <v>0</v>
      </c>
      <c r="AV238" s="22">
        <v>0</v>
      </c>
      <c r="AW238" s="164">
        <f t="shared" si="176"/>
        <v>0</v>
      </c>
      <c r="AX238" s="22">
        <v>0</v>
      </c>
      <c r="AY238" s="164">
        <f t="shared" si="177"/>
        <v>0</v>
      </c>
      <c r="AZ238" s="22">
        <v>0</v>
      </c>
      <c r="BA238" s="164">
        <f t="shared" si="178"/>
        <v>0</v>
      </c>
      <c r="BB238" s="22">
        <v>0</v>
      </c>
      <c r="BC238" s="164">
        <f t="shared" si="179"/>
        <v>0</v>
      </c>
      <c r="BD238" s="22">
        <v>0</v>
      </c>
      <c r="BE238" s="164">
        <f t="shared" si="180"/>
        <v>0</v>
      </c>
      <c r="BF238" s="256">
        <f t="shared" si="181"/>
        <v>0</v>
      </c>
      <c r="BG238" s="256">
        <f t="shared" si="182"/>
        <v>0</v>
      </c>
      <c r="BH238" s="255" t="b">
        <f t="shared" si="183"/>
        <v>1</v>
      </c>
      <c r="BI238" s="255">
        <f t="shared" si="184"/>
        <v>0</v>
      </c>
      <c r="BJ238" s="250">
        <f t="shared" si="185"/>
        <v>24610453</v>
      </c>
      <c r="BK238" s="251">
        <v>348</v>
      </c>
      <c r="BL238" s="251">
        <v>5</v>
      </c>
      <c r="BM238" s="252">
        <f t="shared" si="186"/>
        <v>0</v>
      </c>
      <c r="BN238" s="252">
        <f t="shared" si="187"/>
        <v>0</v>
      </c>
      <c r="BO238" s="252">
        <f t="shared" si="188"/>
        <v>0</v>
      </c>
      <c r="BP238" s="252">
        <f t="shared" si="189"/>
        <v>0</v>
      </c>
      <c r="BQ238" s="254">
        <f t="shared" si="190"/>
        <v>337.5</v>
      </c>
      <c r="BR238">
        <f t="shared" si="191"/>
        <v>0</v>
      </c>
      <c r="BS238">
        <v>0</v>
      </c>
      <c r="BT238">
        <v>1</v>
      </c>
      <c r="BU238" t="s">
        <v>139</v>
      </c>
      <c r="BV238" t="str">
        <f t="shared" si="192"/>
        <v>1</v>
      </c>
      <c r="BW238" t="str">
        <f t="shared" si="193"/>
        <v>0</v>
      </c>
      <c r="BX238" t="str">
        <f t="shared" si="194"/>
        <v>0</v>
      </c>
      <c r="BY238" t="s">
        <v>23</v>
      </c>
      <c r="BZ238" s="253">
        <f t="shared" si="195"/>
        <v>0</v>
      </c>
      <c r="CA238" s="253">
        <f t="shared" si="196"/>
        <v>0</v>
      </c>
      <c r="CB238" s="253">
        <f t="shared" si="197"/>
        <v>0</v>
      </c>
      <c r="CC238" s="253">
        <f t="shared" si="198"/>
        <v>0</v>
      </c>
      <c r="CD238" s="253">
        <f t="shared" si="199"/>
        <v>0</v>
      </c>
      <c r="CE238" s="253">
        <f t="shared" si="200"/>
        <v>0</v>
      </c>
      <c r="CF238" s="253">
        <f t="shared" si="201"/>
        <v>0</v>
      </c>
      <c r="CG238" s="253">
        <f t="shared" si="202"/>
        <v>0</v>
      </c>
      <c r="CH238" s="253">
        <f t="shared" si="203"/>
        <v>0</v>
      </c>
      <c r="CI238" s="253">
        <f t="shared" si="204"/>
        <v>0</v>
      </c>
      <c r="CJ238" s="253">
        <f t="shared" si="205"/>
        <v>0</v>
      </c>
      <c r="CK238" s="253">
        <f t="shared" si="206"/>
        <v>0</v>
      </c>
    </row>
    <row r="239" spans="2:89" ht="20.399999999999999" x14ac:dyDescent="0.3">
      <c r="B239" s="129">
        <v>146</v>
      </c>
      <c r="C239" s="107">
        <v>246011</v>
      </c>
      <c r="D239" s="146">
        <v>24610450</v>
      </c>
      <c r="E239" s="157" t="s">
        <v>250</v>
      </c>
      <c r="F239" s="108" t="s">
        <v>344</v>
      </c>
      <c r="G239" s="108" t="s">
        <v>345</v>
      </c>
      <c r="H239" s="109" t="s">
        <v>18</v>
      </c>
      <c r="I239" s="123"/>
      <c r="J239" s="109" t="s">
        <v>19</v>
      </c>
      <c r="K239" s="111">
        <f t="shared" si="259"/>
        <v>0</v>
      </c>
      <c r="L239" s="156" t="s">
        <v>20</v>
      </c>
      <c r="M239" s="262">
        <f t="shared" si="158"/>
        <v>94.49</v>
      </c>
      <c r="N239" s="141">
        <v>94.49</v>
      </c>
      <c r="O239" s="260">
        <v>0</v>
      </c>
      <c r="P239" s="110">
        <f t="shared" si="159"/>
        <v>0</v>
      </c>
      <c r="Q239" s="112" t="s">
        <v>139</v>
      </c>
      <c r="R239" s="113">
        <f t="shared" si="260"/>
        <v>0</v>
      </c>
      <c r="S239" s="114">
        <f t="shared" si="161"/>
        <v>0</v>
      </c>
      <c r="T239" s="113">
        <f t="shared" si="162"/>
        <v>0</v>
      </c>
      <c r="U239" s="114">
        <f t="shared" si="163"/>
        <v>0</v>
      </c>
      <c r="V239" s="113">
        <f t="shared" si="164"/>
        <v>0</v>
      </c>
      <c r="W239" s="114">
        <f t="shared" si="165"/>
        <v>0</v>
      </c>
      <c r="X239" s="113">
        <f t="shared" si="166"/>
        <v>0</v>
      </c>
      <c r="Y239" s="114">
        <f t="shared" si="167"/>
        <v>0</v>
      </c>
      <c r="Z239" s="116">
        <f t="shared" si="258"/>
        <v>0</v>
      </c>
      <c r="AA239" s="117" t="b">
        <f t="shared" si="168"/>
        <v>1</v>
      </c>
      <c r="AB239" s="109" t="s">
        <v>22</v>
      </c>
      <c r="AC239" s="124"/>
      <c r="AD239" s="123"/>
      <c r="AE239" s="108" t="s">
        <v>23</v>
      </c>
      <c r="AF239" s="125"/>
      <c r="AG239" s="126"/>
      <c r="AH239" s="22">
        <v>0</v>
      </c>
      <c r="AI239" s="164">
        <f t="shared" si="169"/>
        <v>0</v>
      </c>
      <c r="AJ239" s="22">
        <v>0</v>
      </c>
      <c r="AK239" s="164">
        <f t="shared" si="170"/>
        <v>0</v>
      </c>
      <c r="AL239" s="22">
        <v>0</v>
      </c>
      <c r="AM239" s="164">
        <f t="shared" si="171"/>
        <v>0</v>
      </c>
      <c r="AN239" s="22">
        <v>0</v>
      </c>
      <c r="AO239" s="164">
        <f t="shared" si="172"/>
        <v>0</v>
      </c>
      <c r="AP239" s="22">
        <v>0</v>
      </c>
      <c r="AQ239" s="164">
        <f t="shared" si="173"/>
        <v>0</v>
      </c>
      <c r="AR239" s="22">
        <v>0</v>
      </c>
      <c r="AS239" s="164">
        <f t="shared" si="174"/>
        <v>0</v>
      </c>
      <c r="AT239" s="22">
        <v>0</v>
      </c>
      <c r="AU239" s="164">
        <f t="shared" si="175"/>
        <v>0</v>
      </c>
      <c r="AV239" s="22">
        <v>0</v>
      </c>
      <c r="AW239" s="164">
        <f t="shared" si="176"/>
        <v>0</v>
      </c>
      <c r="AX239" s="22">
        <v>0</v>
      </c>
      <c r="AY239" s="164">
        <f t="shared" si="177"/>
        <v>0</v>
      </c>
      <c r="AZ239" s="22">
        <v>0</v>
      </c>
      <c r="BA239" s="164">
        <f t="shared" si="178"/>
        <v>0</v>
      </c>
      <c r="BB239" s="22">
        <v>0</v>
      </c>
      <c r="BC239" s="164">
        <f t="shared" si="179"/>
        <v>0</v>
      </c>
      <c r="BD239" s="22">
        <v>0</v>
      </c>
      <c r="BE239" s="164">
        <f t="shared" si="180"/>
        <v>0</v>
      </c>
      <c r="BF239" s="256">
        <f t="shared" si="181"/>
        <v>0</v>
      </c>
      <c r="BG239" s="256">
        <f t="shared" si="182"/>
        <v>0</v>
      </c>
      <c r="BH239" s="255" t="b">
        <f t="shared" si="183"/>
        <v>1</v>
      </c>
      <c r="BI239" s="255">
        <f t="shared" si="184"/>
        <v>0</v>
      </c>
      <c r="BJ239" s="250">
        <f t="shared" si="185"/>
        <v>24610450</v>
      </c>
      <c r="BK239" s="251">
        <v>348</v>
      </c>
      <c r="BL239" s="251">
        <v>5</v>
      </c>
      <c r="BM239" s="252">
        <f t="shared" si="186"/>
        <v>0</v>
      </c>
      <c r="BN239" s="252">
        <f t="shared" si="187"/>
        <v>0</v>
      </c>
      <c r="BO239" s="252">
        <f t="shared" si="188"/>
        <v>0</v>
      </c>
      <c r="BP239" s="252">
        <f t="shared" si="189"/>
        <v>0</v>
      </c>
      <c r="BQ239" s="254">
        <f t="shared" si="190"/>
        <v>94.49</v>
      </c>
      <c r="BR239">
        <f t="shared" si="191"/>
        <v>0</v>
      </c>
      <c r="BS239">
        <v>0</v>
      </c>
      <c r="BT239">
        <v>1</v>
      </c>
      <c r="BU239" t="s">
        <v>139</v>
      </c>
      <c r="BV239" t="str">
        <f t="shared" si="192"/>
        <v>1</v>
      </c>
      <c r="BW239" t="str">
        <f t="shared" si="193"/>
        <v>0</v>
      </c>
      <c r="BX239" t="str">
        <f t="shared" si="194"/>
        <v>0</v>
      </c>
      <c r="BY239" t="s">
        <v>23</v>
      </c>
      <c r="BZ239" s="253">
        <f t="shared" si="195"/>
        <v>0</v>
      </c>
      <c r="CA239" s="253">
        <f t="shared" si="196"/>
        <v>0</v>
      </c>
      <c r="CB239" s="253">
        <f t="shared" si="197"/>
        <v>0</v>
      </c>
      <c r="CC239" s="253">
        <f t="shared" si="198"/>
        <v>0</v>
      </c>
      <c r="CD239" s="253">
        <f t="shared" si="199"/>
        <v>0</v>
      </c>
      <c r="CE239" s="253">
        <f t="shared" si="200"/>
        <v>0</v>
      </c>
      <c r="CF239" s="253">
        <f t="shared" si="201"/>
        <v>0</v>
      </c>
      <c r="CG239" s="253">
        <f t="shared" si="202"/>
        <v>0</v>
      </c>
      <c r="CH239" s="253">
        <f t="shared" si="203"/>
        <v>0</v>
      </c>
      <c r="CI239" s="253">
        <f t="shared" si="204"/>
        <v>0</v>
      </c>
      <c r="CJ239" s="253">
        <f t="shared" si="205"/>
        <v>0</v>
      </c>
      <c r="CK239" s="253">
        <f t="shared" si="206"/>
        <v>0</v>
      </c>
    </row>
    <row r="240" spans="2:89" ht="20.399999999999999" x14ac:dyDescent="0.3">
      <c r="B240" s="129">
        <v>147</v>
      </c>
      <c r="C240" s="107">
        <v>246011</v>
      </c>
      <c r="D240" s="146">
        <v>24610459</v>
      </c>
      <c r="E240" s="157" t="s">
        <v>251</v>
      </c>
      <c r="F240" s="108" t="s">
        <v>344</v>
      </c>
      <c r="G240" s="108" t="s">
        <v>345</v>
      </c>
      <c r="H240" s="109" t="s">
        <v>18</v>
      </c>
      <c r="I240" s="123"/>
      <c r="J240" s="109" t="s">
        <v>19</v>
      </c>
      <c r="K240" s="111">
        <f t="shared" si="259"/>
        <v>0</v>
      </c>
      <c r="L240" s="156" t="s">
        <v>20</v>
      </c>
      <c r="M240" s="262">
        <f t="shared" si="158"/>
        <v>96.13</v>
      </c>
      <c r="N240" s="141">
        <v>96.13</v>
      </c>
      <c r="O240" s="261">
        <v>0</v>
      </c>
      <c r="P240" s="110">
        <f t="shared" si="159"/>
        <v>0</v>
      </c>
      <c r="Q240" s="112" t="s">
        <v>139</v>
      </c>
      <c r="R240" s="113">
        <f t="shared" si="260"/>
        <v>0</v>
      </c>
      <c r="S240" s="114">
        <f t="shared" si="161"/>
        <v>0</v>
      </c>
      <c r="T240" s="113">
        <f t="shared" si="162"/>
        <v>0</v>
      </c>
      <c r="U240" s="114">
        <f t="shared" si="163"/>
        <v>0</v>
      </c>
      <c r="V240" s="113">
        <f t="shared" si="164"/>
        <v>0</v>
      </c>
      <c r="W240" s="114">
        <f t="shared" si="165"/>
        <v>0</v>
      </c>
      <c r="X240" s="113">
        <f t="shared" si="166"/>
        <v>0</v>
      </c>
      <c r="Y240" s="114">
        <f t="shared" si="167"/>
        <v>0</v>
      </c>
      <c r="Z240" s="116">
        <f t="shared" si="258"/>
        <v>0</v>
      </c>
      <c r="AA240" s="117" t="b">
        <f t="shared" si="168"/>
        <v>1</v>
      </c>
      <c r="AB240" s="109" t="s">
        <v>22</v>
      </c>
      <c r="AC240" s="124"/>
      <c r="AD240" s="123"/>
      <c r="AE240" s="108" t="s">
        <v>23</v>
      </c>
      <c r="AF240" s="125"/>
      <c r="AG240" s="126"/>
      <c r="AH240" s="22">
        <v>0</v>
      </c>
      <c r="AI240" s="164">
        <f t="shared" si="169"/>
        <v>0</v>
      </c>
      <c r="AJ240" s="22">
        <v>0</v>
      </c>
      <c r="AK240" s="164">
        <f t="shared" si="170"/>
        <v>0</v>
      </c>
      <c r="AL240" s="22">
        <v>0</v>
      </c>
      <c r="AM240" s="164">
        <f t="shared" si="171"/>
        <v>0</v>
      </c>
      <c r="AN240" s="22">
        <v>0</v>
      </c>
      <c r="AO240" s="164">
        <f t="shared" si="172"/>
        <v>0</v>
      </c>
      <c r="AP240" s="22">
        <v>0</v>
      </c>
      <c r="AQ240" s="164">
        <f t="shared" si="173"/>
        <v>0</v>
      </c>
      <c r="AR240" s="22">
        <v>0</v>
      </c>
      <c r="AS240" s="164">
        <f t="shared" si="174"/>
        <v>0</v>
      </c>
      <c r="AT240" s="22">
        <v>0</v>
      </c>
      <c r="AU240" s="164">
        <f t="shared" si="175"/>
        <v>0</v>
      </c>
      <c r="AV240" s="22">
        <v>0</v>
      </c>
      <c r="AW240" s="164">
        <f t="shared" si="176"/>
        <v>0</v>
      </c>
      <c r="AX240" s="22">
        <v>0</v>
      </c>
      <c r="AY240" s="164">
        <f t="shared" si="177"/>
        <v>0</v>
      </c>
      <c r="AZ240" s="22">
        <v>0</v>
      </c>
      <c r="BA240" s="164">
        <f t="shared" si="178"/>
        <v>0</v>
      </c>
      <c r="BB240" s="22">
        <v>0</v>
      </c>
      <c r="BC240" s="164">
        <f t="shared" si="179"/>
        <v>0</v>
      </c>
      <c r="BD240" s="22">
        <v>0</v>
      </c>
      <c r="BE240" s="164">
        <f t="shared" si="180"/>
        <v>0</v>
      </c>
      <c r="BF240" s="256">
        <f t="shared" si="181"/>
        <v>0</v>
      </c>
      <c r="BG240" s="256">
        <f t="shared" si="182"/>
        <v>0</v>
      </c>
      <c r="BH240" s="255" t="b">
        <f t="shared" si="183"/>
        <v>1</v>
      </c>
      <c r="BI240" s="255">
        <f t="shared" si="184"/>
        <v>0</v>
      </c>
      <c r="BJ240" s="250">
        <f t="shared" si="185"/>
        <v>24610459</v>
      </c>
      <c r="BK240" s="251">
        <v>348</v>
      </c>
      <c r="BL240" s="251">
        <v>5</v>
      </c>
      <c r="BM240" s="252">
        <f t="shared" si="186"/>
        <v>0</v>
      </c>
      <c r="BN240" s="252">
        <f t="shared" si="187"/>
        <v>0</v>
      </c>
      <c r="BO240" s="252">
        <f t="shared" si="188"/>
        <v>0</v>
      </c>
      <c r="BP240" s="252">
        <f t="shared" si="189"/>
        <v>0</v>
      </c>
      <c r="BQ240" s="254">
        <f t="shared" si="190"/>
        <v>96.13</v>
      </c>
      <c r="BR240">
        <f t="shared" si="191"/>
        <v>0</v>
      </c>
      <c r="BS240">
        <v>0</v>
      </c>
      <c r="BT240">
        <v>1</v>
      </c>
      <c r="BU240" t="s">
        <v>139</v>
      </c>
      <c r="BV240" t="str">
        <f t="shared" si="192"/>
        <v>1</v>
      </c>
      <c r="BW240" t="str">
        <f t="shared" si="193"/>
        <v>0</v>
      </c>
      <c r="BX240" t="str">
        <f t="shared" si="194"/>
        <v>0</v>
      </c>
      <c r="BY240" t="s">
        <v>23</v>
      </c>
      <c r="BZ240" s="253">
        <f t="shared" si="195"/>
        <v>0</v>
      </c>
      <c r="CA240" s="253">
        <f t="shared" si="196"/>
        <v>0</v>
      </c>
      <c r="CB240" s="253">
        <f t="shared" si="197"/>
        <v>0</v>
      </c>
      <c r="CC240" s="253">
        <f t="shared" si="198"/>
        <v>0</v>
      </c>
      <c r="CD240" s="253">
        <f t="shared" si="199"/>
        <v>0</v>
      </c>
      <c r="CE240" s="253">
        <f t="shared" si="200"/>
        <v>0</v>
      </c>
      <c r="CF240" s="253">
        <f t="shared" si="201"/>
        <v>0</v>
      </c>
      <c r="CG240" s="253">
        <f t="shared" si="202"/>
        <v>0</v>
      </c>
      <c r="CH240" s="253">
        <f t="shared" si="203"/>
        <v>0</v>
      </c>
      <c r="CI240" s="253">
        <f t="shared" si="204"/>
        <v>0</v>
      </c>
      <c r="CJ240" s="253">
        <f t="shared" si="205"/>
        <v>0</v>
      </c>
      <c r="CK240" s="253">
        <f t="shared" si="206"/>
        <v>0</v>
      </c>
    </row>
    <row r="241" spans="2:89" ht="20.399999999999999" x14ac:dyDescent="0.3">
      <c r="B241" s="129">
        <v>148</v>
      </c>
      <c r="C241" s="107">
        <v>246011</v>
      </c>
      <c r="D241" s="146">
        <v>24610451</v>
      </c>
      <c r="E241" s="157" t="s">
        <v>252</v>
      </c>
      <c r="F241" s="108" t="s">
        <v>344</v>
      </c>
      <c r="G241" s="108" t="s">
        <v>345</v>
      </c>
      <c r="H241" s="109" t="s">
        <v>18</v>
      </c>
      <c r="I241" s="123"/>
      <c r="J241" s="109" t="s">
        <v>19</v>
      </c>
      <c r="K241" s="111">
        <f t="shared" si="259"/>
        <v>0</v>
      </c>
      <c r="L241" s="156" t="s">
        <v>20</v>
      </c>
      <c r="M241" s="262">
        <f t="shared" si="158"/>
        <v>96.13</v>
      </c>
      <c r="N241" s="141">
        <v>96.13</v>
      </c>
      <c r="O241" s="260">
        <v>0</v>
      </c>
      <c r="P241" s="110">
        <f t="shared" si="159"/>
        <v>0</v>
      </c>
      <c r="Q241" s="112" t="s">
        <v>139</v>
      </c>
      <c r="R241" s="113">
        <f t="shared" si="260"/>
        <v>0</v>
      </c>
      <c r="S241" s="114">
        <f t="shared" si="161"/>
        <v>0</v>
      </c>
      <c r="T241" s="113">
        <f t="shared" si="162"/>
        <v>0</v>
      </c>
      <c r="U241" s="114">
        <f t="shared" si="163"/>
        <v>0</v>
      </c>
      <c r="V241" s="113">
        <f t="shared" si="164"/>
        <v>0</v>
      </c>
      <c r="W241" s="114">
        <f t="shared" si="165"/>
        <v>0</v>
      </c>
      <c r="X241" s="113">
        <f t="shared" si="166"/>
        <v>0</v>
      </c>
      <c r="Y241" s="114">
        <f t="shared" si="167"/>
        <v>0</v>
      </c>
      <c r="Z241" s="116">
        <f t="shared" si="258"/>
        <v>0</v>
      </c>
      <c r="AA241" s="117" t="b">
        <f t="shared" si="168"/>
        <v>1</v>
      </c>
      <c r="AB241" s="109" t="s">
        <v>22</v>
      </c>
      <c r="AC241" s="124"/>
      <c r="AD241" s="123"/>
      <c r="AE241" s="108" t="s">
        <v>23</v>
      </c>
      <c r="AF241" s="125"/>
      <c r="AG241" s="126"/>
      <c r="AH241" s="22">
        <v>0</v>
      </c>
      <c r="AI241" s="164">
        <f t="shared" si="169"/>
        <v>0</v>
      </c>
      <c r="AJ241" s="22">
        <v>0</v>
      </c>
      <c r="AK241" s="164">
        <f t="shared" si="170"/>
        <v>0</v>
      </c>
      <c r="AL241" s="22">
        <v>0</v>
      </c>
      <c r="AM241" s="164">
        <f t="shared" si="171"/>
        <v>0</v>
      </c>
      <c r="AN241" s="22">
        <v>0</v>
      </c>
      <c r="AO241" s="164">
        <f t="shared" si="172"/>
        <v>0</v>
      </c>
      <c r="AP241" s="22">
        <v>0</v>
      </c>
      <c r="AQ241" s="164">
        <f t="shared" si="173"/>
        <v>0</v>
      </c>
      <c r="AR241" s="22">
        <v>0</v>
      </c>
      <c r="AS241" s="164">
        <f t="shared" si="174"/>
        <v>0</v>
      </c>
      <c r="AT241" s="22">
        <v>0</v>
      </c>
      <c r="AU241" s="164">
        <f t="shared" si="175"/>
        <v>0</v>
      </c>
      <c r="AV241" s="22">
        <v>0</v>
      </c>
      <c r="AW241" s="164">
        <f t="shared" si="176"/>
        <v>0</v>
      </c>
      <c r="AX241" s="22">
        <v>0</v>
      </c>
      <c r="AY241" s="164">
        <f t="shared" si="177"/>
        <v>0</v>
      </c>
      <c r="AZ241" s="22">
        <v>0</v>
      </c>
      <c r="BA241" s="164">
        <f t="shared" si="178"/>
        <v>0</v>
      </c>
      <c r="BB241" s="22">
        <v>0</v>
      </c>
      <c r="BC241" s="164">
        <f t="shared" si="179"/>
        <v>0</v>
      </c>
      <c r="BD241" s="22">
        <v>0</v>
      </c>
      <c r="BE241" s="164">
        <f t="shared" si="180"/>
        <v>0</v>
      </c>
      <c r="BF241" s="256">
        <f t="shared" si="181"/>
        <v>0</v>
      </c>
      <c r="BG241" s="256">
        <f t="shared" si="182"/>
        <v>0</v>
      </c>
      <c r="BH241" s="255" t="b">
        <f t="shared" si="183"/>
        <v>1</v>
      </c>
      <c r="BI241" s="255">
        <f t="shared" si="184"/>
        <v>0</v>
      </c>
      <c r="BJ241" s="250">
        <f t="shared" si="185"/>
        <v>24610451</v>
      </c>
      <c r="BK241" s="251">
        <v>348</v>
      </c>
      <c r="BL241" s="251">
        <v>5</v>
      </c>
      <c r="BM241" s="252">
        <f t="shared" si="186"/>
        <v>0</v>
      </c>
      <c r="BN241" s="252">
        <f t="shared" si="187"/>
        <v>0</v>
      </c>
      <c r="BO241" s="252">
        <f t="shared" si="188"/>
        <v>0</v>
      </c>
      <c r="BP241" s="252">
        <f t="shared" si="189"/>
        <v>0</v>
      </c>
      <c r="BQ241" s="254">
        <f t="shared" si="190"/>
        <v>96.13</v>
      </c>
      <c r="BR241">
        <f t="shared" si="191"/>
        <v>0</v>
      </c>
      <c r="BS241">
        <v>0</v>
      </c>
      <c r="BT241">
        <v>1</v>
      </c>
      <c r="BU241" t="s">
        <v>139</v>
      </c>
      <c r="BV241" t="str">
        <f t="shared" si="192"/>
        <v>1</v>
      </c>
      <c r="BW241" t="str">
        <f t="shared" si="193"/>
        <v>0</v>
      </c>
      <c r="BX241" t="str">
        <f t="shared" si="194"/>
        <v>0</v>
      </c>
      <c r="BY241" t="s">
        <v>23</v>
      </c>
      <c r="BZ241" s="253">
        <f t="shared" si="195"/>
        <v>0</v>
      </c>
      <c r="CA241" s="253">
        <f t="shared" si="196"/>
        <v>0</v>
      </c>
      <c r="CB241" s="253">
        <f t="shared" si="197"/>
        <v>0</v>
      </c>
      <c r="CC241" s="253">
        <f t="shared" si="198"/>
        <v>0</v>
      </c>
      <c r="CD241" s="253">
        <f t="shared" si="199"/>
        <v>0</v>
      </c>
      <c r="CE241" s="253">
        <f t="shared" si="200"/>
        <v>0</v>
      </c>
      <c r="CF241" s="253">
        <f t="shared" si="201"/>
        <v>0</v>
      </c>
      <c r="CG241" s="253">
        <f t="shared" si="202"/>
        <v>0</v>
      </c>
      <c r="CH241" s="253">
        <f t="shared" si="203"/>
        <v>0</v>
      </c>
      <c r="CI241" s="253">
        <f t="shared" si="204"/>
        <v>0</v>
      </c>
      <c r="CJ241" s="253">
        <f t="shared" si="205"/>
        <v>0</v>
      </c>
      <c r="CK241" s="253">
        <f t="shared" si="206"/>
        <v>0</v>
      </c>
    </row>
    <row r="242" spans="2:89" ht="20.399999999999999" x14ac:dyDescent="0.3">
      <c r="B242" s="129">
        <v>149</v>
      </c>
      <c r="C242" s="107">
        <v>246011</v>
      </c>
      <c r="D242" s="193">
        <v>24619018</v>
      </c>
      <c r="E242" s="157" t="s">
        <v>253</v>
      </c>
      <c r="F242" s="108" t="s">
        <v>344</v>
      </c>
      <c r="G242" s="108" t="s">
        <v>345</v>
      </c>
      <c r="H242" s="109" t="s">
        <v>18</v>
      </c>
      <c r="I242" s="123"/>
      <c r="J242" s="109" t="s">
        <v>19</v>
      </c>
      <c r="K242" s="111">
        <f t="shared" si="259"/>
        <v>0</v>
      </c>
      <c r="L242" s="156" t="s">
        <v>20</v>
      </c>
      <c r="M242" s="262">
        <f t="shared" si="158"/>
        <v>88.99</v>
      </c>
      <c r="N242" s="141">
        <v>88.99</v>
      </c>
      <c r="O242" s="261">
        <v>0</v>
      </c>
      <c r="P242" s="110">
        <f t="shared" si="159"/>
        <v>0</v>
      </c>
      <c r="Q242" s="112" t="s">
        <v>139</v>
      </c>
      <c r="R242" s="113">
        <f t="shared" si="260"/>
        <v>0</v>
      </c>
      <c r="S242" s="114">
        <f t="shared" si="161"/>
        <v>0</v>
      </c>
      <c r="T242" s="113">
        <f t="shared" si="162"/>
        <v>0</v>
      </c>
      <c r="U242" s="114">
        <f t="shared" si="163"/>
        <v>0</v>
      </c>
      <c r="V242" s="113">
        <f t="shared" si="164"/>
        <v>0</v>
      </c>
      <c r="W242" s="114">
        <f t="shared" si="165"/>
        <v>0</v>
      </c>
      <c r="X242" s="113">
        <f t="shared" si="166"/>
        <v>0</v>
      </c>
      <c r="Y242" s="114">
        <f t="shared" si="167"/>
        <v>0</v>
      </c>
      <c r="Z242" s="116">
        <f t="shared" si="258"/>
        <v>0</v>
      </c>
      <c r="AA242" s="117" t="b">
        <f t="shared" si="168"/>
        <v>1</v>
      </c>
      <c r="AB242" s="109" t="s">
        <v>22</v>
      </c>
      <c r="AC242" s="124"/>
      <c r="AD242" s="123"/>
      <c r="AE242" s="108" t="s">
        <v>23</v>
      </c>
      <c r="AF242" s="125"/>
      <c r="AG242" s="126"/>
      <c r="AH242" s="22">
        <v>0</v>
      </c>
      <c r="AI242" s="164">
        <f t="shared" si="169"/>
        <v>0</v>
      </c>
      <c r="AJ242" s="22">
        <v>0</v>
      </c>
      <c r="AK242" s="164">
        <f t="shared" si="170"/>
        <v>0</v>
      </c>
      <c r="AL242" s="22">
        <v>0</v>
      </c>
      <c r="AM242" s="164">
        <f t="shared" si="171"/>
        <v>0</v>
      </c>
      <c r="AN242" s="22">
        <v>0</v>
      </c>
      <c r="AO242" s="164">
        <f t="shared" si="172"/>
        <v>0</v>
      </c>
      <c r="AP242" s="22">
        <v>0</v>
      </c>
      <c r="AQ242" s="164">
        <f t="shared" si="173"/>
        <v>0</v>
      </c>
      <c r="AR242" s="22">
        <v>0</v>
      </c>
      <c r="AS242" s="164">
        <f t="shared" si="174"/>
        <v>0</v>
      </c>
      <c r="AT242" s="22">
        <v>0</v>
      </c>
      <c r="AU242" s="164">
        <f t="shared" si="175"/>
        <v>0</v>
      </c>
      <c r="AV242" s="22">
        <v>0</v>
      </c>
      <c r="AW242" s="164">
        <f t="shared" si="176"/>
        <v>0</v>
      </c>
      <c r="AX242" s="22">
        <v>0</v>
      </c>
      <c r="AY242" s="164">
        <f t="shared" si="177"/>
        <v>0</v>
      </c>
      <c r="AZ242" s="22">
        <v>0</v>
      </c>
      <c r="BA242" s="164">
        <f t="shared" si="178"/>
        <v>0</v>
      </c>
      <c r="BB242" s="22">
        <v>0</v>
      </c>
      <c r="BC242" s="164">
        <f t="shared" si="179"/>
        <v>0</v>
      </c>
      <c r="BD242" s="22">
        <v>0</v>
      </c>
      <c r="BE242" s="164">
        <f t="shared" si="180"/>
        <v>0</v>
      </c>
      <c r="BF242" s="256">
        <f t="shared" si="181"/>
        <v>0</v>
      </c>
      <c r="BG242" s="256">
        <f t="shared" si="182"/>
        <v>0</v>
      </c>
      <c r="BH242" s="255" t="b">
        <f t="shared" si="183"/>
        <v>1</v>
      </c>
      <c r="BI242" s="255">
        <f t="shared" si="184"/>
        <v>0</v>
      </c>
      <c r="BJ242" s="250">
        <f t="shared" si="185"/>
        <v>24619018</v>
      </c>
      <c r="BK242" s="251">
        <v>348</v>
      </c>
      <c r="BL242" s="251">
        <v>5</v>
      </c>
      <c r="BM242" s="252">
        <f t="shared" si="186"/>
        <v>0</v>
      </c>
      <c r="BN242" s="252">
        <f t="shared" si="187"/>
        <v>0</v>
      </c>
      <c r="BO242" s="252">
        <f t="shared" si="188"/>
        <v>0</v>
      </c>
      <c r="BP242" s="252">
        <f t="shared" si="189"/>
        <v>0</v>
      </c>
      <c r="BQ242" s="254">
        <f t="shared" si="190"/>
        <v>88.99</v>
      </c>
      <c r="BR242">
        <f t="shared" si="191"/>
        <v>0</v>
      </c>
      <c r="BS242">
        <v>0</v>
      </c>
      <c r="BT242">
        <v>1</v>
      </c>
      <c r="BU242" t="s">
        <v>139</v>
      </c>
      <c r="BV242" t="str">
        <f t="shared" si="192"/>
        <v>1</v>
      </c>
      <c r="BW242" t="str">
        <f t="shared" si="193"/>
        <v>0</v>
      </c>
      <c r="BX242" t="str">
        <f t="shared" si="194"/>
        <v>0</v>
      </c>
      <c r="BY242" t="s">
        <v>23</v>
      </c>
      <c r="BZ242" s="253">
        <f t="shared" si="195"/>
        <v>0</v>
      </c>
      <c r="CA242" s="253">
        <f t="shared" si="196"/>
        <v>0</v>
      </c>
      <c r="CB242" s="253">
        <f t="shared" si="197"/>
        <v>0</v>
      </c>
      <c r="CC242" s="253">
        <f t="shared" si="198"/>
        <v>0</v>
      </c>
      <c r="CD242" s="253">
        <f t="shared" si="199"/>
        <v>0</v>
      </c>
      <c r="CE242" s="253">
        <f t="shared" si="200"/>
        <v>0</v>
      </c>
      <c r="CF242" s="253">
        <f t="shared" si="201"/>
        <v>0</v>
      </c>
      <c r="CG242" s="253">
        <f t="shared" si="202"/>
        <v>0</v>
      </c>
      <c r="CH242" s="253">
        <f t="shared" si="203"/>
        <v>0</v>
      </c>
      <c r="CI242" s="253">
        <f t="shared" si="204"/>
        <v>0</v>
      </c>
      <c r="CJ242" s="253">
        <f t="shared" si="205"/>
        <v>0</v>
      </c>
      <c r="CK242" s="253">
        <f t="shared" si="206"/>
        <v>0</v>
      </c>
    </row>
    <row r="243" spans="2:89" ht="20.399999999999999" x14ac:dyDescent="0.3">
      <c r="B243" s="129">
        <v>150</v>
      </c>
      <c r="C243" s="107">
        <v>246011</v>
      </c>
      <c r="D243" s="146">
        <v>24610613</v>
      </c>
      <c r="E243" s="157" t="s">
        <v>254</v>
      </c>
      <c r="F243" s="108" t="s">
        <v>344</v>
      </c>
      <c r="G243" s="108" t="s">
        <v>345</v>
      </c>
      <c r="H243" s="109" t="s">
        <v>18</v>
      </c>
      <c r="I243" s="123"/>
      <c r="J243" s="109" t="s">
        <v>19</v>
      </c>
      <c r="K243" s="111">
        <v>8</v>
      </c>
      <c r="L243" s="156" t="s">
        <v>20</v>
      </c>
      <c r="M243" s="262">
        <f t="shared" si="158"/>
        <v>270</v>
      </c>
      <c r="N243" s="141">
        <v>270</v>
      </c>
      <c r="O243" s="260">
        <v>0</v>
      </c>
      <c r="P243" s="110">
        <f t="shared" si="159"/>
        <v>2160</v>
      </c>
      <c r="Q243" s="112" t="s">
        <v>139</v>
      </c>
      <c r="R243" s="113">
        <v>8</v>
      </c>
      <c r="S243" s="114">
        <f t="shared" si="161"/>
        <v>2160</v>
      </c>
      <c r="T243" s="113">
        <f t="shared" si="162"/>
        <v>0</v>
      </c>
      <c r="U243" s="114">
        <f t="shared" si="163"/>
        <v>0</v>
      </c>
      <c r="V243" s="113">
        <f t="shared" si="164"/>
        <v>0</v>
      </c>
      <c r="W243" s="114">
        <f t="shared" si="165"/>
        <v>0</v>
      </c>
      <c r="X243" s="113">
        <f t="shared" si="166"/>
        <v>0</v>
      </c>
      <c r="Y243" s="114">
        <f t="shared" si="167"/>
        <v>0</v>
      </c>
      <c r="Z243" s="116">
        <f t="shared" si="258"/>
        <v>2160</v>
      </c>
      <c r="AA243" s="117" t="b">
        <f t="shared" si="168"/>
        <v>1</v>
      </c>
      <c r="AB243" s="109" t="s">
        <v>22</v>
      </c>
      <c r="AC243" s="124"/>
      <c r="AD243" s="123"/>
      <c r="AE243" s="108" t="s">
        <v>23</v>
      </c>
      <c r="AF243" s="125"/>
      <c r="AG243" s="126"/>
      <c r="AH243" s="22">
        <v>0</v>
      </c>
      <c r="AI243" s="164">
        <f t="shared" si="169"/>
        <v>0</v>
      </c>
      <c r="AJ243" s="22">
        <v>0</v>
      </c>
      <c r="AK243" s="164">
        <f t="shared" si="170"/>
        <v>0</v>
      </c>
      <c r="AL243" s="22">
        <v>8</v>
      </c>
      <c r="AM243" s="164">
        <f t="shared" si="171"/>
        <v>2160</v>
      </c>
      <c r="AN243" s="22">
        <v>0</v>
      </c>
      <c r="AO243" s="164">
        <f t="shared" si="172"/>
        <v>0</v>
      </c>
      <c r="AP243" s="22">
        <v>0</v>
      </c>
      <c r="AQ243" s="164">
        <f t="shared" si="173"/>
        <v>0</v>
      </c>
      <c r="AR243" s="22">
        <v>0</v>
      </c>
      <c r="AS243" s="164">
        <f t="shared" si="174"/>
        <v>0</v>
      </c>
      <c r="AT243" s="22">
        <v>0</v>
      </c>
      <c r="AU243" s="164">
        <f t="shared" si="175"/>
        <v>0</v>
      </c>
      <c r="AV243" s="22">
        <v>0</v>
      </c>
      <c r="AW243" s="164">
        <f t="shared" si="176"/>
        <v>0</v>
      </c>
      <c r="AX243" s="22">
        <v>0</v>
      </c>
      <c r="AY243" s="164">
        <f t="shared" si="177"/>
        <v>0</v>
      </c>
      <c r="AZ243" s="22">
        <v>0</v>
      </c>
      <c r="BA243" s="164">
        <f t="shared" si="178"/>
        <v>0</v>
      </c>
      <c r="BB243" s="22">
        <v>0</v>
      </c>
      <c r="BC243" s="164">
        <f t="shared" si="179"/>
        <v>0</v>
      </c>
      <c r="BD243" s="22">
        <v>0</v>
      </c>
      <c r="BE243" s="164">
        <f t="shared" si="180"/>
        <v>0</v>
      </c>
      <c r="BF243" s="256">
        <f t="shared" si="181"/>
        <v>2160</v>
      </c>
      <c r="BG243" s="256">
        <f t="shared" si="182"/>
        <v>2160</v>
      </c>
      <c r="BH243" s="255" t="b">
        <f t="shared" si="183"/>
        <v>1</v>
      </c>
      <c r="BI243" s="255">
        <f t="shared" si="184"/>
        <v>0</v>
      </c>
      <c r="BJ243" s="250">
        <f t="shared" si="185"/>
        <v>24610613</v>
      </c>
      <c r="BK243" s="251">
        <v>348</v>
      </c>
      <c r="BL243" s="251">
        <v>5</v>
      </c>
      <c r="BM243" s="252">
        <f t="shared" si="186"/>
        <v>8</v>
      </c>
      <c r="BN243" s="252">
        <f t="shared" si="187"/>
        <v>0</v>
      </c>
      <c r="BO243" s="252">
        <f t="shared" si="188"/>
        <v>0</v>
      </c>
      <c r="BP243" s="252">
        <f t="shared" si="189"/>
        <v>0</v>
      </c>
      <c r="BQ243" s="254">
        <f t="shared" si="190"/>
        <v>270</v>
      </c>
      <c r="BR243">
        <f t="shared" si="191"/>
        <v>0</v>
      </c>
      <c r="BS243">
        <v>0</v>
      </c>
      <c r="BT243">
        <v>1</v>
      </c>
      <c r="BU243" t="s">
        <v>139</v>
      </c>
      <c r="BV243" t="str">
        <f t="shared" si="192"/>
        <v>1</v>
      </c>
      <c r="BW243" t="str">
        <f t="shared" si="193"/>
        <v>0</v>
      </c>
      <c r="BX243" t="str">
        <f t="shared" si="194"/>
        <v>0</v>
      </c>
      <c r="BY243" t="s">
        <v>23</v>
      </c>
      <c r="BZ243" s="253">
        <f t="shared" si="195"/>
        <v>0</v>
      </c>
      <c r="CA243" s="253">
        <f t="shared" si="196"/>
        <v>0</v>
      </c>
      <c r="CB243" s="253">
        <f t="shared" si="197"/>
        <v>2160</v>
      </c>
      <c r="CC243" s="253">
        <f t="shared" si="198"/>
        <v>0</v>
      </c>
      <c r="CD243" s="253">
        <f t="shared" si="199"/>
        <v>0</v>
      </c>
      <c r="CE243" s="253">
        <f t="shared" si="200"/>
        <v>0</v>
      </c>
      <c r="CF243" s="253">
        <f t="shared" si="201"/>
        <v>0</v>
      </c>
      <c r="CG243" s="253">
        <f t="shared" si="202"/>
        <v>0</v>
      </c>
      <c r="CH243" s="253">
        <f t="shared" si="203"/>
        <v>0</v>
      </c>
      <c r="CI243" s="253">
        <f t="shared" si="204"/>
        <v>0</v>
      </c>
      <c r="CJ243" s="253">
        <f t="shared" si="205"/>
        <v>0</v>
      </c>
      <c r="CK243" s="253">
        <f t="shared" si="206"/>
        <v>0</v>
      </c>
    </row>
    <row r="244" spans="2:89" ht="20.399999999999999" x14ac:dyDescent="0.3">
      <c r="B244" s="129">
        <v>151</v>
      </c>
      <c r="C244" s="107">
        <v>246011</v>
      </c>
      <c r="D244" s="146">
        <v>24610766</v>
      </c>
      <c r="E244" s="157" t="s">
        <v>255</v>
      </c>
      <c r="F244" s="108" t="s">
        <v>344</v>
      </c>
      <c r="G244" s="108" t="s">
        <v>345</v>
      </c>
      <c r="H244" s="109" t="s">
        <v>18</v>
      </c>
      <c r="I244" s="123"/>
      <c r="J244" s="109" t="s">
        <v>19</v>
      </c>
      <c r="K244" s="111">
        <f>R244+T244+V244+X244</f>
        <v>0</v>
      </c>
      <c r="L244" s="156" t="s">
        <v>20</v>
      </c>
      <c r="M244" s="262">
        <f t="shared" si="158"/>
        <v>75.48</v>
      </c>
      <c r="N244" s="141">
        <v>75.48</v>
      </c>
      <c r="O244" s="261">
        <v>0</v>
      </c>
      <c r="P244" s="110">
        <f t="shared" si="159"/>
        <v>0</v>
      </c>
      <c r="Q244" s="112" t="s">
        <v>139</v>
      </c>
      <c r="R244" s="113">
        <f>AH244+AJ244+AL244</f>
        <v>0</v>
      </c>
      <c r="S244" s="114">
        <f t="shared" si="161"/>
        <v>0</v>
      </c>
      <c r="T244" s="113">
        <f t="shared" si="162"/>
        <v>0</v>
      </c>
      <c r="U244" s="114">
        <f t="shared" si="163"/>
        <v>0</v>
      </c>
      <c r="V244" s="113">
        <f t="shared" si="164"/>
        <v>0</v>
      </c>
      <c r="W244" s="114">
        <f t="shared" si="165"/>
        <v>0</v>
      </c>
      <c r="X244" s="113">
        <f t="shared" si="166"/>
        <v>0</v>
      </c>
      <c r="Y244" s="114">
        <f t="shared" si="167"/>
        <v>0</v>
      </c>
      <c r="Z244" s="116">
        <f t="shared" si="258"/>
        <v>0</v>
      </c>
      <c r="AA244" s="117" t="b">
        <f t="shared" si="168"/>
        <v>1</v>
      </c>
      <c r="AB244" s="109" t="s">
        <v>22</v>
      </c>
      <c r="AC244" s="124"/>
      <c r="AD244" s="123"/>
      <c r="AE244" s="108" t="s">
        <v>23</v>
      </c>
      <c r="AF244" s="125"/>
      <c r="AG244" s="126"/>
      <c r="AH244" s="22">
        <v>0</v>
      </c>
      <c r="AI244" s="164">
        <f t="shared" si="169"/>
        <v>0</v>
      </c>
      <c r="AJ244" s="22">
        <v>0</v>
      </c>
      <c r="AK244" s="164">
        <f t="shared" si="170"/>
        <v>0</v>
      </c>
      <c r="AL244" s="22">
        <v>0</v>
      </c>
      <c r="AM244" s="164">
        <f t="shared" si="171"/>
        <v>0</v>
      </c>
      <c r="AN244" s="22">
        <v>0</v>
      </c>
      <c r="AO244" s="164">
        <f t="shared" si="172"/>
        <v>0</v>
      </c>
      <c r="AP244" s="22">
        <v>0</v>
      </c>
      <c r="AQ244" s="164">
        <f t="shared" si="173"/>
        <v>0</v>
      </c>
      <c r="AR244" s="22">
        <v>0</v>
      </c>
      <c r="AS244" s="164">
        <f t="shared" si="174"/>
        <v>0</v>
      </c>
      <c r="AT244" s="22">
        <v>0</v>
      </c>
      <c r="AU244" s="164">
        <f t="shared" si="175"/>
        <v>0</v>
      </c>
      <c r="AV244" s="22">
        <v>0</v>
      </c>
      <c r="AW244" s="164">
        <f t="shared" si="176"/>
        <v>0</v>
      </c>
      <c r="AX244" s="22">
        <v>0</v>
      </c>
      <c r="AY244" s="164">
        <f t="shared" si="177"/>
        <v>0</v>
      </c>
      <c r="AZ244" s="22">
        <v>0</v>
      </c>
      <c r="BA244" s="164">
        <f t="shared" si="178"/>
        <v>0</v>
      </c>
      <c r="BB244" s="22">
        <v>0</v>
      </c>
      <c r="BC244" s="164">
        <f t="shared" si="179"/>
        <v>0</v>
      </c>
      <c r="BD244" s="22">
        <v>0</v>
      </c>
      <c r="BE244" s="164">
        <f t="shared" si="180"/>
        <v>0</v>
      </c>
      <c r="BF244" s="256">
        <f t="shared" si="181"/>
        <v>0</v>
      </c>
      <c r="BG244" s="256">
        <f t="shared" si="182"/>
        <v>0</v>
      </c>
      <c r="BH244" s="255" t="b">
        <f t="shared" si="183"/>
        <v>1</v>
      </c>
      <c r="BI244" s="255">
        <f t="shared" si="184"/>
        <v>0</v>
      </c>
      <c r="BJ244" s="250">
        <f t="shared" si="185"/>
        <v>24610766</v>
      </c>
      <c r="BK244" s="251">
        <v>348</v>
      </c>
      <c r="BL244" s="251">
        <v>5</v>
      </c>
      <c r="BM244" s="252">
        <f t="shared" si="186"/>
        <v>0</v>
      </c>
      <c r="BN244" s="252">
        <f t="shared" si="187"/>
        <v>0</v>
      </c>
      <c r="BO244" s="252">
        <f t="shared" si="188"/>
        <v>0</v>
      </c>
      <c r="BP244" s="252">
        <f t="shared" si="189"/>
        <v>0</v>
      </c>
      <c r="BQ244" s="254">
        <f t="shared" si="190"/>
        <v>75.48</v>
      </c>
      <c r="BR244">
        <f t="shared" si="191"/>
        <v>0</v>
      </c>
      <c r="BS244">
        <v>0</v>
      </c>
      <c r="BT244">
        <v>1</v>
      </c>
      <c r="BU244" t="s">
        <v>139</v>
      </c>
      <c r="BV244" t="str">
        <f t="shared" si="192"/>
        <v>1</v>
      </c>
      <c r="BW244" t="str">
        <f t="shared" si="193"/>
        <v>0</v>
      </c>
      <c r="BX244" t="str">
        <f t="shared" si="194"/>
        <v>0</v>
      </c>
      <c r="BY244" t="s">
        <v>23</v>
      </c>
      <c r="BZ244" s="253">
        <f t="shared" si="195"/>
        <v>0</v>
      </c>
      <c r="CA244" s="253">
        <f t="shared" si="196"/>
        <v>0</v>
      </c>
      <c r="CB244" s="253">
        <f t="shared" si="197"/>
        <v>0</v>
      </c>
      <c r="CC244" s="253">
        <f t="shared" si="198"/>
        <v>0</v>
      </c>
      <c r="CD244" s="253">
        <f t="shared" si="199"/>
        <v>0</v>
      </c>
      <c r="CE244" s="253">
        <f t="shared" si="200"/>
        <v>0</v>
      </c>
      <c r="CF244" s="253">
        <f t="shared" si="201"/>
        <v>0</v>
      </c>
      <c r="CG244" s="253">
        <f t="shared" si="202"/>
        <v>0</v>
      </c>
      <c r="CH244" s="253">
        <f t="shared" si="203"/>
        <v>0</v>
      </c>
      <c r="CI244" s="253">
        <f t="shared" si="204"/>
        <v>0</v>
      </c>
      <c r="CJ244" s="253">
        <f t="shared" si="205"/>
        <v>0</v>
      </c>
      <c r="CK244" s="253">
        <f t="shared" si="206"/>
        <v>0</v>
      </c>
    </row>
    <row r="245" spans="2:89" ht="20.399999999999999" x14ac:dyDescent="0.3">
      <c r="B245" s="129">
        <v>152</v>
      </c>
      <c r="C245" s="107">
        <v>246011</v>
      </c>
      <c r="D245" s="146">
        <v>24619009</v>
      </c>
      <c r="E245" s="157" t="s">
        <v>256</v>
      </c>
      <c r="F245" s="108" t="s">
        <v>344</v>
      </c>
      <c r="G245" s="108" t="s">
        <v>345</v>
      </c>
      <c r="H245" s="109" t="s">
        <v>18</v>
      </c>
      <c r="I245" s="110"/>
      <c r="J245" s="109" t="s">
        <v>19</v>
      </c>
      <c r="K245" s="111">
        <v>7</v>
      </c>
      <c r="L245" s="156" t="s">
        <v>20</v>
      </c>
      <c r="M245" s="262">
        <f t="shared" si="158"/>
        <v>114.65</v>
      </c>
      <c r="N245" s="137">
        <v>114.65</v>
      </c>
      <c r="O245" s="260">
        <v>0</v>
      </c>
      <c r="P245" s="110">
        <f t="shared" si="159"/>
        <v>802.55000000000007</v>
      </c>
      <c r="Q245" s="112" t="s">
        <v>139</v>
      </c>
      <c r="R245" s="113">
        <v>7</v>
      </c>
      <c r="S245" s="114">
        <f t="shared" si="161"/>
        <v>802.55000000000007</v>
      </c>
      <c r="T245" s="113">
        <f t="shared" si="162"/>
        <v>0</v>
      </c>
      <c r="U245" s="114">
        <f t="shared" si="163"/>
        <v>0</v>
      </c>
      <c r="V245" s="113">
        <f t="shared" si="164"/>
        <v>0</v>
      </c>
      <c r="W245" s="114">
        <f t="shared" si="165"/>
        <v>0</v>
      </c>
      <c r="X245" s="113">
        <f t="shared" si="166"/>
        <v>0</v>
      </c>
      <c r="Y245" s="114">
        <f t="shared" si="167"/>
        <v>0</v>
      </c>
      <c r="Z245" s="116">
        <f t="shared" si="258"/>
        <v>802.55000000000007</v>
      </c>
      <c r="AA245" s="117" t="b">
        <f t="shared" si="168"/>
        <v>1</v>
      </c>
      <c r="AB245" s="109" t="s">
        <v>22</v>
      </c>
      <c r="AC245" s="122"/>
      <c r="AD245" s="109"/>
      <c r="AE245" s="108" t="s">
        <v>23</v>
      </c>
      <c r="AF245" s="119"/>
      <c r="AG245" s="120"/>
      <c r="AH245" s="22">
        <v>0</v>
      </c>
      <c r="AI245" s="164">
        <f t="shared" si="169"/>
        <v>0</v>
      </c>
      <c r="AJ245" s="21">
        <v>0</v>
      </c>
      <c r="AK245" s="164">
        <f t="shared" si="170"/>
        <v>0</v>
      </c>
      <c r="AL245" s="21">
        <v>7</v>
      </c>
      <c r="AM245" s="164">
        <f t="shared" si="171"/>
        <v>802.55000000000007</v>
      </c>
      <c r="AN245" s="21">
        <v>0</v>
      </c>
      <c r="AO245" s="164">
        <f t="shared" si="172"/>
        <v>0</v>
      </c>
      <c r="AP245" s="21">
        <v>0</v>
      </c>
      <c r="AQ245" s="164">
        <f t="shared" si="173"/>
        <v>0</v>
      </c>
      <c r="AR245" s="21">
        <v>0</v>
      </c>
      <c r="AS245" s="164">
        <f t="shared" si="174"/>
        <v>0</v>
      </c>
      <c r="AT245" s="21">
        <v>0</v>
      </c>
      <c r="AU245" s="164">
        <f t="shared" si="175"/>
        <v>0</v>
      </c>
      <c r="AV245" s="21">
        <v>0</v>
      </c>
      <c r="AW245" s="164">
        <f t="shared" si="176"/>
        <v>0</v>
      </c>
      <c r="AX245" s="21">
        <v>0</v>
      </c>
      <c r="AY245" s="164">
        <f t="shared" si="177"/>
        <v>0</v>
      </c>
      <c r="AZ245" s="21">
        <v>0</v>
      </c>
      <c r="BA245" s="164">
        <f t="shared" si="178"/>
        <v>0</v>
      </c>
      <c r="BB245" s="21">
        <v>0</v>
      </c>
      <c r="BC245" s="164">
        <f t="shared" si="179"/>
        <v>0</v>
      </c>
      <c r="BD245" s="21">
        <v>0</v>
      </c>
      <c r="BE245" s="164">
        <f t="shared" si="180"/>
        <v>0</v>
      </c>
      <c r="BF245" s="256">
        <f t="shared" si="181"/>
        <v>802.55000000000007</v>
      </c>
      <c r="BG245" s="256">
        <f t="shared" si="182"/>
        <v>802.55000000000007</v>
      </c>
      <c r="BH245" s="255" t="b">
        <f t="shared" si="183"/>
        <v>1</v>
      </c>
      <c r="BI245" s="255">
        <f t="shared" si="184"/>
        <v>0</v>
      </c>
      <c r="BJ245" s="250">
        <f t="shared" si="185"/>
        <v>24619009</v>
      </c>
      <c r="BK245" s="251">
        <v>348</v>
      </c>
      <c r="BL245" s="251">
        <v>5</v>
      </c>
      <c r="BM245" s="252">
        <f t="shared" si="186"/>
        <v>7</v>
      </c>
      <c r="BN245" s="252">
        <f t="shared" si="187"/>
        <v>0</v>
      </c>
      <c r="BO245" s="252">
        <f t="shared" si="188"/>
        <v>0</v>
      </c>
      <c r="BP245" s="252">
        <f t="shared" si="189"/>
        <v>0</v>
      </c>
      <c r="BQ245" s="254">
        <f t="shared" si="190"/>
        <v>114.65</v>
      </c>
      <c r="BR245">
        <f t="shared" si="191"/>
        <v>0</v>
      </c>
      <c r="BS245">
        <v>0</v>
      </c>
      <c r="BT245">
        <v>1</v>
      </c>
      <c r="BU245" t="s">
        <v>139</v>
      </c>
      <c r="BV245" t="str">
        <f t="shared" si="192"/>
        <v>1</v>
      </c>
      <c r="BW245" t="str">
        <f t="shared" si="193"/>
        <v>0</v>
      </c>
      <c r="BX245" t="str">
        <f t="shared" si="194"/>
        <v>0</v>
      </c>
      <c r="BY245" t="s">
        <v>23</v>
      </c>
      <c r="BZ245" s="253">
        <f t="shared" si="195"/>
        <v>0</v>
      </c>
      <c r="CA245" s="253">
        <f t="shared" si="196"/>
        <v>0</v>
      </c>
      <c r="CB245" s="253">
        <f t="shared" si="197"/>
        <v>802.55000000000007</v>
      </c>
      <c r="CC245" s="253">
        <f t="shared" si="198"/>
        <v>0</v>
      </c>
      <c r="CD245" s="253">
        <f t="shared" si="199"/>
        <v>0</v>
      </c>
      <c r="CE245" s="253">
        <f t="shared" si="200"/>
        <v>0</v>
      </c>
      <c r="CF245" s="253">
        <f t="shared" si="201"/>
        <v>0</v>
      </c>
      <c r="CG245" s="253">
        <f t="shared" si="202"/>
        <v>0</v>
      </c>
      <c r="CH245" s="253">
        <f t="shared" si="203"/>
        <v>0</v>
      </c>
      <c r="CI245" s="253">
        <f t="shared" si="204"/>
        <v>0</v>
      </c>
      <c r="CJ245" s="253">
        <f t="shared" si="205"/>
        <v>0</v>
      </c>
      <c r="CK245" s="253">
        <f t="shared" si="206"/>
        <v>0</v>
      </c>
    </row>
    <row r="246" spans="2:89" ht="20.399999999999999" x14ac:dyDescent="0.3">
      <c r="B246" s="129">
        <v>153</v>
      </c>
      <c r="C246" s="159">
        <v>248011</v>
      </c>
      <c r="D246" s="146">
        <v>24711019</v>
      </c>
      <c r="E246" s="157" t="s">
        <v>257</v>
      </c>
      <c r="F246" s="108" t="s">
        <v>344</v>
      </c>
      <c r="G246" s="108" t="s">
        <v>345</v>
      </c>
      <c r="H246" s="109" t="s">
        <v>18</v>
      </c>
      <c r="I246" s="123"/>
      <c r="J246" s="109" t="s">
        <v>19</v>
      </c>
      <c r="K246" s="111">
        <f t="shared" ref="K246:K253" si="261">R246+T246+V246+X246</f>
        <v>0</v>
      </c>
      <c r="L246" s="156" t="s">
        <v>20</v>
      </c>
      <c r="M246" s="262">
        <f t="shared" si="158"/>
        <v>701.4</v>
      </c>
      <c r="N246" s="141">
        <v>701.4</v>
      </c>
      <c r="O246" s="261">
        <v>0</v>
      </c>
      <c r="P246" s="110">
        <f t="shared" si="159"/>
        <v>0</v>
      </c>
      <c r="Q246" s="112" t="s">
        <v>139</v>
      </c>
      <c r="R246" s="113">
        <f t="shared" ref="R246:R252" si="262">AH246+AJ246+AL246</f>
        <v>0</v>
      </c>
      <c r="S246" s="114">
        <f t="shared" si="161"/>
        <v>0</v>
      </c>
      <c r="T246" s="113">
        <f t="shared" si="162"/>
        <v>0</v>
      </c>
      <c r="U246" s="114">
        <f t="shared" si="163"/>
        <v>0</v>
      </c>
      <c r="V246" s="113">
        <f t="shared" si="164"/>
        <v>0</v>
      </c>
      <c r="W246" s="114">
        <f t="shared" si="165"/>
        <v>0</v>
      </c>
      <c r="X246" s="113">
        <f t="shared" si="166"/>
        <v>0</v>
      </c>
      <c r="Y246" s="114">
        <f t="shared" si="167"/>
        <v>0</v>
      </c>
      <c r="Z246" s="116">
        <f t="shared" si="258"/>
        <v>0</v>
      </c>
      <c r="AA246" s="117" t="b">
        <f t="shared" si="168"/>
        <v>1</v>
      </c>
      <c r="AB246" s="109" t="s">
        <v>22</v>
      </c>
      <c r="AC246" s="124"/>
      <c r="AD246" s="123"/>
      <c r="AE246" s="108" t="s">
        <v>23</v>
      </c>
      <c r="AF246" s="125"/>
      <c r="AG246" s="126"/>
      <c r="AH246" s="22">
        <v>0</v>
      </c>
      <c r="AI246" s="164">
        <f t="shared" si="169"/>
        <v>0</v>
      </c>
      <c r="AJ246" s="22">
        <v>0</v>
      </c>
      <c r="AK246" s="164">
        <f t="shared" si="170"/>
        <v>0</v>
      </c>
      <c r="AL246" s="22">
        <v>0</v>
      </c>
      <c r="AM246" s="164">
        <f t="shared" si="171"/>
        <v>0</v>
      </c>
      <c r="AN246" s="22">
        <v>0</v>
      </c>
      <c r="AO246" s="164">
        <f t="shared" si="172"/>
        <v>0</v>
      </c>
      <c r="AP246" s="22">
        <v>0</v>
      </c>
      <c r="AQ246" s="164">
        <f t="shared" si="173"/>
        <v>0</v>
      </c>
      <c r="AR246" s="22">
        <v>0</v>
      </c>
      <c r="AS246" s="164">
        <f t="shared" si="174"/>
        <v>0</v>
      </c>
      <c r="AT246" s="22">
        <v>0</v>
      </c>
      <c r="AU246" s="164">
        <f t="shared" si="175"/>
        <v>0</v>
      </c>
      <c r="AV246" s="22">
        <v>0</v>
      </c>
      <c r="AW246" s="164">
        <f t="shared" si="176"/>
        <v>0</v>
      </c>
      <c r="AX246" s="22">
        <v>0</v>
      </c>
      <c r="AY246" s="164">
        <f t="shared" si="177"/>
        <v>0</v>
      </c>
      <c r="AZ246" s="22">
        <v>0</v>
      </c>
      <c r="BA246" s="164">
        <f t="shared" si="178"/>
        <v>0</v>
      </c>
      <c r="BB246" s="22">
        <v>0</v>
      </c>
      <c r="BC246" s="164">
        <f t="shared" si="179"/>
        <v>0</v>
      </c>
      <c r="BD246" s="22">
        <v>0</v>
      </c>
      <c r="BE246" s="164">
        <f t="shared" si="180"/>
        <v>0</v>
      </c>
      <c r="BF246" s="256">
        <f t="shared" si="181"/>
        <v>0</v>
      </c>
      <c r="BG246" s="256">
        <f t="shared" si="182"/>
        <v>0</v>
      </c>
      <c r="BH246" s="255" t="b">
        <f t="shared" si="183"/>
        <v>1</v>
      </c>
      <c r="BI246" s="255">
        <f t="shared" si="184"/>
        <v>0</v>
      </c>
      <c r="BJ246" s="250">
        <f t="shared" si="185"/>
        <v>24711019</v>
      </c>
      <c r="BK246" s="251">
        <v>348</v>
      </c>
      <c r="BL246" s="251">
        <v>5</v>
      </c>
      <c r="BM246" s="252">
        <f t="shared" si="186"/>
        <v>0</v>
      </c>
      <c r="BN246" s="252">
        <f t="shared" si="187"/>
        <v>0</v>
      </c>
      <c r="BO246" s="252">
        <f t="shared" si="188"/>
        <v>0</v>
      </c>
      <c r="BP246" s="252">
        <f t="shared" si="189"/>
        <v>0</v>
      </c>
      <c r="BQ246" s="254">
        <f t="shared" si="190"/>
        <v>701.4</v>
      </c>
      <c r="BR246">
        <f t="shared" si="191"/>
        <v>0</v>
      </c>
      <c r="BS246">
        <v>0</v>
      </c>
      <c r="BT246">
        <v>1</v>
      </c>
      <c r="BU246" t="s">
        <v>139</v>
      </c>
      <c r="BV246" t="str">
        <f t="shared" si="192"/>
        <v>1</v>
      </c>
      <c r="BW246" t="str">
        <f t="shared" si="193"/>
        <v>0</v>
      </c>
      <c r="BX246" t="str">
        <f t="shared" si="194"/>
        <v>0</v>
      </c>
      <c r="BY246" t="s">
        <v>23</v>
      </c>
      <c r="BZ246" s="253">
        <f t="shared" si="195"/>
        <v>0</v>
      </c>
      <c r="CA246" s="253">
        <f t="shared" si="196"/>
        <v>0</v>
      </c>
      <c r="CB246" s="253">
        <f t="shared" si="197"/>
        <v>0</v>
      </c>
      <c r="CC246" s="253">
        <f t="shared" si="198"/>
        <v>0</v>
      </c>
      <c r="CD246" s="253">
        <f t="shared" si="199"/>
        <v>0</v>
      </c>
      <c r="CE246" s="253">
        <f t="shared" si="200"/>
        <v>0</v>
      </c>
      <c r="CF246" s="253">
        <f t="shared" si="201"/>
        <v>0</v>
      </c>
      <c r="CG246" s="253">
        <f t="shared" si="202"/>
        <v>0</v>
      </c>
      <c r="CH246" s="253">
        <f t="shared" si="203"/>
        <v>0</v>
      </c>
      <c r="CI246" s="253">
        <f t="shared" si="204"/>
        <v>0</v>
      </c>
      <c r="CJ246" s="253">
        <f t="shared" si="205"/>
        <v>0</v>
      </c>
      <c r="CK246" s="253">
        <f t="shared" si="206"/>
        <v>0</v>
      </c>
    </row>
    <row r="247" spans="2:89" ht="91.8" x14ac:dyDescent="0.3">
      <c r="B247" s="129">
        <v>154</v>
      </c>
      <c r="C247" s="159">
        <v>248011</v>
      </c>
      <c r="D247" s="193">
        <v>24811030</v>
      </c>
      <c r="E247" s="157" t="s">
        <v>358</v>
      </c>
      <c r="F247" s="108" t="s">
        <v>344</v>
      </c>
      <c r="G247" s="108" t="s">
        <v>345</v>
      </c>
      <c r="H247" s="109" t="s">
        <v>18</v>
      </c>
      <c r="I247" s="123"/>
      <c r="J247" s="109" t="s">
        <v>19</v>
      </c>
      <c r="K247" s="111">
        <f t="shared" si="261"/>
        <v>16</v>
      </c>
      <c r="L247" s="156" t="s">
        <v>20</v>
      </c>
      <c r="M247" s="262">
        <f t="shared" si="158"/>
        <v>93.68</v>
      </c>
      <c r="N247" s="141">
        <v>93.68</v>
      </c>
      <c r="O247" s="260">
        <v>0</v>
      </c>
      <c r="P247" s="110">
        <f t="shared" si="159"/>
        <v>1498.88</v>
      </c>
      <c r="Q247" s="112" t="s">
        <v>139</v>
      </c>
      <c r="R247" s="113">
        <f t="shared" si="262"/>
        <v>0</v>
      </c>
      <c r="S247" s="114">
        <f t="shared" si="161"/>
        <v>0</v>
      </c>
      <c r="T247" s="113">
        <f t="shared" si="162"/>
        <v>4</v>
      </c>
      <c r="U247" s="114">
        <f t="shared" si="163"/>
        <v>374.72</v>
      </c>
      <c r="V247" s="113">
        <f t="shared" si="164"/>
        <v>6</v>
      </c>
      <c r="W247" s="114">
        <f t="shared" si="165"/>
        <v>562.08000000000004</v>
      </c>
      <c r="X247" s="113">
        <f t="shared" si="166"/>
        <v>6</v>
      </c>
      <c r="Y247" s="114">
        <f t="shared" si="167"/>
        <v>562.08000000000004</v>
      </c>
      <c r="Z247" s="116">
        <f t="shared" si="258"/>
        <v>1498.88</v>
      </c>
      <c r="AA247" s="117" t="b">
        <f t="shared" si="168"/>
        <v>1</v>
      </c>
      <c r="AB247" s="109" t="s">
        <v>22</v>
      </c>
      <c r="AC247" s="124"/>
      <c r="AD247" s="123"/>
      <c r="AE247" s="108" t="s">
        <v>23</v>
      </c>
      <c r="AF247" s="125"/>
      <c r="AG247" s="126"/>
      <c r="AH247" s="22">
        <v>0</v>
      </c>
      <c r="AI247" s="164">
        <f t="shared" si="169"/>
        <v>0</v>
      </c>
      <c r="AJ247" s="22">
        <v>0</v>
      </c>
      <c r="AK247" s="164">
        <f t="shared" si="170"/>
        <v>0</v>
      </c>
      <c r="AL247" s="22">
        <v>0</v>
      </c>
      <c r="AM247" s="164">
        <f t="shared" si="171"/>
        <v>0</v>
      </c>
      <c r="AN247" s="22">
        <v>0</v>
      </c>
      <c r="AO247" s="164">
        <f t="shared" si="172"/>
        <v>0</v>
      </c>
      <c r="AP247" s="22">
        <v>2</v>
      </c>
      <c r="AQ247" s="164">
        <f t="shared" si="173"/>
        <v>187.36</v>
      </c>
      <c r="AR247" s="22">
        <v>2</v>
      </c>
      <c r="AS247" s="164">
        <f t="shared" si="174"/>
        <v>187.36</v>
      </c>
      <c r="AT247" s="22">
        <v>2</v>
      </c>
      <c r="AU247" s="164">
        <f t="shared" si="175"/>
        <v>187.36</v>
      </c>
      <c r="AV247" s="22">
        <v>2</v>
      </c>
      <c r="AW247" s="164">
        <f t="shared" si="176"/>
        <v>187.36</v>
      </c>
      <c r="AX247" s="22">
        <v>2</v>
      </c>
      <c r="AY247" s="164">
        <f t="shared" si="177"/>
        <v>187.36</v>
      </c>
      <c r="AZ247" s="22">
        <v>2</v>
      </c>
      <c r="BA247" s="164">
        <f t="shared" si="178"/>
        <v>187.36</v>
      </c>
      <c r="BB247" s="22">
        <v>2</v>
      </c>
      <c r="BC247" s="164">
        <f t="shared" si="179"/>
        <v>187.36</v>
      </c>
      <c r="BD247" s="22">
        <v>2</v>
      </c>
      <c r="BE247" s="164">
        <f t="shared" si="180"/>
        <v>187.36</v>
      </c>
      <c r="BF247" s="256">
        <f t="shared" si="181"/>
        <v>1498.88</v>
      </c>
      <c r="BG247" s="256">
        <f t="shared" si="182"/>
        <v>1498.88</v>
      </c>
      <c r="BH247" s="255" t="b">
        <f t="shared" si="183"/>
        <v>1</v>
      </c>
      <c r="BI247" s="255">
        <f t="shared" si="184"/>
        <v>0</v>
      </c>
      <c r="BJ247" s="250">
        <f t="shared" si="185"/>
        <v>24811030</v>
      </c>
      <c r="BK247" s="251">
        <v>348</v>
      </c>
      <c r="BL247" s="251">
        <v>5</v>
      </c>
      <c r="BM247" s="252">
        <f t="shared" si="186"/>
        <v>0</v>
      </c>
      <c r="BN247" s="252">
        <f t="shared" si="187"/>
        <v>4</v>
      </c>
      <c r="BO247" s="252">
        <f t="shared" si="188"/>
        <v>6</v>
      </c>
      <c r="BP247" s="252">
        <f t="shared" si="189"/>
        <v>6</v>
      </c>
      <c r="BQ247" s="254">
        <f t="shared" si="190"/>
        <v>93.68</v>
      </c>
      <c r="BR247">
        <f t="shared" si="191"/>
        <v>0</v>
      </c>
      <c r="BS247">
        <v>0</v>
      </c>
      <c r="BT247">
        <v>1</v>
      </c>
      <c r="BU247" t="s">
        <v>139</v>
      </c>
      <c r="BV247" t="str">
        <f t="shared" si="192"/>
        <v>1</v>
      </c>
      <c r="BW247" t="str">
        <f t="shared" si="193"/>
        <v>0</v>
      </c>
      <c r="BX247" t="str">
        <f t="shared" si="194"/>
        <v>0</v>
      </c>
      <c r="BY247" t="s">
        <v>23</v>
      </c>
      <c r="BZ247" s="253">
        <f t="shared" si="195"/>
        <v>0</v>
      </c>
      <c r="CA247" s="253">
        <f t="shared" si="196"/>
        <v>0</v>
      </c>
      <c r="CB247" s="253">
        <f t="shared" si="197"/>
        <v>0</v>
      </c>
      <c r="CC247" s="253">
        <f t="shared" si="198"/>
        <v>0</v>
      </c>
      <c r="CD247" s="253">
        <f t="shared" si="199"/>
        <v>187.36</v>
      </c>
      <c r="CE247" s="253">
        <f t="shared" si="200"/>
        <v>187.36</v>
      </c>
      <c r="CF247" s="253">
        <f t="shared" si="201"/>
        <v>187.36</v>
      </c>
      <c r="CG247" s="253">
        <f t="shared" si="202"/>
        <v>187.36</v>
      </c>
      <c r="CH247" s="253">
        <f t="shared" si="203"/>
        <v>187.36</v>
      </c>
      <c r="CI247" s="253">
        <f t="shared" si="204"/>
        <v>187.36</v>
      </c>
      <c r="CJ247" s="253">
        <f t="shared" si="205"/>
        <v>187.36</v>
      </c>
      <c r="CK247" s="253">
        <f t="shared" si="206"/>
        <v>187.36</v>
      </c>
    </row>
    <row r="248" spans="2:89" ht="91.8" x14ac:dyDescent="0.3">
      <c r="B248" s="129">
        <v>155</v>
      </c>
      <c r="C248" s="159">
        <v>248011</v>
      </c>
      <c r="D248" s="146">
        <v>24811031</v>
      </c>
      <c r="E248" s="157" t="s">
        <v>359</v>
      </c>
      <c r="F248" s="108" t="s">
        <v>344</v>
      </c>
      <c r="G248" s="108" t="s">
        <v>345</v>
      </c>
      <c r="H248" s="109" t="s">
        <v>18</v>
      </c>
      <c r="I248" s="110"/>
      <c r="J248" s="109" t="s">
        <v>19</v>
      </c>
      <c r="K248" s="111">
        <f t="shared" si="261"/>
        <v>16</v>
      </c>
      <c r="L248" s="156" t="s">
        <v>20</v>
      </c>
      <c r="M248" s="262">
        <f t="shared" si="158"/>
        <v>93.68</v>
      </c>
      <c r="N248" s="137">
        <v>93.68</v>
      </c>
      <c r="O248" s="261">
        <v>0</v>
      </c>
      <c r="P248" s="110">
        <f t="shared" si="159"/>
        <v>1498.88</v>
      </c>
      <c r="Q248" s="112" t="s">
        <v>139</v>
      </c>
      <c r="R248" s="113">
        <f t="shared" si="262"/>
        <v>0</v>
      </c>
      <c r="S248" s="114">
        <f t="shared" si="161"/>
        <v>0</v>
      </c>
      <c r="T248" s="113">
        <f t="shared" si="162"/>
        <v>4</v>
      </c>
      <c r="U248" s="114">
        <f t="shared" si="163"/>
        <v>374.72</v>
      </c>
      <c r="V248" s="113">
        <f t="shared" si="164"/>
        <v>6</v>
      </c>
      <c r="W248" s="114">
        <f t="shared" si="165"/>
        <v>562.08000000000004</v>
      </c>
      <c r="X248" s="113">
        <f t="shared" si="166"/>
        <v>6</v>
      </c>
      <c r="Y248" s="114">
        <f t="shared" si="167"/>
        <v>562.08000000000004</v>
      </c>
      <c r="Z248" s="116">
        <f t="shared" si="258"/>
        <v>1498.88</v>
      </c>
      <c r="AA248" s="117" t="b">
        <f t="shared" si="168"/>
        <v>1</v>
      </c>
      <c r="AB248" s="109" t="s">
        <v>22</v>
      </c>
      <c r="AC248" s="122"/>
      <c r="AD248" s="109"/>
      <c r="AE248" s="108" t="s">
        <v>23</v>
      </c>
      <c r="AF248" s="119"/>
      <c r="AG248" s="120"/>
      <c r="AH248" s="21">
        <v>0</v>
      </c>
      <c r="AI248" s="164">
        <f t="shared" si="169"/>
        <v>0</v>
      </c>
      <c r="AJ248" s="21">
        <v>0</v>
      </c>
      <c r="AK248" s="164">
        <f t="shared" si="170"/>
        <v>0</v>
      </c>
      <c r="AL248" s="22">
        <v>0</v>
      </c>
      <c r="AM248" s="164">
        <f t="shared" si="171"/>
        <v>0</v>
      </c>
      <c r="AN248" s="21">
        <v>0</v>
      </c>
      <c r="AO248" s="164">
        <f t="shared" si="172"/>
        <v>0</v>
      </c>
      <c r="AP248" s="21">
        <v>2</v>
      </c>
      <c r="AQ248" s="164">
        <f t="shared" si="173"/>
        <v>187.36</v>
      </c>
      <c r="AR248" s="21">
        <v>2</v>
      </c>
      <c r="AS248" s="164">
        <f t="shared" si="174"/>
        <v>187.36</v>
      </c>
      <c r="AT248" s="21">
        <v>2</v>
      </c>
      <c r="AU248" s="164">
        <f t="shared" si="175"/>
        <v>187.36</v>
      </c>
      <c r="AV248" s="21">
        <v>2</v>
      </c>
      <c r="AW248" s="164">
        <f t="shared" si="176"/>
        <v>187.36</v>
      </c>
      <c r="AX248" s="21">
        <v>2</v>
      </c>
      <c r="AY248" s="164">
        <f t="shared" si="177"/>
        <v>187.36</v>
      </c>
      <c r="AZ248" s="21">
        <v>2</v>
      </c>
      <c r="BA248" s="164">
        <f t="shared" si="178"/>
        <v>187.36</v>
      </c>
      <c r="BB248" s="21">
        <v>2</v>
      </c>
      <c r="BC248" s="164">
        <f t="shared" si="179"/>
        <v>187.36</v>
      </c>
      <c r="BD248" s="21">
        <v>2</v>
      </c>
      <c r="BE248" s="164">
        <f t="shared" si="180"/>
        <v>187.36</v>
      </c>
      <c r="BF248" s="256">
        <f t="shared" si="181"/>
        <v>1498.88</v>
      </c>
      <c r="BG248" s="256">
        <f t="shared" si="182"/>
        <v>1498.88</v>
      </c>
      <c r="BH248" s="255" t="b">
        <f t="shared" si="183"/>
        <v>1</v>
      </c>
      <c r="BI248" s="255">
        <f t="shared" si="184"/>
        <v>0</v>
      </c>
      <c r="BJ248" s="250">
        <f t="shared" si="185"/>
        <v>24811031</v>
      </c>
      <c r="BK248" s="251">
        <v>348</v>
      </c>
      <c r="BL248" s="251">
        <v>5</v>
      </c>
      <c r="BM248" s="252">
        <f t="shared" si="186"/>
        <v>0</v>
      </c>
      <c r="BN248" s="252">
        <f t="shared" si="187"/>
        <v>4</v>
      </c>
      <c r="BO248" s="252">
        <f t="shared" si="188"/>
        <v>6</v>
      </c>
      <c r="BP248" s="252">
        <f t="shared" si="189"/>
        <v>6</v>
      </c>
      <c r="BQ248" s="254">
        <f t="shared" si="190"/>
        <v>93.68</v>
      </c>
      <c r="BR248">
        <f t="shared" si="191"/>
        <v>0</v>
      </c>
      <c r="BS248">
        <v>0</v>
      </c>
      <c r="BT248">
        <v>1</v>
      </c>
      <c r="BU248" t="s">
        <v>139</v>
      </c>
      <c r="BV248" t="str">
        <f t="shared" si="192"/>
        <v>1</v>
      </c>
      <c r="BW248" t="str">
        <f t="shared" si="193"/>
        <v>0</v>
      </c>
      <c r="BX248" t="str">
        <f t="shared" si="194"/>
        <v>0</v>
      </c>
      <c r="BY248" t="s">
        <v>23</v>
      </c>
      <c r="BZ248" s="253">
        <f t="shared" si="195"/>
        <v>0</v>
      </c>
      <c r="CA248" s="253">
        <f t="shared" si="196"/>
        <v>0</v>
      </c>
      <c r="CB248" s="253">
        <f t="shared" si="197"/>
        <v>0</v>
      </c>
      <c r="CC248" s="253">
        <f t="shared" si="198"/>
        <v>0</v>
      </c>
      <c r="CD248" s="253">
        <f t="shared" si="199"/>
        <v>187.36</v>
      </c>
      <c r="CE248" s="253">
        <f t="shared" si="200"/>
        <v>187.36</v>
      </c>
      <c r="CF248" s="253">
        <f t="shared" si="201"/>
        <v>187.36</v>
      </c>
      <c r="CG248" s="253">
        <f t="shared" si="202"/>
        <v>187.36</v>
      </c>
      <c r="CH248" s="253">
        <f t="shared" si="203"/>
        <v>187.36</v>
      </c>
      <c r="CI248" s="253">
        <f t="shared" si="204"/>
        <v>187.36</v>
      </c>
      <c r="CJ248" s="253">
        <f t="shared" si="205"/>
        <v>187.36</v>
      </c>
      <c r="CK248" s="253">
        <f t="shared" si="206"/>
        <v>187.36</v>
      </c>
    </row>
    <row r="249" spans="2:89" ht="20.399999999999999" x14ac:dyDescent="0.3">
      <c r="B249" s="129">
        <v>156</v>
      </c>
      <c r="C249" s="107">
        <v>249011</v>
      </c>
      <c r="D249" s="146">
        <v>29211026</v>
      </c>
      <c r="E249" s="157" t="s">
        <v>258</v>
      </c>
      <c r="F249" s="108" t="s">
        <v>344</v>
      </c>
      <c r="G249" s="108" t="s">
        <v>345</v>
      </c>
      <c r="H249" s="109" t="s">
        <v>18</v>
      </c>
      <c r="I249" s="123"/>
      <c r="J249" s="109" t="s">
        <v>19</v>
      </c>
      <c r="K249" s="111">
        <f t="shared" si="261"/>
        <v>24</v>
      </c>
      <c r="L249" s="156" t="s">
        <v>206</v>
      </c>
      <c r="M249" s="262">
        <f t="shared" si="158"/>
        <v>174.3</v>
      </c>
      <c r="N249" s="141">
        <v>174.3</v>
      </c>
      <c r="O249" s="260">
        <v>0</v>
      </c>
      <c r="P249" s="110">
        <f t="shared" si="159"/>
        <v>4183.2000000000007</v>
      </c>
      <c r="Q249" s="112" t="s">
        <v>139</v>
      </c>
      <c r="R249" s="113">
        <f t="shared" si="262"/>
        <v>0</v>
      </c>
      <c r="S249" s="114">
        <f t="shared" si="161"/>
        <v>0</v>
      </c>
      <c r="T249" s="113">
        <f t="shared" si="162"/>
        <v>6</v>
      </c>
      <c r="U249" s="114">
        <f t="shared" si="163"/>
        <v>1045.8000000000002</v>
      </c>
      <c r="V249" s="113">
        <f t="shared" si="164"/>
        <v>9</v>
      </c>
      <c r="W249" s="114">
        <f t="shared" si="165"/>
        <v>1568.7</v>
      </c>
      <c r="X249" s="113">
        <f t="shared" si="166"/>
        <v>9</v>
      </c>
      <c r="Y249" s="114">
        <f t="shared" si="167"/>
        <v>1568.7</v>
      </c>
      <c r="Z249" s="116">
        <f t="shared" si="258"/>
        <v>4183.2</v>
      </c>
      <c r="AA249" s="117" t="b">
        <f t="shared" si="168"/>
        <v>1</v>
      </c>
      <c r="AB249" s="109" t="s">
        <v>22</v>
      </c>
      <c r="AC249" s="124"/>
      <c r="AD249" s="123"/>
      <c r="AE249" s="108" t="s">
        <v>23</v>
      </c>
      <c r="AF249" s="125"/>
      <c r="AG249" s="126"/>
      <c r="AH249" s="22">
        <v>0</v>
      </c>
      <c r="AI249" s="164">
        <f t="shared" si="169"/>
        <v>0</v>
      </c>
      <c r="AJ249" s="22">
        <v>0</v>
      </c>
      <c r="AK249" s="164">
        <f t="shared" si="170"/>
        <v>0</v>
      </c>
      <c r="AL249" s="22">
        <v>0</v>
      </c>
      <c r="AM249" s="164">
        <f t="shared" si="171"/>
        <v>0</v>
      </c>
      <c r="AN249" s="22">
        <v>0</v>
      </c>
      <c r="AO249" s="164">
        <f t="shared" si="172"/>
        <v>0</v>
      </c>
      <c r="AP249" s="22">
        <v>3</v>
      </c>
      <c r="AQ249" s="164">
        <f t="shared" si="173"/>
        <v>522.90000000000009</v>
      </c>
      <c r="AR249" s="22">
        <v>3</v>
      </c>
      <c r="AS249" s="164">
        <f t="shared" si="174"/>
        <v>522.90000000000009</v>
      </c>
      <c r="AT249" s="22">
        <v>3</v>
      </c>
      <c r="AU249" s="164">
        <f t="shared" si="175"/>
        <v>522.90000000000009</v>
      </c>
      <c r="AV249" s="22">
        <v>3</v>
      </c>
      <c r="AW249" s="164">
        <f t="shared" si="176"/>
        <v>522.90000000000009</v>
      </c>
      <c r="AX249" s="22">
        <v>3</v>
      </c>
      <c r="AY249" s="164">
        <f t="shared" si="177"/>
        <v>522.90000000000009</v>
      </c>
      <c r="AZ249" s="22">
        <v>3</v>
      </c>
      <c r="BA249" s="164">
        <f t="shared" si="178"/>
        <v>522.90000000000009</v>
      </c>
      <c r="BB249" s="22">
        <v>3</v>
      </c>
      <c r="BC249" s="164">
        <f t="shared" si="179"/>
        <v>522.90000000000009</v>
      </c>
      <c r="BD249" s="22">
        <v>3</v>
      </c>
      <c r="BE249" s="164">
        <f t="shared" si="180"/>
        <v>522.90000000000009</v>
      </c>
      <c r="BF249" s="256">
        <f t="shared" si="181"/>
        <v>4183.2000000000007</v>
      </c>
      <c r="BG249" s="256">
        <f t="shared" si="182"/>
        <v>4183.2000000000007</v>
      </c>
      <c r="BH249" s="255" t="b">
        <f t="shared" si="183"/>
        <v>1</v>
      </c>
      <c r="BI249" s="255">
        <f t="shared" si="184"/>
        <v>0</v>
      </c>
      <c r="BJ249" s="250">
        <f t="shared" si="185"/>
        <v>29211026</v>
      </c>
      <c r="BK249" s="251">
        <v>348</v>
      </c>
      <c r="BL249" s="251">
        <v>5</v>
      </c>
      <c r="BM249" s="252">
        <f t="shared" si="186"/>
        <v>0</v>
      </c>
      <c r="BN249" s="252">
        <f t="shared" si="187"/>
        <v>6</v>
      </c>
      <c r="BO249" s="252">
        <f t="shared" si="188"/>
        <v>9</v>
      </c>
      <c r="BP249" s="252">
        <f t="shared" si="189"/>
        <v>9</v>
      </c>
      <c r="BQ249" s="254">
        <f t="shared" si="190"/>
        <v>174.3</v>
      </c>
      <c r="BR249">
        <f t="shared" si="191"/>
        <v>0</v>
      </c>
      <c r="BS249">
        <v>0</v>
      </c>
      <c r="BT249">
        <v>1</v>
      </c>
      <c r="BU249" t="s">
        <v>139</v>
      </c>
      <c r="BV249" t="str">
        <f t="shared" si="192"/>
        <v>1</v>
      </c>
      <c r="BW249" t="str">
        <f t="shared" si="193"/>
        <v>0</v>
      </c>
      <c r="BX249" t="str">
        <f t="shared" si="194"/>
        <v>0</v>
      </c>
      <c r="BY249" t="s">
        <v>23</v>
      </c>
      <c r="BZ249" s="253">
        <f t="shared" si="195"/>
        <v>0</v>
      </c>
      <c r="CA249" s="253">
        <f t="shared" si="196"/>
        <v>0</v>
      </c>
      <c r="CB249" s="253">
        <f t="shared" si="197"/>
        <v>0</v>
      </c>
      <c r="CC249" s="253">
        <f t="shared" si="198"/>
        <v>0</v>
      </c>
      <c r="CD249" s="253">
        <f t="shared" si="199"/>
        <v>522.90000000000009</v>
      </c>
      <c r="CE249" s="253">
        <f t="shared" si="200"/>
        <v>522.90000000000009</v>
      </c>
      <c r="CF249" s="253">
        <f t="shared" si="201"/>
        <v>522.90000000000009</v>
      </c>
      <c r="CG249" s="253">
        <f t="shared" si="202"/>
        <v>522.90000000000009</v>
      </c>
      <c r="CH249" s="253">
        <f t="shared" si="203"/>
        <v>522.90000000000009</v>
      </c>
      <c r="CI249" s="253">
        <f t="shared" si="204"/>
        <v>522.90000000000009</v>
      </c>
      <c r="CJ249" s="253">
        <f t="shared" si="205"/>
        <v>522.90000000000009</v>
      </c>
      <c r="CK249" s="253">
        <f t="shared" si="206"/>
        <v>522.90000000000009</v>
      </c>
    </row>
    <row r="250" spans="2:89" ht="20.399999999999999" x14ac:dyDescent="0.3">
      <c r="B250" s="129">
        <v>157</v>
      </c>
      <c r="C250" s="107">
        <v>249011</v>
      </c>
      <c r="D250" s="146">
        <v>29110192</v>
      </c>
      <c r="E250" s="157" t="s">
        <v>259</v>
      </c>
      <c r="F250" s="108" t="s">
        <v>344</v>
      </c>
      <c r="G250" s="108" t="s">
        <v>345</v>
      </c>
      <c r="H250" s="109" t="s">
        <v>18</v>
      </c>
      <c r="I250" s="123"/>
      <c r="J250" s="109" t="s">
        <v>19</v>
      </c>
      <c r="K250" s="111">
        <f t="shared" si="261"/>
        <v>40</v>
      </c>
      <c r="L250" s="156" t="s">
        <v>20</v>
      </c>
      <c r="M250" s="262">
        <f t="shared" si="158"/>
        <v>13.22</v>
      </c>
      <c r="N250" s="141">
        <v>13.22</v>
      </c>
      <c r="O250" s="261">
        <v>0</v>
      </c>
      <c r="P250" s="110">
        <f t="shared" si="159"/>
        <v>528.80000000000007</v>
      </c>
      <c r="Q250" s="112" t="s">
        <v>139</v>
      </c>
      <c r="R250" s="113">
        <f t="shared" si="262"/>
        <v>0</v>
      </c>
      <c r="S250" s="114">
        <f t="shared" si="161"/>
        <v>0</v>
      </c>
      <c r="T250" s="113">
        <f t="shared" si="162"/>
        <v>10</v>
      </c>
      <c r="U250" s="114">
        <f t="shared" si="163"/>
        <v>132.20000000000002</v>
      </c>
      <c r="V250" s="113">
        <f t="shared" si="164"/>
        <v>15</v>
      </c>
      <c r="W250" s="114">
        <f t="shared" si="165"/>
        <v>198.3</v>
      </c>
      <c r="X250" s="113">
        <f t="shared" si="166"/>
        <v>15</v>
      </c>
      <c r="Y250" s="114">
        <f t="shared" si="167"/>
        <v>198.3</v>
      </c>
      <c r="Z250" s="116">
        <f t="shared" si="258"/>
        <v>528.79999999999995</v>
      </c>
      <c r="AA250" s="117" t="b">
        <f t="shared" si="168"/>
        <v>1</v>
      </c>
      <c r="AB250" s="109" t="s">
        <v>22</v>
      </c>
      <c r="AC250" s="124"/>
      <c r="AD250" s="123"/>
      <c r="AE250" s="108" t="s">
        <v>23</v>
      </c>
      <c r="AF250" s="125"/>
      <c r="AG250" s="126"/>
      <c r="AH250" s="22">
        <v>0</v>
      </c>
      <c r="AI250" s="164">
        <f t="shared" si="169"/>
        <v>0</v>
      </c>
      <c r="AJ250" s="22">
        <v>0</v>
      </c>
      <c r="AK250" s="164">
        <f t="shared" si="170"/>
        <v>0</v>
      </c>
      <c r="AL250" s="22">
        <v>0</v>
      </c>
      <c r="AM250" s="164">
        <f t="shared" si="171"/>
        <v>0</v>
      </c>
      <c r="AN250" s="22">
        <v>0</v>
      </c>
      <c r="AO250" s="164">
        <f t="shared" si="172"/>
        <v>0</v>
      </c>
      <c r="AP250" s="22">
        <v>5</v>
      </c>
      <c r="AQ250" s="164">
        <f t="shared" si="173"/>
        <v>66.100000000000009</v>
      </c>
      <c r="AR250" s="22">
        <v>5</v>
      </c>
      <c r="AS250" s="164">
        <f t="shared" si="174"/>
        <v>66.100000000000009</v>
      </c>
      <c r="AT250" s="22">
        <v>5</v>
      </c>
      <c r="AU250" s="164">
        <f t="shared" si="175"/>
        <v>66.100000000000009</v>
      </c>
      <c r="AV250" s="22">
        <v>5</v>
      </c>
      <c r="AW250" s="164">
        <f t="shared" si="176"/>
        <v>66.100000000000009</v>
      </c>
      <c r="AX250" s="22">
        <v>5</v>
      </c>
      <c r="AY250" s="164">
        <f t="shared" si="177"/>
        <v>66.100000000000009</v>
      </c>
      <c r="AZ250" s="22">
        <v>5</v>
      </c>
      <c r="BA250" s="164">
        <f t="shared" si="178"/>
        <v>66.100000000000009</v>
      </c>
      <c r="BB250" s="22">
        <v>5</v>
      </c>
      <c r="BC250" s="164">
        <f t="shared" si="179"/>
        <v>66.100000000000009</v>
      </c>
      <c r="BD250" s="22">
        <v>5</v>
      </c>
      <c r="BE250" s="164">
        <f t="shared" si="180"/>
        <v>66.100000000000009</v>
      </c>
      <c r="BF250" s="256">
        <f t="shared" si="181"/>
        <v>528.80000000000007</v>
      </c>
      <c r="BG250" s="256">
        <f t="shared" si="182"/>
        <v>528.80000000000007</v>
      </c>
      <c r="BH250" s="255" t="b">
        <f t="shared" si="183"/>
        <v>1</v>
      </c>
      <c r="BI250" s="255">
        <f t="shared" si="184"/>
        <v>0</v>
      </c>
      <c r="BJ250" s="250">
        <f t="shared" si="185"/>
        <v>29110192</v>
      </c>
      <c r="BK250" s="251">
        <v>348</v>
      </c>
      <c r="BL250" s="251">
        <v>5</v>
      </c>
      <c r="BM250" s="252">
        <f t="shared" si="186"/>
        <v>0</v>
      </c>
      <c r="BN250" s="252">
        <f t="shared" si="187"/>
        <v>10</v>
      </c>
      <c r="BO250" s="252">
        <f t="shared" si="188"/>
        <v>15</v>
      </c>
      <c r="BP250" s="252">
        <f t="shared" si="189"/>
        <v>15</v>
      </c>
      <c r="BQ250" s="254">
        <f t="shared" si="190"/>
        <v>13.22</v>
      </c>
      <c r="BR250">
        <f t="shared" si="191"/>
        <v>0</v>
      </c>
      <c r="BS250">
        <v>0</v>
      </c>
      <c r="BT250">
        <v>1</v>
      </c>
      <c r="BU250" t="s">
        <v>139</v>
      </c>
      <c r="BV250" t="str">
        <f t="shared" si="192"/>
        <v>1</v>
      </c>
      <c r="BW250" t="str">
        <f t="shared" si="193"/>
        <v>0</v>
      </c>
      <c r="BX250" t="str">
        <f t="shared" si="194"/>
        <v>0</v>
      </c>
      <c r="BY250" t="s">
        <v>23</v>
      </c>
      <c r="BZ250" s="253">
        <f t="shared" si="195"/>
        <v>0</v>
      </c>
      <c r="CA250" s="253">
        <f t="shared" si="196"/>
        <v>0</v>
      </c>
      <c r="CB250" s="253">
        <f t="shared" si="197"/>
        <v>0</v>
      </c>
      <c r="CC250" s="253">
        <f t="shared" si="198"/>
        <v>0</v>
      </c>
      <c r="CD250" s="253">
        <f t="shared" si="199"/>
        <v>66.100000000000009</v>
      </c>
      <c r="CE250" s="253">
        <f t="shared" si="200"/>
        <v>66.100000000000009</v>
      </c>
      <c r="CF250" s="253">
        <f t="shared" si="201"/>
        <v>66.100000000000009</v>
      </c>
      <c r="CG250" s="253">
        <f t="shared" si="202"/>
        <v>66.100000000000009</v>
      </c>
      <c r="CH250" s="253">
        <f t="shared" si="203"/>
        <v>66.100000000000009</v>
      </c>
      <c r="CI250" s="253">
        <f t="shared" si="204"/>
        <v>66.100000000000009</v>
      </c>
      <c r="CJ250" s="253">
        <f t="shared" si="205"/>
        <v>66.100000000000009</v>
      </c>
      <c r="CK250" s="253">
        <f t="shared" si="206"/>
        <v>66.100000000000009</v>
      </c>
    </row>
    <row r="251" spans="2:89" ht="30.6" x14ac:dyDescent="0.3">
      <c r="B251" s="129">
        <v>158</v>
      </c>
      <c r="C251" s="107">
        <v>249011</v>
      </c>
      <c r="D251" s="146">
        <v>24110030</v>
      </c>
      <c r="E251" s="157" t="s">
        <v>360</v>
      </c>
      <c r="F251" s="108" t="s">
        <v>344</v>
      </c>
      <c r="G251" s="108" t="s">
        <v>345</v>
      </c>
      <c r="H251" s="109" t="s">
        <v>18</v>
      </c>
      <c r="I251" s="110"/>
      <c r="J251" s="109" t="s">
        <v>19</v>
      </c>
      <c r="K251" s="111">
        <f t="shared" si="261"/>
        <v>24</v>
      </c>
      <c r="L251" s="156" t="s">
        <v>208</v>
      </c>
      <c r="M251" s="262">
        <f t="shared" si="158"/>
        <v>801.44</v>
      </c>
      <c r="N251" s="137">
        <v>801.44</v>
      </c>
      <c r="O251" s="260">
        <v>0</v>
      </c>
      <c r="P251" s="110">
        <f t="shared" si="159"/>
        <v>19234.560000000001</v>
      </c>
      <c r="Q251" s="112" t="s">
        <v>139</v>
      </c>
      <c r="R251" s="113">
        <f t="shared" si="262"/>
        <v>0</v>
      </c>
      <c r="S251" s="114">
        <f t="shared" si="161"/>
        <v>0</v>
      </c>
      <c r="T251" s="113">
        <f t="shared" si="162"/>
        <v>6</v>
      </c>
      <c r="U251" s="114">
        <f t="shared" si="163"/>
        <v>4808.6400000000003</v>
      </c>
      <c r="V251" s="113">
        <f t="shared" si="164"/>
        <v>9</v>
      </c>
      <c r="W251" s="114">
        <f t="shared" si="165"/>
        <v>7212.9600000000009</v>
      </c>
      <c r="X251" s="113">
        <f t="shared" si="166"/>
        <v>9</v>
      </c>
      <c r="Y251" s="114">
        <f t="shared" si="167"/>
        <v>7212.9600000000009</v>
      </c>
      <c r="Z251" s="116">
        <f t="shared" si="258"/>
        <v>19234.560000000005</v>
      </c>
      <c r="AA251" s="117" t="b">
        <f t="shared" si="168"/>
        <v>1</v>
      </c>
      <c r="AB251" s="109" t="s">
        <v>22</v>
      </c>
      <c r="AC251" s="122"/>
      <c r="AD251" s="109"/>
      <c r="AE251" s="108" t="s">
        <v>23</v>
      </c>
      <c r="AF251" s="119"/>
      <c r="AG251" s="120"/>
      <c r="AH251" s="21">
        <v>0</v>
      </c>
      <c r="AI251" s="164">
        <f t="shared" si="169"/>
        <v>0</v>
      </c>
      <c r="AJ251" s="21">
        <v>0</v>
      </c>
      <c r="AK251" s="164">
        <f t="shared" si="170"/>
        <v>0</v>
      </c>
      <c r="AL251" s="21">
        <v>0</v>
      </c>
      <c r="AM251" s="164">
        <f t="shared" si="171"/>
        <v>0</v>
      </c>
      <c r="AN251" s="21">
        <v>0</v>
      </c>
      <c r="AO251" s="164">
        <f t="shared" si="172"/>
        <v>0</v>
      </c>
      <c r="AP251" s="21">
        <v>3</v>
      </c>
      <c r="AQ251" s="164">
        <f t="shared" si="173"/>
        <v>2404.3200000000002</v>
      </c>
      <c r="AR251" s="21">
        <v>3</v>
      </c>
      <c r="AS251" s="164">
        <f t="shared" si="174"/>
        <v>2404.3200000000002</v>
      </c>
      <c r="AT251" s="21">
        <v>3</v>
      </c>
      <c r="AU251" s="164">
        <f t="shared" si="175"/>
        <v>2404.3200000000002</v>
      </c>
      <c r="AV251" s="21">
        <v>3</v>
      </c>
      <c r="AW251" s="164">
        <f t="shared" si="176"/>
        <v>2404.3200000000002</v>
      </c>
      <c r="AX251" s="21">
        <v>3</v>
      </c>
      <c r="AY251" s="164">
        <f t="shared" si="177"/>
        <v>2404.3200000000002</v>
      </c>
      <c r="AZ251" s="21">
        <v>3</v>
      </c>
      <c r="BA251" s="164">
        <f t="shared" si="178"/>
        <v>2404.3200000000002</v>
      </c>
      <c r="BB251" s="21">
        <v>3</v>
      </c>
      <c r="BC251" s="164">
        <f t="shared" si="179"/>
        <v>2404.3200000000002</v>
      </c>
      <c r="BD251" s="21">
        <v>3</v>
      </c>
      <c r="BE251" s="164">
        <f t="shared" si="180"/>
        <v>2404.3200000000002</v>
      </c>
      <c r="BF251" s="256">
        <f t="shared" si="181"/>
        <v>19234.560000000001</v>
      </c>
      <c r="BG251" s="256">
        <f t="shared" si="182"/>
        <v>19234.560000000001</v>
      </c>
      <c r="BH251" s="255" t="b">
        <f t="shared" si="183"/>
        <v>1</v>
      </c>
      <c r="BI251" s="255">
        <f t="shared" si="184"/>
        <v>0</v>
      </c>
      <c r="BJ251" s="250">
        <f t="shared" si="185"/>
        <v>24110030</v>
      </c>
      <c r="BK251" s="251">
        <v>348</v>
      </c>
      <c r="BL251" s="251">
        <v>5</v>
      </c>
      <c r="BM251" s="252">
        <f t="shared" si="186"/>
        <v>0</v>
      </c>
      <c r="BN251" s="252">
        <f t="shared" si="187"/>
        <v>6</v>
      </c>
      <c r="BO251" s="252">
        <f t="shared" si="188"/>
        <v>9</v>
      </c>
      <c r="BP251" s="252">
        <f t="shared" si="189"/>
        <v>9</v>
      </c>
      <c r="BQ251" s="254">
        <f t="shared" si="190"/>
        <v>801.44</v>
      </c>
      <c r="BR251">
        <f t="shared" si="191"/>
        <v>0</v>
      </c>
      <c r="BS251">
        <v>0</v>
      </c>
      <c r="BT251">
        <v>1</v>
      </c>
      <c r="BU251" t="s">
        <v>139</v>
      </c>
      <c r="BV251" t="str">
        <f t="shared" si="192"/>
        <v>1</v>
      </c>
      <c r="BW251" t="str">
        <f t="shared" si="193"/>
        <v>0</v>
      </c>
      <c r="BX251" t="str">
        <f t="shared" si="194"/>
        <v>0</v>
      </c>
      <c r="BY251" t="s">
        <v>23</v>
      </c>
      <c r="BZ251" s="253">
        <f t="shared" si="195"/>
        <v>0</v>
      </c>
      <c r="CA251" s="253">
        <f t="shared" si="196"/>
        <v>0</v>
      </c>
      <c r="CB251" s="253">
        <f t="shared" si="197"/>
        <v>0</v>
      </c>
      <c r="CC251" s="253">
        <f t="shared" si="198"/>
        <v>0</v>
      </c>
      <c r="CD251" s="253">
        <f t="shared" si="199"/>
        <v>2404.3200000000002</v>
      </c>
      <c r="CE251" s="253">
        <f t="shared" si="200"/>
        <v>2404.3200000000002</v>
      </c>
      <c r="CF251" s="253">
        <f t="shared" si="201"/>
        <v>2404.3200000000002</v>
      </c>
      <c r="CG251" s="253">
        <f t="shared" si="202"/>
        <v>2404.3200000000002</v>
      </c>
      <c r="CH251" s="253">
        <f t="shared" si="203"/>
        <v>2404.3200000000002</v>
      </c>
      <c r="CI251" s="253">
        <f t="shared" si="204"/>
        <v>2404.3200000000002</v>
      </c>
      <c r="CJ251" s="253">
        <f t="shared" si="205"/>
        <v>2404.3200000000002</v>
      </c>
      <c r="CK251" s="253">
        <f t="shared" si="206"/>
        <v>2404.3200000000002</v>
      </c>
    </row>
    <row r="252" spans="2:89" s="228" customFormat="1" ht="20.399999999999999" x14ac:dyDescent="0.3">
      <c r="B252" s="227">
        <v>159</v>
      </c>
      <c r="C252" s="160">
        <v>261011</v>
      </c>
      <c r="D252" s="160">
        <v>26110001</v>
      </c>
      <c r="E252" s="151" t="s">
        <v>260</v>
      </c>
      <c r="F252" s="229" t="s">
        <v>344</v>
      </c>
      <c r="G252" s="229" t="s">
        <v>345</v>
      </c>
      <c r="H252" s="230" t="s">
        <v>18</v>
      </c>
      <c r="I252" s="234"/>
      <c r="J252" s="230" t="s">
        <v>19</v>
      </c>
      <c r="K252" s="111">
        <f t="shared" si="261"/>
        <v>8926.4426999999996</v>
      </c>
      <c r="L252" s="158" t="s">
        <v>206</v>
      </c>
      <c r="M252" s="262">
        <f t="shared" si="158"/>
        <v>22.77</v>
      </c>
      <c r="N252" s="242">
        <v>22.77</v>
      </c>
      <c r="O252" s="313">
        <v>0</v>
      </c>
      <c r="P252" s="110">
        <f t="shared" si="159"/>
        <v>203255.10027899998</v>
      </c>
      <c r="Q252" s="160" t="s">
        <v>139</v>
      </c>
      <c r="R252" s="113">
        <f t="shared" si="262"/>
        <v>5108.4727000000003</v>
      </c>
      <c r="S252" s="234">
        <f t="shared" si="161"/>
        <v>116319.923379</v>
      </c>
      <c r="T252" s="113">
        <f t="shared" si="162"/>
        <v>3817.9700000000003</v>
      </c>
      <c r="U252" s="234">
        <f t="shared" si="163"/>
        <v>86935.176900000006</v>
      </c>
      <c r="V252" s="113">
        <f t="shared" si="164"/>
        <v>0</v>
      </c>
      <c r="W252" s="234">
        <f t="shared" si="165"/>
        <v>0</v>
      </c>
      <c r="X252" s="113">
        <f t="shared" si="166"/>
        <v>0</v>
      </c>
      <c r="Y252" s="234">
        <f t="shared" si="167"/>
        <v>0</v>
      </c>
      <c r="Z252" s="234">
        <f t="shared" si="258"/>
        <v>203255.10027900001</v>
      </c>
      <c r="AA252" s="117" t="b">
        <f t="shared" si="168"/>
        <v>1</v>
      </c>
      <c r="AB252" s="230" t="s">
        <v>22</v>
      </c>
      <c r="AC252" s="243"/>
      <c r="AD252" s="230"/>
      <c r="AE252" s="229" t="s">
        <v>23</v>
      </c>
      <c r="AF252" s="244">
        <v>0</v>
      </c>
      <c r="AG252" s="245"/>
      <c r="AH252" s="240">
        <v>1510.6112000000001</v>
      </c>
      <c r="AI252" s="315">
        <f t="shared" si="169"/>
        <v>34396.617023999999</v>
      </c>
      <c r="AJ252" s="240">
        <v>1821.8015</v>
      </c>
      <c r="AK252" s="164">
        <f t="shared" si="170"/>
        <v>41482.420155</v>
      </c>
      <c r="AL252" s="240">
        <v>1776.06</v>
      </c>
      <c r="AM252" s="164">
        <f t="shared" si="171"/>
        <v>40440.886200000001</v>
      </c>
      <c r="AN252" s="240">
        <v>1840.33</v>
      </c>
      <c r="AO252" s="164">
        <f t="shared" si="172"/>
        <v>41904.314099999996</v>
      </c>
      <c r="AP252" s="240">
        <v>1977.64</v>
      </c>
      <c r="AQ252" s="164">
        <f t="shared" si="173"/>
        <v>45030.862800000003</v>
      </c>
      <c r="AR252" s="240">
        <v>0</v>
      </c>
      <c r="AS252" s="164">
        <v>0</v>
      </c>
      <c r="AT252" s="240">
        <v>0</v>
      </c>
      <c r="AU252" s="164">
        <f t="shared" si="175"/>
        <v>0</v>
      </c>
      <c r="AV252" s="240">
        <v>0</v>
      </c>
      <c r="AW252" s="164">
        <f t="shared" si="176"/>
        <v>0</v>
      </c>
      <c r="AX252" s="240">
        <v>0</v>
      </c>
      <c r="AY252" s="164">
        <f t="shared" si="177"/>
        <v>0</v>
      </c>
      <c r="AZ252" s="240">
        <v>0</v>
      </c>
      <c r="BA252" s="164">
        <f t="shared" si="178"/>
        <v>0</v>
      </c>
      <c r="BB252" s="240">
        <v>0</v>
      </c>
      <c r="BC252" s="164">
        <f t="shared" si="179"/>
        <v>0</v>
      </c>
      <c r="BD252" s="240">
        <v>0</v>
      </c>
      <c r="BE252" s="164">
        <f t="shared" si="180"/>
        <v>0</v>
      </c>
      <c r="BF252" s="316">
        <f t="shared" si="181"/>
        <v>203255.10027899998</v>
      </c>
      <c r="BG252" s="316">
        <f t="shared" si="182"/>
        <v>203255.10027900001</v>
      </c>
      <c r="BH252" s="317" t="b">
        <f t="shared" si="183"/>
        <v>1</v>
      </c>
      <c r="BI252" s="317">
        <f t="shared" si="184"/>
        <v>0</v>
      </c>
      <c r="BJ252" s="318">
        <f t="shared" si="185"/>
        <v>26110001</v>
      </c>
      <c r="BK252" s="324">
        <v>348</v>
      </c>
      <c r="BL252" s="324">
        <v>5</v>
      </c>
      <c r="BM252" s="325">
        <f t="shared" si="186"/>
        <v>5108.4727000000003</v>
      </c>
      <c r="BN252" s="325">
        <f t="shared" si="187"/>
        <v>3817.9700000000003</v>
      </c>
      <c r="BO252" s="325">
        <f t="shared" si="188"/>
        <v>0</v>
      </c>
      <c r="BP252" s="325">
        <f t="shared" si="189"/>
        <v>0</v>
      </c>
      <c r="BQ252" s="326">
        <f t="shared" si="190"/>
        <v>22.77</v>
      </c>
      <c r="BR252" s="228">
        <f t="shared" si="191"/>
        <v>0</v>
      </c>
      <c r="BS252" s="228">
        <v>0</v>
      </c>
      <c r="BT252" s="228">
        <v>1</v>
      </c>
      <c r="BU252" s="228" t="s">
        <v>139</v>
      </c>
      <c r="BV252" s="228" t="str">
        <f t="shared" si="192"/>
        <v>1</v>
      </c>
      <c r="BW252" s="228" t="str">
        <f t="shared" si="193"/>
        <v>0</v>
      </c>
      <c r="BX252" s="228" t="str">
        <f t="shared" si="194"/>
        <v>0</v>
      </c>
      <c r="BY252" s="228" t="s">
        <v>23</v>
      </c>
      <c r="BZ252" s="327">
        <f t="shared" si="195"/>
        <v>34396.617023999999</v>
      </c>
      <c r="CA252" s="327">
        <f t="shared" si="196"/>
        <v>41482.420155</v>
      </c>
      <c r="CB252" s="327">
        <f t="shared" si="197"/>
        <v>40440.886200000001</v>
      </c>
      <c r="CC252" s="327">
        <f t="shared" si="198"/>
        <v>41904.314099999996</v>
      </c>
      <c r="CD252" s="327">
        <f t="shared" si="199"/>
        <v>45030.862800000003</v>
      </c>
      <c r="CE252" s="327">
        <f t="shared" si="200"/>
        <v>0</v>
      </c>
      <c r="CF252" s="327">
        <f t="shared" si="201"/>
        <v>0</v>
      </c>
      <c r="CG252" s="327">
        <f t="shared" si="202"/>
        <v>0</v>
      </c>
      <c r="CH252" s="327">
        <f t="shared" si="203"/>
        <v>0</v>
      </c>
      <c r="CI252" s="327">
        <f t="shared" si="204"/>
        <v>0</v>
      </c>
      <c r="CJ252" s="327">
        <f t="shared" si="205"/>
        <v>0</v>
      </c>
      <c r="CK252" s="327">
        <f t="shared" si="206"/>
        <v>0</v>
      </c>
    </row>
    <row r="253" spans="2:89" ht="40.799999999999997" x14ac:dyDescent="0.3">
      <c r="B253" s="129">
        <v>160</v>
      </c>
      <c r="C253" s="107">
        <v>292011</v>
      </c>
      <c r="D253" s="146">
        <v>29210085</v>
      </c>
      <c r="E253" s="157" t="s">
        <v>261</v>
      </c>
      <c r="F253" s="108" t="s">
        <v>344</v>
      </c>
      <c r="G253" s="108" t="s">
        <v>345</v>
      </c>
      <c r="H253" s="109" t="s">
        <v>18</v>
      </c>
      <c r="I253" s="123"/>
      <c r="J253" s="109" t="s">
        <v>19</v>
      </c>
      <c r="K253" s="111">
        <f t="shared" si="261"/>
        <v>14</v>
      </c>
      <c r="L253" s="156" t="s">
        <v>20</v>
      </c>
      <c r="M253" s="262">
        <f t="shared" si="158"/>
        <v>560</v>
      </c>
      <c r="N253" s="141">
        <v>560</v>
      </c>
      <c r="O253" s="260">
        <v>0</v>
      </c>
      <c r="P253" s="110">
        <f t="shared" si="159"/>
        <v>7840</v>
      </c>
      <c r="Q253" s="112" t="s">
        <v>139</v>
      </c>
      <c r="R253" s="113">
        <f t="shared" ref="R253:R268" si="263">AH253+AJ253+AL253</f>
        <v>0</v>
      </c>
      <c r="S253" s="114">
        <f t="shared" si="161"/>
        <v>0</v>
      </c>
      <c r="T253" s="113">
        <f t="shared" ref="T253:T275" si="264">AN253+AP253+AR253</f>
        <v>2</v>
      </c>
      <c r="U253" s="114">
        <f t="shared" si="163"/>
        <v>1120</v>
      </c>
      <c r="V253" s="113">
        <f t="shared" ref="V253:V306" si="265">AT253+AV253+AX253</f>
        <v>6</v>
      </c>
      <c r="W253" s="114">
        <f t="shared" si="165"/>
        <v>3360</v>
      </c>
      <c r="X253" s="113">
        <f t="shared" si="166"/>
        <v>6</v>
      </c>
      <c r="Y253" s="114">
        <f t="shared" si="167"/>
        <v>3360</v>
      </c>
      <c r="Z253" s="116">
        <f t="shared" si="258"/>
        <v>7840</v>
      </c>
      <c r="AA253" s="117" t="b">
        <f t="shared" si="168"/>
        <v>1</v>
      </c>
      <c r="AB253" s="109" t="s">
        <v>22</v>
      </c>
      <c r="AC253" s="124"/>
      <c r="AD253" s="123"/>
      <c r="AE253" s="108" t="s">
        <v>23</v>
      </c>
      <c r="AF253" s="125"/>
      <c r="AG253" s="126"/>
      <c r="AH253" s="22">
        <v>0</v>
      </c>
      <c r="AI253" s="164">
        <f t="shared" si="169"/>
        <v>0</v>
      </c>
      <c r="AJ253" s="22">
        <v>0</v>
      </c>
      <c r="AK253" s="164">
        <f t="shared" si="170"/>
        <v>0</v>
      </c>
      <c r="AL253" s="22">
        <v>0</v>
      </c>
      <c r="AM253" s="164">
        <f t="shared" si="171"/>
        <v>0</v>
      </c>
      <c r="AN253" s="22">
        <v>0</v>
      </c>
      <c r="AO253" s="164">
        <f t="shared" si="172"/>
        <v>0</v>
      </c>
      <c r="AP253" s="22">
        <v>0</v>
      </c>
      <c r="AQ253" s="164">
        <f t="shared" si="173"/>
        <v>0</v>
      </c>
      <c r="AR253" s="22">
        <v>2</v>
      </c>
      <c r="AS253" s="164">
        <f t="shared" si="174"/>
        <v>1120</v>
      </c>
      <c r="AT253" s="22">
        <v>2</v>
      </c>
      <c r="AU253" s="164">
        <f t="shared" si="175"/>
        <v>1120</v>
      </c>
      <c r="AV253" s="22">
        <v>2</v>
      </c>
      <c r="AW253" s="164">
        <f t="shared" si="176"/>
        <v>1120</v>
      </c>
      <c r="AX253" s="22">
        <v>2</v>
      </c>
      <c r="AY253" s="164">
        <f t="shared" si="177"/>
        <v>1120</v>
      </c>
      <c r="AZ253" s="22">
        <v>2</v>
      </c>
      <c r="BA253" s="164">
        <f t="shared" si="178"/>
        <v>1120</v>
      </c>
      <c r="BB253" s="22">
        <v>2</v>
      </c>
      <c r="BC253" s="164">
        <f t="shared" si="179"/>
        <v>1120</v>
      </c>
      <c r="BD253" s="22">
        <v>2</v>
      </c>
      <c r="BE253" s="164">
        <f t="shared" si="180"/>
        <v>1120</v>
      </c>
      <c r="BF253" s="256">
        <f t="shared" si="181"/>
        <v>7840</v>
      </c>
      <c r="BG253" s="256">
        <f t="shared" si="182"/>
        <v>7840</v>
      </c>
      <c r="BH253" s="255" t="b">
        <f t="shared" si="183"/>
        <v>1</v>
      </c>
      <c r="BI253" s="255">
        <f t="shared" si="184"/>
        <v>0</v>
      </c>
      <c r="BJ253" s="250">
        <f t="shared" si="185"/>
        <v>29210085</v>
      </c>
      <c r="BK253" s="251">
        <v>348</v>
      </c>
      <c r="BL253" s="251">
        <v>5</v>
      </c>
      <c r="BM253" s="252">
        <f t="shared" si="186"/>
        <v>0</v>
      </c>
      <c r="BN253" s="252">
        <f t="shared" si="187"/>
        <v>2</v>
      </c>
      <c r="BO253" s="252">
        <f t="shared" si="188"/>
        <v>6</v>
      </c>
      <c r="BP253" s="252">
        <f t="shared" si="189"/>
        <v>6</v>
      </c>
      <c r="BQ253" s="254">
        <f t="shared" si="190"/>
        <v>560</v>
      </c>
      <c r="BR253">
        <f t="shared" si="191"/>
        <v>0</v>
      </c>
      <c r="BS253">
        <v>0</v>
      </c>
      <c r="BT253">
        <v>1</v>
      </c>
      <c r="BU253" t="s">
        <v>139</v>
      </c>
      <c r="BV253" t="str">
        <f t="shared" si="192"/>
        <v>1</v>
      </c>
      <c r="BW253" t="str">
        <f t="shared" si="193"/>
        <v>0</v>
      </c>
      <c r="BX253" t="str">
        <f t="shared" si="194"/>
        <v>0</v>
      </c>
      <c r="BY253" t="s">
        <v>23</v>
      </c>
      <c r="BZ253" s="253">
        <f t="shared" si="195"/>
        <v>0</v>
      </c>
      <c r="CA253" s="253">
        <f t="shared" si="196"/>
        <v>0</v>
      </c>
      <c r="CB253" s="253">
        <f t="shared" si="197"/>
        <v>0</v>
      </c>
      <c r="CC253" s="253">
        <f t="shared" si="198"/>
        <v>0</v>
      </c>
      <c r="CD253" s="253">
        <f t="shared" si="199"/>
        <v>0</v>
      </c>
      <c r="CE253" s="253">
        <f t="shared" si="200"/>
        <v>1120</v>
      </c>
      <c r="CF253" s="253">
        <f t="shared" si="201"/>
        <v>1120</v>
      </c>
      <c r="CG253" s="253">
        <f t="shared" si="202"/>
        <v>1120</v>
      </c>
      <c r="CH253" s="253">
        <f t="shared" si="203"/>
        <v>1120</v>
      </c>
      <c r="CI253" s="253">
        <f t="shared" si="204"/>
        <v>1120</v>
      </c>
      <c r="CJ253" s="253">
        <f t="shared" si="205"/>
        <v>1120</v>
      </c>
      <c r="CK253" s="253">
        <f t="shared" si="206"/>
        <v>1120</v>
      </c>
    </row>
    <row r="254" spans="2:89" ht="20.399999999999999" x14ac:dyDescent="0.3">
      <c r="B254" s="129">
        <v>161</v>
      </c>
      <c r="C254" s="107">
        <v>292011</v>
      </c>
      <c r="D254" s="146">
        <v>24811003</v>
      </c>
      <c r="E254" s="157" t="s">
        <v>262</v>
      </c>
      <c r="F254" s="108" t="s">
        <v>344</v>
      </c>
      <c r="G254" s="108" t="s">
        <v>345</v>
      </c>
      <c r="H254" s="109" t="s">
        <v>18</v>
      </c>
      <c r="I254" s="123"/>
      <c r="J254" s="109" t="s">
        <v>19</v>
      </c>
      <c r="K254" s="111">
        <f t="shared" ref="K254:K270" si="266">R254+T254+V254+X254</f>
        <v>42</v>
      </c>
      <c r="L254" s="156" t="s">
        <v>20</v>
      </c>
      <c r="M254" s="262">
        <f t="shared" si="158"/>
        <v>116.66</v>
      </c>
      <c r="N254" s="141">
        <v>116.66</v>
      </c>
      <c r="O254" s="261">
        <v>0</v>
      </c>
      <c r="P254" s="110">
        <f t="shared" si="159"/>
        <v>4899.72</v>
      </c>
      <c r="Q254" s="112" t="s">
        <v>139</v>
      </c>
      <c r="R254" s="113">
        <f t="shared" si="263"/>
        <v>0</v>
      </c>
      <c r="S254" s="114">
        <f t="shared" si="161"/>
        <v>0</v>
      </c>
      <c r="T254" s="113">
        <f t="shared" si="264"/>
        <v>6</v>
      </c>
      <c r="U254" s="114">
        <f t="shared" si="163"/>
        <v>699.96</v>
      </c>
      <c r="V254" s="113">
        <f t="shared" si="265"/>
        <v>18</v>
      </c>
      <c r="W254" s="114">
        <f t="shared" si="165"/>
        <v>2099.88</v>
      </c>
      <c r="X254" s="113">
        <f t="shared" si="166"/>
        <v>18</v>
      </c>
      <c r="Y254" s="114">
        <f t="shared" si="167"/>
        <v>2099.88</v>
      </c>
      <c r="Z254" s="116">
        <f t="shared" si="258"/>
        <v>4899.72</v>
      </c>
      <c r="AA254" s="117" t="b">
        <f t="shared" si="168"/>
        <v>1</v>
      </c>
      <c r="AB254" s="109" t="s">
        <v>22</v>
      </c>
      <c r="AC254" s="124"/>
      <c r="AD254" s="123"/>
      <c r="AE254" s="108" t="s">
        <v>23</v>
      </c>
      <c r="AF254" s="125"/>
      <c r="AG254" s="126"/>
      <c r="AH254" s="22">
        <v>0</v>
      </c>
      <c r="AI254" s="164">
        <f t="shared" si="169"/>
        <v>0</v>
      </c>
      <c r="AJ254" s="22">
        <v>0</v>
      </c>
      <c r="AK254" s="164">
        <f t="shared" si="170"/>
        <v>0</v>
      </c>
      <c r="AL254" s="22">
        <v>0</v>
      </c>
      <c r="AM254" s="164">
        <f t="shared" si="171"/>
        <v>0</v>
      </c>
      <c r="AN254" s="22">
        <v>0</v>
      </c>
      <c r="AO254" s="164">
        <f t="shared" si="172"/>
        <v>0</v>
      </c>
      <c r="AP254" s="22">
        <v>0</v>
      </c>
      <c r="AQ254" s="164">
        <f t="shared" si="173"/>
        <v>0</v>
      </c>
      <c r="AR254" s="22">
        <v>6</v>
      </c>
      <c r="AS254" s="164">
        <f t="shared" si="174"/>
        <v>699.96</v>
      </c>
      <c r="AT254" s="22">
        <v>6</v>
      </c>
      <c r="AU254" s="164">
        <f t="shared" si="175"/>
        <v>699.96</v>
      </c>
      <c r="AV254" s="22">
        <v>6</v>
      </c>
      <c r="AW254" s="164">
        <f t="shared" si="176"/>
        <v>699.96</v>
      </c>
      <c r="AX254" s="22">
        <v>6</v>
      </c>
      <c r="AY254" s="164">
        <f t="shared" si="177"/>
        <v>699.96</v>
      </c>
      <c r="AZ254" s="22">
        <v>6</v>
      </c>
      <c r="BA254" s="164">
        <f t="shared" si="178"/>
        <v>699.96</v>
      </c>
      <c r="BB254" s="22">
        <v>6</v>
      </c>
      <c r="BC254" s="164">
        <f t="shared" si="179"/>
        <v>699.96</v>
      </c>
      <c r="BD254" s="22">
        <v>6</v>
      </c>
      <c r="BE254" s="164">
        <f t="shared" si="180"/>
        <v>699.96</v>
      </c>
      <c r="BF254" s="256">
        <f t="shared" si="181"/>
        <v>4899.72</v>
      </c>
      <c r="BG254" s="256">
        <f t="shared" si="182"/>
        <v>4899.72</v>
      </c>
      <c r="BH254" s="255" t="b">
        <f t="shared" si="183"/>
        <v>1</v>
      </c>
      <c r="BI254" s="255">
        <f t="shared" si="184"/>
        <v>0</v>
      </c>
      <c r="BJ254" s="250">
        <f t="shared" si="185"/>
        <v>24811003</v>
      </c>
      <c r="BK254" s="251">
        <v>348</v>
      </c>
      <c r="BL254" s="251">
        <v>5</v>
      </c>
      <c r="BM254" s="252">
        <f t="shared" si="186"/>
        <v>0</v>
      </c>
      <c r="BN254" s="252">
        <f t="shared" si="187"/>
        <v>6</v>
      </c>
      <c r="BO254" s="252">
        <f t="shared" si="188"/>
        <v>18</v>
      </c>
      <c r="BP254" s="252">
        <f t="shared" si="189"/>
        <v>18</v>
      </c>
      <c r="BQ254" s="254">
        <f t="shared" si="190"/>
        <v>116.66</v>
      </c>
      <c r="BR254">
        <f t="shared" si="191"/>
        <v>0</v>
      </c>
      <c r="BS254">
        <v>0</v>
      </c>
      <c r="BT254">
        <v>1</v>
      </c>
      <c r="BU254" t="s">
        <v>139</v>
      </c>
      <c r="BV254" t="str">
        <f t="shared" si="192"/>
        <v>1</v>
      </c>
      <c r="BW254" t="str">
        <f t="shared" si="193"/>
        <v>0</v>
      </c>
      <c r="BX254" t="str">
        <f t="shared" si="194"/>
        <v>0</v>
      </c>
      <c r="BY254" t="s">
        <v>23</v>
      </c>
      <c r="BZ254" s="253">
        <f t="shared" si="195"/>
        <v>0</v>
      </c>
      <c r="CA254" s="253">
        <f t="shared" si="196"/>
        <v>0</v>
      </c>
      <c r="CB254" s="253">
        <f t="shared" si="197"/>
        <v>0</v>
      </c>
      <c r="CC254" s="253">
        <f t="shared" si="198"/>
        <v>0</v>
      </c>
      <c r="CD254" s="253">
        <f t="shared" si="199"/>
        <v>0</v>
      </c>
      <c r="CE254" s="253">
        <f t="shared" si="200"/>
        <v>699.96</v>
      </c>
      <c r="CF254" s="253">
        <f t="shared" si="201"/>
        <v>699.96</v>
      </c>
      <c r="CG254" s="253">
        <f t="shared" si="202"/>
        <v>699.96</v>
      </c>
      <c r="CH254" s="253">
        <f t="shared" si="203"/>
        <v>699.96</v>
      </c>
      <c r="CI254" s="253">
        <f t="shared" si="204"/>
        <v>699.96</v>
      </c>
      <c r="CJ254" s="253">
        <f t="shared" si="205"/>
        <v>699.96</v>
      </c>
      <c r="CK254" s="253">
        <f t="shared" si="206"/>
        <v>699.96</v>
      </c>
    </row>
    <row r="255" spans="2:89" ht="20.399999999999999" x14ac:dyDescent="0.3">
      <c r="B255" s="129">
        <v>162</v>
      </c>
      <c r="C255" s="107">
        <v>292011</v>
      </c>
      <c r="D255" s="146">
        <v>29212022</v>
      </c>
      <c r="E255" s="157" t="s">
        <v>263</v>
      </c>
      <c r="F255" s="108" t="s">
        <v>344</v>
      </c>
      <c r="G255" s="108" t="s">
        <v>345</v>
      </c>
      <c r="H255" s="109" t="s">
        <v>18</v>
      </c>
      <c r="I255" s="110"/>
      <c r="J255" s="109" t="s">
        <v>19</v>
      </c>
      <c r="K255" s="111">
        <f t="shared" si="266"/>
        <v>28</v>
      </c>
      <c r="L255" s="156" t="s">
        <v>20</v>
      </c>
      <c r="M255" s="262">
        <f t="shared" si="158"/>
        <v>285.99</v>
      </c>
      <c r="N255" s="137">
        <v>285.99</v>
      </c>
      <c r="O255" s="260">
        <v>0</v>
      </c>
      <c r="P255" s="110">
        <f t="shared" si="159"/>
        <v>8007.72</v>
      </c>
      <c r="Q255" s="112" t="s">
        <v>139</v>
      </c>
      <c r="R255" s="113">
        <f t="shared" si="263"/>
        <v>0</v>
      </c>
      <c r="S255" s="114">
        <f t="shared" si="161"/>
        <v>0</v>
      </c>
      <c r="T255" s="113">
        <f t="shared" si="264"/>
        <v>4</v>
      </c>
      <c r="U255" s="114">
        <f t="shared" si="163"/>
        <v>1143.96</v>
      </c>
      <c r="V255" s="113">
        <f t="shared" si="265"/>
        <v>12</v>
      </c>
      <c r="W255" s="114">
        <f t="shared" si="165"/>
        <v>3431.88</v>
      </c>
      <c r="X255" s="113">
        <f t="shared" ref="X255:X305" si="267">AZ255+BB255+BD255</f>
        <v>12</v>
      </c>
      <c r="Y255" s="114">
        <f t="shared" si="167"/>
        <v>3431.88</v>
      </c>
      <c r="Z255" s="116">
        <f t="shared" si="258"/>
        <v>8007.72</v>
      </c>
      <c r="AA255" s="117" t="b">
        <f t="shared" si="168"/>
        <v>1</v>
      </c>
      <c r="AB255" s="109" t="s">
        <v>22</v>
      </c>
      <c r="AC255" s="122"/>
      <c r="AD255" s="109"/>
      <c r="AE255" s="108" t="s">
        <v>23</v>
      </c>
      <c r="AF255" s="119"/>
      <c r="AG255" s="120"/>
      <c r="AH255" s="21">
        <v>0</v>
      </c>
      <c r="AI255" s="164">
        <f t="shared" si="169"/>
        <v>0</v>
      </c>
      <c r="AJ255" s="21">
        <v>0</v>
      </c>
      <c r="AK255" s="164">
        <f t="shared" si="170"/>
        <v>0</v>
      </c>
      <c r="AL255" s="21">
        <v>0</v>
      </c>
      <c r="AM255" s="164">
        <f t="shared" si="171"/>
        <v>0</v>
      </c>
      <c r="AN255" s="21">
        <v>0</v>
      </c>
      <c r="AO255" s="164">
        <f t="shared" si="172"/>
        <v>0</v>
      </c>
      <c r="AP255" s="21">
        <v>0</v>
      </c>
      <c r="AQ255" s="164">
        <f t="shared" si="173"/>
        <v>0</v>
      </c>
      <c r="AR255" s="21">
        <v>4</v>
      </c>
      <c r="AS255" s="164">
        <f t="shared" si="174"/>
        <v>1143.96</v>
      </c>
      <c r="AT255" s="21">
        <v>4</v>
      </c>
      <c r="AU255" s="164">
        <f t="shared" si="175"/>
        <v>1143.96</v>
      </c>
      <c r="AV255" s="21">
        <v>4</v>
      </c>
      <c r="AW255" s="164">
        <f t="shared" si="176"/>
        <v>1143.96</v>
      </c>
      <c r="AX255" s="21">
        <v>4</v>
      </c>
      <c r="AY255" s="164">
        <f t="shared" si="177"/>
        <v>1143.96</v>
      </c>
      <c r="AZ255" s="21">
        <v>4</v>
      </c>
      <c r="BA255" s="164">
        <f t="shared" si="178"/>
        <v>1143.96</v>
      </c>
      <c r="BB255" s="21">
        <v>4</v>
      </c>
      <c r="BC255" s="164">
        <f t="shared" si="179"/>
        <v>1143.96</v>
      </c>
      <c r="BD255" s="21">
        <v>4</v>
      </c>
      <c r="BE255" s="164">
        <f t="shared" si="180"/>
        <v>1143.96</v>
      </c>
      <c r="BF255" s="256">
        <f t="shared" si="181"/>
        <v>8007.72</v>
      </c>
      <c r="BG255" s="256">
        <f t="shared" si="182"/>
        <v>8007.72</v>
      </c>
      <c r="BH255" s="255" t="b">
        <f t="shared" si="183"/>
        <v>1</v>
      </c>
      <c r="BI255" s="255">
        <f t="shared" si="184"/>
        <v>0</v>
      </c>
      <c r="BJ255" s="250">
        <f t="shared" si="185"/>
        <v>29212022</v>
      </c>
      <c r="BK255" s="251">
        <v>348</v>
      </c>
      <c r="BL255" s="251">
        <v>5</v>
      </c>
      <c r="BM255" s="252">
        <f t="shared" si="186"/>
        <v>0</v>
      </c>
      <c r="BN255" s="252">
        <f t="shared" si="187"/>
        <v>4</v>
      </c>
      <c r="BO255" s="252">
        <f t="shared" si="188"/>
        <v>12</v>
      </c>
      <c r="BP255" s="252">
        <f t="shared" si="189"/>
        <v>12</v>
      </c>
      <c r="BQ255" s="254">
        <f t="shared" si="190"/>
        <v>285.99</v>
      </c>
      <c r="BR255">
        <f t="shared" si="191"/>
        <v>0</v>
      </c>
      <c r="BS255">
        <v>0</v>
      </c>
      <c r="BT255">
        <v>1</v>
      </c>
      <c r="BU255" t="s">
        <v>139</v>
      </c>
      <c r="BV255" t="str">
        <f t="shared" si="192"/>
        <v>1</v>
      </c>
      <c r="BW255" t="str">
        <f t="shared" si="193"/>
        <v>0</v>
      </c>
      <c r="BX255" t="str">
        <f t="shared" si="194"/>
        <v>0</v>
      </c>
      <c r="BY255" t="s">
        <v>23</v>
      </c>
      <c r="BZ255" s="253">
        <f t="shared" si="195"/>
        <v>0</v>
      </c>
      <c r="CA255" s="253">
        <f t="shared" si="196"/>
        <v>0</v>
      </c>
      <c r="CB255" s="253">
        <f t="shared" si="197"/>
        <v>0</v>
      </c>
      <c r="CC255" s="253">
        <f t="shared" si="198"/>
        <v>0</v>
      </c>
      <c r="CD255" s="253">
        <f t="shared" si="199"/>
        <v>0</v>
      </c>
      <c r="CE255" s="253">
        <f t="shared" si="200"/>
        <v>1143.96</v>
      </c>
      <c r="CF255" s="253">
        <f t="shared" si="201"/>
        <v>1143.96</v>
      </c>
      <c r="CG255" s="253">
        <f t="shared" si="202"/>
        <v>1143.96</v>
      </c>
      <c r="CH255" s="253">
        <f t="shared" si="203"/>
        <v>1143.96</v>
      </c>
      <c r="CI255" s="253">
        <f t="shared" si="204"/>
        <v>1143.96</v>
      </c>
      <c r="CJ255" s="253">
        <f t="shared" si="205"/>
        <v>1143.96</v>
      </c>
      <c r="CK255" s="253">
        <f t="shared" si="206"/>
        <v>1143.96</v>
      </c>
    </row>
    <row r="256" spans="2:89" ht="20.399999999999999" x14ac:dyDescent="0.3">
      <c r="B256" s="129">
        <v>163</v>
      </c>
      <c r="C256" s="146">
        <v>294011</v>
      </c>
      <c r="D256" s="161">
        <v>24619109</v>
      </c>
      <c r="E256" s="157" t="s">
        <v>264</v>
      </c>
      <c r="F256" s="108" t="s">
        <v>344</v>
      </c>
      <c r="G256" s="108" t="s">
        <v>345</v>
      </c>
      <c r="H256" s="109" t="s">
        <v>18</v>
      </c>
      <c r="I256" s="123"/>
      <c r="J256" s="109" t="s">
        <v>19</v>
      </c>
      <c r="K256" s="111">
        <f t="shared" si="266"/>
        <v>0</v>
      </c>
      <c r="L256" s="156" t="s">
        <v>20</v>
      </c>
      <c r="M256" s="262">
        <f t="shared" si="158"/>
        <v>440.8</v>
      </c>
      <c r="N256" s="141">
        <v>440.8</v>
      </c>
      <c r="O256" s="261">
        <v>0</v>
      </c>
      <c r="P256" s="110">
        <f t="shared" si="159"/>
        <v>0</v>
      </c>
      <c r="Q256" s="112" t="s">
        <v>139</v>
      </c>
      <c r="R256" s="113">
        <f t="shared" si="263"/>
        <v>0</v>
      </c>
      <c r="S256" s="114">
        <f t="shared" si="161"/>
        <v>0</v>
      </c>
      <c r="T256" s="113">
        <f t="shared" si="264"/>
        <v>0</v>
      </c>
      <c r="U256" s="114">
        <f t="shared" si="163"/>
        <v>0</v>
      </c>
      <c r="V256" s="113">
        <f t="shared" si="265"/>
        <v>0</v>
      </c>
      <c r="W256" s="114">
        <f t="shared" si="165"/>
        <v>0</v>
      </c>
      <c r="X256" s="113">
        <f t="shared" si="267"/>
        <v>0</v>
      </c>
      <c r="Y256" s="114">
        <f t="shared" si="167"/>
        <v>0</v>
      </c>
      <c r="Z256" s="116">
        <f t="shared" si="258"/>
        <v>0</v>
      </c>
      <c r="AA256" s="117" t="b">
        <f t="shared" si="168"/>
        <v>1</v>
      </c>
      <c r="AB256" s="109" t="s">
        <v>22</v>
      </c>
      <c r="AC256" s="124"/>
      <c r="AD256" s="123"/>
      <c r="AE256" s="108" t="s">
        <v>23</v>
      </c>
      <c r="AF256" s="125"/>
      <c r="AG256" s="126"/>
      <c r="AH256" s="22">
        <v>0</v>
      </c>
      <c r="AI256" s="164">
        <f t="shared" si="169"/>
        <v>0</v>
      </c>
      <c r="AJ256" s="22">
        <v>0</v>
      </c>
      <c r="AK256" s="164">
        <f t="shared" si="170"/>
        <v>0</v>
      </c>
      <c r="AL256" s="22">
        <v>0</v>
      </c>
      <c r="AM256" s="164">
        <f t="shared" si="171"/>
        <v>0</v>
      </c>
      <c r="AN256" s="22"/>
      <c r="AO256" s="164">
        <f t="shared" si="172"/>
        <v>0</v>
      </c>
      <c r="AP256" s="22"/>
      <c r="AQ256" s="164">
        <f t="shared" si="173"/>
        <v>0</v>
      </c>
      <c r="AR256" s="22"/>
      <c r="AS256" s="164">
        <f t="shared" si="174"/>
        <v>0</v>
      </c>
      <c r="AT256" s="22"/>
      <c r="AU256" s="164">
        <f t="shared" si="175"/>
        <v>0</v>
      </c>
      <c r="AV256" s="22"/>
      <c r="AW256" s="164">
        <f t="shared" si="176"/>
        <v>0</v>
      </c>
      <c r="AX256" s="22"/>
      <c r="AY256" s="164">
        <f t="shared" si="177"/>
        <v>0</v>
      </c>
      <c r="AZ256" s="22"/>
      <c r="BA256" s="164">
        <f t="shared" si="178"/>
        <v>0</v>
      </c>
      <c r="BB256" s="22"/>
      <c r="BC256" s="164">
        <f t="shared" si="179"/>
        <v>0</v>
      </c>
      <c r="BD256" s="22"/>
      <c r="BE256" s="164">
        <f t="shared" si="180"/>
        <v>0</v>
      </c>
      <c r="BF256" s="256">
        <f t="shared" si="181"/>
        <v>0</v>
      </c>
      <c r="BG256" s="256">
        <f t="shared" si="182"/>
        <v>0</v>
      </c>
      <c r="BH256" s="255" t="b">
        <f t="shared" si="183"/>
        <v>1</v>
      </c>
      <c r="BI256" s="255">
        <f t="shared" si="184"/>
        <v>0</v>
      </c>
      <c r="BJ256" s="250">
        <f t="shared" si="185"/>
        <v>24619109</v>
      </c>
      <c r="BK256" s="251">
        <v>348</v>
      </c>
      <c r="BL256" s="251">
        <v>5</v>
      </c>
      <c r="BM256" s="252">
        <f t="shared" si="186"/>
        <v>0</v>
      </c>
      <c r="BN256" s="252">
        <f t="shared" si="187"/>
        <v>0</v>
      </c>
      <c r="BO256" s="252">
        <f t="shared" si="188"/>
        <v>0</v>
      </c>
      <c r="BP256" s="252">
        <f t="shared" si="189"/>
        <v>0</v>
      </c>
      <c r="BQ256" s="254">
        <f t="shared" si="190"/>
        <v>440.8</v>
      </c>
      <c r="BR256">
        <f t="shared" si="191"/>
        <v>0</v>
      </c>
      <c r="BS256">
        <v>0</v>
      </c>
      <c r="BT256">
        <v>1</v>
      </c>
      <c r="BU256" t="s">
        <v>139</v>
      </c>
      <c r="BV256" t="str">
        <f t="shared" si="192"/>
        <v>1</v>
      </c>
      <c r="BW256" t="str">
        <f t="shared" si="193"/>
        <v>0</v>
      </c>
      <c r="BX256" t="str">
        <f t="shared" si="194"/>
        <v>0</v>
      </c>
      <c r="BY256" t="s">
        <v>23</v>
      </c>
      <c r="BZ256" s="253">
        <f t="shared" si="195"/>
        <v>0</v>
      </c>
      <c r="CA256" s="253">
        <f t="shared" si="196"/>
        <v>0</v>
      </c>
      <c r="CB256" s="253">
        <f t="shared" si="197"/>
        <v>0</v>
      </c>
      <c r="CC256" s="253">
        <f t="shared" si="198"/>
        <v>0</v>
      </c>
      <c r="CD256" s="253">
        <f t="shared" si="199"/>
        <v>0</v>
      </c>
      <c r="CE256" s="253">
        <f t="shared" si="200"/>
        <v>0</v>
      </c>
      <c r="CF256" s="253">
        <f t="shared" si="201"/>
        <v>0</v>
      </c>
      <c r="CG256" s="253">
        <f t="shared" si="202"/>
        <v>0</v>
      </c>
      <c r="CH256" s="253">
        <f t="shared" si="203"/>
        <v>0</v>
      </c>
      <c r="CI256" s="253">
        <f t="shared" si="204"/>
        <v>0</v>
      </c>
      <c r="CJ256" s="253">
        <f t="shared" si="205"/>
        <v>0</v>
      </c>
      <c r="CK256" s="253">
        <f t="shared" si="206"/>
        <v>0</v>
      </c>
    </row>
    <row r="257" spans="2:89" ht="20.399999999999999" x14ac:dyDescent="0.3">
      <c r="B257" s="129">
        <v>164</v>
      </c>
      <c r="C257" s="146">
        <v>294011</v>
      </c>
      <c r="D257" s="161">
        <v>29419049</v>
      </c>
      <c r="E257" s="157" t="s">
        <v>389</v>
      </c>
      <c r="F257" s="108" t="s">
        <v>344</v>
      </c>
      <c r="G257" s="108" t="s">
        <v>345</v>
      </c>
      <c r="H257" s="109" t="s">
        <v>18</v>
      </c>
      <c r="I257" s="123"/>
      <c r="J257" s="109" t="s">
        <v>19</v>
      </c>
      <c r="K257" s="111">
        <f t="shared" si="266"/>
        <v>0</v>
      </c>
      <c r="L257" s="156" t="s">
        <v>232</v>
      </c>
      <c r="M257" s="262">
        <f t="shared" si="158"/>
        <v>1496.4</v>
      </c>
      <c r="N257" s="141">
        <v>1496.4</v>
      </c>
      <c r="O257" s="260">
        <v>0</v>
      </c>
      <c r="P257" s="110">
        <f t="shared" si="159"/>
        <v>0</v>
      </c>
      <c r="Q257" s="112" t="s">
        <v>139</v>
      </c>
      <c r="R257" s="113">
        <f t="shared" si="263"/>
        <v>0</v>
      </c>
      <c r="S257" s="114">
        <f t="shared" si="161"/>
        <v>0</v>
      </c>
      <c r="T257" s="113">
        <f t="shared" si="264"/>
        <v>0</v>
      </c>
      <c r="U257" s="114">
        <f t="shared" si="163"/>
        <v>0</v>
      </c>
      <c r="V257" s="113">
        <f t="shared" si="265"/>
        <v>0</v>
      </c>
      <c r="W257" s="114">
        <f t="shared" si="165"/>
        <v>0</v>
      </c>
      <c r="X257" s="113">
        <f t="shared" si="267"/>
        <v>0</v>
      </c>
      <c r="Y257" s="114">
        <f t="shared" si="167"/>
        <v>0</v>
      </c>
      <c r="Z257" s="116">
        <f t="shared" si="258"/>
        <v>0</v>
      </c>
      <c r="AA257" s="117" t="b">
        <f t="shared" si="168"/>
        <v>1</v>
      </c>
      <c r="AB257" s="109" t="s">
        <v>22</v>
      </c>
      <c r="AC257" s="124"/>
      <c r="AD257" s="123"/>
      <c r="AE257" s="108" t="s">
        <v>23</v>
      </c>
      <c r="AF257" s="125"/>
      <c r="AG257" s="126"/>
      <c r="AH257" s="22">
        <v>0</v>
      </c>
      <c r="AI257" s="164">
        <f t="shared" si="169"/>
        <v>0</v>
      </c>
      <c r="AJ257" s="22">
        <v>0</v>
      </c>
      <c r="AK257" s="164">
        <f t="shared" si="170"/>
        <v>0</v>
      </c>
      <c r="AL257" s="22">
        <v>0</v>
      </c>
      <c r="AM257" s="164">
        <f t="shared" si="171"/>
        <v>0</v>
      </c>
      <c r="AN257" s="22"/>
      <c r="AO257" s="164">
        <f t="shared" si="172"/>
        <v>0</v>
      </c>
      <c r="AP257" s="22"/>
      <c r="AQ257" s="164">
        <f t="shared" si="173"/>
        <v>0</v>
      </c>
      <c r="AR257" s="22"/>
      <c r="AS257" s="164">
        <f t="shared" si="174"/>
        <v>0</v>
      </c>
      <c r="AT257" s="22"/>
      <c r="AU257" s="164">
        <f t="shared" si="175"/>
        <v>0</v>
      </c>
      <c r="AV257" s="22"/>
      <c r="AW257" s="164">
        <f t="shared" si="176"/>
        <v>0</v>
      </c>
      <c r="AX257" s="22"/>
      <c r="AY257" s="164">
        <f t="shared" si="177"/>
        <v>0</v>
      </c>
      <c r="AZ257" s="22"/>
      <c r="BA257" s="164">
        <f t="shared" si="178"/>
        <v>0</v>
      </c>
      <c r="BB257" s="22"/>
      <c r="BC257" s="164">
        <f t="shared" si="179"/>
        <v>0</v>
      </c>
      <c r="BD257" s="22"/>
      <c r="BE257" s="164">
        <f t="shared" si="180"/>
        <v>0</v>
      </c>
      <c r="BF257" s="256">
        <f t="shared" si="181"/>
        <v>0</v>
      </c>
      <c r="BG257" s="256">
        <f t="shared" si="182"/>
        <v>0</v>
      </c>
      <c r="BH257" s="255" t="b">
        <f t="shared" si="183"/>
        <v>1</v>
      </c>
      <c r="BI257" s="255">
        <f t="shared" si="184"/>
        <v>0</v>
      </c>
      <c r="BJ257" s="250">
        <f t="shared" si="185"/>
        <v>29419049</v>
      </c>
      <c r="BK257" s="251">
        <v>348</v>
      </c>
      <c r="BL257" s="251">
        <v>5</v>
      </c>
      <c r="BM257" s="252">
        <f t="shared" si="186"/>
        <v>0</v>
      </c>
      <c r="BN257" s="252">
        <f t="shared" si="187"/>
        <v>0</v>
      </c>
      <c r="BO257" s="252">
        <f t="shared" si="188"/>
        <v>0</v>
      </c>
      <c r="BP257" s="252">
        <f t="shared" si="189"/>
        <v>0</v>
      </c>
      <c r="BQ257" s="254">
        <f t="shared" si="190"/>
        <v>1496.4</v>
      </c>
      <c r="BR257">
        <f t="shared" si="191"/>
        <v>0</v>
      </c>
      <c r="BS257">
        <v>0</v>
      </c>
      <c r="BT257">
        <v>1</v>
      </c>
      <c r="BU257" t="s">
        <v>139</v>
      </c>
      <c r="BV257" t="str">
        <f t="shared" si="192"/>
        <v>1</v>
      </c>
      <c r="BW257" t="str">
        <f t="shared" si="193"/>
        <v>0</v>
      </c>
      <c r="BX257" t="str">
        <f t="shared" si="194"/>
        <v>0</v>
      </c>
      <c r="BY257" t="s">
        <v>23</v>
      </c>
      <c r="BZ257" s="253">
        <f t="shared" si="195"/>
        <v>0</v>
      </c>
      <c r="CA257" s="253">
        <f t="shared" si="196"/>
        <v>0</v>
      </c>
      <c r="CB257" s="253">
        <f t="shared" si="197"/>
        <v>0</v>
      </c>
      <c r="CC257" s="253">
        <f t="shared" si="198"/>
        <v>0</v>
      </c>
      <c r="CD257" s="253">
        <f t="shared" si="199"/>
        <v>0</v>
      </c>
      <c r="CE257" s="253">
        <f t="shared" si="200"/>
        <v>0</v>
      </c>
      <c r="CF257" s="253">
        <f t="shared" si="201"/>
        <v>0</v>
      </c>
      <c r="CG257" s="253">
        <f t="shared" si="202"/>
        <v>0</v>
      </c>
      <c r="CH257" s="253">
        <f t="shared" si="203"/>
        <v>0</v>
      </c>
      <c r="CI257" s="253">
        <f t="shared" si="204"/>
        <v>0</v>
      </c>
      <c r="CJ257" s="253">
        <f t="shared" si="205"/>
        <v>0</v>
      </c>
      <c r="CK257" s="253">
        <f t="shared" si="206"/>
        <v>0</v>
      </c>
    </row>
    <row r="258" spans="2:89" ht="20.399999999999999" x14ac:dyDescent="0.3">
      <c r="B258" s="129">
        <v>165</v>
      </c>
      <c r="C258" s="146">
        <v>294011</v>
      </c>
      <c r="D258" s="161">
        <v>29410010</v>
      </c>
      <c r="E258" s="157" t="s">
        <v>265</v>
      </c>
      <c r="F258" s="108" t="s">
        <v>344</v>
      </c>
      <c r="G258" s="108" t="s">
        <v>345</v>
      </c>
      <c r="H258" s="109" t="s">
        <v>18</v>
      </c>
      <c r="I258" s="123"/>
      <c r="J258" s="109" t="s">
        <v>19</v>
      </c>
      <c r="K258" s="111">
        <f t="shared" si="266"/>
        <v>0</v>
      </c>
      <c r="L258" s="156" t="s">
        <v>20</v>
      </c>
      <c r="M258" s="262">
        <f t="shared" si="158"/>
        <v>327</v>
      </c>
      <c r="N258" s="141">
        <v>327</v>
      </c>
      <c r="O258" s="261">
        <v>0</v>
      </c>
      <c r="P258" s="110">
        <f t="shared" si="159"/>
        <v>0</v>
      </c>
      <c r="Q258" s="112" t="s">
        <v>139</v>
      </c>
      <c r="R258" s="113">
        <f t="shared" si="263"/>
        <v>0</v>
      </c>
      <c r="S258" s="114">
        <f t="shared" si="161"/>
        <v>0</v>
      </c>
      <c r="T258" s="113">
        <f t="shared" si="264"/>
        <v>0</v>
      </c>
      <c r="U258" s="114">
        <f t="shared" si="163"/>
        <v>0</v>
      </c>
      <c r="V258" s="113">
        <f t="shared" si="265"/>
        <v>0</v>
      </c>
      <c r="W258" s="114">
        <f t="shared" si="165"/>
        <v>0</v>
      </c>
      <c r="X258" s="113">
        <f t="shared" si="267"/>
        <v>0</v>
      </c>
      <c r="Y258" s="114">
        <f t="shared" si="167"/>
        <v>0</v>
      </c>
      <c r="Z258" s="116">
        <f t="shared" si="258"/>
        <v>0</v>
      </c>
      <c r="AA258" s="117" t="b">
        <f t="shared" si="168"/>
        <v>1</v>
      </c>
      <c r="AB258" s="109" t="s">
        <v>22</v>
      </c>
      <c r="AC258" s="124"/>
      <c r="AD258" s="123"/>
      <c r="AE258" s="108" t="s">
        <v>23</v>
      </c>
      <c r="AF258" s="125"/>
      <c r="AG258" s="126"/>
      <c r="AH258" s="22">
        <v>0</v>
      </c>
      <c r="AI258" s="164">
        <f t="shared" si="169"/>
        <v>0</v>
      </c>
      <c r="AJ258" s="22"/>
      <c r="AK258" s="164">
        <f t="shared" si="170"/>
        <v>0</v>
      </c>
      <c r="AL258" s="22">
        <v>0</v>
      </c>
      <c r="AM258" s="164">
        <f t="shared" si="171"/>
        <v>0</v>
      </c>
      <c r="AN258" s="22"/>
      <c r="AO258" s="164">
        <f t="shared" si="172"/>
        <v>0</v>
      </c>
      <c r="AP258" s="22"/>
      <c r="AQ258" s="164">
        <f t="shared" si="173"/>
        <v>0</v>
      </c>
      <c r="AR258" s="22"/>
      <c r="AS258" s="164">
        <f t="shared" si="174"/>
        <v>0</v>
      </c>
      <c r="AT258" s="22"/>
      <c r="AU258" s="164">
        <f t="shared" si="175"/>
        <v>0</v>
      </c>
      <c r="AV258" s="22"/>
      <c r="AW258" s="164">
        <f t="shared" si="176"/>
        <v>0</v>
      </c>
      <c r="AX258" s="22"/>
      <c r="AY258" s="164">
        <f t="shared" si="177"/>
        <v>0</v>
      </c>
      <c r="AZ258" s="22"/>
      <c r="BA258" s="164">
        <f t="shared" si="178"/>
        <v>0</v>
      </c>
      <c r="BB258" s="22"/>
      <c r="BC258" s="164">
        <f t="shared" si="179"/>
        <v>0</v>
      </c>
      <c r="BD258" s="22"/>
      <c r="BE258" s="164">
        <f t="shared" si="180"/>
        <v>0</v>
      </c>
      <c r="BF258" s="256">
        <f t="shared" si="181"/>
        <v>0</v>
      </c>
      <c r="BG258" s="256">
        <f t="shared" si="182"/>
        <v>0</v>
      </c>
      <c r="BH258" s="255" t="b">
        <f t="shared" si="183"/>
        <v>1</v>
      </c>
      <c r="BI258" s="255">
        <f t="shared" si="184"/>
        <v>0</v>
      </c>
      <c r="BJ258" s="250">
        <f t="shared" si="185"/>
        <v>29410010</v>
      </c>
      <c r="BK258" s="251">
        <v>348</v>
      </c>
      <c r="BL258" s="251">
        <v>5</v>
      </c>
      <c r="BM258" s="252">
        <f t="shared" si="186"/>
        <v>0</v>
      </c>
      <c r="BN258" s="252">
        <f t="shared" si="187"/>
        <v>0</v>
      </c>
      <c r="BO258" s="252">
        <f t="shared" si="188"/>
        <v>0</v>
      </c>
      <c r="BP258" s="252">
        <f t="shared" si="189"/>
        <v>0</v>
      </c>
      <c r="BQ258" s="254">
        <f t="shared" si="190"/>
        <v>327</v>
      </c>
      <c r="BR258">
        <f t="shared" si="191"/>
        <v>0</v>
      </c>
      <c r="BS258">
        <v>0</v>
      </c>
      <c r="BT258">
        <v>1</v>
      </c>
      <c r="BU258" t="s">
        <v>139</v>
      </c>
      <c r="BV258" t="str">
        <f t="shared" si="192"/>
        <v>1</v>
      </c>
      <c r="BW258" t="str">
        <f t="shared" si="193"/>
        <v>0</v>
      </c>
      <c r="BX258" t="str">
        <f t="shared" si="194"/>
        <v>0</v>
      </c>
      <c r="BY258" t="s">
        <v>23</v>
      </c>
      <c r="BZ258" s="253">
        <f t="shared" si="195"/>
        <v>0</v>
      </c>
      <c r="CA258" s="253">
        <f t="shared" si="196"/>
        <v>0</v>
      </c>
      <c r="CB258" s="253">
        <f t="shared" si="197"/>
        <v>0</v>
      </c>
      <c r="CC258" s="253">
        <f t="shared" si="198"/>
        <v>0</v>
      </c>
      <c r="CD258" s="253">
        <f t="shared" si="199"/>
        <v>0</v>
      </c>
      <c r="CE258" s="253">
        <f t="shared" si="200"/>
        <v>0</v>
      </c>
      <c r="CF258" s="253">
        <f t="shared" si="201"/>
        <v>0</v>
      </c>
      <c r="CG258" s="253">
        <f t="shared" si="202"/>
        <v>0</v>
      </c>
      <c r="CH258" s="253">
        <f t="shared" si="203"/>
        <v>0</v>
      </c>
      <c r="CI258" s="253">
        <f t="shared" si="204"/>
        <v>0</v>
      </c>
      <c r="CJ258" s="253">
        <f t="shared" si="205"/>
        <v>0</v>
      </c>
      <c r="CK258" s="253">
        <f t="shared" si="206"/>
        <v>0</v>
      </c>
    </row>
    <row r="259" spans="2:89" ht="20.399999999999999" x14ac:dyDescent="0.3">
      <c r="B259" s="129">
        <v>166</v>
      </c>
      <c r="C259" s="193">
        <v>294011</v>
      </c>
      <c r="D259" s="161">
        <v>29410074</v>
      </c>
      <c r="E259" s="157" t="s">
        <v>441</v>
      </c>
      <c r="F259" s="108" t="s">
        <v>344</v>
      </c>
      <c r="G259" s="108" t="s">
        <v>345</v>
      </c>
      <c r="H259" s="109" t="s">
        <v>18</v>
      </c>
      <c r="I259" s="123"/>
      <c r="J259" s="109" t="s">
        <v>19</v>
      </c>
      <c r="K259" s="111">
        <f t="shared" ref="K259" si="268">R259+T259+V259+X259</f>
        <v>0</v>
      </c>
      <c r="L259" s="156" t="s">
        <v>20</v>
      </c>
      <c r="M259" s="262">
        <f t="shared" ref="M259" si="269">ROUND(N259,2)</f>
        <v>556.79999999999995</v>
      </c>
      <c r="N259" s="141">
        <v>556.79999999999995</v>
      </c>
      <c r="O259" s="260">
        <v>0</v>
      </c>
      <c r="P259" s="110">
        <f t="shared" ref="P259" si="270">(N259*(O259/100+1))*K259</f>
        <v>0</v>
      </c>
      <c r="Q259" s="112" t="s">
        <v>139</v>
      </c>
      <c r="R259" s="113">
        <f t="shared" ref="R259" si="271">AH259+AJ259+AL259</f>
        <v>0</v>
      </c>
      <c r="S259" s="114">
        <f t="shared" ref="S259" si="272">R259*(N259*(O259/100+1))</f>
        <v>0</v>
      </c>
      <c r="T259" s="113">
        <f t="shared" ref="T259" si="273">AN259+AP259+AR259</f>
        <v>0</v>
      </c>
      <c r="U259" s="114">
        <f t="shared" ref="U259" si="274">T259*(N259*(O259/100+1))</f>
        <v>0</v>
      </c>
      <c r="V259" s="113">
        <f t="shared" ref="V259" si="275">AT259+AV259+AX259</f>
        <v>0</v>
      </c>
      <c r="W259" s="114">
        <f t="shared" ref="W259" si="276">V259*(N259*(O259/100+1))</f>
        <v>0</v>
      </c>
      <c r="X259" s="113">
        <f t="shared" ref="X259" si="277">AZ259+BB259+BD259</f>
        <v>0</v>
      </c>
      <c r="Y259" s="114">
        <f t="shared" ref="Y259" si="278">X259*(N259*(O259/100+1))</f>
        <v>0</v>
      </c>
      <c r="Z259" s="116">
        <f t="shared" ref="Z259" si="279">S259+U259+W259+Y259</f>
        <v>0</v>
      </c>
      <c r="AA259" s="117" t="b">
        <f t="shared" ref="AA259" si="280">K259=(SUM(X259,V259,T259,R259))</f>
        <v>1</v>
      </c>
      <c r="AB259" s="109" t="s">
        <v>22</v>
      </c>
      <c r="AC259" s="124"/>
      <c r="AD259" s="123"/>
      <c r="AE259" s="108" t="s">
        <v>23</v>
      </c>
      <c r="AF259" s="125"/>
      <c r="AG259" s="126"/>
      <c r="AH259" s="22">
        <v>0</v>
      </c>
      <c r="AI259" s="164">
        <f t="shared" ref="AI259" si="281">AH259*(N259*(O259/100+1))</f>
        <v>0</v>
      </c>
      <c r="AJ259" s="22">
        <v>0</v>
      </c>
      <c r="AK259" s="164">
        <f t="shared" ref="AK259" si="282">AJ259*(N259*(O259/100+1))</f>
        <v>0</v>
      </c>
      <c r="AL259" s="22">
        <v>0</v>
      </c>
      <c r="AM259" s="164">
        <f t="shared" ref="AM259" si="283">AL259*(N259*(O259/100+1))</f>
        <v>0</v>
      </c>
      <c r="AN259" s="22"/>
      <c r="AO259" s="164">
        <f t="shared" ref="AO259" si="284">AN259*(N259*(O259/100+1))</f>
        <v>0</v>
      </c>
      <c r="AP259" s="22"/>
      <c r="AQ259" s="164">
        <f t="shared" ref="AQ259" si="285">AP259*(N259*(O259/100+1))</f>
        <v>0</v>
      </c>
      <c r="AR259" s="22"/>
      <c r="AS259" s="164">
        <f t="shared" ref="AS259" si="286">AR259*(N259*(O259/100+1))</f>
        <v>0</v>
      </c>
      <c r="AT259" s="22"/>
      <c r="AU259" s="164">
        <f t="shared" ref="AU259" si="287">AT259*(N259*(O259/100+1))</f>
        <v>0</v>
      </c>
      <c r="AV259" s="22"/>
      <c r="AW259" s="164">
        <f t="shared" ref="AW259" si="288">AV259*(N259*(O259/100+1))</f>
        <v>0</v>
      </c>
      <c r="AX259" s="22"/>
      <c r="AY259" s="164">
        <f t="shared" ref="AY259" si="289">AX259*(N259*(O259/100+1))</f>
        <v>0</v>
      </c>
      <c r="AZ259" s="22"/>
      <c r="BA259" s="164">
        <f t="shared" ref="BA259" si="290">AZ259*(N259*(O259/100+1))</f>
        <v>0</v>
      </c>
      <c r="BB259" s="22"/>
      <c r="BC259" s="164">
        <f t="shared" ref="BC259" si="291">BB259*(N259*(O259/100+1))</f>
        <v>0</v>
      </c>
      <c r="BD259" s="22"/>
      <c r="BE259" s="164">
        <f t="shared" ref="BE259" si="292">BD259*(N259*(O259/100+1))</f>
        <v>0</v>
      </c>
      <c r="BF259" s="256">
        <f t="shared" ref="BF259" si="293">SUM(R259,T259,V259,X259)*(N259*(O259/100+1))</f>
        <v>0</v>
      </c>
      <c r="BG259" s="256">
        <f t="shared" ref="BG259" si="294">SUM(AI259,AK259,AM259,AO259,AQ259,AS259,AU259,AW259,AY259,BA259,BC259,BE259)</f>
        <v>0</v>
      </c>
      <c r="BH259" s="255" t="b">
        <f t="shared" ref="BH259" si="295">BF259=BG259</f>
        <v>1</v>
      </c>
      <c r="BI259" s="255">
        <f t="shared" ref="BI259" si="296">BF259-BG259</f>
        <v>0</v>
      </c>
      <c r="BJ259" s="250">
        <f t="shared" ref="BJ259" si="297">D259</f>
        <v>29410074</v>
      </c>
      <c r="BK259" s="251">
        <v>348</v>
      </c>
      <c r="BL259" s="251">
        <v>5</v>
      </c>
      <c r="BM259" s="252">
        <f t="shared" ref="BM259" si="298">R259</f>
        <v>0</v>
      </c>
      <c r="BN259" s="252">
        <f t="shared" ref="BN259" si="299">T259</f>
        <v>0</v>
      </c>
      <c r="BO259" s="252">
        <f t="shared" ref="BO259" si="300">V259</f>
        <v>0</v>
      </c>
      <c r="BP259" s="252">
        <f t="shared" ref="BP259" si="301">X259</f>
        <v>0</v>
      </c>
      <c r="BQ259" s="254">
        <f t="shared" ref="BQ259" si="302">N259</f>
        <v>556.79999999999995</v>
      </c>
      <c r="BR259">
        <f t="shared" ref="BR259" si="303">O259</f>
        <v>0</v>
      </c>
      <c r="BS259">
        <v>0</v>
      </c>
      <c r="BT259">
        <v>1</v>
      </c>
      <c r="BU259" t="s">
        <v>139</v>
      </c>
      <c r="BV259" t="str">
        <f t="shared" ref="BV259" si="304">IF(AB259 = "X", "1", "0")</f>
        <v>1</v>
      </c>
      <c r="BW259" t="str">
        <f t="shared" ref="BW259" si="305">IF(AC259 = "X", "1", "0")</f>
        <v>0</v>
      </c>
      <c r="BX259" t="str">
        <f t="shared" ref="BX259" si="306">IF(AD259 = "X", "1", "0")</f>
        <v>0</v>
      </c>
      <c r="BY259" t="s">
        <v>23</v>
      </c>
      <c r="BZ259" s="253">
        <f t="shared" ref="BZ259" si="307">AI259</f>
        <v>0</v>
      </c>
      <c r="CA259" s="253">
        <f t="shared" ref="CA259" si="308">AK259</f>
        <v>0</v>
      </c>
      <c r="CB259" s="253">
        <f t="shared" ref="CB259" si="309">AM259</f>
        <v>0</v>
      </c>
      <c r="CC259" s="253">
        <f t="shared" ref="CC259" si="310">AO259</f>
        <v>0</v>
      </c>
      <c r="CD259" s="253">
        <f t="shared" ref="CD259" si="311">AQ259</f>
        <v>0</v>
      </c>
      <c r="CE259" s="253">
        <f t="shared" ref="CE259" si="312">AS259</f>
        <v>0</v>
      </c>
      <c r="CF259" s="253">
        <f t="shared" ref="CF259" si="313">AU259</f>
        <v>0</v>
      </c>
      <c r="CG259" s="253">
        <f t="shared" ref="CG259" si="314">AW259</f>
        <v>0</v>
      </c>
      <c r="CH259" s="253">
        <f t="shared" ref="CH259" si="315">AY259</f>
        <v>0</v>
      </c>
      <c r="CI259" s="253">
        <f t="shared" ref="CI259" si="316">BA259</f>
        <v>0</v>
      </c>
      <c r="CJ259" s="253">
        <f t="shared" ref="CJ259" si="317">BC259</f>
        <v>0</v>
      </c>
      <c r="CK259" s="253">
        <f t="shared" ref="CK259" si="318">BE259</f>
        <v>0</v>
      </c>
    </row>
    <row r="260" spans="2:89" ht="20.399999999999999" x14ac:dyDescent="0.3">
      <c r="B260" s="129">
        <v>166</v>
      </c>
      <c r="C260" s="146">
        <v>294011</v>
      </c>
      <c r="D260" s="161">
        <v>29410074</v>
      </c>
      <c r="E260" s="157" t="s">
        <v>266</v>
      </c>
      <c r="F260" s="108" t="s">
        <v>344</v>
      </c>
      <c r="G260" s="108" t="s">
        <v>345</v>
      </c>
      <c r="H260" s="109" t="s">
        <v>18</v>
      </c>
      <c r="I260" s="123"/>
      <c r="J260" s="109" t="s">
        <v>19</v>
      </c>
      <c r="K260" s="111">
        <f t="shared" si="266"/>
        <v>0</v>
      </c>
      <c r="L260" s="156" t="s">
        <v>20</v>
      </c>
      <c r="M260" s="262">
        <f t="shared" si="158"/>
        <v>465</v>
      </c>
      <c r="N260" s="141">
        <v>465</v>
      </c>
      <c r="O260" s="260">
        <v>0</v>
      </c>
      <c r="P260" s="110">
        <f t="shared" si="159"/>
        <v>0</v>
      </c>
      <c r="Q260" s="112" t="s">
        <v>139</v>
      </c>
      <c r="R260" s="113">
        <f t="shared" si="263"/>
        <v>0</v>
      </c>
      <c r="S260" s="114">
        <f t="shared" si="161"/>
        <v>0</v>
      </c>
      <c r="T260" s="113">
        <f t="shared" si="264"/>
        <v>0</v>
      </c>
      <c r="U260" s="114">
        <f t="shared" si="163"/>
        <v>0</v>
      </c>
      <c r="V260" s="113">
        <f t="shared" si="265"/>
        <v>0</v>
      </c>
      <c r="W260" s="114">
        <f t="shared" si="165"/>
        <v>0</v>
      </c>
      <c r="X260" s="113">
        <f t="shared" si="267"/>
        <v>0</v>
      </c>
      <c r="Y260" s="114">
        <f t="shared" si="167"/>
        <v>0</v>
      </c>
      <c r="Z260" s="116">
        <f t="shared" si="258"/>
        <v>0</v>
      </c>
      <c r="AA260" s="117" t="b">
        <f t="shared" si="168"/>
        <v>1</v>
      </c>
      <c r="AB260" s="109" t="s">
        <v>22</v>
      </c>
      <c r="AC260" s="124"/>
      <c r="AD260" s="123"/>
      <c r="AE260" s="108" t="s">
        <v>23</v>
      </c>
      <c r="AF260" s="125"/>
      <c r="AG260" s="126"/>
      <c r="AH260" s="22">
        <v>0</v>
      </c>
      <c r="AI260" s="164">
        <f t="shared" si="169"/>
        <v>0</v>
      </c>
      <c r="AJ260" s="22">
        <v>0</v>
      </c>
      <c r="AK260" s="164">
        <f t="shared" si="170"/>
        <v>0</v>
      </c>
      <c r="AL260" s="22">
        <v>0</v>
      </c>
      <c r="AM260" s="164">
        <f t="shared" si="171"/>
        <v>0</v>
      </c>
      <c r="AN260" s="22"/>
      <c r="AO260" s="164">
        <f t="shared" si="172"/>
        <v>0</v>
      </c>
      <c r="AP260" s="22"/>
      <c r="AQ260" s="164">
        <f t="shared" si="173"/>
        <v>0</v>
      </c>
      <c r="AR260" s="22"/>
      <c r="AS260" s="164">
        <f t="shared" si="174"/>
        <v>0</v>
      </c>
      <c r="AT260" s="22"/>
      <c r="AU260" s="164">
        <f t="shared" si="175"/>
        <v>0</v>
      </c>
      <c r="AV260" s="22"/>
      <c r="AW260" s="164">
        <f t="shared" si="176"/>
        <v>0</v>
      </c>
      <c r="AX260" s="22"/>
      <c r="AY260" s="164">
        <f t="shared" si="177"/>
        <v>0</v>
      </c>
      <c r="AZ260" s="22"/>
      <c r="BA260" s="164">
        <f t="shared" si="178"/>
        <v>0</v>
      </c>
      <c r="BB260" s="22"/>
      <c r="BC260" s="164">
        <f t="shared" si="179"/>
        <v>0</v>
      </c>
      <c r="BD260" s="22"/>
      <c r="BE260" s="164">
        <f t="shared" si="180"/>
        <v>0</v>
      </c>
      <c r="BF260" s="256">
        <f t="shared" si="181"/>
        <v>0</v>
      </c>
      <c r="BG260" s="256">
        <f t="shared" si="182"/>
        <v>0</v>
      </c>
      <c r="BH260" s="255" t="b">
        <f t="shared" si="183"/>
        <v>1</v>
      </c>
      <c r="BI260" s="255">
        <f t="shared" si="184"/>
        <v>0</v>
      </c>
      <c r="BJ260" s="250">
        <f t="shared" si="185"/>
        <v>29410074</v>
      </c>
      <c r="BK260" s="251">
        <v>348</v>
      </c>
      <c r="BL260" s="251">
        <v>5</v>
      </c>
      <c r="BM260" s="252">
        <f t="shared" si="186"/>
        <v>0</v>
      </c>
      <c r="BN260" s="252">
        <f t="shared" si="187"/>
        <v>0</v>
      </c>
      <c r="BO260" s="252">
        <f t="shared" si="188"/>
        <v>0</v>
      </c>
      <c r="BP260" s="252">
        <f t="shared" si="189"/>
        <v>0</v>
      </c>
      <c r="BQ260" s="254">
        <f t="shared" si="190"/>
        <v>465</v>
      </c>
      <c r="BR260">
        <f t="shared" si="191"/>
        <v>0</v>
      </c>
      <c r="BS260">
        <v>0</v>
      </c>
      <c r="BT260">
        <v>1</v>
      </c>
      <c r="BU260" t="s">
        <v>139</v>
      </c>
      <c r="BV260" t="str">
        <f t="shared" si="192"/>
        <v>1</v>
      </c>
      <c r="BW260" t="str">
        <f t="shared" si="193"/>
        <v>0</v>
      </c>
      <c r="BX260" t="str">
        <f t="shared" si="194"/>
        <v>0</v>
      </c>
      <c r="BY260" t="s">
        <v>23</v>
      </c>
      <c r="BZ260" s="253">
        <f t="shared" si="195"/>
        <v>0</v>
      </c>
      <c r="CA260" s="253">
        <f t="shared" si="196"/>
        <v>0</v>
      </c>
      <c r="CB260" s="253">
        <f t="shared" si="197"/>
        <v>0</v>
      </c>
      <c r="CC260" s="253">
        <f t="shared" si="198"/>
        <v>0</v>
      </c>
      <c r="CD260" s="253">
        <f t="shared" si="199"/>
        <v>0</v>
      </c>
      <c r="CE260" s="253">
        <f t="shared" si="200"/>
        <v>0</v>
      </c>
      <c r="CF260" s="253">
        <f t="shared" si="201"/>
        <v>0</v>
      </c>
      <c r="CG260" s="253">
        <f t="shared" si="202"/>
        <v>0</v>
      </c>
      <c r="CH260" s="253">
        <f t="shared" si="203"/>
        <v>0</v>
      </c>
      <c r="CI260" s="253">
        <f t="shared" si="204"/>
        <v>0</v>
      </c>
      <c r="CJ260" s="253">
        <f t="shared" si="205"/>
        <v>0</v>
      </c>
      <c r="CK260" s="253">
        <f t="shared" si="206"/>
        <v>0</v>
      </c>
    </row>
    <row r="261" spans="2:89" ht="20.399999999999999" x14ac:dyDescent="0.3">
      <c r="B261" s="129">
        <v>167</v>
      </c>
      <c r="C261" s="146">
        <v>294011</v>
      </c>
      <c r="D261" s="161">
        <v>29419013</v>
      </c>
      <c r="E261" s="157" t="s">
        <v>267</v>
      </c>
      <c r="F261" s="108" t="s">
        <v>344</v>
      </c>
      <c r="G261" s="108" t="s">
        <v>345</v>
      </c>
      <c r="H261" s="109" t="s">
        <v>18</v>
      </c>
      <c r="I261" s="123"/>
      <c r="J261" s="109" t="s">
        <v>19</v>
      </c>
      <c r="K261" s="111">
        <f t="shared" si="266"/>
        <v>0</v>
      </c>
      <c r="L261" s="156" t="s">
        <v>20</v>
      </c>
      <c r="M261" s="262">
        <f t="shared" si="158"/>
        <v>642.82000000000005</v>
      </c>
      <c r="N261" s="141">
        <v>642.82000000000005</v>
      </c>
      <c r="O261" s="261">
        <v>0</v>
      </c>
      <c r="P261" s="110">
        <f t="shared" si="159"/>
        <v>0</v>
      </c>
      <c r="Q261" s="112" t="s">
        <v>139</v>
      </c>
      <c r="R261" s="113">
        <f t="shared" si="263"/>
        <v>0</v>
      </c>
      <c r="S261" s="114">
        <f t="shared" si="161"/>
        <v>0</v>
      </c>
      <c r="T261" s="113">
        <f t="shared" si="264"/>
        <v>0</v>
      </c>
      <c r="U261" s="114">
        <f t="shared" si="163"/>
        <v>0</v>
      </c>
      <c r="V261" s="113">
        <f t="shared" si="265"/>
        <v>0</v>
      </c>
      <c r="W261" s="114">
        <f t="shared" si="165"/>
        <v>0</v>
      </c>
      <c r="X261" s="113">
        <f t="shared" si="267"/>
        <v>0</v>
      </c>
      <c r="Y261" s="114">
        <f t="shared" si="167"/>
        <v>0</v>
      </c>
      <c r="Z261" s="116">
        <f t="shared" si="258"/>
        <v>0</v>
      </c>
      <c r="AA261" s="117" t="b">
        <f t="shared" si="168"/>
        <v>1</v>
      </c>
      <c r="AB261" s="109" t="s">
        <v>22</v>
      </c>
      <c r="AC261" s="124"/>
      <c r="AD261" s="123"/>
      <c r="AE261" s="108" t="s">
        <v>23</v>
      </c>
      <c r="AF261" s="125"/>
      <c r="AG261" s="126"/>
      <c r="AH261" s="22">
        <v>0</v>
      </c>
      <c r="AI261" s="164">
        <f t="shared" si="169"/>
        <v>0</v>
      </c>
      <c r="AJ261" s="22">
        <v>0</v>
      </c>
      <c r="AK261" s="164">
        <f t="shared" si="170"/>
        <v>0</v>
      </c>
      <c r="AL261" s="22">
        <v>0</v>
      </c>
      <c r="AM261" s="164">
        <f t="shared" si="171"/>
        <v>0</v>
      </c>
      <c r="AN261" s="22"/>
      <c r="AO261" s="164">
        <f t="shared" si="172"/>
        <v>0</v>
      </c>
      <c r="AP261" s="22"/>
      <c r="AQ261" s="164">
        <f t="shared" si="173"/>
        <v>0</v>
      </c>
      <c r="AR261" s="22"/>
      <c r="AS261" s="164">
        <f t="shared" si="174"/>
        <v>0</v>
      </c>
      <c r="AT261" s="22"/>
      <c r="AU261" s="164">
        <f t="shared" si="175"/>
        <v>0</v>
      </c>
      <c r="AV261" s="22"/>
      <c r="AW261" s="164">
        <f t="shared" si="176"/>
        <v>0</v>
      </c>
      <c r="AX261" s="22"/>
      <c r="AY261" s="164">
        <f t="shared" si="177"/>
        <v>0</v>
      </c>
      <c r="AZ261" s="22"/>
      <c r="BA261" s="164">
        <f t="shared" si="178"/>
        <v>0</v>
      </c>
      <c r="BB261" s="22"/>
      <c r="BC261" s="164">
        <f t="shared" si="179"/>
        <v>0</v>
      </c>
      <c r="BD261" s="22"/>
      <c r="BE261" s="164">
        <f t="shared" ref="BE261:BE305" si="319">BD261*(N261*(O261/100+1))</f>
        <v>0</v>
      </c>
      <c r="BF261" s="256">
        <f t="shared" si="181"/>
        <v>0</v>
      </c>
      <c r="BG261" s="256">
        <f t="shared" si="182"/>
        <v>0</v>
      </c>
      <c r="BH261" s="255" t="b">
        <f t="shared" si="183"/>
        <v>1</v>
      </c>
      <c r="BI261" s="255">
        <f t="shared" si="184"/>
        <v>0</v>
      </c>
      <c r="BJ261" s="250">
        <f t="shared" si="185"/>
        <v>29419013</v>
      </c>
      <c r="BK261" s="251">
        <v>348</v>
      </c>
      <c r="BL261" s="251">
        <v>5</v>
      </c>
      <c r="BM261" s="252">
        <f t="shared" si="186"/>
        <v>0</v>
      </c>
      <c r="BN261" s="252">
        <f t="shared" si="187"/>
        <v>0</v>
      </c>
      <c r="BO261" s="252">
        <f t="shared" si="188"/>
        <v>0</v>
      </c>
      <c r="BP261" s="252">
        <f t="shared" si="189"/>
        <v>0</v>
      </c>
      <c r="BQ261" s="254">
        <f t="shared" si="190"/>
        <v>642.82000000000005</v>
      </c>
      <c r="BR261">
        <f t="shared" si="191"/>
        <v>0</v>
      </c>
      <c r="BS261">
        <v>0</v>
      </c>
      <c r="BT261">
        <v>1</v>
      </c>
      <c r="BU261" t="s">
        <v>139</v>
      </c>
      <c r="BV261" t="str">
        <f t="shared" si="192"/>
        <v>1</v>
      </c>
      <c r="BW261" t="str">
        <f t="shared" si="193"/>
        <v>0</v>
      </c>
      <c r="BX261" t="str">
        <f t="shared" si="194"/>
        <v>0</v>
      </c>
      <c r="BY261" t="s">
        <v>23</v>
      </c>
      <c r="BZ261" s="253">
        <f t="shared" si="195"/>
        <v>0</v>
      </c>
      <c r="CA261" s="253">
        <f t="shared" si="196"/>
        <v>0</v>
      </c>
      <c r="CB261" s="253">
        <f t="shared" si="197"/>
        <v>0</v>
      </c>
      <c r="CC261" s="253">
        <f t="shared" si="198"/>
        <v>0</v>
      </c>
      <c r="CD261" s="253">
        <f t="shared" si="199"/>
        <v>0</v>
      </c>
      <c r="CE261" s="253">
        <f t="shared" si="200"/>
        <v>0</v>
      </c>
      <c r="CF261" s="253">
        <f t="shared" si="201"/>
        <v>0</v>
      </c>
      <c r="CG261" s="253">
        <f t="shared" si="202"/>
        <v>0</v>
      </c>
      <c r="CH261" s="253">
        <f t="shared" si="203"/>
        <v>0</v>
      </c>
      <c r="CI261" s="253">
        <f t="shared" si="204"/>
        <v>0</v>
      </c>
      <c r="CJ261" s="253">
        <f t="shared" si="205"/>
        <v>0</v>
      </c>
      <c r="CK261" s="253">
        <f t="shared" si="206"/>
        <v>0</v>
      </c>
    </row>
    <row r="262" spans="2:89" ht="20.399999999999999" x14ac:dyDescent="0.3">
      <c r="B262" s="129">
        <v>168</v>
      </c>
      <c r="C262" s="146">
        <v>294011</v>
      </c>
      <c r="D262" s="161">
        <v>21411046</v>
      </c>
      <c r="E262" s="157" t="s">
        <v>268</v>
      </c>
      <c r="F262" s="108" t="s">
        <v>344</v>
      </c>
      <c r="G262" s="108" t="s">
        <v>345</v>
      </c>
      <c r="H262" s="109" t="s">
        <v>18</v>
      </c>
      <c r="I262" s="123"/>
      <c r="J262" s="109" t="s">
        <v>19</v>
      </c>
      <c r="K262" s="111">
        <f t="shared" si="266"/>
        <v>0</v>
      </c>
      <c r="L262" s="156" t="s">
        <v>20</v>
      </c>
      <c r="M262" s="262">
        <f t="shared" ref="M262:M306" si="320">ROUND(N262,2)</f>
        <v>197.2</v>
      </c>
      <c r="N262" s="141">
        <v>197.2</v>
      </c>
      <c r="O262" s="260">
        <v>0</v>
      </c>
      <c r="P262" s="110">
        <f t="shared" ref="P262:P306" si="321">(N262*(O262/100+1))*K262</f>
        <v>0</v>
      </c>
      <c r="Q262" s="112" t="s">
        <v>139</v>
      </c>
      <c r="R262" s="113">
        <f t="shared" si="263"/>
        <v>0</v>
      </c>
      <c r="S262" s="114">
        <f t="shared" ref="S262:S306" si="322">R262*(N262*(O262/100+1))</f>
        <v>0</v>
      </c>
      <c r="T262" s="113">
        <f t="shared" si="264"/>
        <v>0</v>
      </c>
      <c r="U262" s="114">
        <f t="shared" ref="U262:U306" si="323">T262*(N262*(O262/100+1))</f>
        <v>0</v>
      </c>
      <c r="V262" s="113">
        <f t="shared" si="265"/>
        <v>0</v>
      </c>
      <c r="W262" s="114">
        <f t="shared" ref="W262:W306" si="324">V262*(N262*(O262/100+1))</f>
        <v>0</v>
      </c>
      <c r="X262" s="113">
        <f t="shared" si="267"/>
        <v>0</v>
      </c>
      <c r="Y262" s="114">
        <f t="shared" ref="Y262:Y306" si="325">X262*(N262*(O262/100+1))</f>
        <v>0</v>
      </c>
      <c r="Z262" s="116">
        <f t="shared" ref="Z262:Z298" si="326">S262+U262+W262+Y262</f>
        <v>0</v>
      </c>
      <c r="AA262" s="117" t="b">
        <f t="shared" ref="AA262:AA306" si="327">K262=(SUM(X262,V262,T262,R262))</f>
        <v>1</v>
      </c>
      <c r="AB262" s="109" t="s">
        <v>22</v>
      </c>
      <c r="AC262" s="124"/>
      <c r="AD262" s="123"/>
      <c r="AE262" s="108" t="s">
        <v>23</v>
      </c>
      <c r="AF262" s="125"/>
      <c r="AG262" s="126"/>
      <c r="AH262" s="22">
        <v>0</v>
      </c>
      <c r="AI262" s="164">
        <f t="shared" ref="AI262:AI306" si="328">AH262*(N262*(O262/100+1))</f>
        <v>0</v>
      </c>
      <c r="AJ262" s="22">
        <v>0</v>
      </c>
      <c r="AK262" s="164">
        <f t="shared" ref="AK262:AK301" si="329">AJ262*(N262*(O262/100+1))</f>
        <v>0</v>
      </c>
      <c r="AL262" s="22">
        <v>0</v>
      </c>
      <c r="AM262" s="164">
        <f t="shared" ref="AM262:AM302" si="330">AL262*(N262*(O262/100+1))</f>
        <v>0</v>
      </c>
      <c r="AN262" s="22"/>
      <c r="AO262" s="164">
        <f t="shared" ref="AO262:AO306" si="331">AN262*(N262*(O262/100+1))</f>
        <v>0</v>
      </c>
      <c r="AP262" s="22"/>
      <c r="AQ262" s="164">
        <f t="shared" ref="AQ262:AQ306" si="332">AP262*(N262*(O262/100+1))</f>
        <v>0</v>
      </c>
      <c r="AR262" s="22"/>
      <c r="AS262" s="164">
        <f t="shared" ref="AS262:AS306" si="333">AR262*(N262*(O262/100+1))</f>
        <v>0</v>
      </c>
      <c r="AT262" s="22"/>
      <c r="AU262" s="164">
        <f t="shared" ref="AU262" si="334">AT262*(N262*(O262/100+1))</f>
        <v>0</v>
      </c>
      <c r="AV262" s="22"/>
      <c r="AW262" s="164">
        <f t="shared" ref="AW262:AW306" si="335">AV262*(N262*(O262/100+1))</f>
        <v>0</v>
      </c>
      <c r="AX262" s="22"/>
      <c r="AY262" s="164">
        <f t="shared" ref="AY262:AY306" si="336">AX262*(N262*(O262/100+1))</f>
        <v>0</v>
      </c>
      <c r="AZ262" s="22"/>
      <c r="BA262" s="164">
        <f t="shared" ref="BA262:BA306" si="337">AZ262*(N262*(O262/100+1))</f>
        <v>0</v>
      </c>
      <c r="BB262" s="22"/>
      <c r="BC262" s="164">
        <f t="shared" ref="BC262:BC264" si="338">BB262*(N262*(O262/100+1))</f>
        <v>0</v>
      </c>
      <c r="BD262" s="22"/>
      <c r="BE262" s="164">
        <f t="shared" si="319"/>
        <v>0</v>
      </c>
      <c r="BF262" s="256">
        <f t="shared" ref="BF262:BF305" si="339">SUM(R262,T262,V262,X262)*(N262*(O262/100+1))</f>
        <v>0</v>
      </c>
      <c r="BG262" s="256">
        <f t="shared" ref="BG262:BG305" si="340">SUM(AI262,AK262,AM262,AO262,AQ262,AS262,AU262,AW262,AY262,BA262,BC262,BE262)</f>
        <v>0</v>
      </c>
      <c r="BH262" s="255" t="b">
        <f t="shared" ref="BH262:BH305" si="341">BF262=BG262</f>
        <v>1</v>
      </c>
      <c r="BI262" s="255">
        <f t="shared" ref="BI262:BI305" si="342">BF262-BG262</f>
        <v>0</v>
      </c>
      <c r="BJ262" s="250">
        <f t="shared" ref="BJ262:BJ305" si="343">D262</f>
        <v>21411046</v>
      </c>
      <c r="BK262" s="251">
        <v>348</v>
      </c>
      <c r="BL262" s="251">
        <v>5</v>
      </c>
      <c r="BM262" s="252">
        <f t="shared" ref="BM262:BM305" si="344">R262</f>
        <v>0</v>
      </c>
      <c r="BN262" s="252">
        <f t="shared" ref="BN262:BN305" si="345">T262</f>
        <v>0</v>
      </c>
      <c r="BO262" s="252">
        <f t="shared" ref="BO262:BO305" si="346">V262</f>
        <v>0</v>
      </c>
      <c r="BP262" s="252">
        <f t="shared" ref="BP262:BP305" si="347">X262</f>
        <v>0</v>
      </c>
      <c r="BQ262" s="254">
        <f t="shared" ref="BQ262:BQ305" si="348">N262</f>
        <v>197.2</v>
      </c>
      <c r="BR262">
        <f t="shared" ref="BR262:BR305" si="349">O262</f>
        <v>0</v>
      </c>
      <c r="BS262">
        <v>0</v>
      </c>
      <c r="BT262">
        <v>1</v>
      </c>
      <c r="BU262" t="s">
        <v>139</v>
      </c>
      <c r="BV262" t="str">
        <f t="shared" ref="BV262:BV305" si="350">IF(AB262 = "X", "1", "0")</f>
        <v>1</v>
      </c>
      <c r="BW262" t="str">
        <f t="shared" ref="BW262:BW305" si="351">IF(AC262 = "X", "1", "0")</f>
        <v>0</v>
      </c>
      <c r="BX262" t="str">
        <f t="shared" ref="BX262:BX305" si="352">IF(AD262 = "X", "1", "0")</f>
        <v>0</v>
      </c>
      <c r="BY262" t="s">
        <v>23</v>
      </c>
      <c r="BZ262" s="253">
        <f t="shared" ref="BZ262:BZ305" si="353">AI262</f>
        <v>0</v>
      </c>
      <c r="CA262" s="253">
        <f t="shared" ref="CA262:CA305" si="354">AK262</f>
        <v>0</v>
      </c>
      <c r="CB262" s="253">
        <f t="shared" ref="CB262:CB305" si="355">AM262</f>
        <v>0</v>
      </c>
      <c r="CC262" s="253">
        <f t="shared" ref="CC262:CC305" si="356">AO262</f>
        <v>0</v>
      </c>
      <c r="CD262" s="253">
        <f t="shared" ref="CD262:CD305" si="357">AQ262</f>
        <v>0</v>
      </c>
      <c r="CE262" s="253">
        <f t="shared" ref="CE262:CE305" si="358">AS262</f>
        <v>0</v>
      </c>
      <c r="CF262" s="253">
        <f t="shared" ref="CF262:CF305" si="359">AU262</f>
        <v>0</v>
      </c>
      <c r="CG262" s="253">
        <f t="shared" ref="CG262:CG305" si="360">AW262</f>
        <v>0</v>
      </c>
      <c r="CH262" s="253">
        <f t="shared" ref="CH262:CH305" si="361">AY262</f>
        <v>0</v>
      </c>
      <c r="CI262" s="253">
        <f t="shared" ref="CI262:CI305" si="362">BA262</f>
        <v>0</v>
      </c>
      <c r="CJ262" s="253">
        <f t="shared" ref="CJ262:CJ305" si="363">BC262</f>
        <v>0</v>
      </c>
      <c r="CK262" s="253">
        <f t="shared" ref="CK262:CK305" si="364">BE262</f>
        <v>0</v>
      </c>
    </row>
    <row r="263" spans="2:89" ht="20.399999999999999" x14ac:dyDescent="0.3">
      <c r="B263" s="129">
        <v>168</v>
      </c>
      <c r="C263" s="193">
        <v>294011</v>
      </c>
      <c r="D263" s="161">
        <v>21411046</v>
      </c>
      <c r="E263" s="157" t="s">
        <v>438</v>
      </c>
      <c r="F263" s="108" t="s">
        <v>344</v>
      </c>
      <c r="G263" s="108" t="s">
        <v>345</v>
      </c>
      <c r="H263" s="109" t="s">
        <v>18</v>
      </c>
      <c r="I263" s="123"/>
      <c r="J263" s="109" t="s">
        <v>19</v>
      </c>
      <c r="K263" s="111">
        <f t="shared" ref="K263" si="365">R263+T263+V263+X263</f>
        <v>0</v>
      </c>
      <c r="L263" s="156" t="s">
        <v>20</v>
      </c>
      <c r="M263" s="262">
        <f t="shared" ref="M263" si="366">ROUND(N263,2)</f>
        <v>450</v>
      </c>
      <c r="N263" s="141">
        <v>450</v>
      </c>
      <c r="O263" s="260">
        <v>0</v>
      </c>
      <c r="P263" s="110">
        <f t="shared" ref="P263" si="367">(N263*(O263/100+1))*K263</f>
        <v>0</v>
      </c>
      <c r="Q263" s="112" t="s">
        <v>139</v>
      </c>
      <c r="R263" s="113">
        <f t="shared" ref="R263" si="368">AH263+AJ263+AL263</f>
        <v>0</v>
      </c>
      <c r="S263" s="114">
        <f t="shared" ref="S263" si="369">R263*(N263*(O263/100+1))</f>
        <v>0</v>
      </c>
      <c r="T263" s="113">
        <f t="shared" ref="T263" si="370">AN263+AP263+AR263</f>
        <v>0</v>
      </c>
      <c r="U263" s="114">
        <f t="shared" ref="U263" si="371">T263*(N263*(O263/100+1))</f>
        <v>0</v>
      </c>
      <c r="V263" s="113">
        <f t="shared" ref="V263" si="372">AT263+AV263+AX263</f>
        <v>0</v>
      </c>
      <c r="W263" s="114">
        <f t="shared" ref="W263" si="373">V263*(N263*(O263/100+1))</f>
        <v>0</v>
      </c>
      <c r="X263" s="113">
        <f t="shared" ref="X263" si="374">AZ263+BB263+BD263</f>
        <v>0</v>
      </c>
      <c r="Y263" s="114">
        <f t="shared" ref="Y263" si="375">X263*(N263*(O263/100+1))</f>
        <v>0</v>
      </c>
      <c r="Z263" s="116">
        <f t="shared" ref="Z263" si="376">S263+U263+W263+Y263</f>
        <v>0</v>
      </c>
      <c r="AA263" s="117" t="b">
        <f t="shared" ref="AA263" si="377">K263=(SUM(X263,V263,T263,R263))</f>
        <v>1</v>
      </c>
      <c r="AB263" s="109" t="s">
        <v>22</v>
      </c>
      <c r="AC263" s="124"/>
      <c r="AD263" s="123"/>
      <c r="AE263" s="108" t="s">
        <v>23</v>
      </c>
      <c r="AF263" s="125"/>
      <c r="AG263" s="126"/>
      <c r="AH263" s="22">
        <v>0</v>
      </c>
      <c r="AI263" s="164">
        <f t="shared" ref="AI263" si="378">AH263*(N263*(O263/100+1))</f>
        <v>0</v>
      </c>
      <c r="AJ263" s="22">
        <v>0</v>
      </c>
      <c r="AK263" s="164">
        <f t="shared" ref="AK263" si="379">AJ263*(N263*(O263/100+1))</f>
        <v>0</v>
      </c>
      <c r="AL263" s="22">
        <v>0</v>
      </c>
      <c r="AM263" s="164">
        <f t="shared" ref="AM263" si="380">AL263*(N263*(O263/100+1))</f>
        <v>0</v>
      </c>
      <c r="AN263" s="22"/>
      <c r="AO263" s="164">
        <f t="shared" ref="AO263" si="381">AN263*(N263*(O263/100+1))</f>
        <v>0</v>
      </c>
      <c r="AP263" s="22"/>
      <c r="AQ263" s="164">
        <f t="shared" ref="AQ263" si="382">AP263*(N263*(O263/100+1))</f>
        <v>0</v>
      </c>
      <c r="AR263" s="22"/>
      <c r="AS263" s="164">
        <f t="shared" ref="AS263" si="383">AR263*(N263*(O263/100+1))</f>
        <v>0</v>
      </c>
      <c r="AT263" s="22"/>
      <c r="AU263" s="164">
        <f t="shared" ref="AU263" si="384">AT263*(N263*(O263/100+1))</f>
        <v>0</v>
      </c>
      <c r="AV263" s="22"/>
      <c r="AW263" s="164">
        <f t="shared" ref="AW263" si="385">AV263*(N263*(O263/100+1))</f>
        <v>0</v>
      </c>
      <c r="AX263" s="22"/>
      <c r="AY263" s="164">
        <f t="shared" ref="AY263" si="386">AX263*(N263*(O263/100+1))</f>
        <v>0</v>
      </c>
      <c r="AZ263" s="22"/>
      <c r="BA263" s="164">
        <f t="shared" ref="BA263" si="387">AZ263*(N263*(O263/100+1))</f>
        <v>0</v>
      </c>
      <c r="BB263" s="22"/>
      <c r="BC263" s="164">
        <f t="shared" ref="BC263" si="388">BB263*(N263*(O263/100+1))</f>
        <v>0</v>
      </c>
      <c r="BD263" s="22"/>
      <c r="BE263" s="164">
        <f t="shared" ref="BE263" si="389">BD263*(N263*(O263/100+1))</f>
        <v>0</v>
      </c>
      <c r="BF263" s="256">
        <f t="shared" ref="BF263" si="390">SUM(R263,T263,V263,X263)*(N263*(O263/100+1))</f>
        <v>0</v>
      </c>
      <c r="BG263" s="256">
        <f t="shared" ref="BG263" si="391">SUM(AI263,AK263,AM263,AO263,AQ263,AS263,AU263,AW263,AY263,BA263,BC263,BE263)</f>
        <v>0</v>
      </c>
      <c r="BH263" s="255" t="b">
        <f t="shared" ref="BH263" si="392">BF263=BG263</f>
        <v>1</v>
      </c>
      <c r="BI263" s="255">
        <f t="shared" ref="BI263" si="393">BF263-BG263</f>
        <v>0</v>
      </c>
      <c r="BJ263" s="250">
        <f t="shared" ref="BJ263" si="394">D263</f>
        <v>21411046</v>
      </c>
      <c r="BK263" s="251">
        <v>348</v>
      </c>
      <c r="BL263" s="251">
        <v>5</v>
      </c>
      <c r="BM263" s="252">
        <f t="shared" ref="BM263" si="395">R263</f>
        <v>0</v>
      </c>
      <c r="BN263" s="252">
        <f t="shared" ref="BN263" si="396">T263</f>
        <v>0</v>
      </c>
      <c r="BO263" s="252">
        <f t="shared" ref="BO263" si="397">V263</f>
        <v>0</v>
      </c>
      <c r="BP263" s="252">
        <f t="shared" ref="BP263" si="398">X263</f>
        <v>0</v>
      </c>
      <c r="BQ263" s="254">
        <f t="shared" ref="BQ263" si="399">N263</f>
        <v>450</v>
      </c>
      <c r="BR263">
        <f t="shared" ref="BR263" si="400">O263</f>
        <v>0</v>
      </c>
      <c r="BS263">
        <v>0</v>
      </c>
      <c r="BT263">
        <v>1</v>
      </c>
      <c r="BU263" t="s">
        <v>139</v>
      </c>
      <c r="BV263" t="str">
        <f t="shared" ref="BV263" si="401">IF(AB263 = "X", "1", "0")</f>
        <v>1</v>
      </c>
      <c r="BW263" t="str">
        <f t="shared" ref="BW263" si="402">IF(AC263 = "X", "1", "0")</f>
        <v>0</v>
      </c>
      <c r="BX263" t="str">
        <f t="shared" ref="BX263" si="403">IF(AD263 = "X", "1", "0")</f>
        <v>0</v>
      </c>
      <c r="BY263" t="s">
        <v>23</v>
      </c>
      <c r="BZ263" s="253">
        <f t="shared" ref="BZ263" si="404">AI263</f>
        <v>0</v>
      </c>
      <c r="CA263" s="253">
        <f t="shared" ref="CA263" si="405">AK263</f>
        <v>0</v>
      </c>
      <c r="CB263" s="253">
        <f t="shared" ref="CB263" si="406">AM263</f>
        <v>0</v>
      </c>
      <c r="CC263" s="253">
        <f t="shared" ref="CC263" si="407">AO263</f>
        <v>0</v>
      </c>
      <c r="CD263" s="253">
        <f t="shared" ref="CD263" si="408">AQ263</f>
        <v>0</v>
      </c>
      <c r="CE263" s="253">
        <f t="shared" ref="CE263" si="409">AS263</f>
        <v>0</v>
      </c>
      <c r="CF263" s="253">
        <f t="shared" ref="CF263" si="410">AU263</f>
        <v>0</v>
      </c>
      <c r="CG263" s="253">
        <f t="shared" ref="CG263" si="411">AW263</f>
        <v>0</v>
      </c>
      <c r="CH263" s="253">
        <f t="shared" ref="CH263" si="412">AY263</f>
        <v>0</v>
      </c>
      <c r="CI263" s="253">
        <f t="shared" ref="CI263" si="413">BA263</f>
        <v>0</v>
      </c>
      <c r="CJ263" s="253">
        <f t="shared" ref="CJ263" si="414">BC263</f>
        <v>0</v>
      </c>
      <c r="CK263" s="253">
        <f t="shared" ref="CK263" si="415">BE263</f>
        <v>0</v>
      </c>
    </row>
    <row r="264" spans="2:89" ht="20.399999999999999" x14ac:dyDescent="0.3">
      <c r="B264" s="129">
        <v>169</v>
      </c>
      <c r="C264" s="146">
        <v>294011</v>
      </c>
      <c r="D264" s="161">
        <v>21410208</v>
      </c>
      <c r="E264" s="157" t="s">
        <v>269</v>
      </c>
      <c r="F264" s="108" t="s">
        <v>344</v>
      </c>
      <c r="G264" s="108" t="s">
        <v>345</v>
      </c>
      <c r="H264" s="109" t="s">
        <v>18</v>
      </c>
      <c r="I264" s="123"/>
      <c r="J264" s="109" t="s">
        <v>19</v>
      </c>
      <c r="K264" s="111">
        <f t="shared" si="266"/>
        <v>0</v>
      </c>
      <c r="L264" s="156" t="s">
        <v>20</v>
      </c>
      <c r="M264" s="262">
        <f t="shared" si="320"/>
        <v>156.6</v>
      </c>
      <c r="N264" s="141">
        <v>156.6</v>
      </c>
      <c r="O264" s="261">
        <v>0</v>
      </c>
      <c r="P264" s="110">
        <f t="shared" si="321"/>
        <v>0</v>
      </c>
      <c r="Q264" s="112" t="s">
        <v>139</v>
      </c>
      <c r="R264" s="113">
        <f t="shared" si="263"/>
        <v>0</v>
      </c>
      <c r="S264" s="114">
        <f t="shared" si="322"/>
        <v>0</v>
      </c>
      <c r="T264" s="113">
        <f t="shared" si="264"/>
        <v>0</v>
      </c>
      <c r="U264" s="114">
        <f t="shared" si="323"/>
        <v>0</v>
      </c>
      <c r="V264" s="113">
        <f t="shared" si="265"/>
        <v>0</v>
      </c>
      <c r="W264" s="114">
        <f t="shared" si="324"/>
        <v>0</v>
      </c>
      <c r="X264" s="113">
        <f t="shared" si="267"/>
        <v>0</v>
      </c>
      <c r="Y264" s="114">
        <f t="shared" si="325"/>
        <v>0</v>
      </c>
      <c r="Z264" s="116">
        <f t="shared" si="326"/>
        <v>0</v>
      </c>
      <c r="AA264" s="117" t="b">
        <f t="shared" si="327"/>
        <v>1</v>
      </c>
      <c r="AB264" s="109" t="s">
        <v>22</v>
      </c>
      <c r="AC264" s="124"/>
      <c r="AD264" s="123"/>
      <c r="AE264" s="108" t="s">
        <v>23</v>
      </c>
      <c r="AF264" s="125"/>
      <c r="AG264" s="126"/>
      <c r="AH264" s="22">
        <v>0</v>
      </c>
      <c r="AI264" s="164">
        <f t="shared" si="328"/>
        <v>0</v>
      </c>
      <c r="AJ264" s="22">
        <v>0</v>
      </c>
      <c r="AK264" s="164">
        <f t="shared" si="329"/>
        <v>0</v>
      </c>
      <c r="AL264" s="22">
        <v>0</v>
      </c>
      <c r="AM264" s="164">
        <f t="shared" si="330"/>
        <v>0</v>
      </c>
      <c r="AN264" s="22"/>
      <c r="AO264" s="164">
        <f t="shared" si="331"/>
        <v>0</v>
      </c>
      <c r="AP264" s="22"/>
      <c r="AQ264" s="164">
        <f t="shared" si="332"/>
        <v>0</v>
      </c>
      <c r="AR264" s="22"/>
      <c r="AS264" s="164">
        <f t="shared" si="333"/>
        <v>0</v>
      </c>
      <c r="AT264" s="22"/>
      <c r="AU264" s="164">
        <f t="shared" ref="AU264:AU306" si="416">AT264*(N264*(O264/100+1))</f>
        <v>0</v>
      </c>
      <c r="AV264" s="22"/>
      <c r="AW264" s="164">
        <f t="shared" si="335"/>
        <v>0</v>
      </c>
      <c r="AX264" s="22"/>
      <c r="AY264" s="164">
        <f t="shared" si="336"/>
        <v>0</v>
      </c>
      <c r="AZ264" s="22"/>
      <c r="BA264" s="164">
        <f t="shared" si="337"/>
        <v>0</v>
      </c>
      <c r="BB264" s="22"/>
      <c r="BC264" s="164">
        <f t="shared" si="338"/>
        <v>0</v>
      </c>
      <c r="BD264" s="22"/>
      <c r="BE264" s="164">
        <f t="shared" si="319"/>
        <v>0</v>
      </c>
      <c r="BF264" s="256">
        <f t="shared" si="339"/>
        <v>0</v>
      </c>
      <c r="BG264" s="256">
        <f t="shared" si="340"/>
        <v>0</v>
      </c>
      <c r="BH264" s="255" t="b">
        <f t="shared" si="341"/>
        <v>1</v>
      </c>
      <c r="BI264" s="255">
        <f t="shared" si="342"/>
        <v>0</v>
      </c>
      <c r="BJ264" s="250">
        <f t="shared" si="343"/>
        <v>21410208</v>
      </c>
      <c r="BK264" s="251">
        <v>348</v>
      </c>
      <c r="BL264" s="251">
        <v>5</v>
      </c>
      <c r="BM264" s="252">
        <f t="shared" si="344"/>
        <v>0</v>
      </c>
      <c r="BN264" s="252">
        <f t="shared" si="345"/>
        <v>0</v>
      </c>
      <c r="BO264" s="252">
        <f t="shared" si="346"/>
        <v>0</v>
      </c>
      <c r="BP264" s="252">
        <f t="shared" si="347"/>
        <v>0</v>
      </c>
      <c r="BQ264" s="254">
        <f t="shared" si="348"/>
        <v>156.6</v>
      </c>
      <c r="BR264">
        <f t="shared" si="349"/>
        <v>0</v>
      </c>
      <c r="BS264">
        <v>0</v>
      </c>
      <c r="BT264">
        <v>1</v>
      </c>
      <c r="BU264" t="s">
        <v>139</v>
      </c>
      <c r="BV264" t="str">
        <f t="shared" si="350"/>
        <v>1</v>
      </c>
      <c r="BW264" t="str">
        <f t="shared" si="351"/>
        <v>0</v>
      </c>
      <c r="BX264" t="str">
        <f t="shared" si="352"/>
        <v>0</v>
      </c>
      <c r="BY264" t="s">
        <v>23</v>
      </c>
      <c r="BZ264" s="253">
        <f t="shared" si="353"/>
        <v>0</v>
      </c>
      <c r="CA264" s="253">
        <f t="shared" si="354"/>
        <v>0</v>
      </c>
      <c r="CB264" s="253">
        <f t="shared" si="355"/>
        <v>0</v>
      </c>
      <c r="CC264" s="253">
        <f t="shared" si="356"/>
        <v>0</v>
      </c>
      <c r="CD264" s="253">
        <f t="shared" si="357"/>
        <v>0</v>
      </c>
      <c r="CE264" s="253">
        <f t="shared" si="358"/>
        <v>0</v>
      </c>
      <c r="CF264" s="253">
        <f t="shared" si="359"/>
        <v>0</v>
      </c>
      <c r="CG264" s="253">
        <f t="shared" si="360"/>
        <v>0</v>
      </c>
      <c r="CH264" s="253">
        <f t="shared" si="361"/>
        <v>0</v>
      </c>
      <c r="CI264" s="253">
        <f t="shared" si="362"/>
        <v>0</v>
      </c>
      <c r="CJ264" s="253">
        <f t="shared" si="363"/>
        <v>0</v>
      </c>
      <c r="CK264" s="253">
        <f t="shared" si="364"/>
        <v>0</v>
      </c>
    </row>
    <row r="265" spans="2:89" ht="20.399999999999999" x14ac:dyDescent="0.3">
      <c r="B265" s="129">
        <v>169</v>
      </c>
      <c r="C265" s="193">
        <v>294011</v>
      </c>
      <c r="D265" s="161">
        <v>21410208</v>
      </c>
      <c r="E265" s="157" t="s">
        <v>269</v>
      </c>
      <c r="F265" s="108" t="s">
        <v>344</v>
      </c>
      <c r="G265" s="108" t="s">
        <v>345</v>
      </c>
      <c r="H265" s="109" t="s">
        <v>18</v>
      </c>
      <c r="I265" s="123"/>
      <c r="J265" s="109" t="s">
        <v>19</v>
      </c>
      <c r="K265" s="111">
        <f t="shared" ref="K265" si="417">R265+T265+V265+X265</f>
        <v>0</v>
      </c>
      <c r="L265" s="156" t="s">
        <v>20</v>
      </c>
      <c r="M265" s="262">
        <f t="shared" ref="M265" si="418">ROUND(N265,2)</f>
        <v>116</v>
      </c>
      <c r="N265" s="141">
        <v>116</v>
      </c>
      <c r="O265" s="261">
        <v>0</v>
      </c>
      <c r="P265" s="110">
        <f t="shared" ref="P265" si="419">(N265*(O265/100+1))*K265</f>
        <v>0</v>
      </c>
      <c r="Q265" s="112" t="s">
        <v>139</v>
      </c>
      <c r="R265" s="113">
        <f t="shared" ref="R265" si="420">AH265+AJ265+AL265</f>
        <v>0</v>
      </c>
      <c r="S265" s="114">
        <f t="shared" ref="S265" si="421">R265*(N265*(O265/100+1))</f>
        <v>0</v>
      </c>
      <c r="T265" s="113">
        <f t="shared" ref="T265" si="422">AN265+AP265+AR265</f>
        <v>0</v>
      </c>
      <c r="U265" s="114">
        <f t="shared" ref="U265" si="423">T265*(N265*(O265/100+1))</f>
        <v>0</v>
      </c>
      <c r="V265" s="113">
        <f t="shared" ref="V265" si="424">AT265+AV265+AX265</f>
        <v>0</v>
      </c>
      <c r="W265" s="114">
        <f t="shared" ref="W265" si="425">V265*(N265*(O265/100+1))</f>
        <v>0</v>
      </c>
      <c r="X265" s="113">
        <f t="shared" ref="X265" si="426">AZ265+BB265+BD265</f>
        <v>0</v>
      </c>
      <c r="Y265" s="114">
        <f t="shared" ref="Y265" si="427">X265*(N265*(O265/100+1))</f>
        <v>0</v>
      </c>
      <c r="Z265" s="116">
        <f t="shared" ref="Z265" si="428">S265+U265+W265+Y265</f>
        <v>0</v>
      </c>
      <c r="AA265" s="117" t="b">
        <f t="shared" ref="AA265" si="429">K265=(SUM(X265,V265,T265,R265))</f>
        <v>1</v>
      </c>
      <c r="AB265" s="109" t="s">
        <v>22</v>
      </c>
      <c r="AC265" s="124"/>
      <c r="AD265" s="123"/>
      <c r="AE265" s="108" t="s">
        <v>23</v>
      </c>
      <c r="AF265" s="125"/>
      <c r="AG265" s="126"/>
      <c r="AH265" s="22">
        <v>0</v>
      </c>
      <c r="AI265" s="164">
        <f t="shared" ref="AI265" si="430">AH265*(N265*(O265/100+1))</f>
        <v>0</v>
      </c>
      <c r="AJ265" s="22">
        <v>0</v>
      </c>
      <c r="AK265" s="164">
        <f t="shared" ref="AK265" si="431">AJ265*(N265*(O265/100+1))</f>
        <v>0</v>
      </c>
      <c r="AL265" s="22">
        <v>0</v>
      </c>
      <c r="AM265" s="164">
        <f t="shared" ref="AM265" si="432">AL265*(N265*(O265/100+1))</f>
        <v>0</v>
      </c>
      <c r="AN265" s="22"/>
      <c r="AO265" s="164">
        <f t="shared" ref="AO265" si="433">AN265*(N265*(O265/100+1))</f>
        <v>0</v>
      </c>
      <c r="AP265" s="22"/>
      <c r="AQ265" s="164">
        <f t="shared" ref="AQ265" si="434">AP265*(N265*(O265/100+1))</f>
        <v>0</v>
      </c>
      <c r="AR265" s="22"/>
      <c r="AS265" s="164">
        <f t="shared" ref="AS265" si="435">AR265*(N265*(O265/100+1))</f>
        <v>0</v>
      </c>
      <c r="AT265" s="22"/>
      <c r="AU265" s="164">
        <f t="shared" ref="AU265" si="436">AT265*(N265*(O265/100+1))</f>
        <v>0</v>
      </c>
      <c r="AV265" s="22"/>
      <c r="AW265" s="164">
        <f t="shared" ref="AW265" si="437">AV265*(N265*(O265/100+1))</f>
        <v>0</v>
      </c>
      <c r="AX265" s="22"/>
      <c r="AY265" s="164">
        <f t="shared" ref="AY265" si="438">AX265*(N265*(O265/100+1))</f>
        <v>0</v>
      </c>
      <c r="AZ265" s="22"/>
      <c r="BA265" s="164">
        <f t="shared" ref="BA265" si="439">AZ265*(N265*(O265/100+1))</f>
        <v>0</v>
      </c>
      <c r="BB265" s="22"/>
      <c r="BC265" s="164">
        <f t="shared" ref="BC265" si="440">BB265*(N265*(O265/100+1))</f>
        <v>0</v>
      </c>
      <c r="BD265" s="22"/>
      <c r="BE265" s="164">
        <f t="shared" ref="BE265" si="441">BD265*(N265*(O265/100+1))</f>
        <v>0</v>
      </c>
      <c r="BF265" s="256">
        <f t="shared" ref="BF265" si="442">SUM(R265,T265,V265,X265)*(N265*(O265/100+1))</f>
        <v>0</v>
      </c>
      <c r="BG265" s="256">
        <f t="shared" ref="BG265" si="443">SUM(AI265,AK265,AM265,AO265,AQ265,AS265,AU265,AW265,AY265,BA265,BC265,BE265)</f>
        <v>0</v>
      </c>
      <c r="BH265" s="255" t="b">
        <f t="shared" ref="BH265" si="444">BF265=BG265</f>
        <v>1</v>
      </c>
      <c r="BI265" s="255">
        <f t="shared" ref="BI265" si="445">BF265-BG265</f>
        <v>0</v>
      </c>
      <c r="BJ265" s="250">
        <f t="shared" ref="BJ265" si="446">D265</f>
        <v>21410208</v>
      </c>
      <c r="BK265" s="251">
        <v>348</v>
      </c>
      <c r="BL265" s="251">
        <v>5</v>
      </c>
      <c r="BM265" s="252">
        <f t="shared" ref="BM265" si="447">R265</f>
        <v>0</v>
      </c>
      <c r="BN265" s="252">
        <f t="shared" ref="BN265" si="448">T265</f>
        <v>0</v>
      </c>
      <c r="BO265" s="252">
        <f t="shared" ref="BO265" si="449">V265</f>
        <v>0</v>
      </c>
      <c r="BP265" s="252">
        <f t="shared" ref="BP265" si="450">X265</f>
        <v>0</v>
      </c>
      <c r="BQ265" s="254">
        <f t="shared" ref="BQ265" si="451">N265</f>
        <v>116</v>
      </c>
      <c r="BR265">
        <f t="shared" ref="BR265" si="452">O265</f>
        <v>0</v>
      </c>
      <c r="BS265">
        <v>0</v>
      </c>
      <c r="BT265">
        <v>1</v>
      </c>
      <c r="BU265" t="s">
        <v>139</v>
      </c>
      <c r="BV265" t="str">
        <f t="shared" ref="BV265" si="453">IF(AB265 = "X", "1", "0")</f>
        <v>1</v>
      </c>
      <c r="BW265" t="str">
        <f t="shared" ref="BW265" si="454">IF(AC265 = "X", "1", "0")</f>
        <v>0</v>
      </c>
      <c r="BX265" t="str">
        <f t="shared" ref="BX265" si="455">IF(AD265 = "X", "1", "0")</f>
        <v>0</v>
      </c>
      <c r="BY265" t="s">
        <v>23</v>
      </c>
      <c r="BZ265" s="253">
        <f t="shared" ref="BZ265" si="456">AI265</f>
        <v>0</v>
      </c>
      <c r="CA265" s="253">
        <f t="shared" ref="CA265" si="457">AK265</f>
        <v>0</v>
      </c>
      <c r="CB265" s="253">
        <f t="shared" ref="CB265" si="458">AM265</f>
        <v>0</v>
      </c>
      <c r="CC265" s="253">
        <f t="shared" ref="CC265" si="459">AO265</f>
        <v>0</v>
      </c>
      <c r="CD265" s="253">
        <f t="shared" ref="CD265" si="460">AQ265</f>
        <v>0</v>
      </c>
      <c r="CE265" s="253">
        <f t="shared" ref="CE265" si="461">AS265</f>
        <v>0</v>
      </c>
      <c r="CF265" s="253">
        <f t="shared" ref="CF265" si="462">AU265</f>
        <v>0</v>
      </c>
      <c r="CG265" s="253">
        <f t="shared" ref="CG265" si="463">AW265</f>
        <v>0</v>
      </c>
      <c r="CH265" s="253">
        <f t="shared" ref="CH265" si="464">AY265</f>
        <v>0</v>
      </c>
      <c r="CI265" s="253">
        <f t="shared" ref="CI265" si="465">BA265</f>
        <v>0</v>
      </c>
      <c r="CJ265" s="253">
        <f t="shared" ref="CJ265" si="466">BC265</f>
        <v>0</v>
      </c>
      <c r="CK265" s="253">
        <f t="shared" ref="CK265" si="467">BE265</f>
        <v>0</v>
      </c>
    </row>
    <row r="266" spans="2:89" ht="20.399999999999999" x14ac:dyDescent="0.3">
      <c r="B266" s="129">
        <v>170</v>
      </c>
      <c r="C266" s="146">
        <v>294011</v>
      </c>
      <c r="D266" s="161">
        <v>21410245</v>
      </c>
      <c r="E266" s="157" t="s">
        <v>270</v>
      </c>
      <c r="F266" s="108" t="s">
        <v>344</v>
      </c>
      <c r="G266" s="108" t="s">
        <v>345</v>
      </c>
      <c r="H266" s="109" t="s">
        <v>18</v>
      </c>
      <c r="I266" s="123"/>
      <c r="J266" s="109" t="s">
        <v>19</v>
      </c>
      <c r="K266" s="111">
        <f t="shared" si="266"/>
        <v>0</v>
      </c>
      <c r="L266" s="156" t="s">
        <v>20</v>
      </c>
      <c r="M266" s="262">
        <f t="shared" si="320"/>
        <v>220.4</v>
      </c>
      <c r="N266" s="141">
        <v>220.4</v>
      </c>
      <c r="O266" s="260">
        <v>0</v>
      </c>
      <c r="P266" s="110">
        <f t="shared" si="321"/>
        <v>0</v>
      </c>
      <c r="Q266" s="112" t="s">
        <v>139</v>
      </c>
      <c r="R266" s="113">
        <f t="shared" si="263"/>
        <v>0</v>
      </c>
      <c r="S266" s="114">
        <f t="shared" si="322"/>
        <v>0</v>
      </c>
      <c r="T266" s="113">
        <f t="shared" si="264"/>
        <v>0</v>
      </c>
      <c r="U266" s="114">
        <f t="shared" si="323"/>
        <v>0</v>
      </c>
      <c r="V266" s="113">
        <f t="shared" si="265"/>
        <v>0</v>
      </c>
      <c r="W266" s="114">
        <f t="shared" si="324"/>
        <v>0</v>
      </c>
      <c r="X266" s="113">
        <f t="shared" si="267"/>
        <v>0</v>
      </c>
      <c r="Y266" s="114">
        <f t="shared" si="325"/>
        <v>0</v>
      </c>
      <c r="Z266" s="116">
        <f t="shared" si="326"/>
        <v>0</v>
      </c>
      <c r="AA266" s="117" t="b">
        <f t="shared" si="327"/>
        <v>1</v>
      </c>
      <c r="AB266" s="109" t="s">
        <v>22</v>
      </c>
      <c r="AC266" s="124"/>
      <c r="AD266" s="123"/>
      <c r="AE266" s="108" t="s">
        <v>23</v>
      </c>
      <c r="AF266" s="125"/>
      <c r="AG266" s="126"/>
      <c r="AH266" s="22">
        <v>0</v>
      </c>
      <c r="AI266" s="164">
        <f t="shared" si="328"/>
        <v>0</v>
      </c>
      <c r="AJ266" s="22">
        <v>0</v>
      </c>
      <c r="AK266" s="164">
        <f t="shared" si="329"/>
        <v>0</v>
      </c>
      <c r="AL266" s="22">
        <v>0</v>
      </c>
      <c r="AM266" s="164">
        <f t="shared" si="330"/>
        <v>0</v>
      </c>
      <c r="AN266" s="22"/>
      <c r="AO266" s="164">
        <f t="shared" si="331"/>
        <v>0</v>
      </c>
      <c r="AP266" s="22"/>
      <c r="AQ266" s="164">
        <f t="shared" si="332"/>
        <v>0</v>
      </c>
      <c r="AR266" s="22"/>
      <c r="AS266" s="164">
        <f t="shared" si="333"/>
        <v>0</v>
      </c>
      <c r="AT266" s="22"/>
      <c r="AU266" s="164">
        <f t="shared" si="416"/>
        <v>0</v>
      </c>
      <c r="AV266" s="22"/>
      <c r="AW266" s="164">
        <f t="shared" si="335"/>
        <v>0</v>
      </c>
      <c r="AX266" s="22"/>
      <c r="AY266" s="164">
        <f t="shared" si="336"/>
        <v>0</v>
      </c>
      <c r="AZ266" s="22"/>
      <c r="BA266" s="164">
        <f t="shared" si="337"/>
        <v>0</v>
      </c>
      <c r="BB266" s="22"/>
      <c r="BC266" s="164">
        <f t="shared" ref="BC266:BC305" si="468">BB266*(N266*(O266/100+1))</f>
        <v>0</v>
      </c>
      <c r="BD266" s="22"/>
      <c r="BE266" s="164">
        <f t="shared" si="319"/>
        <v>0</v>
      </c>
      <c r="BF266" s="256">
        <f t="shared" si="339"/>
        <v>0</v>
      </c>
      <c r="BG266" s="256">
        <f t="shared" si="340"/>
        <v>0</v>
      </c>
      <c r="BH266" s="255" t="b">
        <f t="shared" si="341"/>
        <v>1</v>
      </c>
      <c r="BI266" s="255">
        <f t="shared" si="342"/>
        <v>0</v>
      </c>
      <c r="BJ266" s="250">
        <f t="shared" si="343"/>
        <v>21410245</v>
      </c>
      <c r="BK266" s="251">
        <v>348</v>
      </c>
      <c r="BL266" s="251">
        <v>5</v>
      </c>
      <c r="BM266" s="252">
        <f t="shared" si="344"/>
        <v>0</v>
      </c>
      <c r="BN266" s="252">
        <f t="shared" si="345"/>
        <v>0</v>
      </c>
      <c r="BO266" s="252">
        <f t="shared" si="346"/>
        <v>0</v>
      </c>
      <c r="BP266" s="252">
        <f t="shared" si="347"/>
        <v>0</v>
      </c>
      <c r="BQ266" s="254">
        <f t="shared" si="348"/>
        <v>220.4</v>
      </c>
      <c r="BR266">
        <f t="shared" si="349"/>
        <v>0</v>
      </c>
      <c r="BS266">
        <v>0</v>
      </c>
      <c r="BT266">
        <v>1</v>
      </c>
      <c r="BU266" t="s">
        <v>139</v>
      </c>
      <c r="BV266" t="str">
        <f t="shared" si="350"/>
        <v>1</v>
      </c>
      <c r="BW266" t="str">
        <f t="shared" si="351"/>
        <v>0</v>
      </c>
      <c r="BX266" t="str">
        <f t="shared" si="352"/>
        <v>0</v>
      </c>
      <c r="BY266" t="s">
        <v>23</v>
      </c>
      <c r="BZ266" s="253">
        <f t="shared" si="353"/>
        <v>0</v>
      </c>
      <c r="CA266" s="253">
        <f t="shared" si="354"/>
        <v>0</v>
      </c>
      <c r="CB266" s="253">
        <f t="shared" si="355"/>
        <v>0</v>
      </c>
      <c r="CC266" s="253">
        <f t="shared" si="356"/>
        <v>0</v>
      </c>
      <c r="CD266" s="253">
        <f t="shared" si="357"/>
        <v>0</v>
      </c>
      <c r="CE266" s="253">
        <f t="shared" si="358"/>
        <v>0</v>
      </c>
      <c r="CF266" s="253">
        <f t="shared" si="359"/>
        <v>0</v>
      </c>
      <c r="CG266" s="253">
        <f t="shared" si="360"/>
        <v>0</v>
      </c>
      <c r="CH266" s="253">
        <f t="shared" si="361"/>
        <v>0</v>
      </c>
      <c r="CI266" s="253">
        <f t="shared" si="362"/>
        <v>0</v>
      </c>
      <c r="CJ266" s="253">
        <f t="shared" si="363"/>
        <v>0</v>
      </c>
      <c r="CK266" s="253">
        <f t="shared" si="364"/>
        <v>0</v>
      </c>
    </row>
    <row r="267" spans="2:89" ht="34.200000000000003" customHeight="1" x14ac:dyDescent="0.3">
      <c r="B267" s="129">
        <v>170</v>
      </c>
      <c r="C267" s="193">
        <v>294011</v>
      </c>
      <c r="D267" s="161">
        <v>29410111</v>
      </c>
      <c r="E267" s="157" t="s">
        <v>439</v>
      </c>
      <c r="F267" s="108" t="s">
        <v>344</v>
      </c>
      <c r="G267" s="108" t="s">
        <v>345</v>
      </c>
      <c r="H267" s="109" t="s">
        <v>18</v>
      </c>
      <c r="I267" s="123"/>
      <c r="J267" s="109" t="s">
        <v>19</v>
      </c>
      <c r="K267" s="111">
        <f t="shared" ref="K267" si="469">R267+T267+V267+X267</f>
        <v>0</v>
      </c>
      <c r="L267" s="156" t="s">
        <v>20</v>
      </c>
      <c r="M267" s="262">
        <f t="shared" ref="M267" si="470">ROUND(N267,2)</f>
        <v>1972</v>
      </c>
      <c r="N267" s="141">
        <v>1972</v>
      </c>
      <c r="O267" s="260">
        <v>0</v>
      </c>
      <c r="P267" s="110">
        <f t="shared" ref="P267" si="471">(N267*(O267/100+1))*K267</f>
        <v>0</v>
      </c>
      <c r="Q267" s="112" t="s">
        <v>139</v>
      </c>
      <c r="R267" s="113">
        <f t="shared" ref="R267" si="472">AH267+AJ267+AL267</f>
        <v>0</v>
      </c>
      <c r="S267" s="114">
        <f t="shared" ref="S267" si="473">R267*(N267*(O267/100+1))</f>
        <v>0</v>
      </c>
      <c r="T267" s="113">
        <f t="shared" ref="T267" si="474">AN267+AP267+AR267</f>
        <v>0</v>
      </c>
      <c r="U267" s="114">
        <f t="shared" ref="U267" si="475">T267*(N267*(O267/100+1))</f>
        <v>0</v>
      </c>
      <c r="V267" s="113">
        <f t="shared" ref="V267" si="476">AT267+AV267+AX267</f>
        <v>0</v>
      </c>
      <c r="W267" s="114">
        <f t="shared" ref="W267" si="477">V267*(N267*(O267/100+1))</f>
        <v>0</v>
      </c>
      <c r="X267" s="113">
        <f t="shared" ref="X267" si="478">AZ267+BB267+BD267</f>
        <v>0</v>
      </c>
      <c r="Y267" s="114">
        <f t="shared" ref="Y267" si="479">X267*(N267*(O267/100+1))</f>
        <v>0</v>
      </c>
      <c r="Z267" s="116">
        <f t="shared" ref="Z267" si="480">S267+U267+W267+Y267</f>
        <v>0</v>
      </c>
      <c r="AA267" s="117" t="b">
        <f t="shared" ref="AA267" si="481">K267=(SUM(X267,V267,T267,R267))</f>
        <v>1</v>
      </c>
      <c r="AB267" s="109" t="s">
        <v>22</v>
      </c>
      <c r="AC267" s="124"/>
      <c r="AD267" s="123"/>
      <c r="AE267" s="108" t="s">
        <v>23</v>
      </c>
      <c r="AF267" s="125"/>
      <c r="AG267" s="126"/>
      <c r="AH267" s="22">
        <v>0</v>
      </c>
      <c r="AI267" s="164">
        <f t="shared" ref="AI267" si="482">AH267*(N267*(O267/100+1))</f>
        <v>0</v>
      </c>
      <c r="AJ267" s="22">
        <v>0</v>
      </c>
      <c r="AK267" s="164">
        <f t="shared" ref="AK267" si="483">AJ267*(N267*(O267/100+1))</f>
        <v>0</v>
      </c>
      <c r="AL267" s="22">
        <v>0</v>
      </c>
      <c r="AM267" s="164">
        <f t="shared" ref="AM267" si="484">AL267*(N267*(O267/100+1))</f>
        <v>0</v>
      </c>
      <c r="AN267" s="22"/>
      <c r="AO267" s="164">
        <f t="shared" ref="AO267" si="485">AN267*(N267*(O267/100+1))</f>
        <v>0</v>
      </c>
      <c r="AP267" s="22">
        <v>0</v>
      </c>
      <c r="AQ267" s="164">
        <f t="shared" ref="AQ267" si="486">AP267*(N267*(O267/100+1))</f>
        <v>0</v>
      </c>
      <c r="AR267" s="22"/>
      <c r="AS267" s="164">
        <f t="shared" ref="AS267" si="487">AR267*(N267*(O267/100+1))</f>
        <v>0</v>
      </c>
      <c r="AT267" s="22"/>
      <c r="AU267" s="164">
        <f t="shared" ref="AU267" si="488">AT267*(N267*(O267/100+1))</f>
        <v>0</v>
      </c>
      <c r="AV267" s="22"/>
      <c r="AW267" s="164">
        <f t="shared" ref="AW267" si="489">AV267*(N267*(O267/100+1))</f>
        <v>0</v>
      </c>
      <c r="AX267" s="22"/>
      <c r="AY267" s="164">
        <f t="shared" ref="AY267" si="490">AX267*(N267*(O267/100+1))</f>
        <v>0</v>
      </c>
      <c r="AZ267" s="22"/>
      <c r="BA267" s="164">
        <f t="shared" ref="BA267" si="491">AZ267*(N267*(O267/100+1))</f>
        <v>0</v>
      </c>
      <c r="BB267" s="22"/>
      <c r="BC267" s="164">
        <f t="shared" ref="BC267" si="492">BB267*(N267*(O267/100+1))</f>
        <v>0</v>
      </c>
      <c r="BD267" s="22"/>
      <c r="BE267" s="164">
        <f t="shared" ref="BE267" si="493">BD267*(N267*(O267/100+1))</f>
        <v>0</v>
      </c>
      <c r="BF267" s="256">
        <f t="shared" ref="BF267" si="494">SUM(R267,T267,V267,X267)*(N267*(O267/100+1))</f>
        <v>0</v>
      </c>
      <c r="BG267" s="256">
        <f t="shared" ref="BG267" si="495">SUM(AI267,AK267,AM267,AO267,AQ267,AS267,AU267,AW267,AY267,BA267,BC267,BE267)</f>
        <v>0</v>
      </c>
      <c r="BH267" s="255" t="b">
        <f t="shared" ref="BH267" si="496">BF267=BG267</f>
        <v>1</v>
      </c>
      <c r="BI267" s="255">
        <f t="shared" ref="BI267" si="497">BF267-BG267</f>
        <v>0</v>
      </c>
      <c r="BJ267" s="250">
        <f t="shared" ref="BJ267" si="498">D267</f>
        <v>29410111</v>
      </c>
      <c r="BK267" s="251">
        <v>348</v>
      </c>
      <c r="BL267" s="251">
        <v>5</v>
      </c>
      <c r="BM267" s="252">
        <f t="shared" ref="BM267" si="499">R267</f>
        <v>0</v>
      </c>
      <c r="BN267" s="252">
        <f t="shared" ref="BN267" si="500">T267</f>
        <v>0</v>
      </c>
      <c r="BO267" s="252">
        <f t="shared" ref="BO267" si="501">V267</f>
        <v>0</v>
      </c>
      <c r="BP267" s="252">
        <f t="shared" ref="BP267" si="502">X267</f>
        <v>0</v>
      </c>
      <c r="BQ267" s="254">
        <f t="shared" ref="BQ267" si="503">N267</f>
        <v>1972</v>
      </c>
      <c r="BR267">
        <f t="shared" ref="BR267" si="504">O267</f>
        <v>0</v>
      </c>
      <c r="BS267">
        <v>0</v>
      </c>
      <c r="BT267">
        <v>1</v>
      </c>
      <c r="BU267" t="s">
        <v>139</v>
      </c>
      <c r="BV267" t="str">
        <f t="shared" ref="BV267" si="505">IF(AB267 = "X", "1", "0")</f>
        <v>1</v>
      </c>
      <c r="BW267" t="str">
        <f t="shared" ref="BW267" si="506">IF(AC267 = "X", "1", "0")</f>
        <v>0</v>
      </c>
      <c r="BX267" t="str">
        <f t="shared" ref="BX267" si="507">IF(AD267 = "X", "1", "0")</f>
        <v>0</v>
      </c>
      <c r="BY267" t="s">
        <v>23</v>
      </c>
      <c r="BZ267" s="253">
        <f t="shared" ref="BZ267" si="508">AI267</f>
        <v>0</v>
      </c>
      <c r="CA267" s="253">
        <f t="shared" ref="CA267" si="509">AK267</f>
        <v>0</v>
      </c>
      <c r="CB267" s="253">
        <f t="shared" ref="CB267" si="510">AM267</f>
        <v>0</v>
      </c>
      <c r="CC267" s="253">
        <f t="shared" ref="CC267" si="511">AO267</f>
        <v>0</v>
      </c>
      <c r="CD267" s="253">
        <f t="shared" ref="CD267" si="512">AQ267</f>
        <v>0</v>
      </c>
      <c r="CE267" s="253">
        <f t="shared" ref="CE267" si="513">AS267</f>
        <v>0</v>
      </c>
      <c r="CF267" s="253">
        <f t="shared" ref="CF267" si="514">AU267</f>
        <v>0</v>
      </c>
      <c r="CG267" s="253">
        <f t="shared" ref="CG267" si="515">AW267</f>
        <v>0</v>
      </c>
      <c r="CH267" s="253">
        <f t="shared" ref="CH267" si="516">AY267</f>
        <v>0</v>
      </c>
      <c r="CI267" s="253">
        <f t="shared" ref="CI267" si="517">BA267</f>
        <v>0</v>
      </c>
      <c r="CJ267" s="253">
        <f t="shared" ref="CJ267" si="518">BC267</f>
        <v>0</v>
      </c>
      <c r="CK267" s="253">
        <f t="shared" ref="CK267" si="519">BE267</f>
        <v>0</v>
      </c>
    </row>
    <row r="268" spans="2:89" ht="51" x14ac:dyDescent="0.3">
      <c r="B268" s="129">
        <v>171</v>
      </c>
      <c r="C268" s="146">
        <v>294011</v>
      </c>
      <c r="D268" s="161">
        <v>29419072</v>
      </c>
      <c r="E268" s="157" t="s">
        <v>271</v>
      </c>
      <c r="F268" s="108" t="s">
        <v>344</v>
      </c>
      <c r="G268" s="108" t="s">
        <v>345</v>
      </c>
      <c r="H268" s="109" t="s">
        <v>18</v>
      </c>
      <c r="I268" s="123"/>
      <c r="J268" s="109" t="s">
        <v>19</v>
      </c>
      <c r="K268" s="111">
        <f t="shared" si="266"/>
        <v>0</v>
      </c>
      <c r="L268" s="156" t="s">
        <v>20</v>
      </c>
      <c r="M268" s="262">
        <f t="shared" si="320"/>
        <v>1533</v>
      </c>
      <c r="N268" s="141">
        <v>1533</v>
      </c>
      <c r="O268" s="261">
        <v>0</v>
      </c>
      <c r="P268" s="110">
        <f t="shared" si="321"/>
        <v>0</v>
      </c>
      <c r="Q268" s="112" t="s">
        <v>139</v>
      </c>
      <c r="R268" s="113">
        <f t="shared" si="263"/>
        <v>0</v>
      </c>
      <c r="S268" s="114">
        <f t="shared" si="322"/>
        <v>0</v>
      </c>
      <c r="T268" s="113">
        <f t="shared" si="264"/>
        <v>0</v>
      </c>
      <c r="U268" s="114">
        <f t="shared" si="323"/>
        <v>0</v>
      </c>
      <c r="V268" s="113">
        <f t="shared" si="265"/>
        <v>0</v>
      </c>
      <c r="W268" s="114">
        <f t="shared" si="324"/>
        <v>0</v>
      </c>
      <c r="X268" s="113">
        <f t="shared" si="267"/>
        <v>0</v>
      </c>
      <c r="Y268" s="114">
        <f t="shared" si="325"/>
        <v>0</v>
      </c>
      <c r="Z268" s="116">
        <f t="shared" si="326"/>
        <v>0</v>
      </c>
      <c r="AA268" s="117" t="b">
        <f t="shared" si="327"/>
        <v>1</v>
      </c>
      <c r="AB268" s="109" t="s">
        <v>22</v>
      </c>
      <c r="AC268" s="124"/>
      <c r="AD268" s="123"/>
      <c r="AE268" s="108" t="s">
        <v>23</v>
      </c>
      <c r="AF268" s="125"/>
      <c r="AG268" s="126"/>
      <c r="AH268" s="22">
        <v>0</v>
      </c>
      <c r="AI268" s="164">
        <f t="shared" si="328"/>
        <v>0</v>
      </c>
      <c r="AJ268" s="22">
        <v>0</v>
      </c>
      <c r="AK268" s="164">
        <f t="shared" si="329"/>
        <v>0</v>
      </c>
      <c r="AL268" s="22">
        <v>0</v>
      </c>
      <c r="AM268" s="164">
        <f t="shared" si="330"/>
        <v>0</v>
      </c>
      <c r="AN268" s="22"/>
      <c r="AO268" s="164">
        <f t="shared" si="331"/>
        <v>0</v>
      </c>
      <c r="AP268" s="22"/>
      <c r="AQ268" s="164">
        <f t="shared" si="332"/>
        <v>0</v>
      </c>
      <c r="AR268" s="22"/>
      <c r="AS268" s="164">
        <f t="shared" si="333"/>
        <v>0</v>
      </c>
      <c r="AT268" s="22"/>
      <c r="AU268" s="164">
        <f t="shared" si="416"/>
        <v>0</v>
      </c>
      <c r="AV268" s="22"/>
      <c r="AW268" s="164">
        <f t="shared" si="335"/>
        <v>0</v>
      </c>
      <c r="AX268" s="22"/>
      <c r="AY268" s="164">
        <f t="shared" si="336"/>
        <v>0</v>
      </c>
      <c r="AZ268" s="22"/>
      <c r="BA268" s="164">
        <f t="shared" si="337"/>
        <v>0</v>
      </c>
      <c r="BB268" s="22"/>
      <c r="BC268" s="164">
        <f t="shared" si="468"/>
        <v>0</v>
      </c>
      <c r="BD268" s="22"/>
      <c r="BE268" s="164">
        <f t="shared" si="319"/>
        <v>0</v>
      </c>
      <c r="BF268" s="256">
        <f t="shared" si="339"/>
        <v>0</v>
      </c>
      <c r="BG268" s="256">
        <f t="shared" si="340"/>
        <v>0</v>
      </c>
      <c r="BH268" s="255" t="b">
        <f t="shared" si="341"/>
        <v>1</v>
      </c>
      <c r="BI268" s="255">
        <f t="shared" si="342"/>
        <v>0</v>
      </c>
      <c r="BJ268" s="250">
        <f t="shared" si="343"/>
        <v>29419072</v>
      </c>
      <c r="BK268" s="251">
        <v>348</v>
      </c>
      <c r="BL268" s="251">
        <v>5</v>
      </c>
      <c r="BM268" s="252">
        <f t="shared" si="344"/>
        <v>0</v>
      </c>
      <c r="BN268" s="252">
        <f t="shared" si="345"/>
        <v>0</v>
      </c>
      <c r="BO268" s="252">
        <f t="shared" si="346"/>
        <v>0</v>
      </c>
      <c r="BP268" s="252">
        <f t="shared" si="347"/>
        <v>0</v>
      </c>
      <c r="BQ268" s="254">
        <f t="shared" si="348"/>
        <v>1533</v>
      </c>
      <c r="BR268">
        <f t="shared" si="349"/>
        <v>0</v>
      </c>
      <c r="BS268">
        <v>0</v>
      </c>
      <c r="BT268">
        <v>1</v>
      </c>
      <c r="BU268" t="s">
        <v>139</v>
      </c>
      <c r="BV268" t="str">
        <f t="shared" si="350"/>
        <v>1</v>
      </c>
      <c r="BW268" t="str">
        <f t="shared" si="351"/>
        <v>0</v>
      </c>
      <c r="BX268" t="str">
        <f t="shared" si="352"/>
        <v>0</v>
      </c>
      <c r="BY268" t="s">
        <v>23</v>
      </c>
      <c r="BZ268" s="253">
        <f t="shared" si="353"/>
        <v>0</v>
      </c>
      <c r="CA268" s="253">
        <f t="shared" si="354"/>
        <v>0</v>
      </c>
      <c r="CB268" s="253">
        <f t="shared" si="355"/>
        <v>0</v>
      </c>
      <c r="CC268" s="253">
        <f t="shared" si="356"/>
        <v>0</v>
      </c>
      <c r="CD268" s="253">
        <f t="shared" si="357"/>
        <v>0</v>
      </c>
      <c r="CE268" s="253">
        <f t="shared" si="358"/>
        <v>0</v>
      </c>
      <c r="CF268" s="253">
        <f t="shared" si="359"/>
        <v>0</v>
      </c>
      <c r="CG268" s="253">
        <f t="shared" si="360"/>
        <v>0</v>
      </c>
      <c r="CH268" s="253">
        <f t="shared" si="361"/>
        <v>0</v>
      </c>
      <c r="CI268" s="253">
        <f t="shared" si="362"/>
        <v>0</v>
      </c>
      <c r="CJ268" s="253">
        <f t="shared" si="363"/>
        <v>0</v>
      </c>
      <c r="CK268" s="253">
        <f t="shared" si="364"/>
        <v>0</v>
      </c>
    </row>
    <row r="269" spans="2:89" ht="51" x14ac:dyDescent="0.3">
      <c r="B269" s="129">
        <v>171</v>
      </c>
      <c r="C269" s="193">
        <v>294011</v>
      </c>
      <c r="D269" s="161">
        <v>29419072</v>
      </c>
      <c r="E269" s="157" t="s">
        <v>271</v>
      </c>
      <c r="F269" s="108" t="s">
        <v>344</v>
      </c>
      <c r="G269" s="108" t="s">
        <v>345</v>
      </c>
      <c r="H269" s="109" t="s">
        <v>18</v>
      </c>
      <c r="I269" s="123"/>
      <c r="J269" s="109" t="s">
        <v>19</v>
      </c>
      <c r="K269" s="111">
        <f t="shared" ref="K269" si="520">R269+T269+V269+X269</f>
        <v>0</v>
      </c>
      <c r="L269" s="156" t="s">
        <v>20</v>
      </c>
      <c r="M269" s="262">
        <f t="shared" ref="M269" si="521">ROUND(N269,2)</f>
        <v>1508</v>
      </c>
      <c r="N269" s="141">
        <v>1508</v>
      </c>
      <c r="O269" s="261">
        <v>0</v>
      </c>
      <c r="P269" s="110">
        <f t="shared" ref="P269" si="522">(N269*(O269/100+1))*K269</f>
        <v>0</v>
      </c>
      <c r="Q269" s="112" t="s">
        <v>139</v>
      </c>
      <c r="R269" s="113">
        <f t="shared" ref="R269" si="523">AH269+AJ269+AL269</f>
        <v>0</v>
      </c>
      <c r="S269" s="114">
        <f t="shared" ref="S269" si="524">R269*(N269*(O269/100+1))</f>
        <v>0</v>
      </c>
      <c r="T269" s="113">
        <f t="shared" ref="T269" si="525">AN269+AP269+AR269</f>
        <v>0</v>
      </c>
      <c r="U269" s="114">
        <f t="shared" ref="U269" si="526">T269*(N269*(O269/100+1))</f>
        <v>0</v>
      </c>
      <c r="V269" s="113">
        <f t="shared" ref="V269" si="527">AT269+AV269+AX269</f>
        <v>0</v>
      </c>
      <c r="W269" s="114">
        <f t="shared" ref="W269" si="528">V269*(N269*(O269/100+1))</f>
        <v>0</v>
      </c>
      <c r="X269" s="113">
        <f t="shared" ref="X269" si="529">AZ269+BB269+BD269</f>
        <v>0</v>
      </c>
      <c r="Y269" s="114">
        <f t="shared" ref="Y269" si="530">X269*(N269*(O269/100+1))</f>
        <v>0</v>
      </c>
      <c r="Z269" s="116">
        <f t="shared" ref="Z269" si="531">S269+U269+W269+Y269</f>
        <v>0</v>
      </c>
      <c r="AA269" s="117" t="b">
        <f t="shared" ref="AA269" si="532">K269=(SUM(X269,V269,T269,R269))</f>
        <v>1</v>
      </c>
      <c r="AB269" s="109" t="s">
        <v>22</v>
      </c>
      <c r="AC269" s="124"/>
      <c r="AD269" s="123"/>
      <c r="AE269" s="108" t="s">
        <v>23</v>
      </c>
      <c r="AF269" s="125"/>
      <c r="AG269" s="126"/>
      <c r="AH269" s="22">
        <v>0</v>
      </c>
      <c r="AI269" s="164">
        <f t="shared" ref="AI269" si="533">AH269*(N269*(O269/100+1))</f>
        <v>0</v>
      </c>
      <c r="AJ269" s="22">
        <v>0</v>
      </c>
      <c r="AK269" s="164">
        <f t="shared" ref="AK269" si="534">AJ269*(N269*(O269/100+1))</f>
        <v>0</v>
      </c>
      <c r="AL269" s="22">
        <v>0</v>
      </c>
      <c r="AM269" s="164">
        <f t="shared" ref="AM269" si="535">AL269*(N269*(O269/100+1))</f>
        <v>0</v>
      </c>
      <c r="AN269" s="22"/>
      <c r="AO269" s="164">
        <f t="shared" ref="AO269" si="536">AN269*(N269*(O269/100+1))</f>
        <v>0</v>
      </c>
      <c r="AP269" s="22"/>
      <c r="AQ269" s="164">
        <f t="shared" ref="AQ269" si="537">AP269*(N269*(O269/100+1))</f>
        <v>0</v>
      </c>
      <c r="AR269" s="22"/>
      <c r="AS269" s="164">
        <f t="shared" ref="AS269" si="538">AR269*(N269*(O269/100+1))</f>
        <v>0</v>
      </c>
      <c r="AT269" s="22"/>
      <c r="AU269" s="164">
        <f t="shared" ref="AU269" si="539">AT269*(N269*(O269/100+1))</f>
        <v>0</v>
      </c>
      <c r="AV269" s="22"/>
      <c r="AW269" s="164">
        <f t="shared" ref="AW269" si="540">AV269*(N269*(O269/100+1))</f>
        <v>0</v>
      </c>
      <c r="AX269" s="22"/>
      <c r="AY269" s="164">
        <f t="shared" ref="AY269" si="541">AX269*(N269*(O269/100+1))</f>
        <v>0</v>
      </c>
      <c r="AZ269" s="22"/>
      <c r="BA269" s="164">
        <f t="shared" ref="BA269" si="542">AZ269*(N269*(O269/100+1))</f>
        <v>0</v>
      </c>
      <c r="BB269" s="22"/>
      <c r="BC269" s="164">
        <f t="shared" ref="BC269" si="543">BB269*(N269*(O269/100+1))</f>
        <v>0</v>
      </c>
      <c r="BD269" s="22"/>
      <c r="BE269" s="164">
        <f t="shared" ref="BE269" si="544">BD269*(N269*(O269/100+1))</f>
        <v>0</v>
      </c>
      <c r="BF269" s="256">
        <f t="shared" ref="BF269" si="545">SUM(R269,T269,V269,X269)*(N269*(O269/100+1))</f>
        <v>0</v>
      </c>
      <c r="BG269" s="256">
        <f t="shared" ref="BG269" si="546">SUM(AI269,AK269,AM269,AO269,AQ269,AS269,AU269,AW269,AY269,BA269,BC269,BE269)</f>
        <v>0</v>
      </c>
      <c r="BH269" s="255" t="b">
        <f t="shared" ref="BH269" si="547">BF269=BG269</f>
        <v>1</v>
      </c>
      <c r="BI269" s="255">
        <f t="shared" ref="BI269" si="548">BF269-BG269</f>
        <v>0</v>
      </c>
      <c r="BJ269" s="250">
        <f t="shared" ref="BJ269" si="549">D269</f>
        <v>29419072</v>
      </c>
      <c r="BK269" s="251">
        <v>348</v>
      </c>
      <c r="BL269" s="251">
        <v>5</v>
      </c>
      <c r="BM269" s="252">
        <f t="shared" ref="BM269" si="550">R269</f>
        <v>0</v>
      </c>
      <c r="BN269" s="252">
        <f t="shared" ref="BN269" si="551">T269</f>
        <v>0</v>
      </c>
      <c r="BO269" s="252">
        <f t="shared" ref="BO269" si="552">V269</f>
        <v>0</v>
      </c>
      <c r="BP269" s="252">
        <f t="shared" ref="BP269" si="553">X269</f>
        <v>0</v>
      </c>
      <c r="BQ269" s="254">
        <f t="shared" ref="BQ269" si="554">N269</f>
        <v>1508</v>
      </c>
      <c r="BR269">
        <f t="shared" ref="BR269" si="555">O269</f>
        <v>0</v>
      </c>
      <c r="BS269">
        <v>0</v>
      </c>
      <c r="BT269">
        <v>1</v>
      </c>
      <c r="BU269" t="s">
        <v>139</v>
      </c>
      <c r="BV269" t="str">
        <f t="shared" ref="BV269" si="556">IF(AB269 = "X", "1", "0")</f>
        <v>1</v>
      </c>
      <c r="BW269" t="str">
        <f t="shared" ref="BW269" si="557">IF(AC269 = "X", "1", "0")</f>
        <v>0</v>
      </c>
      <c r="BX269" t="str">
        <f t="shared" ref="BX269" si="558">IF(AD269 = "X", "1", "0")</f>
        <v>0</v>
      </c>
      <c r="BY269" t="s">
        <v>23</v>
      </c>
      <c r="BZ269" s="253">
        <f t="shared" ref="BZ269" si="559">AI269</f>
        <v>0</v>
      </c>
      <c r="CA269" s="253">
        <f t="shared" ref="CA269" si="560">AK269</f>
        <v>0</v>
      </c>
      <c r="CB269" s="253">
        <f t="shared" ref="CB269" si="561">AM269</f>
        <v>0</v>
      </c>
      <c r="CC269" s="253">
        <f t="shared" ref="CC269" si="562">AO269</f>
        <v>0</v>
      </c>
      <c r="CD269" s="253">
        <f t="shared" ref="CD269" si="563">AQ269</f>
        <v>0</v>
      </c>
      <c r="CE269" s="253">
        <f t="shared" ref="CE269" si="564">AS269</f>
        <v>0</v>
      </c>
      <c r="CF269" s="253">
        <f t="shared" ref="CF269" si="565">AU269</f>
        <v>0</v>
      </c>
      <c r="CG269" s="253">
        <f t="shared" ref="CG269" si="566">AW269</f>
        <v>0</v>
      </c>
      <c r="CH269" s="253">
        <f t="shared" ref="CH269" si="567">AY269</f>
        <v>0</v>
      </c>
      <c r="CI269" s="253">
        <f t="shared" ref="CI269" si="568">BA269</f>
        <v>0</v>
      </c>
      <c r="CJ269" s="253">
        <f t="shared" ref="CJ269" si="569">BC269</f>
        <v>0</v>
      </c>
      <c r="CK269" s="253">
        <f t="shared" ref="CK269" si="570">BE269</f>
        <v>0</v>
      </c>
    </row>
    <row r="270" spans="2:89" ht="20.399999999999999" x14ac:dyDescent="0.3">
      <c r="B270" s="129">
        <v>171</v>
      </c>
      <c r="C270" s="193">
        <v>294011</v>
      </c>
      <c r="D270" s="277">
        <v>29419049</v>
      </c>
      <c r="E270" s="157" t="s">
        <v>392</v>
      </c>
      <c r="F270" s="108" t="s">
        <v>344</v>
      </c>
      <c r="G270" s="108" t="s">
        <v>345</v>
      </c>
      <c r="H270" s="109" t="s">
        <v>18</v>
      </c>
      <c r="I270" s="123"/>
      <c r="J270" s="109" t="s">
        <v>19</v>
      </c>
      <c r="K270" s="111">
        <f t="shared" si="266"/>
        <v>1</v>
      </c>
      <c r="L270" s="156" t="s">
        <v>232</v>
      </c>
      <c r="M270" s="262">
        <f t="shared" si="320"/>
        <v>802.72</v>
      </c>
      <c r="N270" s="141">
        <v>802.72</v>
      </c>
      <c r="O270" s="260">
        <v>0</v>
      </c>
      <c r="P270" s="110">
        <f t="shared" si="321"/>
        <v>802.72</v>
      </c>
      <c r="Q270" s="112" t="s">
        <v>139</v>
      </c>
      <c r="R270" s="113">
        <v>1</v>
      </c>
      <c r="S270" s="114">
        <f t="shared" si="322"/>
        <v>802.72</v>
      </c>
      <c r="T270" s="113">
        <f t="shared" si="264"/>
        <v>0</v>
      </c>
      <c r="U270" s="114">
        <f t="shared" si="323"/>
        <v>0</v>
      </c>
      <c r="V270" s="113">
        <f t="shared" si="265"/>
        <v>0</v>
      </c>
      <c r="W270" s="114">
        <f t="shared" si="324"/>
        <v>0</v>
      </c>
      <c r="X270" s="113">
        <f t="shared" si="267"/>
        <v>0</v>
      </c>
      <c r="Y270" s="114">
        <f t="shared" si="325"/>
        <v>0</v>
      </c>
      <c r="Z270" s="116">
        <f t="shared" si="326"/>
        <v>802.72</v>
      </c>
      <c r="AA270" s="117" t="b">
        <f t="shared" si="327"/>
        <v>1</v>
      </c>
      <c r="AB270" s="109" t="s">
        <v>22</v>
      </c>
      <c r="AC270" s="124"/>
      <c r="AD270" s="123"/>
      <c r="AE270" s="108" t="s">
        <v>23</v>
      </c>
      <c r="AF270" s="125"/>
      <c r="AG270" s="126"/>
      <c r="AH270" s="22">
        <v>0</v>
      </c>
      <c r="AI270" s="164">
        <f t="shared" si="328"/>
        <v>0</v>
      </c>
      <c r="AJ270" s="22">
        <v>0</v>
      </c>
      <c r="AK270" s="164">
        <f t="shared" si="329"/>
        <v>0</v>
      </c>
      <c r="AL270" s="22">
        <v>1</v>
      </c>
      <c r="AM270" s="164">
        <f t="shared" si="330"/>
        <v>802.72</v>
      </c>
      <c r="AN270" s="22"/>
      <c r="AO270" s="164">
        <f t="shared" si="331"/>
        <v>0</v>
      </c>
      <c r="AP270" s="22"/>
      <c r="AQ270" s="164">
        <f t="shared" si="332"/>
        <v>0</v>
      </c>
      <c r="AR270" s="22"/>
      <c r="AS270" s="164">
        <f t="shared" si="333"/>
        <v>0</v>
      </c>
      <c r="AT270" s="22"/>
      <c r="AU270" s="164">
        <f t="shared" si="416"/>
        <v>0</v>
      </c>
      <c r="AV270" s="22"/>
      <c r="AW270" s="164">
        <f t="shared" si="335"/>
        <v>0</v>
      </c>
      <c r="AX270" s="22"/>
      <c r="AY270" s="164">
        <f t="shared" si="336"/>
        <v>0</v>
      </c>
      <c r="AZ270" s="22"/>
      <c r="BA270" s="164">
        <f t="shared" si="337"/>
        <v>0</v>
      </c>
      <c r="BB270" s="22"/>
      <c r="BC270" s="164">
        <f t="shared" si="468"/>
        <v>0</v>
      </c>
      <c r="BD270" s="22"/>
      <c r="BE270" s="164">
        <f t="shared" si="319"/>
        <v>0</v>
      </c>
      <c r="BF270" s="256">
        <f t="shared" si="339"/>
        <v>802.72</v>
      </c>
      <c r="BG270" s="256">
        <f t="shared" si="340"/>
        <v>802.72</v>
      </c>
      <c r="BH270" s="255" t="b">
        <f t="shared" si="341"/>
        <v>1</v>
      </c>
      <c r="BI270" s="255">
        <f t="shared" si="342"/>
        <v>0</v>
      </c>
      <c r="BJ270" s="250">
        <f t="shared" si="343"/>
        <v>29419049</v>
      </c>
      <c r="BK270" s="251">
        <v>348</v>
      </c>
      <c r="BL270" s="251">
        <v>5</v>
      </c>
      <c r="BM270" s="252">
        <f t="shared" si="344"/>
        <v>1</v>
      </c>
      <c r="BN270" s="252">
        <f t="shared" si="345"/>
        <v>0</v>
      </c>
      <c r="BO270" s="252">
        <f t="shared" si="346"/>
        <v>0</v>
      </c>
      <c r="BP270" s="252">
        <f t="shared" si="347"/>
        <v>0</v>
      </c>
      <c r="BQ270" s="254">
        <f t="shared" si="348"/>
        <v>802.72</v>
      </c>
      <c r="BR270">
        <f t="shared" si="349"/>
        <v>0</v>
      </c>
      <c r="BS270">
        <v>0</v>
      </c>
      <c r="BT270">
        <v>1</v>
      </c>
      <c r="BU270" t="s">
        <v>139</v>
      </c>
      <c r="BV270" t="str">
        <f t="shared" si="350"/>
        <v>1</v>
      </c>
      <c r="BW270" t="str">
        <f t="shared" si="351"/>
        <v>0</v>
      </c>
      <c r="BX270" t="str">
        <f t="shared" si="352"/>
        <v>0</v>
      </c>
      <c r="BY270" t="s">
        <v>23</v>
      </c>
      <c r="BZ270" s="253">
        <f t="shared" si="353"/>
        <v>0</v>
      </c>
      <c r="CA270" s="253">
        <f t="shared" si="354"/>
        <v>0</v>
      </c>
      <c r="CB270" s="253">
        <f t="shared" si="355"/>
        <v>802.72</v>
      </c>
      <c r="CC270" s="253">
        <f t="shared" si="356"/>
        <v>0</v>
      </c>
      <c r="CD270" s="253">
        <f t="shared" si="357"/>
        <v>0</v>
      </c>
      <c r="CE270" s="253">
        <f t="shared" si="358"/>
        <v>0</v>
      </c>
      <c r="CF270" s="253">
        <f t="shared" si="359"/>
        <v>0</v>
      </c>
      <c r="CG270" s="253">
        <f t="shared" si="360"/>
        <v>0</v>
      </c>
      <c r="CH270" s="253">
        <f t="shared" si="361"/>
        <v>0</v>
      </c>
      <c r="CI270" s="253">
        <f t="shared" si="362"/>
        <v>0</v>
      </c>
      <c r="CJ270" s="253">
        <f t="shared" si="363"/>
        <v>0</v>
      </c>
      <c r="CK270" s="253">
        <f t="shared" si="364"/>
        <v>0</v>
      </c>
    </row>
    <row r="271" spans="2:89" ht="20.399999999999999" x14ac:dyDescent="0.3">
      <c r="B271" s="129">
        <v>171</v>
      </c>
      <c r="C271" s="193">
        <v>294011</v>
      </c>
      <c r="D271" s="161">
        <v>29810029</v>
      </c>
      <c r="E271" s="157" t="s">
        <v>393</v>
      </c>
      <c r="F271" s="108" t="s">
        <v>344</v>
      </c>
      <c r="G271" s="108" t="s">
        <v>345</v>
      </c>
      <c r="H271" s="109" t="s">
        <v>18</v>
      </c>
      <c r="I271" s="123"/>
      <c r="J271" s="109" t="s">
        <v>19</v>
      </c>
      <c r="K271" s="111">
        <v>1</v>
      </c>
      <c r="L271" s="156" t="s">
        <v>20</v>
      </c>
      <c r="M271" s="262">
        <f t="shared" si="320"/>
        <v>330.6</v>
      </c>
      <c r="N271" s="141">
        <v>330.6</v>
      </c>
      <c r="O271" s="261">
        <v>0</v>
      </c>
      <c r="P271" s="110">
        <f t="shared" si="321"/>
        <v>330.6</v>
      </c>
      <c r="Q271" s="112" t="s">
        <v>139</v>
      </c>
      <c r="R271" s="113">
        <v>1</v>
      </c>
      <c r="S271" s="114">
        <f t="shared" si="322"/>
        <v>330.6</v>
      </c>
      <c r="T271" s="113">
        <f t="shared" si="264"/>
        <v>0</v>
      </c>
      <c r="U271" s="114">
        <f t="shared" si="323"/>
        <v>0</v>
      </c>
      <c r="V271" s="113">
        <f t="shared" si="265"/>
        <v>0</v>
      </c>
      <c r="W271" s="114">
        <f t="shared" si="324"/>
        <v>0</v>
      </c>
      <c r="X271" s="113">
        <f t="shared" si="267"/>
        <v>0</v>
      </c>
      <c r="Y271" s="114">
        <f t="shared" si="325"/>
        <v>0</v>
      </c>
      <c r="Z271" s="116">
        <f t="shared" si="326"/>
        <v>330.6</v>
      </c>
      <c r="AA271" s="117" t="b">
        <f t="shared" si="327"/>
        <v>1</v>
      </c>
      <c r="AB271" s="109" t="s">
        <v>22</v>
      </c>
      <c r="AC271" s="122"/>
      <c r="AD271" s="109"/>
      <c r="AE271" s="108" t="s">
        <v>23</v>
      </c>
      <c r="AF271" s="119"/>
      <c r="AG271" s="120"/>
      <c r="AH271" s="21">
        <v>0</v>
      </c>
      <c r="AI271" s="164">
        <f t="shared" si="328"/>
        <v>0</v>
      </c>
      <c r="AJ271" s="21">
        <v>0</v>
      </c>
      <c r="AK271" s="164">
        <f t="shared" si="329"/>
        <v>0</v>
      </c>
      <c r="AL271" s="21">
        <v>1</v>
      </c>
      <c r="AM271" s="164">
        <f t="shared" si="330"/>
        <v>330.6</v>
      </c>
      <c r="AN271" s="21">
        <v>0</v>
      </c>
      <c r="AO271" s="164">
        <f t="shared" si="331"/>
        <v>0</v>
      </c>
      <c r="AP271" s="21"/>
      <c r="AQ271" s="164">
        <f t="shared" si="332"/>
        <v>0</v>
      </c>
      <c r="AR271" s="21"/>
      <c r="AS271" s="164">
        <f t="shared" si="333"/>
        <v>0</v>
      </c>
      <c r="AT271" s="21"/>
      <c r="AU271" s="164">
        <f t="shared" si="416"/>
        <v>0</v>
      </c>
      <c r="AV271" s="21"/>
      <c r="AW271" s="164">
        <f t="shared" si="335"/>
        <v>0</v>
      </c>
      <c r="AX271" s="21"/>
      <c r="AY271" s="164">
        <f t="shared" si="336"/>
        <v>0</v>
      </c>
      <c r="AZ271" s="21"/>
      <c r="BA271" s="164">
        <f t="shared" si="337"/>
        <v>0</v>
      </c>
      <c r="BB271" s="21"/>
      <c r="BC271" s="164">
        <f t="shared" si="468"/>
        <v>0</v>
      </c>
      <c r="BD271" s="21"/>
      <c r="BE271" s="164">
        <f t="shared" si="319"/>
        <v>0</v>
      </c>
      <c r="BF271" s="256">
        <f t="shared" si="339"/>
        <v>330.6</v>
      </c>
      <c r="BG271" s="256">
        <f t="shared" si="340"/>
        <v>330.6</v>
      </c>
      <c r="BH271" s="255" t="b">
        <f t="shared" si="341"/>
        <v>1</v>
      </c>
      <c r="BI271" s="255">
        <f t="shared" si="342"/>
        <v>0</v>
      </c>
      <c r="BJ271" s="250">
        <f t="shared" si="343"/>
        <v>29810029</v>
      </c>
      <c r="BK271" s="251">
        <v>348</v>
      </c>
      <c r="BL271" s="251">
        <v>5</v>
      </c>
      <c r="BM271" s="252">
        <f t="shared" si="344"/>
        <v>1</v>
      </c>
      <c r="BN271" s="252">
        <f t="shared" si="345"/>
        <v>0</v>
      </c>
      <c r="BO271" s="252">
        <f t="shared" si="346"/>
        <v>0</v>
      </c>
      <c r="BP271" s="252">
        <f t="shared" si="347"/>
        <v>0</v>
      </c>
      <c r="BQ271" s="254">
        <f t="shared" si="348"/>
        <v>330.6</v>
      </c>
      <c r="BR271">
        <f t="shared" si="349"/>
        <v>0</v>
      </c>
      <c r="BS271">
        <v>0</v>
      </c>
      <c r="BT271">
        <v>1</v>
      </c>
      <c r="BU271" t="s">
        <v>139</v>
      </c>
      <c r="BV271" t="str">
        <f t="shared" si="350"/>
        <v>1</v>
      </c>
      <c r="BW271" t="str">
        <f t="shared" si="351"/>
        <v>0</v>
      </c>
      <c r="BX271" t="str">
        <f t="shared" si="352"/>
        <v>0</v>
      </c>
      <c r="BY271" t="s">
        <v>23</v>
      </c>
      <c r="BZ271" s="253">
        <f t="shared" si="353"/>
        <v>0</v>
      </c>
      <c r="CA271" s="253">
        <f t="shared" si="354"/>
        <v>0</v>
      </c>
      <c r="CB271" s="253">
        <f t="shared" si="355"/>
        <v>330.6</v>
      </c>
      <c r="CC271" s="253">
        <f t="shared" si="356"/>
        <v>0</v>
      </c>
      <c r="CD271" s="253">
        <f t="shared" si="357"/>
        <v>0</v>
      </c>
      <c r="CE271" s="253">
        <f t="shared" si="358"/>
        <v>0</v>
      </c>
      <c r="CF271" s="253">
        <f t="shared" si="359"/>
        <v>0</v>
      </c>
      <c r="CG271" s="253">
        <f t="shared" si="360"/>
        <v>0</v>
      </c>
      <c r="CH271" s="253">
        <f t="shared" si="361"/>
        <v>0</v>
      </c>
      <c r="CI271" s="253">
        <f t="shared" si="362"/>
        <v>0</v>
      </c>
      <c r="CJ271" s="253">
        <f t="shared" si="363"/>
        <v>0</v>
      </c>
      <c r="CK271" s="253">
        <f t="shared" si="364"/>
        <v>0</v>
      </c>
    </row>
    <row r="272" spans="2:89" s="228" customFormat="1" ht="20.399999999999999" x14ac:dyDescent="0.3">
      <c r="B272" s="227">
        <v>171</v>
      </c>
      <c r="C272" s="193">
        <v>294011</v>
      </c>
      <c r="D272" s="161">
        <v>29419049</v>
      </c>
      <c r="E272" s="157" t="s">
        <v>394</v>
      </c>
      <c r="F272" s="229" t="s">
        <v>344</v>
      </c>
      <c r="G272" s="229" t="s">
        <v>345</v>
      </c>
      <c r="H272" s="230" t="s">
        <v>18</v>
      </c>
      <c r="I272" s="227"/>
      <c r="J272" s="230" t="s">
        <v>19</v>
      </c>
      <c r="K272" s="232">
        <v>10</v>
      </c>
      <c r="L272" s="158" t="s">
        <v>20</v>
      </c>
      <c r="M272" s="262">
        <f t="shared" si="320"/>
        <v>40.6</v>
      </c>
      <c r="N272" s="241">
        <v>40.6</v>
      </c>
      <c r="O272" s="260">
        <v>0</v>
      </c>
      <c r="P272" s="110">
        <f t="shared" si="321"/>
        <v>406</v>
      </c>
      <c r="Q272" s="160" t="s">
        <v>139</v>
      </c>
      <c r="R272" s="235">
        <v>10</v>
      </c>
      <c r="S272" s="114">
        <f t="shared" si="322"/>
        <v>406</v>
      </c>
      <c r="T272" s="235">
        <f t="shared" si="264"/>
        <v>0</v>
      </c>
      <c r="U272" s="114">
        <f t="shared" si="323"/>
        <v>0</v>
      </c>
      <c r="V272" s="235">
        <f t="shared" si="265"/>
        <v>0</v>
      </c>
      <c r="W272" s="114">
        <f t="shared" si="324"/>
        <v>0</v>
      </c>
      <c r="X272" s="235">
        <f t="shared" si="267"/>
        <v>0</v>
      </c>
      <c r="Y272" s="114">
        <f t="shared" si="325"/>
        <v>0</v>
      </c>
      <c r="Z272" s="234">
        <f t="shared" si="326"/>
        <v>406</v>
      </c>
      <c r="AA272" s="236" t="b">
        <f t="shared" si="327"/>
        <v>1</v>
      </c>
      <c r="AB272" s="230" t="s">
        <v>22</v>
      </c>
      <c r="AC272" s="243"/>
      <c r="AD272" s="230"/>
      <c r="AE272" s="229" t="s">
        <v>23</v>
      </c>
      <c r="AF272" s="244"/>
      <c r="AG272" s="245"/>
      <c r="AH272" s="240">
        <v>0</v>
      </c>
      <c r="AI272" s="164">
        <f t="shared" si="328"/>
        <v>0</v>
      </c>
      <c r="AJ272" s="240">
        <v>0</v>
      </c>
      <c r="AK272" s="164">
        <f t="shared" si="329"/>
        <v>0</v>
      </c>
      <c r="AL272" s="240">
        <v>10</v>
      </c>
      <c r="AM272" s="164">
        <f t="shared" si="330"/>
        <v>406</v>
      </c>
      <c r="AN272" s="240">
        <v>0</v>
      </c>
      <c r="AO272" s="164">
        <f t="shared" si="331"/>
        <v>0</v>
      </c>
      <c r="AP272" s="240"/>
      <c r="AQ272" s="164">
        <f t="shared" si="332"/>
        <v>0</v>
      </c>
      <c r="AR272" s="240"/>
      <c r="AS272" s="164">
        <f t="shared" si="333"/>
        <v>0</v>
      </c>
      <c r="AT272" s="240"/>
      <c r="AU272" s="164">
        <f t="shared" si="416"/>
        <v>0</v>
      </c>
      <c r="AV272" s="240"/>
      <c r="AW272" s="164">
        <f t="shared" si="335"/>
        <v>0</v>
      </c>
      <c r="AX272" s="240"/>
      <c r="AY272" s="164">
        <f t="shared" si="336"/>
        <v>0</v>
      </c>
      <c r="AZ272" s="240"/>
      <c r="BA272" s="164">
        <f t="shared" si="337"/>
        <v>0</v>
      </c>
      <c r="BB272" s="240"/>
      <c r="BC272" s="164">
        <f t="shared" si="468"/>
        <v>0</v>
      </c>
      <c r="BD272" s="240"/>
      <c r="BE272" s="164">
        <f t="shared" si="319"/>
        <v>0</v>
      </c>
      <c r="BF272" s="256">
        <f t="shared" si="339"/>
        <v>406</v>
      </c>
      <c r="BG272" s="256">
        <f t="shared" si="340"/>
        <v>406</v>
      </c>
      <c r="BH272" s="255" t="b">
        <f t="shared" si="341"/>
        <v>1</v>
      </c>
      <c r="BI272" s="255">
        <f t="shared" si="342"/>
        <v>0</v>
      </c>
      <c r="BJ272" s="250">
        <f t="shared" si="343"/>
        <v>29419049</v>
      </c>
      <c r="BK272" s="251">
        <v>348</v>
      </c>
      <c r="BL272" s="251">
        <v>5</v>
      </c>
      <c r="BM272" s="252">
        <f t="shared" si="344"/>
        <v>10</v>
      </c>
      <c r="BN272" s="252">
        <f t="shared" si="345"/>
        <v>0</v>
      </c>
      <c r="BO272" s="252">
        <f t="shared" si="346"/>
        <v>0</v>
      </c>
      <c r="BP272" s="252">
        <f t="shared" si="347"/>
        <v>0</v>
      </c>
      <c r="BQ272" s="254">
        <f t="shared" si="348"/>
        <v>40.6</v>
      </c>
      <c r="BR272">
        <f t="shared" si="349"/>
        <v>0</v>
      </c>
      <c r="BS272">
        <v>0</v>
      </c>
      <c r="BT272">
        <v>1</v>
      </c>
      <c r="BU272" t="s">
        <v>139</v>
      </c>
      <c r="BV272" t="str">
        <f t="shared" si="350"/>
        <v>1</v>
      </c>
      <c r="BW272" t="str">
        <f t="shared" si="351"/>
        <v>0</v>
      </c>
      <c r="BX272" t="str">
        <f t="shared" si="352"/>
        <v>0</v>
      </c>
      <c r="BY272" t="s">
        <v>23</v>
      </c>
      <c r="BZ272" s="253">
        <f t="shared" si="353"/>
        <v>0</v>
      </c>
      <c r="CA272" s="253">
        <f t="shared" si="354"/>
        <v>0</v>
      </c>
      <c r="CB272" s="253">
        <f t="shared" si="355"/>
        <v>406</v>
      </c>
      <c r="CC272" s="253">
        <f t="shared" si="356"/>
        <v>0</v>
      </c>
      <c r="CD272" s="253">
        <f t="shared" si="357"/>
        <v>0</v>
      </c>
      <c r="CE272" s="253">
        <f t="shared" si="358"/>
        <v>0</v>
      </c>
      <c r="CF272" s="253">
        <f t="shared" si="359"/>
        <v>0</v>
      </c>
      <c r="CG272" s="253">
        <f t="shared" si="360"/>
        <v>0</v>
      </c>
      <c r="CH272" s="253">
        <f t="shared" si="361"/>
        <v>0</v>
      </c>
      <c r="CI272" s="253">
        <f t="shared" si="362"/>
        <v>0</v>
      </c>
      <c r="CJ272" s="253">
        <f t="shared" si="363"/>
        <v>0</v>
      </c>
      <c r="CK272" s="253">
        <f t="shared" si="364"/>
        <v>0</v>
      </c>
    </row>
    <row r="273" spans="2:89" s="228" customFormat="1" ht="27.75" customHeight="1" x14ac:dyDescent="0.3">
      <c r="B273" s="227">
        <v>171</v>
      </c>
      <c r="C273" s="193">
        <v>294011</v>
      </c>
      <c r="D273" s="161">
        <v>24610117</v>
      </c>
      <c r="E273" s="157" t="s">
        <v>395</v>
      </c>
      <c r="F273" s="229" t="s">
        <v>344</v>
      </c>
      <c r="G273" s="229" t="s">
        <v>345</v>
      </c>
      <c r="H273" s="230" t="s">
        <v>18</v>
      </c>
      <c r="I273" s="227"/>
      <c r="J273" s="230" t="s">
        <v>19</v>
      </c>
      <c r="K273" s="232">
        <v>10</v>
      </c>
      <c r="L273" s="158" t="s">
        <v>20</v>
      </c>
      <c r="M273" s="262">
        <f t="shared" si="320"/>
        <v>110.2</v>
      </c>
      <c r="N273" s="241">
        <v>110.2</v>
      </c>
      <c r="O273" s="261">
        <v>0</v>
      </c>
      <c r="P273" s="110">
        <f t="shared" si="321"/>
        <v>1102</v>
      </c>
      <c r="Q273" s="160" t="s">
        <v>139</v>
      </c>
      <c r="R273" s="235">
        <v>10</v>
      </c>
      <c r="S273" s="114">
        <f t="shared" si="322"/>
        <v>1102</v>
      </c>
      <c r="T273" s="235">
        <f t="shared" si="264"/>
        <v>0</v>
      </c>
      <c r="U273" s="114">
        <f t="shared" si="323"/>
        <v>0</v>
      </c>
      <c r="V273" s="235">
        <f t="shared" si="265"/>
        <v>0</v>
      </c>
      <c r="W273" s="114">
        <f t="shared" si="324"/>
        <v>0</v>
      </c>
      <c r="X273" s="235">
        <f t="shared" si="267"/>
        <v>0</v>
      </c>
      <c r="Y273" s="114">
        <f t="shared" si="325"/>
        <v>0</v>
      </c>
      <c r="Z273" s="234">
        <f t="shared" si="326"/>
        <v>1102</v>
      </c>
      <c r="AA273" s="236" t="b">
        <f t="shared" si="327"/>
        <v>1</v>
      </c>
      <c r="AB273" s="230" t="s">
        <v>22</v>
      </c>
      <c r="AC273" s="243"/>
      <c r="AD273" s="230"/>
      <c r="AE273" s="229" t="s">
        <v>23</v>
      </c>
      <c r="AF273" s="244"/>
      <c r="AG273" s="245"/>
      <c r="AH273" s="240">
        <v>0</v>
      </c>
      <c r="AI273" s="164">
        <f t="shared" si="328"/>
        <v>0</v>
      </c>
      <c r="AJ273" s="240">
        <v>0</v>
      </c>
      <c r="AK273" s="164">
        <f t="shared" si="329"/>
        <v>0</v>
      </c>
      <c r="AL273" s="240">
        <v>10</v>
      </c>
      <c r="AM273" s="164">
        <f t="shared" si="330"/>
        <v>1102</v>
      </c>
      <c r="AN273" s="240">
        <v>0</v>
      </c>
      <c r="AO273" s="164">
        <f t="shared" si="331"/>
        <v>0</v>
      </c>
      <c r="AP273" s="240"/>
      <c r="AQ273" s="164">
        <f t="shared" si="332"/>
        <v>0</v>
      </c>
      <c r="AR273" s="240"/>
      <c r="AS273" s="164">
        <f t="shared" si="333"/>
        <v>0</v>
      </c>
      <c r="AT273" s="240"/>
      <c r="AU273" s="164">
        <f t="shared" si="416"/>
        <v>0</v>
      </c>
      <c r="AV273" s="240"/>
      <c r="AW273" s="164">
        <f t="shared" si="335"/>
        <v>0</v>
      </c>
      <c r="AX273" s="240"/>
      <c r="AY273" s="164">
        <f t="shared" si="336"/>
        <v>0</v>
      </c>
      <c r="AZ273" s="240"/>
      <c r="BA273" s="164">
        <f t="shared" si="337"/>
        <v>0</v>
      </c>
      <c r="BB273" s="240"/>
      <c r="BC273" s="164">
        <f t="shared" si="468"/>
        <v>0</v>
      </c>
      <c r="BD273" s="240"/>
      <c r="BE273" s="164">
        <f t="shared" si="319"/>
        <v>0</v>
      </c>
      <c r="BF273" s="256">
        <f t="shared" si="339"/>
        <v>1102</v>
      </c>
      <c r="BG273" s="256">
        <f t="shared" si="340"/>
        <v>1102</v>
      </c>
      <c r="BH273" s="255" t="b">
        <f t="shared" si="341"/>
        <v>1</v>
      </c>
      <c r="BI273" s="255">
        <f t="shared" si="342"/>
        <v>0</v>
      </c>
      <c r="BJ273" s="250">
        <f t="shared" si="343"/>
        <v>24610117</v>
      </c>
      <c r="BK273" s="251">
        <v>348</v>
      </c>
      <c r="BL273" s="251">
        <v>5</v>
      </c>
      <c r="BM273" s="252">
        <f t="shared" si="344"/>
        <v>10</v>
      </c>
      <c r="BN273" s="252">
        <f t="shared" si="345"/>
        <v>0</v>
      </c>
      <c r="BO273" s="252">
        <f t="shared" si="346"/>
        <v>0</v>
      </c>
      <c r="BP273" s="252">
        <f t="shared" si="347"/>
        <v>0</v>
      </c>
      <c r="BQ273" s="254">
        <f t="shared" si="348"/>
        <v>110.2</v>
      </c>
      <c r="BR273">
        <f t="shared" si="349"/>
        <v>0</v>
      </c>
      <c r="BS273">
        <v>0</v>
      </c>
      <c r="BT273">
        <v>1</v>
      </c>
      <c r="BU273" t="s">
        <v>139</v>
      </c>
      <c r="BV273" t="str">
        <f t="shared" si="350"/>
        <v>1</v>
      </c>
      <c r="BW273" t="str">
        <f t="shared" si="351"/>
        <v>0</v>
      </c>
      <c r="BX273" t="str">
        <f t="shared" si="352"/>
        <v>0</v>
      </c>
      <c r="BY273" t="s">
        <v>23</v>
      </c>
      <c r="BZ273" s="253">
        <f t="shared" si="353"/>
        <v>0</v>
      </c>
      <c r="CA273" s="253">
        <f t="shared" si="354"/>
        <v>0</v>
      </c>
      <c r="CB273" s="253">
        <f t="shared" si="355"/>
        <v>1102</v>
      </c>
      <c r="CC273" s="253">
        <f t="shared" si="356"/>
        <v>0</v>
      </c>
      <c r="CD273" s="253">
        <f t="shared" si="357"/>
        <v>0</v>
      </c>
      <c r="CE273" s="253">
        <f t="shared" si="358"/>
        <v>0</v>
      </c>
      <c r="CF273" s="253">
        <f t="shared" si="359"/>
        <v>0</v>
      </c>
      <c r="CG273" s="253">
        <f t="shared" si="360"/>
        <v>0</v>
      </c>
      <c r="CH273" s="253">
        <f t="shared" si="361"/>
        <v>0</v>
      </c>
      <c r="CI273" s="253">
        <f t="shared" si="362"/>
        <v>0</v>
      </c>
      <c r="CJ273" s="253">
        <f t="shared" si="363"/>
        <v>0</v>
      </c>
      <c r="CK273" s="253">
        <f t="shared" si="364"/>
        <v>0</v>
      </c>
    </row>
    <row r="274" spans="2:89" s="228" customFormat="1" ht="27.75" customHeight="1" x14ac:dyDescent="0.3">
      <c r="B274" s="227">
        <v>171</v>
      </c>
      <c r="C274" s="193">
        <v>294011</v>
      </c>
      <c r="D274" s="161">
        <v>29410216</v>
      </c>
      <c r="E274" s="157" t="s">
        <v>399</v>
      </c>
      <c r="F274" s="229" t="s">
        <v>344</v>
      </c>
      <c r="G274" s="229" t="s">
        <v>345</v>
      </c>
      <c r="H274" s="230" t="s">
        <v>18</v>
      </c>
      <c r="I274" s="227"/>
      <c r="J274" s="230" t="s">
        <v>19</v>
      </c>
      <c r="K274" s="232">
        <v>6</v>
      </c>
      <c r="L274" s="158" t="s">
        <v>20</v>
      </c>
      <c r="M274" s="262">
        <f t="shared" si="320"/>
        <v>549.84</v>
      </c>
      <c r="N274" s="241">
        <v>549.84</v>
      </c>
      <c r="O274" s="260">
        <v>0</v>
      </c>
      <c r="P274" s="110">
        <f t="shared" si="321"/>
        <v>3299.04</v>
      </c>
      <c r="Q274" s="160" t="s">
        <v>139</v>
      </c>
      <c r="R274" s="235">
        <v>6</v>
      </c>
      <c r="S274" s="114">
        <f t="shared" si="322"/>
        <v>3299.04</v>
      </c>
      <c r="T274" s="235">
        <f t="shared" si="264"/>
        <v>0</v>
      </c>
      <c r="U274" s="114">
        <f t="shared" si="323"/>
        <v>0</v>
      </c>
      <c r="V274" s="235">
        <f t="shared" si="265"/>
        <v>0</v>
      </c>
      <c r="W274" s="114">
        <f t="shared" si="324"/>
        <v>0</v>
      </c>
      <c r="X274" s="235">
        <f t="shared" si="267"/>
        <v>0</v>
      </c>
      <c r="Y274" s="114">
        <f t="shared" si="325"/>
        <v>0</v>
      </c>
      <c r="Z274" s="234">
        <f t="shared" si="326"/>
        <v>3299.04</v>
      </c>
      <c r="AA274" s="236" t="b">
        <f t="shared" si="327"/>
        <v>1</v>
      </c>
      <c r="AB274" s="230" t="s">
        <v>22</v>
      </c>
      <c r="AC274" s="243"/>
      <c r="AD274" s="230"/>
      <c r="AE274" s="229" t="s">
        <v>23</v>
      </c>
      <c r="AF274" s="244"/>
      <c r="AG274" s="245"/>
      <c r="AH274" s="240">
        <v>0</v>
      </c>
      <c r="AI274" s="164">
        <f t="shared" si="328"/>
        <v>0</v>
      </c>
      <c r="AJ274" s="240">
        <v>0</v>
      </c>
      <c r="AK274" s="164">
        <f t="shared" si="329"/>
        <v>0</v>
      </c>
      <c r="AL274" s="240">
        <v>6</v>
      </c>
      <c r="AM274" s="164">
        <f t="shared" si="330"/>
        <v>3299.04</v>
      </c>
      <c r="AN274" s="240">
        <v>0</v>
      </c>
      <c r="AO274" s="164">
        <f t="shared" si="331"/>
        <v>0</v>
      </c>
      <c r="AP274" s="240"/>
      <c r="AQ274" s="164">
        <f t="shared" si="332"/>
        <v>0</v>
      </c>
      <c r="AR274" s="240"/>
      <c r="AS274" s="164">
        <f t="shared" si="333"/>
        <v>0</v>
      </c>
      <c r="AT274" s="240"/>
      <c r="AU274" s="164">
        <f t="shared" si="416"/>
        <v>0</v>
      </c>
      <c r="AV274" s="240"/>
      <c r="AW274" s="164">
        <f t="shared" si="335"/>
        <v>0</v>
      </c>
      <c r="AX274" s="240"/>
      <c r="AY274" s="164">
        <f t="shared" si="336"/>
        <v>0</v>
      </c>
      <c r="AZ274" s="240"/>
      <c r="BA274" s="164">
        <f t="shared" si="337"/>
        <v>0</v>
      </c>
      <c r="BB274" s="240"/>
      <c r="BC274" s="164">
        <f t="shared" si="468"/>
        <v>0</v>
      </c>
      <c r="BD274" s="240"/>
      <c r="BE274" s="164">
        <f t="shared" si="319"/>
        <v>0</v>
      </c>
      <c r="BF274" s="256">
        <f t="shared" si="339"/>
        <v>3299.04</v>
      </c>
      <c r="BG274" s="256">
        <f t="shared" si="340"/>
        <v>3299.04</v>
      </c>
      <c r="BH274" s="255" t="b">
        <f t="shared" si="341"/>
        <v>1</v>
      </c>
      <c r="BI274" s="255">
        <f t="shared" si="342"/>
        <v>0</v>
      </c>
      <c r="BJ274" s="250">
        <f t="shared" si="343"/>
        <v>29410216</v>
      </c>
      <c r="BK274" s="251">
        <v>348</v>
      </c>
      <c r="BL274" s="251">
        <v>5</v>
      </c>
      <c r="BM274" s="252">
        <f t="shared" si="344"/>
        <v>6</v>
      </c>
      <c r="BN274" s="252">
        <f t="shared" si="345"/>
        <v>0</v>
      </c>
      <c r="BO274" s="252">
        <f t="shared" si="346"/>
        <v>0</v>
      </c>
      <c r="BP274" s="252">
        <f t="shared" si="347"/>
        <v>0</v>
      </c>
      <c r="BQ274" s="254">
        <f t="shared" si="348"/>
        <v>549.84</v>
      </c>
      <c r="BR274">
        <f t="shared" si="349"/>
        <v>0</v>
      </c>
      <c r="BS274">
        <v>0</v>
      </c>
      <c r="BT274">
        <v>1</v>
      </c>
      <c r="BU274" t="s">
        <v>139</v>
      </c>
      <c r="BV274" t="str">
        <f t="shared" si="350"/>
        <v>1</v>
      </c>
      <c r="BW274" t="str">
        <f t="shared" si="351"/>
        <v>0</v>
      </c>
      <c r="BX274" t="str">
        <f t="shared" si="352"/>
        <v>0</v>
      </c>
      <c r="BY274" t="s">
        <v>23</v>
      </c>
      <c r="BZ274" s="253">
        <f t="shared" si="353"/>
        <v>0</v>
      </c>
      <c r="CA274" s="253">
        <f t="shared" si="354"/>
        <v>0</v>
      </c>
      <c r="CB274" s="253">
        <f t="shared" si="355"/>
        <v>3299.04</v>
      </c>
      <c r="CC274" s="253">
        <f t="shared" si="356"/>
        <v>0</v>
      </c>
      <c r="CD274" s="253">
        <f t="shared" si="357"/>
        <v>0</v>
      </c>
      <c r="CE274" s="253">
        <f t="shared" si="358"/>
        <v>0</v>
      </c>
      <c r="CF274" s="253">
        <f t="shared" si="359"/>
        <v>0</v>
      </c>
      <c r="CG274" s="253">
        <f t="shared" si="360"/>
        <v>0</v>
      </c>
      <c r="CH274" s="253">
        <f t="shared" si="361"/>
        <v>0</v>
      </c>
      <c r="CI274" s="253">
        <f t="shared" si="362"/>
        <v>0</v>
      </c>
      <c r="CJ274" s="253">
        <f t="shared" si="363"/>
        <v>0</v>
      </c>
      <c r="CK274" s="253">
        <f t="shared" si="364"/>
        <v>0</v>
      </c>
    </row>
    <row r="275" spans="2:89" s="228" customFormat="1" ht="27.75" customHeight="1" x14ac:dyDescent="0.3">
      <c r="B275" s="227">
        <v>171</v>
      </c>
      <c r="C275" s="193">
        <v>294011</v>
      </c>
      <c r="D275" s="161">
        <v>29419082</v>
      </c>
      <c r="E275" s="157" t="s">
        <v>398</v>
      </c>
      <c r="F275" s="229" t="s">
        <v>344</v>
      </c>
      <c r="G275" s="229" t="s">
        <v>345</v>
      </c>
      <c r="H275" s="230" t="s">
        <v>18</v>
      </c>
      <c r="I275" s="227"/>
      <c r="J275" s="230" t="s">
        <v>19</v>
      </c>
      <c r="K275" s="232">
        <v>25</v>
      </c>
      <c r="L275" s="158" t="s">
        <v>20</v>
      </c>
      <c r="M275" s="262">
        <f t="shared" si="320"/>
        <v>75.400000000000006</v>
      </c>
      <c r="N275" s="241">
        <v>75.400000000000006</v>
      </c>
      <c r="O275" s="261">
        <v>0</v>
      </c>
      <c r="P275" s="110">
        <f t="shared" si="321"/>
        <v>1885.0000000000002</v>
      </c>
      <c r="Q275" s="160" t="s">
        <v>139</v>
      </c>
      <c r="R275" s="235">
        <v>25</v>
      </c>
      <c r="S275" s="114">
        <f t="shared" si="322"/>
        <v>1885.0000000000002</v>
      </c>
      <c r="T275" s="235">
        <f t="shared" si="264"/>
        <v>0</v>
      </c>
      <c r="U275" s="114">
        <f t="shared" si="323"/>
        <v>0</v>
      </c>
      <c r="V275" s="235">
        <f t="shared" si="265"/>
        <v>0</v>
      </c>
      <c r="W275" s="114">
        <f t="shared" si="324"/>
        <v>0</v>
      </c>
      <c r="X275" s="235">
        <f t="shared" si="267"/>
        <v>0</v>
      </c>
      <c r="Y275" s="114">
        <f t="shared" si="325"/>
        <v>0</v>
      </c>
      <c r="Z275" s="234">
        <f t="shared" si="326"/>
        <v>1885.0000000000002</v>
      </c>
      <c r="AA275" s="236" t="b">
        <f t="shared" si="327"/>
        <v>1</v>
      </c>
      <c r="AB275" s="230" t="s">
        <v>22</v>
      </c>
      <c r="AC275" s="243"/>
      <c r="AD275" s="230"/>
      <c r="AE275" s="229" t="s">
        <v>23</v>
      </c>
      <c r="AF275" s="244"/>
      <c r="AG275" s="245"/>
      <c r="AH275" s="240">
        <v>0</v>
      </c>
      <c r="AI275" s="164">
        <f t="shared" si="328"/>
        <v>0</v>
      </c>
      <c r="AJ275" s="240">
        <v>0</v>
      </c>
      <c r="AK275" s="164">
        <f t="shared" si="329"/>
        <v>0</v>
      </c>
      <c r="AL275" s="240">
        <v>25</v>
      </c>
      <c r="AM275" s="164">
        <f t="shared" si="330"/>
        <v>1885.0000000000002</v>
      </c>
      <c r="AN275" s="240">
        <v>0</v>
      </c>
      <c r="AO275" s="164">
        <f t="shared" si="331"/>
        <v>0</v>
      </c>
      <c r="AP275" s="240"/>
      <c r="AQ275" s="164">
        <f t="shared" si="332"/>
        <v>0</v>
      </c>
      <c r="AR275" s="240"/>
      <c r="AS275" s="164">
        <f t="shared" si="333"/>
        <v>0</v>
      </c>
      <c r="AT275" s="240"/>
      <c r="AU275" s="164">
        <f t="shared" si="416"/>
        <v>0</v>
      </c>
      <c r="AV275" s="240"/>
      <c r="AW275" s="164">
        <f t="shared" si="335"/>
        <v>0</v>
      </c>
      <c r="AX275" s="240"/>
      <c r="AY275" s="164">
        <f t="shared" si="336"/>
        <v>0</v>
      </c>
      <c r="AZ275" s="240"/>
      <c r="BA275" s="164">
        <f t="shared" si="337"/>
        <v>0</v>
      </c>
      <c r="BB275" s="240"/>
      <c r="BC275" s="164">
        <f t="shared" si="468"/>
        <v>0</v>
      </c>
      <c r="BD275" s="240"/>
      <c r="BE275" s="164">
        <f t="shared" si="319"/>
        <v>0</v>
      </c>
      <c r="BF275" s="256">
        <f t="shared" si="339"/>
        <v>1885.0000000000002</v>
      </c>
      <c r="BG275" s="256">
        <f t="shared" si="340"/>
        <v>1885.0000000000002</v>
      </c>
      <c r="BH275" s="255" t="b">
        <f t="shared" si="341"/>
        <v>1</v>
      </c>
      <c r="BI275" s="255">
        <f t="shared" si="342"/>
        <v>0</v>
      </c>
      <c r="BJ275" s="250">
        <f t="shared" si="343"/>
        <v>29419082</v>
      </c>
      <c r="BK275" s="251">
        <v>348</v>
      </c>
      <c r="BL275" s="251">
        <v>5</v>
      </c>
      <c r="BM275" s="252">
        <f t="shared" si="344"/>
        <v>25</v>
      </c>
      <c r="BN275" s="252">
        <f t="shared" si="345"/>
        <v>0</v>
      </c>
      <c r="BO275" s="252">
        <f t="shared" si="346"/>
        <v>0</v>
      </c>
      <c r="BP275" s="252">
        <f t="shared" si="347"/>
        <v>0</v>
      </c>
      <c r="BQ275" s="254">
        <f t="shared" si="348"/>
        <v>75.400000000000006</v>
      </c>
      <c r="BR275">
        <f t="shared" si="349"/>
        <v>0</v>
      </c>
      <c r="BS275">
        <v>0</v>
      </c>
      <c r="BT275">
        <v>1</v>
      </c>
      <c r="BU275" t="s">
        <v>139</v>
      </c>
      <c r="BV275" t="str">
        <f t="shared" si="350"/>
        <v>1</v>
      </c>
      <c r="BW275" t="str">
        <f t="shared" si="351"/>
        <v>0</v>
      </c>
      <c r="BX275" t="str">
        <f t="shared" si="352"/>
        <v>0</v>
      </c>
      <c r="BY275" t="s">
        <v>23</v>
      </c>
      <c r="BZ275" s="253">
        <f t="shared" si="353"/>
        <v>0</v>
      </c>
      <c r="CA275" s="253">
        <f t="shared" si="354"/>
        <v>0</v>
      </c>
      <c r="CB275" s="253">
        <f t="shared" si="355"/>
        <v>1885.0000000000002</v>
      </c>
      <c r="CC275" s="253">
        <f t="shared" si="356"/>
        <v>0</v>
      </c>
      <c r="CD275" s="253">
        <f t="shared" si="357"/>
        <v>0</v>
      </c>
      <c r="CE275" s="253">
        <f t="shared" si="358"/>
        <v>0</v>
      </c>
      <c r="CF275" s="253">
        <f t="shared" si="359"/>
        <v>0</v>
      </c>
      <c r="CG275" s="253">
        <f t="shared" si="360"/>
        <v>0</v>
      </c>
      <c r="CH275" s="253">
        <f t="shared" si="361"/>
        <v>0</v>
      </c>
      <c r="CI275" s="253">
        <f t="shared" si="362"/>
        <v>0</v>
      </c>
      <c r="CJ275" s="253">
        <f t="shared" si="363"/>
        <v>0</v>
      </c>
      <c r="CK275" s="253">
        <f t="shared" si="364"/>
        <v>0</v>
      </c>
    </row>
    <row r="276" spans="2:89" ht="27.75" customHeight="1" x14ac:dyDescent="0.3">
      <c r="B276" s="227">
        <v>171</v>
      </c>
      <c r="C276" s="193">
        <v>294011</v>
      </c>
      <c r="D276" s="161">
        <v>29419051</v>
      </c>
      <c r="E276" s="157" t="s">
        <v>397</v>
      </c>
      <c r="F276" s="108" t="s">
        <v>344</v>
      </c>
      <c r="G276" s="108" t="s">
        <v>345</v>
      </c>
      <c r="H276" s="109" t="s">
        <v>18</v>
      </c>
      <c r="I276" s="123"/>
      <c r="J276" s="109" t="s">
        <v>19</v>
      </c>
      <c r="K276" s="111">
        <v>15</v>
      </c>
      <c r="L276" s="156" t="s">
        <v>20</v>
      </c>
      <c r="M276" s="262">
        <f t="shared" si="320"/>
        <v>40.6</v>
      </c>
      <c r="N276" s="141">
        <v>40.6</v>
      </c>
      <c r="O276" s="260">
        <v>0</v>
      </c>
      <c r="P276" s="110">
        <f t="shared" si="321"/>
        <v>609</v>
      </c>
      <c r="Q276" s="112" t="s">
        <v>139</v>
      </c>
      <c r="R276" s="113">
        <v>15</v>
      </c>
      <c r="S276" s="114">
        <f t="shared" si="322"/>
        <v>609</v>
      </c>
      <c r="T276" s="113">
        <v>0</v>
      </c>
      <c r="U276" s="114">
        <f t="shared" si="323"/>
        <v>0</v>
      </c>
      <c r="V276" s="113">
        <f t="shared" si="265"/>
        <v>0</v>
      </c>
      <c r="W276" s="114">
        <f t="shared" si="324"/>
        <v>0</v>
      </c>
      <c r="X276" s="113">
        <f t="shared" si="267"/>
        <v>0</v>
      </c>
      <c r="Y276" s="114">
        <f t="shared" si="325"/>
        <v>0</v>
      </c>
      <c r="Z276" s="116">
        <f t="shared" si="326"/>
        <v>609</v>
      </c>
      <c r="AA276" s="117" t="b">
        <f t="shared" si="327"/>
        <v>1</v>
      </c>
      <c r="AB276" s="109" t="s">
        <v>22</v>
      </c>
      <c r="AC276" s="122"/>
      <c r="AD276" s="109"/>
      <c r="AE276" s="108" t="s">
        <v>23</v>
      </c>
      <c r="AF276" s="119"/>
      <c r="AG276" s="120"/>
      <c r="AH276" s="21">
        <v>0</v>
      </c>
      <c r="AI276" s="164">
        <f t="shared" si="328"/>
        <v>0</v>
      </c>
      <c r="AJ276" s="21">
        <v>0</v>
      </c>
      <c r="AK276" s="164">
        <f t="shared" si="329"/>
        <v>0</v>
      </c>
      <c r="AL276" s="21">
        <v>15</v>
      </c>
      <c r="AM276" s="164">
        <f t="shared" si="330"/>
        <v>609</v>
      </c>
      <c r="AN276" s="21">
        <v>0</v>
      </c>
      <c r="AO276" s="164">
        <f t="shared" si="331"/>
        <v>0</v>
      </c>
      <c r="AP276" s="21"/>
      <c r="AQ276" s="164">
        <f t="shared" si="332"/>
        <v>0</v>
      </c>
      <c r="AR276" s="21"/>
      <c r="AS276" s="164">
        <f t="shared" si="333"/>
        <v>0</v>
      </c>
      <c r="AT276" s="21"/>
      <c r="AU276" s="164">
        <f t="shared" si="416"/>
        <v>0</v>
      </c>
      <c r="AV276" s="21"/>
      <c r="AW276" s="164">
        <f t="shared" si="335"/>
        <v>0</v>
      </c>
      <c r="AX276" s="21"/>
      <c r="AY276" s="164">
        <f t="shared" si="336"/>
        <v>0</v>
      </c>
      <c r="AZ276" s="21"/>
      <c r="BA276" s="164">
        <f t="shared" si="337"/>
        <v>0</v>
      </c>
      <c r="BB276" s="21"/>
      <c r="BC276" s="164">
        <f t="shared" si="468"/>
        <v>0</v>
      </c>
      <c r="BD276" s="21"/>
      <c r="BE276" s="164">
        <f t="shared" si="319"/>
        <v>0</v>
      </c>
      <c r="BF276" s="256">
        <f t="shared" si="339"/>
        <v>609</v>
      </c>
      <c r="BG276" s="256">
        <f t="shared" si="340"/>
        <v>609</v>
      </c>
      <c r="BH276" s="255" t="b">
        <f t="shared" si="341"/>
        <v>1</v>
      </c>
      <c r="BI276" s="255">
        <f t="shared" si="342"/>
        <v>0</v>
      </c>
      <c r="BJ276" s="250">
        <f t="shared" si="343"/>
        <v>29419051</v>
      </c>
      <c r="BK276" s="251">
        <v>348</v>
      </c>
      <c r="BL276" s="251">
        <v>5</v>
      </c>
      <c r="BM276" s="252">
        <f t="shared" si="344"/>
        <v>15</v>
      </c>
      <c r="BN276" s="252">
        <f t="shared" si="345"/>
        <v>0</v>
      </c>
      <c r="BO276" s="252">
        <f t="shared" si="346"/>
        <v>0</v>
      </c>
      <c r="BP276" s="252">
        <f t="shared" si="347"/>
        <v>0</v>
      </c>
      <c r="BQ276" s="254">
        <f t="shared" si="348"/>
        <v>40.6</v>
      </c>
      <c r="BR276">
        <f t="shared" si="349"/>
        <v>0</v>
      </c>
      <c r="BS276">
        <v>0</v>
      </c>
      <c r="BT276">
        <v>1</v>
      </c>
      <c r="BU276" t="s">
        <v>139</v>
      </c>
      <c r="BV276" t="str">
        <f t="shared" si="350"/>
        <v>1</v>
      </c>
      <c r="BW276" t="str">
        <f t="shared" si="351"/>
        <v>0</v>
      </c>
      <c r="BX276" t="str">
        <f t="shared" si="352"/>
        <v>0</v>
      </c>
      <c r="BY276" t="s">
        <v>23</v>
      </c>
      <c r="BZ276" s="253">
        <f t="shared" si="353"/>
        <v>0</v>
      </c>
      <c r="CA276" s="253">
        <f t="shared" si="354"/>
        <v>0</v>
      </c>
      <c r="CB276" s="253">
        <f t="shared" si="355"/>
        <v>609</v>
      </c>
      <c r="CC276" s="253">
        <f t="shared" si="356"/>
        <v>0</v>
      </c>
      <c r="CD276" s="253">
        <f t="shared" si="357"/>
        <v>0</v>
      </c>
      <c r="CE276" s="253">
        <f t="shared" si="358"/>
        <v>0</v>
      </c>
      <c r="CF276" s="253">
        <f t="shared" si="359"/>
        <v>0</v>
      </c>
      <c r="CG276" s="253">
        <f t="shared" si="360"/>
        <v>0</v>
      </c>
      <c r="CH276" s="253">
        <f t="shared" si="361"/>
        <v>0</v>
      </c>
      <c r="CI276" s="253">
        <f t="shared" si="362"/>
        <v>0</v>
      </c>
      <c r="CJ276" s="253">
        <f t="shared" si="363"/>
        <v>0</v>
      </c>
      <c r="CK276" s="253">
        <f t="shared" si="364"/>
        <v>0</v>
      </c>
    </row>
    <row r="277" spans="2:89" ht="27.75" customHeight="1" x14ac:dyDescent="0.3">
      <c r="B277" s="227">
        <v>171</v>
      </c>
      <c r="C277" s="193">
        <v>294011</v>
      </c>
      <c r="D277" s="161">
        <v>29410084</v>
      </c>
      <c r="E277" s="157" t="s">
        <v>396</v>
      </c>
      <c r="F277" s="108" t="s">
        <v>344</v>
      </c>
      <c r="G277" s="108" t="s">
        <v>345</v>
      </c>
      <c r="H277" s="109" t="s">
        <v>18</v>
      </c>
      <c r="I277" s="123"/>
      <c r="J277" s="109" t="s">
        <v>19</v>
      </c>
      <c r="K277" s="111">
        <v>4</v>
      </c>
      <c r="L277" s="156" t="s">
        <v>20</v>
      </c>
      <c r="M277" s="262">
        <f t="shared" si="320"/>
        <v>40.6</v>
      </c>
      <c r="N277" s="141">
        <v>40.6</v>
      </c>
      <c r="O277" s="261">
        <v>0</v>
      </c>
      <c r="P277" s="110">
        <f t="shared" si="321"/>
        <v>162.4</v>
      </c>
      <c r="Q277" s="112" t="s">
        <v>139</v>
      </c>
      <c r="R277" s="113">
        <v>4</v>
      </c>
      <c r="S277" s="114">
        <f t="shared" si="322"/>
        <v>162.4</v>
      </c>
      <c r="T277" s="113">
        <f t="shared" ref="T277:T306" si="571">AN277+AP277+AR277</f>
        <v>0</v>
      </c>
      <c r="U277" s="114">
        <f t="shared" si="323"/>
        <v>0</v>
      </c>
      <c r="V277" s="113">
        <f t="shared" si="265"/>
        <v>0</v>
      </c>
      <c r="W277" s="114">
        <f t="shared" si="324"/>
        <v>0</v>
      </c>
      <c r="X277" s="113">
        <f t="shared" si="267"/>
        <v>0</v>
      </c>
      <c r="Y277" s="114">
        <f t="shared" si="325"/>
        <v>0</v>
      </c>
      <c r="Z277" s="116">
        <f t="shared" si="326"/>
        <v>162.4</v>
      </c>
      <c r="AA277" s="117" t="b">
        <f t="shared" si="327"/>
        <v>1</v>
      </c>
      <c r="AB277" s="109" t="s">
        <v>22</v>
      </c>
      <c r="AC277" s="122"/>
      <c r="AD277" s="109"/>
      <c r="AE277" s="108" t="s">
        <v>23</v>
      </c>
      <c r="AF277" s="119"/>
      <c r="AG277" s="120"/>
      <c r="AH277" s="21">
        <v>0</v>
      </c>
      <c r="AI277" s="164">
        <f t="shared" si="328"/>
        <v>0</v>
      </c>
      <c r="AJ277" s="21">
        <v>0</v>
      </c>
      <c r="AK277" s="164">
        <f t="shared" si="329"/>
        <v>0</v>
      </c>
      <c r="AL277" s="21">
        <v>4</v>
      </c>
      <c r="AM277" s="164">
        <f t="shared" si="330"/>
        <v>162.4</v>
      </c>
      <c r="AN277" s="21">
        <v>0</v>
      </c>
      <c r="AO277" s="164">
        <f t="shared" si="331"/>
        <v>0</v>
      </c>
      <c r="AP277" s="21"/>
      <c r="AQ277" s="164">
        <f t="shared" si="332"/>
        <v>0</v>
      </c>
      <c r="AR277" s="21"/>
      <c r="AS277" s="164">
        <f t="shared" si="333"/>
        <v>0</v>
      </c>
      <c r="AT277" s="21"/>
      <c r="AU277" s="164">
        <f t="shared" si="416"/>
        <v>0</v>
      </c>
      <c r="AV277" s="21"/>
      <c r="AW277" s="164">
        <f t="shared" si="335"/>
        <v>0</v>
      </c>
      <c r="AX277" s="21"/>
      <c r="AY277" s="164">
        <f t="shared" si="336"/>
        <v>0</v>
      </c>
      <c r="AZ277" s="21"/>
      <c r="BA277" s="164">
        <f t="shared" si="337"/>
        <v>0</v>
      </c>
      <c r="BB277" s="21"/>
      <c r="BC277" s="164">
        <f t="shared" si="468"/>
        <v>0</v>
      </c>
      <c r="BD277" s="21"/>
      <c r="BE277" s="164">
        <f t="shared" si="319"/>
        <v>0</v>
      </c>
      <c r="BF277" s="256">
        <f t="shared" si="339"/>
        <v>162.4</v>
      </c>
      <c r="BG277" s="256">
        <f t="shared" si="340"/>
        <v>162.4</v>
      </c>
      <c r="BH277" s="255" t="b">
        <f t="shared" si="341"/>
        <v>1</v>
      </c>
      <c r="BI277" s="255">
        <f t="shared" si="342"/>
        <v>0</v>
      </c>
      <c r="BJ277" s="250">
        <f t="shared" si="343"/>
        <v>29410084</v>
      </c>
      <c r="BK277" s="251">
        <v>348</v>
      </c>
      <c r="BL277" s="251">
        <v>5</v>
      </c>
      <c r="BM277" s="252">
        <f t="shared" si="344"/>
        <v>4</v>
      </c>
      <c r="BN277" s="252">
        <f t="shared" si="345"/>
        <v>0</v>
      </c>
      <c r="BO277" s="252">
        <f t="shared" si="346"/>
        <v>0</v>
      </c>
      <c r="BP277" s="252">
        <f t="shared" si="347"/>
        <v>0</v>
      </c>
      <c r="BQ277" s="254">
        <f t="shared" si="348"/>
        <v>40.6</v>
      </c>
      <c r="BR277">
        <f t="shared" si="349"/>
        <v>0</v>
      </c>
      <c r="BS277">
        <v>0</v>
      </c>
      <c r="BT277">
        <v>1</v>
      </c>
      <c r="BU277" t="s">
        <v>139</v>
      </c>
      <c r="BV277" t="str">
        <f t="shared" si="350"/>
        <v>1</v>
      </c>
      <c r="BW277" t="str">
        <f t="shared" si="351"/>
        <v>0</v>
      </c>
      <c r="BX277" t="str">
        <f t="shared" si="352"/>
        <v>0</v>
      </c>
      <c r="BY277" t="s">
        <v>23</v>
      </c>
      <c r="BZ277" s="253">
        <f t="shared" si="353"/>
        <v>0</v>
      </c>
      <c r="CA277" s="253">
        <f t="shared" si="354"/>
        <v>0</v>
      </c>
      <c r="CB277" s="253">
        <f t="shared" si="355"/>
        <v>162.4</v>
      </c>
      <c r="CC277" s="253">
        <f t="shared" si="356"/>
        <v>0</v>
      </c>
      <c r="CD277" s="253">
        <f t="shared" si="357"/>
        <v>0</v>
      </c>
      <c r="CE277" s="253">
        <f t="shared" si="358"/>
        <v>0</v>
      </c>
      <c r="CF277" s="253">
        <f t="shared" si="359"/>
        <v>0</v>
      </c>
      <c r="CG277" s="253">
        <f t="shared" si="360"/>
        <v>0</v>
      </c>
      <c r="CH277" s="253">
        <f t="shared" si="361"/>
        <v>0</v>
      </c>
      <c r="CI277" s="253">
        <f t="shared" si="362"/>
        <v>0</v>
      </c>
      <c r="CJ277" s="253">
        <f t="shared" si="363"/>
        <v>0</v>
      </c>
      <c r="CK277" s="253">
        <f t="shared" si="364"/>
        <v>0</v>
      </c>
    </row>
    <row r="278" spans="2:89" ht="20.399999999999999" x14ac:dyDescent="0.3">
      <c r="B278" s="129">
        <v>171</v>
      </c>
      <c r="C278" s="146">
        <v>294011</v>
      </c>
      <c r="D278" s="161">
        <v>29810029</v>
      </c>
      <c r="E278" s="157" t="s">
        <v>390</v>
      </c>
      <c r="F278" s="108" t="s">
        <v>344</v>
      </c>
      <c r="G278" s="108" t="s">
        <v>345</v>
      </c>
      <c r="H278" s="109" t="s">
        <v>18</v>
      </c>
      <c r="I278" s="123"/>
      <c r="J278" s="109" t="s">
        <v>19</v>
      </c>
      <c r="K278" s="111">
        <f t="shared" ref="K278:K301" si="572">R278+T278+V278+X278</f>
        <v>0</v>
      </c>
      <c r="L278" s="156" t="s">
        <v>20</v>
      </c>
      <c r="M278" s="262">
        <f t="shared" si="320"/>
        <v>643.79999999999995</v>
      </c>
      <c r="N278" s="141">
        <v>643.79999999999995</v>
      </c>
      <c r="O278" s="260">
        <v>0</v>
      </c>
      <c r="P278" s="110">
        <f t="shared" si="321"/>
        <v>0</v>
      </c>
      <c r="Q278" s="112" t="s">
        <v>139</v>
      </c>
      <c r="R278" s="113">
        <f t="shared" ref="R278:R306" si="573">AH278+AJ278+AL278</f>
        <v>0</v>
      </c>
      <c r="S278" s="114">
        <f t="shared" si="322"/>
        <v>0</v>
      </c>
      <c r="T278" s="113">
        <f t="shared" si="571"/>
        <v>0</v>
      </c>
      <c r="U278" s="114">
        <f t="shared" si="323"/>
        <v>0</v>
      </c>
      <c r="V278" s="113">
        <f t="shared" si="265"/>
        <v>0</v>
      </c>
      <c r="W278" s="114">
        <f t="shared" si="324"/>
        <v>0</v>
      </c>
      <c r="X278" s="113">
        <f t="shared" si="267"/>
        <v>0</v>
      </c>
      <c r="Y278" s="114">
        <f t="shared" si="325"/>
        <v>0</v>
      </c>
      <c r="Z278" s="116">
        <f t="shared" si="326"/>
        <v>0</v>
      </c>
      <c r="AA278" s="117" t="b">
        <f t="shared" si="327"/>
        <v>1</v>
      </c>
      <c r="AB278" s="109" t="s">
        <v>22</v>
      </c>
      <c r="AC278" s="122"/>
      <c r="AD278" s="109"/>
      <c r="AE278" s="108" t="s">
        <v>23</v>
      </c>
      <c r="AF278" s="119"/>
      <c r="AG278" s="120"/>
      <c r="AH278" s="21">
        <v>0</v>
      </c>
      <c r="AI278" s="164">
        <f t="shared" si="328"/>
        <v>0</v>
      </c>
      <c r="AJ278" s="21">
        <v>0</v>
      </c>
      <c r="AK278" s="164">
        <f t="shared" si="329"/>
        <v>0</v>
      </c>
      <c r="AL278" s="21">
        <v>0</v>
      </c>
      <c r="AM278" s="164">
        <f t="shared" si="330"/>
        <v>0</v>
      </c>
      <c r="AN278" s="21">
        <v>0</v>
      </c>
      <c r="AO278" s="164">
        <f t="shared" si="331"/>
        <v>0</v>
      </c>
      <c r="AP278" s="21"/>
      <c r="AQ278" s="164">
        <f t="shared" si="332"/>
        <v>0</v>
      </c>
      <c r="AR278" s="21"/>
      <c r="AS278" s="164">
        <f t="shared" si="333"/>
        <v>0</v>
      </c>
      <c r="AT278" s="21"/>
      <c r="AU278" s="164">
        <f t="shared" si="416"/>
        <v>0</v>
      </c>
      <c r="AV278" s="21"/>
      <c r="AW278" s="164">
        <f t="shared" si="335"/>
        <v>0</v>
      </c>
      <c r="AX278" s="21"/>
      <c r="AY278" s="164">
        <f t="shared" si="336"/>
        <v>0</v>
      </c>
      <c r="AZ278" s="21"/>
      <c r="BA278" s="164">
        <f t="shared" si="337"/>
        <v>0</v>
      </c>
      <c r="BB278" s="21"/>
      <c r="BC278" s="164">
        <f t="shared" si="468"/>
        <v>0</v>
      </c>
      <c r="BD278" s="21"/>
      <c r="BE278" s="164">
        <f t="shared" si="319"/>
        <v>0</v>
      </c>
      <c r="BF278" s="256">
        <f t="shared" si="339"/>
        <v>0</v>
      </c>
      <c r="BG278" s="256">
        <f t="shared" si="340"/>
        <v>0</v>
      </c>
      <c r="BH278" s="255" t="b">
        <f t="shared" si="341"/>
        <v>1</v>
      </c>
      <c r="BI278" s="255">
        <f t="shared" si="342"/>
        <v>0</v>
      </c>
      <c r="BJ278" s="250">
        <f t="shared" si="343"/>
        <v>29810029</v>
      </c>
      <c r="BK278" s="251">
        <v>348</v>
      </c>
      <c r="BL278" s="251">
        <v>5</v>
      </c>
      <c r="BM278" s="252">
        <f t="shared" si="344"/>
        <v>0</v>
      </c>
      <c r="BN278" s="252">
        <f t="shared" si="345"/>
        <v>0</v>
      </c>
      <c r="BO278" s="252">
        <f t="shared" si="346"/>
        <v>0</v>
      </c>
      <c r="BP278" s="252">
        <f t="shared" si="347"/>
        <v>0</v>
      </c>
      <c r="BQ278" s="254">
        <f t="shared" si="348"/>
        <v>643.79999999999995</v>
      </c>
      <c r="BR278">
        <f t="shared" si="349"/>
        <v>0</v>
      </c>
      <c r="BS278">
        <v>0</v>
      </c>
      <c r="BT278">
        <v>1</v>
      </c>
      <c r="BU278" t="s">
        <v>139</v>
      </c>
      <c r="BV278" t="str">
        <f t="shared" si="350"/>
        <v>1</v>
      </c>
      <c r="BW278" t="str">
        <f t="shared" si="351"/>
        <v>0</v>
      </c>
      <c r="BX278" t="str">
        <f t="shared" si="352"/>
        <v>0</v>
      </c>
      <c r="BY278" t="s">
        <v>23</v>
      </c>
      <c r="BZ278" s="253">
        <f t="shared" si="353"/>
        <v>0</v>
      </c>
      <c r="CA278" s="253">
        <f t="shared" si="354"/>
        <v>0</v>
      </c>
      <c r="CB278" s="253">
        <f t="shared" si="355"/>
        <v>0</v>
      </c>
      <c r="CC278" s="253">
        <f t="shared" si="356"/>
        <v>0</v>
      </c>
      <c r="CD278" s="253">
        <f t="shared" si="357"/>
        <v>0</v>
      </c>
      <c r="CE278" s="253">
        <f t="shared" si="358"/>
        <v>0</v>
      </c>
      <c r="CF278" s="253">
        <f t="shared" si="359"/>
        <v>0</v>
      </c>
      <c r="CG278" s="253">
        <f t="shared" si="360"/>
        <v>0</v>
      </c>
      <c r="CH278" s="253">
        <f t="shared" si="361"/>
        <v>0</v>
      </c>
      <c r="CI278" s="253">
        <f t="shared" si="362"/>
        <v>0</v>
      </c>
      <c r="CJ278" s="253">
        <f t="shared" si="363"/>
        <v>0</v>
      </c>
      <c r="CK278" s="253">
        <f t="shared" si="364"/>
        <v>0</v>
      </c>
    </row>
    <row r="279" spans="2:89" s="228" customFormat="1" ht="20.399999999999999" x14ac:dyDescent="0.3">
      <c r="B279" s="227">
        <v>173</v>
      </c>
      <c r="C279" s="193">
        <v>311011</v>
      </c>
      <c r="D279" s="161">
        <v>31110001</v>
      </c>
      <c r="E279" s="157" t="s">
        <v>272</v>
      </c>
      <c r="F279" s="229" t="s">
        <v>344</v>
      </c>
      <c r="G279" s="229" t="s">
        <v>345</v>
      </c>
      <c r="H279" s="230" t="s">
        <v>18</v>
      </c>
      <c r="I279" s="227"/>
      <c r="J279" s="230" t="s">
        <v>19</v>
      </c>
      <c r="K279" s="232">
        <f t="shared" si="572"/>
        <v>47287.69</v>
      </c>
      <c r="L279" s="160" t="s">
        <v>274</v>
      </c>
      <c r="M279" s="262">
        <f t="shared" si="320"/>
        <v>1</v>
      </c>
      <c r="N279" s="241">
        <v>1</v>
      </c>
      <c r="O279" s="261">
        <v>0</v>
      </c>
      <c r="P279" s="110">
        <f t="shared" si="321"/>
        <v>47287.69</v>
      </c>
      <c r="Q279" s="160" t="s">
        <v>139</v>
      </c>
      <c r="R279" s="235">
        <f t="shared" si="573"/>
        <v>5996.7</v>
      </c>
      <c r="S279" s="114">
        <f t="shared" si="322"/>
        <v>5996.7</v>
      </c>
      <c r="T279" s="235">
        <f t="shared" si="571"/>
        <v>10380.99</v>
      </c>
      <c r="U279" s="114">
        <f t="shared" si="323"/>
        <v>10380.99</v>
      </c>
      <c r="V279" s="235">
        <f t="shared" si="265"/>
        <v>16400</v>
      </c>
      <c r="W279" s="114">
        <f t="shared" si="324"/>
        <v>16400</v>
      </c>
      <c r="X279" s="235">
        <f t="shared" si="267"/>
        <v>14510</v>
      </c>
      <c r="Y279" s="114">
        <f t="shared" si="325"/>
        <v>14510</v>
      </c>
      <c r="Z279" s="234">
        <f t="shared" si="326"/>
        <v>47287.69</v>
      </c>
      <c r="AA279" s="236" t="b">
        <f t="shared" si="327"/>
        <v>1</v>
      </c>
      <c r="AB279" s="230" t="s">
        <v>22</v>
      </c>
      <c r="AC279" s="246"/>
      <c r="AD279" s="227"/>
      <c r="AE279" s="229" t="s">
        <v>23</v>
      </c>
      <c r="AF279" s="247"/>
      <c r="AG279" s="248"/>
      <c r="AH279" s="249">
        <v>940.7</v>
      </c>
      <c r="AI279" s="164">
        <f t="shared" si="328"/>
        <v>940.7</v>
      </c>
      <c r="AJ279" s="249">
        <v>3306</v>
      </c>
      <c r="AK279" s="164">
        <f t="shared" si="329"/>
        <v>3306</v>
      </c>
      <c r="AL279" s="249">
        <v>1750</v>
      </c>
      <c r="AM279" s="164">
        <f t="shared" si="330"/>
        <v>1750</v>
      </c>
      <c r="AN279" s="249">
        <v>4500</v>
      </c>
      <c r="AO279" s="164">
        <f t="shared" si="331"/>
        <v>4500</v>
      </c>
      <c r="AP279" s="249">
        <v>1880.99</v>
      </c>
      <c r="AQ279" s="164">
        <f t="shared" si="332"/>
        <v>1880.99</v>
      </c>
      <c r="AR279" s="249">
        <v>4000</v>
      </c>
      <c r="AS279" s="164">
        <f t="shared" si="333"/>
        <v>4000</v>
      </c>
      <c r="AT279" s="249">
        <v>7000</v>
      </c>
      <c r="AU279" s="164">
        <f t="shared" si="416"/>
        <v>7000</v>
      </c>
      <c r="AV279" s="249">
        <v>5000</v>
      </c>
      <c r="AW279" s="164">
        <f t="shared" si="335"/>
        <v>5000</v>
      </c>
      <c r="AX279" s="249">
        <v>4400</v>
      </c>
      <c r="AY279" s="164">
        <f t="shared" si="336"/>
        <v>4400</v>
      </c>
      <c r="AZ279" s="249">
        <v>7910</v>
      </c>
      <c r="BA279" s="164">
        <f t="shared" si="337"/>
        <v>7910</v>
      </c>
      <c r="BB279" s="249">
        <v>3300</v>
      </c>
      <c r="BC279" s="164">
        <f t="shared" si="468"/>
        <v>3300</v>
      </c>
      <c r="BD279" s="249">
        <v>3300</v>
      </c>
      <c r="BE279" s="164">
        <f t="shared" si="319"/>
        <v>3300</v>
      </c>
      <c r="BF279" s="256">
        <f t="shared" si="339"/>
        <v>47287.69</v>
      </c>
      <c r="BG279" s="256">
        <f t="shared" si="340"/>
        <v>47287.69</v>
      </c>
      <c r="BH279" s="255" t="b">
        <f t="shared" si="341"/>
        <v>1</v>
      </c>
      <c r="BI279" s="255">
        <f t="shared" si="342"/>
        <v>0</v>
      </c>
      <c r="BJ279" s="250">
        <f t="shared" si="343"/>
        <v>31110001</v>
      </c>
      <c r="BK279" s="251">
        <v>348</v>
      </c>
      <c r="BL279" s="251">
        <v>5</v>
      </c>
      <c r="BM279" s="252">
        <f t="shared" si="344"/>
        <v>5996.7</v>
      </c>
      <c r="BN279" s="252">
        <f t="shared" si="345"/>
        <v>10380.99</v>
      </c>
      <c r="BO279" s="252">
        <f t="shared" si="346"/>
        <v>16400</v>
      </c>
      <c r="BP279" s="252">
        <f t="shared" si="347"/>
        <v>14510</v>
      </c>
      <c r="BQ279" s="254">
        <f t="shared" si="348"/>
        <v>1</v>
      </c>
      <c r="BR279">
        <f t="shared" si="349"/>
        <v>0</v>
      </c>
      <c r="BS279">
        <v>0</v>
      </c>
      <c r="BT279">
        <v>1</v>
      </c>
      <c r="BU279" t="s">
        <v>139</v>
      </c>
      <c r="BV279" t="str">
        <f t="shared" si="350"/>
        <v>1</v>
      </c>
      <c r="BW279" t="str">
        <f t="shared" si="351"/>
        <v>0</v>
      </c>
      <c r="BX279" t="str">
        <f t="shared" si="352"/>
        <v>0</v>
      </c>
      <c r="BY279" t="s">
        <v>23</v>
      </c>
      <c r="BZ279" s="253">
        <f t="shared" si="353"/>
        <v>940.7</v>
      </c>
      <c r="CA279" s="253">
        <f t="shared" si="354"/>
        <v>3306</v>
      </c>
      <c r="CB279" s="253">
        <f t="shared" si="355"/>
        <v>1750</v>
      </c>
      <c r="CC279" s="253">
        <f t="shared" si="356"/>
        <v>4500</v>
      </c>
      <c r="CD279" s="253">
        <f t="shared" si="357"/>
        <v>1880.99</v>
      </c>
      <c r="CE279" s="253">
        <f t="shared" si="358"/>
        <v>4000</v>
      </c>
      <c r="CF279" s="253">
        <f t="shared" si="359"/>
        <v>7000</v>
      </c>
      <c r="CG279" s="253">
        <f t="shared" si="360"/>
        <v>5000</v>
      </c>
      <c r="CH279" s="253">
        <f t="shared" si="361"/>
        <v>4400</v>
      </c>
      <c r="CI279" s="253">
        <f t="shared" si="362"/>
        <v>7910</v>
      </c>
      <c r="CJ279" s="253">
        <f t="shared" si="363"/>
        <v>3300</v>
      </c>
      <c r="CK279" s="253">
        <f t="shared" si="364"/>
        <v>3300</v>
      </c>
    </row>
    <row r="280" spans="2:89" s="228" customFormat="1" ht="20.399999999999999" x14ac:dyDescent="0.3">
      <c r="B280" s="227">
        <v>174</v>
      </c>
      <c r="C280" s="193">
        <v>311011</v>
      </c>
      <c r="D280" s="161">
        <v>31110001</v>
      </c>
      <c r="E280" s="157" t="s">
        <v>273</v>
      </c>
      <c r="F280" s="229" t="s">
        <v>344</v>
      </c>
      <c r="G280" s="229" t="s">
        <v>345</v>
      </c>
      <c r="H280" s="230" t="s">
        <v>18</v>
      </c>
      <c r="I280" s="234"/>
      <c r="J280" s="230" t="s">
        <v>19</v>
      </c>
      <c r="K280" s="232">
        <f t="shared" si="572"/>
        <v>39700</v>
      </c>
      <c r="L280" s="160" t="s">
        <v>274</v>
      </c>
      <c r="M280" s="262">
        <f t="shared" si="320"/>
        <v>1</v>
      </c>
      <c r="N280" s="242">
        <v>1</v>
      </c>
      <c r="O280" s="260">
        <v>0</v>
      </c>
      <c r="P280" s="110">
        <f t="shared" si="321"/>
        <v>39700</v>
      </c>
      <c r="Q280" s="160" t="s">
        <v>139</v>
      </c>
      <c r="R280" s="235">
        <f t="shared" si="573"/>
        <v>1000</v>
      </c>
      <c r="S280" s="114">
        <f t="shared" si="322"/>
        <v>1000</v>
      </c>
      <c r="T280" s="235">
        <f t="shared" si="571"/>
        <v>10600</v>
      </c>
      <c r="U280" s="114">
        <f t="shared" si="323"/>
        <v>10600</v>
      </c>
      <c r="V280" s="235">
        <f t="shared" si="265"/>
        <v>15100</v>
      </c>
      <c r="W280" s="114">
        <f t="shared" si="324"/>
        <v>15100</v>
      </c>
      <c r="X280" s="235">
        <f t="shared" si="267"/>
        <v>13000</v>
      </c>
      <c r="Y280" s="114">
        <f t="shared" si="325"/>
        <v>13000</v>
      </c>
      <c r="Z280" s="234">
        <f t="shared" si="326"/>
        <v>39700</v>
      </c>
      <c r="AA280" s="236" t="b">
        <f t="shared" si="327"/>
        <v>1</v>
      </c>
      <c r="AB280" s="230" t="s">
        <v>22</v>
      </c>
      <c r="AC280" s="243"/>
      <c r="AD280" s="230"/>
      <c r="AE280" s="229" t="s">
        <v>23</v>
      </c>
      <c r="AF280" s="244"/>
      <c r="AG280" s="245"/>
      <c r="AH280" s="240">
        <v>0</v>
      </c>
      <c r="AI280" s="164">
        <f t="shared" si="328"/>
        <v>0</v>
      </c>
      <c r="AJ280" s="240">
        <v>0</v>
      </c>
      <c r="AK280" s="164">
        <f t="shared" si="329"/>
        <v>0</v>
      </c>
      <c r="AL280" s="240">
        <v>1000</v>
      </c>
      <c r="AM280" s="164">
        <f t="shared" si="330"/>
        <v>1000</v>
      </c>
      <c r="AN280" s="240">
        <v>5000</v>
      </c>
      <c r="AO280" s="164">
        <f t="shared" si="331"/>
        <v>5000</v>
      </c>
      <c r="AP280" s="240">
        <v>2600</v>
      </c>
      <c r="AQ280" s="164">
        <f t="shared" si="332"/>
        <v>2600</v>
      </c>
      <c r="AR280" s="240">
        <v>3000</v>
      </c>
      <c r="AS280" s="164">
        <f t="shared" si="333"/>
        <v>3000</v>
      </c>
      <c r="AT280" s="240">
        <v>7000</v>
      </c>
      <c r="AU280" s="164">
        <f t="shared" si="416"/>
        <v>7000</v>
      </c>
      <c r="AV280" s="240">
        <v>4100</v>
      </c>
      <c r="AW280" s="164">
        <f t="shared" si="335"/>
        <v>4100</v>
      </c>
      <c r="AX280" s="240">
        <v>4000</v>
      </c>
      <c r="AY280" s="164">
        <f t="shared" si="336"/>
        <v>4000</v>
      </c>
      <c r="AZ280" s="240">
        <v>7000</v>
      </c>
      <c r="BA280" s="164">
        <f t="shared" si="337"/>
        <v>7000</v>
      </c>
      <c r="BB280" s="240">
        <v>3000</v>
      </c>
      <c r="BC280" s="164">
        <f t="shared" si="468"/>
        <v>3000</v>
      </c>
      <c r="BD280" s="240">
        <v>3000</v>
      </c>
      <c r="BE280" s="164">
        <f t="shared" si="319"/>
        <v>3000</v>
      </c>
      <c r="BF280" s="256">
        <f t="shared" si="339"/>
        <v>39700</v>
      </c>
      <c r="BG280" s="256">
        <f t="shared" si="340"/>
        <v>39700</v>
      </c>
      <c r="BH280" s="255" t="b">
        <f t="shared" si="341"/>
        <v>1</v>
      </c>
      <c r="BI280" s="255">
        <f t="shared" si="342"/>
        <v>0</v>
      </c>
      <c r="BJ280" s="250">
        <f t="shared" si="343"/>
        <v>31110001</v>
      </c>
      <c r="BK280" s="251">
        <v>348</v>
      </c>
      <c r="BL280" s="251">
        <v>5</v>
      </c>
      <c r="BM280" s="252">
        <f t="shared" si="344"/>
        <v>1000</v>
      </c>
      <c r="BN280" s="252">
        <f t="shared" si="345"/>
        <v>10600</v>
      </c>
      <c r="BO280" s="252">
        <f t="shared" si="346"/>
        <v>15100</v>
      </c>
      <c r="BP280" s="252">
        <f t="shared" si="347"/>
        <v>13000</v>
      </c>
      <c r="BQ280" s="254">
        <f t="shared" si="348"/>
        <v>1</v>
      </c>
      <c r="BR280">
        <f t="shared" si="349"/>
        <v>0</v>
      </c>
      <c r="BS280">
        <v>0</v>
      </c>
      <c r="BT280">
        <v>1</v>
      </c>
      <c r="BU280" t="s">
        <v>139</v>
      </c>
      <c r="BV280" t="str">
        <f t="shared" si="350"/>
        <v>1</v>
      </c>
      <c r="BW280" t="str">
        <f t="shared" si="351"/>
        <v>0</v>
      </c>
      <c r="BX280" t="str">
        <f t="shared" si="352"/>
        <v>0</v>
      </c>
      <c r="BY280" t="s">
        <v>23</v>
      </c>
      <c r="BZ280" s="253">
        <f t="shared" si="353"/>
        <v>0</v>
      </c>
      <c r="CA280" s="253">
        <f t="shared" si="354"/>
        <v>0</v>
      </c>
      <c r="CB280" s="253">
        <f t="shared" si="355"/>
        <v>1000</v>
      </c>
      <c r="CC280" s="253">
        <f t="shared" si="356"/>
        <v>5000</v>
      </c>
      <c r="CD280" s="253">
        <f t="shared" si="357"/>
        <v>2600</v>
      </c>
      <c r="CE280" s="253">
        <f t="shared" si="358"/>
        <v>3000</v>
      </c>
      <c r="CF280" s="253">
        <f t="shared" si="359"/>
        <v>7000</v>
      </c>
      <c r="CG280" s="253">
        <f t="shared" si="360"/>
        <v>4100</v>
      </c>
      <c r="CH280" s="253">
        <f t="shared" si="361"/>
        <v>4000</v>
      </c>
      <c r="CI280" s="253">
        <f t="shared" si="362"/>
        <v>7000</v>
      </c>
      <c r="CJ280" s="253">
        <f t="shared" si="363"/>
        <v>3000</v>
      </c>
      <c r="CK280" s="253">
        <f t="shared" si="364"/>
        <v>3000</v>
      </c>
    </row>
    <row r="281" spans="2:89" ht="20.399999999999999" x14ac:dyDescent="0.3">
      <c r="B281" s="129">
        <v>175</v>
      </c>
      <c r="C281" s="107">
        <v>313011</v>
      </c>
      <c r="D281" s="161">
        <v>31310001</v>
      </c>
      <c r="E281" s="157" t="s">
        <v>51</v>
      </c>
      <c r="F281" s="108" t="s">
        <v>344</v>
      </c>
      <c r="G281" s="108" t="s">
        <v>345</v>
      </c>
      <c r="H281" s="109" t="s">
        <v>18</v>
      </c>
      <c r="I281" s="123"/>
      <c r="J281" s="109" t="s">
        <v>19</v>
      </c>
      <c r="K281" s="111">
        <f t="shared" si="572"/>
        <v>6301</v>
      </c>
      <c r="L281" s="112" t="s">
        <v>274</v>
      </c>
      <c r="M281" s="262">
        <f t="shared" si="320"/>
        <v>1</v>
      </c>
      <c r="N281" s="141">
        <v>1</v>
      </c>
      <c r="O281" s="261">
        <v>0</v>
      </c>
      <c r="P281" s="110">
        <f t="shared" si="321"/>
        <v>6301</v>
      </c>
      <c r="Q281" s="112" t="s">
        <v>139</v>
      </c>
      <c r="R281" s="113">
        <f t="shared" si="573"/>
        <v>1</v>
      </c>
      <c r="S281" s="114">
        <f t="shared" si="322"/>
        <v>1</v>
      </c>
      <c r="T281" s="113">
        <f t="shared" si="571"/>
        <v>2100</v>
      </c>
      <c r="U281" s="114">
        <f t="shared" si="323"/>
        <v>2100</v>
      </c>
      <c r="V281" s="113">
        <f t="shared" si="265"/>
        <v>2100</v>
      </c>
      <c r="W281" s="114">
        <f t="shared" si="324"/>
        <v>2100</v>
      </c>
      <c r="X281" s="113">
        <f t="shared" si="267"/>
        <v>2100</v>
      </c>
      <c r="Y281" s="114">
        <f t="shared" si="325"/>
        <v>2100</v>
      </c>
      <c r="Z281" s="116">
        <f t="shared" si="326"/>
        <v>6301</v>
      </c>
      <c r="AA281" s="117" t="b">
        <f t="shared" si="327"/>
        <v>1</v>
      </c>
      <c r="AB281" s="109" t="s">
        <v>22</v>
      </c>
      <c r="AC281" s="124"/>
      <c r="AD281" s="123"/>
      <c r="AE281" s="108" t="s">
        <v>23</v>
      </c>
      <c r="AF281" s="125"/>
      <c r="AG281" s="126"/>
      <c r="AH281" s="22">
        <v>0</v>
      </c>
      <c r="AI281" s="164">
        <f t="shared" si="328"/>
        <v>0</v>
      </c>
      <c r="AJ281" s="22">
        <v>0</v>
      </c>
      <c r="AK281" s="164">
        <f t="shared" si="329"/>
        <v>0</v>
      </c>
      <c r="AL281" s="22">
        <v>1</v>
      </c>
      <c r="AM281" s="164">
        <f t="shared" si="330"/>
        <v>1</v>
      </c>
      <c r="AN281" s="22">
        <v>700</v>
      </c>
      <c r="AO281" s="164">
        <f t="shared" si="331"/>
        <v>700</v>
      </c>
      <c r="AP281" s="22">
        <v>700</v>
      </c>
      <c r="AQ281" s="164">
        <f t="shared" si="332"/>
        <v>700</v>
      </c>
      <c r="AR281" s="22">
        <v>700</v>
      </c>
      <c r="AS281" s="164">
        <f t="shared" si="333"/>
        <v>700</v>
      </c>
      <c r="AT281" s="22">
        <v>700</v>
      </c>
      <c r="AU281" s="164">
        <f t="shared" si="416"/>
        <v>700</v>
      </c>
      <c r="AV281" s="22">
        <v>700</v>
      </c>
      <c r="AW281" s="164">
        <f t="shared" si="335"/>
        <v>700</v>
      </c>
      <c r="AX281" s="22">
        <v>700</v>
      </c>
      <c r="AY281" s="164">
        <f t="shared" si="336"/>
        <v>700</v>
      </c>
      <c r="AZ281" s="22">
        <v>700</v>
      </c>
      <c r="BA281" s="164">
        <f t="shared" si="337"/>
        <v>700</v>
      </c>
      <c r="BB281" s="22">
        <v>700</v>
      </c>
      <c r="BC281" s="164">
        <f t="shared" si="468"/>
        <v>700</v>
      </c>
      <c r="BD281" s="22">
        <v>700</v>
      </c>
      <c r="BE281" s="164">
        <f t="shared" si="319"/>
        <v>700</v>
      </c>
      <c r="BF281" s="256">
        <f t="shared" si="339"/>
        <v>6301</v>
      </c>
      <c r="BG281" s="256">
        <f t="shared" si="340"/>
        <v>6301</v>
      </c>
      <c r="BH281" s="255" t="b">
        <f t="shared" si="341"/>
        <v>1</v>
      </c>
      <c r="BI281" s="255">
        <f t="shared" si="342"/>
        <v>0</v>
      </c>
      <c r="BJ281" s="250">
        <f t="shared" si="343"/>
        <v>31310001</v>
      </c>
      <c r="BK281" s="251">
        <v>348</v>
      </c>
      <c r="BL281" s="251">
        <v>5</v>
      </c>
      <c r="BM281" s="252">
        <f t="shared" si="344"/>
        <v>1</v>
      </c>
      <c r="BN281" s="252">
        <f t="shared" si="345"/>
        <v>2100</v>
      </c>
      <c r="BO281" s="252">
        <f t="shared" si="346"/>
        <v>2100</v>
      </c>
      <c r="BP281" s="252">
        <f t="shared" si="347"/>
        <v>2100</v>
      </c>
      <c r="BQ281" s="254">
        <f t="shared" si="348"/>
        <v>1</v>
      </c>
      <c r="BR281">
        <f t="shared" si="349"/>
        <v>0</v>
      </c>
      <c r="BS281">
        <v>0</v>
      </c>
      <c r="BT281">
        <v>1</v>
      </c>
      <c r="BU281" t="s">
        <v>139</v>
      </c>
      <c r="BV281" t="str">
        <f t="shared" si="350"/>
        <v>1</v>
      </c>
      <c r="BW281" t="str">
        <f t="shared" si="351"/>
        <v>0</v>
      </c>
      <c r="BX281" t="str">
        <f t="shared" si="352"/>
        <v>0</v>
      </c>
      <c r="BY281" t="s">
        <v>23</v>
      </c>
      <c r="BZ281" s="253">
        <f t="shared" si="353"/>
        <v>0</v>
      </c>
      <c r="CA281" s="253">
        <f t="shared" si="354"/>
        <v>0</v>
      </c>
      <c r="CB281" s="253">
        <f t="shared" si="355"/>
        <v>1</v>
      </c>
      <c r="CC281" s="253">
        <f t="shared" si="356"/>
        <v>700</v>
      </c>
      <c r="CD281" s="253">
        <f t="shared" si="357"/>
        <v>700</v>
      </c>
      <c r="CE281" s="253">
        <f t="shared" si="358"/>
        <v>700</v>
      </c>
      <c r="CF281" s="253">
        <f t="shared" si="359"/>
        <v>700</v>
      </c>
      <c r="CG281" s="253">
        <f t="shared" si="360"/>
        <v>700</v>
      </c>
      <c r="CH281" s="253">
        <f t="shared" si="361"/>
        <v>700</v>
      </c>
      <c r="CI281" s="253">
        <f t="shared" si="362"/>
        <v>700</v>
      </c>
      <c r="CJ281" s="253">
        <f t="shared" si="363"/>
        <v>700</v>
      </c>
      <c r="CK281" s="253">
        <f t="shared" si="364"/>
        <v>700</v>
      </c>
    </row>
    <row r="282" spans="2:89" ht="20.399999999999999" x14ac:dyDescent="0.3">
      <c r="B282" s="129">
        <v>176</v>
      </c>
      <c r="C282" s="107">
        <v>313011</v>
      </c>
      <c r="D282" s="161">
        <v>31310001</v>
      </c>
      <c r="E282" s="157" t="s">
        <v>275</v>
      </c>
      <c r="F282" s="108" t="s">
        <v>344</v>
      </c>
      <c r="G282" s="108" t="s">
        <v>345</v>
      </c>
      <c r="H282" s="109" t="s">
        <v>18</v>
      </c>
      <c r="I282" s="110"/>
      <c r="J282" s="109" t="s">
        <v>19</v>
      </c>
      <c r="K282" s="111">
        <f t="shared" si="572"/>
        <v>5000</v>
      </c>
      <c r="L282" s="112" t="s">
        <v>274</v>
      </c>
      <c r="M282" s="262">
        <f t="shared" si="320"/>
        <v>1</v>
      </c>
      <c r="N282" s="137">
        <v>1</v>
      </c>
      <c r="O282" s="260">
        <v>0</v>
      </c>
      <c r="P282" s="110">
        <f t="shared" si="321"/>
        <v>5000</v>
      </c>
      <c r="Q282" s="112" t="s">
        <v>139</v>
      </c>
      <c r="R282" s="113">
        <f t="shared" si="573"/>
        <v>500</v>
      </c>
      <c r="S282" s="114">
        <f t="shared" si="322"/>
        <v>500</v>
      </c>
      <c r="T282" s="113">
        <f t="shared" si="571"/>
        <v>1500</v>
      </c>
      <c r="U282" s="114">
        <f t="shared" si="323"/>
        <v>1500</v>
      </c>
      <c r="V282" s="113">
        <f t="shared" si="265"/>
        <v>1500</v>
      </c>
      <c r="W282" s="114">
        <f t="shared" si="324"/>
        <v>1500</v>
      </c>
      <c r="X282" s="113">
        <f t="shared" si="267"/>
        <v>1500</v>
      </c>
      <c r="Y282" s="114">
        <f t="shared" si="325"/>
        <v>1500</v>
      </c>
      <c r="Z282" s="116">
        <f t="shared" si="326"/>
        <v>5000</v>
      </c>
      <c r="AA282" s="117" t="b">
        <f t="shared" si="327"/>
        <v>1</v>
      </c>
      <c r="AB282" s="109" t="s">
        <v>22</v>
      </c>
      <c r="AC282" s="122"/>
      <c r="AD282" s="109"/>
      <c r="AE282" s="108" t="s">
        <v>23</v>
      </c>
      <c r="AF282" s="119"/>
      <c r="AG282" s="120"/>
      <c r="AH282" s="21">
        <v>0</v>
      </c>
      <c r="AI282" s="164">
        <f t="shared" si="328"/>
        <v>0</v>
      </c>
      <c r="AJ282" s="21">
        <v>0</v>
      </c>
      <c r="AK282" s="164">
        <f t="shared" si="329"/>
        <v>0</v>
      </c>
      <c r="AL282" s="21">
        <v>500</v>
      </c>
      <c r="AM282" s="164">
        <f t="shared" si="330"/>
        <v>500</v>
      </c>
      <c r="AN282" s="21">
        <v>500</v>
      </c>
      <c r="AO282" s="164">
        <f t="shared" si="331"/>
        <v>500</v>
      </c>
      <c r="AP282" s="21">
        <v>500</v>
      </c>
      <c r="AQ282" s="164">
        <f t="shared" si="332"/>
        <v>500</v>
      </c>
      <c r="AR282" s="21">
        <v>500</v>
      </c>
      <c r="AS282" s="164">
        <f t="shared" si="333"/>
        <v>500</v>
      </c>
      <c r="AT282" s="21">
        <v>500</v>
      </c>
      <c r="AU282" s="164">
        <f t="shared" si="416"/>
        <v>500</v>
      </c>
      <c r="AV282" s="21">
        <v>500</v>
      </c>
      <c r="AW282" s="164">
        <f t="shared" si="335"/>
        <v>500</v>
      </c>
      <c r="AX282" s="21">
        <v>500</v>
      </c>
      <c r="AY282" s="164">
        <f t="shared" si="336"/>
        <v>500</v>
      </c>
      <c r="AZ282" s="21">
        <v>500</v>
      </c>
      <c r="BA282" s="164">
        <f t="shared" si="337"/>
        <v>500</v>
      </c>
      <c r="BB282" s="21">
        <v>500</v>
      </c>
      <c r="BC282" s="164">
        <f t="shared" si="468"/>
        <v>500</v>
      </c>
      <c r="BD282" s="21">
        <v>500</v>
      </c>
      <c r="BE282" s="164">
        <f t="shared" si="319"/>
        <v>500</v>
      </c>
      <c r="BF282" s="256">
        <f t="shared" si="339"/>
        <v>5000</v>
      </c>
      <c r="BG282" s="256">
        <f t="shared" si="340"/>
        <v>5000</v>
      </c>
      <c r="BH282" s="255" t="b">
        <f t="shared" si="341"/>
        <v>1</v>
      </c>
      <c r="BI282" s="255">
        <f t="shared" si="342"/>
        <v>0</v>
      </c>
      <c r="BJ282" s="250">
        <f t="shared" si="343"/>
        <v>31310001</v>
      </c>
      <c r="BK282" s="251">
        <v>348</v>
      </c>
      <c r="BL282" s="251">
        <v>5</v>
      </c>
      <c r="BM282" s="252">
        <f t="shared" si="344"/>
        <v>500</v>
      </c>
      <c r="BN282" s="252">
        <f t="shared" si="345"/>
        <v>1500</v>
      </c>
      <c r="BO282" s="252">
        <f t="shared" si="346"/>
        <v>1500</v>
      </c>
      <c r="BP282" s="252">
        <f t="shared" si="347"/>
        <v>1500</v>
      </c>
      <c r="BQ282" s="254">
        <f t="shared" si="348"/>
        <v>1</v>
      </c>
      <c r="BR282">
        <f t="shared" si="349"/>
        <v>0</v>
      </c>
      <c r="BS282">
        <v>0</v>
      </c>
      <c r="BT282">
        <v>1</v>
      </c>
      <c r="BU282" t="s">
        <v>139</v>
      </c>
      <c r="BV282" t="str">
        <f t="shared" si="350"/>
        <v>1</v>
      </c>
      <c r="BW282" t="str">
        <f t="shared" si="351"/>
        <v>0</v>
      </c>
      <c r="BX282" t="str">
        <f t="shared" si="352"/>
        <v>0</v>
      </c>
      <c r="BY282" t="s">
        <v>23</v>
      </c>
      <c r="BZ282" s="253">
        <f t="shared" si="353"/>
        <v>0</v>
      </c>
      <c r="CA282" s="253">
        <f t="shared" si="354"/>
        <v>0</v>
      </c>
      <c r="CB282" s="253">
        <f t="shared" si="355"/>
        <v>500</v>
      </c>
      <c r="CC282" s="253">
        <f t="shared" si="356"/>
        <v>500</v>
      </c>
      <c r="CD282" s="253">
        <f t="shared" si="357"/>
        <v>500</v>
      </c>
      <c r="CE282" s="253">
        <f t="shared" si="358"/>
        <v>500</v>
      </c>
      <c r="CF282" s="253">
        <f t="shared" si="359"/>
        <v>500</v>
      </c>
      <c r="CG282" s="253">
        <f t="shared" si="360"/>
        <v>500</v>
      </c>
      <c r="CH282" s="253">
        <f t="shared" si="361"/>
        <v>500</v>
      </c>
      <c r="CI282" s="253">
        <f t="shared" si="362"/>
        <v>500</v>
      </c>
      <c r="CJ282" s="253">
        <f t="shared" si="363"/>
        <v>500</v>
      </c>
      <c r="CK282" s="253">
        <f t="shared" si="364"/>
        <v>500</v>
      </c>
    </row>
    <row r="283" spans="2:89" ht="20.399999999999999" x14ac:dyDescent="0.3">
      <c r="B283" s="129">
        <v>177</v>
      </c>
      <c r="C283" s="107">
        <v>314011</v>
      </c>
      <c r="D283" s="161">
        <v>31410001</v>
      </c>
      <c r="E283" s="157" t="s">
        <v>280</v>
      </c>
      <c r="F283" s="108" t="s">
        <v>344</v>
      </c>
      <c r="G283" s="108" t="s">
        <v>345</v>
      </c>
      <c r="H283" s="109" t="s">
        <v>18</v>
      </c>
      <c r="I283" s="110"/>
      <c r="J283" s="109" t="s">
        <v>19</v>
      </c>
      <c r="K283" s="111">
        <f t="shared" si="572"/>
        <v>16509</v>
      </c>
      <c r="L283" s="112" t="s">
        <v>274</v>
      </c>
      <c r="M283" s="262">
        <f t="shared" si="320"/>
        <v>1</v>
      </c>
      <c r="N283" s="137">
        <v>1</v>
      </c>
      <c r="O283" s="261">
        <v>0</v>
      </c>
      <c r="P283" s="110">
        <f t="shared" si="321"/>
        <v>16509</v>
      </c>
      <c r="Q283" s="112" t="s">
        <v>139</v>
      </c>
      <c r="R283" s="113">
        <f t="shared" si="573"/>
        <v>16500</v>
      </c>
      <c r="S283" s="114">
        <f t="shared" si="322"/>
        <v>16500</v>
      </c>
      <c r="T283" s="113">
        <f t="shared" si="571"/>
        <v>3</v>
      </c>
      <c r="U283" s="114">
        <f t="shared" si="323"/>
        <v>3</v>
      </c>
      <c r="V283" s="113">
        <f t="shared" si="265"/>
        <v>3</v>
      </c>
      <c r="W283" s="114">
        <f t="shared" si="324"/>
        <v>3</v>
      </c>
      <c r="X283" s="113">
        <f t="shared" si="267"/>
        <v>3</v>
      </c>
      <c r="Y283" s="114">
        <f t="shared" si="325"/>
        <v>3</v>
      </c>
      <c r="Z283" s="116">
        <f t="shared" si="326"/>
        <v>16509</v>
      </c>
      <c r="AA283" s="117" t="b">
        <f t="shared" si="327"/>
        <v>1</v>
      </c>
      <c r="AB283" s="109" t="s">
        <v>22</v>
      </c>
      <c r="AC283" s="122"/>
      <c r="AD283" s="109"/>
      <c r="AE283" s="108" t="s">
        <v>23</v>
      </c>
      <c r="AF283" s="119"/>
      <c r="AG283" s="120"/>
      <c r="AH283" s="21">
        <v>5500</v>
      </c>
      <c r="AI283" s="164">
        <f t="shared" si="328"/>
        <v>5500</v>
      </c>
      <c r="AJ283" s="21">
        <v>5500</v>
      </c>
      <c r="AK283" s="164">
        <f t="shared" si="329"/>
        <v>5500</v>
      </c>
      <c r="AL283" s="21">
        <v>5500</v>
      </c>
      <c r="AM283" s="164">
        <f t="shared" si="330"/>
        <v>5500</v>
      </c>
      <c r="AN283" s="21">
        <v>1</v>
      </c>
      <c r="AO283" s="164">
        <f t="shared" si="331"/>
        <v>1</v>
      </c>
      <c r="AP283" s="21">
        <v>1</v>
      </c>
      <c r="AQ283" s="164">
        <f t="shared" si="332"/>
        <v>1</v>
      </c>
      <c r="AR283" s="21">
        <v>1</v>
      </c>
      <c r="AS283" s="164">
        <f t="shared" si="333"/>
        <v>1</v>
      </c>
      <c r="AT283" s="21">
        <v>1</v>
      </c>
      <c r="AU283" s="164">
        <f t="shared" si="416"/>
        <v>1</v>
      </c>
      <c r="AV283" s="21">
        <v>1</v>
      </c>
      <c r="AW283" s="164">
        <f t="shared" si="335"/>
        <v>1</v>
      </c>
      <c r="AX283" s="21">
        <v>1</v>
      </c>
      <c r="AY283" s="164">
        <f t="shared" si="336"/>
        <v>1</v>
      </c>
      <c r="AZ283" s="21">
        <v>1</v>
      </c>
      <c r="BA283" s="164">
        <f t="shared" si="337"/>
        <v>1</v>
      </c>
      <c r="BB283" s="21">
        <v>1</v>
      </c>
      <c r="BC283" s="164">
        <f t="shared" si="468"/>
        <v>1</v>
      </c>
      <c r="BD283" s="21">
        <v>1</v>
      </c>
      <c r="BE283" s="164">
        <f t="shared" si="319"/>
        <v>1</v>
      </c>
      <c r="BF283" s="256">
        <f t="shared" si="339"/>
        <v>16509</v>
      </c>
      <c r="BG283" s="256">
        <f t="shared" si="340"/>
        <v>16509</v>
      </c>
      <c r="BH283" s="255" t="b">
        <f t="shared" si="341"/>
        <v>1</v>
      </c>
      <c r="BI283" s="255">
        <f t="shared" si="342"/>
        <v>0</v>
      </c>
      <c r="BJ283" s="250">
        <f t="shared" si="343"/>
        <v>31410001</v>
      </c>
      <c r="BK283" s="251">
        <v>348</v>
      </c>
      <c r="BL283" s="251">
        <v>5</v>
      </c>
      <c r="BM283" s="252">
        <f t="shared" si="344"/>
        <v>16500</v>
      </c>
      <c r="BN283" s="252">
        <f t="shared" si="345"/>
        <v>3</v>
      </c>
      <c r="BO283" s="252">
        <f t="shared" si="346"/>
        <v>3</v>
      </c>
      <c r="BP283" s="252">
        <f t="shared" si="347"/>
        <v>3</v>
      </c>
      <c r="BQ283" s="254">
        <f t="shared" si="348"/>
        <v>1</v>
      </c>
      <c r="BR283">
        <f t="shared" si="349"/>
        <v>0</v>
      </c>
      <c r="BS283">
        <v>0</v>
      </c>
      <c r="BT283">
        <v>1</v>
      </c>
      <c r="BU283" t="s">
        <v>139</v>
      </c>
      <c r="BV283" t="str">
        <f t="shared" si="350"/>
        <v>1</v>
      </c>
      <c r="BW283" t="str">
        <f t="shared" si="351"/>
        <v>0</v>
      </c>
      <c r="BX283" t="str">
        <f t="shared" si="352"/>
        <v>0</v>
      </c>
      <c r="BY283" t="s">
        <v>23</v>
      </c>
      <c r="BZ283" s="253">
        <f t="shared" si="353"/>
        <v>5500</v>
      </c>
      <c r="CA283" s="253">
        <f t="shared" si="354"/>
        <v>5500</v>
      </c>
      <c r="CB283" s="253">
        <f t="shared" si="355"/>
        <v>5500</v>
      </c>
      <c r="CC283" s="253">
        <f t="shared" si="356"/>
        <v>1</v>
      </c>
      <c r="CD283" s="253">
        <f t="shared" si="357"/>
        <v>1</v>
      </c>
      <c r="CE283" s="253">
        <f t="shared" si="358"/>
        <v>1</v>
      </c>
      <c r="CF283" s="253">
        <f t="shared" si="359"/>
        <v>1</v>
      </c>
      <c r="CG283" s="253">
        <f t="shared" si="360"/>
        <v>1</v>
      </c>
      <c r="CH283" s="253">
        <f t="shared" si="361"/>
        <v>1</v>
      </c>
      <c r="CI283" s="253">
        <f t="shared" si="362"/>
        <v>1</v>
      </c>
      <c r="CJ283" s="253">
        <f t="shared" si="363"/>
        <v>1</v>
      </c>
      <c r="CK283" s="253">
        <f t="shared" si="364"/>
        <v>1</v>
      </c>
    </row>
    <row r="284" spans="2:89" ht="20.399999999999999" x14ac:dyDescent="0.3">
      <c r="B284" s="129">
        <v>178</v>
      </c>
      <c r="C284" s="107">
        <v>317011</v>
      </c>
      <c r="D284" s="107">
        <v>31710001</v>
      </c>
      <c r="E284" s="157" t="s">
        <v>281</v>
      </c>
      <c r="F284" s="108" t="s">
        <v>344</v>
      </c>
      <c r="G284" s="108" t="s">
        <v>345</v>
      </c>
      <c r="H284" s="109" t="s">
        <v>18</v>
      </c>
      <c r="I284" s="110"/>
      <c r="J284" s="109" t="s">
        <v>19</v>
      </c>
      <c r="K284" s="111">
        <f t="shared" si="572"/>
        <v>11300</v>
      </c>
      <c r="L284" s="112" t="s">
        <v>274</v>
      </c>
      <c r="M284" s="262">
        <f t="shared" si="320"/>
        <v>1</v>
      </c>
      <c r="N284" s="137">
        <v>1</v>
      </c>
      <c r="O284" s="260">
        <v>0</v>
      </c>
      <c r="P284" s="110">
        <f t="shared" si="321"/>
        <v>11300</v>
      </c>
      <c r="Q284" s="112" t="s">
        <v>139</v>
      </c>
      <c r="R284" s="113">
        <f t="shared" si="573"/>
        <v>4700</v>
      </c>
      <c r="S284" s="114">
        <f t="shared" si="322"/>
        <v>4700</v>
      </c>
      <c r="T284" s="113">
        <f t="shared" si="571"/>
        <v>2400</v>
      </c>
      <c r="U284" s="114">
        <f t="shared" si="323"/>
        <v>2400</v>
      </c>
      <c r="V284" s="113">
        <f t="shared" si="265"/>
        <v>2100</v>
      </c>
      <c r="W284" s="114">
        <f t="shared" si="324"/>
        <v>2100</v>
      </c>
      <c r="X284" s="113">
        <f t="shared" si="267"/>
        <v>2100</v>
      </c>
      <c r="Y284" s="114">
        <f t="shared" si="325"/>
        <v>2100</v>
      </c>
      <c r="Z284" s="116">
        <f t="shared" si="326"/>
        <v>11300</v>
      </c>
      <c r="AA284" s="117" t="b">
        <f t="shared" si="327"/>
        <v>1</v>
      </c>
      <c r="AB284" s="109" t="s">
        <v>22</v>
      </c>
      <c r="AC284" s="122"/>
      <c r="AD284" s="109"/>
      <c r="AE284" s="108" t="s">
        <v>23</v>
      </c>
      <c r="AF284" s="119"/>
      <c r="AG284" s="120"/>
      <c r="AH284" s="21">
        <v>2600</v>
      </c>
      <c r="AI284" s="164">
        <f t="shared" si="328"/>
        <v>2600</v>
      </c>
      <c r="AJ284" s="21">
        <v>1300</v>
      </c>
      <c r="AK284" s="164">
        <f t="shared" si="329"/>
        <v>1300</v>
      </c>
      <c r="AL284" s="21">
        <v>800</v>
      </c>
      <c r="AM284" s="164">
        <f t="shared" si="330"/>
        <v>800</v>
      </c>
      <c r="AN284" s="21">
        <v>1000</v>
      </c>
      <c r="AO284" s="164">
        <f t="shared" si="331"/>
        <v>1000</v>
      </c>
      <c r="AP284" s="21">
        <v>700</v>
      </c>
      <c r="AQ284" s="164">
        <f t="shared" si="332"/>
        <v>700</v>
      </c>
      <c r="AR284" s="21">
        <v>700</v>
      </c>
      <c r="AS284" s="164">
        <f t="shared" si="333"/>
        <v>700</v>
      </c>
      <c r="AT284" s="21">
        <v>700</v>
      </c>
      <c r="AU284" s="164">
        <f t="shared" si="416"/>
        <v>700</v>
      </c>
      <c r="AV284" s="21">
        <v>700</v>
      </c>
      <c r="AW284" s="164">
        <f t="shared" si="335"/>
        <v>700</v>
      </c>
      <c r="AX284" s="21">
        <v>700</v>
      </c>
      <c r="AY284" s="164">
        <f t="shared" si="336"/>
        <v>700</v>
      </c>
      <c r="AZ284" s="21">
        <v>700</v>
      </c>
      <c r="BA284" s="164">
        <f t="shared" si="337"/>
        <v>700</v>
      </c>
      <c r="BB284" s="21">
        <v>700</v>
      </c>
      <c r="BC284" s="164">
        <f t="shared" si="468"/>
        <v>700</v>
      </c>
      <c r="BD284" s="21">
        <v>700</v>
      </c>
      <c r="BE284" s="164">
        <f t="shared" si="319"/>
        <v>700</v>
      </c>
      <c r="BF284" s="256">
        <f t="shared" si="339"/>
        <v>11300</v>
      </c>
      <c r="BG284" s="256">
        <f t="shared" si="340"/>
        <v>11300</v>
      </c>
      <c r="BH284" s="255" t="b">
        <f t="shared" si="341"/>
        <v>1</v>
      </c>
      <c r="BI284" s="255">
        <f t="shared" si="342"/>
        <v>0</v>
      </c>
      <c r="BJ284" s="250">
        <f t="shared" si="343"/>
        <v>31710001</v>
      </c>
      <c r="BK284" s="251">
        <v>348</v>
      </c>
      <c r="BL284" s="251">
        <v>5</v>
      </c>
      <c r="BM284" s="252">
        <f t="shared" si="344"/>
        <v>4700</v>
      </c>
      <c r="BN284" s="252">
        <f t="shared" si="345"/>
        <v>2400</v>
      </c>
      <c r="BO284" s="252">
        <f t="shared" si="346"/>
        <v>2100</v>
      </c>
      <c r="BP284" s="252">
        <f t="shared" si="347"/>
        <v>2100</v>
      </c>
      <c r="BQ284" s="254">
        <f t="shared" si="348"/>
        <v>1</v>
      </c>
      <c r="BR284">
        <f t="shared" si="349"/>
        <v>0</v>
      </c>
      <c r="BS284">
        <v>0</v>
      </c>
      <c r="BT284">
        <v>1</v>
      </c>
      <c r="BU284" t="s">
        <v>139</v>
      </c>
      <c r="BV284" t="str">
        <f t="shared" si="350"/>
        <v>1</v>
      </c>
      <c r="BW284" t="str">
        <f t="shared" si="351"/>
        <v>0</v>
      </c>
      <c r="BX284" t="str">
        <f t="shared" si="352"/>
        <v>0</v>
      </c>
      <c r="BY284" t="s">
        <v>23</v>
      </c>
      <c r="BZ284" s="253">
        <f t="shared" si="353"/>
        <v>2600</v>
      </c>
      <c r="CA284" s="253">
        <f t="shared" si="354"/>
        <v>1300</v>
      </c>
      <c r="CB284" s="253">
        <f t="shared" si="355"/>
        <v>800</v>
      </c>
      <c r="CC284" s="253">
        <f t="shared" si="356"/>
        <v>1000</v>
      </c>
      <c r="CD284" s="253">
        <f t="shared" si="357"/>
        <v>700</v>
      </c>
      <c r="CE284" s="253">
        <f t="shared" si="358"/>
        <v>700</v>
      </c>
      <c r="CF284" s="253">
        <f t="shared" si="359"/>
        <v>700</v>
      </c>
      <c r="CG284" s="253">
        <f t="shared" si="360"/>
        <v>700</v>
      </c>
      <c r="CH284" s="253">
        <f t="shared" si="361"/>
        <v>700</v>
      </c>
      <c r="CI284" s="253">
        <f t="shared" si="362"/>
        <v>700</v>
      </c>
      <c r="CJ284" s="253">
        <f t="shared" si="363"/>
        <v>700</v>
      </c>
      <c r="CK284" s="253">
        <f t="shared" si="364"/>
        <v>700</v>
      </c>
    </row>
    <row r="285" spans="2:89" s="228" customFormat="1" ht="20.399999999999999" x14ac:dyDescent="0.3">
      <c r="B285" s="227">
        <v>179</v>
      </c>
      <c r="C285" s="193">
        <v>318011</v>
      </c>
      <c r="D285" s="193">
        <v>31810001</v>
      </c>
      <c r="E285" s="157" t="s">
        <v>282</v>
      </c>
      <c r="F285" s="229" t="s">
        <v>344</v>
      </c>
      <c r="G285" s="229" t="s">
        <v>345</v>
      </c>
      <c r="H285" s="230" t="s">
        <v>18</v>
      </c>
      <c r="I285" s="234"/>
      <c r="J285" s="230" t="s">
        <v>19</v>
      </c>
      <c r="K285" s="232">
        <f t="shared" si="572"/>
        <v>2570</v>
      </c>
      <c r="L285" s="160" t="s">
        <v>20</v>
      </c>
      <c r="M285" s="262">
        <f t="shared" si="320"/>
        <v>30</v>
      </c>
      <c r="N285" s="242">
        <v>30</v>
      </c>
      <c r="O285" s="261">
        <v>0</v>
      </c>
      <c r="P285" s="110">
        <f t="shared" si="321"/>
        <v>77100</v>
      </c>
      <c r="Q285" s="160" t="s">
        <v>139</v>
      </c>
      <c r="R285" s="235">
        <f t="shared" si="573"/>
        <v>706</v>
      </c>
      <c r="S285" s="114">
        <f t="shared" si="322"/>
        <v>21180</v>
      </c>
      <c r="T285" s="235">
        <f t="shared" si="571"/>
        <v>628</v>
      </c>
      <c r="U285" s="114">
        <f t="shared" si="323"/>
        <v>18840</v>
      </c>
      <c r="V285" s="235">
        <f t="shared" si="265"/>
        <v>618</v>
      </c>
      <c r="W285" s="114">
        <f t="shared" si="324"/>
        <v>18540</v>
      </c>
      <c r="X285" s="235">
        <f t="shared" si="267"/>
        <v>618</v>
      </c>
      <c r="Y285" s="114">
        <f t="shared" si="325"/>
        <v>18540</v>
      </c>
      <c r="Z285" s="234">
        <f t="shared" si="326"/>
        <v>77100</v>
      </c>
      <c r="AA285" s="236" t="b">
        <f t="shared" si="327"/>
        <v>1</v>
      </c>
      <c r="AB285" s="230" t="s">
        <v>22</v>
      </c>
      <c r="AC285" s="243"/>
      <c r="AD285" s="230"/>
      <c r="AE285" s="229" t="s">
        <v>23</v>
      </c>
      <c r="AF285" s="244"/>
      <c r="AG285" s="245"/>
      <c r="AH285" s="240">
        <v>270</v>
      </c>
      <c r="AI285" s="164">
        <f t="shared" si="328"/>
        <v>8100</v>
      </c>
      <c r="AJ285" s="240">
        <v>226</v>
      </c>
      <c r="AK285" s="164">
        <f t="shared" si="329"/>
        <v>6780</v>
      </c>
      <c r="AL285" s="240">
        <v>210</v>
      </c>
      <c r="AM285" s="164">
        <f t="shared" si="330"/>
        <v>6300</v>
      </c>
      <c r="AN285" s="240">
        <v>216</v>
      </c>
      <c r="AO285" s="164">
        <f t="shared" si="331"/>
        <v>6480</v>
      </c>
      <c r="AP285" s="240">
        <v>206</v>
      </c>
      <c r="AQ285" s="164">
        <f t="shared" si="332"/>
        <v>6180</v>
      </c>
      <c r="AR285" s="240">
        <v>206</v>
      </c>
      <c r="AS285" s="164">
        <f t="shared" si="333"/>
        <v>6180</v>
      </c>
      <c r="AT285" s="240">
        <v>206</v>
      </c>
      <c r="AU285" s="164">
        <f t="shared" si="416"/>
        <v>6180</v>
      </c>
      <c r="AV285" s="240">
        <v>206</v>
      </c>
      <c r="AW285" s="164">
        <f t="shared" si="335"/>
        <v>6180</v>
      </c>
      <c r="AX285" s="240">
        <v>206</v>
      </c>
      <c r="AY285" s="164">
        <f t="shared" si="336"/>
        <v>6180</v>
      </c>
      <c r="AZ285" s="240">
        <v>206</v>
      </c>
      <c r="BA285" s="164">
        <f t="shared" si="337"/>
        <v>6180</v>
      </c>
      <c r="BB285" s="240">
        <v>206</v>
      </c>
      <c r="BC285" s="164">
        <f t="shared" si="468"/>
        <v>6180</v>
      </c>
      <c r="BD285" s="240">
        <v>206</v>
      </c>
      <c r="BE285" s="164">
        <f t="shared" si="319"/>
        <v>6180</v>
      </c>
      <c r="BF285" s="256">
        <f t="shared" si="339"/>
        <v>77100</v>
      </c>
      <c r="BG285" s="256">
        <f t="shared" si="340"/>
        <v>77100</v>
      </c>
      <c r="BH285" s="255" t="b">
        <f t="shared" si="341"/>
        <v>1</v>
      </c>
      <c r="BI285" s="255">
        <f t="shared" si="342"/>
        <v>0</v>
      </c>
      <c r="BJ285" s="250">
        <f t="shared" si="343"/>
        <v>31810001</v>
      </c>
      <c r="BK285" s="251">
        <v>348</v>
      </c>
      <c r="BL285" s="251">
        <v>5</v>
      </c>
      <c r="BM285" s="252">
        <f t="shared" si="344"/>
        <v>706</v>
      </c>
      <c r="BN285" s="252">
        <f t="shared" si="345"/>
        <v>628</v>
      </c>
      <c r="BO285" s="252">
        <f t="shared" si="346"/>
        <v>618</v>
      </c>
      <c r="BP285" s="252">
        <f t="shared" si="347"/>
        <v>618</v>
      </c>
      <c r="BQ285" s="254">
        <f t="shared" si="348"/>
        <v>30</v>
      </c>
      <c r="BR285">
        <f t="shared" si="349"/>
        <v>0</v>
      </c>
      <c r="BS285">
        <v>0</v>
      </c>
      <c r="BT285">
        <v>1</v>
      </c>
      <c r="BU285" t="s">
        <v>139</v>
      </c>
      <c r="BV285" t="str">
        <f t="shared" si="350"/>
        <v>1</v>
      </c>
      <c r="BW285" t="str">
        <f t="shared" si="351"/>
        <v>0</v>
      </c>
      <c r="BX285" t="str">
        <f t="shared" si="352"/>
        <v>0</v>
      </c>
      <c r="BY285" t="s">
        <v>23</v>
      </c>
      <c r="BZ285" s="253">
        <f t="shared" si="353"/>
        <v>8100</v>
      </c>
      <c r="CA285" s="253">
        <f t="shared" si="354"/>
        <v>6780</v>
      </c>
      <c r="CB285" s="253">
        <f t="shared" si="355"/>
        <v>6300</v>
      </c>
      <c r="CC285" s="253">
        <f t="shared" si="356"/>
        <v>6480</v>
      </c>
      <c r="CD285" s="253">
        <f t="shared" si="357"/>
        <v>6180</v>
      </c>
      <c r="CE285" s="253">
        <f t="shared" si="358"/>
        <v>6180</v>
      </c>
      <c r="CF285" s="253">
        <f t="shared" si="359"/>
        <v>6180</v>
      </c>
      <c r="CG285" s="253">
        <f t="shared" si="360"/>
        <v>6180</v>
      </c>
      <c r="CH285" s="253">
        <f t="shared" si="361"/>
        <v>6180</v>
      </c>
      <c r="CI285" s="253">
        <f t="shared" si="362"/>
        <v>6180</v>
      </c>
      <c r="CJ285" s="253">
        <f t="shared" si="363"/>
        <v>6180</v>
      </c>
      <c r="CK285" s="253">
        <f t="shared" si="364"/>
        <v>6180</v>
      </c>
    </row>
    <row r="286" spans="2:89" s="424" customFormat="1" ht="20.399999999999999" x14ac:dyDescent="0.3">
      <c r="B286" s="425">
        <v>179</v>
      </c>
      <c r="C286" s="426">
        <v>318011</v>
      </c>
      <c r="D286" s="426">
        <v>31810001</v>
      </c>
      <c r="E286" s="451" t="s">
        <v>282</v>
      </c>
      <c r="F286" s="429" t="s">
        <v>344</v>
      </c>
      <c r="G286" s="429" t="s">
        <v>345</v>
      </c>
      <c r="H286" s="430" t="s">
        <v>18</v>
      </c>
      <c r="I286" s="431"/>
      <c r="J286" s="430" t="s">
        <v>19</v>
      </c>
      <c r="K286" s="432">
        <f t="shared" ref="K286" si="574">R286+T286+V286+X286</f>
        <v>1</v>
      </c>
      <c r="L286" s="436" t="s">
        <v>20</v>
      </c>
      <c r="M286" s="433">
        <f t="shared" ref="M286" si="575">ROUND(N286,2)</f>
        <v>2883.77</v>
      </c>
      <c r="N286" s="452">
        <v>2883.77</v>
      </c>
      <c r="O286" s="435">
        <v>0</v>
      </c>
      <c r="P286" s="431">
        <f t="shared" ref="P286" si="576">(N286*(O286/100+1))*K286</f>
        <v>2883.77</v>
      </c>
      <c r="Q286" s="436" t="s">
        <v>139</v>
      </c>
      <c r="R286" s="437">
        <f t="shared" ref="R286" si="577">AH286+AJ286+AL286</f>
        <v>0</v>
      </c>
      <c r="S286" s="431">
        <f t="shared" ref="S286" si="578">R286*(N286*(O286/100+1))</f>
        <v>0</v>
      </c>
      <c r="T286" s="437">
        <f t="shared" ref="T286" si="579">AN286+AP286+AR286</f>
        <v>1</v>
      </c>
      <c r="U286" s="431">
        <f t="shared" ref="U286" si="580">T286*(N286*(O286/100+1))</f>
        <v>2883.77</v>
      </c>
      <c r="V286" s="437">
        <f t="shared" ref="V286" si="581">AT286+AV286+AX286</f>
        <v>0</v>
      </c>
      <c r="W286" s="431">
        <f t="shared" ref="W286" si="582">V286*(N286*(O286/100+1))</f>
        <v>0</v>
      </c>
      <c r="X286" s="437">
        <f t="shared" ref="X286" si="583">AZ286+BB286+BD286</f>
        <v>0</v>
      </c>
      <c r="Y286" s="431">
        <f t="shared" ref="Y286" si="584">X286*(N286*(O286/100+1))</f>
        <v>0</v>
      </c>
      <c r="Z286" s="431">
        <f t="shared" ref="Z286" si="585">S286+U286+W286+Y286</f>
        <v>2883.77</v>
      </c>
      <c r="AA286" s="438" t="b">
        <f t="shared" ref="AA286" si="586">K286=(SUM(X286,V286,T286,R286))</f>
        <v>1</v>
      </c>
      <c r="AB286" s="430" t="s">
        <v>22</v>
      </c>
      <c r="AC286" s="439"/>
      <c r="AD286" s="430"/>
      <c r="AE286" s="429" t="s">
        <v>23</v>
      </c>
      <c r="AF286" s="440"/>
      <c r="AG286" s="441"/>
      <c r="AH286" s="442">
        <v>0</v>
      </c>
      <c r="AI286" s="443">
        <f t="shared" ref="AI286" si="587">AH286*(N286*(O286/100+1))</f>
        <v>0</v>
      </c>
      <c r="AJ286" s="442">
        <v>0</v>
      </c>
      <c r="AK286" s="443">
        <f t="shared" ref="AK286" si="588">AJ286*(N286*(O286/100+1))</f>
        <v>0</v>
      </c>
      <c r="AL286" s="442">
        <v>0</v>
      </c>
      <c r="AM286" s="443">
        <f t="shared" ref="AM286" si="589">AL286*(N286*(O286/100+1))</f>
        <v>0</v>
      </c>
      <c r="AN286" s="442">
        <v>0</v>
      </c>
      <c r="AO286" s="443">
        <f t="shared" ref="AO286" si="590">AN286*(N286*(O286/100+1))</f>
        <v>0</v>
      </c>
      <c r="AP286" s="442">
        <v>1</v>
      </c>
      <c r="AQ286" s="443">
        <f t="shared" ref="AQ286" si="591">AP286*(N286*(O286/100+1))</f>
        <v>2883.77</v>
      </c>
      <c r="AR286" s="442">
        <v>0</v>
      </c>
      <c r="AS286" s="443">
        <f t="shared" ref="AS286" si="592">AR286*(N286*(O286/100+1))</f>
        <v>0</v>
      </c>
      <c r="AT286" s="442">
        <v>0</v>
      </c>
      <c r="AU286" s="443">
        <f t="shared" ref="AU286" si="593">AT286*(N286*(O286/100+1))</f>
        <v>0</v>
      </c>
      <c r="AV286" s="442">
        <v>0</v>
      </c>
      <c r="AW286" s="443">
        <f t="shared" ref="AW286" si="594">AV286*(N286*(O286/100+1))</f>
        <v>0</v>
      </c>
      <c r="AX286" s="442">
        <v>0</v>
      </c>
      <c r="AY286" s="443">
        <f t="shared" ref="AY286" si="595">AX286*(N286*(O286/100+1))</f>
        <v>0</v>
      </c>
      <c r="AZ286" s="442">
        <v>0</v>
      </c>
      <c r="BA286" s="443">
        <f t="shared" ref="BA286" si="596">AZ286*(N286*(O286/100+1))</f>
        <v>0</v>
      </c>
      <c r="BB286" s="442">
        <v>0</v>
      </c>
      <c r="BC286" s="443">
        <f t="shared" ref="BC286" si="597">BB286*(N286*(O286/100+1))</f>
        <v>0</v>
      </c>
      <c r="BD286" s="442">
        <v>0</v>
      </c>
      <c r="BE286" s="443">
        <f t="shared" ref="BE286" si="598">BD286*(N286*(O286/100+1))</f>
        <v>0</v>
      </c>
      <c r="BF286" s="444">
        <f t="shared" ref="BF286" si="599">SUM(R286,T286,V286,X286)*(N286*(O286/100+1))</f>
        <v>2883.77</v>
      </c>
      <c r="BG286" s="444">
        <f t="shared" ref="BG286" si="600">SUM(AI286,AK286,AM286,AO286,AQ286,AS286,AU286,AW286,AY286,BA286,BC286,BE286)</f>
        <v>2883.77</v>
      </c>
      <c r="BH286" s="445" t="b">
        <f t="shared" ref="BH286" si="601">BF286=BG286</f>
        <v>1</v>
      </c>
      <c r="BI286" s="445">
        <f t="shared" ref="BI286" si="602">BF286-BG286</f>
        <v>0</v>
      </c>
      <c r="BJ286" s="446">
        <f t="shared" ref="BJ286" si="603">D286</f>
        <v>31810001</v>
      </c>
      <c r="BK286" s="447">
        <v>348</v>
      </c>
      <c r="BL286" s="447">
        <v>5</v>
      </c>
      <c r="BM286" s="448">
        <f t="shared" ref="BM286" si="604">R286</f>
        <v>0</v>
      </c>
      <c r="BN286" s="448">
        <f t="shared" ref="BN286" si="605">T286</f>
        <v>1</v>
      </c>
      <c r="BO286" s="448">
        <f t="shared" ref="BO286" si="606">V286</f>
        <v>0</v>
      </c>
      <c r="BP286" s="448">
        <f t="shared" ref="BP286" si="607">X286</f>
        <v>0</v>
      </c>
      <c r="BQ286" s="449">
        <f t="shared" ref="BQ286" si="608">N286</f>
        <v>2883.77</v>
      </c>
      <c r="BR286" s="424">
        <f t="shared" ref="BR286" si="609">O286</f>
        <v>0</v>
      </c>
      <c r="BS286" s="424">
        <v>0</v>
      </c>
      <c r="BT286" s="424">
        <v>1</v>
      </c>
      <c r="BU286" s="424" t="s">
        <v>139</v>
      </c>
      <c r="BV286" s="424" t="str">
        <f t="shared" ref="BV286" si="610">IF(AB286 = "X", "1", "0")</f>
        <v>1</v>
      </c>
      <c r="BW286" s="424" t="str">
        <f t="shared" ref="BW286" si="611">IF(AC286 = "X", "1", "0")</f>
        <v>0</v>
      </c>
      <c r="BX286" s="424" t="str">
        <f t="shared" ref="BX286" si="612">IF(AD286 = "X", "1", "0")</f>
        <v>0</v>
      </c>
      <c r="BY286" s="424" t="s">
        <v>23</v>
      </c>
      <c r="BZ286" s="450">
        <f t="shared" ref="BZ286" si="613">AI286</f>
        <v>0</v>
      </c>
      <c r="CA286" s="450">
        <f t="shared" ref="CA286" si="614">AK286</f>
        <v>0</v>
      </c>
      <c r="CB286" s="450">
        <f t="shared" ref="CB286" si="615">AM286</f>
        <v>0</v>
      </c>
      <c r="CC286" s="450">
        <f t="shared" ref="CC286" si="616">AO286</f>
        <v>0</v>
      </c>
      <c r="CD286" s="450">
        <f t="shared" ref="CD286" si="617">AQ286</f>
        <v>2883.77</v>
      </c>
      <c r="CE286" s="450">
        <f t="shared" ref="CE286" si="618">AS286</f>
        <v>0</v>
      </c>
      <c r="CF286" s="450">
        <f t="shared" ref="CF286" si="619">AU286</f>
        <v>0</v>
      </c>
      <c r="CG286" s="450">
        <f t="shared" ref="CG286" si="620">AW286</f>
        <v>0</v>
      </c>
      <c r="CH286" s="450">
        <f t="shared" ref="CH286" si="621">AY286</f>
        <v>0</v>
      </c>
      <c r="CI286" s="450">
        <f t="shared" ref="CI286" si="622">BA286</f>
        <v>0</v>
      </c>
      <c r="CJ286" s="450">
        <f t="shared" ref="CJ286" si="623">BC286</f>
        <v>0</v>
      </c>
      <c r="CK286" s="450">
        <f t="shared" ref="CK286" si="624">BE286</f>
        <v>0</v>
      </c>
    </row>
    <row r="287" spans="2:89" ht="20.399999999999999" x14ac:dyDescent="0.3">
      <c r="B287" s="129">
        <v>180</v>
      </c>
      <c r="C287" s="159">
        <v>322011</v>
      </c>
      <c r="D287" s="159">
        <v>32210001</v>
      </c>
      <c r="E287" s="155" t="s">
        <v>283</v>
      </c>
      <c r="F287" s="108" t="s">
        <v>344</v>
      </c>
      <c r="G287" s="108" t="s">
        <v>345</v>
      </c>
      <c r="H287" s="109" t="s">
        <v>18</v>
      </c>
      <c r="I287" s="123"/>
      <c r="J287" s="109" t="s">
        <v>19</v>
      </c>
      <c r="K287" s="111">
        <f t="shared" si="572"/>
        <v>0</v>
      </c>
      <c r="L287" s="156" t="s">
        <v>296</v>
      </c>
      <c r="M287" s="262">
        <f t="shared" si="320"/>
        <v>14040</v>
      </c>
      <c r="N287" s="141">
        <v>14040</v>
      </c>
      <c r="O287" s="260">
        <v>0</v>
      </c>
      <c r="P287" s="110">
        <f t="shared" si="321"/>
        <v>0</v>
      </c>
      <c r="Q287" s="112" t="s">
        <v>139</v>
      </c>
      <c r="R287" s="113">
        <f t="shared" si="573"/>
        <v>0</v>
      </c>
      <c r="S287" s="114">
        <f t="shared" si="322"/>
        <v>0</v>
      </c>
      <c r="T287" s="113">
        <f t="shared" si="571"/>
        <v>0</v>
      </c>
      <c r="U287" s="114">
        <f t="shared" si="323"/>
        <v>0</v>
      </c>
      <c r="V287" s="113">
        <f t="shared" si="265"/>
        <v>0</v>
      </c>
      <c r="W287" s="114">
        <f t="shared" si="324"/>
        <v>0</v>
      </c>
      <c r="X287" s="113">
        <f t="shared" si="267"/>
        <v>0</v>
      </c>
      <c r="Y287" s="114">
        <f t="shared" si="325"/>
        <v>0</v>
      </c>
      <c r="Z287" s="116">
        <f t="shared" si="326"/>
        <v>0</v>
      </c>
      <c r="AA287" s="117" t="b">
        <f t="shared" si="327"/>
        <v>1</v>
      </c>
      <c r="AB287" s="109" t="s">
        <v>22</v>
      </c>
      <c r="AC287" s="124"/>
      <c r="AD287" s="123"/>
      <c r="AE287" s="108" t="s">
        <v>23</v>
      </c>
      <c r="AF287" s="125"/>
      <c r="AG287" s="126"/>
      <c r="AH287" s="22"/>
      <c r="AI287" s="164">
        <f t="shared" si="328"/>
        <v>0</v>
      </c>
      <c r="AJ287" s="22"/>
      <c r="AK287" s="164">
        <f t="shared" si="329"/>
        <v>0</v>
      </c>
      <c r="AL287" s="22"/>
      <c r="AM287" s="164">
        <f t="shared" si="330"/>
        <v>0</v>
      </c>
      <c r="AN287" s="22"/>
      <c r="AO287" s="164">
        <f t="shared" si="331"/>
        <v>0</v>
      </c>
      <c r="AP287" s="22"/>
      <c r="AQ287" s="164">
        <f t="shared" si="332"/>
        <v>0</v>
      </c>
      <c r="AR287" s="22"/>
      <c r="AS287" s="164">
        <f t="shared" si="333"/>
        <v>0</v>
      </c>
      <c r="AT287" s="22"/>
      <c r="AU287" s="164">
        <f t="shared" si="416"/>
        <v>0</v>
      </c>
      <c r="AV287" s="22"/>
      <c r="AW287" s="164">
        <f t="shared" si="335"/>
        <v>0</v>
      </c>
      <c r="AX287" s="22"/>
      <c r="AY287" s="164">
        <f t="shared" si="336"/>
        <v>0</v>
      </c>
      <c r="AZ287" s="22"/>
      <c r="BA287" s="164">
        <f t="shared" si="337"/>
        <v>0</v>
      </c>
      <c r="BB287" s="22"/>
      <c r="BC287" s="164">
        <f t="shared" si="468"/>
        <v>0</v>
      </c>
      <c r="BD287" s="22"/>
      <c r="BE287" s="164">
        <f t="shared" si="319"/>
        <v>0</v>
      </c>
      <c r="BF287" s="256">
        <f t="shared" si="339"/>
        <v>0</v>
      </c>
      <c r="BG287" s="256">
        <f t="shared" si="340"/>
        <v>0</v>
      </c>
      <c r="BH287" s="255" t="b">
        <f t="shared" si="341"/>
        <v>1</v>
      </c>
      <c r="BI287" s="255">
        <f t="shared" si="342"/>
        <v>0</v>
      </c>
      <c r="BJ287" s="250">
        <f t="shared" si="343"/>
        <v>32210001</v>
      </c>
      <c r="BK287" s="251">
        <v>348</v>
      </c>
      <c r="BL287" s="251">
        <v>5</v>
      </c>
      <c r="BM287" s="252">
        <f t="shared" si="344"/>
        <v>0</v>
      </c>
      <c r="BN287" s="252">
        <f t="shared" si="345"/>
        <v>0</v>
      </c>
      <c r="BO287" s="252">
        <f t="shared" si="346"/>
        <v>0</v>
      </c>
      <c r="BP287" s="252">
        <f t="shared" si="347"/>
        <v>0</v>
      </c>
      <c r="BQ287" s="254">
        <f t="shared" si="348"/>
        <v>14040</v>
      </c>
      <c r="BR287">
        <f t="shared" si="349"/>
        <v>0</v>
      </c>
      <c r="BS287">
        <v>0</v>
      </c>
      <c r="BT287">
        <v>1</v>
      </c>
      <c r="BU287" t="s">
        <v>139</v>
      </c>
      <c r="BV287" t="str">
        <f t="shared" si="350"/>
        <v>1</v>
      </c>
      <c r="BW287" t="str">
        <f t="shared" si="351"/>
        <v>0</v>
      </c>
      <c r="BX287" t="str">
        <f t="shared" si="352"/>
        <v>0</v>
      </c>
      <c r="BY287" t="s">
        <v>23</v>
      </c>
      <c r="BZ287" s="253">
        <f t="shared" si="353"/>
        <v>0</v>
      </c>
      <c r="CA287" s="253">
        <f t="shared" si="354"/>
        <v>0</v>
      </c>
      <c r="CB287" s="253">
        <f t="shared" si="355"/>
        <v>0</v>
      </c>
      <c r="CC287" s="253">
        <f t="shared" si="356"/>
        <v>0</v>
      </c>
      <c r="CD287" s="253">
        <f t="shared" si="357"/>
        <v>0</v>
      </c>
      <c r="CE287" s="253">
        <f t="shared" si="358"/>
        <v>0</v>
      </c>
      <c r="CF287" s="253">
        <f t="shared" si="359"/>
        <v>0</v>
      </c>
      <c r="CG287" s="253">
        <f t="shared" si="360"/>
        <v>0</v>
      </c>
      <c r="CH287" s="253">
        <f t="shared" si="361"/>
        <v>0</v>
      </c>
      <c r="CI287" s="253">
        <f t="shared" si="362"/>
        <v>0</v>
      </c>
      <c r="CJ287" s="253">
        <f t="shared" si="363"/>
        <v>0</v>
      </c>
      <c r="CK287" s="253">
        <f t="shared" si="364"/>
        <v>0</v>
      </c>
    </row>
    <row r="288" spans="2:89" ht="20.399999999999999" x14ac:dyDescent="0.3">
      <c r="B288" s="129">
        <v>181</v>
      </c>
      <c r="C288" s="159">
        <v>322011</v>
      </c>
      <c r="D288" s="159">
        <v>32210001</v>
      </c>
      <c r="E288" s="155" t="s">
        <v>284</v>
      </c>
      <c r="F288" s="108" t="s">
        <v>344</v>
      </c>
      <c r="G288" s="108" t="s">
        <v>345</v>
      </c>
      <c r="H288" s="109" t="s">
        <v>18</v>
      </c>
      <c r="I288" s="123"/>
      <c r="J288" s="109" t="s">
        <v>19</v>
      </c>
      <c r="K288" s="111">
        <f t="shared" si="572"/>
        <v>0</v>
      </c>
      <c r="L288" s="156" t="s">
        <v>296</v>
      </c>
      <c r="M288" s="262">
        <f t="shared" si="320"/>
        <v>3712</v>
      </c>
      <c r="N288" s="141">
        <v>3712</v>
      </c>
      <c r="O288" s="261">
        <v>0</v>
      </c>
      <c r="P288" s="110">
        <f t="shared" si="321"/>
        <v>0</v>
      </c>
      <c r="Q288" s="112" t="s">
        <v>139</v>
      </c>
      <c r="R288" s="113">
        <f t="shared" si="573"/>
        <v>0</v>
      </c>
      <c r="S288" s="114">
        <f t="shared" si="322"/>
        <v>0</v>
      </c>
      <c r="T288" s="113">
        <f t="shared" si="571"/>
        <v>0</v>
      </c>
      <c r="U288" s="114">
        <f t="shared" si="323"/>
        <v>0</v>
      </c>
      <c r="V288" s="113">
        <f t="shared" si="265"/>
        <v>0</v>
      </c>
      <c r="W288" s="114">
        <f t="shared" si="324"/>
        <v>0</v>
      </c>
      <c r="X288" s="113">
        <f t="shared" si="267"/>
        <v>0</v>
      </c>
      <c r="Y288" s="114">
        <f t="shared" si="325"/>
        <v>0</v>
      </c>
      <c r="Z288" s="116">
        <f t="shared" si="326"/>
        <v>0</v>
      </c>
      <c r="AA288" s="117" t="b">
        <f t="shared" si="327"/>
        <v>1</v>
      </c>
      <c r="AB288" s="109" t="s">
        <v>22</v>
      </c>
      <c r="AC288" s="124"/>
      <c r="AD288" s="123"/>
      <c r="AE288" s="108" t="s">
        <v>23</v>
      </c>
      <c r="AF288" s="125"/>
      <c r="AG288" s="126"/>
      <c r="AH288" s="22"/>
      <c r="AI288" s="164">
        <f t="shared" si="328"/>
        <v>0</v>
      </c>
      <c r="AJ288" s="22"/>
      <c r="AK288" s="164">
        <f t="shared" si="329"/>
        <v>0</v>
      </c>
      <c r="AL288" s="22"/>
      <c r="AM288" s="164">
        <f t="shared" si="330"/>
        <v>0</v>
      </c>
      <c r="AN288" s="22"/>
      <c r="AO288" s="164">
        <f t="shared" si="331"/>
        <v>0</v>
      </c>
      <c r="AP288" s="22"/>
      <c r="AQ288" s="164">
        <f t="shared" si="332"/>
        <v>0</v>
      </c>
      <c r="AR288" s="22"/>
      <c r="AS288" s="164">
        <f t="shared" si="333"/>
        <v>0</v>
      </c>
      <c r="AT288" s="22"/>
      <c r="AU288" s="164">
        <f t="shared" si="416"/>
        <v>0</v>
      </c>
      <c r="AV288" s="22"/>
      <c r="AW288" s="164">
        <f t="shared" si="335"/>
        <v>0</v>
      </c>
      <c r="AX288" s="22"/>
      <c r="AY288" s="164">
        <f t="shared" si="336"/>
        <v>0</v>
      </c>
      <c r="AZ288" s="22"/>
      <c r="BA288" s="164">
        <f t="shared" si="337"/>
        <v>0</v>
      </c>
      <c r="BB288" s="22"/>
      <c r="BC288" s="164">
        <f t="shared" si="468"/>
        <v>0</v>
      </c>
      <c r="BD288" s="22"/>
      <c r="BE288" s="164">
        <f t="shared" si="319"/>
        <v>0</v>
      </c>
      <c r="BF288" s="256">
        <f t="shared" si="339"/>
        <v>0</v>
      </c>
      <c r="BG288" s="256">
        <f t="shared" si="340"/>
        <v>0</v>
      </c>
      <c r="BH288" s="255" t="b">
        <f t="shared" si="341"/>
        <v>1</v>
      </c>
      <c r="BI288" s="255">
        <f t="shared" si="342"/>
        <v>0</v>
      </c>
      <c r="BJ288" s="250">
        <f t="shared" si="343"/>
        <v>32210001</v>
      </c>
      <c r="BK288" s="251">
        <v>348</v>
      </c>
      <c r="BL288" s="251">
        <v>5</v>
      </c>
      <c r="BM288" s="252">
        <f t="shared" si="344"/>
        <v>0</v>
      </c>
      <c r="BN288" s="252">
        <f t="shared" si="345"/>
        <v>0</v>
      </c>
      <c r="BO288" s="252">
        <f t="shared" si="346"/>
        <v>0</v>
      </c>
      <c r="BP288" s="252">
        <f t="shared" si="347"/>
        <v>0</v>
      </c>
      <c r="BQ288" s="254">
        <f t="shared" si="348"/>
        <v>3712</v>
      </c>
      <c r="BR288">
        <f t="shared" si="349"/>
        <v>0</v>
      </c>
      <c r="BS288">
        <v>0</v>
      </c>
      <c r="BT288">
        <v>1</v>
      </c>
      <c r="BU288" t="s">
        <v>139</v>
      </c>
      <c r="BV288" t="str">
        <f t="shared" si="350"/>
        <v>1</v>
      </c>
      <c r="BW288" t="str">
        <f t="shared" si="351"/>
        <v>0</v>
      </c>
      <c r="BX288" t="str">
        <f t="shared" si="352"/>
        <v>0</v>
      </c>
      <c r="BY288" t="s">
        <v>23</v>
      </c>
      <c r="BZ288" s="253">
        <f t="shared" si="353"/>
        <v>0</v>
      </c>
      <c r="CA288" s="253">
        <f t="shared" si="354"/>
        <v>0</v>
      </c>
      <c r="CB288" s="253">
        <f t="shared" si="355"/>
        <v>0</v>
      </c>
      <c r="CC288" s="253">
        <f t="shared" si="356"/>
        <v>0</v>
      </c>
      <c r="CD288" s="253">
        <f t="shared" si="357"/>
        <v>0</v>
      </c>
      <c r="CE288" s="253">
        <f t="shared" si="358"/>
        <v>0</v>
      </c>
      <c r="CF288" s="253">
        <f t="shared" si="359"/>
        <v>0</v>
      </c>
      <c r="CG288" s="253">
        <f t="shared" si="360"/>
        <v>0</v>
      </c>
      <c r="CH288" s="253">
        <f t="shared" si="361"/>
        <v>0</v>
      </c>
      <c r="CI288" s="253">
        <f t="shared" si="362"/>
        <v>0</v>
      </c>
      <c r="CJ288" s="253">
        <f t="shared" si="363"/>
        <v>0</v>
      </c>
      <c r="CK288" s="253">
        <f t="shared" si="364"/>
        <v>0</v>
      </c>
    </row>
    <row r="289" spans="2:89" ht="20.399999999999999" x14ac:dyDescent="0.3">
      <c r="B289" s="129">
        <v>182</v>
      </c>
      <c r="C289" s="159">
        <v>322011</v>
      </c>
      <c r="D289" s="159">
        <v>32210001</v>
      </c>
      <c r="E289" s="155" t="s">
        <v>285</v>
      </c>
      <c r="F289" s="108" t="s">
        <v>344</v>
      </c>
      <c r="G289" s="108" t="s">
        <v>345</v>
      </c>
      <c r="H289" s="109" t="s">
        <v>18</v>
      </c>
      <c r="I289" s="123"/>
      <c r="J289" s="109" t="s">
        <v>19</v>
      </c>
      <c r="K289" s="111">
        <f t="shared" si="572"/>
        <v>0</v>
      </c>
      <c r="L289" s="156" t="s">
        <v>296</v>
      </c>
      <c r="M289" s="262">
        <f t="shared" si="320"/>
        <v>57123.040000000001</v>
      </c>
      <c r="N289" s="141">
        <v>57123.040000000001</v>
      </c>
      <c r="O289" s="260">
        <v>0</v>
      </c>
      <c r="P289" s="110">
        <f t="shared" si="321"/>
        <v>0</v>
      </c>
      <c r="Q289" s="112" t="s">
        <v>139</v>
      </c>
      <c r="R289" s="113">
        <f t="shared" si="573"/>
        <v>0</v>
      </c>
      <c r="S289" s="114">
        <f t="shared" si="322"/>
        <v>0</v>
      </c>
      <c r="T289" s="113">
        <f t="shared" si="571"/>
        <v>0</v>
      </c>
      <c r="U289" s="114">
        <f t="shared" si="323"/>
        <v>0</v>
      </c>
      <c r="V289" s="113">
        <f t="shared" si="265"/>
        <v>0</v>
      </c>
      <c r="W289" s="114">
        <f t="shared" si="324"/>
        <v>0</v>
      </c>
      <c r="X289" s="113">
        <f t="shared" si="267"/>
        <v>0</v>
      </c>
      <c r="Y289" s="114">
        <f t="shared" si="325"/>
        <v>0</v>
      </c>
      <c r="Z289" s="116">
        <f t="shared" si="326"/>
        <v>0</v>
      </c>
      <c r="AA289" s="117" t="b">
        <f t="shared" si="327"/>
        <v>1</v>
      </c>
      <c r="AB289" s="109" t="s">
        <v>22</v>
      </c>
      <c r="AC289" s="124"/>
      <c r="AD289" s="123"/>
      <c r="AE289" s="108" t="s">
        <v>23</v>
      </c>
      <c r="AF289" s="125"/>
      <c r="AG289" s="126"/>
      <c r="AH289" s="22"/>
      <c r="AI289" s="164">
        <f t="shared" si="328"/>
        <v>0</v>
      </c>
      <c r="AJ289" s="22"/>
      <c r="AK289" s="164">
        <f t="shared" si="329"/>
        <v>0</v>
      </c>
      <c r="AL289" s="22"/>
      <c r="AM289" s="164">
        <f t="shared" si="330"/>
        <v>0</v>
      </c>
      <c r="AN289" s="22"/>
      <c r="AO289" s="164">
        <f t="shared" si="331"/>
        <v>0</v>
      </c>
      <c r="AP289" s="22"/>
      <c r="AQ289" s="164">
        <f t="shared" si="332"/>
        <v>0</v>
      </c>
      <c r="AR289" s="22"/>
      <c r="AS289" s="164">
        <f t="shared" si="333"/>
        <v>0</v>
      </c>
      <c r="AT289" s="22"/>
      <c r="AU289" s="164">
        <f t="shared" si="416"/>
        <v>0</v>
      </c>
      <c r="AV289" s="22"/>
      <c r="AW289" s="164">
        <f t="shared" si="335"/>
        <v>0</v>
      </c>
      <c r="AX289" s="22"/>
      <c r="AY289" s="164">
        <f t="shared" si="336"/>
        <v>0</v>
      </c>
      <c r="AZ289" s="22"/>
      <c r="BA289" s="164">
        <f t="shared" si="337"/>
        <v>0</v>
      </c>
      <c r="BB289" s="22"/>
      <c r="BC289" s="164">
        <f t="shared" si="468"/>
        <v>0</v>
      </c>
      <c r="BD289" s="22"/>
      <c r="BE289" s="164">
        <f t="shared" si="319"/>
        <v>0</v>
      </c>
      <c r="BF289" s="256">
        <f t="shared" si="339"/>
        <v>0</v>
      </c>
      <c r="BG289" s="256">
        <f t="shared" si="340"/>
        <v>0</v>
      </c>
      <c r="BH289" s="255" t="b">
        <f t="shared" si="341"/>
        <v>1</v>
      </c>
      <c r="BI289" s="255">
        <f t="shared" si="342"/>
        <v>0</v>
      </c>
      <c r="BJ289" s="250">
        <f t="shared" si="343"/>
        <v>32210001</v>
      </c>
      <c r="BK289" s="251">
        <v>348</v>
      </c>
      <c r="BL289" s="251">
        <v>5</v>
      </c>
      <c r="BM289" s="252">
        <f t="shared" si="344"/>
        <v>0</v>
      </c>
      <c r="BN289" s="252">
        <f t="shared" si="345"/>
        <v>0</v>
      </c>
      <c r="BO289" s="252">
        <f t="shared" si="346"/>
        <v>0</v>
      </c>
      <c r="BP289" s="252">
        <f t="shared" si="347"/>
        <v>0</v>
      </c>
      <c r="BQ289" s="254">
        <f t="shared" si="348"/>
        <v>57123.040000000001</v>
      </c>
      <c r="BR289">
        <f t="shared" si="349"/>
        <v>0</v>
      </c>
      <c r="BS289">
        <v>0</v>
      </c>
      <c r="BT289">
        <v>1</v>
      </c>
      <c r="BU289" t="s">
        <v>139</v>
      </c>
      <c r="BV289" t="str">
        <f t="shared" si="350"/>
        <v>1</v>
      </c>
      <c r="BW289" t="str">
        <f t="shared" si="351"/>
        <v>0</v>
      </c>
      <c r="BX289" t="str">
        <f t="shared" si="352"/>
        <v>0</v>
      </c>
      <c r="BY289" t="s">
        <v>23</v>
      </c>
      <c r="BZ289" s="253">
        <f t="shared" si="353"/>
        <v>0</v>
      </c>
      <c r="CA289" s="253">
        <f t="shared" si="354"/>
        <v>0</v>
      </c>
      <c r="CB289" s="253">
        <f t="shared" si="355"/>
        <v>0</v>
      </c>
      <c r="CC289" s="253">
        <f t="shared" si="356"/>
        <v>0</v>
      </c>
      <c r="CD289" s="253">
        <f t="shared" si="357"/>
        <v>0</v>
      </c>
      <c r="CE289" s="253">
        <f t="shared" si="358"/>
        <v>0</v>
      </c>
      <c r="CF289" s="253">
        <f t="shared" si="359"/>
        <v>0</v>
      </c>
      <c r="CG289" s="253">
        <f t="shared" si="360"/>
        <v>0</v>
      </c>
      <c r="CH289" s="253">
        <f t="shared" si="361"/>
        <v>0</v>
      </c>
      <c r="CI289" s="253">
        <f t="shared" si="362"/>
        <v>0</v>
      </c>
      <c r="CJ289" s="253">
        <f t="shared" si="363"/>
        <v>0</v>
      </c>
      <c r="CK289" s="253">
        <f t="shared" si="364"/>
        <v>0</v>
      </c>
    </row>
    <row r="290" spans="2:89" ht="20.399999999999999" x14ac:dyDescent="0.3">
      <c r="B290" s="129">
        <v>183</v>
      </c>
      <c r="C290" s="159">
        <v>322011</v>
      </c>
      <c r="D290" s="159">
        <v>32210001</v>
      </c>
      <c r="E290" s="155" t="s">
        <v>286</v>
      </c>
      <c r="F290" s="108" t="s">
        <v>344</v>
      </c>
      <c r="G290" s="108" t="s">
        <v>345</v>
      </c>
      <c r="H290" s="109" t="s">
        <v>18</v>
      </c>
      <c r="I290" s="123"/>
      <c r="J290" s="109" t="s">
        <v>19</v>
      </c>
      <c r="K290" s="111">
        <f t="shared" si="572"/>
        <v>0</v>
      </c>
      <c r="L290" s="156" t="s">
        <v>296</v>
      </c>
      <c r="M290" s="262">
        <f t="shared" si="320"/>
        <v>28507</v>
      </c>
      <c r="N290" s="141">
        <v>28507</v>
      </c>
      <c r="O290" s="261">
        <v>0</v>
      </c>
      <c r="P290" s="110">
        <f t="shared" si="321"/>
        <v>0</v>
      </c>
      <c r="Q290" s="112" t="s">
        <v>139</v>
      </c>
      <c r="R290" s="113">
        <f t="shared" si="573"/>
        <v>0</v>
      </c>
      <c r="S290" s="114">
        <f t="shared" si="322"/>
        <v>0</v>
      </c>
      <c r="T290" s="113">
        <f t="shared" si="571"/>
        <v>0</v>
      </c>
      <c r="U290" s="114">
        <f t="shared" si="323"/>
        <v>0</v>
      </c>
      <c r="V290" s="113">
        <f t="shared" si="265"/>
        <v>0</v>
      </c>
      <c r="W290" s="114">
        <f t="shared" si="324"/>
        <v>0</v>
      </c>
      <c r="X290" s="113">
        <f t="shared" si="267"/>
        <v>0</v>
      </c>
      <c r="Y290" s="114">
        <f t="shared" si="325"/>
        <v>0</v>
      </c>
      <c r="Z290" s="116">
        <f t="shared" si="326"/>
        <v>0</v>
      </c>
      <c r="AA290" s="117" t="b">
        <f t="shared" si="327"/>
        <v>1</v>
      </c>
      <c r="AB290" s="109" t="s">
        <v>22</v>
      </c>
      <c r="AC290" s="124"/>
      <c r="AD290" s="123"/>
      <c r="AE290" s="108" t="s">
        <v>23</v>
      </c>
      <c r="AF290" s="125"/>
      <c r="AG290" s="126"/>
      <c r="AH290" s="22"/>
      <c r="AI290" s="164">
        <f t="shared" si="328"/>
        <v>0</v>
      </c>
      <c r="AJ290" s="22"/>
      <c r="AK290" s="164">
        <f t="shared" si="329"/>
        <v>0</v>
      </c>
      <c r="AL290" s="22"/>
      <c r="AM290" s="164">
        <f t="shared" si="330"/>
        <v>0</v>
      </c>
      <c r="AN290" s="22"/>
      <c r="AO290" s="164">
        <f t="shared" si="331"/>
        <v>0</v>
      </c>
      <c r="AP290" s="22"/>
      <c r="AQ290" s="164">
        <f t="shared" si="332"/>
        <v>0</v>
      </c>
      <c r="AR290" s="22"/>
      <c r="AS290" s="164">
        <f t="shared" si="333"/>
        <v>0</v>
      </c>
      <c r="AT290" s="22"/>
      <c r="AU290" s="164">
        <f t="shared" si="416"/>
        <v>0</v>
      </c>
      <c r="AV290" s="22"/>
      <c r="AW290" s="164">
        <f t="shared" si="335"/>
        <v>0</v>
      </c>
      <c r="AX290" s="22"/>
      <c r="AY290" s="164">
        <f t="shared" si="336"/>
        <v>0</v>
      </c>
      <c r="AZ290" s="22"/>
      <c r="BA290" s="164">
        <f t="shared" si="337"/>
        <v>0</v>
      </c>
      <c r="BB290" s="22"/>
      <c r="BC290" s="164">
        <f t="shared" si="468"/>
        <v>0</v>
      </c>
      <c r="BD290" s="22"/>
      <c r="BE290" s="164">
        <f t="shared" si="319"/>
        <v>0</v>
      </c>
      <c r="BF290" s="256">
        <f t="shared" si="339"/>
        <v>0</v>
      </c>
      <c r="BG290" s="256">
        <f t="shared" si="340"/>
        <v>0</v>
      </c>
      <c r="BH290" s="255" t="b">
        <f t="shared" si="341"/>
        <v>1</v>
      </c>
      <c r="BI290" s="255">
        <f t="shared" si="342"/>
        <v>0</v>
      </c>
      <c r="BJ290" s="250">
        <f t="shared" si="343"/>
        <v>32210001</v>
      </c>
      <c r="BK290" s="251">
        <v>348</v>
      </c>
      <c r="BL290" s="251">
        <v>5</v>
      </c>
      <c r="BM290" s="252">
        <f t="shared" si="344"/>
        <v>0</v>
      </c>
      <c r="BN290" s="252">
        <f t="shared" si="345"/>
        <v>0</v>
      </c>
      <c r="BO290" s="252">
        <f t="shared" si="346"/>
        <v>0</v>
      </c>
      <c r="BP290" s="252">
        <f t="shared" si="347"/>
        <v>0</v>
      </c>
      <c r="BQ290" s="254">
        <f t="shared" si="348"/>
        <v>28507</v>
      </c>
      <c r="BR290">
        <f t="shared" si="349"/>
        <v>0</v>
      </c>
      <c r="BS290">
        <v>0</v>
      </c>
      <c r="BT290">
        <v>1</v>
      </c>
      <c r="BU290" t="s">
        <v>139</v>
      </c>
      <c r="BV290" t="str">
        <f t="shared" si="350"/>
        <v>1</v>
      </c>
      <c r="BW290" t="str">
        <f t="shared" si="351"/>
        <v>0</v>
      </c>
      <c r="BX290" t="str">
        <f t="shared" si="352"/>
        <v>0</v>
      </c>
      <c r="BY290" t="s">
        <v>23</v>
      </c>
      <c r="BZ290" s="253">
        <f t="shared" si="353"/>
        <v>0</v>
      </c>
      <c r="CA290" s="253">
        <f t="shared" si="354"/>
        <v>0</v>
      </c>
      <c r="CB290" s="253">
        <f t="shared" si="355"/>
        <v>0</v>
      </c>
      <c r="CC290" s="253">
        <f t="shared" si="356"/>
        <v>0</v>
      </c>
      <c r="CD290" s="253">
        <f t="shared" si="357"/>
        <v>0</v>
      </c>
      <c r="CE290" s="253">
        <f t="shared" si="358"/>
        <v>0</v>
      </c>
      <c r="CF290" s="253">
        <f t="shared" si="359"/>
        <v>0</v>
      </c>
      <c r="CG290" s="253">
        <f t="shared" si="360"/>
        <v>0</v>
      </c>
      <c r="CH290" s="253">
        <f t="shared" si="361"/>
        <v>0</v>
      </c>
      <c r="CI290" s="253">
        <f t="shared" si="362"/>
        <v>0</v>
      </c>
      <c r="CJ290" s="253">
        <f t="shared" si="363"/>
        <v>0</v>
      </c>
      <c r="CK290" s="253">
        <f t="shared" si="364"/>
        <v>0</v>
      </c>
    </row>
    <row r="291" spans="2:89" ht="20.399999999999999" x14ac:dyDescent="0.3">
      <c r="B291" s="129">
        <v>184</v>
      </c>
      <c r="C291" s="159">
        <v>322011</v>
      </c>
      <c r="D291" s="159">
        <v>32210001</v>
      </c>
      <c r="E291" s="155" t="s">
        <v>287</v>
      </c>
      <c r="F291" s="108" t="s">
        <v>344</v>
      </c>
      <c r="G291" s="108" t="s">
        <v>345</v>
      </c>
      <c r="H291" s="109" t="s">
        <v>18</v>
      </c>
      <c r="I291" s="123"/>
      <c r="J291" s="109" t="s">
        <v>19</v>
      </c>
      <c r="K291" s="111">
        <f t="shared" si="572"/>
        <v>0</v>
      </c>
      <c r="L291" s="156" t="s">
        <v>296</v>
      </c>
      <c r="M291" s="262">
        <f t="shared" si="320"/>
        <v>20880</v>
      </c>
      <c r="N291" s="141">
        <v>20880</v>
      </c>
      <c r="O291" s="260">
        <v>0</v>
      </c>
      <c r="P291" s="110">
        <f t="shared" si="321"/>
        <v>0</v>
      </c>
      <c r="Q291" s="112" t="s">
        <v>139</v>
      </c>
      <c r="R291" s="113">
        <f t="shared" si="573"/>
        <v>0</v>
      </c>
      <c r="S291" s="114">
        <f t="shared" si="322"/>
        <v>0</v>
      </c>
      <c r="T291" s="113">
        <f t="shared" si="571"/>
        <v>0</v>
      </c>
      <c r="U291" s="114">
        <f t="shared" si="323"/>
        <v>0</v>
      </c>
      <c r="V291" s="113">
        <f t="shared" si="265"/>
        <v>0</v>
      </c>
      <c r="W291" s="114">
        <f t="shared" si="324"/>
        <v>0</v>
      </c>
      <c r="X291" s="113">
        <f t="shared" si="267"/>
        <v>0</v>
      </c>
      <c r="Y291" s="114">
        <f t="shared" si="325"/>
        <v>0</v>
      </c>
      <c r="Z291" s="116">
        <f t="shared" si="326"/>
        <v>0</v>
      </c>
      <c r="AA291" s="117" t="b">
        <f t="shared" si="327"/>
        <v>1</v>
      </c>
      <c r="AB291" s="109" t="s">
        <v>22</v>
      </c>
      <c r="AC291" s="124"/>
      <c r="AD291" s="123"/>
      <c r="AE291" s="108" t="s">
        <v>23</v>
      </c>
      <c r="AF291" s="125"/>
      <c r="AG291" s="126"/>
      <c r="AH291" s="22"/>
      <c r="AI291" s="164">
        <f t="shared" si="328"/>
        <v>0</v>
      </c>
      <c r="AJ291" s="22"/>
      <c r="AK291" s="164">
        <f t="shared" si="329"/>
        <v>0</v>
      </c>
      <c r="AL291" s="22"/>
      <c r="AM291" s="164">
        <f t="shared" si="330"/>
        <v>0</v>
      </c>
      <c r="AN291" s="22"/>
      <c r="AO291" s="164">
        <f t="shared" si="331"/>
        <v>0</v>
      </c>
      <c r="AP291" s="22"/>
      <c r="AQ291" s="164">
        <f t="shared" si="332"/>
        <v>0</v>
      </c>
      <c r="AR291" s="22"/>
      <c r="AS291" s="164">
        <f t="shared" si="333"/>
        <v>0</v>
      </c>
      <c r="AT291" s="22"/>
      <c r="AU291" s="164">
        <f t="shared" si="416"/>
        <v>0</v>
      </c>
      <c r="AV291" s="22"/>
      <c r="AW291" s="164">
        <f t="shared" si="335"/>
        <v>0</v>
      </c>
      <c r="AX291" s="22"/>
      <c r="AY291" s="164">
        <f t="shared" si="336"/>
        <v>0</v>
      </c>
      <c r="AZ291" s="22"/>
      <c r="BA291" s="164">
        <f t="shared" si="337"/>
        <v>0</v>
      </c>
      <c r="BB291" s="22"/>
      <c r="BC291" s="164">
        <f t="shared" si="468"/>
        <v>0</v>
      </c>
      <c r="BD291" s="22"/>
      <c r="BE291" s="164">
        <f t="shared" si="319"/>
        <v>0</v>
      </c>
      <c r="BF291" s="256">
        <f t="shared" si="339"/>
        <v>0</v>
      </c>
      <c r="BG291" s="256">
        <f t="shared" si="340"/>
        <v>0</v>
      </c>
      <c r="BH291" s="255" t="b">
        <f t="shared" si="341"/>
        <v>1</v>
      </c>
      <c r="BI291" s="255">
        <f t="shared" si="342"/>
        <v>0</v>
      </c>
      <c r="BJ291" s="250">
        <f t="shared" si="343"/>
        <v>32210001</v>
      </c>
      <c r="BK291" s="251">
        <v>348</v>
      </c>
      <c r="BL291" s="251">
        <v>5</v>
      </c>
      <c r="BM291" s="252">
        <f t="shared" si="344"/>
        <v>0</v>
      </c>
      <c r="BN291" s="252">
        <f t="shared" si="345"/>
        <v>0</v>
      </c>
      <c r="BO291" s="252">
        <f t="shared" si="346"/>
        <v>0</v>
      </c>
      <c r="BP291" s="252">
        <f t="shared" si="347"/>
        <v>0</v>
      </c>
      <c r="BQ291" s="254">
        <f t="shared" si="348"/>
        <v>20880</v>
      </c>
      <c r="BR291">
        <f t="shared" si="349"/>
        <v>0</v>
      </c>
      <c r="BS291">
        <v>0</v>
      </c>
      <c r="BT291">
        <v>1</v>
      </c>
      <c r="BU291" t="s">
        <v>139</v>
      </c>
      <c r="BV291" t="str">
        <f t="shared" si="350"/>
        <v>1</v>
      </c>
      <c r="BW291" t="str">
        <f t="shared" si="351"/>
        <v>0</v>
      </c>
      <c r="BX291" t="str">
        <f t="shared" si="352"/>
        <v>0</v>
      </c>
      <c r="BY291" t="s">
        <v>23</v>
      </c>
      <c r="BZ291" s="253">
        <f t="shared" si="353"/>
        <v>0</v>
      </c>
      <c r="CA291" s="253">
        <f t="shared" si="354"/>
        <v>0</v>
      </c>
      <c r="CB291" s="253">
        <f t="shared" si="355"/>
        <v>0</v>
      </c>
      <c r="CC291" s="253">
        <f t="shared" si="356"/>
        <v>0</v>
      </c>
      <c r="CD291" s="253">
        <f t="shared" si="357"/>
        <v>0</v>
      </c>
      <c r="CE291" s="253">
        <f t="shared" si="358"/>
        <v>0</v>
      </c>
      <c r="CF291" s="253">
        <f t="shared" si="359"/>
        <v>0</v>
      </c>
      <c r="CG291" s="253">
        <f t="shared" si="360"/>
        <v>0</v>
      </c>
      <c r="CH291" s="253">
        <f t="shared" si="361"/>
        <v>0</v>
      </c>
      <c r="CI291" s="253">
        <f t="shared" si="362"/>
        <v>0</v>
      </c>
      <c r="CJ291" s="253">
        <f t="shared" si="363"/>
        <v>0</v>
      </c>
      <c r="CK291" s="253">
        <f t="shared" si="364"/>
        <v>0</v>
      </c>
    </row>
    <row r="292" spans="2:89" ht="20.399999999999999" x14ac:dyDescent="0.3">
      <c r="B292" s="129">
        <v>185</v>
      </c>
      <c r="C292" s="159">
        <v>322011</v>
      </c>
      <c r="D292" s="159">
        <v>32210001</v>
      </c>
      <c r="E292" s="155" t="s">
        <v>288</v>
      </c>
      <c r="F292" s="108" t="s">
        <v>344</v>
      </c>
      <c r="G292" s="108" t="s">
        <v>345</v>
      </c>
      <c r="H292" s="109" t="s">
        <v>18</v>
      </c>
      <c r="I292" s="123"/>
      <c r="J292" s="109" t="s">
        <v>19</v>
      </c>
      <c r="K292" s="111">
        <f t="shared" si="572"/>
        <v>0</v>
      </c>
      <c r="L292" s="156" t="s">
        <v>296</v>
      </c>
      <c r="M292" s="262">
        <f t="shared" si="320"/>
        <v>9099</v>
      </c>
      <c r="N292" s="141">
        <v>9099</v>
      </c>
      <c r="O292" s="261">
        <v>0</v>
      </c>
      <c r="P292" s="110">
        <f t="shared" si="321"/>
        <v>0</v>
      </c>
      <c r="Q292" s="112" t="s">
        <v>139</v>
      </c>
      <c r="R292" s="113">
        <f t="shared" si="573"/>
        <v>0</v>
      </c>
      <c r="S292" s="114">
        <f t="shared" si="322"/>
        <v>0</v>
      </c>
      <c r="T292" s="113">
        <f t="shared" si="571"/>
        <v>0</v>
      </c>
      <c r="U292" s="114">
        <f t="shared" si="323"/>
        <v>0</v>
      </c>
      <c r="V292" s="113">
        <f t="shared" si="265"/>
        <v>0</v>
      </c>
      <c r="W292" s="114">
        <f t="shared" si="324"/>
        <v>0</v>
      </c>
      <c r="X292" s="113">
        <f t="shared" si="267"/>
        <v>0</v>
      </c>
      <c r="Y292" s="114">
        <f t="shared" si="325"/>
        <v>0</v>
      </c>
      <c r="Z292" s="116">
        <f t="shared" si="326"/>
        <v>0</v>
      </c>
      <c r="AA292" s="117" t="b">
        <f t="shared" si="327"/>
        <v>1</v>
      </c>
      <c r="AB292" s="109" t="s">
        <v>22</v>
      </c>
      <c r="AC292" s="124"/>
      <c r="AD292" s="123"/>
      <c r="AE292" s="108" t="s">
        <v>23</v>
      </c>
      <c r="AF292" s="125"/>
      <c r="AG292" s="126"/>
      <c r="AH292" s="22"/>
      <c r="AI292" s="164">
        <f t="shared" si="328"/>
        <v>0</v>
      </c>
      <c r="AJ292" s="22"/>
      <c r="AK292" s="164">
        <f t="shared" si="329"/>
        <v>0</v>
      </c>
      <c r="AL292" s="22"/>
      <c r="AM292" s="164">
        <f t="shared" si="330"/>
        <v>0</v>
      </c>
      <c r="AN292" s="22"/>
      <c r="AO292" s="164">
        <f t="shared" si="331"/>
        <v>0</v>
      </c>
      <c r="AP292" s="22"/>
      <c r="AQ292" s="164">
        <f t="shared" si="332"/>
        <v>0</v>
      </c>
      <c r="AR292" s="22"/>
      <c r="AS292" s="164">
        <f t="shared" si="333"/>
        <v>0</v>
      </c>
      <c r="AT292" s="22"/>
      <c r="AU292" s="164">
        <f t="shared" si="416"/>
        <v>0</v>
      </c>
      <c r="AV292" s="22"/>
      <c r="AW292" s="164">
        <f t="shared" si="335"/>
        <v>0</v>
      </c>
      <c r="AX292" s="22"/>
      <c r="AY292" s="164">
        <f t="shared" si="336"/>
        <v>0</v>
      </c>
      <c r="AZ292" s="22"/>
      <c r="BA292" s="164">
        <f t="shared" si="337"/>
        <v>0</v>
      </c>
      <c r="BB292" s="22"/>
      <c r="BC292" s="164">
        <f t="shared" si="468"/>
        <v>0</v>
      </c>
      <c r="BD292" s="22"/>
      <c r="BE292" s="164">
        <f t="shared" si="319"/>
        <v>0</v>
      </c>
      <c r="BF292" s="256">
        <f t="shared" si="339"/>
        <v>0</v>
      </c>
      <c r="BG292" s="256">
        <f t="shared" si="340"/>
        <v>0</v>
      </c>
      <c r="BH292" s="255" t="b">
        <f t="shared" si="341"/>
        <v>1</v>
      </c>
      <c r="BI292" s="255">
        <f t="shared" si="342"/>
        <v>0</v>
      </c>
      <c r="BJ292" s="250">
        <f t="shared" si="343"/>
        <v>32210001</v>
      </c>
      <c r="BK292" s="251">
        <v>348</v>
      </c>
      <c r="BL292" s="251">
        <v>5</v>
      </c>
      <c r="BM292" s="252">
        <f t="shared" si="344"/>
        <v>0</v>
      </c>
      <c r="BN292" s="252">
        <f t="shared" si="345"/>
        <v>0</v>
      </c>
      <c r="BO292" s="252">
        <f t="shared" si="346"/>
        <v>0</v>
      </c>
      <c r="BP292" s="252">
        <f t="shared" si="347"/>
        <v>0</v>
      </c>
      <c r="BQ292" s="254">
        <f t="shared" si="348"/>
        <v>9099</v>
      </c>
      <c r="BR292">
        <f t="shared" si="349"/>
        <v>0</v>
      </c>
      <c r="BS292">
        <v>0</v>
      </c>
      <c r="BT292">
        <v>1</v>
      </c>
      <c r="BU292" t="s">
        <v>139</v>
      </c>
      <c r="BV292" t="str">
        <f t="shared" si="350"/>
        <v>1</v>
      </c>
      <c r="BW292" t="str">
        <f t="shared" si="351"/>
        <v>0</v>
      </c>
      <c r="BX292" t="str">
        <f t="shared" si="352"/>
        <v>0</v>
      </c>
      <c r="BY292" t="s">
        <v>23</v>
      </c>
      <c r="BZ292" s="253">
        <f t="shared" si="353"/>
        <v>0</v>
      </c>
      <c r="CA292" s="253">
        <f t="shared" si="354"/>
        <v>0</v>
      </c>
      <c r="CB292" s="253">
        <f t="shared" si="355"/>
        <v>0</v>
      </c>
      <c r="CC292" s="253">
        <f t="shared" si="356"/>
        <v>0</v>
      </c>
      <c r="CD292" s="253">
        <f t="shared" si="357"/>
        <v>0</v>
      </c>
      <c r="CE292" s="253">
        <f t="shared" si="358"/>
        <v>0</v>
      </c>
      <c r="CF292" s="253">
        <f t="shared" si="359"/>
        <v>0</v>
      </c>
      <c r="CG292" s="253">
        <f t="shared" si="360"/>
        <v>0</v>
      </c>
      <c r="CH292" s="253">
        <f t="shared" si="361"/>
        <v>0</v>
      </c>
      <c r="CI292" s="253">
        <f t="shared" si="362"/>
        <v>0</v>
      </c>
      <c r="CJ292" s="253">
        <f t="shared" si="363"/>
        <v>0</v>
      </c>
      <c r="CK292" s="253">
        <f t="shared" si="364"/>
        <v>0</v>
      </c>
    </row>
    <row r="293" spans="2:89" ht="30.6" x14ac:dyDescent="0.3">
      <c r="B293" s="129">
        <v>186</v>
      </c>
      <c r="C293" s="159">
        <v>322011</v>
      </c>
      <c r="D293" s="159">
        <v>32210001</v>
      </c>
      <c r="E293" s="155" t="s">
        <v>289</v>
      </c>
      <c r="F293" s="108" t="s">
        <v>344</v>
      </c>
      <c r="G293" s="108" t="s">
        <v>345</v>
      </c>
      <c r="H293" s="109" t="s">
        <v>18</v>
      </c>
      <c r="I293" s="123"/>
      <c r="J293" s="109" t="s">
        <v>19</v>
      </c>
      <c r="K293" s="111">
        <f t="shared" si="572"/>
        <v>0</v>
      </c>
      <c r="L293" s="156" t="s">
        <v>296</v>
      </c>
      <c r="M293" s="262">
        <f t="shared" si="320"/>
        <v>150800</v>
      </c>
      <c r="N293" s="141">
        <v>150800</v>
      </c>
      <c r="O293" s="260">
        <v>0</v>
      </c>
      <c r="P293" s="110">
        <f t="shared" si="321"/>
        <v>0</v>
      </c>
      <c r="Q293" s="112" t="s">
        <v>139</v>
      </c>
      <c r="R293" s="113">
        <f t="shared" si="573"/>
        <v>0</v>
      </c>
      <c r="S293" s="114">
        <f t="shared" si="322"/>
        <v>0</v>
      </c>
      <c r="T293" s="113">
        <f t="shared" si="571"/>
        <v>0</v>
      </c>
      <c r="U293" s="114">
        <f t="shared" si="323"/>
        <v>0</v>
      </c>
      <c r="V293" s="113">
        <f t="shared" si="265"/>
        <v>0</v>
      </c>
      <c r="W293" s="114">
        <f t="shared" si="324"/>
        <v>0</v>
      </c>
      <c r="X293" s="113">
        <f t="shared" si="267"/>
        <v>0</v>
      </c>
      <c r="Y293" s="114">
        <f t="shared" si="325"/>
        <v>0</v>
      </c>
      <c r="Z293" s="116">
        <f t="shared" si="326"/>
        <v>0</v>
      </c>
      <c r="AA293" s="117" t="b">
        <f t="shared" si="327"/>
        <v>1</v>
      </c>
      <c r="AB293" s="109" t="s">
        <v>22</v>
      </c>
      <c r="AC293" s="124"/>
      <c r="AD293" s="123"/>
      <c r="AE293" s="108" t="s">
        <v>23</v>
      </c>
      <c r="AF293" s="125"/>
      <c r="AG293" s="126"/>
      <c r="AH293" s="22"/>
      <c r="AI293" s="164">
        <f t="shared" si="328"/>
        <v>0</v>
      </c>
      <c r="AJ293" s="22"/>
      <c r="AK293" s="164">
        <f t="shared" si="329"/>
        <v>0</v>
      </c>
      <c r="AL293" s="22"/>
      <c r="AM293" s="164">
        <f t="shared" si="330"/>
        <v>0</v>
      </c>
      <c r="AN293" s="22"/>
      <c r="AO293" s="164">
        <f t="shared" si="331"/>
        <v>0</v>
      </c>
      <c r="AP293" s="22"/>
      <c r="AQ293" s="164">
        <f t="shared" si="332"/>
        <v>0</v>
      </c>
      <c r="AR293" s="22"/>
      <c r="AS293" s="164">
        <f t="shared" si="333"/>
        <v>0</v>
      </c>
      <c r="AT293" s="22"/>
      <c r="AU293" s="164">
        <f t="shared" si="416"/>
        <v>0</v>
      </c>
      <c r="AV293" s="22"/>
      <c r="AW293" s="164">
        <f t="shared" si="335"/>
        <v>0</v>
      </c>
      <c r="AX293" s="22"/>
      <c r="AY293" s="164">
        <f t="shared" si="336"/>
        <v>0</v>
      </c>
      <c r="AZ293" s="22"/>
      <c r="BA293" s="164">
        <f t="shared" si="337"/>
        <v>0</v>
      </c>
      <c r="BB293" s="22"/>
      <c r="BC293" s="164">
        <f t="shared" si="468"/>
        <v>0</v>
      </c>
      <c r="BD293" s="22"/>
      <c r="BE293" s="164">
        <f t="shared" si="319"/>
        <v>0</v>
      </c>
      <c r="BF293" s="256">
        <f t="shared" si="339"/>
        <v>0</v>
      </c>
      <c r="BG293" s="256">
        <f t="shared" si="340"/>
        <v>0</v>
      </c>
      <c r="BH293" s="255" t="b">
        <f t="shared" si="341"/>
        <v>1</v>
      </c>
      <c r="BI293" s="255">
        <f t="shared" si="342"/>
        <v>0</v>
      </c>
      <c r="BJ293" s="250">
        <f t="shared" si="343"/>
        <v>32210001</v>
      </c>
      <c r="BK293" s="251">
        <v>348</v>
      </c>
      <c r="BL293" s="251">
        <v>5</v>
      </c>
      <c r="BM293" s="252">
        <f t="shared" si="344"/>
        <v>0</v>
      </c>
      <c r="BN293" s="252">
        <f t="shared" si="345"/>
        <v>0</v>
      </c>
      <c r="BO293" s="252">
        <f t="shared" si="346"/>
        <v>0</v>
      </c>
      <c r="BP293" s="252">
        <f t="shared" si="347"/>
        <v>0</v>
      </c>
      <c r="BQ293" s="254">
        <f t="shared" si="348"/>
        <v>150800</v>
      </c>
      <c r="BR293">
        <f t="shared" si="349"/>
        <v>0</v>
      </c>
      <c r="BS293">
        <v>0</v>
      </c>
      <c r="BT293">
        <v>1</v>
      </c>
      <c r="BU293" t="s">
        <v>139</v>
      </c>
      <c r="BV293" t="str">
        <f t="shared" si="350"/>
        <v>1</v>
      </c>
      <c r="BW293" t="str">
        <f t="shared" si="351"/>
        <v>0</v>
      </c>
      <c r="BX293" t="str">
        <f t="shared" si="352"/>
        <v>0</v>
      </c>
      <c r="BY293" t="s">
        <v>23</v>
      </c>
      <c r="BZ293" s="253">
        <f t="shared" si="353"/>
        <v>0</v>
      </c>
      <c r="CA293" s="253">
        <f t="shared" si="354"/>
        <v>0</v>
      </c>
      <c r="CB293" s="253">
        <f t="shared" si="355"/>
        <v>0</v>
      </c>
      <c r="CC293" s="253">
        <f t="shared" si="356"/>
        <v>0</v>
      </c>
      <c r="CD293" s="253">
        <f t="shared" si="357"/>
        <v>0</v>
      </c>
      <c r="CE293" s="253">
        <f t="shared" si="358"/>
        <v>0</v>
      </c>
      <c r="CF293" s="253">
        <f t="shared" si="359"/>
        <v>0</v>
      </c>
      <c r="CG293" s="253">
        <f t="shared" si="360"/>
        <v>0</v>
      </c>
      <c r="CH293" s="253">
        <f t="shared" si="361"/>
        <v>0</v>
      </c>
      <c r="CI293" s="253">
        <f t="shared" si="362"/>
        <v>0</v>
      </c>
      <c r="CJ293" s="253">
        <f t="shared" si="363"/>
        <v>0</v>
      </c>
      <c r="CK293" s="253">
        <f t="shared" si="364"/>
        <v>0</v>
      </c>
    </row>
    <row r="294" spans="2:89" ht="20.399999999999999" x14ac:dyDescent="0.3">
      <c r="B294" s="129">
        <v>187</v>
      </c>
      <c r="C294" s="159">
        <v>322011</v>
      </c>
      <c r="D294" s="159">
        <v>32210001</v>
      </c>
      <c r="E294" s="155" t="s">
        <v>290</v>
      </c>
      <c r="F294" s="108" t="s">
        <v>344</v>
      </c>
      <c r="G294" s="108" t="s">
        <v>345</v>
      </c>
      <c r="H294" s="109" t="s">
        <v>18</v>
      </c>
      <c r="I294" s="123"/>
      <c r="J294" s="109" t="s">
        <v>19</v>
      </c>
      <c r="K294" s="111">
        <f t="shared" si="572"/>
        <v>0</v>
      </c>
      <c r="L294" s="156" t="s">
        <v>296</v>
      </c>
      <c r="M294" s="262">
        <f t="shared" si="320"/>
        <v>8456</v>
      </c>
      <c r="N294" s="141">
        <v>8456</v>
      </c>
      <c r="O294" s="261">
        <v>0</v>
      </c>
      <c r="P294" s="110">
        <f t="shared" si="321"/>
        <v>0</v>
      </c>
      <c r="Q294" s="112" t="s">
        <v>139</v>
      </c>
      <c r="R294" s="113">
        <f t="shared" si="573"/>
        <v>0</v>
      </c>
      <c r="S294" s="114">
        <f t="shared" si="322"/>
        <v>0</v>
      </c>
      <c r="T294" s="113">
        <f t="shared" si="571"/>
        <v>0</v>
      </c>
      <c r="U294" s="114">
        <f t="shared" si="323"/>
        <v>0</v>
      </c>
      <c r="V294" s="113">
        <f t="shared" si="265"/>
        <v>0</v>
      </c>
      <c r="W294" s="114">
        <f t="shared" si="324"/>
        <v>0</v>
      </c>
      <c r="X294" s="113">
        <f t="shared" si="267"/>
        <v>0</v>
      </c>
      <c r="Y294" s="114">
        <f t="shared" si="325"/>
        <v>0</v>
      </c>
      <c r="Z294" s="116">
        <f t="shared" si="326"/>
        <v>0</v>
      </c>
      <c r="AA294" s="117" t="b">
        <f t="shared" si="327"/>
        <v>1</v>
      </c>
      <c r="AB294" s="109" t="s">
        <v>22</v>
      </c>
      <c r="AC294" s="124"/>
      <c r="AD294" s="123"/>
      <c r="AE294" s="108" t="s">
        <v>23</v>
      </c>
      <c r="AF294" s="125"/>
      <c r="AG294" s="126"/>
      <c r="AH294" s="22"/>
      <c r="AI294" s="164">
        <f t="shared" si="328"/>
        <v>0</v>
      </c>
      <c r="AJ294" s="22"/>
      <c r="AK294" s="164">
        <f t="shared" si="329"/>
        <v>0</v>
      </c>
      <c r="AL294" s="22"/>
      <c r="AM294" s="164">
        <f t="shared" si="330"/>
        <v>0</v>
      </c>
      <c r="AN294" s="22"/>
      <c r="AO294" s="164">
        <f t="shared" si="331"/>
        <v>0</v>
      </c>
      <c r="AP294" s="22"/>
      <c r="AQ294" s="164">
        <f t="shared" si="332"/>
        <v>0</v>
      </c>
      <c r="AR294" s="22"/>
      <c r="AS294" s="164">
        <f t="shared" si="333"/>
        <v>0</v>
      </c>
      <c r="AT294" s="22"/>
      <c r="AU294" s="164">
        <f t="shared" si="416"/>
        <v>0</v>
      </c>
      <c r="AV294" s="22"/>
      <c r="AW294" s="164">
        <f t="shared" si="335"/>
        <v>0</v>
      </c>
      <c r="AX294" s="22"/>
      <c r="AY294" s="164">
        <f t="shared" si="336"/>
        <v>0</v>
      </c>
      <c r="AZ294" s="22"/>
      <c r="BA294" s="164">
        <f t="shared" si="337"/>
        <v>0</v>
      </c>
      <c r="BB294" s="22"/>
      <c r="BC294" s="164">
        <f t="shared" si="468"/>
        <v>0</v>
      </c>
      <c r="BD294" s="22"/>
      <c r="BE294" s="164">
        <f t="shared" si="319"/>
        <v>0</v>
      </c>
      <c r="BF294" s="256">
        <f t="shared" si="339"/>
        <v>0</v>
      </c>
      <c r="BG294" s="256">
        <f t="shared" si="340"/>
        <v>0</v>
      </c>
      <c r="BH294" s="255" t="b">
        <f t="shared" si="341"/>
        <v>1</v>
      </c>
      <c r="BI294" s="255">
        <f t="shared" si="342"/>
        <v>0</v>
      </c>
      <c r="BJ294" s="250">
        <f t="shared" si="343"/>
        <v>32210001</v>
      </c>
      <c r="BK294" s="251">
        <v>348</v>
      </c>
      <c r="BL294" s="251">
        <v>5</v>
      </c>
      <c r="BM294" s="252">
        <f t="shared" si="344"/>
        <v>0</v>
      </c>
      <c r="BN294" s="252">
        <f t="shared" si="345"/>
        <v>0</v>
      </c>
      <c r="BO294" s="252">
        <f t="shared" si="346"/>
        <v>0</v>
      </c>
      <c r="BP294" s="252">
        <f t="shared" si="347"/>
        <v>0</v>
      </c>
      <c r="BQ294" s="254">
        <f t="shared" si="348"/>
        <v>8456</v>
      </c>
      <c r="BR294">
        <f t="shared" si="349"/>
        <v>0</v>
      </c>
      <c r="BS294">
        <v>0</v>
      </c>
      <c r="BT294">
        <v>1</v>
      </c>
      <c r="BU294" t="s">
        <v>139</v>
      </c>
      <c r="BV294" t="str">
        <f t="shared" si="350"/>
        <v>1</v>
      </c>
      <c r="BW294" t="str">
        <f t="shared" si="351"/>
        <v>0</v>
      </c>
      <c r="BX294" t="str">
        <f t="shared" si="352"/>
        <v>0</v>
      </c>
      <c r="BY294" t="s">
        <v>23</v>
      </c>
      <c r="BZ294" s="253">
        <f t="shared" si="353"/>
        <v>0</v>
      </c>
      <c r="CA294" s="253">
        <f t="shared" si="354"/>
        <v>0</v>
      </c>
      <c r="CB294" s="253">
        <f t="shared" si="355"/>
        <v>0</v>
      </c>
      <c r="CC294" s="253">
        <f t="shared" si="356"/>
        <v>0</v>
      </c>
      <c r="CD294" s="253">
        <f t="shared" si="357"/>
        <v>0</v>
      </c>
      <c r="CE294" s="253">
        <f t="shared" si="358"/>
        <v>0</v>
      </c>
      <c r="CF294" s="253">
        <f t="shared" si="359"/>
        <v>0</v>
      </c>
      <c r="CG294" s="253">
        <f t="shared" si="360"/>
        <v>0</v>
      </c>
      <c r="CH294" s="253">
        <f t="shared" si="361"/>
        <v>0</v>
      </c>
      <c r="CI294" s="253">
        <f t="shared" si="362"/>
        <v>0</v>
      </c>
      <c r="CJ294" s="253">
        <f t="shared" si="363"/>
        <v>0</v>
      </c>
      <c r="CK294" s="253">
        <f t="shared" si="364"/>
        <v>0</v>
      </c>
    </row>
    <row r="295" spans="2:89" ht="20.399999999999999" x14ac:dyDescent="0.3">
      <c r="B295" s="129">
        <v>188</v>
      </c>
      <c r="C295" s="159">
        <v>322011</v>
      </c>
      <c r="D295" s="159">
        <v>32210001</v>
      </c>
      <c r="E295" s="155" t="s">
        <v>291</v>
      </c>
      <c r="F295" s="108" t="s">
        <v>344</v>
      </c>
      <c r="G295" s="108" t="s">
        <v>345</v>
      </c>
      <c r="H295" s="109" t="s">
        <v>18</v>
      </c>
      <c r="I295" s="123"/>
      <c r="J295" s="109" t="s">
        <v>19</v>
      </c>
      <c r="K295" s="111">
        <f t="shared" si="572"/>
        <v>12</v>
      </c>
      <c r="L295" s="156" t="s">
        <v>296</v>
      </c>
      <c r="M295" s="262">
        <f t="shared" si="320"/>
        <v>6150.9</v>
      </c>
      <c r="N295" s="141">
        <v>6150.9</v>
      </c>
      <c r="O295" s="260">
        <v>0</v>
      </c>
      <c r="P295" s="110">
        <f t="shared" si="321"/>
        <v>73810.799999999988</v>
      </c>
      <c r="Q295" s="112" t="s">
        <v>139</v>
      </c>
      <c r="R295" s="113">
        <f t="shared" si="573"/>
        <v>3</v>
      </c>
      <c r="S295" s="114">
        <f t="shared" si="322"/>
        <v>18452.699999999997</v>
      </c>
      <c r="T295" s="113">
        <f t="shared" si="571"/>
        <v>3</v>
      </c>
      <c r="U295" s="114">
        <f t="shared" si="323"/>
        <v>18452.699999999997</v>
      </c>
      <c r="V295" s="113">
        <f t="shared" si="265"/>
        <v>3</v>
      </c>
      <c r="W295" s="114">
        <f t="shared" si="324"/>
        <v>18452.699999999997</v>
      </c>
      <c r="X295" s="113">
        <f t="shared" si="267"/>
        <v>3</v>
      </c>
      <c r="Y295" s="114">
        <f t="shared" si="325"/>
        <v>18452.699999999997</v>
      </c>
      <c r="Z295" s="116">
        <f t="shared" si="326"/>
        <v>73810.799999999988</v>
      </c>
      <c r="AA295" s="117" t="b">
        <f t="shared" si="327"/>
        <v>1</v>
      </c>
      <c r="AB295" s="109" t="s">
        <v>22</v>
      </c>
      <c r="AC295" s="124"/>
      <c r="AD295" s="123"/>
      <c r="AE295" s="108" t="s">
        <v>23</v>
      </c>
      <c r="AF295" s="125"/>
      <c r="AG295" s="126"/>
      <c r="AH295" s="22">
        <v>1</v>
      </c>
      <c r="AI295" s="164">
        <f t="shared" si="328"/>
        <v>6150.9</v>
      </c>
      <c r="AJ295" s="22">
        <v>1</v>
      </c>
      <c r="AK295" s="164">
        <f t="shared" si="329"/>
        <v>6150.9</v>
      </c>
      <c r="AL295" s="22">
        <v>1</v>
      </c>
      <c r="AM295" s="164">
        <f t="shared" si="330"/>
        <v>6150.9</v>
      </c>
      <c r="AN295" s="22">
        <v>1</v>
      </c>
      <c r="AO295" s="164">
        <f t="shared" si="331"/>
        <v>6150.9</v>
      </c>
      <c r="AP295" s="22">
        <v>1</v>
      </c>
      <c r="AQ295" s="164">
        <f t="shared" si="332"/>
        <v>6150.9</v>
      </c>
      <c r="AR295" s="22">
        <v>1</v>
      </c>
      <c r="AS295" s="164">
        <f t="shared" si="333"/>
        <v>6150.9</v>
      </c>
      <c r="AT295" s="22">
        <v>1</v>
      </c>
      <c r="AU295" s="164">
        <f t="shared" si="416"/>
        <v>6150.9</v>
      </c>
      <c r="AV295" s="22">
        <v>1</v>
      </c>
      <c r="AW295" s="164">
        <f t="shared" si="335"/>
        <v>6150.9</v>
      </c>
      <c r="AX295" s="22">
        <v>1</v>
      </c>
      <c r="AY295" s="164">
        <f t="shared" si="336"/>
        <v>6150.9</v>
      </c>
      <c r="AZ295" s="22">
        <v>1</v>
      </c>
      <c r="BA295" s="164">
        <f t="shared" si="337"/>
        <v>6150.9</v>
      </c>
      <c r="BB295" s="22">
        <v>1</v>
      </c>
      <c r="BC295" s="164">
        <f t="shared" si="468"/>
        <v>6150.9</v>
      </c>
      <c r="BD295" s="22">
        <v>1</v>
      </c>
      <c r="BE295" s="164">
        <f t="shared" si="319"/>
        <v>6150.9</v>
      </c>
      <c r="BF295" s="256">
        <f t="shared" si="339"/>
        <v>73810.799999999988</v>
      </c>
      <c r="BG295" s="256">
        <f t="shared" si="340"/>
        <v>73810.8</v>
      </c>
      <c r="BH295" s="255" t="b">
        <f t="shared" si="341"/>
        <v>1</v>
      </c>
      <c r="BI295" s="255">
        <f t="shared" si="342"/>
        <v>0</v>
      </c>
      <c r="BJ295" s="250">
        <f t="shared" si="343"/>
        <v>32210001</v>
      </c>
      <c r="BK295" s="251">
        <v>348</v>
      </c>
      <c r="BL295" s="251">
        <v>5</v>
      </c>
      <c r="BM295" s="252">
        <f t="shared" si="344"/>
        <v>3</v>
      </c>
      <c r="BN295" s="252">
        <f t="shared" si="345"/>
        <v>3</v>
      </c>
      <c r="BO295" s="252">
        <f t="shared" si="346"/>
        <v>3</v>
      </c>
      <c r="BP295" s="252">
        <f t="shared" si="347"/>
        <v>3</v>
      </c>
      <c r="BQ295" s="254">
        <f t="shared" si="348"/>
        <v>6150.9</v>
      </c>
      <c r="BR295">
        <f t="shared" si="349"/>
        <v>0</v>
      </c>
      <c r="BS295">
        <v>0</v>
      </c>
      <c r="BT295">
        <v>1</v>
      </c>
      <c r="BU295" t="s">
        <v>139</v>
      </c>
      <c r="BV295" t="str">
        <f t="shared" si="350"/>
        <v>1</v>
      </c>
      <c r="BW295" t="str">
        <f t="shared" si="351"/>
        <v>0</v>
      </c>
      <c r="BX295" t="str">
        <f t="shared" si="352"/>
        <v>0</v>
      </c>
      <c r="BY295" t="s">
        <v>23</v>
      </c>
      <c r="BZ295" s="253">
        <f t="shared" si="353"/>
        <v>6150.9</v>
      </c>
      <c r="CA295" s="253">
        <f t="shared" si="354"/>
        <v>6150.9</v>
      </c>
      <c r="CB295" s="253">
        <f t="shared" si="355"/>
        <v>6150.9</v>
      </c>
      <c r="CC295" s="253">
        <f t="shared" si="356"/>
        <v>6150.9</v>
      </c>
      <c r="CD295" s="253">
        <f t="shared" si="357"/>
        <v>6150.9</v>
      </c>
      <c r="CE295" s="253">
        <f t="shared" si="358"/>
        <v>6150.9</v>
      </c>
      <c r="CF295" s="253">
        <f t="shared" si="359"/>
        <v>6150.9</v>
      </c>
      <c r="CG295" s="253">
        <f t="shared" si="360"/>
        <v>6150.9</v>
      </c>
      <c r="CH295" s="253">
        <f t="shared" si="361"/>
        <v>6150.9</v>
      </c>
      <c r="CI295" s="253">
        <f t="shared" si="362"/>
        <v>6150.9</v>
      </c>
      <c r="CJ295" s="253">
        <f t="shared" si="363"/>
        <v>6150.9</v>
      </c>
      <c r="CK295" s="253">
        <f t="shared" si="364"/>
        <v>6150.9</v>
      </c>
    </row>
    <row r="296" spans="2:89" ht="20.399999999999999" x14ac:dyDescent="0.3">
      <c r="B296" s="129">
        <v>189</v>
      </c>
      <c r="C296" s="159">
        <v>322011</v>
      </c>
      <c r="D296" s="159">
        <v>32210001</v>
      </c>
      <c r="E296" s="155" t="s">
        <v>292</v>
      </c>
      <c r="F296" s="108" t="s">
        <v>344</v>
      </c>
      <c r="G296" s="108" t="s">
        <v>345</v>
      </c>
      <c r="H296" s="109" t="s">
        <v>18</v>
      </c>
      <c r="I296" s="123"/>
      <c r="J296" s="109" t="s">
        <v>19</v>
      </c>
      <c r="K296" s="111">
        <f t="shared" si="572"/>
        <v>0</v>
      </c>
      <c r="L296" s="156" t="s">
        <v>296</v>
      </c>
      <c r="M296" s="262">
        <f t="shared" si="320"/>
        <v>9298</v>
      </c>
      <c r="N296" s="141">
        <v>9298</v>
      </c>
      <c r="O296" s="261">
        <v>0</v>
      </c>
      <c r="P296" s="110">
        <f t="shared" si="321"/>
        <v>0</v>
      </c>
      <c r="Q296" s="112" t="s">
        <v>139</v>
      </c>
      <c r="R296" s="113">
        <f t="shared" si="573"/>
        <v>0</v>
      </c>
      <c r="S296" s="114">
        <f t="shared" si="322"/>
        <v>0</v>
      </c>
      <c r="T296" s="113">
        <f t="shared" si="571"/>
        <v>0</v>
      </c>
      <c r="U296" s="114">
        <f t="shared" si="323"/>
        <v>0</v>
      </c>
      <c r="V296" s="113">
        <f t="shared" si="265"/>
        <v>0</v>
      </c>
      <c r="W296" s="114">
        <f t="shared" si="324"/>
        <v>0</v>
      </c>
      <c r="X296" s="113">
        <f t="shared" si="267"/>
        <v>0</v>
      </c>
      <c r="Y296" s="114">
        <f t="shared" si="325"/>
        <v>0</v>
      </c>
      <c r="Z296" s="116">
        <f t="shared" si="326"/>
        <v>0</v>
      </c>
      <c r="AA296" s="117" t="b">
        <f t="shared" si="327"/>
        <v>1</v>
      </c>
      <c r="AB296" s="109" t="s">
        <v>22</v>
      </c>
      <c r="AC296" s="124"/>
      <c r="AD296" s="123"/>
      <c r="AE296" s="108" t="s">
        <v>23</v>
      </c>
      <c r="AF296" s="125"/>
      <c r="AG296" s="126"/>
      <c r="AH296" s="22">
        <v>0</v>
      </c>
      <c r="AI296" s="164">
        <f t="shared" si="328"/>
        <v>0</v>
      </c>
      <c r="AJ296" s="22"/>
      <c r="AK296" s="164">
        <f t="shared" si="329"/>
        <v>0</v>
      </c>
      <c r="AL296" s="22"/>
      <c r="AM296" s="164">
        <f t="shared" si="330"/>
        <v>0</v>
      </c>
      <c r="AN296" s="22"/>
      <c r="AO296" s="164">
        <f t="shared" si="331"/>
        <v>0</v>
      </c>
      <c r="AP296" s="22"/>
      <c r="AQ296" s="164">
        <f t="shared" si="332"/>
        <v>0</v>
      </c>
      <c r="AR296" s="22"/>
      <c r="AS296" s="164">
        <f t="shared" si="333"/>
        <v>0</v>
      </c>
      <c r="AT296" s="22"/>
      <c r="AU296" s="164">
        <f t="shared" si="416"/>
        <v>0</v>
      </c>
      <c r="AV296" s="22"/>
      <c r="AW296" s="164">
        <f t="shared" si="335"/>
        <v>0</v>
      </c>
      <c r="AX296" s="22"/>
      <c r="AY296" s="164">
        <f t="shared" si="336"/>
        <v>0</v>
      </c>
      <c r="AZ296" s="22"/>
      <c r="BA296" s="164">
        <f t="shared" si="337"/>
        <v>0</v>
      </c>
      <c r="BB296" s="22"/>
      <c r="BC296" s="164">
        <f t="shared" si="468"/>
        <v>0</v>
      </c>
      <c r="BD296" s="22"/>
      <c r="BE296" s="164">
        <f t="shared" si="319"/>
        <v>0</v>
      </c>
      <c r="BF296" s="256">
        <f t="shared" si="339"/>
        <v>0</v>
      </c>
      <c r="BG296" s="256">
        <f t="shared" si="340"/>
        <v>0</v>
      </c>
      <c r="BH296" s="255" t="b">
        <f t="shared" si="341"/>
        <v>1</v>
      </c>
      <c r="BI296" s="255">
        <f t="shared" si="342"/>
        <v>0</v>
      </c>
      <c r="BJ296" s="250">
        <f t="shared" si="343"/>
        <v>32210001</v>
      </c>
      <c r="BK296" s="251">
        <v>348</v>
      </c>
      <c r="BL296" s="251">
        <v>5</v>
      </c>
      <c r="BM296" s="252">
        <f t="shared" si="344"/>
        <v>0</v>
      </c>
      <c r="BN296" s="252">
        <f t="shared" si="345"/>
        <v>0</v>
      </c>
      <c r="BO296" s="252">
        <f t="shared" si="346"/>
        <v>0</v>
      </c>
      <c r="BP296" s="252">
        <f t="shared" si="347"/>
        <v>0</v>
      </c>
      <c r="BQ296" s="254">
        <f t="shared" si="348"/>
        <v>9298</v>
      </c>
      <c r="BR296">
        <f t="shared" si="349"/>
        <v>0</v>
      </c>
      <c r="BS296">
        <v>0</v>
      </c>
      <c r="BT296">
        <v>1</v>
      </c>
      <c r="BU296" t="s">
        <v>139</v>
      </c>
      <c r="BV296" t="str">
        <f t="shared" si="350"/>
        <v>1</v>
      </c>
      <c r="BW296" t="str">
        <f t="shared" si="351"/>
        <v>0</v>
      </c>
      <c r="BX296" t="str">
        <f t="shared" si="352"/>
        <v>0</v>
      </c>
      <c r="BY296" t="s">
        <v>23</v>
      </c>
      <c r="BZ296" s="253">
        <f t="shared" si="353"/>
        <v>0</v>
      </c>
      <c r="CA296" s="253">
        <f t="shared" si="354"/>
        <v>0</v>
      </c>
      <c r="CB296" s="253">
        <f t="shared" si="355"/>
        <v>0</v>
      </c>
      <c r="CC296" s="253">
        <f t="shared" si="356"/>
        <v>0</v>
      </c>
      <c r="CD296" s="253">
        <f t="shared" si="357"/>
        <v>0</v>
      </c>
      <c r="CE296" s="253">
        <f t="shared" si="358"/>
        <v>0</v>
      </c>
      <c r="CF296" s="253">
        <f t="shared" si="359"/>
        <v>0</v>
      </c>
      <c r="CG296" s="253">
        <f t="shared" si="360"/>
        <v>0</v>
      </c>
      <c r="CH296" s="253">
        <f t="shared" si="361"/>
        <v>0</v>
      </c>
      <c r="CI296" s="253">
        <f t="shared" si="362"/>
        <v>0</v>
      </c>
      <c r="CJ296" s="253">
        <f t="shared" si="363"/>
        <v>0</v>
      </c>
      <c r="CK296" s="253">
        <f t="shared" si="364"/>
        <v>0</v>
      </c>
    </row>
    <row r="297" spans="2:89" ht="20.399999999999999" x14ac:dyDescent="0.3">
      <c r="B297" s="129">
        <v>190</v>
      </c>
      <c r="C297" s="159">
        <v>322011</v>
      </c>
      <c r="D297" s="159">
        <v>32210001</v>
      </c>
      <c r="E297" s="155" t="s">
        <v>293</v>
      </c>
      <c r="F297" s="108" t="s">
        <v>344</v>
      </c>
      <c r="G297" s="108" t="s">
        <v>345</v>
      </c>
      <c r="H297" s="109" t="s">
        <v>18</v>
      </c>
      <c r="I297" s="123"/>
      <c r="J297" s="109" t="s">
        <v>19</v>
      </c>
      <c r="K297" s="111">
        <f t="shared" si="572"/>
        <v>0</v>
      </c>
      <c r="L297" s="156" t="s">
        <v>296</v>
      </c>
      <c r="M297" s="262">
        <f t="shared" si="320"/>
        <v>50093.120000000003</v>
      </c>
      <c r="N297" s="141">
        <v>50093.120000000003</v>
      </c>
      <c r="O297" s="260">
        <v>0</v>
      </c>
      <c r="P297" s="110">
        <f t="shared" si="321"/>
        <v>0</v>
      </c>
      <c r="Q297" s="112" t="s">
        <v>139</v>
      </c>
      <c r="R297" s="113">
        <f t="shared" si="573"/>
        <v>0</v>
      </c>
      <c r="S297" s="114">
        <f t="shared" si="322"/>
        <v>0</v>
      </c>
      <c r="T297" s="113">
        <f t="shared" si="571"/>
        <v>0</v>
      </c>
      <c r="U297" s="114">
        <f t="shared" si="323"/>
        <v>0</v>
      </c>
      <c r="V297" s="113">
        <f t="shared" si="265"/>
        <v>0</v>
      </c>
      <c r="W297" s="114">
        <f t="shared" si="324"/>
        <v>0</v>
      </c>
      <c r="X297" s="113">
        <f t="shared" si="267"/>
        <v>0</v>
      </c>
      <c r="Y297" s="114">
        <f t="shared" si="325"/>
        <v>0</v>
      </c>
      <c r="Z297" s="116">
        <f t="shared" si="326"/>
        <v>0</v>
      </c>
      <c r="AA297" s="117" t="b">
        <f t="shared" si="327"/>
        <v>1</v>
      </c>
      <c r="AB297" s="109" t="s">
        <v>22</v>
      </c>
      <c r="AC297" s="124"/>
      <c r="AD297" s="123"/>
      <c r="AE297" s="108" t="s">
        <v>23</v>
      </c>
      <c r="AF297" s="125"/>
      <c r="AG297" s="126"/>
      <c r="AH297" s="22">
        <v>0</v>
      </c>
      <c r="AI297" s="164">
        <f t="shared" si="328"/>
        <v>0</v>
      </c>
      <c r="AJ297" s="22"/>
      <c r="AK297" s="164">
        <f t="shared" si="329"/>
        <v>0</v>
      </c>
      <c r="AL297" s="22"/>
      <c r="AM297" s="164">
        <f t="shared" si="330"/>
        <v>0</v>
      </c>
      <c r="AN297" s="22"/>
      <c r="AO297" s="164">
        <f t="shared" si="331"/>
        <v>0</v>
      </c>
      <c r="AP297" s="22"/>
      <c r="AQ297" s="164">
        <f t="shared" si="332"/>
        <v>0</v>
      </c>
      <c r="AR297" s="22"/>
      <c r="AS297" s="164">
        <f t="shared" si="333"/>
        <v>0</v>
      </c>
      <c r="AT297" s="22"/>
      <c r="AU297" s="164">
        <f t="shared" si="416"/>
        <v>0</v>
      </c>
      <c r="AV297" s="22"/>
      <c r="AW297" s="164">
        <f t="shared" si="335"/>
        <v>0</v>
      </c>
      <c r="AX297" s="22"/>
      <c r="AY297" s="164">
        <f t="shared" si="336"/>
        <v>0</v>
      </c>
      <c r="AZ297" s="22"/>
      <c r="BA297" s="164">
        <f t="shared" si="337"/>
        <v>0</v>
      </c>
      <c r="BB297" s="22"/>
      <c r="BC297" s="164">
        <f t="shared" si="468"/>
        <v>0</v>
      </c>
      <c r="BD297" s="22"/>
      <c r="BE297" s="164">
        <f t="shared" si="319"/>
        <v>0</v>
      </c>
      <c r="BF297" s="256">
        <f t="shared" si="339"/>
        <v>0</v>
      </c>
      <c r="BG297" s="256">
        <f t="shared" si="340"/>
        <v>0</v>
      </c>
      <c r="BH297" s="255" t="b">
        <f t="shared" si="341"/>
        <v>1</v>
      </c>
      <c r="BI297" s="255">
        <f t="shared" si="342"/>
        <v>0</v>
      </c>
      <c r="BJ297" s="250">
        <f t="shared" si="343"/>
        <v>32210001</v>
      </c>
      <c r="BK297" s="251">
        <v>348</v>
      </c>
      <c r="BL297" s="251">
        <v>5</v>
      </c>
      <c r="BM297" s="252">
        <f t="shared" si="344"/>
        <v>0</v>
      </c>
      <c r="BN297" s="252">
        <f t="shared" si="345"/>
        <v>0</v>
      </c>
      <c r="BO297" s="252">
        <f t="shared" si="346"/>
        <v>0</v>
      </c>
      <c r="BP297" s="252">
        <f t="shared" si="347"/>
        <v>0</v>
      </c>
      <c r="BQ297" s="254">
        <f t="shared" si="348"/>
        <v>50093.120000000003</v>
      </c>
      <c r="BR297">
        <f t="shared" si="349"/>
        <v>0</v>
      </c>
      <c r="BS297">
        <v>0</v>
      </c>
      <c r="BT297">
        <v>1</v>
      </c>
      <c r="BU297" t="s">
        <v>139</v>
      </c>
      <c r="BV297" t="str">
        <f t="shared" si="350"/>
        <v>1</v>
      </c>
      <c r="BW297" t="str">
        <f t="shared" si="351"/>
        <v>0</v>
      </c>
      <c r="BX297" t="str">
        <f t="shared" si="352"/>
        <v>0</v>
      </c>
      <c r="BY297" t="s">
        <v>23</v>
      </c>
      <c r="BZ297" s="253">
        <f t="shared" si="353"/>
        <v>0</v>
      </c>
      <c r="CA297" s="253">
        <f t="shared" si="354"/>
        <v>0</v>
      </c>
      <c r="CB297" s="253">
        <f t="shared" si="355"/>
        <v>0</v>
      </c>
      <c r="CC297" s="253">
        <f t="shared" si="356"/>
        <v>0</v>
      </c>
      <c r="CD297" s="253">
        <f t="shared" si="357"/>
        <v>0</v>
      </c>
      <c r="CE297" s="253">
        <f t="shared" si="358"/>
        <v>0</v>
      </c>
      <c r="CF297" s="253">
        <f t="shared" si="359"/>
        <v>0</v>
      </c>
      <c r="CG297" s="253">
        <f t="shared" si="360"/>
        <v>0</v>
      </c>
      <c r="CH297" s="253">
        <f t="shared" si="361"/>
        <v>0</v>
      </c>
      <c r="CI297" s="253">
        <f t="shared" si="362"/>
        <v>0</v>
      </c>
      <c r="CJ297" s="253">
        <f t="shared" si="363"/>
        <v>0</v>
      </c>
      <c r="CK297" s="253">
        <f t="shared" si="364"/>
        <v>0</v>
      </c>
    </row>
    <row r="298" spans="2:89" ht="20.399999999999999" x14ac:dyDescent="0.3">
      <c r="B298" s="129">
        <v>191</v>
      </c>
      <c r="C298" s="159">
        <v>322011</v>
      </c>
      <c r="D298" s="159">
        <v>32210001</v>
      </c>
      <c r="E298" s="155" t="s">
        <v>294</v>
      </c>
      <c r="F298" s="108" t="s">
        <v>344</v>
      </c>
      <c r="G298" s="108" t="s">
        <v>345</v>
      </c>
      <c r="H298" s="109" t="s">
        <v>18</v>
      </c>
      <c r="I298" s="123"/>
      <c r="J298" s="109" t="s">
        <v>19</v>
      </c>
      <c r="K298" s="111">
        <f t="shared" si="572"/>
        <v>0</v>
      </c>
      <c r="L298" s="156" t="s">
        <v>296</v>
      </c>
      <c r="M298" s="262">
        <f t="shared" si="320"/>
        <v>29000</v>
      </c>
      <c r="N298" s="141">
        <v>29000</v>
      </c>
      <c r="O298" s="261">
        <v>0</v>
      </c>
      <c r="P298" s="110">
        <f t="shared" si="321"/>
        <v>0</v>
      </c>
      <c r="Q298" s="112" t="s">
        <v>139</v>
      </c>
      <c r="R298" s="113">
        <f t="shared" si="573"/>
        <v>0</v>
      </c>
      <c r="S298" s="114">
        <f t="shared" si="322"/>
        <v>0</v>
      </c>
      <c r="T298" s="113">
        <f t="shared" si="571"/>
        <v>0</v>
      </c>
      <c r="U298" s="114">
        <f t="shared" si="323"/>
        <v>0</v>
      </c>
      <c r="V298" s="113">
        <f t="shared" si="265"/>
        <v>0</v>
      </c>
      <c r="W298" s="114">
        <f t="shared" si="324"/>
        <v>0</v>
      </c>
      <c r="X298" s="113">
        <f t="shared" si="267"/>
        <v>0</v>
      </c>
      <c r="Y298" s="114">
        <f t="shared" si="325"/>
        <v>0</v>
      </c>
      <c r="Z298" s="116">
        <f t="shared" si="326"/>
        <v>0</v>
      </c>
      <c r="AA298" s="117" t="b">
        <f t="shared" si="327"/>
        <v>1</v>
      </c>
      <c r="AB298" s="109" t="s">
        <v>22</v>
      </c>
      <c r="AC298" s="124"/>
      <c r="AD298" s="123"/>
      <c r="AE298" s="108" t="s">
        <v>23</v>
      </c>
      <c r="AF298" s="125"/>
      <c r="AG298" s="126"/>
      <c r="AH298" s="22">
        <v>0</v>
      </c>
      <c r="AI298" s="164">
        <f t="shared" si="328"/>
        <v>0</v>
      </c>
      <c r="AJ298" s="22"/>
      <c r="AK298" s="164">
        <f t="shared" si="329"/>
        <v>0</v>
      </c>
      <c r="AL298" s="22"/>
      <c r="AM298" s="164">
        <f t="shared" si="330"/>
        <v>0</v>
      </c>
      <c r="AN298" s="22"/>
      <c r="AO298" s="164">
        <f t="shared" si="331"/>
        <v>0</v>
      </c>
      <c r="AP298" s="22"/>
      <c r="AQ298" s="164">
        <f t="shared" si="332"/>
        <v>0</v>
      </c>
      <c r="AR298" s="22"/>
      <c r="AS298" s="164">
        <f t="shared" si="333"/>
        <v>0</v>
      </c>
      <c r="AT298" s="22"/>
      <c r="AU298" s="164">
        <f t="shared" si="416"/>
        <v>0</v>
      </c>
      <c r="AV298" s="22"/>
      <c r="AW298" s="164">
        <f t="shared" si="335"/>
        <v>0</v>
      </c>
      <c r="AX298" s="22"/>
      <c r="AY298" s="164">
        <f t="shared" si="336"/>
        <v>0</v>
      </c>
      <c r="AZ298" s="22"/>
      <c r="BA298" s="164">
        <f t="shared" si="337"/>
        <v>0</v>
      </c>
      <c r="BB298" s="22"/>
      <c r="BC298" s="164">
        <f t="shared" si="468"/>
        <v>0</v>
      </c>
      <c r="BD298" s="22"/>
      <c r="BE298" s="164">
        <f t="shared" si="319"/>
        <v>0</v>
      </c>
      <c r="BF298" s="256">
        <f t="shared" si="339"/>
        <v>0</v>
      </c>
      <c r="BG298" s="256">
        <f t="shared" si="340"/>
        <v>0</v>
      </c>
      <c r="BH298" s="255" t="b">
        <f t="shared" si="341"/>
        <v>1</v>
      </c>
      <c r="BI298" s="255">
        <f t="shared" si="342"/>
        <v>0</v>
      </c>
      <c r="BJ298" s="250">
        <f t="shared" si="343"/>
        <v>32210001</v>
      </c>
      <c r="BK298" s="251">
        <v>348</v>
      </c>
      <c r="BL298" s="251">
        <v>5</v>
      </c>
      <c r="BM298" s="252">
        <f t="shared" si="344"/>
        <v>0</v>
      </c>
      <c r="BN298" s="252">
        <f t="shared" si="345"/>
        <v>0</v>
      </c>
      <c r="BO298" s="252">
        <f t="shared" si="346"/>
        <v>0</v>
      </c>
      <c r="BP298" s="252">
        <f t="shared" si="347"/>
        <v>0</v>
      </c>
      <c r="BQ298" s="254">
        <f t="shared" si="348"/>
        <v>29000</v>
      </c>
      <c r="BR298">
        <f t="shared" si="349"/>
        <v>0</v>
      </c>
      <c r="BS298">
        <v>0</v>
      </c>
      <c r="BT298">
        <v>1</v>
      </c>
      <c r="BU298" t="s">
        <v>139</v>
      </c>
      <c r="BV298" t="str">
        <f t="shared" si="350"/>
        <v>1</v>
      </c>
      <c r="BW298" t="str">
        <f t="shared" si="351"/>
        <v>0</v>
      </c>
      <c r="BX298" t="str">
        <f t="shared" si="352"/>
        <v>0</v>
      </c>
      <c r="BY298" t="s">
        <v>23</v>
      </c>
      <c r="BZ298" s="253">
        <f t="shared" si="353"/>
        <v>0</v>
      </c>
      <c r="CA298" s="253">
        <f t="shared" si="354"/>
        <v>0</v>
      </c>
      <c r="CB298" s="253">
        <f t="shared" si="355"/>
        <v>0</v>
      </c>
      <c r="CC298" s="253">
        <f t="shared" si="356"/>
        <v>0</v>
      </c>
      <c r="CD298" s="253">
        <f t="shared" si="357"/>
        <v>0</v>
      </c>
      <c r="CE298" s="253">
        <f t="shared" si="358"/>
        <v>0</v>
      </c>
      <c r="CF298" s="253">
        <f t="shared" si="359"/>
        <v>0</v>
      </c>
      <c r="CG298" s="253">
        <f t="shared" si="360"/>
        <v>0</v>
      </c>
      <c r="CH298" s="253">
        <f t="shared" si="361"/>
        <v>0</v>
      </c>
      <c r="CI298" s="253">
        <f t="shared" si="362"/>
        <v>0</v>
      </c>
      <c r="CJ298" s="253">
        <f t="shared" si="363"/>
        <v>0</v>
      </c>
      <c r="CK298" s="253">
        <f t="shared" si="364"/>
        <v>0</v>
      </c>
    </row>
    <row r="299" spans="2:89" ht="20.399999999999999" x14ac:dyDescent="0.3">
      <c r="B299" s="129">
        <v>192</v>
      </c>
      <c r="C299" s="159">
        <v>322011</v>
      </c>
      <c r="D299" s="159">
        <v>32210001</v>
      </c>
      <c r="E299" s="155" t="s">
        <v>295</v>
      </c>
      <c r="F299" s="108" t="s">
        <v>344</v>
      </c>
      <c r="G299" s="108" t="s">
        <v>345</v>
      </c>
      <c r="H299" s="109" t="s">
        <v>18</v>
      </c>
      <c r="I299" s="123"/>
      <c r="J299" s="109" t="s">
        <v>19</v>
      </c>
      <c r="K299" s="111">
        <f t="shared" si="572"/>
        <v>0</v>
      </c>
      <c r="L299" s="156" t="s">
        <v>296</v>
      </c>
      <c r="M299" s="262">
        <f t="shared" si="320"/>
        <v>18878</v>
      </c>
      <c r="N299" s="141">
        <v>18878</v>
      </c>
      <c r="O299" s="260">
        <v>0</v>
      </c>
      <c r="P299" s="110">
        <f t="shared" si="321"/>
        <v>0</v>
      </c>
      <c r="Q299" s="112" t="s">
        <v>139</v>
      </c>
      <c r="R299" s="113">
        <f t="shared" si="573"/>
        <v>0</v>
      </c>
      <c r="S299" s="114">
        <f t="shared" si="322"/>
        <v>0</v>
      </c>
      <c r="T299" s="113">
        <f t="shared" si="571"/>
        <v>0</v>
      </c>
      <c r="U299" s="114">
        <f t="shared" si="323"/>
        <v>0</v>
      </c>
      <c r="V299" s="113">
        <f t="shared" si="265"/>
        <v>0</v>
      </c>
      <c r="W299" s="114">
        <f t="shared" si="324"/>
        <v>0</v>
      </c>
      <c r="X299" s="113">
        <f t="shared" si="267"/>
        <v>0</v>
      </c>
      <c r="Y299" s="114">
        <f t="shared" si="325"/>
        <v>0</v>
      </c>
      <c r="Z299" s="116">
        <f t="shared" ref="Z299:Z306" si="625">S299+U299+W299+Y299</f>
        <v>0</v>
      </c>
      <c r="AA299" s="117" t="b">
        <f t="shared" si="327"/>
        <v>1</v>
      </c>
      <c r="AB299" s="109" t="s">
        <v>22</v>
      </c>
      <c r="AC299" s="124"/>
      <c r="AD299" s="123"/>
      <c r="AE299" s="108" t="s">
        <v>23</v>
      </c>
      <c r="AF299" s="125"/>
      <c r="AG299" s="126"/>
      <c r="AH299" s="22">
        <v>0</v>
      </c>
      <c r="AI299" s="164">
        <f t="shared" si="328"/>
        <v>0</v>
      </c>
      <c r="AJ299" s="22"/>
      <c r="AK299" s="164">
        <f t="shared" si="329"/>
        <v>0</v>
      </c>
      <c r="AL299" s="22"/>
      <c r="AM299" s="164">
        <f t="shared" si="330"/>
        <v>0</v>
      </c>
      <c r="AN299" s="22"/>
      <c r="AO299" s="164">
        <f t="shared" si="331"/>
        <v>0</v>
      </c>
      <c r="AP299" s="22"/>
      <c r="AQ299" s="164">
        <f t="shared" si="332"/>
        <v>0</v>
      </c>
      <c r="AR299" s="22"/>
      <c r="AS299" s="164">
        <f t="shared" si="333"/>
        <v>0</v>
      </c>
      <c r="AT299" s="22"/>
      <c r="AU299" s="164">
        <f t="shared" si="416"/>
        <v>0</v>
      </c>
      <c r="AV299" s="22"/>
      <c r="AW299" s="164">
        <f t="shared" si="335"/>
        <v>0</v>
      </c>
      <c r="AX299" s="22"/>
      <c r="AY299" s="164">
        <f t="shared" si="336"/>
        <v>0</v>
      </c>
      <c r="AZ299" s="22"/>
      <c r="BA299" s="164">
        <f t="shared" si="337"/>
        <v>0</v>
      </c>
      <c r="BB299" s="22"/>
      <c r="BC299" s="164">
        <f t="shared" si="468"/>
        <v>0</v>
      </c>
      <c r="BD299" s="22"/>
      <c r="BE299" s="164">
        <f t="shared" si="319"/>
        <v>0</v>
      </c>
      <c r="BF299" s="256">
        <f t="shared" si="339"/>
        <v>0</v>
      </c>
      <c r="BG299" s="256">
        <f t="shared" si="340"/>
        <v>0</v>
      </c>
      <c r="BH299" s="255" t="b">
        <f t="shared" si="341"/>
        <v>1</v>
      </c>
      <c r="BI299" s="255">
        <f t="shared" si="342"/>
        <v>0</v>
      </c>
      <c r="BJ299" s="250">
        <f t="shared" si="343"/>
        <v>32210001</v>
      </c>
      <c r="BK299" s="251">
        <v>348</v>
      </c>
      <c r="BL299" s="251">
        <v>5</v>
      </c>
      <c r="BM299" s="252">
        <f t="shared" si="344"/>
        <v>0</v>
      </c>
      <c r="BN299" s="252">
        <f t="shared" si="345"/>
        <v>0</v>
      </c>
      <c r="BO299" s="252">
        <f t="shared" si="346"/>
        <v>0</v>
      </c>
      <c r="BP299" s="252">
        <f t="shared" si="347"/>
        <v>0</v>
      </c>
      <c r="BQ299" s="254">
        <f t="shared" si="348"/>
        <v>18878</v>
      </c>
      <c r="BR299">
        <f t="shared" si="349"/>
        <v>0</v>
      </c>
      <c r="BS299">
        <v>0</v>
      </c>
      <c r="BT299">
        <v>1</v>
      </c>
      <c r="BU299" t="s">
        <v>139</v>
      </c>
      <c r="BV299" t="str">
        <f t="shared" si="350"/>
        <v>1</v>
      </c>
      <c r="BW299" t="str">
        <f t="shared" si="351"/>
        <v>0</v>
      </c>
      <c r="BX299" t="str">
        <f t="shared" si="352"/>
        <v>0</v>
      </c>
      <c r="BY299" t="s">
        <v>23</v>
      </c>
      <c r="BZ299" s="253">
        <f t="shared" si="353"/>
        <v>0</v>
      </c>
      <c r="CA299" s="253">
        <f t="shared" si="354"/>
        <v>0</v>
      </c>
      <c r="CB299" s="253">
        <f t="shared" si="355"/>
        <v>0</v>
      </c>
      <c r="CC299" s="253">
        <f t="shared" si="356"/>
        <v>0</v>
      </c>
      <c r="CD299" s="253">
        <f t="shared" si="357"/>
        <v>0</v>
      </c>
      <c r="CE299" s="253">
        <f t="shared" si="358"/>
        <v>0</v>
      </c>
      <c r="CF299" s="253">
        <f t="shared" si="359"/>
        <v>0</v>
      </c>
      <c r="CG299" s="253">
        <f t="shared" si="360"/>
        <v>0</v>
      </c>
      <c r="CH299" s="253">
        <f t="shared" si="361"/>
        <v>0</v>
      </c>
      <c r="CI299" s="253">
        <f t="shared" si="362"/>
        <v>0</v>
      </c>
      <c r="CJ299" s="253">
        <f t="shared" si="363"/>
        <v>0</v>
      </c>
      <c r="CK299" s="253">
        <f t="shared" si="364"/>
        <v>0</v>
      </c>
    </row>
    <row r="300" spans="2:89" s="228" customFormat="1" ht="31.2" customHeight="1" x14ac:dyDescent="0.3">
      <c r="B300" s="227">
        <v>193</v>
      </c>
      <c r="C300" s="160">
        <v>322011</v>
      </c>
      <c r="D300" s="160">
        <v>32210001</v>
      </c>
      <c r="E300" s="157" t="s">
        <v>361</v>
      </c>
      <c r="F300" s="229" t="s">
        <v>344</v>
      </c>
      <c r="G300" s="229" t="s">
        <v>345</v>
      </c>
      <c r="H300" s="230" t="s">
        <v>18</v>
      </c>
      <c r="I300" s="234"/>
      <c r="J300" s="230" t="s">
        <v>19</v>
      </c>
      <c r="K300" s="232">
        <f t="shared" si="572"/>
        <v>1</v>
      </c>
      <c r="L300" s="158" t="s">
        <v>296</v>
      </c>
      <c r="M300" s="312">
        <f t="shared" si="320"/>
        <v>9858</v>
      </c>
      <c r="N300" s="242">
        <v>9858</v>
      </c>
      <c r="O300" s="313">
        <v>0</v>
      </c>
      <c r="P300" s="234">
        <f t="shared" si="321"/>
        <v>9858</v>
      </c>
      <c r="Q300" s="160" t="s">
        <v>139</v>
      </c>
      <c r="R300" s="235">
        <f t="shared" si="573"/>
        <v>1</v>
      </c>
      <c r="S300" s="234">
        <f t="shared" si="322"/>
        <v>9858</v>
      </c>
      <c r="T300" s="235">
        <f t="shared" si="571"/>
        <v>0</v>
      </c>
      <c r="U300" s="234">
        <f t="shared" si="323"/>
        <v>0</v>
      </c>
      <c r="V300" s="235">
        <f t="shared" si="265"/>
        <v>0</v>
      </c>
      <c r="W300" s="234">
        <f t="shared" si="324"/>
        <v>0</v>
      </c>
      <c r="X300" s="235">
        <f t="shared" si="267"/>
        <v>0</v>
      </c>
      <c r="Y300" s="234">
        <f t="shared" si="325"/>
        <v>0</v>
      </c>
      <c r="Z300" s="234">
        <f t="shared" si="625"/>
        <v>9858</v>
      </c>
      <c r="AA300" s="236" t="b">
        <f t="shared" si="327"/>
        <v>1</v>
      </c>
      <c r="AB300" s="230" t="s">
        <v>22</v>
      </c>
      <c r="AC300" s="243"/>
      <c r="AD300" s="230"/>
      <c r="AE300" s="229" t="s">
        <v>23</v>
      </c>
      <c r="AF300" s="244"/>
      <c r="AG300" s="245"/>
      <c r="AH300" s="240">
        <v>0</v>
      </c>
      <c r="AI300" s="315">
        <f t="shared" si="328"/>
        <v>0</v>
      </c>
      <c r="AJ300" s="240"/>
      <c r="AK300" s="315">
        <f t="shared" si="329"/>
        <v>0</v>
      </c>
      <c r="AL300" s="240">
        <v>1</v>
      </c>
      <c r="AM300" s="315">
        <f t="shared" si="330"/>
        <v>9858</v>
      </c>
      <c r="AN300" s="240">
        <v>0</v>
      </c>
      <c r="AO300" s="315">
        <f t="shared" si="331"/>
        <v>0</v>
      </c>
      <c r="AP300" s="240"/>
      <c r="AQ300" s="315">
        <f t="shared" si="332"/>
        <v>0</v>
      </c>
      <c r="AR300" s="240"/>
      <c r="AS300" s="315">
        <f t="shared" si="333"/>
        <v>0</v>
      </c>
      <c r="AT300" s="240"/>
      <c r="AU300" s="315">
        <f t="shared" si="416"/>
        <v>0</v>
      </c>
      <c r="AV300" s="240"/>
      <c r="AW300" s="315">
        <f t="shared" si="335"/>
        <v>0</v>
      </c>
      <c r="AX300" s="240"/>
      <c r="AY300" s="315">
        <f t="shared" si="336"/>
        <v>0</v>
      </c>
      <c r="AZ300" s="240"/>
      <c r="BA300" s="315">
        <f t="shared" si="337"/>
        <v>0</v>
      </c>
      <c r="BB300" s="240"/>
      <c r="BC300" s="315">
        <f t="shared" si="468"/>
        <v>0</v>
      </c>
      <c r="BD300" s="240"/>
      <c r="BE300" s="315">
        <f t="shared" si="319"/>
        <v>0</v>
      </c>
      <c r="BF300" s="316">
        <f t="shared" si="339"/>
        <v>9858</v>
      </c>
      <c r="BG300" s="316">
        <f t="shared" si="340"/>
        <v>9858</v>
      </c>
      <c r="BH300" s="317" t="b">
        <f t="shared" si="341"/>
        <v>1</v>
      </c>
      <c r="BI300" s="317">
        <f t="shared" si="342"/>
        <v>0</v>
      </c>
      <c r="BJ300" s="318">
        <f t="shared" si="343"/>
        <v>32210001</v>
      </c>
      <c r="BK300" s="324">
        <v>348</v>
      </c>
      <c r="BL300" s="324">
        <v>5</v>
      </c>
      <c r="BM300" s="325">
        <f t="shared" si="344"/>
        <v>1</v>
      </c>
      <c r="BN300" s="325">
        <f t="shared" si="345"/>
        <v>0</v>
      </c>
      <c r="BO300" s="325">
        <f t="shared" si="346"/>
        <v>0</v>
      </c>
      <c r="BP300" s="325">
        <f t="shared" si="347"/>
        <v>0</v>
      </c>
      <c r="BQ300" s="326">
        <f t="shared" si="348"/>
        <v>9858</v>
      </c>
      <c r="BR300" s="228">
        <f t="shared" si="349"/>
        <v>0</v>
      </c>
      <c r="BS300" s="228">
        <v>0</v>
      </c>
      <c r="BT300" s="228">
        <v>1</v>
      </c>
      <c r="BU300" s="228" t="s">
        <v>139</v>
      </c>
      <c r="BV300" s="228" t="str">
        <f t="shared" si="350"/>
        <v>1</v>
      </c>
      <c r="BW300" s="228" t="str">
        <f t="shared" si="351"/>
        <v>0</v>
      </c>
      <c r="BX300" s="228" t="str">
        <f t="shared" si="352"/>
        <v>0</v>
      </c>
      <c r="BY300" s="228" t="s">
        <v>23</v>
      </c>
      <c r="BZ300" s="327">
        <f t="shared" si="353"/>
        <v>0</v>
      </c>
      <c r="CA300" s="327">
        <f t="shared" si="354"/>
        <v>0</v>
      </c>
      <c r="CB300" s="327">
        <f t="shared" si="355"/>
        <v>9858</v>
      </c>
      <c r="CC300" s="327">
        <f t="shared" si="356"/>
        <v>0</v>
      </c>
      <c r="CD300" s="327">
        <f t="shared" si="357"/>
        <v>0</v>
      </c>
      <c r="CE300" s="327">
        <f t="shared" si="358"/>
        <v>0</v>
      </c>
      <c r="CF300" s="327">
        <f t="shared" si="359"/>
        <v>0</v>
      </c>
      <c r="CG300" s="327">
        <f t="shared" si="360"/>
        <v>0</v>
      </c>
      <c r="CH300" s="327">
        <f t="shared" si="361"/>
        <v>0</v>
      </c>
      <c r="CI300" s="327">
        <f t="shared" si="362"/>
        <v>0</v>
      </c>
      <c r="CJ300" s="327">
        <f t="shared" si="363"/>
        <v>0</v>
      </c>
      <c r="CK300" s="327">
        <f t="shared" si="364"/>
        <v>0</v>
      </c>
    </row>
    <row r="301" spans="2:89" ht="30.6" x14ac:dyDescent="0.3">
      <c r="B301" s="129">
        <v>194</v>
      </c>
      <c r="C301" s="107">
        <v>323011</v>
      </c>
      <c r="D301" s="107">
        <v>32310001</v>
      </c>
      <c r="E301" s="155" t="s">
        <v>362</v>
      </c>
      <c r="F301" s="108" t="s">
        <v>344</v>
      </c>
      <c r="G301" s="108" t="s">
        <v>345</v>
      </c>
      <c r="H301" s="109" t="s">
        <v>18</v>
      </c>
      <c r="I301" s="110"/>
      <c r="J301" s="109" t="s">
        <v>19</v>
      </c>
      <c r="K301" s="111">
        <f t="shared" si="572"/>
        <v>10</v>
      </c>
      <c r="L301" s="112" t="s">
        <v>274</v>
      </c>
      <c r="M301" s="262">
        <f t="shared" si="320"/>
        <v>1400</v>
      </c>
      <c r="N301" s="137">
        <v>1400</v>
      </c>
      <c r="O301" s="260">
        <v>0</v>
      </c>
      <c r="P301" s="110">
        <f t="shared" si="321"/>
        <v>14000</v>
      </c>
      <c r="Q301" s="112" t="s">
        <v>139</v>
      </c>
      <c r="R301" s="113">
        <f t="shared" si="573"/>
        <v>2</v>
      </c>
      <c r="S301" s="114">
        <f t="shared" si="322"/>
        <v>2800</v>
      </c>
      <c r="T301" s="113">
        <f t="shared" si="571"/>
        <v>2</v>
      </c>
      <c r="U301" s="114">
        <f t="shared" si="323"/>
        <v>2800</v>
      </c>
      <c r="V301" s="113">
        <f t="shared" si="265"/>
        <v>3</v>
      </c>
      <c r="W301" s="114">
        <f t="shared" si="324"/>
        <v>4200</v>
      </c>
      <c r="X301" s="113">
        <f t="shared" si="267"/>
        <v>3</v>
      </c>
      <c r="Y301" s="114">
        <f t="shared" si="325"/>
        <v>4200</v>
      </c>
      <c r="Z301" s="116">
        <f t="shared" si="625"/>
        <v>14000</v>
      </c>
      <c r="AA301" s="117" t="b">
        <f t="shared" si="327"/>
        <v>1</v>
      </c>
      <c r="AB301" s="109" t="s">
        <v>22</v>
      </c>
      <c r="AC301" s="122"/>
      <c r="AD301" s="109"/>
      <c r="AE301" s="108" t="s">
        <v>23</v>
      </c>
      <c r="AF301" s="119"/>
      <c r="AG301" s="120"/>
      <c r="AH301" s="21">
        <v>0</v>
      </c>
      <c r="AI301" s="164">
        <f t="shared" si="328"/>
        <v>0</v>
      </c>
      <c r="AJ301" s="21">
        <v>1</v>
      </c>
      <c r="AK301" s="164">
        <f t="shared" si="329"/>
        <v>1400</v>
      </c>
      <c r="AL301" s="21">
        <v>1</v>
      </c>
      <c r="AM301" s="164">
        <f t="shared" si="330"/>
        <v>1400</v>
      </c>
      <c r="AN301" s="21">
        <v>1</v>
      </c>
      <c r="AO301" s="164">
        <f t="shared" si="331"/>
        <v>1400</v>
      </c>
      <c r="AP301" s="21">
        <v>0</v>
      </c>
      <c r="AQ301" s="164">
        <f t="shared" si="332"/>
        <v>0</v>
      </c>
      <c r="AR301" s="21">
        <v>1</v>
      </c>
      <c r="AS301" s="164">
        <f t="shared" si="333"/>
        <v>1400</v>
      </c>
      <c r="AT301" s="21">
        <v>1</v>
      </c>
      <c r="AU301" s="164">
        <f t="shared" si="416"/>
        <v>1400</v>
      </c>
      <c r="AV301" s="21">
        <v>1</v>
      </c>
      <c r="AW301" s="164">
        <f t="shared" si="335"/>
        <v>1400</v>
      </c>
      <c r="AX301" s="21">
        <v>1</v>
      </c>
      <c r="AY301" s="164">
        <f t="shared" si="336"/>
        <v>1400</v>
      </c>
      <c r="AZ301" s="21">
        <v>1</v>
      </c>
      <c r="BA301" s="164">
        <f t="shared" si="337"/>
        <v>1400</v>
      </c>
      <c r="BB301" s="21">
        <v>1</v>
      </c>
      <c r="BC301" s="164">
        <f t="shared" si="468"/>
        <v>1400</v>
      </c>
      <c r="BD301" s="21">
        <v>1</v>
      </c>
      <c r="BE301" s="164">
        <f t="shared" si="319"/>
        <v>1400</v>
      </c>
      <c r="BF301" s="256">
        <f t="shared" si="339"/>
        <v>14000</v>
      </c>
      <c r="BG301" s="256">
        <f t="shared" si="340"/>
        <v>14000</v>
      </c>
      <c r="BH301" s="255" t="b">
        <f t="shared" si="341"/>
        <v>1</v>
      </c>
      <c r="BI301" s="255">
        <f t="shared" si="342"/>
        <v>0</v>
      </c>
      <c r="BJ301" s="250">
        <f t="shared" si="343"/>
        <v>32310001</v>
      </c>
      <c r="BK301" s="251">
        <v>348</v>
      </c>
      <c r="BL301" s="251">
        <v>5</v>
      </c>
      <c r="BM301" s="252">
        <f t="shared" si="344"/>
        <v>2</v>
      </c>
      <c r="BN301" s="252">
        <f t="shared" si="345"/>
        <v>2</v>
      </c>
      <c r="BO301" s="252">
        <f t="shared" si="346"/>
        <v>3</v>
      </c>
      <c r="BP301" s="252">
        <f t="shared" si="347"/>
        <v>3</v>
      </c>
      <c r="BQ301" s="254">
        <f t="shared" si="348"/>
        <v>1400</v>
      </c>
      <c r="BR301">
        <f t="shared" si="349"/>
        <v>0</v>
      </c>
      <c r="BS301">
        <v>0</v>
      </c>
      <c r="BT301">
        <v>1</v>
      </c>
      <c r="BU301" t="s">
        <v>139</v>
      </c>
      <c r="BV301" t="str">
        <f t="shared" si="350"/>
        <v>1</v>
      </c>
      <c r="BW301" t="str">
        <f t="shared" si="351"/>
        <v>0</v>
      </c>
      <c r="BX301" t="str">
        <f t="shared" si="352"/>
        <v>0</v>
      </c>
      <c r="BY301" t="s">
        <v>23</v>
      </c>
      <c r="BZ301" s="253">
        <f t="shared" si="353"/>
        <v>0</v>
      </c>
      <c r="CA301" s="253">
        <f t="shared" si="354"/>
        <v>1400</v>
      </c>
      <c r="CB301" s="253">
        <f t="shared" si="355"/>
        <v>1400</v>
      </c>
      <c r="CC301" s="253">
        <f t="shared" si="356"/>
        <v>1400</v>
      </c>
      <c r="CD301" s="253">
        <f t="shared" si="357"/>
        <v>0</v>
      </c>
      <c r="CE301" s="253">
        <f t="shared" si="358"/>
        <v>1400</v>
      </c>
      <c r="CF301" s="253">
        <f t="shared" si="359"/>
        <v>1400</v>
      </c>
      <c r="CG301" s="253">
        <f t="shared" si="360"/>
        <v>1400</v>
      </c>
      <c r="CH301" s="253">
        <f t="shared" si="361"/>
        <v>1400</v>
      </c>
      <c r="CI301" s="253">
        <f t="shared" si="362"/>
        <v>1400</v>
      </c>
      <c r="CJ301" s="253">
        <f t="shared" si="363"/>
        <v>1400</v>
      </c>
      <c r="CK301" s="253">
        <f t="shared" si="364"/>
        <v>1400</v>
      </c>
    </row>
    <row r="302" spans="2:89" s="228" customFormat="1" ht="20.399999999999999" x14ac:dyDescent="0.3">
      <c r="B302" s="227">
        <v>195</v>
      </c>
      <c r="C302" s="193">
        <v>325011</v>
      </c>
      <c r="D302" s="193">
        <v>32310001</v>
      </c>
      <c r="E302" s="157" t="s">
        <v>437</v>
      </c>
      <c r="F302" s="229" t="s">
        <v>344</v>
      </c>
      <c r="G302" s="229" t="s">
        <v>345</v>
      </c>
      <c r="H302" s="230" t="s">
        <v>18</v>
      </c>
      <c r="I302" s="234"/>
      <c r="J302" s="230" t="s">
        <v>19</v>
      </c>
      <c r="K302" s="232">
        <v>1</v>
      </c>
      <c r="L302" s="160" t="s">
        <v>274</v>
      </c>
      <c r="M302" s="312">
        <f t="shared" si="320"/>
        <v>34500</v>
      </c>
      <c r="N302" s="242">
        <v>34500</v>
      </c>
      <c r="O302" s="313">
        <v>0</v>
      </c>
      <c r="P302" s="234">
        <f t="shared" si="321"/>
        <v>34500</v>
      </c>
      <c r="Q302" s="160" t="s">
        <v>139</v>
      </c>
      <c r="R302" s="235">
        <f t="shared" si="573"/>
        <v>1</v>
      </c>
      <c r="S302" s="234">
        <f t="shared" si="322"/>
        <v>34500</v>
      </c>
      <c r="T302" s="235">
        <f t="shared" si="571"/>
        <v>0</v>
      </c>
      <c r="U302" s="234">
        <f t="shared" si="323"/>
        <v>0</v>
      </c>
      <c r="V302" s="235">
        <f t="shared" si="265"/>
        <v>0</v>
      </c>
      <c r="W302" s="234">
        <f t="shared" si="324"/>
        <v>0</v>
      </c>
      <c r="X302" s="235">
        <f t="shared" si="267"/>
        <v>0</v>
      </c>
      <c r="Y302" s="234">
        <f t="shared" si="325"/>
        <v>0</v>
      </c>
      <c r="Z302" s="234">
        <f t="shared" si="625"/>
        <v>34500</v>
      </c>
      <c r="AA302" s="236" t="b">
        <f t="shared" si="327"/>
        <v>1</v>
      </c>
      <c r="AB302" s="230" t="s">
        <v>22</v>
      </c>
      <c r="AC302" s="243"/>
      <c r="AD302" s="230"/>
      <c r="AE302" s="229" t="s">
        <v>23</v>
      </c>
      <c r="AF302" s="244"/>
      <c r="AG302" s="245"/>
      <c r="AH302" s="240">
        <v>0</v>
      </c>
      <c r="AI302" s="315">
        <f t="shared" si="328"/>
        <v>0</v>
      </c>
      <c r="AJ302" s="240">
        <v>1</v>
      </c>
      <c r="AK302" s="315">
        <v>34500</v>
      </c>
      <c r="AL302" s="240">
        <v>0</v>
      </c>
      <c r="AM302" s="315">
        <f t="shared" si="330"/>
        <v>0</v>
      </c>
      <c r="AN302" s="240">
        <v>0</v>
      </c>
      <c r="AO302" s="315">
        <f t="shared" si="331"/>
        <v>0</v>
      </c>
      <c r="AP302" s="240">
        <v>0</v>
      </c>
      <c r="AQ302" s="315">
        <f t="shared" si="332"/>
        <v>0</v>
      </c>
      <c r="AR302" s="240">
        <v>0</v>
      </c>
      <c r="AS302" s="315">
        <f t="shared" si="333"/>
        <v>0</v>
      </c>
      <c r="AT302" s="240">
        <v>0</v>
      </c>
      <c r="AU302" s="315">
        <f t="shared" si="416"/>
        <v>0</v>
      </c>
      <c r="AV302" s="240">
        <v>0</v>
      </c>
      <c r="AW302" s="315">
        <f t="shared" si="335"/>
        <v>0</v>
      </c>
      <c r="AX302" s="240">
        <v>0</v>
      </c>
      <c r="AY302" s="315">
        <f t="shared" si="336"/>
        <v>0</v>
      </c>
      <c r="AZ302" s="240">
        <v>0</v>
      </c>
      <c r="BA302" s="315">
        <f t="shared" si="337"/>
        <v>0</v>
      </c>
      <c r="BB302" s="240">
        <v>0</v>
      </c>
      <c r="BC302" s="315">
        <f t="shared" si="468"/>
        <v>0</v>
      </c>
      <c r="BD302" s="240">
        <v>0</v>
      </c>
      <c r="BE302" s="315">
        <f t="shared" si="319"/>
        <v>0</v>
      </c>
      <c r="BF302" s="316">
        <f t="shared" si="339"/>
        <v>34500</v>
      </c>
      <c r="BG302" s="316">
        <f t="shared" si="340"/>
        <v>34500</v>
      </c>
      <c r="BH302" s="317" t="b">
        <f t="shared" si="341"/>
        <v>1</v>
      </c>
      <c r="BI302" s="317">
        <f t="shared" si="342"/>
        <v>0</v>
      </c>
      <c r="BJ302" s="318">
        <f t="shared" si="343"/>
        <v>32310001</v>
      </c>
      <c r="BK302" s="324">
        <v>348</v>
      </c>
      <c r="BL302" s="324">
        <v>5</v>
      </c>
      <c r="BM302" s="325">
        <f t="shared" si="344"/>
        <v>1</v>
      </c>
      <c r="BN302" s="325">
        <f t="shared" si="345"/>
        <v>0</v>
      </c>
      <c r="BO302" s="325">
        <f t="shared" si="346"/>
        <v>0</v>
      </c>
      <c r="BP302" s="325">
        <f t="shared" si="347"/>
        <v>0</v>
      </c>
      <c r="BQ302" s="326">
        <f t="shared" si="348"/>
        <v>34500</v>
      </c>
      <c r="BR302" s="228">
        <f t="shared" si="349"/>
        <v>0</v>
      </c>
      <c r="BS302" s="228">
        <v>0</v>
      </c>
      <c r="BT302" s="228">
        <v>1</v>
      </c>
      <c r="BU302" s="228" t="s">
        <v>139</v>
      </c>
      <c r="BV302" s="228" t="str">
        <f t="shared" si="350"/>
        <v>1</v>
      </c>
      <c r="BW302" s="228" t="str">
        <f t="shared" si="351"/>
        <v>0</v>
      </c>
      <c r="BX302" s="228" t="str">
        <f t="shared" si="352"/>
        <v>0</v>
      </c>
      <c r="BY302" s="228" t="s">
        <v>23</v>
      </c>
      <c r="BZ302" s="327">
        <f t="shared" si="353"/>
        <v>0</v>
      </c>
      <c r="CA302" s="327">
        <f t="shared" si="354"/>
        <v>34500</v>
      </c>
      <c r="CB302" s="327">
        <f t="shared" si="355"/>
        <v>0</v>
      </c>
      <c r="CC302" s="327">
        <f t="shared" si="356"/>
        <v>0</v>
      </c>
      <c r="CD302" s="327">
        <f t="shared" si="357"/>
        <v>0</v>
      </c>
      <c r="CE302" s="327">
        <f t="shared" si="358"/>
        <v>0</v>
      </c>
      <c r="CF302" s="327">
        <f t="shared" si="359"/>
        <v>0</v>
      </c>
      <c r="CG302" s="327">
        <f t="shared" si="360"/>
        <v>0</v>
      </c>
      <c r="CH302" s="327">
        <f t="shared" si="361"/>
        <v>0</v>
      </c>
      <c r="CI302" s="327">
        <f t="shared" si="362"/>
        <v>0</v>
      </c>
      <c r="CJ302" s="327">
        <f t="shared" si="363"/>
        <v>0</v>
      </c>
      <c r="CK302" s="327">
        <f t="shared" si="364"/>
        <v>0</v>
      </c>
    </row>
    <row r="303" spans="2:89" s="228" customFormat="1" ht="20.399999999999999" x14ac:dyDescent="0.3">
      <c r="B303" s="227">
        <v>196</v>
      </c>
      <c r="C303" s="193">
        <v>325011</v>
      </c>
      <c r="D303" s="193">
        <v>32310001</v>
      </c>
      <c r="E303" s="157" t="s">
        <v>437</v>
      </c>
      <c r="F303" s="229" t="s">
        <v>344</v>
      </c>
      <c r="G303" s="229" t="s">
        <v>345</v>
      </c>
      <c r="H303" s="230" t="s">
        <v>18</v>
      </c>
      <c r="I303" s="234"/>
      <c r="J303" s="230" t="s">
        <v>19</v>
      </c>
      <c r="K303" s="232">
        <v>1</v>
      </c>
      <c r="L303" s="160" t="s">
        <v>274</v>
      </c>
      <c r="M303" s="312">
        <f t="shared" si="320"/>
        <v>72700</v>
      </c>
      <c r="N303" s="242">
        <v>72700</v>
      </c>
      <c r="O303" s="313">
        <v>0</v>
      </c>
      <c r="P303" s="234">
        <f t="shared" si="321"/>
        <v>72700</v>
      </c>
      <c r="Q303" s="160" t="s">
        <v>139</v>
      </c>
      <c r="R303" s="235">
        <f t="shared" si="573"/>
        <v>1</v>
      </c>
      <c r="S303" s="234">
        <f t="shared" si="322"/>
        <v>72700</v>
      </c>
      <c r="T303" s="235">
        <f t="shared" si="571"/>
        <v>0</v>
      </c>
      <c r="U303" s="234">
        <f t="shared" si="323"/>
        <v>0</v>
      </c>
      <c r="V303" s="235">
        <f t="shared" si="265"/>
        <v>0</v>
      </c>
      <c r="W303" s="234">
        <f t="shared" si="324"/>
        <v>0</v>
      </c>
      <c r="X303" s="235">
        <f t="shared" si="267"/>
        <v>0</v>
      </c>
      <c r="Y303" s="234">
        <f t="shared" si="325"/>
        <v>0</v>
      </c>
      <c r="Z303" s="234">
        <f t="shared" si="625"/>
        <v>72700</v>
      </c>
      <c r="AA303" s="236" t="b">
        <f t="shared" si="327"/>
        <v>1</v>
      </c>
      <c r="AB303" s="230" t="s">
        <v>22</v>
      </c>
      <c r="AC303" s="243"/>
      <c r="AD303" s="230"/>
      <c r="AE303" s="229" t="s">
        <v>23</v>
      </c>
      <c r="AF303" s="244"/>
      <c r="AG303" s="245"/>
      <c r="AH303" s="240">
        <v>0</v>
      </c>
      <c r="AI303" s="315">
        <f t="shared" si="328"/>
        <v>0</v>
      </c>
      <c r="AJ303" s="240">
        <v>0</v>
      </c>
      <c r="AK303" s="315">
        <f>AJ303*(N303*(O303/100+1))</f>
        <v>0</v>
      </c>
      <c r="AL303" s="240">
        <v>1</v>
      </c>
      <c r="AM303" s="315">
        <v>72700</v>
      </c>
      <c r="AN303" s="240"/>
      <c r="AO303" s="315">
        <f t="shared" si="331"/>
        <v>0</v>
      </c>
      <c r="AP303" s="240">
        <v>0</v>
      </c>
      <c r="AQ303" s="315">
        <f t="shared" si="332"/>
        <v>0</v>
      </c>
      <c r="AR303" s="240">
        <v>0</v>
      </c>
      <c r="AS303" s="315">
        <f t="shared" si="333"/>
        <v>0</v>
      </c>
      <c r="AT303" s="240">
        <v>0</v>
      </c>
      <c r="AU303" s="315">
        <f t="shared" si="416"/>
        <v>0</v>
      </c>
      <c r="AV303" s="240">
        <v>0</v>
      </c>
      <c r="AW303" s="315">
        <f t="shared" si="335"/>
        <v>0</v>
      </c>
      <c r="AX303" s="240">
        <v>0</v>
      </c>
      <c r="AY303" s="315">
        <f t="shared" si="336"/>
        <v>0</v>
      </c>
      <c r="AZ303" s="240">
        <v>0</v>
      </c>
      <c r="BA303" s="315">
        <f t="shared" si="337"/>
        <v>0</v>
      </c>
      <c r="BB303" s="240">
        <v>0</v>
      </c>
      <c r="BC303" s="315">
        <f t="shared" si="468"/>
        <v>0</v>
      </c>
      <c r="BD303" s="240">
        <v>0</v>
      </c>
      <c r="BE303" s="315">
        <f t="shared" si="319"/>
        <v>0</v>
      </c>
      <c r="BF303" s="316">
        <f t="shared" si="339"/>
        <v>72700</v>
      </c>
      <c r="BG303" s="316">
        <f t="shared" si="340"/>
        <v>72700</v>
      </c>
      <c r="BH303" s="317" t="b">
        <f t="shared" si="341"/>
        <v>1</v>
      </c>
      <c r="BI303" s="317">
        <f t="shared" si="342"/>
        <v>0</v>
      </c>
      <c r="BJ303" s="318">
        <f t="shared" si="343"/>
        <v>32310001</v>
      </c>
      <c r="BK303" s="324">
        <v>348</v>
      </c>
      <c r="BL303" s="324">
        <v>5</v>
      </c>
      <c r="BM303" s="325">
        <f t="shared" si="344"/>
        <v>1</v>
      </c>
      <c r="BN303" s="325">
        <f t="shared" si="345"/>
        <v>0</v>
      </c>
      <c r="BO303" s="325">
        <f t="shared" si="346"/>
        <v>0</v>
      </c>
      <c r="BP303" s="325">
        <f t="shared" si="347"/>
        <v>0</v>
      </c>
      <c r="BQ303" s="326">
        <f t="shared" si="348"/>
        <v>72700</v>
      </c>
      <c r="BR303" s="228">
        <f t="shared" si="349"/>
        <v>0</v>
      </c>
      <c r="BS303" s="228">
        <v>0</v>
      </c>
      <c r="BT303" s="228">
        <v>1</v>
      </c>
      <c r="BU303" s="228" t="s">
        <v>139</v>
      </c>
      <c r="BV303" s="228" t="str">
        <f t="shared" si="350"/>
        <v>1</v>
      </c>
      <c r="BW303" s="228" t="str">
        <f t="shared" si="351"/>
        <v>0</v>
      </c>
      <c r="BX303" s="228" t="str">
        <f t="shared" si="352"/>
        <v>0</v>
      </c>
      <c r="BY303" s="228" t="s">
        <v>23</v>
      </c>
      <c r="BZ303" s="327">
        <f t="shared" si="353"/>
        <v>0</v>
      </c>
      <c r="CA303" s="327">
        <f t="shared" si="354"/>
        <v>0</v>
      </c>
      <c r="CB303" s="327">
        <f t="shared" si="355"/>
        <v>72700</v>
      </c>
      <c r="CC303" s="327">
        <f t="shared" si="356"/>
        <v>0</v>
      </c>
      <c r="CD303" s="327">
        <f t="shared" si="357"/>
        <v>0</v>
      </c>
      <c r="CE303" s="327">
        <f t="shared" si="358"/>
        <v>0</v>
      </c>
      <c r="CF303" s="327">
        <f t="shared" si="359"/>
        <v>0</v>
      </c>
      <c r="CG303" s="327">
        <f t="shared" si="360"/>
        <v>0</v>
      </c>
      <c r="CH303" s="327">
        <f t="shared" si="361"/>
        <v>0</v>
      </c>
      <c r="CI303" s="327">
        <f t="shared" si="362"/>
        <v>0</v>
      </c>
      <c r="CJ303" s="327">
        <f t="shared" si="363"/>
        <v>0</v>
      </c>
      <c r="CK303" s="327">
        <f t="shared" si="364"/>
        <v>0</v>
      </c>
    </row>
    <row r="304" spans="2:89" s="228" customFormat="1" ht="20.399999999999999" x14ac:dyDescent="0.3">
      <c r="B304" s="227">
        <v>196</v>
      </c>
      <c r="C304" s="193">
        <v>325011</v>
      </c>
      <c r="D304" s="193">
        <v>32310001</v>
      </c>
      <c r="E304" s="157" t="s">
        <v>437</v>
      </c>
      <c r="F304" s="229" t="s">
        <v>344</v>
      </c>
      <c r="G304" s="229" t="s">
        <v>345</v>
      </c>
      <c r="H304" s="230" t="s">
        <v>18</v>
      </c>
      <c r="I304" s="234"/>
      <c r="J304" s="230" t="s">
        <v>19</v>
      </c>
      <c r="K304" s="232">
        <v>1</v>
      </c>
      <c r="L304" s="160" t="s">
        <v>274</v>
      </c>
      <c r="M304" s="312">
        <f t="shared" ref="M304" si="626">ROUND(N304,2)</f>
        <v>67860</v>
      </c>
      <c r="N304" s="242">
        <v>67860</v>
      </c>
      <c r="O304" s="313">
        <v>0</v>
      </c>
      <c r="P304" s="234">
        <f t="shared" ref="P304" si="627">(N304*(O304/100+1))*K304</f>
        <v>67860</v>
      </c>
      <c r="Q304" s="160" t="s">
        <v>139</v>
      </c>
      <c r="R304" s="235">
        <f t="shared" ref="R304" si="628">AH304+AJ304+AL304</f>
        <v>0</v>
      </c>
      <c r="S304" s="234">
        <f t="shared" ref="S304" si="629">R304*(N304*(O304/100+1))</f>
        <v>0</v>
      </c>
      <c r="T304" s="235">
        <f t="shared" ref="T304" si="630">AN304+AP304+AR304</f>
        <v>1</v>
      </c>
      <c r="U304" s="234">
        <f t="shared" ref="U304" si="631">T304*(N304*(O304/100+1))</f>
        <v>67860</v>
      </c>
      <c r="V304" s="235">
        <f t="shared" ref="V304" si="632">AT304+AV304+AX304</f>
        <v>0</v>
      </c>
      <c r="W304" s="234">
        <f t="shared" ref="W304" si="633">V304*(N304*(O304/100+1))</f>
        <v>0</v>
      </c>
      <c r="X304" s="235">
        <f t="shared" ref="X304" si="634">AZ304+BB304+BD304</f>
        <v>0</v>
      </c>
      <c r="Y304" s="234">
        <f t="shared" ref="Y304" si="635">X304*(N304*(O304/100+1))</f>
        <v>0</v>
      </c>
      <c r="Z304" s="234">
        <f t="shared" ref="Z304" si="636">S304+U304+W304+Y304</f>
        <v>67860</v>
      </c>
      <c r="AA304" s="236" t="b">
        <f t="shared" ref="AA304" si="637">K304=(SUM(X304,V304,T304,R304))</f>
        <v>1</v>
      </c>
      <c r="AB304" s="230" t="s">
        <v>22</v>
      </c>
      <c r="AC304" s="243"/>
      <c r="AD304" s="230"/>
      <c r="AE304" s="229" t="s">
        <v>23</v>
      </c>
      <c r="AF304" s="244"/>
      <c r="AG304" s="245"/>
      <c r="AH304" s="240">
        <v>0</v>
      </c>
      <c r="AI304" s="315">
        <f t="shared" ref="AI304" si="638">AH304*(N304*(O304/100+1))</f>
        <v>0</v>
      </c>
      <c r="AJ304" s="240">
        <v>0</v>
      </c>
      <c r="AK304" s="315">
        <f>AJ304*(N304*(O304/100+1))</f>
        <v>0</v>
      </c>
      <c r="AL304" s="240">
        <v>0</v>
      </c>
      <c r="AM304" s="315">
        <v>0</v>
      </c>
      <c r="AN304" s="240"/>
      <c r="AO304" s="315">
        <f t="shared" ref="AO304" si="639">AN304*(N304*(O304/100+1))</f>
        <v>0</v>
      </c>
      <c r="AP304" s="240">
        <v>1</v>
      </c>
      <c r="AQ304" s="315">
        <f t="shared" ref="AQ304" si="640">AP304*(N304*(O304/100+1))</f>
        <v>67860</v>
      </c>
      <c r="AR304" s="240">
        <v>0</v>
      </c>
      <c r="AS304" s="315">
        <f t="shared" ref="AS304" si="641">AR304*(N304*(O304/100+1))</f>
        <v>0</v>
      </c>
      <c r="AT304" s="240">
        <v>0</v>
      </c>
      <c r="AU304" s="315">
        <f t="shared" ref="AU304" si="642">AT304*(N304*(O304/100+1))</f>
        <v>0</v>
      </c>
      <c r="AV304" s="240">
        <v>0</v>
      </c>
      <c r="AW304" s="315">
        <f t="shared" ref="AW304" si="643">AV304*(N304*(O304/100+1))</f>
        <v>0</v>
      </c>
      <c r="AX304" s="240">
        <v>0</v>
      </c>
      <c r="AY304" s="315">
        <f t="shared" ref="AY304" si="644">AX304*(N304*(O304/100+1))</f>
        <v>0</v>
      </c>
      <c r="AZ304" s="240">
        <v>0</v>
      </c>
      <c r="BA304" s="315">
        <f t="shared" ref="BA304" si="645">AZ304*(N304*(O304/100+1))</f>
        <v>0</v>
      </c>
      <c r="BB304" s="240">
        <v>0</v>
      </c>
      <c r="BC304" s="315">
        <f t="shared" ref="BC304" si="646">BB304*(N304*(O304/100+1))</f>
        <v>0</v>
      </c>
      <c r="BD304" s="240">
        <v>0</v>
      </c>
      <c r="BE304" s="315">
        <f t="shared" ref="BE304" si="647">BD304*(N304*(O304/100+1))</f>
        <v>0</v>
      </c>
      <c r="BF304" s="316">
        <f t="shared" ref="BF304" si="648">SUM(R304,T304,V304,X304)*(N304*(O304/100+1))</f>
        <v>67860</v>
      </c>
      <c r="BG304" s="316">
        <f t="shared" ref="BG304" si="649">SUM(AI304,AK304,AM304,AO304,AQ304,AS304,AU304,AW304,AY304,BA304,BC304,BE304)</f>
        <v>67860</v>
      </c>
      <c r="BH304" s="317" t="b">
        <f t="shared" ref="BH304" si="650">BF304=BG304</f>
        <v>1</v>
      </c>
      <c r="BI304" s="317">
        <f t="shared" ref="BI304" si="651">BF304-BG304</f>
        <v>0</v>
      </c>
      <c r="BJ304" s="318">
        <f t="shared" ref="BJ304" si="652">D304</f>
        <v>32310001</v>
      </c>
      <c r="BK304" s="324">
        <v>348</v>
      </c>
      <c r="BL304" s="324">
        <v>5</v>
      </c>
      <c r="BM304" s="325">
        <f t="shared" ref="BM304" si="653">R304</f>
        <v>0</v>
      </c>
      <c r="BN304" s="325">
        <f t="shared" ref="BN304" si="654">T304</f>
        <v>1</v>
      </c>
      <c r="BO304" s="325">
        <f t="shared" ref="BO304" si="655">V304</f>
        <v>0</v>
      </c>
      <c r="BP304" s="325">
        <f t="shared" ref="BP304" si="656">X304</f>
        <v>0</v>
      </c>
      <c r="BQ304" s="326">
        <f t="shared" ref="BQ304" si="657">N304</f>
        <v>67860</v>
      </c>
      <c r="BR304" s="228">
        <f t="shared" ref="BR304" si="658">O304</f>
        <v>0</v>
      </c>
      <c r="BS304" s="228">
        <v>0</v>
      </c>
      <c r="BT304" s="228">
        <v>1</v>
      </c>
      <c r="BU304" s="228" t="s">
        <v>139</v>
      </c>
      <c r="BV304" s="228" t="str">
        <f t="shared" ref="BV304" si="659">IF(AB304 = "X", "1", "0")</f>
        <v>1</v>
      </c>
      <c r="BW304" s="228" t="str">
        <f t="shared" ref="BW304" si="660">IF(AC304 = "X", "1", "0")</f>
        <v>0</v>
      </c>
      <c r="BX304" s="228" t="str">
        <f t="shared" ref="BX304" si="661">IF(AD304 = "X", "1", "0")</f>
        <v>0</v>
      </c>
      <c r="BY304" s="228" t="s">
        <v>23</v>
      </c>
      <c r="BZ304" s="327">
        <f t="shared" ref="BZ304" si="662">AI304</f>
        <v>0</v>
      </c>
      <c r="CA304" s="327">
        <f t="shared" ref="CA304" si="663">AK304</f>
        <v>0</v>
      </c>
      <c r="CB304" s="327">
        <f t="shared" ref="CB304" si="664">AM304</f>
        <v>0</v>
      </c>
      <c r="CC304" s="327">
        <f t="shared" ref="CC304" si="665">AO304</f>
        <v>0</v>
      </c>
      <c r="CD304" s="327">
        <f t="shared" ref="CD304" si="666">AQ304</f>
        <v>67860</v>
      </c>
      <c r="CE304" s="327">
        <f t="shared" ref="CE304" si="667">AS304</f>
        <v>0</v>
      </c>
      <c r="CF304" s="327">
        <f t="shared" ref="CF304" si="668">AU304</f>
        <v>0</v>
      </c>
      <c r="CG304" s="327">
        <f t="shared" ref="CG304" si="669">AW304</f>
        <v>0</v>
      </c>
      <c r="CH304" s="327">
        <f t="shared" ref="CH304" si="670">AY304</f>
        <v>0</v>
      </c>
      <c r="CI304" s="327">
        <f t="shared" ref="CI304" si="671">BA304</f>
        <v>0</v>
      </c>
      <c r="CJ304" s="327">
        <f t="shared" ref="CJ304" si="672">BC304</f>
        <v>0</v>
      </c>
      <c r="CK304" s="327">
        <f t="shared" ref="CK304" si="673">BE304</f>
        <v>0</v>
      </c>
    </row>
    <row r="305" spans="2:90" s="228" customFormat="1" ht="20.399999999999999" x14ac:dyDescent="0.3">
      <c r="B305" s="227">
        <v>197</v>
      </c>
      <c r="C305" s="193">
        <v>325011</v>
      </c>
      <c r="D305" s="193">
        <v>32310001</v>
      </c>
      <c r="E305" s="157" t="s">
        <v>437</v>
      </c>
      <c r="F305" s="229" t="s">
        <v>344</v>
      </c>
      <c r="G305" s="229" t="s">
        <v>345</v>
      </c>
      <c r="H305" s="230" t="s">
        <v>18</v>
      </c>
      <c r="I305" s="234"/>
      <c r="J305" s="230" t="s">
        <v>19</v>
      </c>
      <c r="K305" s="232">
        <v>1</v>
      </c>
      <c r="L305" s="160" t="s">
        <v>274</v>
      </c>
      <c r="M305" s="312">
        <f t="shared" si="320"/>
        <v>54950</v>
      </c>
      <c r="N305" s="242">
        <v>54950</v>
      </c>
      <c r="O305" s="313">
        <v>0</v>
      </c>
      <c r="P305" s="234">
        <f t="shared" si="321"/>
        <v>54950</v>
      </c>
      <c r="Q305" s="160" t="s">
        <v>139</v>
      </c>
      <c r="R305" s="235">
        <f t="shared" si="573"/>
        <v>0</v>
      </c>
      <c r="S305" s="234">
        <f t="shared" si="322"/>
        <v>0</v>
      </c>
      <c r="T305" s="235">
        <f t="shared" si="571"/>
        <v>1</v>
      </c>
      <c r="U305" s="234">
        <f t="shared" si="323"/>
        <v>54950</v>
      </c>
      <c r="V305" s="235">
        <f t="shared" si="265"/>
        <v>0</v>
      </c>
      <c r="W305" s="234">
        <f t="shared" si="324"/>
        <v>0</v>
      </c>
      <c r="X305" s="235">
        <f t="shared" si="267"/>
        <v>0</v>
      </c>
      <c r="Y305" s="234">
        <f t="shared" si="325"/>
        <v>0</v>
      </c>
      <c r="Z305" s="234">
        <f t="shared" si="625"/>
        <v>54950</v>
      </c>
      <c r="AA305" s="236" t="b">
        <f t="shared" si="327"/>
        <v>1</v>
      </c>
      <c r="AB305" s="230" t="s">
        <v>22</v>
      </c>
      <c r="AC305" s="243"/>
      <c r="AD305" s="230"/>
      <c r="AE305" s="229" t="s">
        <v>23</v>
      </c>
      <c r="AF305" s="244"/>
      <c r="AG305" s="245"/>
      <c r="AH305" s="240">
        <v>0</v>
      </c>
      <c r="AI305" s="315">
        <f t="shared" si="328"/>
        <v>0</v>
      </c>
      <c r="AJ305" s="240"/>
      <c r="AK305" s="315">
        <f>AJ305*(N305*(O305/100+1))</f>
        <v>0</v>
      </c>
      <c r="AL305" s="240">
        <v>0</v>
      </c>
      <c r="AM305" s="315">
        <f>AL305*(N305*(O305/100+1))</f>
        <v>0</v>
      </c>
      <c r="AN305" s="240">
        <v>1</v>
      </c>
      <c r="AO305" s="315">
        <f t="shared" si="331"/>
        <v>54950</v>
      </c>
      <c r="AP305" s="240">
        <v>0</v>
      </c>
      <c r="AQ305" s="315">
        <f t="shared" si="332"/>
        <v>0</v>
      </c>
      <c r="AR305" s="240">
        <v>0</v>
      </c>
      <c r="AS305" s="315">
        <f t="shared" si="333"/>
        <v>0</v>
      </c>
      <c r="AT305" s="240">
        <v>0</v>
      </c>
      <c r="AU305" s="315">
        <f t="shared" si="416"/>
        <v>0</v>
      </c>
      <c r="AV305" s="240">
        <v>0</v>
      </c>
      <c r="AW305" s="315">
        <f t="shared" si="335"/>
        <v>0</v>
      </c>
      <c r="AX305" s="240">
        <v>0</v>
      </c>
      <c r="AY305" s="315">
        <f t="shared" si="336"/>
        <v>0</v>
      </c>
      <c r="AZ305" s="240">
        <v>0</v>
      </c>
      <c r="BA305" s="315">
        <f t="shared" si="337"/>
        <v>0</v>
      </c>
      <c r="BB305" s="240">
        <v>0</v>
      </c>
      <c r="BC305" s="315">
        <f t="shared" si="468"/>
        <v>0</v>
      </c>
      <c r="BD305" s="240">
        <v>0</v>
      </c>
      <c r="BE305" s="315">
        <f t="shared" si="319"/>
        <v>0</v>
      </c>
      <c r="BF305" s="316">
        <f t="shared" si="339"/>
        <v>54950</v>
      </c>
      <c r="BG305" s="316">
        <f t="shared" si="340"/>
        <v>54950</v>
      </c>
      <c r="BH305" s="317" t="b">
        <f t="shared" si="341"/>
        <v>1</v>
      </c>
      <c r="BI305" s="317">
        <f t="shared" si="342"/>
        <v>0</v>
      </c>
      <c r="BJ305" s="318">
        <f t="shared" si="343"/>
        <v>32310001</v>
      </c>
      <c r="BK305" s="324">
        <v>348</v>
      </c>
      <c r="BL305" s="324">
        <v>5</v>
      </c>
      <c r="BM305" s="325">
        <f t="shared" si="344"/>
        <v>0</v>
      </c>
      <c r="BN305" s="325">
        <f t="shared" si="345"/>
        <v>1</v>
      </c>
      <c r="BO305" s="325">
        <f t="shared" si="346"/>
        <v>0</v>
      </c>
      <c r="BP305" s="325">
        <f t="shared" si="347"/>
        <v>0</v>
      </c>
      <c r="BQ305" s="326">
        <f t="shared" si="348"/>
        <v>54950</v>
      </c>
      <c r="BR305" s="228">
        <f t="shared" si="349"/>
        <v>0</v>
      </c>
      <c r="BS305" s="228">
        <v>0</v>
      </c>
      <c r="BT305" s="228">
        <v>1</v>
      </c>
      <c r="BU305" s="228" t="s">
        <v>139</v>
      </c>
      <c r="BV305" s="228" t="str">
        <f t="shared" si="350"/>
        <v>1</v>
      </c>
      <c r="BW305" s="228" t="str">
        <f t="shared" si="351"/>
        <v>0</v>
      </c>
      <c r="BX305" s="228" t="str">
        <f t="shared" si="352"/>
        <v>0</v>
      </c>
      <c r="BY305" s="228" t="s">
        <v>23</v>
      </c>
      <c r="BZ305" s="327">
        <f t="shared" si="353"/>
        <v>0</v>
      </c>
      <c r="CA305" s="327">
        <f t="shared" si="354"/>
        <v>0</v>
      </c>
      <c r="CB305" s="327">
        <f t="shared" si="355"/>
        <v>0</v>
      </c>
      <c r="CC305" s="327">
        <f t="shared" si="356"/>
        <v>54950</v>
      </c>
      <c r="CD305" s="327">
        <f t="shared" si="357"/>
        <v>0</v>
      </c>
      <c r="CE305" s="327">
        <f t="shared" si="358"/>
        <v>0</v>
      </c>
      <c r="CF305" s="327">
        <f t="shared" si="359"/>
        <v>0</v>
      </c>
      <c r="CG305" s="327">
        <f t="shared" si="360"/>
        <v>0</v>
      </c>
      <c r="CH305" s="327">
        <f t="shared" si="361"/>
        <v>0</v>
      </c>
      <c r="CI305" s="327">
        <f t="shared" si="362"/>
        <v>0</v>
      </c>
      <c r="CJ305" s="327">
        <f t="shared" si="363"/>
        <v>0</v>
      </c>
      <c r="CK305" s="327">
        <f t="shared" si="364"/>
        <v>0</v>
      </c>
    </row>
    <row r="306" spans="2:90" s="228" customFormat="1" ht="20.399999999999999" x14ac:dyDescent="0.3">
      <c r="B306" s="227">
        <v>198</v>
      </c>
      <c r="C306" s="160">
        <v>333011</v>
      </c>
      <c r="D306" s="193">
        <v>33310001</v>
      </c>
      <c r="E306" s="151" t="s">
        <v>297</v>
      </c>
      <c r="F306" s="229" t="s">
        <v>344</v>
      </c>
      <c r="G306" s="229" t="s">
        <v>345</v>
      </c>
      <c r="H306" s="230" t="s">
        <v>18</v>
      </c>
      <c r="I306" s="234"/>
      <c r="J306" s="230" t="s">
        <v>19</v>
      </c>
      <c r="K306" s="232">
        <f>R306+T306+V306+X306</f>
        <v>0</v>
      </c>
      <c r="L306" s="160" t="s">
        <v>298</v>
      </c>
      <c r="M306" s="312">
        <f t="shared" si="320"/>
        <v>234329</v>
      </c>
      <c r="N306" s="242">
        <v>234329</v>
      </c>
      <c r="O306" s="313">
        <v>0</v>
      </c>
      <c r="P306" s="234">
        <f t="shared" si="321"/>
        <v>0</v>
      </c>
      <c r="Q306" s="160" t="s">
        <v>139</v>
      </c>
      <c r="R306" s="235">
        <f t="shared" si="573"/>
        <v>0</v>
      </c>
      <c r="S306" s="234">
        <f t="shared" si="322"/>
        <v>0</v>
      </c>
      <c r="T306" s="235">
        <f t="shared" si="571"/>
        <v>0</v>
      </c>
      <c r="U306" s="234">
        <f t="shared" si="323"/>
        <v>0</v>
      </c>
      <c r="V306" s="235">
        <f t="shared" si="265"/>
        <v>0</v>
      </c>
      <c r="W306" s="234">
        <f t="shared" si="324"/>
        <v>0</v>
      </c>
      <c r="X306" s="235">
        <f>AZ306+BB306+BD306</f>
        <v>0</v>
      </c>
      <c r="Y306" s="234">
        <f t="shared" si="325"/>
        <v>0</v>
      </c>
      <c r="Z306" s="234">
        <f t="shared" si="625"/>
        <v>0</v>
      </c>
      <c r="AA306" s="236" t="b">
        <f t="shared" si="327"/>
        <v>1</v>
      </c>
      <c r="AB306" s="230" t="s">
        <v>22</v>
      </c>
      <c r="AC306" s="243"/>
      <c r="AD306" s="230"/>
      <c r="AE306" s="229" t="s">
        <v>23</v>
      </c>
      <c r="AF306" s="244"/>
      <c r="AG306" s="245"/>
      <c r="AH306" s="240"/>
      <c r="AI306" s="315">
        <f t="shared" si="328"/>
        <v>0</v>
      </c>
      <c r="AJ306" s="240"/>
      <c r="AK306" s="315">
        <f>AJ306*(N306*(O306/100+1))</f>
        <v>0</v>
      </c>
      <c r="AL306" s="240"/>
      <c r="AM306" s="315">
        <f>AL306*(N306*(O306/100+1))</f>
        <v>0</v>
      </c>
      <c r="AN306" s="240">
        <v>0</v>
      </c>
      <c r="AO306" s="315">
        <f t="shared" si="331"/>
        <v>0</v>
      </c>
      <c r="AP306" s="240"/>
      <c r="AQ306" s="315">
        <f t="shared" si="332"/>
        <v>0</v>
      </c>
      <c r="AR306" s="240"/>
      <c r="AS306" s="315">
        <f t="shared" si="333"/>
        <v>0</v>
      </c>
      <c r="AT306" s="240"/>
      <c r="AU306" s="315">
        <f t="shared" si="416"/>
        <v>0</v>
      </c>
      <c r="AV306" s="240"/>
      <c r="AW306" s="315">
        <f t="shared" si="335"/>
        <v>0</v>
      </c>
      <c r="AX306" s="240"/>
      <c r="AY306" s="315">
        <f t="shared" si="336"/>
        <v>0</v>
      </c>
      <c r="AZ306" s="240"/>
      <c r="BA306" s="315">
        <f t="shared" si="337"/>
        <v>0</v>
      </c>
      <c r="BB306" s="240"/>
      <c r="BC306" s="164">
        <f t="shared" ref="BC306:BC332" si="674">BB306*(N306*(O306/100+1))</f>
        <v>0</v>
      </c>
      <c r="BD306" s="21"/>
      <c r="BE306" s="164">
        <f t="shared" ref="BE306:BE332" si="675">BD306*(N306*(O306/100+1))</f>
        <v>0</v>
      </c>
      <c r="BF306" s="256">
        <f t="shared" ref="BF306:BF332" si="676">SUM(R306,T306,V306,X306)*(N306*(O306/100+1))</f>
        <v>0</v>
      </c>
      <c r="BG306" s="256">
        <f t="shared" ref="BG306:BG332" si="677">SUM(AI306,AK306,AM306,AO306,AQ306,AS306,AU306,AW306,AY306,BA306,BC306,BE306)</f>
        <v>0</v>
      </c>
      <c r="BH306" s="255" t="b">
        <f>BF306=BG306</f>
        <v>1</v>
      </c>
      <c r="BI306" s="255">
        <f>BF306-BG306</f>
        <v>0</v>
      </c>
      <c r="BJ306" s="250">
        <f t="shared" ref="BJ306:BJ332" si="678">D306</f>
        <v>33310001</v>
      </c>
      <c r="BK306" s="251">
        <v>348</v>
      </c>
      <c r="BL306" s="251">
        <v>5</v>
      </c>
      <c r="BM306" s="252">
        <f t="shared" ref="BM306:BM332" si="679">R306</f>
        <v>0</v>
      </c>
      <c r="BN306" s="252">
        <f t="shared" ref="BN306:BN332" si="680">T306</f>
        <v>0</v>
      </c>
      <c r="BO306" s="252">
        <f t="shared" ref="BO306:BO332" si="681">V306</f>
        <v>0</v>
      </c>
      <c r="BP306" s="252">
        <f t="shared" ref="BP306:BP332" si="682">X306</f>
        <v>0</v>
      </c>
      <c r="BQ306" s="254">
        <f t="shared" ref="BQ306:BQ332" si="683">N306</f>
        <v>234329</v>
      </c>
      <c r="BR306">
        <f t="shared" ref="BR306:BR332" si="684">O306</f>
        <v>0</v>
      </c>
      <c r="BS306">
        <v>0</v>
      </c>
      <c r="BT306">
        <v>1</v>
      </c>
      <c r="BU306" t="s">
        <v>139</v>
      </c>
      <c r="BV306" t="str">
        <f t="shared" ref="BV306:BX332" si="685">IF(AB306 = "X", "1", "0")</f>
        <v>1</v>
      </c>
      <c r="BW306" t="str">
        <f t="shared" ref="BW306:BW332" si="686">IF(AC306 = "X", "1", "0")</f>
        <v>0</v>
      </c>
      <c r="BX306" t="str">
        <f t="shared" ref="BX306:BX332" si="687">IF(AD306 = "X", "1", "0")</f>
        <v>0</v>
      </c>
      <c r="BY306" t="s">
        <v>23</v>
      </c>
      <c r="BZ306" s="253">
        <f t="shared" ref="BZ306:BZ332" si="688">AI306</f>
        <v>0</v>
      </c>
      <c r="CA306" s="253">
        <f t="shared" ref="CA306:CA332" si="689">AK306</f>
        <v>0</v>
      </c>
      <c r="CB306" s="253">
        <f t="shared" ref="CB306:CB332" si="690">AM306</f>
        <v>0</v>
      </c>
      <c r="CC306" s="253">
        <f t="shared" ref="CC306:CC332" si="691">AO306</f>
        <v>0</v>
      </c>
      <c r="CD306" s="253">
        <f t="shared" ref="CD306:CD332" si="692">AQ306</f>
        <v>0</v>
      </c>
      <c r="CE306" s="253">
        <f t="shared" ref="CE306:CE332" si="693">AS306</f>
        <v>0</v>
      </c>
      <c r="CF306" s="253">
        <f t="shared" ref="CF306:CF332" si="694">AU306</f>
        <v>0</v>
      </c>
      <c r="CG306" s="253">
        <f t="shared" ref="CG306:CG332" si="695">AW306</f>
        <v>0</v>
      </c>
      <c r="CH306" s="253">
        <f t="shared" ref="CH306:CH332" si="696">AY306</f>
        <v>0</v>
      </c>
      <c r="CI306" s="253">
        <f t="shared" ref="CI306:CI332" si="697">BA306</f>
        <v>0</v>
      </c>
      <c r="CJ306" s="253">
        <f>BC306</f>
        <v>0</v>
      </c>
      <c r="CK306" s="253">
        <f>BE306</f>
        <v>0</v>
      </c>
      <c r="CL306"/>
    </row>
    <row r="307" spans="2:90" s="228" customFormat="1" ht="20.399999999999999" x14ac:dyDescent="0.3">
      <c r="B307" s="227">
        <v>199</v>
      </c>
      <c r="C307" s="160">
        <v>336031</v>
      </c>
      <c r="D307" s="193">
        <v>33630001</v>
      </c>
      <c r="E307" s="151" t="s">
        <v>379</v>
      </c>
      <c r="F307" s="229" t="s">
        <v>344</v>
      </c>
      <c r="G307" s="229" t="s">
        <v>345</v>
      </c>
      <c r="H307" s="230" t="s">
        <v>18</v>
      </c>
      <c r="I307" s="234"/>
      <c r="J307" s="230" t="s">
        <v>19</v>
      </c>
      <c r="K307" s="232">
        <f t="shared" ref="K307" si="698">R307+T307+V307+X307</f>
        <v>80</v>
      </c>
      <c r="L307" s="160" t="s">
        <v>298</v>
      </c>
      <c r="M307" s="312">
        <f t="shared" ref="M307" si="699">ROUND(N307,2)</f>
        <v>500</v>
      </c>
      <c r="N307" s="242">
        <v>500</v>
      </c>
      <c r="O307" s="313">
        <v>0</v>
      </c>
      <c r="P307" s="234">
        <f t="shared" ref="P307:P308" si="700">(N307*(O307/100+1))*K307</f>
        <v>40000</v>
      </c>
      <c r="Q307" s="160" t="s">
        <v>139</v>
      </c>
      <c r="R307" s="235">
        <f t="shared" ref="R307" si="701">AH307+AJ307+AL307</f>
        <v>8</v>
      </c>
      <c r="S307" s="234">
        <f t="shared" ref="S307" si="702">R307*(N307*(O307/100+1))</f>
        <v>4000</v>
      </c>
      <c r="T307" s="235">
        <f t="shared" ref="T307" si="703">AN307+AP307+AR307</f>
        <v>24</v>
      </c>
      <c r="U307" s="234">
        <f t="shared" ref="U307" si="704">T307*(N307*(O307/100+1))</f>
        <v>12000</v>
      </c>
      <c r="V307" s="235">
        <f t="shared" ref="V307" si="705">AT307+AV307+AX307</f>
        <v>24</v>
      </c>
      <c r="W307" s="234">
        <f t="shared" ref="W307" si="706">V307*(N307*(O307/100+1))</f>
        <v>12000</v>
      </c>
      <c r="X307" s="235">
        <f>AZ307+BB307+BD307</f>
        <v>24</v>
      </c>
      <c r="Y307" s="234">
        <f t="shared" ref="Y307" si="707">X307*(N307*(O307/100+1))</f>
        <v>12000</v>
      </c>
      <c r="Z307" s="234">
        <f t="shared" ref="Z307" si="708">S307+U307+W307+Y307</f>
        <v>40000</v>
      </c>
      <c r="AA307" s="236" t="b">
        <f t="shared" ref="AA307" si="709">K307=(SUM(X307,V307,T307,R307))</f>
        <v>1</v>
      </c>
      <c r="AB307" s="230" t="s">
        <v>22</v>
      </c>
      <c r="AC307" s="243"/>
      <c r="AD307" s="230"/>
      <c r="AE307" s="229" t="s">
        <v>23</v>
      </c>
      <c r="AF307" s="244"/>
      <c r="AG307" s="245"/>
      <c r="AH307" s="240">
        <v>0</v>
      </c>
      <c r="AI307" s="315">
        <f t="shared" ref="AI307" si="710">AH307*(N307*(O307/100+1))</f>
        <v>0</v>
      </c>
      <c r="AJ307" s="240">
        <v>0</v>
      </c>
      <c r="AK307" s="315">
        <f t="shared" ref="AK307" si="711">AJ307*(N307*(O307/100+1))</f>
        <v>0</v>
      </c>
      <c r="AL307" s="240">
        <v>8</v>
      </c>
      <c r="AM307" s="315">
        <f t="shared" ref="AM307" si="712">AL307*(N307*(O307/100+1))</f>
        <v>4000</v>
      </c>
      <c r="AN307" s="240">
        <v>8</v>
      </c>
      <c r="AO307" s="315">
        <f t="shared" ref="AO307" si="713">AN307*(N307*(O307/100+1))</f>
        <v>4000</v>
      </c>
      <c r="AP307" s="240">
        <v>8</v>
      </c>
      <c r="AQ307" s="315">
        <f t="shared" ref="AQ307" si="714">AP307*(N307*(O307/100+1))</f>
        <v>4000</v>
      </c>
      <c r="AR307" s="240">
        <v>8</v>
      </c>
      <c r="AS307" s="315">
        <f t="shared" ref="AS307" si="715">AR307*(N307*(O307/100+1))</f>
        <v>4000</v>
      </c>
      <c r="AT307" s="240">
        <v>8</v>
      </c>
      <c r="AU307" s="315">
        <f t="shared" ref="AU307" si="716">AT307*(N307*(O307/100+1))</f>
        <v>4000</v>
      </c>
      <c r="AV307" s="240">
        <v>8</v>
      </c>
      <c r="AW307" s="315">
        <f t="shared" ref="AW307" si="717">AV307*(N307*(O307/100+1))</f>
        <v>4000</v>
      </c>
      <c r="AX307" s="240">
        <v>8</v>
      </c>
      <c r="AY307" s="315">
        <f t="shared" ref="AY307" si="718">AX307*(N307*(O307/100+1))</f>
        <v>4000</v>
      </c>
      <c r="AZ307" s="240">
        <v>8</v>
      </c>
      <c r="BA307" s="315">
        <f t="shared" ref="BA307" si="719">AZ307*(N307*(O307/100+1))</f>
        <v>4000</v>
      </c>
      <c r="BB307" s="240">
        <v>8</v>
      </c>
      <c r="BC307" s="164">
        <f t="shared" si="674"/>
        <v>4000</v>
      </c>
      <c r="BD307" s="21">
        <v>8</v>
      </c>
      <c r="BE307" s="164">
        <f t="shared" si="675"/>
        <v>4000</v>
      </c>
      <c r="BF307" s="256">
        <f t="shared" si="676"/>
        <v>40000</v>
      </c>
      <c r="BG307" s="256">
        <f t="shared" si="677"/>
        <v>40000</v>
      </c>
      <c r="BH307" s="255" t="b">
        <f t="shared" ref="BH307" si="720">BF307=BG307</f>
        <v>1</v>
      </c>
      <c r="BI307" s="255">
        <f t="shared" ref="BI307" si="721">BF307-BG307</f>
        <v>0</v>
      </c>
      <c r="BJ307" s="250">
        <f t="shared" si="678"/>
        <v>33630001</v>
      </c>
      <c r="BK307" s="251">
        <v>348</v>
      </c>
      <c r="BL307" s="251">
        <v>5</v>
      </c>
      <c r="BM307" s="252">
        <f t="shared" si="679"/>
        <v>8</v>
      </c>
      <c r="BN307" s="252">
        <f t="shared" si="680"/>
        <v>24</v>
      </c>
      <c r="BO307" s="252">
        <f t="shared" si="681"/>
        <v>24</v>
      </c>
      <c r="BP307" s="252">
        <f t="shared" si="682"/>
        <v>24</v>
      </c>
      <c r="BQ307" s="254">
        <f t="shared" si="683"/>
        <v>500</v>
      </c>
      <c r="BR307">
        <f t="shared" si="684"/>
        <v>0</v>
      </c>
      <c r="BS307">
        <v>0</v>
      </c>
      <c r="BT307">
        <v>1</v>
      </c>
      <c r="BU307" t="s">
        <v>139</v>
      </c>
      <c r="BV307" t="str">
        <f t="shared" si="685"/>
        <v>1</v>
      </c>
      <c r="BW307" t="str">
        <f t="shared" si="686"/>
        <v>0</v>
      </c>
      <c r="BX307" t="str">
        <f t="shared" si="687"/>
        <v>0</v>
      </c>
      <c r="BY307" t="s">
        <v>23</v>
      </c>
      <c r="BZ307" s="253">
        <f t="shared" si="688"/>
        <v>0</v>
      </c>
      <c r="CA307" s="253">
        <f t="shared" si="689"/>
        <v>0</v>
      </c>
      <c r="CB307" s="253">
        <f t="shared" si="690"/>
        <v>4000</v>
      </c>
      <c r="CC307" s="253">
        <f t="shared" si="691"/>
        <v>4000</v>
      </c>
      <c r="CD307" s="253">
        <f t="shared" si="692"/>
        <v>4000</v>
      </c>
      <c r="CE307" s="253">
        <f t="shared" si="693"/>
        <v>4000</v>
      </c>
      <c r="CF307" s="253">
        <f t="shared" si="694"/>
        <v>4000</v>
      </c>
      <c r="CG307" s="253">
        <f t="shared" si="695"/>
        <v>4000</v>
      </c>
      <c r="CH307" s="253">
        <f t="shared" si="696"/>
        <v>4000</v>
      </c>
      <c r="CI307" s="253">
        <f t="shared" si="697"/>
        <v>4000</v>
      </c>
      <c r="CJ307" s="253">
        <f t="shared" ref="CJ307" si="722">BC307</f>
        <v>4000</v>
      </c>
      <c r="CK307" s="253">
        <f t="shared" ref="CK307" si="723">BE307</f>
        <v>4000</v>
      </c>
      <c r="CL307"/>
    </row>
    <row r="308" spans="2:90" s="228" customFormat="1" ht="20.399999999999999" x14ac:dyDescent="0.3">
      <c r="B308" s="227">
        <v>200</v>
      </c>
      <c r="C308" s="160">
        <v>336081</v>
      </c>
      <c r="D308" s="193">
        <v>33680001</v>
      </c>
      <c r="E308" s="151" t="s">
        <v>436</v>
      </c>
      <c r="F308" s="229" t="s">
        <v>344</v>
      </c>
      <c r="G308" s="229" t="s">
        <v>345</v>
      </c>
      <c r="H308" s="230" t="s">
        <v>18</v>
      </c>
      <c r="I308" s="234"/>
      <c r="J308" s="230" t="s">
        <v>19</v>
      </c>
      <c r="K308" s="240">
        <v>1400</v>
      </c>
      <c r="L308" s="160" t="s">
        <v>274</v>
      </c>
      <c r="M308" s="312">
        <f t="shared" ref="M308:M352" si="724">ROUND(N308,2)</f>
        <v>1</v>
      </c>
      <c r="N308" s="242">
        <v>1</v>
      </c>
      <c r="O308" s="313">
        <v>0</v>
      </c>
      <c r="P308" s="234">
        <f t="shared" si="700"/>
        <v>1400</v>
      </c>
      <c r="Q308" s="160" t="s">
        <v>139</v>
      </c>
      <c r="R308" s="235">
        <f>AH308+AJ308+AL308</f>
        <v>0</v>
      </c>
      <c r="S308" s="234">
        <f t="shared" ref="S308:S350" si="725">R308*(N308*(O308/100+1))</f>
        <v>0</v>
      </c>
      <c r="T308" s="235">
        <f>AN308+AP308+AR308</f>
        <v>1400</v>
      </c>
      <c r="U308" s="234">
        <f t="shared" ref="U308:U350" si="726">T308*(N308*(O308/100+1))</f>
        <v>1400</v>
      </c>
      <c r="V308" s="235">
        <v>0</v>
      </c>
      <c r="W308" s="234">
        <f t="shared" ref="W308:W350" si="727">V308*(N308*(O308/100+1))</f>
        <v>0</v>
      </c>
      <c r="X308" s="235">
        <v>0</v>
      </c>
      <c r="Y308" s="234">
        <f t="shared" ref="Y308:Y350" si="728">X308*(N308*(O308/100+1))</f>
        <v>0</v>
      </c>
      <c r="Z308" s="234">
        <f>S308+U308+W308+Y308</f>
        <v>1400</v>
      </c>
      <c r="AA308" s="236" t="b">
        <f t="shared" ref="AA308:AA349" si="729">K308=(SUM(X308,V308,T308,R308))</f>
        <v>1</v>
      </c>
      <c r="AB308" s="230" t="s">
        <v>22</v>
      </c>
      <c r="AC308" s="243"/>
      <c r="AD308" s="230"/>
      <c r="AE308" s="229" t="s">
        <v>23</v>
      </c>
      <c r="AF308" s="244"/>
      <c r="AG308" s="245"/>
      <c r="AH308" s="240">
        <v>0</v>
      </c>
      <c r="AI308" s="315">
        <f t="shared" ref="AI308:AI350" si="730">AH308*(N308*(O308/100+1))</f>
        <v>0</v>
      </c>
      <c r="AJ308" s="240">
        <v>0</v>
      </c>
      <c r="AK308" s="315">
        <f t="shared" ref="AK308:AK350" si="731">AJ308*(N308*(O308/100+1))</f>
        <v>0</v>
      </c>
      <c r="AL308" s="240">
        <v>0</v>
      </c>
      <c r="AM308" s="315">
        <f t="shared" ref="AM308:AM350" si="732">AL308*(N308*(O308/100+1))</f>
        <v>0</v>
      </c>
      <c r="AN308" s="240">
        <v>1400</v>
      </c>
      <c r="AO308" s="315">
        <f t="shared" ref="AO308:AO350" si="733">AN308*(N308*(O308/100+1))</f>
        <v>1400</v>
      </c>
      <c r="AP308" s="240">
        <v>0</v>
      </c>
      <c r="AQ308" s="315">
        <f t="shared" ref="AQ308:AQ350" si="734">AP308*(N308*(O308/100+1))</f>
        <v>0</v>
      </c>
      <c r="AR308" s="240">
        <v>0</v>
      </c>
      <c r="AS308" s="315">
        <f t="shared" ref="AS308:AS350" si="735">AR308*(N308*(O308/100+1))</f>
        <v>0</v>
      </c>
      <c r="AT308" s="240">
        <v>0</v>
      </c>
      <c r="AU308" s="315">
        <f t="shared" ref="AU308:AU350" si="736">AT308*(N308*(O308/100+1))</f>
        <v>0</v>
      </c>
      <c r="AV308" s="240">
        <v>0</v>
      </c>
      <c r="AW308" s="315">
        <f t="shared" ref="AW308:AW350" si="737">AV308*(N308*(O308/100+1))</f>
        <v>0</v>
      </c>
      <c r="AX308" s="240">
        <v>0</v>
      </c>
      <c r="AY308" s="315">
        <f t="shared" ref="AY308:AY350" si="738">AX308*(N308*(O308/100+1))</f>
        <v>0</v>
      </c>
      <c r="AZ308" s="240">
        <v>0</v>
      </c>
      <c r="BA308" s="315">
        <f t="shared" ref="BA308:BA350" si="739">AZ308*(N308*(O308/100+1))</f>
        <v>0</v>
      </c>
      <c r="BB308" s="240">
        <v>0</v>
      </c>
      <c r="BC308" s="315">
        <f t="shared" si="674"/>
        <v>0</v>
      </c>
      <c r="BD308" s="240">
        <v>0</v>
      </c>
      <c r="BE308" s="315">
        <f t="shared" si="675"/>
        <v>0</v>
      </c>
      <c r="BF308" s="316">
        <f t="shared" si="676"/>
        <v>1400</v>
      </c>
      <c r="BG308" s="316">
        <f t="shared" si="677"/>
        <v>1400</v>
      </c>
      <c r="BH308" s="317" t="b">
        <f t="shared" ref="BH308:BH353" si="740">BF308=BG308</f>
        <v>1</v>
      </c>
      <c r="BI308" s="317">
        <f t="shared" ref="BI308:BI353" si="741">BF308-BG308</f>
        <v>0</v>
      </c>
      <c r="BJ308" s="318">
        <f t="shared" si="678"/>
        <v>33680001</v>
      </c>
      <c r="BK308" s="324">
        <v>348</v>
      </c>
      <c r="BL308" s="324">
        <v>5</v>
      </c>
      <c r="BM308" s="325">
        <f t="shared" si="679"/>
        <v>0</v>
      </c>
      <c r="BN308" s="325">
        <f t="shared" si="680"/>
        <v>1400</v>
      </c>
      <c r="BO308" s="325">
        <f t="shared" si="681"/>
        <v>0</v>
      </c>
      <c r="BP308" s="325">
        <f t="shared" si="682"/>
        <v>0</v>
      </c>
      <c r="BQ308" s="326">
        <f t="shared" si="683"/>
        <v>1</v>
      </c>
      <c r="BR308" s="228">
        <f t="shared" si="684"/>
        <v>0</v>
      </c>
      <c r="BS308" s="228">
        <v>0</v>
      </c>
      <c r="BT308" s="228">
        <v>1</v>
      </c>
      <c r="BU308" s="228" t="s">
        <v>139</v>
      </c>
      <c r="BV308" s="228" t="str">
        <f t="shared" si="685"/>
        <v>1</v>
      </c>
      <c r="BW308" s="228" t="str">
        <f t="shared" si="686"/>
        <v>0</v>
      </c>
      <c r="BX308" s="228" t="str">
        <f t="shared" si="687"/>
        <v>0</v>
      </c>
      <c r="BY308" s="228" t="s">
        <v>23</v>
      </c>
      <c r="BZ308" s="327">
        <f t="shared" si="688"/>
        <v>0</v>
      </c>
      <c r="CA308" s="327">
        <f t="shared" si="689"/>
        <v>0</v>
      </c>
      <c r="CB308" s="327">
        <f t="shared" si="690"/>
        <v>0</v>
      </c>
      <c r="CC308" s="327">
        <f t="shared" si="691"/>
        <v>1400</v>
      </c>
      <c r="CD308" s="327">
        <f t="shared" si="692"/>
        <v>0</v>
      </c>
      <c r="CE308" s="327">
        <f t="shared" si="693"/>
        <v>0</v>
      </c>
      <c r="CF308" s="327">
        <f t="shared" si="694"/>
        <v>0</v>
      </c>
      <c r="CG308" s="327">
        <f t="shared" si="695"/>
        <v>0</v>
      </c>
      <c r="CH308" s="327">
        <f t="shared" si="696"/>
        <v>0</v>
      </c>
      <c r="CI308" s="327">
        <f t="shared" si="697"/>
        <v>0</v>
      </c>
      <c r="CJ308" s="327">
        <f t="shared" ref="CJ308:CJ351" si="742">BC308</f>
        <v>0</v>
      </c>
      <c r="CK308" s="327">
        <f t="shared" ref="CK308:CK351" si="743">BE308</f>
        <v>0</v>
      </c>
    </row>
    <row r="309" spans="2:90" ht="20.399999999999999" x14ac:dyDescent="0.3">
      <c r="B309" s="129">
        <v>201</v>
      </c>
      <c r="C309" s="159">
        <v>345011</v>
      </c>
      <c r="D309" s="159">
        <v>34510001</v>
      </c>
      <c r="E309" s="149" t="s">
        <v>55</v>
      </c>
      <c r="F309" s="108" t="s">
        <v>344</v>
      </c>
      <c r="G309" s="108" t="s">
        <v>345</v>
      </c>
      <c r="H309" s="109" t="s">
        <v>18</v>
      </c>
      <c r="I309" s="123"/>
      <c r="J309" s="109" t="s">
        <v>19</v>
      </c>
      <c r="K309" s="111">
        <f>R309+T309+V309+X309</f>
        <v>100000</v>
      </c>
      <c r="L309" s="112" t="s">
        <v>300</v>
      </c>
      <c r="M309" s="262">
        <f t="shared" si="724"/>
        <v>1</v>
      </c>
      <c r="N309" s="141">
        <v>1</v>
      </c>
      <c r="O309" s="261">
        <v>0</v>
      </c>
      <c r="P309" s="110">
        <f t="shared" ref="P309:P350" si="744">(N309*(O309/100+1))*K309</f>
        <v>100000</v>
      </c>
      <c r="Q309" s="112" t="s">
        <v>139</v>
      </c>
      <c r="R309" s="113">
        <f>AH309+AJ309+AL309</f>
        <v>100000</v>
      </c>
      <c r="S309" s="114">
        <f t="shared" si="725"/>
        <v>100000</v>
      </c>
      <c r="T309" s="113">
        <f>AN309+AP309+AR309</f>
        <v>0</v>
      </c>
      <c r="U309" s="114">
        <f t="shared" si="726"/>
        <v>0</v>
      </c>
      <c r="V309" s="113">
        <f>AT309+AV309+AX309</f>
        <v>0</v>
      </c>
      <c r="W309" s="114">
        <f t="shared" si="727"/>
        <v>0</v>
      </c>
      <c r="X309" s="113">
        <f t="shared" ref="X309:X326" si="745">AZ309+BB309+BD309</f>
        <v>0</v>
      </c>
      <c r="Y309" s="114">
        <f t="shared" si="728"/>
        <v>0</v>
      </c>
      <c r="Z309" s="116">
        <f>S309+U309+W309+Y309</f>
        <v>100000</v>
      </c>
      <c r="AA309" s="117" t="b">
        <f t="shared" si="729"/>
        <v>1</v>
      </c>
      <c r="AB309" s="109" t="s">
        <v>22</v>
      </c>
      <c r="AC309" s="124"/>
      <c r="AD309" s="123"/>
      <c r="AE309" s="108" t="s">
        <v>23</v>
      </c>
      <c r="AF309" s="125"/>
      <c r="AG309" s="126"/>
      <c r="AH309" s="22">
        <v>0</v>
      </c>
      <c r="AI309" s="164">
        <f t="shared" si="730"/>
        <v>0</v>
      </c>
      <c r="AJ309" s="22">
        <v>50000</v>
      </c>
      <c r="AK309" s="164">
        <f t="shared" si="731"/>
        <v>50000</v>
      </c>
      <c r="AL309" s="22">
        <v>50000</v>
      </c>
      <c r="AM309" s="164">
        <f t="shared" si="732"/>
        <v>50000</v>
      </c>
      <c r="AN309" s="22"/>
      <c r="AO309" s="164">
        <f t="shared" si="733"/>
        <v>0</v>
      </c>
      <c r="AP309" s="22"/>
      <c r="AQ309" s="164">
        <f t="shared" si="734"/>
        <v>0</v>
      </c>
      <c r="AR309" s="22"/>
      <c r="AS309" s="164">
        <f t="shared" si="735"/>
        <v>0</v>
      </c>
      <c r="AT309" s="22"/>
      <c r="AU309" s="164">
        <f t="shared" si="736"/>
        <v>0</v>
      </c>
      <c r="AV309" s="22"/>
      <c r="AW309" s="164">
        <f t="shared" si="737"/>
        <v>0</v>
      </c>
      <c r="AX309" s="22"/>
      <c r="AY309" s="164">
        <f t="shared" si="738"/>
        <v>0</v>
      </c>
      <c r="AZ309" s="22"/>
      <c r="BA309" s="164">
        <f t="shared" si="739"/>
        <v>0</v>
      </c>
      <c r="BB309" s="22"/>
      <c r="BC309" s="164">
        <f t="shared" si="674"/>
        <v>0</v>
      </c>
      <c r="BD309" s="22"/>
      <c r="BE309" s="164">
        <f t="shared" si="675"/>
        <v>0</v>
      </c>
      <c r="BF309" s="256">
        <f t="shared" si="676"/>
        <v>100000</v>
      </c>
      <c r="BG309" s="256">
        <f t="shared" si="677"/>
        <v>100000</v>
      </c>
      <c r="BH309" s="255" t="b">
        <f t="shared" si="740"/>
        <v>1</v>
      </c>
      <c r="BI309" s="255">
        <f t="shared" si="741"/>
        <v>0</v>
      </c>
      <c r="BJ309" s="250">
        <f t="shared" si="678"/>
        <v>34510001</v>
      </c>
      <c r="BK309" s="251">
        <v>348</v>
      </c>
      <c r="BL309" s="251">
        <v>5</v>
      </c>
      <c r="BM309" s="252">
        <f t="shared" si="679"/>
        <v>100000</v>
      </c>
      <c r="BN309" s="252">
        <f t="shared" si="680"/>
        <v>0</v>
      </c>
      <c r="BO309" s="252">
        <f t="shared" si="681"/>
        <v>0</v>
      </c>
      <c r="BP309" s="252">
        <f t="shared" si="682"/>
        <v>0</v>
      </c>
      <c r="BQ309" s="254">
        <f t="shared" si="683"/>
        <v>1</v>
      </c>
      <c r="BR309">
        <f t="shared" si="684"/>
        <v>0</v>
      </c>
      <c r="BS309">
        <v>0</v>
      </c>
      <c r="BT309">
        <v>1</v>
      </c>
      <c r="BU309" t="s">
        <v>139</v>
      </c>
      <c r="BV309" t="str">
        <f t="shared" si="685"/>
        <v>1</v>
      </c>
      <c r="BW309" t="str">
        <f t="shared" si="686"/>
        <v>0</v>
      </c>
      <c r="BX309" t="str">
        <f t="shared" si="687"/>
        <v>0</v>
      </c>
      <c r="BY309" t="s">
        <v>23</v>
      </c>
      <c r="BZ309" s="253">
        <f t="shared" si="688"/>
        <v>0</v>
      </c>
      <c r="CA309" s="253">
        <f t="shared" si="689"/>
        <v>50000</v>
      </c>
      <c r="CB309" s="253">
        <f t="shared" si="690"/>
        <v>50000</v>
      </c>
      <c r="CC309" s="253">
        <f t="shared" si="691"/>
        <v>0</v>
      </c>
      <c r="CD309" s="253">
        <f t="shared" si="692"/>
        <v>0</v>
      </c>
      <c r="CE309" s="253">
        <f t="shared" si="693"/>
        <v>0</v>
      </c>
      <c r="CF309" s="253">
        <f t="shared" si="694"/>
        <v>0</v>
      </c>
      <c r="CG309" s="253">
        <f t="shared" si="695"/>
        <v>0</v>
      </c>
      <c r="CH309" s="253">
        <f t="shared" si="696"/>
        <v>0</v>
      </c>
      <c r="CI309" s="253">
        <f t="shared" si="697"/>
        <v>0</v>
      </c>
      <c r="CJ309" s="253">
        <f t="shared" si="742"/>
        <v>0</v>
      </c>
      <c r="CK309" s="253">
        <f t="shared" si="743"/>
        <v>0</v>
      </c>
    </row>
    <row r="310" spans="2:90" ht="20.399999999999999" x14ac:dyDescent="0.3">
      <c r="B310" s="129">
        <v>202</v>
      </c>
      <c r="C310" s="159">
        <v>345011</v>
      </c>
      <c r="D310" s="159">
        <v>34510001</v>
      </c>
      <c r="E310" s="149"/>
      <c r="F310" s="108" t="s">
        <v>344</v>
      </c>
      <c r="G310" s="108" t="s">
        <v>345</v>
      </c>
      <c r="H310" s="109" t="s">
        <v>18</v>
      </c>
      <c r="I310" s="110"/>
      <c r="J310" s="109" t="s">
        <v>19</v>
      </c>
      <c r="K310" s="111">
        <f t="shared" ref="K310" si="746">R310+T310+V310+X310</f>
        <v>86711.67</v>
      </c>
      <c r="L310" s="112" t="s">
        <v>300</v>
      </c>
      <c r="M310" s="262">
        <f t="shared" si="724"/>
        <v>1</v>
      </c>
      <c r="N310" s="137">
        <v>1</v>
      </c>
      <c r="O310" s="260">
        <v>0</v>
      </c>
      <c r="P310" s="110">
        <f t="shared" si="744"/>
        <v>86711.67</v>
      </c>
      <c r="Q310" s="112" t="s">
        <v>139</v>
      </c>
      <c r="R310" s="113">
        <f t="shared" ref="R310" si="747">AH310+AJ310+AL310</f>
        <v>86711.67</v>
      </c>
      <c r="S310" s="114">
        <f t="shared" si="725"/>
        <v>86711.67</v>
      </c>
      <c r="T310" s="113">
        <f t="shared" ref="T310" si="748">AN310+AP310+AR310</f>
        <v>0</v>
      </c>
      <c r="U310" s="114">
        <f t="shared" si="726"/>
        <v>0</v>
      </c>
      <c r="V310" s="113">
        <f t="shared" ref="V310" si="749">AT310+AV310+AX310</f>
        <v>0</v>
      </c>
      <c r="W310" s="114">
        <f t="shared" si="727"/>
        <v>0</v>
      </c>
      <c r="X310" s="113">
        <f t="shared" si="745"/>
        <v>0</v>
      </c>
      <c r="Y310" s="114">
        <f t="shared" si="728"/>
        <v>0</v>
      </c>
      <c r="Z310" s="116">
        <f t="shared" ref="Z310" si="750">S310+U310+W310+Y310</f>
        <v>86711.67</v>
      </c>
      <c r="AA310" s="117" t="b">
        <f t="shared" si="729"/>
        <v>1</v>
      </c>
      <c r="AB310" s="109" t="s">
        <v>22</v>
      </c>
      <c r="AC310" s="122"/>
      <c r="AD310" s="109"/>
      <c r="AE310" s="108" t="s">
        <v>23</v>
      </c>
      <c r="AF310" s="119"/>
      <c r="AG310" s="120"/>
      <c r="AH310" s="21">
        <v>0</v>
      </c>
      <c r="AI310" s="164">
        <f t="shared" si="730"/>
        <v>0</v>
      </c>
      <c r="AJ310" s="21">
        <v>44519.59</v>
      </c>
      <c r="AK310" s="164">
        <f t="shared" si="731"/>
        <v>44519.59</v>
      </c>
      <c r="AL310" s="21">
        <v>42192.08</v>
      </c>
      <c r="AM310" s="164">
        <f t="shared" si="732"/>
        <v>42192.08</v>
      </c>
      <c r="AN310" s="21">
        <v>0</v>
      </c>
      <c r="AO310" s="164">
        <f t="shared" si="733"/>
        <v>0</v>
      </c>
      <c r="AP310" s="21"/>
      <c r="AQ310" s="164">
        <f t="shared" si="734"/>
        <v>0</v>
      </c>
      <c r="AR310" s="21"/>
      <c r="AS310" s="164">
        <f t="shared" si="735"/>
        <v>0</v>
      </c>
      <c r="AT310" s="21"/>
      <c r="AU310" s="164">
        <f t="shared" si="736"/>
        <v>0</v>
      </c>
      <c r="AV310" s="21"/>
      <c r="AW310" s="164">
        <f t="shared" si="737"/>
        <v>0</v>
      </c>
      <c r="AX310" s="21"/>
      <c r="AY310" s="164">
        <f t="shared" si="738"/>
        <v>0</v>
      </c>
      <c r="AZ310" s="21"/>
      <c r="BA310" s="164">
        <f t="shared" si="739"/>
        <v>0</v>
      </c>
      <c r="BB310" s="21"/>
      <c r="BC310" s="164">
        <f t="shared" si="674"/>
        <v>0</v>
      </c>
      <c r="BD310" s="21"/>
      <c r="BE310" s="164">
        <f t="shared" si="675"/>
        <v>0</v>
      </c>
      <c r="BF310" s="256">
        <f t="shared" si="676"/>
        <v>86711.67</v>
      </c>
      <c r="BG310" s="256">
        <f t="shared" si="677"/>
        <v>86711.67</v>
      </c>
      <c r="BH310" s="255" t="b">
        <f t="shared" si="740"/>
        <v>1</v>
      </c>
      <c r="BI310" s="255">
        <f t="shared" si="741"/>
        <v>0</v>
      </c>
      <c r="BJ310" s="250">
        <f t="shared" si="678"/>
        <v>34510001</v>
      </c>
      <c r="BK310" s="251">
        <v>348</v>
      </c>
      <c r="BL310" s="251">
        <v>5</v>
      </c>
      <c r="BM310" s="252">
        <f t="shared" si="679"/>
        <v>86711.67</v>
      </c>
      <c r="BN310" s="252">
        <f t="shared" si="680"/>
        <v>0</v>
      </c>
      <c r="BO310" s="252">
        <f t="shared" si="681"/>
        <v>0</v>
      </c>
      <c r="BP310" s="252">
        <f t="shared" si="682"/>
        <v>0</v>
      </c>
      <c r="BQ310" s="254">
        <f t="shared" si="683"/>
        <v>1</v>
      </c>
      <c r="BR310">
        <f t="shared" si="684"/>
        <v>0</v>
      </c>
      <c r="BS310">
        <v>0</v>
      </c>
      <c r="BT310">
        <v>1</v>
      </c>
      <c r="BU310" t="s">
        <v>139</v>
      </c>
      <c r="BV310" t="str">
        <f t="shared" si="685"/>
        <v>1</v>
      </c>
      <c r="BW310" t="str">
        <f t="shared" si="686"/>
        <v>0</v>
      </c>
      <c r="BX310" t="str">
        <f t="shared" si="687"/>
        <v>0</v>
      </c>
      <c r="BY310" t="s">
        <v>23</v>
      </c>
      <c r="BZ310" s="253">
        <f t="shared" si="688"/>
        <v>0</v>
      </c>
      <c r="CA310" s="253">
        <f t="shared" si="689"/>
        <v>44519.59</v>
      </c>
      <c r="CB310" s="253">
        <f t="shared" si="690"/>
        <v>42192.08</v>
      </c>
      <c r="CC310" s="253">
        <f t="shared" si="691"/>
        <v>0</v>
      </c>
      <c r="CD310" s="253">
        <f t="shared" si="692"/>
        <v>0</v>
      </c>
      <c r="CE310" s="253">
        <f t="shared" si="693"/>
        <v>0</v>
      </c>
      <c r="CF310" s="253">
        <f t="shared" si="694"/>
        <v>0</v>
      </c>
      <c r="CG310" s="253">
        <f t="shared" si="695"/>
        <v>0</v>
      </c>
      <c r="CH310" s="253">
        <f t="shared" si="696"/>
        <v>0</v>
      </c>
      <c r="CI310" s="253">
        <f t="shared" si="697"/>
        <v>0</v>
      </c>
      <c r="CJ310" s="253">
        <f t="shared" si="742"/>
        <v>0</v>
      </c>
      <c r="CK310" s="253">
        <f t="shared" si="743"/>
        <v>0</v>
      </c>
    </row>
    <row r="311" spans="2:90" s="228" customFormat="1" ht="20.399999999999999" x14ac:dyDescent="0.3">
      <c r="B311" s="227">
        <v>203</v>
      </c>
      <c r="C311" s="160">
        <v>345011</v>
      </c>
      <c r="D311" s="160">
        <v>34510001</v>
      </c>
      <c r="E311" s="151" t="s">
        <v>299</v>
      </c>
      <c r="F311" s="229" t="s">
        <v>344</v>
      </c>
      <c r="G311" s="229" t="s">
        <v>345</v>
      </c>
      <c r="H311" s="230" t="s">
        <v>18</v>
      </c>
      <c r="I311" s="234"/>
      <c r="J311" s="230" t="s">
        <v>19</v>
      </c>
      <c r="K311" s="232">
        <f t="shared" ref="K311:K316" si="751">R311+T311+V311+X311</f>
        <v>86711.67</v>
      </c>
      <c r="L311" s="160" t="s">
        <v>300</v>
      </c>
      <c r="M311" s="312">
        <f t="shared" si="724"/>
        <v>1</v>
      </c>
      <c r="N311" s="242">
        <v>1</v>
      </c>
      <c r="O311" s="313">
        <v>0</v>
      </c>
      <c r="P311" s="234">
        <f t="shared" si="744"/>
        <v>86711.67</v>
      </c>
      <c r="Q311" s="160" t="s">
        <v>139</v>
      </c>
      <c r="R311" s="235">
        <f t="shared" ref="R311:R326" si="752">AH311+AJ311+AL311</f>
        <v>86711.67</v>
      </c>
      <c r="S311" s="234">
        <f t="shared" si="725"/>
        <v>86711.67</v>
      </c>
      <c r="T311" s="235">
        <f t="shared" ref="T311:T326" si="753">AN311+AP311+AR311</f>
        <v>0</v>
      </c>
      <c r="U311" s="234">
        <f t="shared" si="726"/>
        <v>0</v>
      </c>
      <c r="V311" s="235">
        <f t="shared" ref="V311:V370" si="754">AT311+AV311+AX311</f>
        <v>0</v>
      </c>
      <c r="W311" s="234">
        <f t="shared" si="727"/>
        <v>0</v>
      </c>
      <c r="X311" s="235">
        <f t="shared" si="745"/>
        <v>0</v>
      </c>
      <c r="Y311" s="234">
        <f t="shared" si="728"/>
        <v>0</v>
      </c>
      <c r="Z311" s="234">
        <f t="shared" ref="Z311:Z316" si="755">S311+U311+W311+Y311</f>
        <v>86711.67</v>
      </c>
      <c r="AA311" s="236" t="b">
        <f t="shared" si="729"/>
        <v>1</v>
      </c>
      <c r="AB311" s="230" t="s">
        <v>22</v>
      </c>
      <c r="AC311" s="243"/>
      <c r="AD311" s="230"/>
      <c r="AE311" s="229" t="s">
        <v>23</v>
      </c>
      <c r="AF311" s="244"/>
      <c r="AG311" s="245"/>
      <c r="AH311" s="240">
        <v>0</v>
      </c>
      <c r="AI311" s="315">
        <f t="shared" si="730"/>
        <v>0</v>
      </c>
      <c r="AJ311" s="240">
        <v>44519.59</v>
      </c>
      <c r="AK311" s="315">
        <f t="shared" si="731"/>
        <v>44519.59</v>
      </c>
      <c r="AL311" s="240">
        <v>42192.08</v>
      </c>
      <c r="AM311" s="315">
        <f t="shared" si="732"/>
        <v>42192.08</v>
      </c>
      <c r="AN311" s="240">
        <v>0</v>
      </c>
      <c r="AO311" s="315">
        <f t="shared" si="733"/>
        <v>0</v>
      </c>
      <c r="AP311" s="240"/>
      <c r="AQ311" s="315">
        <f t="shared" si="734"/>
        <v>0</v>
      </c>
      <c r="AR311" s="240"/>
      <c r="AS311" s="315">
        <f t="shared" si="735"/>
        <v>0</v>
      </c>
      <c r="AT311" s="240"/>
      <c r="AU311" s="315">
        <f t="shared" si="736"/>
        <v>0</v>
      </c>
      <c r="AV311" s="240"/>
      <c r="AW311" s="315">
        <f t="shared" si="737"/>
        <v>0</v>
      </c>
      <c r="AX311" s="240"/>
      <c r="AY311" s="315">
        <f t="shared" si="738"/>
        <v>0</v>
      </c>
      <c r="AZ311" s="240"/>
      <c r="BA311" s="315">
        <f t="shared" si="739"/>
        <v>0</v>
      </c>
      <c r="BB311" s="240"/>
      <c r="BC311" s="164">
        <f t="shared" si="674"/>
        <v>0</v>
      </c>
      <c r="BD311" s="21"/>
      <c r="BE311" s="164">
        <f t="shared" si="675"/>
        <v>0</v>
      </c>
      <c r="BF311" s="256">
        <f t="shared" si="676"/>
        <v>86711.67</v>
      </c>
      <c r="BG311" s="256">
        <f t="shared" si="677"/>
        <v>86711.67</v>
      </c>
      <c r="BH311" s="255" t="b">
        <f t="shared" si="740"/>
        <v>1</v>
      </c>
      <c r="BI311" s="255">
        <f t="shared" si="741"/>
        <v>0</v>
      </c>
      <c r="BJ311" s="250">
        <f t="shared" si="678"/>
        <v>34510001</v>
      </c>
      <c r="BK311" s="251">
        <v>348</v>
      </c>
      <c r="BL311" s="251">
        <v>5</v>
      </c>
      <c r="BM311" s="252">
        <f t="shared" si="679"/>
        <v>86711.67</v>
      </c>
      <c r="BN311" s="252">
        <f t="shared" si="680"/>
        <v>0</v>
      </c>
      <c r="BO311" s="252">
        <f t="shared" si="681"/>
        <v>0</v>
      </c>
      <c r="BP311" s="252">
        <f t="shared" si="682"/>
        <v>0</v>
      </c>
      <c r="BQ311" s="254">
        <f t="shared" si="683"/>
        <v>1</v>
      </c>
      <c r="BR311">
        <f t="shared" si="684"/>
        <v>0</v>
      </c>
      <c r="BS311">
        <v>0</v>
      </c>
      <c r="BT311">
        <v>1</v>
      </c>
      <c r="BU311" t="s">
        <v>139</v>
      </c>
      <c r="BV311" t="str">
        <f t="shared" si="685"/>
        <v>1</v>
      </c>
      <c r="BW311" t="str">
        <f t="shared" si="686"/>
        <v>0</v>
      </c>
      <c r="BX311" t="str">
        <f t="shared" si="687"/>
        <v>0</v>
      </c>
      <c r="BY311" t="s">
        <v>23</v>
      </c>
      <c r="BZ311" s="253">
        <f t="shared" si="688"/>
        <v>0</v>
      </c>
      <c r="CA311" s="253">
        <f t="shared" si="689"/>
        <v>44519.59</v>
      </c>
      <c r="CB311" s="253">
        <f t="shared" si="690"/>
        <v>42192.08</v>
      </c>
      <c r="CC311" s="253">
        <f t="shared" si="691"/>
        <v>0</v>
      </c>
      <c r="CD311" s="253">
        <f t="shared" si="692"/>
        <v>0</v>
      </c>
      <c r="CE311" s="253">
        <f t="shared" si="693"/>
        <v>0</v>
      </c>
      <c r="CF311" s="253">
        <f t="shared" si="694"/>
        <v>0</v>
      </c>
      <c r="CG311" s="253">
        <f t="shared" si="695"/>
        <v>0</v>
      </c>
      <c r="CH311" s="253">
        <f t="shared" si="696"/>
        <v>0</v>
      </c>
      <c r="CI311" s="253">
        <f t="shared" si="697"/>
        <v>0</v>
      </c>
      <c r="CJ311" s="253">
        <f t="shared" si="742"/>
        <v>0</v>
      </c>
      <c r="CK311" s="253">
        <f t="shared" si="743"/>
        <v>0</v>
      </c>
      <c r="CL311"/>
    </row>
    <row r="312" spans="2:90" ht="40.799999999999997" x14ac:dyDescent="0.3">
      <c r="B312" s="129">
        <v>204</v>
      </c>
      <c r="C312" s="107">
        <v>353021</v>
      </c>
      <c r="D312" s="107">
        <v>35320001</v>
      </c>
      <c r="E312" s="155" t="s">
        <v>363</v>
      </c>
      <c r="F312" s="108" t="s">
        <v>344</v>
      </c>
      <c r="G312" s="108" t="s">
        <v>345</v>
      </c>
      <c r="H312" s="109" t="s">
        <v>18</v>
      </c>
      <c r="I312" s="123"/>
      <c r="J312" s="109" t="s">
        <v>19</v>
      </c>
      <c r="K312" s="111">
        <f t="shared" si="751"/>
        <v>0</v>
      </c>
      <c r="L312" s="156" t="s">
        <v>274</v>
      </c>
      <c r="M312" s="262">
        <f t="shared" si="724"/>
        <v>2200</v>
      </c>
      <c r="N312" s="141">
        <v>2200</v>
      </c>
      <c r="O312" s="260">
        <v>0</v>
      </c>
      <c r="P312" s="110">
        <f t="shared" si="744"/>
        <v>0</v>
      </c>
      <c r="Q312" s="112" t="s">
        <v>139</v>
      </c>
      <c r="R312" s="113">
        <f t="shared" si="752"/>
        <v>0</v>
      </c>
      <c r="S312" s="114">
        <f t="shared" si="725"/>
        <v>0</v>
      </c>
      <c r="T312" s="113">
        <f t="shared" si="753"/>
        <v>0</v>
      </c>
      <c r="U312" s="114">
        <f t="shared" si="726"/>
        <v>0</v>
      </c>
      <c r="V312" s="113">
        <f t="shared" si="754"/>
        <v>0</v>
      </c>
      <c r="W312" s="114">
        <f t="shared" si="727"/>
        <v>0</v>
      </c>
      <c r="X312" s="113">
        <f t="shared" si="745"/>
        <v>0</v>
      </c>
      <c r="Y312" s="114">
        <f t="shared" si="728"/>
        <v>0</v>
      </c>
      <c r="Z312" s="116">
        <f t="shared" si="755"/>
        <v>0</v>
      </c>
      <c r="AA312" s="117" t="b">
        <f t="shared" si="729"/>
        <v>1</v>
      </c>
      <c r="AB312" s="109" t="s">
        <v>22</v>
      </c>
      <c r="AC312" s="124"/>
      <c r="AD312" s="123"/>
      <c r="AE312" s="108" t="s">
        <v>23</v>
      </c>
      <c r="AF312" s="125"/>
      <c r="AG312" s="126"/>
      <c r="AH312" s="22">
        <v>0</v>
      </c>
      <c r="AI312" s="164">
        <f t="shared" si="730"/>
        <v>0</v>
      </c>
      <c r="AJ312" s="22">
        <v>0</v>
      </c>
      <c r="AK312" s="164">
        <f t="shared" si="731"/>
        <v>0</v>
      </c>
      <c r="AL312" s="22">
        <v>0</v>
      </c>
      <c r="AM312" s="164">
        <f t="shared" si="732"/>
        <v>0</v>
      </c>
      <c r="AN312" s="22">
        <v>0</v>
      </c>
      <c r="AO312" s="164">
        <f t="shared" si="733"/>
        <v>0</v>
      </c>
      <c r="AP312" s="22">
        <v>0</v>
      </c>
      <c r="AQ312" s="164">
        <f t="shared" si="734"/>
        <v>0</v>
      </c>
      <c r="AR312" s="22">
        <v>0</v>
      </c>
      <c r="AS312" s="164">
        <f t="shared" si="735"/>
        <v>0</v>
      </c>
      <c r="AT312" s="22">
        <v>0</v>
      </c>
      <c r="AU312" s="164">
        <f t="shared" si="736"/>
        <v>0</v>
      </c>
      <c r="AV312" s="22">
        <v>0</v>
      </c>
      <c r="AW312" s="164">
        <f t="shared" si="737"/>
        <v>0</v>
      </c>
      <c r="AX312" s="22">
        <v>0</v>
      </c>
      <c r="AY312" s="164">
        <f t="shared" si="738"/>
        <v>0</v>
      </c>
      <c r="AZ312" s="22">
        <v>0</v>
      </c>
      <c r="BA312" s="164">
        <f t="shared" si="739"/>
        <v>0</v>
      </c>
      <c r="BB312" s="22">
        <v>0</v>
      </c>
      <c r="BC312" s="164">
        <f t="shared" si="674"/>
        <v>0</v>
      </c>
      <c r="BD312" s="22">
        <v>0</v>
      </c>
      <c r="BE312" s="164">
        <f t="shared" si="675"/>
        <v>0</v>
      </c>
      <c r="BF312" s="256">
        <f t="shared" si="676"/>
        <v>0</v>
      </c>
      <c r="BG312" s="256">
        <f t="shared" si="677"/>
        <v>0</v>
      </c>
      <c r="BH312" s="255" t="b">
        <f t="shared" si="740"/>
        <v>1</v>
      </c>
      <c r="BI312" s="255">
        <f t="shared" si="741"/>
        <v>0</v>
      </c>
      <c r="BJ312" s="250">
        <f t="shared" si="678"/>
        <v>35320001</v>
      </c>
      <c r="BK312" s="251">
        <v>348</v>
      </c>
      <c r="BL312" s="251">
        <v>5</v>
      </c>
      <c r="BM312" s="252">
        <f t="shared" si="679"/>
        <v>0</v>
      </c>
      <c r="BN312" s="252">
        <f t="shared" si="680"/>
        <v>0</v>
      </c>
      <c r="BO312" s="252">
        <f t="shared" si="681"/>
        <v>0</v>
      </c>
      <c r="BP312" s="252">
        <f t="shared" si="682"/>
        <v>0</v>
      </c>
      <c r="BQ312" s="254">
        <f t="shared" si="683"/>
        <v>2200</v>
      </c>
      <c r="BR312">
        <f t="shared" si="684"/>
        <v>0</v>
      </c>
      <c r="BS312">
        <v>0</v>
      </c>
      <c r="BT312">
        <v>1</v>
      </c>
      <c r="BU312" t="s">
        <v>139</v>
      </c>
      <c r="BV312" t="str">
        <f t="shared" si="685"/>
        <v>1</v>
      </c>
      <c r="BW312" t="str">
        <f t="shared" si="686"/>
        <v>0</v>
      </c>
      <c r="BX312" t="str">
        <f t="shared" si="687"/>
        <v>0</v>
      </c>
      <c r="BY312" t="s">
        <v>23</v>
      </c>
      <c r="BZ312" s="253">
        <f t="shared" si="688"/>
        <v>0</v>
      </c>
      <c r="CA312" s="253">
        <f t="shared" si="689"/>
        <v>0</v>
      </c>
      <c r="CB312" s="253">
        <f t="shared" si="690"/>
        <v>0</v>
      </c>
      <c r="CC312" s="253">
        <f t="shared" si="691"/>
        <v>0</v>
      </c>
      <c r="CD312" s="253">
        <f t="shared" si="692"/>
        <v>0</v>
      </c>
      <c r="CE312" s="253">
        <f t="shared" si="693"/>
        <v>0</v>
      </c>
      <c r="CF312" s="253">
        <f t="shared" si="694"/>
        <v>0</v>
      </c>
      <c r="CG312" s="253">
        <f t="shared" si="695"/>
        <v>0</v>
      </c>
      <c r="CH312" s="253">
        <f t="shared" si="696"/>
        <v>0</v>
      </c>
      <c r="CI312" s="253">
        <f t="shared" si="697"/>
        <v>0</v>
      </c>
      <c r="CJ312" s="253">
        <f t="shared" si="742"/>
        <v>0</v>
      </c>
      <c r="CK312" s="253">
        <f t="shared" si="743"/>
        <v>0</v>
      </c>
    </row>
    <row r="313" spans="2:90" ht="20.399999999999999" x14ac:dyDescent="0.3">
      <c r="B313" s="129">
        <v>205</v>
      </c>
      <c r="C313" s="107">
        <v>353021</v>
      </c>
      <c r="D313" s="107">
        <v>35320001</v>
      </c>
      <c r="E313" s="155" t="s">
        <v>301</v>
      </c>
      <c r="F313" s="108" t="s">
        <v>344</v>
      </c>
      <c r="G313" s="108" t="s">
        <v>345</v>
      </c>
      <c r="H313" s="109" t="s">
        <v>18</v>
      </c>
      <c r="I313" s="123"/>
      <c r="J313" s="109" t="s">
        <v>19</v>
      </c>
      <c r="K313" s="111">
        <f t="shared" si="751"/>
        <v>0</v>
      </c>
      <c r="L313" s="156" t="s">
        <v>274</v>
      </c>
      <c r="M313" s="262">
        <f t="shared" si="724"/>
        <v>1700</v>
      </c>
      <c r="N313" s="141">
        <v>1700</v>
      </c>
      <c r="O313" s="261">
        <v>0</v>
      </c>
      <c r="P313" s="110">
        <f t="shared" si="744"/>
        <v>0</v>
      </c>
      <c r="Q313" s="112" t="s">
        <v>139</v>
      </c>
      <c r="R313" s="113">
        <f t="shared" si="752"/>
        <v>0</v>
      </c>
      <c r="S313" s="114">
        <f t="shared" si="725"/>
        <v>0</v>
      </c>
      <c r="T313" s="113">
        <f t="shared" si="753"/>
        <v>0</v>
      </c>
      <c r="U313" s="114">
        <f t="shared" si="726"/>
        <v>0</v>
      </c>
      <c r="V313" s="113">
        <f t="shared" si="754"/>
        <v>0</v>
      </c>
      <c r="W313" s="114">
        <f t="shared" si="727"/>
        <v>0</v>
      </c>
      <c r="X313" s="113">
        <f t="shared" si="745"/>
        <v>0</v>
      </c>
      <c r="Y313" s="114">
        <f t="shared" si="728"/>
        <v>0</v>
      </c>
      <c r="Z313" s="116">
        <f t="shared" si="755"/>
        <v>0</v>
      </c>
      <c r="AA313" s="117" t="b">
        <f t="shared" si="729"/>
        <v>1</v>
      </c>
      <c r="AB313" s="109" t="s">
        <v>22</v>
      </c>
      <c r="AC313" s="124"/>
      <c r="AD313" s="123"/>
      <c r="AE313" s="108" t="s">
        <v>23</v>
      </c>
      <c r="AF313" s="125"/>
      <c r="AG313" s="126"/>
      <c r="AH313" s="22">
        <v>0</v>
      </c>
      <c r="AI313" s="164">
        <f t="shared" si="730"/>
        <v>0</v>
      </c>
      <c r="AJ313" s="22">
        <v>0</v>
      </c>
      <c r="AK313" s="164">
        <f t="shared" si="731"/>
        <v>0</v>
      </c>
      <c r="AL313" s="22">
        <v>0</v>
      </c>
      <c r="AM313" s="164">
        <f t="shared" si="732"/>
        <v>0</v>
      </c>
      <c r="AN313" s="22">
        <v>0</v>
      </c>
      <c r="AO313" s="164">
        <f t="shared" si="733"/>
        <v>0</v>
      </c>
      <c r="AP313" s="22">
        <v>0</v>
      </c>
      <c r="AQ313" s="164">
        <f t="shared" si="734"/>
        <v>0</v>
      </c>
      <c r="AR313" s="22">
        <v>0</v>
      </c>
      <c r="AS313" s="164">
        <f t="shared" si="735"/>
        <v>0</v>
      </c>
      <c r="AT313" s="22">
        <v>0</v>
      </c>
      <c r="AU313" s="164">
        <f t="shared" si="736"/>
        <v>0</v>
      </c>
      <c r="AV313" s="22">
        <v>0</v>
      </c>
      <c r="AW313" s="164">
        <f t="shared" si="737"/>
        <v>0</v>
      </c>
      <c r="AX313" s="22">
        <v>0</v>
      </c>
      <c r="AY313" s="164">
        <f t="shared" si="738"/>
        <v>0</v>
      </c>
      <c r="AZ313" s="22">
        <v>0</v>
      </c>
      <c r="BA313" s="164">
        <f t="shared" si="739"/>
        <v>0</v>
      </c>
      <c r="BB313" s="22">
        <v>0</v>
      </c>
      <c r="BC313" s="164">
        <f t="shared" si="674"/>
        <v>0</v>
      </c>
      <c r="BD313" s="22">
        <v>0</v>
      </c>
      <c r="BE313" s="164">
        <f t="shared" si="675"/>
        <v>0</v>
      </c>
      <c r="BF313" s="256">
        <f t="shared" si="676"/>
        <v>0</v>
      </c>
      <c r="BG313" s="256">
        <f t="shared" si="677"/>
        <v>0</v>
      </c>
      <c r="BH313" s="255" t="b">
        <f t="shared" si="740"/>
        <v>1</v>
      </c>
      <c r="BI313" s="255">
        <f t="shared" si="741"/>
        <v>0</v>
      </c>
      <c r="BJ313" s="250">
        <f t="shared" si="678"/>
        <v>35320001</v>
      </c>
      <c r="BK313" s="251">
        <v>348</v>
      </c>
      <c r="BL313" s="251">
        <v>5</v>
      </c>
      <c r="BM313" s="252">
        <f t="shared" si="679"/>
        <v>0</v>
      </c>
      <c r="BN313" s="252">
        <f t="shared" si="680"/>
        <v>0</v>
      </c>
      <c r="BO313" s="252">
        <f t="shared" si="681"/>
        <v>0</v>
      </c>
      <c r="BP313" s="252">
        <f t="shared" si="682"/>
        <v>0</v>
      </c>
      <c r="BQ313" s="254">
        <f t="shared" si="683"/>
        <v>1700</v>
      </c>
      <c r="BR313">
        <f t="shared" si="684"/>
        <v>0</v>
      </c>
      <c r="BS313">
        <v>0</v>
      </c>
      <c r="BT313">
        <v>1</v>
      </c>
      <c r="BU313" t="s">
        <v>139</v>
      </c>
      <c r="BV313" t="str">
        <f t="shared" si="685"/>
        <v>1</v>
      </c>
      <c r="BW313" t="str">
        <f t="shared" si="686"/>
        <v>0</v>
      </c>
      <c r="BX313" t="str">
        <f t="shared" si="687"/>
        <v>0</v>
      </c>
      <c r="BY313" t="s">
        <v>23</v>
      </c>
      <c r="BZ313" s="253">
        <f t="shared" si="688"/>
        <v>0</v>
      </c>
      <c r="CA313" s="253">
        <f t="shared" si="689"/>
        <v>0</v>
      </c>
      <c r="CB313" s="253">
        <f t="shared" si="690"/>
        <v>0</v>
      </c>
      <c r="CC313" s="253">
        <f t="shared" si="691"/>
        <v>0</v>
      </c>
      <c r="CD313" s="253">
        <f t="shared" si="692"/>
        <v>0</v>
      </c>
      <c r="CE313" s="253">
        <f t="shared" si="693"/>
        <v>0</v>
      </c>
      <c r="CF313" s="253">
        <f t="shared" si="694"/>
        <v>0</v>
      </c>
      <c r="CG313" s="253">
        <f t="shared" si="695"/>
        <v>0</v>
      </c>
      <c r="CH313" s="253">
        <f t="shared" si="696"/>
        <v>0</v>
      </c>
      <c r="CI313" s="253">
        <f t="shared" si="697"/>
        <v>0</v>
      </c>
      <c r="CJ313" s="253">
        <f t="shared" si="742"/>
        <v>0</v>
      </c>
      <c r="CK313" s="253">
        <f t="shared" si="743"/>
        <v>0</v>
      </c>
    </row>
    <row r="314" spans="2:90" ht="40.799999999999997" x14ac:dyDescent="0.3">
      <c r="B314" s="129">
        <v>206</v>
      </c>
      <c r="C314" s="107">
        <v>353021</v>
      </c>
      <c r="D314" s="107">
        <v>35320001</v>
      </c>
      <c r="E314" s="155" t="s">
        <v>302</v>
      </c>
      <c r="F314" s="108" t="s">
        <v>344</v>
      </c>
      <c r="G314" s="108" t="s">
        <v>345</v>
      </c>
      <c r="H314" s="109" t="s">
        <v>18</v>
      </c>
      <c r="I314" s="123"/>
      <c r="J314" s="109" t="s">
        <v>19</v>
      </c>
      <c r="K314" s="111">
        <f t="shared" si="751"/>
        <v>8</v>
      </c>
      <c r="L314" s="156" t="s">
        <v>274</v>
      </c>
      <c r="M314" s="262">
        <f t="shared" si="724"/>
        <v>2000</v>
      </c>
      <c r="N314" s="141">
        <v>2000</v>
      </c>
      <c r="O314" s="260">
        <v>0</v>
      </c>
      <c r="P314" s="110">
        <f t="shared" si="744"/>
        <v>16000</v>
      </c>
      <c r="Q314" s="112" t="s">
        <v>139</v>
      </c>
      <c r="R314" s="113">
        <f t="shared" si="752"/>
        <v>1</v>
      </c>
      <c r="S314" s="114">
        <f t="shared" si="725"/>
        <v>2000</v>
      </c>
      <c r="T314" s="113">
        <f t="shared" si="753"/>
        <v>1</v>
      </c>
      <c r="U314" s="114">
        <f t="shared" si="726"/>
        <v>2000</v>
      </c>
      <c r="V314" s="113">
        <f t="shared" si="754"/>
        <v>3</v>
      </c>
      <c r="W314" s="114">
        <f t="shared" si="727"/>
        <v>6000</v>
      </c>
      <c r="X314" s="113">
        <f t="shared" si="745"/>
        <v>3</v>
      </c>
      <c r="Y314" s="114">
        <f t="shared" si="728"/>
        <v>6000</v>
      </c>
      <c r="Z314" s="116">
        <f t="shared" si="755"/>
        <v>16000</v>
      </c>
      <c r="AA314" s="117" t="b">
        <f t="shared" si="729"/>
        <v>1</v>
      </c>
      <c r="AB314" s="109" t="s">
        <v>22</v>
      </c>
      <c r="AC314" s="124"/>
      <c r="AD314" s="123"/>
      <c r="AE314" s="108" t="s">
        <v>23</v>
      </c>
      <c r="AF314" s="125"/>
      <c r="AG314" s="126"/>
      <c r="AH314" s="22">
        <v>0</v>
      </c>
      <c r="AI314" s="164">
        <f t="shared" si="730"/>
        <v>0</v>
      </c>
      <c r="AJ314" s="22">
        <v>0</v>
      </c>
      <c r="AK314" s="164">
        <f t="shared" si="731"/>
        <v>0</v>
      </c>
      <c r="AL314" s="22">
        <v>1</v>
      </c>
      <c r="AM314" s="164">
        <f t="shared" si="732"/>
        <v>2000</v>
      </c>
      <c r="AN314" s="22">
        <v>0</v>
      </c>
      <c r="AO314" s="164">
        <f t="shared" si="733"/>
        <v>0</v>
      </c>
      <c r="AP314" s="22">
        <v>0</v>
      </c>
      <c r="AQ314" s="164">
        <f t="shared" si="734"/>
        <v>0</v>
      </c>
      <c r="AR314" s="22">
        <v>1</v>
      </c>
      <c r="AS314" s="164">
        <f t="shared" si="735"/>
        <v>2000</v>
      </c>
      <c r="AT314" s="22">
        <v>1</v>
      </c>
      <c r="AU314" s="164">
        <f t="shared" si="736"/>
        <v>2000</v>
      </c>
      <c r="AV314" s="22">
        <v>1</v>
      </c>
      <c r="AW314" s="164">
        <f t="shared" si="737"/>
        <v>2000</v>
      </c>
      <c r="AX314" s="22">
        <v>1</v>
      </c>
      <c r="AY314" s="164">
        <f t="shared" si="738"/>
        <v>2000</v>
      </c>
      <c r="AZ314" s="22">
        <v>1</v>
      </c>
      <c r="BA314" s="164">
        <f t="shared" si="739"/>
        <v>2000</v>
      </c>
      <c r="BB314" s="22">
        <v>1</v>
      </c>
      <c r="BC314" s="164">
        <f t="shared" si="674"/>
        <v>2000</v>
      </c>
      <c r="BD314" s="22">
        <v>1</v>
      </c>
      <c r="BE314" s="164">
        <f t="shared" si="675"/>
        <v>2000</v>
      </c>
      <c r="BF314" s="256">
        <f t="shared" si="676"/>
        <v>16000</v>
      </c>
      <c r="BG314" s="256">
        <f t="shared" si="677"/>
        <v>16000</v>
      </c>
      <c r="BH314" s="255" t="b">
        <f t="shared" si="740"/>
        <v>1</v>
      </c>
      <c r="BI314" s="255">
        <f t="shared" si="741"/>
        <v>0</v>
      </c>
      <c r="BJ314" s="250">
        <f t="shared" si="678"/>
        <v>35320001</v>
      </c>
      <c r="BK314" s="251">
        <v>348</v>
      </c>
      <c r="BL314" s="251">
        <v>5</v>
      </c>
      <c r="BM314" s="252">
        <f t="shared" si="679"/>
        <v>1</v>
      </c>
      <c r="BN314" s="252">
        <f t="shared" si="680"/>
        <v>1</v>
      </c>
      <c r="BO314" s="252">
        <f t="shared" si="681"/>
        <v>3</v>
      </c>
      <c r="BP314" s="252">
        <f t="shared" si="682"/>
        <v>3</v>
      </c>
      <c r="BQ314" s="254">
        <f t="shared" si="683"/>
        <v>2000</v>
      </c>
      <c r="BR314">
        <f t="shared" si="684"/>
        <v>0</v>
      </c>
      <c r="BS314">
        <v>0</v>
      </c>
      <c r="BT314">
        <v>1</v>
      </c>
      <c r="BU314" t="s">
        <v>139</v>
      </c>
      <c r="BV314" t="str">
        <f t="shared" si="685"/>
        <v>1</v>
      </c>
      <c r="BW314" t="str">
        <f t="shared" si="686"/>
        <v>0</v>
      </c>
      <c r="BX314" t="str">
        <f t="shared" si="687"/>
        <v>0</v>
      </c>
      <c r="BY314" t="s">
        <v>23</v>
      </c>
      <c r="BZ314" s="253">
        <f t="shared" si="688"/>
        <v>0</v>
      </c>
      <c r="CA314" s="253">
        <f t="shared" si="689"/>
        <v>0</v>
      </c>
      <c r="CB314" s="253">
        <f t="shared" si="690"/>
        <v>2000</v>
      </c>
      <c r="CC314" s="253">
        <f t="shared" si="691"/>
        <v>0</v>
      </c>
      <c r="CD314" s="253">
        <f t="shared" si="692"/>
        <v>0</v>
      </c>
      <c r="CE314" s="253">
        <f t="shared" si="693"/>
        <v>2000</v>
      </c>
      <c r="CF314" s="253">
        <f t="shared" si="694"/>
        <v>2000</v>
      </c>
      <c r="CG314" s="253">
        <f t="shared" si="695"/>
        <v>2000</v>
      </c>
      <c r="CH314" s="253">
        <f t="shared" si="696"/>
        <v>2000</v>
      </c>
      <c r="CI314" s="253">
        <f t="shared" si="697"/>
        <v>2000</v>
      </c>
      <c r="CJ314" s="253">
        <f t="shared" si="742"/>
        <v>2000</v>
      </c>
      <c r="CK314" s="253">
        <f t="shared" si="743"/>
        <v>2000</v>
      </c>
    </row>
    <row r="315" spans="2:90" ht="20.399999999999999" x14ac:dyDescent="0.3">
      <c r="B315" s="129">
        <v>207</v>
      </c>
      <c r="C315" s="107">
        <v>353021</v>
      </c>
      <c r="D315" s="107">
        <v>35320001</v>
      </c>
      <c r="E315" s="155" t="s">
        <v>303</v>
      </c>
      <c r="F315" s="108" t="s">
        <v>344</v>
      </c>
      <c r="G315" s="108" t="s">
        <v>345</v>
      </c>
      <c r="H315" s="109" t="s">
        <v>18</v>
      </c>
      <c r="I315" s="123"/>
      <c r="J315" s="109" t="s">
        <v>19</v>
      </c>
      <c r="K315" s="111">
        <f t="shared" si="751"/>
        <v>24</v>
      </c>
      <c r="L315" s="156" t="s">
        <v>274</v>
      </c>
      <c r="M315" s="262">
        <f t="shared" si="724"/>
        <v>500</v>
      </c>
      <c r="N315" s="141">
        <v>500</v>
      </c>
      <c r="O315" s="261">
        <v>0</v>
      </c>
      <c r="P315" s="110">
        <f t="shared" si="744"/>
        <v>12000</v>
      </c>
      <c r="Q315" s="112" t="s">
        <v>139</v>
      </c>
      <c r="R315" s="113">
        <f t="shared" si="752"/>
        <v>3</v>
      </c>
      <c r="S315" s="114">
        <f t="shared" si="725"/>
        <v>1500</v>
      </c>
      <c r="T315" s="113">
        <f t="shared" si="753"/>
        <v>3</v>
      </c>
      <c r="U315" s="114">
        <f t="shared" si="726"/>
        <v>1500</v>
      </c>
      <c r="V315" s="113">
        <f t="shared" si="754"/>
        <v>9</v>
      </c>
      <c r="W315" s="114">
        <f t="shared" si="727"/>
        <v>4500</v>
      </c>
      <c r="X315" s="113">
        <f t="shared" si="745"/>
        <v>9</v>
      </c>
      <c r="Y315" s="114">
        <f t="shared" si="728"/>
        <v>4500</v>
      </c>
      <c r="Z315" s="116">
        <f t="shared" si="755"/>
        <v>12000</v>
      </c>
      <c r="AA315" s="117" t="b">
        <f t="shared" si="729"/>
        <v>1</v>
      </c>
      <c r="AB315" s="109" t="s">
        <v>22</v>
      </c>
      <c r="AC315" s="124"/>
      <c r="AD315" s="123"/>
      <c r="AE315" s="108" t="s">
        <v>23</v>
      </c>
      <c r="AF315" s="125"/>
      <c r="AG315" s="126"/>
      <c r="AH315" s="22">
        <v>0</v>
      </c>
      <c r="AI315" s="164">
        <f t="shared" si="730"/>
        <v>0</v>
      </c>
      <c r="AJ315" s="22">
        <v>0</v>
      </c>
      <c r="AK315" s="164">
        <f t="shared" si="731"/>
        <v>0</v>
      </c>
      <c r="AL315" s="22">
        <v>3</v>
      </c>
      <c r="AM315" s="164">
        <f t="shared" si="732"/>
        <v>1500</v>
      </c>
      <c r="AN315" s="22">
        <v>0</v>
      </c>
      <c r="AO315" s="164">
        <f t="shared" si="733"/>
        <v>0</v>
      </c>
      <c r="AP315" s="22">
        <v>0</v>
      </c>
      <c r="AQ315" s="164">
        <f t="shared" si="734"/>
        <v>0</v>
      </c>
      <c r="AR315" s="22">
        <v>3</v>
      </c>
      <c r="AS315" s="164">
        <f t="shared" si="735"/>
        <v>1500</v>
      </c>
      <c r="AT315" s="22">
        <v>3</v>
      </c>
      <c r="AU315" s="164">
        <f t="shared" si="736"/>
        <v>1500</v>
      </c>
      <c r="AV315" s="22">
        <v>3</v>
      </c>
      <c r="AW315" s="164">
        <f t="shared" si="737"/>
        <v>1500</v>
      </c>
      <c r="AX315" s="22">
        <v>3</v>
      </c>
      <c r="AY315" s="164">
        <f t="shared" si="738"/>
        <v>1500</v>
      </c>
      <c r="AZ315" s="22">
        <v>3</v>
      </c>
      <c r="BA315" s="164">
        <f t="shared" si="739"/>
        <v>1500</v>
      </c>
      <c r="BB315" s="22">
        <v>3</v>
      </c>
      <c r="BC315" s="164">
        <f t="shared" si="674"/>
        <v>1500</v>
      </c>
      <c r="BD315" s="22">
        <v>3</v>
      </c>
      <c r="BE315" s="164">
        <f t="shared" si="675"/>
        <v>1500</v>
      </c>
      <c r="BF315" s="256">
        <f t="shared" si="676"/>
        <v>12000</v>
      </c>
      <c r="BG315" s="256">
        <f t="shared" si="677"/>
        <v>12000</v>
      </c>
      <c r="BH315" s="255" t="b">
        <f t="shared" si="740"/>
        <v>1</v>
      </c>
      <c r="BI315" s="255">
        <f t="shared" si="741"/>
        <v>0</v>
      </c>
      <c r="BJ315" s="250">
        <f t="shared" si="678"/>
        <v>35320001</v>
      </c>
      <c r="BK315" s="251">
        <v>348</v>
      </c>
      <c r="BL315" s="251">
        <v>5</v>
      </c>
      <c r="BM315" s="252">
        <f t="shared" si="679"/>
        <v>3</v>
      </c>
      <c r="BN315" s="252">
        <f t="shared" si="680"/>
        <v>3</v>
      </c>
      <c r="BO315" s="252">
        <f t="shared" si="681"/>
        <v>9</v>
      </c>
      <c r="BP315" s="252">
        <f t="shared" si="682"/>
        <v>9</v>
      </c>
      <c r="BQ315" s="254">
        <f t="shared" si="683"/>
        <v>500</v>
      </c>
      <c r="BR315">
        <f t="shared" si="684"/>
        <v>0</v>
      </c>
      <c r="BS315">
        <v>0</v>
      </c>
      <c r="BT315">
        <v>1</v>
      </c>
      <c r="BU315" t="s">
        <v>139</v>
      </c>
      <c r="BV315" t="str">
        <f t="shared" si="685"/>
        <v>1</v>
      </c>
      <c r="BW315" t="str">
        <f t="shared" si="686"/>
        <v>0</v>
      </c>
      <c r="BX315" t="str">
        <f t="shared" si="687"/>
        <v>0</v>
      </c>
      <c r="BY315" t="s">
        <v>23</v>
      </c>
      <c r="BZ315" s="253">
        <f t="shared" si="688"/>
        <v>0</v>
      </c>
      <c r="CA315" s="253">
        <f t="shared" si="689"/>
        <v>0</v>
      </c>
      <c r="CB315" s="253">
        <f t="shared" si="690"/>
        <v>1500</v>
      </c>
      <c r="CC315" s="253">
        <f t="shared" si="691"/>
        <v>0</v>
      </c>
      <c r="CD315" s="253">
        <f t="shared" si="692"/>
        <v>0</v>
      </c>
      <c r="CE315" s="253">
        <f t="shared" si="693"/>
        <v>1500</v>
      </c>
      <c r="CF315" s="253">
        <f t="shared" si="694"/>
        <v>1500</v>
      </c>
      <c r="CG315" s="253">
        <f t="shared" si="695"/>
        <v>1500</v>
      </c>
      <c r="CH315" s="253">
        <f t="shared" si="696"/>
        <v>1500</v>
      </c>
      <c r="CI315" s="253">
        <f t="shared" si="697"/>
        <v>1500</v>
      </c>
      <c r="CJ315" s="253">
        <f t="shared" si="742"/>
        <v>1500</v>
      </c>
      <c r="CK315" s="253">
        <f t="shared" si="743"/>
        <v>1500</v>
      </c>
    </row>
    <row r="316" spans="2:90" ht="30.6" x14ac:dyDescent="0.3">
      <c r="B316" s="227">
        <v>208</v>
      </c>
      <c r="C316" s="107">
        <v>353021</v>
      </c>
      <c r="D316" s="107">
        <v>35320001</v>
      </c>
      <c r="E316" s="155" t="s">
        <v>304</v>
      </c>
      <c r="F316" s="108" t="s">
        <v>344</v>
      </c>
      <c r="G316" s="108" t="s">
        <v>345</v>
      </c>
      <c r="H316" s="109" t="s">
        <v>18</v>
      </c>
      <c r="I316" s="110"/>
      <c r="J316" s="109" t="s">
        <v>19</v>
      </c>
      <c r="K316" s="111">
        <f t="shared" si="751"/>
        <v>16</v>
      </c>
      <c r="L316" s="156" t="s">
        <v>274</v>
      </c>
      <c r="M316" s="262">
        <f t="shared" si="724"/>
        <v>465</v>
      </c>
      <c r="N316" s="137">
        <v>465</v>
      </c>
      <c r="O316" s="260">
        <v>0</v>
      </c>
      <c r="P316" s="110">
        <f t="shared" si="744"/>
        <v>7440</v>
      </c>
      <c r="Q316" s="112" t="s">
        <v>139</v>
      </c>
      <c r="R316" s="113">
        <f t="shared" si="752"/>
        <v>2</v>
      </c>
      <c r="S316" s="114">
        <f t="shared" si="725"/>
        <v>930</v>
      </c>
      <c r="T316" s="113">
        <f t="shared" si="753"/>
        <v>2</v>
      </c>
      <c r="U316" s="114">
        <f t="shared" si="726"/>
        <v>930</v>
      </c>
      <c r="V316" s="113">
        <f t="shared" si="754"/>
        <v>6</v>
      </c>
      <c r="W316" s="114">
        <f t="shared" si="727"/>
        <v>2790</v>
      </c>
      <c r="X316" s="113">
        <f t="shared" si="745"/>
        <v>6</v>
      </c>
      <c r="Y316" s="114">
        <f t="shared" si="728"/>
        <v>2790</v>
      </c>
      <c r="Z316" s="116">
        <f t="shared" si="755"/>
        <v>7440</v>
      </c>
      <c r="AA316" s="117" t="b">
        <f t="shared" si="729"/>
        <v>1</v>
      </c>
      <c r="AB316" s="109" t="s">
        <v>22</v>
      </c>
      <c r="AC316" s="122"/>
      <c r="AD316" s="109"/>
      <c r="AE316" s="108" t="s">
        <v>23</v>
      </c>
      <c r="AF316" s="119"/>
      <c r="AG316" s="120"/>
      <c r="AH316" s="21">
        <v>0</v>
      </c>
      <c r="AI316" s="164">
        <f t="shared" si="730"/>
        <v>0</v>
      </c>
      <c r="AJ316" s="21">
        <v>0</v>
      </c>
      <c r="AK316" s="164">
        <f t="shared" si="731"/>
        <v>0</v>
      </c>
      <c r="AL316" s="21">
        <v>2</v>
      </c>
      <c r="AM316" s="164">
        <f t="shared" si="732"/>
        <v>930</v>
      </c>
      <c r="AN316" s="21">
        <v>0</v>
      </c>
      <c r="AO316" s="164">
        <f t="shared" si="733"/>
        <v>0</v>
      </c>
      <c r="AP316" s="21">
        <v>0</v>
      </c>
      <c r="AQ316" s="164">
        <f t="shared" si="734"/>
        <v>0</v>
      </c>
      <c r="AR316" s="21">
        <v>2</v>
      </c>
      <c r="AS316" s="164">
        <f t="shared" si="735"/>
        <v>930</v>
      </c>
      <c r="AT316" s="21">
        <v>2</v>
      </c>
      <c r="AU316" s="164">
        <f t="shared" si="736"/>
        <v>930</v>
      </c>
      <c r="AV316" s="21">
        <v>2</v>
      </c>
      <c r="AW316" s="164">
        <f t="shared" si="737"/>
        <v>930</v>
      </c>
      <c r="AX316" s="21">
        <v>2</v>
      </c>
      <c r="AY316" s="164">
        <f t="shared" si="738"/>
        <v>930</v>
      </c>
      <c r="AZ316" s="21">
        <v>2</v>
      </c>
      <c r="BA316" s="164">
        <f t="shared" si="739"/>
        <v>930</v>
      </c>
      <c r="BB316" s="21">
        <v>2</v>
      </c>
      <c r="BC316" s="315">
        <f t="shared" si="674"/>
        <v>930</v>
      </c>
      <c r="BD316" s="240">
        <v>2</v>
      </c>
      <c r="BE316" s="315">
        <f t="shared" si="675"/>
        <v>930</v>
      </c>
      <c r="BF316" s="316">
        <f t="shared" si="676"/>
        <v>7440</v>
      </c>
      <c r="BG316" s="316">
        <f t="shared" si="677"/>
        <v>7440</v>
      </c>
      <c r="BH316" s="317" t="b">
        <f t="shared" si="740"/>
        <v>1</v>
      </c>
      <c r="BI316" s="317">
        <f t="shared" si="741"/>
        <v>0</v>
      </c>
      <c r="BJ316" s="318">
        <f t="shared" si="678"/>
        <v>35320001</v>
      </c>
      <c r="BK316" s="324">
        <v>348</v>
      </c>
      <c r="BL316" s="324">
        <v>5</v>
      </c>
      <c r="BM316" s="325">
        <f t="shared" si="679"/>
        <v>2</v>
      </c>
      <c r="BN316" s="325">
        <f t="shared" si="680"/>
        <v>2</v>
      </c>
      <c r="BO316" s="325">
        <f t="shared" si="681"/>
        <v>6</v>
      </c>
      <c r="BP316" s="325">
        <f t="shared" si="682"/>
        <v>6</v>
      </c>
      <c r="BQ316" s="326">
        <f t="shared" si="683"/>
        <v>465</v>
      </c>
      <c r="BR316" s="228">
        <f t="shared" si="684"/>
        <v>0</v>
      </c>
      <c r="BS316" s="228">
        <v>0</v>
      </c>
      <c r="BT316" s="228">
        <v>1</v>
      </c>
      <c r="BU316" s="228" t="s">
        <v>139</v>
      </c>
      <c r="BV316" s="228" t="str">
        <f t="shared" si="685"/>
        <v>1</v>
      </c>
      <c r="BW316" s="228" t="str">
        <f t="shared" si="686"/>
        <v>0</v>
      </c>
      <c r="BX316" s="228" t="str">
        <f t="shared" si="687"/>
        <v>0</v>
      </c>
      <c r="BY316" s="228" t="s">
        <v>23</v>
      </c>
      <c r="BZ316" s="327">
        <f t="shared" si="688"/>
        <v>0</v>
      </c>
      <c r="CA316" s="327">
        <f t="shared" si="689"/>
        <v>0</v>
      </c>
      <c r="CB316" s="327">
        <f t="shared" si="690"/>
        <v>930</v>
      </c>
      <c r="CC316" s="327">
        <f t="shared" si="691"/>
        <v>0</v>
      </c>
      <c r="CD316" s="327">
        <f t="shared" si="692"/>
        <v>0</v>
      </c>
      <c r="CE316" s="327">
        <f t="shared" si="693"/>
        <v>930</v>
      </c>
      <c r="CF316" s="327">
        <f t="shared" si="694"/>
        <v>930</v>
      </c>
      <c r="CG316" s="327">
        <f t="shared" si="695"/>
        <v>930</v>
      </c>
      <c r="CH316" s="327">
        <f t="shared" si="696"/>
        <v>930</v>
      </c>
      <c r="CI316" s="327">
        <f t="shared" si="697"/>
        <v>930</v>
      </c>
      <c r="CJ316" s="327">
        <f t="shared" si="742"/>
        <v>930</v>
      </c>
      <c r="CK316" s="327">
        <f t="shared" si="743"/>
        <v>930</v>
      </c>
      <c r="CL316" s="228"/>
    </row>
    <row r="317" spans="2:90" ht="20.399999999999999" x14ac:dyDescent="0.3">
      <c r="B317" s="129">
        <v>209</v>
      </c>
      <c r="C317" s="107">
        <v>355011</v>
      </c>
      <c r="D317" s="107">
        <v>35510001</v>
      </c>
      <c r="E317" s="155" t="s">
        <v>305</v>
      </c>
      <c r="F317" s="108" t="s">
        <v>344</v>
      </c>
      <c r="G317" s="108" t="s">
        <v>345</v>
      </c>
      <c r="H317" s="109" t="s">
        <v>18</v>
      </c>
      <c r="I317" s="130"/>
      <c r="J317" s="109" t="s">
        <v>19</v>
      </c>
      <c r="K317" s="111">
        <f t="shared" ref="K317:K343" si="756">R317+T317+V317+X317</f>
        <v>4.8611000000000004</v>
      </c>
      <c r="L317" s="156" t="s">
        <v>274</v>
      </c>
      <c r="M317" s="262">
        <f t="shared" si="724"/>
        <v>1357</v>
      </c>
      <c r="N317" s="106">
        <v>1357</v>
      </c>
      <c r="O317" s="261">
        <v>0</v>
      </c>
      <c r="P317" s="110">
        <f t="shared" si="744"/>
        <v>6596.5127000000002</v>
      </c>
      <c r="Q317" s="112" t="s">
        <v>139</v>
      </c>
      <c r="R317" s="113">
        <f t="shared" si="752"/>
        <v>2.8611</v>
      </c>
      <c r="S317" s="114">
        <f t="shared" si="725"/>
        <v>3882.5126999999998</v>
      </c>
      <c r="T317" s="113">
        <f t="shared" si="753"/>
        <v>0</v>
      </c>
      <c r="U317" s="114">
        <f t="shared" si="726"/>
        <v>0</v>
      </c>
      <c r="V317" s="113">
        <f t="shared" si="754"/>
        <v>1</v>
      </c>
      <c r="W317" s="114">
        <f t="shared" si="727"/>
        <v>1357</v>
      </c>
      <c r="X317" s="113">
        <f t="shared" si="745"/>
        <v>1</v>
      </c>
      <c r="Y317" s="114">
        <f t="shared" si="728"/>
        <v>1357</v>
      </c>
      <c r="Z317" s="116">
        <f t="shared" ref="Z317:Z343" si="757">S317+U317+W317+Y317</f>
        <v>6596.5126999999993</v>
      </c>
      <c r="AA317" s="117" t="b">
        <f t="shared" si="729"/>
        <v>1</v>
      </c>
      <c r="AB317" s="130"/>
      <c r="AC317" s="132"/>
      <c r="AD317" s="109" t="s">
        <v>22</v>
      </c>
      <c r="AE317" s="108" t="s">
        <v>23</v>
      </c>
      <c r="AF317" s="133"/>
      <c r="AG317" s="134"/>
      <c r="AH317" s="21">
        <v>0</v>
      </c>
      <c r="AI317" s="164">
        <f t="shared" si="730"/>
        <v>0</v>
      </c>
      <c r="AJ317" s="21">
        <v>2.8611</v>
      </c>
      <c r="AK317" s="164">
        <f t="shared" si="731"/>
        <v>3882.5126999999998</v>
      </c>
      <c r="AL317" s="21">
        <v>0</v>
      </c>
      <c r="AM317" s="164">
        <f t="shared" si="732"/>
        <v>0</v>
      </c>
      <c r="AN317" s="21">
        <v>0</v>
      </c>
      <c r="AO317" s="164">
        <f t="shared" si="733"/>
        <v>0</v>
      </c>
      <c r="AP317" s="21">
        <v>0</v>
      </c>
      <c r="AQ317" s="164">
        <f t="shared" si="734"/>
        <v>0</v>
      </c>
      <c r="AR317" s="21">
        <v>0</v>
      </c>
      <c r="AS317" s="164">
        <f t="shared" si="735"/>
        <v>0</v>
      </c>
      <c r="AT317" s="21">
        <v>0</v>
      </c>
      <c r="AU317" s="164">
        <f t="shared" si="736"/>
        <v>0</v>
      </c>
      <c r="AV317" s="21">
        <v>1</v>
      </c>
      <c r="AW317" s="164">
        <f t="shared" si="737"/>
        <v>1357</v>
      </c>
      <c r="AX317" s="21">
        <v>0</v>
      </c>
      <c r="AY317" s="164">
        <f t="shared" si="738"/>
        <v>0</v>
      </c>
      <c r="AZ317" s="21">
        <v>0</v>
      </c>
      <c r="BA317" s="164">
        <f t="shared" si="739"/>
        <v>0</v>
      </c>
      <c r="BB317" s="21">
        <v>1</v>
      </c>
      <c r="BC317" s="164">
        <f t="shared" si="674"/>
        <v>1357</v>
      </c>
      <c r="BD317" s="21">
        <v>0</v>
      </c>
      <c r="BE317" s="164">
        <f t="shared" si="675"/>
        <v>0</v>
      </c>
      <c r="BF317" s="256">
        <f t="shared" si="676"/>
        <v>6596.5127000000002</v>
      </c>
      <c r="BG317" s="256">
        <f t="shared" si="677"/>
        <v>6596.5126999999993</v>
      </c>
      <c r="BH317" s="255" t="b">
        <f t="shared" si="740"/>
        <v>1</v>
      </c>
      <c r="BI317" s="255">
        <f t="shared" si="741"/>
        <v>0</v>
      </c>
      <c r="BJ317" s="250">
        <f t="shared" si="678"/>
        <v>35510001</v>
      </c>
      <c r="BK317" s="251">
        <v>348</v>
      </c>
      <c r="BL317" s="251">
        <v>5</v>
      </c>
      <c r="BM317" s="252">
        <f t="shared" si="679"/>
        <v>2.8611</v>
      </c>
      <c r="BN317" s="252">
        <f t="shared" si="680"/>
        <v>0</v>
      </c>
      <c r="BO317" s="252">
        <f t="shared" si="681"/>
        <v>1</v>
      </c>
      <c r="BP317" s="252">
        <f t="shared" si="682"/>
        <v>1</v>
      </c>
      <c r="BQ317" s="254">
        <f t="shared" si="683"/>
        <v>1357</v>
      </c>
      <c r="BR317">
        <f t="shared" si="684"/>
        <v>0</v>
      </c>
      <c r="BS317">
        <v>0</v>
      </c>
      <c r="BT317">
        <v>1</v>
      </c>
      <c r="BU317" t="s">
        <v>139</v>
      </c>
      <c r="BV317" t="str">
        <f t="shared" si="685"/>
        <v>0</v>
      </c>
      <c r="BW317" t="str">
        <f t="shared" si="686"/>
        <v>0</v>
      </c>
      <c r="BX317" t="str">
        <f t="shared" si="687"/>
        <v>1</v>
      </c>
      <c r="BY317" t="s">
        <v>23</v>
      </c>
      <c r="BZ317" s="253">
        <f t="shared" si="688"/>
        <v>0</v>
      </c>
      <c r="CA317" s="253">
        <f t="shared" si="689"/>
        <v>3882.5126999999998</v>
      </c>
      <c r="CB317" s="253">
        <f t="shared" si="690"/>
        <v>0</v>
      </c>
      <c r="CC317" s="253">
        <f t="shared" si="691"/>
        <v>0</v>
      </c>
      <c r="CD317" s="253">
        <f t="shared" si="692"/>
        <v>0</v>
      </c>
      <c r="CE317" s="253">
        <f t="shared" si="693"/>
        <v>0</v>
      </c>
      <c r="CF317" s="253">
        <f t="shared" si="694"/>
        <v>0</v>
      </c>
      <c r="CG317" s="253">
        <f t="shared" si="695"/>
        <v>1357</v>
      </c>
      <c r="CH317" s="253">
        <f t="shared" si="696"/>
        <v>0</v>
      </c>
      <c r="CI317" s="253">
        <f t="shared" si="697"/>
        <v>0</v>
      </c>
      <c r="CJ317" s="253">
        <f t="shared" si="742"/>
        <v>1357</v>
      </c>
      <c r="CK317" s="253">
        <f t="shared" si="743"/>
        <v>0</v>
      </c>
    </row>
    <row r="318" spans="2:90" ht="20.399999999999999" x14ac:dyDescent="0.3">
      <c r="B318" s="129">
        <v>210</v>
      </c>
      <c r="C318" s="107">
        <v>355011</v>
      </c>
      <c r="D318" s="107">
        <v>35510001</v>
      </c>
      <c r="E318" s="155" t="s">
        <v>306</v>
      </c>
      <c r="F318" s="108" t="s">
        <v>344</v>
      </c>
      <c r="G318" s="108" t="s">
        <v>345</v>
      </c>
      <c r="H318" s="109" t="s">
        <v>18</v>
      </c>
      <c r="I318" s="130"/>
      <c r="J318" s="109" t="s">
        <v>19</v>
      </c>
      <c r="K318" s="111">
        <f t="shared" si="756"/>
        <v>1</v>
      </c>
      <c r="L318" s="156" t="s">
        <v>274</v>
      </c>
      <c r="M318" s="262">
        <f t="shared" si="724"/>
        <v>2146</v>
      </c>
      <c r="N318" s="106">
        <v>2146</v>
      </c>
      <c r="O318" s="260">
        <v>0</v>
      </c>
      <c r="P318" s="110">
        <f t="shared" si="744"/>
        <v>2146</v>
      </c>
      <c r="Q318" s="112" t="s">
        <v>139</v>
      </c>
      <c r="R318" s="113">
        <f t="shared" si="752"/>
        <v>1</v>
      </c>
      <c r="S318" s="114">
        <f t="shared" si="725"/>
        <v>2146</v>
      </c>
      <c r="T318" s="113">
        <f t="shared" si="753"/>
        <v>0</v>
      </c>
      <c r="U318" s="114">
        <f t="shared" si="726"/>
        <v>0</v>
      </c>
      <c r="V318" s="113">
        <f t="shared" si="754"/>
        <v>0</v>
      </c>
      <c r="W318" s="114">
        <f t="shared" si="727"/>
        <v>0</v>
      </c>
      <c r="X318" s="113">
        <f t="shared" si="745"/>
        <v>0</v>
      </c>
      <c r="Y318" s="114">
        <f t="shared" si="728"/>
        <v>0</v>
      </c>
      <c r="Z318" s="116">
        <f t="shared" si="757"/>
        <v>2146</v>
      </c>
      <c r="AA318" s="117" t="b">
        <f t="shared" si="729"/>
        <v>1</v>
      </c>
      <c r="AB318" s="130"/>
      <c r="AC318" s="132"/>
      <c r="AD318" s="109" t="s">
        <v>22</v>
      </c>
      <c r="AE318" s="108" t="s">
        <v>23</v>
      </c>
      <c r="AF318" s="133"/>
      <c r="AG318" s="134"/>
      <c r="AH318" s="21">
        <v>1</v>
      </c>
      <c r="AI318" s="164">
        <f t="shared" si="730"/>
        <v>2146</v>
      </c>
      <c r="AJ318" s="21">
        <v>0</v>
      </c>
      <c r="AK318" s="164">
        <f t="shared" si="731"/>
        <v>0</v>
      </c>
      <c r="AL318" s="21">
        <v>0</v>
      </c>
      <c r="AM318" s="164">
        <f t="shared" si="732"/>
        <v>0</v>
      </c>
      <c r="AN318" s="21">
        <v>0</v>
      </c>
      <c r="AO318" s="164">
        <f t="shared" si="733"/>
        <v>0</v>
      </c>
      <c r="AP318" s="21">
        <v>0</v>
      </c>
      <c r="AQ318" s="164">
        <f t="shared" si="734"/>
        <v>0</v>
      </c>
      <c r="AR318" s="21">
        <v>0</v>
      </c>
      <c r="AS318" s="164">
        <f t="shared" si="735"/>
        <v>0</v>
      </c>
      <c r="AT318" s="21">
        <v>0</v>
      </c>
      <c r="AU318" s="164">
        <f t="shared" si="736"/>
        <v>0</v>
      </c>
      <c r="AV318" s="21">
        <v>0</v>
      </c>
      <c r="AW318" s="164">
        <f t="shared" si="737"/>
        <v>0</v>
      </c>
      <c r="AX318" s="21">
        <v>0</v>
      </c>
      <c r="AY318" s="164">
        <f t="shared" si="738"/>
        <v>0</v>
      </c>
      <c r="AZ318" s="21">
        <v>0</v>
      </c>
      <c r="BA318" s="164">
        <f t="shared" si="739"/>
        <v>0</v>
      </c>
      <c r="BB318" s="21">
        <v>0</v>
      </c>
      <c r="BC318" s="164">
        <f t="shared" si="674"/>
        <v>0</v>
      </c>
      <c r="BD318" s="21">
        <v>0</v>
      </c>
      <c r="BE318" s="164">
        <f t="shared" si="675"/>
        <v>0</v>
      </c>
      <c r="BF318" s="256">
        <f t="shared" si="676"/>
        <v>2146</v>
      </c>
      <c r="BG318" s="256">
        <f t="shared" si="677"/>
        <v>2146</v>
      </c>
      <c r="BH318" s="255" t="b">
        <f t="shared" si="740"/>
        <v>1</v>
      </c>
      <c r="BI318" s="255">
        <f t="shared" si="741"/>
        <v>0</v>
      </c>
      <c r="BJ318" s="250">
        <f t="shared" si="678"/>
        <v>35510001</v>
      </c>
      <c r="BK318" s="251">
        <v>348</v>
      </c>
      <c r="BL318" s="251">
        <v>5</v>
      </c>
      <c r="BM318" s="252">
        <f t="shared" si="679"/>
        <v>1</v>
      </c>
      <c r="BN318" s="252">
        <f t="shared" si="680"/>
        <v>0</v>
      </c>
      <c r="BO318" s="252">
        <f t="shared" si="681"/>
        <v>0</v>
      </c>
      <c r="BP318" s="252">
        <f t="shared" si="682"/>
        <v>0</v>
      </c>
      <c r="BQ318" s="254">
        <f t="shared" si="683"/>
        <v>2146</v>
      </c>
      <c r="BR318">
        <f t="shared" si="684"/>
        <v>0</v>
      </c>
      <c r="BS318">
        <v>0</v>
      </c>
      <c r="BT318">
        <v>1</v>
      </c>
      <c r="BU318" t="s">
        <v>139</v>
      </c>
      <c r="BV318" t="str">
        <f t="shared" si="685"/>
        <v>0</v>
      </c>
      <c r="BW318" t="str">
        <f t="shared" si="686"/>
        <v>0</v>
      </c>
      <c r="BX318" t="str">
        <f t="shared" si="687"/>
        <v>1</v>
      </c>
      <c r="BY318" t="s">
        <v>23</v>
      </c>
      <c r="BZ318" s="253">
        <f t="shared" si="688"/>
        <v>2146</v>
      </c>
      <c r="CA318" s="253">
        <f t="shared" si="689"/>
        <v>0</v>
      </c>
      <c r="CB318" s="253">
        <f t="shared" si="690"/>
        <v>0</v>
      </c>
      <c r="CC318" s="253">
        <f t="shared" si="691"/>
        <v>0</v>
      </c>
      <c r="CD318" s="253">
        <f t="shared" si="692"/>
        <v>0</v>
      </c>
      <c r="CE318" s="253">
        <f t="shared" si="693"/>
        <v>0</v>
      </c>
      <c r="CF318" s="253">
        <f t="shared" si="694"/>
        <v>0</v>
      </c>
      <c r="CG318" s="253">
        <f t="shared" si="695"/>
        <v>0</v>
      </c>
      <c r="CH318" s="253">
        <f t="shared" si="696"/>
        <v>0</v>
      </c>
      <c r="CI318" s="253">
        <f t="shared" si="697"/>
        <v>0</v>
      </c>
      <c r="CJ318" s="253">
        <f t="shared" si="742"/>
        <v>0</v>
      </c>
      <c r="CK318" s="253">
        <f t="shared" si="743"/>
        <v>0</v>
      </c>
    </row>
    <row r="319" spans="2:90" s="424" customFormat="1" ht="36" customHeight="1" x14ac:dyDescent="0.3">
      <c r="B319" s="425">
        <v>205</v>
      </c>
      <c r="C319" s="426">
        <v>355011</v>
      </c>
      <c r="D319" s="426">
        <v>35510001</v>
      </c>
      <c r="E319" s="451" t="s">
        <v>306</v>
      </c>
      <c r="F319" s="429" t="s">
        <v>344</v>
      </c>
      <c r="G319" s="429" t="s">
        <v>345</v>
      </c>
      <c r="H319" s="430" t="s">
        <v>18</v>
      </c>
      <c r="I319" s="456"/>
      <c r="J319" s="430" t="s">
        <v>19</v>
      </c>
      <c r="K319" s="432">
        <f t="shared" si="756"/>
        <v>1</v>
      </c>
      <c r="L319" s="457" t="s">
        <v>274</v>
      </c>
      <c r="M319" s="453">
        <v>0</v>
      </c>
      <c r="N319" s="433">
        <f t="shared" ref="N319" si="758">ROUND(O319,2)</f>
        <v>1914</v>
      </c>
      <c r="O319" s="458">
        <v>1914</v>
      </c>
      <c r="P319" s="431">
        <f t="shared" ref="P319" si="759">(O319*(M319/100+1))*K319</f>
        <v>1914</v>
      </c>
      <c r="Q319" s="436" t="s">
        <v>139</v>
      </c>
      <c r="R319" s="437">
        <f t="shared" si="752"/>
        <v>0</v>
      </c>
      <c r="S319" s="431">
        <f t="shared" ref="S319" si="760">R319*(O319*(M319/100+1))</f>
        <v>0</v>
      </c>
      <c r="T319" s="437">
        <f t="shared" si="753"/>
        <v>1</v>
      </c>
      <c r="U319" s="431">
        <f t="shared" ref="U319" si="761">T319*(O319*(M319/100+1))</f>
        <v>1914</v>
      </c>
      <c r="V319" s="437">
        <f t="shared" si="754"/>
        <v>0</v>
      </c>
      <c r="W319" s="431">
        <f t="shared" ref="W319" si="762">V319*(O319*(M319/100+1))</f>
        <v>0</v>
      </c>
      <c r="X319" s="437">
        <f t="shared" si="745"/>
        <v>0</v>
      </c>
      <c r="Y319" s="431">
        <f t="shared" ref="Y319" si="763">X319*(O319*(M319/100+1))</f>
        <v>0</v>
      </c>
      <c r="Z319" s="431">
        <f t="shared" si="757"/>
        <v>1914</v>
      </c>
      <c r="AA319" s="438" t="b">
        <f t="shared" si="729"/>
        <v>1</v>
      </c>
      <c r="AB319" s="456"/>
      <c r="AC319" s="459"/>
      <c r="AD319" s="430" t="s">
        <v>22</v>
      </c>
      <c r="AE319" s="429" t="s">
        <v>23</v>
      </c>
      <c r="AF319" s="460"/>
      <c r="AG319" s="461"/>
      <c r="AH319" s="442">
        <v>0</v>
      </c>
      <c r="AI319" s="443">
        <f t="shared" ref="AI319" si="764">AH319*(O319*(M319/100+1))</f>
        <v>0</v>
      </c>
      <c r="AJ319" s="442">
        <v>0</v>
      </c>
      <c r="AK319" s="443">
        <f t="shared" ref="AK319" si="765">AJ319*(O319*(M319/100+1))</f>
        <v>0</v>
      </c>
      <c r="AL319" s="442">
        <v>0</v>
      </c>
      <c r="AM319" s="443">
        <f t="shared" ref="AM319" si="766">AL319*(O319*(M319/100+1))</f>
        <v>0</v>
      </c>
      <c r="AN319" s="442">
        <v>0</v>
      </c>
      <c r="AO319" s="443">
        <f t="shared" ref="AO319" si="767">AN319*(O319*(M319/100+1))</f>
        <v>0</v>
      </c>
      <c r="AP319" s="442">
        <v>1</v>
      </c>
      <c r="AQ319" s="443">
        <f t="shared" ref="AQ319" si="768">AP319*(O319*(M319/100+1))</f>
        <v>1914</v>
      </c>
      <c r="AR319" s="442">
        <v>0</v>
      </c>
      <c r="AS319" s="443">
        <f t="shared" ref="AS319" si="769">AR319*(O319*(M319/100+1))</f>
        <v>0</v>
      </c>
      <c r="AT319" s="442">
        <v>0</v>
      </c>
      <c r="AU319" s="443">
        <f t="shared" ref="AU319" si="770">AT319*(O319*(M319/100+1))</f>
        <v>0</v>
      </c>
      <c r="AV319" s="442">
        <v>0</v>
      </c>
      <c r="AW319" s="443">
        <f t="shared" ref="AW319" si="771">AV319*(O319*(M319/100+1))</f>
        <v>0</v>
      </c>
      <c r="AX319" s="442">
        <v>0</v>
      </c>
      <c r="AY319" s="443">
        <f t="shared" ref="AY319" si="772">AX319*(O319*(M319/100+1))</f>
        <v>0</v>
      </c>
      <c r="AZ319" s="442">
        <v>0</v>
      </c>
      <c r="BA319" s="443">
        <f t="shared" ref="BA319" si="773">AZ319*(O319*(M319/100+1))</f>
        <v>0</v>
      </c>
      <c r="BB319" s="442">
        <v>0</v>
      </c>
      <c r="BC319" s="443">
        <f t="shared" ref="BC319" si="774">BB319*(O319*(M319/100+1))</f>
        <v>0</v>
      </c>
      <c r="BD319" s="442">
        <v>0</v>
      </c>
      <c r="BE319" s="443">
        <f t="shared" ref="BE319" si="775">BD319*(O319*(M319/100+1))</f>
        <v>0</v>
      </c>
      <c r="BF319" s="450">
        <f t="shared" ref="BF319" si="776">SUM(R319,T319,V319,X319)*(O319*(M319/100+1))</f>
        <v>1914</v>
      </c>
      <c r="BG319" s="450">
        <f t="shared" ref="BG319" si="777">SUM(BE319,BC319,BA319,AY319,AW319,AU319,AS319,AQ319,AO319,AM319,AK319,AI319)</f>
        <v>1914</v>
      </c>
      <c r="BH319" s="454" t="b">
        <f t="shared" si="740"/>
        <v>1</v>
      </c>
      <c r="BI319" s="450">
        <f t="shared" si="741"/>
        <v>0</v>
      </c>
      <c r="BJ319" s="446">
        <f t="shared" si="678"/>
        <v>35510001</v>
      </c>
      <c r="BK319" s="447">
        <v>348</v>
      </c>
      <c r="BL319" s="447">
        <v>5</v>
      </c>
      <c r="BM319" s="448">
        <f t="shared" si="679"/>
        <v>0</v>
      </c>
      <c r="BN319" s="448">
        <f t="shared" si="680"/>
        <v>1</v>
      </c>
      <c r="BO319" s="448">
        <f t="shared" si="681"/>
        <v>0</v>
      </c>
      <c r="BP319" s="448">
        <f t="shared" si="682"/>
        <v>0</v>
      </c>
      <c r="BQ319" s="449">
        <f t="shared" si="683"/>
        <v>1914</v>
      </c>
      <c r="BR319" s="424">
        <f t="shared" ref="BR319" si="778">M319</f>
        <v>0</v>
      </c>
      <c r="BS319" s="424">
        <v>0</v>
      </c>
      <c r="BT319" s="424">
        <v>1</v>
      </c>
      <c r="BU319" s="424" t="s">
        <v>139</v>
      </c>
      <c r="BV319" s="424" t="str">
        <f t="shared" si="685"/>
        <v>0</v>
      </c>
      <c r="BW319" s="424" t="str">
        <f t="shared" si="685"/>
        <v>0</v>
      </c>
      <c r="BX319" s="424" t="str">
        <f t="shared" si="685"/>
        <v>1</v>
      </c>
      <c r="BY319" s="424" t="s">
        <v>23</v>
      </c>
      <c r="BZ319" s="450">
        <f t="shared" si="688"/>
        <v>0</v>
      </c>
      <c r="CA319" s="450">
        <f t="shared" si="689"/>
        <v>0</v>
      </c>
      <c r="CB319" s="450">
        <f t="shared" si="690"/>
        <v>0</v>
      </c>
      <c r="CC319" s="450">
        <f t="shared" si="691"/>
        <v>0</v>
      </c>
      <c r="CD319" s="450">
        <f t="shared" si="692"/>
        <v>1914</v>
      </c>
      <c r="CE319" s="450">
        <f t="shared" si="693"/>
        <v>0</v>
      </c>
      <c r="CF319" s="450">
        <f t="shared" si="694"/>
        <v>0</v>
      </c>
      <c r="CG319" s="450">
        <f t="shared" si="695"/>
        <v>0</v>
      </c>
      <c r="CH319" s="450">
        <f t="shared" si="696"/>
        <v>0</v>
      </c>
      <c r="CI319" s="450">
        <f t="shared" si="697"/>
        <v>0</v>
      </c>
      <c r="CJ319" s="450">
        <f t="shared" si="742"/>
        <v>0</v>
      </c>
      <c r="CK319" s="450">
        <f t="shared" si="743"/>
        <v>0</v>
      </c>
    </row>
    <row r="320" spans="2:90" s="228" customFormat="1" ht="30.6" x14ac:dyDescent="0.3">
      <c r="B320" s="227">
        <v>211</v>
      </c>
      <c r="C320" s="193">
        <v>355011</v>
      </c>
      <c r="D320" s="193">
        <v>35510001</v>
      </c>
      <c r="E320" s="157" t="s">
        <v>307</v>
      </c>
      <c r="F320" s="229" t="s">
        <v>344</v>
      </c>
      <c r="G320" s="229" t="s">
        <v>345</v>
      </c>
      <c r="H320" s="230" t="s">
        <v>18</v>
      </c>
      <c r="I320" s="231"/>
      <c r="J320" s="230" t="s">
        <v>19</v>
      </c>
      <c r="K320" s="232">
        <f t="shared" si="756"/>
        <v>5.91</v>
      </c>
      <c r="L320" s="158" t="s">
        <v>274</v>
      </c>
      <c r="M320" s="312">
        <f t="shared" si="724"/>
        <v>1800</v>
      </c>
      <c r="N320" s="233">
        <v>1800</v>
      </c>
      <c r="O320" s="313">
        <v>0</v>
      </c>
      <c r="P320" s="234">
        <f t="shared" si="744"/>
        <v>10638</v>
      </c>
      <c r="Q320" s="160" t="s">
        <v>139</v>
      </c>
      <c r="R320" s="235">
        <f t="shared" si="752"/>
        <v>0</v>
      </c>
      <c r="S320" s="234">
        <f t="shared" si="725"/>
        <v>0</v>
      </c>
      <c r="T320" s="235">
        <f t="shared" si="753"/>
        <v>3.91</v>
      </c>
      <c r="U320" s="234">
        <f t="shared" si="726"/>
        <v>7038</v>
      </c>
      <c r="V320" s="235">
        <f t="shared" si="754"/>
        <v>1</v>
      </c>
      <c r="W320" s="234">
        <f t="shared" si="727"/>
        <v>1800</v>
      </c>
      <c r="X320" s="235">
        <f t="shared" si="745"/>
        <v>1</v>
      </c>
      <c r="Y320" s="234">
        <f t="shared" si="728"/>
        <v>1800</v>
      </c>
      <c r="Z320" s="234">
        <f t="shared" si="757"/>
        <v>10638</v>
      </c>
      <c r="AA320" s="236" t="b">
        <f t="shared" si="729"/>
        <v>1</v>
      </c>
      <c r="AB320" s="231"/>
      <c r="AC320" s="237"/>
      <c r="AD320" s="230" t="s">
        <v>22</v>
      </c>
      <c r="AE320" s="229" t="s">
        <v>23</v>
      </c>
      <c r="AF320" s="238"/>
      <c r="AG320" s="239"/>
      <c r="AH320" s="240">
        <v>0</v>
      </c>
      <c r="AI320" s="315">
        <f t="shared" si="730"/>
        <v>0</v>
      </c>
      <c r="AJ320" s="240">
        <v>0</v>
      </c>
      <c r="AK320" s="315">
        <f t="shared" si="731"/>
        <v>0</v>
      </c>
      <c r="AL320" s="240">
        <v>0</v>
      </c>
      <c r="AM320" s="315">
        <f t="shared" si="732"/>
        <v>0</v>
      </c>
      <c r="AN320" s="240">
        <v>2.91</v>
      </c>
      <c r="AO320" s="315">
        <f t="shared" si="733"/>
        <v>5238</v>
      </c>
      <c r="AP320" s="240">
        <v>0</v>
      </c>
      <c r="AQ320" s="315">
        <f t="shared" si="734"/>
        <v>0</v>
      </c>
      <c r="AR320" s="240">
        <v>1</v>
      </c>
      <c r="AS320" s="315">
        <f t="shared" si="735"/>
        <v>1800</v>
      </c>
      <c r="AT320" s="240">
        <v>0</v>
      </c>
      <c r="AU320" s="315">
        <f t="shared" si="736"/>
        <v>0</v>
      </c>
      <c r="AV320" s="240">
        <v>0</v>
      </c>
      <c r="AW320" s="315">
        <f t="shared" si="737"/>
        <v>0</v>
      </c>
      <c r="AX320" s="240">
        <v>1</v>
      </c>
      <c r="AY320" s="315">
        <f t="shared" si="738"/>
        <v>1800</v>
      </c>
      <c r="AZ320" s="240">
        <v>0</v>
      </c>
      <c r="BA320" s="315">
        <f t="shared" si="739"/>
        <v>0</v>
      </c>
      <c r="BB320" s="240">
        <v>0</v>
      </c>
      <c r="BC320" s="164">
        <f t="shared" si="674"/>
        <v>0</v>
      </c>
      <c r="BD320" s="21">
        <v>1</v>
      </c>
      <c r="BE320" s="164">
        <f t="shared" si="675"/>
        <v>1800</v>
      </c>
      <c r="BF320" s="256">
        <f t="shared" si="676"/>
        <v>10638</v>
      </c>
      <c r="BG320" s="256">
        <f t="shared" si="677"/>
        <v>10638</v>
      </c>
      <c r="BH320" s="255" t="b">
        <f t="shared" si="740"/>
        <v>1</v>
      </c>
      <c r="BI320" s="255">
        <f t="shared" si="741"/>
        <v>0</v>
      </c>
      <c r="BJ320" s="250">
        <f t="shared" si="678"/>
        <v>35510001</v>
      </c>
      <c r="BK320" s="251">
        <v>348</v>
      </c>
      <c r="BL320" s="251">
        <v>5</v>
      </c>
      <c r="BM320" s="252">
        <f t="shared" si="679"/>
        <v>0</v>
      </c>
      <c r="BN320" s="252">
        <f t="shared" si="680"/>
        <v>3.91</v>
      </c>
      <c r="BO320" s="252">
        <f t="shared" si="681"/>
        <v>1</v>
      </c>
      <c r="BP320" s="252">
        <f t="shared" si="682"/>
        <v>1</v>
      </c>
      <c r="BQ320" s="254">
        <f t="shared" si="683"/>
        <v>1800</v>
      </c>
      <c r="BR320">
        <f t="shared" si="684"/>
        <v>0</v>
      </c>
      <c r="BS320">
        <v>0</v>
      </c>
      <c r="BT320">
        <v>1</v>
      </c>
      <c r="BU320" t="s">
        <v>139</v>
      </c>
      <c r="BV320" t="str">
        <f t="shared" si="685"/>
        <v>0</v>
      </c>
      <c r="BW320" t="str">
        <f t="shared" si="686"/>
        <v>0</v>
      </c>
      <c r="BX320" t="str">
        <f t="shared" si="687"/>
        <v>1</v>
      </c>
      <c r="BY320" t="s">
        <v>23</v>
      </c>
      <c r="BZ320" s="253">
        <f t="shared" si="688"/>
        <v>0</v>
      </c>
      <c r="CA320" s="253">
        <f t="shared" si="689"/>
        <v>0</v>
      </c>
      <c r="CB320" s="253">
        <f t="shared" si="690"/>
        <v>0</v>
      </c>
      <c r="CC320" s="253">
        <f t="shared" si="691"/>
        <v>5238</v>
      </c>
      <c r="CD320" s="253">
        <f t="shared" si="692"/>
        <v>0</v>
      </c>
      <c r="CE320" s="253">
        <f t="shared" si="693"/>
        <v>1800</v>
      </c>
      <c r="CF320" s="253">
        <f t="shared" si="694"/>
        <v>0</v>
      </c>
      <c r="CG320" s="253">
        <f t="shared" si="695"/>
        <v>0</v>
      </c>
      <c r="CH320" s="253">
        <f t="shared" si="696"/>
        <v>1800</v>
      </c>
      <c r="CI320" s="253">
        <f t="shared" si="697"/>
        <v>0</v>
      </c>
      <c r="CJ320" s="253">
        <f t="shared" si="742"/>
        <v>0</v>
      </c>
      <c r="CK320" s="253">
        <f t="shared" si="743"/>
        <v>1800</v>
      </c>
      <c r="CL320"/>
    </row>
    <row r="321" spans="1:90" ht="36.75" customHeight="1" x14ac:dyDescent="0.3">
      <c r="B321" s="129">
        <v>212</v>
      </c>
      <c r="C321" s="107">
        <v>355011</v>
      </c>
      <c r="D321" s="107">
        <v>35510001</v>
      </c>
      <c r="E321" s="155" t="s">
        <v>308</v>
      </c>
      <c r="F321" s="108" t="s">
        <v>344</v>
      </c>
      <c r="G321" s="108" t="s">
        <v>345</v>
      </c>
      <c r="H321" s="109" t="s">
        <v>18</v>
      </c>
      <c r="I321" s="130"/>
      <c r="J321" s="109" t="s">
        <v>19</v>
      </c>
      <c r="K321" s="111">
        <f t="shared" si="756"/>
        <v>4</v>
      </c>
      <c r="L321" s="156" t="s">
        <v>274</v>
      </c>
      <c r="M321" s="262">
        <f t="shared" si="724"/>
        <v>1798</v>
      </c>
      <c r="N321" s="106">
        <v>1798</v>
      </c>
      <c r="O321" s="260">
        <v>0</v>
      </c>
      <c r="P321" s="110">
        <f t="shared" si="744"/>
        <v>7192</v>
      </c>
      <c r="Q321" s="112" t="s">
        <v>139</v>
      </c>
      <c r="R321" s="113">
        <f t="shared" si="752"/>
        <v>1</v>
      </c>
      <c r="S321" s="114">
        <f t="shared" si="725"/>
        <v>1798</v>
      </c>
      <c r="T321" s="113">
        <f t="shared" si="753"/>
        <v>1</v>
      </c>
      <c r="U321" s="114">
        <f t="shared" si="726"/>
        <v>1798</v>
      </c>
      <c r="V321" s="113">
        <f t="shared" si="754"/>
        <v>1</v>
      </c>
      <c r="W321" s="114">
        <f t="shared" si="727"/>
        <v>1798</v>
      </c>
      <c r="X321" s="113">
        <f t="shared" si="745"/>
        <v>1</v>
      </c>
      <c r="Y321" s="114">
        <f t="shared" si="728"/>
        <v>1798</v>
      </c>
      <c r="Z321" s="116">
        <f t="shared" si="757"/>
        <v>7192</v>
      </c>
      <c r="AA321" s="117" t="b">
        <f t="shared" si="729"/>
        <v>1</v>
      </c>
      <c r="AB321" s="130"/>
      <c r="AC321" s="132"/>
      <c r="AD321" s="109" t="s">
        <v>22</v>
      </c>
      <c r="AE321" s="108" t="s">
        <v>23</v>
      </c>
      <c r="AF321" s="133"/>
      <c r="AG321" s="134"/>
      <c r="AH321" s="21">
        <v>0</v>
      </c>
      <c r="AI321" s="164">
        <f t="shared" si="730"/>
        <v>0</v>
      </c>
      <c r="AJ321" s="21">
        <v>0</v>
      </c>
      <c r="AK321" s="164">
        <f t="shared" si="731"/>
        <v>0</v>
      </c>
      <c r="AL321" s="21">
        <v>1</v>
      </c>
      <c r="AM321" s="164">
        <f t="shared" si="732"/>
        <v>1798</v>
      </c>
      <c r="AN321" s="21">
        <v>0</v>
      </c>
      <c r="AO321" s="164">
        <f t="shared" si="733"/>
        <v>0</v>
      </c>
      <c r="AP321" s="21">
        <v>0</v>
      </c>
      <c r="AQ321" s="164">
        <f t="shared" si="734"/>
        <v>0</v>
      </c>
      <c r="AR321" s="21">
        <v>1</v>
      </c>
      <c r="AS321" s="164">
        <f t="shared" si="735"/>
        <v>1798</v>
      </c>
      <c r="AT321" s="21">
        <v>0</v>
      </c>
      <c r="AU321" s="164">
        <f t="shared" si="736"/>
        <v>0</v>
      </c>
      <c r="AV321" s="21">
        <v>0</v>
      </c>
      <c r="AW321" s="164">
        <f t="shared" si="737"/>
        <v>0</v>
      </c>
      <c r="AX321" s="21">
        <v>1</v>
      </c>
      <c r="AY321" s="164">
        <f t="shared" si="738"/>
        <v>1798</v>
      </c>
      <c r="AZ321" s="21">
        <v>0</v>
      </c>
      <c r="BA321" s="164">
        <f t="shared" si="739"/>
        <v>0</v>
      </c>
      <c r="BB321" s="21">
        <v>0</v>
      </c>
      <c r="BC321" s="164">
        <f t="shared" si="674"/>
        <v>0</v>
      </c>
      <c r="BD321" s="21">
        <v>1</v>
      </c>
      <c r="BE321" s="164">
        <f t="shared" si="675"/>
        <v>1798</v>
      </c>
      <c r="BF321" s="256">
        <f t="shared" si="676"/>
        <v>7192</v>
      </c>
      <c r="BG321" s="256">
        <f t="shared" si="677"/>
        <v>7192</v>
      </c>
      <c r="BH321" s="255" t="b">
        <f t="shared" si="740"/>
        <v>1</v>
      </c>
      <c r="BI321" s="255">
        <f t="shared" si="741"/>
        <v>0</v>
      </c>
      <c r="BJ321" s="250">
        <f t="shared" si="678"/>
        <v>35510001</v>
      </c>
      <c r="BK321" s="251">
        <v>348</v>
      </c>
      <c r="BL321" s="251">
        <v>5</v>
      </c>
      <c r="BM321" s="252">
        <f t="shared" si="679"/>
        <v>1</v>
      </c>
      <c r="BN321" s="252">
        <f t="shared" si="680"/>
        <v>1</v>
      </c>
      <c r="BO321" s="252">
        <f t="shared" si="681"/>
        <v>1</v>
      </c>
      <c r="BP321" s="252">
        <f t="shared" si="682"/>
        <v>1</v>
      </c>
      <c r="BQ321" s="254">
        <f t="shared" si="683"/>
        <v>1798</v>
      </c>
      <c r="BR321">
        <f t="shared" si="684"/>
        <v>0</v>
      </c>
      <c r="BS321">
        <v>0</v>
      </c>
      <c r="BT321">
        <v>1</v>
      </c>
      <c r="BU321" t="s">
        <v>139</v>
      </c>
      <c r="BV321" t="str">
        <f t="shared" si="685"/>
        <v>0</v>
      </c>
      <c r="BW321" t="str">
        <f t="shared" si="686"/>
        <v>0</v>
      </c>
      <c r="BX321" t="str">
        <f t="shared" si="687"/>
        <v>1</v>
      </c>
      <c r="BY321" t="s">
        <v>23</v>
      </c>
      <c r="BZ321" s="253">
        <f t="shared" si="688"/>
        <v>0</v>
      </c>
      <c r="CA321" s="253">
        <f t="shared" si="689"/>
        <v>0</v>
      </c>
      <c r="CB321" s="253">
        <f t="shared" si="690"/>
        <v>1798</v>
      </c>
      <c r="CC321" s="253">
        <f t="shared" si="691"/>
        <v>0</v>
      </c>
      <c r="CD321" s="253">
        <f t="shared" si="692"/>
        <v>0</v>
      </c>
      <c r="CE321" s="253">
        <f t="shared" si="693"/>
        <v>1798</v>
      </c>
      <c r="CF321" s="253">
        <f t="shared" si="694"/>
        <v>0</v>
      </c>
      <c r="CG321" s="253">
        <f t="shared" si="695"/>
        <v>0</v>
      </c>
      <c r="CH321" s="253">
        <f t="shared" si="696"/>
        <v>1798</v>
      </c>
      <c r="CI321" s="253">
        <f t="shared" si="697"/>
        <v>0</v>
      </c>
      <c r="CJ321" s="253">
        <f t="shared" si="742"/>
        <v>0</v>
      </c>
      <c r="CK321" s="253">
        <f t="shared" si="743"/>
        <v>1798</v>
      </c>
    </row>
    <row r="322" spans="1:90" ht="38.25" customHeight="1" x14ac:dyDescent="0.3">
      <c r="B322" s="227">
        <v>213</v>
      </c>
      <c r="C322" s="107">
        <v>355011</v>
      </c>
      <c r="D322" s="107">
        <v>35510001</v>
      </c>
      <c r="E322" s="155" t="s">
        <v>309</v>
      </c>
      <c r="F322" s="108" t="s">
        <v>344</v>
      </c>
      <c r="G322" s="108" t="s">
        <v>345</v>
      </c>
      <c r="H322" s="109" t="s">
        <v>18</v>
      </c>
      <c r="I322" s="130"/>
      <c r="J322" s="109" t="s">
        <v>19</v>
      </c>
      <c r="K322" s="111">
        <f t="shared" si="756"/>
        <v>3.0002</v>
      </c>
      <c r="L322" s="156" t="s">
        <v>274</v>
      </c>
      <c r="M322" s="262">
        <f t="shared" si="724"/>
        <v>1589.4</v>
      </c>
      <c r="N322" s="106">
        <v>1589.4</v>
      </c>
      <c r="O322" s="261">
        <v>0</v>
      </c>
      <c r="P322" s="110">
        <f t="shared" si="744"/>
        <v>4768.5178800000003</v>
      </c>
      <c r="Q322" s="112" t="s">
        <v>139</v>
      </c>
      <c r="R322" s="113">
        <f t="shared" si="752"/>
        <v>1.0002</v>
      </c>
      <c r="S322" s="114">
        <f t="shared" si="725"/>
        <v>1589.7178800000002</v>
      </c>
      <c r="T322" s="113">
        <f t="shared" si="753"/>
        <v>0</v>
      </c>
      <c r="U322" s="114">
        <f t="shared" si="726"/>
        <v>0</v>
      </c>
      <c r="V322" s="113">
        <f t="shared" si="754"/>
        <v>1</v>
      </c>
      <c r="W322" s="114">
        <f t="shared" si="727"/>
        <v>1589.4</v>
      </c>
      <c r="X322" s="113">
        <f t="shared" si="745"/>
        <v>1</v>
      </c>
      <c r="Y322" s="114">
        <f t="shared" si="728"/>
        <v>1589.4</v>
      </c>
      <c r="Z322" s="116">
        <f t="shared" si="757"/>
        <v>4768.5178800000003</v>
      </c>
      <c r="AA322" s="117" t="b">
        <f t="shared" si="729"/>
        <v>1</v>
      </c>
      <c r="AB322" s="130"/>
      <c r="AC322" s="132"/>
      <c r="AD322" s="109" t="s">
        <v>22</v>
      </c>
      <c r="AE322" s="108" t="s">
        <v>23</v>
      </c>
      <c r="AF322" s="133"/>
      <c r="AG322" s="134"/>
      <c r="AH322" s="21">
        <v>0</v>
      </c>
      <c r="AI322" s="164">
        <f t="shared" si="730"/>
        <v>0</v>
      </c>
      <c r="AJ322" s="21">
        <v>1.0002</v>
      </c>
      <c r="AK322" s="164">
        <f t="shared" si="731"/>
        <v>1589.7178800000002</v>
      </c>
      <c r="AL322" s="21">
        <v>0</v>
      </c>
      <c r="AM322" s="164">
        <f t="shared" si="732"/>
        <v>0</v>
      </c>
      <c r="AN322" s="21">
        <v>0</v>
      </c>
      <c r="AO322" s="164">
        <f t="shared" si="733"/>
        <v>0</v>
      </c>
      <c r="AP322" s="21">
        <v>0</v>
      </c>
      <c r="AQ322" s="164">
        <f t="shared" si="734"/>
        <v>0</v>
      </c>
      <c r="AR322" s="21">
        <v>0</v>
      </c>
      <c r="AS322" s="164">
        <f t="shared" si="735"/>
        <v>0</v>
      </c>
      <c r="AT322" s="21">
        <v>1</v>
      </c>
      <c r="AU322" s="164">
        <f t="shared" si="736"/>
        <v>1589.4</v>
      </c>
      <c r="AV322" s="21">
        <v>0</v>
      </c>
      <c r="AW322" s="164">
        <f t="shared" si="737"/>
        <v>0</v>
      </c>
      <c r="AX322" s="21">
        <v>0</v>
      </c>
      <c r="AY322" s="164">
        <f t="shared" si="738"/>
        <v>0</v>
      </c>
      <c r="AZ322" s="21">
        <v>1</v>
      </c>
      <c r="BA322" s="164">
        <f t="shared" si="739"/>
        <v>1589.4</v>
      </c>
      <c r="BB322" s="21">
        <v>0</v>
      </c>
      <c r="BC322" s="164">
        <f t="shared" si="674"/>
        <v>0</v>
      </c>
      <c r="BD322" s="21">
        <v>0</v>
      </c>
      <c r="BE322" s="164">
        <f t="shared" si="675"/>
        <v>0</v>
      </c>
      <c r="BF322" s="256">
        <f t="shared" si="676"/>
        <v>4768.5178800000003</v>
      </c>
      <c r="BG322" s="256">
        <f t="shared" si="677"/>
        <v>4768.5178800000003</v>
      </c>
      <c r="BH322" s="255" t="b">
        <f t="shared" si="740"/>
        <v>1</v>
      </c>
      <c r="BI322" s="255">
        <f t="shared" si="741"/>
        <v>0</v>
      </c>
      <c r="BJ322" s="250">
        <f t="shared" si="678"/>
        <v>35510001</v>
      </c>
      <c r="BK322" s="251">
        <v>348</v>
      </c>
      <c r="BL322" s="251">
        <v>5</v>
      </c>
      <c r="BM322" s="252">
        <f t="shared" si="679"/>
        <v>1.0002</v>
      </c>
      <c r="BN322" s="252">
        <f t="shared" si="680"/>
        <v>0</v>
      </c>
      <c r="BO322" s="252">
        <f t="shared" si="681"/>
        <v>1</v>
      </c>
      <c r="BP322" s="252">
        <f t="shared" si="682"/>
        <v>1</v>
      </c>
      <c r="BQ322" s="254">
        <f t="shared" si="683"/>
        <v>1589.4</v>
      </c>
      <c r="BR322">
        <f t="shared" si="684"/>
        <v>0</v>
      </c>
      <c r="BS322">
        <v>0</v>
      </c>
      <c r="BT322">
        <v>1</v>
      </c>
      <c r="BU322" t="s">
        <v>139</v>
      </c>
      <c r="BV322" t="str">
        <f t="shared" si="685"/>
        <v>0</v>
      </c>
      <c r="BW322" t="str">
        <f t="shared" si="686"/>
        <v>0</v>
      </c>
      <c r="BX322" t="str">
        <f t="shared" si="687"/>
        <v>1</v>
      </c>
      <c r="BY322" t="s">
        <v>23</v>
      </c>
      <c r="BZ322" s="253">
        <f t="shared" si="688"/>
        <v>0</v>
      </c>
      <c r="CA322" s="253">
        <f t="shared" si="689"/>
        <v>1589.7178800000002</v>
      </c>
      <c r="CB322" s="253">
        <f t="shared" si="690"/>
        <v>0</v>
      </c>
      <c r="CC322" s="253">
        <f t="shared" si="691"/>
        <v>0</v>
      </c>
      <c r="CD322" s="253">
        <f t="shared" si="692"/>
        <v>0</v>
      </c>
      <c r="CE322" s="253">
        <f t="shared" si="693"/>
        <v>0</v>
      </c>
      <c r="CF322" s="253">
        <f t="shared" si="694"/>
        <v>1589.4</v>
      </c>
      <c r="CG322" s="253">
        <f t="shared" si="695"/>
        <v>0</v>
      </c>
      <c r="CH322" s="253">
        <f t="shared" si="696"/>
        <v>0</v>
      </c>
      <c r="CI322" s="253">
        <f t="shared" si="697"/>
        <v>1589.4</v>
      </c>
      <c r="CJ322" s="253">
        <f t="shared" si="742"/>
        <v>0</v>
      </c>
      <c r="CK322" s="253">
        <f t="shared" si="743"/>
        <v>0</v>
      </c>
    </row>
    <row r="323" spans="1:90" ht="20.399999999999999" x14ac:dyDescent="0.3">
      <c r="B323" s="129">
        <v>214</v>
      </c>
      <c r="C323" s="107">
        <v>355011</v>
      </c>
      <c r="D323" s="107">
        <v>35510001</v>
      </c>
      <c r="E323" s="155" t="s">
        <v>310</v>
      </c>
      <c r="F323" s="108" t="s">
        <v>344</v>
      </c>
      <c r="G323" s="108" t="s">
        <v>345</v>
      </c>
      <c r="H323" s="109" t="s">
        <v>18</v>
      </c>
      <c r="I323" s="130"/>
      <c r="J323" s="109" t="s">
        <v>19</v>
      </c>
      <c r="K323" s="111">
        <f t="shared" si="756"/>
        <v>2</v>
      </c>
      <c r="L323" s="156" t="s">
        <v>274</v>
      </c>
      <c r="M323" s="262">
        <f t="shared" si="724"/>
        <v>3200</v>
      </c>
      <c r="N323" s="106">
        <v>3200</v>
      </c>
      <c r="O323" s="260">
        <v>0</v>
      </c>
      <c r="P323" s="110">
        <f t="shared" si="744"/>
        <v>6400</v>
      </c>
      <c r="Q323" s="112" t="s">
        <v>139</v>
      </c>
      <c r="R323" s="113">
        <f t="shared" si="752"/>
        <v>0</v>
      </c>
      <c r="S323" s="114">
        <f t="shared" si="725"/>
        <v>0</v>
      </c>
      <c r="T323" s="113">
        <f t="shared" si="753"/>
        <v>0</v>
      </c>
      <c r="U323" s="114">
        <f t="shared" si="726"/>
        <v>0</v>
      </c>
      <c r="V323" s="113">
        <f t="shared" si="754"/>
        <v>1</v>
      </c>
      <c r="W323" s="114">
        <f t="shared" si="727"/>
        <v>3200</v>
      </c>
      <c r="X323" s="113">
        <f t="shared" si="745"/>
        <v>1</v>
      </c>
      <c r="Y323" s="114">
        <f t="shared" si="728"/>
        <v>3200</v>
      </c>
      <c r="Z323" s="116">
        <f t="shared" si="757"/>
        <v>6400</v>
      </c>
      <c r="AA323" s="117" t="b">
        <f t="shared" si="729"/>
        <v>1</v>
      </c>
      <c r="AB323" s="130"/>
      <c r="AC323" s="132"/>
      <c r="AD323" s="109" t="s">
        <v>22</v>
      </c>
      <c r="AE323" s="108" t="s">
        <v>23</v>
      </c>
      <c r="AF323" s="133"/>
      <c r="AG323" s="134"/>
      <c r="AH323" s="21">
        <v>0</v>
      </c>
      <c r="AI323" s="164">
        <f t="shared" si="730"/>
        <v>0</v>
      </c>
      <c r="AJ323" s="21">
        <v>0</v>
      </c>
      <c r="AK323" s="164">
        <f t="shared" si="731"/>
        <v>0</v>
      </c>
      <c r="AL323" s="21">
        <v>0</v>
      </c>
      <c r="AM323" s="164">
        <f t="shared" si="732"/>
        <v>0</v>
      </c>
      <c r="AN323" s="21">
        <v>0</v>
      </c>
      <c r="AO323" s="164">
        <f t="shared" si="733"/>
        <v>0</v>
      </c>
      <c r="AP323" s="21">
        <v>0</v>
      </c>
      <c r="AQ323" s="164">
        <f t="shared" si="734"/>
        <v>0</v>
      </c>
      <c r="AR323" s="21">
        <v>0</v>
      </c>
      <c r="AS323" s="164">
        <f t="shared" si="735"/>
        <v>0</v>
      </c>
      <c r="AT323" s="21">
        <v>0</v>
      </c>
      <c r="AU323" s="164">
        <f t="shared" si="736"/>
        <v>0</v>
      </c>
      <c r="AV323" s="21">
        <v>1</v>
      </c>
      <c r="AW323" s="164">
        <f t="shared" si="737"/>
        <v>3200</v>
      </c>
      <c r="AX323" s="21">
        <v>0</v>
      </c>
      <c r="AY323" s="164">
        <f t="shared" si="738"/>
        <v>0</v>
      </c>
      <c r="AZ323" s="21">
        <v>0</v>
      </c>
      <c r="BA323" s="164">
        <f t="shared" si="739"/>
        <v>0</v>
      </c>
      <c r="BB323" s="21">
        <v>1</v>
      </c>
      <c r="BC323" s="164">
        <f t="shared" si="674"/>
        <v>3200</v>
      </c>
      <c r="BD323" s="21">
        <v>0</v>
      </c>
      <c r="BE323" s="164">
        <f t="shared" si="675"/>
        <v>0</v>
      </c>
      <c r="BF323" s="256">
        <f t="shared" si="676"/>
        <v>6400</v>
      </c>
      <c r="BG323" s="256">
        <f t="shared" si="677"/>
        <v>6400</v>
      </c>
      <c r="BH323" s="255" t="b">
        <f t="shared" si="740"/>
        <v>1</v>
      </c>
      <c r="BI323" s="255">
        <f t="shared" si="741"/>
        <v>0</v>
      </c>
      <c r="BJ323" s="250">
        <f t="shared" si="678"/>
        <v>35510001</v>
      </c>
      <c r="BK323" s="251">
        <v>348</v>
      </c>
      <c r="BL323" s="251">
        <v>5</v>
      </c>
      <c r="BM323" s="252">
        <f t="shared" si="679"/>
        <v>0</v>
      </c>
      <c r="BN323" s="252">
        <f t="shared" si="680"/>
        <v>0</v>
      </c>
      <c r="BO323" s="252">
        <f t="shared" si="681"/>
        <v>1</v>
      </c>
      <c r="BP323" s="252">
        <f t="shared" si="682"/>
        <v>1</v>
      </c>
      <c r="BQ323" s="254">
        <f t="shared" si="683"/>
        <v>3200</v>
      </c>
      <c r="BR323">
        <f t="shared" si="684"/>
        <v>0</v>
      </c>
      <c r="BS323">
        <v>0</v>
      </c>
      <c r="BT323">
        <v>1</v>
      </c>
      <c r="BU323" t="s">
        <v>139</v>
      </c>
      <c r="BV323" t="str">
        <f t="shared" si="685"/>
        <v>0</v>
      </c>
      <c r="BW323" t="str">
        <f t="shared" si="686"/>
        <v>0</v>
      </c>
      <c r="BX323" t="str">
        <f t="shared" si="687"/>
        <v>1</v>
      </c>
      <c r="BY323" t="s">
        <v>23</v>
      </c>
      <c r="BZ323" s="253">
        <f t="shared" si="688"/>
        <v>0</v>
      </c>
      <c r="CA323" s="253">
        <f t="shared" si="689"/>
        <v>0</v>
      </c>
      <c r="CB323" s="253">
        <f t="shared" si="690"/>
        <v>0</v>
      </c>
      <c r="CC323" s="253">
        <f t="shared" si="691"/>
        <v>0</v>
      </c>
      <c r="CD323" s="253">
        <f t="shared" si="692"/>
        <v>0</v>
      </c>
      <c r="CE323" s="253">
        <f t="shared" si="693"/>
        <v>0</v>
      </c>
      <c r="CF323" s="253">
        <f t="shared" si="694"/>
        <v>0</v>
      </c>
      <c r="CG323" s="253">
        <f t="shared" si="695"/>
        <v>3200</v>
      </c>
      <c r="CH323" s="253">
        <f t="shared" si="696"/>
        <v>0</v>
      </c>
      <c r="CI323" s="253">
        <f t="shared" si="697"/>
        <v>0</v>
      </c>
      <c r="CJ323" s="253">
        <f t="shared" si="742"/>
        <v>3200</v>
      </c>
      <c r="CK323" s="253">
        <f t="shared" si="743"/>
        <v>0</v>
      </c>
    </row>
    <row r="324" spans="1:90" ht="20.399999999999999" x14ac:dyDescent="0.3">
      <c r="B324" s="129">
        <v>215</v>
      </c>
      <c r="C324" s="107">
        <v>355011</v>
      </c>
      <c r="D324" s="107">
        <v>35510001</v>
      </c>
      <c r="E324" s="155" t="s">
        <v>311</v>
      </c>
      <c r="F324" s="108" t="s">
        <v>344</v>
      </c>
      <c r="G324" s="108" t="s">
        <v>345</v>
      </c>
      <c r="H324" s="109" t="s">
        <v>18</v>
      </c>
      <c r="I324" s="130"/>
      <c r="J324" s="109" t="s">
        <v>19</v>
      </c>
      <c r="K324" s="111">
        <f t="shared" si="756"/>
        <v>0</v>
      </c>
      <c r="L324" s="156" t="s">
        <v>274</v>
      </c>
      <c r="M324" s="262">
        <f t="shared" si="724"/>
        <v>4000</v>
      </c>
      <c r="N324" s="106">
        <v>4000</v>
      </c>
      <c r="O324" s="261">
        <v>0</v>
      </c>
      <c r="P324" s="110">
        <f t="shared" si="744"/>
        <v>0</v>
      </c>
      <c r="Q324" s="112" t="s">
        <v>139</v>
      </c>
      <c r="R324" s="113">
        <f t="shared" si="752"/>
        <v>0</v>
      </c>
      <c r="S324" s="114">
        <f t="shared" si="725"/>
        <v>0</v>
      </c>
      <c r="T324" s="113">
        <f t="shared" si="753"/>
        <v>0</v>
      </c>
      <c r="U324" s="114">
        <f t="shared" si="726"/>
        <v>0</v>
      </c>
      <c r="V324" s="113">
        <f t="shared" si="754"/>
        <v>0</v>
      </c>
      <c r="W324" s="114">
        <f t="shared" si="727"/>
        <v>0</v>
      </c>
      <c r="X324" s="113">
        <f t="shared" si="745"/>
        <v>0</v>
      </c>
      <c r="Y324" s="114">
        <f t="shared" si="728"/>
        <v>0</v>
      </c>
      <c r="Z324" s="116">
        <f t="shared" si="757"/>
        <v>0</v>
      </c>
      <c r="AA324" s="117" t="b">
        <f t="shared" si="729"/>
        <v>1</v>
      </c>
      <c r="AB324" s="130"/>
      <c r="AC324" s="132"/>
      <c r="AD324" s="109" t="s">
        <v>22</v>
      </c>
      <c r="AE324" s="108" t="s">
        <v>23</v>
      </c>
      <c r="AF324" s="133"/>
      <c r="AG324" s="134"/>
      <c r="AH324" s="21">
        <v>0</v>
      </c>
      <c r="AI324" s="164">
        <f t="shared" si="730"/>
        <v>0</v>
      </c>
      <c r="AJ324" s="21">
        <v>0</v>
      </c>
      <c r="AK324" s="164">
        <f t="shared" si="731"/>
        <v>0</v>
      </c>
      <c r="AL324" s="21">
        <v>0</v>
      </c>
      <c r="AM324" s="164">
        <f t="shared" si="732"/>
        <v>0</v>
      </c>
      <c r="AN324" s="21">
        <v>0</v>
      </c>
      <c r="AO324" s="164">
        <f t="shared" si="733"/>
        <v>0</v>
      </c>
      <c r="AP324" s="21">
        <v>0</v>
      </c>
      <c r="AQ324" s="164">
        <f t="shared" si="734"/>
        <v>0</v>
      </c>
      <c r="AR324" s="21">
        <v>0</v>
      </c>
      <c r="AS324" s="164">
        <f t="shared" si="735"/>
        <v>0</v>
      </c>
      <c r="AT324" s="21">
        <v>0</v>
      </c>
      <c r="AU324" s="164">
        <f t="shared" si="736"/>
        <v>0</v>
      </c>
      <c r="AV324" s="21">
        <v>0</v>
      </c>
      <c r="AW324" s="164">
        <f t="shared" si="737"/>
        <v>0</v>
      </c>
      <c r="AX324" s="21">
        <v>0</v>
      </c>
      <c r="AY324" s="164">
        <f t="shared" si="738"/>
        <v>0</v>
      </c>
      <c r="AZ324" s="21">
        <v>0</v>
      </c>
      <c r="BA324" s="164">
        <f t="shared" si="739"/>
        <v>0</v>
      </c>
      <c r="BB324" s="21">
        <v>0</v>
      </c>
      <c r="BC324" s="164">
        <f t="shared" si="674"/>
        <v>0</v>
      </c>
      <c r="BD324" s="21">
        <v>0</v>
      </c>
      <c r="BE324" s="164">
        <f t="shared" si="675"/>
        <v>0</v>
      </c>
      <c r="BF324" s="256">
        <f t="shared" si="676"/>
        <v>0</v>
      </c>
      <c r="BG324" s="256">
        <f t="shared" si="677"/>
        <v>0</v>
      </c>
      <c r="BH324" s="255" t="b">
        <f t="shared" si="740"/>
        <v>1</v>
      </c>
      <c r="BI324" s="255">
        <f t="shared" si="741"/>
        <v>0</v>
      </c>
      <c r="BJ324" s="250">
        <f t="shared" si="678"/>
        <v>35510001</v>
      </c>
      <c r="BK324" s="251">
        <v>348</v>
      </c>
      <c r="BL324" s="251">
        <v>5</v>
      </c>
      <c r="BM324" s="252">
        <f t="shared" si="679"/>
        <v>0</v>
      </c>
      <c r="BN324" s="252">
        <f t="shared" si="680"/>
        <v>0</v>
      </c>
      <c r="BO324" s="252">
        <f t="shared" si="681"/>
        <v>0</v>
      </c>
      <c r="BP324" s="252">
        <f t="shared" si="682"/>
        <v>0</v>
      </c>
      <c r="BQ324" s="254">
        <f t="shared" si="683"/>
        <v>4000</v>
      </c>
      <c r="BR324">
        <f t="shared" si="684"/>
        <v>0</v>
      </c>
      <c r="BS324">
        <v>0</v>
      </c>
      <c r="BT324">
        <v>1</v>
      </c>
      <c r="BU324" t="s">
        <v>139</v>
      </c>
      <c r="BV324" t="str">
        <f t="shared" si="685"/>
        <v>0</v>
      </c>
      <c r="BW324" t="str">
        <f t="shared" si="686"/>
        <v>0</v>
      </c>
      <c r="BX324" t="str">
        <f t="shared" si="687"/>
        <v>1</v>
      </c>
      <c r="BY324" t="s">
        <v>23</v>
      </c>
      <c r="BZ324" s="253">
        <f t="shared" si="688"/>
        <v>0</v>
      </c>
      <c r="CA324" s="253">
        <f t="shared" si="689"/>
        <v>0</v>
      </c>
      <c r="CB324" s="253">
        <f t="shared" si="690"/>
        <v>0</v>
      </c>
      <c r="CC324" s="253">
        <f t="shared" si="691"/>
        <v>0</v>
      </c>
      <c r="CD324" s="253">
        <f t="shared" si="692"/>
        <v>0</v>
      </c>
      <c r="CE324" s="253">
        <f t="shared" si="693"/>
        <v>0</v>
      </c>
      <c r="CF324" s="253">
        <f t="shared" si="694"/>
        <v>0</v>
      </c>
      <c r="CG324" s="253">
        <f t="shared" si="695"/>
        <v>0</v>
      </c>
      <c r="CH324" s="253">
        <f t="shared" si="696"/>
        <v>0</v>
      </c>
      <c r="CI324" s="253">
        <f t="shared" si="697"/>
        <v>0</v>
      </c>
      <c r="CJ324" s="253">
        <f t="shared" si="742"/>
        <v>0</v>
      </c>
      <c r="CK324" s="253">
        <f t="shared" si="743"/>
        <v>0</v>
      </c>
    </row>
    <row r="325" spans="1:90" ht="40.950000000000003" customHeight="1" x14ac:dyDescent="0.3">
      <c r="B325" s="129">
        <v>216</v>
      </c>
      <c r="C325" s="107">
        <v>355011</v>
      </c>
      <c r="D325" s="107">
        <v>35510001</v>
      </c>
      <c r="E325" s="155" t="s">
        <v>312</v>
      </c>
      <c r="F325" s="108" t="s">
        <v>344</v>
      </c>
      <c r="G325" s="108" t="s">
        <v>345</v>
      </c>
      <c r="H325" s="109" t="s">
        <v>18</v>
      </c>
      <c r="I325" s="130"/>
      <c r="J325" s="109" t="s">
        <v>19</v>
      </c>
      <c r="K325" s="111">
        <f t="shared" si="756"/>
        <v>0</v>
      </c>
      <c r="L325" s="156" t="s">
        <v>274</v>
      </c>
      <c r="M325" s="262">
        <f t="shared" si="724"/>
        <v>4200</v>
      </c>
      <c r="N325" s="106">
        <v>4200</v>
      </c>
      <c r="O325" s="260">
        <v>0</v>
      </c>
      <c r="P325" s="110">
        <f t="shared" si="744"/>
        <v>0</v>
      </c>
      <c r="Q325" s="112" t="s">
        <v>139</v>
      </c>
      <c r="R325" s="113">
        <f t="shared" si="752"/>
        <v>0</v>
      </c>
      <c r="S325" s="114">
        <f t="shared" si="725"/>
        <v>0</v>
      </c>
      <c r="T325" s="113">
        <f t="shared" si="753"/>
        <v>0</v>
      </c>
      <c r="U325" s="114">
        <f t="shared" si="726"/>
        <v>0</v>
      </c>
      <c r="V325" s="113">
        <f t="shared" si="754"/>
        <v>0</v>
      </c>
      <c r="W325" s="114">
        <f t="shared" si="727"/>
        <v>0</v>
      </c>
      <c r="X325" s="113">
        <f t="shared" si="745"/>
        <v>0</v>
      </c>
      <c r="Y325" s="114">
        <f t="shared" si="728"/>
        <v>0</v>
      </c>
      <c r="Z325" s="116">
        <f t="shared" si="757"/>
        <v>0</v>
      </c>
      <c r="AA325" s="117" t="b">
        <f t="shared" si="729"/>
        <v>1</v>
      </c>
      <c r="AB325" s="130"/>
      <c r="AC325" s="132"/>
      <c r="AD325" s="109" t="s">
        <v>22</v>
      </c>
      <c r="AE325" s="108" t="s">
        <v>23</v>
      </c>
      <c r="AF325" s="133"/>
      <c r="AG325" s="134"/>
      <c r="AH325" s="21">
        <v>0</v>
      </c>
      <c r="AI325" s="164">
        <f t="shared" si="730"/>
        <v>0</v>
      </c>
      <c r="AJ325" s="21">
        <v>0</v>
      </c>
      <c r="AK325" s="164">
        <f t="shared" si="731"/>
        <v>0</v>
      </c>
      <c r="AL325" s="21">
        <v>0</v>
      </c>
      <c r="AM325" s="164">
        <f t="shared" si="732"/>
        <v>0</v>
      </c>
      <c r="AN325" s="21">
        <v>0</v>
      </c>
      <c r="AO325" s="164">
        <f t="shared" si="733"/>
        <v>0</v>
      </c>
      <c r="AP325" s="21">
        <v>0</v>
      </c>
      <c r="AQ325" s="164">
        <f t="shared" si="734"/>
        <v>0</v>
      </c>
      <c r="AR325" s="21">
        <v>0</v>
      </c>
      <c r="AS325" s="164">
        <f t="shared" si="735"/>
        <v>0</v>
      </c>
      <c r="AT325" s="21">
        <v>0</v>
      </c>
      <c r="AU325" s="164">
        <f t="shared" si="736"/>
        <v>0</v>
      </c>
      <c r="AV325" s="21">
        <v>0</v>
      </c>
      <c r="AW325" s="164">
        <f t="shared" si="737"/>
        <v>0</v>
      </c>
      <c r="AX325" s="21">
        <v>0</v>
      </c>
      <c r="AY325" s="164">
        <f t="shared" si="738"/>
        <v>0</v>
      </c>
      <c r="AZ325" s="21">
        <v>0</v>
      </c>
      <c r="BA325" s="164">
        <f t="shared" si="739"/>
        <v>0</v>
      </c>
      <c r="BB325" s="21">
        <v>0</v>
      </c>
      <c r="BC325" s="164">
        <f t="shared" si="674"/>
        <v>0</v>
      </c>
      <c r="BD325" s="21">
        <v>0</v>
      </c>
      <c r="BE325" s="164">
        <f t="shared" si="675"/>
        <v>0</v>
      </c>
      <c r="BF325" s="256">
        <f t="shared" si="676"/>
        <v>0</v>
      </c>
      <c r="BG325" s="256">
        <f t="shared" si="677"/>
        <v>0</v>
      </c>
      <c r="BH325" s="255" t="b">
        <f t="shared" si="740"/>
        <v>1</v>
      </c>
      <c r="BI325" s="255">
        <f t="shared" si="741"/>
        <v>0</v>
      </c>
      <c r="BJ325" s="250">
        <f t="shared" si="678"/>
        <v>35510001</v>
      </c>
      <c r="BK325" s="251">
        <v>348</v>
      </c>
      <c r="BL325" s="251">
        <v>5</v>
      </c>
      <c r="BM325" s="252">
        <f t="shared" si="679"/>
        <v>0</v>
      </c>
      <c r="BN325" s="252">
        <f t="shared" si="680"/>
        <v>0</v>
      </c>
      <c r="BO325" s="252">
        <f t="shared" si="681"/>
        <v>0</v>
      </c>
      <c r="BP325" s="252">
        <f t="shared" si="682"/>
        <v>0</v>
      </c>
      <c r="BQ325" s="254">
        <f t="shared" si="683"/>
        <v>4200</v>
      </c>
      <c r="BR325">
        <f t="shared" si="684"/>
        <v>0</v>
      </c>
      <c r="BS325">
        <v>0</v>
      </c>
      <c r="BT325">
        <v>1</v>
      </c>
      <c r="BU325" t="s">
        <v>139</v>
      </c>
      <c r="BV325" t="str">
        <f t="shared" si="685"/>
        <v>0</v>
      </c>
      <c r="BW325" t="str">
        <f t="shared" si="686"/>
        <v>0</v>
      </c>
      <c r="BX325" t="str">
        <f t="shared" si="687"/>
        <v>1</v>
      </c>
      <c r="BY325" t="s">
        <v>23</v>
      </c>
      <c r="BZ325" s="253">
        <f t="shared" si="688"/>
        <v>0</v>
      </c>
      <c r="CA325" s="253">
        <f t="shared" si="689"/>
        <v>0</v>
      </c>
      <c r="CB325" s="253">
        <f t="shared" si="690"/>
        <v>0</v>
      </c>
      <c r="CC325" s="253">
        <f t="shared" si="691"/>
        <v>0</v>
      </c>
      <c r="CD325" s="253">
        <f t="shared" si="692"/>
        <v>0</v>
      </c>
      <c r="CE325" s="253">
        <f t="shared" si="693"/>
        <v>0</v>
      </c>
      <c r="CF325" s="253">
        <f t="shared" si="694"/>
        <v>0</v>
      </c>
      <c r="CG325" s="253">
        <f t="shared" si="695"/>
        <v>0</v>
      </c>
      <c r="CH325" s="253">
        <f t="shared" si="696"/>
        <v>0</v>
      </c>
      <c r="CI325" s="253">
        <f t="shared" si="697"/>
        <v>0</v>
      </c>
      <c r="CJ325" s="253">
        <f t="shared" si="742"/>
        <v>0</v>
      </c>
      <c r="CK325" s="253">
        <f t="shared" si="743"/>
        <v>0</v>
      </c>
    </row>
    <row r="326" spans="1:90" ht="30.6" x14ac:dyDescent="0.3">
      <c r="B326" s="129">
        <v>217</v>
      </c>
      <c r="C326" s="107">
        <v>355011</v>
      </c>
      <c r="D326" s="107">
        <v>35510001</v>
      </c>
      <c r="E326" s="155" t="s">
        <v>313</v>
      </c>
      <c r="F326" s="108" t="s">
        <v>344</v>
      </c>
      <c r="G326" s="108" t="s">
        <v>345</v>
      </c>
      <c r="H326" s="109" t="s">
        <v>18</v>
      </c>
      <c r="I326" s="130"/>
      <c r="J326" s="109" t="s">
        <v>19</v>
      </c>
      <c r="K326" s="111">
        <f t="shared" si="756"/>
        <v>5.98</v>
      </c>
      <c r="L326" s="156" t="s">
        <v>274</v>
      </c>
      <c r="M326" s="262">
        <f t="shared" si="724"/>
        <v>5600</v>
      </c>
      <c r="N326" s="106">
        <v>5600</v>
      </c>
      <c r="O326" s="261">
        <v>0</v>
      </c>
      <c r="P326" s="110">
        <f t="shared" si="744"/>
        <v>33488</v>
      </c>
      <c r="Q326" s="112" t="s">
        <v>139</v>
      </c>
      <c r="R326" s="113">
        <f t="shared" si="752"/>
        <v>1</v>
      </c>
      <c r="S326" s="114">
        <f t="shared" si="725"/>
        <v>5600</v>
      </c>
      <c r="T326" s="113">
        <f t="shared" si="753"/>
        <v>2.98</v>
      </c>
      <c r="U326" s="114">
        <f t="shared" si="726"/>
        <v>16688</v>
      </c>
      <c r="V326" s="113">
        <f t="shared" si="754"/>
        <v>1</v>
      </c>
      <c r="W326" s="114">
        <f t="shared" si="727"/>
        <v>5600</v>
      </c>
      <c r="X326" s="113">
        <f t="shared" si="745"/>
        <v>1</v>
      </c>
      <c r="Y326" s="114">
        <f t="shared" si="728"/>
        <v>5600</v>
      </c>
      <c r="Z326" s="116">
        <f t="shared" si="757"/>
        <v>33488</v>
      </c>
      <c r="AA326" s="117" t="b">
        <f t="shared" si="729"/>
        <v>1</v>
      </c>
      <c r="AB326" s="130"/>
      <c r="AC326" s="132"/>
      <c r="AD326" s="109" t="s">
        <v>22</v>
      </c>
      <c r="AE326" s="108" t="s">
        <v>23</v>
      </c>
      <c r="AF326" s="133"/>
      <c r="AG326" s="134"/>
      <c r="AH326" s="21">
        <v>0</v>
      </c>
      <c r="AI326" s="164">
        <f t="shared" si="730"/>
        <v>0</v>
      </c>
      <c r="AJ326" s="21">
        <v>0</v>
      </c>
      <c r="AK326" s="164">
        <f t="shared" si="731"/>
        <v>0</v>
      </c>
      <c r="AL326" s="21">
        <v>1</v>
      </c>
      <c r="AM326" s="164">
        <f t="shared" si="732"/>
        <v>5600</v>
      </c>
      <c r="AN326" s="21">
        <v>1.98</v>
      </c>
      <c r="AO326" s="164">
        <f t="shared" si="733"/>
        <v>11088</v>
      </c>
      <c r="AP326" s="21">
        <v>0</v>
      </c>
      <c r="AQ326" s="164">
        <f t="shared" si="734"/>
        <v>0</v>
      </c>
      <c r="AR326" s="21">
        <v>1</v>
      </c>
      <c r="AS326" s="164">
        <f t="shared" si="735"/>
        <v>5600</v>
      </c>
      <c r="AT326" s="21">
        <v>0</v>
      </c>
      <c r="AU326" s="164">
        <f t="shared" si="736"/>
        <v>0</v>
      </c>
      <c r="AV326" s="21">
        <v>0</v>
      </c>
      <c r="AW326" s="164">
        <f t="shared" si="737"/>
        <v>0</v>
      </c>
      <c r="AX326" s="21">
        <v>1</v>
      </c>
      <c r="AY326" s="164">
        <f t="shared" si="738"/>
        <v>5600</v>
      </c>
      <c r="AZ326" s="21">
        <v>0</v>
      </c>
      <c r="BA326" s="164">
        <f t="shared" si="739"/>
        <v>0</v>
      </c>
      <c r="BB326" s="21">
        <v>0</v>
      </c>
      <c r="BC326" s="164">
        <f t="shared" si="674"/>
        <v>0</v>
      </c>
      <c r="BD326" s="21">
        <v>1</v>
      </c>
      <c r="BE326" s="164">
        <f t="shared" si="675"/>
        <v>5600</v>
      </c>
      <c r="BF326" s="256">
        <f t="shared" si="676"/>
        <v>33488</v>
      </c>
      <c r="BG326" s="256">
        <f t="shared" si="677"/>
        <v>33488</v>
      </c>
      <c r="BH326" s="255" t="b">
        <f t="shared" si="740"/>
        <v>1</v>
      </c>
      <c r="BI326" s="255">
        <f t="shared" si="741"/>
        <v>0</v>
      </c>
      <c r="BJ326" s="250">
        <f t="shared" si="678"/>
        <v>35510001</v>
      </c>
      <c r="BK326" s="251">
        <v>348</v>
      </c>
      <c r="BL326" s="251">
        <v>5</v>
      </c>
      <c r="BM326" s="252">
        <f t="shared" si="679"/>
        <v>1</v>
      </c>
      <c r="BN326" s="252">
        <f t="shared" si="680"/>
        <v>2.98</v>
      </c>
      <c r="BO326" s="252">
        <f t="shared" si="681"/>
        <v>1</v>
      </c>
      <c r="BP326" s="252">
        <f t="shared" si="682"/>
        <v>1</v>
      </c>
      <c r="BQ326" s="254">
        <f t="shared" si="683"/>
        <v>5600</v>
      </c>
      <c r="BR326">
        <f t="shared" si="684"/>
        <v>0</v>
      </c>
      <c r="BS326">
        <v>0</v>
      </c>
      <c r="BT326">
        <v>1</v>
      </c>
      <c r="BU326" t="s">
        <v>139</v>
      </c>
      <c r="BV326" t="str">
        <f t="shared" si="685"/>
        <v>0</v>
      </c>
      <c r="BW326" t="str">
        <f t="shared" si="686"/>
        <v>0</v>
      </c>
      <c r="BX326" t="str">
        <f t="shared" si="687"/>
        <v>1</v>
      </c>
      <c r="BY326" t="s">
        <v>23</v>
      </c>
      <c r="BZ326" s="253">
        <f t="shared" si="688"/>
        <v>0</v>
      </c>
      <c r="CA326" s="253">
        <f t="shared" si="689"/>
        <v>0</v>
      </c>
      <c r="CB326" s="253">
        <f t="shared" si="690"/>
        <v>5600</v>
      </c>
      <c r="CC326" s="253">
        <f t="shared" si="691"/>
        <v>11088</v>
      </c>
      <c r="CD326" s="253">
        <f t="shared" si="692"/>
        <v>0</v>
      </c>
      <c r="CE326" s="253">
        <f t="shared" si="693"/>
        <v>5600</v>
      </c>
      <c r="CF326" s="253">
        <f t="shared" si="694"/>
        <v>0</v>
      </c>
      <c r="CG326" s="253">
        <f t="shared" si="695"/>
        <v>0</v>
      </c>
      <c r="CH326" s="253">
        <f t="shared" si="696"/>
        <v>5600</v>
      </c>
      <c r="CI326" s="253">
        <f t="shared" si="697"/>
        <v>0</v>
      </c>
      <c r="CJ326" s="253">
        <f t="shared" si="742"/>
        <v>0</v>
      </c>
      <c r="CK326" s="253">
        <f t="shared" si="743"/>
        <v>5600</v>
      </c>
    </row>
    <row r="327" spans="1:90" ht="30.6" x14ac:dyDescent="0.3">
      <c r="B327" s="227">
        <v>218</v>
      </c>
      <c r="C327" s="107">
        <v>355011</v>
      </c>
      <c r="D327" s="107">
        <v>35510001</v>
      </c>
      <c r="E327" s="155" t="s">
        <v>314</v>
      </c>
      <c r="F327" s="108" t="s">
        <v>344</v>
      </c>
      <c r="G327" s="108" t="s">
        <v>345</v>
      </c>
      <c r="H327" s="109" t="s">
        <v>18</v>
      </c>
      <c r="I327" s="130"/>
      <c r="J327" s="109" t="s">
        <v>19</v>
      </c>
      <c r="K327" s="111">
        <v>4</v>
      </c>
      <c r="L327" s="156" t="s">
        <v>274</v>
      </c>
      <c r="M327" s="262">
        <f t="shared" si="724"/>
        <v>2623.05</v>
      </c>
      <c r="N327" s="106">
        <v>2623.05</v>
      </c>
      <c r="O327" s="260">
        <v>0</v>
      </c>
      <c r="P327" s="110">
        <f t="shared" si="744"/>
        <v>10492.2</v>
      </c>
      <c r="Q327" s="112" t="s">
        <v>139</v>
      </c>
      <c r="R327" s="113">
        <v>4</v>
      </c>
      <c r="S327" s="114">
        <f t="shared" si="725"/>
        <v>10492.2</v>
      </c>
      <c r="T327" s="113">
        <v>0</v>
      </c>
      <c r="U327" s="114">
        <f t="shared" si="726"/>
        <v>0</v>
      </c>
      <c r="V327" s="113">
        <v>0</v>
      </c>
      <c r="W327" s="114">
        <f t="shared" si="727"/>
        <v>0</v>
      </c>
      <c r="X327" s="113">
        <v>0</v>
      </c>
      <c r="Y327" s="114">
        <f t="shared" si="728"/>
        <v>0</v>
      </c>
      <c r="Z327" s="116">
        <f t="shared" si="757"/>
        <v>10492.2</v>
      </c>
      <c r="AA327" s="117" t="b">
        <f t="shared" si="729"/>
        <v>1</v>
      </c>
      <c r="AB327" s="130"/>
      <c r="AC327" s="132"/>
      <c r="AD327" s="109" t="s">
        <v>22</v>
      </c>
      <c r="AE327" s="108" t="s">
        <v>23</v>
      </c>
      <c r="AF327" s="133"/>
      <c r="AG327" s="134"/>
      <c r="AH327" s="21">
        <v>0</v>
      </c>
      <c r="AI327" s="164">
        <f t="shared" si="730"/>
        <v>0</v>
      </c>
      <c r="AJ327" s="21">
        <v>0</v>
      </c>
      <c r="AK327" s="164">
        <f t="shared" si="731"/>
        <v>0</v>
      </c>
      <c r="AL327" s="21">
        <v>4</v>
      </c>
      <c r="AM327" s="164">
        <f t="shared" si="732"/>
        <v>10492.2</v>
      </c>
      <c r="AN327" s="21">
        <v>0</v>
      </c>
      <c r="AO327" s="164">
        <f t="shared" si="733"/>
        <v>0</v>
      </c>
      <c r="AP327" s="21">
        <v>0</v>
      </c>
      <c r="AQ327" s="164">
        <f t="shared" si="734"/>
        <v>0</v>
      </c>
      <c r="AR327" s="21">
        <v>0</v>
      </c>
      <c r="AS327" s="164">
        <f t="shared" si="735"/>
        <v>0</v>
      </c>
      <c r="AT327" s="21">
        <v>0</v>
      </c>
      <c r="AU327" s="164">
        <f t="shared" si="736"/>
        <v>0</v>
      </c>
      <c r="AV327" s="21">
        <v>0</v>
      </c>
      <c r="AW327" s="164">
        <f t="shared" si="737"/>
        <v>0</v>
      </c>
      <c r="AX327" s="21">
        <v>0</v>
      </c>
      <c r="AY327" s="164">
        <f t="shared" si="738"/>
        <v>0</v>
      </c>
      <c r="AZ327" s="21">
        <v>0</v>
      </c>
      <c r="BA327" s="164">
        <f t="shared" si="739"/>
        <v>0</v>
      </c>
      <c r="BB327" s="21">
        <v>0</v>
      </c>
      <c r="BC327" s="164">
        <f t="shared" si="674"/>
        <v>0</v>
      </c>
      <c r="BD327" s="21">
        <v>0</v>
      </c>
      <c r="BE327" s="164">
        <f t="shared" si="675"/>
        <v>0</v>
      </c>
      <c r="BF327" s="256">
        <f t="shared" si="676"/>
        <v>10492.2</v>
      </c>
      <c r="BG327" s="256">
        <f t="shared" si="677"/>
        <v>10492.2</v>
      </c>
      <c r="BH327" s="255" t="b">
        <f t="shared" si="740"/>
        <v>1</v>
      </c>
      <c r="BI327" s="255">
        <f t="shared" si="741"/>
        <v>0</v>
      </c>
      <c r="BJ327" s="250">
        <f t="shared" si="678"/>
        <v>35510001</v>
      </c>
      <c r="BK327" s="251">
        <v>348</v>
      </c>
      <c r="BL327" s="251">
        <v>5</v>
      </c>
      <c r="BM327" s="252">
        <f t="shared" si="679"/>
        <v>4</v>
      </c>
      <c r="BN327" s="252">
        <f t="shared" si="680"/>
        <v>0</v>
      </c>
      <c r="BO327" s="252">
        <f t="shared" si="681"/>
        <v>0</v>
      </c>
      <c r="BP327" s="252">
        <f t="shared" si="682"/>
        <v>0</v>
      </c>
      <c r="BQ327" s="254">
        <f t="shared" si="683"/>
        <v>2623.05</v>
      </c>
      <c r="BR327">
        <f t="shared" si="684"/>
        <v>0</v>
      </c>
      <c r="BS327">
        <v>0</v>
      </c>
      <c r="BT327">
        <v>1</v>
      </c>
      <c r="BU327" t="s">
        <v>139</v>
      </c>
      <c r="BV327" t="str">
        <f t="shared" si="685"/>
        <v>0</v>
      </c>
      <c r="BW327" t="str">
        <f t="shared" si="686"/>
        <v>0</v>
      </c>
      <c r="BX327" t="str">
        <f t="shared" si="687"/>
        <v>1</v>
      </c>
      <c r="BY327" t="s">
        <v>23</v>
      </c>
      <c r="BZ327" s="253">
        <f t="shared" si="688"/>
        <v>0</v>
      </c>
      <c r="CA327" s="253">
        <f t="shared" si="689"/>
        <v>0</v>
      </c>
      <c r="CB327" s="253">
        <f t="shared" si="690"/>
        <v>10492.2</v>
      </c>
      <c r="CC327" s="253">
        <f t="shared" si="691"/>
        <v>0</v>
      </c>
      <c r="CD327" s="253">
        <f t="shared" si="692"/>
        <v>0</v>
      </c>
      <c r="CE327" s="253">
        <f t="shared" si="693"/>
        <v>0</v>
      </c>
      <c r="CF327" s="253">
        <f t="shared" si="694"/>
        <v>0</v>
      </c>
      <c r="CG327" s="253">
        <f t="shared" si="695"/>
        <v>0</v>
      </c>
      <c r="CH327" s="253">
        <f t="shared" si="696"/>
        <v>0</v>
      </c>
      <c r="CI327" s="253">
        <f t="shared" si="697"/>
        <v>0</v>
      </c>
      <c r="CJ327" s="253">
        <f t="shared" si="742"/>
        <v>0</v>
      </c>
      <c r="CK327" s="253">
        <f t="shared" si="743"/>
        <v>0</v>
      </c>
    </row>
    <row r="328" spans="1:90" ht="31.95" customHeight="1" x14ac:dyDescent="0.3">
      <c r="A328" s="228"/>
      <c r="B328" s="129">
        <v>219</v>
      </c>
      <c r="C328" s="193">
        <v>355011</v>
      </c>
      <c r="D328" s="193">
        <v>35510001</v>
      </c>
      <c r="E328" s="157" t="s">
        <v>402</v>
      </c>
      <c r="F328" s="229" t="s">
        <v>344</v>
      </c>
      <c r="G328" s="229" t="s">
        <v>345</v>
      </c>
      <c r="H328" s="230" t="s">
        <v>18</v>
      </c>
      <c r="I328" s="231"/>
      <c r="J328" s="230" t="s">
        <v>19</v>
      </c>
      <c r="K328" s="232">
        <f t="shared" ref="K328" si="779">R328+T328+V328+X328</f>
        <v>3.6273</v>
      </c>
      <c r="L328" s="158" t="s">
        <v>274</v>
      </c>
      <c r="M328" s="262">
        <f t="shared" si="724"/>
        <v>3190</v>
      </c>
      <c r="N328" s="233">
        <v>3190</v>
      </c>
      <c r="O328" s="261">
        <v>0</v>
      </c>
      <c r="P328" s="110">
        <f t="shared" si="744"/>
        <v>11571.087</v>
      </c>
      <c r="Q328" s="160" t="s">
        <v>139</v>
      </c>
      <c r="R328" s="235">
        <f t="shared" ref="R328" si="780">AH328+AJ328+AL328</f>
        <v>0.62729999999999997</v>
      </c>
      <c r="S328" s="114">
        <f t="shared" si="725"/>
        <v>2001.087</v>
      </c>
      <c r="T328" s="235">
        <f t="shared" ref="T328" si="781">AN328+AP328+AR328</f>
        <v>1</v>
      </c>
      <c r="U328" s="114">
        <f t="shared" si="726"/>
        <v>3190</v>
      </c>
      <c r="V328" s="235">
        <v>1</v>
      </c>
      <c r="W328" s="114">
        <f t="shared" si="727"/>
        <v>3190</v>
      </c>
      <c r="X328" s="235">
        <f>AZ328+BB328+BD328</f>
        <v>1</v>
      </c>
      <c r="Y328" s="114">
        <f t="shared" si="728"/>
        <v>3190</v>
      </c>
      <c r="Z328" s="234">
        <f t="shared" ref="Z328" si="782">S328+U328+W328+Y328</f>
        <v>11571.087</v>
      </c>
      <c r="AA328" s="236" t="b">
        <f t="shared" si="729"/>
        <v>1</v>
      </c>
      <c r="AB328" s="231"/>
      <c r="AC328" s="237"/>
      <c r="AD328" s="230" t="s">
        <v>22</v>
      </c>
      <c r="AE328" s="229" t="s">
        <v>23</v>
      </c>
      <c r="AF328" s="238"/>
      <c r="AG328" s="239"/>
      <c r="AH328" s="240">
        <v>0</v>
      </c>
      <c r="AI328" s="164">
        <f t="shared" si="730"/>
        <v>0</v>
      </c>
      <c r="AJ328" s="240">
        <v>0</v>
      </c>
      <c r="AK328" s="164">
        <f t="shared" si="731"/>
        <v>0</v>
      </c>
      <c r="AL328" s="240">
        <v>0.62729999999999997</v>
      </c>
      <c r="AM328" s="164">
        <f t="shared" si="732"/>
        <v>2001.087</v>
      </c>
      <c r="AN328" s="240">
        <v>0</v>
      </c>
      <c r="AO328" s="164">
        <f t="shared" si="733"/>
        <v>0</v>
      </c>
      <c r="AP328" s="240">
        <v>0</v>
      </c>
      <c r="AQ328" s="164">
        <f t="shared" si="734"/>
        <v>0</v>
      </c>
      <c r="AR328" s="240">
        <v>1</v>
      </c>
      <c r="AS328" s="164">
        <f t="shared" si="735"/>
        <v>3190</v>
      </c>
      <c r="AT328" s="240">
        <v>0</v>
      </c>
      <c r="AU328" s="164">
        <f t="shared" si="736"/>
        <v>0</v>
      </c>
      <c r="AV328" s="240">
        <v>0</v>
      </c>
      <c r="AW328" s="164">
        <f t="shared" si="737"/>
        <v>0</v>
      </c>
      <c r="AX328" s="240">
        <v>1</v>
      </c>
      <c r="AY328" s="164">
        <f t="shared" si="738"/>
        <v>3190</v>
      </c>
      <c r="AZ328" s="240">
        <v>0</v>
      </c>
      <c r="BA328" s="164">
        <f t="shared" si="739"/>
        <v>0</v>
      </c>
      <c r="BB328" s="240">
        <v>0</v>
      </c>
      <c r="BC328" s="164">
        <f t="shared" si="674"/>
        <v>0</v>
      </c>
      <c r="BD328" s="240">
        <v>1</v>
      </c>
      <c r="BE328" s="164">
        <f t="shared" si="675"/>
        <v>3190</v>
      </c>
      <c r="BF328" s="256">
        <f t="shared" si="676"/>
        <v>11571.087</v>
      </c>
      <c r="BG328" s="256">
        <f t="shared" si="677"/>
        <v>11571.087</v>
      </c>
      <c r="BH328" s="255" t="b">
        <f t="shared" si="740"/>
        <v>1</v>
      </c>
      <c r="BI328" s="255">
        <f t="shared" si="741"/>
        <v>0</v>
      </c>
      <c r="BJ328" s="250">
        <f t="shared" si="678"/>
        <v>35510001</v>
      </c>
      <c r="BK328" s="251">
        <v>348</v>
      </c>
      <c r="BL328" s="251">
        <v>5</v>
      </c>
      <c r="BM328" s="252">
        <f t="shared" si="679"/>
        <v>0.62729999999999997</v>
      </c>
      <c r="BN328" s="252">
        <f t="shared" si="680"/>
        <v>1</v>
      </c>
      <c r="BO328" s="252">
        <f t="shared" si="681"/>
        <v>1</v>
      </c>
      <c r="BP328" s="252">
        <f t="shared" si="682"/>
        <v>1</v>
      </c>
      <c r="BQ328" s="254">
        <f t="shared" si="683"/>
        <v>3190</v>
      </c>
      <c r="BR328">
        <f t="shared" si="684"/>
        <v>0</v>
      </c>
      <c r="BS328">
        <v>0</v>
      </c>
      <c r="BT328">
        <v>1</v>
      </c>
      <c r="BU328" t="s">
        <v>139</v>
      </c>
      <c r="BV328" t="str">
        <f t="shared" si="685"/>
        <v>0</v>
      </c>
      <c r="BW328" t="str">
        <f t="shared" si="686"/>
        <v>0</v>
      </c>
      <c r="BX328" t="str">
        <f t="shared" si="687"/>
        <v>1</v>
      </c>
      <c r="BY328" t="s">
        <v>23</v>
      </c>
      <c r="BZ328" s="253">
        <f t="shared" si="688"/>
        <v>0</v>
      </c>
      <c r="CA328" s="253">
        <f t="shared" si="689"/>
        <v>0</v>
      </c>
      <c r="CB328" s="253">
        <f t="shared" si="690"/>
        <v>2001.087</v>
      </c>
      <c r="CC328" s="253">
        <f t="shared" si="691"/>
        <v>0</v>
      </c>
      <c r="CD328" s="253">
        <f t="shared" si="692"/>
        <v>0</v>
      </c>
      <c r="CE328" s="253">
        <f t="shared" si="693"/>
        <v>3190</v>
      </c>
      <c r="CF328" s="253">
        <f t="shared" si="694"/>
        <v>0</v>
      </c>
      <c r="CG328" s="253">
        <f t="shared" si="695"/>
        <v>0</v>
      </c>
      <c r="CH328" s="253">
        <f t="shared" si="696"/>
        <v>3190</v>
      </c>
      <c r="CI328" s="253">
        <f t="shared" si="697"/>
        <v>0</v>
      </c>
      <c r="CJ328" s="253">
        <f t="shared" si="742"/>
        <v>0</v>
      </c>
      <c r="CK328" s="253">
        <f t="shared" si="743"/>
        <v>3190</v>
      </c>
      <c r="CL328" s="228"/>
    </row>
    <row r="329" spans="1:90" ht="46.2" customHeight="1" x14ac:dyDescent="0.3">
      <c r="B329" s="129">
        <v>220</v>
      </c>
      <c r="C329" s="107">
        <v>355011</v>
      </c>
      <c r="D329" s="107">
        <v>35510001</v>
      </c>
      <c r="E329" s="155" t="s">
        <v>315</v>
      </c>
      <c r="F329" s="108" t="s">
        <v>344</v>
      </c>
      <c r="G329" s="108" t="s">
        <v>345</v>
      </c>
      <c r="H329" s="109" t="s">
        <v>18</v>
      </c>
      <c r="I329" s="130"/>
      <c r="J329" s="109" t="s">
        <v>19</v>
      </c>
      <c r="K329" s="111">
        <f t="shared" si="756"/>
        <v>3.1</v>
      </c>
      <c r="L329" s="156" t="s">
        <v>274</v>
      </c>
      <c r="M329" s="262">
        <f t="shared" si="724"/>
        <v>1334</v>
      </c>
      <c r="N329" s="106">
        <v>1334</v>
      </c>
      <c r="O329" s="260">
        <v>0</v>
      </c>
      <c r="P329" s="110">
        <f t="shared" si="744"/>
        <v>4135.4000000000005</v>
      </c>
      <c r="Q329" s="112" t="s">
        <v>139</v>
      </c>
      <c r="R329" s="113">
        <f t="shared" ref="R329:R363" si="783">AH329+AJ329+AL329</f>
        <v>1.1000000000000001</v>
      </c>
      <c r="S329" s="114">
        <f t="shared" si="725"/>
        <v>1467.4</v>
      </c>
      <c r="T329" s="113">
        <f t="shared" ref="T329:T365" si="784">AN329+AP329+AR329</f>
        <v>0</v>
      </c>
      <c r="U329" s="114">
        <f t="shared" si="726"/>
        <v>0</v>
      </c>
      <c r="V329" s="113">
        <f t="shared" si="754"/>
        <v>1</v>
      </c>
      <c r="W329" s="114">
        <f t="shared" si="727"/>
        <v>1334</v>
      </c>
      <c r="X329" s="113">
        <f>AZ329+BB329+BD329</f>
        <v>1</v>
      </c>
      <c r="Y329" s="114">
        <f t="shared" si="728"/>
        <v>1334</v>
      </c>
      <c r="Z329" s="116">
        <f t="shared" si="757"/>
        <v>4135.3999999999996</v>
      </c>
      <c r="AA329" s="117" t="b">
        <f t="shared" si="729"/>
        <v>1</v>
      </c>
      <c r="AB329" s="130"/>
      <c r="AC329" s="132"/>
      <c r="AD329" s="109" t="s">
        <v>22</v>
      </c>
      <c r="AE329" s="108" t="s">
        <v>23</v>
      </c>
      <c r="AF329" s="133"/>
      <c r="AG329" s="134"/>
      <c r="AH329" s="21">
        <v>0</v>
      </c>
      <c r="AI329" s="164">
        <f t="shared" si="730"/>
        <v>0</v>
      </c>
      <c r="AJ329" s="21">
        <v>1.1000000000000001</v>
      </c>
      <c r="AK329" s="164">
        <f t="shared" si="731"/>
        <v>1467.4</v>
      </c>
      <c r="AL329" s="21">
        <v>0</v>
      </c>
      <c r="AM329" s="164">
        <f t="shared" si="732"/>
        <v>0</v>
      </c>
      <c r="AN329" s="21">
        <v>0</v>
      </c>
      <c r="AO329" s="164">
        <f t="shared" si="733"/>
        <v>0</v>
      </c>
      <c r="AP329" s="21">
        <v>0</v>
      </c>
      <c r="AQ329" s="164">
        <f t="shared" si="734"/>
        <v>0</v>
      </c>
      <c r="AR329" s="21">
        <v>0</v>
      </c>
      <c r="AS329" s="164">
        <f t="shared" si="735"/>
        <v>0</v>
      </c>
      <c r="AT329" s="21">
        <v>1</v>
      </c>
      <c r="AU329" s="164">
        <f t="shared" si="736"/>
        <v>1334</v>
      </c>
      <c r="AV329" s="21">
        <v>0</v>
      </c>
      <c r="AW329" s="164">
        <f t="shared" si="737"/>
        <v>0</v>
      </c>
      <c r="AX329" s="21">
        <v>0</v>
      </c>
      <c r="AY329" s="164">
        <f t="shared" si="738"/>
        <v>0</v>
      </c>
      <c r="AZ329" s="21">
        <v>1</v>
      </c>
      <c r="BA329" s="164">
        <f t="shared" si="739"/>
        <v>1334</v>
      </c>
      <c r="BB329" s="21">
        <v>0</v>
      </c>
      <c r="BC329" s="164">
        <f t="shared" si="674"/>
        <v>0</v>
      </c>
      <c r="BD329" s="21">
        <v>0</v>
      </c>
      <c r="BE329" s="164">
        <f t="shared" si="675"/>
        <v>0</v>
      </c>
      <c r="BF329" s="256">
        <f t="shared" si="676"/>
        <v>4135.4000000000005</v>
      </c>
      <c r="BG329" s="256">
        <f t="shared" si="677"/>
        <v>4135.3999999999996</v>
      </c>
      <c r="BH329" s="255" t="b">
        <f t="shared" si="740"/>
        <v>1</v>
      </c>
      <c r="BI329" s="255">
        <f t="shared" si="741"/>
        <v>0</v>
      </c>
      <c r="BJ329" s="250">
        <f t="shared" si="678"/>
        <v>35510001</v>
      </c>
      <c r="BK329" s="251">
        <v>348</v>
      </c>
      <c r="BL329" s="251">
        <v>5</v>
      </c>
      <c r="BM329" s="252">
        <f t="shared" si="679"/>
        <v>1.1000000000000001</v>
      </c>
      <c r="BN329" s="252">
        <f t="shared" si="680"/>
        <v>0</v>
      </c>
      <c r="BO329" s="252">
        <f t="shared" si="681"/>
        <v>1</v>
      </c>
      <c r="BP329" s="252">
        <f t="shared" si="682"/>
        <v>1</v>
      </c>
      <c r="BQ329" s="254">
        <f t="shared" si="683"/>
        <v>1334</v>
      </c>
      <c r="BR329">
        <f t="shared" si="684"/>
        <v>0</v>
      </c>
      <c r="BS329">
        <v>0</v>
      </c>
      <c r="BT329">
        <v>1</v>
      </c>
      <c r="BU329" t="s">
        <v>139</v>
      </c>
      <c r="BV329" t="str">
        <f t="shared" si="685"/>
        <v>0</v>
      </c>
      <c r="BW329" t="str">
        <f t="shared" si="686"/>
        <v>0</v>
      </c>
      <c r="BX329" t="str">
        <f t="shared" si="687"/>
        <v>1</v>
      </c>
      <c r="BY329" t="s">
        <v>23</v>
      </c>
      <c r="BZ329" s="253">
        <f t="shared" si="688"/>
        <v>0</v>
      </c>
      <c r="CA329" s="253">
        <f t="shared" si="689"/>
        <v>1467.4</v>
      </c>
      <c r="CB329" s="253">
        <f t="shared" si="690"/>
        <v>0</v>
      </c>
      <c r="CC329" s="253">
        <f t="shared" si="691"/>
        <v>0</v>
      </c>
      <c r="CD329" s="253">
        <f t="shared" si="692"/>
        <v>0</v>
      </c>
      <c r="CE329" s="253">
        <f t="shared" si="693"/>
        <v>0</v>
      </c>
      <c r="CF329" s="253">
        <f t="shared" si="694"/>
        <v>1334</v>
      </c>
      <c r="CG329" s="253">
        <f t="shared" si="695"/>
        <v>0</v>
      </c>
      <c r="CH329" s="253">
        <f t="shared" si="696"/>
        <v>0</v>
      </c>
      <c r="CI329" s="253">
        <f t="shared" si="697"/>
        <v>1334</v>
      </c>
      <c r="CJ329" s="253">
        <f t="shared" si="742"/>
        <v>0</v>
      </c>
      <c r="CK329" s="253">
        <f t="shared" si="743"/>
        <v>0</v>
      </c>
    </row>
    <row r="330" spans="1:90" s="424" customFormat="1" ht="46.2" customHeight="1" x14ac:dyDescent="0.3">
      <c r="B330" s="425">
        <v>220</v>
      </c>
      <c r="C330" s="426">
        <v>355011</v>
      </c>
      <c r="D330" s="426">
        <v>35510001</v>
      </c>
      <c r="E330" s="451" t="s">
        <v>315</v>
      </c>
      <c r="F330" s="429" t="s">
        <v>344</v>
      </c>
      <c r="G330" s="429" t="s">
        <v>345</v>
      </c>
      <c r="H330" s="430" t="s">
        <v>18</v>
      </c>
      <c r="I330" s="456"/>
      <c r="J330" s="430" t="s">
        <v>19</v>
      </c>
      <c r="K330" s="432">
        <f t="shared" ref="K330" si="785">R330+T330+V330+X330</f>
        <v>1</v>
      </c>
      <c r="L330" s="457" t="s">
        <v>274</v>
      </c>
      <c r="M330" s="433">
        <f t="shared" ref="M330" si="786">ROUND(N330,2)</f>
        <v>2334.92</v>
      </c>
      <c r="N330" s="458">
        <v>2334.92</v>
      </c>
      <c r="O330" s="435">
        <v>0</v>
      </c>
      <c r="P330" s="431">
        <f t="shared" ref="P330" si="787">(N330*(O330/100+1))*K330</f>
        <v>2334.92</v>
      </c>
      <c r="Q330" s="436" t="s">
        <v>139</v>
      </c>
      <c r="R330" s="437">
        <f t="shared" ref="R330" si="788">AH330+AJ330+AL330</f>
        <v>0</v>
      </c>
      <c r="S330" s="431">
        <f t="shared" ref="S330" si="789">R330*(N330*(O330/100+1))</f>
        <v>0</v>
      </c>
      <c r="T330" s="437">
        <f t="shared" ref="T330" si="790">AN330+AP330+AR330</f>
        <v>1</v>
      </c>
      <c r="U330" s="431">
        <f t="shared" ref="U330" si="791">T330*(N330*(O330/100+1))</f>
        <v>2334.92</v>
      </c>
      <c r="V330" s="437">
        <f t="shared" ref="V330" si="792">AT330+AV330+AX330</f>
        <v>0</v>
      </c>
      <c r="W330" s="431">
        <f t="shared" ref="W330" si="793">V330*(N330*(O330/100+1))</f>
        <v>0</v>
      </c>
      <c r="X330" s="437">
        <f>AZ330+BB330+BD330</f>
        <v>0</v>
      </c>
      <c r="Y330" s="431">
        <f t="shared" ref="Y330" si="794">X330*(N330*(O330/100+1))</f>
        <v>0</v>
      </c>
      <c r="Z330" s="431">
        <f t="shared" ref="Z330" si="795">S330+U330+W330+Y330</f>
        <v>2334.92</v>
      </c>
      <c r="AA330" s="438" t="b">
        <f t="shared" ref="AA330" si="796">K330=(SUM(X330,V330,T330,R330))</f>
        <v>1</v>
      </c>
      <c r="AB330" s="456"/>
      <c r="AC330" s="459"/>
      <c r="AD330" s="430" t="s">
        <v>22</v>
      </c>
      <c r="AE330" s="429" t="s">
        <v>23</v>
      </c>
      <c r="AF330" s="460"/>
      <c r="AG330" s="461"/>
      <c r="AH330" s="442">
        <v>0</v>
      </c>
      <c r="AI330" s="443">
        <f t="shared" ref="AI330" si="797">AH330*(N330*(O330/100+1))</f>
        <v>0</v>
      </c>
      <c r="AJ330" s="442">
        <v>0</v>
      </c>
      <c r="AK330" s="443">
        <f t="shared" ref="AK330" si="798">AJ330*(N330*(O330/100+1))</f>
        <v>0</v>
      </c>
      <c r="AL330" s="442">
        <v>0</v>
      </c>
      <c r="AM330" s="443">
        <f t="shared" ref="AM330" si="799">AL330*(N330*(O330/100+1))</f>
        <v>0</v>
      </c>
      <c r="AN330" s="442">
        <v>0</v>
      </c>
      <c r="AO330" s="443">
        <f t="shared" ref="AO330" si="800">AN330*(N330*(O330/100+1))</f>
        <v>0</v>
      </c>
      <c r="AP330" s="442">
        <v>1</v>
      </c>
      <c r="AQ330" s="443">
        <f t="shared" ref="AQ330" si="801">AP330*(N330*(O330/100+1))</f>
        <v>2334.92</v>
      </c>
      <c r="AR330" s="442">
        <v>0</v>
      </c>
      <c r="AS330" s="443">
        <f t="shared" ref="AS330" si="802">AR330*(N330*(O330/100+1))</f>
        <v>0</v>
      </c>
      <c r="AT330" s="442">
        <v>0</v>
      </c>
      <c r="AU330" s="443">
        <f t="shared" ref="AU330" si="803">AT330*(N330*(O330/100+1))</f>
        <v>0</v>
      </c>
      <c r="AV330" s="442">
        <v>0</v>
      </c>
      <c r="AW330" s="443">
        <f t="shared" ref="AW330" si="804">AV330*(N330*(O330/100+1))</f>
        <v>0</v>
      </c>
      <c r="AX330" s="442">
        <v>0</v>
      </c>
      <c r="AY330" s="443">
        <f t="shared" ref="AY330" si="805">AX330*(N330*(O330/100+1))</f>
        <v>0</v>
      </c>
      <c r="AZ330" s="442">
        <v>0</v>
      </c>
      <c r="BA330" s="443">
        <f t="shared" ref="BA330" si="806">AZ330*(N330*(O330/100+1))</f>
        <v>0</v>
      </c>
      <c r="BB330" s="442">
        <v>0</v>
      </c>
      <c r="BC330" s="443">
        <f t="shared" ref="BC330" si="807">BB330*(N330*(O330/100+1))</f>
        <v>0</v>
      </c>
      <c r="BD330" s="442">
        <v>0</v>
      </c>
      <c r="BE330" s="443">
        <f t="shared" ref="BE330" si="808">BD330*(N330*(O330/100+1))</f>
        <v>0</v>
      </c>
      <c r="BF330" s="444">
        <f t="shared" ref="BF330" si="809">SUM(R330,T330,V330,X330)*(N330*(O330/100+1))</f>
        <v>2334.92</v>
      </c>
      <c r="BG330" s="444">
        <f t="shared" ref="BG330" si="810">SUM(AI330,AK330,AM330,AO330,AQ330,AS330,AU330,AW330,AY330,BA330,BC330,BE330)</f>
        <v>2334.92</v>
      </c>
      <c r="BH330" s="445" t="b">
        <f t="shared" ref="BH330" si="811">BF330=BG330</f>
        <v>1</v>
      </c>
      <c r="BI330" s="445">
        <f t="shared" ref="BI330" si="812">BF330-BG330</f>
        <v>0</v>
      </c>
      <c r="BJ330" s="446">
        <f t="shared" ref="BJ330" si="813">D330</f>
        <v>35510001</v>
      </c>
      <c r="BK330" s="447">
        <v>348</v>
      </c>
      <c r="BL330" s="447">
        <v>5</v>
      </c>
      <c r="BM330" s="448">
        <f t="shared" ref="BM330" si="814">R330</f>
        <v>0</v>
      </c>
      <c r="BN330" s="448">
        <f t="shared" ref="BN330" si="815">T330</f>
        <v>1</v>
      </c>
      <c r="BO330" s="448">
        <f t="shared" ref="BO330" si="816">V330</f>
        <v>0</v>
      </c>
      <c r="BP330" s="448">
        <f t="shared" ref="BP330" si="817">X330</f>
        <v>0</v>
      </c>
      <c r="BQ330" s="449">
        <f t="shared" ref="BQ330" si="818">N330</f>
        <v>2334.92</v>
      </c>
      <c r="BR330" s="424">
        <f t="shared" ref="BR330" si="819">O330</f>
        <v>0</v>
      </c>
      <c r="BS330" s="424">
        <v>0</v>
      </c>
      <c r="BT330" s="424">
        <v>1</v>
      </c>
      <c r="BU330" s="424" t="s">
        <v>139</v>
      </c>
      <c r="BV330" s="424" t="str">
        <f t="shared" ref="BV330" si="820">IF(AB330 = "X", "1", "0")</f>
        <v>0</v>
      </c>
      <c r="BW330" s="424" t="str">
        <f t="shared" ref="BW330" si="821">IF(AC330 = "X", "1", "0")</f>
        <v>0</v>
      </c>
      <c r="BX330" s="424" t="str">
        <f t="shared" ref="BX330" si="822">IF(AD330 = "X", "1", "0")</f>
        <v>1</v>
      </c>
      <c r="BY330" s="424" t="s">
        <v>23</v>
      </c>
      <c r="BZ330" s="450">
        <f t="shared" ref="BZ330" si="823">AI330</f>
        <v>0</v>
      </c>
      <c r="CA330" s="450">
        <f t="shared" ref="CA330" si="824">AK330</f>
        <v>0</v>
      </c>
      <c r="CB330" s="450">
        <f t="shared" ref="CB330" si="825">AM330</f>
        <v>0</v>
      </c>
      <c r="CC330" s="450">
        <f t="shared" ref="CC330" si="826">AO330</f>
        <v>0</v>
      </c>
      <c r="CD330" s="450">
        <f t="shared" ref="CD330" si="827">AQ330</f>
        <v>2334.92</v>
      </c>
      <c r="CE330" s="450">
        <f t="shared" ref="CE330" si="828">AS330</f>
        <v>0</v>
      </c>
      <c r="CF330" s="450">
        <f t="shared" ref="CF330" si="829">AU330</f>
        <v>0</v>
      </c>
      <c r="CG330" s="450">
        <f t="shared" ref="CG330" si="830">AW330</f>
        <v>0</v>
      </c>
      <c r="CH330" s="450">
        <f t="shared" ref="CH330" si="831">AY330</f>
        <v>0</v>
      </c>
      <c r="CI330" s="450">
        <f t="shared" ref="CI330" si="832">BA330</f>
        <v>0</v>
      </c>
      <c r="CJ330" s="450">
        <f t="shared" ref="CJ330" si="833">BC330</f>
        <v>0</v>
      </c>
      <c r="CK330" s="450">
        <f t="shared" ref="CK330" si="834">BE330</f>
        <v>0</v>
      </c>
    </row>
    <row r="331" spans="1:90" ht="30.6" x14ac:dyDescent="0.3">
      <c r="B331" s="129">
        <v>221</v>
      </c>
      <c r="C331" s="107">
        <v>355011</v>
      </c>
      <c r="D331" s="107">
        <v>35510001</v>
      </c>
      <c r="E331" s="155" t="s">
        <v>316</v>
      </c>
      <c r="F331" s="108" t="s">
        <v>344</v>
      </c>
      <c r="G331" s="108" t="s">
        <v>345</v>
      </c>
      <c r="H331" s="109" t="s">
        <v>18</v>
      </c>
      <c r="I331" s="130"/>
      <c r="J331" s="109" t="s">
        <v>19</v>
      </c>
      <c r="K331" s="111">
        <f t="shared" si="756"/>
        <v>8.0005000000000006</v>
      </c>
      <c r="L331" s="156" t="s">
        <v>274</v>
      </c>
      <c r="M331" s="262">
        <f t="shared" si="724"/>
        <v>1421</v>
      </c>
      <c r="N331" s="106">
        <v>1421</v>
      </c>
      <c r="O331" s="261">
        <v>0</v>
      </c>
      <c r="P331" s="110">
        <f t="shared" si="744"/>
        <v>11368.710500000001</v>
      </c>
      <c r="Q331" s="112" t="s">
        <v>139</v>
      </c>
      <c r="R331" s="113">
        <f t="shared" si="783"/>
        <v>5.0005000000000006</v>
      </c>
      <c r="S331" s="114">
        <f t="shared" si="725"/>
        <v>7105.710500000001</v>
      </c>
      <c r="T331" s="113">
        <f t="shared" si="784"/>
        <v>1</v>
      </c>
      <c r="U331" s="114">
        <f t="shared" si="726"/>
        <v>1421</v>
      </c>
      <c r="V331" s="113">
        <f t="shared" si="754"/>
        <v>1</v>
      </c>
      <c r="W331" s="114">
        <f t="shared" si="727"/>
        <v>1421</v>
      </c>
      <c r="X331" s="113">
        <f>AZ331+BB331+BD331</f>
        <v>1</v>
      </c>
      <c r="Y331" s="114">
        <f t="shared" si="728"/>
        <v>1421</v>
      </c>
      <c r="Z331" s="116">
        <f t="shared" si="757"/>
        <v>11368.710500000001</v>
      </c>
      <c r="AA331" s="117" t="b">
        <f t="shared" si="729"/>
        <v>1</v>
      </c>
      <c r="AB331" s="130"/>
      <c r="AC331" s="132"/>
      <c r="AD331" s="109" t="s">
        <v>22</v>
      </c>
      <c r="AE331" s="108" t="s">
        <v>23</v>
      </c>
      <c r="AF331" s="133"/>
      <c r="AG331" s="134"/>
      <c r="AH331" s="21">
        <v>2</v>
      </c>
      <c r="AI331" s="164">
        <f t="shared" si="730"/>
        <v>2842</v>
      </c>
      <c r="AJ331" s="21">
        <v>2.0005000000000002</v>
      </c>
      <c r="AK331" s="164">
        <f t="shared" si="731"/>
        <v>2842.7105000000001</v>
      </c>
      <c r="AL331" s="21">
        <v>1</v>
      </c>
      <c r="AM331" s="164">
        <f t="shared" si="732"/>
        <v>1421</v>
      </c>
      <c r="AN331" s="21">
        <v>0</v>
      </c>
      <c r="AO331" s="164">
        <f t="shared" si="733"/>
        <v>0</v>
      </c>
      <c r="AP331" s="21">
        <v>0</v>
      </c>
      <c r="AQ331" s="164">
        <f t="shared" si="734"/>
        <v>0</v>
      </c>
      <c r="AR331" s="21">
        <v>1</v>
      </c>
      <c r="AS331" s="164">
        <f t="shared" si="735"/>
        <v>1421</v>
      </c>
      <c r="AT331" s="21">
        <v>0</v>
      </c>
      <c r="AU331" s="164">
        <f t="shared" si="736"/>
        <v>0</v>
      </c>
      <c r="AV331" s="21">
        <v>0</v>
      </c>
      <c r="AW331" s="164">
        <f t="shared" si="737"/>
        <v>0</v>
      </c>
      <c r="AX331" s="21">
        <v>1</v>
      </c>
      <c r="AY331" s="164">
        <f t="shared" si="738"/>
        <v>1421</v>
      </c>
      <c r="AZ331" s="21">
        <v>0</v>
      </c>
      <c r="BA331" s="164">
        <f t="shared" si="739"/>
        <v>0</v>
      </c>
      <c r="BB331" s="21">
        <v>0</v>
      </c>
      <c r="BC331" s="164">
        <f t="shared" si="674"/>
        <v>0</v>
      </c>
      <c r="BD331" s="21">
        <v>1</v>
      </c>
      <c r="BE331" s="164">
        <f t="shared" si="675"/>
        <v>1421</v>
      </c>
      <c r="BF331" s="256">
        <f t="shared" si="676"/>
        <v>11368.710500000001</v>
      </c>
      <c r="BG331" s="256">
        <f t="shared" si="677"/>
        <v>11368.710500000001</v>
      </c>
      <c r="BH331" s="255" t="b">
        <f t="shared" si="740"/>
        <v>1</v>
      </c>
      <c r="BI331" s="255">
        <f t="shared" si="741"/>
        <v>0</v>
      </c>
      <c r="BJ331" s="250">
        <f t="shared" si="678"/>
        <v>35510001</v>
      </c>
      <c r="BK331" s="251">
        <v>348</v>
      </c>
      <c r="BL331" s="251">
        <v>5</v>
      </c>
      <c r="BM331" s="252">
        <f t="shared" si="679"/>
        <v>5.0005000000000006</v>
      </c>
      <c r="BN331" s="252">
        <f t="shared" si="680"/>
        <v>1</v>
      </c>
      <c r="BO331" s="252">
        <f t="shared" si="681"/>
        <v>1</v>
      </c>
      <c r="BP331" s="252">
        <f t="shared" si="682"/>
        <v>1</v>
      </c>
      <c r="BQ331" s="254">
        <f t="shared" si="683"/>
        <v>1421</v>
      </c>
      <c r="BR331">
        <f t="shared" si="684"/>
        <v>0</v>
      </c>
      <c r="BS331">
        <v>0</v>
      </c>
      <c r="BT331">
        <v>1</v>
      </c>
      <c r="BU331" t="s">
        <v>139</v>
      </c>
      <c r="BV331" t="str">
        <f t="shared" si="685"/>
        <v>0</v>
      </c>
      <c r="BW331" t="str">
        <f t="shared" si="686"/>
        <v>0</v>
      </c>
      <c r="BX331" t="str">
        <f t="shared" si="687"/>
        <v>1</v>
      </c>
      <c r="BY331" t="s">
        <v>23</v>
      </c>
      <c r="BZ331" s="253">
        <f t="shared" si="688"/>
        <v>2842</v>
      </c>
      <c r="CA331" s="253">
        <f t="shared" si="689"/>
        <v>2842.7105000000001</v>
      </c>
      <c r="CB331" s="253">
        <f t="shared" si="690"/>
        <v>1421</v>
      </c>
      <c r="CC331" s="253">
        <f t="shared" si="691"/>
        <v>0</v>
      </c>
      <c r="CD331" s="253">
        <f t="shared" si="692"/>
        <v>0</v>
      </c>
      <c r="CE331" s="253">
        <f t="shared" si="693"/>
        <v>1421</v>
      </c>
      <c r="CF331" s="253">
        <f t="shared" si="694"/>
        <v>0</v>
      </c>
      <c r="CG331" s="253">
        <f t="shared" si="695"/>
        <v>0</v>
      </c>
      <c r="CH331" s="253">
        <f t="shared" si="696"/>
        <v>1421</v>
      </c>
      <c r="CI331" s="253">
        <f t="shared" si="697"/>
        <v>0</v>
      </c>
      <c r="CJ331" s="253">
        <f t="shared" si="742"/>
        <v>0</v>
      </c>
      <c r="CK331" s="253">
        <f t="shared" si="743"/>
        <v>1421</v>
      </c>
    </row>
    <row r="332" spans="1:90" s="228" customFormat="1" ht="45" customHeight="1" x14ac:dyDescent="0.3">
      <c r="A332"/>
      <c r="B332" s="129">
        <v>222</v>
      </c>
      <c r="C332" s="107">
        <v>355011</v>
      </c>
      <c r="D332" s="107">
        <v>35510001</v>
      </c>
      <c r="E332" s="155" t="s">
        <v>317</v>
      </c>
      <c r="F332" s="108" t="s">
        <v>344</v>
      </c>
      <c r="G332" s="108" t="s">
        <v>345</v>
      </c>
      <c r="H332" s="109" t="s">
        <v>18</v>
      </c>
      <c r="I332" s="130"/>
      <c r="J332" s="109" t="s">
        <v>19</v>
      </c>
      <c r="K332" s="111">
        <f t="shared" si="756"/>
        <v>2</v>
      </c>
      <c r="L332" s="156" t="s">
        <v>274</v>
      </c>
      <c r="M332" s="262">
        <f t="shared" si="724"/>
        <v>2900</v>
      </c>
      <c r="N332" s="106">
        <v>2900</v>
      </c>
      <c r="O332" s="260">
        <v>0</v>
      </c>
      <c r="P332" s="110">
        <f t="shared" si="744"/>
        <v>5800</v>
      </c>
      <c r="Q332" s="112" t="s">
        <v>139</v>
      </c>
      <c r="R332" s="113">
        <f t="shared" si="783"/>
        <v>0</v>
      </c>
      <c r="S332" s="114">
        <f t="shared" si="725"/>
        <v>0</v>
      </c>
      <c r="T332" s="113">
        <f t="shared" si="784"/>
        <v>0</v>
      </c>
      <c r="U332" s="114">
        <f t="shared" si="726"/>
        <v>0</v>
      </c>
      <c r="V332" s="113">
        <f t="shared" si="754"/>
        <v>1</v>
      </c>
      <c r="W332" s="114">
        <f t="shared" si="727"/>
        <v>2900</v>
      </c>
      <c r="X332" s="113">
        <f>AZ332+BB332+BD332</f>
        <v>1</v>
      </c>
      <c r="Y332" s="114">
        <f t="shared" si="728"/>
        <v>2900</v>
      </c>
      <c r="Z332" s="116">
        <f t="shared" si="757"/>
        <v>5800</v>
      </c>
      <c r="AA332" s="117" t="b">
        <f t="shared" si="729"/>
        <v>1</v>
      </c>
      <c r="AB332" s="130"/>
      <c r="AC332" s="132"/>
      <c r="AD332" s="109" t="s">
        <v>22</v>
      </c>
      <c r="AE332" s="108" t="s">
        <v>23</v>
      </c>
      <c r="AF332" s="133"/>
      <c r="AG332" s="134"/>
      <c r="AH332" s="21">
        <v>0</v>
      </c>
      <c r="AI332" s="164">
        <f t="shared" si="730"/>
        <v>0</v>
      </c>
      <c r="AJ332" s="21">
        <v>0</v>
      </c>
      <c r="AK332" s="164">
        <f t="shared" si="731"/>
        <v>0</v>
      </c>
      <c r="AL332" s="21">
        <v>0</v>
      </c>
      <c r="AM332" s="164">
        <f t="shared" si="732"/>
        <v>0</v>
      </c>
      <c r="AN332" s="21">
        <v>0</v>
      </c>
      <c r="AO332" s="164">
        <f t="shared" si="733"/>
        <v>0</v>
      </c>
      <c r="AP332" s="21">
        <v>0</v>
      </c>
      <c r="AQ332" s="164">
        <f t="shared" si="734"/>
        <v>0</v>
      </c>
      <c r="AR332" s="21">
        <v>0</v>
      </c>
      <c r="AS332" s="164">
        <f t="shared" si="735"/>
        <v>0</v>
      </c>
      <c r="AT332" s="21">
        <v>1</v>
      </c>
      <c r="AU332" s="164">
        <f t="shared" si="736"/>
        <v>2900</v>
      </c>
      <c r="AV332" s="21">
        <v>0</v>
      </c>
      <c r="AW332" s="164">
        <f t="shared" si="737"/>
        <v>0</v>
      </c>
      <c r="AX332" s="21">
        <v>0</v>
      </c>
      <c r="AY332" s="164">
        <f t="shared" si="738"/>
        <v>0</v>
      </c>
      <c r="AZ332" s="21">
        <v>1</v>
      </c>
      <c r="BA332" s="164">
        <f t="shared" si="739"/>
        <v>2900</v>
      </c>
      <c r="BB332" s="21">
        <v>0</v>
      </c>
      <c r="BC332" s="164">
        <f t="shared" si="674"/>
        <v>0</v>
      </c>
      <c r="BD332" s="21">
        <v>0</v>
      </c>
      <c r="BE332" s="164">
        <f t="shared" si="675"/>
        <v>0</v>
      </c>
      <c r="BF332" s="256">
        <f t="shared" si="676"/>
        <v>5800</v>
      </c>
      <c r="BG332" s="256">
        <f t="shared" si="677"/>
        <v>5800</v>
      </c>
      <c r="BH332" s="255" t="b">
        <f t="shared" si="740"/>
        <v>1</v>
      </c>
      <c r="BI332" s="255">
        <f t="shared" si="741"/>
        <v>0</v>
      </c>
      <c r="BJ332" s="250">
        <f t="shared" si="678"/>
        <v>35510001</v>
      </c>
      <c r="BK332" s="251">
        <v>348</v>
      </c>
      <c r="BL332" s="251">
        <v>5</v>
      </c>
      <c r="BM332" s="252">
        <f t="shared" si="679"/>
        <v>0</v>
      </c>
      <c r="BN332" s="252">
        <f t="shared" si="680"/>
        <v>0</v>
      </c>
      <c r="BO332" s="252">
        <f t="shared" si="681"/>
        <v>1</v>
      </c>
      <c r="BP332" s="252">
        <f t="shared" si="682"/>
        <v>1</v>
      </c>
      <c r="BQ332" s="254">
        <f t="shared" si="683"/>
        <v>2900</v>
      </c>
      <c r="BR332">
        <f t="shared" si="684"/>
        <v>0</v>
      </c>
      <c r="BS332">
        <v>0</v>
      </c>
      <c r="BT332">
        <v>1</v>
      </c>
      <c r="BU332" t="s">
        <v>139</v>
      </c>
      <c r="BV332" t="str">
        <f t="shared" si="685"/>
        <v>0</v>
      </c>
      <c r="BW332" t="str">
        <f t="shared" si="686"/>
        <v>0</v>
      </c>
      <c r="BX332" t="str">
        <f t="shared" si="687"/>
        <v>1</v>
      </c>
      <c r="BY332" t="s">
        <v>23</v>
      </c>
      <c r="BZ332" s="253">
        <f t="shared" si="688"/>
        <v>0</v>
      </c>
      <c r="CA332" s="253">
        <f t="shared" si="689"/>
        <v>0</v>
      </c>
      <c r="CB332" s="253">
        <f t="shared" si="690"/>
        <v>0</v>
      </c>
      <c r="CC332" s="253">
        <f t="shared" si="691"/>
        <v>0</v>
      </c>
      <c r="CD332" s="253">
        <f t="shared" si="692"/>
        <v>0</v>
      </c>
      <c r="CE332" s="253">
        <f t="shared" si="693"/>
        <v>0</v>
      </c>
      <c r="CF332" s="253">
        <f t="shared" si="694"/>
        <v>2900</v>
      </c>
      <c r="CG332" s="253">
        <f t="shared" si="695"/>
        <v>0</v>
      </c>
      <c r="CH332" s="253">
        <f t="shared" si="696"/>
        <v>0</v>
      </c>
      <c r="CI332" s="253">
        <f t="shared" si="697"/>
        <v>2900</v>
      </c>
      <c r="CJ332" s="253">
        <f t="shared" si="742"/>
        <v>0</v>
      </c>
      <c r="CK332" s="253">
        <f t="shared" si="743"/>
        <v>0</v>
      </c>
      <c r="CL332"/>
    </row>
    <row r="333" spans="1:90" ht="45" customHeight="1" x14ac:dyDescent="0.3">
      <c r="B333" s="227">
        <v>223</v>
      </c>
      <c r="C333" s="107">
        <v>355011</v>
      </c>
      <c r="D333" s="107">
        <v>35510001</v>
      </c>
      <c r="E333" s="155" t="s">
        <v>318</v>
      </c>
      <c r="F333" s="108" t="s">
        <v>344</v>
      </c>
      <c r="G333" s="108" t="s">
        <v>345</v>
      </c>
      <c r="H333" s="109" t="s">
        <v>18</v>
      </c>
      <c r="I333" s="130"/>
      <c r="J333" s="109" t="s">
        <v>19</v>
      </c>
      <c r="K333" s="111">
        <f t="shared" si="756"/>
        <v>1.5874000000000001</v>
      </c>
      <c r="L333" s="156" t="s">
        <v>274</v>
      </c>
      <c r="M333" s="262">
        <f t="shared" si="724"/>
        <v>4616.8</v>
      </c>
      <c r="N333" s="106">
        <v>4616.8</v>
      </c>
      <c r="O333" s="261">
        <v>0</v>
      </c>
      <c r="P333" s="110">
        <f>(N333*(O333/100+1))*K333</f>
        <v>7328.7083200000006</v>
      </c>
      <c r="Q333" s="112" t="s">
        <v>139</v>
      </c>
      <c r="R333" s="113">
        <f t="shared" si="783"/>
        <v>1.5874000000000001</v>
      </c>
      <c r="S333" s="114">
        <f t="shared" si="725"/>
        <v>7328.7083200000006</v>
      </c>
      <c r="T333" s="113">
        <f t="shared" si="784"/>
        <v>0</v>
      </c>
      <c r="U333" s="114">
        <f t="shared" si="726"/>
        <v>0</v>
      </c>
      <c r="V333" s="113">
        <f t="shared" si="754"/>
        <v>0</v>
      </c>
      <c r="W333" s="114">
        <f t="shared" si="727"/>
        <v>0</v>
      </c>
      <c r="X333" s="113">
        <f>AZ333+BB333+BD334</f>
        <v>0</v>
      </c>
      <c r="Y333" s="114">
        <f t="shared" si="728"/>
        <v>0</v>
      </c>
      <c r="Z333" s="116">
        <f t="shared" si="757"/>
        <v>7328.7083200000006</v>
      </c>
      <c r="AA333" s="117" t="b">
        <f t="shared" si="729"/>
        <v>1</v>
      </c>
      <c r="AB333" s="130"/>
      <c r="AC333" s="132"/>
      <c r="AD333" s="109" t="s">
        <v>22</v>
      </c>
      <c r="AE333" s="108" t="s">
        <v>23</v>
      </c>
      <c r="AF333" s="133"/>
      <c r="AG333" s="134"/>
      <c r="AH333" s="21">
        <v>1</v>
      </c>
      <c r="AI333" s="164">
        <f t="shared" si="730"/>
        <v>4616.8</v>
      </c>
      <c r="AJ333" s="21">
        <v>0.58740000000000003</v>
      </c>
      <c r="AK333" s="164">
        <f t="shared" si="731"/>
        <v>2711.9083200000005</v>
      </c>
      <c r="AL333" s="21">
        <v>0</v>
      </c>
      <c r="AM333" s="164">
        <f t="shared" si="732"/>
        <v>0</v>
      </c>
      <c r="AN333" s="21">
        <v>0</v>
      </c>
      <c r="AO333" s="164">
        <f t="shared" si="733"/>
        <v>0</v>
      </c>
      <c r="AP333" s="21">
        <v>0</v>
      </c>
      <c r="AQ333" s="164">
        <f t="shared" si="734"/>
        <v>0</v>
      </c>
      <c r="AR333" s="21">
        <v>0</v>
      </c>
      <c r="AS333" s="164">
        <f t="shared" si="735"/>
        <v>0</v>
      </c>
      <c r="AT333" s="21">
        <v>0</v>
      </c>
      <c r="AU333" s="164">
        <f t="shared" si="736"/>
        <v>0</v>
      </c>
      <c r="AV333" s="21">
        <v>0</v>
      </c>
      <c r="AW333" s="164">
        <f t="shared" si="737"/>
        <v>0</v>
      </c>
      <c r="AX333" s="21">
        <v>0</v>
      </c>
      <c r="AY333" s="164">
        <f t="shared" si="738"/>
        <v>0</v>
      </c>
      <c r="AZ333" s="21">
        <v>0</v>
      </c>
      <c r="BA333" s="164">
        <f t="shared" si="739"/>
        <v>0</v>
      </c>
      <c r="BB333" s="21">
        <v>0</v>
      </c>
      <c r="BC333" s="315">
        <f>BB332*(N332*(O332/100+1))</f>
        <v>0</v>
      </c>
      <c r="BD333" s="240">
        <v>0</v>
      </c>
      <c r="BE333" s="315">
        <f>BD333*(N332*(O332/100+1))</f>
        <v>0</v>
      </c>
      <c r="BF333" s="316">
        <f>SUM(R332,T332,V332,X332)*(N332*(O332/100+1))</f>
        <v>5800</v>
      </c>
      <c r="BG333" s="316">
        <f>SUM(AI332,AK332,AM332,AO332,AQ332,AS332,AU332,AW332,AY332,BA332,BC333,BE333)</f>
        <v>5800</v>
      </c>
      <c r="BH333" s="317" t="b">
        <f t="shared" si="740"/>
        <v>1</v>
      </c>
      <c r="BI333" s="317">
        <f t="shared" si="741"/>
        <v>0</v>
      </c>
      <c r="BJ333" s="318">
        <f>D332</f>
        <v>35510001</v>
      </c>
      <c r="BK333" s="324">
        <v>348</v>
      </c>
      <c r="BL333" s="324">
        <v>5</v>
      </c>
      <c r="BM333" s="325">
        <f>R332</f>
        <v>0</v>
      </c>
      <c r="BN333" s="325">
        <f>T332</f>
        <v>0</v>
      </c>
      <c r="BO333" s="325">
        <f>V332</f>
        <v>1</v>
      </c>
      <c r="BP333" s="325">
        <f>X332</f>
        <v>1</v>
      </c>
      <c r="BQ333" s="326">
        <f t="shared" ref="BQ333:BR336" si="835">N332</f>
        <v>2900</v>
      </c>
      <c r="BR333" s="228">
        <f t="shared" si="835"/>
        <v>0</v>
      </c>
      <c r="BS333" s="228">
        <v>0</v>
      </c>
      <c r="BT333" s="228">
        <v>1</v>
      </c>
      <c r="BU333" s="228" t="s">
        <v>139</v>
      </c>
      <c r="BV333" s="228" t="str">
        <f t="shared" ref="BV333:BX336" si="836">IF(AB332 = "X", "1", "0")</f>
        <v>0</v>
      </c>
      <c r="BW333" s="228" t="str">
        <f t="shared" si="836"/>
        <v>0</v>
      </c>
      <c r="BX333" s="228" t="str">
        <f t="shared" si="836"/>
        <v>1</v>
      </c>
      <c r="BY333" s="228" t="s">
        <v>23</v>
      </c>
      <c r="BZ333" s="327">
        <f>AI332</f>
        <v>0</v>
      </c>
      <c r="CA333" s="327">
        <f>AK332</f>
        <v>0</v>
      </c>
      <c r="CB333" s="327">
        <f>AM332</f>
        <v>0</v>
      </c>
      <c r="CC333" s="327">
        <f>AO332</f>
        <v>0</v>
      </c>
      <c r="CD333" s="327">
        <f>AQ332</f>
        <v>0</v>
      </c>
      <c r="CE333" s="327">
        <f>AS332</f>
        <v>0</v>
      </c>
      <c r="CF333" s="327">
        <f>AU332</f>
        <v>2900</v>
      </c>
      <c r="CG333" s="327">
        <f>AW332</f>
        <v>0</v>
      </c>
      <c r="CH333" s="327">
        <f>AY332</f>
        <v>0</v>
      </c>
      <c r="CI333" s="327">
        <f>BA332</f>
        <v>2900</v>
      </c>
      <c r="CJ333" s="327">
        <f t="shared" si="742"/>
        <v>0</v>
      </c>
      <c r="CK333" s="327">
        <f t="shared" si="743"/>
        <v>0</v>
      </c>
      <c r="CL333" s="228"/>
    </row>
    <row r="334" spans="1:90" ht="30.6" x14ac:dyDescent="0.3">
      <c r="B334" s="129">
        <v>224</v>
      </c>
      <c r="C334" s="107">
        <v>355011</v>
      </c>
      <c r="D334" s="107">
        <v>35510001</v>
      </c>
      <c r="E334" s="155" t="s">
        <v>319</v>
      </c>
      <c r="F334" s="108" t="s">
        <v>344</v>
      </c>
      <c r="G334" s="108" t="s">
        <v>345</v>
      </c>
      <c r="H334" s="109" t="s">
        <v>18</v>
      </c>
      <c r="I334" s="130"/>
      <c r="J334" s="109" t="s">
        <v>19</v>
      </c>
      <c r="K334" s="111">
        <f t="shared" si="756"/>
        <v>2</v>
      </c>
      <c r="L334" s="156" t="s">
        <v>274</v>
      </c>
      <c r="M334" s="262">
        <f t="shared" si="724"/>
        <v>3300</v>
      </c>
      <c r="N334" s="106">
        <v>3300</v>
      </c>
      <c r="O334" s="260">
        <v>0</v>
      </c>
      <c r="P334" s="110">
        <f t="shared" si="744"/>
        <v>6600</v>
      </c>
      <c r="Q334" s="112" t="s">
        <v>139</v>
      </c>
      <c r="R334" s="113">
        <f t="shared" si="783"/>
        <v>0</v>
      </c>
      <c r="S334" s="114">
        <f t="shared" si="725"/>
        <v>0</v>
      </c>
      <c r="T334" s="113">
        <f t="shared" si="784"/>
        <v>0</v>
      </c>
      <c r="U334" s="114">
        <f t="shared" si="726"/>
        <v>0</v>
      </c>
      <c r="V334" s="113">
        <f t="shared" si="754"/>
        <v>1</v>
      </c>
      <c r="W334" s="114">
        <f t="shared" si="727"/>
        <v>3300</v>
      </c>
      <c r="X334" s="113">
        <f>AZ334+BB334+BD335</f>
        <v>1</v>
      </c>
      <c r="Y334" s="114">
        <f t="shared" si="728"/>
        <v>3300</v>
      </c>
      <c r="Z334" s="116">
        <f t="shared" si="757"/>
        <v>6600</v>
      </c>
      <c r="AA334" s="117" t="b">
        <f t="shared" si="729"/>
        <v>1</v>
      </c>
      <c r="AB334" s="130"/>
      <c r="AC334" s="132"/>
      <c r="AD334" s="109" t="s">
        <v>22</v>
      </c>
      <c r="AE334" s="108" t="s">
        <v>23</v>
      </c>
      <c r="AF334" s="133"/>
      <c r="AG334" s="134"/>
      <c r="AH334" s="21">
        <v>0</v>
      </c>
      <c r="AI334" s="164">
        <f t="shared" si="730"/>
        <v>0</v>
      </c>
      <c r="AJ334" s="21">
        <v>0</v>
      </c>
      <c r="AK334" s="164">
        <f t="shared" si="731"/>
        <v>0</v>
      </c>
      <c r="AL334" s="21">
        <v>0</v>
      </c>
      <c r="AM334" s="164">
        <f t="shared" si="732"/>
        <v>0</v>
      </c>
      <c r="AN334" s="21">
        <v>0</v>
      </c>
      <c r="AO334" s="164">
        <f t="shared" si="733"/>
        <v>0</v>
      </c>
      <c r="AP334" s="21">
        <v>0</v>
      </c>
      <c r="AQ334" s="164">
        <f t="shared" si="734"/>
        <v>0</v>
      </c>
      <c r="AR334" s="21">
        <v>0</v>
      </c>
      <c r="AS334" s="164">
        <f t="shared" si="735"/>
        <v>0</v>
      </c>
      <c r="AT334" s="21">
        <v>1</v>
      </c>
      <c r="AU334" s="164">
        <f t="shared" si="736"/>
        <v>3300</v>
      </c>
      <c r="AV334" s="21">
        <v>0</v>
      </c>
      <c r="AW334" s="164">
        <f t="shared" si="737"/>
        <v>0</v>
      </c>
      <c r="AX334" s="21">
        <v>0</v>
      </c>
      <c r="AY334" s="164">
        <f t="shared" si="738"/>
        <v>0</v>
      </c>
      <c r="AZ334" s="21">
        <v>1</v>
      </c>
      <c r="BA334" s="164">
        <f t="shared" si="739"/>
        <v>3300</v>
      </c>
      <c r="BB334" s="21">
        <v>0</v>
      </c>
      <c r="BC334" s="164">
        <f>BB333*(N333*(O333/100+1))</f>
        <v>0</v>
      </c>
      <c r="BD334" s="21">
        <v>0</v>
      </c>
      <c r="BE334" s="164">
        <f>BD334*(N333*(O333/100+1))</f>
        <v>0</v>
      </c>
      <c r="BF334" s="256">
        <f>SUM(R333,T333,V333,X333)*(N333*(O333/100+1))</f>
        <v>7328.7083200000006</v>
      </c>
      <c r="BG334" s="256">
        <f>SUM(AI333,AK333,AM333,AO333,AQ333,AS333,AU333,AW333,AY333,BA333,BC334,BE334)</f>
        <v>7328.7083200000006</v>
      </c>
      <c r="BH334" s="255" t="b">
        <f t="shared" si="740"/>
        <v>1</v>
      </c>
      <c r="BI334" s="255">
        <f t="shared" si="741"/>
        <v>0</v>
      </c>
      <c r="BJ334" s="250">
        <f>D333</f>
        <v>35510001</v>
      </c>
      <c r="BK334" s="251">
        <v>348</v>
      </c>
      <c r="BL334" s="251">
        <v>5</v>
      </c>
      <c r="BM334" s="252">
        <f>R333</f>
        <v>1.5874000000000001</v>
      </c>
      <c r="BN334" s="252">
        <f>T333</f>
        <v>0</v>
      </c>
      <c r="BO334" s="252">
        <f>V333</f>
        <v>0</v>
      </c>
      <c r="BP334" s="252">
        <f>X333</f>
        <v>0</v>
      </c>
      <c r="BQ334" s="254">
        <f t="shared" si="835"/>
        <v>4616.8</v>
      </c>
      <c r="BR334">
        <f t="shared" si="835"/>
        <v>0</v>
      </c>
      <c r="BS334">
        <v>0</v>
      </c>
      <c r="BT334">
        <v>1</v>
      </c>
      <c r="BU334" t="s">
        <v>139</v>
      </c>
      <c r="BV334" t="str">
        <f t="shared" si="836"/>
        <v>0</v>
      </c>
      <c r="BW334" t="str">
        <f t="shared" si="836"/>
        <v>0</v>
      </c>
      <c r="BX334" t="str">
        <f t="shared" si="836"/>
        <v>1</v>
      </c>
      <c r="BY334" t="s">
        <v>23</v>
      </c>
      <c r="BZ334" s="253">
        <f>AI333</f>
        <v>4616.8</v>
      </c>
      <c r="CA334" s="253">
        <f>AK333</f>
        <v>2711.9083200000005</v>
      </c>
      <c r="CB334" s="253">
        <f>AM333</f>
        <v>0</v>
      </c>
      <c r="CC334" s="253">
        <f>AO333</f>
        <v>0</v>
      </c>
      <c r="CD334" s="253">
        <f>AQ333</f>
        <v>0</v>
      </c>
      <c r="CE334" s="253">
        <f>AS333</f>
        <v>0</v>
      </c>
      <c r="CF334" s="253">
        <f>AU333</f>
        <v>0</v>
      </c>
      <c r="CG334" s="253">
        <f>AW333</f>
        <v>0</v>
      </c>
      <c r="CH334" s="253">
        <f>AY333</f>
        <v>0</v>
      </c>
      <c r="CI334" s="253">
        <f>BA333</f>
        <v>0</v>
      </c>
      <c r="CJ334" s="253">
        <f t="shared" si="742"/>
        <v>0</v>
      </c>
      <c r="CK334" s="253">
        <f t="shared" si="743"/>
        <v>0</v>
      </c>
    </row>
    <row r="335" spans="1:90" ht="30.6" x14ac:dyDescent="0.3">
      <c r="B335" s="129">
        <v>225</v>
      </c>
      <c r="C335" s="107">
        <v>355011</v>
      </c>
      <c r="D335" s="107">
        <v>35510001</v>
      </c>
      <c r="E335" s="155" t="s">
        <v>320</v>
      </c>
      <c r="F335" s="108" t="s">
        <v>344</v>
      </c>
      <c r="G335" s="108" t="s">
        <v>345</v>
      </c>
      <c r="H335" s="109" t="s">
        <v>18</v>
      </c>
      <c r="I335" s="130"/>
      <c r="J335" s="109" t="s">
        <v>19</v>
      </c>
      <c r="K335" s="111">
        <f t="shared" si="756"/>
        <v>0</v>
      </c>
      <c r="L335" s="156" t="s">
        <v>274</v>
      </c>
      <c r="M335" s="262">
        <f t="shared" si="724"/>
        <v>3000</v>
      </c>
      <c r="N335" s="106">
        <v>3000</v>
      </c>
      <c r="O335" s="261">
        <v>0</v>
      </c>
      <c r="P335" s="110">
        <f t="shared" si="744"/>
        <v>0</v>
      </c>
      <c r="Q335" s="112" t="s">
        <v>139</v>
      </c>
      <c r="R335" s="113">
        <f t="shared" si="783"/>
        <v>0</v>
      </c>
      <c r="S335" s="114">
        <f t="shared" si="725"/>
        <v>0</v>
      </c>
      <c r="T335" s="113">
        <f t="shared" si="784"/>
        <v>0</v>
      </c>
      <c r="U335" s="114">
        <f t="shared" si="726"/>
        <v>0</v>
      </c>
      <c r="V335" s="113">
        <f t="shared" si="754"/>
        <v>0</v>
      </c>
      <c r="W335" s="114">
        <f t="shared" si="727"/>
        <v>0</v>
      </c>
      <c r="X335" s="113">
        <f>AZ335+BB335+BD336</f>
        <v>0</v>
      </c>
      <c r="Y335" s="114">
        <f t="shared" si="728"/>
        <v>0</v>
      </c>
      <c r="Z335" s="116">
        <f t="shared" si="757"/>
        <v>0</v>
      </c>
      <c r="AA335" s="117" t="b">
        <f t="shared" si="729"/>
        <v>1</v>
      </c>
      <c r="AB335" s="130"/>
      <c r="AC335" s="132"/>
      <c r="AD335" s="109" t="s">
        <v>22</v>
      </c>
      <c r="AE335" s="108" t="s">
        <v>23</v>
      </c>
      <c r="AF335" s="133"/>
      <c r="AG335" s="134"/>
      <c r="AH335" s="21">
        <v>0</v>
      </c>
      <c r="AI335" s="164">
        <f t="shared" si="730"/>
        <v>0</v>
      </c>
      <c r="AJ335" s="21">
        <v>0</v>
      </c>
      <c r="AK335" s="164">
        <f t="shared" si="731"/>
        <v>0</v>
      </c>
      <c r="AL335" s="21">
        <v>0</v>
      </c>
      <c r="AM335" s="164">
        <f t="shared" si="732"/>
        <v>0</v>
      </c>
      <c r="AN335" s="21">
        <v>0</v>
      </c>
      <c r="AO335" s="164">
        <f t="shared" si="733"/>
        <v>0</v>
      </c>
      <c r="AP335" s="21">
        <v>0</v>
      </c>
      <c r="AQ335" s="164">
        <f t="shared" si="734"/>
        <v>0</v>
      </c>
      <c r="AR335" s="21">
        <v>0</v>
      </c>
      <c r="AS335" s="164">
        <f t="shared" si="735"/>
        <v>0</v>
      </c>
      <c r="AT335" s="21">
        <v>0</v>
      </c>
      <c r="AU335" s="164">
        <f t="shared" si="736"/>
        <v>0</v>
      </c>
      <c r="AV335" s="21">
        <v>0</v>
      </c>
      <c r="AW335" s="164">
        <f t="shared" si="737"/>
        <v>0</v>
      </c>
      <c r="AX335" s="21">
        <v>0</v>
      </c>
      <c r="AY335" s="164">
        <f t="shared" si="738"/>
        <v>0</v>
      </c>
      <c r="AZ335" s="21">
        <v>0</v>
      </c>
      <c r="BA335" s="164">
        <f t="shared" si="739"/>
        <v>0</v>
      </c>
      <c r="BB335" s="21">
        <v>0</v>
      </c>
      <c r="BC335" s="164">
        <f>BB334*(N334*(O334/100+1))</f>
        <v>0</v>
      </c>
      <c r="BD335" s="21">
        <v>0</v>
      </c>
      <c r="BE335" s="164">
        <f>BD335*(N334*(O334/100+1))</f>
        <v>0</v>
      </c>
      <c r="BF335" s="256">
        <f>SUM(R334,T334,V334,X334)*(N334*(O334/100+1))</f>
        <v>6600</v>
      </c>
      <c r="BG335" s="256">
        <f>SUM(AI334,AK334,AM334,AO334,AQ334,AS334,AU334,AW334,AY334,BA334,BC335,BE335)</f>
        <v>6600</v>
      </c>
      <c r="BH335" s="255" t="b">
        <f t="shared" si="740"/>
        <v>1</v>
      </c>
      <c r="BI335" s="255">
        <f t="shared" si="741"/>
        <v>0</v>
      </c>
      <c r="BJ335" s="250">
        <f>D334</f>
        <v>35510001</v>
      </c>
      <c r="BK335" s="251">
        <v>348</v>
      </c>
      <c r="BL335" s="251">
        <v>5</v>
      </c>
      <c r="BM335" s="252">
        <f>R334</f>
        <v>0</v>
      </c>
      <c r="BN335" s="252">
        <f>T334</f>
        <v>0</v>
      </c>
      <c r="BO335" s="252">
        <f>V334</f>
        <v>1</v>
      </c>
      <c r="BP335" s="252">
        <f>X334</f>
        <v>1</v>
      </c>
      <c r="BQ335" s="254">
        <f t="shared" si="835"/>
        <v>3300</v>
      </c>
      <c r="BR335">
        <f t="shared" si="835"/>
        <v>0</v>
      </c>
      <c r="BS335">
        <v>0</v>
      </c>
      <c r="BT335">
        <v>1</v>
      </c>
      <c r="BU335" t="s">
        <v>139</v>
      </c>
      <c r="BV335" t="str">
        <f t="shared" si="836"/>
        <v>0</v>
      </c>
      <c r="BW335" t="str">
        <f t="shared" si="836"/>
        <v>0</v>
      </c>
      <c r="BX335" t="str">
        <f t="shared" si="836"/>
        <v>1</v>
      </c>
      <c r="BY335" t="s">
        <v>23</v>
      </c>
      <c r="BZ335" s="253">
        <f>AI334</f>
        <v>0</v>
      </c>
      <c r="CA335" s="253">
        <f>AK334</f>
        <v>0</v>
      </c>
      <c r="CB335" s="253">
        <f>AM334</f>
        <v>0</v>
      </c>
      <c r="CC335" s="253">
        <f>AO334</f>
        <v>0</v>
      </c>
      <c r="CD335" s="253">
        <f>AQ334</f>
        <v>0</v>
      </c>
      <c r="CE335" s="253">
        <f>AS334</f>
        <v>0</v>
      </c>
      <c r="CF335" s="253">
        <f>AU334</f>
        <v>3300</v>
      </c>
      <c r="CG335" s="253">
        <f>AW334</f>
        <v>0</v>
      </c>
      <c r="CH335" s="253">
        <f>AY334</f>
        <v>0</v>
      </c>
      <c r="CI335" s="253">
        <f>BA334</f>
        <v>3300</v>
      </c>
      <c r="CJ335" s="253">
        <f t="shared" si="742"/>
        <v>0</v>
      </c>
      <c r="CK335" s="253">
        <f t="shared" si="743"/>
        <v>0</v>
      </c>
    </row>
    <row r="336" spans="1:90" s="228" customFormat="1" ht="43.2" customHeight="1" x14ac:dyDescent="0.3">
      <c r="B336" s="227">
        <v>226</v>
      </c>
      <c r="C336" s="193">
        <v>355011</v>
      </c>
      <c r="D336" s="193">
        <v>35510001</v>
      </c>
      <c r="E336" s="157" t="s">
        <v>321</v>
      </c>
      <c r="F336" s="229" t="s">
        <v>344</v>
      </c>
      <c r="G336" s="229" t="s">
        <v>345</v>
      </c>
      <c r="H336" s="230" t="s">
        <v>18</v>
      </c>
      <c r="I336" s="234"/>
      <c r="J336" s="230" t="s">
        <v>19</v>
      </c>
      <c r="K336" s="232">
        <f t="shared" ref="K336" si="837">R336+T336+V336+X336</f>
        <v>6.48</v>
      </c>
      <c r="L336" s="158" t="s">
        <v>274</v>
      </c>
      <c r="M336" s="312">
        <f t="shared" si="724"/>
        <v>2030</v>
      </c>
      <c r="N336" s="233">
        <v>2030</v>
      </c>
      <c r="O336" s="313">
        <v>0</v>
      </c>
      <c r="P336" s="234">
        <f t="shared" si="744"/>
        <v>13154.400000000001</v>
      </c>
      <c r="Q336" s="160" t="s">
        <v>139</v>
      </c>
      <c r="R336" s="235">
        <f t="shared" si="783"/>
        <v>1</v>
      </c>
      <c r="S336" s="234">
        <f t="shared" si="725"/>
        <v>2030</v>
      </c>
      <c r="T336" s="235">
        <f t="shared" si="784"/>
        <v>1.48</v>
      </c>
      <c r="U336" s="234">
        <f t="shared" si="726"/>
        <v>3004.4</v>
      </c>
      <c r="V336" s="235">
        <f t="shared" ref="V336" si="838">AT336+AV336+AX336</f>
        <v>2</v>
      </c>
      <c r="W336" s="234">
        <f t="shared" si="727"/>
        <v>4060</v>
      </c>
      <c r="X336" s="235">
        <f t="shared" ref="X336:X370" si="839">AZ336+BB336+BD336</f>
        <v>2</v>
      </c>
      <c r="Y336" s="234">
        <f t="shared" si="728"/>
        <v>4060</v>
      </c>
      <c r="Z336" s="234">
        <f t="shared" ref="Z336" si="840">S336+U336+W336+Y336</f>
        <v>13154.4</v>
      </c>
      <c r="AA336" s="236" t="b">
        <f t="shared" si="729"/>
        <v>1</v>
      </c>
      <c r="AB336" s="231"/>
      <c r="AC336" s="237"/>
      <c r="AD336" s="230" t="s">
        <v>22</v>
      </c>
      <c r="AE336" s="229" t="s">
        <v>23</v>
      </c>
      <c r="AF336" s="244"/>
      <c r="AG336" s="245"/>
      <c r="AH336" s="240">
        <v>1</v>
      </c>
      <c r="AI336" s="315">
        <f t="shared" si="730"/>
        <v>2030</v>
      </c>
      <c r="AJ336" s="240">
        <v>0</v>
      </c>
      <c r="AK336" s="315">
        <f t="shared" si="731"/>
        <v>0</v>
      </c>
      <c r="AL336" s="240">
        <v>0</v>
      </c>
      <c r="AM336" s="315">
        <f t="shared" si="732"/>
        <v>0</v>
      </c>
      <c r="AN336" s="240">
        <v>1.48</v>
      </c>
      <c r="AO336" s="315">
        <f t="shared" si="733"/>
        <v>3004.4</v>
      </c>
      <c r="AP336" s="240">
        <v>0</v>
      </c>
      <c r="AQ336" s="315">
        <f t="shared" si="734"/>
        <v>0</v>
      </c>
      <c r="AR336" s="240">
        <v>0</v>
      </c>
      <c r="AS336" s="315">
        <f t="shared" si="735"/>
        <v>0</v>
      </c>
      <c r="AT336" s="240">
        <v>1</v>
      </c>
      <c r="AU336" s="315">
        <f t="shared" si="736"/>
        <v>2030</v>
      </c>
      <c r="AV336" s="240">
        <v>1</v>
      </c>
      <c r="AW336" s="315">
        <f t="shared" si="737"/>
        <v>2030</v>
      </c>
      <c r="AX336" s="240">
        <v>0</v>
      </c>
      <c r="AY336" s="315">
        <f t="shared" si="738"/>
        <v>0</v>
      </c>
      <c r="AZ336" s="240">
        <v>1</v>
      </c>
      <c r="BA336" s="315">
        <f t="shared" si="739"/>
        <v>2030</v>
      </c>
      <c r="BB336" s="240">
        <v>1</v>
      </c>
      <c r="BC336" s="164">
        <f>BB335*(N335*(O335/100+1))</f>
        <v>0</v>
      </c>
      <c r="BD336" s="21">
        <v>0</v>
      </c>
      <c r="BE336" s="164">
        <f>BD336*(N335*(O335/100+1))</f>
        <v>0</v>
      </c>
      <c r="BF336" s="256">
        <f>SUM(R335,T335,V335,X335)*(N335*(O335/100+1))</f>
        <v>0</v>
      </c>
      <c r="BG336" s="256">
        <f>SUM(AI335,AK335,AM335,AO335,AQ335,AS335,AU335,AW335,AY335,BA335,BC336,BE336)</f>
        <v>0</v>
      </c>
      <c r="BH336" s="255" t="b">
        <f t="shared" si="740"/>
        <v>1</v>
      </c>
      <c r="BI336" s="255">
        <f t="shared" si="741"/>
        <v>0</v>
      </c>
      <c r="BJ336" s="250">
        <f>D335</f>
        <v>35510001</v>
      </c>
      <c r="BK336" s="251">
        <v>348</v>
      </c>
      <c r="BL336" s="251">
        <v>5</v>
      </c>
      <c r="BM336" s="252">
        <f>R335</f>
        <v>0</v>
      </c>
      <c r="BN336" s="252">
        <f>T335</f>
        <v>0</v>
      </c>
      <c r="BO336" s="252">
        <f>V335</f>
        <v>0</v>
      </c>
      <c r="BP336" s="252">
        <f>X335</f>
        <v>0</v>
      </c>
      <c r="BQ336" s="254">
        <f t="shared" si="835"/>
        <v>3000</v>
      </c>
      <c r="BR336">
        <f t="shared" si="835"/>
        <v>0</v>
      </c>
      <c r="BS336">
        <v>0</v>
      </c>
      <c r="BT336">
        <v>1</v>
      </c>
      <c r="BU336" t="s">
        <v>139</v>
      </c>
      <c r="BV336" t="str">
        <f t="shared" si="836"/>
        <v>0</v>
      </c>
      <c r="BW336" t="str">
        <f t="shared" si="836"/>
        <v>0</v>
      </c>
      <c r="BX336" t="str">
        <f t="shared" si="836"/>
        <v>1</v>
      </c>
      <c r="BY336" t="s">
        <v>23</v>
      </c>
      <c r="BZ336" s="253">
        <f>AI335</f>
        <v>0</v>
      </c>
      <c r="CA336" s="253">
        <f>AK335</f>
        <v>0</v>
      </c>
      <c r="CB336" s="253">
        <f>AM335</f>
        <v>0</v>
      </c>
      <c r="CC336" s="253">
        <f>AO335</f>
        <v>0</v>
      </c>
      <c r="CD336" s="253">
        <f>AQ335</f>
        <v>0</v>
      </c>
      <c r="CE336" s="253">
        <f>AS335</f>
        <v>0</v>
      </c>
      <c r="CF336" s="253">
        <f>AU335</f>
        <v>0</v>
      </c>
      <c r="CG336" s="253">
        <f>AW335</f>
        <v>0</v>
      </c>
      <c r="CH336" s="253">
        <f>AY335</f>
        <v>0</v>
      </c>
      <c r="CI336" s="253">
        <f>BA335</f>
        <v>0</v>
      </c>
      <c r="CJ336" s="253">
        <f t="shared" si="742"/>
        <v>0</v>
      </c>
      <c r="CK336" s="253">
        <f t="shared" si="743"/>
        <v>0</v>
      </c>
      <c r="CL336"/>
    </row>
    <row r="337" spans="2:89" s="424" customFormat="1" ht="43.2" customHeight="1" x14ac:dyDescent="0.3">
      <c r="B337" s="425">
        <v>226</v>
      </c>
      <c r="C337" s="426">
        <v>355011</v>
      </c>
      <c r="D337" s="426">
        <v>35510001</v>
      </c>
      <c r="E337" s="451" t="s">
        <v>321</v>
      </c>
      <c r="F337" s="429" t="s">
        <v>344</v>
      </c>
      <c r="G337" s="429" t="s">
        <v>345</v>
      </c>
      <c r="H337" s="430" t="s">
        <v>18</v>
      </c>
      <c r="I337" s="431"/>
      <c r="J337" s="430" t="s">
        <v>19</v>
      </c>
      <c r="K337" s="432">
        <f t="shared" ref="K337" si="841">R337+T337+V337+X337</f>
        <v>1</v>
      </c>
      <c r="L337" s="457" t="s">
        <v>274</v>
      </c>
      <c r="M337" s="433">
        <f t="shared" ref="M337" si="842">ROUND(N337,2)</f>
        <v>8013.36</v>
      </c>
      <c r="N337" s="458">
        <v>8013.36</v>
      </c>
      <c r="O337" s="435">
        <v>0</v>
      </c>
      <c r="P337" s="431">
        <f t="shared" ref="P337" si="843">(N337*(O337/100+1))*K337</f>
        <v>8013.36</v>
      </c>
      <c r="Q337" s="436" t="s">
        <v>139</v>
      </c>
      <c r="R337" s="437">
        <f t="shared" ref="R337" si="844">AH337+AJ337+AL337</f>
        <v>0</v>
      </c>
      <c r="S337" s="431">
        <f t="shared" ref="S337" si="845">R337*(N337*(O337/100+1))</f>
        <v>0</v>
      </c>
      <c r="T337" s="437">
        <f t="shared" ref="T337" si="846">AN337+AP337+AR337</f>
        <v>1</v>
      </c>
      <c r="U337" s="431">
        <f t="shared" ref="U337" si="847">T337*(N337*(O337/100+1))</f>
        <v>8013.36</v>
      </c>
      <c r="V337" s="437">
        <f t="shared" ref="V337" si="848">AT337+AV337+AX337</f>
        <v>0</v>
      </c>
      <c r="W337" s="431">
        <f t="shared" ref="W337" si="849">V337*(N337*(O337/100+1))</f>
        <v>0</v>
      </c>
      <c r="X337" s="437">
        <f t="shared" ref="X337" si="850">AZ337+BB337+BD337</f>
        <v>0</v>
      </c>
      <c r="Y337" s="431">
        <f t="shared" ref="Y337" si="851">X337*(N337*(O337/100+1))</f>
        <v>0</v>
      </c>
      <c r="Z337" s="431">
        <f t="shared" ref="Z337" si="852">S337+U337+W337+Y337</f>
        <v>8013.36</v>
      </c>
      <c r="AA337" s="438" t="b">
        <f t="shared" ref="AA337" si="853">K337=(SUM(X337,V337,T337,R337))</f>
        <v>1</v>
      </c>
      <c r="AB337" s="456"/>
      <c r="AC337" s="459"/>
      <c r="AD337" s="430" t="s">
        <v>22</v>
      </c>
      <c r="AE337" s="429" t="s">
        <v>23</v>
      </c>
      <c r="AF337" s="440"/>
      <c r="AG337" s="441"/>
      <c r="AH337" s="442">
        <v>0</v>
      </c>
      <c r="AI337" s="443">
        <f t="shared" ref="AI337" si="854">AH337*(N337*(O337/100+1))</f>
        <v>0</v>
      </c>
      <c r="AJ337" s="442">
        <v>0</v>
      </c>
      <c r="AK337" s="443">
        <f t="shared" ref="AK337" si="855">AJ337*(N337*(O337/100+1))</f>
        <v>0</v>
      </c>
      <c r="AL337" s="442">
        <v>0</v>
      </c>
      <c r="AM337" s="443">
        <f t="shared" ref="AM337" si="856">AL337*(N337*(O337/100+1))</f>
        <v>0</v>
      </c>
      <c r="AN337" s="442">
        <v>0</v>
      </c>
      <c r="AO337" s="443">
        <f t="shared" ref="AO337" si="857">AN337*(N337*(O337/100+1))</f>
        <v>0</v>
      </c>
      <c r="AP337" s="442">
        <v>1</v>
      </c>
      <c r="AQ337" s="443">
        <f t="shared" ref="AQ337" si="858">AP337*(N337*(O337/100+1))</f>
        <v>8013.36</v>
      </c>
      <c r="AR337" s="442">
        <v>0</v>
      </c>
      <c r="AS337" s="443">
        <f t="shared" ref="AS337" si="859">AR337*(N337*(O337/100+1))</f>
        <v>0</v>
      </c>
      <c r="AT337" s="442">
        <v>0</v>
      </c>
      <c r="AU337" s="443">
        <f t="shared" ref="AU337" si="860">AT337*(N337*(O337/100+1))</f>
        <v>0</v>
      </c>
      <c r="AV337" s="442">
        <v>0</v>
      </c>
      <c r="AW337" s="443">
        <f t="shared" ref="AW337" si="861">AV337*(N337*(O337/100+1))</f>
        <v>0</v>
      </c>
      <c r="AX337" s="442">
        <v>0</v>
      </c>
      <c r="AY337" s="443">
        <f t="shared" ref="AY337" si="862">AX337*(N337*(O337/100+1))</f>
        <v>0</v>
      </c>
      <c r="AZ337" s="442">
        <v>0</v>
      </c>
      <c r="BA337" s="443">
        <f t="shared" ref="BA337" si="863">AZ337*(N337*(O337/100+1))</f>
        <v>0</v>
      </c>
      <c r="BB337" s="442">
        <v>0</v>
      </c>
      <c r="BC337" s="443">
        <f>BB336*(N336*(O336/100+1))</f>
        <v>2030</v>
      </c>
      <c r="BD337" s="442">
        <v>0</v>
      </c>
      <c r="BE337" s="443">
        <f>BD337*(N336*(O336/100+1))</f>
        <v>0</v>
      </c>
      <c r="BF337" s="444">
        <f>SUM(R336,T336,V336,X336)*(N336*(O336/100+1))</f>
        <v>13154.400000000001</v>
      </c>
      <c r="BG337" s="444">
        <f>SUM(AI336,AK336,AM336,AO336,AQ336,AS336,AU336,AW336,AY336,BA336,BC337,BE337)</f>
        <v>13154.4</v>
      </c>
      <c r="BH337" s="445" t="b">
        <f t="shared" ref="BH337" si="864">BF337=BG337</f>
        <v>1</v>
      </c>
      <c r="BI337" s="445">
        <f t="shared" ref="BI337" si="865">BF337-BG337</f>
        <v>0</v>
      </c>
      <c r="BJ337" s="446">
        <f>D336</f>
        <v>35510001</v>
      </c>
      <c r="BK337" s="447">
        <v>348</v>
      </c>
      <c r="BL337" s="447">
        <v>5</v>
      </c>
      <c r="BM337" s="448">
        <f>R336</f>
        <v>1</v>
      </c>
      <c r="BN337" s="448">
        <f>T336</f>
        <v>1.48</v>
      </c>
      <c r="BO337" s="448">
        <f>V336</f>
        <v>2</v>
      </c>
      <c r="BP337" s="448">
        <f>X336</f>
        <v>2</v>
      </c>
      <c r="BQ337" s="449">
        <f t="shared" ref="BQ337" si="866">N336</f>
        <v>2030</v>
      </c>
      <c r="BR337" s="424">
        <f t="shared" ref="BR337" si="867">O336</f>
        <v>0</v>
      </c>
      <c r="BS337" s="424">
        <v>0</v>
      </c>
      <c r="BT337" s="424">
        <v>1</v>
      </c>
      <c r="BU337" s="424" t="s">
        <v>139</v>
      </c>
      <c r="BV337" s="424" t="str">
        <f t="shared" ref="BV337" si="868">IF(AB336 = "X", "1", "0")</f>
        <v>0</v>
      </c>
      <c r="BW337" s="424" t="str">
        <f t="shared" ref="BW337" si="869">IF(AC336 = "X", "1", "0")</f>
        <v>0</v>
      </c>
      <c r="BX337" s="424" t="str">
        <f t="shared" ref="BX337" si="870">IF(AD336 = "X", "1", "0")</f>
        <v>1</v>
      </c>
      <c r="BY337" s="424" t="s">
        <v>23</v>
      </c>
      <c r="BZ337" s="450">
        <f>AI336</f>
        <v>2030</v>
      </c>
      <c r="CA337" s="450">
        <f>AK336</f>
        <v>0</v>
      </c>
      <c r="CB337" s="450">
        <f>AM336</f>
        <v>0</v>
      </c>
      <c r="CC337" s="450">
        <f>AO336</f>
        <v>3004.4</v>
      </c>
      <c r="CD337" s="450">
        <f>AQ336</f>
        <v>0</v>
      </c>
      <c r="CE337" s="450">
        <f>AS336</f>
        <v>0</v>
      </c>
      <c r="CF337" s="450">
        <f>AU336</f>
        <v>2030</v>
      </c>
      <c r="CG337" s="450">
        <f>AW336</f>
        <v>2030</v>
      </c>
      <c r="CH337" s="450">
        <f>AY336</f>
        <v>0</v>
      </c>
      <c r="CI337" s="450">
        <f>BA336</f>
        <v>2030</v>
      </c>
      <c r="CJ337" s="450">
        <f t="shared" ref="CJ337" si="871">BC337</f>
        <v>2030</v>
      </c>
      <c r="CK337" s="450">
        <f t="shared" ref="CK337" si="872">BE337</f>
        <v>0</v>
      </c>
    </row>
    <row r="338" spans="2:89" ht="43.2" customHeight="1" x14ac:dyDescent="0.3">
      <c r="B338" s="129">
        <v>226</v>
      </c>
      <c r="C338" s="107">
        <v>355011</v>
      </c>
      <c r="D338" s="107">
        <v>35510001</v>
      </c>
      <c r="E338" s="155" t="s">
        <v>321</v>
      </c>
      <c r="F338" s="108" t="s">
        <v>344</v>
      </c>
      <c r="G338" s="108" t="s">
        <v>345</v>
      </c>
      <c r="H338" s="109" t="s">
        <v>18</v>
      </c>
      <c r="I338" s="110"/>
      <c r="J338" s="109" t="s">
        <v>19</v>
      </c>
      <c r="K338" s="111">
        <f t="shared" si="756"/>
        <v>5</v>
      </c>
      <c r="L338" s="156" t="s">
        <v>274</v>
      </c>
      <c r="M338" s="262">
        <f t="shared" si="724"/>
        <v>3306</v>
      </c>
      <c r="N338" s="106">
        <v>3306</v>
      </c>
      <c r="O338" s="260">
        <v>0</v>
      </c>
      <c r="P338" s="110">
        <f t="shared" si="744"/>
        <v>16530</v>
      </c>
      <c r="Q338" s="112" t="s">
        <v>139</v>
      </c>
      <c r="R338" s="113">
        <f t="shared" si="783"/>
        <v>1</v>
      </c>
      <c r="S338" s="114">
        <f t="shared" si="725"/>
        <v>3306</v>
      </c>
      <c r="T338" s="113">
        <f t="shared" si="784"/>
        <v>0</v>
      </c>
      <c r="U338" s="114">
        <f t="shared" si="726"/>
        <v>0</v>
      </c>
      <c r="V338" s="113">
        <f t="shared" si="754"/>
        <v>2</v>
      </c>
      <c r="W338" s="114">
        <f t="shared" si="727"/>
        <v>6612</v>
      </c>
      <c r="X338" s="113">
        <f t="shared" si="839"/>
        <v>2</v>
      </c>
      <c r="Y338" s="114">
        <f t="shared" si="728"/>
        <v>6612</v>
      </c>
      <c r="Z338" s="116">
        <f t="shared" si="757"/>
        <v>16530</v>
      </c>
      <c r="AA338" s="117" t="b">
        <f t="shared" si="729"/>
        <v>1</v>
      </c>
      <c r="AB338" s="130"/>
      <c r="AC338" s="132"/>
      <c r="AD338" s="109" t="s">
        <v>22</v>
      </c>
      <c r="AE338" s="108" t="s">
        <v>23</v>
      </c>
      <c r="AF338" s="119"/>
      <c r="AG338" s="120"/>
      <c r="AH338" s="21">
        <v>1</v>
      </c>
      <c r="AI338" s="164">
        <f t="shared" si="730"/>
        <v>3306</v>
      </c>
      <c r="AJ338" s="21">
        <v>0</v>
      </c>
      <c r="AK338" s="164">
        <f t="shared" si="731"/>
        <v>0</v>
      </c>
      <c r="AL338" s="21">
        <v>0</v>
      </c>
      <c r="AM338" s="164">
        <f t="shared" si="732"/>
        <v>0</v>
      </c>
      <c r="AN338" s="21">
        <v>0</v>
      </c>
      <c r="AO338" s="164">
        <f t="shared" si="733"/>
        <v>0</v>
      </c>
      <c r="AP338" s="21">
        <v>0</v>
      </c>
      <c r="AQ338" s="164">
        <f t="shared" si="734"/>
        <v>0</v>
      </c>
      <c r="AR338" s="21">
        <v>0</v>
      </c>
      <c r="AS338" s="164">
        <f t="shared" si="735"/>
        <v>0</v>
      </c>
      <c r="AT338" s="21">
        <v>1</v>
      </c>
      <c r="AU338" s="164">
        <f t="shared" si="736"/>
        <v>3306</v>
      </c>
      <c r="AV338" s="21">
        <v>1</v>
      </c>
      <c r="AW338" s="164">
        <f t="shared" si="737"/>
        <v>3306</v>
      </c>
      <c r="AX338" s="21">
        <v>0</v>
      </c>
      <c r="AY338" s="164">
        <f t="shared" si="738"/>
        <v>0</v>
      </c>
      <c r="AZ338" s="21">
        <v>1</v>
      </c>
      <c r="BA338" s="164">
        <f t="shared" si="739"/>
        <v>3306</v>
      </c>
      <c r="BB338" s="21">
        <v>1</v>
      </c>
      <c r="BC338" s="164">
        <f t="shared" ref="BC338:BC370" si="873">BB338*(N338*(O338/100+1))</f>
        <v>3306</v>
      </c>
      <c r="BD338" s="21">
        <v>0</v>
      </c>
      <c r="BE338" s="164">
        <f t="shared" ref="BE338:BE370" si="874">BD338*(N338*(O338/100+1))</f>
        <v>0</v>
      </c>
      <c r="BF338" s="256">
        <f t="shared" ref="BF338:BF370" si="875">SUM(R338,T338,V338,X338)*(N338*(O338/100+1))</f>
        <v>16530</v>
      </c>
      <c r="BG338" s="256">
        <f t="shared" ref="BG338:BG370" si="876">SUM(AI338,AK338,AM338,AO338,AQ338,AS338,AU338,AW338,AY338,BA338,BC338,BE338)</f>
        <v>16530</v>
      </c>
      <c r="BH338" s="255" t="b">
        <f t="shared" si="740"/>
        <v>1</v>
      </c>
      <c r="BI338" s="255">
        <f t="shared" si="741"/>
        <v>0</v>
      </c>
      <c r="BJ338" s="250">
        <f t="shared" ref="BJ338:BJ370" si="877">D338</f>
        <v>35510001</v>
      </c>
      <c r="BK338" s="251">
        <v>348</v>
      </c>
      <c r="BL338" s="251">
        <v>5</v>
      </c>
      <c r="BM338" s="252">
        <f t="shared" ref="BM338:BM370" si="878">R338</f>
        <v>1</v>
      </c>
      <c r="BN338" s="252">
        <f t="shared" ref="BN338:BN370" si="879">T338</f>
        <v>0</v>
      </c>
      <c r="BO338" s="252">
        <f t="shared" ref="BO338:BO370" si="880">V338</f>
        <v>2</v>
      </c>
      <c r="BP338" s="252">
        <f t="shared" ref="BP338:BP370" si="881">X338</f>
        <v>2</v>
      </c>
      <c r="BQ338" s="254">
        <f t="shared" ref="BQ338:BQ370" si="882">N338</f>
        <v>3306</v>
      </c>
      <c r="BR338">
        <f t="shared" ref="BR338:BR370" si="883">O338</f>
        <v>0</v>
      </c>
      <c r="BS338">
        <v>0</v>
      </c>
      <c r="BT338">
        <v>1</v>
      </c>
      <c r="BU338" t="s">
        <v>139</v>
      </c>
      <c r="BV338" t="str">
        <f t="shared" ref="BV338:BV370" si="884">IF(AB338 = "X", "1", "0")</f>
        <v>0</v>
      </c>
      <c r="BW338" t="str">
        <f t="shared" ref="BW338:BW370" si="885">IF(AC338 = "X", "1", "0")</f>
        <v>0</v>
      </c>
      <c r="BX338" t="str">
        <f t="shared" ref="BX338:BX370" si="886">IF(AD338 = "X", "1", "0")</f>
        <v>1</v>
      </c>
      <c r="BY338" t="s">
        <v>23</v>
      </c>
      <c r="BZ338" s="253">
        <f t="shared" ref="BZ338:BZ370" si="887">AI338</f>
        <v>3306</v>
      </c>
      <c r="CA338" s="253">
        <f t="shared" ref="CA338:CA370" si="888">AK338</f>
        <v>0</v>
      </c>
      <c r="CB338" s="253">
        <f t="shared" ref="CB338:CB370" si="889">AM338</f>
        <v>0</v>
      </c>
      <c r="CC338" s="253">
        <f t="shared" ref="CC338:CC370" si="890">AO338</f>
        <v>0</v>
      </c>
      <c r="CD338" s="253">
        <f t="shared" ref="CD338:CD370" si="891">AQ338</f>
        <v>0</v>
      </c>
      <c r="CE338" s="253">
        <f t="shared" ref="CE338:CE370" si="892">AS338</f>
        <v>0</v>
      </c>
      <c r="CF338" s="253">
        <f t="shared" ref="CF338:CF370" si="893">AU338</f>
        <v>3306</v>
      </c>
      <c r="CG338" s="253">
        <f t="shared" ref="CG338:CG370" si="894">AW338</f>
        <v>3306</v>
      </c>
      <c r="CH338" s="253">
        <f t="shared" ref="CH338:CH370" si="895">AY338</f>
        <v>0</v>
      </c>
      <c r="CI338" s="253">
        <f t="shared" ref="CI338:CI370" si="896">BA338</f>
        <v>3306</v>
      </c>
      <c r="CJ338" s="253">
        <f t="shared" si="742"/>
        <v>3306</v>
      </c>
      <c r="CK338" s="253">
        <f t="shared" si="743"/>
        <v>0</v>
      </c>
    </row>
    <row r="339" spans="2:89" ht="48" customHeight="1" x14ac:dyDescent="0.3">
      <c r="B339" s="129">
        <v>227</v>
      </c>
      <c r="C339" s="107">
        <v>355011</v>
      </c>
      <c r="D339" s="107">
        <v>35510001</v>
      </c>
      <c r="E339" s="155" t="s">
        <v>322</v>
      </c>
      <c r="F339" s="108" t="s">
        <v>344</v>
      </c>
      <c r="G339" s="108" t="s">
        <v>345</v>
      </c>
      <c r="H339" s="109" t="s">
        <v>18</v>
      </c>
      <c r="I339" s="110"/>
      <c r="J339" s="109" t="s">
        <v>19</v>
      </c>
      <c r="K339" s="111">
        <f t="shared" si="756"/>
        <v>0</v>
      </c>
      <c r="L339" s="156" t="s">
        <v>274</v>
      </c>
      <c r="M339" s="262">
        <f t="shared" si="724"/>
        <v>1849.04</v>
      </c>
      <c r="N339" s="106">
        <v>1849.04</v>
      </c>
      <c r="O339" s="261">
        <v>0</v>
      </c>
      <c r="P339" s="110">
        <f t="shared" si="744"/>
        <v>0</v>
      </c>
      <c r="Q339" s="112" t="s">
        <v>139</v>
      </c>
      <c r="R339" s="113">
        <f t="shared" si="783"/>
        <v>0</v>
      </c>
      <c r="S339" s="114">
        <f t="shared" si="725"/>
        <v>0</v>
      </c>
      <c r="T339" s="113">
        <f t="shared" si="784"/>
        <v>0</v>
      </c>
      <c r="U339" s="114">
        <f t="shared" si="726"/>
        <v>0</v>
      </c>
      <c r="V339" s="113">
        <f t="shared" si="754"/>
        <v>0</v>
      </c>
      <c r="W339" s="114">
        <f t="shared" si="727"/>
        <v>0</v>
      </c>
      <c r="X339" s="113">
        <f t="shared" si="839"/>
        <v>0</v>
      </c>
      <c r="Y339" s="114">
        <f t="shared" si="728"/>
        <v>0</v>
      </c>
      <c r="Z339" s="116">
        <f t="shared" si="757"/>
        <v>0</v>
      </c>
      <c r="AA339" s="117" t="b">
        <f t="shared" si="729"/>
        <v>1</v>
      </c>
      <c r="AB339" s="109"/>
      <c r="AC339" s="122"/>
      <c r="AD339" s="109" t="s">
        <v>22</v>
      </c>
      <c r="AE339" s="108" t="s">
        <v>23</v>
      </c>
      <c r="AF339" s="119"/>
      <c r="AG339" s="120"/>
      <c r="AH339" s="21">
        <v>0</v>
      </c>
      <c r="AI339" s="164">
        <f t="shared" si="730"/>
        <v>0</v>
      </c>
      <c r="AJ339" s="21">
        <v>0</v>
      </c>
      <c r="AK339" s="164">
        <f t="shared" si="731"/>
        <v>0</v>
      </c>
      <c r="AL339" s="21">
        <v>0</v>
      </c>
      <c r="AM339" s="164">
        <f t="shared" si="732"/>
        <v>0</v>
      </c>
      <c r="AN339" s="21">
        <v>0</v>
      </c>
      <c r="AO339" s="164">
        <f t="shared" si="733"/>
        <v>0</v>
      </c>
      <c r="AP339" s="21">
        <v>0</v>
      </c>
      <c r="AQ339" s="164">
        <f t="shared" si="734"/>
        <v>0</v>
      </c>
      <c r="AR339" s="21">
        <v>0</v>
      </c>
      <c r="AS339" s="164">
        <f t="shared" si="735"/>
        <v>0</v>
      </c>
      <c r="AT339" s="21">
        <v>0</v>
      </c>
      <c r="AU339" s="164">
        <f t="shared" si="736"/>
        <v>0</v>
      </c>
      <c r="AV339" s="21">
        <v>0</v>
      </c>
      <c r="AW339" s="164">
        <f t="shared" si="737"/>
        <v>0</v>
      </c>
      <c r="AX339" s="21">
        <v>0</v>
      </c>
      <c r="AY339" s="164">
        <f t="shared" si="738"/>
        <v>0</v>
      </c>
      <c r="AZ339" s="21">
        <v>0</v>
      </c>
      <c r="BA339" s="164">
        <f t="shared" si="739"/>
        <v>0</v>
      </c>
      <c r="BB339" s="21">
        <v>0</v>
      </c>
      <c r="BC339" s="164">
        <f t="shared" si="873"/>
        <v>0</v>
      </c>
      <c r="BD339" s="21">
        <v>0</v>
      </c>
      <c r="BE339" s="164">
        <f t="shared" si="874"/>
        <v>0</v>
      </c>
      <c r="BF339" s="256">
        <f t="shared" si="875"/>
        <v>0</v>
      </c>
      <c r="BG339" s="256">
        <f t="shared" si="876"/>
        <v>0</v>
      </c>
      <c r="BH339" s="255" t="b">
        <f t="shared" si="740"/>
        <v>1</v>
      </c>
      <c r="BI339" s="255">
        <f t="shared" si="741"/>
        <v>0</v>
      </c>
      <c r="BJ339" s="250">
        <f t="shared" si="877"/>
        <v>35510001</v>
      </c>
      <c r="BK339" s="251">
        <v>348</v>
      </c>
      <c r="BL339" s="251">
        <v>5</v>
      </c>
      <c r="BM339" s="252">
        <f t="shared" si="878"/>
        <v>0</v>
      </c>
      <c r="BN339" s="252">
        <f t="shared" si="879"/>
        <v>0</v>
      </c>
      <c r="BO339" s="252">
        <f t="shared" si="880"/>
        <v>0</v>
      </c>
      <c r="BP339" s="252">
        <f t="shared" si="881"/>
        <v>0</v>
      </c>
      <c r="BQ339" s="254">
        <f t="shared" si="882"/>
        <v>1849.04</v>
      </c>
      <c r="BR339">
        <f t="shared" si="883"/>
        <v>0</v>
      </c>
      <c r="BS339">
        <v>0</v>
      </c>
      <c r="BT339">
        <v>1</v>
      </c>
      <c r="BU339" t="s">
        <v>139</v>
      </c>
      <c r="BV339" t="str">
        <f t="shared" si="884"/>
        <v>0</v>
      </c>
      <c r="BW339" t="str">
        <f t="shared" si="885"/>
        <v>0</v>
      </c>
      <c r="BX339" t="str">
        <f t="shared" si="886"/>
        <v>1</v>
      </c>
      <c r="BY339" t="s">
        <v>23</v>
      </c>
      <c r="BZ339" s="253">
        <f t="shared" si="887"/>
        <v>0</v>
      </c>
      <c r="CA339" s="253">
        <f t="shared" si="888"/>
        <v>0</v>
      </c>
      <c r="CB339" s="253">
        <f t="shared" si="889"/>
        <v>0</v>
      </c>
      <c r="CC339" s="253">
        <f t="shared" si="890"/>
        <v>0</v>
      </c>
      <c r="CD339" s="253">
        <f t="shared" si="891"/>
        <v>0</v>
      </c>
      <c r="CE339" s="253">
        <f t="shared" si="892"/>
        <v>0</v>
      </c>
      <c r="CF339" s="253">
        <f t="shared" si="893"/>
        <v>0</v>
      </c>
      <c r="CG339" s="253">
        <f t="shared" si="894"/>
        <v>0</v>
      </c>
      <c r="CH339" s="253">
        <f t="shared" si="895"/>
        <v>0</v>
      </c>
      <c r="CI339" s="253">
        <f t="shared" si="896"/>
        <v>0</v>
      </c>
      <c r="CJ339" s="253">
        <f t="shared" si="742"/>
        <v>0</v>
      </c>
      <c r="CK339" s="253">
        <f t="shared" si="743"/>
        <v>0</v>
      </c>
    </row>
    <row r="340" spans="2:89" ht="30.6" x14ac:dyDescent="0.3">
      <c r="B340" s="227">
        <v>228</v>
      </c>
      <c r="C340" s="107">
        <v>355011</v>
      </c>
      <c r="D340" s="107">
        <v>35510001</v>
      </c>
      <c r="E340" s="155" t="s">
        <v>380</v>
      </c>
      <c r="F340" s="108" t="s">
        <v>344</v>
      </c>
      <c r="G340" s="108" t="s">
        <v>345</v>
      </c>
      <c r="H340" s="109" t="s">
        <v>18</v>
      </c>
      <c r="I340" s="110"/>
      <c r="J340" s="109" t="s">
        <v>19</v>
      </c>
      <c r="K340" s="111">
        <f t="shared" si="756"/>
        <v>1</v>
      </c>
      <c r="L340" s="156" t="s">
        <v>274</v>
      </c>
      <c r="M340" s="262">
        <f t="shared" si="724"/>
        <v>852.6</v>
      </c>
      <c r="N340" s="106">
        <v>852.6</v>
      </c>
      <c r="O340" s="260">
        <v>0</v>
      </c>
      <c r="P340" s="110">
        <f t="shared" si="744"/>
        <v>852.6</v>
      </c>
      <c r="Q340" s="112" t="s">
        <v>139</v>
      </c>
      <c r="R340" s="113">
        <f t="shared" si="783"/>
        <v>1</v>
      </c>
      <c r="S340" s="114">
        <f t="shared" si="725"/>
        <v>852.6</v>
      </c>
      <c r="T340" s="113">
        <f t="shared" si="784"/>
        <v>0</v>
      </c>
      <c r="U340" s="114">
        <f t="shared" si="726"/>
        <v>0</v>
      </c>
      <c r="V340" s="113">
        <f t="shared" si="754"/>
        <v>0</v>
      </c>
      <c r="W340" s="114">
        <f t="shared" si="727"/>
        <v>0</v>
      </c>
      <c r="X340" s="113">
        <f t="shared" si="839"/>
        <v>0</v>
      </c>
      <c r="Y340" s="114">
        <f t="shared" si="728"/>
        <v>0</v>
      </c>
      <c r="Z340" s="116">
        <f t="shared" si="757"/>
        <v>852.6</v>
      </c>
      <c r="AA340" s="117" t="b">
        <f t="shared" si="729"/>
        <v>1</v>
      </c>
      <c r="AB340" s="109"/>
      <c r="AC340" s="122"/>
      <c r="AD340" s="109" t="s">
        <v>22</v>
      </c>
      <c r="AE340" s="108" t="s">
        <v>23</v>
      </c>
      <c r="AF340" s="119"/>
      <c r="AG340" s="120"/>
      <c r="AH340" s="170">
        <v>1</v>
      </c>
      <c r="AI340" s="164">
        <f t="shared" si="730"/>
        <v>852.6</v>
      </c>
      <c r="AJ340" s="21">
        <v>0</v>
      </c>
      <c r="AK340" s="164">
        <f t="shared" si="731"/>
        <v>0</v>
      </c>
      <c r="AL340" s="21">
        <v>0</v>
      </c>
      <c r="AM340" s="164">
        <f t="shared" si="732"/>
        <v>0</v>
      </c>
      <c r="AN340" s="21">
        <v>0</v>
      </c>
      <c r="AO340" s="164">
        <f t="shared" si="733"/>
        <v>0</v>
      </c>
      <c r="AP340" s="21">
        <v>0</v>
      </c>
      <c r="AQ340" s="164">
        <f t="shared" si="734"/>
        <v>0</v>
      </c>
      <c r="AR340" s="21">
        <v>0</v>
      </c>
      <c r="AS340" s="164">
        <f t="shared" si="735"/>
        <v>0</v>
      </c>
      <c r="AT340" s="21">
        <v>0</v>
      </c>
      <c r="AU340" s="164">
        <f t="shared" si="736"/>
        <v>0</v>
      </c>
      <c r="AV340" s="21">
        <v>0</v>
      </c>
      <c r="AW340" s="164">
        <f t="shared" si="737"/>
        <v>0</v>
      </c>
      <c r="AX340" s="21">
        <v>0</v>
      </c>
      <c r="AY340" s="164">
        <f t="shared" si="738"/>
        <v>0</v>
      </c>
      <c r="AZ340" s="21">
        <v>0</v>
      </c>
      <c r="BA340" s="164">
        <f t="shared" si="739"/>
        <v>0</v>
      </c>
      <c r="BB340" s="21">
        <v>0</v>
      </c>
      <c r="BC340" s="164">
        <f t="shared" si="873"/>
        <v>0</v>
      </c>
      <c r="BD340" s="21">
        <v>0</v>
      </c>
      <c r="BE340" s="164">
        <f t="shared" si="874"/>
        <v>0</v>
      </c>
      <c r="BF340" s="256">
        <f t="shared" si="875"/>
        <v>852.6</v>
      </c>
      <c r="BG340" s="256">
        <f t="shared" si="876"/>
        <v>852.6</v>
      </c>
      <c r="BH340" s="255" t="b">
        <f t="shared" si="740"/>
        <v>1</v>
      </c>
      <c r="BI340" s="255">
        <f t="shared" si="741"/>
        <v>0</v>
      </c>
      <c r="BJ340" s="250">
        <f t="shared" si="877"/>
        <v>35510001</v>
      </c>
      <c r="BK340" s="251">
        <v>348</v>
      </c>
      <c r="BL340" s="251">
        <v>5</v>
      </c>
      <c r="BM340" s="252">
        <f t="shared" si="878"/>
        <v>1</v>
      </c>
      <c r="BN340" s="252">
        <f t="shared" si="879"/>
        <v>0</v>
      </c>
      <c r="BO340" s="252">
        <f t="shared" si="880"/>
        <v>0</v>
      </c>
      <c r="BP340" s="252">
        <f t="shared" si="881"/>
        <v>0</v>
      </c>
      <c r="BQ340" s="254">
        <f t="shared" si="882"/>
        <v>852.6</v>
      </c>
      <c r="BR340">
        <f t="shared" si="883"/>
        <v>0</v>
      </c>
      <c r="BS340">
        <v>0</v>
      </c>
      <c r="BT340">
        <v>1</v>
      </c>
      <c r="BU340" t="s">
        <v>139</v>
      </c>
      <c r="BV340" t="str">
        <f t="shared" si="884"/>
        <v>0</v>
      </c>
      <c r="BW340" t="str">
        <f t="shared" si="885"/>
        <v>0</v>
      </c>
      <c r="BX340" t="str">
        <f t="shared" si="886"/>
        <v>1</v>
      </c>
      <c r="BY340" t="s">
        <v>23</v>
      </c>
      <c r="BZ340" s="253">
        <f t="shared" si="887"/>
        <v>852.6</v>
      </c>
      <c r="CA340" s="253">
        <f t="shared" si="888"/>
        <v>0</v>
      </c>
      <c r="CB340" s="253">
        <f t="shared" si="889"/>
        <v>0</v>
      </c>
      <c r="CC340" s="253">
        <f t="shared" si="890"/>
        <v>0</v>
      </c>
      <c r="CD340" s="253">
        <f t="shared" si="891"/>
        <v>0</v>
      </c>
      <c r="CE340" s="253">
        <f t="shared" si="892"/>
        <v>0</v>
      </c>
      <c r="CF340" s="253">
        <f t="shared" si="893"/>
        <v>0</v>
      </c>
      <c r="CG340" s="253">
        <f t="shared" si="894"/>
        <v>0</v>
      </c>
      <c r="CH340" s="253">
        <f t="shared" si="895"/>
        <v>0</v>
      </c>
      <c r="CI340" s="253">
        <f t="shared" si="896"/>
        <v>0</v>
      </c>
      <c r="CJ340" s="253">
        <f t="shared" si="742"/>
        <v>0</v>
      </c>
      <c r="CK340" s="253">
        <f t="shared" si="743"/>
        <v>0</v>
      </c>
    </row>
    <row r="341" spans="2:89" ht="30.6" x14ac:dyDescent="0.3">
      <c r="B341" s="227">
        <v>229</v>
      </c>
      <c r="C341" s="107">
        <v>355011</v>
      </c>
      <c r="D341" s="107">
        <v>35510001</v>
      </c>
      <c r="E341" s="155" t="s">
        <v>381</v>
      </c>
      <c r="F341" s="108" t="s">
        <v>344</v>
      </c>
      <c r="G341" s="108" t="s">
        <v>345</v>
      </c>
      <c r="H341" s="109" t="s">
        <v>18</v>
      </c>
      <c r="I341" s="110"/>
      <c r="J341" s="109" t="s">
        <v>19</v>
      </c>
      <c r="K341" s="111">
        <f t="shared" si="756"/>
        <v>0</v>
      </c>
      <c r="L341" s="156" t="s">
        <v>274</v>
      </c>
      <c r="M341" s="262">
        <f t="shared" si="724"/>
        <v>562.54</v>
      </c>
      <c r="N341" s="106">
        <v>562.54</v>
      </c>
      <c r="O341" s="261">
        <v>0</v>
      </c>
      <c r="P341" s="110">
        <f t="shared" si="744"/>
        <v>0</v>
      </c>
      <c r="Q341" s="112" t="s">
        <v>139</v>
      </c>
      <c r="R341" s="113">
        <f t="shared" si="783"/>
        <v>0</v>
      </c>
      <c r="S341" s="114">
        <f t="shared" si="725"/>
        <v>0</v>
      </c>
      <c r="T341" s="113">
        <f t="shared" si="784"/>
        <v>0</v>
      </c>
      <c r="U341" s="114">
        <f t="shared" si="726"/>
        <v>0</v>
      </c>
      <c r="V341" s="113">
        <f t="shared" si="754"/>
        <v>0</v>
      </c>
      <c r="W341" s="114">
        <f t="shared" si="727"/>
        <v>0</v>
      </c>
      <c r="X341" s="113">
        <f t="shared" si="839"/>
        <v>0</v>
      </c>
      <c r="Y341" s="114">
        <f t="shared" si="728"/>
        <v>0</v>
      </c>
      <c r="Z341" s="116">
        <f t="shared" si="757"/>
        <v>0</v>
      </c>
      <c r="AA341" s="117" t="b">
        <f t="shared" si="729"/>
        <v>1</v>
      </c>
      <c r="AB341" s="109"/>
      <c r="AC341" s="122"/>
      <c r="AD341" s="109" t="s">
        <v>22</v>
      </c>
      <c r="AE341" s="108" t="s">
        <v>23</v>
      </c>
      <c r="AF341" s="119"/>
      <c r="AG341" s="120"/>
      <c r="AH341" s="21">
        <v>0</v>
      </c>
      <c r="AI341" s="164">
        <f t="shared" si="730"/>
        <v>0</v>
      </c>
      <c r="AJ341" s="21">
        <v>0</v>
      </c>
      <c r="AK341" s="164">
        <f t="shared" si="731"/>
        <v>0</v>
      </c>
      <c r="AL341" s="21">
        <v>0</v>
      </c>
      <c r="AM341" s="164">
        <f t="shared" si="732"/>
        <v>0</v>
      </c>
      <c r="AN341" s="21">
        <v>0</v>
      </c>
      <c r="AO341" s="164">
        <f t="shared" si="733"/>
        <v>0</v>
      </c>
      <c r="AP341" s="21">
        <v>0</v>
      </c>
      <c r="AQ341" s="164">
        <f t="shared" si="734"/>
        <v>0</v>
      </c>
      <c r="AR341" s="21">
        <v>0</v>
      </c>
      <c r="AS341" s="164">
        <f t="shared" si="735"/>
        <v>0</v>
      </c>
      <c r="AT341" s="21">
        <v>0</v>
      </c>
      <c r="AU341" s="164">
        <f t="shared" si="736"/>
        <v>0</v>
      </c>
      <c r="AV341" s="21">
        <v>0</v>
      </c>
      <c r="AW341" s="164">
        <f t="shared" si="737"/>
        <v>0</v>
      </c>
      <c r="AX341" s="21">
        <v>0</v>
      </c>
      <c r="AY341" s="164">
        <f t="shared" si="738"/>
        <v>0</v>
      </c>
      <c r="AZ341" s="21">
        <v>0</v>
      </c>
      <c r="BA341" s="164">
        <f t="shared" si="739"/>
        <v>0</v>
      </c>
      <c r="BB341" s="21">
        <v>0</v>
      </c>
      <c r="BC341" s="164">
        <f t="shared" si="873"/>
        <v>0</v>
      </c>
      <c r="BD341" s="21">
        <v>0</v>
      </c>
      <c r="BE341" s="164">
        <f t="shared" si="874"/>
        <v>0</v>
      </c>
      <c r="BF341" s="256">
        <f t="shared" si="875"/>
        <v>0</v>
      </c>
      <c r="BG341" s="256">
        <f t="shared" si="876"/>
        <v>0</v>
      </c>
      <c r="BH341" s="255" t="b">
        <f t="shared" si="740"/>
        <v>1</v>
      </c>
      <c r="BI341" s="255">
        <f t="shared" si="741"/>
        <v>0</v>
      </c>
      <c r="BJ341" s="250">
        <f t="shared" si="877"/>
        <v>35510001</v>
      </c>
      <c r="BK341" s="251">
        <v>348</v>
      </c>
      <c r="BL341" s="251">
        <v>5</v>
      </c>
      <c r="BM341" s="252">
        <f t="shared" si="878"/>
        <v>0</v>
      </c>
      <c r="BN341" s="252">
        <f t="shared" si="879"/>
        <v>0</v>
      </c>
      <c r="BO341" s="252">
        <f t="shared" si="880"/>
        <v>0</v>
      </c>
      <c r="BP341" s="252">
        <f t="shared" si="881"/>
        <v>0</v>
      </c>
      <c r="BQ341" s="254">
        <f t="shared" si="882"/>
        <v>562.54</v>
      </c>
      <c r="BR341">
        <f t="shared" si="883"/>
        <v>0</v>
      </c>
      <c r="BS341">
        <v>0</v>
      </c>
      <c r="BT341">
        <v>1</v>
      </c>
      <c r="BU341" t="s">
        <v>139</v>
      </c>
      <c r="BV341" t="str">
        <f t="shared" si="884"/>
        <v>0</v>
      </c>
      <c r="BW341" t="str">
        <f t="shared" si="885"/>
        <v>0</v>
      </c>
      <c r="BX341" t="str">
        <f t="shared" si="886"/>
        <v>1</v>
      </c>
      <c r="BY341" t="s">
        <v>23</v>
      </c>
      <c r="BZ341" s="253">
        <f t="shared" si="887"/>
        <v>0</v>
      </c>
      <c r="CA341" s="253">
        <f t="shared" si="888"/>
        <v>0</v>
      </c>
      <c r="CB341" s="253">
        <f t="shared" si="889"/>
        <v>0</v>
      </c>
      <c r="CC341" s="253">
        <f t="shared" si="890"/>
        <v>0</v>
      </c>
      <c r="CD341" s="253">
        <f t="shared" si="891"/>
        <v>0</v>
      </c>
      <c r="CE341" s="253">
        <f t="shared" si="892"/>
        <v>0</v>
      </c>
      <c r="CF341" s="253">
        <f t="shared" si="893"/>
        <v>0</v>
      </c>
      <c r="CG341" s="253">
        <f t="shared" si="894"/>
        <v>0</v>
      </c>
      <c r="CH341" s="253">
        <f t="shared" si="895"/>
        <v>0</v>
      </c>
      <c r="CI341" s="253">
        <f t="shared" si="896"/>
        <v>0</v>
      </c>
      <c r="CJ341" s="253">
        <f t="shared" si="742"/>
        <v>0</v>
      </c>
      <c r="CK341" s="253">
        <f t="shared" si="743"/>
        <v>0</v>
      </c>
    </row>
    <row r="342" spans="2:89" ht="30.6" x14ac:dyDescent="0.3">
      <c r="B342" s="227">
        <v>230</v>
      </c>
      <c r="C342" s="107">
        <v>355011</v>
      </c>
      <c r="D342" s="107">
        <v>35510001</v>
      </c>
      <c r="E342" s="155" t="s">
        <v>382</v>
      </c>
      <c r="F342" s="108" t="s">
        <v>344</v>
      </c>
      <c r="G342" s="108" t="s">
        <v>345</v>
      </c>
      <c r="H342" s="109" t="s">
        <v>18</v>
      </c>
      <c r="I342" s="110"/>
      <c r="J342" s="109" t="s">
        <v>19</v>
      </c>
      <c r="K342" s="111">
        <f t="shared" si="756"/>
        <v>1</v>
      </c>
      <c r="L342" s="156" t="s">
        <v>274</v>
      </c>
      <c r="M342" s="262">
        <f t="shared" si="724"/>
        <v>2030</v>
      </c>
      <c r="N342" s="106">
        <v>2030</v>
      </c>
      <c r="O342" s="260">
        <v>0</v>
      </c>
      <c r="P342" s="110">
        <f t="shared" si="744"/>
        <v>2030</v>
      </c>
      <c r="Q342" s="112" t="s">
        <v>139</v>
      </c>
      <c r="R342" s="113">
        <f t="shared" si="783"/>
        <v>1</v>
      </c>
      <c r="S342" s="114">
        <f t="shared" si="725"/>
        <v>2030</v>
      </c>
      <c r="T342" s="113">
        <f t="shared" si="784"/>
        <v>0</v>
      </c>
      <c r="U342" s="114">
        <f t="shared" si="726"/>
        <v>0</v>
      </c>
      <c r="V342" s="113">
        <f t="shared" si="754"/>
        <v>0</v>
      </c>
      <c r="W342" s="114">
        <f t="shared" si="727"/>
        <v>0</v>
      </c>
      <c r="X342" s="113">
        <f t="shared" si="839"/>
        <v>0</v>
      </c>
      <c r="Y342" s="114">
        <f t="shared" si="728"/>
        <v>0</v>
      </c>
      <c r="Z342" s="116">
        <f t="shared" si="757"/>
        <v>2030</v>
      </c>
      <c r="AA342" s="117" t="b">
        <f t="shared" si="729"/>
        <v>1</v>
      </c>
      <c r="AB342" s="109"/>
      <c r="AC342" s="122"/>
      <c r="AD342" s="109" t="s">
        <v>22</v>
      </c>
      <c r="AE342" s="108" t="s">
        <v>23</v>
      </c>
      <c r="AF342" s="119"/>
      <c r="AG342" s="120"/>
      <c r="AH342" s="170">
        <v>1</v>
      </c>
      <c r="AI342" s="164">
        <f t="shared" si="730"/>
        <v>2030</v>
      </c>
      <c r="AJ342" s="21">
        <v>0</v>
      </c>
      <c r="AK342" s="164">
        <f t="shared" si="731"/>
        <v>0</v>
      </c>
      <c r="AL342" s="21">
        <v>0</v>
      </c>
      <c r="AM342" s="164">
        <f t="shared" si="732"/>
        <v>0</v>
      </c>
      <c r="AN342" s="21">
        <v>0</v>
      </c>
      <c r="AO342" s="164">
        <f t="shared" si="733"/>
        <v>0</v>
      </c>
      <c r="AP342" s="21">
        <v>0</v>
      </c>
      <c r="AQ342" s="164">
        <f t="shared" si="734"/>
        <v>0</v>
      </c>
      <c r="AR342" s="21">
        <v>0</v>
      </c>
      <c r="AS342" s="164">
        <f t="shared" si="735"/>
        <v>0</v>
      </c>
      <c r="AT342" s="21">
        <v>0</v>
      </c>
      <c r="AU342" s="164">
        <f t="shared" si="736"/>
        <v>0</v>
      </c>
      <c r="AV342" s="21">
        <v>0</v>
      </c>
      <c r="AW342" s="164">
        <f t="shared" si="737"/>
        <v>0</v>
      </c>
      <c r="AX342" s="21">
        <v>0</v>
      </c>
      <c r="AY342" s="164">
        <f t="shared" si="738"/>
        <v>0</v>
      </c>
      <c r="AZ342" s="21">
        <v>0</v>
      </c>
      <c r="BA342" s="164">
        <f t="shared" si="739"/>
        <v>0</v>
      </c>
      <c r="BB342" s="21">
        <v>0</v>
      </c>
      <c r="BC342" s="164">
        <f t="shared" si="873"/>
        <v>0</v>
      </c>
      <c r="BD342" s="21">
        <v>0</v>
      </c>
      <c r="BE342" s="164">
        <f t="shared" si="874"/>
        <v>0</v>
      </c>
      <c r="BF342" s="256">
        <f t="shared" si="875"/>
        <v>2030</v>
      </c>
      <c r="BG342" s="256">
        <f t="shared" si="876"/>
        <v>2030</v>
      </c>
      <c r="BH342" s="255" t="b">
        <f t="shared" si="740"/>
        <v>1</v>
      </c>
      <c r="BI342" s="255">
        <f t="shared" si="741"/>
        <v>0</v>
      </c>
      <c r="BJ342" s="250">
        <f t="shared" si="877"/>
        <v>35510001</v>
      </c>
      <c r="BK342" s="251">
        <v>348</v>
      </c>
      <c r="BL342" s="251">
        <v>5</v>
      </c>
      <c r="BM342" s="252">
        <f t="shared" si="878"/>
        <v>1</v>
      </c>
      <c r="BN342" s="252">
        <f t="shared" si="879"/>
        <v>0</v>
      </c>
      <c r="BO342" s="252">
        <f t="shared" si="880"/>
        <v>0</v>
      </c>
      <c r="BP342" s="252">
        <f t="shared" si="881"/>
        <v>0</v>
      </c>
      <c r="BQ342" s="254">
        <f t="shared" si="882"/>
        <v>2030</v>
      </c>
      <c r="BR342">
        <f t="shared" si="883"/>
        <v>0</v>
      </c>
      <c r="BS342">
        <v>0</v>
      </c>
      <c r="BT342">
        <v>1</v>
      </c>
      <c r="BU342" t="s">
        <v>139</v>
      </c>
      <c r="BV342" t="str">
        <f t="shared" si="884"/>
        <v>0</v>
      </c>
      <c r="BW342" t="str">
        <f t="shared" si="885"/>
        <v>0</v>
      </c>
      <c r="BX342" t="str">
        <f t="shared" si="886"/>
        <v>1</v>
      </c>
      <c r="BY342" t="s">
        <v>23</v>
      </c>
      <c r="BZ342" s="253">
        <f t="shared" si="887"/>
        <v>2030</v>
      </c>
      <c r="CA342" s="253">
        <f t="shared" si="888"/>
        <v>0</v>
      </c>
      <c r="CB342" s="253">
        <f t="shared" si="889"/>
        <v>0</v>
      </c>
      <c r="CC342" s="253">
        <f t="shared" si="890"/>
        <v>0</v>
      </c>
      <c r="CD342" s="253">
        <f t="shared" si="891"/>
        <v>0</v>
      </c>
      <c r="CE342" s="253">
        <f t="shared" si="892"/>
        <v>0</v>
      </c>
      <c r="CF342" s="253">
        <f t="shared" si="893"/>
        <v>0</v>
      </c>
      <c r="CG342" s="253">
        <f t="shared" si="894"/>
        <v>0</v>
      </c>
      <c r="CH342" s="253">
        <f t="shared" si="895"/>
        <v>0</v>
      </c>
      <c r="CI342" s="253">
        <f t="shared" si="896"/>
        <v>0</v>
      </c>
      <c r="CJ342" s="253">
        <f t="shared" si="742"/>
        <v>0</v>
      </c>
      <c r="CK342" s="253">
        <f t="shared" si="743"/>
        <v>0</v>
      </c>
    </row>
    <row r="343" spans="2:89" ht="30.6" x14ac:dyDescent="0.3">
      <c r="B343" s="227">
        <v>231</v>
      </c>
      <c r="C343" s="107">
        <v>355011</v>
      </c>
      <c r="D343" s="107">
        <v>35510001</v>
      </c>
      <c r="E343" s="155" t="s">
        <v>383</v>
      </c>
      <c r="F343" s="108" t="s">
        <v>344</v>
      </c>
      <c r="G343" s="108" t="s">
        <v>345</v>
      </c>
      <c r="H343" s="109" t="s">
        <v>18</v>
      </c>
      <c r="I343" s="110"/>
      <c r="J343" s="109" t="s">
        <v>19</v>
      </c>
      <c r="K343" s="111">
        <f t="shared" si="756"/>
        <v>0</v>
      </c>
      <c r="L343" s="156" t="s">
        <v>274</v>
      </c>
      <c r="M343" s="262">
        <f t="shared" si="724"/>
        <v>7250</v>
      </c>
      <c r="N343" s="106">
        <v>7250</v>
      </c>
      <c r="O343" s="261">
        <v>0</v>
      </c>
      <c r="P343" s="110">
        <f t="shared" si="744"/>
        <v>0</v>
      </c>
      <c r="Q343" s="112" t="s">
        <v>139</v>
      </c>
      <c r="R343" s="113">
        <f t="shared" si="783"/>
        <v>0</v>
      </c>
      <c r="S343" s="114">
        <f t="shared" si="725"/>
        <v>0</v>
      </c>
      <c r="T343" s="113">
        <f t="shared" si="784"/>
        <v>0</v>
      </c>
      <c r="U343" s="114">
        <f t="shared" si="726"/>
        <v>0</v>
      </c>
      <c r="V343" s="113">
        <f t="shared" si="754"/>
        <v>0</v>
      </c>
      <c r="W343" s="114">
        <f t="shared" si="727"/>
        <v>0</v>
      </c>
      <c r="X343" s="113">
        <f t="shared" si="839"/>
        <v>0</v>
      </c>
      <c r="Y343" s="114">
        <f t="shared" si="728"/>
        <v>0</v>
      </c>
      <c r="Z343" s="116">
        <f t="shared" si="757"/>
        <v>0</v>
      </c>
      <c r="AA343" s="117" t="b">
        <f t="shared" si="729"/>
        <v>1</v>
      </c>
      <c r="AB343" s="109"/>
      <c r="AC343" s="122"/>
      <c r="AD343" s="109" t="s">
        <v>22</v>
      </c>
      <c r="AE343" s="108" t="s">
        <v>23</v>
      </c>
      <c r="AF343" s="119"/>
      <c r="AG343" s="120"/>
      <c r="AH343" s="171">
        <v>0</v>
      </c>
      <c r="AI343" s="164">
        <f t="shared" si="730"/>
        <v>0</v>
      </c>
      <c r="AJ343" s="21">
        <v>0</v>
      </c>
      <c r="AK343" s="164">
        <f t="shared" si="731"/>
        <v>0</v>
      </c>
      <c r="AL343" s="21">
        <v>0</v>
      </c>
      <c r="AM343" s="164">
        <f t="shared" si="732"/>
        <v>0</v>
      </c>
      <c r="AN343" s="21">
        <v>0</v>
      </c>
      <c r="AO343" s="164">
        <f t="shared" si="733"/>
        <v>0</v>
      </c>
      <c r="AP343" s="21">
        <v>0</v>
      </c>
      <c r="AQ343" s="164">
        <f t="shared" si="734"/>
        <v>0</v>
      </c>
      <c r="AR343" s="21">
        <v>0</v>
      </c>
      <c r="AS343" s="164">
        <f t="shared" si="735"/>
        <v>0</v>
      </c>
      <c r="AT343" s="21">
        <v>0</v>
      </c>
      <c r="AU343" s="164">
        <f t="shared" si="736"/>
        <v>0</v>
      </c>
      <c r="AV343" s="21">
        <v>0</v>
      </c>
      <c r="AW343" s="164">
        <f t="shared" si="737"/>
        <v>0</v>
      </c>
      <c r="AX343" s="21">
        <v>0</v>
      </c>
      <c r="AY343" s="164">
        <f t="shared" si="738"/>
        <v>0</v>
      </c>
      <c r="AZ343" s="21">
        <v>0</v>
      </c>
      <c r="BA343" s="164">
        <f t="shared" si="739"/>
        <v>0</v>
      </c>
      <c r="BB343" s="21">
        <v>0</v>
      </c>
      <c r="BC343" s="164">
        <f t="shared" si="873"/>
        <v>0</v>
      </c>
      <c r="BD343" s="21">
        <v>0</v>
      </c>
      <c r="BE343" s="164">
        <f t="shared" si="874"/>
        <v>0</v>
      </c>
      <c r="BF343" s="256">
        <f t="shared" si="875"/>
        <v>0</v>
      </c>
      <c r="BG343" s="256">
        <f t="shared" si="876"/>
        <v>0</v>
      </c>
      <c r="BH343" s="255" t="b">
        <f t="shared" si="740"/>
        <v>1</v>
      </c>
      <c r="BI343" s="255">
        <f t="shared" si="741"/>
        <v>0</v>
      </c>
      <c r="BJ343" s="250">
        <f t="shared" si="877"/>
        <v>35510001</v>
      </c>
      <c r="BK343" s="251">
        <v>348</v>
      </c>
      <c r="BL343" s="251">
        <v>5</v>
      </c>
      <c r="BM343" s="252">
        <f t="shared" si="878"/>
        <v>0</v>
      </c>
      <c r="BN343" s="252">
        <f t="shared" si="879"/>
        <v>0</v>
      </c>
      <c r="BO343" s="252">
        <f t="shared" si="880"/>
        <v>0</v>
      </c>
      <c r="BP343" s="252">
        <f t="shared" si="881"/>
        <v>0</v>
      </c>
      <c r="BQ343" s="254">
        <f t="shared" si="882"/>
        <v>7250</v>
      </c>
      <c r="BR343">
        <f t="shared" si="883"/>
        <v>0</v>
      </c>
      <c r="BS343">
        <v>0</v>
      </c>
      <c r="BT343">
        <v>1</v>
      </c>
      <c r="BU343" t="s">
        <v>139</v>
      </c>
      <c r="BV343" t="str">
        <f t="shared" si="884"/>
        <v>0</v>
      </c>
      <c r="BW343" t="str">
        <f t="shared" si="885"/>
        <v>0</v>
      </c>
      <c r="BX343" t="str">
        <f t="shared" si="886"/>
        <v>1</v>
      </c>
      <c r="BY343" t="s">
        <v>23</v>
      </c>
      <c r="BZ343" s="253">
        <f t="shared" si="887"/>
        <v>0</v>
      </c>
      <c r="CA343" s="253">
        <f t="shared" si="888"/>
        <v>0</v>
      </c>
      <c r="CB343" s="253">
        <f t="shared" si="889"/>
        <v>0</v>
      </c>
      <c r="CC343" s="253">
        <f t="shared" si="890"/>
        <v>0</v>
      </c>
      <c r="CD343" s="253">
        <f t="shared" si="891"/>
        <v>0</v>
      </c>
      <c r="CE343" s="253">
        <f t="shared" si="892"/>
        <v>0</v>
      </c>
      <c r="CF343" s="253">
        <f t="shared" si="893"/>
        <v>0</v>
      </c>
      <c r="CG343" s="253">
        <f t="shared" si="894"/>
        <v>0</v>
      </c>
      <c r="CH343" s="253">
        <f t="shared" si="895"/>
        <v>0</v>
      </c>
      <c r="CI343" s="253">
        <f t="shared" si="896"/>
        <v>0</v>
      </c>
      <c r="CJ343" s="253">
        <f t="shared" si="742"/>
        <v>0</v>
      </c>
      <c r="CK343" s="253">
        <f t="shared" si="743"/>
        <v>0</v>
      </c>
    </row>
    <row r="344" spans="2:89" ht="40.799999999999997" x14ac:dyDescent="0.3">
      <c r="B344" s="227">
        <v>232</v>
      </c>
      <c r="C344" s="107">
        <v>358011</v>
      </c>
      <c r="D344" s="193">
        <v>35910003</v>
      </c>
      <c r="E344" s="157" t="s">
        <v>323</v>
      </c>
      <c r="F344" s="108" t="s">
        <v>344</v>
      </c>
      <c r="G344" s="108" t="s">
        <v>345</v>
      </c>
      <c r="H344" s="109" t="s">
        <v>18</v>
      </c>
      <c r="I344" s="130"/>
      <c r="J344" s="109" t="s">
        <v>19</v>
      </c>
      <c r="K344" s="111">
        <f t="shared" ref="K344:K370" si="897">R344+T344+V344+X344</f>
        <v>0</v>
      </c>
      <c r="L344" s="156" t="s">
        <v>274</v>
      </c>
      <c r="M344" s="262">
        <f t="shared" si="724"/>
        <v>750</v>
      </c>
      <c r="N344" s="106">
        <v>750</v>
      </c>
      <c r="O344" s="260">
        <v>0</v>
      </c>
      <c r="P344" s="110">
        <f t="shared" si="744"/>
        <v>0</v>
      </c>
      <c r="Q344" s="112" t="s">
        <v>139</v>
      </c>
      <c r="R344" s="113">
        <f t="shared" si="783"/>
        <v>0</v>
      </c>
      <c r="S344" s="114">
        <f t="shared" si="725"/>
        <v>0</v>
      </c>
      <c r="T344" s="113">
        <f t="shared" si="784"/>
        <v>0</v>
      </c>
      <c r="U344" s="114">
        <f t="shared" si="726"/>
        <v>0</v>
      </c>
      <c r="V344" s="113">
        <f t="shared" si="754"/>
        <v>0</v>
      </c>
      <c r="W344" s="114">
        <f t="shared" si="727"/>
        <v>0</v>
      </c>
      <c r="X344" s="113">
        <f t="shared" si="839"/>
        <v>0</v>
      </c>
      <c r="Y344" s="114">
        <f t="shared" si="728"/>
        <v>0</v>
      </c>
      <c r="Z344" s="116">
        <f t="shared" ref="Z344:Z372" si="898">S344+U344+W344+Y344</f>
        <v>0</v>
      </c>
      <c r="AA344" s="117" t="b">
        <f t="shared" si="729"/>
        <v>1</v>
      </c>
      <c r="AB344" s="130"/>
      <c r="AC344" s="132"/>
      <c r="AD344" s="109" t="s">
        <v>22</v>
      </c>
      <c r="AE344" s="108" t="s">
        <v>23</v>
      </c>
      <c r="AF344" s="133"/>
      <c r="AG344" s="134"/>
      <c r="AH344" s="171">
        <v>0</v>
      </c>
      <c r="AI344" s="164">
        <f t="shared" si="730"/>
        <v>0</v>
      </c>
      <c r="AJ344" s="21">
        <v>0</v>
      </c>
      <c r="AK344" s="164">
        <f t="shared" si="731"/>
        <v>0</v>
      </c>
      <c r="AL344" s="21">
        <v>0</v>
      </c>
      <c r="AM344" s="164">
        <f t="shared" si="732"/>
        <v>0</v>
      </c>
      <c r="AN344" s="21"/>
      <c r="AO344" s="164">
        <f t="shared" si="733"/>
        <v>0</v>
      </c>
      <c r="AP344" s="21"/>
      <c r="AQ344" s="164">
        <f t="shared" si="734"/>
        <v>0</v>
      </c>
      <c r="AR344" s="21"/>
      <c r="AS344" s="164">
        <f t="shared" si="735"/>
        <v>0</v>
      </c>
      <c r="AT344" s="21"/>
      <c r="AU344" s="164">
        <f t="shared" si="736"/>
        <v>0</v>
      </c>
      <c r="AV344" s="21"/>
      <c r="AW344" s="164">
        <f t="shared" si="737"/>
        <v>0</v>
      </c>
      <c r="AX344" s="21"/>
      <c r="AY344" s="164">
        <f t="shared" si="738"/>
        <v>0</v>
      </c>
      <c r="AZ344" s="21"/>
      <c r="BA344" s="164">
        <f t="shared" si="739"/>
        <v>0</v>
      </c>
      <c r="BB344" s="21"/>
      <c r="BC344" s="164">
        <f t="shared" si="873"/>
        <v>0</v>
      </c>
      <c r="BD344" s="21"/>
      <c r="BE344" s="164">
        <f t="shared" si="874"/>
        <v>0</v>
      </c>
      <c r="BF344" s="256">
        <f t="shared" si="875"/>
        <v>0</v>
      </c>
      <c r="BG344" s="256">
        <f t="shared" si="876"/>
        <v>0</v>
      </c>
      <c r="BH344" s="255" t="b">
        <f t="shared" si="740"/>
        <v>1</v>
      </c>
      <c r="BI344" s="255">
        <f t="shared" si="741"/>
        <v>0</v>
      </c>
      <c r="BJ344" s="250">
        <f t="shared" si="877"/>
        <v>35910003</v>
      </c>
      <c r="BK344" s="251">
        <v>348</v>
      </c>
      <c r="BL344" s="251">
        <v>5</v>
      </c>
      <c r="BM344" s="252">
        <f t="shared" si="878"/>
        <v>0</v>
      </c>
      <c r="BN344" s="252">
        <f t="shared" si="879"/>
        <v>0</v>
      </c>
      <c r="BO344" s="252">
        <f t="shared" si="880"/>
        <v>0</v>
      </c>
      <c r="BP344" s="252">
        <f t="shared" si="881"/>
        <v>0</v>
      </c>
      <c r="BQ344" s="254">
        <f t="shared" si="882"/>
        <v>750</v>
      </c>
      <c r="BR344">
        <f t="shared" si="883"/>
        <v>0</v>
      </c>
      <c r="BS344">
        <v>0</v>
      </c>
      <c r="BT344">
        <v>1</v>
      </c>
      <c r="BU344" t="s">
        <v>139</v>
      </c>
      <c r="BV344" t="str">
        <f t="shared" si="884"/>
        <v>0</v>
      </c>
      <c r="BW344" t="str">
        <f t="shared" si="885"/>
        <v>0</v>
      </c>
      <c r="BX344" t="str">
        <f t="shared" si="886"/>
        <v>1</v>
      </c>
      <c r="BY344" t="s">
        <v>23</v>
      </c>
      <c r="BZ344" s="253">
        <f t="shared" si="887"/>
        <v>0</v>
      </c>
      <c r="CA344" s="253">
        <f t="shared" si="888"/>
        <v>0</v>
      </c>
      <c r="CB344" s="253">
        <f t="shared" si="889"/>
        <v>0</v>
      </c>
      <c r="CC344" s="253">
        <f t="shared" si="890"/>
        <v>0</v>
      </c>
      <c r="CD344" s="253">
        <f t="shared" si="891"/>
        <v>0</v>
      </c>
      <c r="CE344" s="253">
        <f t="shared" si="892"/>
        <v>0</v>
      </c>
      <c r="CF344" s="253">
        <f t="shared" si="893"/>
        <v>0</v>
      </c>
      <c r="CG344" s="253">
        <f t="shared" si="894"/>
        <v>0</v>
      </c>
      <c r="CH344" s="253">
        <f t="shared" si="895"/>
        <v>0</v>
      </c>
      <c r="CI344" s="253">
        <f t="shared" si="896"/>
        <v>0</v>
      </c>
      <c r="CJ344" s="253">
        <f t="shared" si="742"/>
        <v>0</v>
      </c>
      <c r="CK344" s="253">
        <f t="shared" si="743"/>
        <v>0</v>
      </c>
    </row>
    <row r="345" spans="2:89" ht="30.6" x14ac:dyDescent="0.3">
      <c r="B345" s="227">
        <v>233</v>
      </c>
      <c r="C345" s="107">
        <v>358011</v>
      </c>
      <c r="D345" s="193">
        <v>35910003</v>
      </c>
      <c r="E345" s="157" t="s">
        <v>324</v>
      </c>
      <c r="F345" s="108" t="s">
        <v>344</v>
      </c>
      <c r="G345" s="108" t="s">
        <v>345</v>
      </c>
      <c r="H345" s="109" t="s">
        <v>18</v>
      </c>
      <c r="I345" s="130"/>
      <c r="J345" s="109" t="s">
        <v>19</v>
      </c>
      <c r="K345" s="111">
        <f t="shared" si="897"/>
        <v>0</v>
      </c>
      <c r="L345" s="156" t="s">
        <v>274</v>
      </c>
      <c r="M345" s="262">
        <f t="shared" si="724"/>
        <v>675</v>
      </c>
      <c r="N345" s="106">
        <v>675</v>
      </c>
      <c r="O345" s="261">
        <v>0</v>
      </c>
      <c r="P345" s="110">
        <f t="shared" si="744"/>
        <v>0</v>
      </c>
      <c r="Q345" s="112" t="s">
        <v>139</v>
      </c>
      <c r="R345" s="113">
        <f t="shared" si="783"/>
        <v>0</v>
      </c>
      <c r="S345" s="114">
        <f t="shared" si="725"/>
        <v>0</v>
      </c>
      <c r="T345" s="113">
        <f t="shared" si="784"/>
        <v>0</v>
      </c>
      <c r="U345" s="114">
        <f t="shared" si="726"/>
        <v>0</v>
      </c>
      <c r="V345" s="113">
        <f t="shared" si="754"/>
        <v>0</v>
      </c>
      <c r="W345" s="114">
        <f t="shared" si="727"/>
        <v>0</v>
      </c>
      <c r="X345" s="113">
        <f t="shared" si="839"/>
        <v>0</v>
      </c>
      <c r="Y345" s="114">
        <f t="shared" si="728"/>
        <v>0</v>
      </c>
      <c r="Z345" s="116">
        <f t="shared" si="898"/>
        <v>0</v>
      </c>
      <c r="AA345" s="117" t="b">
        <f t="shared" si="729"/>
        <v>1</v>
      </c>
      <c r="AB345" s="130"/>
      <c r="AC345" s="132"/>
      <c r="AD345" s="109" t="s">
        <v>22</v>
      </c>
      <c r="AE345" s="108" t="s">
        <v>23</v>
      </c>
      <c r="AF345" s="133"/>
      <c r="AG345" s="134"/>
      <c r="AH345" s="171">
        <v>0</v>
      </c>
      <c r="AI345" s="164">
        <f t="shared" si="730"/>
        <v>0</v>
      </c>
      <c r="AJ345" s="21">
        <v>0</v>
      </c>
      <c r="AK345" s="164">
        <f t="shared" si="731"/>
        <v>0</v>
      </c>
      <c r="AL345" s="21">
        <v>0</v>
      </c>
      <c r="AM345" s="164">
        <f t="shared" si="732"/>
        <v>0</v>
      </c>
      <c r="AN345" s="21"/>
      <c r="AO345" s="164">
        <f t="shared" si="733"/>
        <v>0</v>
      </c>
      <c r="AP345" s="21"/>
      <c r="AQ345" s="164">
        <f t="shared" si="734"/>
        <v>0</v>
      </c>
      <c r="AR345" s="21"/>
      <c r="AS345" s="164">
        <f t="shared" si="735"/>
        <v>0</v>
      </c>
      <c r="AT345" s="21"/>
      <c r="AU345" s="164">
        <f t="shared" si="736"/>
        <v>0</v>
      </c>
      <c r="AV345" s="21"/>
      <c r="AW345" s="164">
        <f t="shared" si="737"/>
        <v>0</v>
      </c>
      <c r="AX345" s="21"/>
      <c r="AY345" s="164">
        <f t="shared" si="738"/>
        <v>0</v>
      </c>
      <c r="AZ345" s="21"/>
      <c r="BA345" s="164">
        <f t="shared" si="739"/>
        <v>0</v>
      </c>
      <c r="BB345" s="21"/>
      <c r="BC345" s="164">
        <f t="shared" si="873"/>
        <v>0</v>
      </c>
      <c r="BD345" s="21"/>
      <c r="BE345" s="164">
        <f t="shared" si="874"/>
        <v>0</v>
      </c>
      <c r="BF345" s="256">
        <f t="shared" si="875"/>
        <v>0</v>
      </c>
      <c r="BG345" s="256">
        <f t="shared" si="876"/>
        <v>0</v>
      </c>
      <c r="BH345" s="255" t="b">
        <f t="shared" si="740"/>
        <v>1</v>
      </c>
      <c r="BI345" s="255">
        <f t="shared" si="741"/>
        <v>0</v>
      </c>
      <c r="BJ345" s="250">
        <f t="shared" si="877"/>
        <v>35910003</v>
      </c>
      <c r="BK345" s="251">
        <v>348</v>
      </c>
      <c r="BL345" s="251">
        <v>5</v>
      </c>
      <c r="BM345" s="252">
        <f t="shared" si="878"/>
        <v>0</v>
      </c>
      <c r="BN345" s="252">
        <f t="shared" si="879"/>
        <v>0</v>
      </c>
      <c r="BO345" s="252">
        <f t="shared" si="880"/>
        <v>0</v>
      </c>
      <c r="BP345" s="252">
        <f t="shared" si="881"/>
        <v>0</v>
      </c>
      <c r="BQ345" s="254">
        <f t="shared" si="882"/>
        <v>675</v>
      </c>
      <c r="BR345">
        <f t="shared" si="883"/>
        <v>0</v>
      </c>
      <c r="BS345">
        <v>0</v>
      </c>
      <c r="BT345">
        <v>1</v>
      </c>
      <c r="BU345" t="s">
        <v>139</v>
      </c>
      <c r="BV345" t="str">
        <f t="shared" si="884"/>
        <v>0</v>
      </c>
      <c r="BW345" t="str">
        <f t="shared" si="885"/>
        <v>0</v>
      </c>
      <c r="BX345" t="str">
        <f t="shared" si="886"/>
        <v>1</v>
      </c>
      <c r="BY345" t="s">
        <v>23</v>
      </c>
      <c r="BZ345" s="253">
        <f t="shared" si="887"/>
        <v>0</v>
      </c>
      <c r="CA345" s="253">
        <f t="shared" si="888"/>
        <v>0</v>
      </c>
      <c r="CB345" s="253">
        <f t="shared" si="889"/>
        <v>0</v>
      </c>
      <c r="CC345" s="253">
        <f t="shared" si="890"/>
        <v>0</v>
      </c>
      <c r="CD345" s="253">
        <f t="shared" si="891"/>
        <v>0</v>
      </c>
      <c r="CE345" s="253">
        <f t="shared" si="892"/>
        <v>0</v>
      </c>
      <c r="CF345" s="253">
        <f t="shared" si="893"/>
        <v>0</v>
      </c>
      <c r="CG345" s="253">
        <f t="shared" si="894"/>
        <v>0</v>
      </c>
      <c r="CH345" s="253">
        <f t="shared" si="895"/>
        <v>0</v>
      </c>
      <c r="CI345" s="253">
        <f t="shared" si="896"/>
        <v>0</v>
      </c>
      <c r="CJ345" s="253">
        <f t="shared" si="742"/>
        <v>0</v>
      </c>
      <c r="CK345" s="253">
        <f t="shared" si="743"/>
        <v>0</v>
      </c>
    </row>
    <row r="346" spans="2:89" ht="20.399999999999999" x14ac:dyDescent="0.3">
      <c r="B346" s="227">
        <v>234</v>
      </c>
      <c r="C346" s="107">
        <v>358011</v>
      </c>
      <c r="D346" s="193">
        <v>35910003</v>
      </c>
      <c r="E346" s="155" t="s">
        <v>325</v>
      </c>
      <c r="F346" s="108" t="s">
        <v>344</v>
      </c>
      <c r="G346" s="108" t="s">
        <v>345</v>
      </c>
      <c r="H346" s="109" t="s">
        <v>18</v>
      </c>
      <c r="I346" s="130"/>
      <c r="J346" s="109" t="s">
        <v>19</v>
      </c>
      <c r="K346" s="111">
        <f t="shared" si="897"/>
        <v>0</v>
      </c>
      <c r="L346" s="156" t="s">
        <v>274</v>
      </c>
      <c r="M346" s="262">
        <f t="shared" si="724"/>
        <v>900</v>
      </c>
      <c r="N346" s="106">
        <v>900</v>
      </c>
      <c r="O346" s="260">
        <v>0</v>
      </c>
      <c r="P346" s="110">
        <f t="shared" si="744"/>
        <v>0</v>
      </c>
      <c r="Q346" s="112" t="s">
        <v>139</v>
      </c>
      <c r="R346" s="113">
        <f t="shared" si="783"/>
        <v>0</v>
      </c>
      <c r="S346" s="114">
        <f t="shared" si="725"/>
        <v>0</v>
      </c>
      <c r="T346" s="113">
        <f t="shared" si="784"/>
        <v>0</v>
      </c>
      <c r="U346" s="114">
        <f t="shared" si="726"/>
        <v>0</v>
      </c>
      <c r="V346" s="113">
        <f t="shared" si="754"/>
        <v>0</v>
      </c>
      <c r="W346" s="114">
        <f t="shared" si="727"/>
        <v>0</v>
      </c>
      <c r="X346" s="113">
        <f t="shared" si="839"/>
        <v>0</v>
      </c>
      <c r="Y346" s="114">
        <f t="shared" si="728"/>
        <v>0</v>
      </c>
      <c r="Z346" s="116">
        <f t="shared" si="898"/>
        <v>0</v>
      </c>
      <c r="AA346" s="117" t="b">
        <f t="shared" si="729"/>
        <v>1</v>
      </c>
      <c r="AB346" s="130"/>
      <c r="AC346" s="132"/>
      <c r="AD346" s="109" t="s">
        <v>22</v>
      </c>
      <c r="AE346" s="108" t="s">
        <v>23</v>
      </c>
      <c r="AF346" s="133"/>
      <c r="AG346" s="134"/>
      <c r="AH346" s="171">
        <v>0</v>
      </c>
      <c r="AI346" s="164">
        <f t="shared" si="730"/>
        <v>0</v>
      </c>
      <c r="AJ346" s="21">
        <v>0</v>
      </c>
      <c r="AK346" s="164">
        <f t="shared" si="731"/>
        <v>0</v>
      </c>
      <c r="AL346" s="21">
        <v>0</v>
      </c>
      <c r="AM346" s="164">
        <f t="shared" si="732"/>
        <v>0</v>
      </c>
      <c r="AN346" s="21"/>
      <c r="AO346" s="164">
        <f t="shared" si="733"/>
        <v>0</v>
      </c>
      <c r="AP346" s="21"/>
      <c r="AQ346" s="164">
        <f t="shared" si="734"/>
        <v>0</v>
      </c>
      <c r="AR346" s="21"/>
      <c r="AS346" s="164">
        <f t="shared" si="735"/>
        <v>0</v>
      </c>
      <c r="AT346" s="21"/>
      <c r="AU346" s="164">
        <f t="shared" si="736"/>
        <v>0</v>
      </c>
      <c r="AV346" s="21"/>
      <c r="AW346" s="164">
        <f t="shared" si="737"/>
        <v>0</v>
      </c>
      <c r="AX346" s="21"/>
      <c r="AY346" s="164">
        <f t="shared" si="738"/>
        <v>0</v>
      </c>
      <c r="AZ346" s="21"/>
      <c r="BA346" s="164">
        <f t="shared" si="739"/>
        <v>0</v>
      </c>
      <c r="BB346" s="21"/>
      <c r="BC346" s="164">
        <f t="shared" si="873"/>
        <v>0</v>
      </c>
      <c r="BD346" s="21"/>
      <c r="BE346" s="164">
        <f t="shared" si="874"/>
        <v>0</v>
      </c>
      <c r="BF346" s="256">
        <f t="shared" si="875"/>
        <v>0</v>
      </c>
      <c r="BG346" s="256">
        <f t="shared" si="876"/>
        <v>0</v>
      </c>
      <c r="BH346" s="255" t="b">
        <f t="shared" si="740"/>
        <v>1</v>
      </c>
      <c r="BI346" s="255">
        <f t="shared" si="741"/>
        <v>0</v>
      </c>
      <c r="BJ346" s="250">
        <f t="shared" si="877"/>
        <v>35910003</v>
      </c>
      <c r="BK346" s="251">
        <v>348</v>
      </c>
      <c r="BL346" s="251">
        <v>5</v>
      </c>
      <c r="BM346" s="252">
        <f t="shared" si="878"/>
        <v>0</v>
      </c>
      <c r="BN346" s="252">
        <f t="shared" si="879"/>
        <v>0</v>
      </c>
      <c r="BO346" s="252">
        <f t="shared" si="880"/>
        <v>0</v>
      </c>
      <c r="BP346" s="252">
        <f t="shared" si="881"/>
        <v>0</v>
      </c>
      <c r="BQ346" s="254">
        <f t="shared" si="882"/>
        <v>900</v>
      </c>
      <c r="BR346">
        <f t="shared" si="883"/>
        <v>0</v>
      </c>
      <c r="BS346">
        <v>0</v>
      </c>
      <c r="BT346">
        <v>1</v>
      </c>
      <c r="BU346" t="s">
        <v>139</v>
      </c>
      <c r="BV346" t="str">
        <f t="shared" si="884"/>
        <v>0</v>
      </c>
      <c r="BW346" t="str">
        <f t="shared" si="885"/>
        <v>0</v>
      </c>
      <c r="BX346" t="str">
        <f t="shared" si="886"/>
        <v>1</v>
      </c>
      <c r="BY346" t="s">
        <v>23</v>
      </c>
      <c r="BZ346" s="253">
        <f t="shared" si="887"/>
        <v>0</v>
      </c>
      <c r="CA346" s="253">
        <f t="shared" si="888"/>
        <v>0</v>
      </c>
      <c r="CB346" s="253">
        <f t="shared" si="889"/>
        <v>0</v>
      </c>
      <c r="CC346" s="253">
        <f t="shared" si="890"/>
        <v>0</v>
      </c>
      <c r="CD346" s="253">
        <f t="shared" si="891"/>
        <v>0</v>
      </c>
      <c r="CE346" s="253">
        <f t="shared" si="892"/>
        <v>0</v>
      </c>
      <c r="CF346" s="253">
        <f t="shared" si="893"/>
        <v>0</v>
      </c>
      <c r="CG346" s="253">
        <f t="shared" si="894"/>
        <v>0</v>
      </c>
      <c r="CH346" s="253">
        <f t="shared" si="895"/>
        <v>0</v>
      </c>
      <c r="CI346" s="253">
        <f t="shared" si="896"/>
        <v>0</v>
      </c>
      <c r="CJ346" s="253">
        <f t="shared" si="742"/>
        <v>0</v>
      </c>
      <c r="CK346" s="253">
        <f t="shared" si="743"/>
        <v>0</v>
      </c>
    </row>
    <row r="347" spans="2:89" ht="30.6" x14ac:dyDescent="0.3">
      <c r="B347" s="227">
        <v>235</v>
      </c>
      <c r="C347" s="107">
        <v>358011</v>
      </c>
      <c r="D347" s="193">
        <v>35910003</v>
      </c>
      <c r="E347" s="155" t="s">
        <v>326</v>
      </c>
      <c r="F347" s="108" t="s">
        <v>344</v>
      </c>
      <c r="G347" s="108" t="s">
        <v>345</v>
      </c>
      <c r="H347" s="109" t="s">
        <v>18</v>
      </c>
      <c r="I347" s="130"/>
      <c r="J347" s="109" t="s">
        <v>19</v>
      </c>
      <c r="K347" s="111">
        <f t="shared" si="897"/>
        <v>3</v>
      </c>
      <c r="L347" s="156" t="s">
        <v>274</v>
      </c>
      <c r="M347" s="262">
        <f t="shared" si="724"/>
        <v>2700</v>
      </c>
      <c r="N347" s="106">
        <v>2700</v>
      </c>
      <c r="O347" s="261">
        <v>0</v>
      </c>
      <c r="P347" s="110">
        <f t="shared" si="744"/>
        <v>8100</v>
      </c>
      <c r="Q347" s="112" t="s">
        <v>139</v>
      </c>
      <c r="R347" s="113">
        <f t="shared" si="783"/>
        <v>1</v>
      </c>
      <c r="S347" s="114">
        <f t="shared" si="725"/>
        <v>2700</v>
      </c>
      <c r="T347" s="113">
        <f t="shared" si="784"/>
        <v>1</v>
      </c>
      <c r="U347" s="114">
        <f t="shared" si="726"/>
        <v>2700</v>
      </c>
      <c r="V347" s="113">
        <f t="shared" si="754"/>
        <v>1</v>
      </c>
      <c r="W347" s="114">
        <f t="shared" si="727"/>
        <v>2700</v>
      </c>
      <c r="X347" s="113">
        <f t="shared" si="839"/>
        <v>0</v>
      </c>
      <c r="Y347" s="114">
        <f t="shared" si="728"/>
        <v>0</v>
      </c>
      <c r="Z347" s="116">
        <f t="shared" si="898"/>
        <v>8100</v>
      </c>
      <c r="AA347" s="117" t="b">
        <f t="shared" si="729"/>
        <v>1</v>
      </c>
      <c r="AB347" s="130"/>
      <c r="AC347" s="132"/>
      <c r="AD347" s="109" t="s">
        <v>22</v>
      </c>
      <c r="AE347" s="108" t="s">
        <v>23</v>
      </c>
      <c r="AF347" s="133"/>
      <c r="AG347" s="134"/>
      <c r="AH347" s="171">
        <v>0</v>
      </c>
      <c r="AI347" s="164">
        <f t="shared" si="730"/>
        <v>0</v>
      </c>
      <c r="AJ347" s="21">
        <v>0</v>
      </c>
      <c r="AK347" s="164">
        <f t="shared" si="731"/>
        <v>0</v>
      </c>
      <c r="AL347" s="21">
        <v>1</v>
      </c>
      <c r="AM347" s="164">
        <f t="shared" si="732"/>
        <v>2700</v>
      </c>
      <c r="AN347" s="21"/>
      <c r="AO347" s="164">
        <f t="shared" si="733"/>
        <v>0</v>
      </c>
      <c r="AP347" s="21"/>
      <c r="AQ347" s="164">
        <f t="shared" si="734"/>
        <v>0</v>
      </c>
      <c r="AR347" s="21">
        <v>1</v>
      </c>
      <c r="AS347" s="164">
        <f t="shared" si="735"/>
        <v>2700</v>
      </c>
      <c r="AT347" s="21"/>
      <c r="AU347" s="164">
        <f t="shared" si="736"/>
        <v>0</v>
      </c>
      <c r="AV347" s="21"/>
      <c r="AW347" s="164">
        <f t="shared" si="737"/>
        <v>0</v>
      </c>
      <c r="AX347" s="21">
        <v>1</v>
      </c>
      <c r="AY347" s="164">
        <f t="shared" si="738"/>
        <v>2700</v>
      </c>
      <c r="AZ347" s="21"/>
      <c r="BA347" s="164">
        <f t="shared" si="739"/>
        <v>0</v>
      </c>
      <c r="BB347" s="21"/>
      <c r="BC347" s="164">
        <f t="shared" si="873"/>
        <v>0</v>
      </c>
      <c r="BD347" s="21"/>
      <c r="BE347" s="164">
        <f t="shared" si="874"/>
        <v>0</v>
      </c>
      <c r="BF347" s="256">
        <f t="shared" si="875"/>
        <v>8100</v>
      </c>
      <c r="BG347" s="256">
        <f t="shared" si="876"/>
        <v>8100</v>
      </c>
      <c r="BH347" s="255" t="b">
        <f t="shared" si="740"/>
        <v>1</v>
      </c>
      <c r="BI347" s="255">
        <f t="shared" si="741"/>
        <v>0</v>
      </c>
      <c r="BJ347" s="250">
        <f t="shared" si="877"/>
        <v>35910003</v>
      </c>
      <c r="BK347" s="251">
        <v>348</v>
      </c>
      <c r="BL347" s="251">
        <v>5</v>
      </c>
      <c r="BM347" s="252">
        <f t="shared" si="878"/>
        <v>1</v>
      </c>
      <c r="BN347" s="252">
        <f t="shared" si="879"/>
        <v>1</v>
      </c>
      <c r="BO347" s="252">
        <f t="shared" si="880"/>
        <v>1</v>
      </c>
      <c r="BP347" s="252">
        <f t="shared" si="881"/>
        <v>0</v>
      </c>
      <c r="BQ347" s="254">
        <f t="shared" si="882"/>
        <v>2700</v>
      </c>
      <c r="BR347">
        <f t="shared" si="883"/>
        <v>0</v>
      </c>
      <c r="BS347">
        <v>0</v>
      </c>
      <c r="BT347">
        <v>1</v>
      </c>
      <c r="BU347" t="s">
        <v>139</v>
      </c>
      <c r="BV347" t="str">
        <f t="shared" si="884"/>
        <v>0</v>
      </c>
      <c r="BW347" t="str">
        <f t="shared" si="885"/>
        <v>0</v>
      </c>
      <c r="BX347" t="str">
        <f t="shared" si="886"/>
        <v>1</v>
      </c>
      <c r="BY347" t="s">
        <v>23</v>
      </c>
      <c r="BZ347" s="253">
        <f t="shared" si="887"/>
        <v>0</v>
      </c>
      <c r="CA347" s="253">
        <f t="shared" si="888"/>
        <v>0</v>
      </c>
      <c r="CB347" s="253">
        <f t="shared" si="889"/>
        <v>2700</v>
      </c>
      <c r="CC347" s="253">
        <f t="shared" si="890"/>
        <v>0</v>
      </c>
      <c r="CD347" s="253">
        <f t="shared" si="891"/>
        <v>0</v>
      </c>
      <c r="CE347" s="253">
        <f t="shared" si="892"/>
        <v>2700</v>
      </c>
      <c r="CF347" s="253">
        <f t="shared" si="893"/>
        <v>0</v>
      </c>
      <c r="CG347" s="253">
        <f t="shared" si="894"/>
        <v>0</v>
      </c>
      <c r="CH347" s="253">
        <f t="shared" si="895"/>
        <v>2700</v>
      </c>
      <c r="CI347" s="253">
        <f t="shared" si="896"/>
        <v>0</v>
      </c>
      <c r="CJ347" s="253">
        <f t="shared" si="742"/>
        <v>0</v>
      </c>
      <c r="CK347" s="253">
        <f t="shared" si="743"/>
        <v>0</v>
      </c>
    </row>
    <row r="348" spans="2:89" ht="40.799999999999997" x14ac:dyDescent="0.3">
      <c r="B348" s="227">
        <v>236</v>
      </c>
      <c r="C348" s="107">
        <v>358011</v>
      </c>
      <c r="D348" s="193">
        <v>35910003</v>
      </c>
      <c r="E348" s="155" t="s">
        <v>364</v>
      </c>
      <c r="F348" s="108" t="s">
        <v>344</v>
      </c>
      <c r="G348" s="108" t="s">
        <v>345</v>
      </c>
      <c r="H348" s="109" t="s">
        <v>18</v>
      </c>
      <c r="I348" s="130"/>
      <c r="J348" s="109" t="s">
        <v>19</v>
      </c>
      <c r="K348" s="111">
        <f t="shared" si="897"/>
        <v>0</v>
      </c>
      <c r="L348" s="156" t="s">
        <v>274</v>
      </c>
      <c r="M348" s="262">
        <f t="shared" si="724"/>
        <v>760</v>
      </c>
      <c r="N348" s="106">
        <v>760</v>
      </c>
      <c r="O348" s="260">
        <v>0</v>
      </c>
      <c r="P348" s="110">
        <f t="shared" si="744"/>
        <v>0</v>
      </c>
      <c r="Q348" s="112" t="s">
        <v>139</v>
      </c>
      <c r="R348" s="113">
        <f t="shared" si="783"/>
        <v>0</v>
      </c>
      <c r="S348" s="114">
        <f t="shared" si="725"/>
        <v>0</v>
      </c>
      <c r="T348" s="113">
        <f t="shared" si="784"/>
        <v>0</v>
      </c>
      <c r="U348" s="114">
        <f t="shared" si="726"/>
        <v>0</v>
      </c>
      <c r="V348" s="113">
        <f t="shared" si="754"/>
        <v>0</v>
      </c>
      <c r="W348" s="114">
        <f t="shared" si="727"/>
        <v>0</v>
      </c>
      <c r="X348" s="113">
        <f t="shared" si="839"/>
        <v>0</v>
      </c>
      <c r="Y348" s="114">
        <f t="shared" si="728"/>
        <v>0</v>
      </c>
      <c r="Z348" s="116">
        <f t="shared" si="898"/>
        <v>0</v>
      </c>
      <c r="AA348" s="117" t="b">
        <f t="shared" si="729"/>
        <v>1</v>
      </c>
      <c r="AB348" s="130"/>
      <c r="AC348" s="132"/>
      <c r="AD348" s="109" t="s">
        <v>22</v>
      </c>
      <c r="AE348" s="108" t="s">
        <v>23</v>
      </c>
      <c r="AF348" s="133"/>
      <c r="AG348" s="134"/>
      <c r="AH348" s="171">
        <v>0</v>
      </c>
      <c r="AI348" s="164">
        <f t="shared" si="730"/>
        <v>0</v>
      </c>
      <c r="AJ348" s="21">
        <v>0</v>
      </c>
      <c r="AK348" s="164">
        <f t="shared" si="731"/>
        <v>0</v>
      </c>
      <c r="AL348" s="21">
        <v>0</v>
      </c>
      <c r="AM348" s="164">
        <f t="shared" si="732"/>
        <v>0</v>
      </c>
      <c r="AN348" s="21"/>
      <c r="AO348" s="164">
        <f t="shared" si="733"/>
        <v>0</v>
      </c>
      <c r="AP348" s="21"/>
      <c r="AQ348" s="164">
        <f t="shared" si="734"/>
        <v>0</v>
      </c>
      <c r="AR348" s="21"/>
      <c r="AS348" s="164">
        <f t="shared" si="735"/>
        <v>0</v>
      </c>
      <c r="AT348" s="21"/>
      <c r="AU348" s="164">
        <f t="shared" si="736"/>
        <v>0</v>
      </c>
      <c r="AV348" s="21"/>
      <c r="AW348" s="164">
        <f t="shared" si="737"/>
        <v>0</v>
      </c>
      <c r="AX348" s="21"/>
      <c r="AY348" s="164">
        <f t="shared" si="738"/>
        <v>0</v>
      </c>
      <c r="AZ348" s="21"/>
      <c r="BA348" s="164">
        <f t="shared" si="739"/>
        <v>0</v>
      </c>
      <c r="BB348" s="21"/>
      <c r="BC348" s="164">
        <f t="shared" si="873"/>
        <v>0</v>
      </c>
      <c r="BD348" s="21"/>
      <c r="BE348" s="164">
        <f t="shared" si="874"/>
        <v>0</v>
      </c>
      <c r="BF348" s="256">
        <f t="shared" si="875"/>
        <v>0</v>
      </c>
      <c r="BG348" s="256">
        <f t="shared" si="876"/>
        <v>0</v>
      </c>
      <c r="BH348" s="255" t="b">
        <f t="shared" si="740"/>
        <v>1</v>
      </c>
      <c r="BI348" s="255">
        <f t="shared" si="741"/>
        <v>0</v>
      </c>
      <c r="BJ348" s="250">
        <f t="shared" si="877"/>
        <v>35910003</v>
      </c>
      <c r="BK348" s="251">
        <v>348</v>
      </c>
      <c r="BL348" s="251">
        <v>5</v>
      </c>
      <c r="BM348" s="252">
        <f t="shared" si="878"/>
        <v>0</v>
      </c>
      <c r="BN348" s="252">
        <f t="shared" si="879"/>
        <v>0</v>
      </c>
      <c r="BO348" s="252">
        <f t="shared" si="880"/>
        <v>0</v>
      </c>
      <c r="BP348" s="252">
        <f t="shared" si="881"/>
        <v>0</v>
      </c>
      <c r="BQ348" s="254">
        <f t="shared" si="882"/>
        <v>760</v>
      </c>
      <c r="BR348">
        <f t="shared" si="883"/>
        <v>0</v>
      </c>
      <c r="BS348">
        <v>0</v>
      </c>
      <c r="BT348">
        <v>1</v>
      </c>
      <c r="BU348" t="s">
        <v>139</v>
      </c>
      <c r="BV348" t="str">
        <f t="shared" si="884"/>
        <v>0</v>
      </c>
      <c r="BW348" t="str">
        <f t="shared" si="885"/>
        <v>0</v>
      </c>
      <c r="BX348" t="str">
        <f t="shared" si="886"/>
        <v>1</v>
      </c>
      <c r="BY348" t="s">
        <v>23</v>
      </c>
      <c r="BZ348" s="253">
        <f t="shared" si="887"/>
        <v>0</v>
      </c>
      <c r="CA348" s="253">
        <f t="shared" si="888"/>
        <v>0</v>
      </c>
      <c r="CB348" s="253">
        <f t="shared" si="889"/>
        <v>0</v>
      </c>
      <c r="CC348" s="253">
        <f t="shared" si="890"/>
        <v>0</v>
      </c>
      <c r="CD348" s="253">
        <f t="shared" si="891"/>
        <v>0</v>
      </c>
      <c r="CE348" s="253">
        <f t="shared" si="892"/>
        <v>0</v>
      </c>
      <c r="CF348" s="253">
        <f t="shared" si="893"/>
        <v>0</v>
      </c>
      <c r="CG348" s="253">
        <f t="shared" si="894"/>
        <v>0</v>
      </c>
      <c r="CH348" s="253">
        <f t="shared" si="895"/>
        <v>0</v>
      </c>
      <c r="CI348" s="253">
        <f t="shared" si="896"/>
        <v>0</v>
      </c>
      <c r="CJ348" s="253">
        <f t="shared" si="742"/>
        <v>0</v>
      </c>
      <c r="CK348" s="253">
        <f t="shared" si="743"/>
        <v>0</v>
      </c>
    </row>
    <row r="349" spans="2:89" ht="20.399999999999999" x14ac:dyDescent="0.3">
      <c r="B349" s="227">
        <v>237</v>
      </c>
      <c r="C349" s="107">
        <v>358011</v>
      </c>
      <c r="D349" s="193">
        <v>35910003</v>
      </c>
      <c r="E349" s="155" t="s">
        <v>327</v>
      </c>
      <c r="F349" s="108" t="s">
        <v>344</v>
      </c>
      <c r="G349" s="108" t="s">
        <v>345</v>
      </c>
      <c r="H349" s="109" t="s">
        <v>18</v>
      </c>
      <c r="I349" s="130"/>
      <c r="J349" s="109" t="s">
        <v>19</v>
      </c>
      <c r="K349" s="111">
        <f t="shared" si="897"/>
        <v>0</v>
      </c>
      <c r="L349" s="156" t="s">
        <v>274</v>
      </c>
      <c r="M349" s="262">
        <f t="shared" si="724"/>
        <v>970</v>
      </c>
      <c r="N349" s="106">
        <v>970</v>
      </c>
      <c r="O349" s="261">
        <v>0</v>
      </c>
      <c r="P349" s="110">
        <f t="shared" si="744"/>
        <v>0</v>
      </c>
      <c r="Q349" s="112" t="s">
        <v>139</v>
      </c>
      <c r="R349" s="113">
        <f t="shared" si="783"/>
        <v>0</v>
      </c>
      <c r="S349" s="114">
        <f t="shared" si="725"/>
        <v>0</v>
      </c>
      <c r="T349" s="113">
        <f t="shared" si="784"/>
        <v>0</v>
      </c>
      <c r="U349" s="114">
        <f t="shared" si="726"/>
        <v>0</v>
      </c>
      <c r="V349" s="113">
        <f t="shared" si="754"/>
        <v>0</v>
      </c>
      <c r="W349" s="114">
        <f t="shared" si="727"/>
        <v>0</v>
      </c>
      <c r="X349" s="113">
        <f t="shared" si="839"/>
        <v>0</v>
      </c>
      <c r="Y349" s="114">
        <f t="shared" si="728"/>
        <v>0</v>
      </c>
      <c r="Z349" s="116">
        <f t="shared" si="898"/>
        <v>0</v>
      </c>
      <c r="AA349" s="117" t="b">
        <f t="shared" si="729"/>
        <v>1</v>
      </c>
      <c r="AB349" s="130"/>
      <c r="AC349" s="132"/>
      <c r="AD349" s="109" t="s">
        <v>22</v>
      </c>
      <c r="AE349" s="108" t="s">
        <v>23</v>
      </c>
      <c r="AF349" s="133"/>
      <c r="AG349" s="134"/>
      <c r="AH349" s="171">
        <v>0</v>
      </c>
      <c r="AI349" s="164">
        <f t="shared" si="730"/>
        <v>0</v>
      </c>
      <c r="AJ349" s="21">
        <v>0</v>
      </c>
      <c r="AK349" s="164">
        <f t="shared" si="731"/>
        <v>0</v>
      </c>
      <c r="AL349" s="21">
        <v>0</v>
      </c>
      <c r="AM349" s="164">
        <f t="shared" si="732"/>
        <v>0</v>
      </c>
      <c r="AN349" s="21"/>
      <c r="AO349" s="164">
        <f t="shared" si="733"/>
        <v>0</v>
      </c>
      <c r="AP349" s="21"/>
      <c r="AQ349" s="164">
        <f t="shared" si="734"/>
        <v>0</v>
      </c>
      <c r="AR349" s="21"/>
      <c r="AS349" s="164">
        <f t="shared" si="735"/>
        <v>0</v>
      </c>
      <c r="AT349" s="21"/>
      <c r="AU349" s="164">
        <f t="shared" si="736"/>
        <v>0</v>
      </c>
      <c r="AV349" s="21"/>
      <c r="AW349" s="164">
        <f t="shared" si="737"/>
        <v>0</v>
      </c>
      <c r="AX349" s="21"/>
      <c r="AY349" s="164">
        <f t="shared" si="738"/>
        <v>0</v>
      </c>
      <c r="AZ349" s="21"/>
      <c r="BA349" s="164">
        <f t="shared" si="739"/>
        <v>0</v>
      </c>
      <c r="BB349" s="21"/>
      <c r="BC349" s="164">
        <f t="shared" si="873"/>
        <v>0</v>
      </c>
      <c r="BD349" s="21"/>
      <c r="BE349" s="164">
        <f t="shared" si="874"/>
        <v>0</v>
      </c>
      <c r="BF349" s="256">
        <f t="shared" si="875"/>
        <v>0</v>
      </c>
      <c r="BG349" s="256">
        <f t="shared" si="876"/>
        <v>0</v>
      </c>
      <c r="BH349" s="255" t="b">
        <f t="shared" si="740"/>
        <v>1</v>
      </c>
      <c r="BI349" s="255">
        <f t="shared" si="741"/>
        <v>0</v>
      </c>
      <c r="BJ349" s="250">
        <f t="shared" si="877"/>
        <v>35910003</v>
      </c>
      <c r="BK349" s="251">
        <v>348</v>
      </c>
      <c r="BL349" s="251">
        <v>5</v>
      </c>
      <c r="BM349" s="252">
        <f t="shared" si="878"/>
        <v>0</v>
      </c>
      <c r="BN349" s="252">
        <f t="shared" si="879"/>
        <v>0</v>
      </c>
      <c r="BO349" s="252">
        <f t="shared" si="880"/>
        <v>0</v>
      </c>
      <c r="BP349" s="252">
        <f t="shared" si="881"/>
        <v>0</v>
      </c>
      <c r="BQ349" s="254">
        <f t="shared" si="882"/>
        <v>970</v>
      </c>
      <c r="BR349">
        <f t="shared" si="883"/>
        <v>0</v>
      </c>
      <c r="BS349">
        <v>0</v>
      </c>
      <c r="BT349">
        <v>1</v>
      </c>
      <c r="BU349" t="s">
        <v>139</v>
      </c>
      <c r="BV349" t="str">
        <f t="shared" si="884"/>
        <v>0</v>
      </c>
      <c r="BW349" t="str">
        <f t="shared" si="885"/>
        <v>0</v>
      </c>
      <c r="BX349" t="str">
        <f t="shared" si="886"/>
        <v>1</v>
      </c>
      <c r="BY349" t="s">
        <v>23</v>
      </c>
      <c r="BZ349" s="253">
        <f t="shared" si="887"/>
        <v>0</v>
      </c>
      <c r="CA349" s="253">
        <f t="shared" si="888"/>
        <v>0</v>
      </c>
      <c r="CB349" s="253">
        <f t="shared" si="889"/>
        <v>0</v>
      </c>
      <c r="CC349" s="253">
        <f t="shared" si="890"/>
        <v>0</v>
      </c>
      <c r="CD349" s="253">
        <f t="shared" si="891"/>
        <v>0</v>
      </c>
      <c r="CE349" s="253">
        <f t="shared" si="892"/>
        <v>0</v>
      </c>
      <c r="CF349" s="253">
        <f t="shared" si="893"/>
        <v>0</v>
      </c>
      <c r="CG349" s="253">
        <f t="shared" si="894"/>
        <v>0</v>
      </c>
      <c r="CH349" s="253">
        <f t="shared" si="895"/>
        <v>0</v>
      </c>
      <c r="CI349" s="253">
        <f t="shared" si="896"/>
        <v>0</v>
      </c>
      <c r="CJ349" s="253">
        <f t="shared" si="742"/>
        <v>0</v>
      </c>
      <c r="CK349" s="253">
        <f t="shared" si="743"/>
        <v>0</v>
      </c>
    </row>
    <row r="350" spans="2:89" ht="20.399999999999999" x14ac:dyDescent="0.3">
      <c r="B350" s="227">
        <v>238</v>
      </c>
      <c r="C350" s="107">
        <v>358011</v>
      </c>
      <c r="D350" s="193">
        <v>35910003</v>
      </c>
      <c r="E350" s="155" t="s">
        <v>328</v>
      </c>
      <c r="F350" s="108" t="s">
        <v>344</v>
      </c>
      <c r="G350" s="108" t="s">
        <v>345</v>
      </c>
      <c r="H350" s="109" t="s">
        <v>18</v>
      </c>
      <c r="I350" s="130"/>
      <c r="J350" s="109" t="s">
        <v>19</v>
      </c>
      <c r="K350" s="111">
        <f t="shared" si="897"/>
        <v>0</v>
      </c>
      <c r="L350" s="156" t="s">
        <v>274</v>
      </c>
      <c r="M350" s="262">
        <f t="shared" si="724"/>
        <v>1065</v>
      </c>
      <c r="N350" s="106">
        <v>1065</v>
      </c>
      <c r="O350" s="260">
        <v>0</v>
      </c>
      <c r="P350" s="110">
        <f t="shared" si="744"/>
        <v>0</v>
      </c>
      <c r="Q350" s="112" t="s">
        <v>139</v>
      </c>
      <c r="R350" s="113">
        <f t="shared" si="783"/>
        <v>0</v>
      </c>
      <c r="S350" s="114">
        <f t="shared" si="725"/>
        <v>0</v>
      </c>
      <c r="T350" s="113">
        <f t="shared" si="784"/>
        <v>0</v>
      </c>
      <c r="U350" s="114">
        <f t="shared" si="726"/>
        <v>0</v>
      </c>
      <c r="V350" s="113">
        <f t="shared" si="754"/>
        <v>0</v>
      </c>
      <c r="W350" s="114">
        <f t="shared" si="727"/>
        <v>0</v>
      </c>
      <c r="X350" s="113">
        <f t="shared" si="839"/>
        <v>0</v>
      </c>
      <c r="Y350" s="114">
        <f t="shared" si="728"/>
        <v>0</v>
      </c>
      <c r="Z350" s="116">
        <f t="shared" si="898"/>
        <v>0</v>
      </c>
      <c r="AA350" s="117" t="b">
        <f t="shared" ref="AA350:AA370" si="899">K350=(SUM(X350,V350,T350,R350))</f>
        <v>1</v>
      </c>
      <c r="AB350" s="130"/>
      <c r="AC350" s="132"/>
      <c r="AD350" s="109" t="s">
        <v>22</v>
      </c>
      <c r="AE350" s="108" t="s">
        <v>23</v>
      </c>
      <c r="AF350" s="133"/>
      <c r="AG350" s="134"/>
      <c r="AH350" s="171">
        <v>0</v>
      </c>
      <c r="AI350" s="164">
        <f t="shared" si="730"/>
        <v>0</v>
      </c>
      <c r="AJ350" s="21">
        <v>0</v>
      </c>
      <c r="AK350" s="164">
        <f t="shared" si="731"/>
        <v>0</v>
      </c>
      <c r="AL350" s="21">
        <v>0</v>
      </c>
      <c r="AM350" s="164">
        <f t="shared" si="732"/>
        <v>0</v>
      </c>
      <c r="AN350" s="21"/>
      <c r="AO350" s="164">
        <f t="shared" si="733"/>
        <v>0</v>
      </c>
      <c r="AP350" s="21"/>
      <c r="AQ350" s="164">
        <f t="shared" si="734"/>
        <v>0</v>
      </c>
      <c r="AR350" s="21"/>
      <c r="AS350" s="164">
        <f t="shared" si="735"/>
        <v>0</v>
      </c>
      <c r="AT350" s="21"/>
      <c r="AU350" s="164">
        <f t="shared" si="736"/>
        <v>0</v>
      </c>
      <c r="AV350" s="21"/>
      <c r="AW350" s="164">
        <f t="shared" si="737"/>
        <v>0</v>
      </c>
      <c r="AX350" s="21"/>
      <c r="AY350" s="164">
        <f t="shared" si="738"/>
        <v>0</v>
      </c>
      <c r="AZ350" s="21"/>
      <c r="BA350" s="164">
        <f t="shared" si="739"/>
        <v>0</v>
      </c>
      <c r="BB350" s="21"/>
      <c r="BC350" s="164">
        <f t="shared" si="873"/>
        <v>0</v>
      </c>
      <c r="BD350" s="21"/>
      <c r="BE350" s="164">
        <f t="shared" si="874"/>
        <v>0</v>
      </c>
      <c r="BF350" s="256">
        <f t="shared" si="875"/>
        <v>0</v>
      </c>
      <c r="BG350" s="256">
        <f t="shared" si="876"/>
        <v>0</v>
      </c>
      <c r="BH350" s="255" t="b">
        <f t="shared" si="740"/>
        <v>1</v>
      </c>
      <c r="BI350" s="255">
        <f t="shared" si="741"/>
        <v>0</v>
      </c>
      <c r="BJ350" s="250">
        <f t="shared" si="877"/>
        <v>35910003</v>
      </c>
      <c r="BK350" s="251">
        <v>348</v>
      </c>
      <c r="BL350" s="251">
        <v>5</v>
      </c>
      <c r="BM350" s="252">
        <f t="shared" si="878"/>
        <v>0</v>
      </c>
      <c r="BN350" s="252">
        <f t="shared" si="879"/>
        <v>0</v>
      </c>
      <c r="BO350" s="252">
        <f t="shared" si="880"/>
        <v>0</v>
      </c>
      <c r="BP350" s="252">
        <f t="shared" si="881"/>
        <v>0</v>
      </c>
      <c r="BQ350" s="254">
        <f t="shared" si="882"/>
        <v>1065</v>
      </c>
      <c r="BR350">
        <f t="shared" si="883"/>
        <v>0</v>
      </c>
      <c r="BS350">
        <v>0</v>
      </c>
      <c r="BT350">
        <v>1</v>
      </c>
      <c r="BU350" t="s">
        <v>139</v>
      </c>
      <c r="BV350" t="str">
        <f t="shared" si="884"/>
        <v>0</v>
      </c>
      <c r="BW350" t="str">
        <f t="shared" si="885"/>
        <v>0</v>
      </c>
      <c r="BX350" t="str">
        <f t="shared" si="886"/>
        <v>1</v>
      </c>
      <c r="BY350" t="s">
        <v>23</v>
      </c>
      <c r="BZ350" s="253">
        <f t="shared" si="887"/>
        <v>0</v>
      </c>
      <c r="CA350" s="253">
        <f t="shared" si="888"/>
        <v>0</v>
      </c>
      <c r="CB350" s="253">
        <f t="shared" si="889"/>
        <v>0</v>
      </c>
      <c r="CC350" s="253">
        <f t="shared" si="890"/>
        <v>0</v>
      </c>
      <c r="CD350" s="253">
        <f t="shared" si="891"/>
        <v>0</v>
      </c>
      <c r="CE350" s="253">
        <f t="shared" si="892"/>
        <v>0</v>
      </c>
      <c r="CF350" s="253">
        <f t="shared" si="893"/>
        <v>0</v>
      </c>
      <c r="CG350" s="253">
        <f t="shared" si="894"/>
        <v>0</v>
      </c>
      <c r="CH350" s="253">
        <f t="shared" si="895"/>
        <v>0</v>
      </c>
      <c r="CI350" s="253">
        <f t="shared" si="896"/>
        <v>0</v>
      </c>
      <c r="CJ350" s="253">
        <f t="shared" si="742"/>
        <v>0</v>
      </c>
      <c r="CK350" s="253">
        <f t="shared" si="743"/>
        <v>0</v>
      </c>
    </row>
    <row r="351" spans="2:89" ht="20.399999999999999" x14ac:dyDescent="0.3">
      <c r="B351" s="129">
        <v>239</v>
      </c>
      <c r="C351" s="107">
        <v>358011</v>
      </c>
      <c r="D351" s="193">
        <v>35910003</v>
      </c>
      <c r="E351" s="155" t="s">
        <v>329</v>
      </c>
      <c r="F351" s="108" t="s">
        <v>344</v>
      </c>
      <c r="G351" s="108" t="s">
        <v>345</v>
      </c>
      <c r="H351" s="109" t="s">
        <v>18</v>
      </c>
      <c r="I351" s="130"/>
      <c r="J351" s="109" t="s">
        <v>19</v>
      </c>
      <c r="K351" s="111">
        <f t="shared" si="897"/>
        <v>0</v>
      </c>
      <c r="L351" s="156" t="s">
        <v>274</v>
      </c>
      <c r="M351" s="262">
        <f t="shared" si="724"/>
        <v>2820.01</v>
      </c>
      <c r="N351" s="106">
        <v>2820.01</v>
      </c>
      <c r="O351" s="261">
        <v>0</v>
      </c>
      <c r="P351" s="110">
        <f t="shared" ref="P351:P370" si="900">(N351*(O351/100+1))*K351</f>
        <v>0</v>
      </c>
      <c r="Q351" s="112" t="s">
        <v>139</v>
      </c>
      <c r="R351" s="113">
        <f t="shared" si="783"/>
        <v>0</v>
      </c>
      <c r="S351" s="114">
        <f t="shared" ref="S351:S370" si="901">R351*(N351*(O351/100+1))</f>
        <v>0</v>
      </c>
      <c r="T351" s="113">
        <f t="shared" si="784"/>
        <v>0</v>
      </c>
      <c r="U351" s="114">
        <f t="shared" ref="U351:U370" si="902">T351*(N351*(O351/100+1))</f>
        <v>0</v>
      </c>
      <c r="V351" s="113">
        <f t="shared" si="754"/>
        <v>0</v>
      </c>
      <c r="W351" s="114">
        <f t="shared" ref="W351:W370" si="903">V351*(N351*(O351/100+1))</f>
        <v>0</v>
      </c>
      <c r="X351" s="113">
        <f t="shared" si="839"/>
        <v>0</v>
      </c>
      <c r="Y351" s="114">
        <f t="shared" ref="Y351:Y370" si="904">X351*(N351*(O351/100+1))</f>
        <v>0</v>
      </c>
      <c r="Z351" s="116">
        <f t="shared" si="898"/>
        <v>0</v>
      </c>
      <c r="AA351" s="117" t="b">
        <f t="shared" si="899"/>
        <v>1</v>
      </c>
      <c r="AB351" s="130"/>
      <c r="AC351" s="132"/>
      <c r="AD351" s="109" t="s">
        <v>22</v>
      </c>
      <c r="AE351" s="108" t="s">
        <v>23</v>
      </c>
      <c r="AF351" s="133"/>
      <c r="AG351" s="134"/>
      <c r="AH351" s="171">
        <v>0</v>
      </c>
      <c r="AI351" s="164">
        <f t="shared" ref="AI351:AI370" si="905">AH351*(N351*(O351/100+1))</f>
        <v>0</v>
      </c>
      <c r="AJ351" s="21">
        <v>0</v>
      </c>
      <c r="AK351" s="164">
        <f t="shared" ref="AK351:AK370" si="906">AJ351*(N351*(O351/100+1))</f>
        <v>0</v>
      </c>
      <c r="AL351" s="21">
        <v>0</v>
      </c>
      <c r="AM351" s="164">
        <f t="shared" ref="AM351:AM370" si="907">AL351*(N351*(O351/100+1))</f>
        <v>0</v>
      </c>
      <c r="AN351" s="21"/>
      <c r="AO351" s="164">
        <f t="shared" ref="AO351:AO370" si="908">AN351*(N351*(O351/100+1))</f>
        <v>0</v>
      </c>
      <c r="AP351" s="21"/>
      <c r="AQ351" s="164">
        <f t="shared" ref="AQ351:AQ370" si="909">AP351*(N351*(O351/100+1))</f>
        <v>0</v>
      </c>
      <c r="AR351" s="21"/>
      <c r="AS351" s="164">
        <f t="shared" ref="AS351:AS370" si="910">AR351*(N351*(O351/100+1))</f>
        <v>0</v>
      </c>
      <c r="AT351" s="21"/>
      <c r="AU351" s="164">
        <f t="shared" ref="AU351:AU370" si="911">AT351*(N351*(O351/100+1))</f>
        <v>0</v>
      </c>
      <c r="AV351" s="21"/>
      <c r="AW351" s="164">
        <f t="shared" ref="AW351:AW370" si="912">AV351*(N351*(O351/100+1))</f>
        <v>0</v>
      </c>
      <c r="AX351" s="21"/>
      <c r="AY351" s="164">
        <f t="shared" ref="AY351:AY370" si="913">AX351*(N351*(O351/100+1))</f>
        <v>0</v>
      </c>
      <c r="AZ351" s="21"/>
      <c r="BA351" s="164">
        <f t="shared" ref="BA351:BA370" si="914">AZ351*(N351*(O351/100+1))</f>
        <v>0</v>
      </c>
      <c r="BB351" s="21"/>
      <c r="BC351" s="164">
        <f t="shared" si="873"/>
        <v>0</v>
      </c>
      <c r="BD351" s="21"/>
      <c r="BE351" s="164">
        <f t="shared" si="874"/>
        <v>0</v>
      </c>
      <c r="BF351" s="256">
        <f t="shared" si="875"/>
        <v>0</v>
      </c>
      <c r="BG351" s="256">
        <f t="shared" si="876"/>
        <v>0</v>
      </c>
      <c r="BH351" s="255" t="b">
        <f t="shared" si="740"/>
        <v>1</v>
      </c>
      <c r="BI351" s="255">
        <f t="shared" si="741"/>
        <v>0</v>
      </c>
      <c r="BJ351" s="250">
        <f t="shared" si="877"/>
        <v>35910003</v>
      </c>
      <c r="BK351" s="251">
        <v>348</v>
      </c>
      <c r="BL351" s="251">
        <v>5</v>
      </c>
      <c r="BM351" s="252">
        <f t="shared" si="878"/>
        <v>0</v>
      </c>
      <c r="BN351" s="252">
        <f t="shared" si="879"/>
        <v>0</v>
      </c>
      <c r="BO351" s="252">
        <f t="shared" si="880"/>
        <v>0</v>
      </c>
      <c r="BP351" s="252">
        <f t="shared" si="881"/>
        <v>0</v>
      </c>
      <c r="BQ351" s="254">
        <f t="shared" si="882"/>
        <v>2820.01</v>
      </c>
      <c r="BR351">
        <f t="shared" si="883"/>
        <v>0</v>
      </c>
      <c r="BS351">
        <v>0</v>
      </c>
      <c r="BT351">
        <v>1</v>
      </c>
      <c r="BU351" t="s">
        <v>139</v>
      </c>
      <c r="BV351" t="str">
        <f t="shared" si="884"/>
        <v>0</v>
      </c>
      <c r="BW351" t="str">
        <f t="shared" si="885"/>
        <v>0</v>
      </c>
      <c r="BX351" t="str">
        <f t="shared" si="886"/>
        <v>1</v>
      </c>
      <c r="BY351" t="s">
        <v>23</v>
      </c>
      <c r="BZ351" s="253">
        <f t="shared" si="887"/>
        <v>0</v>
      </c>
      <c r="CA351" s="253">
        <f t="shared" si="888"/>
        <v>0</v>
      </c>
      <c r="CB351" s="253">
        <f t="shared" si="889"/>
        <v>0</v>
      </c>
      <c r="CC351" s="253">
        <f t="shared" si="890"/>
        <v>0</v>
      </c>
      <c r="CD351" s="253">
        <f t="shared" si="891"/>
        <v>0</v>
      </c>
      <c r="CE351" s="253">
        <f t="shared" si="892"/>
        <v>0</v>
      </c>
      <c r="CF351" s="253">
        <f t="shared" si="893"/>
        <v>0</v>
      </c>
      <c r="CG351" s="253">
        <f t="shared" si="894"/>
        <v>0</v>
      </c>
      <c r="CH351" s="253">
        <f t="shared" si="895"/>
        <v>0</v>
      </c>
      <c r="CI351" s="253">
        <f t="shared" si="896"/>
        <v>0</v>
      </c>
      <c r="CJ351" s="253">
        <f t="shared" si="742"/>
        <v>0</v>
      </c>
      <c r="CK351" s="253">
        <f t="shared" si="743"/>
        <v>0</v>
      </c>
    </row>
    <row r="352" spans="2:89" ht="20.399999999999999" x14ac:dyDescent="0.3">
      <c r="B352" s="129">
        <v>240</v>
      </c>
      <c r="C352" s="107">
        <v>358011</v>
      </c>
      <c r="D352" s="193">
        <v>35910003</v>
      </c>
      <c r="E352" s="155" t="s">
        <v>330</v>
      </c>
      <c r="F352" s="108" t="s">
        <v>344</v>
      </c>
      <c r="G352" s="108" t="s">
        <v>345</v>
      </c>
      <c r="H352" s="109" t="s">
        <v>18</v>
      </c>
      <c r="I352" s="130"/>
      <c r="J352" s="109" t="s">
        <v>19</v>
      </c>
      <c r="K352" s="111">
        <f t="shared" si="897"/>
        <v>0</v>
      </c>
      <c r="L352" s="156" t="s">
        <v>274</v>
      </c>
      <c r="M352" s="262">
        <f t="shared" si="724"/>
        <v>992</v>
      </c>
      <c r="N352" s="106">
        <v>992</v>
      </c>
      <c r="O352" s="260">
        <v>0</v>
      </c>
      <c r="P352" s="110">
        <f t="shared" si="900"/>
        <v>0</v>
      </c>
      <c r="Q352" s="112" t="s">
        <v>139</v>
      </c>
      <c r="R352" s="113">
        <f t="shared" si="783"/>
        <v>0</v>
      </c>
      <c r="S352" s="114">
        <f t="shared" si="901"/>
        <v>0</v>
      </c>
      <c r="T352" s="113">
        <f t="shared" si="784"/>
        <v>0</v>
      </c>
      <c r="U352" s="114">
        <f t="shared" si="902"/>
        <v>0</v>
      </c>
      <c r="V352" s="113">
        <f t="shared" si="754"/>
        <v>0</v>
      </c>
      <c r="W352" s="114">
        <f t="shared" si="903"/>
        <v>0</v>
      </c>
      <c r="X352" s="113">
        <f t="shared" si="839"/>
        <v>0</v>
      </c>
      <c r="Y352" s="114">
        <f t="shared" si="904"/>
        <v>0</v>
      </c>
      <c r="Z352" s="116">
        <f t="shared" si="898"/>
        <v>0</v>
      </c>
      <c r="AA352" s="117" t="b">
        <f t="shared" si="899"/>
        <v>1</v>
      </c>
      <c r="AB352" s="130"/>
      <c r="AC352" s="132"/>
      <c r="AD352" s="109" t="s">
        <v>22</v>
      </c>
      <c r="AE352" s="108" t="s">
        <v>23</v>
      </c>
      <c r="AF352" s="133"/>
      <c r="AG352" s="134"/>
      <c r="AH352" s="171">
        <v>0</v>
      </c>
      <c r="AI352" s="164">
        <f t="shared" si="905"/>
        <v>0</v>
      </c>
      <c r="AJ352" s="21">
        <v>0</v>
      </c>
      <c r="AK352" s="164">
        <f t="shared" si="906"/>
        <v>0</v>
      </c>
      <c r="AL352" s="21">
        <v>0</v>
      </c>
      <c r="AM352" s="164">
        <f t="shared" si="907"/>
        <v>0</v>
      </c>
      <c r="AN352" s="21"/>
      <c r="AO352" s="164">
        <f t="shared" si="908"/>
        <v>0</v>
      </c>
      <c r="AP352" s="21"/>
      <c r="AQ352" s="164">
        <f t="shared" si="909"/>
        <v>0</v>
      </c>
      <c r="AR352" s="21"/>
      <c r="AS352" s="164">
        <f t="shared" si="910"/>
        <v>0</v>
      </c>
      <c r="AT352" s="21"/>
      <c r="AU352" s="164">
        <f t="shared" si="911"/>
        <v>0</v>
      </c>
      <c r="AV352" s="21"/>
      <c r="AW352" s="164">
        <f t="shared" si="912"/>
        <v>0</v>
      </c>
      <c r="AX352" s="21"/>
      <c r="AY352" s="164">
        <f t="shared" si="913"/>
        <v>0</v>
      </c>
      <c r="AZ352" s="21"/>
      <c r="BA352" s="164">
        <f t="shared" si="914"/>
        <v>0</v>
      </c>
      <c r="BB352" s="21"/>
      <c r="BC352" s="164">
        <f t="shared" si="873"/>
        <v>0</v>
      </c>
      <c r="BD352" s="21"/>
      <c r="BE352" s="164">
        <f t="shared" si="874"/>
        <v>0</v>
      </c>
      <c r="BF352" s="256">
        <f t="shared" si="875"/>
        <v>0</v>
      </c>
      <c r="BG352" s="256">
        <f t="shared" si="876"/>
        <v>0</v>
      </c>
      <c r="BH352" s="255" t="b">
        <f t="shared" si="740"/>
        <v>1</v>
      </c>
      <c r="BI352" s="255">
        <f t="shared" si="741"/>
        <v>0</v>
      </c>
      <c r="BJ352" s="250">
        <f t="shared" si="877"/>
        <v>35910003</v>
      </c>
      <c r="BK352" s="251">
        <v>348</v>
      </c>
      <c r="BL352" s="251">
        <v>5</v>
      </c>
      <c r="BM352" s="252">
        <f t="shared" si="878"/>
        <v>0</v>
      </c>
      <c r="BN352" s="252">
        <f t="shared" si="879"/>
        <v>0</v>
      </c>
      <c r="BO352" s="252">
        <f t="shared" si="880"/>
        <v>0</v>
      </c>
      <c r="BP352" s="252">
        <f t="shared" si="881"/>
        <v>0</v>
      </c>
      <c r="BQ352" s="254">
        <f t="shared" si="882"/>
        <v>992</v>
      </c>
      <c r="BR352">
        <f t="shared" si="883"/>
        <v>0</v>
      </c>
      <c r="BS352">
        <v>0</v>
      </c>
      <c r="BT352">
        <v>1</v>
      </c>
      <c r="BU352" t="s">
        <v>139</v>
      </c>
      <c r="BV352" t="str">
        <f t="shared" si="884"/>
        <v>0</v>
      </c>
      <c r="BW352" t="str">
        <f t="shared" si="885"/>
        <v>0</v>
      </c>
      <c r="BX352" t="str">
        <f t="shared" si="886"/>
        <v>1</v>
      </c>
      <c r="BY352" t="s">
        <v>23</v>
      </c>
      <c r="BZ352" s="253">
        <f t="shared" si="887"/>
        <v>0</v>
      </c>
      <c r="CA352" s="253">
        <f t="shared" si="888"/>
        <v>0</v>
      </c>
      <c r="CB352" s="253">
        <f t="shared" si="889"/>
        <v>0</v>
      </c>
      <c r="CC352" s="253">
        <f t="shared" si="890"/>
        <v>0</v>
      </c>
      <c r="CD352" s="253">
        <f t="shared" si="891"/>
        <v>0</v>
      </c>
      <c r="CE352" s="253">
        <f t="shared" si="892"/>
        <v>0</v>
      </c>
      <c r="CF352" s="253">
        <f t="shared" si="893"/>
        <v>0</v>
      </c>
      <c r="CG352" s="253">
        <f t="shared" si="894"/>
        <v>0</v>
      </c>
      <c r="CH352" s="253">
        <f t="shared" si="895"/>
        <v>0</v>
      </c>
      <c r="CI352" s="253">
        <f t="shared" si="896"/>
        <v>0</v>
      </c>
      <c r="CJ352" s="253">
        <f t="shared" ref="CJ352:CJ370" si="915">BC352</f>
        <v>0</v>
      </c>
      <c r="CK352" s="253">
        <f t="shared" ref="CK352:CK370" si="916">BE352</f>
        <v>0</v>
      </c>
    </row>
    <row r="353" spans="2:90" ht="20.399999999999999" x14ac:dyDescent="0.3">
      <c r="B353" s="129">
        <v>241</v>
      </c>
      <c r="C353" s="107">
        <v>358011</v>
      </c>
      <c r="D353" s="193">
        <v>35910003</v>
      </c>
      <c r="E353" s="155" t="s">
        <v>331</v>
      </c>
      <c r="F353" s="108" t="s">
        <v>344</v>
      </c>
      <c r="G353" s="108" t="s">
        <v>345</v>
      </c>
      <c r="H353" s="109" t="s">
        <v>18</v>
      </c>
      <c r="I353" s="130"/>
      <c r="J353" s="109" t="s">
        <v>19</v>
      </c>
      <c r="K353" s="111">
        <f t="shared" si="897"/>
        <v>0</v>
      </c>
      <c r="L353" s="156" t="s">
        <v>274</v>
      </c>
      <c r="M353" s="262">
        <f t="shared" ref="M353:M369" si="917">ROUND(N353,2)</f>
        <v>4274.99</v>
      </c>
      <c r="N353" s="106">
        <v>4274.99</v>
      </c>
      <c r="O353" s="261">
        <v>0</v>
      </c>
      <c r="P353" s="110">
        <f t="shared" si="900"/>
        <v>0</v>
      </c>
      <c r="Q353" s="112" t="s">
        <v>139</v>
      </c>
      <c r="R353" s="113">
        <f t="shared" si="783"/>
        <v>0</v>
      </c>
      <c r="S353" s="114">
        <f t="shared" si="901"/>
        <v>0</v>
      </c>
      <c r="T353" s="113">
        <f t="shared" si="784"/>
        <v>0</v>
      </c>
      <c r="U353" s="114">
        <f t="shared" si="902"/>
        <v>0</v>
      </c>
      <c r="V353" s="113">
        <f t="shared" si="754"/>
        <v>0</v>
      </c>
      <c r="W353" s="114">
        <f t="shared" si="903"/>
        <v>0</v>
      </c>
      <c r="X353" s="113">
        <f t="shared" si="839"/>
        <v>0</v>
      </c>
      <c r="Y353" s="114">
        <f t="shared" si="904"/>
        <v>0</v>
      </c>
      <c r="Z353" s="116">
        <f t="shared" si="898"/>
        <v>0</v>
      </c>
      <c r="AA353" s="117" t="b">
        <f t="shared" si="899"/>
        <v>1</v>
      </c>
      <c r="AB353" s="130"/>
      <c r="AC353" s="132"/>
      <c r="AD353" s="109" t="s">
        <v>22</v>
      </c>
      <c r="AE353" s="108" t="s">
        <v>23</v>
      </c>
      <c r="AF353" s="133"/>
      <c r="AG353" s="134"/>
      <c r="AH353" s="171">
        <v>0</v>
      </c>
      <c r="AI353" s="164">
        <f t="shared" si="905"/>
        <v>0</v>
      </c>
      <c r="AJ353" s="21">
        <v>0</v>
      </c>
      <c r="AK353" s="164">
        <f t="shared" si="906"/>
        <v>0</v>
      </c>
      <c r="AL353" s="21">
        <v>0</v>
      </c>
      <c r="AM353" s="164">
        <f t="shared" si="907"/>
        <v>0</v>
      </c>
      <c r="AN353" s="21"/>
      <c r="AO353" s="164">
        <f t="shared" si="908"/>
        <v>0</v>
      </c>
      <c r="AP353" s="21"/>
      <c r="AQ353" s="164">
        <f t="shared" si="909"/>
        <v>0</v>
      </c>
      <c r="AR353" s="21"/>
      <c r="AS353" s="164">
        <f t="shared" si="910"/>
        <v>0</v>
      </c>
      <c r="AT353" s="21"/>
      <c r="AU353" s="164">
        <f t="shared" si="911"/>
        <v>0</v>
      </c>
      <c r="AV353" s="21"/>
      <c r="AW353" s="164">
        <f t="shared" si="912"/>
        <v>0</v>
      </c>
      <c r="AX353" s="21"/>
      <c r="AY353" s="164">
        <f t="shared" si="913"/>
        <v>0</v>
      </c>
      <c r="AZ353" s="21"/>
      <c r="BA353" s="164">
        <f t="shared" si="914"/>
        <v>0</v>
      </c>
      <c r="BB353" s="21"/>
      <c r="BC353" s="164">
        <f t="shared" si="873"/>
        <v>0</v>
      </c>
      <c r="BD353" s="21"/>
      <c r="BE353" s="164">
        <f t="shared" si="874"/>
        <v>0</v>
      </c>
      <c r="BF353" s="256">
        <f t="shared" si="875"/>
        <v>0</v>
      </c>
      <c r="BG353" s="256">
        <f t="shared" si="876"/>
        <v>0</v>
      </c>
      <c r="BH353" s="255" t="b">
        <f t="shared" si="740"/>
        <v>1</v>
      </c>
      <c r="BI353" s="255">
        <f t="shared" si="741"/>
        <v>0</v>
      </c>
      <c r="BJ353" s="250">
        <f t="shared" si="877"/>
        <v>35910003</v>
      </c>
      <c r="BK353" s="251">
        <v>348</v>
      </c>
      <c r="BL353" s="251">
        <v>5</v>
      </c>
      <c r="BM353" s="252">
        <f t="shared" si="878"/>
        <v>0</v>
      </c>
      <c r="BN353" s="252">
        <f t="shared" si="879"/>
        <v>0</v>
      </c>
      <c r="BO353" s="252">
        <f t="shared" si="880"/>
        <v>0</v>
      </c>
      <c r="BP353" s="252">
        <f t="shared" si="881"/>
        <v>0</v>
      </c>
      <c r="BQ353" s="254">
        <f t="shared" si="882"/>
        <v>4274.99</v>
      </c>
      <c r="BR353">
        <f t="shared" si="883"/>
        <v>0</v>
      </c>
      <c r="BS353">
        <v>0</v>
      </c>
      <c r="BT353">
        <v>1</v>
      </c>
      <c r="BU353" t="s">
        <v>139</v>
      </c>
      <c r="BV353" t="str">
        <f t="shared" si="884"/>
        <v>0</v>
      </c>
      <c r="BW353" t="str">
        <f t="shared" si="885"/>
        <v>0</v>
      </c>
      <c r="BX353" t="str">
        <f t="shared" si="886"/>
        <v>1</v>
      </c>
      <c r="BY353" t="s">
        <v>23</v>
      </c>
      <c r="BZ353" s="253">
        <f t="shared" si="887"/>
        <v>0</v>
      </c>
      <c r="CA353" s="253">
        <f t="shared" si="888"/>
        <v>0</v>
      </c>
      <c r="CB353" s="253">
        <f t="shared" si="889"/>
        <v>0</v>
      </c>
      <c r="CC353" s="253">
        <f t="shared" si="890"/>
        <v>0</v>
      </c>
      <c r="CD353" s="253">
        <f t="shared" si="891"/>
        <v>0</v>
      </c>
      <c r="CE353" s="253">
        <f t="shared" si="892"/>
        <v>0</v>
      </c>
      <c r="CF353" s="253">
        <f t="shared" si="893"/>
        <v>0</v>
      </c>
      <c r="CG353" s="253">
        <f t="shared" si="894"/>
        <v>0</v>
      </c>
      <c r="CH353" s="253">
        <f t="shared" si="895"/>
        <v>0</v>
      </c>
      <c r="CI353" s="253">
        <f t="shared" si="896"/>
        <v>0</v>
      </c>
      <c r="CJ353" s="253">
        <f t="shared" si="915"/>
        <v>0</v>
      </c>
      <c r="CK353" s="253">
        <f t="shared" si="916"/>
        <v>0</v>
      </c>
    </row>
    <row r="354" spans="2:90" ht="20.399999999999999" x14ac:dyDescent="0.3">
      <c r="B354" s="129">
        <v>242</v>
      </c>
      <c r="C354" s="107">
        <v>358011</v>
      </c>
      <c r="D354" s="193">
        <v>35910003</v>
      </c>
      <c r="E354" s="155" t="s">
        <v>332</v>
      </c>
      <c r="F354" s="108" t="s">
        <v>344</v>
      </c>
      <c r="G354" s="108" t="s">
        <v>345</v>
      </c>
      <c r="H354" s="109" t="s">
        <v>18</v>
      </c>
      <c r="I354" s="130"/>
      <c r="J354" s="109" t="s">
        <v>19</v>
      </c>
      <c r="K354" s="111">
        <f t="shared" si="897"/>
        <v>0</v>
      </c>
      <c r="L354" s="156" t="s">
        <v>274</v>
      </c>
      <c r="M354" s="262">
        <f t="shared" si="917"/>
        <v>2033</v>
      </c>
      <c r="N354" s="106">
        <v>2033</v>
      </c>
      <c r="O354" s="260">
        <v>0</v>
      </c>
      <c r="P354" s="110">
        <f t="shared" si="900"/>
        <v>0</v>
      </c>
      <c r="Q354" s="112" t="s">
        <v>139</v>
      </c>
      <c r="R354" s="113">
        <f t="shared" si="783"/>
        <v>0</v>
      </c>
      <c r="S354" s="114">
        <f t="shared" si="901"/>
        <v>0</v>
      </c>
      <c r="T354" s="113">
        <f t="shared" si="784"/>
        <v>0</v>
      </c>
      <c r="U354" s="114">
        <f t="shared" si="902"/>
        <v>0</v>
      </c>
      <c r="V354" s="113">
        <f t="shared" si="754"/>
        <v>0</v>
      </c>
      <c r="W354" s="114">
        <f t="shared" si="903"/>
        <v>0</v>
      </c>
      <c r="X354" s="113">
        <f t="shared" si="839"/>
        <v>0</v>
      </c>
      <c r="Y354" s="114">
        <f t="shared" si="904"/>
        <v>0</v>
      </c>
      <c r="Z354" s="116">
        <f t="shared" si="898"/>
        <v>0</v>
      </c>
      <c r="AA354" s="117" t="b">
        <f t="shared" si="899"/>
        <v>1</v>
      </c>
      <c r="AB354" s="130"/>
      <c r="AC354" s="132"/>
      <c r="AD354" s="109" t="s">
        <v>22</v>
      </c>
      <c r="AE354" s="108" t="s">
        <v>23</v>
      </c>
      <c r="AF354" s="133"/>
      <c r="AG354" s="134"/>
      <c r="AH354" s="171">
        <v>0</v>
      </c>
      <c r="AI354" s="164">
        <f t="shared" si="905"/>
        <v>0</v>
      </c>
      <c r="AJ354" s="21">
        <v>0</v>
      </c>
      <c r="AK354" s="164">
        <f t="shared" si="906"/>
        <v>0</v>
      </c>
      <c r="AL354" s="21">
        <v>0</v>
      </c>
      <c r="AM354" s="164">
        <f t="shared" si="907"/>
        <v>0</v>
      </c>
      <c r="AN354" s="21"/>
      <c r="AO354" s="164">
        <f t="shared" si="908"/>
        <v>0</v>
      </c>
      <c r="AP354" s="21"/>
      <c r="AQ354" s="164">
        <f t="shared" si="909"/>
        <v>0</v>
      </c>
      <c r="AR354" s="21"/>
      <c r="AS354" s="164">
        <f t="shared" si="910"/>
        <v>0</v>
      </c>
      <c r="AT354" s="21"/>
      <c r="AU354" s="164">
        <f t="shared" si="911"/>
        <v>0</v>
      </c>
      <c r="AV354" s="21"/>
      <c r="AW354" s="164">
        <f t="shared" si="912"/>
        <v>0</v>
      </c>
      <c r="AX354" s="21"/>
      <c r="AY354" s="164">
        <f t="shared" si="913"/>
        <v>0</v>
      </c>
      <c r="AZ354" s="21"/>
      <c r="BA354" s="164">
        <f t="shared" si="914"/>
        <v>0</v>
      </c>
      <c r="BB354" s="21"/>
      <c r="BC354" s="164">
        <f t="shared" si="873"/>
        <v>0</v>
      </c>
      <c r="BD354" s="21"/>
      <c r="BE354" s="164">
        <f t="shared" si="874"/>
        <v>0</v>
      </c>
      <c r="BF354" s="256">
        <f t="shared" si="875"/>
        <v>0</v>
      </c>
      <c r="BG354" s="256">
        <f t="shared" si="876"/>
        <v>0</v>
      </c>
      <c r="BH354" s="255" t="b">
        <f t="shared" ref="BH354:BH370" si="918">BF354=BG354</f>
        <v>1</v>
      </c>
      <c r="BI354" s="255">
        <f t="shared" ref="BI354:BI370" si="919">BF354-BG354</f>
        <v>0</v>
      </c>
      <c r="BJ354" s="250">
        <f t="shared" si="877"/>
        <v>35910003</v>
      </c>
      <c r="BK354" s="251">
        <v>348</v>
      </c>
      <c r="BL354" s="251">
        <v>5</v>
      </c>
      <c r="BM354" s="252">
        <f t="shared" si="878"/>
        <v>0</v>
      </c>
      <c r="BN354" s="252">
        <f t="shared" si="879"/>
        <v>0</v>
      </c>
      <c r="BO354" s="252">
        <f t="shared" si="880"/>
        <v>0</v>
      </c>
      <c r="BP354" s="252">
        <f t="shared" si="881"/>
        <v>0</v>
      </c>
      <c r="BQ354" s="254">
        <f t="shared" si="882"/>
        <v>2033</v>
      </c>
      <c r="BR354">
        <f t="shared" si="883"/>
        <v>0</v>
      </c>
      <c r="BS354">
        <v>0</v>
      </c>
      <c r="BT354">
        <v>1</v>
      </c>
      <c r="BU354" t="s">
        <v>139</v>
      </c>
      <c r="BV354" t="str">
        <f t="shared" si="884"/>
        <v>0</v>
      </c>
      <c r="BW354" t="str">
        <f t="shared" si="885"/>
        <v>0</v>
      </c>
      <c r="BX354" t="str">
        <f t="shared" si="886"/>
        <v>1</v>
      </c>
      <c r="BY354" t="s">
        <v>23</v>
      </c>
      <c r="BZ354" s="253">
        <f t="shared" si="887"/>
        <v>0</v>
      </c>
      <c r="CA354" s="253">
        <f t="shared" si="888"/>
        <v>0</v>
      </c>
      <c r="CB354" s="253">
        <f t="shared" si="889"/>
        <v>0</v>
      </c>
      <c r="CC354" s="253">
        <f t="shared" si="890"/>
        <v>0</v>
      </c>
      <c r="CD354" s="253">
        <f t="shared" si="891"/>
        <v>0</v>
      </c>
      <c r="CE354" s="253">
        <f t="shared" si="892"/>
        <v>0</v>
      </c>
      <c r="CF354" s="253">
        <f t="shared" si="893"/>
        <v>0</v>
      </c>
      <c r="CG354" s="253">
        <f t="shared" si="894"/>
        <v>0</v>
      </c>
      <c r="CH354" s="253">
        <f t="shared" si="895"/>
        <v>0</v>
      </c>
      <c r="CI354" s="253">
        <f t="shared" si="896"/>
        <v>0</v>
      </c>
      <c r="CJ354" s="253">
        <f t="shared" si="915"/>
        <v>0</v>
      </c>
      <c r="CK354" s="253">
        <f t="shared" si="916"/>
        <v>0</v>
      </c>
    </row>
    <row r="355" spans="2:90" ht="20.399999999999999" x14ac:dyDescent="0.3">
      <c r="B355" s="227">
        <v>243</v>
      </c>
      <c r="C355" s="107">
        <v>358011</v>
      </c>
      <c r="D355" s="193">
        <v>35910003</v>
      </c>
      <c r="E355" s="155" t="s">
        <v>333</v>
      </c>
      <c r="F355" s="108" t="s">
        <v>344</v>
      </c>
      <c r="G355" s="108" t="s">
        <v>345</v>
      </c>
      <c r="H355" s="109" t="s">
        <v>18</v>
      </c>
      <c r="I355" s="130"/>
      <c r="J355" s="109" t="s">
        <v>19</v>
      </c>
      <c r="K355" s="111">
        <f t="shared" si="897"/>
        <v>0</v>
      </c>
      <c r="L355" s="156" t="s">
        <v>274</v>
      </c>
      <c r="M355" s="262">
        <f t="shared" si="917"/>
        <v>2300</v>
      </c>
      <c r="N355" s="106">
        <v>2300</v>
      </c>
      <c r="O355" s="261">
        <v>0</v>
      </c>
      <c r="P355" s="110">
        <f t="shared" si="900"/>
        <v>0</v>
      </c>
      <c r="Q355" s="112" t="s">
        <v>139</v>
      </c>
      <c r="R355" s="113">
        <f t="shared" si="783"/>
        <v>0</v>
      </c>
      <c r="S355" s="114">
        <f t="shared" si="901"/>
        <v>0</v>
      </c>
      <c r="T355" s="113">
        <f t="shared" si="784"/>
        <v>0</v>
      </c>
      <c r="U355" s="114">
        <f t="shared" si="902"/>
        <v>0</v>
      </c>
      <c r="V355" s="113">
        <f t="shared" si="754"/>
        <v>0</v>
      </c>
      <c r="W355" s="114">
        <f t="shared" si="903"/>
        <v>0</v>
      </c>
      <c r="X355" s="113">
        <f t="shared" si="839"/>
        <v>0</v>
      </c>
      <c r="Y355" s="114">
        <f t="shared" si="904"/>
        <v>0</v>
      </c>
      <c r="Z355" s="116">
        <f t="shared" si="898"/>
        <v>0</v>
      </c>
      <c r="AA355" s="117" t="b">
        <f t="shared" si="899"/>
        <v>1</v>
      </c>
      <c r="AB355" s="130"/>
      <c r="AC355" s="132"/>
      <c r="AD355" s="109" t="s">
        <v>22</v>
      </c>
      <c r="AE355" s="108" t="s">
        <v>23</v>
      </c>
      <c r="AF355" s="133"/>
      <c r="AG355" s="134"/>
      <c r="AH355" s="171">
        <v>0</v>
      </c>
      <c r="AI355" s="164">
        <f t="shared" si="905"/>
        <v>0</v>
      </c>
      <c r="AJ355" s="21">
        <v>0</v>
      </c>
      <c r="AK355" s="164">
        <f t="shared" si="906"/>
        <v>0</v>
      </c>
      <c r="AL355" s="21">
        <v>0</v>
      </c>
      <c r="AM355" s="164">
        <f t="shared" si="907"/>
        <v>0</v>
      </c>
      <c r="AN355" s="21"/>
      <c r="AO355" s="164">
        <f t="shared" si="908"/>
        <v>0</v>
      </c>
      <c r="AP355" s="21"/>
      <c r="AQ355" s="164">
        <f t="shared" si="909"/>
        <v>0</v>
      </c>
      <c r="AR355" s="21"/>
      <c r="AS355" s="164">
        <f t="shared" si="910"/>
        <v>0</v>
      </c>
      <c r="AT355" s="21"/>
      <c r="AU355" s="164">
        <f t="shared" si="911"/>
        <v>0</v>
      </c>
      <c r="AV355" s="21"/>
      <c r="AW355" s="164">
        <f t="shared" si="912"/>
        <v>0</v>
      </c>
      <c r="AX355" s="21"/>
      <c r="AY355" s="164">
        <f t="shared" si="913"/>
        <v>0</v>
      </c>
      <c r="AZ355" s="21"/>
      <c r="BA355" s="164">
        <f t="shared" si="914"/>
        <v>0</v>
      </c>
      <c r="BB355" s="21"/>
      <c r="BC355" s="164">
        <f t="shared" si="873"/>
        <v>0</v>
      </c>
      <c r="BD355" s="21"/>
      <c r="BE355" s="164">
        <f t="shared" si="874"/>
        <v>0</v>
      </c>
      <c r="BF355" s="256">
        <f t="shared" si="875"/>
        <v>0</v>
      </c>
      <c r="BG355" s="256">
        <f t="shared" si="876"/>
        <v>0</v>
      </c>
      <c r="BH355" s="255" t="b">
        <f t="shared" si="918"/>
        <v>1</v>
      </c>
      <c r="BI355" s="255">
        <f t="shared" si="919"/>
        <v>0</v>
      </c>
      <c r="BJ355" s="250">
        <f t="shared" si="877"/>
        <v>35910003</v>
      </c>
      <c r="BK355" s="251">
        <v>348</v>
      </c>
      <c r="BL355" s="251">
        <v>5</v>
      </c>
      <c r="BM355" s="252">
        <f t="shared" si="878"/>
        <v>0</v>
      </c>
      <c r="BN355" s="252">
        <f t="shared" si="879"/>
        <v>0</v>
      </c>
      <c r="BO355" s="252">
        <f t="shared" si="880"/>
        <v>0</v>
      </c>
      <c r="BP355" s="252">
        <f t="shared" si="881"/>
        <v>0</v>
      </c>
      <c r="BQ355" s="254">
        <f t="shared" si="882"/>
        <v>2300</v>
      </c>
      <c r="BR355">
        <f t="shared" si="883"/>
        <v>0</v>
      </c>
      <c r="BS355">
        <v>0</v>
      </c>
      <c r="BT355">
        <v>1</v>
      </c>
      <c r="BU355" t="s">
        <v>139</v>
      </c>
      <c r="BV355" t="str">
        <f t="shared" si="884"/>
        <v>0</v>
      </c>
      <c r="BW355" t="str">
        <f t="shared" si="885"/>
        <v>0</v>
      </c>
      <c r="BX355" t="str">
        <f t="shared" si="886"/>
        <v>1</v>
      </c>
      <c r="BY355" t="s">
        <v>23</v>
      </c>
      <c r="BZ355" s="253">
        <f t="shared" si="887"/>
        <v>0</v>
      </c>
      <c r="CA355" s="253">
        <f t="shared" si="888"/>
        <v>0</v>
      </c>
      <c r="CB355" s="253">
        <f t="shared" si="889"/>
        <v>0</v>
      </c>
      <c r="CC355" s="253">
        <f t="shared" si="890"/>
        <v>0</v>
      </c>
      <c r="CD355" s="253">
        <f t="shared" si="891"/>
        <v>0</v>
      </c>
      <c r="CE355" s="253">
        <f t="shared" si="892"/>
        <v>0</v>
      </c>
      <c r="CF355" s="253">
        <f t="shared" si="893"/>
        <v>0</v>
      </c>
      <c r="CG355" s="253">
        <f t="shared" si="894"/>
        <v>0</v>
      </c>
      <c r="CH355" s="253">
        <f t="shared" si="895"/>
        <v>0</v>
      </c>
      <c r="CI355" s="253">
        <f t="shared" si="896"/>
        <v>0</v>
      </c>
      <c r="CJ355" s="253">
        <f t="shared" si="915"/>
        <v>0</v>
      </c>
      <c r="CK355" s="253">
        <f t="shared" si="916"/>
        <v>0</v>
      </c>
    </row>
    <row r="356" spans="2:90" ht="20.399999999999999" x14ac:dyDescent="0.3">
      <c r="B356" s="227">
        <v>244</v>
      </c>
      <c r="C356" s="107">
        <v>358011</v>
      </c>
      <c r="D356" s="193">
        <v>35910003</v>
      </c>
      <c r="E356" s="155" t="s">
        <v>334</v>
      </c>
      <c r="F356" s="108" t="s">
        <v>344</v>
      </c>
      <c r="G356" s="108" t="s">
        <v>345</v>
      </c>
      <c r="H356" s="109" t="s">
        <v>18</v>
      </c>
      <c r="I356" s="130"/>
      <c r="J356" s="109" t="s">
        <v>19</v>
      </c>
      <c r="K356" s="111">
        <f t="shared" si="897"/>
        <v>0</v>
      </c>
      <c r="L356" s="156" t="s">
        <v>274</v>
      </c>
      <c r="M356" s="262">
        <f t="shared" si="917"/>
        <v>3200</v>
      </c>
      <c r="N356" s="106">
        <v>3200</v>
      </c>
      <c r="O356" s="260">
        <v>0</v>
      </c>
      <c r="P356" s="110">
        <f t="shared" si="900"/>
        <v>0</v>
      </c>
      <c r="Q356" s="112" t="s">
        <v>139</v>
      </c>
      <c r="R356" s="113">
        <f t="shared" si="783"/>
        <v>0</v>
      </c>
      <c r="S356" s="114">
        <f t="shared" si="901"/>
        <v>0</v>
      </c>
      <c r="T356" s="113">
        <f t="shared" si="784"/>
        <v>0</v>
      </c>
      <c r="U356" s="114">
        <f t="shared" si="902"/>
        <v>0</v>
      </c>
      <c r="V356" s="113">
        <f t="shared" si="754"/>
        <v>0</v>
      </c>
      <c r="W356" s="114">
        <f t="shared" si="903"/>
        <v>0</v>
      </c>
      <c r="X356" s="113">
        <f t="shared" si="839"/>
        <v>0</v>
      </c>
      <c r="Y356" s="114">
        <f t="shared" si="904"/>
        <v>0</v>
      </c>
      <c r="Z356" s="116">
        <f t="shared" si="898"/>
        <v>0</v>
      </c>
      <c r="AA356" s="117" t="b">
        <f t="shared" si="899"/>
        <v>1</v>
      </c>
      <c r="AB356" s="130"/>
      <c r="AC356" s="132"/>
      <c r="AD356" s="109" t="s">
        <v>22</v>
      </c>
      <c r="AE356" s="108" t="s">
        <v>23</v>
      </c>
      <c r="AF356" s="133"/>
      <c r="AG356" s="134"/>
      <c r="AH356" s="171">
        <v>0</v>
      </c>
      <c r="AI356" s="164">
        <f t="shared" si="905"/>
        <v>0</v>
      </c>
      <c r="AJ356" s="21">
        <v>0</v>
      </c>
      <c r="AK356" s="164">
        <f t="shared" si="906"/>
        <v>0</v>
      </c>
      <c r="AL356" s="21">
        <v>0</v>
      </c>
      <c r="AM356" s="164">
        <f t="shared" si="907"/>
        <v>0</v>
      </c>
      <c r="AN356" s="21"/>
      <c r="AO356" s="164">
        <f t="shared" si="908"/>
        <v>0</v>
      </c>
      <c r="AP356" s="21"/>
      <c r="AQ356" s="164">
        <f t="shared" si="909"/>
        <v>0</v>
      </c>
      <c r="AR356" s="21"/>
      <c r="AS356" s="164">
        <f t="shared" si="910"/>
        <v>0</v>
      </c>
      <c r="AT356" s="21"/>
      <c r="AU356" s="164">
        <f t="shared" si="911"/>
        <v>0</v>
      </c>
      <c r="AV356" s="21"/>
      <c r="AW356" s="164">
        <f t="shared" si="912"/>
        <v>0</v>
      </c>
      <c r="AX356" s="21"/>
      <c r="AY356" s="164">
        <f t="shared" si="913"/>
        <v>0</v>
      </c>
      <c r="AZ356" s="21"/>
      <c r="BA356" s="164">
        <f t="shared" si="914"/>
        <v>0</v>
      </c>
      <c r="BB356" s="21"/>
      <c r="BC356" s="164">
        <f t="shared" si="873"/>
        <v>0</v>
      </c>
      <c r="BD356" s="21"/>
      <c r="BE356" s="164">
        <f t="shared" si="874"/>
        <v>0</v>
      </c>
      <c r="BF356" s="256">
        <f t="shared" si="875"/>
        <v>0</v>
      </c>
      <c r="BG356" s="256">
        <f t="shared" si="876"/>
        <v>0</v>
      </c>
      <c r="BH356" s="255" t="b">
        <f t="shared" si="918"/>
        <v>1</v>
      </c>
      <c r="BI356" s="255">
        <f t="shared" si="919"/>
        <v>0</v>
      </c>
      <c r="BJ356" s="250">
        <f t="shared" si="877"/>
        <v>35910003</v>
      </c>
      <c r="BK356" s="251">
        <v>348</v>
      </c>
      <c r="BL356" s="251">
        <v>5</v>
      </c>
      <c r="BM356" s="252">
        <f t="shared" si="878"/>
        <v>0</v>
      </c>
      <c r="BN356" s="252">
        <f t="shared" si="879"/>
        <v>0</v>
      </c>
      <c r="BO356" s="252">
        <f t="shared" si="880"/>
        <v>0</v>
      </c>
      <c r="BP356" s="252">
        <f t="shared" si="881"/>
        <v>0</v>
      </c>
      <c r="BQ356" s="254">
        <f t="shared" si="882"/>
        <v>3200</v>
      </c>
      <c r="BR356">
        <f t="shared" si="883"/>
        <v>0</v>
      </c>
      <c r="BS356">
        <v>0</v>
      </c>
      <c r="BT356">
        <v>1</v>
      </c>
      <c r="BU356" t="s">
        <v>139</v>
      </c>
      <c r="BV356" t="str">
        <f t="shared" si="884"/>
        <v>0</v>
      </c>
      <c r="BW356" t="str">
        <f t="shared" si="885"/>
        <v>0</v>
      </c>
      <c r="BX356" t="str">
        <f t="shared" si="886"/>
        <v>1</v>
      </c>
      <c r="BY356" t="s">
        <v>23</v>
      </c>
      <c r="BZ356" s="253">
        <f t="shared" si="887"/>
        <v>0</v>
      </c>
      <c r="CA356" s="253">
        <f t="shared" si="888"/>
        <v>0</v>
      </c>
      <c r="CB356" s="253">
        <f t="shared" si="889"/>
        <v>0</v>
      </c>
      <c r="CC356" s="253">
        <f t="shared" si="890"/>
        <v>0</v>
      </c>
      <c r="CD356" s="253">
        <f t="shared" si="891"/>
        <v>0</v>
      </c>
      <c r="CE356" s="253">
        <f t="shared" si="892"/>
        <v>0</v>
      </c>
      <c r="CF356" s="253">
        <f t="shared" si="893"/>
        <v>0</v>
      </c>
      <c r="CG356" s="253">
        <f t="shared" si="894"/>
        <v>0</v>
      </c>
      <c r="CH356" s="253">
        <f t="shared" si="895"/>
        <v>0</v>
      </c>
      <c r="CI356" s="253">
        <f t="shared" si="896"/>
        <v>0</v>
      </c>
      <c r="CJ356" s="253">
        <f t="shared" si="915"/>
        <v>0</v>
      </c>
      <c r="CK356" s="253">
        <f t="shared" si="916"/>
        <v>0</v>
      </c>
    </row>
    <row r="357" spans="2:90" ht="20.399999999999999" x14ac:dyDescent="0.3">
      <c r="B357" s="227">
        <v>245</v>
      </c>
      <c r="C357" s="107">
        <v>358011</v>
      </c>
      <c r="D357" s="193">
        <v>35910003</v>
      </c>
      <c r="E357" s="155" t="s">
        <v>335</v>
      </c>
      <c r="F357" s="108" t="s">
        <v>344</v>
      </c>
      <c r="G357" s="108" t="s">
        <v>345</v>
      </c>
      <c r="H357" s="109" t="s">
        <v>18</v>
      </c>
      <c r="I357" s="130"/>
      <c r="J357" s="109" t="s">
        <v>19</v>
      </c>
      <c r="K357" s="111">
        <f t="shared" si="897"/>
        <v>0</v>
      </c>
      <c r="L357" s="156" t="s">
        <v>274</v>
      </c>
      <c r="M357" s="262">
        <f t="shared" si="917"/>
        <v>3590</v>
      </c>
      <c r="N357" s="106">
        <v>3590</v>
      </c>
      <c r="O357" s="261">
        <v>0</v>
      </c>
      <c r="P357" s="110">
        <f t="shared" si="900"/>
        <v>0</v>
      </c>
      <c r="Q357" s="112" t="s">
        <v>139</v>
      </c>
      <c r="R357" s="113">
        <f t="shared" si="783"/>
        <v>0</v>
      </c>
      <c r="S357" s="114">
        <f t="shared" si="901"/>
        <v>0</v>
      </c>
      <c r="T357" s="113">
        <f t="shared" si="784"/>
        <v>0</v>
      </c>
      <c r="U357" s="114">
        <f t="shared" si="902"/>
        <v>0</v>
      </c>
      <c r="V357" s="113">
        <f t="shared" si="754"/>
        <v>0</v>
      </c>
      <c r="W357" s="114">
        <f t="shared" si="903"/>
        <v>0</v>
      </c>
      <c r="X357" s="113">
        <f t="shared" si="839"/>
        <v>0</v>
      </c>
      <c r="Y357" s="114">
        <f t="shared" si="904"/>
        <v>0</v>
      </c>
      <c r="Z357" s="116">
        <f t="shared" si="898"/>
        <v>0</v>
      </c>
      <c r="AA357" s="117" t="b">
        <f t="shared" si="899"/>
        <v>1</v>
      </c>
      <c r="AB357" s="130"/>
      <c r="AC357" s="132"/>
      <c r="AD357" s="109" t="s">
        <v>22</v>
      </c>
      <c r="AE357" s="108" t="s">
        <v>23</v>
      </c>
      <c r="AF357" s="133"/>
      <c r="AG357" s="134"/>
      <c r="AH357" s="171">
        <v>0</v>
      </c>
      <c r="AI357" s="164">
        <f t="shared" si="905"/>
        <v>0</v>
      </c>
      <c r="AJ357" s="21">
        <v>0</v>
      </c>
      <c r="AK357" s="164">
        <f t="shared" si="906"/>
        <v>0</v>
      </c>
      <c r="AL357" s="21">
        <v>0</v>
      </c>
      <c r="AM357" s="164">
        <f t="shared" si="907"/>
        <v>0</v>
      </c>
      <c r="AN357" s="21"/>
      <c r="AO357" s="164">
        <f t="shared" si="908"/>
        <v>0</v>
      </c>
      <c r="AP357" s="21"/>
      <c r="AQ357" s="164">
        <f t="shared" si="909"/>
        <v>0</v>
      </c>
      <c r="AR357" s="21"/>
      <c r="AS357" s="164">
        <f t="shared" si="910"/>
        <v>0</v>
      </c>
      <c r="AT357" s="21"/>
      <c r="AU357" s="164">
        <f t="shared" si="911"/>
        <v>0</v>
      </c>
      <c r="AV357" s="21"/>
      <c r="AW357" s="164">
        <f t="shared" si="912"/>
        <v>0</v>
      </c>
      <c r="AX357" s="21"/>
      <c r="AY357" s="164">
        <f t="shared" si="913"/>
        <v>0</v>
      </c>
      <c r="AZ357" s="21"/>
      <c r="BA357" s="164">
        <f t="shared" si="914"/>
        <v>0</v>
      </c>
      <c r="BB357" s="21"/>
      <c r="BC357" s="164">
        <f t="shared" si="873"/>
        <v>0</v>
      </c>
      <c r="BD357" s="21"/>
      <c r="BE357" s="164">
        <f t="shared" si="874"/>
        <v>0</v>
      </c>
      <c r="BF357" s="256">
        <f t="shared" si="875"/>
        <v>0</v>
      </c>
      <c r="BG357" s="256">
        <f t="shared" si="876"/>
        <v>0</v>
      </c>
      <c r="BH357" s="255" t="b">
        <f t="shared" si="918"/>
        <v>1</v>
      </c>
      <c r="BI357" s="255">
        <f t="shared" si="919"/>
        <v>0</v>
      </c>
      <c r="BJ357" s="250">
        <f t="shared" si="877"/>
        <v>35910003</v>
      </c>
      <c r="BK357" s="251">
        <v>348</v>
      </c>
      <c r="BL357" s="251">
        <v>5</v>
      </c>
      <c r="BM357" s="252">
        <f t="shared" si="878"/>
        <v>0</v>
      </c>
      <c r="BN357" s="252">
        <f t="shared" si="879"/>
        <v>0</v>
      </c>
      <c r="BO357" s="252">
        <f t="shared" si="880"/>
        <v>0</v>
      </c>
      <c r="BP357" s="252">
        <f t="shared" si="881"/>
        <v>0</v>
      </c>
      <c r="BQ357" s="254">
        <f t="shared" si="882"/>
        <v>3590</v>
      </c>
      <c r="BR357">
        <f t="shared" si="883"/>
        <v>0</v>
      </c>
      <c r="BS357">
        <v>0</v>
      </c>
      <c r="BT357">
        <v>1</v>
      </c>
      <c r="BU357" t="s">
        <v>139</v>
      </c>
      <c r="BV357" t="str">
        <f t="shared" si="884"/>
        <v>0</v>
      </c>
      <c r="BW357" t="str">
        <f t="shared" si="885"/>
        <v>0</v>
      </c>
      <c r="BX357" t="str">
        <f t="shared" si="886"/>
        <v>1</v>
      </c>
      <c r="BY357" t="s">
        <v>23</v>
      </c>
      <c r="BZ357" s="253">
        <f t="shared" si="887"/>
        <v>0</v>
      </c>
      <c r="CA357" s="253">
        <f t="shared" si="888"/>
        <v>0</v>
      </c>
      <c r="CB357" s="253">
        <f t="shared" si="889"/>
        <v>0</v>
      </c>
      <c r="CC357" s="253">
        <f t="shared" si="890"/>
        <v>0</v>
      </c>
      <c r="CD357" s="253">
        <f t="shared" si="891"/>
        <v>0</v>
      </c>
      <c r="CE357" s="253">
        <f t="shared" si="892"/>
        <v>0</v>
      </c>
      <c r="CF357" s="253">
        <f t="shared" si="893"/>
        <v>0</v>
      </c>
      <c r="CG357" s="253">
        <f t="shared" si="894"/>
        <v>0</v>
      </c>
      <c r="CH357" s="253">
        <f t="shared" si="895"/>
        <v>0</v>
      </c>
      <c r="CI357" s="253">
        <f t="shared" si="896"/>
        <v>0</v>
      </c>
      <c r="CJ357" s="253">
        <f t="shared" si="915"/>
        <v>0</v>
      </c>
      <c r="CK357" s="253">
        <f t="shared" si="916"/>
        <v>0</v>
      </c>
    </row>
    <row r="358" spans="2:90" ht="20.399999999999999" x14ac:dyDescent="0.3">
      <c r="B358" s="227">
        <v>246</v>
      </c>
      <c r="C358" s="107">
        <v>358011</v>
      </c>
      <c r="D358" s="193">
        <v>35910003</v>
      </c>
      <c r="E358" s="155" t="s">
        <v>336</v>
      </c>
      <c r="F358" s="108" t="s">
        <v>344</v>
      </c>
      <c r="G358" s="108" t="s">
        <v>345</v>
      </c>
      <c r="H358" s="109" t="s">
        <v>18</v>
      </c>
      <c r="I358" s="130"/>
      <c r="J358" s="109" t="s">
        <v>19</v>
      </c>
      <c r="K358" s="111">
        <f t="shared" si="897"/>
        <v>0</v>
      </c>
      <c r="L358" s="156" t="s">
        <v>274</v>
      </c>
      <c r="M358" s="262">
        <f t="shared" si="917"/>
        <v>1519.99</v>
      </c>
      <c r="N358" s="106">
        <v>1519.99</v>
      </c>
      <c r="O358" s="260">
        <v>0</v>
      </c>
      <c r="P358" s="110">
        <f t="shared" si="900"/>
        <v>0</v>
      </c>
      <c r="Q358" s="112" t="s">
        <v>139</v>
      </c>
      <c r="R358" s="113">
        <f t="shared" si="783"/>
        <v>0</v>
      </c>
      <c r="S358" s="114">
        <f t="shared" si="901"/>
        <v>0</v>
      </c>
      <c r="T358" s="113">
        <f t="shared" si="784"/>
        <v>0</v>
      </c>
      <c r="U358" s="114">
        <f t="shared" si="902"/>
        <v>0</v>
      </c>
      <c r="V358" s="113">
        <f t="shared" si="754"/>
        <v>0</v>
      </c>
      <c r="W358" s="114">
        <f t="shared" si="903"/>
        <v>0</v>
      </c>
      <c r="X358" s="113">
        <f t="shared" si="839"/>
        <v>0</v>
      </c>
      <c r="Y358" s="114">
        <f t="shared" si="904"/>
        <v>0</v>
      </c>
      <c r="Z358" s="116">
        <f t="shared" si="898"/>
        <v>0</v>
      </c>
      <c r="AA358" s="117" t="b">
        <f t="shared" si="899"/>
        <v>1</v>
      </c>
      <c r="AB358" s="130"/>
      <c r="AC358" s="132"/>
      <c r="AD358" s="109" t="s">
        <v>22</v>
      </c>
      <c r="AE358" s="108" t="s">
        <v>23</v>
      </c>
      <c r="AF358" s="133"/>
      <c r="AG358" s="134"/>
      <c r="AH358" s="171">
        <v>0</v>
      </c>
      <c r="AI358" s="164">
        <f t="shared" si="905"/>
        <v>0</v>
      </c>
      <c r="AJ358" s="21">
        <v>0</v>
      </c>
      <c r="AK358" s="164">
        <f t="shared" si="906"/>
        <v>0</v>
      </c>
      <c r="AL358" s="21">
        <v>0</v>
      </c>
      <c r="AM358" s="164">
        <f t="shared" si="907"/>
        <v>0</v>
      </c>
      <c r="AN358" s="21"/>
      <c r="AO358" s="164">
        <f t="shared" si="908"/>
        <v>0</v>
      </c>
      <c r="AP358" s="21"/>
      <c r="AQ358" s="164">
        <f t="shared" si="909"/>
        <v>0</v>
      </c>
      <c r="AR358" s="21"/>
      <c r="AS358" s="164">
        <f t="shared" si="910"/>
        <v>0</v>
      </c>
      <c r="AT358" s="21"/>
      <c r="AU358" s="164">
        <f t="shared" si="911"/>
        <v>0</v>
      </c>
      <c r="AV358" s="21"/>
      <c r="AW358" s="164">
        <f t="shared" si="912"/>
        <v>0</v>
      </c>
      <c r="AX358" s="21"/>
      <c r="AY358" s="164">
        <f t="shared" si="913"/>
        <v>0</v>
      </c>
      <c r="AZ358" s="21"/>
      <c r="BA358" s="164">
        <f t="shared" si="914"/>
        <v>0</v>
      </c>
      <c r="BB358" s="21"/>
      <c r="BC358" s="164">
        <f t="shared" si="873"/>
        <v>0</v>
      </c>
      <c r="BD358" s="21"/>
      <c r="BE358" s="164">
        <f t="shared" si="874"/>
        <v>0</v>
      </c>
      <c r="BF358" s="256">
        <f t="shared" si="875"/>
        <v>0</v>
      </c>
      <c r="BG358" s="256">
        <f t="shared" si="876"/>
        <v>0</v>
      </c>
      <c r="BH358" s="255" t="b">
        <f t="shared" si="918"/>
        <v>1</v>
      </c>
      <c r="BI358" s="255">
        <f t="shared" si="919"/>
        <v>0</v>
      </c>
      <c r="BJ358" s="250">
        <f t="shared" si="877"/>
        <v>35910003</v>
      </c>
      <c r="BK358" s="251">
        <v>348</v>
      </c>
      <c r="BL358" s="251">
        <v>5</v>
      </c>
      <c r="BM358" s="252">
        <f t="shared" si="878"/>
        <v>0</v>
      </c>
      <c r="BN358" s="252">
        <f t="shared" si="879"/>
        <v>0</v>
      </c>
      <c r="BO358" s="252">
        <f t="shared" si="880"/>
        <v>0</v>
      </c>
      <c r="BP358" s="252">
        <f t="shared" si="881"/>
        <v>0</v>
      </c>
      <c r="BQ358" s="254">
        <f t="shared" si="882"/>
        <v>1519.99</v>
      </c>
      <c r="BR358">
        <f t="shared" si="883"/>
        <v>0</v>
      </c>
      <c r="BS358">
        <v>0</v>
      </c>
      <c r="BT358">
        <v>1</v>
      </c>
      <c r="BU358" t="s">
        <v>139</v>
      </c>
      <c r="BV358" t="str">
        <f t="shared" si="884"/>
        <v>0</v>
      </c>
      <c r="BW358" t="str">
        <f t="shared" si="885"/>
        <v>0</v>
      </c>
      <c r="BX358" t="str">
        <f t="shared" si="886"/>
        <v>1</v>
      </c>
      <c r="BY358" t="s">
        <v>23</v>
      </c>
      <c r="BZ358" s="253">
        <f t="shared" si="887"/>
        <v>0</v>
      </c>
      <c r="CA358" s="253">
        <f t="shared" si="888"/>
        <v>0</v>
      </c>
      <c r="CB358" s="253">
        <f t="shared" si="889"/>
        <v>0</v>
      </c>
      <c r="CC358" s="253">
        <f t="shared" si="890"/>
        <v>0</v>
      </c>
      <c r="CD358" s="253">
        <f t="shared" si="891"/>
        <v>0</v>
      </c>
      <c r="CE358" s="253">
        <f t="shared" si="892"/>
        <v>0</v>
      </c>
      <c r="CF358" s="253">
        <f t="shared" si="893"/>
        <v>0</v>
      </c>
      <c r="CG358" s="253">
        <f t="shared" si="894"/>
        <v>0</v>
      </c>
      <c r="CH358" s="253">
        <f t="shared" si="895"/>
        <v>0</v>
      </c>
      <c r="CI358" s="253">
        <f t="shared" si="896"/>
        <v>0</v>
      </c>
      <c r="CJ358" s="253">
        <f t="shared" si="915"/>
        <v>0</v>
      </c>
      <c r="CK358" s="253">
        <f t="shared" si="916"/>
        <v>0</v>
      </c>
    </row>
    <row r="359" spans="2:90" ht="20.399999999999999" x14ac:dyDescent="0.3">
      <c r="B359" s="227">
        <v>247</v>
      </c>
      <c r="C359" s="107">
        <v>358011</v>
      </c>
      <c r="D359" s="193">
        <v>35910003</v>
      </c>
      <c r="E359" s="155" t="s">
        <v>337</v>
      </c>
      <c r="F359" s="108" t="s">
        <v>344</v>
      </c>
      <c r="G359" s="108" t="s">
        <v>345</v>
      </c>
      <c r="H359" s="109" t="s">
        <v>18</v>
      </c>
      <c r="I359" s="110"/>
      <c r="J359" s="109" t="s">
        <v>19</v>
      </c>
      <c r="K359" s="111">
        <f t="shared" si="897"/>
        <v>0</v>
      </c>
      <c r="L359" s="156" t="s">
        <v>274</v>
      </c>
      <c r="M359" s="262">
        <f t="shared" si="917"/>
        <v>2300</v>
      </c>
      <c r="N359" s="106">
        <v>2300</v>
      </c>
      <c r="O359" s="261">
        <v>0</v>
      </c>
      <c r="P359" s="110">
        <f t="shared" si="900"/>
        <v>0</v>
      </c>
      <c r="Q359" s="112" t="s">
        <v>139</v>
      </c>
      <c r="R359" s="113">
        <f t="shared" si="783"/>
        <v>0</v>
      </c>
      <c r="S359" s="114">
        <f t="shared" si="901"/>
        <v>0</v>
      </c>
      <c r="T359" s="113">
        <f t="shared" si="784"/>
        <v>0</v>
      </c>
      <c r="U359" s="114">
        <f t="shared" si="902"/>
        <v>0</v>
      </c>
      <c r="V359" s="113">
        <f t="shared" si="754"/>
        <v>0</v>
      </c>
      <c r="W359" s="114">
        <f t="shared" si="903"/>
        <v>0</v>
      </c>
      <c r="X359" s="113">
        <f t="shared" si="839"/>
        <v>0</v>
      </c>
      <c r="Y359" s="114">
        <f t="shared" si="904"/>
        <v>0</v>
      </c>
      <c r="Z359" s="116">
        <f t="shared" si="898"/>
        <v>0</v>
      </c>
      <c r="AA359" s="117" t="b">
        <f t="shared" si="899"/>
        <v>1</v>
      </c>
      <c r="AB359" s="130"/>
      <c r="AC359" s="132"/>
      <c r="AD359" s="109" t="s">
        <v>22</v>
      </c>
      <c r="AE359" s="108" t="s">
        <v>23</v>
      </c>
      <c r="AF359" s="119"/>
      <c r="AG359" s="120"/>
      <c r="AH359" s="171">
        <v>0</v>
      </c>
      <c r="AI359" s="164">
        <f t="shared" si="905"/>
        <v>0</v>
      </c>
      <c r="AJ359" s="21">
        <v>0</v>
      </c>
      <c r="AK359" s="164">
        <f t="shared" si="906"/>
        <v>0</v>
      </c>
      <c r="AL359" s="21">
        <v>0</v>
      </c>
      <c r="AM359" s="164">
        <f t="shared" si="907"/>
        <v>0</v>
      </c>
      <c r="AN359" s="21"/>
      <c r="AO359" s="164">
        <f t="shared" si="908"/>
        <v>0</v>
      </c>
      <c r="AP359" s="21"/>
      <c r="AQ359" s="164">
        <f t="shared" si="909"/>
        <v>0</v>
      </c>
      <c r="AR359" s="21"/>
      <c r="AS359" s="164">
        <f t="shared" si="910"/>
        <v>0</v>
      </c>
      <c r="AT359" s="21"/>
      <c r="AU359" s="164">
        <f t="shared" si="911"/>
        <v>0</v>
      </c>
      <c r="AV359" s="21">
        <v>0</v>
      </c>
      <c r="AW359" s="164">
        <f t="shared" si="912"/>
        <v>0</v>
      </c>
      <c r="AX359" s="21">
        <v>0</v>
      </c>
      <c r="AY359" s="164">
        <f t="shared" si="913"/>
        <v>0</v>
      </c>
      <c r="AZ359" s="21"/>
      <c r="BA359" s="164">
        <f t="shared" si="914"/>
        <v>0</v>
      </c>
      <c r="BB359" s="21"/>
      <c r="BC359" s="164">
        <f t="shared" si="873"/>
        <v>0</v>
      </c>
      <c r="BD359" s="21"/>
      <c r="BE359" s="164">
        <f t="shared" si="874"/>
        <v>0</v>
      </c>
      <c r="BF359" s="256">
        <f t="shared" si="875"/>
        <v>0</v>
      </c>
      <c r="BG359" s="256">
        <f t="shared" si="876"/>
        <v>0</v>
      </c>
      <c r="BH359" s="255" t="b">
        <f t="shared" si="918"/>
        <v>1</v>
      </c>
      <c r="BI359" s="255">
        <f t="shared" si="919"/>
        <v>0</v>
      </c>
      <c r="BJ359" s="250">
        <f t="shared" si="877"/>
        <v>35910003</v>
      </c>
      <c r="BK359" s="251">
        <v>348</v>
      </c>
      <c r="BL359" s="251">
        <v>5</v>
      </c>
      <c r="BM359" s="252">
        <f t="shared" si="878"/>
        <v>0</v>
      </c>
      <c r="BN359" s="252">
        <f t="shared" si="879"/>
        <v>0</v>
      </c>
      <c r="BO359" s="252">
        <f t="shared" si="880"/>
        <v>0</v>
      </c>
      <c r="BP359" s="252">
        <f t="shared" si="881"/>
        <v>0</v>
      </c>
      <c r="BQ359" s="254">
        <f t="shared" si="882"/>
        <v>2300</v>
      </c>
      <c r="BR359">
        <f t="shared" si="883"/>
        <v>0</v>
      </c>
      <c r="BS359">
        <v>0</v>
      </c>
      <c r="BT359">
        <v>1</v>
      </c>
      <c r="BU359" t="s">
        <v>139</v>
      </c>
      <c r="BV359" t="str">
        <f t="shared" si="884"/>
        <v>0</v>
      </c>
      <c r="BW359" t="str">
        <f t="shared" si="885"/>
        <v>0</v>
      </c>
      <c r="BX359" t="str">
        <f t="shared" si="886"/>
        <v>1</v>
      </c>
      <c r="BY359" t="s">
        <v>23</v>
      </c>
      <c r="BZ359" s="253">
        <f t="shared" si="887"/>
        <v>0</v>
      </c>
      <c r="CA359" s="253">
        <f t="shared" si="888"/>
        <v>0</v>
      </c>
      <c r="CB359" s="253">
        <f t="shared" si="889"/>
        <v>0</v>
      </c>
      <c r="CC359" s="253">
        <f t="shared" si="890"/>
        <v>0</v>
      </c>
      <c r="CD359" s="253">
        <f t="shared" si="891"/>
        <v>0</v>
      </c>
      <c r="CE359" s="253">
        <f t="shared" si="892"/>
        <v>0</v>
      </c>
      <c r="CF359" s="253">
        <f t="shared" si="893"/>
        <v>0</v>
      </c>
      <c r="CG359" s="253">
        <f t="shared" si="894"/>
        <v>0</v>
      </c>
      <c r="CH359" s="253">
        <f t="shared" si="895"/>
        <v>0</v>
      </c>
      <c r="CI359" s="253">
        <f t="shared" si="896"/>
        <v>0</v>
      </c>
      <c r="CJ359" s="253">
        <f t="shared" si="915"/>
        <v>0</v>
      </c>
      <c r="CK359" s="253">
        <f t="shared" si="916"/>
        <v>0</v>
      </c>
    </row>
    <row r="360" spans="2:90" ht="20.399999999999999" x14ac:dyDescent="0.3">
      <c r="B360" s="227">
        <v>248</v>
      </c>
      <c r="C360" s="107">
        <v>358011</v>
      </c>
      <c r="D360" s="107">
        <v>35810001</v>
      </c>
      <c r="E360" s="155" t="s">
        <v>377</v>
      </c>
      <c r="F360" s="108" t="s">
        <v>344</v>
      </c>
      <c r="G360" s="108" t="s">
        <v>345</v>
      </c>
      <c r="H360" s="109" t="s">
        <v>18</v>
      </c>
      <c r="I360" s="110"/>
      <c r="J360" s="109" t="s">
        <v>19</v>
      </c>
      <c r="K360" s="111">
        <f t="shared" si="897"/>
        <v>0</v>
      </c>
      <c r="L360" s="156" t="s">
        <v>274</v>
      </c>
      <c r="M360" s="262">
        <f t="shared" si="917"/>
        <v>5984.7</v>
      </c>
      <c r="N360" s="106">
        <v>5984.7</v>
      </c>
      <c r="O360" s="260">
        <v>0</v>
      </c>
      <c r="P360" s="110">
        <f t="shared" si="900"/>
        <v>0</v>
      </c>
      <c r="Q360" s="112" t="s">
        <v>139</v>
      </c>
      <c r="R360" s="113">
        <f t="shared" si="783"/>
        <v>0</v>
      </c>
      <c r="S360" s="114">
        <f t="shared" si="901"/>
        <v>0</v>
      </c>
      <c r="T360" s="113">
        <f t="shared" si="784"/>
        <v>0</v>
      </c>
      <c r="U360" s="114">
        <f t="shared" si="902"/>
        <v>0</v>
      </c>
      <c r="V360" s="113">
        <f t="shared" si="754"/>
        <v>0</v>
      </c>
      <c r="W360" s="114">
        <f t="shared" si="903"/>
        <v>0</v>
      </c>
      <c r="X360" s="113">
        <f t="shared" si="839"/>
        <v>0</v>
      </c>
      <c r="Y360" s="114">
        <f t="shared" si="904"/>
        <v>0</v>
      </c>
      <c r="Z360" s="116">
        <f t="shared" si="898"/>
        <v>0</v>
      </c>
      <c r="AA360" s="117" t="b">
        <f t="shared" si="899"/>
        <v>1</v>
      </c>
      <c r="AB360" s="109"/>
      <c r="AC360" s="122"/>
      <c r="AD360" s="109" t="s">
        <v>22</v>
      </c>
      <c r="AE360" s="108" t="s">
        <v>23</v>
      </c>
      <c r="AF360" s="119"/>
      <c r="AG360" s="120"/>
      <c r="AH360" s="171">
        <v>0</v>
      </c>
      <c r="AI360" s="164">
        <f t="shared" si="905"/>
        <v>0</v>
      </c>
      <c r="AJ360" s="21">
        <v>0</v>
      </c>
      <c r="AK360" s="164">
        <f t="shared" si="906"/>
        <v>0</v>
      </c>
      <c r="AL360" s="21">
        <v>0</v>
      </c>
      <c r="AM360" s="164">
        <f t="shared" si="907"/>
        <v>0</v>
      </c>
      <c r="AN360" s="21">
        <v>0</v>
      </c>
      <c r="AO360" s="164">
        <f t="shared" si="908"/>
        <v>0</v>
      </c>
      <c r="AP360" s="21">
        <v>0</v>
      </c>
      <c r="AQ360" s="164">
        <f t="shared" si="909"/>
        <v>0</v>
      </c>
      <c r="AR360" s="21">
        <v>0</v>
      </c>
      <c r="AS360" s="164">
        <f t="shared" si="910"/>
        <v>0</v>
      </c>
      <c r="AT360" s="21">
        <v>0</v>
      </c>
      <c r="AU360" s="164">
        <f t="shared" si="911"/>
        <v>0</v>
      </c>
      <c r="AV360" s="21">
        <v>0</v>
      </c>
      <c r="AW360" s="164">
        <f t="shared" si="912"/>
        <v>0</v>
      </c>
      <c r="AX360" s="21">
        <v>0</v>
      </c>
      <c r="AY360" s="164">
        <f t="shared" si="913"/>
        <v>0</v>
      </c>
      <c r="AZ360" s="21">
        <v>0</v>
      </c>
      <c r="BA360" s="164">
        <f t="shared" si="914"/>
        <v>0</v>
      </c>
      <c r="BB360" s="21">
        <v>0</v>
      </c>
      <c r="BC360" s="164">
        <f t="shared" si="873"/>
        <v>0</v>
      </c>
      <c r="BD360" s="21">
        <v>0</v>
      </c>
      <c r="BE360" s="164">
        <f t="shared" si="874"/>
        <v>0</v>
      </c>
      <c r="BF360" s="256">
        <f t="shared" si="875"/>
        <v>0</v>
      </c>
      <c r="BG360" s="256">
        <f t="shared" si="876"/>
        <v>0</v>
      </c>
      <c r="BH360" s="255" t="b">
        <f t="shared" si="918"/>
        <v>1</v>
      </c>
      <c r="BI360" s="255">
        <f t="shared" si="919"/>
        <v>0</v>
      </c>
      <c r="BJ360" s="250">
        <f t="shared" si="877"/>
        <v>35810001</v>
      </c>
      <c r="BK360" s="251">
        <v>348</v>
      </c>
      <c r="BL360" s="251">
        <v>5</v>
      </c>
      <c r="BM360" s="252">
        <f t="shared" si="878"/>
        <v>0</v>
      </c>
      <c r="BN360" s="252">
        <f t="shared" si="879"/>
        <v>0</v>
      </c>
      <c r="BO360" s="252">
        <f t="shared" si="880"/>
        <v>0</v>
      </c>
      <c r="BP360" s="252">
        <f t="shared" si="881"/>
        <v>0</v>
      </c>
      <c r="BQ360" s="254">
        <f t="shared" si="882"/>
        <v>5984.7</v>
      </c>
      <c r="BR360">
        <f t="shared" si="883"/>
        <v>0</v>
      </c>
      <c r="BS360">
        <v>0</v>
      </c>
      <c r="BT360">
        <v>1</v>
      </c>
      <c r="BU360" t="s">
        <v>139</v>
      </c>
      <c r="BV360" t="str">
        <f t="shared" si="884"/>
        <v>0</v>
      </c>
      <c r="BW360" t="str">
        <f t="shared" si="885"/>
        <v>0</v>
      </c>
      <c r="BX360" t="str">
        <f t="shared" si="886"/>
        <v>1</v>
      </c>
      <c r="BY360" t="s">
        <v>23</v>
      </c>
      <c r="BZ360" s="253">
        <f t="shared" si="887"/>
        <v>0</v>
      </c>
      <c r="CA360" s="253">
        <f t="shared" si="888"/>
        <v>0</v>
      </c>
      <c r="CB360" s="253">
        <f t="shared" si="889"/>
        <v>0</v>
      </c>
      <c r="CC360" s="253">
        <f t="shared" si="890"/>
        <v>0</v>
      </c>
      <c r="CD360" s="253">
        <f t="shared" si="891"/>
        <v>0</v>
      </c>
      <c r="CE360" s="253">
        <f t="shared" si="892"/>
        <v>0</v>
      </c>
      <c r="CF360" s="253">
        <f t="shared" si="893"/>
        <v>0</v>
      </c>
      <c r="CG360" s="253">
        <f t="shared" si="894"/>
        <v>0</v>
      </c>
      <c r="CH360" s="253">
        <f t="shared" si="895"/>
        <v>0</v>
      </c>
      <c r="CI360" s="253">
        <f t="shared" si="896"/>
        <v>0</v>
      </c>
      <c r="CJ360" s="253">
        <f t="shared" si="915"/>
        <v>0</v>
      </c>
      <c r="CK360" s="253">
        <f t="shared" si="916"/>
        <v>0</v>
      </c>
    </row>
    <row r="361" spans="2:90" ht="20.399999999999999" x14ac:dyDescent="0.3">
      <c r="B361" s="227">
        <v>249</v>
      </c>
      <c r="C361" s="107">
        <v>371011</v>
      </c>
      <c r="D361" s="107">
        <v>37110001</v>
      </c>
      <c r="E361" s="155" t="s">
        <v>60</v>
      </c>
      <c r="F361" s="108" t="s">
        <v>344</v>
      </c>
      <c r="G361" s="108" t="s">
        <v>345</v>
      </c>
      <c r="H361" s="109" t="s">
        <v>18</v>
      </c>
      <c r="I361" s="110"/>
      <c r="J361" s="109" t="s">
        <v>19</v>
      </c>
      <c r="K361" s="111">
        <f t="shared" si="897"/>
        <v>11</v>
      </c>
      <c r="L361" s="112" t="s">
        <v>338</v>
      </c>
      <c r="M361" s="262">
        <f t="shared" si="917"/>
        <v>15516</v>
      </c>
      <c r="N361" s="137">
        <v>15516</v>
      </c>
      <c r="O361" s="261">
        <v>0</v>
      </c>
      <c r="P361" s="110">
        <f t="shared" si="900"/>
        <v>170676</v>
      </c>
      <c r="Q361" s="112" t="s">
        <v>139</v>
      </c>
      <c r="R361" s="113">
        <f t="shared" si="783"/>
        <v>5</v>
      </c>
      <c r="S361" s="114">
        <f t="shared" si="901"/>
        <v>77580</v>
      </c>
      <c r="T361" s="113">
        <f t="shared" si="784"/>
        <v>2</v>
      </c>
      <c r="U361" s="114">
        <f t="shared" si="902"/>
        <v>31032</v>
      </c>
      <c r="V361" s="113">
        <f t="shared" si="754"/>
        <v>1</v>
      </c>
      <c r="W361" s="114">
        <f t="shared" si="903"/>
        <v>15516</v>
      </c>
      <c r="X361" s="113">
        <f t="shared" si="839"/>
        <v>3</v>
      </c>
      <c r="Y361" s="114">
        <f t="shared" si="904"/>
        <v>46548</v>
      </c>
      <c r="Z361" s="116">
        <f t="shared" si="898"/>
        <v>170676</v>
      </c>
      <c r="AA361" s="117" t="b">
        <f t="shared" si="899"/>
        <v>1</v>
      </c>
      <c r="AB361" s="109" t="s">
        <v>22</v>
      </c>
      <c r="AC361" s="122"/>
      <c r="AD361" s="109"/>
      <c r="AE361" s="108" t="s">
        <v>23</v>
      </c>
      <c r="AF361" s="119"/>
      <c r="AG361" s="120"/>
      <c r="AH361" s="171">
        <v>0</v>
      </c>
      <c r="AI361" s="164">
        <f t="shared" si="905"/>
        <v>0</v>
      </c>
      <c r="AJ361" s="21">
        <v>0</v>
      </c>
      <c r="AK361" s="164">
        <f t="shared" si="906"/>
        <v>0</v>
      </c>
      <c r="AL361" s="21">
        <v>5</v>
      </c>
      <c r="AM361" s="164">
        <f t="shared" si="907"/>
        <v>77580</v>
      </c>
      <c r="AN361" s="21">
        <v>1</v>
      </c>
      <c r="AO361" s="164">
        <f t="shared" si="908"/>
        <v>15516</v>
      </c>
      <c r="AP361" s="21"/>
      <c r="AQ361" s="164">
        <f t="shared" si="909"/>
        <v>0</v>
      </c>
      <c r="AR361" s="21">
        <v>1</v>
      </c>
      <c r="AS361" s="164">
        <f t="shared" si="910"/>
        <v>15516</v>
      </c>
      <c r="AT361" s="21"/>
      <c r="AU361" s="164">
        <f t="shared" si="911"/>
        <v>0</v>
      </c>
      <c r="AV361" s="21">
        <v>1</v>
      </c>
      <c r="AW361" s="164">
        <f t="shared" si="912"/>
        <v>15516</v>
      </c>
      <c r="AX361" s="21"/>
      <c r="AY361" s="164">
        <f t="shared" si="913"/>
        <v>0</v>
      </c>
      <c r="AZ361" s="21">
        <v>1</v>
      </c>
      <c r="BA361" s="164">
        <f t="shared" si="914"/>
        <v>15516</v>
      </c>
      <c r="BB361" s="21">
        <v>1</v>
      </c>
      <c r="BC361" s="164">
        <f t="shared" si="873"/>
        <v>15516</v>
      </c>
      <c r="BD361" s="21">
        <v>1</v>
      </c>
      <c r="BE361" s="164">
        <f t="shared" si="874"/>
        <v>15516</v>
      </c>
      <c r="BF361" s="256">
        <f t="shared" si="875"/>
        <v>170676</v>
      </c>
      <c r="BG361" s="256">
        <f t="shared" si="876"/>
        <v>170676</v>
      </c>
      <c r="BH361" s="255" t="b">
        <f t="shared" si="918"/>
        <v>1</v>
      </c>
      <c r="BI361" s="255">
        <f t="shared" si="919"/>
        <v>0</v>
      </c>
      <c r="BJ361" s="250">
        <f t="shared" si="877"/>
        <v>37110001</v>
      </c>
      <c r="BK361" s="251">
        <v>348</v>
      </c>
      <c r="BL361" s="251">
        <v>5</v>
      </c>
      <c r="BM361" s="252">
        <f t="shared" si="878"/>
        <v>5</v>
      </c>
      <c r="BN361" s="252">
        <f t="shared" si="879"/>
        <v>2</v>
      </c>
      <c r="BO361" s="252">
        <f t="shared" si="880"/>
        <v>1</v>
      </c>
      <c r="BP361" s="252">
        <f t="shared" si="881"/>
        <v>3</v>
      </c>
      <c r="BQ361" s="254">
        <f t="shared" si="882"/>
        <v>15516</v>
      </c>
      <c r="BR361">
        <f t="shared" si="883"/>
        <v>0</v>
      </c>
      <c r="BS361">
        <v>0</v>
      </c>
      <c r="BT361">
        <v>1</v>
      </c>
      <c r="BU361" t="s">
        <v>139</v>
      </c>
      <c r="BV361" t="str">
        <f t="shared" si="884"/>
        <v>1</v>
      </c>
      <c r="BW361" t="str">
        <f t="shared" si="885"/>
        <v>0</v>
      </c>
      <c r="BX361" t="str">
        <f t="shared" si="886"/>
        <v>0</v>
      </c>
      <c r="BY361" t="s">
        <v>23</v>
      </c>
      <c r="BZ361" s="253">
        <f t="shared" si="887"/>
        <v>0</v>
      </c>
      <c r="CA361" s="253">
        <f t="shared" si="888"/>
        <v>0</v>
      </c>
      <c r="CB361" s="253">
        <f t="shared" si="889"/>
        <v>77580</v>
      </c>
      <c r="CC361" s="253">
        <f t="shared" si="890"/>
        <v>15516</v>
      </c>
      <c r="CD361" s="253">
        <f t="shared" si="891"/>
        <v>0</v>
      </c>
      <c r="CE361" s="253">
        <f t="shared" si="892"/>
        <v>15516</v>
      </c>
      <c r="CF361" s="253">
        <f t="shared" si="893"/>
        <v>0</v>
      </c>
      <c r="CG361" s="253">
        <f t="shared" si="894"/>
        <v>15516</v>
      </c>
      <c r="CH361" s="253">
        <f t="shared" si="895"/>
        <v>0</v>
      </c>
      <c r="CI361" s="253">
        <f t="shared" si="896"/>
        <v>15516</v>
      </c>
      <c r="CJ361" s="253">
        <f t="shared" si="915"/>
        <v>15516</v>
      </c>
      <c r="CK361" s="253">
        <f t="shared" si="916"/>
        <v>15516</v>
      </c>
    </row>
    <row r="362" spans="2:90" ht="20.399999999999999" x14ac:dyDescent="0.3">
      <c r="B362" s="227">
        <v>249</v>
      </c>
      <c r="C362" s="192">
        <v>371011</v>
      </c>
      <c r="D362" s="192">
        <v>37110001</v>
      </c>
      <c r="E362" s="155" t="s">
        <v>60</v>
      </c>
      <c r="F362" s="108" t="s">
        <v>344</v>
      </c>
      <c r="G362" s="108" t="s">
        <v>345</v>
      </c>
      <c r="H362" s="109" t="s">
        <v>18</v>
      </c>
      <c r="I362" s="110"/>
      <c r="J362" s="109" t="s">
        <v>19</v>
      </c>
      <c r="K362" s="111">
        <f t="shared" si="897"/>
        <v>1</v>
      </c>
      <c r="L362" s="112" t="s">
        <v>338</v>
      </c>
      <c r="M362" s="262">
        <f t="shared" ref="M362" si="920">ROUND(N362,2)</f>
        <v>26584.45</v>
      </c>
      <c r="N362" s="137">
        <v>26584.45</v>
      </c>
      <c r="O362" s="261">
        <v>0</v>
      </c>
      <c r="P362" s="110">
        <f t="shared" ref="P362" si="921">(N362*(O362/100+1))*K362</f>
        <v>26584.45</v>
      </c>
      <c r="Q362" s="112" t="s">
        <v>139</v>
      </c>
      <c r="R362" s="113">
        <f t="shared" si="783"/>
        <v>0</v>
      </c>
      <c r="S362" s="114">
        <f t="shared" ref="S362" si="922">R362*(N362*(O362/100+1))</f>
        <v>0</v>
      </c>
      <c r="T362" s="113">
        <f t="shared" ref="T362" si="923">AN362+AP362+AR362</f>
        <v>1</v>
      </c>
      <c r="U362" s="114">
        <f t="shared" ref="U362" si="924">T362*(N362*(O362/100+1))</f>
        <v>26584.45</v>
      </c>
      <c r="V362" s="113">
        <f t="shared" ref="V362" si="925">AT362+AV362+AX362</f>
        <v>0</v>
      </c>
      <c r="W362" s="114">
        <f t="shared" ref="W362" si="926">V362*(N362*(O362/100+1))</f>
        <v>0</v>
      </c>
      <c r="X362" s="113">
        <f t="shared" ref="X362" si="927">AZ362+BB362+BD362</f>
        <v>0</v>
      </c>
      <c r="Y362" s="114">
        <f t="shared" ref="Y362" si="928">X362*(N362*(O362/100+1))</f>
        <v>0</v>
      </c>
      <c r="Z362" s="116">
        <f t="shared" si="898"/>
        <v>26584.45</v>
      </c>
      <c r="AA362" s="117" t="b">
        <f t="shared" si="899"/>
        <v>1</v>
      </c>
      <c r="AB362" s="109" t="s">
        <v>22</v>
      </c>
      <c r="AC362" s="122"/>
      <c r="AD362" s="109"/>
      <c r="AE362" s="108" t="s">
        <v>23</v>
      </c>
      <c r="AF362" s="119"/>
      <c r="AG362" s="120"/>
      <c r="AH362" s="171">
        <v>0</v>
      </c>
      <c r="AI362" s="164">
        <f t="shared" ref="AI362" si="929">AH362*(N362*(O362/100+1))</f>
        <v>0</v>
      </c>
      <c r="AJ362" s="21">
        <v>0</v>
      </c>
      <c r="AK362" s="164">
        <f t="shared" ref="AK362" si="930">AJ362*(N362*(O362/100+1))</f>
        <v>0</v>
      </c>
      <c r="AL362" s="21">
        <v>0</v>
      </c>
      <c r="AM362" s="164">
        <f t="shared" ref="AM362" si="931">AL362*(N362*(O362/100+1))</f>
        <v>0</v>
      </c>
      <c r="AN362" s="21">
        <v>0</v>
      </c>
      <c r="AO362" s="164">
        <f t="shared" ref="AO362" si="932">AN362*(N362*(O362/100+1))</f>
        <v>0</v>
      </c>
      <c r="AP362" s="21">
        <v>1</v>
      </c>
      <c r="AQ362" s="164">
        <f t="shared" ref="AQ362" si="933">AP362*(N362*(O362/100+1))</f>
        <v>26584.45</v>
      </c>
      <c r="AR362" s="21">
        <v>0</v>
      </c>
      <c r="AS362" s="164">
        <f t="shared" ref="AS362" si="934">AR362*(N362*(O362/100+1))</f>
        <v>0</v>
      </c>
      <c r="AT362" s="21"/>
      <c r="AU362" s="164">
        <f t="shared" ref="AU362" si="935">AT362*(N362*(O362/100+1))</f>
        <v>0</v>
      </c>
      <c r="AV362" s="21">
        <v>0</v>
      </c>
      <c r="AW362" s="164">
        <f t="shared" ref="AW362" si="936">AV362*(N362*(O362/100+1))</f>
        <v>0</v>
      </c>
      <c r="AX362" s="21"/>
      <c r="AY362" s="164">
        <f t="shared" ref="AY362" si="937">AX362*(N362*(O362/100+1))</f>
        <v>0</v>
      </c>
      <c r="AZ362" s="21">
        <v>0</v>
      </c>
      <c r="BA362" s="164">
        <f t="shared" ref="BA362" si="938">AZ362*(N362*(O362/100+1))</f>
        <v>0</v>
      </c>
      <c r="BB362" s="21">
        <v>0</v>
      </c>
      <c r="BC362" s="164">
        <f t="shared" ref="BC362" si="939">BB362*(N362*(O362/100+1))</f>
        <v>0</v>
      </c>
      <c r="BD362" s="21">
        <v>0</v>
      </c>
      <c r="BE362" s="164">
        <f t="shared" ref="BE362" si="940">BD362*(N362*(O362/100+1))</f>
        <v>0</v>
      </c>
      <c r="BF362" s="256">
        <f t="shared" ref="BF362" si="941">SUM(R362,T362,V362,X362)*(N362*(O362/100+1))</f>
        <v>26584.45</v>
      </c>
      <c r="BG362" s="256">
        <f t="shared" ref="BG362" si="942">SUM(AI362,AK362,AM362,AO362,AQ362,AS362,AU362,AW362,AY362,BA362,BC362,BE362)</f>
        <v>26584.45</v>
      </c>
      <c r="BH362" s="255" t="b">
        <f t="shared" ref="BH362" si="943">BF362=BG362</f>
        <v>1</v>
      </c>
      <c r="BI362" s="255">
        <f t="shared" ref="BI362" si="944">BF362-BG362</f>
        <v>0</v>
      </c>
      <c r="BJ362" s="250">
        <f t="shared" ref="BJ362" si="945">D362</f>
        <v>37110001</v>
      </c>
      <c r="BK362" s="251">
        <v>348</v>
      </c>
      <c r="BL362" s="251">
        <v>5</v>
      </c>
      <c r="BM362" s="252">
        <f t="shared" ref="BM362" si="946">R362</f>
        <v>0</v>
      </c>
      <c r="BN362" s="252">
        <f t="shared" ref="BN362" si="947">T362</f>
        <v>1</v>
      </c>
      <c r="BO362" s="252">
        <f t="shared" ref="BO362" si="948">V362</f>
        <v>0</v>
      </c>
      <c r="BP362" s="252">
        <f t="shared" ref="BP362" si="949">X362</f>
        <v>0</v>
      </c>
      <c r="BQ362" s="254">
        <f t="shared" ref="BQ362" si="950">N362</f>
        <v>26584.45</v>
      </c>
      <c r="BR362">
        <f t="shared" ref="BR362" si="951">O362</f>
        <v>0</v>
      </c>
      <c r="BS362">
        <v>0</v>
      </c>
      <c r="BT362">
        <v>1</v>
      </c>
      <c r="BU362" t="s">
        <v>139</v>
      </c>
      <c r="BV362" t="str">
        <f t="shared" ref="BV362" si="952">IF(AB362 = "X", "1", "0")</f>
        <v>1</v>
      </c>
      <c r="BW362" t="str">
        <f t="shared" ref="BW362" si="953">IF(AC362 = "X", "1", "0")</f>
        <v>0</v>
      </c>
      <c r="BX362" t="str">
        <f t="shared" ref="BX362" si="954">IF(AD362 = "X", "1", "0")</f>
        <v>0</v>
      </c>
      <c r="BY362" t="s">
        <v>23</v>
      </c>
      <c r="BZ362" s="253">
        <f t="shared" ref="BZ362" si="955">AI362</f>
        <v>0</v>
      </c>
      <c r="CA362" s="253">
        <f t="shared" ref="CA362" si="956">AK362</f>
        <v>0</v>
      </c>
      <c r="CB362" s="253">
        <f t="shared" ref="CB362" si="957">AM362</f>
        <v>0</v>
      </c>
      <c r="CC362" s="253">
        <f t="shared" ref="CC362" si="958">AO362</f>
        <v>0</v>
      </c>
      <c r="CD362" s="253">
        <f t="shared" ref="CD362" si="959">AQ362</f>
        <v>26584.45</v>
      </c>
      <c r="CE362" s="253">
        <f t="shared" ref="CE362" si="960">AS362</f>
        <v>0</v>
      </c>
      <c r="CF362" s="253">
        <f t="shared" ref="CF362" si="961">AU362</f>
        <v>0</v>
      </c>
      <c r="CG362" s="253">
        <f t="shared" ref="CG362" si="962">AW362</f>
        <v>0</v>
      </c>
      <c r="CH362" s="253">
        <f t="shared" ref="CH362" si="963">AY362</f>
        <v>0</v>
      </c>
      <c r="CI362" s="253">
        <f t="shared" ref="CI362" si="964">BA362</f>
        <v>0</v>
      </c>
      <c r="CJ362" s="253">
        <f t="shared" ref="CJ362" si="965">BC362</f>
        <v>0</v>
      </c>
      <c r="CK362" s="253">
        <f t="shared" ref="CK362" si="966">BE362</f>
        <v>0</v>
      </c>
    </row>
    <row r="363" spans="2:90" s="424" customFormat="1" ht="20.399999999999999" x14ac:dyDescent="0.3">
      <c r="B363" s="425">
        <v>250</v>
      </c>
      <c r="C363" s="426">
        <v>375011</v>
      </c>
      <c r="D363" s="426">
        <v>37510001</v>
      </c>
      <c r="E363" s="451" t="s">
        <v>340</v>
      </c>
      <c r="F363" s="429" t="s">
        <v>344</v>
      </c>
      <c r="G363" s="429" t="s">
        <v>345</v>
      </c>
      <c r="H363" s="430" t="s">
        <v>18</v>
      </c>
      <c r="I363" s="431"/>
      <c r="J363" s="430" t="s">
        <v>19</v>
      </c>
      <c r="K363" s="432">
        <f t="shared" si="897"/>
        <v>1</v>
      </c>
      <c r="L363" s="436" t="s">
        <v>339</v>
      </c>
      <c r="M363" s="433">
        <f t="shared" si="917"/>
        <v>10650</v>
      </c>
      <c r="N363" s="452">
        <v>10650</v>
      </c>
      <c r="O363" s="435">
        <v>0</v>
      </c>
      <c r="P363" s="431">
        <f t="shared" si="900"/>
        <v>10650</v>
      </c>
      <c r="Q363" s="436" t="s">
        <v>139</v>
      </c>
      <c r="R363" s="437">
        <f t="shared" si="783"/>
        <v>0</v>
      </c>
      <c r="S363" s="431">
        <f t="shared" si="901"/>
        <v>0</v>
      </c>
      <c r="T363" s="437">
        <f t="shared" si="784"/>
        <v>1</v>
      </c>
      <c r="U363" s="431">
        <f t="shared" si="902"/>
        <v>10650</v>
      </c>
      <c r="V363" s="437">
        <f t="shared" si="754"/>
        <v>0</v>
      </c>
      <c r="W363" s="431">
        <f t="shared" si="903"/>
        <v>0</v>
      </c>
      <c r="X363" s="437">
        <f t="shared" si="839"/>
        <v>0</v>
      </c>
      <c r="Y363" s="431">
        <f t="shared" si="904"/>
        <v>0</v>
      </c>
      <c r="Z363" s="431">
        <f t="shared" si="898"/>
        <v>10650</v>
      </c>
      <c r="AA363" s="117" t="b">
        <f t="shared" si="899"/>
        <v>1</v>
      </c>
      <c r="AB363" s="430" t="s">
        <v>22</v>
      </c>
      <c r="AC363" s="439"/>
      <c r="AD363" s="430"/>
      <c r="AE363" s="429" t="s">
        <v>23</v>
      </c>
      <c r="AF363" s="440"/>
      <c r="AG363" s="441"/>
      <c r="AH363" s="442">
        <v>0</v>
      </c>
      <c r="AI363" s="443">
        <f t="shared" si="905"/>
        <v>0</v>
      </c>
      <c r="AJ363" s="442">
        <v>0</v>
      </c>
      <c r="AK363" s="443">
        <f t="shared" si="906"/>
        <v>0</v>
      </c>
      <c r="AL363" s="442">
        <v>0</v>
      </c>
      <c r="AM363" s="443">
        <f t="shared" si="907"/>
        <v>0</v>
      </c>
      <c r="AN363" s="442">
        <v>0</v>
      </c>
      <c r="AO363" s="443">
        <f t="shared" si="908"/>
        <v>0</v>
      </c>
      <c r="AP363" s="442">
        <v>1</v>
      </c>
      <c r="AQ363" s="443">
        <f t="shared" si="909"/>
        <v>10650</v>
      </c>
      <c r="AR363" s="442">
        <v>0</v>
      </c>
      <c r="AS363" s="443">
        <f t="shared" si="910"/>
        <v>0</v>
      </c>
      <c r="AT363" s="442">
        <v>0</v>
      </c>
      <c r="AU363" s="443">
        <f t="shared" si="911"/>
        <v>0</v>
      </c>
      <c r="AV363" s="442">
        <v>0</v>
      </c>
      <c r="AW363" s="443">
        <f t="shared" si="912"/>
        <v>0</v>
      </c>
      <c r="AX363" s="442">
        <v>0</v>
      </c>
      <c r="AY363" s="443">
        <f t="shared" si="913"/>
        <v>0</v>
      </c>
      <c r="AZ363" s="442">
        <v>0</v>
      </c>
      <c r="BA363" s="443">
        <f t="shared" si="914"/>
        <v>0</v>
      </c>
      <c r="BB363" s="442">
        <v>0</v>
      </c>
      <c r="BC363" s="443">
        <f t="shared" si="873"/>
        <v>0</v>
      </c>
      <c r="BD363" s="442">
        <v>0</v>
      </c>
      <c r="BE363" s="443">
        <f t="shared" si="874"/>
        <v>0</v>
      </c>
      <c r="BF363" s="444">
        <f t="shared" si="875"/>
        <v>10650</v>
      </c>
      <c r="BG363" s="444">
        <f t="shared" si="876"/>
        <v>10650</v>
      </c>
      <c r="BH363" s="445" t="b">
        <f t="shared" si="918"/>
        <v>1</v>
      </c>
      <c r="BI363" s="445">
        <f t="shared" si="919"/>
        <v>0</v>
      </c>
      <c r="BJ363" s="446">
        <f t="shared" si="877"/>
        <v>37510001</v>
      </c>
      <c r="BK363" s="447">
        <v>348</v>
      </c>
      <c r="BL363" s="447">
        <v>5</v>
      </c>
      <c r="BM363" s="448">
        <f t="shared" si="878"/>
        <v>0</v>
      </c>
      <c r="BN363" s="448">
        <f t="shared" si="879"/>
        <v>1</v>
      </c>
      <c r="BO363" s="448">
        <f t="shared" si="880"/>
        <v>0</v>
      </c>
      <c r="BP363" s="448">
        <f t="shared" si="881"/>
        <v>0</v>
      </c>
      <c r="BQ363" s="449">
        <f t="shared" si="882"/>
        <v>10650</v>
      </c>
      <c r="BR363" s="424">
        <f t="shared" si="883"/>
        <v>0</v>
      </c>
      <c r="BS363" s="424">
        <v>0</v>
      </c>
      <c r="BT363" s="424">
        <v>1</v>
      </c>
      <c r="BU363" s="424" t="s">
        <v>139</v>
      </c>
      <c r="BV363" s="424" t="str">
        <f t="shared" si="884"/>
        <v>1</v>
      </c>
      <c r="BW363" s="424" t="str">
        <f t="shared" si="885"/>
        <v>0</v>
      </c>
      <c r="BX363" s="424" t="str">
        <f t="shared" si="886"/>
        <v>0</v>
      </c>
      <c r="BY363" s="424" t="s">
        <v>23</v>
      </c>
      <c r="BZ363" s="450">
        <f t="shared" si="887"/>
        <v>0</v>
      </c>
      <c r="CA363" s="450">
        <f t="shared" si="888"/>
        <v>0</v>
      </c>
      <c r="CB363" s="450">
        <f t="shared" si="889"/>
        <v>0</v>
      </c>
      <c r="CC363" s="450">
        <f t="shared" si="890"/>
        <v>0</v>
      </c>
      <c r="CD363" s="450">
        <f t="shared" si="891"/>
        <v>10650</v>
      </c>
      <c r="CE363" s="450">
        <f t="shared" si="892"/>
        <v>0</v>
      </c>
      <c r="CF363" s="450">
        <f t="shared" si="893"/>
        <v>0</v>
      </c>
      <c r="CG363" s="450">
        <f t="shared" si="894"/>
        <v>0</v>
      </c>
      <c r="CH363" s="450">
        <f t="shared" si="895"/>
        <v>0</v>
      </c>
      <c r="CI363" s="450">
        <f t="shared" si="896"/>
        <v>0</v>
      </c>
      <c r="CJ363" s="450">
        <f t="shared" si="915"/>
        <v>0</v>
      </c>
      <c r="CK363" s="450">
        <f t="shared" si="916"/>
        <v>0</v>
      </c>
    </row>
    <row r="364" spans="2:90" s="424" customFormat="1" ht="20.399999999999999" x14ac:dyDescent="0.3">
      <c r="B364" s="425">
        <v>251</v>
      </c>
      <c r="C364" s="426">
        <v>375021</v>
      </c>
      <c r="D364" s="426">
        <v>37520001</v>
      </c>
      <c r="E364" s="451" t="s">
        <v>62</v>
      </c>
      <c r="F364" s="429" t="s">
        <v>344</v>
      </c>
      <c r="G364" s="429" t="s">
        <v>345</v>
      </c>
      <c r="H364" s="430" t="s">
        <v>18</v>
      </c>
      <c r="I364" s="431"/>
      <c r="J364" s="430" t="s">
        <v>19</v>
      </c>
      <c r="K364" s="432">
        <f t="shared" si="897"/>
        <v>1</v>
      </c>
      <c r="L364" s="436" t="s">
        <v>339</v>
      </c>
      <c r="M364" s="433">
        <f t="shared" si="917"/>
        <v>2700</v>
      </c>
      <c r="N364" s="452">
        <v>2700</v>
      </c>
      <c r="O364" s="435">
        <v>0</v>
      </c>
      <c r="P364" s="431">
        <f t="shared" si="900"/>
        <v>2700</v>
      </c>
      <c r="Q364" s="436" t="s">
        <v>139</v>
      </c>
      <c r="R364" s="437">
        <f>AH364+AJ364+AL364</f>
        <v>0</v>
      </c>
      <c r="S364" s="431">
        <f t="shared" si="901"/>
        <v>0</v>
      </c>
      <c r="T364" s="437">
        <f t="shared" si="784"/>
        <v>1</v>
      </c>
      <c r="U364" s="431">
        <f t="shared" si="902"/>
        <v>2700</v>
      </c>
      <c r="V364" s="437">
        <f t="shared" si="754"/>
        <v>0</v>
      </c>
      <c r="W364" s="431">
        <f t="shared" si="903"/>
        <v>0</v>
      </c>
      <c r="X364" s="437">
        <f t="shared" si="839"/>
        <v>0</v>
      </c>
      <c r="Y364" s="431">
        <f t="shared" si="904"/>
        <v>0</v>
      </c>
      <c r="Z364" s="431">
        <f t="shared" si="898"/>
        <v>2700</v>
      </c>
      <c r="AA364" s="117" t="b">
        <f t="shared" si="899"/>
        <v>1</v>
      </c>
      <c r="AB364" s="430" t="s">
        <v>22</v>
      </c>
      <c r="AC364" s="439"/>
      <c r="AD364" s="430"/>
      <c r="AE364" s="429" t="s">
        <v>23</v>
      </c>
      <c r="AF364" s="440"/>
      <c r="AG364" s="441"/>
      <c r="AH364" s="442">
        <v>0</v>
      </c>
      <c r="AI364" s="443">
        <f t="shared" si="905"/>
        <v>0</v>
      </c>
      <c r="AJ364" s="442">
        <v>0</v>
      </c>
      <c r="AK364" s="443">
        <f t="shared" si="906"/>
        <v>0</v>
      </c>
      <c r="AL364" s="442">
        <v>0</v>
      </c>
      <c r="AM364" s="443">
        <f t="shared" si="907"/>
        <v>0</v>
      </c>
      <c r="AN364" s="442">
        <v>0</v>
      </c>
      <c r="AO364" s="443">
        <f t="shared" si="908"/>
        <v>0</v>
      </c>
      <c r="AP364" s="442">
        <v>1</v>
      </c>
      <c r="AQ364" s="443">
        <f t="shared" si="909"/>
        <v>2700</v>
      </c>
      <c r="AR364" s="442">
        <v>0</v>
      </c>
      <c r="AS364" s="443">
        <f t="shared" si="910"/>
        <v>0</v>
      </c>
      <c r="AT364" s="442">
        <v>0</v>
      </c>
      <c r="AU364" s="443">
        <f t="shared" si="911"/>
        <v>0</v>
      </c>
      <c r="AV364" s="442">
        <v>0</v>
      </c>
      <c r="AW364" s="443">
        <f t="shared" si="912"/>
        <v>0</v>
      </c>
      <c r="AX364" s="442">
        <v>0</v>
      </c>
      <c r="AY364" s="443">
        <f t="shared" si="913"/>
        <v>0</v>
      </c>
      <c r="AZ364" s="442">
        <v>0</v>
      </c>
      <c r="BA364" s="443">
        <f t="shared" si="914"/>
        <v>0</v>
      </c>
      <c r="BB364" s="442">
        <v>0</v>
      </c>
      <c r="BC364" s="443">
        <f t="shared" si="873"/>
        <v>0</v>
      </c>
      <c r="BD364" s="442">
        <v>0</v>
      </c>
      <c r="BE364" s="443">
        <f t="shared" si="874"/>
        <v>0</v>
      </c>
      <c r="BF364" s="444">
        <f t="shared" si="875"/>
        <v>2700</v>
      </c>
      <c r="BG364" s="444">
        <f t="shared" si="876"/>
        <v>2700</v>
      </c>
      <c r="BH364" s="445" t="b">
        <f t="shared" si="918"/>
        <v>1</v>
      </c>
      <c r="BI364" s="445">
        <f t="shared" si="919"/>
        <v>0</v>
      </c>
      <c r="BJ364" s="446">
        <f t="shared" si="877"/>
        <v>37520001</v>
      </c>
      <c r="BK364" s="447">
        <v>348</v>
      </c>
      <c r="BL364" s="447">
        <v>5</v>
      </c>
      <c r="BM364" s="448">
        <f t="shared" si="878"/>
        <v>0</v>
      </c>
      <c r="BN364" s="448">
        <f t="shared" si="879"/>
        <v>1</v>
      </c>
      <c r="BO364" s="448">
        <f t="shared" si="880"/>
        <v>0</v>
      </c>
      <c r="BP364" s="448">
        <f t="shared" si="881"/>
        <v>0</v>
      </c>
      <c r="BQ364" s="449">
        <f t="shared" si="882"/>
        <v>2700</v>
      </c>
      <c r="BR364" s="424">
        <f t="shared" si="883"/>
        <v>0</v>
      </c>
      <c r="BS364" s="424">
        <v>0</v>
      </c>
      <c r="BT364" s="424">
        <v>1</v>
      </c>
      <c r="BU364" s="424" t="s">
        <v>139</v>
      </c>
      <c r="BV364" s="424" t="str">
        <f t="shared" si="884"/>
        <v>1</v>
      </c>
      <c r="BW364" s="424" t="str">
        <f t="shared" si="885"/>
        <v>0</v>
      </c>
      <c r="BX364" s="424" t="str">
        <f t="shared" si="886"/>
        <v>0</v>
      </c>
      <c r="BY364" s="424" t="s">
        <v>23</v>
      </c>
      <c r="BZ364" s="450">
        <f t="shared" si="887"/>
        <v>0</v>
      </c>
      <c r="CA364" s="450">
        <f t="shared" si="888"/>
        <v>0</v>
      </c>
      <c r="CB364" s="450">
        <f t="shared" si="889"/>
        <v>0</v>
      </c>
      <c r="CC364" s="450">
        <f t="shared" si="890"/>
        <v>0</v>
      </c>
      <c r="CD364" s="450">
        <f t="shared" si="891"/>
        <v>2700</v>
      </c>
      <c r="CE364" s="450">
        <f t="shared" si="892"/>
        <v>0</v>
      </c>
      <c r="CF364" s="450">
        <f t="shared" si="893"/>
        <v>0</v>
      </c>
      <c r="CG364" s="450">
        <f t="shared" si="894"/>
        <v>0</v>
      </c>
      <c r="CH364" s="450">
        <f t="shared" si="895"/>
        <v>0</v>
      </c>
      <c r="CI364" s="450">
        <f t="shared" si="896"/>
        <v>0</v>
      </c>
      <c r="CJ364" s="450">
        <f t="shared" si="915"/>
        <v>0</v>
      </c>
      <c r="CK364" s="450">
        <f t="shared" si="916"/>
        <v>0</v>
      </c>
    </row>
    <row r="365" spans="2:90" ht="20.399999999999999" x14ac:dyDescent="0.3">
      <c r="B365" s="227">
        <v>252</v>
      </c>
      <c r="C365" s="107">
        <v>379011</v>
      </c>
      <c r="D365" s="107">
        <v>37910001</v>
      </c>
      <c r="E365" s="155" t="s">
        <v>63</v>
      </c>
      <c r="F365" s="108" t="s">
        <v>344</v>
      </c>
      <c r="G365" s="108" t="s">
        <v>345</v>
      </c>
      <c r="H365" s="109" t="s">
        <v>18</v>
      </c>
      <c r="I365" s="110"/>
      <c r="J365" s="109" t="s">
        <v>19</v>
      </c>
      <c r="K365" s="432">
        <f t="shared" si="897"/>
        <v>160</v>
      </c>
      <c r="L365" s="112" t="s">
        <v>341</v>
      </c>
      <c r="M365" s="262">
        <f t="shared" si="917"/>
        <v>125</v>
      </c>
      <c r="N365" s="137">
        <v>125</v>
      </c>
      <c r="O365" s="260">
        <v>0</v>
      </c>
      <c r="P365" s="110">
        <f t="shared" si="900"/>
        <v>20000</v>
      </c>
      <c r="Q365" s="112" t="s">
        <v>139</v>
      </c>
      <c r="R365" s="113">
        <f>AH365+AJ365+AL365</f>
        <v>32</v>
      </c>
      <c r="S365" s="114">
        <f t="shared" si="901"/>
        <v>4000</v>
      </c>
      <c r="T365" s="113">
        <f t="shared" si="784"/>
        <v>32</v>
      </c>
      <c r="U365" s="114">
        <f t="shared" si="902"/>
        <v>4000</v>
      </c>
      <c r="V365" s="113">
        <f t="shared" si="754"/>
        <v>48</v>
      </c>
      <c r="W365" s="114">
        <f t="shared" si="903"/>
        <v>6000</v>
      </c>
      <c r="X365" s="113">
        <f t="shared" si="839"/>
        <v>48</v>
      </c>
      <c r="Y365" s="114">
        <f t="shared" si="904"/>
        <v>6000</v>
      </c>
      <c r="Z365" s="116">
        <f t="shared" ref="Z365:Z370" si="967">S365+U365+W365+Y365</f>
        <v>20000</v>
      </c>
      <c r="AA365" s="117" t="b">
        <f t="shared" si="899"/>
        <v>1</v>
      </c>
      <c r="AB365" s="109" t="s">
        <v>22</v>
      </c>
      <c r="AC365" s="122"/>
      <c r="AD365" s="109"/>
      <c r="AE365" s="108" t="s">
        <v>23</v>
      </c>
      <c r="AF365" s="119"/>
      <c r="AG365" s="120"/>
      <c r="AH365" s="21">
        <v>16</v>
      </c>
      <c r="AI365" s="164">
        <f t="shared" si="905"/>
        <v>2000</v>
      </c>
      <c r="AJ365" s="21">
        <v>0</v>
      </c>
      <c r="AK365" s="164">
        <f t="shared" si="906"/>
        <v>0</v>
      </c>
      <c r="AL365" s="21">
        <v>16</v>
      </c>
      <c r="AM365" s="164">
        <f t="shared" si="907"/>
        <v>2000</v>
      </c>
      <c r="AN365" s="21">
        <v>16</v>
      </c>
      <c r="AO365" s="164">
        <f t="shared" si="908"/>
        <v>2000</v>
      </c>
      <c r="AP365" s="21">
        <v>0</v>
      </c>
      <c r="AQ365" s="164">
        <f t="shared" si="909"/>
        <v>0</v>
      </c>
      <c r="AR365" s="21">
        <v>16</v>
      </c>
      <c r="AS365" s="164">
        <f t="shared" si="910"/>
        <v>2000</v>
      </c>
      <c r="AT365" s="21">
        <v>16</v>
      </c>
      <c r="AU365" s="164">
        <f t="shared" si="911"/>
        <v>2000</v>
      </c>
      <c r="AV365" s="21">
        <v>16</v>
      </c>
      <c r="AW365" s="164">
        <f t="shared" si="912"/>
        <v>2000</v>
      </c>
      <c r="AX365" s="21">
        <v>16</v>
      </c>
      <c r="AY365" s="164">
        <f t="shared" si="913"/>
        <v>2000</v>
      </c>
      <c r="AZ365" s="21">
        <v>16</v>
      </c>
      <c r="BA365" s="164">
        <f t="shared" si="914"/>
        <v>2000</v>
      </c>
      <c r="BB365" s="21">
        <v>16</v>
      </c>
      <c r="BC365" s="164">
        <f t="shared" si="873"/>
        <v>2000</v>
      </c>
      <c r="BD365" s="21">
        <v>16</v>
      </c>
      <c r="BE365" s="164">
        <f t="shared" si="874"/>
        <v>2000</v>
      </c>
      <c r="BF365" s="256">
        <f t="shared" si="875"/>
        <v>20000</v>
      </c>
      <c r="BG365" s="256">
        <f t="shared" si="876"/>
        <v>20000</v>
      </c>
      <c r="BH365" s="255" t="b">
        <f t="shared" si="918"/>
        <v>1</v>
      </c>
      <c r="BI365" s="255">
        <f t="shared" si="919"/>
        <v>0</v>
      </c>
      <c r="BJ365" s="250">
        <f t="shared" si="877"/>
        <v>37910001</v>
      </c>
      <c r="BK365" s="251">
        <v>348</v>
      </c>
      <c r="BL365" s="251">
        <v>5</v>
      </c>
      <c r="BM365" s="252">
        <f t="shared" si="878"/>
        <v>32</v>
      </c>
      <c r="BN365" s="252">
        <f t="shared" si="879"/>
        <v>32</v>
      </c>
      <c r="BO365" s="252">
        <f t="shared" si="880"/>
        <v>48</v>
      </c>
      <c r="BP365" s="252">
        <f t="shared" si="881"/>
        <v>48</v>
      </c>
      <c r="BQ365" s="254">
        <f t="shared" si="882"/>
        <v>125</v>
      </c>
      <c r="BR365">
        <f t="shared" si="883"/>
        <v>0</v>
      </c>
      <c r="BS365">
        <v>0</v>
      </c>
      <c r="BT365">
        <v>1</v>
      </c>
      <c r="BU365" t="s">
        <v>139</v>
      </c>
      <c r="BV365" t="str">
        <f t="shared" si="884"/>
        <v>1</v>
      </c>
      <c r="BW365" t="str">
        <f t="shared" si="885"/>
        <v>0</v>
      </c>
      <c r="BX365" t="str">
        <f t="shared" si="886"/>
        <v>0</v>
      </c>
      <c r="BY365" t="s">
        <v>23</v>
      </c>
      <c r="BZ365" s="253">
        <f t="shared" si="887"/>
        <v>2000</v>
      </c>
      <c r="CA365" s="253">
        <f t="shared" si="888"/>
        <v>0</v>
      </c>
      <c r="CB365" s="253">
        <f t="shared" si="889"/>
        <v>2000</v>
      </c>
      <c r="CC365" s="253">
        <f t="shared" si="890"/>
        <v>2000</v>
      </c>
      <c r="CD365" s="253">
        <f t="shared" si="891"/>
        <v>0</v>
      </c>
      <c r="CE365" s="253">
        <f t="shared" si="892"/>
        <v>2000</v>
      </c>
      <c r="CF365" s="253">
        <f t="shared" si="893"/>
        <v>2000</v>
      </c>
      <c r="CG365" s="253">
        <f t="shared" si="894"/>
        <v>2000</v>
      </c>
      <c r="CH365" s="253">
        <f t="shared" si="895"/>
        <v>2000</v>
      </c>
      <c r="CI365" s="253">
        <f t="shared" si="896"/>
        <v>2000</v>
      </c>
      <c r="CJ365" s="253">
        <f t="shared" si="915"/>
        <v>2000</v>
      </c>
      <c r="CK365" s="253">
        <f t="shared" si="916"/>
        <v>2000</v>
      </c>
    </row>
    <row r="366" spans="2:90" ht="20.399999999999999" x14ac:dyDescent="0.3">
      <c r="B366" s="227">
        <v>253</v>
      </c>
      <c r="C366" s="192">
        <v>381011</v>
      </c>
      <c r="D366" s="192">
        <v>38110001</v>
      </c>
      <c r="E366" s="155" t="s">
        <v>400</v>
      </c>
      <c r="F366" s="108" t="s">
        <v>344</v>
      </c>
      <c r="G366" s="108" t="s">
        <v>345</v>
      </c>
      <c r="H366" s="109" t="s">
        <v>18</v>
      </c>
      <c r="I366" s="110"/>
      <c r="J366" s="109" t="s">
        <v>19</v>
      </c>
      <c r="K366" s="432">
        <f t="shared" si="897"/>
        <v>1</v>
      </c>
      <c r="L366" s="112" t="s">
        <v>274</v>
      </c>
      <c r="M366" s="262">
        <f t="shared" si="917"/>
        <v>30112.55</v>
      </c>
      <c r="N366" s="137">
        <v>30112.55</v>
      </c>
      <c r="O366" s="261">
        <v>0</v>
      </c>
      <c r="P366" s="110">
        <f t="shared" si="900"/>
        <v>30112.55</v>
      </c>
      <c r="Q366" s="112" t="s">
        <v>139</v>
      </c>
      <c r="R366" s="113">
        <f t="shared" ref="R366" si="968">AH366+AJ366+AL366</f>
        <v>1</v>
      </c>
      <c r="S366" s="114">
        <f t="shared" si="901"/>
        <v>30112.55</v>
      </c>
      <c r="T366" s="113">
        <f t="shared" ref="T366" si="969">AN366+AP366+AR366</f>
        <v>0</v>
      </c>
      <c r="U366" s="114">
        <f t="shared" si="902"/>
        <v>0</v>
      </c>
      <c r="V366" s="113">
        <f t="shared" ref="V366" si="970">AT366+AV366+AX366</f>
        <v>0</v>
      </c>
      <c r="W366" s="114">
        <f t="shared" si="903"/>
        <v>0</v>
      </c>
      <c r="X366" s="113">
        <f t="shared" si="839"/>
        <v>0</v>
      </c>
      <c r="Y366" s="114">
        <f t="shared" si="904"/>
        <v>0</v>
      </c>
      <c r="Z366" s="116">
        <f t="shared" si="967"/>
        <v>30112.55</v>
      </c>
      <c r="AA366" s="117" t="b">
        <f t="shared" si="899"/>
        <v>1</v>
      </c>
      <c r="AB366" s="109" t="s">
        <v>22</v>
      </c>
      <c r="AC366" s="122"/>
      <c r="AD366" s="109"/>
      <c r="AE366" s="108" t="s">
        <v>23</v>
      </c>
      <c r="AF366" s="119"/>
      <c r="AG366" s="120"/>
      <c r="AH366" s="21">
        <v>0</v>
      </c>
      <c r="AI366" s="164">
        <f t="shared" si="905"/>
        <v>0</v>
      </c>
      <c r="AJ366" s="21">
        <v>0</v>
      </c>
      <c r="AK366" s="164">
        <f t="shared" si="906"/>
        <v>0</v>
      </c>
      <c r="AL366" s="21">
        <v>1</v>
      </c>
      <c r="AM366" s="164">
        <f t="shared" si="907"/>
        <v>30112.55</v>
      </c>
      <c r="AN366" s="21">
        <v>0</v>
      </c>
      <c r="AO366" s="164">
        <f t="shared" si="908"/>
        <v>0</v>
      </c>
      <c r="AP366" s="21">
        <v>0</v>
      </c>
      <c r="AQ366" s="164">
        <f t="shared" si="909"/>
        <v>0</v>
      </c>
      <c r="AR366" s="21">
        <v>0</v>
      </c>
      <c r="AS366" s="164">
        <f t="shared" si="910"/>
        <v>0</v>
      </c>
      <c r="AT366" s="21">
        <v>0</v>
      </c>
      <c r="AU366" s="164">
        <f t="shared" si="911"/>
        <v>0</v>
      </c>
      <c r="AV366" s="21">
        <v>0</v>
      </c>
      <c r="AW366" s="164">
        <f t="shared" si="912"/>
        <v>0</v>
      </c>
      <c r="AX366" s="21">
        <v>0</v>
      </c>
      <c r="AY366" s="164">
        <f t="shared" si="913"/>
        <v>0</v>
      </c>
      <c r="AZ366" s="21">
        <v>0</v>
      </c>
      <c r="BA366" s="164">
        <f t="shared" si="914"/>
        <v>0</v>
      </c>
      <c r="BB366" s="21">
        <v>0</v>
      </c>
      <c r="BC366" s="164">
        <f t="shared" si="873"/>
        <v>0</v>
      </c>
      <c r="BD366" s="21">
        <v>0</v>
      </c>
      <c r="BE366" s="164">
        <f t="shared" si="874"/>
        <v>0</v>
      </c>
      <c r="BF366" s="256">
        <f t="shared" si="875"/>
        <v>30112.55</v>
      </c>
      <c r="BG366" s="256">
        <f t="shared" si="876"/>
        <v>30112.55</v>
      </c>
      <c r="BH366" s="255" t="b">
        <f t="shared" si="918"/>
        <v>1</v>
      </c>
      <c r="BI366" s="255">
        <f t="shared" si="919"/>
        <v>0</v>
      </c>
      <c r="BJ366" s="250">
        <f t="shared" si="877"/>
        <v>38110001</v>
      </c>
      <c r="BK366" s="251">
        <v>348</v>
      </c>
      <c r="BL366" s="251">
        <v>5</v>
      </c>
      <c r="BM366" s="252">
        <f t="shared" si="878"/>
        <v>1</v>
      </c>
      <c r="BN366" s="252">
        <f t="shared" si="879"/>
        <v>0</v>
      </c>
      <c r="BO366" s="252">
        <f t="shared" si="880"/>
        <v>0</v>
      </c>
      <c r="BP366" s="252">
        <f t="shared" si="881"/>
        <v>0</v>
      </c>
      <c r="BQ366" s="254">
        <f t="shared" si="882"/>
        <v>30112.55</v>
      </c>
      <c r="BR366">
        <f t="shared" si="883"/>
        <v>0</v>
      </c>
      <c r="BS366">
        <v>0</v>
      </c>
      <c r="BT366">
        <v>1</v>
      </c>
      <c r="BU366" t="s">
        <v>139</v>
      </c>
      <c r="BV366" t="str">
        <f t="shared" si="884"/>
        <v>1</v>
      </c>
      <c r="BW366" t="str">
        <f t="shared" si="885"/>
        <v>0</v>
      </c>
      <c r="BX366" t="str">
        <f t="shared" si="886"/>
        <v>0</v>
      </c>
      <c r="BY366" t="s">
        <v>23</v>
      </c>
      <c r="BZ366" s="253">
        <f t="shared" si="887"/>
        <v>0</v>
      </c>
      <c r="CA366" s="253">
        <f t="shared" si="888"/>
        <v>0</v>
      </c>
      <c r="CB366" s="253">
        <f t="shared" si="889"/>
        <v>30112.55</v>
      </c>
      <c r="CC366" s="253">
        <f t="shared" si="890"/>
        <v>0</v>
      </c>
      <c r="CD366" s="253">
        <f t="shared" si="891"/>
        <v>0</v>
      </c>
      <c r="CE366" s="253">
        <f t="shared" si="892"/>
        <v>0</v>
      </c>
      <c r="CF366" s="253">
        <f t="shared" si="893"/>
        <v>0</v>
      </c>
      <c r="CG366" s="253">
        <f t="shared" si="894"/>
        <v>0</v>
      </c>
      <c r="CH366" s="253">
        <f t="shared" si="895"/>
        <v>0</v>
      </c>
      <c r="CI366" s="253">
        <f t="shared" si="896"/>
        <v>0</v>
      </c>
      <c r="CJ366" s="253">
        <f t="shared" si="915"/>
        <v>0</v>
      </c>
      <c r="CK366" s="253">
        <f t="shared" si="916"/>
        <v>0</v>
      </c>
    </row>
    <row r="367" spans="2:90" s="228" customFormat="1" ht="20.399999999999999" x14ac:dyDescent="0.3">
      <c r="B367" s="227">
        <v>253</v>
      </c>
      <c r="C367" s="193">
        <v>381011</v>
      </c>
      <c r="D367" s="193">
        <v>38110001</v>
      </c>
      <c r="E367" s="157" t="s">
        <v>400</v>
      </c>
      <c r="F367" s="229" t="s">
        <v>344</v>
      </c>
      <c r="G367" s="229" t="s">
        <v>345</v>
      </c>
      <c r="H367" s="230" t="s">
        <v>18</v>
      </c>
      <c r="I367" s="234"/>
      <c r="J367" s="230" t="s">
        <v>19</v>
      </c>
      <c r="K367" s="432">
        <f t="shared" si="897"/>
        <v>1</v>
      </c>
      <c r="L367" s="160" t="s">
        <v>274</v>
      </c>
      <c r="M367" s="312">
        <f t="shared" ref="M367" si="971">ROUND(N367,2)</f>
        <v>38325</v>
      </c>
      <c r="N367" s="242">
        <v>38325</v>
      </c>
      <c r="O367" s="313">
        <v>0</v>
      </c>
      <c r="P367" s="110">
        <f t="shared" si="900"/>
        <v>38325</v>
      </c>
      <c r="Q367" s="160" t="s">
        <v>139</v>
      </c>
      <c r="R367" s="235">
        <f t="shared" ref="R367" si="972">AH367+AJ367+AL367</f>
        <v>0</v>
      </c>
      <c r="S367" s="234">
        <f t="shared" ref="S367" si="973">R367*(N367*(O367/100+1))</f>
        <v>0</v>
      </c>
      <c r="T367" s="235">
        <f t="shared" ref="T367" si="974">AN367+AP367+AR367</f>
        <v>1</v>
      </c>
      <c r="U367" s="234">
        <f t="shared" ref="U367" si="975">T367*(N367*(O367/100+1))</f>
        <v>38325</v>
      </c>
      <c r="V367" s="235">
        <f t="shared" ref="V367" si="976">AT367+AV367+AX367</f>
        <v>0</v>
      </c>
      <c r="W367" s="234">
        <f t="shared" ref="W367" si="977">V367*(N367*(O367/100+1))</f>
        <v>0</v>
      </c>
      <c r="X367" s="235">
        <f t="shared" si="839"/>
        <v>0</v>
      </c>
      <c r="Y367" s="234">
        <f t="shared" ref="Y367" si="978">X367*(N367*(O367/100+1))</f>
        <v>0</v>
      </c>
      <c r="Z367" s="234">
        <f t="shared" ref="Z367" si="979">S367+U367+W367+Y367</f>
        <v>38325</v>
      </c>
      <c r="AA367" s="117" t="b">
        <f t="shared" si="899"/>
        <v>1</v>
      </c>
      <c r="AB367" s="230" t="s">
        <v>22</v>
      </c>
      <c r="AC367" s="243"/>
      <c r="AD367" s="230"/>
      <c r="AE367" s="229" t="s">
        <v>23</v>
      </c>
      <c r="AF367" s="244"/>
      <c r="AG367" s="245"/>
      <c r="AH367" s="240">
        <v>0</v>
      </c>
      <c r="AI367" s="315">
        <f t="shared" ref="AI367" si="980">AH367*(N367*(O367/100+1))</f>
        <v>0</v>
      </c>
      <c r="AJ367" s="240">
        <v>0</v>
      </c>
      <c r="AK367" s="315">
        <f t="shared" ref="AK367" si="981">AJ367*(N367*(O367/100+1))</f>
        <v>0</v>
      </c>
      <c r="AL367" s="240">
        <v>0</v>
      </c>
      <c r="AM367" s="315">
        <f t="shared" ref="AM367" si="982">AL367*(N367*(O367/100+1))</f>
        <v>0</v>
      </c>
      <c r="AN367" s="240">
        <v>1</v>
      </c>
      <c r="AO367" s="315">
        <f t="shared" ref="AO367" si="983">AN367*(N367*(O367/100+1))</f>
        <v>38325</v>
      </c>
      <c r="AP367" s="240">
        <v>0</v>
      </c>
      <c r="AQ367" s="315">
        <f t="shared" ref="AQ367" si="984">AP367*(N367*(O367/100+1))</f>
        <v>0</v>
      </c>
      <c r="AR367" s="240">
        <v>0</v>
      </c>
      <c r="AS367" s="315">
        <f t="shared" ref="AS367" si="985">AR367*(N367*(O367/100+1))</f>
        <v>0</v>
      </c>
      <c r="AT367" s="240">
        <v>0</v>
      </c>
      <c r="AU367" s="315">
        <f t="shared" ref="AU367" si="986">AT367*(N367*(O367/100+1))</f>
        <v>0</v>
      </c>
      <c r="AV367" s="240">
        <v>0</v>
      </c>
      <c r="AW367" s="315">
        <f t="shared" ref="AW367" si="987">AV367*(N367*(O367/100+1))</f>
        <v>0</v>
      </c>
      <c r="AX367" s="240">
        <v>0</v>
      </c>
      <c r="AY367" s="315">
        <f t="shared" ref="AY367" si="988">AX367*(N367*(O367/100+1))</f>
        <v>0</v>
      </c>
      <c r="AZ367" s="240">
        <v>0</v>
      </c>
      <c r="BA367" s="315">
        <f t="shared" ref="BA367" si="989">AZ367*(N367*(O367/100+1))</f>
        <v>0</v>
      </c>
      <c r="BB367" s="240">
        <v>0</v>
      </c>
      <c r="BC367" s="279">
        <f t="shared" si="873"/>
        <v>0</v>
      </c>
      <c r="BD367" s="278">
        <v>0</v>
      </c>
      <c r="BE367" s="279">
        <f t="shared" si="874"/>
        <v>0</v>
      </c>
      <c r="BF367" s="280">
        <f t="shared" si="875"/>
        <v>38325</v>
      </c>
      <c r="BG367" s="280">
        <f t="shared" si="876"/>
        <v>38325</v>
      </c>
      <c r="BH367" s="281" t="b">
        <f t="shared" ref="BH367" si="990">BF367=BG367</f>
        <v>1</v>
      </c>
      <c r="BI367" s="281">
        <f t="shared" ref="BI367" si="991">BF367-BG367</f>
        <v>0</v>
      </c>
      <c r="BJ367" s="282">
        <f t="shared" si="877"/>
        <v>38110001</v>
      </c>
      <c r="BK367" s="283">
        <v>348</v>
      </c>
      <c r="BL367" s="283">
        <v>5</v>
      </c>
      <c r="BM367" s="284">
        <f t="shared" si="878"/>
        <v>0</v>
      </c>
      <c r="BN367" s="284">
        <f t="shared" si="879"/>
        <v>1</v>
      </c>
      <c r="BO367" s="284">
        <f t="shared" si="880"/>
        <v>0</v>
      </c>
      <c r="BP367" s="284">
        <f t="shared" si="881"/>
        <v>0</v>
      </c>
      <c r="BQ367" s="285">
        <f t="shared" si="882"/>
        <v>38325</v>
      </c>
      <c r="BR367" s="286">
        <f t="shared" si="883"/>
        <v>0</v>
      </c>
      <c r="BS367" s="286">
        <v>0</v>
      </c>
      <c r="BT367" s="286">
        <v>1</v>
      </c>
      <c r="BU367" s="286" t="s">
        <v>139</v>
      </c>
      <c r="BV367" s="286" t="str">
        <f t="shared" si="884"/>
        <v>1</v>
      </c>
      <c r="BW367" s="286" t="str">
        <f t="shared" si="885"/>
        <v>0</v>
      </c>
      <c r="BX367" s="286" t="str">
        <f t="shared" si="886"/>
        <v>0</v>
      </c>
      <c r="BY367" s="286" t="s">
        <v>23</v>
      </c>
      <c r="BZ367" s="287">
        <f t="shared" si="887"/>
        <v>0</v>
      </c>
      <c r="CA367" s="287">
        <f t="shared" si="888"/>
        <v>0</v>
      </c>
      <c r="CB367" s="287">
        <f t="shared" si="889"/>
        <v>0</v>
      </c>
      <c r="CC367" s="287">
        <f t="shared" si="890"/>
        <v>38325</v>
      </c>
      <c r="CD367" s="287">
        <f t="shared" si="891"/>
        <v>0</v>
      </c>
      <c r="CE367" s="287">
        <f t="shared" si="892"/>
        <v>0</v>
      </c>
      <c r="CF367" s="287">
        <f t="shared" si="893"/>
        <v>0</v>
      </c>
      <c r="CG367" s="287">
        <f t="shared" si="894"/>
        <v>0</v>
      </c>
      <c r="CH367" s="287">
        <f t="shared" si="895"/>
        <v>0</v>
      </c>
      <c r="CI367" s="287">
        <f t="shared" si="896"/>
        <v>0</v>
      </c>
      <c r="CJ367" s="287">
        <f t="shared" ref="CJ367" si="992">BC367</f>
        <v>0</v>
      </c>
      <c r="CK367" s="287">
        <f t="shared" ref="CK367" si="993">BE367</f>
        <v>0</v>
      </c>
      <c r="CL367" s="286"/>
    </row>
    <row r="368" spans="2:90" s="218" customFormat="1" ht="20.399999999999999" x14ac:dyDescent="0.3">
      <c r="B368" s="194">
        <v>253</v>
      </c>
      <c r="C368" s="195">
        <v>381011</v>
      </c>
      <c r="D368" s="195">
        <v>38110001</v>
      </c>
      <c r="E368" s="463" t="s">
        <v>400</v>
      </c>
      <c r="F368" s="198" t="s">
        <v>344</v>
      </c>
      <c r="G368" s="198" t="s">
        <v>345</v>
      </c>
      <c r="H368" s="199" t="s">
        <v>18</v>
      </c>
      <c r="I368" s="203"/>
      <c r="J368" s="199" t="s">
        <v>19</v>
      </c>
      <c r="K368" s="200">
        <f t="shared" si="897"/>
        <v>8842</v>
      </c>
      <c r="L368" s="204" t="s">
        <v>274</v>
      </c>
      <c r="M368" s="466">
        <f t="shared" ref="M368" si="994">ROUND(N368,2)</f>
        <v>1</v>
      </c>
      <c r="N368" s="481">
        <v>1</v>
      </c>
      <c r="O368" s="261">
        <v>0</v>
      </c>
      <c r="P368" s="203">
        <f t="shared" si="900"/>
        <v>8842</v>
      </c>
      <c r="Q368" s="204" t="s">
        <v>139</v>
      </c>
      <c r="R368" s="205">
        <f t="shared" ref="R368" si="995">AH368+AJ368+AL368</f>
        <v>0</v>
      </c>
      <c r="S368" s="203">
        <f t="shared" ref="S368" si="996">R368*(N368*(O368/100+1))</f>
        <v>0</v>
      </c>
      <c r="T368" s="205">
        <f t="shared" ref="T368" si="997">AN368+AP368+AR368</f>
        <v>8842</v>
      </c>
      <c r="U368" s="203">
        <f t="shared" ref="U368" si="998">T368*(N368*(O368/100+1))</f>
        <v>8842</v>
      </c>
      <c r="V368" s="205">
        <f t="shared" ref="V368" si="999">AT368+AV368+AX368</f>
        <v>0</v>
      </c>
      <c r="W368" s="203">
        <f t="shared" ref="W368" si="1000">V368*(N368*(O368/100+1))</f>
        <v>0</v>
      </c>
      <c r="X368" s="205">
        <f t="shared" ref="X368" si="1001">AZ368+BB368+BD368</f>
        <v>0</v>
      </c>
      <c r="Y368" s="203">
        <f t="shared" ref="Y368" si="1002">X368*(N368*(O368/100+1))</f>
        <v>0</v>
      </c>
      <c r="Z368" s="203">
        <f t="shared" ref="Z368" si="1003">S368+U368+W368+Y368</f>
        <v>8842</v>
      </c>
      <c r="AA368" s="206" t="b">
        <f t="shared" si="899"/>
        <v>1</v>
      </c>
      <c r="AB368" s="199" t="s">
        <v>22</v>
      </c>
      <c r="AC368" s="212"/>
      <c r="AD368" s="199"/>
      <c r="AE368" s="198" t="s">
        <v>23</v>
      </c>
      <c r="AF368" s="208"/>
      <c r="AG368" s="209"/>
      <c r="AH368" s="470">
        <v>0</v>
      </c>
      <c r="AI368" s="471">
        <f t="shared" ref="AI368" si="1004">AH368*(N368*(O368/100+1))</f>
        <v>0</v>
      </c>
      <c r="AJ368" s="470">
        <v>0</v>
      </c>
      <c r="AK368" s="471">
        <f t="shared" ref="AK368" si="1005">AJ368*(N368*(O368/100+1))</f>
        <v>0</v>
      </c>
      <c r="AL368" s="470">
        <v>0</v>
      </c>
      <c r="AM368" s="471">
        <f t="shared" ref="AM368" si="1006">AL368*(N368*(O368/100+1))</f>
        <v>0</v>
      </c>
      <c r="AN368" s="470">
        <v>0</v>
      </c>
      <c r="AO368" s="471">
        <f t="shared" ref="AO368" si="1007">AN368*(N368*(O368/100+1))</f>
        <v>0</v>
      </c>
      <c r="AP368" s="470">
        <v>8842</v>
      </c>
      <c r="AQ368" s="471">
        <f t="shared" ref="AQ368" si="1008">AP368*(N368*(O368/100+1))</f>
        <v>8842</v>
      </c>
      <c r="AR368" s="470">
        <v>0</v>
      </c>
      <c r="AS368" s="471">
        <f t="shared" ref="AS368" si="1009">AR368*(N368*(O368/100+1))</f>
        <v>0</v>
      </c>
      <c r="AT368" s="470">
        <v>0</v>
      </c>
      <c r="AU368" s="471">
        <f t="shared" ref="AU368" si="1010">AT368*(N368*(O368/100+1))</f>
        <v>0</v>
      </c>
      <c r="AV368" s="470">
        <v>0</v>
      </c>
      <c r="AW368" s="471">
        <f t="shared" ref="AW368" si="1011">AV368*(N368*(O368/100+1))</f>
        <v>0</v>
      </c>
      <c r="AX368" s="470">
        <v>0</v>
      </c>
      <c r="AY368" s="471">
        <f t="shared" ref="AY368" si="1012">AX368*(N368*(O368/100+1))</f>
        <v>0</v>
      </c>
      <c r="AZ368" s="470">
        <v>0</v>
      </c>
      <c r="BA368" s="471">
        <f t="shared" ref="BA368" si="1013">AZ368*(N368*(O368/100+1))</f>
        <v>0</v>
      </c>
      <c r="BB368" s="470">
        <v>0</v>
      </c>
      <c r="BC368" s="471">
        <f t="shared" ref="BC368" si="1014">BB368*(N368*(O368/100+1))</f>
        <v>0</v>
      </c>
      <c r="BD368" s="470">
        <v>0</v>
      </c>
      <c r="BE368" s="471">
        <f t="shared" ref="BE368" si="1015">BD368*(N368*(O368/100+1))</f>
        <v>0</v>
      </c>
      <c r="BF368" s="482">
        <f t="shared" ref="BF368" si="1016">SUM(R368,T368,V368,X368)*(N368*(O368/100+1))</f>
        <v>8842</v>
      </c>
      <c r="BG368" s="482">
        <f t="shared" ref="BG368" si="1017">SUM(AI368,AK368,AM368,AO368,AQ368,AS368,AU368,AW368,AY368,BA368,BC368,BE368)</f>
        <v>8842</v>
      </c>
      <c r="BH368" s="483" t="b">
        <f t="shared" ref="BH368" si="1018">BF368=BG368</f>
        <v>1</v>
      </c>
      <c r="BI368" s="483">
        <f t="shared" ref="BI368" si="1019">BF368-BG368</f>
        <v>0</v>
      </c>
      <c r="BJ368" s="473">
        <f t="shared" ref="BJ368" si="1020">D368</f>
        <v>38110001</v>
      </c>
      <c r="BK368" s="474">
        <v>348</v>
      </c>
      <c r="BL368" s="474">
        <v>5</v>
      </c>
      <c r="BM368" s="475">
        <f t="shared" ref="BM368" si="1021">R368</f>
        <v>0</v>
      </c>
      <c r="BN368" s="475">
        <f t="shared" ref="BN368" si="1022">T368</f>
        <v>8842</v>
      </c>
      <c r="BO368" s="475">
        <f t="shared" ref="BO368" si="1023">V368</f>
        <v>0</v>
      </c>
      <c r="BP368" s="475">
        <f t="shared" ref="BP368" si="1024">X368</f>
        <v>0</v>
      </c>
      <c r="BQ368" s="476">
        <f t="shared" ref="BQ368" si="1025">N368</f>
        <v>1</v>
      </c>
      <c r="BR368" s="218">
        <f t="shared" ref="BR368" si="1026">O368</f>
        <v>0</v>
      </c>
      <c r="BS368" s="218">
        <v>0</v>
      </c>
      <c r="BT368" s="218">
        <v>1</v>
      </c>
      <c r="BU368" s="218" t="s">
        <v>139</v>
      </c>
      <c r="BV368" s="218" t="str">
        <f t="shared" ref="BV368" si="1027">IF(AB368 = "X", "1", "0")</f>
        <v>1</v>
      </c>
      <c r="BW368" s="218" t="str">
        <f t="shared" ref="BW368" si="1028">IF(AC368 = "X", "1", "0")</f>
        <v>0</v>
      </c>
      <c r="BX368" s="218" t="str">
        <f t="shared" ref="BX368" si="1029">IF(AD368 = "X", "1", "0")</f>
        <v>0</v>
      </c>
      <c r="BY368" s="218" t="s">
        <v>23</v>
      </c>
      <c r="BZ368" s="472">
        <f t="shared" ref="BZ368" si="1030">AI368</f>
        <v>0</v>
      </c>
      <c r="CA368" s="472">
        <f t="shared" ref="CA368" si="1031">AK368</f>
        <v>0</v>
      </c>
      <c r="CB368" s="472">
        <f t="shared" ref="CB368" si="1032">AM368</f>
        <v>0</v>
      </c>
      <c r="CC368" s="472">
        <f t="shared" ref="CC368" si="1033">AO368</f>
        <v>0</v>
      </c>
      <c r="CD368" s="472">
        <f t="shared" ref="CD368" si="1034">AQ368</f>
        <v>8842</v>
      </c>
      <c r="CE368" s="472">
        <f t="shared" ref="CE368" si="1035">AS368</f>
        <v>0</v>
      </c>
      <c r="CF368" s="472">
        <f t="shared" ref="CF368" si="1036">AU368</f>
        <v>0</v>
      </c>
      <c r="CG368" s="472">
        <f t="shared" ref="CG368" si="1037">AW368</f>
        <v>0</v>
      </c>
      <c r="CH368" s="472">
        <f t="shared" ref="CH368" si="1038">AY368</f>
        <v>0</v>
      </c>
      <c r="CI368" s="472">
        <f t="shared" ref="CI368" si="1039">BA368</f>
        <v>0</v>
      </c>
      <c r="CJ368" s="472">
        <f t="shared" ref="CJ368" si="1040">BC368</f>
        <v>0</v>
      </c>
      <c r="CK368" s="472">
        <f t="shared" ref="CK368" si="1041">BE368</f>
        <v>0</v>
      </c>
    </row>
    <row r="369" spans="1:90" ht="20.399999999999999" x14ac:dyDescent="0.3">
      <c r="B369" s="129">
        <v>254</v>
      </c>
      <c r="C369" s="192">
        <v>383011</v>
      </c>
      <c r="D369" s="192">
        <v>38310001</v>
      </c>
      <c r="E369" s="155" t="s">
        <v>374</v>
      </c>
      <c r="F369" s="108" t="s">
        <v>344</v>
      </c>
      <c r="G369" s="108" t="s">
        <v>345</v>
      </c>
      <c r="H369" s="109" t="s">
        <v>18</v>
      </c>
      <c r="I369" s="110"/>
      <c r="J369" s="109" t="s">
        <v>19</v>
      </c>
      <c r="K369" s="432">
        <f t="shared" si="897"/>
        <v>1</v>
      </c>
      <c r="L369" s="112" t="s">
        <v>274</v>
      </c>
      <c r="M369" s="262">
        <f t="shared" si="917"/>
        <v>21558.48</v>
      </c>
      <c r="N369" s="137">
        <v>21558.48</v>
      </c>
      <c r="O369" s="260">
        <v>0</v>
      </c>
      <c r="P369" s="110">
        <f t="shared" si="900"/>
        <v>21558.48</v>
      </c>
      <c r="Q369" s="112" t="s">
        <v>139</v>
      </c>
      <c r="R369" s="113">
        <f t="shared" ref="R369" si="1042">AH369+AJ369+AL369</f>
        <v>1</v>
      </c>
      <c r="S369" s="114">
        <f t="shared" si="901"/>
        <v>21558.48</v>
      </c>
      <c r="T369" s="113">
        <f t="shared" ref="T369" si="1043">AN369+AP369+AR369</f>
        <v>0</v>
      </c>
      <c r="U369" s="114">
        <f t="shared" si="902"/>
        <v>0</v>
      </c>
      <c r="V369" s="113">
        <f t="shared" ref="V369" si="1044">AT369+AV369+AX369</f>
        <v>0</v>
      </c>
      <c r="W369" s="114">
        <f t="shared" si="903"/>
        <v>0</v>
      </c>
      <c r="X369" s="113">
        <f t="shared" si="839"/>
        <v>0</v>
      </c>
      <c r="Y369" s="114">
        <f t="shared" si="904"/>
        <v>0</v>
      </c>
      <c r="Z369" s="116">
        <f t="shared" si="967"/>
        <v>21558.48</v>
      </c>
      <c r="AA369" s="117" t="b">
        <f t="shared" si="899"/>
        <v>1</v>
      </c>
      <c r="AB369" s="109" t="s">
        <v>22</v>
      </c>
      <c r="AC369" s="122"/>
      <c r="AD369" s="109"/>
      <c r="AE369" s="108" t="s">
        <v>23</v>
      </c>
      <c r="AF369" s="119"/>
      <c r="AG369" s="120"/>
      <c r="AH369" s="21">
        <v>0</v>
      </c>
      <c r="AI369" s="164">
        <f t="shared" si="905"/>
        <v>0</v>
      </c>
      <c r="AJ369" s="21">
        <v>0</v>
      </c>
      <c r="AK369" s="164">
        <f t="shared" si="906"/>
        <v>0</v>
      </c>
      <c r="AL369" s="21">
        <v>1</v>
      </c>
      <c r="AM369" s="164">
        <f t="shared" si="907"/>
        <v>21558.48</v>
      </c>
      <c r="AN369" s="21">
        <v>0</v>
      </c>
      <c r="AO369" s="164">
        <f t="shared" si="908"/>
        <v>0</v>
      </c>
      <c r="AP369" s="21">
        <v>0</v>
      </c>
      <c r="AQ369" s="164">
        <f t="shared" si="909"/>
        <v>0</v>
      </c>
      <c r="AR369" s="21">
        <v>0</v>
      </c>
      <c r="AS369" s="164">
        <f t="shared" si="910"/>
        <v>0</v>
      </c>
      <c r="AT369" s="21">
        <v>0</v>
      </c>
      <c r="AU369" s="164">
        <f t="shared" si="911"/>
        <v>0</v>
      </c>
      <c r="AV369" s="21">
        <v>0</v>
      </c>
      <c r="AW369" s="164">
        <f t="shared" si="912"/>
        <v>0</v>
      </c>
      <c r="AX369" s="21">
        <v>0</v>
      </c>
      <c r="AY369" s="164">
        <f t="shared" si="913"/>
        <v>0</v>
      </c>
      <c r="AZ369" s="21">
        <v>0</v>
      </c>
      <c r="BA369" s="164">
        <f t="shared" si="914"/>
        <v>0</v>
      </c>
      <c r="BB369" s="21">
        <v>0</v>
      </c>
      <c r="BC369" s="164">
        <f t="shared" si="873"/>
        <v>0</v>
      </c>
      <c r="BD369" s="21">
        <v>0</v>
      </c>
      <c r="BE369" s="164">
        <f t="shared" si="874"/>
        <v>0</v>
      </c>
      <c r="BF369" s="256">
        <f t="shared" si="875"/>
        <v>21558.48</v>
      </c>
      <c r="BG369" s="256">
        <f t="shared" si="876"/>
        <v>21558.48</v>
      </c>
      <c r="BH369" s="255" t="b">
        <f t="shared" si="918"/>
        <v>1</v>
      </c>
      <c r="BI369" s="255">
        <f t="shared" si="919"/>
        <v>0</v>
      </c>
      <c r="BJ369" s="250">
        <f t="shared" si="877"/>
        <v>38310001</v>
      </c>
      <c r="BK369" s="251">
        <v>348</v>
      </c>
      <c r="BL369" s="251">
        <v>5</v>
      </c>
      <c r="BM369" s="252">
        <f t="shared" si="878"/>
        <v>1</v>
      </c>
      <c r="BN369" s="252">
        <f t="shared" si="879"/>
        <v>0</v>
      </c>
      <c r="BO369" s="252">
        <f t="shared" si="880"/>
        <v>0</v>
      </c>
      <c r="BP369" s="252">
        <f t="shared" si="881"/>
        <v>0</v>
      </c>
      <c r="BQ369" s="254">
        <f t="shared" si="882"/>
        <v>21558.48</v>
      </c>
      <c r="BR369">
        <f t="shared" si="883"/>
        <v>0</v>
      </c>
      <c r="BS369">
        <v>0</v>
      </c>
      <c r="BT369">
        <v>1</v>
      </c>
      <c r="BU369" t="s">
        <v>139</v>
      </c>
      <c r="BV369" t="str">
        <f t="shared" si="884"/>
        <v>1</v>
      </c>
      <c r="BW369" t="str">
        <f t="shared" si="885"/>
        <v>0</v>
      </c>
      <c r="BX369" t="str">
        <f t="shared" si="886"/>
        <v>0</v>
      </c>
      <c r="BY369" t="s">
        <v>23</v>
      </c>
      <c r="BZ369" s="253">
        <f t="shared" si="887"/>
        <v>0</v>
      </c>
      <c r="CA369" s="253">
        <f t="shared" si="888"/>
        <v>0</v>
      </c>
      <c r="CB369" s="253">
        <f t="shared" si="889"/>
        <v>21558.48</v>
      </c>
      <c r="CC369" s="253">
        <f t="shared" si="890"/>
        <v>0</v>
      </c>
      <c r="CD369" s="253">
        <f t="shared" si="891"/>
        <v>0</v>
      </c>
      <c r="CE369" s="253">
        <f t="shared" si="892"/>
        <v>0</v>
      </c>
      <c r="CF369" s="253">
        <f t="shared" si="893"/>
        <v>0</v>
      </c>
      <c r="CG369" s="253">
        <f t="shared" si="894"/>
        <v>0</v>
      </c>
      <c r="CH369" s="253">
        <f t="shared" si="895"/>
        <v>0</v>
      </c>
      <c r="CI369" s="253">
        <f t="shared" si="896"/>
        <v>0</v>
      </c>
      <c r="CJ369" s="253">
        <f t="shared" si="915"/>
        <v>0</v>
      </c>
      <c r="CK369" s="253">
        <f t="shared" si="916"/>
        <v>0</v>
      </c>
    </row>
    <row r="370" spans="1:90" ht="20.399999999999999" x14ac:dyDescent="0.3">
      <c r="B370" s="129">
        <v>255</v>
      </c>
      <c r="C370" s="107">
        <v>392011</v>
      </c>
      <c r="D370" s="107">
        <v>39210001</v>
      </c>
      <c r="E370" s="149" t="s">
        <v>342</v>
      </c>
      <c r="F370" s="108" t="s">
        <v>344</v>
      </c>
      <c r="G370" s="108" t="s">
        <v>345</v>
      </c>
      <c r="H370" s="109" t="s">
        <v>18</v>
      </c>
      <c r="I370" s="110"/>
      <c r="J370" s="109" t="s">
        <v>19</v>
      </c>
      <c r="K370" s="432">
        <f t="shared" si="897"/>
        <v>0</v>
      </c>
      <c r="L370" s="112" t="s">
        <v>343</v>
      </c>
      <c r="M370" s="262">
        <f>ROUND(N370,2)</f>
        <v>1515.15</v>
      </c>
      <c r="N370" s="137">
        <v>1515.15</v>
      </c>
      <c r="O370" s="261">
        <v>0</v>
      </c>
      <c r="P370" s="110">
        <f t="shared" si="900"/>
        <v>0</v>
      </c>
      <c r="Q370" s="112" t="s">
        <v>139</v>
      </c>
      <c r="R370" s="113">
        <f>AH370+AJ370+AL370</f>
        <v>0</v>
      </c>
      <c r="S370" s="114">
        <f t="shared" si="901"/>
        <v>0</v>
      </c>
      <c r="T370" s="113">
        <f>AN370+AP370+AR370</f>
        <v>0</v>
      </c>
      <c r="U370" s="114">
        <f t="shared" si="902"/>
        <v>0</v>
      </c>
      <c r="V370" s="113">
        <f t="shared" si="754"/>
        <v>0</v>
      </c>
      <c r="W370" s="114">
        <f t="shared" si="903"/>
        <v>0</v>
      </c>
      <c r="X370" s="113">
        <f t="shared" si="839"/>
        <v>0</v>
      </c>
      <c r="Y370" s="114">
        <f t="shared" si="904"/>
        <v>0</v>
      </c>
      <c r="Z370" s="116">
        <f t="shared" si="967"/>
        <v>0</v>
      </c>
      <c r="AA370" s="117" t="b">
        <f t="shared" si="899"/>
        <v>1</v>
      </c>
      <c r="AB370" s="109" t="s">
        <v>22</v>
      </c>
      <c r="AC370" s="122"/>
      <c r="AD370" s="109"/>
      <c r="AE370" s="108" t="s">
        <v>23</v>
      </c>
      <c r="AF370" s="119"/>
      <c r="AG370" s="120"/>
      <c r="AH370" s="21">
        <v>0</v>
      </c>
      <c r="AI370" s="164">
        <f t="shared" si="905"/>
        <v>0</v>
      </c>
      <c r="AJ370" s="21">
        <v>0</v>
      </c>
      <c r="AK370" s="164">
        <f t="shared" si="906"/>
        <v>0</v>
      </c>
      <c r="AL370" s="21"/>
      <c r="AM370" s="164">
        <f t="shared" si="907"/>
        <v>0</v>
      </c>
      <c r="AN370" s="21">
        <v>0</v>
      </c>
      <c r="AO370" s="164">
        <f t="shared" si="908"/>
        <v>0</v>
      </c>
      <c r="AP370" s="21"/>
      <c r="AQ370" s="164">
        <f t="shared" si="909"/>
        <v>0</v>
      </c>
      <c r="AR370" s="21"/>
      <c r="AS370" s="164">
        <f t="shared" si="910"/>
        <v>0</v>
      </c>
      <c r="AT370" s="21"/>
      <c r="AU370" s="164">
        <f t="shared" si="911"/>
        <v>0</v>
      </c>
      <c r="AV370" s="21"/>
      <c r="AW370" s="164">
        <f t="shared" si="912"/>
        <v>0</v>
      </c>
      <c r="AX370" s="21"/>
      <c r="AY370" s="164">
        <f t="shared" si="913"/>
        <v>0</v>
      </c>
      <c r="AZ370" s="21"/>
      <c r="BA370" s="164">
        <f t="shared" si="914"/>
        <v>0</v>
      </c>
      <c r="BB370" s="21"/>
      <c r="BC370" s="164">
        <f t="shared" si="873"/>
        <v>0</v>
      </c>
      <c r="BD370" s="21"/>
      <c r="BE370" s="164">
        <f t="shared" si="874"/>
        <v>0</v>
      </c>
      <c r="BF370" s="256">
        <f t="shared" si="875"/>
        <v>0</v>
      </c>
      <c r="BG370" s="256">
        <f t="shared" si="876"/>
        <v>0</v>
      </c>
      <c r="BH370" s="255" t="b">
        <f t="shared" si="918"/>
        <v>1</v>
      </c>
      <c r="BI370" s="255">
        <f t="shared" si="919"/>
        <v>0</v>
      </c>
      <c r="BJ370" s="250">
        <f t="shared" si="877"/>
        <v>39210001</v>
      </c>
      <c r="BK370" s="251">
        <v>348</v>
      </c>
      <c r="BL370" s="251">
        <v>5</v>
      </c>
      <c r="BM370" s="252">
        <f t="shared" si="878"/>
        <v>0</v>
      </c>
      <c r="BN370" s="252">
        <f t="shared" si="879"/>
        <v>0</v>
      </c>
      <c r="BO370" s="252">
        <f t="shared" si="880"/>
        <v>0</v>
      </c>
      <c r="BP370" s="252">
        <f t="shared" si="881"/>
        <v>0</v>
      </c>
      <c r="BQ370" s="254">
        <f t="shared" si="882"/>
        <v>1515.15</v>
      </c>
      <c r="BR370">
        <f t="shared" si="883"/>
        <v>0</v>
      </c>
      <c r="BS370">
        <v>0</v>
      </c>
      <c r="BT370">
        <v>1</v>
      </c>
      <c r="BU370" t="s">
        <v>139</v>
      </c>
      <c r="BV370" t="str">
        <f t="shared" si="884"/>
        <v>1</v>
      </c>
      <c r="BW370" t="str">
        <f t="shared" si="885"/>
        <v>0</v>
      </c>
      <c r="BX370" t="str">
        <f t="shared" si="886"/>
        <v>0</v>
      </c>
      <c r="BY370" t="s">
        <v>23</v>
      </c>
      <c r="BZ370" s="253">
        <f t="shared" si="887"/>
        <v>0</v>
      </c>
      <c r="CA370" s="253">
        <f t="shared" si="888"/>
        <v>0</v>
      </c>
      <c r="CB370" s="253">
        <f t="shared" si="889"/>
        <v>0</v>
      </c>
      <c r="CC370" s="253">
        <f t="shared" si="890"/>
        <v>0</v>
      </c>
      <c r="CD370" s="253">
        <f t="shared" si="891"/>
        <v>0</v>
      </c>
      <c r="CE370" s="253">
        <f t="shared" si="892"/>
        <v>0</v>
      </c>
      <c r="CF370" s="253">
        <f t="shared" si="893"/>
        <v>0</v>
      </c>
      <c r="CG370" s="253">
        <f t="shared" si="894"/>
        <v>0</v>
      </c>
      <c r="CH370" s="253">
        <f t="shared" si="895"/>
        <v>0</v>
      </c>
      <c r="CI370" s="253">
        <f t="shared" si="896"/>
        <v>0</v>
      </c>
      <c r="CJ370" s="253">
        <f t="shared" si="915"/>
        <v>0</v>
      </c>
      <c r="CK370" s="253">
        <f t="shared" si="916"/>
        <v>0</v>
      </c>
    </row>
    <row r="371" spans="1:90" ht="20.399999999999999" x14ac:dyDescent="0.3">
      <c r="B371" s="129">
        <v>256</v>
      </c>
      <c r="C371" s="192">
        <v>32501</v>
      </c>
      <c r="D371" s="192">
        <v>32510001</v>
      </c>
      <c r="E371" s="149" t="s">
        <v>437</v>
      </c>
      <c r="F371" s="108" t="s">
        <v>344</v>
      </c>
      <c r="G371" s="108" t="s">
        <v>345</v>
      </c>
      <c r="H371" s="109" t="s">
        <v>18</v>
      </c>
      <c r="I371" s="110"/>
      <c r="J371" s="109" t="s">
        <v>19</v>
      </c>
      <c r="K371" s="432">
        <f t="shared" ref="K371" si="1045">R371+T371+V371+X371</f>
        <v>69066</v>
      </c>
      <c r="L371" s="112" t="s">
        <v>274</v>
      </c>
      <c r="M371" s="262">
        <f>ROUND(N371,2)</f>
        <v>1</v>
      </c>
      <c r="N371" s="137">
        <v>1</v>
      </c>
      <c r="O371" s="261">
        <v>0</v>
      </c>
      <c r="P371" s="110">
        <f t="shared" ref="P371" si="1046">(N371*(O371/100+1))*K371</f>
        <v>69066</v>
      </c>
      <c r="Q371" s="112" t="s">
        <v>139</v>
      </c>
      <c r="R371" s="113">
        <f>AH371+AJ371+AL371</f>
        <v>0</v>
      </c>
      <c r="S371" s="114">
        <f t="shared" ref="S371" si="1047">R371*(N371*(O371/100+1))</f>
        <v>0</v>
      </c>
      <c r="T371" s="113">
        <f>AN371+AP371+AR371</f>
        <v>69066</v>
      </c>
      <c r="U371" s="114">
        <f t="shared" ref="U371" si="1048">T371*(N371*(O371/100+1))</f>
        <v>69066</v>
      </c>
      <c r="V371" s="113">
        <f t="shared" ref="V371" si="1049">AT371+AV371+AX371</f>
        <v>0</v>
      </c>
      <c r="W371" s="114">
        <f t="shared" ref="W371" si="1050">V371*(N371*(O371/100+1))</f>
        <v>0</v>
      </c>
      <c r="X371" s="113">
        <f t="shared" ref="X371" si="1051">AZ371+BB371+BD371</f>
        <v>0</v>
      </c>
      <c r="Y371" s="114">
        <f t="shared" ref="Y371" si="1052">X371*(N371*(O371/100+1))</f>
        <v>0</v>
      </c>
      <c r="Z371" s="116">
        <f t="shared" ref="Z371" si="1053">S371+U371+W371+Y371</f>
        <v>69066</v>
      </c>
      <c r="AA371" s="117" t="b">
        <f t="shared" ref="AA371" si="1054">K371=(SUM(X371,V371,T371,R371))</f>
        <v>1</v>
      </c>
      <c r="AB371" s="109" t="s">
        <v>22</v>
      </c>
      <c r="AC371" s="122"/>
      <c r="AD371" s="109"/>
      <c r="AE371" s="108" t="s">
        <v>23</v>
      </c>
      <c r="AF371" s="119"/>
      <c r="AG371" s="120"/>
      <c r="AH371" s="21">
        <v>0</v>
      </c>
      <c r="AI371" s="164">
        <f t="shared" ref="AI371" si="1055">AH371*(N371*(O371/100+1))</f>
        <v>0</v>
      </c>
      <c r="AJ371" s="21">
        <v>0</v>
      </c>
      <c r="AK371" s="164">
        <f t="shared" ref="AK371" si="1056">AJ371*(N371*(O371/100+1))</f>
        <v>0</v>
      </c>
      <c r="AL371" s="21"/>
      <c r="AM371" s="164">
        <f t="shared" ref="AM371" si="1057">AL371*(N371*(O371/100+1))</f>
        <v>0</v>
      </c>
      <c r="AN371" s="21">
        <v>0</v>
      </c>
      <c r="AO371" s="164">
        <f t="shared" ref="AO371" si="1058">AN371*(N371*(O371/100+1))</f>
        <v>0</v>
      </c>
      <c r="AP371" s="21">
        <v>69066</v>
      </c>
      <c r="AQ371" s="164">
        <f t="shared" ref="AQ371" si="1059">AP371*(N371*(O371/100+1))</f>
        <v>69066</v>
      </c>
      <c r="AR371" s="21"/>
      <c r="AS371" s="164">
        <f t="shared" ref="AS371" si="1060">AR371*(N371*(O371/100+1))</f>
        <v>0</v>
      </c>
      <c r="AT371" s="21"/>
      <c r="AU371" s="164">
        <f t="shared" ref="AU371" si="1061">AT371*(N371*(O371/100+1))</f>
        <v>0</v>
      </c>
      <c r="AV371" s="21"/>
      <c r="AW371" s="164">
        <f t="shared" ref="AW371" si="1062">AV371*(N371*(O371/100+1))</f>
        <v>0</v>
      </c>
      <c r="AX371" s="21"/>
      <c r="AY371" s="164">
        <f t="shared" ref="AY371" si="1063">AX371*(N371*(O371/100+1))</f>
        <v>0</v>
      </c>
      <c r="AZ371" s="21"/>
      <c r="BA371" s="164">
        <f t="shared" ref="BA371" si="1064">AZ371*(N371*(O371/100+1))</f>
        <v>0</v>
      </c>
      <c r="BB371" s="21"/>
      <c r="BC371" s="164">
        <f t="shared" ref="BC371" si="1065">BB371*(N371*(O371/100+1))</f>
        <v>0</v>
      </c>
      <c r="BD371" s="21"/>
      <c r="BE371" s="164">
        <f t="shared" ref="BE371" si="1066">BD371*(N371*(O371/100+1))</f>
        <v>0</v>
      </c>
      <c r="BF371" s="256">
        <f t="shared" ref="BF371" si="1067">SUM(R371,T371,V371,X371)*(N371*(O371/100+1))</f>
        <v>69066</v>
      </c>
      <c r="BG371" s="256">
        <f t="shared" ref="BG371" si="1068">SUM(AI371,AK371,AM371,AO371,AQ371,AS371,AU371,AW371,AY371,BA371,BC371,BE371)</f>
        <v>69066</v>
      </c>
      <c r="BH371" s="255" t="b">
        <f t="shared" ref="BH371" si="1069">BF371=BG371</f>
        <v>1</v>
      </c>
      <c r="BI371" s="255">
        <f t="shared" ref="BI371" si="1070">BF371-BG371</f>
        <v>0</v>
      </c>
      <c r="BJ371" s="250">
        <f t="shared" ref="BJ371" si="1071">D371</f>
        <v>32510001</v>
      </c>
      <c r="BK371" s="251">
        <v>348</v>
      </c>
      <c r="BL371" s="251">
        <v>5</v>
      </c>
      <c r="BM371" s="252">
        <f t="shared" ref="BM371" si="1072">R371</f>
        <v>0</v>
      </c>
      <c r="BN371" s="252">
        <f t="shared" ref="BN371" si="1073">T371</f>
        <v>69066</v>
      </c>
      <c r="BO371" s="252">
        <f t="shared" ref="BO371" si="1074">V371</f>
        <v>0</v>
      </c>
      <c r="BP371" s="252">
        <f t="shared" ref="BP371" si="1075">X371</f>
        <v>0</v>
      </c>
      <c r="BQ371" s="254">
        <f t="shared" ref="BQ371" si="1076">N371</f>
        <v>1</v>
      </c>
      <c r="BR371">
        <f t="shared" ref="BR371" si="1077">O371</f>
        <v>0</v>
      </c>
      <c r="BS371">
        <v>0</v>
      </c>
      <c r="BT371">
        <v>1</v>
      </c>
      <c r="BU371" t="s">
        <v>139</v>
      </c>
      <c r="BV371" t="str">
        <f t="shared" ref="BV371" si="1078">IF(AB371 = "X", "1", "0")</f>
        <v>1</v>
      </c>
      <c r="BW371" t="str">
        <f t="shared" ref="BW371" si="1079">IF(AC371 = "X", "1", "0")</f>
        <v>0</v>
      </c>
      <c r="BX371" t="str">
        <f t="shared" ref="BX371" si="1080">IF(AD371 = "X", "1", "0")</f>
        <v>0</v>
      </c>
      <c r="BY371" t="s">
        <v>23</v>
      </c>
      <c r="BZ371" s="253">
        <f t="shared" ref="BZ371" si="1081">AI371</f>
        <v>0</v>
      </c>
      <c r="CA371" s="253">
        <f t="shared" ref="CA371" si="1082">AK371</f>
        <v>0</v>
      </c>
      <c r="CB371" s="253">
        <f t="shared" ref="CB371" si="1083">AM371</f>
        <v>0</v>
      </c>
      <c r="CC371" s="253">
        <f t="shared" ref="CC371" si="1084">AO371</f>
        <v>0</v>
      </c>
      <c r="CD371" s="253">
        <f t="shared" ref="CD371" si="1085">AQ371</f>
        <v>69066</v>
      </c>
      <c r="CE371" s="253">
        <f t="shared" ref="CE371" si="1086">AS371</f>
        <v>0</v>
      </c>
      <c r="CF371" s="253">
        <f t="shared" ref="CF371" si="1087">AU371</f>
        <v>0</v>
      </c>
      <c r="CG371" s="253">
        <f t="shared" ref="CG371" si="1088">AW371</f>
        <v>0</v>
      </c>
      <c r="CH371" s="253">
        <f t="shared" ref="CH371" si="1089">AY371</f>
        <v>0</v>
      </c>
      <c r="CI371" s="253">
        <f t="shared" ref="CI371" si="1090">BA371</f>
        <v>0</v>
      </c>
      <c r="CJ371" s="253">
        <f t="shared" ref="CJ371" si="1091">BC371</f>
        <v>0</v>
      </c>
      <c r="CK371" s="253">
        <f t="shared" ref="CK371" si="1092">BE371</f>
        <v>0</v>
      </c>
    </row>
    <row r="372" spans="1:90" s="286" customFormat="1" ht="15" thickBot="1" x14ac:dyDescent="0.35">
      <c r="A372"/>
      <c r="B372" s="129"/>
      <c r="C372" s="265"/>
      <c r="D372" s="265"/>
      <c r="E372" s="2"/>
      <c r="F372" s="2"/>
      <c r="G372" s="2"/>
      <c r="H372"/>
      <c r="I372"/>
      <c r="J372"/>
      <c r="K372"/>
      <c r="L372" s="2"/>
      <c r="M372" s="2"/>
      <c r="N372"/>
      <c r="O372" s="257"/>
      <c r="P372"/>
      <c r="Q372" s="2"/>
      <c r="R372"/>
      <c r="S372"/>
      <c r="T372"/>
      <c r="U372"/>
      <c r="V372"/>
      <c r="W372"/>
      <c r="X372"/>
      <c r="Y372" s="11" t="s">
        <v>24</v>
      </c>
      <c r="Z372" s="162"/>
      <c r="AA372"/>
      <c r="AB372"/>
      <c r="AC372"/>
      <c r="AD372"/>
      <c r="AE372" s="2"/>
      <c r="AF372"/>
      <c r="AG372"/>
      <c r="AH372" s="3"/>
      <c r="AI372"/>
      <c r="AJ372" s="3"/>
      <c r="AK372"/>
      <c r="AL372" s="3"/>
      <c r="AM372"/>
      <c r="AN372" s="3"/>
      <c r="AO372"/>
      <c r="AP372" s="3"/>
      <c r="AQ372"/>
      <c r="AR372" s="3"/>
      <c r="AS372"/>
      <c r="AT372" s="3"/>
      <c r="AU372"/>
      <c r="AV372" s="3"/>
      <c r="AW372"/>
      <c r="AX372" s="3"/>
      <c r="AY372"/>
      <c r="AZ372" s="3"/>
      <c r="BA372"/>
      <c r="BB372" s="3"/>
      <c r="BC372"/>
      <c r="BD372" s="3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</row>
    <row r="373" spans="1:90" ht="15" thickTop="1" x14ac:dyDescent="0.3"/>
  </sheetData>
  <mergeCells count="6">
    <mergeCell ref="Z2:AA2"/>
    <mergeCell ref="AB2:AD2"/>
    <mergeCell ref="R3:S3"/>
    <mergeCell ref="T3:U3"/>
    <mergeCell ref="V3:W3"/>
    <mergeCell ref="X3:Y3"/>
  </mergeCells>
  <pageMargins left="0.7" right="0.7" top="0.75" bottom="0.75" header="0.3" footer="0.3"/>
  <pageSetup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CK366"/>
  <sheetViews>
    <sheetView zoomScale="80" zoomScaleNormal="80" workbookViewId="0">
      <pane xSplit="5" ySplit="3" topLeftCell="L205" activePane="bottomRight" state="frozen"/>
      <selection pane="topRight" activeCell="F1" sqref="F1"/>
      <selection pane="bottomLeft" activeCell="A5" sqref="A5"/>
      <selection pane="bottomRight" activeCell="E210" sqref="E210"/>
    </sheetView>
  </sheetViews>
  <sheetFormatPr baseColWidth="10" defaultRowHeight="14.4" x14ac:dyDescent="0.3"/>
  <cols>
    <col min="1" max="1" width="6.44140625" customWidth="1"/>
    <col min="2" max="2" width="6.33203125" style="92" customWidth="1"/>
    <col min="3" max="3" width="9.33203125" customWidth="1"/>
    <col min="4" max="4" width="18.5546875" style="2" customWidth="1"/>
    <col min="5" max="5" width="21.44140625" style="2" customWidth="1"/>
    <col min="6" max="6" width="20.44140625" style="2" customWidth="1"/>
    <col min="7" max="7" width="13.44140625" style="2" customWidth="1"/>
    <col min="8" max="8" width="13.33203125" customWidth="1"/>
    <col min="9" max="9" width="13.6640625" customWidth="1"/>
    <col min="10" max="10" width="14.109375" customWidth="1"/>
    <col min="11" max="11" width="7.5546875" customWidth="1"/>
    <col min="12" max="14" width="14.5546875" style="2" customWidth="1"/>
    <col min="15" max="15" width="14" customWidth="1"/>
    <col min="16" max="16" width="13.109375" customWidth="1"/>
    <col min="17" max="17" width="14.109375" style="2" customWidth="1"/>
    <col min="18" max="18" width="5.5546875" customWidth="1"/>
    <col min="19" max="19" width="13.5546875" customWidth="1"/>
    <col min="20" max="20" width="5.6640625" customWidth="1"/>
    <col min="21" max="21" width="13.5546875" customWidth="1"/>
    <col min="22" max="22" width="6.33203125" customWidth="1"/>
    <col min="23" max="23" width="13.6640625" customWidth="1"/>
    <col min="24" max="24" width="5.6640625" customWidth="1"/>
    <col min="25" max="25" width="13.44140625" customWidth="1"/>
    <col min="26" max="26" width="15.109375" bestFit="1" customWidth="1"/>
    <col min="27" max="27" width="14.88671875" bestFit="1" customWidth="1"/>
    <col min="28" max="29" width="15.109375" bestFit="1" customWidth="1"/>
    <col min="31" max="31" width="24.88671875" style="2" customWidth="1"/>
    <col min="32" max="33" width="4.44140625" customWidth="1"/>
    <col min="34" max="34" width="11.44140625" style="3"/>
    <col min="35" max="35" width="13.6640625" customWidth="1"/>
    <col min="36" max="36" width="11.44140625" style="3"/>
    <col min="37" max="37" width="13.33203125" customWidth="1"/>
    <col min="38" max="38" width="11.44140625" style="3"/>
    <col min="39" max="39" width="13.44140625" bestFit="1" customWidth="1"/>
    <col min="40" max="40" width="11.44140625" style="3"/>
    <col min="41" max="41" width="13.5546875" customWidth="1"/>
    <col min="42" max="42" width="11.44140625" style="3"/>
    <col min="43" max="43" width="13.44140625" bestFit="1" customWidth="1"/>
    <col min="44" max="44" width="11.44140625" style="3"/>
    <col min="46" max="46" width="11.44140625" style="3"/>
    <col min="48" max="48" width="11.44140625" style="3"/>
    <col min="49" max="49" width="12" bestFit="1" customWidth="1"/>
    <col min="50" max="50" width="11.44140625" style="3"/>
    <col min="52" max="52" width="11.44140625" style="3"/>
    <col min="54" max="54" width="11.44140625" style="3"/>
    <col min="56" max="56" width="11.44140625" style="3"/>
    <col min="60" max="60" width="13.33203125" customWidth="1"/>
  </cols>
  <sheetData>
    <row r="2" spans="2:89" s="4" customFormat="1" ht="44.25" customHeight="1" x14ac:dyDescent="0.3">
      <c r="B2" s="93" t="s">
        <v>114</v>
      </c>
      <c r="O2" s="12"/>
      <c r="R2" s="17"/>
      <c r="S2" s="17"/>
      <c r="T2" s="17"/>
      <c r="U2" s="18" t="s">
        <v>29</v>
      </c>
      <c r="V2" s="17"/>
      <c r="W2" s="17"/>
      <c r="X2" s="17"/>
      <c r="Y2" s="17"/>
      <c r="Z2" s="409" t="s">
        <v>104</v>
      </c>
      <c r="AA2" s="410"/>
      <c r="AB2" s="411" t="s">
        <v>28</v>
      </c>
      <c r="AC2" s="412"/>
      <c r="AD2" s="412"/>
      <c r="AH2" s="97" t="s">
        <v>6</v>
      </c>
      <c r="AI2" s="97"/>
      <c r="AJ2" s="97" t="s">
        <v>7</v>
      </c>
      <c r="AK2" s="97"/>
      <c r="AL2" s="97" t="s">
        <v>8</v>
      </c>
      <c r="AM2" s="97"/>
      <c r="AN2" s="97" t="s">
        <v>9</v>
      </c>
      <c r="AO2" s="97"/>
      <c r="AP2" s="97" t="s">
        <v>10</v>
      </c>
      <c r="AQ2" s="97"/>
      <c r="AR2" s="97" t="s">
        <v>11</v>
      </c>
      <c r="AS2" s="97"/>
      <c r="AT2" s="97" t="s">
        <v>12</v>
      </c>
      <c r="AU2" s="97"/>
      <c r="AV2" s="97" t="s">
        <v>13</v>
      </c>
      <c r="AW2" s="97"/>
      <c r="AX2" s="97" t="s">
        <v>14</v>
      </c>
      <c r="AY2" s="97"/>
      <c r="AZ2" s="97" t="s">
        <v>15</v>
      </c>
      <c r="BA2" s="97"/>
      <c r="BB2" s="97" t="s">
        <v>16</v>
      </c>
      <c r="BC2" s="97"/>
      <c r="BD2" s="97" t="s">
        <v>17</v>
      </c>
      <c r="BE2" s="97"/>
    </row>
    <row r="3" spans="2:89" s="9" customFormat="1" ht="55.2" x14ac:dyDescent="0.3">
      <c r="B3" s="94" t="s">
        <v>96</v>
      </c>
      <c r="C3" s="13" t="s">
        <v>97</v>
      </c>
      <c r="D3" s="91" t="s">
        <v>26</v>
      </c>
      <c r="E3" s="13" t="s">
        <v>98</v>
      </c>
      <c r="F3" s="100" t="s">
        <v>110</v>
      </c>
      <c r="G3" s="100" t="s">
        <v>111</v>
      </c>
      <c r="H3" s="13" t="s">
        <v>112</v>
      </c>
      <c r="I3" s="13" t="s">
        <v>113</v>
      </c>
      <c r="J3" s="13" t="s">
        <v>0</v>
      </c>
      <c r="K3" s="13" t="s">
        <v>99</v>
      </c>
      <c r="L3" s="13" t="s">
        <v>100</v>
      </c>
      <c r="M3" s="13" t="s">
        <v>413</v>
      </c>
      <c r="N3" s="13"/>
      <c r="O3" s="14" t="s">
        <v>101</v>
      </c>
      <c r="P3" s="15" t="s">
        <v>24</v>
      </c>
      <c r="Q3" s="16" t="s">
        <v>27</v>
      </c>
      <c r="R3" s="413" t="s">
        <v>1</v>
      </c>
      <c r="S3" s="414"/>
      <c r="T3" s="413" t="s">
        <v>2</v>
      </c>
      <c r="U3" s="414"/>
      <c r="V3" s="413" t="s">
        <v>3</v>
      </c>
      <c r="W3" s="414"/>
      <c r="X3" s="413" t="s">
        <v>4</v>
      </c>
      <c r="Y3" s="414"/>
      <c r="Z3" s="5" t="s">
        <v>105</v>
      </c>
      <c r="AA3" s="6" t="s">
        <v>5</v>
      </c>
      <c r="AB3" s="89" t="s">
        <v>92</v>
      </c>
      <c r="AC3" s="7" t="s">
        <v>93</v>
      </c>
      <c r="AD3" s="89" t="s">
        <v>94</v>
      </c>
      <c r="AE3" s="90" t="s">
        <v>95</v>
      </c>
      <c r="AF3" s="8"/>
      <c r="AH3" s="95" t="s">
        <v>107</v>
      </c>
      <c r="AI3" s="96" t="s">
        <v>108</v>
      </c>
      <c r="AJ3" s="95" t="s">
        <v>107</v>
      </c>
      <c r="AK3" s="96" t="s">
        <v>108</v>
      </c>
      <c r="AL3" s="95" t="s">
        <v>107</v>
      </c>
      <c r="AM3" s="96" t="s">
        <v>108</v>
      </c>
      <c r="AN3" s="95" t="s">
        <v>107</v>
      </c>
      <c r="AO3" s="96" t="s">
        <v>108</v>
      </c>
      <c r="AP3" s="95" t="s">
        <v>107</v>
      </c>
      <c r="AQ3" s="96" t="s">
        <v>108</v>
      </c>
      <c r="AR3" s="95" t="s">
        <v>107</v>
      </c>
      <c r="AS3" s="96" t="s">
        <v>108</v>
      </c>
      <c r="AT3" s="95" t="s">
        <v>107</v>
      </c>
      <c r="AU3" s="96" t="s">
        <v>108</v>
      </c>
      <c r="AV3" s="95" t="s">
        <v>107</v>
      </c>
      <c r="AW3" s="96" t="s">
        <v>108</v>
      </c>
      <c r="AX3" s="95" t="s">
        <v>107</v>
      </c>
      <c r="AY3" s="96" t="s">
        <v>108</v>
      </c>
      <c r="AZ3" s="95" t="s">
        <v>107</v>
      </c>
      <c r="BA3" s="96" t="s">
        <v>108</v>
      </c>
      <c r="BB3" s="95" t="s">
        <v>107</v>
      </c>
      <c r="BC3" s="96" t="s">
        <v>108</v>
      </c>
      <c r="BD3" s="95" t="s">
        <v>107</v>
      </c>
      <c r="BE3" s="96" t="s">
        <v>108</v>
      </c>
      <c r="BJ3" t="s">
        <v>405</v>
      </c>
      <c r="BK3" t="s">
        <v>406</v>
      </c>
      <c r="BL3" t="s">
        <v>407</v>
      </c>
      <c r="BM3" t="s">
        <v>408</v>
      </c>
      <c r="BN3" t="s">
        <v>409</v>
      </c>
      <c r="BO3" t="s">
        <v>410</v>
      </c>
      <c r="BP3" t="s">
        <v>411</v>
      </c>
      <c r="BQ3" t="s">
        <v>412</v>
      </c>
      <c r="BR3" t="s">
        <v>413</v>
      </c>
      <c r="BS3" t="s">
        <v>414</v>
      </c>
      <c r="BT3" t="s">
        <v>415</v>
      </c>
      <c r="BU3" t="s">
        <v>416</v>
      </c>
      <c r="BV3" t="s">
        <v>417</v>
      </c>
      <c r="BW3" t="s">
        <v>418</v>
      </c>
      <c r="BX3" t="s">
        <v>419</v>
      </c>
      <c r="BY3" t="s">
        <v>420</v>
      </c>
      <c r="BZ3" t="s">
        <v>421</v>
      </c>
      <c r="CA3" t="s">
        <v>422</v>
      </c>
      <c r="CB3" t="s">
        <v>423</v>
      </c>
      <c r="CC3" t="s">
        <v>424</v>
      </c>
      <c r="CD3" t="s">
        <v>425</v>
      </c>
      <c r="CE3" t="s">
        <v>426</v>
      </c>
      <c r="CF3" t="s">
        <v>427</v>
      </c>
      <c r="CG3" t="s">
        <v>428</v>
      </c>
      <c r="CH3" t="s">
        <v>429</v>
      </c>
      <c r="CI3" t="s">
        <v>430</v>
      </c>
      <c r="CJ3" t="s">
        <v>431</v>
      </c>
      <c r="CK3" t="s">
        <v>432</v>
      </c>
    </row>
    <row r="4" spans="2:89" s="10" customFormat="1" ht="27.6" x14ac:dyDescent="0.3">
      <c r="B4" s="129">
        <v>1</v>
      </c>
      <c r="C4" s="192">
        <v>211011</v>
      </c>
      <c r="D4" s="189">
        <v>21110012</v>
      </c>
      <c r="E4" s="102" t="s">
        <v>115</v>
      </c>
      <c r="F4" s="108" t="s">
        <v>344</v>
      </c>
      <c r="G4" s="108" t="s">
        <v>345</v>
      </c>
      <c r="H4" s="109" t="s">
        <v>18</v>
      </c>
      <c r="I4" s="123"/>
      <c r="J4" s="109" t="s">
        <v>19</v>
      </c>
      <c r="K4" s="111">
        <f t="shared" ref="K4:K116" si="0">R4+T4+V4+X4</f>
        <v>0</v>
      </c>
      <c r="L4" s="104" t="s">
        <v>138</v>
      </c>
      <c r="M4" s="104">
        <v>16</v>
      </c>
      <c r="N4" s="262">
        <f>ROUND(O4,2)</f>
        <v>154.03</v>
      </c>
      <c r="O4" s="106">
        <v>154.03</v>
      </c>
      <c r="P4" s="110">
        <f>(O4*(M4/100+1))*K4</f>
        <v>0</v>
      </c>
      <c r="Q4" s="112" t="s">
        <v>139</v>
      </c>
      <c r="R4" s="113">
        <f>AH4+AJ4+AL4</f>
        <v>0</v>
      </c>
      <c r="S4" s="114">
        <f>R4*(O4*(M4/100+1))</f>
        <v>0</v>
      </c>
      <c r="T4" s="113">
        <f>AN4+AP4+AR4</f>
        <v>0</v>
      </c>
      <c r="U4" s="115">
        <f>T4*(O4*(M4/100+1))</f>
        <v>0</v>
      </c>
      <c r="V4" s="113">
        <f>AT4+AV4+AX4</f>
        <v>0</v>
      </c>
      <c r="W4" s="115">
        <f>V4*(O4*(M4/100+1))</f>
        <v>0</v>
      </c>
      <c r="X4" s="113">
        <f>AZ4+BB4+BD4</f>
        <v>0</v>
      </c>
      <c r="Y4" s="115">
        <f>X4*(O4*(M4/100+1))</f>
        <v>0</v>
      </c>
      <c r="Z4" s="116">
        <f t="shared" ref="Z4:Z116" si="1">S4+U4+W4+Y4</f>
        <v>0</v>
      </c>
      <c r="AA4" s="117" t="b">
        <f t="shared" ref="AA4:AA35" si="2">K4=(SUM(X4,V4,T4,R4))</f>
        <v>1</v>
      </c>
      <c r="AB4" s="118"/>
      <c r="AC4" s="118"/>
      <c r="AD4" s="109" t="s">
        <v>22</v>
      </c>
      <c r="AE4" s="108" t="s">
        <v>23</v>
      </c>
      <c r="AF4" s="119"/>
      <c r="AG4" s="120"/>
      <c r="AH4" s="121">
        <v>0</v>
      </c>
      <c r="AI4" s="164">
        <f>AH4*(O4*(M4/100+1))</f>
        <v>0</v>
      </c>
      <c r="AJ4" s="121">
        <v>0</v>
      </c>
      <c r="AK4" s="164">
        <f>AJ4*(O4*(M4/100+1))</f>
        <v>0</v>
      </c>
      <c r="AL4" s="121">
        <v>0</v>
      </c>
      <c r="AM4" s="164">
        <f>AL4*(O4*(M4/100+1))</f>
        <v>0</v>
      </c>
      <c r="AN4" s="121">
        <v>0</v>
      </c>
      <c r="AO4" s="164">
        <f>AN4*(O4*(M4/100+1))</f>
        <v>0</v>
      </c>
      <c r="AP4" s="121">
        <v>0</v>
      </c>
      <c r="AQ4" s="164">
        <f>AP4*(O4*(M4/100+1))</f>
        <v>0</v>
      </c>
      <c r="AR4" s="121">
        <v>0</v>
      </c>
      <c r="AS4" s="164">
        <f>AR4*(O4*(M4/100+1))</f>
        <v>0</v>
      </c>
      <c r="AT4" s="121">
        <v>0</v>
      </c>
      <c r="AU4" s="164">
        <f>AT4*(O4*(M4/100+1))</f>
        <v>0</v>
      </c>
      <c r="AV4" s="121">
        <v>0</v>
      </c>
      <c r="AW4" s="164">
        <f>AV4*(O4*(M4/100+1))</f>
        <v>0</v>
      </c>
      <c r="AX4" s="121">
        <v>0</v>
      </c>
      <c r="AY4" s="164">
        <f>AX4*(O4*(M4/100+1))</f>
        <v>0</v>
      </c>
      <c r="AZ4" s="121">
        <v>0</v>
      </c>
      <c r="BA4" s="164">
        <f>AZ4*(O4*(M4/100+1))</f>
        <v>0</v>
      </c>
      <c r="BB4" s="121">
        <v>0</v>
      </c>
      <c r="BC4" s="164">
        <f>BB4*(O4*(M4/100+1))</f>
        <v>0</v>
      </c>
      <c r="BD4" s="121">
        <v>0</v>
      </c>
      <c r="BE4" s="164">
        <f>BD4*(O4*(M4/100+1))</f>
        <v>0</v>
      </c>
      <c r="BF4" s="253">
        <f>SUM(R4,T4,V4,X4)*(O4*(M4/100+1))</f>
        <v>0</v>
      </c>
      <c r="BG4" s="253">
        <f>SUM(BE4,BC4,BA4,AY4,AW4,AU4,AS4,AQ4,AO4,AM4,AK4,AI4)</f>
        <v>0</v>
      </c>
      <c r="BH4" s="10" t="b">
        <f>BF4=BG4</f>
        <v>1</v>
      </c>
      <c r="BI4" s="253">
        <f>BF4-BG4</f>
        <v>0</v>
      </c>
      <c r="BJ4" s="250">
        <f>D4</f>
        <v>21110012</v>
      </c>
      <c r="BK4" s="251">
        <v>348</v>
      </c>
      <c r="BL4" s="251">
        <v>5</v>
      </c>
      <c r="BM4" s="252">
        <f>R4</f>
        <v>0</v>
      </c>
      <c r="BN4" s="252">
        <f>T4</f>
        <v>0</v>
      </c>
      <c r="BO4" s="252">
        <f>V4</f>
        <v>0</v>
      </c>
      <c r="BP4" s="252">
        <f>X4</f>
        <v>0</v>
      </c>
      <c r="BQ4" s="254">
        <f>N4</f>
        <v>154.03</v>
      </c>
      <c r="BR4">
        <f>M4</f>
        <v>16</v>
      </c>
      <c r="BS4">
        <v>0</v>
      </c>
      <c r="BT4">
        <v>1</v>
      </c>
      <c r="BU4" t="s">
        <v>139</v>
      </c>
      <c r="BV4" t="str">
        <f t="shared" ref="BV4:BX5" si="3">IF(AB4 = "X", "1", "0")</f>
        <v>0</v>
      </c>
      <c r="BW4" t="str">
        <f t="shared" si="3"/>
        <v>0</v>
      </c>
      <c r="BX4" t="str">
        <f t="shared" si="3"/>
        <v>1</v>
      </c>
      <c r="BY4" t="s">
        <v>23</v>
      </c>
      <c r="BZ4" s="253">
        <f>AI4</f>
        <v>0</v>
      </c>
      <c r="CA4" s="253">
        <f>AK4</f>
        <v>0</v>
      </c>
      <c r="CB4" s="253">
        <f>AM4</f>
        <v>0</v>
      </c>
      <c r="CC4" s="253">
        <f>AO4</f>
        <v>0</v>
      </c>
      <c r="CD4" s="253">
        <f>AQ4</f>
        <v>0</v>
      </c>
      <c r="CE4" s="253">
        <f>AS4</f>
        <v>0</v>
      </c>
      <c r="CF4" s="253">
        <f>AU4</f>
        <v>0</v>
      </c>
      <c r="CG4" s="253">
        <f>AW4</f>
        <v>0</v>
      </c>
      <c r="CH4" s="253">
        <f>AY4</f>
        <v>0</v>
      </c>
      <c r="CI4" s="253">
        <f>BA4</f>
        <v>0</v>
      </c>
      <c r="CJ4" s="253">
        <f>BC4</f>
        <v>0</v>
      </c>
      <c r="CK4" s="253">
        <f>BE4</f>
        <v>0</v>
      </c>
    </row>
    <row r="5" spans="2:89" s="211" customFormat="1" ht="27.6" x14ac:dyDescent="0.3">
      <c r="B5" s="194">
        <v>1</v>
      </c>
      <c r="C5" s="195">
        <v>211011</v>
      </c>
      <c r="D5" s="196">
        <v>21110012</v>
      </c>
      <c r="E5" s="197" t="s">
        <v>115</v>
      </c>
      <c r="F5" s="198" t="s">
        <v>344</v>
      </c>
      <c r="G5" s="198" t="s">
        <v>345</v>
      </c>
      <c r="H5" s="199" t="s">
        <v>18</v>
      </c>
      <c r="I5" s="194"/>
      <c r="J5" s="199" t="s">
        <v>19</v>
      </c>
      <c r="K5" s="200">
        <f t="shared" si="0"/>
        <v>0</v>
      </c>
      <c r="L5" s="201" t="s">
        <v>138</v>
      </c>
      <c r="M5" s="104">
        <v>16</v>
      </c>
      <c r="N5" s="262">
        <f>ROUND(O5,2)</f>
        <v>151.69</v>
      </c>
      <c r="O5" s="202">
        <v>151.69</v>
      </c>
      <c r="P5" s="110">
        <f t="shared" ref="P5:P68" si="4">(O5*(M5/100+1))*K5</f>
        <v>0</v>
      </c>
      <c r="Q5" s="204" t="s">
        <v>139</v>
      </c>
      <c r="R5" s="205">
        <f>AH5+AJ5+AL5</f>
        <v>0</v>
      </c>
      <c r="S5" s="114">
        <f t="shared" ref="S5:S68" si="5">R5*(O5*(M5/100+1))</f>
        <v>0</v>
      </c>
      <c r="T5" s="205">
        <f>AN5+AP5+AR5</f>
        <v>0</v>
      </c>
      <c r="U5" s="115">
        <f t="shared" ref="U5:U68" si="6">T5*(O5*(M5/100+1))</f>
        <v>0</v>
      </c>
      <c r="V5" s="205">
        <f t="shared" ref="V5:V68" si="7">AT5+AV5+AX5</f>
        <v>0</v>
      </c>
      <c r="W5" s="115">
        <f t="shared" ref="W5:W68" si="8">V5*(O5*(M5/100+1))</f>
        <v>0</v>
      </c>
      <c r="X5" s="205">
        <f>AZ5+BB5+BD5</f>
        <v>0</v>
      </c>
      <c r="Y5" s="115">
        <f t="shared" ref="Y5:Y68" si="9">X5*(O5*(M5/100+1))</f>
        <v>0</v>
      </c>
      <c r="Z5" s="203">
        <f t="shared" si="1"/>
        <v>0</v>
      </c>
      <c r="AA5" s="117" t="b">
        <f t="shared" si="2"/>
        <v>1</v>
      </c>
      <c r="AB5" s="207"/>
      <c r="AC5" s="207"/>
      <c r="AD5" s="109" t="s">
        <v>22</v>
      </c>
      <c r="AE5" s="108" t="s">
        <v>23</v>
      </c>
      <c r="AF5" s="208"/>
      <c r="AG5" s="209"/>
      <c r="AH5" s="210"/>
      <c r="AI5" s="164">
        <f t="shared" ref="AI5:AI68" si="10">AH5*(O5*(M5/100+1))</f>
        <v>0</v>
      </c>
      <c r="AJ5" s="210"/>
      <c r="AK5" s="164">
        <f t="shared" ref="AK5:AK68" si="11">AJ5*(O5*(M5/100+1))</f>
        <v>0</v>
      </c>
      <c r="AL5" s="210">
        <v>0</v>
      </c>
      <c r="AM5" s="164">
        <f t="shared" ref="AM5:AM68" si="12">AL5*(O5*(M5/100+1))</f>
        <v>0</v>
      </c>
      <c r="AN5" s="210"/>
      <c r="AO5" s="164">
        <f t="shared" ref="AO5:AO68" si="13">AN5*(O5*(M5/100+1))</f>
        <v>0</v>
      </c>
      <c r="AP5" s="210">
        <v>0</v>
      </c>
      <c r="AQ5" s="164">
        <f t="shared" ref="AQ5:AQ68" si="14">AP5*(O5*(M5/100+1))</f>
        <v>0</v>
      </c>
      <c r="AR5" s="210">
        <v>0</v>
      </c>
      <c r="AS5" s="164">
        <f t="shared" ref="AS5:AS68" si="15">AR5*(O5*(M5/100+1))</f>
        <v>0</v>
      </c>
      <c r="AT5" s="210">
        <v>0</v>
      </c>
      <c r="AU5" s="164">
        <f t="shared" ref="AU5:AU68" si="16">AT5*(O5*(M5/100+1))</f>
        <v>0</v>
      </c>
      <c r="AV5" s="210">
        <v>0</v>
      </c>
      <c r="AW5" s="164">
        <f t="shared" ref="AW5:AW68" si="17">AV5*(O5*(M5/100+1))</f>
        <v>0</v>
      </c>
      <c r="AX5" s="210">
        <v>0</v>
      </c>
      <c r="AY5" s="164">
        <f t="shared" ref="AY5:AY68" si="18">AX5*(O5*(M5/100+1))</f>
        <v>0</v>
      </c>
      <c r="AZ5" s="210">
        <v>0</v>
      </c>
      <c r="BA5" s="164">
        <f t="shared" ref="BA5:BA68" si="19">AZ5*(O5*(M5/100+1))</f>
        <v>0</v>
      </c>
      <c r="BB5" s="210">
        <v>0</v>
      </c>
      <c r="BC5" s="164">
        <f t="shared" ref="BC5:BC68" si="20">BB5*(O5*(M5/100+1))</f>
        <v>0</v>
      </c>
      <c r="BD5" s="210">
        <v>0</v>
      </c>
      <c r="BE5" s="164">
        <f t="shared" ref="BE5:BE68" si="21">BD5*(O5*(M5/100+1))</f>
        <v>0</v>
      </c>
      <c r="BF5" s="253">
        <f t="shared" ref="BF5:BF68" si="22">SUM(R5,T5,V5,X5)*(O5*(M5/100+1))</f>
        <v>0</v>
      </c>
      <c r="BG5" s="253">
        <f t="shared" ref="BG5:BG68" si="23">SUM(BE5,BC5,BA5,AY5,AW5,AU5,AS5,AQ5,AO5,AM5,AK5,AI5)</f>
        <v>0</v>
      </c>
      <c r="BH5" s="10" t="b">
        <f t="shared" ref="BH5:BH68" si="24">BF5=BG5</f>
        <v>1</v>
      </c>
      <c r="BI5" s="253">
        <f t="shared" ref="BI5:BI68" si="25">BF5-BG5</f>
        <v>0</v>
      </c>
      <c r="BJ5" s="250">
        <f>D5</f>
        <v>21110012</v>
      </c>
      <c r="BK5" s="251">
        <v>348</v>
      </c>
      <c r="BL5" s="251">
        <v>5</v>
      </c>
      <c r="BM5" s="252">
        <f>R5</f>
        <v>0</v>
      </c>
      <c r="BN5" s="252">
        <f>T5</f>
        <v>0</v>
      </c>
      <c r="BO5" s="252">
        <f>V5</f>
        <v>0</v>
      </c>
      <c r="BP5" s="252">
        <f>X5</f>
        <v>0</v>
      </c>
      <c r="BQ5" s="254">
        <f>N5</f>
        <v>151.69</v>
      </c>
      <c r="BR5">
        <f t="shared" ref="BR5:BR68" si="26">M5</f>
        <v>16</v>
      </c>
      <c r="BS5">
        <v>0</v>
      </c>
      <c r="BT5">
        <v>1</v>
      </c>
      <c r="BU5" t="s">
        <v>139</v>
      </c>
      <c r="BV5" t="str">
        <f t="shared" si="3"/>
        <v>0</v>
      </c>
      <c r="BW5" t="str">
        <f t="shared" si="3"/>
        <v>0</v>
      </c>
      <c r="BX5" t="str">
        <f t="shared" si="3"/>
        <v>1</v>
      </c>
      <c r="BY5" t="s">
        <v>23</v>
      </c>
      <c r="BZ5" s="253">
        <f>AI5</f>
        <v>0</v>
      </c>
      <c r="CA5" s="253">
        <f>AK5</f>
        <v>0</v>
      </c>
      <c r="CB5" s="253">
        <f>AM5</f>
        <v>0</v>
      </c>
      <c r="CC5" s="253">
        <f>AO5</f>
        <v>0</v>
      </c>
      <c r="CD5" s="253">
        <f>AQ5</f>
        <v>0</v>
      </c>
      <c r="CE5" s="253">
        <f>AS5</f>
        <v>0</v>
      </c>
      <c r="CF5" s="253">
        <f>AU5</f>
        <v>0</v>
      </c>
      <c r="CG5" s="253">
        <f>AW5</f>
        <v>0</v>
      </c>
      <c r="CH5" s="253">
        <f>AY5</f>
        <v>0</v>
      </c>
      <c r="CI5" s="253">
        <f>BA5</f>
        <v>0</v>
      </c>
      <c r="CJ5" s="253">
        <f>BC5</f>
        <v>0</v>
      </c>
      <c r="CK5" s="253">
        <f>BE5</f>
        <v>0</v>
      </c>
    </row>
    <row r="6" spans="2:89" s="10" customFormat="1" ht="27.6" x14ac:dyDescent="0.3">
      <c r="B6" s="129">
        <v>2</v>
      </c>
      <c r="C6" s="192">
        <v>211011</v>
      </c>
      <c r="D6" s="189">
        <v>21110016</v>
      </c>
      <c r="E6" s="102" t="s">
        <v>116</v>
      </c>
      <c r="F6" s="108" t="s">
        <v>344</v>
      </c>
      <c r="G6" s="108" t="s">
        <v>345</v>
      </c>
      <c r="H6" s="109" t="s">
        <v>18</v>
      </c>
      <c r="I6" s="123"/>
      <c r="J6" s="109" t="s">
        <v>19</v>
      </c>
      <c r="K6" s="111">
        <f t="shared" si="0"/>
        <v>0</v>
      </c>
      <c r="L6" s="104" t="s">
        <v>20</v>
      </c>
      <c r="M6" s="104">
        <v>16</v>
      </c>
      <c r="N6" s="262">
        <f t="shared" ref="N6:N69" si="27">ROUND(O6,2)</f>
        <v>18.13</v>
      </c>
      <c r="O6" s="106">
        <v>18.13</v>
      </c>
      <c r="P6" s="110">
        <f t="shared" si="4"/>
        <v>0</v>
      </c>
      <c r="Q6" s="112" t="s">
        <v>139</v>
      </c>
      <c r="R6" s="113">
        <f>AH6+AJ6+AL6</f>
        <v>0</v>
      </c>
      <c r="S6" s="114">
        <f t="shared" si="5"/>
        <v>0</v>
      </c>
      <c r="T6" s="113">
        <f>AN6+AP6+AR6</f>
        <v>0</v>
      </c>
      <c r="U6" s="115">
        <f t="shared" si="6"/>
        <v>0</v>
      </c>
      <c r="V6" s="113">
        <f t="shared" si="7"/>
        <v>0</v>
      </c>
      <c r="W6" s="115">
        <f t="shared" si="8"/>
        <v>0</v>
      </c>
      <c r="X6" s="113">
        <f>AZ6+BB6+BD6</f>
        <v>0</v>
      </c>
      <c r="Y6" s="115">
        <f t="shared" si="9"/>
        <v>0</v>
      </c>
      <c r="Z6" s="116">
        <f t="shared" si="1"/>
        <v>0</v>
      </c>
      <c r="AA6" s="117" t="b">
        <f t="shared" si="2"/>
        <v>1</v>
      </c>
      <c r="AB6" s="118"/>
      <c r="AC6" s="118"/>
      <c r="AD6" s="109" t="s">
        <v>22</v>
      </c>
      <c r="AE6" s="108" t="s">
        <v>23</v>
      </c>
      <c r="AF6" s="119"/>
      <c r="AG6" s="120"/>
      <c r="AH6" s="121">
        <v>0</v>
      </c>
      <c r="AI6" s="164">
        <f t="shared" si="10"/>
        <v>0</v>
      </c>
      <c r="AJ6" s="121">
        <v>0</v>
      </c>
      <c r="AK6" s="164">
        <f t="shared" si="11"/>
        <v>0</v>
      </c>
      <c r="AL6" s="121">
        <v>0</v>
      </c>
      <c r="AM6" s="164">
        <f t="shared" si="12"/>
        <v>0</v>
      </c>
      <c r="AN6" s="121">
        <v>0</v>
      </c>
      <c r="AO6" s="164">
        <f t="shared" si="13"/>
        <v>0</v>
      </c>
      <c r="AP6" s="121">
        <v>0</v>
      </c>
      <c r="AQ6" s="164">
        <f t="shared" si="14"/>
        <v>0</v>
      </c>
      <c r="AR6" s="121">
        <v>0</v>
      </c>
      <c r="AS6" s="164">
        <f t="shared" si="15"/>
        <v>0</v>
      </c>
      <c r="AT6" s="121">
        <v>0</v>
      </c>
      <c r="AU6" s="164">
        <f t="shared" si="16"/>
        <v>0</v>
      </c>
      <c r="AV6" s="121">
        <v>0</v>
      </c>
      <c r="AW6" s="164">
        <f t="shared" si="17"/>
        <v>0</v>
      </c>
      <c r="AX6" s="121">
        <v>0</v>
      </c>
      <c r="AY6" s="164">
        <f t="shared" si="18"/>
        <v>0</v>
      </c>
      <c r="AZ6" s="121">
        <v>0</v>
      </c>
      <c r="BA6" s="164">
        <f t="shared" si="19"/>
        <v>0</v>
      </c>
      <c r="BB6" s="121">
        <v>0</v>
      </c>
      <c r="BC6" s="164">
        <f t="shared" si="20"/>
        <v>0</v>
      </c>
      <c r="BD6" s="121">
        <v>0</v>
      </c>
      <c r="BE6" s="164">
        <f t="shared" si="21"/>
        <v>0</v>
      </c>
      <c r="BF6" s="253">
        <f t="shared" si="22"/>
        <v>0</v>
      </c>
      <c r="BG6" s="253">
        <f t="shared" si="23"/>
        <v>0</v>
      </c>
      <c r="BH6" s="10" t="b">
        <f t="shared" si="24"/>
        <v>1</v>
      </c>
      <c r="BI6" s="253">
        <f t="shared" si="25"/>
        <v>0</v>
      </c>
      <c r="BJ6" s="250">
        <f>D6</f>
        <v>21110016</v>
      </c>
      <c r="BK6" s="251">
        <v>348</v>
      </c>
      <c r="BL6" s="251">
        <v>5</v>
      </c>
      <c r="BM6" s="252">
        <f>R6</f>
        <v>0</v>
      </c>
      <c r="BN6" s="252">
        <f>T6</f>
        <v>0</v>
      </c>
      <c r="BO6" s="252">
        <f>V6</f>
        <v>0</v>
      </c>
      <c r="BP6" s="252">
        <f>X6</f>
        <v>0</v>
      </c>
      <c r="BQ6" s="254">
        <f>N6</f>
        <v>18.13</v>
      </c>
      <c r="BR6">
        <f t="shared" si="26"/>
        <v>16</v>
      </c>
      <c r="BS6">
        <v>0</v>
      </c>
      <c r="BT6">
        <v>1</v>
      </c>
      <c r="BU6" t="s">
        <v>139</v>
      </c>
      <c r="BV6" t="str">
        <f t="shared" ref="BV6:BV69" si="28">IF(AB6 = "X", "1", "0")</f>
        <v>0</v>
      </c>
      <c r="BW6" t="str">
        <f t="shared" ref="BW6:BW69" si="29">IF(AC6 = "X", "1", "0")</f>
        <v>0</v>
      </c>
      <c r="BX6" t="str">
        <f t="shared" ref="BX6:BX69" si="30">IF(AD6 = "X", "1", "0")</f>
        <v>1</v>
      </c>
      <c r="BY6" t="s">
        <v>23</v>
      </c>
      <c r="BZ6" s="253">
        <f>AI6</f>
        <v>0</v>
      </c>
      <c r="CA6" s="253">
        <f>AK6</f>
        <v>0</v>
      </c>
      <c r="CB6" s="253">
        <f>AM6</f>
        <v>0</v>
      </c>
      <c r="CC6" s="253">
        <f>AO6</f>
        <v>0</v>
      </c>
      <c r="CD6" s="253">
        <f>AQ6</f>
        <v>0</v>
      </c>
      <c r="CE6" s="253">
        <f>AS6</f>
        <v>0</v>
      </c>
      <c r="CF6" s="253">
        <f>AU6</f>
        <v>0</v>
      </c>
      <c r="CG6" s="253">
        <f>AW6</f>
        <v>0</v>
      </c>
      <c r="CH6" s="253">
        <f>AY6</f>
        <v>0</v>
      </c>
      <c r="CI6" s="253">
        <f>BA6</f>
        <v>0</v>
      </c>
      <c r="CJ6" s="253">
        <f>BC6</f>
        <v>0</v>
      </c>
      <c r="CK6" s="253">
        <f>BE6</f>
        <v>0</v>
      </c>
    </row>
    <row r="7" spans="2:89" s="211" customFormat="1" ht="27.6" x14ac:dyDescent="0.3">
      <c r="B7" s="194">
        <v>2</v>
      </c>
      <c r="C7" s="195">
        <v>211011</v>
      </c>
      <c r="D7" s="196">
        <v>21110016</v>
      </c>
      <c r="E7" s="197" t="s">
        <v>116</v>
      </c>
      <c r="F7" s="198" t="s">
        <v>344</v>
      </c>
      <c r="G7" s="198" t="s">
        <v>345</v>
      </c>
      <c r="H7" s="199" t="s">
        <v>18</v>
      </c>
      <c r="I7" s="194"/>
      <c r="J7" s="199" t="s">
        <v>19</v>
      </c>
      <c r="K7" s="200">
        <f t="shared" si="0"/>
        <v>9</v>
      </c>
      <c r="L7" s="201" t="s">
        <v>20</v>
      </c>
      <c r="M7" s="104">
        <v>16</v>
      </c>
      <c r="N7" s="262">
        <f t="shared" si="27"/>
        <v>18.75</v>
      </c>
      <c r="O7" s="202">
        <v>18.75</v>
      </c>
      <c r="P7" s="110">
        <f t="shared" si="4"/>
        <v>195.75</v>
      </c>
      <c r="Q7" s="204" t="s">
        <v>139</v>
      </c>
      <c r="R7" s="205">
        <f>AH7+AJ7+AL7</f>
        <v>0</v>
      </c>
      <c r="S7" s="114">
        <f t="shared" si="5"/>
        <v>0</v>
      </c>
      <c r="T7" s="205">
        <f>AN7+AP7+AR7</f>
        <v>3</v>
      </c>
      <c r="U7" s="115">
        <f t="shared" si="6"/>
        <v>65.25</v>
      </c>
      <c r="V7" s="205">
        <f t="shared" si="7"/>
        <v>3</v>
      </c>
      <c r="W7" s="115">
        <f t="shared" si="8"/>
        <v>65.25</v>
      </c>
      <c r="X7" s="205">
        <f>AZ7+BB7+BD7</f>
        <v>3</v>
      </c>
      <c r="Y7" s="115">
        <f t="shared" si="9"/>
        <v>65.25</v>
      </c>
      <c r="Z7" s="203">
        <f t="shared" si="1"/>
        <v>195.75</v>
      </c>
      <c r="AA7" s="117" t="b">
        <f t="shared" si="2"/>
        <v>1</v>
      </c>
      <c r="AB7" s="207"/>
      <c r="AC7" s="207"/>
      <c r="AD7" s="109" t="s">
        <v>22</v>
      </c>
      <c r="AE7" s="108" t="s">
        <v>23</v>
      </c>
      <c r="AF7" s="208"/>
      <c r="AG7" s="209"/>
      <c r="AH7" s="210"/>
      <c r="AI7" s="164">
        <f t="shared" si="10"/>
        <v>0</v>
      </c>
      <c r="AJ7" s="210"/>
      <c r="AK7" s="164">
        <f t="shared" si="11"/>
        <v>0</v>
      </c>
      <c r="AL7" s="210">
        <v>0</v>
      </c>
      <c r="AM7" s="164">
        <f t="shared" si="12"/>
        <v>0</v>
      </c>
      <c r="AN7" s="210">
        <v>1</v>
      </c>
      <c r="AO7" s="164">
        <f t="shared" si="13"/>
        <v>21.75</v>
      </c>
      <c r="AP7" s="210">
        <v>1</v>
      </c>
      <c r="AQ7" s="164">
        <f t="shared" si="14"/>
        <v>21.75</v>
      </c>
      <c r="AR7" s="210">
        <v>1</v>
      </c>
      <c r="AS7" s="164">
        <f t="shared" si="15"/>
        <v>21.75</v>
      </c>
      <c r="AT7" s="210">
        <v>1</v>
      </c>
      <c r="AU7" s="164">
        <f t="shared" si="16"/>
        <v>21.75</v>
      </c>
      <c r="AV7" s="210">
        <v>1</v>
      </c>
      <c r="AW7" s="164">
        <f t="shared" si="17"/>
        <v>21.75</v>
      </c>
      <c r="AX7" s="210">
        <v>1</v>
      </c>
      <c r="AY7" s="164">
        <f t="shared" si="18"/>
        <v>21.75</v>
      </c>
      <c r="AZ7" s="210">
        <v>1</v>
      </c>
      <c r="BA7" s="164">
        <f t="shared" si="19"/>
        <v>21.75</v>
      </c>
      <c r="BB7" s="210">
        <v>1</v>
      </c>
      <c r="BC7" s="164">
        <f t="shared" si="20"/>
        <v>21.75</v>
      </c>
      <c r="BD7" s="210">
        <v>1</v>
      </c>
      <c r="BE7" s="164">
        <f t="shared" si="21"/>
        <v>21.75</v>
      </c>
      <c r="BF7" s="253">
        <f t="shared" si="22"/>
        <v>195.75</v>
      </c>
      <c r="BG7" s="253">
        <f t="shared" si="23"/>
        <v>195.75</v>
      </c>
      <c r="BH7" s="10" t="b">
        <f t="shared" si="24"/>
        <v>1</v>
      </c>
      <c r="BI7" s="253">
        <f t="shared" si="25"/>
        <v>0</v>
      </c>
      <c r="BJ7" s="250">
        <f t="shared" ref="BJ7:BJ70" si="31">D7</f>
        <v>21110016</v>
      </c>
      <c r="BK7" s="251">
        <v>348</v>
      </c>
      <c r="BL7" s="251">
        <v>5</v>
      </c>
      <c r="BM7" s="252">
        <f t="shared" ref="BM7:BM70" si="32">R7</f>
        <v>0</v>
      </c>
      <c r="BN7" s="252">
        <f t="shared" ref="BN7:BN70" si="33">T7</f>
        <v>3</v>
      </c>
      <c r="BO7" s="252">
        <f t="shared" ref="BO7:BO70" si="34">V7</f>
        <v>3</v>
      </c>
      <c r="BP7" s="252">
        <f t="shared" ref="BP7:BP70" si="35">X7</f>
        <v>3</v>
      </c>
      <c r="BQ7" s="254">
        <f t="shared" ref="BQ7:BQ70" si="36">N7</f>
        <v>18.75</v>
      </c>
      <c r="BR7">
        <f t="shared" si="26"/>
        <v>16</v>
      </c>
      <c r="BS7">
        <v>0</v>
      </c>
      <c r="BT7">
        <v>1</v>
      </c>
      <c r="BU7" t="s">
        <v>139</v>
      </c>
      <c r="BV7" t="str">
        <f t="shared" si="28"/>
        <v>0</v>
      </c>
      <c r="BW7" t="str">
        <f t="shared" si="29"/>
        <v>0</v>
      </c>
      <c r="BX7" t="str">
        <f t="shared" si="30"/>
        <v>1</v>
      </c>
      <c r="BY7" t="s">
        <v>23</v>
      </c>
      <c r="BZ7" s="253">
        <f t="shared" ref="BZ7:BZ70" si="37">AI7</f>
        <v>0</v>
      </c>
      <c r="CA7" s="253">
        <f t="shared" ref="CA7:CA70" si="38">AK7</f>
        <v>0</v>
      </c>
      <c r="CB7" s="253">
        <f t="shared" ref="CB7:CB70" si="39">AM7</f>
        <v>0</v>
      </c>
      <c r="CC7" s="253">
        <f t="shared" ref="CC7:CC70" si="40">AO7</f>
        <v>21.75</v>
      </c>
      <c r="CD7" s="253">
        <f t="shared" ref="CD7:CD70" si="41">AQ7</f>
        <v>21.75</v>
      </c>
      <c r="CE7" s="253">
        <f t="shared" ref="CE7:CE70" si="42">AS7</f>
        <v>21.75</v>
      </c>
      <c r="CF7" s="253">
        <f t="shared" ref="CF7:CF70" si="43">AU7</f>
        <v>21.75</v>
      </c>
      <c r="CG7" s="253">
        <f t="shared" ref="CG7:CG70" si="44">AW7</f>
        <v>21.75</v>
      </c>
      <c r="CH7" s="253">
        <f t="shared" ref="CH7:CH70" si="45">AY7</f>
        <v>21.75</v>
      </c>
      <c r="CI7" s="253">
        <f t="shared" ref="CI7:CI70" si="46">BA7</f>
        <v>21.75</v>
      </c>
      <c r="CJ7" s="253">
        <f t="shared" ref="CJ7:CJ70" si="47">BC7</f>
        <v>21.75</v>
      </c>
      <c r="CK7" s="253">
        <f t="shared" ref="CK7:CK70" si="48">BE7</f>
        <v>21.75</v>
      </c>
    </row>
    <row r="8" spans="2:89" s="10" customFormat="1" ht="27.6" x14ac:dyDescent="0.3">
      <c r="B8" s="129">
        <v>3</v>
      </c>
      <c r="C8" s="192">
        <v>211011</v>
      </c>
      <c r="D8" s="189">
        <v>21110018</v>
      </c>
      <c r="E8" s="102" t="s">
        <v>140</v>
      </c>
      <c r="F8" s="108" t="s">
        <v>344</v>
      </c>
      <c r="G8" s="108" t="s">
        <v>345</v>
      </c>
      <c r="H8" s="109" t="s">
        <v>18</v>
      </c>
      <c r="I8" s="123"/>
      <c r="J8" s="109" t="s">
        <v>19</v>
      </c>
      <c r="K8" s="111">
        <f t="shared" si="0"/>
        <v>0</v>
      </c>
      <c r="L8" s="104" t="s">
        <v>20</v>
      </c>
      <c r="M8" s="104">
        <v>16</v>
      </c>
      <c r="N8" s="262">
        <f t="shared" si="27"/>
        <v>4.4000000000000004</v>
      </c>
      <c r="O8" s="106">
        <v>4.4000000000000004</v>
      </c>
      <c r="P8" s="110">
        <f t="shared" si="4"/>
        <v>0</v>
      </c>
      <c r="Q8" s="112" t="s">
        <v>139</v>
      </c>
      <c r="R8" s="113">
        <f t="shared" ref="R8:R117" si="49">AH8+AJ8+AL8</f>
        <v>0</v>
      </c>
      <c r="S8" s="114">
        <f t="shared" si="5"/>
        <v>0</v>
      </c>
      <c r="T8" s="113">
        <f t="shared" ref="T8:T117" si="50">AN8+AP8+AR8</f>
        <v>0</v>
      </c>
      <c r="U8" s="115">
        <f t="shared" si="6"/>
        <v>0</v>
      </c>
      <c r="V8" s="113">
        <f t="shared" si="7"/>
        <v>0</v>
      </c>
      <c r="W8" s="115">
        <f t="shared" si="8"/>
        <v>0</v>
      </c>
      <c r="X8" s="113">
        <f t="shared" ref="X8:X117" si="51">AZ8+BB8+BD8</f>
        <v>0</v>
      </c>
      <c r="Y8" s="115">
        <f t="shared" si="9"/>
        <v>0</v>
      </c>
      <c r="Z8" s="116">
        <f t="shared" si="1"/>
        <v>0</v>
      </c>
      <c r="AA8" s="117" t="b">
        <f t="shared" si="2"/>
        <v>1</v>
      </c>
      <c r="AB8" s="109"/>
      <c r="AC8" s="122"/>
      <c r="AD8" s="109" t="s">
        <v>22</v>
      </c>
      <c r="AE8" s="108" t="s">
        <v>23</v>
      </c>
      <c r="AF8" s="119"/>
      <c r="AG8" s="120"/>
      <c r="AH8" s="121">
        <v>0</v>
      </c>
      <c r="AI8" s="164">
        <f t="shared" si="10"/>
        <v>0</v>
      </c>
      <c r="AJ8" s="121">
        <v>0</v>
      </c>
      <c r="AK8" s="164">
        <f t="shared" si="11"/>
        <v>0</v>
      </c>
      <c r="AL8" s="121">
        <v>0</v>
      </c>
      <c r="AM8" s="164">
        <f t="shared" si="12"/>
        <v>0</v>
      </c>
      <c r="AN8" s="121">
        <v>0</v>
      </c>
      <c r="AO8" s="164">
        <f t="shared" si="13"/>
        <v>0</v>
      </c>
      <c r="AP8" s="121">
        <v>0</v>
      </c>
      <c r="AQ8" s="164">
        <f t="shared" si="14"/>
        <v>0</v>
      </c>
      <c r="AR8" s="121">
        <v>0</v>
      </c>
      <c r="AS8" s="164">
        <f t="shared" si="15"/>
        <v>0</v>
      </c>
      <c r="AT8" s="121">
        <v>0</v>
      </c>
      <c r="AU8" s="164">
        <f t="shared" si="16"/>
        <v>0</v>
      </c>
      <c r="AV8" s="121">
        <v>0</v>
      </c>
      <c r="AW8" s="164">
        <f t="shared" si="17"/>
        <v>0</v>
      </c>
      <c r="AX8" s="121">
        <v>0</v>
      </c>
      <c r="AY8" s="164">
        <f t="shared" si="18"/>
        <v>0</v>
      </c>
      <c r="AZ8" s="121">
        <v>0</v>
      </c>
      <c r="BA8" s="164">
        <f t="shared" si="19"/>
        <v>0</v>
      </c>
      <c r="BB8" s="121">
        <v>0</v>
      </c>
      <c r="BC8" s="164">
        <f t="shared" si="20"/>
        <v>0</v>
      </c>
      <c r="BD8" s="121">
        <v>0</v>
      </c>
      <c r="BE8" s="164">
        <f t="shared" si="21"/>
        <v>0</v>
      </c>
      <c r="BF8" s="253">
        <f t="shared" si="22"/>
        <v>0</v>
      </c>
      <c r="BG8" s="253">
        <f t="shared" si="23"/>
        <v>0</v>
      </c>
      <c r="BH8" s="10" t="b">
        <f t="shared" si="24"/>
        <v>1</v>
      </c>
      <c r="BI8" s="253">
        <f t="shared" si="25"/>
        <v>0</v>
      </c>
      <c r="BJ8" s="250">
        <f t="shared" si="31"/>
        <v>21110018</v>
      </c>
      <c r="BK8" s="251">
        <v>348</v>
      </c>
      <c r="BL8" s="251">
        <v>5</v>
      </c>
      <c r="BM8" s="252">
        <f t="shared" si="32"/>
        <v>0</v>
      </c>
      <c r="BN8" s="252">
        <f t="shared" si="33"/>
        <v>0</v>
      </c>
      <c r="BO8" s="252">
        <f t="shared" si="34"/>
        <v>0</v>
      </c>
      <c r="BP8" s="252">
        <f t="shared" si="35"/>
        <v>0</v>
      </c>
      <c r="BQ8" s="254">
        <f t="shared" si="36"/>
        <v>4.4000000000000004</v>
      </c>
      <c r="BR8">
        <f t="shared" si="26"/>
        <v>16</v>
      </c>
      <c r="BS8">
        <v>0</v>
      </c>
      <c r="BT8">
        <v>1</v>
      </c>
      <c r="BU8" t="s">
        <v>139</v>
      </c>
      <c r="BV8" t="str">
        <f t="shared" si="28"/>
        <v>0</v>
      </c>
      <c r="BW8" t="str">
        <f t="shared" si="29"/>
        <v>0</v>
      </c>
      <c r="BX8" t="str">
        <f t="shared" si="30"/>
        <v>1</v>
      </c>
      <c r="BY8" t="s">
        <v>23</v>
      </c>
      <c r="BZ8" s="253">
        <f t="shared" si="37"/>
        <v>0</v>
      </c>
      <c r="CA8" s="253">
        <f t="shared" si="38"/>
        <v>0</v>
      </c>
      <c r="CB8" s="253">
        <f t="shared" si="39"/>
        <v>0</v>
      </c>
      <c r="CC8" s="253">
        <f t="shared" si="40"/>
        <v>0</v>
      </c>
      <c r="CD8" s="253">
        <f t="shared" si="41"/>
        <v>0</v>
      </c>
      <c r="CE8" s="253">
        <f t="shared" si="42"/>
        <v>0</v>
      </c>
      <c r="CF8" s="253">
        <f t="shared" si="43"/>
        <v>0</v>
      </c>
      <c r="CG8" s="253">
        <f t="shared" si="44"/>
        <v>0</v>
      </c>
      <c r="CH8" s="253">
        <f t="shared" si="45"/>
        <v>0</v>
      </c>
      <c r="CI8" s="253">
        <f t="shared" si="46"/>
        <v>0</v>
      </c>
      <c r="CJ8" s="253">
        <f t="shared" si="47"/>
        <v>0</v>
      </c>
      <c r="CK8" s="253">
        <f t="shared" si="48"/>
        <v>0</v>
      </c>
    </row>
    <row r="9" spans="2:89" s="211" customFormat="1" ht="27.6" x14ac:dyDescent="0.3">
      <c r="B9" s="194">
        <v>3</v>
      </c>
      <c r="C9" s="195">
        <v>211011</v>
      </c>
      <c r="D9" s="196">
        <v>21110018</v>
      </c>
      <c r="E9" s="197" t="s">
        <v>140</v>
      </c>
      <c r="F9" s="198" t="s">
        <v>344</v>
      </c>
      <c r="G9" s="198" t="s">
        <v>345</v>
      </c>
      <c r="H9" s="199" t="s">
        <v>18</v>
      </c>
      <c r="I9" s="194"/>
      <c r="J9" s="199" t="s">
        <v>19</v>
      </c>
      <c r="K9" s="200">
        <f t="shared" si="0"/>
        <v>9</v>
      </c>
      <c r="L9" s="201" t="s">
        <v>20</v>
      </c>
      <c r="M9" s="104">
        <v>16</v>
      </c>
      <c r="N9" s="262">
        <f t="shared" si="27"/>
        <v>4.4400000000000004</v>
      </c>
      <c r="O9" s="202">
        <v>4.4400000000000004</v>
      </c>
      <c r="P9" s="110">
        <f t="shared" si="4"/>
        <v>46.3536</v>
      </c>
      <c r="Q9" s="204" t="s">
        <v>139</v>
      </c>
      <c r="R9" s="205">
        <f t="shared" si="49"/>
        <v>0</v>
      </c>
      <c r="S9" s="114">
        <f t="shared" si="5"/>
        <v>0</v>
      </c>
      <c r="T9" s="205">
        <f t="shared" si="50"/>
        <v>3</v>
      </c>
      <c r="U9" s="115">
        <f t="shared" si="6"/>
        <v>15.4512</v>
      </c>
      <c r="V9" s="205">
        <f t="shared" si="7"/>
        <v>3</v>
      </c>
      <c r="W9" s="115">
        <f t="shared" si="8"/>
        <v>15.4512</v>
      </c>
      <c r="X9" s="205">
        <f t="shared" si="51"/>
        <v>3</v>
      </c>
      <c r="Y9" s="115">
        <f t="shared" si="9"/>
        <v>15.4512</v>
      </c>
      <c r="Z9" s="203">
        <f t="shared" si="1"/>
        <v>46.3536</v>
      </c>
      <c r="AA9" s="117" t="b">
        <f t="shared" si="2"/>
        <v>1</v>
      </c>
      <c r="AB9" s="199"/>
      <c r="AC9" s="212"/>
      <c r="AD9" s="109" t="s">
        <v>22</v>
      </c>
      <c r="AE9" s="108" t="s">
        <v>23</v>
      </c>
      <c r="AF9" s="208"/>
      <c r="AG9" s="209"/>
      <c r="AH9" s="210"/>
      <c r="AI9" s="164">
        <f t="shared" si="10"/>
        <v>0</v>
      </c>
      <c r="AJ9" s="210"/>
      <c r="AK9" s="164">
        <f t="shared" si="11"/>
        <v>0</v>
      </c>
      <c r="AL9" s="210">
        <v>0</v>
      </c>
      <c r="AM9" s="164">
        <f t="shared" si="12"/>
        <v>0</v>
      </c>
      <c r="AN9" s="210">
        <v>1</v>
      </c>
      <c r="AO9" s="164">
        <f t="shared" si="13"/>
        <v>5.1504000000000003</v>
      </c>
      <c r="AP9" s="210">
        <v>1</v>
      </c>
      <c r="AQ9" s="164">
        <f t="shared" si="14"/>
        <v>5.1504000000000003</v>
      </c>
      <c r="AR9" s="210">
        <v>1</v>
      </c>
      <c r="AS9" s="164">
        <f t="shared" si="15"/>
        <v>5.1504000000000003</v>
      </c>
      <c r="AT9" s="210">
        <v>1</v>
      </c>
      <c r="AU9" s="164">
        <f t="shared" si="16"/>
        <v>5.1504000000000003</v>
      </c>
      <c r="AV9" s="210">
        <v>1</v>
      </c>
      <c r="AW9" s="164">
        <f t="shared" si="17"/>
        <v>5.1504000000000003</v>
      </c>
      <c r="AX9" s="210">
        <v>1</v>
      </c>
      <c r="AY9" s="164">
        <f t="shared" si="18"/>
        <v>5.1504000000000003</v>
      </c>
      <c r="AZ9" s="210">
        <v>1</v>
      </c>
      <c r="BA9" s="164">
        <f t="shared" si="19"/>
        <v>5.1504000000000003</v>
      </c>
      <c r="BB9" s="210">
        <v>1</v>
      </c>
      <c r="BC9" s="164">
        <f t="shared" si="20"/>
        <v>5.1504000000000003</v>
      </c>
      <c r="BD9" s="210">
        <v>1</v>
      </c>
      <c r="BE9" s="164">
        <f t="shared" si="21"/>
        <v>5.1504000000000003</v>
      </c>
      <c r="BF9" s="253">
        <f t="shared" si="22"/>
        <v>46.3536</v>
      </c>
      <c r="BG9" s="253">
        <f t="shared" si="23"/>
        <v>46.3536</v>
      </c>
      <c r="BH9" s="10" t="b">
        <f t="shared" si="24"/>
        <v>1</v>
      </c>
      <c r="BI9" s="253">
        <f t="shared" si="25"/>
        <v>0</v>
      </c>
      <c r="BJ9" s="250">
        <f t="shared" si="31"/>
        <v>21110018</v>
      </c>
      <c r="BK9" s="251">
        <v>348</v>
      </c>
      <c r="BL9" s="251">
        <v>5</v>
      </c>
      <c r="BM9" s="252">
        <f t="shared" si="32"/>
        <v>0</v>
      </c>
      <c r="BN9" s="252">
        <f t="shared" si="33"/>
        <v>3</v>
      </c>
      <c r="BO9" s="252">
        <f t="shared" si="34"/>
        <v>3</v>
      </c>
      <c r="BP9" s="252">
        <f t="shared" si="35"/>
        <v>3</v>
      </c>
      <c r="BQ9" s="254">
        <f t="shared" si="36"/>
        <v>4.4400000000000004</v>
      </c>
      <c r="BR9">
        <f t="shared" si="26"/>
        <v>16</v>
      </c>
      <c r="BS9">
        <v>0</v>
      </c>
      <c r="BT9">
        <v>1</v>
      </c>
      <c r="BU9" t="s">
        <v>139</v>
      </c>
      <c r="BV9" t="str">
        <f t="shared" si="28"/>
        <v>0</v>
      </c>
      <c r="BW9" t="str">
        <f t="shared" si="29"/>
        <v>0</v>
      </c>
      <c r="BX9" t="str">
        <f t="shared" si="30"/>
        <v>1</v>
      </c>
      <c r="BY9" t="s">
        <v>23</v>
      </c>
      <c r="BZ9" s="253">
        <f t="shared" si="37"/>
        <v>0</v>
      </c>
      <c r="CA9" s="253">
        <f t="shared" si="38"/>
        <v>0</v>
      </c>
      <c r="CB9" s="253">
        <f t="shared" si="39"/>
        <v>0</v>
      </c>
      <c r="CC9" s="253">
        <f t="shared" si="40"/>
        <v>5.1504000000000003</v>
      </c>
      <c r="CD9" s="253">
        <f t="shared" si="41"/>
        <v>5.1504000000000003</v>
      </c>
      <c r="CE9" s="253">
        <f t="shared" si="42"/>
        <v>5.1504000000000003</v>
      </c>
      <c r="CF9" s="253">
        <f t="shared" si="43"/>
        <v>5.1504000000000003</v>
      </c>
      <c r="CG9" s="253">
        <f t="shared" si="44"/>
        <v>5.1504000000000003</v>
      </c>
      <c r="CH9" s="253">
        <f t="shared" si="45"/>
        <v>5.1504000000000003</v>
      </c>
      <c r="CI9" s="253">
        <f t="shared" si="46"/>
        <v>5.1504000000000003</v>
      </c>
      <c r="CJ9" s="253">
        <f t="shared" si="47"/>
        <v>5.1504000000000003</v>
      </c>
      <c r="CK9" s="253">
        <f t="shared" si="48"/>
        <v>5.1504000000000003</v>
      </c>
    </row>
    <row r="10" spans="2:89" s="1" customFormat="1" ht="41.4" x14ac:dyDescent="0.3">
      <c r="B10" s="129">
        <v>4</v>
      </c>
      <c r="C10" s="192">
        <v>211011</v>
      </c>
      <c r="D10" s="189">
        <v>21110021</v>
      </c>
      <c r="E10" s="102" t="s">
        <v>117</v>
      </c>
      <c r="F10" s="108" t="s">
        <v>344</v>
      </c>
      <c r="G10" s="108" t="s">
        <v>345</v>
      </c>
      <c r="H10" s="109" t="s">
        <v>18</v>
      </c>
      <c r="I10" s="123"/>
      <c r="J10" s="109" t="s">
        <v>19</v>
      </c>
      <c r="K10" s="111">
        <f t="shared" si="0"/>
        <v>0</v>
      </c>
      <c r="L10" s="104" t="s">
        <v>138</v>
      </c>
      <c r="M10" s="104">
        <v>16</v>
      </c>
      <c r="N10" s="262">
        <f t="shared" si="27"/>
        <v>37.25</v>
      </c>
      <c r="O10" s="106">
        <v>37.25</v>
      </c>
      <c r="P10" s="110">
        <f t="shared" si="4"/>
        <v>0</v>
      </c>
      <c r="Q10" s="112" t="s">
        <v>139</v>
      </c>
      <c r="R10" s="113">
        <f t="shared" si="49"/>
        <v>0</v>
      </c>
      <c r="S10" s="114">
        <f t="shared" si="5"/>
        <v>0</v>
      </c>
      <c r="T10" s="113">
        <f t="shared" si="50"/>
        <v>0</v>
      </c>
      <c r="U10" s="115">
        <f t="shared" si="6"/>
        <v>0</v>
      </c>
      <c r="V10" s="113">
        <f t="shared" si="7"/>
        <v>0</v>
      </c>
      <c r="W10" s="115">
        <f t="shared" si="8"/>
        <v>0</v>
      </c>
      <c r="X10" s="113">
        <f t="shared" si="51"/>
        <v>0</v>
      </c>
      <c r="Y10" s="115">
        <f t="shared" si="9"/>
        <v>0</v>
      </c>
      <c r="Z10" s="116">
        <f t="shared" si="1"/>
        <v>0</v>
      </c>
      <c r="AA10" s="117" t="b">
        <f t="shared" si="2"/>
        <v>1</v>
      </c>
      <c r="AB10" s="123"/>
      <c r="AC10" s="124"/>
      <c r="AD10" s="109" t="s">
        <v>22</v>
      </c>
      <c r="AE10" s="108" t="s">
        <v>23</v>
      </c>
      <c r="AF10" s="125"/>
      <c r="AG10" s="126"/>
      <c r="AH10" s="121">
        <v>0</v>
      </c>
      <c r="AI10" s="164">
        <f t="shared" si="10"/>
        <v>0</v>
      </c>
      <c r="AJ10" s="121">
        <v>0</v>
      </c>
      <c r="AK10" s="164">
        <f t="shared" si="11"/>
        <v>0</v>
      </c>
      <c r="AL10" s="127">
        <v>0</v>
      </c>
      <c r="AM10" s="164">
        <f t="shared" si="12"/>
        <v>0</v>
      </c>
      <c r="AN10" s="127">
        <v>0</v>
      </c>
      <c r="AO10" s="164">
        <f t="shared" si="13"/>
        <v>0</v>
      </c>
      <c r="AP10" s="127">
        <v>0</v>
      </c>
      <c r="AQ10" s="164">
        <f t="shared" si="14"/>
        <v>0</v>
      </c>
      <c r="AR10" s="127">
        <v>0</v>
      </c>
      <c r="AS10" s="164">
        <f t="shared" si="15"/>
        <v>0</v>
      </c>
      <c r="AT10" s="127">
        <v>0</v>
      </c>
      <c r="AU10" s="164">
        <f t="shared" si="16"/>
        <v>0</v>
      </c>
      <c r="AV10" s="127">
        <v>0</v>
      </c>
      <c r="AW10" s="164">
        <f t="shared" si="17"/>
        <v>0</v>
      </c>
      <c r="AX10" s="127">
        <v>0</v>
      </c>
      <c r="AY10" s="164">
        <f t="shared" si="18"/>
        <v>0</v>
      </c>
      <c r="AZ10" s="127">
        <v>0</v>
      </c>
      <c r="BA10" s="164">
        <f t="shared" si="19"/>
        <v>0</v>
      </c>
      <c r="BB10" s="127">
        <v>0</v>
      </c>
      <c r="BC10" s="164">
        <f t="shared" si="20"/>
        <v>0</v>
      </c>
      <c r="BD10" s="127">
        <v>0</v>
      </c>
      <c r="BE10" s="164">
        <f t="shared" si="21"/>
        <v>0</v>
      </c>
      <c r="BF10" s="253">
        <f t="shared" si="22"/>
        <v>0</v>
      </c>
      <c r="BG10" s="253">
        <f t="shared" si="23"/>
        <v>0</v>
      </c>
      <c r="BH10" s="10" t="b">
        <f t="shared" si="24"/>
        <v>1</v>
      </c>
      <c r="BI10" s="253">
        <f t="shared" si="25"/>
        <v>0</v>
      </c>
      <c r="BJ10" s="250">
        <f t="shared" si="31"/>
        <v>21110021</v>
      </c>
      <c r="BK10" s="251">
        <v>348</v>
      </c>
      <c r="BL10" s="251">
        <v>5</v>
      </c>
      <c r="BM10" s="252">
        <f t="shared" si="32"/>
        <v>0</v>
      </c>
      <c r="BN10" s="252">
        <f t="shared" si="33"/>
        <v>0</v>
      </c>
      <c r="BO10" s="252">
        <f t="shared" si="34"/>
        <v>0</v>
      </c>
      <c r="BP10" s="252">
        <f t="shared" si="35"/>
        <v>0</v>
      </c>
      <c r="BQ10" s="254">
        <f t="shared" si="36"/>
        <v>37.25</v>
      </c>
      <c r="BR10">
        <f t="shared" si="26"/>
        <v>16</v>
      </c>
      <c r="BS10">
        <v>0</v>
      </c>
      <c r="BT10">
        <v>1</v>
      </c>
      <c r="BU10" t="s">
        <v>139</v>
      </c>
      <c r="BV10" t="str">
        <f t="shared" si="28"/>
        <v>0</v>
      </c>
      <c r="BW10" t="str">
        <f t="shared" si="29"/>
        <v>0</v>
      </c>
      <c r="BX10" t="str">
        <f t="shared" si="30"/>
        <v>1</v>
      </c>
      <c r="BY10" t="s">
        <v>23</v>
      </c>
      <c r="BZ10" s="253">
        <f t="shared" si="37"/>
        <v>0</v>
      </c>
      <c r="CA10" s="253">
        <f t="shared" si="38"/>
        <v>0</v>
      </c>
      <c r="CB10" s="253">
        <f t="shared" si="39"/>
        <v>0</v>
      </c>
      <c r="CC10" s="253">
        <f t="shared" si="40"/>
        <v>0</v>
      </c>
      <c r="CD10" s="253">
        <f t="shared" si="41"/>
        <v>0</v>
      </c>
      <c r="CE10" s="253">
        <f t="shared" si="42"/>
        <v>0</v>
      </c>
      <c r="CF10" s="253">
        <f t="shared" si="43"/>
        <v>0</v>
      </c>
      <c r="CG10" s="253">
        <f t="shared" si="44"/>
        <v>0</v>
      </c>
      <c r="CH10" s="253">
        <f t="shared" si="45"/>
        <v>0</v>
      </c>
      <c r="CI10" s="253">
        <f t="shared" si="46"/>
        <v>0</v>
      </c>
      <c r="CJ10" s="253">
        <f t="shared" si="47"/>
        <v>0</v>
      </c>
      <c r="CK10" s="253">
        <f t="shared" si="48"/>
        <v>0</v>
      </c>
    </row>
    <row r="11" spans="2:89" s="217" customFormat="1" ht="41.4" x14ac:dyDescent="0.3">
      <c r="B11" s="194">
        <v>4</v>
      </c>
      <c r="C11" s="195">
        <v>211011</v>
      </c>
      <c r="D11" s="196">
        <v>21110021</v>
      </c>
      <c r="E11" s="197" t="s">
        <v>117</v>
      </c>
      <c r="F11" s="198" t="s">
        <v>344</v>
      </c>
      <c r="G11" s="198" t="s">
        <v>345</v>
      </c>
      <c r="H11" s="199" t="s">
        <v>18</v>
      </c>
      <c r="I11" s="194"/>
      <c r="J11" s="199" t="s">
        <v>19</v>
      </c>
      <c r="K11" s="200">
        <f t="shared" si="0"/>
        <v>18</v>
      </c>
      <c r="L11" s="201" t="s">
        <v>138</v>
      </c>
      <c r="M11" s="104">
        <v>16</v>
      </c>
      <c r="N11" s="262">
        <f t="shared" si="27"/>
        <v>34.28</v>
      </c>
      <c r="O11" s="202">
        <v>34.28</v>
      </c>
      <c r="P11" s="110">
        <f t="shared" si="4"/>
        <v>715.76639999999998</v>
      </c>
      <c r="Q11" s="204" t="s">
        <v>139</v>
      </c>
      <c r="R11" s="205">
        <f t="shared" si="49"/>
        <v>0</v>
      </c>
      <c r="S11" s="114">
        <f t="shared" si="5"/>
        <v>0</v>
      </c>
      <c r="T11" s="205">
        <f t="shared" si="50"/>
        <v>6</v>
      </c>
      <c r="U11" s="115">
        <f t="shared" si="6"/>
        <v>238.58879999999999</v>
      </c>
      <c r="V11" s="205">
        <f t="shared" si="7"/>
        <v>6</v>
      </c>
      <c r="W11" s="115">
        <f t="shared" si="8"/>
        <v>238.58879999999999</v>
      </c>
      <c r="X11" s="205">
        <f t="shared" si="51"/>
        <v>6</v>
      </c>
      <c r="Y11" s="115">
        <f t="shared" si="9"/>
        <v>238.58879999999999</v>
      </c>
      <c r="Z11" s="203">
        <f t="shared" si="1"/>
        <v>715.76639999999998</v>
      </c>
      <c r="AA11" s="117" t="b">
        <f t="shared" si="2"/>
        <v>1</v>
      </c>
      <c r="AB11" s="194"/>
      <c r="AC11" s="213"/>
      <c r="AD11" s="109" t="s">
        <v>22</v>
      </c>
      <c r="AE11" s="108" t="s">
        <v>23</v>
      </c>
      <c r="AF11" s="214"/>
      <c r="AG11" s="215"/>
      <c r="AH11" s="210"/>
      <c r="AI11" s="164">
        <f t="shared" si="10"/>
        <v>0</v>
      </c>
      <c r="AJ11" s="210"/>
      <c r="AK11" s="164">
        <f t="shared" si="11"/>
        <v>0</v>
      </c>
      <c r="AL11" s="216">
        <v>0</v>
      </c>
      <c r="AM11" s="164">
        <f t="shared" si="12"/>
        <v>0</v>
      </c>
      <c r="AN11" s="216">
        <v>2</v>
      </c>
      <c r="AO11" s="164">
        <f t="shared" si="13"/>
        <v>79.529600000000002</v>
      </c>
      <c r="AP11" s="216">
        <v>2</v>
      </c>
      <c r="AQ11" s="164">
        <f t="shared" si="14"/>
        <v>79.529600000000002</v>
      </c>
      <c r="AR11" s="216">
        <v>2</v>
      </c>
      <c r="AS11" s="164">
        <f t="shared" si="15"/>
        <v>79.529600000000002</v>
      </c>
      <c r="AT11" s="216">
        <v>2</v>
      </c>
      <c r="AU11" s="164">
        <f t="shared" si="16"/>
        <v>79.529600000000002</v>
      </c>
      <c r="AV11" s="216">
        <v>2</v>
      </c>
      <c r="AW11" s="164">
        <f t="shared" si="17"/>
        <v>79.529600000000002</v>
      </c>
      <c r="AX11" s="216">
        <v>2</v>
      </c>
      <c r="AY11" s="164">
        <f t="shared" si="18"/>
        <v>79.529600000000002</v>
      </c>
      <c r="AZ11" s="216">
        <v>2</v>
      </c>
      <c r="BA11" s="164">
        <f t="shared" si="19"/>
        <v>79.529600000000002</v>
      </c>
      <c r="BB11" s="216">
        <v>2</v>
      </c>
      <c r="BC11" s="164">
        <f t="shared" si="20"/>
        <v>79.529600000000002</v>
      </c>
      <c r="BD11" s="216">
        <v>2</v>
      </c>
      <c r="BE11" s="164">
        <f t="shared" si="21"/>
        <v>79.529600000000002</v>
      </c>
      <c r="BF11" s="253">
        <f t="shared" si="22"/>
        <v>715.76639999999998</v>
      </c>
      <c r="BG11" s="253">
        <f t="shared" si="23"/>
        <v>715.76639999999998</v>
      </c>
      <c r="BH11" s="10" t="b">
        <f t="shared" si="24"/>
        <v>1</v>
      </c>
      <c r="BI11" s="253">
        <f t="shared" si="25"/>
        <v>0</v>
      </c>
      <c r="BJ11" s="250">
        <f t="shared" si="31"/>
        <v>21110021</v>
      </c>
      <c r="BK11" s="251">
        <v>348</v>
      </c>
      <c r="BL11" s="251">
        <v>5</v>
      </c>
      <c r="BM11" s="252">
        <f t="shared" si="32"/>
        <v>0</v>
      </c>
      <c r="BN11" s="252">
        <f t="shared" si="33"/>
        <v>6</v>
      </c>
      <c r="BO11" s="252">
        <f t="shared" si="34"/>
        <v>6</v>
      </c>
      <c r="BP11" s="252">
        <f t="shared" si="35"/>
        <v>6</v>
      </c>
      <c r="BQ11" s="254">
        <f t="shared" si="36"/>
        <v>34.28</v>
      </c>
      <c r="BR11">
        <f t="shared" si="26"/>
        <v>16</v>
      </c>
      <c r="BS11">
        <v>0</v>
      </c>
      <c r="BT11">
        <v>1</v>
      </c>
      <c r="BU11" t="s">
        <v>139</v>
      </c>
      <c r="BV11" t="str">
        <f t="shared" si="28"/>
        <v>0</v>
      </c>
      <c r="BW11" t="str">
        <f t="shared" si="29"/>
        <v>0</v>
      </c>
      <c r="BX11" t="str">
        <f t="shared" si="30"/>
        <v>1</v>
      </c>
      <c r="BY11" t="s">
        <v>23</v>
      </c>
      <c r="BZ11" s="253">
        <f t="shared" si="37"/>
        <v>0</v>
      </c>
      <c r="CA11" s="253">
        <f t="shared" si="38"/>
        <v>0</v>
      </c>
      <c r="CB11" s="253">
        <f t="shared" si="39"/>
        <v>0</v>
      </c>
      <c r="CC11" s="253">
        <f t="shared" si="40"/>
        <v>79.529600000000002</v>
      </c>
      <c r="CD11" s="253">
        <f t="shared" si="41"/>
        <v>79.529600000000002</v>
      </c>
      <c r="CE11" s="253">
        <f t="shared" si="42"/>
        <v>79.529600000000002</v>
      </c>
      <c r="CF11" s="253">
        <f t="shared" si="43"/>
        <v>79.529600000000002</v>
      </c>
      <c r="CG11" s="253">
        <f t="shared" si="44"/>
        <v>79.529600000000002</v>
      </c>
      <c r="CH11" s="253">
        <f t="shared" si="45"/>
        <v>79.529600000000002</v>
      </c>
      <c r="CI11" s="253">
        <f t="shared" si="46"/>
        <v>79.529600000000002</v>
      </c>
      <c r="CJ11" s="253">
        <f t="shared" si="47"/>
        <v>79.529600000000002</v>
      </c>
      <c r="CK11" s="253">
        <f t="shared" si="48"/>
        <v>79.529600000000002</v>
      </c>
    </row>
    <row r="12" spans="2:89" s="10" customFormat="1" ht="41.4" x14ac:dyDescent="0.3">
      <c r="B12" s="129">
        <v>5</v>
      </c>
      <c r="C12" s="192">
        <v>211011</v>
      </c>
      <c r="D12" s="189">
        <v>21110026</v>
      </c>
      <c r="E12" s="102" t="s">
        <v>118</v>
      </c>
      <c r="F12" s="108" t="s">
        <v>344</v>
      </c>
      <c r="G12" s="108" t="s">
        <v>345</v>
      </c>
      <c r="H12" s="109" t="s">
        <v>18</v>
      </c>
      <c r="I12" s="123"/>
      <c r="J12" s="109" t="s">
        <v>19</v>
      </c>
      <c r="K12" s="111">
        <f t="shared" si="0"/>
        <v>0</v>
      </c>
      <c r="L12" s="104" t="s">
        <v>20</v>
      </c>
      <c r="M12" s="104">
        <v>16</v>
      </c>
      <c r="N12" s="262">
        <f t="shared" si="27"/>
        <v>51.49</v>
      </c>
      <c r="O12" s="106">
        <v>51.49</v>
      </c>
      <c r="P12" s="110">
        <f t="shared" si="4"/>
        <v>0</v>
      </c>
      <c r="Q12" s="112" t="s">
        <v>139</v>
      </c>
      <c r="R12" s="113">
        <f t="shared" si="49"/>
        <v>0</v>
      </c>
      <c r="S12" s="114">
        <f t="shared" si="5"/>
        <v>0</v>
      </c>
      <c r="T12" s="113">
        <f t="shared" si="50"/>
        <v>0</v>
      </c>
      <c r="U12" s="115">
        <f t="shared" si="6"/>
        <v>0</v>
      </c>
      <c r="V12" s="113">
        <f t="shared" si="7"/>
        <v>0</v>
      </c>
      <c r="W12" s="115">
        <f t="shared" si="8"/>
        <v>0</v>
      </c>
      <c r="X12" s="113">
        <f t="shared" si="51"/>
        <v>0</v>
      </c>
      <c r="Y12" s="115">
        <f t="shared" si="9"/>
        <v>0</v>
      </c>
      <c r="Z12" s="116">
        <f t="shared" si="1"/>
        <v>0</v>
      </c>
      <c r="AA12" s="117" t="b">
        <f t="shared" si="2"/>
        <v>1</v>
      </c>
      <c r="AB12" s="123"/>
      <c r="AC12" s="124"/>
      <c r="AD12" s="109" t="s">
        <v>22</v>
      </c>
      <c r="AE12" s="108" t="s">
        <v>23</v>
      </c>
      <c r="AF12" s="125"/>
      <c r="AG12" s="126"/>
      <c r="AH12" s="121">
        <v>0</v>
      </c>
      <c r="AI12" s="164">
        <f t="shared" si="10"/>
        <v>0</v>
      </c>
      <c r="AJ12" s="121">
        <v>0</v>
      </c>
      <c r="AK12" s="164">
        <f t="shared" si="11"/>
        <v>0</v>
      </c>
      <c r="AL12" s="127">
        <v>0</v>
      </c>
      <c r="AM12" s="164">
        <f t="shared" si="12"/>
        <v>0</v>
      </c>
      <c r="AN12" s="127">
        <v>0</v>
      </c>
      <c r="AO12" s="164">
        <f t="shared" si="13"/>
        <v>0</v>
      </c>
      <c r="AP12" s="127">
        <v>0</v>
      </c>
      <c r="AQ12" s="164">
        <f t="shared" si="14"/>
        <v>0</v>
      </c>
      <c r="AR12" s="127">
        <v>0</v>
      </c>
      <c r="AS12" s="164">
        <f t="shared" si="15"/>
        <v>0</v>
      </c>
      <c r="AT12" s="127">
        <v>0</v>
      </c>
      <c r="AU12" s="164">
        <f t="shared" si="16"/>
        <v>0</v>
      </c>
      <c r="AV12" s="127">
        <v>0</v>
      </c>
      <c r="AW12" s="164">
        <f t="shared" si="17"/>
        <v>0</v>
      </c>
      <c r="AX12" s="127">
        <v>0</v>
      </c>
      <c r="AY12" s="164">
        <f t="shared" si="18"/>
        <v>0</v>
      </c>
      <c r="AZ12" s="127">
        <v>0</v>
      </c>
      <c r="BA12" s="164">
        <f t="shared" si="19"/>
        <v>0</v>
      </c>
      <c r="BB12" s="127">
        <v>0</v>
      </c>
      <c r="BC12" s="164">
        <f t="shared" si="20"/>
        <v>0</v>
      </c>
      <c r="BD12" s="127">
        <v>0</v>
      </c>
      <c r="BE12" s="164">
        <f t="shared" si="21"/>
        <v>0</v>
      </c>
      <c r="BF12" s="253">
        <f t="shared" si="22"/>
        <v>0</v>
      </c>
      <c r="BG12" s="253">
        <f t="shared" si="23"/>
        <v>0</v>
      </c>
      <c r="BH12" s="10" t="b">
        <f t="shared" si="24"/>
        <v>1</v>
      </c>
      <c r="BI12" s="253">
        <f t="shared" si="25"/>
        <v>0</v>
      </c>
      <c r="BJ12" s="250">
        <f t="shared" si="31"/>
        <v>21110026</v>
      </c>
      <c r="BK12" s="251">
        <v>348</v>
      </c>
      <c r="BL12" s="251">
        <v>5</v>
      </c>
      <c r="BM12" s="252">
        <f t="shared" si="32"/>
        <v>0</v>
      </c>
      <c r="BN12" s="252">
        <f t="shared" si="33"/>
        <v>0</v>
      </c>
      <c r="BO12" s="252">
        <f t="shared" si="34"/>
        <v>0</v>
      </c>
      <c r="BP12" s="252">
        <f t="shared" si="35"/>
        <v>0</v>
      </c>
      <c r="BQ12" s="254">
        <f t="shared" si="36"/>
        <v>51.49</v>
      </c>
      <c r="BR12">
        <f t="shared" si="26"/>
        <v>16</v>
      </c>
      <c r="BS12">
        <v>0</v>
      </c>
      <c r="BT12">
        <v>1</v>
      </c>
      <c r="BU12" t="s">
        <v>139</v>
      </c>
      <c r="BV12" t="str">
        <f t="shared" si="28"/>
        <v>0</v>
      </c>
      <c r="BW12" t="str">
        <f t="shared" si="29"/>
        <v>0</v>
      </c>
      <c r="BX12" t="str">
        <f t="shared" si="30"/>
        <v>1</v>
      </c>
      <c r="BY12" t="s">
        <v>23</v>
      </c>
      <c r="BZ12" s="253">
        <f t="shared" si="37"/>
        <v>0</v>
      </c>
      <c r="CA12" s="253">
        <f t="shared" si="38"/>
        <v>0</v>
      </c>
      <c r="CB12" s="253">
        <f t="shared" si="39"/>
        <v>0</v>
      </c>
      <c r="CC12" s="253">
        <f t="shared" si="40"/>
        <v>0</v>
      </c>
      <c r="CD12" s="253">
        <f t="shared" si="41"/>
        <v>0</v>
      </c>
      <c r="CE12" s="253">
        <f t="shared" si="42"/>
        <v>0</v>
      </c>
      <c r="CF12" s="253">
        <f t="shared" si="43"/>
        <v>0</v>
      </c>
      <c r="CG12" s="253">
        <f t="shared" si="44"/>
        <v>0</v>
      </c>
      <c r="CH12" s="253">
        <f t="shared" si="45"/>
        <v>0</v>
      </c>
      <c r="CI12" s="253">
        <f t="shared" si="46"/>
        <v>0</v>
      </c>
      <c r="CJ12" s="253">
        <f t="shared" si="47"/>
        <v>0</v>
      </c>
      <c r="CK12" s="253">
        <f t="shared" si="48"/>
        <v>0</v>
      </c>
    </row>
    <row r="13" spans="2:89" s="211" customFormat="1" ht="41.4" x14ac:dyDescent="0.3">
      <c r="B13" s="194">
        <v>5</v>
      </c>
      <c r="C13" s="195">
        <v>211011</v>
      </c>
      <c r="D13" s="196">
        <v>21110026</v>
      </c>
      <c r="E13" s="197" t="s">
        <v>118</v>
      </c>
      <c r="F13" s="198" t="s">
        <v>344</v>
      </c>
      <c r="G13" s="198" t="s">
        <v>345</v>
      </c>
      <c r="H13" s="199" t="s">
        <v>18</v>
      </c>
      <c r="I13" s="194"/>
      <c r="J13" s="199" t="s">
        <v>19</v>
      </c>
      <c r="K13" s="200">
        <f t="shared" si="0"/>
        <v>9</v>
      </c>
      <c r="L13" s="201" t="s">
        <v>20</v>
      </c>
      <c r="M13" s="104">
        <v>16</v>
      </c>
      <c r="N13" s="262">
        <f t="shared" si="27"/>
        <v>54.04</v>
      </c>
      <c r="O13" s="202">
        <v>54.04</v>
      </c>
      <c r="P13" s="110">
        <f t="shared" si="4"/>
        <v>564.17759999999998</v>
      </c>
      <c r="Q13" s="204" t="s">
        <v>139</v>
      </c>
      <c r="R13" s="205">
        <f t="shared" si="49"/>
        <v>0</v>
      </c>
      <c r="S13" s="114">
        <f t="shared" si="5"/>
        <v>0</v>
      </c>
      <c r="T13" s="205">
        <f t="shared" si="50"/>
        <v>3</v>
      </c>
      <c r="U13" s="115">
        <f t="shared" si="6"/>
        <v>188.05919999999998</v>
      </c>
      <c r="V13" s="205">
        <f t="shared" si="7"/>
        <v>3</v>
      </c>
      <c r="W13" s="115">
        <f t="shared" si="8"/>
        <v>188.05919999999998</v>
      </c>
      <c r="X13" s="205">
        <f t="shared" si="51"/>
        <v>3</v>
      </c>
      <c r="Y13" s="115">
        <f t="shared" si="9"/>
        <v>188.05919999999998</v>
      </c>
      <c r="Z13" s="203">
        <f t="shared" si="1"/>
        <v>564.17759999999998</v>
      </c>
      <c r="AA13" s="117" t="b">
        <f t="shared" si="2"/>
        <v>1</v>
      </c>
      <c r="AB13" s="194"/>
      <c r="AC13" s="213"/>
      <c r="AD13" s="109" t="s">
        <v>22</v>
      </c>
      <c r="AE13" s="108" t="s">
        <v>23</v>
      </c>
      <c r="AF13" s="214"/>
      <c r="AG13" s="215"/>
      <c r="AH13" s="210"/>
      <c r="AI13" s="164">
        <f t="shared" si="10"/>
        <v>0</v>
      </c>
      <c r="AJ13" s="210"/>
      <c r="AK13" s="164">
        <f t="shared" si="11"/>
        <v>0</v>
      </c>
      <c r="AL13" s="216">
        <v>0</v>
      </c>
      <c r="AM13" s="164">
        <f t="shared" si="12"/>
        <v>0</v>
      </c>
      <c r="AN13" s="216">
        <v>1</v>
      </c>
      <c r="AO13" s="164">
        <f t="shared" si="13"/>
        <v>62.686399999999992</v>
      </c>
      <c r="AP13" s="216">
        <v>1</v>
      </c>
      <c r="AQ13" s="164">
        <f t="shared" si="14"/>
        <v>62.686399999999992</v>
      </c>
      <c r="AR13" s="216">
        <v>1</v>
      </c>
      <c r="AS13" s="164">
        <f t="shared" si="15"/>
        <v>62.686399999999992</v>
      </c>
      <c r="AT13" s="216">
        <v>1</v>
      </c>
      <c r="AU13" s="164">
        <f t="shared" si="16"/>
        <v>62.686399999999992</v>
      </c>
      <c r="AV13" s="216">
        <v>1</v>
      </c>
      <c r="AW13" s="164">
        <f t="shared" si="17"/>
        <v>62.686399999999992</v>
      </c>
      <c r="AX13" s="216">
        <v>1</v>
      </c>
      <c r="AY13" s="164">
        <f t="shared" si="18"/>
        <v>62.686399999999992</v>
      </c>
      <c r="AZ13" s="216">
        <v>1</v>
      </c>
      <c r="BA13" s="164">
        <f t="shared" si="19"/>
        <v>62.686399999999992</v>
      </c>
      <c r="BB13" s="216">
        <v>1</v>
      </c>
      <c r="BC13" s="164">
        <f t="shared" si="20"/>
        <v>62.686399999999992</v>
      </c>
      <c r="BD13" s="216">
        <v>1</v>
      </c>
      <c r="BE13" s="164">
        <f t="shared" si="21"/>
        <v>62.686399999999992</v>
      </c>
      <c r="BF13" s="253">
        <f t="shared" si="22"/>
        <v>564.17759999999998</v>
      </c>
      <c r="BG13" s="253">
        <f t="shared" si="23"/>
        <v>564.17759999999998</v>
      </c>
      <c r="BH13" s="10" t="b">
        <f t="shared" si="24"/>
        <v>1</v>
      </c>
      <c r="BI13" s="253">
        <f t="shared" si="25"/>
        <v>0</v>
      </c>
      <c r="BJ13" s="250">
        <f t="shared" si="31"/>
        <v>21110026</v>
      </c>
      <c r="BK13" s="251">
        <v>348</v>
      </c>
      <c r="BL13" s="251">
        <v>5</v>
      </c>
      <c r="BM13" s="252">
        <f t="shared" si="32"/>
        <v>0</v>
      </c>
      <c r="BN13" s="252">
        <f t="shared" si="33"/>
        <v>3</v>
      </c>
      <c r="BO13" s="252">
        <f t="shared" si="34"/>
        <v>3</v>
      </c>
      <c r="BP13" s="252">
        <f t="shared" si="35"/>
        <v>3</v>
      </c>
      <c r="BQ13" s="254">
        <f t="shared" si="36"/>
        <v>54.04</v>
      </c>
      <c r="BR13">
        <f t="shared" si="26"/>
        <v>16</v>
      </c>
      <c r="BS13">
        <v>0</v>
      </c>
      <c r="BT13">
        <v>1</v>
      </c>
      <c r="BU13" t="s">
        <v>139</v>
      </c>
      <c r="BV13" t="str">
        <f t="shared" si="28"/>
        <v>0</v>
      </c>
      <c r="BW13" t="str">
        <f t="shared" si="29"/>
        <v>0</v>
      </c>
      <c r="BX13" t="str">
        <f t="shared" si="30"/>
        <v>1</v>
      </c>
      <c r="BY13" t="s">
        <v>23</v>
      </c>
      <c r="BZ13" s="253">
        <f t="shared" si="37"/>
        <v>0</v>
      </c>
      <c r="CA13" s="253">
        <f t="shared" si="38"/>
        <v>0</v>
      </c>
      <c r="CB13" s="253">
        <f t="shared" si="39"/>
        <v>0</v>
      </c>
      <c r="CC13" s="253">
        <f t="shared" si="40"/>
        <v>62.686399999999992</v>
      </c>
      <c r="CD13" s="253">
        <f t="shared" si="41"/>
        <v>62.686399999999992</v>
      </c>
      <c r="CE13" s="253">
        <f t="shared" si="42"/>
        <v>62.686399999999992</v>
      </c>
      <c r="CF13" s="253">
        <f t="shared" si="43"/>
        <v>62.686399999999992</v>
      </c>
      <c r="CG13" s="253">
        <f t="shared" si="44"/>
        <v>62.686399999999992</v>
      </c>
      <c r="CH13" s="253">
        <f t="shared" si="45"/>
        <v>62.686399999999992</v>
      </c>
      <c r="CI13" s="253">
        <f t="shared" si="46"/>
        <v>62.686399999999992</v>
      </c>
      <c r="CJ13" s="253">
        <f t="shared" si="47"/>
        <v>62.686399999999992</v>
      </c>
      <c r="CK13" s="253">
        <f t="shared" si="48"/>
        <v>62.686399999999992</v>
      </c>
    </row>
    <row r="14" spans="2:89" s="10" customFormat="1" ht="41.4" x14ac:dyDescent="0.3">
      <c r="B14" s="129">
        <v>6</v>
      </c>
      <c r="C14" s="192">
        <v>211011</v>
      </c>
      <c r="D14" s="189">
        <v>21110028</v>
      </c>
      <c r="E14" s="102" t="s">
        <v>119</v>
      </c>
      <c r="F14" s="108" t="s">
        <v>344</v>
      </c>
      <c r="G14" s="108" t="s">
        <v>345</v>
      </c>
      <c r="H14" s="109" t="s">
        <v>18</v>
      </c>
      <c r="I14" s="123"/>
      <c r="J14" s="109" t="s">
        <v>19</v>
      </c>
      <c r="K14" s="111">
        <f t="shared" si="0"/>
        <v>0</v>
      </c>
      <c r="L14" s="104" t="s">
        <v>20</v>
      </c>
      <c r="M14" s="104">
        <v>16</v>
      </c>
      <c r="N14" s="262">
        <f t="shared" si="27"/>
        <v>31.6</v>
      </c>
      <c r="O14" s="106">
        <v>31.6</v>
      </c>
      <c r="P14" s="110">
        <f t="shared" si="4"/>
        <v>0</v>
      </c>
      <c r="Q14" s="112" t="s">
        <v>139</v>
      </c>
      <c r="R14" s="113">
        <f t="shared" si="49"/>
        <v>0</v>
      </c>
      <c r="S14" s="114">
        <f t="shared" si="5"/>
        <v>0</v>
      </c>
      <c r="T14" s="113">
        <f t="shared" si="50"/>
        <v>0</v>
      </c>
      <c r="U14" s="115">
        <f t="shared" si="6"/>
        <v>0</v>
      </c>
      <c r="V14" s="113">
        <f t="shared" si="7"/>
        <v>0</v>
      </c>
      <c r="W14" s="115">
        <f t="shared" si="8"/>
        <v>0</v>
      </c>
      <c r="X14" s="113">
        <f t="shared" si="51"/>
        <v>0</v>
      </c>
      <c r="Y14" s="115">
        <f t="shared" si="9"/>
        <v>0</v>
      </c>
      <c r="Z14" s="116">
        <f t="shared" si="1"/>
        <v>0</v>
      </c>
      <c r="AA14" s="117" t="b">
        <f t="shared" si="2"/>
        <v>1</v>
      </c>
      <c r="AB14" s="123"/>
      <c r="AC14" s="124"/>
      <c r="AD14" s="109" t="s">
        <v>22</v>
      </c>
      <c r="AE14" s="108" t="s">
        <v>23</v>
      </c>
      <c r="AF14" s="125"/>
      <c r="AG14" s="126"/>
      <c r="AH14" s="121">
        <v>0</v>
      </c>
      <c r="AI14" s="164">
        <f t="shared" si="10"/>
        <v>0</v>
      </c>
      <c r="AJ14" s="121">
        <v>0</v>
      </c>
      <c r="AK14" s="164">
        <f t="shared" si="11"/>
        <v>0</v>
      </c>
      <c r="AL14" s="127">
        <v>0</v>
      </c>
      <c r="AM14" s="164">
        <f t="shared" si="12"/>
        <v>0</v>
      </c>
      <c r="AN14" s="127">
        <v>0</v>
      </c>
      <c r="AO14" s="164">
        <f t="shared" si="13"/>
        <v>0</v>
      </c>
      <c r="AP14" s="127">
        <v>0</v>
      </c>
      <c r="AQ14" s="164">
        <f t="shared" si="14"/>
        <v>0</v>
      </c>
      <c r="AR14" s="127">
        <v>0</v>
      </c>
      <c r="AS14" s="164">
        <f t="shared" si="15"/>
        <v>0</v>
      </c>
      <c r="AT14" s="127">
        <v>0</v>
      </c>
      <c r="AU14" s="164">
        <f t="shared" si="16"/>
        <v>0</v>
      </c>
      <c r="AV14" s="127">
        <v>0</v>
      </c>
      <c r="AW14" s="164">
        <f t="shared" si="17"/>
        <v>0</v>
      </c>
      <c r="AX14" s="127">
        <v>0</v>
      </c>
      <c r="AY14" s="164">
        <f t="shared" si="18"/>
        <v>0</v>
      </c>
      <c r="AZ14" s="127">
        <v>0</v>
      </c>
      <c r="BA14" s="164">
        <f t="shared" si="19"/>
        <v>0</v>
      </c>
      <c r="BB14" s="127">
        <v>0</v>
      </c>
      <c r="BC14" s="164">
        <f t="shared" si="20"/>
        <v>0</v>
      </c>
      <c r="BD14" s="127">
        <v>0</v>
      </c>
      <c r="BE14" s="164">
        <f t="shared" si="21"/>
        <v>0</v>
      </c>
      <c r="BF14" s="253">
        <f t="shared" si="22"/>
        <v>0</v>
      </c>
      <c r="BG14" s="253">
        <f t="shared" si="23"/>
        <v>0</v>
      </c>
      <c r="BH14" s="10" t="b">
        <f t="shared" si="24"/>
        <v>1</v>
      </c>
      <c r="BI14" s="253">
        <f t="shared" si="25"/>
        <v>0</v>
      </c>
      <c r="BJ14" s="250">
        <f t="shared" si="31"/>
        <v>21110028</v>
      </c>
      <c r="BK14" s="251">
        <v>348</v>
      </c>
      <c r="BL14" s="251">
        <v>5</v>
      </c>
      <c r="BM14" s="252">
        <f t="shared" si="32"/>
        <v>0</v>
      </c>
      <c r="BN14" s="252">
        <f t="shared" si="33"/>
        <v>0</v>
      </c>
      <c r="BO14" s="252">
        <f t="shared" si="34"/>
        <v>0</v>
      </c>
      <c r="BP14" s="252">
        <f t="shared" si="35"/>
        <v>0</v>
      </c>
      <c r="BQ14" s="254">
        <f t="shared" si="36"/>
        <v>31.6</v>
      </c>
      <c r="BR14">
        <f t="shared" si="26"/>
        <v>16</v>
      </c>
      <c r="BS14">
        <v>0</v>
      </c>
      <c r="BT14">
        <v>1</v>
      </c>
      <c r="BU14" t="s">
        <v>139</v>
      </c>
      <c r="BV14" t="str">
        <f t="shared" si="28"/>
        <v>0</v>
      </c>
      <c r="BW14" t="str">
        <f t="shared" si="29"/>
        <v>0</v>
      </c>
      <c r="BX14" t="str">
        <f t="shared" si="30"/>
        <v>1</v>
      </c>
      <c r="BY14" t="s">
        <v>23</v>
      </c>
      <c r="BZ14" s="253">
        <f t="shared" si="37"/>
        <v>0</v>
      </c>
      <c r="CA14" s="253">
        <f t="shared" si="38"/>
        <v>0</v>
      </c>
      <c r="CB14" s="253">
        <f t="shared" si="39"/>
        <v>0</v>
      </c>
      <c r="CC14" s="253">
        <f t="shared" si="40"/>
        <v>0</v>
      </c>
      <c r="CD14" s="253">
        <f t="shared" si="41"/>
        <v>0</v>
      </c>
      <c r="CE14" s="253">
        <f t="shared" si="42"/>
        <v>0</v>
      </c>
      <c r="CF14" s="253">
        <f t="shared" si="43"/>
        <v>0</v>
      </c>
      <c r="CG14" s="253">
        <f t="shared" si="44"/>
        <v>0</v>
      </c>
      <c r="CH14" s="253">
        <f t="shared" si="45"/>
        <v>0</v>
      </c>
      <c r="CI14" s="253">
        <f t="shared" si="46"/>
        <v>0</v>
      </c>
      <c r="CJ14" s="253">
        <f t="shared" si="47"/>
        <v>0</v>
      </c>
      <c r="CK14" s="253">
        <f t="shared" si="48"/>
        <v>0</v>
      </c>
    </row>
    <row r="15" spans="2:89" s="211" customFormat="1" ht="41.4" x14ac:dyDescent="0.3">
      <c r="B15" s="194">
        <v>6</v>
      </c>
      <c r="C15" s="195">
        <v>211011</v>
      </c>
      <c r="D15" s="196">
        <v>21110028</v>
      </c>
      <c r="E15" s="197" t="s">
        <v>119</v>
      </c>
      <c r="F15" s="198" t="s">
        <v>344</v>
      </c>
      <c r="G15" s="198" t="s">
        <v>345</v>
      </c>
      <c r="H15" s="199" t="s">
        <v>18</v>
      </c>
      <c r="I15" s="194"/>
      <c r="J15" s="199" t="s">
        <v>19</v>
      </c>
      <c r="K15" s="200">
        <f t="shared" si="0"/>
        <v>0</v>
      </c>
      <c r="L15" s="201" t="s">
        <v>20</v>
      </c>
      <c r="M15" s="104">
        <v>16</v>
      </c>
      <c r="N15" s="262">
        <f t="shared" si="27"/>
        <v>31.85</v>
      </c>
      <c r="O15" s="202">
        <v>31.85</v>
      </c>
      <c r="P15" s="110">
        <f t="shared" si="4"/>
        <v>0</v>
      </c>
      <c r="Q15" s="204" t="s">
        <v>139</v>
      </c>
      <c r="R15" s="205">
        <f t="shared" si="49"/>
        <v>0</v>
      </c>
      <c r="S15" s="114">
        <f t="shared" si="5"/>
        <v>0</v>
      </c>
      <c r="T15" s="205">
        <f t="shared" si="50"/>
        <v>0</v>
      </c>
      <c r="U15" s="115">
        <f t="shared" si="6"/>
        <v>0</v>
      </c>
      <c r="V15" s="205">
        <f t="shared" si="7"/>
        <v>0</v>
      </c>
      <c r="W15" s="115">
        <f t="shared" si="8"/>
        <v>0</v>
      </c>
      <c r="X15" s="205">
        <f t="shared" si="51"/>
        <v>0</v>
      </c>
      <c r="Y15" s="115">
        <f t="shared" si="9"/>
        <v>0</v>
      </c>
      <c r="Z15" s="203">
        <f t="shared" si="1"/>
        <v>0</v>
      </c>
      <c r="AA15" s="117" t="b">
        <f t="shared" si="2"/>
        <v>1</v>
      </c>
      <c r="AB15" s="194"/>
      <c r="AC15" s="213"/>
      <c r="AD15" s="109" t="s">
        <v>22</v>
      </c>
      <c r="AE15" s="108" t="s">
        <v>23</v>
      </c>
      <c r="AF15" s="214"/>
      <c r="AG15" s="215"/>
      <c r="AH15" s="210"/>
      <c r="AI15" s="164">
        <f t="shared" si="10"/>
        <v>0</v>
      </c>
      <c r="AJ15" s="210"/>
      <c r="AK15" s="164">
        <f t="shared" si="11"/>
        <v>0</v>
      </c>
      <c r="AL15" s="216">
        <v>0</v>
      </c>
      <c r="AM15" s="164">
        <f t="shared" si="12"/>
        <v>0</v>
      </c>
      <c r="AN15" s="216">
        <v>0</v>
      </c>
      <c r="AO15" s="164">
        <f t="shared" si="13"/>
        <v>0</v>
      </c>
      <c r="AP15" s="216">
        <v>0</v>
      </c>
      <c r="AQ15" s="164">
        <f t="shared" si="14"/>
        <v>0</v>
      </c>
      <c r="AR15" s="216">
        <v>0</v>
      </c>
      <c r="AS15" s="164">
        <f t="shared" si="15"/>
        <v>0</v>
      </c>
      <c r="AT15" s="216">
        <v>0</v>
      </c>
      <c r="AU15" s="164">
        <f t="shared" si="16"/>
        <v>0</v>
      </c>
      <c r="AV15" s="216">
        <v>0</v>
      </c>
      <c r="AW15" s="164">
        <f t="shared" si="17"/>
        <v>0</v>
      </c>
      <c r="AX15" s="216">
        <v>0</v>
      </c>
      <c r="AY15" s="164">
        <f t="shared" si="18"/>
        <v>0</v>
      </c>
      <c r="AZ15" s="216">
        <v>0</v>
      </c>
      <c r="BA15" s="164">
        <f t="shared" si="19"/>
        <v>0</v>
      </c>
      <c r="BB15" s="216">
        <v>0</v>
      </c>
      <c r="BC15" s="164">
        <f t="shared" si="20"/>
        <v>0</v>
      </c>
      <c r="BD15" s="216">
        <v>0</v>
      </c>
      <c r="BE15" s="164">
        <f t="shared" si="21"/>
        <v>0</v>
      </c>
      <c r="BF15" s="253">
        <f t="shared" si="22"/>
        <v>0</v>
      </c>
      <c r="BG15" s="253">
        <f t="shared" si="23"/>
        <v>0</v>
      </c>
      <c r="BH15" s="10" t="b">
        <f t="shared" si="24"/>
        <v>1</v>
      </c>
      <c r="BI15" s="253">
        <f t="shared" si="25"/>
        <v>0</v>
      </c>
      <c r="BJ15" s="250">
        <f t="shared" si="31"/>
        <v>21110028</v>
      </c>
      <c r="BK15" s="251">
        <v>348</v>
      </c>
      <c r="BL15" s="251">
        <v>5</v>
      </c>
      <c r="BM15" s="252">
        <f t="shared" si="32"/>
        <v>0</v>
      </c>
      <c r="BN15" s="252">
        <f t="shared" si="33"/>
        <v>0</v>
      </c>
      <c r="BO15" s="252">
        <f t="shared" si="34"/>
        <v>0</v>
      </c>
      <c r="BP15" s="252">
        <f t="shared" si="35"/>
        <v>0</v>
      </c>
      <c r="BQ15" s="254">
        <f t="shared" si="36"/>
        <v>31.85</v>
      </c>
      <c r="BR15">
        <f t="shared" si="26"/>
        <v>16</v>
      </c>
      <c r="BS15">
        <v>0</v>
      </c>
      <c r="BT15">
        <v>1</v>
      </c>
      <c r="BU15" t="s">
        <v>139</v>
      </c>
      <c r="BV15" t="str">
        <f t="shared" si="28"/>
        <v>0</v>
      </c>
      <c r="BW15" t="str">
        <f t="shared" si="29"/>
        <v>0</v>
      </c>
      <c r="BX15" t="str">
        <f t="shared" si="30"/>
        <v>1</v>
      </c>
      <c r="BY15" t="s">
        <v>23</v>
      </c>
      <c r="BZ15" s="253">
        <f t="shared" si="37"/>
        <v>0</v>
      </c>
      <c r="CA15" s="253">
        <f t="shared" si="38"/>
        <v>0</v>
      </c>
      <c r="CB15" s="253">
        <f t="shared" si="39"/>
        <v>0</v>
      </c>
      <c r="CC15" s="253">
        <f t="shared" si="40"/>
        <v>0</v>
      </c>
      <c r="CD15" s="253">
        <f t="shared" si="41"/>
        <v>0</v>
      </c>
      <c r="CE15" s="253">
        <f t="shared" si="42"/>
        <v>0</v>
      </c>
      <c r="CF15" s="253">
        <f t="shared" si="43"/>
        <v>0</v>
      </c>
      <c r="CG15" s="253">
        <f t="shared" si="44"/>
        <v>0</v>
      </c>
      <c r="CH15" s="253">
        <f t="shared" si="45"/>
        <v>0</v>
      </c>
      <c r="CI15" s="253">
        <f t="shared" si="46"/>
        <v>0</v>
      </c>
      <c r="CJ15" s="253">
        <f t="shared" si="47"/>
        <v>0</v>
      </c>
      <c r="CK15" s="253">
        <f t="shared" si="48"/>
        <v>0</v>
      </c>
    </row>
    <row r="16" spans="2:89" s="10" customFormat="1" ht="20.399999999999999" x14ac:dyDescent="0.3">
      <c r="B16" s="129">
        <v>7</v>
      </c>
      <c r="C16" s="192">
        <v>211011</v>
      </c>
      <c r="D16" s="189">
        <v>21110031</v>
      </c>
      <c r="E16" s="102" t="s">
        <v>141</v>
      </c>
      <c r="F16" s="108" t="s">
        <v>344</v>
      </c>
      <c r="G16" s="108" t="s">
        <v>345</v>
      </c>
      <c r="H16" s="109" t="s">
        <v>18</v>
      </c>
      <c r="I16" s="123"/>
      <c r="J16" s="109" t="s">
        <v>19</v>
      </c>
      <c r="K16" s="111">
        <f t="shared" si="0"/>
        <v>0</v>
      </c>
      <c r="L16" s="104" t="s">
        <v>20</v>
      </c>
      <c r="M16" s="104">
        <v>16</v>
      </c>
      <c r="N16" s="262">
        <f t="shared" si="27"/>
        <v>47.47</v>
      </c>
      <c r="O16" s="106">
        <v>47.47</v>
      </c>
      <c r="P16" s="110">
        <f t="shared" si="4"/>
        <v>0</v>
      </c>
      <c r="Q16" s="112" t="s">
        <v>139</v>
      </c>
      <c r="R16" s="113">
        <f t="shared" si="49"/>
        <v>0</v>
      </c>
      <c r="S16" s="114">
        <f t="shared" si="5"/>
        <v>0</v>
      </c>
      <c r="T16" s="113">
        <f t="shared" si="50"/>
        <v>0</v>
      </c>
      <c r="U16" s="115">
        <f t="shared" si="6"/>
        <v>0</v>
      </c>
      <c r="V16" s="113">
        <f t="shared" si="7"/>
        <v>0</v>
      </c>
      <c r="W16" s="115">
        <f t="shared" si="8"/>
        <v>0</v>
      </c>
      <c r="X16" s="113">
        <f t="shared" si="51"/>
        <v>0</v>
      </c>
      <c r="Y16" s="115">
        <f t="shared" si="9"/>
        <v>0</v>
      </c>
      <c r="Z16" s="116">
        <f t="shared" si="1"/>
        <v>0</v>
      </c>
      <c r="AA16" s="117" t="b">
        <f t="shared" si="2"/>
        <v>1</v>
      </c>
      <c r="AB16" s="123"/>
      <c r="AC16" s="124"/>
      <c r="AD16" s="109" t="s">
        <v>22</v>
      </c>
      <c r="AE16" s="108" t="s">
        <v>23</v>
      </c>
      <c r="AF16" s="125"/>
      <c r="AG16" s="126"/>
      <c r="AH16" s="121">
        <v>0</v>
      </c>
      <c r="AI16" s="164">
        <f t="shared" si="10"/>
        <v>0</v>
      </c>
      <c r="AJ16" s="121">
        <v>0</v>
      </c>
      <c r="AK16" s="164">
        <f t="shared" si="11"/>
        <v>0</v>
      </c>
      <c r="AL16" s="127">
        <v>0</v>
      </c>
      <c r="AM16" s="164">
        <f t="shared" si="12"/>
        <v>0</v>
      </c>
      <c r="AN16" s="127">
        <v>0</v>
      </c>
      <c r="AO16" s="164">
        <f t="shared" si="13"/>
        <v>0</v>
      </c>
      <c r="AP16" s="127">
        <v>0</v>
      </c>
      <c r="AQ16" s="164">
        <f t="shared" si="14"/>
        <v>0</v>
      </c>
      <c r="AR16" s="127">
        <v>0</v>
      </c>
      <c r="AS16" s="164">
        <f t="shared" si="15"/>
        <v>0</v>
      </c>
      <c r="AT16" s="127">
        <v>0</v>
      </c>
      <c r="AU16" s="164">
        <f t="shared" si="16"/>
        <v>0</v>
      </c>
      <c r="AV16" s="127">
        <v>0</v>
      </c>
      <c r="AW16" s="164">
        <f t="shared" si="17"/>
        <v>0</v>
      </c>
      <c r="AX16" s="127">
        <v>0</v>
      </c>
      <c r="AY16" s="164">
        <f t="shared" si="18"/>
        <v>0</v>
      </c>
      <c r="AZ16" s="127">
        <v>0</v>
      </c>
      <c r="BA16" s="164">
        <f t="shared" si="19"/>
        <v>0</v>
      </c>
      <c r="BB16" s="127">
        <v>0</v>
      </c>
      <c r="BC16" s="164">
        <f t="shared" si="20"/>
        <v>0</v>
      </c>
      <c r="BD16" s="127">
        <v>0</v>
      </c>
      <c r="BE16" s="164">
        <f t="shared" si="21"/>
        <v>0</v>
      </c>
      <c r="BF16" s="253">
        <f t="shared" si="22"/>
        <v>0</v>
      </c>
      <c r="BG16" s="253">
        <f t="shared" si="23"/>
        <v>0</v>
      </c>
      <c r="BH16" s="10" t="b">
        <f t="shared" si="24"/>
        <v>1</v>
      </c>
      <c r="BI16" s="253">
        <f t="shared" si="25"/>
        <v>0</v>
      </c>
      <c r="BJ16" s="250">
        <f t="shared" si="31"/>
        <v>21110031</v>
      </c>
      <c r="BK16" s="251">
        <v>348</v>
      </c>
      <c r="BL16" s="251">
        <v>5</v>
      </c>
      <c r="BM16" s="252">
        <f t="shared" si="32"/>
        <v>0</v>
      </c>
      <c r="BN16" s="252">
        <f t="shared" si="33"/>
        <v>0</v>
      </c>
      <c r="BO16" s="252">
        <f t="shared" si="34"/>
        <v>0</v>
      </c>
      <c r="BP16" s="252">
        <f t="shared" si="35"/>
        <v>0</v>
      </c>
      <c r="BQ16" s="254">
        <f t="shared" si="36"/>
        <v>47.47</v>
      </c>
      <c r="BR16">
        <f t="shared" si="26"/>
        <v>16</v>
      </c>
      <c r="BS16">
        <v>0</v>
      </c>
      <c r="BT16">
        <v>1</v>
      </c>
      <c r="BU16" t="s">
        <v>139</v>
      </c>
      <c r="BV16" t="str">
        <f t="shared" si="28"/>
        <v>0</v>
      </c>
      <c r="BW16" t="str">
        <f t="shared" si="29"/>
        <v>0</v>
      </c>
      <c r="BX16" t="str">
        <f t="shared" si="30"/>
        <v>1</v>
      </c>
      <c r="BY16" t="s">
        <v>23</v>
      </c>
      <c r="BZ16" s="253">
        <f t="shared" si="37"/>
        <v>0</v>
      </c>
      <c r="CA16" s="253">
        <f t="shared" si="38"/>
        <v>0</v>
      </c>
      <c r="CB16" s="253">
        <f t="shared" si="39"/>
        <v>0</v>
      </c>
      <c r="CC16" s="253">
        <f t="shared" si="40"/>
        <v>0</v>
      </c>
      <c r="CD16" s="253">
        <f t="shared" si="41"/>
        <v>0</v>
      </c>
      <c r="CE16" s="253">
        <f t="shared" si="42"/>
        <v>0</v>
      </c>
      <c r="CF16" s="253">
        <f t="shared" si="43"/>
        <v>0</v>
      </c>
      <c r="CG16" s="253">
        <f t="shared" si="44"/>
        <v>0</v>
      </c>
      <c r="CH16" s="253">
        <f t="shared" si="45"/>
        <v>0</v>
      </c>
      <c r="CI16" s="253">
        <f t="shared" si="46"/>
        <v>0</v>
      </c>
      <c r="CJ16" s="253">
        <f t="shared" si="47"/>
        <v>0</v>
      </c>
      <c r="CK16" s="253">
        <f t="shared" si="48"/>
        <v>0</v>
      </c>
    </row>
    <row r="17" spans="2:89" s="211" customFormat="1" ht="20.399999999999999" x14ac:dyDescent="0.3">
      <c r="B17" s="194">
        <v>7</v>
      </c>
      <c r="C17" s="195">
        <v>211011</v>
      </c>
      <c r="D17" s="196">
        <v>21110031</v>
      </c>
      <c r="E17" s="197" t="s">
        <v>141</v>
      </c>
      <c r="F17" s="198" t="s">
        <v>344</v>
      </c>
      <c r="G17" s="198" t="s">
        <v>345</v>
      </c>
      <c r="H17" s="199" t="s">
        <v>18</v>
      </c>
      <c r="I17" s="194"/>
      <c r="J17" s="199" t="s">
        <v>19</v>
      </c>
      <c r="K17" s="200">
        <f t="shared" si="0"/>
        <v>0</v>
      </c>
      <c r="L17" s="201" t="s">
        <v>20</v>
      </c>
      <c r="M17" s="104">
        <v>16</v>
      </c>
      <c r="N17" s="262">
        <f t="shared" si="27"/>
        <v>41.45</v>
      </c>
      <c r="O17" s="202">
        <v>41.45</v>
      </c>
      <c r="P17" s="110">
        <f t="shared" si="4"/>
        <v>0</v>
      </c>
      <c r="Q17" s="204" t="s">
        <v>139</v>
      </c>
      <c r="R17" s="205">
        <f t="shared" si="49"/>
        <v>0</v>
      </c>
      <c r="S17" s="114">
        <f t="shared" si="5"/>
        <v>0</v>
      </c>
      <c r="T17" s="205">
        <f t="shared" si="50"/>
        <v>0</v>
      </c>
      <c r="U17" s="115">
        <f t="shared" si="6"/>
        <v>0</v>
      </c>
      <c r="V17" s="205">
        <f t="shared" si="7"/>
        <v>0</v>
      </c>
      <c r="W17" s="115">
        <f t="shared" si="8"/>
        <v>0</v>
      </c>
      <c r="X17" s="205">
        <f t="shared" si="51"/>
        <v>0</v>
      </c>
      <c r="Y17" s="115">
        <f t="shared" si="9"/>
        <v>0</v>
      </c>
      <c r="Z17" s="203">
        <f t="shared" si="1"/>
        <v>0</v>
      </c>
      <c r="AA17" s="117" t="b">
        <f t="shared" si="2"/>
        <v>1</v>
      </c>
      <c r="AB17" s="194"/>
      <c r="AC17" s="213"/>
      <c r="AD17" s="109" t="s">
        <v>22</v>
      </c>
      <c r="AE17" s="108" t="s">
        <v>23</v>
      </c>
      <c r="AF17" s="214"/>
      <c r="AG17" s="215"/>
      <c r="AH17" s="210"/>
      <c r="AI17" s="164">
        <f t="shared" si="10"/>
        <v>0</v>
      </c>
      <c r="AJ17" s="210"/>
      <c r="AK17" s="164">
        <f t="shared" si="11"/>
        <v>0</v>
      </c>
      <c r="AL17" s="216">
        <v>0</v>
      </c>
      <c r="AM17" s="164">
        <f t="shared" si="12"/>
        <v>0</v>
      </c>
      <c r="AN17" s="216">
        <v>0</v>
      </c>
      <c r="AO17" s="164">
        <f t="shared" si="13"/>
        <v>0</v>
      </c>
      <c r="AP17" s="216">
        <v>0</v>
      </c>
      <c r="AQ17" s="164">
        <f t="shared" si="14"/>
        <v>0</v>
      </c>
      <c r="AR17" s="216">
        <v>0</v>
      </c>
      <c r="AS17" s="164">
        <f t="shared" si="15"/>
        <v>0</v>
      </c>
      <c r="AT17" s="216">
        <v>0</v>
      </c>
      <c r="AU17" s="164">
        <f t="shared" si="16"/>
        <v>0</v>
      </c>
      <c r="AV17" s="216">
        <v>0</v>
      </c>
      <c r="AW17" s="164">
        <f t="shared" si="17"/>
        <v>0</v>
      </c>
      <c r="AX17" s="216">
        <v>0</v>
      </c>
      <c r="AY17" s="164">
        <f t="shared" si="18"/>
        <v>0</v>
      </c>
      <c r="AZ17" s="216">
        <v>0</v>
      </c>
      <c r="BA17" s="164">
        <f t="shared" si="19"/>
        <v>0</v>
      </c>
      <c r="BB17" s="216">
        <v>0</v>
      </c>
      <c r="BC17" s="164">
        <f t="shared" si="20"/>
        <v>0</v>
      </c>
      <c r="BD17" s="216">
        <v>0</v>
      </c>
      <c r="BE17" s="164">
        <f t="shared" si="21"/>
        <v>0</v>
      </c>
      <c r="BF17" s="253">
        <f t="shared" si="22"/>
        <v>0</v>
      </c>
      <c r="BG17" s="253">
        <f t="shared" si="23"/>
        <v>0</v>
      </c>
      <c r="BH17" s="10" t="b">
        <f t="shared" si="24"/>
        <v>1</v>
      </c>
      <c r="BI17" s="253">
        <f t="shared" si="25"/>
        <v>0</v>
      </c>
      <c r="BJ17" s="250">
        <f t="shared" si="31"/>
        <v>21110031</v>
      </c>
      <c r="BK17" s="251">
        <v>348</v>
      </c>
      <c r="BL17" s="251">
        <v>5</v>
      </c>
      <c r="BM17" s="252">
        <f t="shared" si="32"/>
        <v>0</v>
      </c>
      <c r="BN17" s="252">
        <f t="shared" si="33"/>
        <v>0</v>
      </c>
      <c r="BO17" s="252">
        <f t="shared" si="34"/>
        <v>0</v>
      </c>
      <c r="BP17" s="252">
        <f t="shared" si="35"/>
        <v>0</v>
      </c>
      <c r="BQ17" s="254">
        <f t="shared" si="36"/>
        <v>41.45</v>
      </c>
      <c r="BR17">
        <f t="shared" si="26"/>
        <v>16</v>
      </c>
      <c r="BS17">
        <v>0</v>
      </c>
      <c r="BT17">
        <v>1</v>
      </c>
      <c r="BU17" t="s">
        <v>139</v>
      </c>
      <c r="BV17" t="str">
        <f t="shared" si="28"/>
        <v>0</v>
      </c>
      <c r="BW17" t="str">
        <f t="shared" si="29"/>
        <v>0</v>
      </c>
      <c r="BX17" t="str">
        <f t="shared" si="30"/>
        <v>1</v>
      </c>
      <c r="BY17" t="s">
        <v>23</v>
      </c>
      <c r="BZ17" s="253">
        <f t="shared" si="37"/>
        <v>0</v>
      </c>
      <c r="CA17" s="253">
        <f t="shared" si="38"/>
        <v>0</v>
      </c>
      <c r="CB17" s="253">
        <f t="shared" si="39"/>
        <v>0</v>
      </c>
      <c r="CC17" s="253">
        <f t="shared" si="40"/>
        <v>0</v>
      </c>
      <c r="CD17" s="253">
        <f t="shared" si="41"/>
        <v>0</v>
      </c>
      <c r="CE17" s="253">
        <f t="shared" si="42"/>
        <v>0</v>
      </c>
      <c r="CF17" s="253">
        <f t="shared" si="43"/>
        <v>0</v>
      </c>
      <c r="CG17" s="253">
        <f t="shared" si="44"/>
        <v>0</v>
      </c>
      <c r="CH17" s="253">
        <f t="shared" si="45"/>
        <v>0</v>
      </c>
      <c r="CI17" s="253">
        <f t="shared" si="46"/>
        <v>0</v>
      </c>
      <c r="CJ17" s="253">
        <f t="shared" si="47"/>
        <v>0</v>
      </c>
      <c r="CK17" s="253">
        <f t="shared" si="48"/>
        <v>0</v>
      </c>
    </row>
    <row r="18" spans="2:89" s="1" customFormat="1" ht="20.399999999999999" x14ac:dyDescent="0.3">
      <c r="B18" s="129">
        <v>8</v>
      </c>
      <c r="C18" s="192">
        <v>211011</v>
      </c>
      <c r="D18" s="189">
        <v>21110033</v>
      </c>
      <c r="E18" s="102" t="s">
        <v>142</v>
      </c>
      <c r="F18" s="108" t="s">
        <v>344</v>
      </c>
      <c r="G18" s="108" t="s">
        <v>345</v>
      </c>
      <c r="H18" s="109" t="s">
        <v>18</v>
      </c>
      <c r="I18" s="123"/>
      <c r="J18" s="109" t="s">
        <v>19</v>
      </c>
      <c r="K18" s="111">
        <f t="shared" si="0"/>
        <v>0</v>
      </c>
      <c r="L18" s="104" t="s">
        <v>20</v>
      </c>
      <c r="M18" s="104">
        <v>16</v>
      </c>
      <c r="N18" s="262">
        <f t="shared" si="27"/>
        <v>61.75</v>
      </c>
      <c r="O18" s="106">
        <v>61.75</v>
      </c>
      <c r="P18" s="110">
        <f t="shared" si="4"/>
        <v>0</v>
      </c>
      <c r="Q18" s="112" t="s">
        <v>139</v>
      </c>
      <c r="R18" s="113">
        <f t="shared" si="49"/>
        <v>0</v>
      </c>
      <c r="S18" s="114">
        <f t="shared" si="5"/>
        <v>0</v>
      </c>
      <c r="T18" s="113">
        <f t="shared" si="50"/>
        <v>0</v>
      </c>
      <c r="U18" s="115">
        <f t="shared" si="6"/>
        <v>0</v>
      </c>
      <c r="V18" s="113">
        <f t="shared" si="7"/>
        <v>0</v>
      </c>
      <c r="W18" s="115">
        <f t="shared" si="8"/>
        <v>0</v>
      </c>
      <c r="X18" s="113">
        <f t="shared" si="51"/>
        <v>0</v>
      </c>
      <c r="Y18" s="115">
        <f t="shared" si="9"/>
        <v>0</v>
      </c>
      <c r="Z18" s="116">
        <f t="shared" si="1"/>
        <v>0</v>
      </c>
      <c r="AA18" s="117" t="b">
        <f t="shared" si="2"/>
        <v>1</v>
      </c>
      <c r="AB18" s="123"/>
      <c r="AC18" s="124"/>
      <c r="AD18" s="109" t="s">
        <v>22</v>
      </c>
      <c r="AE18" s="108" t="s">
        <v>23</v>
      </c>
      <c r="AF18" s="125"/>
      <c r="AG18" s="126"/>
      <c r="AH18" s="121">
        <v>0</v>
      </c>
      <c r="AI18" s="164">
        <f t="shared" si="10"/>
        <v>0</v>
      </c>
      <c r="AJ18" s="121">
        <v>0</v>
      </c>
      <c r="AK18" s="164">
        <f t="shared" si="11"/>
        <v>0</v>
      </c>
      <c r="AL18" s="127">
        <v>0</v>
      </c>
      <c r="AM18" s="164">
        <f t="shared" si="12"/>
        <v>0</v>
      </c>
      <c r="AN18" s="127">
        <v>0</v>
      </c>
      <c r="AO18" s="164">
        <f t="shared" si="13"/>
        <v>0</v>
      </c>
      <c r="AP18" s="127">
        <v>0</v>
      </c>
      <c r="AQ18" s="164">
        <f t="shared" si="14"/>
        <v>0</v>
      </c>
      <c r="AR18" s="127">
        <v>0</v>
      </c>
      <c r="AS18" s="164">
        <f t="shared" si="15"/>
        <v>0</v>
      </c>
      <c r="AT18" s="127">
        <v>0</v>
      </c>
      <c r="AU18" s="164">
        <f t="shared" si="16"/>
        <v>0</v>
      </c>
      <c r="AV18" s="127">
        <v>0</v>
      </c>
      <c r="AW18" s="164">
        <f t="shared" si="17"/>
        <v>0</v>
      </c>
      <c r="AX18" s="127">
        <v>0</v>
      </c>
      <c r="AY18" s="164">
        <f t="shared" si="18"/>
        <v>0</v>
      </c>
      <c r="AZ18" s="127">
        <v>0</v>
      </c>
      <c r="BA18" s="164">
        <f t="shared" si="19"/>
        <v>0</v>
      </c>
      <c r="BB18" s="127">
        <v>0</v>
      </c>
      <c r="BC18" s="164">
        <f t="shared" si="20"/>
        <v>0</v>
      </c>
      <c r="BD18" s="127">
        <v>0</v>
      </c>
      <c r="BE18" s="164">
        <f t="shared" si="21"/>
        <v>0</v>
      </c>
      <c r="BF18" s="253">
        <f t="shared" si="22"/>
        <v>0</v>
      </c>
      <c r="BG18" s="253">
        <f t="shared" si="23"/>
        <v>0</v>
      </c>
      <c r="BH18" s="10" t="b">
        <f t="shared" si="24"/>
        <v>1</v>
      </c>
      <c r="BI18" s="253">
        <f t="shared" si="25"/>
        <v>0</v>
      </c>
      <c r="BJ18" s="250">
        <f t="shared" si="31"/>
        <v>21110033</v>
      </c>
      <c r="BK18" s="251">
        <v>348</v>
      </c>
      <c r="BL18" s="251">
        <v>5</v>
      </c>
      <c r="BM18" s="252">
        <f t="shared" si="32"/>
        <v>0</v>
      </c>
      <c r="BN18" s="252">
        <f t="shared" si="33"/>
        <v>0</v>
      </c>
      <c r="BO18" s="252">
        <f t="shared" si="34"/>
        <v>0</v>
      </c>
      <c r="BP18" s="252">
        <f t="shared" si="35"/>
        <v>0</v>
      </c>
      <c r="BQ18" s="254">
        <f t="shared" si="36"/>
        <v>61.75</v>
      </c>
      <c r="BR18">
        <f t="shared" si="26"/>
        <v>16</v>
      </c>
      <c r="BS18">
        <v>0</v>
      </c>
      <c r="BT18">
        <v>1</v>
      </c>
      <c r="BU18" t="s">
        <v>139</v>
      </c>
      <c r="BV18" t="str">
        <f t="shared" si="28"/>
        <v>0</v>
      </c>
      <c r="BW18" t="str">
        <f t="shared" si="29"/>
        <v>0</v>
      </c>
      <c r="BX18" t="str">
        <f t="shared" si="30"/>
        <v>1</v>
      </c>
      <c r="BY18" t="s">
        <v>23</v>
      </c>
      <c r="BZ18" s="253">
        <f t="shared" si="37"/>
        <v>0</v>
      </c>
      <c r="CA18" s="253">
        <f t="shared" si="38"/>
        <v>0</v>
      </c>
      <c r="CB18" s="253">
        <f t="shared" si="39"/>
        <v>0</v>
      </c>
      <c r="CC18" s="253">
        <f t="shared" si="40"/>
        <v>0</v>
      </c>
      <c r="CD18" s="253">
        <f t="shared" si="41"/>
        <v>0</v>
      </c>
      <c r="CE18" s="253">
        <f t="shared" si="42"/>
        <v>0</v>
      </c>
      <c r="CF18" s="253">
        <f t="shared" si="43"/>
        <v>0</v>
      </c>
      <c r="CG18" s="253">
        <f t="shared" si="44"/>
        <v>0</v>
      </c>
      <c r="CH18" s="253">
        <f t="shared" si="45"/>
        <v>0</v>
      </c>
      <c r="CI18" s="253">
        <f t="shared" si="46"/>
        <v>0</v>
      </c>
      <c r="CJ18" s="253">
        <f t="shared" si="47"/>
        <v>0</v>
      </c>
      <c r="CK18" s="253">
        <f t="shared" si="48"/>
        <v>0</v>
      </c>
    </row>
    <row r="19" spans="2:89" s="217" customFormat="1" ht="20.399999999999999" x14ac:dyDescent="0.3">
      <c r="B19" s="194">
        <v>8</v>
      </c>
      <c r="C19" s="195">
        <v>211011</v>
      </c>
      <c r="D19" s="196">
        <v>21110033</v>
      </c>
      <c r="E19" s="197" t="s">
        <v>142</v>
      </c>
      <c r="F19" s="198" t="s">
        <v>344</v>
      </c>
      <c r="G19" s="198" t="s">
        <v>345</v>
      </c>
      <c r="H19" s="199" t="s">
        <v>18</v>
      </c>
      <c r="I19" s="194"/>
      <c r="J19" s="199" t="s">
        <v>19</v>
      </c>
      <c r="K19" s="200">
        <f t="shared" si="0"/>
        <v>0</v>
      </c>
      <c r="L19" s="201" t="s">
        <v>20</v>
      </c>
      <c r="M19" s="104">
        <v>16</v>
      </c>
      <c r="N19" s="262">
        <f t="shared" si="27"/>
        <v>51.94</v>
      </c>
      <c r="O19" s="202">
        <v>51.94</v>
      </c>
      <c r="P19" s="110">
        <f t="shared" si="4"/>
        <v>0</v>
      </c>
      <c r="Q19" s="204" t="s">
        <v>139</v>
      </c>
      <c r="R19" s="205">
        <f t="shared" si="49"/>
        <v>0</v>
      </c>
      <c r="S19" s="114">
        <f t="shared" si="5"/>
        <v>0</v>
      </c>
      <c r="T19" s="205">
        <f t="shared" si="50"/>
        <v>0</v>
      </c>
      <c r="U19" s="115">
        <f t="shared" si="6"/>
        <v>0</v>
      </c>
      <c r="V19" s="205">
        <f t="shared" si="7"/>
        <v>0</v>
      </c>
      <c r="W19" s="115">
        <f t="shared" si="8"/>
        <v>0</v>
      </c>
      <c r="X19" s="205">
        <f t="shared" si="51"/>
        <v>0</v>
      </c>
      <c r="Y19" s="115">
        <f t="shared" si="9"/>
        <v>0</v>
      </c>
      <c r="Z19" s="203">
        <f t="shared" si="1"/>
        <v>0</v>
      </c>
      <c r="AA19" s="117" t="b">
        <f t="shared" si="2"/>
        <v>1</v>
      </c>
      <c r="AB19" s="194"/>
      <c r="AC19" s="213"/>
      <c r="AD19" s="109" t="s">
        <v>22</v>
      </c>
      <c r="AE19" s="108" t="s">
        <v>23</v>
      </c>
      <c r="AF19" s="214"/>
      <c r="AG19" s="215"/>
      <c r="AH19" s="210"/>
      <c r="AI19" s="164">
        <f t="shared" si="10"/>
        <v>0</v>
      </c>
      <c r="AJ19" s="210"/>
      <c r="AK19" s="164">
        <f t="shared" si="11"/>
        <v>0</v>
      </c>
      <c r="AL19" s="216">
        <v>0</v>
      </c>
      <c r="AM19" s="164">
        <f t="shared" si="12"/>
        <v>0</v>
      </c>
      <c r="AN19" s="216">
        <v>0</v>
      </c>
      <c r="AO19" s="164">
        <f t="shared" si="13"/>
        <v>0</v>
      </c>
      <c r="AP19" s="216">
        <v>0</v>
      </c>
      <c r="AQ19" s="164">
        <f t="shared" si="14"/>
        <v>0</v>
      </c>
      <c r="AR19" s="216">
        <v>0</v>
      </c>
      <c r="AS19" s="164">
        <f t="shared" si="15"/>
        <v>0</v>
      </c>
      <c r="AT19" s="216">
        <v>0</v>
      </c>
      <c r="AU19" s="164">
        <f t="shared" si="16"/>
        <v>0</v>
      </c>
      <c r="AV19" s="216">
        <v>0</v>
      </c>
      <c r="AW19" s="164">
        <f t="shared" si="17"/>
        <v>0</v>
      </c>
      <c r="AX19" s="216">
        <v>0</v>
      </c>
      <c r="AY19" s="164">
        <f t="shared" si="18"/>
        <v>0</v>
      </c>
      <c r="AZ19" s="216">
        <v>0</v>
      </c>
      <c r="BA19" s="164">
        <f t="shared" si="19"/>
        <v>0</v>
      </c>
      <c r="BB19" s="216">
        <v>0</v>
      </c>
      <c r="BC19" s="164">
        <f t="shared" si="20"/>
        <v>0</v>
      </c>
      <c r="BD19" s="216">
        <v>0</v>
      </c>
      <c r="BE19" s="164">
        <f t="shared" si="21"/>
        <v>0</v>
      </c>
      <c r="BF19" s="253">
        <f t="shared" si="22"/>
        <v>0</v>
      </c>
      <c r="BG19" s="253">
        <f t="shared" si="23"/>
        <v>0</v>
      </c>
      <c r="BH19" s="10" t="b">
        <f t="shared" si="24"/>
        <v>1</v>
      </c>
      <c r="BI19" s="253">
        <f t="shared" si="25"/>
        <v>0</v>
      </c>
      <c r="BJ19" s="250">
        <f t="shared" si="31"/>
        <v>21110033</v>
      </c>
      <c r="BK19" s="251">
        <v>348</v>
      </c>
      <c r="BL19" s="251">
        <v>5</v>
      </c>
      <c r="BM19" s="252">
        <f t="shared" si="32"/>
        <v>0</v>
      </c>
      <c r="BN19" s="252">
        <f t="shared" si="33"/>
        <v>0</v>
      </c>
      <c r="BO19" s="252">
        <f t="shared" si="34"/>
        <v>0</v>
      </c>
      <c r="BP19" s="252">
        <f t="shared" si="35"/>
        <v>0</v>
      </c>
      <c r="BQ19" s="254">
        <f t="shared" si="36"/>
        <v>51.94</v>
      </c>
      <c r="BR19">
        <f t="shared" si="26"/>
        <v>16</v>
      </c>
      <c r="BS19">
        <v>0</v>
      </c>
      <c r="BT19">
        <v>1</v>
      </c>
      <c r="BU19" t="s">
        <v>139</v>
      </c>
      <c r="BV19" t="str">
        <f t="shared" si="28"/>
        <v>0</v>
      </c>
      <c r="BW19" t="str">
        <f t="shared" si="29"/>
        <v>0</v>
      </c>
      <c r="BX19" t="str">
        <f t="shared" si="30"/>
        <v>1</v>
      </c>
      <c r="BY19" t="s">
        <v>23</v>
      </c>
      <c r="BZ19" s="253">
        <f t="shared" si="37"/>
        <v>0</v>
      </c>
      <c r="CA19" s="253">
        <f t="shared" si="38"/>
        <v>0</v>
      </c>
      <c r="CB19" s="253">
        <f t="shared" si="39"/>
        <v>0</v>
      </c>
      <c r="CC19" s="253">
        <f t="shared" si="40"/>
        <v>0</v>
      </c>
      <c r="CD19" s="253">
        <f t="shared" si="41"/>
        <v>0</v>
      </c>
      <c r="CE19" s="253">
        <f t="shared" si="42"/>
        <v>0</v>
      </c>
      <c r="CF19" s="253">
        <f t="shared" si="43"/>
        <v>0</v>
      </c>
      <c r="CG19" s="253">
        <f t="shared" si="44"/>
        <v>0</v>
      </c>
      <c r="CH19" s="253">
        <f t="shared" si="45"/>
        <v>0</v>
      </c>
      <c r="CI19" s="253">
        <f t="shared" si="46"/>
        <v>0</v>
      </c>
      <c r="CJ19" s="253">
        <f t="shared" si="47"/>
        <v>0</v>
      </c>
      <c r="CK19" s="253">
        <f t="shared" si="48"/>
        <v>0</v>
      </c>
    </row>
    <row r="20" spans="2:89" s="10" customFormat="1" ht="20.399999999999999" x14ac:dyDescent="0.3">
      <c r="B20" s="129">
        <v>9</v>
      </c>
      <c r="C20" s="192">
        <v>211011</v>
      </c>
      <c r="D20" s="189">
        <v>21110034</v>
      </c>
      <c r="E20" s="102" t="s">
        <v>143</v>
      </c>
      <c r="F20" s="108" t="s">
        <v>344</v>
      </c>
      <c r="G20" s="108" t="s">
        <v>345</v>
      </c>
      <c r="H20" s="109" t="s">
        <v>18</v>
      </c>
      <c r="I20" s="123"/>
      <c r="J20" s="109" t="s">
        <v>19</v>
      </c>
      <c r="K20" s="111">
        <f t="shared" si="0"/>
        <v>0</v>
      </c>
      <c r="L20" s="104" t="s">
        <v>20</v>
      </c>
      <c r="M20" s="104">
        <v>16</v>
      </c>
      <c r="N20" s="262">
        <f t="shared" si="27"/>
        <v>80.09</v>
      </c>
      <c r="O20" s="106">
        <v>80.09</v>
      </c>
      <c r="P20" s="110">
        <f t="shared" si="4"/>
        <v>0</v>
      </c>
      <c r="Q20" s="112" t="s">
        <v>139</v>
      </c>
      <c r="R20" s="113">
        <f t="shared" si="49"/>
        <v>0</v>
      </c>
      <c r="S20" s="114">
        <f t="shared" si="5"/>
        <v>0</v>
      </c>
      <c r="T20" s="113">
        <f t="shared" si="50"/>
        <v>0</v>
      </c>
      <c r="U20" s="115">
        <f t="shared" si="6"/>
        <v>0</v>
      </c>
      <c r="V20" s="113">
        <f t="shared" si="7"/>
        <v>0</v>
      </c>
      <c r="W20" s="115">
        <f t="shared" si="8"/>
        <v>0</v>
      </c>
      <c r="X20" s="113">
        <f t="shared" si="51"/>
        <v>0</v>
      </c>
      <c r="Y20" s="115">
        <f t="shared" si="9"/>
        <v>0</v>
      </c>
      <c r="Z20" s="116">
        <f t="shared" si="1"/>
        <v>0</v>
      </c>
      <c r="AA20" s="117" t="b">
        <f t="shared" si="2"/>
        <v>1</v>
      </c>
      <c r="AB20" s="123"/>
      <c r="AC20" s="124"/>
      <c r="AD20" s="109" t="s">
        <v>22</v>
      </c>
      <c r="AE20" s="108" t="s">
        <v>23</v>
      </c>
      <c r="AF20" s="125"/>
      <c r="AG20" s="126"/>
      <c r="AH20" s="121">
        <v>0</v>
      </c>
      <c r="AI20" s="164">
        <f t="shared" si="10"/>
        <v>0</v>
      </c>
      <c r="AJ20" s="121">
        <v>0</v>
      </c>
      <c r="AK20" s="164">
        <f t="shared" si="11"/>
        <v>0</v>
      </c>
      <c r="AL20" s="127">
        <v>0</v>
      </c>
      <c r="AM20" s="164">
        <f t="shared" si="12"/>
        <v>0</v>
      </c>
      <c r="AN20" s="127">
        <v>0</v>
      </c>
      <c r="AO20" s="164">
        <f t="shared" si="13"/>
        <v>0</v>
      </c>
      <c r="AP20" s="127">
        <v>0</v>
      </c>
      <c r="AQ20" s="164">
        <f t="shared" si="14"/>
        <v>0</v>
      </c>
      <c r="AR20" s="127">
        <v>0</v>
      </c>
      <c r="AS20" s="164">
        <f t="shared" si="15"/>
        <v>0</v>
      </c>
      <c r="AT20" s="127">
        <v>0</v>
      </c>
      <c r="AU20" s="164">
        <f t="shared" si="16"/>
        <v>0</v>
      </c>
      <c r="AV20" s="127">
        <v>0</v>
      </c>
      <c r="AW20" s="164">
        <f t="shared" si="17"/>
        <v>0</v>
      </c>
      <c r="AX20" s="127">
        <v>0</v>
      </c>
      <c r="AY20" s="164">
        <f t="shared" si="18"/>
        <v>0</v>
      </c>
      <c r="AZ20" s="127">
        <v>0</v>
      </c>
      <c r="BA20" s="164">
        <f t="shared" si="19"/>
        <v>0</v>
      </c>
      <c r="BB20" s="127">
        <v>0</v>
      </c>
      <c r="BC20" s="164">
        <f t="shared" si="20"/>
        <v>0</v>
      </c>
      <c r="BD20" s="127">
        <v>0</v>
      </c>
      <c r="BE20" s="164">
        <f t="shared" si="21"/>
        <v>0</v>
      </c>
      <c r="BF20" s="253">
        <f t="shared" si="22"/>
        <v>0</v>
      </c>
      <c r="BG20" s="253">
        <f t="shared" si="23"/>
        <v>0</v>
      </c>
      <c r="BH20" s="10" t="b">
        <f t="shared" si="24"/>
        <v>1</v>
      </c>
      <c r="BI20" s="253">
        <f t="shared" si="25"/>
        <v>0</v>
      </c>
      <c r="BJ20" s="250">
        <f t="shared" si="31"/>
        <v>21110034</v>
      </c>
      <c r="BK20" s="251">
        <v>348</v>
      </c>
      <c r="BL20" s="251">
        <v>5</v>
      </c>
      <c r="BM20" s="252">
        <f t="shared" si="32"/>
        <v>0</v>
      </c>
      <c r="BN20" s="252">
        <f t="shared" si="33"/>
        <v>0</v>
      </c>
      <c r="BO20" s="252">
        <f t="shared" si="34"/>
        <v>0</v>
      </c>
      <c r="BP20" s="252">
        <f t="shared" si="35"/>
        <v>0</v>
      </c>
      <c r="BQ20" s="254">
        <f t="shared" si="36"/>
        <v>80.09</v>
      </c>
      <c r="BR20">
        <f t="shared" si="26"/>
        <v>16</v>
      </c>
      <c r="BS20">
        <v>0</v>
      </c>
      <c r="BT20">
        <v>1</v>
      </c>
      <c r="BU20" t="s">
        <v>139</v>
      </c>
      <c r="BV20" t="str">
        <f t="shared" si="28"/>
        <v>0</v>
      </c>
      <c r="BW20" t="str">
        <f t="shared" si="29"/>
        <v>0</v>
      </c>
      <c r="BX20" t="str">
        <f t="shared" si="30"/>
        <v>1</v>
      </c>
      <c r="BY20" t="s">
        <v>23</v>
      </c>
      <c r="BZ20" s="253">
        <f t="shared" si="37"/>
        <v>0</v>
      </c>
      <c r="CA20" s="253">
        <f t="shared" si="38"/>
        <v>0</v>
      </c>
      <c r="CB20" s="253">
        <f t="shared" si="39"/>
        <v>0</v>
      </c>
      <c r="CC20" s="253">
        <f t="shared" si="40"/>
        <v>0</v>
      </c>
      <c r="CD20" s="253">
        <f t="shared" si="41"/>
        <v>0</v>
      </c>
      <c r="CE20" s="253">
        <f t="shared" si="42"/>
        <v>0</v>
      </c>
      <c r="CF20" s="253">
        <f t="shared" si="43"/>
        <v>0</v>
      </c>
      <c r="CG20" s="253">
        <f t="shared" si="44"/>
        <v>0</v>
      </c>
      <c r="CH20" s="253">
        <f t="shared" si="45"/>
        <v>0</v>
      </c>
      <c r="CI20" s="253">
        <f t="shared" si="46"/>
        <v>0</v>
      </c>
      <c r="CJ20" s="253">
        <f t="shared" si="47"/>
        <v>0</v>
      </c>
      <c r="CK20" s="253">
        <f t="shared" si="48"/>
        <v>0</v>
      </c>
    </row>
    <row r="21" spans="2:89" s="211" customFormat="1" ht="20.399999999999999" x14ac:dyDescent="0.3">
      <c r="B21" s="194">
        <v>9</v>
      </c>
      <c r="C21" s="195">
        <v>211011</v>
      </c>
      <c r="D21" s="196">
        <v>21110034</v>
      </c>
      <c r="E21" s="197" t="s">
        <v>143</v>
      </c>
      <c r="F21" s="198" t="s">
        <v>344</v>
      </c>
      <c r="G21" s="198" t="s">
        <v>345</v>
      </c>
      <c r="H21" s="199" t="s">
        <v>18</v>
      </c>
      <c r="I21" s="194"/>
      <c r="J21" s="199" t="s">
        <v>19</v>
      </c>
      <c r="K21" s="200">
        <f t="shared" si="0"/>
        <v>0</v>
      </c>
      <c r="L21" s="201" t="s">
        <v>20</v>
      </c>
      <c r="M21" s="104">
        <v>16</v>
      </c>
      <c r="N21" s="262">
        <f t="shared" si="27"/>
        <v>74.94</v>
      </c>
      <c r="O21" s="202">
        <v>74.94</v>
      </c>
      <c r="P21" s="110">
        <f t="shared" si="4"/>
        <v>0</v>
      </c>
      <c r="Q21" s="204" t="s">
        <v>139</v>
      </c>
      <c r="R21" s="205">
        <f t="shared" si="49"/>
        <v>0</v>
      </c>
      <c r="S21" s="114">
        <f t="shared" si="5"/>
        <v>0</v>
      </c>
      <c r="T21" s="205">
        <f t="shared" si="50"/>
        <v>0</v>
      </c>
      <c r="U21" s="115">
        <f t="shared" si="6"/>
        <v>0</v>
      </c>
      <c r="V21" s="205">
        <f t="shared" si="7"/>
        <v>0</v>
      </c>
      <c r="W21" s="115">
        <f t="shared" si="8"/>
        <v>0</v>
      </c>
      <c r="X21" s="205">
        <f t="shared" si="51"/>
        <v>0</v>
      </c>
      <c r="Y21" s="115">
        <f t="shared" si="9"/>
        <v>0</v>
      </c>
      <c r="Z21" s="203">
        <f t="shared" si="1"/>
        <v>0</v>
      </c>
      <c r="AA21" s="117" t="b">
        <f t="shared" si="2"/>
        <v>1</v>
      </c>
      <c r="AB21" s="194"/>
      <c r="AC21" s="213"/>
      <c r="AD21" s="109" t="s">
        <v>22</v>
      </c>
      <c r="AE21" s="108" t="s">
        <v>23</v>
      </c>
      <c r="AF21" s="214"/>
      <c r="AG21" s="215"/>
      <c r="AH21" s="210"/>
      <c r="AI21" s="164">
        <f t="shared" si="10"/>
        <v>0</v>
      </c>
      <c r="AJ21" s="210"/>
      <c r="AK21" s="164">
        <f t="shared" si="11"/>
        <v>0</v>
      </c>
      <c r="AL21" s="216">
        <v>0</v>
      </c>
      <c r="AM21" s="164">
        <f t="shared" si="12"/>
        <v>0</v>
      </c>
      <c r="AN21" s="216">
        <v>0</v>
      </c>
      <c r="AO21" s="164">
        <f t="shared" si="13"/>
        <v>0</v>
      </c>
      <c r="AP21" s="216">
        <v>0</v>
      </c>
      <c r="AQ21" s="164">
        <f t="shared" si="14"/>
        <v>0</v>
      </c>
      <c r="AR21" s="216">
        <v>0</v>
      </c>
      <c r="AS21" s="164">
        <f t="shared" si="15"/>
        <v>0</v>
      </c>
      <c r="AT21" s="216">
        <v>0</v>
      </c>
      <c r="AU21" s="164">
        <f t="shared" si="16"/>
        <v>0</v>
      </c>
      <c r="AV21" s="216">
        <v>0</v>
      </c>
      <c r="AW21" s="164">
        <f t="shared" si="17"/>
        <v>0</v>
      </c>
      <c r="AX21" s="216">
        <v>0</v>
      </c>
      <c r="AY21" s="164">
        <f t="shared" si="18"/>
        <v>0</v>
      </c>
      <c r="AZ21" s="216">
        <v>0</v>
      </c>
      <c r="BA21" s="164">
        <f t="shared" si="19"/>
        <v>0</v>
      </c>
      <c r="BB21" s="216">
        <v>0</v>
      </c>
      <c r="BC21" s="164">
        <f t="shared" si="20"/>
        <v>0</v>
      </c>
      <c r="BD21" s="216">
        <v>0</v>
      </c>
      <c r="BE21" s="164">
        <f t="shared" si="21"/>
        <v>0</v>
      </c>
      <c r="BF21" s="253">
        <f t="shared" si="22"/>
        <v>0</v>
      </c>
      <c r="BG21" s="253">
        <f t="shared" si="23"/>
        <v>0</v>
      </c>
      <c r="BH21" s="10" t="b">
        <f t="shared" si="24"/>
        <v>1</v>
      </c>
      <c r="BI21" s="253">
        <f t="shared" si="25"/>
        <v>0</v>
      </c>
      <c r="BJ21" s="250">
        <f t="shared" si="31"/>
        <v>21110034</v>
      </c>
      <c r="BK21" s="251">
        <v>348</v>
      </c>
      <c r="BL21" s="251">
        <v>5</v>
      </c>
      <c r="BM21" s="252">
        <f t="shared" si="32"/>
        <v>0</v>
      </c>
      <c r="BN21" s="252">
        <f t="shared" si="33"/>
        <v>0</v>
      </c>
      <c r="BO21" s="252">
        <f t="shared" si="34"/>
        <v>0</v>
      </c>
      <c r="BP21" s="252">
        <f t="shared" si="35"/>
        <v>0</v>
      </c>
      <c r="BQ21" s="254">
        <f t="shared" si="36"/>
        <v>74.94</v>
      </c>
      <c r="BR21">
        <f t="shared" si="26"/>
        <v>16</v>
      </c>
      <c r="BS21">
        <v>0</v>
      </c>
      <c r="BT21">
        <v>1</v>
      </c>
      <c r="BU21" t="s">
        <v>139</v>
      </c>
      <c r="BV21" t="str">
        <f t="shared" si="28"/>
        <v>0</v>
      </c>
      <c r="BW21" t="str">
        <f t="shared" si="29"/>
        <v>0</v>
      </c>
      <c r="BX21" t="str">
        <f t="shared" si="30"/>
        <v>1</v>
      </c>
      <c r="BY21" t="s">
        <v>23</v>
      </c>
      <c r="BZ21" s="253">
        <f t="shared" si="37"/>
        <v>0</v>
      </c>
      <c r="CA21" s="253">
        <f t="shared" si="38"/>
        <v>0</v>
      </c>
      <c r="CB21" s="253">
        <f t="shared" si="39"/>
        <v>0</v>
      </c>
      <c r="CC21" s="253">
        <f t="shared" si="40"/>
        <v>0</v>
      </c>
      <c r="CD21" s="253">
        <f t="shared" si="41"/>
        <v>0</v>
      </c>
      <c r="CE21" s="253">
        <f t="shared" si="42"/>
        <v>0</v>
      </c>
      <c r="CF21" s="253">
        <f t="shared" si="43"/>
        <v>0</v>
      </c>
      <c r="CG21" s="253">
        <f t="shared" si="44"/>
        <v>0</v>
      </c>
      <c r="CH21" s="253">
        <f t="shared" si="45"/>
        <v>0</v>
      </c>
      <c r="CI21" s="253">
        <f t="shared" si="46"/>
        <v>0</v>
      </c>
      <c r="CJ21" s="253">
        <f t="shared" si="47"/>
        <v>0</v>
      </c>
      <c r="CK21" s="253">
        <f t="shared" si="48"/>
        <v>0</v>
      </c>
    </row>
    <row r="22" spans="2:89" s="10" customFormat="1" ht="20.399999999999999" x14ac:dyDescent="0.3">
      <c r="B22" s="129">
        <v>10</v>
      </c>
      <c r="C22" s="192">
        <v>211011</v>
      </c>
      <c r="D22" s="189">
        <v>21110036</v>
      </c>
      <c r="E22" s="102" t="s">
        <v>144</v>
      </c>
      <c r="F22" s="108" t="s">
        <v>344</v>
      </c>
      <c r="G22" s="108" t="s">
        <v>345</v>
      </c>
      <c r="H22" s="109" t="s">
        <v>18</v>
      </c>
      <c r="I22" s="123"/>
      <c r="J22" s="109" t="s">
        <v>19</v>
      </c>
      <c r="K22" s="111">
        <f t="shared" si="0"/>
        <v>0</v>
      </c>
      <c r="L22" s="104" t="s">
        <v>20</v>
      </c>
      <c r="M22" s="104">
        <v>16</v>
      </c>
      <c r="N22" s="262">
        <f t="shared" si="27"/>
        <v>170.2</v>
      </c>
      <c r="O22" s="106">
        <v>170.2</v>
      </c>
      <c r="P22" s="110">
        <f t="shared" si="4"/>
        <v>0</v>
      </c>
      <c r="Q22" s="112" t="s">
        <v>139</v>
      </c>
      <c r="R22" s="113">
        <f t="shared" si="49"/>
        <v>0</v>
      </c>
      <c r="S22" s="114">
        <f t="shared" si="5"/>
        <v>0</v>
      </c>
      <c r="T22" s="113">
        <f t="shared" si="50"/>
        <v>0</v>
      </c>
      <c r="U22" s="115">
        <f t="shared" si="6"/>
        <v>0</v>
      </c>
      <c r="V22" s="113">
        <f t="shared" si="7"/>
        <v>0</v>
      </c>
      <c r="W22" s="115">
        <f t="shared" si="8"/>
        <v>0</v>
      </c>
      <c r="X22" s="113">
        <f t="shared" si="51"/>
        <v>0</v>
      </c>
      <c r="Y22" s="115">
        <f t="shared" si="9"/>
        <v>0</v>
      </c>
      <c r="Z22" s="116">
        <f t="shared" si="1"/>
        <v>0</v>
      </c>
      <c r="AA22" s="117" t="b">
        <f t="shared" si="2"/>
        <v>1</v>
      </c>
      <c r="AB22" s="123"/>
      <c r="AC22" s="124"/>
      <c r="AD22" s="109" t="s">
        <v>22</v>
      </c>
      <c r="AE22" s="108" t="s">
        <v>23</v>
      </c>
      <c r="AF22" s="125"/>
      <c r="AG22" s="126"/>
      <c r="AH22" s="121">
        <v>0</v>
      </c>
      <c r="AI22" s="164">
        <f t="shared" si="10"/>
        <v>0</v>
      </c>
      <c r="AJ22" s="121">
        <v>0</v>
      </c>
      <c r="AK22" s="164">
        <f t="shared" si="11"/>
        <v>0</v>
      </c>
      <c r="AL22" s="127">
        <v>0</v>
      </c>
      <c r="AM22" s="164">
        <f t="shared" si="12"/>
        <v>0</v>
      </c>
      <c r="AN22" s="127">
        <v>0</v>
      </c>
      <c r="AO22" s="164">
        <f t="shared" si="13"/>
        <v>0</v>
      </c>
      <c r="AP22" s="127">
        <v>0</v>
      </c>
      <c r="AQ22" s="164">
        <f t="shared" si="14"/>
        <v>0</v>
      </c>
      <c r="AR22" s="127">
        <v>0</v>
      </c>
      <c r="AS22" s="164">
        <f t="shared" si="15"/>
        <v>0</v>
      </c>
      <c r="AT22" s="127">
        <v>0</v>
      </c>
      <c r="AU22" s="164">
        <f t="shared" si="16"/>
        <v>0</v>
      </c>
      <c r="AV22" s="127">
        <v>0</v>
      </c>
      <c r="AW22" s="164">
        <f t="shared" si="17"/>
        <v>0</v>
      </c>
      <c r="AX22" s="127">
        <v>0</v>
      </c>
      <c r="AY22" s="164">
        <f t="shared" si="18"/>
        <v>0</v>
      </c>
      <c r="AZ22" s="127">
        <v>0</v>
      </c>
      <c r="BA22" s="164">
        <f t="shared" si="19"/>
        <v>0</v>
      </c>
      <c r="BB22" s="127">
        <v>0</v>
      </c>
      <c r="BC22" s="164">
        <f t="shared" si="20"/>
        <v>0</v>
      </c>
      <c r="BD22" s="127">
        <v>0</v>
      </c>
      <c r="BE22" s="164">
        <f t="shared" si="21"/>
        <v>0</v>
      </c>
      <c r="BF22" s="253">
        <f t="shared" si="22"/>
        <v>0</v>
      </c>
      <c r="BG22" s="253">
        <f t="shared" si="23"/>
        <v>0</v>
      </c>
      <c r="BH22" s="10" t="b">
        <f t="shared" si="24"/>
        <v>1</v>
      </c>
      <c r="BI22" s="253">
        <f t="shared" si="25"/>
        <v>0</v>
      </c>
      <c r="BJ22" s="250">
        <f t="shared" si="31"/>
        <v>21110036</v>
      </c>
      <c r="BK22" s="251">
        <v>348</v>
      </c>
      <c r="BL22" s="251">
        <v>5</v>
      </c>
      <c r="BM22" s="252">
        <f t="shared" si="32"/>
        <v>0</v>
      </c>
      <c r="BN22" s="252">
        <f t="shared" si="33"/>
        <v>0</v>
      </c>
      <c r="BO22" s="252">
        <f t="shared" si="34"/>
        <v>0</v>
      </c>
      <c r="BP22" s="252">
        <f t="shared" si="35"/>
        <v>0</v>
      </c>
      <c r="BQ22" s="254">
        <f t="shared" si="36"/>
        <v>170.2</v>
      </c>
      <c r="BR22">
        <f t="shared" si="26"/>
        <v>16</v>
      </c>
      <c r="BS22">
        <v>0</v>
      </c>
      <c r="BT22">
        <v>1</v>
      </c>
      <c r="BU22" t="s">
        <v>139</v>
      </c>
      <c r="BV22" t="str">
        <f t="shared" si="28"/>
        <v>0</v>
      </c>
      <c r="BW22" t="str">
        <f t="shared" si="29"/>
        <v>0</v>
      </c>
      <c r="BX22" t="str">
        <f t="shared" si="30"/>
        <v>1</v>
      </c>
      <c r="BY22" t="s">
        <v>23</v>
      </c>
      <c r="BZ22" s="253">
        <f t="shared" si="37"/>
        <v>0</v>
      </c>
      <c r="CA22" s="253">
        <f t="shared" si="38"/>
        <v>0</v>
      </c>
      <c r="CB22" s="253">
        <f t="shared" si="39"/>
        <v>0</v>
      </c>
      <c r="CC22" s="253">
        <f t="shared" si="40"/>
        <v>0</v>
      </c>
      <c r="CD22" s="253">
        <f t="shared" si="41"/>
        <v>0</v>
      </c>
      <c r="CE22" s="253">
        <f t="shared" si="42"/>
        <v>0</v>
      </c>
      <c r="CF22" s="253">
        <f t="shared" si="43"/>
        <v>0</v>
      </c>
      <c r="CG22" s="253">
        <f t="shared" si="44"/>
        <v>0</v>
      </c>
      <c r="CH22" s="253">
        <f t="shared" si="45"/>
        <v>0</v>
      </c>
      <c r="CI22" s="253">
        <f t="shared" si="46"/>
        <v>0</v>
      </c>
      <c r="CJ22" s="253">
        <f t="shared" si="47"/>
        <v>0</v>
      </c>
      <c r="CK22" s="253">
        <f t="shared" si="48"/>
        <v>0</v>
      </c>
    </row>
    <row r="23" spans="2:89" s="211" customFormat="1" ht="20.399999999999999" x14ac:dyDescent="0.3">
      <c r="B23" s="194">
        <v>10</v>
      </c>
      <c r="C23" s="195">
        <v>211011</v>
      </c>
      <c r="D23" s="196">
        <v>21110036</v>
      </c>
      <c r="E23" s="197" t="s">
        <v>144</v>
      </c>
      <c r="F23" s="198" t="s">
        <v>344</v>
      </c>
      <c r="G23" s="198" t="s">
        <v>345</v>
      </c>
      <c r="H23" s="199" t="s">
        <v>18</v>
      </c>
      <c r="I23" s="194"/>
      <c r="J23" s="199" t="s">
        <v>19</v>
      </c>
      <c r="K23" s="200">
        <f t="shared" si="0"/>
        <v>0</v>
      </c>
      <c r="L23" s="201" t="s">
        <v>20</v>
      </c>
      <c r="M23" s="104">
        <v>16</v>
      </c>
      <c r="N23" s="262">
        <f t="shared" si="27"/>
        <v>167.16</v>
      </c>
      <c r="O23" s="202">
        <v>167.16</v>
      </c>
      <c r="P23" s="110">
        <f t="shared" si="4"/>
        <v>0</v>
      </c>
      <c r="Q23" s="204" t="s">
        <v>139</v>
      </c>
      <c r="R23" s="205">
        <f t="shared" si="49"/>
        <v>0</v>
      </c>
      <c r="S23" s="114">
        <f t="shared" si="5"/>
        <v>0</v>
      </c>
      <c r="T23" s="205">
        <f t="shared" si="50"/>
        <v>0</v>
      </c>
      <c r="U23" s="115">
        <f t="shared" si="6"/>
        <v>0</v>
      </c>
      <c r="V23" s="205">
        <f t="shared" si="7"/>
        <v>0</v>
      </c>
      <c r="W23" s="115">
        <f t="shared" si="8"/>
        <v>0</v>
      </c>
      <c r="X23" s="205">
        <f t="shared" si="51"/>
        <v>0</v>
      </c>
      <c r="Y23" s="115">
        <f t="shared" si="9"/>
        <v>0</v>
      </c>
      <c r="Z23" s="203">
        <f t="shared" si="1"/>
        <v>0</v>
      </c>
      <c r="AA23" s="117" t="b">
        <f t="shared" si="2"/>
        <v>1</v>
      </c>
      <c r="AB23" s="194"/>
      <c r="AC23" s="213"/>
      <c r="AD23" s="109" t="s">
        <v>22</v>
      </c>
      <c r="AE23" s="108" t="s">
        <v>23</v>
      </c>
      <c r="AF23" s="214"/>
      <c r="AG23" s="215"/>
      <c r="AH23" s="210"/>
      <c r="AI23" s="164">
        <f t="shared" si="10"/>
        <v>0</v>
      </c>
      <c r="AJ23" s="210"/>
      <c r="AK23" s="164">
        <f t="shared" si="11"/>
        <v>0</v>
      </c>
      <c r="AL23" s="216">
        <v>0</v>
      </c>
      <c r="AM23" s="164">
        <f t="shared" si="12"/>
        <v>0</v>
      </c>
      <c r="AN23" s="216">
        <v>0</v>
      </c>
      <c r="AO23" s="164">
        <f t="shared" si="13"/>
        <v>0</v>
      </c>
      <c r="AP23" s="216">
        <v>0</v>
      </c>
      <c r="AQ23" s="164">
        <f t="shared" si="14"/>
        <v>0</v>
      </c>
      <c r="AR23" s="216">
        <v>0</v>
      </c>
      <c r="AS23" s="164">
        <f t="shared" si="15"/>
        <v>0</v>
      </c>
      <c r="AT23" s="216">
        <v>0</v>
      </c>
      <c r="AU23" s="164">
        <f t="shared" si="16"/>
        <v>0</v>
      </c>
      <c r="AV23" s="216">
        <v>0</v>
      </c>
      <c r="AW23" s="164">
        <f t="shared" si="17"/>
        <v>0</v>
      </c>
      <c r="AX23" s="216">
        <v>0</v>
      </c>
      <c r="AY23" s="164">
        <f t="shared" si="18"/>
        <v>0</v>
      </c>
      <c r="AZ23" s="216">
        <v>0</v>
      </c>
      <c r="BA23" s="164">
        <f t="shared" si="19"/>
        <v>0</v>
      </c>
      <c r="BB23" s="216">
        <v>0</v>
      </c>
      <c r="BC23" s="164">
        <f t="shared" si="20"/>
        <v>0</v>
      </c>
      <c r="BD23" s="216">
        <v>0</v>
      </c>
      <c r="BE23" s="164">
        <f t="shared" si="21"/>
        <v>0</v>
      </c>
      <c r="BF23" s="253">
        <f t="shared" si="22"/>
        <v>0</v>
      </c>
      <c r="BG23" s="253">
        <f t="shared" si="23"/>
        <v>0</v>
      </c>
      <c r="BH23" s="10" t="b">
        <f t="shared" si="24"/>
        <v>1</v>
      </c>
      <c r="BI23" s="253">
        <f t="shared" si="25"/>
        <v>0</v>
      </c>
      <c r="BJ23" s="250">
        <f t="shared" si="31"/>
        <v>21110036</v>
      </c>
      <c r="BK23" s="251">
        <v>348</v>
      </c>
      <c r="BL23" s="251">
        <v>5</v>
      </c>
      <c r="BM23" s="252">
        <f t="shared" si="32"/>
        <v>0</v>
      </c>
      <c r="BN23" s="252">
        <f t="shared" si="33"/>
        <v>0</v>
      </c>
      <c r="BO23" s="252">
        <f t="shared" si="34"/>
        <v>0</v>
      </c>
      <c r="BP23" s="252">
        <f t="shared" si="35"/>
        <v>0</v>
      </c>
      <c r="BQ23" s="254">
        <f t="shared" si="36"/>
        <v>167.16</v>
      </c>
      <c r="BR23">
        <f t="shared" si="26"/>
        <v>16</v>
      </c>
      <c r="BS23">
        <v>0</v>
      </c>
      <c r="BT23">
        <v>1</v>
      </c>
      <c r="BU23" t="s">
        <v>139</v>
      </c>
      <c r="BV23" t="str">
        <f t="shared" si="28"/>
        <v>0</v>
      </c>
      <c r="BW23" t="str">
        <f t="shared" si="29"/>
        <v>0</v>
      </c>
      <c r="BX23" t="str">
        <f t="shared" si="30"/>
        <v>1</v>
      </c>
      <c r="BY23" t="s">
        <v>23</v>
      </c>
      <c r="BZ23" s="253">
        <f t="shared" si="37"/>
        <v>0</v>
      </c>
      <c r="CA23" s="253">
        <f t="shared" si="38"/>
        <v>0</v>
      </c>
      <c r="CB23" s="253">
        <f t="shared" si="39"/>
        <v>0</v>
      </c>
      <c r="CC23" s="253">
        <f t="shared" si="40"/>
        <v>0</v>
      </c>
      <c r="CD23" s="253">
        <f t="shared" si="41"/>
        <v>0</v>
      </c>
      <c r="CE23" s="253">
        <f t="shared" si="42"/>
        <v>0</v>
      </c>
      <c r="CF23" s="253">
        <f t="shared" si="43"/>
        <v>0</v>
      </c>
      <c r="CG23" s="253">
        <f t="shared" si="44"/>
        <v>0</v>
      </c>
      <c r="CH23" s="253">
        <f t="shared" si="45"/>
        <v>0</v>
      </c>
      <c r="CI23" s="253">
        <f t="shared" si="46"/>
        <v>0</v>
      </c>
      <c r="CJ23" s="253">
        <f t="shared" si="47"/>
        <v>0</v>
      </c>
      <c r="CK23" s="253">
        <f t="shared" si="48"/>
        <v>0</v>
      </c>
    </row>
    <row r="24" spans="2:89" s="1" customFormat="1" ht="27.6" x14ac:dyDescent="0.3">
      <c r="B24" s="129">
        <v>11</v>
      </c>
      <c r="C24" s="192">
        <v>211011</v>
      </c>
      <c r="D24" s="189">
        <v>21110046</v>
      </c>
      <c r="E24" s="102" t="s">
        <v>120</v>
      </c>
      <c r="F24" s="108" t="s">
        <v>344</v>
      </c>
      <c r="G24" s="108" t="s">
        <v>345</v>
      </c>
      <c r="H24" s="109" t="s">
        <v>18</v>
      </c>
      <c r="I24" s="123"/>
      <c r="J24" s="109" t="s">
        <v>19</v>
      </c>
      <c r="K24" s="111">
        <f t="shared" si="0"/>
        <v>0</v>
      </c>
      <c r="L24" s="104" t="s">
        <v>20</v>
      </c>
      <c r="M24" s="104">
        <v>16</v>
      </c>
      <c r="N24" s="262">
        <f t="shared" si="27"/>
        <v>16.489999999999998</v>
      </c>
      <c r="O24" s="106">
        <v>16.489999999999998</v>
      </c>
      <c r="P24" s="110">
        <f t="shared" si="4"/>
        <v>0</v>
      </c>
      <c r="Q24" s="112" t="s">
        <v>139</v>
      </c>
      <c r="R24" s="113">
        <f t="shared" si="49"/>
        <v>0</v>
      </c>
      <c r="S24" s="114">
        <f t="shared" si="5"/>
        <v>0</v>
      </c>
      <c r="T24" s="113">
        <f t="shared" si="50"/>
        <v>0</v>
      </c>
      <c r="U24" s="115">
        <f t="shared" si="6"/>
        <v>0</v>
      </c>
      <c r="V24" s="113">
        <f t="shared" si="7"/>
        <v>0</v>
      </c>
      <c r="W24" s="115">
        <f t="shared" si="8"/>
        <v>0</v>
      </c>
      <c r="X24" s="113">
        <f t="shared" si="51"/>
        <v>0</v>
      </c>
      <c r="Y24" s="115">
        <f t="shared" si="9"/>
        <v>0</v>
      </c>
      <c r="Z24" s="116">
        <f t="shared" si="1"/>
        <v>0</v>
      </c>
      <c r="AA24" s="117" t="b">
        <f t="shared" si="2"/>
        <v>1</v>
      </c>
      <c r="AB24" s="123"/>
      <c r="AC24" s="124"/>
      <c r="AD24" s="109" t="s">
        <v>22</v>
      </c>
      <c r="AE24" s="108" t="s">
        <v>23</v>
      </c>
      <c r="AF24" s="125"/>
      <c r="AG24" s="126"/>
      <c r="AH24" s="121">
        <v>0</v>
      </c>
      <c r="AI24" s="164">
        <f t="shared" si="10"/>
        <v>0</v>
      </c>
      <c r="AJ24" s="121">
        <v>0</v>
      </c>
      <c r="AK24" s="164">
        <f t="shared" si="11"/>
        <v>0</v>
      </c>
      <c r="AL24" s="127">
        <v>0</v>
      </c>
      <c r="AM24" s="164">
        <f t="shared" si="12"/>
        <v>0</v>
      </c>
      <c r="AN24" s="127">
        <v>0</v>
      </c>
      <c r="AO24" s="164">
        <f t="shared" si="13"/>
        <v>0</v>
      </c>
      <c r="AP24" s="127">
        <v>0</v>
      </c>
      <c r="AQ24" s="164">
        <f t="shared" si="14"/>
        <v>0</v>
      </c>
      <c r="AR24" s="127">
        <v>0</v>
      </c>
      <c r="AS24" s="164">
        <f t="shared" si="15"/>
        <v>0</v>
      </c>
      <c r="AT24" s="127">
        <v>0</v>
      </c>
      <c r="AU24" s="164">
        <f t="shared" si="16"/>
        <v>0</v>
      </c>
      <c r="AV24" s="127">
        <v>0</v>
      </c>
      <c r="AW24" s="164">
        <f t="shared" si="17"/>
        <v>0</v>
      </c>
      <c r="AX24" s="127">
        <v>0</v>
      </c>
      <c r="AY24" s="164">
        <f t="shared" si="18"/>
        <v>0</v>
      </c>
      <c r="AZ24" s="127">
        <v>0</v>
      </c>
      <c r="BA24" s="164">
        <f t="shared" si="19"/>
        <v>0</v>
      </c>
      <c r="BB24" s="127">
        <v>0</v>
      </c>
      <c r="BC24" s="164">
        <f t="shared" si="20"/>
        <v>0</v>
      </c>
      <c r="BD24" s="127">
        <v>0</v>
      </c>
      <c r="BE24" s="164">
        <f t="shared" si="21"/>
        <v>0</v>
      </c>
      <c r="BF24" s="253">
        <f t="shared" si="22"/>
        <v>0</v>
      </c>
      <c r="BG24" s="253">
        <f t="shared" si="23"/>
        <v>0</v>
      </c>
      <c r="BH24" s="10" t="b">
        <f t="shared" si="24"/>
        <v>1</v>
      </c>
      <c r="BI24" s="253">
        <f t="shared" si="25"/>
        <v>0</v>
      </c>
      <c r="BJ24" s="250">
        <f t="shared" si="31"/>
        <v>21110046</v>
      </c>
      <c r="BK24" s="251">
        <v>348</v>
      </c>
      <c r="BL24" s="251">
        <v>5</v>
      </c>
      <c r="BM24" s="252">
        <f t="shared" si="32"/>
        <v>0</v>
      </c>
      <c r="BN24" s="252">
        <f t="shared" si="33"/>
        <v>0</v>
      </c>
      <c r="BO24" s="252">
        <f t="shared" si="34"/>
        <v>0</v>
      </c>
      <c r="BP24" s="252">
        <f t="shared" si="35"/>
        <v>0</v>
      </c>
      <c r="BQ24" s="254">
        <f t="shared" si="36"/>
        <v>16.489999999999998</v>
      </c>
      <c r="BR24">
        <f t="shared" si="26"/>
        <v>16</v>
      </c>
      <c r="BS24">
        <v>0</v>
      </c>
      <c r="BT24">
        <v>1</v>
      </c>
      <c r="BU24" t="s">
        <v>139</v>
      </c>
      <c r="BV24" t="str">
        <f t="shared" si="28"/>
        <v>0</v>
      </c>
      <c r="BW24" t="str">
        <f t="shared" si="29"/>
        <v>0</v>
      </c>
      <c r="BX24" t="str">
        <f t="shared" si="30"/>
        <v>1</v>
      </c>
      <c r="BY24" t="s">
        <v>23</v>
      </c>
      <c r="BZ24" s="253">
        <f t="shared" si="37"/>
        <v>0</v>
      </c>
      <c r="CA24" s="253">
        <f t="shared" si="38"/>
        <v>0</v>
      </c>
      <c r="CB24" s="253">
        <f t="shared" si="39"/>
        <v>0</v>
      </c>
      <c r="CC24" s="253">
        <f t="shared" si="40"/>
        <v>0</v>
      </c>
      <c r="CD24" s="253">
        <f t="shared" si="41"/>
        <v>0</v>
      </c>
      <c r="CE24" s="253">
        <f t="shared" si="42"/>
        <v>0</v>
      </c>
      <c r="CF24" s="253">
        <f t="shared" si="43"/>
        <v>0</v>
      </c>
      <c r="CG24" s="253">
        <f t="shared" si="44"/>
        <v>0</v>
      </c>
      <c r="CH24" s="253">
        <f t="shared" si="45"/>
        <v>0</v>
      </c>
      <c r="CI24" s="253">
        <f t="shared" si="46"/>
        <v>0</v>
      </c>
      <c r="CJ24" s="253">
        <f t="shared" si="47"/>
        <v>0</v>
      </c>
      <c r="CK24" s="253">
        <f t="shared" si="48"/>
        <v>0</v>
      </c>
    </row>
    <row r="25" spans="2:89" s="217" customFormat="1" ht="27.6" x14ac:dyDescent="0.3">
      <c r="B25" s="194">
        <v>11</v>
      </c>
      <c r="C25" s="195">
        <v>211011</v>
      </c>
      <c r="D25" s="196">
        <v>21110046</v>
      </c>
      <c r="E25" s="197" t="s">
        <v>120</v>
      </c>
      <c r="F25" s="198" t="s">
        <v>344</v>
      </c>
      <c r="G25" s="198" t="s">
        <v>345</v>
      </c>
      <c r="H25" s="199" t="s">
        <v>18</v>
      </c>
      <c r="I25" s="194"/>
      <c r="J25" s="199" t="s">
        <v>19</v>
      </c>
      <c r="K25" s="200">
        <f t="shared" si="0"/>
        <v>27</v>
      </c>
      <c r="L25" s="201" t="s">
        <v>20</v>
      </c>
      <c r="M25" s="104">
        <v>16</v>
      </c>
      <c r="N25" s="262">
        <f t="shared" si="27"/>
        <v>16.18</v>
      </c>
      <c r="O25" s="202">
        <v>16.18</v>
      </c>
      <c r="P25" s="110">
        <f t="shared" si="4"/>
        <v>506.75759999999997</v>
      </c>
      <c r="Q25" s="204" t="s">
        <v>139</v>
      </c>
      <c r="R25" s="205">
        <f t="shared" si="49"/>
        <v>0</v>
      </c>
      <c r="S25" s="114">
        <f t="shared" si="5"/>
        <v>0</v>
      </c>
      <c r="T25" s="205">
        <f t="shared" si="50"/>
        <v>9</v>
      </c>
      <c r="U25" s="115">
        <f t="shared" si="6"/>
        <v>168.91919999999999</v>
      </c>
      <c r="V25" s="205">
        <f t="shared" si="7"/>
        <v>9</v>
      </c>
      <c r="W25" s="115">
        <f t="shared" si="8"/>
        <v>168.91919999999999</v>
      </c>
      <c r="X25" s="205">
        <f t="shared" si="51"/>
        <v>9</v>
      </c>
      <c r="Y25" s="115">
        <f t="shared" si="9"/>
        <v>168.91919999999999</v>
      </c>
      <c r="Z25" s="203">
        <f t="shared" si="1"/>
        <v>506.75759999999997</v>
      </c>
      <c r="AA25" s="117" t="b">
        <f t="shared" si="2"/>
        <v>1</v>
      </c>
      <c r="AB25" s="194"/>
      <c r="AC25" s="213"/>
      <c r="AD25" s="109" t="s">
        <v>22</v>
      </c>
      <c r="AE25" s="108" t="s">
        <v>23</v>
      </c>
      <c r="AF25" s="214"/>
      <c r="AG25" s="215"/>
      <c r="AH25" s="210"/>
      <c r="AI25" s="164">
        <f t="shared" si="10"/>
        <v>0</v>
      </c>
      <c r="AJ25" s="210"/>
      <c r="AK25" s="164">
        <f t="shared" si="11"/>
        <v>0</v>
      </c>
      <c r="AL25" s="216">
        <v>0</v>
      </c>
      <c r="AM25" s="164">
        <f t="shared" si="12"/>
        <v>0</v>
      </c>
      <c r="AN25" s="216">
        <v>3</v>
      </c>
      <c r="AO25" s="164">
        <f t="shared" si="13"/>
        <v>56.306399999999996</v>
      </c>
      <c r="AP25" s="216">
        <v>3</v>
      </c>
      <c r="AQ25" s="164">
        <f t="shared" si="14"/>
        <v>56.306399999999996</v>
      </c>
      <c r="AR25" s="216">
        <v>3</v>
      </c>
      <c r="AS25" s="164">
        <f t="shared" si="15"/>
        <v>56.306399999999996</v>
      </c>
      <c r="AT25" s="216">
        <v>3</v>
      </c>
      <c r="AU25" s="164">
        <f t="shared" si="16"/>
        <v>56.306399999999996</v>
      </c>
      <c r="AV25" s="216">
        <v>3</v>
      </c>
      <c r="AW25" s="164">
        <f t="shared" si="17"/>
        <v>56.306399999999996</v>
      </c>
      <c r="AX25" s="216">
        <v>3</v>
      </c>
      <c r="AY25" s="164">
        <f t="shared" si="18"/>
        <v>56.306399999999996</v>
      </c>
      <c r="AZ25" s="216">
        <v>3</v>
      </c>
      <c r="BA25" s="164">
        <f t="shared" si="19"/>
        <v>56.306399999999996</v>
      </c>
      <c r="BB25" s="216">
        <v>3</v>
      </c>
      <c r="BC25" s="164">
        <f t="shared" si="20"/>
        <v>56.306399999999996</v>
      </c>
      <c r="BD25" s="216">
        <v>3</v>
      </c>
      <c r="BE25" s="164">
        <f t="shared" si="21"/>
        <v>56.306399999999996</v>
      </c>
      <c r="BF25" s="253">
        <f t="shared" si="22"/>
        <v>506.75759999999997</v>
      </c>
      <c r="BG25" s="253">
        <f t="shared" si="23"/>
        <v>506.75759999999997</v>
      </c>
      <c r="BH25" s="10" t="b">
        <f t="shared" si="24"/>
        <v>1</v>
      </c>
      <c r="BI25" s="253">
        <f t="shared" si="25"/>
        <v>0</v>
      </c>
      <c r="BJ25" s="250">
        <f t="shared" si="31"/>
        <v>21110046</v>
      </c>
      <c r="BK25" s="251">
        <v>348</v>
      </c>
      <c r="BL25" s="251">
        <v>5</v>
      </c>
      <c r="BM25" s="252">
        <f t="shared" si="32"/>
        <v>0</v>
      </c>
      <c r="BN25" s="252">
        <f t="shared" si="33"/>
        <v>9</v>
      </c>
      <c r="BO25" s="252">
        <f t="shared" si="34"/>
        <v>9</v>
      </c>
      <c r="BP25" s="252">
        <f t="shared" si="35"/>
        <v>9</v>
      </c>
      <c r="BQ25" s="254">
        <f t="shared" si="36"/>
        <v>16.18</v>
      </c>
      <c r="BR25">
        <f t="shared" si="26"/>
        <v>16</v>
      </c>
      <c r="BS25">
        <v>0</v>
      </c>
      <c r="BT25">
        <v>1</v>
      </c>
      <c r="BU25" t="s">
        <v>139</v>
      </c>
      <c r="BV25" t="str">
        <f t="shared" si="28"/>
        <v>0</v>
      </c>
      <c r="BW25" t="str">
        <f t="shared" si="29"/>
        <v>0</v>
      </c>
      <c r="BX25" t="str">
        <f t="shared" si="30"/>
        <v>1</v>
      </c>
      <c r="BY25" t="s">
        <v>23</v>
      </c>
      <c r="BZ25" s="253">
        <f t="shared" si="37"/>
        <v>0</v>
      </c>
      <c r="CA25" s="253">
        <f t="shared" si="38"/>
        <v>0</v>
      </c>
      <c r="CB25" s="253">
        <f t="shared" si="39"/>
        <v>0</v>
      </c>
      <c r="CC25" s="253">
        <f t="shared" si="40"/>
        <v>56.306399999999996</v>
      </c>
      <c r="CD25" s="253">
        <f t="shared" si="41"/>
        <v>56.306399999999996</v>
      </c>
      <c r="CE25" s="253">
        <f t="shared" si="42"/>
        <v>56.306399999999996</v>
      </c>
      <c r="CF25" s="253">
        <f t="shared" si="43"/>
        <v>56.306399999999996</v>
      </c>
      <c r="CG25" s="253">
        <f t="shared" si="44"/>
        <v>56.306399999999996</v>
      </c>
      <c r="CH25" s="253">
        <f t="shared" si="45"/>
        <v>56.306399999999996</v>
      </c>
      <c r="CI25" s="253">
        <f t="shared" si="46"/>
        <v>56.306399999999996</v>
      </c>
      <c r="CJ25" s="253">
        <f t="shared" si="47"/>
        <v>56.306399999999996</v>
      </c>
      <c r="CK25" s="253">
        <f t="shared" si="48"/>
        <v>56.306399999999996</v>
      </c>
    </row>
    <row r="26" spans="2:89" s="10" customFormat="1" ht="27.6" x14ac:dyDescent="0.3">
      <c r="B26" s="129">
        <v>12</v>
      </c>
      <c r="C26" s="192">
        <v>211011</v>
      </c>
      <c r="D26" s="189">
        <v>21110049</v>
      </c>
      <c r="E26" s="102" t="s">
        <v>121</v>
      </c>
      <c r="F26" s="108" t="s">
        <v>344</v>
      </c>
      <c r="G26" s="108" t="s">
        <v>345</v>
      </c>
      <c r="H26" s="109" t="s">
        <v>18</v>
      </c>
      <c r="I26" s="123"/>
      <c r="J26" s="109" t="s">
        <v>19</v>
      </c>
      <c r="K26" s="111">
        <f t="shared" si="0"/>
        <v>0</v>
      </c>
      <c r="L26" s="104" t="s">
        <v>20</v>
      </c>
      <c r="M26" s="104">
        <v>16</v>
      </c>
      <c r="N26" s="262">
        <f t="shared" si="27"/>
        <v>15.63</v>
      </c>
      <c r="O26" s="106">
        <v>15.63</v>
      </c>
      <c r="P26" s="110">
        <f t="shared" si="4"/>
        <v>0</v>
      </c>
      <c r="Q26" s="112" t="s">
        <v>139</v>
      </c>
      <c r="R26" s="113">
        <f t="shared" si="49"/>
        <v>0</v>
      </c>
      <c r="S26" s="114">
        <f t="shared" si="5"/>
        <v>0</v>
      </c>
      <c r="T26" s="113">
        <f t="shared" si="50"/>
        <v>0</v>
      </c>
      <c r="U26" s="115">
        <f t="shared" si="6"/>
        <v>0</v>
      </c>
      <c r="V26" s="113">
        <f t="shared" si="7"/>
        <v>0</v>
      </c>
      <c r="W26" s="115">
        <f t="shared" si="8"/>
        <v>0</v>
      </c>
      <c r="X26" s="113">
        <f t="shared" si="51"/>
        <v>0</v>
      </c>
      <c r="Y26" s="115">
        <f t="shared" si="9"/>
        <v>0</v>
      </c>
      <c r="Z26" s="116">
        <f t="shared" si="1"/>
        <v>0</v>
      </c>
      <c r="AA26" s="117" t="b">
        <f t="shared" si="2"/>
        <v>1</v>
      </c>
      <c r="AB26" s="123"/>
      <c r="AC26" s="124"/>
      <c r="AD26" s="109" t="s">
        <v>22</v>
      </c>
      <c r="AE26" s="108" t="s">
        <v>23</v>
      </c>
      <c r="AF26" s="125"/>
      <c r="AG26" s="126"/>
      <c r="AH26" s="121">
        <v>0</v>
      </c>
      <c r="AI26" s="164">
        <f t="shared" si="10"/>
        <v>0</v>
      </c>
      <c r="AJ26" s="121">
        <v>0</v>
      </c>
      <c r="AK26" s="164">
        <f t="shared" si="11"/>
        <v>0</v>
      </c>
      <c r="AL26" s="127">
        <v>0</v>
      </c>
      <c r="AM26" s="164">
        <f t="shared" si="12"/>
        <v>0</v>
      </c>
      <c r="AN26" s="127">
        <v>0</v>
      </c>
      <c r="AO26" s="164">
        <f t="shared" si="13"/>
        <v>0</v>
      </c>
      <c r="AP26" s="127">
        <v>0</v>
      </c>
      <c r="AQ26" s="164">
        <f t="shared" si="14"/>
        <v>0</v>
      </c>
      <c r="AR26" s="127">
        <v>0</v>
      </c>
      <c r="AS26" s="164">
        <f t="shared" si="15"/>
        <v>0</v>
      </c>
      <c r="AT26" s="127">
        <v>0</v>
      </c>
      <c r="AU26" s="164">
        <f t="shared" si="16"/>
        <v>0</v>
      </c>
      <c r="AV26" s="127">
        <v>0</v>
      </c>
      <c r="AW26" s="164">
        <f t="shared" si="17"/>
        <v>0</v>
      </c>
      <c r="AX26" s="127">
        <v>0</v>
      </c>
      <c r="AY26" s="164">
        <f t="shared" si="18"/>
        <v>0</v>
      </c>
      <c r="AZ26" s="127">
        <v>0</v>
      </c>
      <c r="BA26" s="164">
        <f t="shared" si="19"/>
        <v>0</v>
      </c>
      <c r="BB26" s="127">
        <v>0</v>
      </c>
      <c r="BC26" s="164">
        <f t="shared" si="20"/>
        <v>0</v>
      </c>
      <c r="BD26" s="127">
        <v>0</v>
      </c>
      <c r="BE26" s="164">
        <f t="shared" si="21"/>
        <v>0</v>
      </c>
      <c r="BF26" s="253">
        <f t="shared" si="22"/>
        <v>0</v>
      </c>
      <c r="BG26" s="253">
        <f t="shared" si="23"/>
        <v>0</v>
      </c>
      <c r="BH26" s="10" t="b">
        <f t="shared" si="24"/>
        <v>1</v>
      </c>
      <c r="BI26" s="253">
        <f t="shared" si="25"/>
        <v>0</v>
      </c>
      <c r="BJ26" s="250">
        <f t="shared" si="31"/>
        <v>21110049</v>
      </c>
      <c r="BK26" s="251">
        <v>348</v>
      </c>
      <c r="BL26" s="251">
        <v>5</v>
      </c>
      <c r="BM26" s="252">
        <f t="shared" si="32"/>
        <v>0</v>
      </c>
      <c r="BN26" s="252">
        <f t="shared" si="33"/>
        <v>0</v>
      </c>
      <c r="BO26" s="252">
        <f t="shared" si="34"/>
        <v>0</v>
      </c>
      <c r="BP26" s="252">
        <f t="shared" si="35"/>
        <v>0</v>
      </c>
      <c r="BQ26" s="254">
        <f t="shared" si="36"/>
        <v>15.63</v>
      </c>
      <c r="BR26">
        <f t="shared" si="26"/>
        <v>16</v>
      </c>
      <c r="BS26">
        <v>0</v>
      </c>
      <c r="BT26">
        <v>1</v>
      </c>
      <c r="BU26" t="s">
        <v>139</v>
      </c>
      <c r="BV26" t="str">
        <f t="shared" si="28"/>
        <v>0</v>
      </c>
      <c r="BW26" t="str">
        <f t="shared" si="29"/>
        <v>0</v>
      </c>
      <c r="BX26" t="str">
        <f t="shared" si="30"/>
        <v>1</v>
      </c>
      <c r="BY26" t="s">
        <v>23</v>
      </c>
      <c r="BZ26" s="253">
        <f t="shared" si="37"/>
        <v>0</v>
      </c>
      <c r="CA26" s="253">
        <f t="shared" si="38"/>
        <v>0</v>
      </c>
      <c r="CB26" s="253">
        <f t="shared" si="39"/>
        <v>0</v>
      </c>
      <c r="CC26" s="253">
        <f t="shared" si="40"/>
        <v>0</v>
      </c>
      <c r="CD26" s="253">
        <f t="shared" si="41"/>
        <v>0</v>
      </c>
      <c r="CE26" s="253">
        <f t="shared" si="42"/>
        <v>0</v>
      </c>
      <c r="CF26" s="253">
        <f t="shared" si="43"/>
        <v>0</v>
      </c>
      <c r="CG26" s="253">
        <f t="shared" si="44"/>
        <v>0</v>
      </c>
      <c r="CH26" s="253">
        <f t="shared" si="45"/>
        <v>0</v>
      </c>
      <c r="CI26" s="253">
        <f t="shared" si="46"/>
        <v>0</v>
      </c>
      <c r="CJ26" s="253">
        <f t="shared" si="47"/>
        <v>0</v>
      </c>
      <c r="CK26" s="253">
        <f t="shared" si="48"/>
        <v>0</v>
      </c>
    </row>
    <row r="27" spans="2:89" s="211" customFormat="1" ht="27.6" x14ac:dyDescent="0.3">
      <c r="B27" s="194">
        <v>12</v>
      </c>
      <c r="C27" s="195">
        <v>211011</v>
      </c>
      <c r="D27" s="196">
        <v>21110049</v>
      </c>
      <c r="E27" s="197" t="s">
        <v>121</v>
      </c>
      <c r="F27" s="198" t="s">
        <v>344</v>
      </c>
      <c r="G27" s="198" t="s">
        <v>345</v>
      </c>
      <c r="H27" s="199" t="s">
        <v>18</v>
      </c>
      <c r="I27" s="194"/>
      <c r="J27" s="199" t="s">
        <v>19</v>
      </c>
      <c r="K27" s="200">
        <f t="shared" si="0"/>
        <v>9</v>
      </c>
      <c r="L27" s="201" t="s">
        <v>20</v>
      </c>
      <c r="M27" s="104">
        <v>16</v>
      </c>
      <c r="N27" s="262">
        <f t="shared" si="27"/>
        <v>12.5</v>
      </c>
      <c r="O27" s="202">
        <v>12.5</v>
      </c>
      <c r="P27" s="110">
        <f t="shared" si="4"/>
        <v>130.49999999999997</v>
      </c>
      <c r="Q27" s="204" t="s">
        <v>139</v>
      </c>
      <c r="R27" s="205">
        <f t="shared" si="49"/>
        <v>0</v>
      </c>
      <c r="S27" s="114">
        <f t="shared" si="5"/>
        <v>0</v>
      </c>
      <c r="T27" s="205">
        <f t="shared" si="50"/>
        <v>3</v>
      </c>
      <c r="U27" s="115">
        <f t="shared" si="6"/>
        <v>43.499999999999993</v>
      </c>
      <c r="V27" s="205">
        <f t="shared" si="7"/>
        <v>3</v>
      </c>
      <c r="W27" s="115">
        <f t="shared" si="8"/>
        <v>43.499999999999993</v>
      </c>
      <c r="X27" s="205">
        <f t="shared" si="51"/>
        <v>3</v>
      </c>
      <c r="Y27" s="115">
        <f t="shared" si="9"/>
        <v>43.499999999999993</v>
      </c>
      <c r="Z27" s="203">
        <f t="shared" si="1"/>
        <v>130.49999999999997</v>
      </c>
      <c r="AA27" s="117" t="b">
        <f t="shared" si="2"/>
        <v>1</v>
      </c>
      <c r="AB27" s="194"/>
      <c r="AC27" s="213"/>
      <c r="AD27" s="109" t="s">
        <v>22</v>
      </c>
      <c r="AE27" s="108" t="s">
        <v>23</v>
      </c>
      <c r="AF27" s="214"/>
      <c r="AG27" s="215"/>
      <c r="AH27" s="210"/>
      <c r="AI27" s="164">
        <f t="shared" si="10"/>
        <v>0</v>
      </c>
      <c r="AJ27" s="210"/>
      <c r="AK27" s="164">
        <f t="shared" si="11"/>
        <v>0</v>
      </c>
      <c r="AL27" s="216">
        <v>0</v>
      </c>
      <c r="AM27" s="164">
        <f t="shared" si="12"/>
        <v>0</v>
      </c>
      <c r="AN27" s="216">
        <v>1</v>
      </c>
      <c r="AO27" s="164">
        <f t="shared" si="13"/>
        <v>14.499999999999998</v>
      </c>
      <c r="AP27" s="216">
        <v>1</v>
      </c>
      <c r="AQ27" s="164">
        <f t="shared" si="14"/>
        <v>14.499999999999998</v>
      </c>
      <c r="AR27" s="216">
        <v>1</v>
      </c>
      <c r="AS27" s="164">
        <f t="shared" si="15"/>
        <v>14.499999999999998</v>
      </c>
      <c r="AT27" s="216">
        <v>1</v>
      </c>
      <c r="AU27" s="164">
        <f t="shared" si="16"/>
        <v>14.499999999999998</v>
      </c>
      <c r="AV27" s="216">
        <v>1</v>
      </c>
      <c r="AW27" s="164">
        <f t="shared" si="17"/>
        <v>14.499999999999998</v>
      </c>
      <c r="AX27" s="216">
        <v>1</v>
      </c>
      <c r="AY27" s="164">
        <f t="shared" si="18"/>
        <v>14.499999999999998</v>
      </c>
      <c r="AZ27" s="216">
        <v>1</v>
      </c>
      <c r="BA27" s="164">
        <f t="shared" si="19"/>
        <v>14.499999999999998</v>
      </c>
      <c r="BB27" s="216">
        <v>1</v>
      </c>
      <c r="BC27" s="164">
        <f t="shared" si="20"/>
        <v>14.499999999999998</v>
      </c>
      <c r="BD27" s="216">
        <v>1</v>
      </c>
      <c r="BE27" s="164">
        <f t="shared" si="21"/>
        <v>14.499999999999998</v>
      </c>
      <c r="BF27" s="253">
        <f t="shared" si="22"/>
        <v>130.49999999999997</v>
      </c>
      <c r="BG27" s="253">
        <f t="shared" si="23"/>
        <v>130.49999999999997</v>
      </c>
      <c r="BH27" s="10" t="b">
        <f t="shared" si="24"/>
        <v>1</v>
      </c>
      <c r="BI27" s="253">
        <f t="shared" si="25"/>
        <v>0</v>
      </c>
      <c r="BJ27" s="250">
        <f t="shared" si="31"/>
        <v>21110049</v>
      </c>
      <c r="BK27" s="251">
        <v>348</v>
      </c>
      <c r="BL27" s="251">
        <v>5</v>
      </c>
      <c r="BM27" s="252">
        <f t="shared" si="32"/>
        <v>0</v>
      </c>
      <c r="BN27" s="252">
        <f t="shared" si="33"/>
        <v>3</v>
      </c>
      <c r="BO27" s="252">
        <f t="shared" si="34"/>
        <v>3</v>
      </c>
      <c r="BP27" s="252">
        <f t="shared" si="35"/>
        <v>3</v>
      </c>
      <c r="BQ27" s="254">
        <f t="shared" si="36"/>
        <v>12.5</v>
      </c>
      <c r="BR27">
        <f t="shared" si="26"/>
        <v>16</v>
      </c>
      <c r="BS27">
        <v>0</v>
      </c>
      <c r="BT27">
        <v>1</v>
      </c>
      <c r="BU27" t="s">
        <v>139</v>
      </c>
      <c r="BV27" t="str">
        <f t="shared" si="28"/>
        <v>0</v>
      </c>
      <c r="BW27" t="str">
        <f t="shared" si="29"/>
        <v>0</v>
      </c>
      <c r="BX27" t="str">
        <f t="shared" si="30"/>
        <v>1</v>
      </c>
      <c r="BY27" t="s">
        <v>23</v>
      </c>
      <c r="BZ27" s="253">
        <f t="shared" si="37"/>
        <v>0</v>
      </c>
      <c r="CA27" s="253">
        <f t="shared" si="38"/>
        <v>0</v>
      </c>
      <c r="CB27" s="253">
        <f t="shared" si="39"/>
        <v>0</v>
      </c>
      <c r="CC27" s="253">
        <f t="shared" si="40"/>
        <v>14.499999999999998</v>
      </c>
      <c r="CD27" s="253">
        <f t="shared" si="41"/>
        <v>14.499999999999998</v>
      </c>
      <c r="CE27" s="253">
        <f t="shared" si="42"/>
        <v>14.499999999999998</v>
      </c>
      <c r="CF27" s="253">
        <f t="shared" si="43"/>
        <v>14.499999999999998</v>
      </c>
      <c r="CG27" s="253">
        <f t="shared" si="44"/>
        <v>14.499999999999998</v>
      </c>
      <c r="CH27" s="253">
        <f t="shared" si="45"/>
        <v>14.499999999999998</v>
      </c>
      <c r="CI27" s="253">
        <f t="shared" si="46"/>
        <v>14.499999999999998</v>
      </c>
      <c r="CJ27" s="253">
        <f t="shared" si="47"/>
        <v>14.499999999999998</v>
      </c>
      <c r="CK27" s="253">
        <f t="shared" si="48"/>
        <v>14.499999999999998</v>
      </c>
    </row>
    <row r="28" spans="2:89" s="1" customFormat="1" ht="41.4" x14ac:dyDescent="0.3">
      <c r="B28" s="129">
        <v>13</v>
      </c>
      <c r="C28" s="192">
        <v>211011</v>
      </c>
      <c r="D28" s="189">
        <v>21110056</v>
      </c>
      <c r="E28" s="102" t="s">
        <v>356</v>
      </c>
      <c r="F28" s="108" t="s">
        <v>344</v>
      </c>
      <c r="G28" s="108" t="s">
        <v>345</v>
      </c>
      <c r="H28" s="109" t="s">
        <v>18</v>
      </c>
      <c r="I28" s="123"/>
      <c r="J28" s="109" t="s">
        <v>19</v>
      </c>
      <c r="K28" s="111">
        <f t="shared" si="0"/>
        <v>0</v>
      </c>
      <c r="L28" s="104" t="s">
        <v>138</v>
      </c>
      <c r="M28" s="104">
        <v>16</v>
      </c>
      <c r="N28" s="262">
        <f t="shared" si="27"/>
        <v>5.43</v>
      </c>
      <c r="O28" s="106">
        <v>5.43</v>
      </c>
      <c r="P28" s="110">
        <f t="shared" si="4"/>
        <v>0</v>
      </c>
      <c r="Q28" s="112" t="s">
        <v>139</v>
      </c>
      <c r="R28" s="113">
        <f t="shared" si="49"/>
        <v>0</v>
      </c>
      <c r="S28" s="114">
        <f t="shared" si="5"/>
        <v>0</v>
      </c>
      <c r="T28" s="113">
        <f t="shared" si="50"/>
        <v>0</v>
      </c>
      <c r="U28" s="115">
        <f t="shared" si="6"/>
        <v>0</v>
      </c>
      <c r="V28" s="113">
        <f t="shared" si="7"/>
        <v>0</v>
      </c>
      <c r="W28" s="115">
        <f t="shared" si="8"/>
        <v>0</v>
      </c>
      <c r="X28" s="113">
        <f t="shared" si="51"/>
        <v>0</v>
      </c>
      <c r="Y28" s="115">
        <f t="shared" si="9"/>
        <v>0</v>
      </c>
      <c r="Z28" s="116">
        <f t="shared" si="1"/>
        <v>0</v>
      </c>
      <c r="AA28" s="117" t="b">
        <f t="shared" si="2"/>
        <v>1</v>
      </c>
      <c r="AB28" s="123"/>
      <c r="AC28" s="124"/>
      <c r="AD28" s="109" t="s">
        <v>22</v>
      </c>
      <c r="AE28" s="108" t="s">
        <v>23</v>
      </c>
      <c r="AF28" s="125"/>
      <c r="AG28" s="126"/>
      <c r="AH28" s="121">
        <v>0</v>
      </c>
      <c r="AI28" s="164">
        <f t="shared" si="10"/>
        <v>0</v>
      </c>
      <c r="AJ28" s="121">
        <v>0</v>
      </c>
      <c r="AK28" s="164">
        <f t="shared" si="11"/>
        <v>0</v>
      </c>
      <c r="AL28" s="127">
        <v>0</v>
      </c>
      <c r="AM28" s="164">
        <f t="shared" si="12"/>
        <v>0</v>
      </c>
      <c r="AN28" s="127">
        <v>0</v>
      </c>
      <c r="AO28" s="164">
        <f t="shared" si="13"/>
        <v>0</v>
      </c>
      <c r="AP28" s="127">
        <v>0</v>
      </c>
      <c r="AQ28" s="164">
        <f t="shared" si="14"/>
        <v>0</v>
      </c>
      <c r="AR28" s="127">
        <v>0</v>
      </c>
      <c r="AS28" s="164">
        <f t="shared" si="15"/>
        <v>0</v>
      </c>
      <c r="AT28" s="127">
        <v>0</v>
      </c>
      <c r="AU28" s="164">
        <f t="shared" si="16"/>
        <v>0</v>
      </c>
      <c r="AV28" s="127">
        <v>0</v>
      </c>
      <c r="AW28" s="164">
        <f t="shared" si="17"/>
        <v>0</v>
      </c>
      <c r="AX28" s="127">
        <v>0</v>
      </c>
      <c r="AY28" s="164">
        <f t="shared" si="18"/>
        <v>0</v>
      </c>
      <c r="AZ28" s="127">
        <v>0</v>
      </c>
      <c r="BA28" s="164">
        <f t="shared" si="19"/>
        <v>0</v>
      </c>
      <c r="BB28" s="127">
        <v>0</v>
      </c>
      <c r="BC28" s="164">
        <f t="shared" si="20"/>
        <v>0</v>
      </c>
      <c r="BD28" s="127">
        <v>0</v>
      </c>
      <c r="BE28" s="164">
        <f t="shared" si="21"/>
        <v>0</v>
      </c>
      <c r="BF28" s="253">
        <f t="shared" si="22"/>
        <v>0</v>
      </c>
      <c r="BG28" s="253">
        <f t="shared" si="23"/>
        <v>0</v>
      </c>
      <c r="BH28" s="10" t="b">
        <f t="shared" si="24"/>
        <v>1</v>
      </c>
      <c r="BI28" s="253">
        <f t="shared" si="25"/>
        <v>0</v>
      </c>
      <c r="BJ28" s="250">
        <f t="shared" si="31"/>
        <v>21110056</v>
      </c>
      <c r="BK28" s="251">
        <v>348</v>
      </c>
      <c r="BL28" s="251">
        <v>5</v>
      </c>
      <c r="BM28" s="252">
        <f t="shared" si="32"/>
        <v>0</v>
      </c>
      <c r="BN28" s="252">
        <f t="shared" si="33"/>
        <v>0</v>
      </c>
      <c r="BO28" s="252">
        <f t="shared" si="34"/>
        <v>0</v>
      </c>
      <c r="BP28" s="252">
        <f t="shared" si="35"/>
        <v>0</v>
      </c>
      <c r="BQ28" s="254">
        <f t="shared" si="36"/>
        <v>5.43</v>
      </c>
      <c r="BR28">
        <f t="shared" si="26"/>
        <v>16</v>
      </c>
      <c r="BS28">
        <v>0</v>
      </c>
      <c r="BT28">
        <v>1</v>
      </c>
      <c r="BU28" t="s">
        <v>139</v>
      </c>
      <c r="BV28" t="str">
        <f t="shared" si="28"/>
        <v>0</v>
      </c>
      <c r="BW28" t="str">
        <f t="shared" si="29"/>
        <v>0</v>
      </c>
      <c r="BX28" t="str">
        <f t="shared" si="30"/>
        <v>1</v>
      </c>
      <c r="BY28" t="s">
        <v>23</v>
      </c>
      <c r="BZ28" s="253">
        <f t="shared" si="37"/>
        <v>0</v>
      </c>
      <c r="CA28" s="253">
        <f t="shared" si="38"/>
        <v>0</v>
      </c>
      <c r="CB28" s="253">
        <f t="shared" si="39"/>
        <v>0</v>
      </c>
      <c r="CC28" s="253">
        <f t="shared" si="40"/>
        <v>0</v>
      </c>
      <c r="CD28" s="253">
        <f t="shared" si="41"/>
        <v>0</v>
      </c>
      <c r="CE28" s="253">
        <f t="shared" si="42"/>
        <v>0</v>
      </c>
      <c r="CF28" s="253">
        <f t="shared" si="43"/>
        <v>0</v>
      </c>
      <c r="CG28" s="253">
        <f t="shared" si="44"/>
        <v>0</v>
      </c>
      <c r="CH28" s="253">
        <f t="shared" si="45"/>
        <v>0</v>
      </c>
      <c r="CI28" s="253">
        <f t="shared" si="46"/>
        <v>0</v>
      </c>
      <c r="CJ28" s="253">
        <f t="shared" si="47"/>
        <v>0</v>
      </c>
      <c r="CK28" s="253">
        <f t="shared" si="48"/>
        <v>0</v>
      </c>
    </row>
    <row r="29" spans="2:89" s="217" customFormat="1" ht="41.4" x14ac:dyDescent="0.3">
      <c r="B29" s="194">
        <v>13</v>
      </c>
      <c r="C29" s="195">
        <v>211011</v>
      </c>
      <c r="D29" s="196">
        <v>21110056</v>
      </c>
      <c r="E29" s="197" t="s">
        <v>356</v>
      </c>
      <c r="F29" s="198" t="s">
        <v>344</v>
      </c>
      <c r="G29" s="198" t="s">
        <v>345</v>
      </c>
      <c r="H29" s="199" t="s">
        <v>18</v>
      </c>
      <c r="I29" s="194"/>
      <c r="J29" s="199" t="s">
        <v>19</v>
      </c>
      <c r="K29" s="200">
        <f t="shared" si="0"/>
        <v>9</v>
      </c>
      <c r="L29" s="201" t="s">
        <v>138</v>
      </c>
      <c r="M29" s="104">
        <v>16</v>
      </c>
      <c r="N29" s="262">
        <f t="shared" si="27"/>
        <v>5.91</v>
      </c>
      <c r="O29" s="202">
        <v>5.91</v>
      </c>
      <c r="P29" s="110">
        <f t="shared" si="4"/>
        <v>61.700400000000002</v>
      </c>
      <c r="Q29" s="204" t="s">
        <v>139</v>
      </c>
      <c r="R29" s="205">
        <f t="shared" si="49"/>
        <v>0</v>
      </c>
      <c r="S29" s="114">
        <f t="shared" si="5"/>
        <v>0</v>
      </c>
      <c r="T29" s="205">
        <f t="shared" si="50"/>
        <v>3</v>
      </c>
      <c r="U29" s="115">
        <f t="shared" si="6"/>
        <v>20.566800000000001</v>
      </c>
      <c r="V29" s="205">
        <f t="shared" si="7"/>
        <v>3</v>
      </c>
      <c r="W29" s="115">
        <f t="shared" si="8"/>
        <v>20.566800000000001</v>
      </c>
      <c r="X29" s="205">
        <f t="shared" si="51"/>
        <v>3</v>
      </c>
      <c r="Y29" s="115">
        <f t="shared" si="9"/>
        <v>20.566800000000001</v>
      </c>
      <c r="Z29" s="203">
        <f t="shared" si="1"/>
        <v>61.700400000000002</v>
      </c>
      <c r="AA29" s="117" t="b">
        <f t="shared" si="2"/>
        <v>1</v>
      </c>
      <c r="AB29" s="194"/>
      <c r="AC29" s="213"/>
      <c r="AD29" s="109" t="s">
        <v>22</v>
      </c>
      <c r="AE29" s="108" t="s">
        <v>23</v>
      </c>
      <c r="AF29" s="214"/>
      <c r="AG29" s="215"/>
      <c r="AH29" s="210"/>
      <c r="AI29" s="164">
        <f t="shared" si="10"/>
        <v>0</v>
      </c>
      <c r="AJ29" s="210"/>
      <c r="AK29" s="164">
        <f t="shared" si="11"/>
        <v>0</v>
      </c>
      <c r="AL29" s="216">
        <v>0</v>
      </c>
      <c r="AM29" s="164">
        <f t="shared" si="12"/>
        <v>0</v>
      </c>
      <c r="AN29" s="216">
        <v>1</v>
      </c>
      <c r="AO29" s="164">
        <f t="shared" si="13"/>
        <v>6.8555999999999999</v>
      </c>
      <c r="AP29" s="216">
        <v>1</v>
      </c>
      <c r="AQ29" s="164">
        <f t="shared" si="14"/>
        <v>6.8555999999999999</v>
      </c>
      <c r="AR29" s="216">
        <v>1</v>
      </c>
      <c r="AS29" s="164">
        <f t="shared" si="15"/>
        <v>6.8555999999999999</v>
      </c>
      <c r="AT29" s="216">
        <v>1</v>
      </c>
      <c r="AU29" s="164">
        <f t="shared" si="16"/>
        <v>6.8555999999999999</v>
      </c>
      <c r="AV29" s="216">
        <v>1</v>
      </c>
      <c r="AW29" s="164">
        <f t="shared" si="17"/>
        <v>6.8555999999999999</v>
      </c>
      <c r="AX29" s="216">
        <v>1</v>
      </c>
      <c r="AY29" s="164">
        <f t="shared" si="18"/>
        <v>6.8555999999999999</v>
      </c>
      <c r="AZ29" s="216">
        <v>1</v>
      </c>
      <c r="BA29" s="164">
        <f t="shared" si="19"/>
        <v>6.8555999999999999</v>
      </c>
      <c r="BB29" s="216">
        <v>1</v>
      </c>
      <c r="BC29" s="164">
        <f t="shared" si="20"/>
        <v>6.8555999999999999</v>
      </c>
      <c r="BD29" s="216">
        <v>1</v>
      </c>
      <c r="BE29" s="164">
        <f t="shared" si="21"/>
        <v>6.8555999999999999</v>
      </c>
      <c r="BF29" s="253">
        <f t="shared" si="22"/>
        <v>61.700400000000002</v>
      </c>
      <c r="BG29" s="253">
        <f t="shared" si="23"/>
        <v>61.700400000000009</v>
      </c>
      <c r="BH29" s="10" t="b">
        <f t="shared" si="24"/>
        <v>1</v>
      </c>
      <c r="BI29" s="253">
        <f t="shared" si="25"/>
        <v>0</v>
      </c>
      <c r="BJ29" s="250">
        <f t="shared" si="31"/>
        <v>21110056</v>
      </c>
      <c r="BK29" s="251">
        <v>348</v>
      </c>
      <c r="BL29" s="251">
        <v>5</v>
      </c>
      <c r="BM29" s="252">
        <f t="shared" si="32"/>
        <v>0</v>
      </c>
      <c r="BN29" s="252">
        <f t="shared" si="33"/>
        <v>3</v>
      </c>
      <c r="BO29" s="252">
        <f t="shared" si="34"/>
        <v>3</v>
      </c>
      <c r="BP29" s="252">
        <f t="shared" si="35"/>
        <v>3</v>
      </c>
      <c r="BQ29" s="254">
        <f t="shared" si="36"/>
        <v>5.91</v>
      </c>
      <c r="BR29">
        <f t="shared" si="26"/>
        <v>16</v>
      </c>
      <c r="BS29">
        <v>0</v>
      </c>
      <c r="BT29">
        <v>1</v>
      </c>
      <c r="BU29" t="s">
        <v>139</v>
      </c>
      <c r="BV29" t="str">
        <f t="shared" si="28"/>
        <v>0</v>
      </c>
      <c r="BW29" t="str">
        <f t="shared" si="29"/>
        <v>0</v>
      </c>
      <c r="BX29" t="str">
        <f t="shared" si="30"/>
        <v>1</v>
      </c>
      <c r="BY29" t="s">
        <v>23</v>
      </c>
      <c r="BZ29" s="253">
        <f t="shared" si="37"/>
        <v>0</v>
      </c>
      <c r="CA29" s="253">
        <f t="shared" si="38"/>
        <v>0</v>
      </c>
      <c r="CB29" s="253">
        <f t="shared" si="39"/>
        <v>0</v>
      </c>
      <c r="CC29" s="253">
        <f t="shared" si="40"/>
        <v>6.8555999999999999</v>
      </c>
      <c r="CD29" s="253">
        <f t="shared" si="41"/>
        <v>6.8555999999999999</v>
      </c>
      <c r="CE29" s="253">
        <f t="shared" si="42"/>
        <v>6.8555999999999999</v>
      </c>
      <c r="CF29" s="253">
        <f t="shared" si="43"/>
        <v>6.8555999999999999</v>
      </c>
      <c r="CG29" s="253">
        <f t="shared" si="44"/>
        <v>6.8555999999999999</v>
      </c>
      <c r="CH29" s="253">
        <f t="shared" si="45"/>
        <v>6.8555999999999999</v>
      </c>
      <c r="CI29" s="253">
        <f t="shared" si="46"/>
        <v>6.8555999999999999</v>
      </c>
      <c r="CJ29" s="253">
        <f t="shared" si="47"/>
        <v>6.8555999999999999</v>
      </c>
      <c r="CK29" s="253">
        <f t="shared" si="48"/>
        <v>6.8555999999999999</v>
      </c>
    </row>
    <row r="30" spans="2:89" s="10" customFormat="1" ht="27.6" x14ac:dyDescent="0.3">
      <c r="B30" s="129">
        <v>14</v>
      </c>
      <c r="C30" s="192">
        <v>211011</v>
      </c>
      <c r="D30" s="189">
        <v>21110059</v>
      </c>
      <c r="E30" s="102" t="s">
        <v>122</v>
      </c>
      <c r="F30" s="108" t="s">
        <v>344</v>
      </c>
      <c r="G30" s="108" t="s">
        <v>345</v>
      </c>
      <c r="H30" s="109" t="s">
        <v>18</v>
      </c>
      <c r="I30" s="123"/>
      <c r="J30" s="109" t="s">
        <v>19</v>
      </c>
      <c r="K30" s="111">
        <f t="shared" si="0"/>
        <v>0</v>
      </c>
      <c r="L30" s="104" t="s">
        <v>138</v>
      </c>
      <c r="M30" s="104">
        <v>16</v>
      </c>
      <c r="N30" s="262">
        <f t="shared" si="27"/>
        <v>9.82</v>
      </c>
      <c r="O30" s="106">
        <v>9.82</v>
      </c>
      <c r="P30" s="110">
        <f t="shared" si="4"/>
        <v>0</v>
      </c>
      <c r="Q30" s="112" t="s">
        <v>139</v>
      </c>
      <c r="R30" s="113">
        <f t="shared" si="49"/>
        <v>0</v>
      </c>
      <c r="S30" s="114">
        <f t="shared" si="5"/>
        <v>0</v>
      </c>
      <c r="T30" s="113">
        <f t="shared" si="50"/>
        <v>0</v>
      </c>
      <c r="U30" s="115">
        <f t="shared" si="6"/>
        <v>0</v>
      </c>
      <c r="V30" s="113">
        <f t="shared" si="7"/>
        <v>0</v>
      </c>
      <c r="W30" s="115">
        <f t="shared" si="8"/>
        <v>0</v>
      </c>
      <c r="X30" s="113">
        <f t="shared" si="51"/>
        <v>0</v>
      </c>
      <c r="Y30" s="115">
        <f t="shared" si="9"/>
        <v>0</v>
      </c>
      <c r="Z30" s="116">
        <f t="shared" si="1"/>
        <v>0</v>
      </c>
      <c r="AA30" s="117" t="b">
        <f t="shared" si="2"/>
        <v>1</v>
      </c>
      <c r="AB30" s="123"/>
      <c r="AC30" s="124"/>
      <c r="AD30" s="109" t="s">
        <v>22</v>
      </c>
      <c r="AE30" s="108" t="s">
        <v>23</v>
      </c>
      <c r="AF30" s="125"/>
      <c r="AG30" s="126"/>
      <c r="AH30" s="121">
        <v>0</v>
      </c>
      <c r="AI30" s="164">
        <f t="shared" si="10"/>
        <v>0</v>
      </c>
      <c r="AJ30" s="121">
        <v>0</v>
      </c>
      <c r="AK30" s="164">
        <f t="shared" si="11"/>
        <v>0</v>
      </c>
      <c r="AL30" s="127">
        <v>0</v>
      </c>
      <c r="AM30" s="164">
        <f t="shared" si="12"/>
        <v>0</v>
      </c>
      <c r="AN30" s="127">
        <v>0</v>
      </c>
      <c r="AO30" s="164">
        <f t="shared" si="13"/>
        <v>0</v>
      </c>
      <c r="AP30" s="127">
        <v>0</v>
      </c>
      <c r="AQ30" s="164">
        <f t="shared" si="14"/>
        <v>0</v>
      </c>
      <c r="AR30" s="127">
        <v>0</v>
      </c>
      <c r="AS30" s="164">
        <f t="shared" si="15"/>
        <v>0</v>
      </c>
      <c r="AT30" s="127">
        <v>0</v>
      </c>
      <c r="AU30" s="164">
        <f t="shared" si="16"/>
        <v>0</v>
      </c>
      <c r="AV30" s="127">
        <v>0</v>
      </c>
      <c r="AW30" s="164">
        <f t="shared" si="17"/>
        <v>0</v>
      </c>
      <c r="AX30" s="127">
        <v>0</v>
      </c>
      <c r="AY30" s="164">
        <f t="shared" si="18"/>
        <v>0</v>
      </c>
      <c r="AZ30" s="127">
        <v>0</v>
      </c>
      <c r="BA30" s="164">
        <f t="shared" si="19"/>
        <v>0</v>
      </c>
      <c r="BB30" s="127">
        <v>0</v>
      </c>
      <c r="BC30" s="164">
        <f t="shared" si="20"/>
        <v>0</v>
      </c>
      <c r="BD30" s="127">
        <v>0</v>
      </c>
      <c r="BE30" s="164">
        <f t="shared" si="21"/>
        <v>0</v>
      </c>
      <c r="BF30" s="253">
        <f t="shared" si="22"/>
        <v>0</v>
      </c>
      <c r="BG30" s="253">
        <f t="shared" si="23"/>
        <v>0</v>
      </c>
      <c r="BH30" s="10" t="b">
        <f t="shared" si="24"/>
        <v>1</v>
      </c>
      <c r="BI30" s="253">
        <f t="shared" si="25"/>
        <v>0</v>
      </c>
      <c r="BJ30" s="250">
        <f t="shared" si="31"/>
        <v>21110059</v>
      </c>
      <c r="BK30" s="251">
        <v>348</v>
      </c>
      <c r="BL30" s="251">
        <v>5</v>
      </c>
      <c r="BM30" s="252">
        <f t="shared" si="32"/>
        <v>0</v>
      </c>
      <c r="BN30" s="252">
        <f t="shared" si="33"/>
        <v>0</v>
      </c>
      <c r="BO30" s="252">
        <f t="shared" si="34"/>
        <v>0</v>
      </c>
      <c r="BP30" s="252">
        <f t="shared" si="35"/>
        <v>0</v>
      </c>
      <c r="BQ30" s="254">
        <f t="shared" si="36"/>
        <v>9.82</v>
      </c>
      <c r="BR30">
        <f t="shared" si="26"/>
        <v>16</v>
      </c>
      <c r="BS30">
        <v>0</v>
      </c>
      <c r="BT30">
        <v>1</v>
      </c>
      <c r="BU30" t="s">
        <v>139</v>
      </c>
      <c r="BV30" t="str">
        <f t="shared" si="28"/>
        <v>0</v>
      </c>
      <c r="BW30" t="str">
        <f t="shared" si="29"/>
        <v>0</v>
      </c>
      <c r="BX30" t="str">
        <f t="shared" si="30"/>
        <v>1</v>
      </c>
      <c r="BY30" t="s">
        <v>23</v>
      </c>
      <c r="BZ30" s="253">
        <f t="shared" si="37"/>
        <v>0</v>
      </c>
      <c r="CA30" s="253">
        <f t="shared" si="38"/>
        <v>0</v>
      </c>
      <c r="CB30" s="253">
        <f t="shared" si="39"/>
        <v>0</v>
      </c>
      <c r="CC30" s="253">
        <f t="shared" si="40"/>
        <v>0</v>
      </c>
      <c r="CD30" s="253">
        <f t="shared" si="41"/>
        <v>0</v>
      </c>
      <c r="CE30" s="253">
        <f t="shared" si="42"/>
        <v>0</v>
      </c>
      <c r="CF30" s="253">
        <f t="shared" si="43"/>
        <v>0</v>
      </c>
      <c r="CG30" s="253">
        <f t="shared" si="44"/>
        <v>0</v>
      </c>
      <c r="CH30" s="253">
        <f t="shared" si="45"/>
        <v>0</v>
      </c>
      <c r="CI30" s="253">
        <f t="shared" si="46"/>
        <v>0</v>
      </c>
      <c r="CJ30" s="253">
        <f t="shared" si="47"/>
        <v>0</v>
      </c>
      <c r="CK30" s="253">
        <f t="shared" si="48"/>
        <v>0</v>
      </c>
    </row>
    <row r="31" spans="2:89" s="211" customFormat="1" ht="27.6" x14ac:dyDescent="0.3">
      <c r="B31" s="194">
        <v>14</v>
      </c>
      <c r="C31" s="195">
        <v>211011</v>
      </c>
      <c r="D31" s="196">
        <v>21110059</v>
      </c>
      <c r="E31" s="197" t="s">
        <v>122</v>
      </c>
      <c r="F31" s="198" t="s">
        <v>344</v>
      </c>
      <c r="G31" s="198" t="s">
        <v>345</v>
      </c>
      <c r="H31" s="199" t="s">
        <v>18</v>
      </c>
      <c r="I31" s="194"/>
      <c r="J31" s="199" t="s">
        <v>19</v>
      </c>
      <c r="K31" s="200">
        <f t="shared" si="0"/>
        <v>9</v>
      </c>
      <c r="L31" s="201" t="s">
        <v>138</v>
      </c>
      <c r="M31" s="104">
        <v>16</v>
      </c>
      <c r="N31" s="262">
        <f t="shared" si="27"/>
        <v>7.85</v>
      </c>
      <c r="O31" s="202">
        <v>7.85</v>
      </c>
      <c r="P31" s="110">
        <f t="shared" si="4"/>
        <v>81.953999999999979</v>
      </c>
      <c r="Q31" s="204" t="s">
        <v>139</v>
      </c>
      <c r="R31" s="205">
        <f t="shared" si="49"/>
        <v>0</v>
      </c>
      <c r="S31" s="114">
        <f t="shared" si="5"/>
        <v>0</v>
      </c>
      <c r="T31" s="205">
        <f t="shared" si="50"/>
        <v>3</v>
      </c>
      <c r="U31" s="115">
        <f t="shared" si="6"/>
        <v>27.317999999999994</v>
      </c>
      <c r="V31" s="205">
        <f t="shared" si="7"/>
        <v>3</v>
      </c>
      <c r="W31" s="115">
        <f t="shared" si="8"/>
        <v>27.317999999999994</v>
      </c>
      <c r="X31" s="205">
        <f t="shared" si="51"/>
        <v>3</v>
      </c>
      <c r="Y31" s="115">
        <f t="shared" si="9"/>
        <v>27.317999999999994</v>
      </c>
      <c r="Z31" s="203">
        <f t="shared" si="1"/>
        <v>81.953999999999979</v>
      </c>
      <c r="AA31" s="117" t="b">
        <f t="shared" si="2"/>
        <v>1</v>
      </c>
      <c r="AB31" s="194"/>
      <c r="AC31" s="213"/>
      <c r="AD31" s="109" t="s">
        <v>22</v>
      </c>
      <c r="AE31" s="108" t="s">
        <v>23</v>
      </c>
      <c r="AF31" s="214"/>
      <c r="AG31" s="215"/>
      <c r="AH31" s="210"/>
      <c r="AI31" s="164">
        <f t="shared" si="10"/>
        <v>0</v>
      </c>
      <c r="AJ31" s="210"/>
      <c r="AK31" s="164">
        <f t="shared" si="11"/>
        <v>0</v>
      </c>
      <c r="AL31" s="216">
        <v>0</v>
      </c>
      <c r="AM31" s="164">
        <f t="shared" si="12"/>
        <v>0</v>
      </c>
      <c r="AN31" s="216">
        <v>1</v>
      </c>
      <c r="AO31" s="164">
        <f t="shared" si="13"/>
        <v>9.1059999999999981</v>
      </c>
      <c r="AP31" s="216">
        <v>1</v>
      </c>
      <c r="AQ31" s="164">
        <f t="shared" si="14"/>
        <v>9.1059999999999981</v>
      </c>
      <c r="AR31" s="216">
        <v>1</v>
      </c>
      <c r="AS31" s="164">
        <f t="shared" si="15"/>
        <v>9.1059999999999981</v>
      </c>
      <c r="AT31" s="216">
        <v>1</v>
      </c>
      <c r="AU31" s="164">
        <f t="shared" si="16"/>
        <v>9.1059999999999981</v>
      </c>
      <c r="AV31" s="216">
        <v>1</v>
      </c>
      <c r="AW31" s="164">
        <f t="shared" si="17"/>
        <v>9.1059999999999981</v>
      </c>
      <c r="AX31" s="216">
        <v>1</v>
      </c>
      <c r="AY31" s="164">
        <f t="shared" si="18"/>
        <v>9.1059999999999981</v>
      </c>
      <c r="AZ31" s="216">
        <v>1</v>
      </c>
      <c r="BA31" s="164">
        <f t="shared" si="19"/>
        <v>9.1059999999999981</v>
      </c>
      <c r="BB31" s="216">
        <v>1</v>
      </c>
      <c r="BC31" s="164">
        <f t="shared" si="20"/>
        <v>9.1059999999999981</v>
      </c>
      <c r="BD31" s="216">
        <v>1</v>
      </c>
      <c r="BE31" s="164">
        <f t="shared" si="21"/>
        <v>9.1059999999999981</v>
      </c>
      <c r="BF31" s="253">
        <f t="shared" si="22"/>
        <v>81.953999999999979</v>
      </c>
      <c r="BG31" s="253">
        <f t="shared" si="23"/>
        <v>81.953999999999965</v>
      </c>
      <c r="BH31" s="10" t="b">
        <f t="shared" si="24"/>
        <v>1</v>
      </c>
      <c r="BI31" s="253">
        <f t="shared" si="25"/>
        <v>0</v>
      </c>
      <c r="BJ31" s="250">
        <f t="shared" si="31"/>
        <v>21110059</v>
      </c>
      <c r="BK31" s="251">
        <v>348</v>
      </c>
      <c r="BL31" s="251">
        <v>5</v>
      </c>
      <c r="BM31" s="252">
        <f t="shared" si="32"/>
        <v>0</v>
      </c>
      <c r="BN31" s="252">
        <f t="shared" si="33"/>
        <v>3</v>
      </c>
      <c r="BO31" s="252">
        <f t="shared" si="34"/>
        <v>3</v>
      </c>
      <c r="BP31" s="252">
        <f t="shared" si="35"/>
        <v>3</v>
      </c>
      <c r="BQ31" s="254">
        <f t="shared" si="36"/>
        <v>7.85</v>
      </c>
      <c r="BR31">
        <f t="shared" si="26"/>
        <v>16</v>
      </c>
      <c r="BS31">
        <v>0</v>
      </c>
      <c r="BT31">
        <v>1</v>
      </c>
      <c r="BU31" t="s">
        <v>139</v>
      </c>
      <c r="BV31" t="str">
        <f t="shared" si="28"/>
        <v>0</v>
      </c>
      <c r="BW31" t="str">
        <f t="shared" si="29"/>
        <v>0</v>
      </c>
      <c r="BX31" t="str">
        <f t="shared" si="30"/>
        <v>1</v>
      </c>
      <c r="BY31" t="s">
        <v>23</v>
      </c>
      <c r="BZ31" s="253">
        <f t="shared" si="37"/>
        <v>0</v>
      </c>
      <c r="CA31" s="253">
        <f t="shared" si="38"/>
        <v>0</v>
      </c>
      <c r="CB31" s="253">
        <f t="shared" si="39"/>
        <v>0</v>
      </c>
      <c r="CC31" s="253">
        <f t="shared" si="40"/>
        <v>9.1059999999999981</v>
      </c>
      <c r="CD31" s="253">
        <f t="shared" si="41"/>
        <v>9.1059999999999981</v>
      </c>
      <c r="CE31" s="253">
        <f t="shared" si="42"/>
        <v>9.1059999999999981</v>
      </c>
      <c r="CF31" s="253">
        <f t="shared" si="43"/>
        <v>9.1059999999999981</v>
      </c>
      <c r="CG31" s="253">
        <f t="shared" si="44"/>
        <v>9.1059999999999981</v>
      </c>
      <c r="CH31" s="253">
        <f t="shared" si="45"/>
        <v>9.1059999999999981</v>
      </c>
      <c r="CI31" s="253">
        <f t="shared" si="46"/>
        <v>9.1059999999999981</v>
      </c>
      <c r="CJ31" s="253">
        <f t="shared" si="47"/>
        <v>9.1059999999999981</v>
      </c>
      <c r="CK31" s="253">
        <f t="shared" si="48"/>
        <v>9.1059999999999981</v>
      </c>
    </row>
    <row r="32" spans="2:89" s="10" customFormat="1" ht="27.6" x14ac:dyDescent="0.3">
      <c r="B32" s="129">
        <v>15</v>
      </c>
      <c r="C32" s="192">
        <v>211011</v>
      </c>
      <c r="D32" s="189">
        <v>21110060</v>
      </c>
      <c r="E32" s="102" t="s">
        <v>123</v>
      </c>
      <c r="F32" s="108" t="s">
        <v>344</v>
      </c>
      <c r="G32" s="108" t="s">
        <v>345</v>
      </c>
      <c r="H32" s="109" t="s">
        <v>18</v>
      </c>
      <c r="I32" s="123"/>
      <c r="J32" s="109" t="s">
        <v>19</v>
      </c>
      <c r="K32" s="111">
        <f t="shared" si="0"/>
        <v>0</v>
      </c>
      <c r="L32" s="104" t="s">
        <v>138</v>
      </c>
      <c r="M32" s="104">
        <v>16</v>
      </c>
      <c r="N32" s="262">
        <f t="shared" si="27"/>
        <v>63.66</v>
      </c>
      <c r="O32" s="106">
        <v>63.66</v>
      </c>
      <c r="P32" s="110">
        <f t="shared" si="4"/>
        <v>0</v>
      </c>
      <c r="Q32" s="112" t="s">
        <v>139</v>
      </c>
      <c r="R32" s="113">
        <f t="shared" si="49"/>
        <v>0</v>
      </c>
      <c r="S32" s="114">
        <f t="shared" si="5"/>
        <v>0</v>
      </c>
      <c r="T32" s="113">
        <f t="shared" si="50"/>
        <v>0</v>
      </c>
      <c r="U32" s="115">
        <f t="shared" si="6"/>
        <v>0</v>
      </c>
      <c r="V32" s="113">
        <f t="shared" si="7"/>
        <v>0</v>
      </c>
      <c r="W32" s="115">
        <f t="shared" si="8"/>
        <v>0</v>
      </c>
      <c r="X32" s="113">
        <f t="shared" si="51"/>
        <v>0</v>
      </c>
      <c r="Y32" s="115">
        <f t="shared" si="9"/>
        <v>0</v>
      </c>
      <c r="Z32" s="116">
        <f t="shared" si="1"/>
        <v>0</v>
      </c>
      <c r="AA32" s="117" t="b">
        <f t="shared" si="2"/>
        <v>1</v>
      </c>
      <c r="AB32" s="123"/>
      <c r="AC32" s="124"/>
      <c r="AD32" s="109" t="s">
        <v>22</v>
      </c>
      <c r="AE32" s="108" t="s">
        <v>23</v>
      </c>
      <c r="AF32" s="125"/>
      <c r="AG32" s="126"/>
      <c r="AH32" s="121">
        <v>0</v>
      </c>
      <c r="AI32" s="164">
        <f t="shared" si="10"/>
        <v>0</v>
      </c>
      <c r="AJ32" s="121">
        <v>0</v>
      </c>
      <c r="AK32" s="164">
        <f t="shared" si="11"/>
        <v>0</v>
      </c>
      <c r="AL32" s="127">
        <v>0</v>
      </c>
      <c r="AM32" s="164">
        <f t="shared" si="12"/>
        <v>0</v>
      </c>
      <c r="AN32" s="127">
        <v>0</v>
      </c>
      <c r="AO32" s="164">
        <f t="shared" si="13"/>
        <v>0</v>
      </c>
      <c r="AP32" s="127">
        <v>0</v>
      </c>
      <c r="AQ32" s="164">
        <f t="shared" si="14"/>
        <v>0</v>
      </c>
      <c r="AR32" s="127">
        <v>0</v>
      </c>
      <c r="AS32" s="164">
        <f t="shared" si="15"/>
        <v>0</v>
      </c>
      <c r="AT32" s="127">
        <v>0</v>
      </c>
      <c r="AU32" s="164">
        <f t="shared" si="16"/>
        <v>0</v>
      </c>
      <c r="AV32" s="127">
        <v>0</v>
      </c>
      <c r="AW32" s="164">
        <f t="shared" si="17"/>
        <v>0</v>
      </c>
      <c r="AX32" s="127">
        <v>0</v>
      </c>
      <c r="AY32" s="164">
        <f t="shared" si="18"/>
        <v>0</v>
      </c>
      <c r="AZ32" s="127">
        <v>0</v>
      </c>
      <c r="BA32" s="164">
        <f t="shared" si="19"/>
        <v>0</v>
      </c>
      <c r="BB32" s="127">
        <v>0</v>
      </c>
      <c r="BC32" s="164">
        <f t="shared" si="20"/>
        <v>0</v>
      </c>
      <c r="BD32" s="127">
        <v>0</v>
      </c>
      <c r="BE32" s="164">
        <f t="shared" si="21"/>
        <v>0</v>
      </c>
      <c r="BF32" s="253">
        <f t="shared" si="22"/>
        <v>0</v>
      </c>
      <c r="BG32" s="253">
        <f t="shared" si="23"/>
        <v>0</v>
      </c>
      <c r="BH32" s="10" t="b">
        <f t="shared" si="24"/>
        <v>1</v>
      </c>
      <c r="BI32" s="253">
        <f t="shared" si="25"/>
        <v>0</v>
      </c>
      <c r="BJ32" s="250">
        <f t="shared" si="31"/>
        <v>21110060</v>
      </c>
      <c r="BK32" s="251">
        <v>348</v>
      </c>
      <c r="BL32" s="251">
        <v>5</v>
      </c>
      <c r="BM32" s="252">
        <f t="shared" si="32"/>
        <v>0</v>
      </c>
      <c r="BN32" s="252">
        <f t="shared" si="33"/>
        <v>0</v>
      </c>
      <c r="BO32" s="252">
        <f t="shared" si="34"/>
        <v>0</v>
      </c>
      <c r="BP32" s="252">
        <f t="shared" si="35"/>
        <v>0</v>
      </c>
      <c r="BQ32" s="254">
        <f t="shared" si="36"/>
        <v>63.66</v>
      </c>
      <c r="BR32">
        <f t="shared" si="26"/>
        <v>16</v>
      </c>
      <c r="BS32">
        <v>0</v>
      </c>
      <c r="BT32">
        <v>1</v>
      </c>
      <c r="BU32" t="s">
        <v>139</v>
      </c>
      <c r="BV32" t="str">
        <f t="shared" si="28"/>
        <v>0</v>
      </c>
      <c r="BW32" t="str">
        <f t="shared" si="29"/>
        <v>0</v>
      </c>
      <c r="BX32" t="str">
        <f t="shared" si="30"/>
        <v>1</v>
      </c>
      <c r="BY32" t="s">
        <v>23</v>
      </c>
      <c r="BZ32" s="253">
        <f t="shared" si="37"/>
        <v>0</v>
      </c>
      <c r="CA32" s="253">
        <f t="shared" si="38"/>
        <v>0</v>
      </c>
      <c r="CB32" s="253">
        <f t="shared" si="39"/>
        <v>0</v>
      </c>
      <c r="CC32" s="253">
        <f t="shared" si="40"/>
        <v>0</v>
      </c>
      <c r="CD32" s="253">
        <f t="shared" si="41"/>
        <v>0</v>
      </c>
      <c r="CE32" s="253">
        <f t="shared" si="42"/>
        <v>0</v>
      </c>
      <c r="CF32" s="253">
        <f t="shared" si="43"/>
        <v>0</v>
      </c>
      <c r="CG32" s="253">
        <f t="shared" si="44"/>
        <v>0</v>
      </c>
      <c r="CH32" s="253">
        <f t="shared" si="45"/>
        <v>0</v>
      </c>
      <c r="CI32" s="253">
        <f t="shared" si="46"/>
        <v>0</v>
      </c>
      <c r="CJ32" s="253">
        <f t="shared" si="47"/>
        <v>0</v>
      </c>
      <c r="CK32" s="253">
        <f t="shared" si="48"/>
        <v>0</v>
      </c>
    </row>
    <row r="33" spans="2:89" s="211" customFormat="1" ht="27.6" x14ac:dyDescent="0.3">
      <c r="B33" s="194">
        <v>15</v>
      </c>
      <c r="C33" s="195">
        <v>211011</v>
      </c>
      <c r="D33" s="196">
        <v>21110060</v>
      </c>
      <c r="E33" s="197" t="s">
        <v>123</v>
      </c>
      <c r="F33" s="198" t="s">
        <v>344</v>
      </c>
      <c r="G33" s="198" t="s">
        <v>345</v>
      </c>
      <c r="H33" s="199" t="s">
        <v>18</v>
      </c>
      <c r="I33" s="194"/>
      <c r="J33" s="199" t="s">
        <v>19</v>
      </c>
      <c r="K33" s="200">
        <f t="shared" si="0"/>
        <v>9</v>
      </c>
      <c r="L33" s="201" t="s">
        <v>138</v>
      </c>
      <c r="M33" s="104">
        <v>16</v>
      </c>
      <c r="N33" s="262">
        <f t="shared" si="27"/>
        <v>42.72</v>
      </c>
      <c r="O33" s="202">
        <v>42.72</v>
      </c>
      <c r="P33" s="110">
        <f t="shared" si="4"/>
        <v>445.99679999999995</v>
      </c>
      <c r="Q33" s="204" t="s">
        <v>139</v>
      </c>
      <c r="R33" s="205">
        <f t="shared" si="49"/>
        <v>0</v>
      </c>
      <c r="S33" s="114">
        <f t="shared" si="5"/>
        <v>0</v>
      </c>
      <c r="T33" s="205">
        <f t="shared" si="50"/>
        <v>3</v>
      </c>
      <c r="U33" s="115">
        <f t="shared" si="6"/>
        <v>148.66559999999998</v>
      </c>
      <c r="V33" s="205">
        <f t="shared" si="7"/>
        <v>3</v>
      </c>
      <c r="W33" s="115">
        <f t="shared" si="8"/>
        <v>148.66559999999998</v>
      </c>
      <c r="X33" s="205">
        <f t="shared" si="51"/>
        <v>3</v>
      </c>
      <c r="Y33" s="115">
        <f t="shared" si="9"/>
        <v>148.66559999999998</v>
      </c>
      <c r="Z33" s="203">
        <f t="shared" si="1"/>
        <v>445.99679999999995</v>
      </c>
      <c r="AA33" s="117" t="b">
        <f t="shared" si="2"/>
        <v>1</v>
      </c>
      <c r="AB33" s="194"/>
      <c r="AC33" s="213"/>
      <c r="AD33" s="109" t="s">
        <v>22</v>
      </c>
      <c r="AE33" s="108" t="s">
        <v>23</v>
      </c>
      <c r="AF33" s="214"/>
      <c r="AG33" s="215"/>
      <c r="AH33" s="210"/>
      <c r="AI33" s="164">
        <f t="shared" si="10"/>
        <v>0</v>
      </c>
      <c r="AJ33" s="210"/>
      <c r="AK33" s="164">
        <f t="shared" si="11"/>
        <v>0</v>
      </c>
      <c r="AL33" s="216">
        <v>0</v>
      </c>
      <c r="AM33" s="164">
        <f t="shared" si="12"/>
        <v>0</v>
      </c>
      <c r="AN33" s="216">
        <v>1</v>
      </c>
      <c r="AO33" s="164">
        <f t="shared" si="13"/>
        <v>49.555199999999992</v>
      </c>
      <c r="AP33" s="216">
        <v>1</v>
      </c>
      <c r="AQ33" s="164">
        <f t="shared" si="14"/>
        <v>49.555199999999992</v>
      </c>
      <c r="AR33" s="216">
        <v>1</v>
      </c>
      <c r="AS33" s="164">
        <f t="shared" si="15"/>
        <v>49.555199999999992</v>
      </c>
      <c r="AT33" s="216">
        <v>1</v>
      </c>
      <c r="AU33" s="164">
        <f t="shared" si="16"/>
        <v>49.555199999999992</v>
      </c>
      <c r="AV33" s="216">
        <v>1</v>
      </c>
      <c r="AW33" s="164">
        <f t="shared" si="17"/>
        <v>49.555199999999992</v>
      </c>
      <c r="AX33" s="216">
        <v>1</v>
      </c>
      <c r="AY33" s="164">
        <f t="shared" si="18"/>
        <v>49.555199999999992</v>
      </c>
      <c r="AZ33" s="216">
        <v>1</v>
      </c>
      <c r="BA33" s="164">
        <f t="shared" si="19"/>
        <v>49.555199999999992</v>
      </c>
      <c r="BB33" s="216">
        <v>1</v>
      </c>
      <c r="BC33" s="164">
        <f t="shared" si="20"/>
        <v>49.555199999999992</v>
      </c>
      <c r="BD33" s="216">
        <v>1</v>
      </c>
      <c r="BE33" s="164">
        <f t="shared" si="21"/>
        <v>49.555199999999992</v>
      </c>
      <c r="BF33" s="253">
        <f t="shared" si="22"/>
        <v>445.99679999999995</v>
      </c>
      <c r="BG33" s="253">
        <f t="shared" si="23"/>
        <v>445.99680000000001</v>
      </c>
      <c r="BH33" s="10" t="b">
        <f t="shared" si="24"/>
        <v>1</v>
      </c>
      <c r="BI33" s="253">
        <f t="shared" si="25"/>
        <v>0</v>
      </c>
      <c r="BJ33" s="250">
        <f t="shared" si="31"/>
        <v>21110060</v>
      </c>
      <c r="BK33" s="251">
        <v>348</v>
      </c>
      <c r="BL33" s="251">
        <v>5</v>
      </c>
      <c r="BM33" s="252">
        <f t="shared" si="32"/>
        <v>0</v>
      </c>
      <c r="BN33" s="252">
        <f t="shared" si="33"/>
        <v>3</v>
      </c>
      <c r="BO33" s="252">
        <f t="shared" si="34"/>
        <v>3</v>
      </c>
      <c r="BP33" s="252">
        <f t="shared" si="35"/>
        <v>3</v>
      </c>
      <c r="BQ33" s="254">
        <f t="shared" si="36"/>
        <v>42.72</v>
      </c>
      <c r="BR33">
        <f t="shared" si="26"/>
        <v>16</v>
      </c>
      <c r="BS33">
        <v>0</v>
      </c>
      <c r="BT33">
        <v>1</v>
      </c>
      <c r="BU33" t="s">
        <v>139</v>
      </c>
      <c r="BV33" t="str">
        <f t="shared" si="28"/>
        <v>0</v>
      </c>
      <c r="BW33" t="str">
        <f t="shared" si="29"/>
        <v>0</v>
      </c>
      <c r="BX33" t="str">
        <f t="shared" si="30"/>
        <v>1</v>
      </c>
      <c r="BY33" t="s">
        <v>23</v>
      </c>
      <c r="BZ33" s="253">
        <f t="shared" si="37"/>
        <v>0</v>
      </c>
      <c r="CA33" s="253">
        <f t="shared" si="38"/>
        <v>0</v>
      </c>
      <c r="CB33" s="253">
        <f t="shared" si="39"/>
        <v>0</v>
      </c>
      <c r="CC33" s="253">
        <f t="shared" si="40"/>
        <v>49.555199999999992</v>
      </c>
      <c r="CD33" s="253">
        <f t="shared" si="41"/>
        <v>49.555199999999992</v>
      </c>
      <c r="CE33" s="253">
        <f t="shared" si="42"/>
        <v>49.555199999999992</v>
      </c>
      <c r="CF33" s="253">
        <f t="shared" si="43"/>
        <v>49.555199999999992</v>
      </c>
      <c r="CG33" s="253">
        <f t="shared" si="44"/>
        <v>49.555199999999992</v>
      </c>
      <c r="CH33" s="253">
        <f t="shared" si="45"/>
        <v>49.555199999999992</v>
      </c>
      <c r="CI33" s="253">
        <f t="shared" si="46"/>
        <v>49.555199999999992</v>
      </c>
      <c r="CJ33" s="253">
        <f t="shared" si="47"/>
        <v>49.555199999999992</v>
      </c>
      <c r="CK33" s="253">
        <f t="shared" si="48"/>
        <v>49.555199999999992</v>
      </c>
    </row>
    <row r="34" spans="2:89" s="1" customFormat="1" ht="41.4" x14ac:dyDescent="0.3">
      <c r="B34" s="129">
        <v>16</v>
      </c>
      <c r="C34" s="192">
        <v>211011</v>
      </c>
      <c r="D34" s="189">
        <v>21110061</v>
      </c>
      <c r="E34" s="102" t="s">
        <v>124</v>
      </c>
      <c r="F34" s="108" t="s">
        <v>344</v>
      </c>
      <c r="G34" s="108" t="s">
        <v>345</v>
      </c>
      <c r="H34" s="109" t="s">
        <v>18</v>
      </c>
      <c r="I34" s="123"/>
      <c r="J34" s="109" t="s">
        <v>19</v>
      </c>
      <c r="K34" s="111">
        <f t="shared" si="0"/>
        <v>0</v>
      </c>
      <c r="L34" s="104" t="s">
        <v>138</v>
      </c>
      <c r="M34" s="104">
        <v>16</v>
      </c>
      <c r="N34" s="262">
        <f t="shared" si="27"/>
        <v>29.25</v>
      </c>
      <c r="O34" s="106">
        <v>29.25</v>
      </c>
      <c r="P34" s="110">
        <f t="shared" si="4"/>
        <v>0</v>
      </c>
      <c r="Q34" s="112" t="s">
        <v>139</v>
      </c>
      <c r="R34" s="113">
        <f t="shared" si="49"/>
        <v>0</v>
      </c>
      <c r="S34" s="114">
        <f t="shared" si="5"/>
        <v>0</v>
      </c>
      <c r="T34" s="113">
        <f t="shared" si="50"/>
        <v>0</v>
      </c>
      <c r="U34" s="115">
        <f t="shared" si="6"/>
        <v>0</v>
      </c>
      <c r="V34" s="113">
        <f t="shared" si="7"/>
        <v>0</v>
      </c>
      <c r="W34" s="115">
        <f t="shared" si="8"/>
        <v>0</v>
      </c>
      <c r="X34" s="113">
        <f t="shared" si="51"/>
        <v>0</v>
      </c>
      <c r="Y34" s="115">
        <f t="shared" si="9"/>
        <v>0</v>
      </c>
      <c r="Z34" s="116">
        <f t="shared" si="1"/>
        <v>0</v>
      </c>
      <c r="AA34" s="117" t="b">
        <f t="shared" si="2"/>
        <v>1</v>
      </c>
      <c r="AB34" s="123"/>
      <c r="AC34" s="124"/>
      <c r="AD34" s="109" t="s">
        <v>22</v>
      </c>
      <c r="AE34" s="108" t="s">
        <v>23</v>
      </c>
      <c r="AF34" s="125"/>
      <c r="AG34" s="126"/>
      <c r="AH34" s="121">
        <v>0</v>
      </c>
      <c r="AI34" s="164">
        <f t="shared" si="10"/>
        <v>0</v>
      </c>
      <c r="AJ34" s="121">
        <v>0</v>
      </c>
      <c r="AK34" s="164">
        <f t="shared" si="11"/>
        <v>0</v>
      </c>
      <c r="AL34" s="127">
        <v>0</v>
      </c>
      <c r="AM34" s="164">
        <f t="shared" si="12"/>
        <v>0</v>
      </c>
      <c r="AN34" s="127">
        <v>0</v>
      </c>
      <c r="AO34" s="164">
        <f t="shared" si="13"/>
        <v>0</v>
      </c>
      <c r="AP34" s="127">
        <v>0</v>
      </c>
      <c r="AQ34" s="164">
        <f t="shared" si="14"/>
        <v>0</v>
      </c>
      <c r="AR34" s="127">
        <v>0</v>
      </c>
      <c r="AS34" s="164">
        <f t="shared" si="15"/>
        <v>0</v>
      </c>
      <c r="AT34" s="127">
        <v>0</v>
      </c>
      <c r="AU34" s="164">
        <f t="shared" si="16"/>
        <v>0</v>
      </c>
      <c r="AV34" s="127">
        <v>0</v>
      </c>
      <c r="AW34" s="164">
        <f t="shared" si="17"/>
        <v>0</v>
      </c>
      <c r="AX34" s="127">
        <v>0</v>
      </c>
      <c r="AY34" s="164">
        <f t="shared" si="18"/>
        <v>0</v>
      </c>
      <c r="AZ34" s="127">
        <v>0</v>
      </c>
      <c r="BA34" s="164">
        <f t="shared" si="19"/>
        <v>0</v>
      </c>
      <c r="BB34" s="127">
        <v>0</v>
      </c>
      <c r="BC34" s="164">
        <f t="shared" si="20"/>
        <v>0</v>
      </c>
      <c r="BD34" s="127">
        <v>0</v>
      </c>
      <c r="BE34" s="164">
        <f t="shared" si="21"/>
        <v>0</v>
      </c>
      <c r="BF34" s="253">
        <f t="shared" si="22"/>
        <v>0</v>
      </c>
      <c r="BG34" s="253">
        <f t="shared" si="23"/>
        <v>0</v>
      </c>
      <c r="BH34" s="10" t="b">
        <f t="shared" si="24"/>
        <v>1</v>
      </c>
      <c r="BI34" s="253">
        <f t="shared" si="25"/>
        <v>0</v>
      </c>
      <c r="BJ34" s="250">
        <f t="shared" si="31"/>
        <v>21110061</v>
      </c>
      <c r="BK34" s="251">
        <v>348</v>
      </c>
      <c r="BL34" s="251">
        <v>5</v>
      </c>
      <c r="BM34" s="252">
        <f t="shared" si="32"/>
        <v>0</v>
      </c>
      <c r="BN34" s="252">
        <f t="shared" si="33"/>
        <v>0</v>
      </c>
      <c r="BO34" s="252">
        <f t="shared" si="34"/>
        <v>0</v>
      </c>
      <c r="BP34" s="252">
        <f t="shared" si="35"/>
        <v>0</v>
      </c>
      <c r="BQ34" s="254">
        <f t="shared" si="36"/>
        <v>29.25</v>
      </c>
      <c r="BR34">
        <f t="shared" si="26"/>
        <v>16</v>
      </c>
      <c r="BS34">
        <v>0</v>
      </c>
      <c r="BT34">
        <v>1</v>
      </c>
      <c r="BU34" t="s">
        <v>139</v>
      </c>
      <c r="BV34" t="str">
        <f t="shared" si="28"/>
        <v>0</v>
      </c>
      <c r="BW34" t="str">
        <f t="shared" si="29"/>
        <v>0</v>
      </c>
      <c r="BX34" t="str">
        <f t="shared" si="30"/>
        <v>1</v>
      </c>
      <c r="BY34" t="s">
        <v>23</v>
      </c>
      <c r="BZ34" s="253">
        <f t="shared" si="37"/>
        <v>0</v>
      </c>
      <c r="CA34" s="253">
        <f t="shared" si="38"/>
        <v>0</v>
      </c>
      <c r="CB34" s="253">
        <f t="shared" si="39"/>
        <v>0</v>
      </c>
      <c r="CC34" s="253">
        <f t="shared" si="40"/>
        <v>0</v>
      </c>
      <c r="CD34" s="253">
        <f t="shared" si="41"/>
        <v>0</v>
      </c>
      <c r="CE34" s="253">
        <f t="shared" si="42"/>
        <v>0</v>
      </c>
      <c r="CF34" s="253">
        <f t="shared" si="43"/>
        <v>0</v>
      </c>
      <c r="CG34" s="253">
        <f t="shared" si="44"/>
        <v>0</v>
      </c>
      <c r="CH34" s="253">
        <f t="shared" si="45"/>
        <v>0</v>
      </c>
      <c r="CI34" s="253">
        <f t="shared" si="46"/>
        <v>0</v>
      </c>
      <c r="CJ34" s="253">
        <f t="shared" si="47"/>
        <v>0</v>
      </c>
      <c r="CK34" s="253">
        <f t="shared" si="48"/>
        <v>0</v>
      </c>
    </row>
    <row r="35" spans="2:89" s="217" customFormat="1" ht="41.4" x14ac:dyDescent="0.3">
      <c r="B35" s="194">
        <v>16</v>
      </c>
      <c r="C35" s="195">
        <v>211011</v>
      </c>
      <c r="D35" s="196">
        <v>21110061</v>
      </c>
      <c r="E35" s="197" t="s">
        <v>124</v>
      </c>
      <c r="F35" s="198" t="s">
        <v>344</v>
      </c>
      <c r="G35" s="198" t="s">
        <v>345</v>
      </c>
      <c r="H35" s="199" t="s">
        <v>18</v>
      </c>
      <c r="I35" s="194"/>
      <c r="J35" s="199" t="s">
        <v>19</v>
      </c>
      <c r="K35" s="200">
        <f t="shared" si="0"/>
        <v>9</v>
      </c>
      <c r="L35" s="201" t="s">
        <v>138</v>
      </c>
      <c r="M35" s="104">
        <v>16</v>
      </c>
      <c r="N35" s="262">
        <f t="shared" si="27"/>
        <v>16.57</v>
      </c>
      <c r="O35" s="202">
        <v>16.57</v>
      </c>
      <c r="P35" s="110">
        <f t="shared" si="4"/>
        <v>172.99080000000001</v>
      </c>
      <c r="Q35" s="204" t="s">
        <v>139</v>
      </c>
      <c r="R35" s="205">
        <f t="shared" si="49"/>
        <v>0</v>
      </c>
      <c r="S35" s="114">
        <f t="shared" si="5"/>
        <v>0</v>
      </c>
      <c r="T35" s="205">
        <f t="shared" si="50"/>
        <v>3</v>
      </c>
      <c r="U35" s="115">
        <f t="shared" si="6"/>
        <v>57.663600000000002</v>
      </c>
      <c r="V35" s="205">
        <f t="shared" si="7"/>
        <v>3</v>
      </c>
      <c r="W35" s="115">
        <f t="shared" si="8"/>
        <v>57.663600000000002</v>
      </c>
      <c r="X35" s="205">
        <f t="shared" si="51"/>
        <v>3</v>
      </c>
      <c r="Y35" s="115">
        <f t="shared" si="9"/>
        <v>57.663600000000002</v>
      </c>
      <c r="Z35" s="203">
        <f t="shared" si="1"/>
        <v>172.99080000000001</v>
      </c>
      <c r="AA35" s="117" t="b">
        <f t="shared" si="2"/>
        <v>1</v>
      </c>
      <c r="AB35" s="194"/>
      <c r="AC35" s="213"/>
      <c r="AD35" s="109" t="s">
        <v>22</v>
      </c>
      <c r="AE35" s="108" t="s">
        <v>23</v>
      </c>
      <c r="AF35" s="214"/>
      <c r="AG35" s="215"/>
      <c r="AH35" s="210"/>
      <c r="AI35" s="164">
        <f t="shared" si="10"/>
        <v>0</v>
      </c>
      <c r="AJ35" s="210"/>
      <c r="AK35" s="164">
        <f t="shared" si="11"/>
        <v>0</v>
      </c>
      <c r="AL35" s="216">
        <v>0</v>
      </c>
      <c r="AM35" s="164">
        <f t="shared" si="12"/>
        <v>0</v>
      </c>
      <c r="AN35" s="216">
        <v>1</v>
      </c>
      <c r="AO35" s="164">
        <f t="shared" si="13"/>
        <v>19.2212</v>
      </c>
      <c r="AP35" s="216">
        <v>1</v>
      </c>
      <c r="AQ35" s="164">
        <f t="shared" si="14"/>
        <v>19.2212</v>
      </c>
      <c r="AR35" s="216">
        <v>1</v>
      </c>
      <c r="AS35" s="164">
        <f t="shared" si="15"/>
        <v>19.2212</v>
      </c>
      <c r="AT35" s="216">
        <v>1</v>
      </c>
      <c r="AU35" s="164">
        <f t="shared" si="16"/>
        <v>19.2212</v>
      </c>
      <c r="AV35" s="216">
        <v>1</v>
      </c>
      <c r="AW35" s="164">
        <f t="shared" si="17"/>
        <v>19.2212</v>
      </c>
      <c r="AX35" s="216">
        <v>1</v>
      </c>
      <c r="AY35" s="164">
        <f t="shared" si="18"/>
        <v>19.2212</v>
      </c>
      <c r="AZ35" s="216">
        <v>1</v>
      </c>
      <c r="BA35" s="164">
        <f t="shared" si="19"/>
        <v>19.2212</v>
      </c>
      <c r="BB35" s="216">
        <v>1</v>
      </c>
      <c r="BC35" s="164">
        <f t="shared" si="20"/>
        <v>19.2212</v>
      </c>
      <c r="BD35" s="216">
        <v>1</v>
      </c>
      <c r="BE35" s="164">
        <f t="shared" si="21"/>
        <v>19.2212</v>
      </c>
      <c r="BF35" s="253">
        <f t="shared" si="22"/>
        <v>172.99080000000001</v>
      </c>
      <c r="BG35" s="253">
        <f t="shared" si="23"/>
        <v>172.99080000000001</v>
      </c>
      <c r="BH35" s="10" t="b">
        <f t="shared" si="24"/>
        <v>1</v>
      </c>
      <c r="BI35" s="253">
        <f t="shared" si="25"/>
        <v>0</v>
      </c>
      <c r="BJ35" s="250">
        <f t="shared" si="31"/>
        <v>21110061</v>
      </c>
      <c r="BK35" s="251">
        <v>348</v>
      </c>
      <c r="BL35" s="251">
        <v>5</v>
      </c>
      <c r="BM35" s="252">
        <f t="shared" si="32"/>
        <v>0</v>
      </c>
      <c r="BN35" s="252">
        <f t="shared" si="33"/>
        <v>3</v>
      </c>
      <c r="BO35" s="252">
        <f t="shared" si="34"/>
        <v>3</v>
      </c>
      <c r="BP35" s="252">
        <f t="shared" si="35"/>
        <v>3</v>
      </c>
      <c r="BQ35" s="254">
        <f t="shared" si="36"/>
        <v>16.57</v>
      </c>
      <c r="BR35">
        <f t="shared" si="26"/>
        <v>16</v>
      </c>
      <c r="BS35">
        <v>0</v>
      </c>
      <c r="BT35">
        <v>1</v>
      </c>
      <c r="BU35" t="s">
        <v>139</v>
      </c>
      <c r="BV35" t="str">
        <f t="shared" si="28"/>
        <v>0</v>
      </c>
      <c r="BW35" t="str">
        <f t="shared" si="29"/>
        <v>0</v>
      </c>
      <c r="BX35" t="str">
        <f t="shared" si="30"/>
        <v>1</v>
      </c>
      <c r="BY35" t="s">
        <v>23</v>
      </c>
      <c r="BZ35" s="253">
        <f t="shared" si="37"/>
        <v>0</v>
      </c>
      <c r="CA35" s="253">
        <f t="shared" si="38"/>
        <v>0</v>
      </c>
      <c r="CB35" s="253">
        <f t="shared" si="39"/>
        <v>0</v>
      </c>
      <c r="CC35" s="253">
        <f t="shared" si="40"/>
        <v>19.2212</v>
      </c>
      <c r="CD35" s="253">
        <f t="shared" si="41"/>
        <v>19.2212</v>
      </c>
      <c r="CE35" s="253">
        <f t="shared" si="42"/>
        <v>19.2212</v>
      </c>
      <c r="CF35" s="253">
        <f t="shared" si="43"/>
        <v>19.2212</v>
      </c>
      <c r="CG35" s="253">
        <f t="shared" si="44"/>
        <v>19.2212</v>
      </c>
      <c r="CH35" s="253">
        <f t="shared" si="45"/>
        <v>19.2212</v>
      </c>
      <c r="CI35" s="253">
        <f t="shared" si="46"/>
        <v>19.2212</v>
      </c>
      <c r="CJ35" s="253">
        <f t="shared" si="47"/>
        <v>19.2212</v>
      </c>
      <c r="CK35" s="253">
        <f t="shared" si="48"/>
        <v>19.2212</v>
      </c>
    </row>
    <row r="36" spans="2:89" s="10" customFormat="1" ht="27.6" x14ac:dyDescent="0.3">
      <c r="B36" s="129">
        <v>17</v>
      </c>
      <c r="C36" s="192">
        <v>211011</v>
      </c>
      <c r="D36" s="189">
        <v>21110062</v>
      </c>
      <c r="E36" s="102" t="s">
        <v>125</v>
      </c>
      <c r="F36" s="108" t="s">
        <v>344</v>
      </c>
      <c r="G36" s="108" t="s">
        <v>345</v>
      </c>
      <c r="H36" s="109" t="s">
        <v>18</v>
      </c>
      <c r="I36" s="123"/>
      <c r="J36" s="109" t="s">
        <v>19</v>
      </c>
      <c r="K36" s="111">
        <f t="shared" si="0"/>
        <v>0</v>
      </c>
      <c r="L36" s="104" t="s">
        <v>138</v>
      </c>
      <c r="M36" s="104">
        <v>16</v>
      </c>
      <c r="N36" s="262">
        <f t="shared" si="27"/>
        <v>14.48</v>
      </c>
      <c r="O36" s="106">
        <v>14.48</v>
      </c>
      <c r="P36" s="110">
        <f t="shared" si="4"/>
        <v>0</v>
      </c>
      <c r="Q36" s="112" t="s">
        <v>139</v>
      </c>
      <c r="R36" s="113">
        <f t="shared" si="49"/>
        <v>0</v>
      </c>
      <c r="S36" s="114">
        <f t="shared" si="5"/>
        <v>0</v>
      </c>
      <c r="T36" s="113">
        <f t="shared" si="50"/>
        <v>0</v>
      </c>
      <c r="U36" s="115">
        <f t="shared" si="6"/>
        <v>0</v>
      </c>
      <c r="V36" s="113">
        <f t="shared" si="7"/>
        <v>0</v>
      </c>
      <c r="W36" s="115">
        <f t="shared" si="8"/>
        <v>0</v>
      </c>
      <c r="X36" s="113">
        <f t="shared" si="51"/>
        <v>0</v>
      </c>
      <c r="Y36" s="115">
        <f t="shared" si="9"/>
        <v>0</v>
      </c>
      <c r="Z36" s="116">
        <f t="shared" si="1"/>
        <v>0</v>
      </c>
      <c r="AA36" s="117" t="b">
        <f t="shared" ref="AA36:AA67" si="52">K36=(SUM(X36,V36,T36,R36))</f>
        <v>1</v>
      </c>
      <c r="AB36" s="123"/>
      <c r="AC36" s="124"/>
      <c r="AD36" s="109" t="s">
        <v>22</v>
      </c>
      <c r="AE36" s="108" t="s">
        <v>23</v>
      </c>
      <c r="AF36" s="125"/>
      <c r="AG36" s="126"/>
      <c r="AH36" s="121">
        <v>0</v>
      </c>
      <c r="AI36" s="164">
        <f t="shared" si="10"/>
        <v>0</v>
      </c>
      <c r="AJ36" s="121">
        <v>0</v>
      </c>
      <c r="AK36" s="164">
        <f t="shared" si="11"/>
        <v>0</v>
      </c>
      <c r="AL36" s="127">
        <v>0</v>
      </c>
      <c r="AM36" s="164">
        <f t="shared" si="12"/>
        <v>0</v>
      </c>
      <c r="AN36" s="127">
        <v>0</v>
      </c>
      <c r="AO36" s="164">
        <f t="shared" si="13"/>
        <v>0</v>
      </c>
      <c r="AP36" s="127">
        <v>0</v>
      </c>
      <c r="AQ36" s="164">
        <f t="shared" si="14"/>
        <v>0</v>
      </c>
      <c r="AR36" s="127">
        <v>0</v>
      </c>
      <c r="AS36" s="164">
        <f t="shared" si="15"/>
        <v>0</v>
      </c>
      <c r="AT36" s="127">
        <v>0</v>
      </c>
      <c r="AU36" s="164">
        <f t="shared" si="16"/>
        <v>0</v>
      </c>
      <c r="AV36" s="127">
        <v>0</v>
      </c>
      <c r="AW36" s="164">
        <f t="shared" si="17"/>
        <v>0</v>
      </c>
      <c r="AX36" s="127">
        <v>0</v>
      </c>
      <c r="AY36" s="164">
        <f t="shared" si="18"/>
        <v>0</v>
      </c>
      <c r="AZ36" s="127">
        <v>0</v>
      </c>
      <c r="BA36" s="164">
        <f t="shared" si="19"/>
        <v>0</v>
      </c>
      <c r="BB36" s="127">
        <v>0</v>
      </c>
      <c r="BC36" s="164">
        <f t="shared" si="20"/>
        <v>0</v>
      </c>
      <c r="BD36" s="127">
        <v>0</v>
      </c>
      <c r="BE36" s="164">
        <f t="shared" si="21"/>
        <v>0</v>
      </c>
      <c r="BF36" s="253">
        <f t="shared" si="22"/>
        <v>0</v>
      </c>
      <c r="BG36" s="253">
        <f t="shared" si="23"/>
        <v>0</v>
      </c>
      <c r="BH36" s="10" t="b">
        <f t="shared" si="24"/>
        <v>1</v>
      </c>
      <c r="BI36" s="253">
        <f t="shared" si="25"/>
        <v>0</v>
      </c>
      <c r="BJ36" s="250">
        <f t="shared" si="31"/>
        <v>21110062</v>
      </c>
      <c r="BK36" s="251">
        <v>348</v>
      </c>
      <c r="BL36" s="251">
        <v>5</v>
      </c>
      <c r="BM36" s="252">
        <f t="shared" si="32"/>
        <v>0</v>
      </c>
      <c r="BN36" s="252">
        <f t="shared" si="33"/>
        <v>0</v>
      </c>
      <c r="BO36" s="252">
        <f t="shared" si="34"/>
        <v>0</v>
      </c>
      <c r="BP36" s="252">
        <f t="shared" si="35"/>
        <v>0</v>
      </c>
      <c r="BQ36" s="254">
        <f t="shared" si="36"/>
        <v>14.48</v>
      </c>
      <c r="BR36">
        <f t="shared" si="26"/>
        <v>16</v>
      </c>
      <c r="BS36">
        <v>0</v>
      </c>
      <c r="BT36">
        <v>1</v>
      </c>
      <c r="BU36" t="s">
        <v>139</v>
      </c>
      <c r="BV36" t="str">
        <f t="shared" si="28"/>
        <v>0</v>
      </c>
      <c r="BW36" t="str">
        <f t="shared" si="29"/>
        <v>0</v>
      </c>
      <c r="BX36" t="str">
        <f t="shared" si="30"/>
        <v>1</v>
      </c>
      <c r="BY36" t="s">
        <v>23</v>
      </c>
      <c r="BZ36" s="253">
        <f t="shared" si="37"/>
        <v>0</v>
      </c>
      <c r="CA36" s="253">
        <f t="shared" si="38"/>
        <v>0</v>
      </c>
      <c r="CB36" s="253">
        <f t="shared" si="39"/>
        <v>0</v>
      </c>
      <c r="CC36" s="253">
        <f t="shared" si="40"/>
        <v>0</v>
      </c>
      <c r="CD36" s="253">
        <f t="shared" si="41"/>
        <v>0</v>
      </c>
      <c r="CE36" s="253">
        <f t="shared" si="42"/>
        <v>0</v>
      </c>
      <c r="CF36" s="253">
        <f t="shared" si="43"/>
        <v>0</v>
      </c>
      <c r="CG36" s="253">
        <f t="shared" si="44"/>
        <v>0</v>
      </c>
      <c r="CH36" s="253">
        <f t="shared" si="45"/>
        <v>0</v>
      </c>
      <c r="CI36" s="253">
        <f t="shared" si="46"/>
        <v>0</v>
      </c>
      <c r="CJ36" s="253">
        <f t="shared" si="47"/>
        <v>0</v>
      </c>
      <c r="CK36" s="253">
        <f t="shared" si="48"/>
        <v>0</v>
      </c>
    </row>
    <row r="37" spans="2:89" s="211" customFormat="1" ht="27.6" x14ac:dyDescent="0.3">
      <c r="B37" s="194">
        <v>17</v>
      </c>
      <c r="C37" s="195">
        <v>211011</v>
      </c>
      <c r="D37" s="196">
        <v>21110062</v>
      </c>
      <c r="E37" s="197" t="s">
        <v>125</v>
      </c>
      <c r="F37" s="198" t="s">
        <v>344</v>
      </c>
      <c r="G37" s="198" t="s">
        <v>345</v>
      </c>
      <c r="H37" s="199" t="s">
        <v>18</v>
      </c>
      <c r="I37" s="194"/>
      <c r="J37" s="199" t="s">
        <v>19</v>
      </c>
      <c r="K37" s="200">
        <f t="shared" si="0"/>
        <v>9</v>
      </c>
      <c r="L37" s="201" t="s">
        <v>138</v>
      </c>
      <c r="M37" s="104">
        <v>16</v>
      </c>
      <c r="N37" s="262">
        <f t="shared" si="27"/>
        <v>14.39</v>
      </c>
      <c r="O37" s="202">
        <v>14.39</v>
      </c>
      <c r="P37" s="110">
        <f t="shared" si="4"/>
        <v>150.23159999999999</v>
      </c>
      <c r="Q37" s="204" t="s">
        <v>139</v>
      </c>
      <c r="R37" s="205">
        <f t="shared" si="49"/>
        <v>0</v>
      </c>
      <c r="S37" s="114">
        <f t="shared" si="5"/>
        <v>0</v>
      </c>
      <c r="T37" s="205">
        <f t="shared" si="50"/>
        <v>3</v>
      </c>
      <c r="U37" s="115">
        <f t="shared" si="6"/>
        <v>50.077199999999998</v>
      </c>
      <c r="V37" s="205">
        <f t="shared" si="7"/>
        <v>3</v>
      </c>
      <c r="W37" s="115">
        <f t="shared" si="8"/>
        <v>50.077199999999998</v>
      </c>
      <c r="X37" s="205">
        <f t="shared" si="51"/>
        <v>3</v>
      </c>
      <c r="Y37" s="115">
        <f t="shared" si="9"/>
        <v>50.077199999999998</v>
      </c>
      <c r="Z37" s="203">
        <f t="shared" si="1"/>
        <v>150.23159999999999</v>
      </c>
      <c r="AA37" s="117" t="b">
        <f t="shared" si="52"/>
        <v>1</v>
      </c>
      <c r="AB37" s="194"/>
      <c r="AC37" s="213"/>
      <c r="AD37" s="109" t="s">
        <v>22</v>
      </c>
      <c r="AE37" s="108" t="s">
        <v>23</v>
      </c>
      <c r="AF37" s="214"/>
      <c r="AG37" s="215"/>
      <c r="AH37" s="210"/>
      <c r="AI37" s="164">
        <f t="shared" si="10"/>
        <v>0</v>
      </c>
      <c r="AJ37" s="210"/>
      <c r="AK37" s="164">
        <f t="shared" si="11"/>
        <v>0</v>
      </c>
      <c r="AL37" s="216">
        <v>0</v>
      </c>
      <c r="AM37" s="164">
        <f t="shared" si="12"/>
        <v>0</v>
      </c>
      <c r="AN37" s="216">
        <v>1</v>
      </c>
      <c r="AO37" s="164">
        <f t="shared" si="13"/>
        <v>16.692399999999999</v>
      </c>
      <c r="AP37" s="216">
        <v>1</v>
      </c>
      <c r="AQ37" s="164">
        <f t="shared" si="14"/>
        <v>16.692399999999999</v>
      </c>
      <c r="AR37" s="216">
        <v>1</v>
      </c>
      <c r="AS37" s="164">
        <f t="shared" si="15"/>
        <v>16.692399999999999</v>
      </c>
      <c r="AT37" s="216">
        <v>1</v>
      </c>
      <c r="AU37" s="164">
        <f t="shared" si="16"/>
        <v>16.692399999999999</v>
      </c>
      <c r="AV37" s="216">
        <v>1</v>
      </c>
      <c r="AW37" s="164">
        <f t="shared" si="17"/>
        <v>16.692399999999999</v>
      </c>
      <c r="AX37" s="216">
        <v>1</v>
      </c>
      <c r="AY37" s="164">
        <f t="shared" si="18"/>
        <v>16.692399999999999</v>
      </c>
      <c r="AZ37" s="216">
        <v>1</v>
      </c>
      <c r="BA37" s="164">
        <f t="shared" si="19"/>
        <v>16.692399999999999</v>
      </c>
      <c r="BB37" s="216">
        <v>1</v>
      </c>
      <c r="BC37" s="164">
        <f t="shared" si="20"/>
        <v>16.692399999999999</v>
      </c>
      <c r="BD37" s="216">
        <v>1</v>
      </c>
      <c r="BE37" s="164">
        <f t="shared" si="21"/>
        <v>16.692399999999999</v>
      </c>
      <c r="BF37" s="253">
        <f t="shared" si="22"/>
        <v>150.23159999999999</v>
      </c>
      <c r="BG37" s="253">
        <f t="shared" si="23"/>
        <v>150.23159999999996</v>
      </c>
      <c r="BH37" s="10" t="b">
        <f t="shared" si="24"/>
        <v>1</v>
      </c>
      <c r="BI37" s="253">
        <f t="shared" si="25"/>
        <v>0</v>
      </c>
      <c r="BJ37" s="250">
        <f t="shared" si="31"/>
        <v>21110062</v>
      </c>
      <c r="BK37" s="251">
        <v>348</v>
      </c>
      <c r="BL37" s="251">
        <v>5</v>
      </c>
      <c r="BM37" s="252">
        <f t="shared" si="32"/>
        <v>0</v>
      </c>
      <c r="BN37" s="252">
        <f t="shared" si="33"/>
        <v>3</v>
      </c>
      <c r="BO37" s="252">
        <f t="shared" si="34"/>
        <v>3</v>
      </c>
      <c r="BP37" s="252">
        <f t="shared" si="35"/>
        <v>3</v>
      </c>
      <c r="BQ37" s="254">
        <f t="shared" si="36"/>
        <v>14.39</v>
      </c>
      <c r="BR37">
        <f t="shared" si="26"/>
        <v>16</v>
      </c>
      <c r="BS37">
        <v>0</v>
      </c>
      <c r="BT37">
        <v>1</v>
      </c>
      <c r="BU37" t="s">
        <v>139</v>
      </c>
      <c r="BV37" t="str">
        <f t="shared" si="28"/>
        <v>0</v>
      </c>
      <c r="BW37" t="str">
        <f t="shared" si="29"/>
        <v>0</v>
      </c>
      <c r="BX37" t="str">
        <f t="shared" si="30"/>
        <v>1</v>
      </c>
      <c r="BY37" t="s">
        <v>23</v>
      </c>
      <c r="BZ37" s="253">
        <f t="shared" si="37"/>
        <v>0</v>
      </c>
      <c r="CA37" s="253">
        <f t="shared" si="38"/>
        <v>0</v>
      </c>
      <c r="CB37" s="253">
        <f t="shared" si="39"/>
        <v>0</v>
      </c>
      <c r="CC37" s="253">
        <f t="shared" si="40"/>
        <v>16.692399999999999</v>
      </c>
      <c r="CD37" s="253">
        <f t="shared" si="41"/>
        <v>16.692399999999999</v>
      </c>
      <c r="CE37" s="253">
        <f t="shared" si="42"/>
        <v>16.692399999999999</v>
      </c>
      <c r="CF37" s="253">
        <f t="shared" si="43"/>
        <v>16.692399999999999</v>
      </c>
      <c r="CG37" s="253">
        <f t="shared" si="44"/>
        <v>16.692399999999999</v>
      </c>
      <c r="CH37" s="253">
        <f t="shared" si="45"/>
        <v>16.692399999999999</v>
      </c>
      <c r="CI37" s="253">
        <f t="shared" si="46"/>
        <v>16.692399999999999</v>
      </c>
      <c r="CJ37" s="253">
        <f t="shared" si="47"/>
        <v>16.692399999999999</v>
      </c>
      <c r="CK37" s="253">
        <f t="shared" si="48"/>
        <v>16.692399999999999</v>
      </c>
    </row>
    <row r="38" spans="2:89" s="10" customFormat="1" ht="27.6" x14ac:dyDescent="0.3">
      <c r="B38" s="129">
        <v>18</v>
      </c>
      <c r="C38" s="192">
        <v>211011</v>
      </c>
      <c r="D38" s="189">
        <v>21110063</v>
      </c>
      <c r="E38" s="102" t="s">
        <v>126</v>
      </c>
      <c r="F38" s="108" t="s">
        <v>344</v>
      </c>
      <c r="G38" s="108" t="s">
        <v>345</v>
      </c>
      <c r="H38" s="109" t="s">
        <v>18</v>
      </c>
      <c r="I38" s="123"/>
      <c r="J38" s="109" t="s">
        <v>19</v>
      </c>
      <c r="K38" s="111">
        <f t="shared" si="0"/>
        <v>0</v>
      </c>
      <c r="L38" s="104" t="s">
        <v>138</v>
      </c>
      <c r="M38" s="104">
        <v>16</v>
      </c>
      <c r="N38" s="262">
        <f t="shared" si="27"/>
        <v>25.14</v>
      </c>
      <c r="O38" s="106">
        <v>25.14</v>
      </c>
      <c r="P38" s="110">
        <f t="shared" si="4"/>
        <v>0</v>
      </c>
      <c r="Q38" s="112" t="s">
        <v>139</v>
      </c>
      <c r="R38" s="113">
        <f t="shared" si="49"/>
        <v>0</v>
      </c>
      <c r="S38" s="114">
        <f t="shared" si="5"/>
        <v>0</v>
      </c>
      <c r="T38" s="113">
        <f t="shared" si="50"/>
        <v>0</v>
      </c>
      <c r="U38" s="115">
        <f t="shared" si="6"/>
        <v>0</v>
      </c>
      <c r="V38" s="113">
        <f t="shared" si="7"/>
        <v>0</v>
      </c>
      <c r="W38" s="115">
        <f t="shared" si="8"/>
        <v>0</v>
      </c>
      <c r="X38" s="113">
        <f t="shared" si="51"/>
        <v>0</v>
      </c>
      <c r="Y38" s="115">
        <f t="shared" si="9"/>
        <v>0</v>
      </c>
      <c r="Z38" s="116">
        <f t="shared" si="1"/>
        <v>0</v>
      </c>
      <c r="AA38" s="117" t="b">
        <f t="shared" si="52"/>
        <v>1</v>
      </c>
      <c r="AB38" s="123"/>
      <c r="AC38" s="124"/>
      <c r="AD38" s="109" t="s">
        <v>22</v>
      </c>
      <c r="AE38" s="108" t="s">
        <v>23</v>
      </c>
      <c r="AF38" s="125"/>
      <c r="AG38" s="126"/>
      <c r="AH38" s="121">
        <v>0</v>
      </c>
      <c r="AI38" s="164">
        <f t="shared" si="10"/>
        <v>0</v>
      </c>
      <c r="AJ38" s="121">
        <v>0</v>
      </c>
      <c r="AK38" s="164">
        <f t="shared" si="11"/>
        <v>0</v>
      </c>
      <c r="AL38" s="127">
        <v>0</v>
      </c>
      <c r="AM38" s="164">
        <f t="shared" si="12"/>
        <v>0</v>
      </c>
      <c r="AN38" s="127">
        <v>0</v>
      </c>
      <c r="AO38" s="164">
        <f t="shared" si="13"/>
        <v>0</v>
      </c>
      <c r="AP38" s="127">
        <v>0</v>
      </c>
      <c r="AQ38" s="164">
        <f t="shared" si="14"/>
        <v>0</v>
      </c>
      <c r="AR38" s="127">
        <v>0</v>
      </c>
      <c r="AS38" s="164">
        <f t="shared" si="15"/>
        <v>0</v>
      </c>
      <c r="AT38" s="127">
        <v>0</v>
      </c>
      <c r="AU38" s="164">
        <f t="shared" si="16"/>
        <v>0</v>
      </c>
      <c r="AV38" s="127">
        <v>0</v>
      </c>
      <c r="AW38" s="164">
        <f t="shared" si="17"/>
        <v>0</v>
      </c>
      <c r="AX38" s="127">
        <v>0</v>
      </c>
      <c r="AY38" s="164">
        <f t="shared" si="18"/>
        <v>0</v>
      </c>
      <c r="AZ38" s="127">
        <v>0</v>
      </c>
      <c r="BA38" s="164">
        <f t="shared" si="19"/>
        <v>0</v>
      </c>
      <c r="BB38" s="127">
        <v>0</v>
      </c>
      <c r="BC38" s="164">
        <f t="shared" si="20"/>
        <v>0</v>
      </c>
      <c r="BD38" s="127">
        <v>0</v>
      </c>
      <c r="BE38" s="164">
        <f t="shared" si="21"/>
        <v>0</v>
      </c>
      <c r="BF38" s="253">
        <f t="shared" si="22"/>
        <v>0</v>
      </c>
      <c r="BG38" s="253">
        <f t="shared" si="23"/>
        <v>0</v>
      </c>
      <c r="BH38" s="10" t="b">
        <f t="shared" si="24"/>
        <v>1</v>
      </c>
      <c r="BI38" s="253">
        <f t="shared" si="25"/>
        <v>0</v>
      </c>
      <c r="BJ38" s="250">
        <f t="shared" si="31"/>
        <v>21110063</v>
      </c>
      <c r="BK38" s="251">
        <v>348</v>
      </c>
      <c r="BL38" s="251">
        <v>5</v>
      </c>
      <c r="BM38" s="252">
        <f t="shared" si="32"/>
        <v>0</v>
      </c>
      <c r="BN38" s="252">
        <f t="shared" si="33"/>
        <v>0</v>
      </c>
      <c r="BO38" s="252">
        <f t="shared" si="34"/>
        <v>0</v>
      </c>
      <c r="BP38" s="252">
        <f t="shared" si="35"/>
        <v>0</v>
      </c>
      <c r="BQ38" s="254">
        <f t="shared" si="36"/>
        <v>25.14</v>
      </c>
      <c r="BR38">
        <f t="shared" si="26"/>
        <v>16</v>
      </c>
      <c r="BS38">
        <v>0</v>
      </c>
      <c r="BT38">
        <v>1</v>
      </c>
      <c r="BU38" t="s">
        <v>139</v>
      </c>
      <c r="BV38" t="str">
        <f t="shared" si="28"/>
        <v>0</v>
      </c>
      <c r="BW38" t="str">
        <f t="shared" si="29"/>
        <v>0</v>
      </c>
      <c r="BX38" t="str">
        <f t="shared" si="30"/>
        <v>1</v>
      </c>
      <c r="BY38" t="s">
        <v>23</v>
      </c>
      <c r="BZ38" s="253">
        <f t="shared" si="37"/>
        <v>0</v>
      </c>
      <c r="CA38" s="253">
        <f t="shared" si="38"/>
        <v>0</v>
      </c>
      <c r="CB38" s="253">
        <f t="shared" si="39"/>
        <v>0</v>
      </c>
      <c r="CC38" s="253">
        <f t="shared" si="40"/>
        <v>0</v>
      </c>
      <c r="CD38" s="253">
        <f t="shared" si="41"/>
        <v>0</v>
      </c>
      <c r="CE38" s="253">
        <f t="shared" si="42"/>
        <v>0</v>
      </c>
      <c r="CF38" s="253">
        <f t="shared" si="43"/>
        <v>0</v>
      </c>
      <c r="CG38" s="253">
        <f t="shared" si="44"/>
        <v>0</v>
      </c>
      <c r="CH38" s="253">
        <f t="shared" si="45"/>
        <v>0</v>
      </c>
      <c r="CI38" s="253">
        <f t="shared" si="46"/>
        <v>0</v>
      </c>
      <c r="CJ38" s="253">
        <f t="shared" si="47"/>
        <v>0</v>
      </c>
      <c r="CK38" s="253">
        <f t="shared" si="48"/>
        <v>0</v>
      </c>
    </row>
    <row r="39" spans="2:89" s="211" customFormat="1" ht="27.6" x14ac:dyDescent="0.3">
      <c r="B39" s="194">
        <v>18</v>
      </c>
      <c r="C39" s="195">
        <v>211011</v>
      </c>
      <c r="D39" s="196">
        <v>21110063</v>
      </c>
      <c r="E39" s="197" t="s">
        <v>126</v>
      </c>
      <c r="F39" s="198" t="s">
        <v>344</v>
      </c>
      <c r="G39" s="198" t="s">
        <v>345</v>
      </c>
      <c r="H39" s="199" t="s">
        <v>18</v>
      </c>
      <c r="I39" s="194"/>
      <c r="J39" s="199" t="s">
        <v>19</v>
      </c>
      <c r="K39" s="200">
        <f t="shared" si="0"/>
        <v>0</v>
      </c>
      <c r="L39" s="201" t="s">
        <v>138</v>
      </c>
      <c r="M39" s="104">
        <v>16</v>
      </c>
      <c r="N39" s="262">
        <f t="shared" si="27"/>
        <v>24.81</v>
      </c>
      <c r="O39" s="202">
        <v>24.81</v>
      </c>
      <c r="P39" s="110">
        <f t="shared" si="4"/>
        <v>0</v>
      </c>
      <c r="Q39" s="204" t="s">
        <v>139</v>
      </c>
      <c r="R39" s="205">
        <f t="shared" si="49"/>
        <v>0</v>
      </c>
      <c r="S39" s="114">
        <f t="shared" si="5"/>
        <v>0</v>
      </c>
      <c r="T39" s="205">
        <f t="shared" si="50"/>
        <v>0</v>
      </c>
      <c r="U39" s="115">
        <f t="shared" si="6"/>
        <v>0</v>
      </c>
      <c r="V39" s="205">
        <f t="shared" si="7"/>
        <v>0</v>
      </c>
      <c r="W39" s="115">
        <f t="shared" si="8"/>
        <v>0</v>
      </c>
      <c r="X39" s="205">
        <f t="shared" si="51"/>
        <v>0</v>
      </c>
      <c r="Y39" s="115">
        <f t="shared" si="9"/>
        <v>0</v>
      </c>
      <c r="Z39" s="203">
        <f t="shared" si="1"/>
        <v>0</v>
      </c>
      <c r="AA39" s="117" t="b">
        <f t="shared" si="52"/>
        <v>1</v>
      </c>
      <c r="AB39" s="194"/>
      <c r="AC39" s="213"/>
      <c r="AD39" s="109" t="s">
        <v>22</v>
      </c>
      <c r="AE39" s="108" t="s">
        <v>23</v>
      </c>
      <c r="AF39" s="214"/>
      <c r="AG39" s="215"/>
      <c r="AH39" s="210"/>
      <c r="AI39" s="164">
        <f t="shared" si="10"/>
        <v>0</v>
      </c>
      <c r="AJ39" s="210"/>
      <c r="AK39" s="164">
        <f t="shared" si="11"/>
        <v>0</v>
      </c>
      <c r="AL39" s="216">
        <v>0</v>
      </c>
      <c r="AM39" s="164">
        <f t="shared" si="12"/>
        <v>0</v>
      </c>
      <c r="AN39" s="216">
        <v>0</v>
      </c>
      <c r="AO39" s="164">
        <f t="shared" si="13"/>
        <v>0</v>
      </c>
      <c r="AP39" s="216">
        <v>0</v>
      </c>
      <c r="AQ39" s="164">
        <f t="shared" si="14"/>
        <v>0</v>
      </c>
      <c r="AR39" s="216">
        <v>0</v>
      </c>
      <c r="AS39" s="164">
        <f t="shared" si="15"/>
        <v>0</v>
      </c>
      <c r="AT39" s="216">
        <v>0</v>
      </c>
      <c r="AU39" s="164">
        <f t="shared" si="16"/>
        <v>0</v>
      </c>
      <c r="AV39" s="216">
        <v>0</v>
      </c>
      <c r="AW39" s="164">
        <f t="shared" si="17"/>
        <v>0</v>
      </c>
      <c r="AX39" s="216">
        <v>0</v>
      </c>
      <c r="AY39" s="164">
        <f t="shared" si="18"/>
        <v>0</v>
      </c>
      <c r="AZ39" s="216">
        <v>0</v>
      </c>
      <c r="BA39" s="164">
        <f t="shared" si="19"/>
        <v>0</v>
      </c>
      <c r="BB39" s="216">
        <v>0</v>
      </c>
      <c r="BC39" s="164">
        <f t="shared" si="20"/>
        <v>0</v>
      </c>
      <c r="BD39" s="216">
        <v>0</v>
      </c>
      <c r="BE39" s="164">
        <f t="shared" si="21"/>
        <v>0</v>
      </c>
      <c r="BF39" s="253">
        <f t="shared" si="22"/>
        <v>0</v>
      </c>
      <c r="BG39" s="253">
        <f t="shared" si="23"/>
        <v>0</v>
      </c>
      <c r="BH39" s="10" t="b">
        <f t="shared" si="24"/>
        <v>1</v>
      </c>
      <c r="BI39" s="253">
        <f t="shared" si="25"/>
        <v>0</v>
      </c>
      <c r="BJ39" s="250">
        <f t="shared" si="31"/>
        <v>21110063</v>
      </c>
      <c r="BK39" s="251">
        <v>348</v>
      </c>
      <c r="BL39" s="251">
        <v>5</v>
      </c>
      <c r="BM39" s="252">
        <f t="shared" si="32"/>
        <v>0</v>
      </c>
      <c r="BN39" s="252">
        <f t="shared" si="33"/>
        <v>0</v>
      </c>
      <c r="BO39" s="252">
        <f t="shared" si="34"/>
        <v>0</v>
      </c>
      <c r="BP39" s="252">
        <f t="shared" si="35"/>
        <v>0</v>
      </c>
      <c r="BQ39" s="254">
        <f t="shared" si="36"/>
        <v>24.81</v>
      </c>
      <c r="BR39">
        <f t="shared" si="26"/>
        <v>16</v>
      </c>
      <c r="BS39">
        <v>0</v>
      </c>
      <c r="BT39">
        <v>1</v>
      </c>
      <c r="BU39" t="s">
        <v>139</v>
      </c>
      <c r="BV39" t="str">
        <f t="shared" si="28"/>
        <v>0</v>
      </c>
      <c r="BW39" t="str">
        <f t="shared" si="29"/>
        <v>0</v>
      </c>
      <c r="BX39" t="str">
        <f t="shared" si="30"/>
        <v>1</v>
      </c>
      <c r="BY39" t="s">
        <v>23</v>
      </c>
      <c r="BZ39" s="253">
        <f t="shared" si="37"/>
        <v>0</v>
      </c>
      <c r="CA39" s="253">
        <f t="shared" si="38"/>
        <v>0</v>
      </c>
      <c r="CB39" s="253">
        <f t="shared" si="39"/>
        <v>0</v>
      </c>
      <c r="CC39" s="253">
        <f t="shared" si="40"/>
        <v>0</v>
      </c>
      <c r="CD39" s="253">
        <f t="shared" si="41"/>
        <v>0</v>
      </c>
      <c r="CE39" s="253">
        <f t="shared" si="42"/>
        <v>0</v>
      </c>
      <c r="CF39" s="253">
        <f t="shared" si="43"/>
        <v>0</v>
      </c>
      <c r="CG39" s="253">
        <f t="shared" si="44"/>
        <v>0</v>
      </c>
      <c r="CH39" s="253">
        <f t="shared" si="45"/>
        <v>0</v>
      </c>
      <c r="CI39" s="253">
        <f t="shared" si="46"/>
        <v>0</v>
      </c>
      <c r="CJ39" s="253">
        <f t="shared" si="47"/>
        <v>0</v>
      </c>
      <c r="CK39" s="253">
        <f t="shared" si="48"/>
        <v>0</v>
      </c>
    </row>
    <row r="40" spans="2:89" s="10" customFormat="1" ht="27.6" x14ac:dyDescent="0.3">
      <c r="B40" s="129">
        <v>19</v>
      </c>
      <c r="C40" s="192">
        <v>211011</v>
      </c>
      <c r="D40" s="189">
        <v>21110068</v>
      </c>
      <c r="E40" s="102" t="s">
        <v>127</v>
      </c>
      <c r="F40" s="108" t="s">
        <v>344</v>
      </c>
      <c r="G40" s="108" t="s">
        <v>345</v>
      </c>
      <c r="H40" s="109" t="s">
        <v>18</v>
      </c>
      <c r="I40" s="123"/>
      <c r="J40" s="109" t="s">
        <v>19</v>
      </c>
      <c r="K40" s="111">
        <f t="shared" si="0"/>
        <v>0</v>
      </c>
      <c r="L40" s="104" t="s">
        <v>20</v>
      </c>
      <c r="M40" s="104">
        <v>16</v>
      </c>
      <c r="N40" s="262">
        <f t="shared" si="27"/>
        <v>36.42</v>
      </c>
      <c r="O40" s="106">
        <v>36.42</v>
      </c>
      <c r="P40" s="110">
        <f t="shared" si="4"/>
        <v>0</v>
      </c>
      <c r="Q40" s="112" t="s">
        <v>139</v>
      </c>
      <c r="R40" s="113">
        <f t="shared" si="49"/>
        <v>0</v>
      </c>
      <c r="S40" s="114">
        <f t="shared" si="5"/>
        <v>0</v>
      </c>
      <c r="T40" s="113">
        <f t="shared" si="50"/>
        <v>0</v>
      </c>
      <c r="U40" s="115">
        <f t="shared" si="6"/>
        <v>0</v>
      </c>
      <c r="V40" s="113">
        <f t="shared" si="7"/>
        <v>0</v>
      </c>
      <c r="W40" s="115">
        <f t="shared" si="8"/>
        <v>0</v>
      </c>
      <c r="X40" s="113">
        <f t="shared" si="51"/>
        <v>0</v>
      </c>
      <c r="Y40" s="115">
        <f t="shared" si="9"/>
        <v>0</v>
      </c>
      <c r="Z40" s="116">
        <f t="shared" si="1"/>
        <v>0</v>
      </c>
      <c r="AA40" s="117" t="b">
        <f t="shared" si="52"/>
        <v>1</v>
      </c>
      <c r="AB40" s="123"/>
      <c r="AC40" s="124"/>
      <c r="AD40" s="109" t="s">
        <v>22</v>
      </c>
      <c r="AE40" s="108" t="s">
        <v>23</v>
      </c>
      <c r="AF40" s="125"/>
      <c r="AG40" s="126"/>
      <c r="AH40" s="121">
        <v>0</v>
      </c>
      <c r="AI40" s="164">
        <f t="shared" si="10"/>
        <v>0</v>
      </c>
      <c r="AJ40" s="121">
        <v>0</v>
      </c>
      <c r="AK40" s="164">
        <f t="shared" si="11"/>
        <v>0</v>
      </c>
      <c r="AL40" s="127">
        <v>0</v>
      </c>
      <c r="AM40" s="164">
        <f t="shared" si="12"/>
        <v>0</v>
      </c>
      <c r="AN40" s="127">
        <v>0</v>
      </c>
      <c r="AO40" s="164">
        <f t="shared" si="13"/>
        <v>0</v>
      </c>
      <c r="AP40" s="127">
        <v>0</v>
      </c>
      <c r="AQ40" s="164">
        <f t="shared" si="14"/>
        <v>0</v>
      </c>
      <c r="AR40" s="127">
        <v>0</v>
      </c>
      <c r="AS40" s="164">
        <f t="shared" si="15"/>
        <v>0</v>
      </c>
      <c r="AT40" s="127">
        <v>0</v>
      </c>
      <c r="AU40" s="164">
        <f t="shared" si="16"/>
        <v>0</v>
      </c>
      <c r="AV40" s="127">
        <v>0</v>
      </c>
      <c r="AW40" s="164">
        <f t="shared" si="17"/>
        <v>0</v>
      </c>
      <c r="AX40" s="127">
        <v>0</v>
      </c>
      <c r="AY40" s="164">
        <f t="shared" si="18"/>
        <v>0</v>
      </c>
      <c r="AZ40" s="127">
        <v>0</v>
      </c>
      <c r="BA40" s="164">
        <f t="shared" si="19"/>
        <v>0</v>
      </c>
      <c r="BB40" s="127">
        <v>0</v>
      </c>
      <c r="BC40" s="164">
        <f t="shared" si="20"/>
        <v>0</v>
      </c>
      <c r="BD40" s="127">
        <v>0</v>
      </c>
      <c r="BE40" s="164">
        <f t="shared" si="21"/>
        <v>0</v>
      </c>
      <c r="BF40" s="253">
        <f t="shared" si="22"/>
        <v>0</v>
      </c>
      <c r="BG40" s="253">
        <f t="shared" si="23"/>
        <v>0</v>
      </c>
      <c r="BH40" s="10" t="b">
        <f t="shared" si="24"/>
        <v>1</v>
      </c>
      <c r="BI40" s="253">
        <f t="shared" si="25"/>
        <v>0</v>
      </c>
      <c r="BJ40" s="250">
        <f t="shared" si="31"/>
        <v>21110068</v>
      </c>
      <c r="BK40" s="251">
        <v>348</v>
      </c>
      <c r="BL40" s="251">
        <v>5</v>
      </c>
      <c r="BM40" s="252">
        <f t="shared" si="32"/>
        <v>0</v>
      </c>
      <c r="BN40" s="252">
        <f t="shared" si="33"/>
        <v>0</v>
      </c>
      <c r="BO40" s="252">
        <f t="shared" si="34"/>
        <v>0</v>
      </c>
      <c r="BP40" s="252">
        <f t="shared" si="35"/>
        <v>0</v>
      </c>
      <c r="BQ40" s="254">
        <f t="shared" si="36"/>
        <v>36.42</v>
      </c>
      <c r="BR40">
        <f t="shared" si="26"/>
        <v>16</v>
      </c>
      <c r="BS40">
        <v>0</v>
      </c>
      <c r="BT40">
        <v>1</v>
      </c>
      <c r="BU40" t="s">
        <v>139</v>
      </c>
      <c r="BV40" t="str">
        <f t="shared" si="28"/>
        <v>0</v>
      </c>
      <c r="BW40" t="str">
        <f t="shared" si="29"/>
        <v>0</v>
      </c>
      <c r="BX40" t="str">
        <f t="shared" si="30"/>
        <v>1</v>
      </c>
      <c r="BY40" t="s">
        <v>23</v>
      </c>
      <c r="BZ40" s="253">
        <f t="shared" si="37"/>
        <v>0</v>
      </c>
      <c r="CA40" s="253">
        <f t="shared" si="38"/>
        <v>0</v>
      </c>
      <c r="CB40" s="253">
        <f t="shared" si="39"/>
        <v>0</v>
      </c>
      <c r="CC40" s="253">
        <f t="shared" si="40"/>
        <v>0</v>
      </c>
      <c r="CD40" s="253">
        <f t="shared" si="41"/>
        <v>0</v>
      </c>
      <c r="CE40" s="253">
        <f t="shared" si="42"/>
        <v>0</v>
      </c>
      <c r="CF40" s="253">
        <f t="shared" si="43"/>
        <v>0</v>
      </c>
      <c r="CG40" s="253">
        <f t="shared" si="44"/>
        <v>0</v>
      </c>
      <c r="CH40" s="253">
        <f t="shared" si="45"/>
        <v>0</v>
      </c>
      <c r="CI40" s="253">
        <f t="shared" si="46"/>
        <v>0</v>
      </c>
      <c r="CJ40" s="253">
        <f t="shared" si="47"/>
        <v>0</v>
      </c>
      <c r="CK40" s="253">
        <f t="shared" si="48"/>
        <v>0</v>
      </c>
    </row>
    <row r="41" spans="2:89" s="211" customFormat="1" ht="27.6" x14ac:dyDescent="0.3">
      <c r="B41" s="194">
        <v>19</v>
      </c>
      <c r="C41" s="195">
        <v>211011</v>
      </c>
      <c r="D41" s="196">
        <v>21110068</v>
      </c>
      <c r="E41" s="197" t="s">
        <v>127</v>
      </c>
      <c r="F41" s="198" t="s">
        <v>344</v>
      </c>
      <c r="G41" s="198" t="s">
        <v>345</v>
      </c>
      <c r="H41" s="199" t="s">
        <v>18</v>
      </c>
      <c r="I41" s="194"/>
      <c r="J41" s="199" t="s">
        <v>19</v>
      </c>
      <c r="K41" s="200">
        <f t="shared" si="0"/>
        <v>9</v>
      </c>
      <c r="L41" s="201" t="s">
        <v>20</v>
      </c>
      <c r="M41" s="104">
        <v>16</v>
      </c>
      <c r="N41" s="262">
        <f t="shared" si="27"/>
        <v>32.44</v>
      </c>
      <c r="O41" s="202">
        <v>32.44</v>
      </c>
      <c r="P41" s="110">
        <f t="shared" si="4"/>
        <v>338.67359999999996</v>
      </c>
      <c r="Q41" s="204" t="s">
        <v>139</v>
      </c>
      <c r="R41" s="205">
        <f t="shared" si="49"/>
        <v>0</v>
      </c>
      <c r="S41" s="114">
        <f t="shared" si="5"/>
        <v>0</v>
      </c>
      <c r="T41" s="205">
        <f t="shared" si="50"/>
        <v>3</v>
      </c>
      <c r="U41" s="115">
        <f t="shared" si="6"/>
        <v>112.89119999999998</v>
      </c>
      <c r="V41" s="205">
        <f t="shared" si="7"/>
        <v>3</v>
      </c>
      <c r="W41" s="115">
        <f t="shared" si="8"/>
        <v>112.89119999999998</v>
      </c>
      <c r="X41" s="205">
        <f t="shared" si="51"/>
        <v>3</v>
      </c>
      <c r="Y41" s="115">
        <f t="shared" si="9"/>
        <v>112.89119999999998</v>
      </c>
      <c r="Z41" s="203">
        <f t="shared" si="1"/>
        <v>338.67359999999996</v>
      </c>
      <c r="AA41" s="117" t="b">
        <f t="shared" si="52"/>
        <v>1</v>
      </c>
      <c r="AB41" s="194"/>
      <c r="AC41" s="213"/>
      <c r="AD41" s="109" t="s">
        <v>22</v>
      </c>
      <c r="AE41" s="108" t="s">
        <v>23</v>
      </c>
      <c r="AF41" s="214"/>
      <c r="AG41" s="215"/>
      <c r="AH41" s="210"/>
      <c r="AI41" s="164">
        <f t="shared" si="10"/>
        <v>0</v>
      </c>
      <c r="AJ41" s="210"/>
      <c r="AK41" s="164">
        <f t="shared" si="11"/>
        <v>0</v>
      </c>
      <c r="AL41" s="216">
        <v>0</v>
      </c>
      <c r="AM41" s="164">
        <f t="shared" si="12"/>
        <v>0</v>
      </c>
      <c r="AN41" s="216">
        <v>1</v>
      </c>
      <c r="AO41" s="164">
        <f t="shared" si="13"/>
        <v>37.630399999999995</v>
      </c>
      <c r="AP41" s="216">
        <v>1</v>
      </c>
      <c r="AQ41" s="164">
        <f t="shared" si="14"/>
        <v>37.630399999999995</v>
      </c>
      <c r="AR41" s="216">
        <v>1</v>
      </c>
      <c r="AS41" s="164">
        <f t="shared" si="15"/>
        <v>37.630399999999995</v>
      </c>
      <c r="AT41" s="216">
        <v>1</v>
      </c>
      <c r="AU41" s="164">
        <f t="shared" si="16"/>
        <v>37.630399999999995</v>
      </c>
      <c r="AV41" s="216">
        <v>1</v>
      </c>
      <c r="AW41" s="164">
        <f t="shared" si="17"/>
        <v>37.630399999999995</v>
      </c>
      <c r="AX41" s="216">
        <v>1</v>
      </c>
      <c r="AY41" s="164">
        <f t="shared" si="18"/>
        <v>37.630399999999995</v>
      </c>
      <c r="AZ41" s="216">
        <v>1</v>
      </c>
      <c r="BA41" s="164">
        <f t="shared" si="19"/>
        <v>37.630399999999995</v>
      </c>
      <c r="BB41" s="216">
        <v>1</v>
      </c>
      <c r="BC41" s="164">
        <f t="shared" si="20"/>
        <v>37.630399999999995</v>
      </c>
      <c r="BD41" s="216">
        <v>1</v>
      </c>
      <c r="BE41" s="164">
        <f t="shared" si="21"/>
        <v>37.630399999999995</v>
      </c>
      <c r="BF41" s="253">
        <f t="shared" si="22"/>
        <v>338.67359999999996</v>
      </c>
      <c r="BG41" s="253">
        <f t="shared" si="23"/>
        <v>338.67360000000002</v>
      </c>
      <c r="BH41" s="10" t="b">
        <f t="shared" si="24"/>
        <v>1</v>
      </c>
      <c r="BI41" s="253">
        <f t="shared" si="25"/>
        <v>0</v>
      </c>
      <c r="BJ41" s="250">
        <f t="shared" si="31"/>
        <v>21110068</v>
      </c>
      <c r="BK41" s="251">
        <v>348</v>
      </c>
      <c r="BL41" s="251">
        <v>5</v>
      </c>
      <c r="BM41" s="252">
        <f t="shared" si="32"/>
        <v>0</v>
      </c>
      <c r="BN41" s="252">
        <f t="shared" si="33"/>
        <v>3</v>
      </c>
      <c r="BO41" s="252">
        <f t="shared" si="34"/>
        <v>3</v>
      </c>
      <c r="BP41" s="252">
        <f t="shared" si="35"/>
        <v>3</v>
      </c>
      <c r="BQ41" s="254">
        <f t="shared" si="36"/>
        <v>32.44</v>
      </c>
      <c r="BR41">
        <f t="shared" si="26"/>
        <v>16</v>
      </c>
      <c r="BS41">
        <v>0</v>
      </c>
      <c r="BT41">
        <v>1</v>
      </c>
      <c r="BU41" t="s">
        <v>139</v>
      </c>
      <c r="BV41" t="str">
        <f t="shared" si="28"/>
        <v>0</v>
      </c>
      <c r="BW41" t="str">
        <f t="shared" si="29"/>
        <v>0</v>
      </c>
      <c r="BX41" t="str">
        <f t="shared" si="30"/>
        <v>1</v>
      </c>
      <c r="BY41" t="s">
        <v>23</v>
      </c>
      <c r="BZ41" s="253">
        <f t="shared" si="37"/>
        <v>0</v>
      </c>
      <c r="CA41" s="253">
        <f t="shared" si="38"/>
        <v>0</v>
      </c>
      <c r="CB41" s="253">
        <f t="shared" si="39"/>
        <v>0</v>
      </c>
      <c r="CC41" s="253">
        <f t="shared" si="40"/>
        <v>37.630399999999995</v>
      </c>
      <c r="CD41" s="253">
        <f t="shared" si="41"/>
        <v>37.630399999999995</v>
      </c>
      <c r="CE41" s="253">
        <f t="shared" si="42"/>
        <v>37.630399999999995</v>
      </c>
      <c r="CF41" s="253">
        <f t="shared" si="43"/>
        <v>37.630399999999995</v>
      </c>
      <c r="CG41" s="253">
        <f t="shared" si="44"/>
        <v>37.630399999999995</v>
      </c>
      <c r="CH41" s="253">
        <f t="shared" si="45"/>
        <v>37.630399999999995</v>
      </c>
      <c r="CI41" s="253">
        <f t="shared" si="46"/>
        <v>37.630399999999995</v>
      </c>
      <c r="CJ41" s="253">
        <f t="shared" si="47"/>
        <v>37.630399999999995</v>
      </c>
      <c r="CK41" s="253">
        <f t="shared" si="48"/>
        <v>37.630399999999995</v>
      </c>
    </row>
    <row r="42" spans="2:89" s="1" customFormat="1" ht="27.6" x14ac:dyDescent="0.3">
      <c r="B42" s="129">
        <v>20</v>
      </c>
      <c r="C42" s="192">
        <v>211011</v>
      </c>
      <c r="D42" s="189">
        <v>21110072</v>
      </c>
      <c r="E42" s="102" t="s">
        <v>128</v>
      </c>
      <c r="F42" s="108" t="s">
        <v>344</v>
      </c>
      <c r="G42" s="108" t="s">
        <v>345</v>
      </c>
      <c r="H42" s="109" t="s">
        <v>18</v>
      </c>
      <c r="I42" s="123"/>
      <c r="J42" s="109" t="s">
        <v>19</v>
      </c>
      <c r="K42" s="111">
        <f t="shared" si="0"/>
        <v>0</v>
      </c>
      <c r="L42" s="104" t="s">
        <v>20</v>
      </c>
      <c r="M42" s="104">
        <v>16</v>
      </c>
      <c r="N42" s="262">
        <f t="shared" si="27"/>
        <v>10.45</v>
      </c>
      <c r="O42" s="106">
        <v>10.45</v>
      </c>
      <c r="P42" s="110">
        <f t="shared" si="4"/>
        <v>0</v>
      </c>
      <c r="Q42" s="112" t="s">
        <v>139</v>
      </c>
      <c r="R42" s="113">
        <f t="shared" si="49"/>
        <v>0</v>
      </c>
      <c r="S42" s="114">
        <f t="shared" si="5"/>
        <v>0</v>
      </c>
      <c r="T42" s="113">
        <f t="shared" si="50"/>
        <v>0</v>
      </c>
      <c r="U42" s="115">
        <f t="shared" si="6"/>
        <v>0</v>
      </c>
      <c r="V42" s="113">
        <f t="shared" si="7"/>
        <v>0</v>
      </c>
      <c r="W42" s="115">
        <f t="shared" si="8"/>
        <v>0</v>
      </c>
      <c r="X42" s="113">
        <f t="shared" si="51"/>
        <v>0</v>
      </c>
      <c r="Y42" s="115">
        <f t="shared" si="9"/>
        <v>0</v>
      </c>
      <c r="Z42" s="116">
        <f t="shared" si="1"/>
        <v>0</v>
      </c>
      <c r="AA42" s="117" t="b">
        <f t="shared" si="52"/>
        <v>1</v>
      </c>
      <c r="AB42" s="123"/>
      <c r="AC42" s="124"/>
      <c r="AD42" s="109" t="s">
        <v>22</v>
      </c>
      <c r="AE42" s="108" t="s">
        <v>23</v>
      </c>
      <c r="AF42" s="125"/>
      <c r="AG42" s="126"/>
      <c r="AH42" s="121">
        <v>0</v>
      </c>
      <c r="AI42" s="164">
        <f t="shared" si="10"/>
        <v>0</v>
      </c>
      <c r="AJ42" s="121">
        <v>0</v>
      </c>
      <c r="AK42" s="164">
        <f t="shared" si="11"/>
        <v>0</v>
      </c>
      <c r="AL42" s="127">
        <v>0</v>
      </c>
      <c r="AM42" s="164">
        <f t="shared" si="12"/>
        <v>0</v>
      </c>
      <c r="AN42" s="127">
        <v>0</v>
      </c>
      <c r="AO42" s="164">
        <f t="shared" si="13"/>
        <v>0</v>
      </c>
      <c r="AP42" s="127">
        <v>0</v>
      </c>
      <c r="AQ42" s="164">
        <f t="shared" si="14"/>
        <v>0</v>
      </c>
      <c r="AR42" s="127">
        <v>0</v>
      </c>
      <c r="AS42" s="164">
        <f t="shared" si="15"/>
        <v>0</v>
      </c>
      <c r="AT42" s="127">
        <v>0</v>
      </c>
      <c r="AU42" s="164">
        <f t="shared" si="16"/>
        <v>0</v>
      </c>
      <c r="AV42" s="127">
        <v>0</v>
      </c>
      <c r="AW42" s="164">
        <f t="shared" si="17"/>
        <v>0</v>
      </c>
      <c r="AX42" s="127">
        <v>0</v>
      </c>
      <c r="AY42" s="164">
        <f t="shared" si="18"/>
        <v>0</v>
      </c>
      <c r="AZ42" s="127">
        <v>0</v>
      </c>
      <c r="BA42" s="164">
        <f t="shared" si="19"/>
        <v>0</v>
      </c>
      <c r="BB42" s="127">
        <v>0</v>
      </c>
      <c r="BC42" s="164">
        <f t="shared" si="20"/>
        <v>0</v>
      </c>
      <c r="BD42" s="127">
        <v>0</v>
      </c>
      <c r="BE42" s="164">
        <f t="shared" si="21"/>
        <v>0</v>
      </c>
      <c r="BF42" s="253">
        <f t="shared" si="22"/>
        <v>0</v>
      </c>
      <c r="BG42" s="253">
        <f t="shared" si="23"/>
        <v>0</v>
      </c>
      <c r="BH42" s="10" t="b">
        <f t="shared" si="24"/>
        <v>1</v>
      </c>
      <c r="BI42" s="253">
        <f t="shared" si="25"/>
        <v>0</v>
      </c>
      <c r="BJ42" s="250">
        <f t="shared" si="31"/>
        <v>21110072</v>
      </c>
      <c r="BK42" s="251">
        <v>348</v>
      </c>
      <c r="BL42" s="251">
        <v>5</v>
      </c>
      <c r="BM42" s="252">
        <f t="shared" si="32"/>
        <v>0</v>
      </c>
      <c r="BN42" s="252">
        <f t="shared" si="33"/>
        <v>0</v>
      </c>
      <c r="BO42" s="252">
        <f t="shared" si="34"/>
        <v>0</v>
      </c>
      <c r="BP42" s="252">
        <f t="shared" si="35"/>
        <v>0</v>
      </c>
      <c r="BQ42" s="254">
        <f t="shared" si="36"/>
        <v>10.45</v>
      </c>
      <c r="BR42">
        <f t="shared" si="26"/>
        <v>16</v>
      </c>
      <c r="BS42">
        <v>0</v>
      </c>
      <c r="BT42">
        <v>1</v>
      </c>
      <c r="BU42" t="s">
        <v>139</v>
      </c>
      <c r="BV42" t="str">
        <f t="shared" si="28"/>
        <v>0</v>
      </c>
      <c r="BW42" t="str">
        <f t="shared" si="29"/>
        <v>0</v>
      </c>
      <c r="BX42" t="str">
        <f t="shared" si="30"/>
        <v>1</v>
      </c>
      <c r="BY42" t="s">
        <v>23</v>
      </c>
      <c r="BZ42" s="253">
        <f t="shared" si="37"/>
        <v>0</v>
      </c>
      <c r="CA42" s="253">
        <f t="shared" si="38"/>
        <v>0</v>
      </c>
      <c r="CB42" s="253">
        <f t="shared" si="39"/>
        <v>0</v>
      </c>
      <c r="CC42" s="253">
        <f t="shared" si="40"/>
        <v>0</v>
      </c>
      <c r="CD42" s="253">
        <f t="shared" si="41"/>
        <v>0</v>
      </c>
      <c r="CE42" s="253">
        <f t="shared" si="42"/>
        <v>0</v>
      </c>
      <c r="CF42" s="253">
        <f t="shared" si="43"/>
        <v>0</v>
      </c>
      <c r="CG42" s="253">
        <f t="shared" si="44"/>
        <v>0</v>
      </c>
      <c r="CH42" s="253">
        <f t="shared" si="45"/>
        <v>0</v>
      </c>
      <c r="CI42" s="253">
        <f t="shared" si="46"/>
        <v>0</v>
      </c>
      <c r="CJ42" s="253">
        <f t="shared" si="47"/>
        <v>0</v>
      </c>
      <c r="CK42" s="253">
        <f t="shared" si="48"/>
        <v>0</v>
      </c>
    </row>
    <row r="43" spans="2:89" s="217" customFormat="1" ht="27.6" x14ac:dyDescent="0.3">
      <c r="B43" s="194">
        <v>20</v>
      </c>
      <c r="C43" s="195">
        <v>211011</v>
      </c>
      <c r="D43" s="196">
        <v>21110072</v>
      </c>
      <c r="E43" s="197" t="s">
        <v>128</v>
      </c>
      <c r="F43" s="198" t="s">
        <v>344</v>
      </c>
      <c r="G43" s="198" t="s">
        <v>345</v>
      </c>
      <c r="H43" s="199" t="s">
        <v>18</v>
      </c>
      <c r="I43" s="194"/>
      <c r="J43" s="199" t="s">
        <v>19</v>
      </c>
      <c r="K43" s="200">
        <f t="shared" si="0"/>
        <v>9</v>
      </c>
      <c r="L43" s="201" t="s">
        <v>20</v>
      </c>
      <c r="M43" s="104">
        <v>16</v>
      </c>
      <c r="N43" s="262">
        <f t="shared" si="27"/>
        <v>9.9700000000000006</v>
      </c>
      <c r="O43" s="202">
        <v>9.9700000000000006</v>
      </c>
      <c r="P43" s="110">
        <f t="shared" si="4"/>
        <v>104.08680000000001</v>
      </c>
      <c r="Q43" s="204" t="s">
        <v>139</v>
      </c>
      <c r="R43" s="205">
        <f t="shared" si="49"/>
        <v>0</v>
      </c>
      <c r="S43" s="114">
        <f t="shared" si="5"/>
        <v>0</v>
      </c>
      <c r="T43" s="205">
        <f t="shared" si="50"/>
        <v>3</v>
      </c>
      <c r="U43" s="115">
        <f t="shared" si="6"/>
        <v>34.695599999999999</v>
      </c>
      <c r="V43" s="205">
        <f t="shared" si="7"/>
        <v>3</v>
      </c>
      <c r="W43" s="115">
        <f t="shared" si="8"/>
        <v>34.695599999999999</v>
      </c>
      <c r="X43" s="205">
        <f t="shared" si="51"/>
        <v>3</v>
      </c>
      <c r="Y43" s="115">
        <f t="shared" si="9"/>
        <v>34.695599999999999</v>
      </c>
      <c r="Z43" s="203">
        <f t="shared" si="1"/>
        <v>104.0868</v>
      </c>
      <c r="AA43" s="117" t="b">
        <f t="shared" si="52"/>
        <v>1</v>
      </c>
      <c r="AB43" s="194"/>
      <c r="AC43" s="213"/>
      <c r="AD43" s="109" t="s">
        <v>22</v>
      </c>
      <c r="AE43" s="108" t="s">
        <v>23</v>
      </c>
      <c r="AF43" s="214"/>
      <c r="AG43" s="215"/>
      <c r="AH43" s="210"/>
      <c r="AI43" s="164">
        <f t="shared" si="10"/>
        <v>0</v>
      </c>
      <c r="AJ43" s="210"/>
      <c r="AK43" s="164">
        <f t="shared" si="11"/>
        <v>0</v>
      </c>
      <c r="AL43" s="216">
        <v>0</v>
      </c>
      <c r="AM43" s="164">
        <f t="shared" si="12"/>
        <v>0</v>
      </c>
      <c r="AN43" s="216">
        <v>1</v>
      </c>
      <c r="AO43" s="164">
        <f t="shared" si="13"/>
        <v>11.565200000000001</v>
      </c>
      <c r="AP43" s="216">
        <v>1</v>
      </c>
      <c r="AQ43" s="164">
        <f t="shared" si="14"/>
        <v>11.565200000000001</v>
      </c>
      <c r="AR43" s="216">
        <v>1</v>
      </c>
      <c r="AS43" s="164">
        <f t="shared" si="15"/>
        <v>11.565200000000001</v>
      </c>
      <c r="AT43" s="216">
        <v>1</v>
      </c>
      <c r="AU43" s="164">
        <f t="shared" si="16"/>
        <v>11.565200000000001</v>
      </c>
      <c r="AV43" s="216">
        <v>1</v>
      </c>
      <c r="AW43" s="164">
        <f t="shared" si="17"/>
        <v>11.565200000000001</v>
      </c>
      <c r="AX43" s="216">
        <v>1</v>
      </c>
      <c r="AY43" s="164">
        <f t="shared" si="18"/>
        <v>11.565200000000001</v>
      </c>
      <c r="AZ43" s="216">
        <v>1</v>
      </c>
      <c r="BA43" s="164">
        <f t="shared" si="19"/>
        <v>11.565200000000001</v>
      </c>
      <c r="BB43" s="216">
        <v>1</v>
      </c>
      <c r="BC43" s="164">
        <f t="shared" si="20"/>
        <v>11.565200000000001</v>
      </c>
      <c r="BD43" s="216">
        <v>1</v>
      </c>
      <c r="BE43" s="164">
        <f t="shared" si="21"/>
        <v>11.565200000000001</v>
      </c>
      <c r="BF43" s="253">
        <f t="shared" si="22"/>
        <v>104.08680000000001</v>
      </c>
      <c r="BG43" s="253">
        <f t="shared" si="23"/>
        <v>104.08680000000003</v>
      </c>
      <c r="BH43" s="10" t="b">
        <f t="shared" si="24"/>
        <v>1</v>
      </c>
      <c r="BI43" s="253">
        <f t="shared" si="25"/>
        <v>0</v>
      </c>
      <c r="BJ43" s="250">
        <f t="shared" si="31"/>
        <v>21110072</v>
      </c>
      <c r="BK43" s="251">
        <v>348</v>
      </c>
      <c r="BL43" s="251">
        <v>5</v>
      </c>
      <c r="BM43" s="252">
        <f t="shared" si="32"/>
        <v>0</v>
      </c>
      <c r="BN43" s="252">
        <f t="shared" si="33"/>
        <v>3</v>
      </c>
      <c r="BO43" s="252">
        <f t="shared" si="34"/>
        <v>3</v>
      </c>
      <c r="BP43" s="252">
        <f t="shared" si="35"/>
        <v>3</v>
      </c>
      <c r="BQ43" s="254">
        <f t="shared" si="36"/>
        <v>9.9700000000000006</v>
      </c>
      <c r="BR43">
        <f t="shared" si="26"/>
        <v>16</v>
      </c>
      <c r="BS43">
        <v>0</v>
      </c>
      <c r="BT43">
        <v>1</v>
      </c>
      <c r="BU43" t="s">
        <v>139</v>
      </c>
      <c r="BV43" t="str">
        <f t="shared" si="28"/>
        <v>0</v>
      </c>
      <c r="BW43" t="str">
        <f t="shared" si="29"/>
        <v>0</v>
      </c>
      <c r="BX43" t="str">
        <f t="shared" si="30"/>
        <v>1</v>
      </c>
      <c r="BY43" t="s">
        <v>23</v>
      </c>
      <c r="BZ43" s="253">
        <f t="shared" si="37"/>
        <v>0</v>
      </c>
      <c r="CA43" s="253">
        <f t="shared" si="38"/>
        <v>0</v>
      </c>
      <c r="CB43" s="253">
        <f t="shared" si="39"/>
        <v>0</v>
      </c>
      <c r="CC43" s="253">
        <f t="shared" si="40"/>
        <v>11.565200000000001</v>
      </c>
      <c r="CD43" s="253">
        <f t="shared" si="41"/>
        <v>11.565200000000001</v>
      </c>
      <c r="CE43" s="253">
        <f t="shared" si="42"/>
        <v>11.565200000000001</v>
      </c>
      <c r="CF43" s="253">
        <f t="shared" si="43"/>
        <v>11.565200000000001</v>
      </c>
      <c r="CG43" s="253">
        <f t="shared" si="44"/>
        <v>11.565200000000001</v>
      </c>
      <c r="CH43" s="253">
        <f t="shared" si="45"/>
        <v>11.565200000000001</v>
      </c>
      <c r="CI43" s="253">
        <f t="shared" si="46"/>
        <v>11.565200000000001</v>
      </c>
      <c r="CJ43" s="253">
        <f t="shared" si="47"/>
        <v>11.565200000000001</v>
      </c>
      <c r="CK43" s="253">
        <f t="shared" si="48"/>
        <v>11.565200000000001</v>
      </c>
    </row>
    <row r="44" spans="2:89" s="10" customFormat="1" ht="41.4" x14ac:dyDescent="0.3">
      <c r="B44" s="129">
        <v>21</v>
      </c>
      <c r="C44" s="192">
        <v>211011</v>
      </c>
      <c r="D44" s="189">
        <v>21110077</v>
      </c>
      <c r="E44" s="102" t="s">
        <v>145</v>
      </c>
      <c r="F44" s="108" t="s">
        <v>344</v>
      </c>
      <c r="G44" s="108" t="s">
        <v>345</v>
      </c>
      <c r="H44" s="109" t="s">
        <v>18</v>
      </c>
      <c r="I44" s="123"/>
      <c r="J44" s="109" t="s">
        <v>19</v>
      </c>
      <c r="K44" s="111">
        <f t="shared" si="0"/>
        <v>0</v>
      </c>
      <c r="L44" s="104" t="s">
        <v>20</v>
      </c>
      <c r="M44" s="104">
        <v>16</v>
      </c>
      <c r="N44" s="262">
        <f t="shared" si="27"/>
        <v>20.420000000000002</v>
      </c>
      <c r="O44" s="106">
        <v>20.420000000000002</v>
      </c>
      <c r="P44" s="110">
        <f t="shared" si="4"/>
        <v>0</v>
      </c>
      <c r="Q44" s="112" t="s">
        <v>139</v>
      </c>
      <c r="R44" s="113">
        <f t="shared" si="49"/>
        <v>0</v>
      </c>
      <c r="S44" s="114">
        <f t="shared" si="5"/>
        <v>0</v>
      </c>
      <c r="T44" s="113">
        <f t="shared" si="50"/>
        <v>0</v>
      </c>
      <c r="U44" s="115">
        <f t="shared" si="6"/>
        <v>0</v>
      </c>
      <c r="V44" s="113">
        <f t="shared" si="7"/>
        <v>0</v>
      </c>
      <c r="W44" s="115">
        <f t="shared" si="8"/>
        <v>0</v>
      </c>
      <c r="X44" s="113">
        <f t="shared" si="51"/>
        <v>0</v>
      </c>
      <c r="Y44" s="115">
        <f t="shared" si="9"/>
        <v>0</v>
      </c>
      <c r="Z44" s="116">
        <f t="shared" si="1"/>
        <v>0</v>
      </c>
      <c r="AA44" s="117" t="b">
        <f t="shared" si="52"/>
        <v>1</v>
      </c>
      <c r="AB44" s="123"/>
      <c r="AC44" s="124"/>
      <c r="AD44" s="109" t="s">
        <v>22</v>
      </c>
      <c r="AE44" s="108" t="s">
        <v>23</v>
      </c>
      <c r="AF44" s="125"/>
      <c r="AG44" s="126"/>
      <c r="AH44" s="121">
        <v>0</v>
      </c>
      <c r="AI44" s="164">
        <f t="shared" si="10"/>
        <v>0</v>
      </c>
      <c r="AJ44" s="121">
        <v>0</v>
      </c>
      <c r="AK44" s="164">
        <f t="shared" si="11"/>
        <v>0</v>
      </c>
      <c r="AL44" s="127">
        <v>0</v>
      </c>
      <c r="AM44" s="164">
        <f t="shared" si="12"/>
        <v>0</v>
      </c>
      <c r="AN44" s="127">
        <v>0</v>
      </c>
      <c r="AO44" s="164">
        <f t="shared" si="13"/>
        <v>0</v>
      </c>
      <c r="AP44" s="127">
        <v>0</v>
      </c>
      <c r="AQ44" s="164">
        <f t="shared" si="14"/>
        <v>0</v>
      </c>
      <c r="AR44" s="127">
        <v>0</v>
      </c>
      <c r="AS44" s="164">
        <f t="shared" si="15"/>
        <v>0</v>
      </c>
      <c r="AT44" s="127">
        <v>0</v>
      </c>
      <c r="AU44" s="164">
        <f t="shared" si="16"/>
        <v>0</v>
      </c>
      <c r="AV44" s="127">
        <v>0</v>
      </c>
      <c r="AW44" s="164">
        <f t="shared" si="17"/>
        <v>0</v>
      </c>
      <c r="AX44" s="127">
        <v>0</v>
      </c>
      <c r="AY44" s="164">
        <f t="shared" si="18"/>
        <v>0</v>
      </c>
      <c r="AZ44" s="127">
        <v>0</v>
      </c>
      <c r="BA44" s="164">
        <f t="shared" si="19"/>
        <v>0</v>
      </c>
      <c r="BB44" s="127">
        <v>0</v>
      </c>
      <c r="BC44" s="164">
        <f t="shared" si="20"/>
        <v>0</v>
      </c>
      <c r="BD44" s="127">
        <v>0</v>
      </c>
      <c r="BE44" s="164">
        <f t="shared" si="21"/>
        <v>0</v>
      </c>
      <c r="BF44" s="253">
        <f t="shared" si="22"/>
        <v>0</v>
      </c>
      <c r="BG44" s="253">
        <f t="shared" si="23"/>
        <v>0</v>
      </c>
      <c r="BH44" s="10" t="b">
        <f t="shared" si="24"/>
        <v>1</v>
      </c>
      <c r="BI44" s="253">
        <f t="shared" si="25"/>
        <v>0</v>
      </c>
      <c r="BJ44" s="250">
        <f t="shared" si="31"/>
        <v>21110077</v>
      </c>
      <c r="BK44" s="251">
        <v>348</v>
      </c>
      <c r="BL44" s="251">
        <v>5</v>
      </c>
      <c r="BM44" s="252">
        <f t="shared" si="32"/>
        <v>0</v>
      </c>
      <c r="BN44" s="252">
        <f t="shared" si="33"/>
        <v>0</v>
      </c>
      <c r="BO44" s="252">
        <f t="shared" si="34"/>
        <v>0</v>
      </c>
      <c r="BP44" s="252">
        <f t="shared" si="35"/>
        <v>0</v>
      </c>
      <c r="BQ44" s="254">
        <f t="shared" si="36"/>
        <v>20.420000000000002</v>
      </c>
      <c r="BR44">
        <f t="shared" si="26"/>
        <v>16</v>
      </c>
      <c r="BS44">
        <v>0</v>
      </c>
      <c r="BT44">
        <v>1</v>
      </c>
      <c r="BU44" t="s">
        <v>139</v>
      </c>
      <c r="BV44" t="str">
        <f t="shared" si="28"/>
        <v>0</v>
      </c>
      <c r="BW44" t="str">
        <f t="shared" si="29"/>
        <v>0</v>
      </c>
      <c r="BX44" t="str">
        <f t="shared" si="30"/>
        <v>1</v>
      </c>
      <c r="BY44" t="s">
        <v>23</v>
      </c>
      <c r="BZ44" s="253">
        <f t="shared" si="37"/>
        <v>0</v>
      </c>
      <c r="CA44" s="253">
        <f t="shared" si="38"/>
        <v>0</v>
      </c>
      <c r="CB44" s="253">
        <f t="shared" si="39"/>
        <v>0</v>
      </c>
      <c r="CC44" s="253">
        <f t="shared" si="40"/>
        <v>0</v>
      </c>
      <c r="CD44" s="253">
        <f t="shared" si="41"/>
        <v>0</v>
      </c>
      <c r="CE44" s="253">
        <f t="shared" si="42"/>
        <v>0</v>
      </c>
      <c r="CF44" s="253">
        <f t="shared" si="43"/>
        <v>0</v>
      </c>
      <c r="CG44" s="253">
        <f t="shared" si="44"/>
        <v>0</v>
      </c>
      <c r="CH44" s="253">
        <f t="shared" si="45"/>
        <v>0</v>
      </c>
      <c r="CI44" s="253">
        <f t="shared" si="46"/>
        <v>0</v>
      </c>
      <c r="CJ44" s="253">
        <f t="shared" si="47"/>
        <v>0</v>
      </c>
      <c r="CK44" s="253">
        <f t="shared" si="48"/>
        <v>0</v>
      </c>
    </row>
    <row r="45" spans="2:89" s="211" customFormat="1" ht="41.4" x14ac:dyDescent="0.3">
      <c r="B45" s="194">
        <v>21</v>
      </c>
      <c r="C45" s="195">
        <v>211011</v>
      </c>
      <c r="D45" s="196">
        <v>21110077</v>
      </c>
      <c r="E45" s="197" t="s">
        <v>145</v>
      </c>
      <c r="F45" s="198" t="s">
        <v>344</v>
      </c>
      <c r="G45" s="198" t="s">
        <v>345</v>
      </c>
      <c r="H45" s="199" t="s">
        <v>18</v>
      </c>
      <c r="I45" s="194"/>
      <c r="J45" s="199" t="s">
        <v>19</v>
      </c>
      <c r="K45" s="200">
        <f t="shared" si="0"/>
        <v>0</v>
      </c>
      <c r="L45" s="201" t="s">
        <v>20</v>
      </c>
      <c r="M45" s="104">
        <v>16</v>
      </c>
      <c r="N45" s="262">
        <f t="shared" si="27"/>
        <v>19.37</v>
      </c>
      <c r="O45" s="202">
        <v>19.37</v>
      </c>
      <c r="P45" s="110">
        <f t="shared" si="4"/>
        <v>0</v>
      </c>
      <c r="Q45" s="204" t="s">
        <v>139</v>
      </c>
      <c r="R45" s="205">
        <f t="shared" si="49"/>
        <v>0</v>
      </c>
      <c r="S45" s="114">
        <f t="shared" si="5"/>
        <v>0</v>
      </c>
      <c r="T45" s="205">
        <f t="shared" si="50"/>
        <v>0</v>
      </c>
      <c r="U45" s="115">
        <f t="shared" si="6"/>
        <v>0</v>
      </c>
      <c r="V45" s="205">
        <f t="shared" si="7"/>
        <v>0</v>
      </c>
      <c r="W45" s="115">
        <f t="shared" si="8"/>
        <v>0</v>
      </c>
      <c r="X45" s="205">
        <f t="shared" si="51"/>
        <v>0</v>
      </c>
      <c r="Y45" s="115">
        <f t="shared" si="9"/>
        <v>0</v>
      </c>
      <c r="Z45" s="203">
        <f t="shared" si="1"/>
        <v>0</v>
      </c>
      <c r="AA45" s="117" t="b">
        <f t="shared" si="52"/>
        <v>1</v>
      </c>
      <c r="AB45" s="194"/>
      <c r="AC45" s="213"/>
      <c r="AD45" s="109" t="s">
        <v>22</v>
      </c>
      <c r="AE45" s="108" t="s">
        <v>23</v>
      </c>
      <c r="AF45" s="214"/>
      <c r="AG45" s="215"/>
      <c r="AH45" s="210"/>
      <c r="AI45" s="164">
        <f t="shared" si="10"/>
        <v>0</v>
      </c>
      <c r="AJ45" s="210"/>
      <c r="AK45" s="164">
        <f t="shared" si="11"/>
        <v>0</v>
      </c>
      <c r="AL45" s="216">
        <v>0</v>
      </c>
      <c r="AM45" s="164">
        <f t="shared" si="12"/>
        <v>0</v>
      </c>
      <c r="AN45" s="216">
        <v>0</v>
      </c>
      <c r="AO45" s="164">
        <f t="shared" si="13"/>
        <v>0</v>
      </c>
      <c r="AP45" s="216">
        <v>0</v>
      </c>
      <c r="AQ45" s="164">
        <f t="shared" si="14"/>
        <v>0</v>
      </c>
      <c r="AR45" s="216">
        <v>0</v>
      </c>
      <c r="AS45" s="164">
        <f t="shared" si="15"/>
        <v>0</v>
      </c>
      <c r="AT45" s="216">
        <v>0</v>
      </c>
      <c r="AU45" s="164">
        <f t="shared" si="16"/>
        <v>0</v>
      </c>
      <c r="AV45" s="216">
        <v>0</v>
      </c>
      <c r="AW45" s="164">
        <f t="shared" si="17"/>
        <v>0</v>
      </c>
      <c r="AX45" s="216">
        <v>0</v>
      </c>
      <c r="AY45" s="164">
        <f t="shared" si="18"/>
        <v>0</v>
      </c>
      <c r="AZ45" s="216">
        <v>0</v>
      </c>
      <c r="BA45" s="164">
        <f t="shared" si="19"/>
        <v>0</v>
      </c>
      <c r="BB45" s="216">
        <v>0</v>
      </c>
      <c r="BC45" s="164">
        <f t="shared" si="20"/>
        <v>0</v>
      </c>
      <c r="BD45" s="216">
        <v>0</v>
      </c>
      <c r="BE45" s="164">
        <f t="shared" si="21"/>
        <v>0</v>
      </c>
      <c r="BF45" s="253">
        <f t="shared" si="22"/>
        <v>0</v>
      </c>
      <c r="BG45" s="253">
        <f t="shared" si="23"/>
        <v>0</v>
      </c>
      <c r="BH45" s="10" t="b">
        <f t="shared" si="24"/>
        <v>1</v>
      </c>
      <c r="BI45" s="253">
        <f t="shared" si="25"/>
        <v>0</v>
      </c>
      <c r="BJ45" s="250">
        <f t="shared" si="31"/>
        <v>21110077</v>
      </c>
      <c r="BK45" s="251">
        <v>348</v>
      </c>
      <c r="BL45" s="251">
        <v>5</v>
      </c>
      <c r="BM45" s="252">
        <f t="shared" si="32"/>
        <v>0</v>
      </c>
      <c r="BN45" s="252">
        <f t="shared" si="33"/>
        <v>0</v>
      </c>
      <c r="BO45" s="252">
        <f t="shared" si="34"/>
        <v>0</v>
      </c>
      <c r="BP45" s="252">
        <f t="shared" si="35"/>
        <v>0</v>
      </c>
      <c r="BQ45" s="254">
        <f t="shared" si="36"/>
        <v>19.37</v>
      </c>
      <c r="BR45">
        <f t="shared" si="26"/>
        <v>16</v>
      </c>
      <c r="BS45">
        <v>0</v>
      </c>
      <c r="BT45">
        <v>1</v>
      </c>
      <c r="BU45" t="s">
        <v>139</v>
      </c>
      <c r="BV45" t="str">
        <f t="shared" si="28"/>
        <v>0</v>
      </c>
      <c r="BW45" t="str">
        <f t="shared" si="29"/>
        <v>0</v>
      </c>
      <c r="BX45" t="str">
        <f t="shared" si="30"/>
        <v>1</v>
      </c>
      <c r="BY45" t="s">
        <v>23</v>
      </c>
      <c r="BZ45" s="253">
        <f t="shared" si="37"/>
        <v>0</v>
      </c>
      <c r="CA45" s="253">
        <f t="shared" si="38"/>
        <v>0</v>
      </c>
      <c r="CB45" s="253">
        <f t="shared" si="39"/>
        <v>0</v>
      </c>
      <c r="CC45" s="253">
        <f t="shared" si="40"/>
        <v>0</v>
      </c>
      <c r="CD45" s="253">
        <f t="shared" si="41"/>
        <v>0</v>
      </c>
      <c r="CE45" s="253">
        <f t="shared" si="42"/>
        <v>0</v>
      </c>
      <c r="CF45" s="253">
        <f t="shared" si="43"/>
        <v>0</v>
      </c>
      <c r="CG45" s="253">
        <f t="shared" si="44"/>
        <v>0</v>
      </c>
      <c r="CH45" s="253">
        <f t="shared" si="45"/>
        <v>0</v>
      </c>
      <c r="CI45" s="253">
        <f t="shared" si="46"/>
        <v>0</v>
      </c>
      <c r="CJ45" s="253">
        <f t="shared" si="47"/>
        <v>0</v>
      </c>
      <c r="CK45" s="253">
        <f t="shared" si="48"/>
        <v>0</v>
      </c>
    </row>
    <row r="46" spans="2:89" s="10" customFormat="1" ht="41.4" x14ac:dyDescent="0.3">
      <c r="B46" s="129">
        <v>22</v>
      </c>
      <c r="C46" s="192">
        <v>211011</v>
      </c>
      <c r="D46" s="189">
        <v>21110083</v>
      </c>
      <c r="E46" s="102" t="s">
        <v>355</v>
      </c>
      <c r="F46" s="108" t="s">
        <v>344</v>
      </c>
      <c r="G46" s="108" t="s">
        <v>345</v>
      </c>
      <c r="H46" s="109" t="s">
        <v>18</v>
      </c>
      <c r="I46" s="123"/>
      <c r="J46" s="109" t="s">
        <v>19</v>
      </c>
      <c r="K46" s="111">
        <f t="shared" si="0"/>
        <v>0</v>
      </c>
      <c r="L46" s="104" t="s">
        <v>20</v>
      </c>
      <c r="M46" s="104">
        <v>16</v>
      </c>
      <c r="N46" s="262">
        <f t="shared" si="27"/>
        <v>109.73</v>
      </c>
      <c r="O46" s="106">
        <v>109.73</v>
      </c>
      <c r="P46" s="110">
        <f t="shared" si="4"/>
        <v>0</v>
      </c>
      <c r="Q46" s="112" t="s">
        <v>139</v>
      </c>
      <c r="R46" s="113">
        <f t="shared" si="49"/>
        <v>0</v>
      </c>
      <c r="S46" s="114">
        <f t="shared" si="5"/>
        <v>0</v>
      </c>
      <c r="T46" s="113">
        <f t="shared" si="50"/>
        <v>0</v>
      </c>
      <c r="U46" s="115">
        <f t="shared" si="6"/>
        <v>0</v>
      </c>
      <c r="V46" s="113">
        <f t="shared" si="7"/>
        <v>0</v>
      </c>
      <c r="W46" s="115">
        <f t="shared" si="8"/>
        <v>0</v>
      </c>
      <c r="X46" s="113">
        <f t="shared" si="51"/>
        <v>0</v>
      </c>
      <c r="Y46" s="115">
        <f t="shared" si="9"/>
        <v>0</v>
      </c>
      <c r="Z46" s="116">
        <f t="shared" si="1"/>
        <v>0</v>
      </c>
      <c r="AA46" s="117" t="b">
        <f t="shared" si="52"/>
        <v>1</v>
      </c>
      <c r="AB46" s="123"/>
      <c r="AC46" s="124"/>
      <c r="AD46" s="109" t="s">
        <v>22</v>
      </c>
      <c r="AE46" s="108" t="s">
        <v>23</v>
      </c>
      <c r="AF46" s="125"/>
      <c r="AG46" s="126"/>
      <c r="AH46" s="121">
        <v>0</v>
      </c>
      <c r="AI46" s="164">
        <f t="shared" si="10"/>
        <v>0</v>
      </c>
      <c r="AJ46" s="121">
        <v>0</v>
      </c>
      <c r="AK46" s="164">
        <f t="shared" si="11"/>
        <v>0</v>
      </c>
      <c r="AL46" s="127">
        <v>0</v>
      </c>
      <c r="AM46" s="164">
        <f t="shared" si="12"/>
        <v>0</v>
      </c>
      <c r="AN46" s="127">
        <v>0</v>
      </c>
      <c r="AO46" s="164">
        <f t="shared" si="13"/>
        <v>0</v>
      </c>
      <c r="AP46" s="127">
        <v>0</v>
      </c>
      <c r="AQ46" s="164">
        <f t="shared" si="14"/>
        <v>0</v>
      </c>
      <c r="AR46" s="127">
        <v>0</v>
      </c>
      <c r="AS46" s="164">
        <f t="shared" si="15"/>
        <v>0</v>
      </c>
      <c r="AT46" s="127">
        <v>0</v>
      </c>
      <c r="AU46" s="164">
        <f t="shared" si="16"/>
        <v>0</v>
      </c>
      <c r="AV46" s="127">
        <v>0</v>
      </c>
      <c r="AW46" s="164">
        <f t="shared" si="17"/>
        <v>0</v>
      </c>
      <c r="AX46" s="127">
        <v>0</v>
      </c>
      <c r="AY46" s="164">
        <f t="shared" si="18"/>
        <v>0</v>
      </c>
      <c r="AZ46" s="127">
        <v>0</v>
      </c>
      <c r="BA46" s="164">
        <f t="shared" si="19"/>
        <v>0</v>
      </c>
      <c r="BB46" s="127">
        <v>0</v>
      </c>
      <c r="BC46" s="164">
        <f t="shared" si="20"/>
        <v>0</v>
      </c>
      <c r="BD46" s="127">
        <v>0</v>
      </c>
      <c r="BE46" s="164">
        <f t="shared" si="21"/>
        <v>0</v>
      </c>
      <c r="BF46" s="253">
        <f t="shared" si="22"/>
        <v>0</v>
      </c>
      <c r="BG46" s="253">
        <f t="shared" si="23"/>
        <v>0</v>
      </c>
      <c r="BH46" s="10" t="b">
        <f t="shared" si="24"/>
        <v>1</v>
      </c>
      <c r="BI46" s="253">
        <f t="shared" si="25"/>
        <v>0</v>
      </c>
      <c r="BJ46" s="250">
        <f t="shared" si="31"/>
        <v>21110083</v>
      </c>
      <c r="BK46" s="251">
        <v>348</v>
      </c>
      <c r="BL46" s="251">
        <v>5</v>
      </c>
      <c r="BM46" s="252">
        <f t="shared" si="32"/>
        <v>0</v>
      </c>
      <c r="BN46" s="252">
        <f t="shared" si="33"/>
        <v>0</v>
      </c>
      <c r="BO46" s="252">
        <f t="shared" si="34"/>
        <v>0</v>
      </c>
      <c r="BP46" s="252">
        <f t="shared" si="35"/>
        <v>0</v>
      </c>
      <c r="BQ46" s="254">
        <f t="shared" si="36"/>
        <v>109.73</v>
      </c>
      <c r="BR46">
        <f t="shared" si="26"/>
        <v>16</v>
      </c>
      <c r="BS46">
        <v>0</v>
      </c>
      <c r="BT46">
        <v>1</v>
      </c>
      <c r="BU46" t="s">
        <v>139</v>
      </c>
      <c r="BV46" t="str">
        <f t="shared" si="28"/>
        <v>0</v>
      </c>
      <c r="BW46" t="str">
        <f t="shared" si="29"/>
        <v>0</v>
      </c>
      <c r="BX46" t="str">
        <f t="shared" si="30"/>
        <v>1</v>
      </c>
      <c r="BY46" t="s">
        <v>23</v>
      </c>
      <c r="BZ46" s="253">
        <f t="shared" si="37"/>
        <v>0</v>
      </c>
      <c r="CA46" s="253">
        <f t="shared" si="38"/>
        <v>0</v>
      </c>
      <c r="CB46" s="253">
        <f t="shared" si="39"/>
        <v>0</v>
      </c>
      <c r="CC46" s="253">
        <f t="shared" si="40"/>
        <v>0</v>
      </c>
      <c r="CD46" s="253">
        <f t="shared" si="41"/>
        <v>0</v>
      </c>
      <c r="CE46" s="253">
        <f t="shared" si="42"/>
        <v>0</v>
      </c>
      <c r="CF46" s="253">
        <f t="shared" si="43"/>
        <v>0</v>
      </c>
      <c r="CG46" s="253">
        <f t="shared" si="44"/>
        <v>0</v>
      </c>
      <c r="CH46" s="253">
        <f t="shared" si="45"/>
        <v>0</v>
      </c>
      <c r="CI46" s="253">
        <f t="shared" si="46"/>
        <v>0</v>
      </c>
      <c r="CJ46" s="253">
        <f t="shared" si="47"/>
        <v>0</v>
      </c>
      <c r="CK46" s="253">
        <f t="shared" si="48"/>
        <v>0</v>
      </c>
    </row>
    <row r="47" spans="2:89" s="211" customFormat="1" ht="41.4" x14ac:dyDescent="0.3">
      <c r="B47" s="194">
        <v>22</v>
      </c>
      <c r="C47" s="195">
        <v>211011</v>
      </c>
      <c r="D47" s="196">
        <v>21110083</v>
      </c>
      <c r="E47" s="197" t="s">
        <v>355</v>
      </c>
      <c r="F47" s="198" t="s">
        <v>344</v>
      </c>
      <c r="G47" s="198" t="s">
        <v>345</v>
      </c>
      <c r="H47" s="199" t="s">
        <v>18</v>
      </c>
      <c r="I47" s="194"/>
      <c r="J47" s="199" t="s">
        <v>19</v>
      </c>
      <c r="K47" s="200">
        <f t="shared" si="0"/>
        <v>0</v>
      </c>
      <c r="L47" s="201" t="s">
        <v>20</v>
      </c>
      <c r="M47" s="104">
        <v>16</v>
      </c>
      <c r="N47" s="262">
        <f t="shared" si="27"/>
        <v>78.209999999999994</v>
      </c>
      <c r="O47" s="202">
        <v>78.209999999999994</v>
      </c>
      <c r="P47" s="110">
        <f t="shared" si="4"/>
        <v>0</v>
      </c>
      <c r="Q47" s="204" t="s">
        <v>139</v>
      </c>
      <c r="R47" s="205">
        <f t="shared" si="49"/>
        <v>0</v>
      </c>
      <c r="S47" s="114">
        <f t="shared" si="5"/>
        <v>0</v>
      </c>
      <c r="T47" s="205">
        <f t="shared" si="50"/>
        <v>0</v>
      </c>
      <c r="U47" s="115">
        <f t="shared" si="6"/>
        <v>0</v>
      </c>
      <c r="V47" s="205">
        <f t="shared" si="7"/>
        <v>0</v>
      </c>
      <c r="W47" s="115">
        <f t="shared" si="8"/>
        <v>0</v>
      </c>
      <c r="X47" s="205">
        <f t="shared" si="51"/>
        <v>0</v>
      </c>
      <c r="Y47" s="115">
        <f t="shared" si="9"/>
        <v>0</v>
      </c>
      <c r="Z47" s="203">
        <f t="shared" si="1"/>
        <v>0</v>
      </c>
      <c r="AA47" s="117" t="b">
        <f t="shared" si="52"/>
        <v>1</v>
      </c>
      <c r="AB47" s="194"/>
      <c r="AC47" s="213"/>
      <c r="AD47" s="109" t="s">
        <v>22</v>
      </c>
      <c r="AE47" s="108" t="s">
        <v>23</v>
      </c>
      <c r="AF47" s="214"/>
      <c r="AG47" s="215"/>
      <c r="AH47" s="210"/>
      <c r="AI47" s="164">
        <f t="shared" si="10"/>
        <v>0</v>
      </c>
      <c r="AJ47" s="210"/>
      <c r="AK47" s="164">
        <f t="shared" si="11"/>
        <v>0</v>
      </c>
      <c r="AL47" s="216">
        <v>0</v>
      </c>
      <c r="AM47" s="164">
        <f t="shared" si="12"/>
        <v>0</v>
      </c>
      <c r="AN47" s="216">
        <v>0</v>
      </c>
      <c r="AO47" s="164">
        <f t="shared" si="13"/>
        <v>0</v>
      </c>
      <c r="AP47" s="216">
        <v>0</v>
      </c>
      <c r="AQ47" s="164">
        <f t="shared" si="14"/>
        <v>0</v>
      </c>
      <c r="AR47" s="216">
        <v>0</v>
      </c>
      <c r="AS47" s="164">
        <f t="shared" si="15"/>
        <v>0</v>
      </c>
      <c r="AT47" s="216">
        <v>0</v>
      </c>
      <c r="AU47" s="164">
        <f t="shared" si="16"/>
        <v>0</v>
      </c>
      <c r="AV47" s="216">
        <v>0</v>
      </c>
      <c r="AW47" s="164">
        <f t="shared" si="17"/>
        <v>0</v>
      </c>
      <c r="AX47" s="216">
        <v>0</v>
      </c>
      <c r="AY47" s="164">
        <f t="shared" si="18"/>
        <v>0</v>
      </c>
      <c r="AZ47" s="216">
        <v>0</v>
      </c>
      <c r="BA47" s="164">
        <f t="shared" si="19"/>
        <v>0</v>
      </c>
      <c r="BB47" s="216">
        <v>0</v>
      </c>
      <c r="BC47" s="164">
        <f t="shared" si="20"/>
        <v>0</v>
      </c>
      <c r="BD47" s="216">
        <v>0</v>
      </c>
      <c r="BE47" s="164">
        <f t="shared" si="21"/>
        <v>0</v>
      </c>
      <c r="BF47" s="253">
        <f t="shared" si="22"/>
        <v>0</v>
      </c>
      <c r="BG47" s="253">
        <f t="shared" si="23"/>
        <v>0</v>
      </c>
      <c r="BH47" s="10" t="b">
        <f t="shared" si="24"/>
        <v>1</v>
      </c>
      <c r="BI47" s="253">
        <f t="shared" si="25"/>
        <v>0</v>
      </c>
      <c r="BJ47" s="250">
        <f t="shared" si="31"/>
        <v>21110083</v>
      </c>
      <c r="BK47" s="251">
        <v>348</v>
      </c>
      <c r="BL47" s="251">
        <v>5</v>
      </c>
      <c r="BM47" s="252">
        <f t="shared" si="32"/>
        <v>0</v>
      </c>
      <c r="BN47" s="252">
        <f t="shared" si="33"/>
        <v>0</v>
      </c>
      <c r="BO47" s="252">
        <f t="shared" si="34"/>
        <v>0</v>
      </c>
      <c r="BP47" s="252">
        <f t="shared" si="35"/>
        <v>0</v>
      </c>
      <c r="BQ47" s="254">
        <f t="shared" si="36"/>
        <v>78.209999999999994</v>
      </c>
      <c r="BR47">
        <f t="shared" si="26"/>
        <v>16</v>
      </c>
      <c r="BS47">
        <v>0</v>
      </c>
      <c r="BT47">
        <v>1</v>
      </c>
      <c r="BU47" t="s">
        <v>139</v>
      </c>
      <c r="BV47" t="str">
        <f t="shared" si="28"/>
        <v>0</v>
      </c>
      <c r="BW47" t="str">
        <f t="shared" si="29"/>
        <v>0</v>
      </c>
      <c r="BX47" t="str">
        <f t="shared" si="30"/>
        <v>1</v>
      </c>
      <c r="BY47" t="s">
        <v>23</v>
      </c>
      <c r="BZ47" s="253">
        <f t="shared" si="37"/>
        <v>0</v>
      </c>
      <c r="CA47" s="253">
        <f t="shared" si="38"/>
        <v>0</v>
      </c>
      <c r="CB47" s="253">
        <f t="shared" si="39"/>
        <v>0</v>
      </c>
      <c r="CC47" s="253">
        <f t="shared" si="40"/>
        <v>0</v>
      </c>
      <c r="CD47" s="253">
        <f t="shared" si="41"/>
        <v>0</v>
      </c>
      <c r="CE47" s="253">
        <f t="shared" si="42"/>
        <v>0</v>
      </c>
      <c r="CF47" s="253">
        <f t="shared" si="43"/>
        <v>0</v>
      </c>
      <c r="CG47" s="253">
        <f t="shared" si="44"/>
        <v>0</v>
      </c>
      <c r="CH47" s="253">
        <f t="shared" si="45"/>
        <v>0</v>
      </c>
      <c r="CI47" s="253">
        <f t="shared" si="46"/>
        <v>0</v>
      </c>
      <c r="CJ47" s="253">
        <f t="shared" si="47"/>
        <v>0</v>
      </c>
      <c r="CK47" s="253">
        <f t="shared" si="48"/>
        <v>0</v>
      </c>
    </row>
    <row r="48" spans="2:89" s="10" customFormat="1" ht="27.6" x14ac:dyDescent="0.3">
      <c r="B48" s="129">
        <v>23</v>
      </c>
      <c r="C48" s="192">
        <v>211011</v>
      </c>
      <c r="D48" s="189">
        <v>21110091</v>
      </c>
      <c r="E48" s="102" t="s">
        <v>146</v>
      </c>
      <c r="F48" s="108" t="s">
        <v>344</v>
      </c>
      <c r="G48" s="108" t="s">
        <v>345</v>
      </c>
      <c r="H48" s="109" t="s">
        <v>18</v>
      </c>
      <c r="I48" s="123"/>
      <c r="J48" s="109" t="s">
        <v>19</v>
      </c>
      <c r="K48" s="111">
        <f t="shared" si="0"/>
        <v>0</v>
      </c>
      <c r="L48" s="104" t="s">
        <v>138</v>
      </c>
      <c r="M48" s="104">
        <v>16</v>
      </c>
      <c r="N48" s="262">
        <f t="shared" si="27"/>
        <v>24.79</v>
      </c>
      <c r="O48" s="106">
        <v>24.79</v>
      </c>
      <c r="P48" s="110">
        <f t="shared" si="4"/>
        <v>0</v>
      </c>
      <c r="Q48" s="112" t="s">
        <v>139</v>
      </c>
      <c r="R48" s="113">
        <f t="shared" si="49"/>
        <v>0</v>
      </c>
      <c r="S48" s="114">
        <f t="shared" si="5"/>
        <v>0</v>
      </c>
      <c r="T48" s="113">
        <f t="shared" si="50"/>
        <v>0</v>
      </c>
      <c r="U48" s="115">
        <f t="shared" si="6"/>
        <v>0</v>
      </c>
      <c r="V48" s="113">
        <f t="shared" si="7"/>
        <v>0</v>
      </c>
      <c r="W48" s="115">
        <f t="shared" si="8"/>
        <v>0</v>
      </c>
      <c r="X48" s="113">
        <f t="shared" si="51"/>
        <v>0</v>
      </c>
      <c r="Y48" s="115">
        <f t="shared" si="9"/>
        <v>0</v>
      </c>
      <c r="Z48" s="116">
        <f t="shared" si="1"/>
        <v>0</v>
      </c>
      <c r="AA48" s="117" t="b">
        <f t="shared" si="52"/>
        <v>1</v>
      </c>
      <c r="AB48" s="123"/>
      <c r="AC48" s="124"/>
      <c r="AD48" s="109" t="s">
        <v>22</v>
      </c>
      <c r="AE48" s="108" t="s">
        <v>23</v>
      </c>
      <c r="AF48" s="125"/>
      <c r="AG48" s="126"/>
      <c r="AH48" s="121">
        <v>0</v>
      </c>
      <c r="AI48" s="164">
        <f t="shared" si="10"/>
        <v>0</v>
      </c>
      <c r="AJ48" s="121">
        <v>0</v>
      </c>
      <c r="AK48" s="164">
        <f t="shared" si="11"/>
        <v>0</v>
      </c>
      <c r="AL48" s="127">
        <v>0</v>
      </c>
      <c r="AM48" s="164">
        <f t="shared" si="12"/>
        <v>0</v>
      </c>
      <c r="AN48" s="127">
        <v>0</v>
      </c>
      <c r="AO48" s="164">
        <f t="shared" si="13"/>
        <v>0</v>
      </c>
      <c r="AP48" s="127">
        <v>0</v>
      </c>
      <c r="AQ48" s="164">
        <f t="shared" si="14"/>
        <v>0</v>
      </c>
      <c r="AR48" s="127">
        <v>0</v>
      </c>
      <c r="AS48" s="164">
        <f t="shared" si="15"/>
        <v>0</v>
      </c>
      <c r="AT48" s="127">
        <v>0</v>
      </c>
      <c r="AU48" s="164">
        <f t="shared" si="16"/>
        <v>0</v>
      </c>
      <c r="AV48" s="127">
        <v>0</v>
      </c>
      <c r="AW48" s="164">
        <f t="shared" si="17"/>
        <v>0</v>
      </c>
      <c r="AX48" s="127">
        <v>0</v>
      </c>
      <c r="AY48" s="164">
        <f t="shared" si="18"/>
        <v>0</v>
      </c>
      <c r="AZ48" s="127">
        <v>0</v>
      </c>
      <c r="BA48" s="164">
        <f t="shared" si="19"/>
        <v>0</v>
      </c>
      <c r="BB48" s="127">
        <v>0</v>
      </c>
      <c r="BC48" s="164">
        <f t="shared" si="20"/>
        <v>0</v>
      </c>
      <c r="BD48" s="127">
        <v>0</v>
      </c>
      <c r="BE48" s="164">
        <f t="shared" si="21"/>
        <v>0</v>
      </c>
      <c r="BF48" s="253">
        <f t="shared" si="22"/>
        <v>0</v>
      </c>
      <c r="BG48" s="253">
        <f t="shared" si="23"/>
        <v>0</v>
      </c>
      <c r="BH48" s="10" t="b">
        <f t="shared" si="24"/>
        <v>1</v>
      </c>
      <c r="BI48" s="253">
        <f t="shared" si="25"/>
        <v>0</v>
      </c>
      <c r="BJ48" s="250">
        <f t="shared" si="31"/>
        <v>21110091</v>
      </c>
      <c r="BK48" s="251">
        <v>348</v>
      </c>
      <c r="BL48" s="251">
        <v>5</v>
      </c>
      <c r="BM48" s="252">
        <f t="shared" si="32"/>
        <v>0</v>
      </c>
      <c r="BN48" s="252">
        <f t="shared" si="33"/>
        <v>0</v>
      </c>
      <c r="BO48" s="252">
        <f t="shared" si="34"/>
        <v>0</v>
      </c>
      <c r="BP48" s="252">
        <f t="shared" si="35"/>
        <v>0</v>
      </c>
      <c r="BQ48" s="254">
        <f t="shared" si="36"/>
        <v>24.79</v>
      </c>
      <c r="BR48">
        <f t="shared" si="26"/>
        <v>16</v>
      </c>
      <c r="BS48">
        <v>0</v>
      </c>
      <c r="BT48">
        <v>1</v>
      </c>
      <c r="BU48" t="s">
        <v>139</v>
      </c>
      <c r="BV48" t="str">
        <f t="shared" si="28"/>
        <v>0</v>
      </c>
      <c r="BW48" t="str">
        <f t="shared" si="29"/>
        <v>0</v>
      </c>
      <c r="BX48" t="str">
        <f t="shared" si="30"/>
        <v>1</v>
      </c>
      <c r="BY48" t="s">
        <v>23</v>
      </c>
      <c r="BZ48" s="253">
        <f t="shared" si="37"/>
        <v>0</v>
      </c>
      <c r="CA48" s="253">
        <f t="shared" si="38"/>
        <v>0</v>
      </c>
      <c r="CB48" s="253">
        <f t="shared" si="39"/>
        <v>0</v>
      </c>
      <c r="CC48" s="253">
        <f t="shared" si="40"/>
        <v>0</v>
      </c>
      <c r="CD48" s="253">
        <f t="shared" si="41"/>
        <v>0</v>
      </c>
      <c r="CE48" s="253">
        <f t="shared" si="42"/>
        <v>0</v>
      </c>
      <c r="CF48" s="253">
        <f t="shared" si="43"/>
        <v>0</v>
      </c>
      <c r="CG48" s="253">
        <f t="shared" si="44"/>
        <v>0</v>
      </c>
      <c r="CH48" s="253">
        <f t="shared" si="45"/>
        <v>0</v>
      </c>
      <c r="CI48" s="253">
        <f t="shared" si="46"/>
        <v>0</v>
      </c>
      <c r="CJ48" s="253">
        <f t="shared" si="47"/>
        <v>0</v>
      </c>
      <c r="CK48" s="253">
        <f t="shared" si="48"/>
        <v>0</v>
      </c>
    </row>
    <row r="49" spans="2:89" s="211" customFormat="1" ht="27.6" x14ac:dyDescent="0.3">
      <c r="B49" s="194">
        <v>23</v>
      </c>
      <c r="C49" s="195">
        <v>211011</v>
      </c>
      <c r="D49" s="196">
        <v>21110091</v>
      </c>
      <c r="E49" s="197" t="s">
        <v>146</v>
      </c>
      <c r="F49" s="198" t="s">
        <v>344</v>
      </c>
      <c r="G49" s="198" t="s">
        <v>345</v>
      </c>
      <c r="H49" s="199" t="s">
        <v>18</v>
      </c>
      <c r="I49" s="194"/>
      <c r="J49" s="199" t="s">
        <v>19</v>
      </c>
      <c r="K49" s="200">
        <f t="shared" si="0"/>
        <v>0</v>
      </c>
      <c r="L49" s="201" t="s">
        <v>138</v>
      </c>
      <c r="M49" s="104">
        <v>16</v>
      </c>
      <c r="N49" s="262">
        <f t="shared" si="27"/>
        <v>21.33</v>
      </c>
      <c r="O49" s="202">
        <v>21.33</v>
      </c>
      <c r="P49" s="110">
        <f t="shared" si="4"/>
        <v>0</v>
      </c>
      <c r="Q49" s="204" t="s">
        <v>139</v>
      </c>
      <c r="R49" s="205">
        <f t="shared" si="49"/>
        <v>0</v>
      </c>
      <c r="S49" s="114">
        <f t="shared" si="5"/>
        <v>0</v>
      </c>
      <c r="T49" s="205">
        <f t="shared" si="50"/>
        <v>0</v>
      </c>
      <c r="U49" s="115">
        <f t="shared" si="6"/>
        <v>0</v>
      </c>
      <c r="V49" s="205">
        <f t="shared" si="7"/>
        <v>0</v>
      </c>
      <c r="W49" s="115">
        <f t="shared" si="8"/>
        <v>0</v>
      </c>
      <c r="X49" s="205">
        <f t="shared" si="51"/>
        <v>0</v>
      </c>
      <c r="Y49" s="115">
        <f t="shared" si="9"/>
        <v>0</v>
      </c>
      <c r="Z49" s="203">
        <f t="shared" si="1"/>
        <v>0</v>
      </c>
      <c r="AA49" s="117" t="b">
        <f t="shared" si="52"/>
        <v>1</v>
      </c>
      <c r="AB49" s="194"/>
      <c r="AC49" s="213"/>
      <c r="AD49" s="109" t="s">
        <v>22</v>
      </c>
      <c r="AE49" s="108" t="s">
        <v>23</v>
      </c>
      <c r="AF49" s="214"/>
      <c r="AG49" s="215"/>
      <c r="AH49" s="210"/>
      <c r="AI49" s="164">
        <f t="shared" si="10"/>
        <v>0</v>
      </c>
      <c r="AJ49" s="210"/>
      <c r="AK49" s="164">
        <f t="shared" si="11"/>
        <v>0</v>
      </c>
      <c r="AL49" s="216">
        <v>0</v>
      </c>
      <c r="AM49" s="164">
        <f t="shared" si="12"/>
        <v>0</v>
      </c>
      <c r="AN49" s="216">
        <v>0</v>
      </c>
      <c r="AO49" s="164">
        <f t="shared" si="13"/>
        <v>0</v>
      </c>
      <c r="AP49" s="216">
        <v>0</v>
      </c>
      <c r="AQ49" s="164">
        <f t="shared" si="14"/>
        <v>0</v>
      </c>
      <c r="AR49" s="216">
        <v>0</v>
      </c>
      <c r="AS49" s="164">
        <f t="shared" si="15"/>
        <v>0</v>
      </c>
      <c r="AT49" s="216">
        <v>0</v>
      </c>
      <c r="AU49" s="164">
        <f t="shared" si="16"/>
        <v>0</v>
      </c>
      <c r="AV49" s="216">
        <v>0</v>
      </c>
      <c r="AW49" s="164">
        <f t="shared" si="17"/>
        <v>0</v>
      </c>
      <c r="AX49" s="216">
        <v>0</v>
      </c>
      <c r="AY49" s="164">
        <f t="shared" si="18"/>
        <v>0</v>
      </c>
      <c r="AZ49" s="216">
        <v>0</v>
      </c>
      <c r="BA49" s="164">
        <f t="shared" si="19"/>
        <v>0</v>
      </c>
      <c r="BB49" s="216">
        <v>0</v>
      </c>
      <c r="BC49" s="164">
        <f t="shared" si="20"/>
        <v>0</v>
      </c>
      <c r="BD49" s="216">
        <v>0</v>
      </c>
      <c r="BE49" s="164">
        <f t="shared" si="21"/>
        <v>0</v>
      </c>
      <c r="BF49" s="253">
        <f t="shared" si="22"/>
        <v>0</v>
      </c>
      <c r="BG49" s="253">
        <f t="shared" si="23"/>
        <v>0</v>
      </c>
      <c r="BH49" s="10" t="b">
        <f t="shared" si="24"/>
        <v>1</v>
      </c>
      <c r="BI49" s="253">
        <f t="shared" si="25"/>
        <v>0</v>
      </c>
      <c r="BJ49" s="250">
        <f t="shared" si="31"/>
        <v>21110091</v>
      </c>
      <c r="BK49" s="251">
        <v>348</v>
      </c>
      <c r="BL49" s="251">
        <v>5</v>
      </c>
      <c r="BM49" s="252">
        <f t="shared" si="32"/>
        <v>0</v>
      </c>
      <c r="BN49" s="252">
        <f t="shared" si="33"/>
        <v>0</v>
      </c>
      <c r="BO49" s="252">
        <f t="shared" si="34"/>
        <v>0</v>
      </c>
      <c r="BP49" s="252">
        <f t="shared" si="35"/>
        <v>0</v>
      </c>
      <c r="BQ49" s="254">
        <f t="shared" si="36"/>
        <v>21.33</v>
      </c>
      <c r="BR49">
        <f t="shared" si="26"/>
        <v>16</v>
      </c>
      <c r="BS49">
        <v>0</v>
      </c>
      <c r="BT49">
        <v>1</v>
      </c>
      <c r="BU49" t="s">
        <v>139</v>
      </c>
      <c r="BV49" t="str">
        <f t="shared" si="28"/>
        <v>0</v>
      </c>
      <c r="BW49" t="str">
        <f t="shared" si="29"/>
        <v>0</v>
      </c>
      <c r="BX49" t="str">
        <f t="shared" si="30"/>
        <v>1</v>
      </c>
      <c r="BY49" t="s">
        <v>23</v>
      </c>
      <c r="BZ49" s="253">
        <f t="shared" si="37"/>
        <v>0</v>
      </c>
      <c r="CA49" s="253">
        <f t="shared" si="38"/>
        <v>0</v>
      </c>
      <c r="CB49" s="253">
        <f t="shared" si="39"/>
        <v>0</v>
      </c>
      <c r="CC49" s="253">
        <f t="shared" si="40"/>
        <v>0</v>
      </c>
      <c r="CD49" s="253">
        <f t="shared" si="41"/>
        <v>0</v>
      </c>
      <c r="CE49" s="253">
        <f t="shared" si="42"/>
        <v>0</v>
      </c>
      <c r="CF49" s="253">
        <f t="shared" si="43"/>
        <v>0</v>
      </c>
      <c r="CG49" s="253">
        <f t="shared" si="44"/>
        <v>0</v>
      </c>
      <c r="CH49" s="253">
        <f t="shared" si="45"/>
        <v>0</v>
      </c>
      <c r="CI49" s="253">
        <f t="shared" si="46"/>
        <v>0</v>
      </c>
      <c r="CJ49" s="253">
        <f t="shared" si="47"/>
        <v>0</v>
      </c>
      <c r="CK49" s="253">
        <f t="shared" si="48"/>
        <v>0</v>
      </c>
    </row>
    <row r="50" spans="2:89" s="1" customFormat="1" ht="20.399999999999999" x14ac:dyDescent="0.3">
      <c r="B50" s="129">
        <v>24</v>
      </c>
      <c r="C50" s="192">
        <v>211011</v>
      </c>
      <c r="D50" s="189">
        <v>21110099</v>
      </c>
      <c r="E50" s="102" t="s">
        <v>147</v>
      </c>
      <c r="F50" s="108" t="s">
        <v>344</v>
      </c>
      <c r="G50" s="108" t="s">
        <v>345</v>
      </c>
      <c r="H50" s="109" t="s">
        <v>18</v>
      </c>
      <c r="I50" s="123"/>
      <c r="J50" s="109" t="s">
        <v>19</v>
      </c>
      <c r="K50" s="111">
        <f t="shared" si="0"/>
        <v>0</v>
      </c>
      <c r="L50" s="104" t="s">
        <v>138</v>
      </c>
      <c r="M50" s="104">
        <v>16</v>
      </c>
      <c r="N50" s="262">
        <f t="shared" si="27"/>
        <v>183.53</v>
      </c>
      <c r="O50" s="106">
        <v>183.53</v>
      </c>
      <c r="P50" s="110">
        <f t="shared" si="4"/>
        <v>0</v>
      </c>
      <c r="Q50" s="112" t="s">
        <v>139</v>
      </c>
      <c r="R50" s="113">
        <f t="shared" si="49"/>
        <v>0</v>
      </c>
      <c r="S50" s="114">
        <f t="shared" si="5"/>
        <v>0</v>
      </c>
      <c r="T50" s="113">
        <f t="shared" si="50"/>
        <v>0</v>
      </c>
      <c r="U50" s="115">
        <f t="shared" si="6"/>
        <v>0</v>
      </c>
      <c r="V50" s="113">
        <f t="shared" si="7"/>
        <v>0</v>
      </c>
      <c r="W50" s="115">
        <f t="shared" si="8"/>
        <v>0</v>
      </c>
      <c r="X50" s="113">
        <f t="shared" si="51"/>
        <v>0</v>
      </c>
      <c r="Y50" s="115">
        <f t="shared" si="9"/>
        <v>0</v>
      </c>
      <c r="Z50" s="116">
        <f t="shared" si="1"/>
        <v>0</v>
      </c>
      <c r="AA50" s="117" t="b">
        <f t="shared" si="52"/>
        <v>1</v>
      </c>
      <c r="AB50" s="123"/>
      <c r="AC50" s="124"/>
      <c r="AD50" s="109" t="s">
        <v>22</v>
      </c>
      <c r="AE50" s="108" t="s">
        <v>23</v>
      </c>
      <c r="AF50" s="125"/>
      <c r="AG50" s="126"/>
      <c r="AH50" s="121">
        <v>0</v>
      </c>
      <c r="AI50" s="164">
        <f t="shared" si="10"/>
        <v>0</v>
      </c>
      <c r="AJ50" s="121">
        <v>0</v>
      </c>
      <c r="AK50" s="164">
        <f t="shared" si="11"/>
        <v>0</v>
      </c>
      <c r="AL50" s="127">
        <v>0</v>
      </c>
      <c r="AM50" s="164">
        <f t="shared" si="12"/>
        <v>0</v>
      </c>
      <c r="AN50" s="127">
        <v>0</v>
      </c>
      <c r="AO50" s="164">
        <f t="shared" si="13"/>
        <v>0</v>
      </c>
      <c r="AP50" s="127">
        <v>0</v>
      </c>
      <c r="AQ50" s="164">
        <f t="shared" si="14"/>
        <v>0</v>
      </c>
      <c r="AR50" s="127">
        <v>0</v>
      </c>
      <c r="AS50" s="164">
        <f t="shared" si="15"/>
        <v>0</v>
      </c>
      <c r="AT50" s="127">
        <v>0</v>
      </c>
      <c r="AU50" s="164">
        <f t="shared" si="16"/>
        <v>0</v>
      </c>
      <c r="AV50" s="127">
        <v>0</v>
      </c>
      <c r="AW50" s="164">
        <f t="shared" si="17"/>
        <v>0</v>
      </c>
      <c r="AX50" s="127">
        <v>0</v>
      </c>
      <c r="AY50" s="164">
        <f t="shared" si="18"/>
        <v>0</v>
      </c>
      <c r="AZ50" s="127">
        <v>0</v>
      </c>
      <c r="BA50" s="164">
        <f t="shared" si="19"/>
        <v>0</v>
      </c>
      <c r="BB50" s="127">
        <v>0</v>
      </c>
      <c r="BC50" s="164">
        <f t="shared" si="20"/>
        <v>0</v>
      </c>
      <c r="BD50" s="127">
        <v>0</v>
      </c>
      <c r="BE50" s="164">
        <f t="shared" si="21"/>
        <v>0</v>
      </c>
      <c r="BF50" s="253">
        <f t="shared" si="22"/>
        <v>0</v>
      </c>
      <c r="BG50" s="253">
        <f t="shared" si="23"/>
        <v>0</v>
      </c>
      <c r="BH50" s="10" t="b">
        <f t="shared" si="24"/>
        <v>1</v>
      </c>
      <c r="BI50" s="253">
        <f t="shared" si="25"/>
        <v>0</v>
      </c>
      <c r="BJ50" s="250">
        <f t="shared" si="31"/>
        <v>21110099</v>
      </c>
      <c r="BK50" s="251">
        <v>348</v>
      </c>
      <c r="BL50" s="251">
        <v>5</v>
      </c>
      <c r="BM50" s="252">
        <f t="shared" si="32"/>
        <v>0</v>
      </c>
      <c r="BN50" s="252">
        <f t="shared" si="33"/>
        <v>0</v>
      </c>
      <c r="BO50" s="252">
        <f t="shared" si="34"/>
        <v>0</v>
      </c>
      <c r="BP50" s="252">
        <f t="shared" si="35"/>
        <v>0</v>
      </c>
      <c r="BQ50" s="254">
        <f t="shared" si="36"/>
        <v>183.53</v>
      </c>
      <c r="BR50">
        <f t="shared" si="26"/>
        <v>16</v>
      </c>
      <c r="BS50">
        <v>0</v>
      </c>
      <c r="BT50">
        <v>1</v>
      </c>
      <c r="BU50" t="s">
        <v>139</v>
      </c>
      <c r="BV50" t="str">
        <f t="shared" si="28"/>
        <v>0</v>
      </c>
      <c r="BW50" t="str">
        <f t="shared" si="29"/>
        <v>0</v>
      </c>
      <c r="BX50" t="str">
        <f t="shared" si="30"/>
        <v>1</v>
      </c>
      <c r="BY50" t="s">
        <v>23</v>
      </c>
      <c r="BZ50" s="253">
        <f t="shared" si="37"/>
        <v>0</v>
      </c>
      <c r="CA50" s="253">
        <f t="shared" si="38"/>
        <v>0</v>
      </c>
      <c r="CB50" s="253">
        <f t="shared" si="39"/>
        <v>0</v>
      </c>
      <c r="CC50" s="253">
        <f t="shared" si="40"/>
        <v>0</v>
      </c>
      <c r="CD50" s="253">
        <f t="shared" si="41"/>
        <v>0</v>
      </c>
      <c r="CE50" s="253">
        <f t="shared" si="42"/>
        <v>0</v>
      </c>
      <c r="CF50" s="253">
        <f t="shared" si="43"/>
        <v>0</v>
      </c>
      <c r="CG50" s="253">
        <f t="shared" si="44"/>
        <v>0</v>
      </c>
      <c r="CH50" s="253">
        <f t="shared" si="45"/>
        <v>0</v>
      </c>
      <c r="CI50" s="253">
        <f t="shared" si="46"/>
        <v>0</v>
      </c>
      <c r="CJ50" s="253">
        <f t="shared" si="47"/>
        <v>0</v>
      </c>
      <c r="CK50" s="253">
        <f t="shared" si="48"/>
        <v>0</v>
      </c>
    </row>
    <row r="51" spans="2:89" s="217" customFormat="1" ht="20.399999999999999" x14ac:dyDescent="0.3">
      <c r="B51" s="194">
        <v>24</v>
      </c>
      <c r="C51" s="195">
        <v>211011</v>
      </c>
      <c r="D51" s="196">
        <v>21110099</v>
      </c>
      <c r="E51" s="197" t="s">
        <v>147</v>
      </c>
      <c r="F51" s="198" t="s">
        <v>344</v>
      </c>
      <c r="G51" s="198" t="s">
        <v>345</v>
      </c>
      <c r="H51" s="199" t="s">
        <v>18</v>
      </c>
      <c r="I51" s="194"/>
      <c r="J51" s="199" t="s">
        <v>19</v>
      </c>
      <c r="K51" s="200">
        <f t="shared" si="0"/>
        <v>0</v>
      </c>
      <c r="L51" s="201" t="s">
        <v>138</v>
      </c>
      <c r="M51" s="104">
        <v>16</v>
      </c>
      <c r="N51" s="262">
        <f t="shared" si="27"/>
        <v>144.65</v>
      </c>
      <c r="O51" s="202">
        <v>144.65</v>
      </c>
      <c r="P51" s="110">
        <f t="shared" si="4"/>
        <v>0</v>
      </c>
      <c r="Q51" s="204" t="s">
        <v>139</v>
      </c>
      <c r="R51" s="205">
        <f t="shared" si="49"/>
        <v>0</v>
      </c>
      <c r="S51" s="114">
        <f t="shared" si="5"/>
        <v>0</v>
      </c>
      <c r="T51" s="205">
        <f t="shared" si="50"/>
        <v>0</v>
      </c>
      <c r="U51" s="115">
        <f t="shared" si="6"/>
        <v>0</v>
      </c>
      <c r="V51" s="205">
        <f t="shared" si="7"/>
        <v>0</v>
      </c>
      <c r="W51" s="115">
        <f t="shared" si="8"/>
        <v>0</v>
      </c>
      <c r="X51" s="205">
        <f t="shared" si="51"/>
        <v>0</v>
      </c>
      <c r="Y51" s="115">
        <f t="shared" si="9"/>
        <v>0</v>
      </c>
      <c r="Z51" s="203">
        <f t="shared" si="1"/>
        <v>0</v>
      </c>
      <c r="AA51" s="117" t="b">
        <f t="shared" si="52"/>
        <v>1</v>
      </c>
      <c r="AB51" s="194"/>
      <c r="AC51" s="213"/>
      <c r="AD51" s="109" t="s">
        <v>22</v>
      </c>
      <c r="AE51" s="108" t="s">
        <v>23</v>
      </c>
      <c r="AF51" s="214"/>
      <c r="AG51" s="215"/>
      <c r="AH51" s="210"/>
      <c r="AI51" s="164">
        <f t="shared" si="10"/>
        <v>0</v>
      </c>
      <c r="AJ51" s="210"/>
      <c r="AK51" s="164">
        <f t="shared" si="11"/>
        <v>0</v>
      </c>
      <c r="AL51" s="216">
        <v>0</v>
      </c>
      <c r="AM51" s="164">
        <f t="shared" si="12"/>
        <v>0</v>
      </c>
      <c r="AN51" s="216">
        <v>0</v>
      </c>
      <c r="AO51" s="164">
        <f t="shared" si="13"/>
        <v>0</v>
      </c>
      <c r="AP51" s="216">
        <v>0</v>
      </c>
      <c r="AQ51" s="164">
        <f t="shared" si="14"/>
        <v>0</v>
      </c>
      <c r="AR51" s="216">
        <v>0</v>
      </c>
      <c r="AS51" s="164">
        <f t="shared" si="15"/>
        <v>0</v>
      </c>
      <c r="AT51" s="216">
        <v>0</v>
      </c>
      <c r="AU51" s="164">
        <f t="shared" si="16"/>
        <v>0</v>
      </c>
      <c r="AV51" s="216">
        <v>0</v>
      </c>
      <c r="AW51" s="164">
        <f t="shared" si="17"/>
        <v>0</v>
      </c>
      <c r="AX51" s="216">
        <v>0</v>
      </c>
      <c r="AY51" s="164">
        <f t="shared" si="18"/>
        <v>0</v>
      </c>
      <c r="AZ51" s="216">
        <v>0</v>
      </c>
      <c r="BA51" s="164">
        <f t="shared" si="19"/>
        <v>0</v>
      </c>
      <c r="BB51" s="216">
        <v>0</v>
      </c>
      <c r="BC51" s="164">
        <f t="shared" si="20"/>
        <v>0</v>
      </c>
      <c r="BD51" s="216">
        <v>0</v>
      </c>
      <c r="BE51" s="164">
        <f t="shared" si="21"/>
        <v>0</v>
      </c>
      <c r="BF51" s="253">
        <f t="shared" si="22"/>
        <v>0</v>
      </c>
      <c r="BG51" s="253">
        <f t="shared" si="23"/>
        <v>0</v>
      </c>
      <c r="BH51" s="10" t="b">
        <f t="shared" si="24"/>
        <v>1</v>
      </c>
      <c r="BI51" s="253">
        <f t="shared" si="25"/>
        <v>0</v>
      </c>
      <c r="BJ51" s="250">
        <f t="shared" si="31"/>
        <v>21110099</v>
      </c>
      <c r="BK51" s="251">
        <v>348</v>
      </c>
      <c r="BL51" s="251">
        <v>5</v>
      </c>
      <c r="BM51" s="252">
        <f t="shared" si="32"/>
        <v>0</v>
      </c>
      <c r="BN51" s="252">
        <f t="shared" si="33"/>
        <v>0</v>
      </c>
      <c r="BO51" s="252">
        <f t="shared" si="34"/>
        <v>0</v>
      </c>
      <c r="BP51" s="252">
        <f t="shared" si="35"/>
        <v>0</v>
      </c>
      <c r="BQ51" s="254">
        <f t="shared" si="36"/>
        <v>144.65</v>
      </c>
      <c r="BR51">
        <f t="shared" si="26"/>
        <v>16</v>
      </c>
      <c r="BS51">
        <v>0</v>
      </c>
      <c r="BT51">
        <v>1</v>
      </c>
      <c r="BU51" t="s">
        <v>139</v>
      </c>
      <c r="BV51" t="str">
        <f t="shared" si="28"/>
        <v>0</v>
      </c>
      <c r="BW51" t="str">
        <f t="shared" si="29"/>
        <v>0</v>
      </c>
      <c r="BX51" t="str">
        <f t="shared" si="30"/>
        <v>1</v>
      </c>
      <c r="BY51" t="s">
        <v>23</v>
      </c>
      <c r="BZ51" s="253">
        <f t="shared" si="37"/>
        <v>0</v>
      </c>
      <c r="CA51" s="253">
        <f t="shared" si="38"/>
        <v>0</v>
      </c>
      <c r="CB51" s="253">
        <f t="shared" si="39"/>
        <v>0</v>
      </c>
      <c r="CC51" s="253">
        <f t="shared" si="40"/>
        <v>0</v>
      </c>
      <c r="CD51" s="253">
        <f t="shared" si="41"/>
        <v>0</v>
      </c>
      <c r="CE51" s="253">
        <f t="shared" si="42"/>
        <v>0</v>
      </c>
      <c r="CF51" s="253">
        <f t="shared" si="43"/>
        <v>0</v>
      </c>
      <c r="CG51" s="253">
        <f t="shared" si="44"/>
        <v>0</v>
      </c>
      <c r="CH51" s="253">
        <f t="shared" si="45"/>
        <v>0</v>
      </c>
      <c r="CI51" s="253">
        <f t="shared" si="46"/>
        <v>0</v>
      </c>
      <c r="CJ51" s="253">
        <f t="shared" si="47"/>
        <v>0</v>
      </c>
      <c r="CK51" s="253">
        <f t="shared" si="48"/>
        <v>0</v>
      </c>
    </row>
    <row r="52" spans="2:89" s="10" customFormat="1" ht="12.75" customHeight="1" x14ac:dyDescent="0.3">
      <c r="B52" s="129">
        <v>25</v>
      </c>
      <c r="C52" s="192">
        <v>211011</v>
      </c>
      <c r="D52" s="189">
        <v>21110100</v>
      </c>
      <c r="E52" s="102" t="s">
        <v>148</v>
      </c>
      <c r="F52" s="108" t="s">
        <v>344</v>
      </c>
      <c r="G52" s="108" t="s">
        <v>345</v>
      </c>
      <c r="H52" s="109" t="s">
        <v>18</v>
      </c>
      <c r="I52" s="123"/>
      <c r="J52" s="109" t="s">
        <v>19</v>
      </c>
      <c r="K52" s="111">
        <f t="shared" si="0"/>
        <v>0</v>
      </c>
      <c r="L52" s="104" t="s">
        <v>138</v>
      </c>
      <c r="M52" s="104">
        <v>16</v>
      </c>
      <c r="N52" s="262">
        <f t="shared" si="27"/>
        <v>202.52</v>
      </c>
      <c r="O52" s="106">
        <v>202.52</v>
      </c>
      <c r="P52" s="110">
        <f t="shared" si="4"/>
        <v>0</v>
      </c>
      <c r="Q52" s="112" t="s">
        <v>139</v>
      </c>
      <c r="R52" s="113">
        <f t="shared" si="49"/>
        <v>0</v>
      </c>
      <c r="S52" s="114">
        <f t="shared" si="5"/>
        <v>0</v>
      </c>
      <c r="T52" s="113">
        <f t="shared" si="50"/>
        <v>0</v>
      </c>
      <c r="U52" s="115">
        <f t="shared" si="6"/>
        <v>0</v>
      </c>
      <c r="V52" s="113">
        <f t="shared" si="7"/>
        <v>0</v>
      </c>
      <c r="W52" s="115">
        <f t="shared" si="8"/>
        <v>0</v>
      </c>
      <c r="X52" s="113">
        <f t="shared" si="51"/>
        <v>0</v>
      </c>
      <c r="Y52" s="115">
        <f t="shared" si="9"/>
        <v>0</v>
      </c>
      <c r="Z52" s="116">
        <f t="shared" si="1"/>
        <v>0</v>
      </c>
      <c r="AA52" s="117" t="b">
        <f t="shared" si="52"/>
        <v>1</v>
      </c>
      <c r="AB52" s="123"/>
      <c r="AC52" s="124"/>
      <c r="AD52" s="109" t="s">
        <v>22</v>
      </c>
      <c r="AE52" s="108" t="s">
        <v>23</v>
      </c>
      <c r="AF52" s="125"/>
      <c r="AG52" s="126"/>
      <c r="AH52" s="121">
        <v>0</v>
      </c>
      <c r="AI52" s="164">
        <f t="shared" si="10"/>
        <v>0</v>
      </c>
      <c r="AJ52" s="121">
        <v>0</v>
      </c>
      <c r="AK52" s="164">
        <f t="shared" si="11"/>
        <v>0</v>
      </c>
      <c r="AL52" s="127">
        <v>0</v>
      </c>
      <c r="AM52" s="164">
        <f t="shared" si="12"/>
        <v>0</v>
      </c>
      <c r="AN52" s="127">
        <v>0</v>
      </c>
      <c r="AO52" s="164">
        <f t="shared" si="13"/>
        <v>0</v>
      </c>
      <c r="AP52" s="127">
        <v>0</v>
      </c>
      <c r="AQ52" s="164">
        <f t="shared" si="14"/>
        <v>0</v>
      </c>
      <c r="AR52" s="127">
        <v>0</v>
      </c>
      <c r="AS52" s="164">
        <f t="shared" si="15"/>
        <v>0</v>
      </c>
      <c r="AT52" s="127">
        <v>0</v>
      </c>
      <c r="AU52" s="164">
        <f t="shared" si="16"/>
        <v>0</v>
      </c>
      <c r="AV52" s="127">
        <v>0</v>
      </c>
      <c r="AW52" s="164">
        <f t="shared" si="17"/>
        <v>0</v>
      </c>
      <c r="AX52" s="127">
        <v>0</v>
      </c>
      <c r="AY52" s="164">
        <f t="shared" si="18"/>
        <v>0</v>
      </c>
      <c r="AZ52" s="127">
        <v>0</v>
      </c>
      <c r="BA52" s="164">
        <f t="shared" si="19"/>
        <v>0</v>
      </c>
      <c r="BB52" s="127">
        <v>0</v>
      </c>
      <c r="BC52" s="164">
        <f t="shared" si="20"/>
        <v>0</v>
      </c>
      <c r="BD52" s="127">
        <v>0</v>
      </c>
      <c r="BE52" s="164">
        <f t="shared" si="21"/>
        <v>0</v>
      </c>
      <c r="BF52" s="253">
        <f t="shared" si="22"/>
        <v>0</v>
      </c>
      <c r="BG52" s="253">
        <f t="shared" si="23"/>
        <v>0</v>
      </c>
      <c r="BH52" s="10" t="b">
        <f t="shared" si="24"/>
        <v>1</v>
      </c>
      <c r="BI52" s="253">
        <f t="shared" si="25"/>
        <v>0</v>
      </c>
      <c r="BJ52" s="250">
        <f t="shared" si="31"/>
        <v>21110100</v>
      </c>
      <c r="BK52" s="251">
        <v>348</v>
      </c>
      <c r="BL52" s="251">
        <v>5</v>
      </c>
      <c r="BM52" s="252">
        <f t="shared" si="32"/>
        <v>0</v>
      </c>
      <c r="BN52" s="252">
        <f t="shared" si="33"/>
        <v>0</v>
      </c>
      <c r="BO52" s="252">
        <f t="shared" si="34"/>
        <v>0</v>
      </c>
      <c r="BP52" s="252">
        <f t="shared" si="35"/>
        <v>0</v>
      </c>
      <c r="BQ52" s="254">
        <f t="shared" si="36"/>
        <v>202.52</v>
      </c>
      <c r="BR52">
        <f t="shared" si="26"/>
        <v>16</v>
      </c>
      <c r="BS52">
        <v>0</v>
      </c>
      <c r="BT52">
        <v>1</v>
      </c>
      <c r="BU52" t="s">
        <v>139</v>
      </c>
      <c r="BV52" t="str">
        <f t="shared" si="28"/>
        <v>0</v>
      </c>
      <c r="BW52" t="str">
        <f t="shared" si="29"/>
        <v>0</v>
      </c>
      <c r="BX52" t="str">
        <f t="shared" si="30"/>
        <v>1</v>
      </c>
      <c r="BY52" t="s">
        <v>23</v>
      </c>
      <c r="BZ52" s="253">
        <f t="shared" si="37"/>
        <v>0</v>
      </c>
      <c r="CA52" s="253">
        <f t="shared" si="38"/>
        <v>0</v>
      </c>
      <c r="CB52" s="253">
        <f t="shared" si="39"/>
        <v>0</v>
      </c>
      <c r="CC52" s="253">
        <f t="shared" si="40"/>
        <v>0</v>
      </c>
      <c r="CD52" s="253">
        <f t="shared" si="41"/>
        <v>0</v>
      </c>
      <c r="CE52" s="253">
        <f t="shared" si="42"/>
        <v>0</v>
      </c>
      <c r="CF52" s="253">
        <f t="shared" si="43"/>
        <v>0</v>
      </c>
      <c r="CG52" s="253">
        <f t="shared" si="44"/>
        <v>0</v>
      </c>
      <c r="CH52" s="253">
        <f t="shared" si="45"/>
        <v>0</v>
      </c>
      <c r="CI52" s="253">
        <f t="shared" si="46"/>
        <v>0</v>
      </c>
      <c r="CJ52" s="253">
        <f t="shared" si="47"/>
        <v>0</v>
      </c>
      <c r="CK52" s="253">
        <f t="shared" si="48"/>
        <v>0</v>
      </c>
    </row>
    <row r="53" spans="2:89" s="211" customFormat="1" ht="12.75" customHeight="1" x14ac:dyDescent="0.3">
      <c r="B53" s="194">
        <v>25</v>
      </c>
      <c r="C53" s="195">
        <v>211011</v>
      </c>
      <c r="D53" s="196">
        <v>21110100</v>
      </c>
      <c r="E53" s="197" t="s">
        <v>148</v>
      </c>
      <c r="F53" s="198" t="s">
        <v>344</v>
      </c>
      <c r="G53" s="198" t="s">
        <v>345</v>
      </c>
      <c r="H53" s="199" t="s">
        <v>18</v>
      </c>
      <c r="I53" s="194"/>
      <c r="J53" s="199" t="s">
        <v>19</v>
      </c>
      <c r="K53" s="200">
        <f t="shared" si="0"/>
        <v>0</v>
      </c>
      <c r="L53" s="201" t="s">
        <v>138</v>
      </c>
      <c r="M53" s="104">
        <v>16</v>
      </c>
      <c r="N53" s="262">
        <f t="shared" si="27"/>
        <v>166.25</v>
      </c>
      <c r="O53" s="202">
        <v>166.25</v>
      </c>
      <c r="P53" s="110">
        <f t="shared" si="4"/>
        <v>0</v>
      </c>
      <c r="Q53" s="204" t="s">
        <v>139</v>
      </c>
      <c r="R53" s="205">
        <f t="shared" si="49"/>
        <v>0</v>
      </c>
      <c r="S53" s="114">
        <f t="shared" si="5"/>
        <v>0</v>
      </c>
      <c r="T53" s="205">
        <f t="shared" si="50"/>
        <v>0</v>
      </c>
      <c r="U53" s="115">
        <f t="shared" si="6"/>
        <v>0</v>
      </c>
      <c r="V53" s="205">
        <f t="shared" si="7"/>
        <v>0</v>
      </c>
      <c r="W53" s="115">
        <f t="shared" si="8"/>
        <v>0</v>
      </c>
      <c r="X53" s="205">
        <f t="shared" si="51"/>
        <v>0</v>
      </c>
      <c r="Y53" s="115">
        <f t="shared" si="9"/>
        <v>0</v>
      </c>
      <c r="Z53" s="203">
        <f t="shared" si="1"/>
        <v>0</v>
      </c>
      <c r="AA53" s="117" t="b">
        <f t="shared" si="52"/>
        <v>1</v>
      </c>
      <c r="AB53" s="194"/>
      <c r="AC53" s="213"/>
      <c r="AD53" s="109" t="s">
        <v>22</v>
      </c>
      <c r="AE53" s="108" t="s">
        <v>23</v>
      </c>
      <c r="AF53" s="214"/>
      <c r="AG53" s="215"/>
      <c r="AH53" s="210"/>
      <c r="AI53" s="164">
        <f t="shared" si="10"/>
        <v>0</v>
      </c>
      <c r="AJ53" s="210"/>
      <c r="AK53" s="164">
        <f t="shared" si="11"/>
        <v>0</v>
      </c>
      <c r="AL53" s="216">
        <v>0</v>
      </c>
      <c r="AM53" s="164">
        <f t="shared" si="12"/>
        <v>0</v>
      </c>
      <c r="AN53" s="216">
        <v>0</v>
      </c>
      <c r="AO53" s="164">
        <f t="shared" si="13"/>
        <v>0</v>
      </c>
      <c r="AP53" s="216">
        <v>0</v>
      </c>
      <c r="AQ53" s="164">
        <f t="shared" si="14"/>
        <v>0</v>
      </c>
      <c r="AR53" s="216">
        <v>0</v>
      </c>
      <c r="AS53" s="164">
        <f t="shared" si="15"/>
        <v>0</v>
      </c>
      <c r="AT53" s="216">
        <v>0</v>
      </c>
      <c r="AU53" s="164">
        <f t="shared" si="16"/>
        <v>0</v>
      </c>
      <c r="AV53" s="216">
        <v>0</v>
      </c>
      <c r="AW53" s="164">
        <f t="shared" si="17"/>
        <v>0</v>
      </c>
      <c r="AX53" s="216">
        <v>0</v>
      </c>
      <c r="AY53" s="164">
        <f t="shared" si="18"/>
        <v>0</v>
      </c>
      <c r="AZ53" s="216">
        <v>0</v>
      </c>
      <c r="BA53" s="164">
        <f t="shared" si="19"/>
        <v>0</v>
      </c>
      <c r="BB53" s="216">
        <v>0</v>
      </c>
      <c r="BC53" s="164">
        <f t="shared" si="20"/>
        <v>0</v>
      </c>
      <c r="BD53" s="216">
        <v>0</v>
      </c>
      <c r="BE53" s="164">
        <f t="shared" si="21"/>
        <v>0</v>
      </c>
      <c r="BF53" s="253">
        <f t="shared" si="22"/>
        <v>0</v>
      </c>
      <c r="BG53" s="253">
        <f t="shared" si="23"/>
        <v>0</v>
      </c>
      <c r="BH53" s="10" t="b">
        <f t="shared" si="24"/>
        <v>1</v>
      </c>
      <c r="BI53" s="253">
        <f t="shared" si="25"/>
        <v>0</v>
      </c>
      <c r="BJ53" s="250">
        <f t="shared" si="31"/>
        <v>21110100</v>
      </c>
      <c r="BK53" s="251">
        <v>348</v>
      </c>
      <c r="BL53" s="251">
        <v>5</v>
      </c>
      <c r="BM53" s="252">
        <f t="shared" si="32"/>
        <v>0</v>
      </c>
      <c r="BN53" s="252">
        <f t="shared" si="33"/>
        <v>0</v>
      </c>
      <c r="BO53" s="252">
        <f t="shared" si="34"/>
        <v>0</v>
      </c>
      <c r="BP53" s="252">
        <f t="shared" si="35"/>
        <v>0</v>
      </c>
      <c r="BQ53" s="254">
        <f t="shared" si="36"/>
        <v>166.25</v>
      </c>
      <c r="BR53">
        <f t="shared" si="26"/>
        <v>16</v>
      </c>
      <c r="BS53">
        <v>0</v>
      </c>
      <c r="BT53">
        <v>1</v>
      </c>
      <c r="BU53" t="s">
        <v>139</v>
      </c>
      <c r="BV53" t="str">
        <f t="shared" si="28"/>
        <v>0</v>
      </c>
      <c r="BW53" t="str">
        <f t="shared" si="29"/>
        <v>0</v>
      </c>
      <c r="BX53" t="str">
        <f t="shared" si="30"/>
        <v>1</v>
      </c>
      <c r="BY53" t="s">
        <v>23</v>
      </c>
      <c r="BZ53" s="253">
        <f t="shared" si="37"/>
        <v>0</v>
      </c>
      <c r="CA53" s="253">
        <f t="shared" si="38"/>
        <v>0</v>
      </c>
      <c r="CB53" s="253">
        <f t="shared" si="39"/>
        <v>0</v>
      </c>
      <c r="CC53" s="253">
        <f t="shared" si="40"/>
        <v>0</v>
      </c>
      <c r="CD53" s="253">
        <f t="shared" si="41"/>
        <v>0</v>
      </c>
      <c r="CE53" s="253">
        <f t="shared" si="42"/>
        <v>0</v>
      </c>
      <c r="CF53" s="253">
        <f t="shared" si="43"/>
        <v>0</v>
      </c>
      <c r="CG53" s="253">
        <f t="shared" si="44"/>
        <v>0</v>
      </c>
      <c r="CH53" s="253">
        <f t="shared" si="45"/>
        <v>0</v>
      </c>
      <c r="CI53" s="253">
        <f t="shared" si="46"/>
        <v>0</v>
      </c>
      <c r="CJ53" s="253">
        <f t="shared" si="47"/>
        <v>0</v>
      </c>
      <c r="CK53" s="253">
        <f t="shared" si="48"/>
        <v>0</v>
      </c>
    </row>
    <row r="54" spans="2:89" s="10" customFormat="1" ht="20.399999999999999" x14ac:dyDescent="0.3">
      <c r="B54" s="129">
        <v>26</v>
      </c>
      <c r="C54" s="192">
        <v>211011</v>
      </c>
      <c r="D54" s="189">
        <v>21110108</v>
      </c>
      <c r="E54" s="102" t="s">
        <v>149</v>
      </c>
      <c r="F54" s="108" t="s">
        <v>344</v>
      </c>
      <c r="G54" s="108" t="s">
        <v>345</v>
      </c>
      <c r="H54" s="109" t="s">
        <v>18</v>
      </c>
      <c r="I54" s="123"/>
      <c r="J54" s="109" t="s">
        <v>19</v>
      </c>
      <c r="K54" s="111">
        <f t="shared" si="0"/>
        <v>0</v>
      </c>
      <c r="L54" s="104" t="s">
        <v>138</v>
      </c>
      <c r="M54" s="104">
        <v>16</v>
      </c>
      <c r="N54" s="262">
        <f t="shared" si="27"/>
        <v>18.47</v>
      </c>
      <c r="O54" s="106">
        <v>18.47</v>
      </c>
      <c r="P54" s="110">
        <f t="shared" si="4"/>
        <v>0</v>
      </c>
      <c r="Q54" s="112" t="s">
        <v>139</v>
      </c>
      <c r="R54" s="113">
        <f t="shared" si="49"/>
        <v>0</v>
      </c>
      <c r="S54" s="114">
        <f t="shared" si="5"/>
        <v>0</v>
      </c>
      <c r="T54" s="113">
        <f t="shared" si="50"/>
        <v>0</v>
      </c>
      <c r="U54" s="115">
        <f t="shared" si="6"/>
        <v>0</v>
      </c>
      <c r="V54" s="113">
        <f t="shared" si="7"/>
        <v>0</v>
      </c>
      <c r="W54" s="115">
        <f t="shared" si="8"/>
        <v>0</v>
      </c>
      <c r="X54" s="113">
        <f t="shared" si="51"/>
        <v>0</v>
      </c>
      <c r="Y54" s="115">
        <f t="shared" si="9"/>
        <v>0</v>
      </c>
      <c r="Z54" s="116">
        <f t="shared" si="1"/>
        <v>0</v>
      </c>
      <c r="AA54" s="117" t="b">
        <f t="shared" si="52"/>
        <v>1</v>
      </c>
      <c r="AB54" s="123"/>
      <c r="AC54" s="124"/>
      <c r="AD54" s="109" t="s">
        <v>22</v>
      </c>
      <c r="AE54" s="108" t="s">
        <v>23</v>
      </c>
      <c r="AF54" s="125"/>
      <c r="AG54" s="126"/>
      <c r="AH54" s="121">
        <v>0</v>
      </c>
      <c r="AI54" s="164">
        <f t="shared" si="10"/>
        <v>0</v>
      </c>
      <c r="AJ54" s="121">
        <v>0</v>
      </c>
      <c r="AK54" s="164">
        <f t="shared" si="11"/>
        <v>0</v>
      </c>
      <c r="AL54" s="127">
        <v>0</v>
      </c>
      <c r="AM54" s="164">
        <f t="shared" si="12"/>
        <v>0</v>
      </c>
      <c r="AN54" s="127">
        <v>0</v>
      </c>
      <c r="AO54" s="164">
        <f t="shared" si="13"/>
        <v>0</v>
      </c>
      <c r="AP54" s="127">
        <v>0</v>
      </c>
      <c r="AQ54" s="164">
        <f t="shared" si="14"/>
        <v>0</v>
      </c>
      <c r="AR54" s="127">
        <v>0</v>
      </c>
      <c r="AS54" s="164">
        <f t="shared" si="15"/>
        <v>0</v>
      </c>
      <c r="AT54" s="127">
        <v>0</v>
      </c>
      <c r="AU54" s="164">
        <f t="shared" si="16"/>
        <v>0</v>
      </c>
      <c r="AV54" s="127">
        <v>0</v>
      </c>
      <c r="AW54" s="164">
        <f t="shared" si="17"/>
        <v>0</v>
      </c>
      <c r="AX54" s="127">
        <v>0</v>
      </c>
      <c r="AY54" s="164">
        <f t="shared" si="18"/>
        <v>0</v>
      </c>
      <c r="AZ54" s="127">
        <v>0</v>
      </c>
      <c r="BA54" s="164">
        <f t="shared" si="19"/>
        <v>0</v>
      </c>
      <c r="BB54" s="127">
        <v>0</v>
      </c>
      <c r="BC54" s="164">
        <f t="shared" si="20"/>
        <v>0</v>
      </c>
      <c r="BD54" s="127">
        <v>0</v>
      </c>
      <c r="BE54" s="164">
        <f t="shared" si="21"/>
        <v>0</v>
      </c>
      <c r="BF54" s="253">
        <f t="shared" si="22"/>
        <v>0</v>
      </c>
      <c r="BG54" s="253">
        <f t="shared" si="23"/>
        <v>0</v>
      </c>
      <c r="BH54" s="10" t="b">
        <f t="shared" si="24"/>
        <v>1</v>
      </c>
      <c r="BI54" s="253">
        <f t="shared" si="25"/>
        <v>0</v>
      </c>
      <c r="BJ54" s="250">
        <f t="shared" si="31"/>
        <v>21110108</v>
      </c>
      <c r="BK54" s="251">
        <v>348</v>
      </c>
      <c r="BL54" s="251">
        <v>5</v>
      </c>
      <c r="BM54" s="252">
        <f t="shared" si="32"/>
        <v>0</v>
      </c>
      <c r="BN54" s="252">
        <f t="shared" si="33"/>
        <v>0</v>
      </c>
      <c r="BO54" s="252">
        <f t="shared" si="34"/>
        <v>0</v>
      </c>
      <c r="BP54" s="252">
        <f t="shared" si="35"/>
        <v>0</v>
      </c>
      <c r="BQ54" s="254">
        <f t="shared" si="36"/>
        <v>18.47</v>
      </c>
      <c r="BR54">
        <f t="shared" si="26"/>
        <v>16</v>
      </c>
      <c r="BS54">
        <v>0</v>
      </c>
      <c r="BT54">
        <v>1</v>
      </c>
      <c r="BU54" t="s">
        <v>139</v>
      </c>
      <c r="BV54" t="str">
        <f t="shared" si="28"/>
        <v>0</v>
      </c>
      <c r="BW54" t="str">
        <f t="shared" si="29"/>
        <v>0</v>
      </c>
      <c r="BX54" t="str">
        <f t="shared" si="30"/>
        <v>1</v>
      </c>
      <c r="BY54" t="s">
        <v>23</v>
      </c>
      <c r="BZ54" s="253">
        <f t="shared" si="37"/>
        <v>0</v>
      </c>
      <c r="CA54" s="253">
        <f t="shared" si="38"/>
        <v>0</v>
      </c>
      <c r="CB54" s="253">
        <f t="shared" si="39"/>
        <v>0</v>
      </c>
      <c r="CC54" s="253">
        <f t="shared" si="40"/>
        <v>0</v>
      </c>
      <c r="CD54" s="253">
        <f t="shared" si="41"/>
        <v>0</v>
      </c>
      <c r="CE54" s="253">
        <f t="shared" si="42"/>
        <v>0</v>
      </c>
      <c r="CF54" s="253">
        <f t="shared" si="43"/>
        <v>0</v>
      </c>
      <c r="CG54" s="253">
        <f t="shared" si="44"/>
        <v>0</v>
      </c>
      <c r="CH54" s="253">
        <f t="shared" si="45"/>
        <v>0</v>
      </c>
      <c r="CI54" s="253">
        <f t="shared" si="46"/>
        <v>0</v>
      </c>
      <c r="CJ54" s="253">
        <f t="shared" si="47"/>
        <v>0</v>
      </c>
      <c r="CK54" s="253">
        <f t="shared" si="48"/>
        <v>0</v>
      </c>
    </row>
    <row r="55" spans="2:89" s="211" customFormat="1" ht="20.399999999999999" x14ac:dyDescent="0.3">
      <c r="B55" s="194">
        <v>26</v>
      </c>
      <c r="C55" s="195">
        <v>211011</v>
      </c>
      <c r="D55" s="196">
        <v>21110108</v>
      </c>
      <c r="E55" s="197" t="s">
        <v>149</v>
      </c>
      <c r="F55" s="198" t="s">
        <v>344</v>
      </c>
      <c r="G55" s="198" t="s">
        <v>345</v>
      </c>
      <c r="H55" s="199" t="s">
        <v>18</v>
      </c>
      <c r="I55" s="194"/>
      <c r="J55" s="199" t="s">
        <v>19</v>
      </c>
      <c r="K55" s="200">
        <f t="shared" si="0"/>
        <v>0</v>
      </c>
      <c r="L55" s="201" t="s">
        <v>138</v>
      </c>
      <c r="M55" s="104">
        <v>16</v>
      </c>
      <c r="N55" s="262">
        <f t="shared" si="27"/>
        <v>18</v>
      </c>
      <c r="O55" s="202">
        <v>18</v>
      </c>
      <c r="P55" s="110">
        <f t="shared" si="4"/>
        <v>0</v>
      </c>
      <c r="Q55" s="204" t="s">
        <v>139</v>
      </c>
      <c r="R55" s="205">
        <f t="shared" si="49"/>
        <v>0</v>
      </c>
      <c r="S55" s="114">
        <f t="shared" si="5"/>
        <v>0</v>
      </c>
      <c r="T55" s="205">
        <f t="shared" si="50"/>
        <v>0</v>
      </c>
      <c r="U55" s="115">
        <f t="shared" si="6"/>
        <v>0</v>
      </c>
      <c r="V55" s="205">
        <f t="shared" si="7"/>
        <v>0</v>
      </c>
      <c r="W55" s="115">
        <f t="shared" si="8"/>
        <v>0</v>
      </c>
      <c r="X55" s="205">
        <f t="shared" si="51"/>
        <v>0</v>
      </c>
      <c r="Y55" s="115">
        <f t="shared" si="9"/>
        <v>0</v>
      </c>
      <c r="Z55" s="203">
        <f t="shared" si="1"/>
        <v>0</v>
      </c>
      <c r="AA55" s="117" t="b">
        <f t="shared" si="52"/>
        <v>1</v>
      </c>
      <c r="AB55" s="194"/>
      <c r="AC55" s="213"/>
      <c r="AD55" s="109" t="s">
        <v>22</v>
      </c>
      <c r="AE55" s="108" t="s">
        <v>23</v>
      </c>
      <c r="AF55" s="214"/>
      <c r="AG55" s="215"/>
      <c r="AH55" s="210"/>
      <c r="AI55" s="164">
        <f t="shared" si="10"/>
        <v>0</v>
      </c>
      <c r="AJ55" s="210"/>
      <c r="AK55" s="164">
        <f t="shared" si="11"/>
        <v>0</v>
      </c>
      <c r="AL55" s="216">
        <v>0</v>
      </c>
      <c r="AM55" s="164">
        <f t="shared" si="12"/>
        <v>0</v>
      </c>
      <c r="AN55" s="216">
        <v>0</v>
      </c>
      <c r="AO55" s="164">
        <f t="shared" si="13"/>
        <v>0</v>
      </c>
      <c r="AP55" s="216">
        <v>0</v>
      </c>
      <c r="AQ55" s="164">
        <f t="shared" si="14"/>
        <v>0</v>
      </c>
      <c r="AR55" s="216">
        <v>0</v>
      </c>
      <c r="AS55" s="164">
        <f t="shared" si="15"/>
        <v>0</v>
      </c>
      <c r="AT55" s="216">
        <v>0</v>
      </c>
      <c r="AU55" s="164">
        <f t="shared" si="16"/>
        <v>0</v>
      </c>
      <c r="AV55" s="216">
        <v>0</v>
      </c>
      <c r="AW55" s="164">
        <f t="shared" si="17"/>
        <v>0</v>
      </c>
      <c r="AX55" s="216">
        <v>0</v>
      </c>
      <c r="AY55" s="164">
        <f t="shared" si="18"/>
        <v>0</v>
      </c>
      <c r="AZ55" s="216">
        <v>0</v>
      </c>
      <c r="BA55" s="164">
        <f t="shared" si="19"/>
        <v>0</v>
      </c>
      <c r="BB55" s="216">
        <v>0</v>
      </c>
      <c r="BC55" s="164">
        <f t="shared" si="20"/>
        <v>0</v>
      </c>
      <c r="BD55" s="216">
        <v>0</v>
      </c>
      <c r="BE55" s="164">
        <f t="shared" si="21"/>
        <v>0</v>
      </c>
      <c r="BF55" s="253">
        <f t="shared" si="22"/>
        <v>0</v>
      </c>
      <c r="BG55" s="253">
        <f t="shared" si="23"/>
        <v>0</v>
      </c>
      <c r="BH55" s="10" t="b">
        <f t="shared" si="24"/>
        <v>1</v>
      </c>
      <c r="BI55" s="253">
        <f t="shared" si="25"/>
        <v>0</v>
      </c>
      <c r="BJ55" s="250">
        <f t="shared" si="31"/>
        <v>21110108</v>
      </c>
      <c r="BK55" s="251">
        <v>348</v>
      </c>
      <c r="BL55" s="251">
        <v>5</v>
      </c>
      <c r="BM55" s="252">
        <f t="shared" si="32"/>
        <v>0</v>
      </c>
      <c r="BN55" s="252">
        <f t="shared" si="33"/>
        <v>0</v>
      </c>
      <c r="BO55" s="252">
        <f t="shared" si="34"/>
        <v>0</v>
      </c>
      <c r="BP55" s="252">
        <f t="shared" si="35"/>
        <v>0</v>
      </c>
      <c r="BQ55" s="254">
        <f t="shared" si="36"/>
        <v>18</v>
      </c>
      <c r="BR55">
        <f t="shared" si="26"/>
        <v>16</v>
      </c>
      <c r="BS55">
        <v>0</v>
      </c>
      <c r="BT55">
        <v>1</v>
      </c>
      <c r="BU55" t="s">
        <v>139</v>
      </c>
      <c r="BV55" t="str">
        <f t="shared" si="28"/>
        <v>0</v>
      </c>
      <c r="BW55" t="str">
        <f t="shared" si="29"/>
        <v>0</v>
      </c>
      <c r="BX55" t="str">
        <f t="shared" si="30"/>
        <v>1</v>
      </c>
      <c r="BY55" t="s">
        <v>23</v>
      </c>
      <c r="BZ55" s="253">
        <f t="shared" si="37"/>
        <v>0</v>
      </c>
      <c r="CA55" s="253">
        <f t="shared" si="38"/>
        <v>0</v>
      </c>
      <c r="CB55" s="253">
        <f t="shared" si="39"/>
        <v>0</v>
      </c>
      <c r="CC55" s="253">
        <f t="shared" si="40"/>
        <v>0</v>
      </c>
      <c r="CD55" s="253">
        <f t="shared" si="41"/>
        <v>0</v>
      </c>
      <c r="CE55" s="253">
        <f t="shared" si="42"/>
        <v>0</v>
      </c>
      <c r="CF55" s="253">
        <f t="shared" si="43"/>
        <v>0</v>
      </c>
      <c r="CG55" s="253">
        <f t="shared" si="44"/>
        <v>0</v>
      </c>
      <c r="CH55" s="253">
        <f t="shared" si="45"/>
        <v>0</v>
      </c>
      <c r="CI55" s="253">
        <f t="shared" si="46"/>
        <v>0</v>
      </c>
      <c r="CJ55" s="253">
        <f t="shared" si="47"/>
        <v>0</v>
      </c>
      <c r="CK55" s="253">
        <f t="shared" si="48"/>
        <v>0</v>
      </c>
    </row>
    <row r="56" spans="2:89" s="1" customFormat="1" ht="20.399999999999999" x14ac:dyDescent="0.3">
      <c r="B56" s="129">
        <v>27</v>
      </c>
      <c r="C56" s="192">
        <v>211011</v>
      </c>
      <c r="D56" s="189">
        <v>21110112</v>
      </c>
      <c r="E56" s="102" t="s">
        <v>150</v>
      </c>
      <c r="F56" s="108" t="s">
        <v>344</v>
      </c>
      <c r="G56" s="108" t="s">
        <v>345</v>
      </c>
      <c r="H56" s="109" t="s">
        <v>18</v>
      </c>
      <c r="I56" s="123"/>
      <c r="J56" s="109" t="s">
        <v>19</v>
      </c>
      <c r="K56" s="111">
        <f t="shared" si="0"/>
        <v>0</v>
      </c>
      <c r="L56" s="104" t="s">
        <v>138</v>
      </c>
      <c r="M56" s="104">
        <v>16</v>
      </c>
      <c r="N56" s="262">
        <f t="shared" si="27"/>
        <v>74.72</v>
      </c>
      <c r="O56" s="106">
        <v>74.72</v>
      </c>
      <c r="P56" s="110">
        <f t="shared" si="4"/>
        <v>0</v>
      </c>
      <c r="Q56" s="112" t="s">
        <v>139</v>
      </c>
      <c r="R56" s="113">
        <f t="shared" si="49"/>
        <v>0</v>
      </c>
      <c r="S56" s="114">
        <f t="shared" si="5"/>
        <v>0</v>
      </c>
      <c r="T56" s="113">
        <f t="shared" si="50"/>
        <v>0</v>
      </c>
      <c r="U56" s="115">
        <f t="shared" si="6"/>
        <v>0</v>
      </c>
      <c r="V56" s="113">
        <f t="shared" si="7"/>
        <v>0</v>
      </c>
      <c r="W56" s="115">
        <f t="shared" si="8"/>
        <v>0</v>
      </c>
      <c r="X56" s="113">
        <f t="shared" si="51"/>
        <v>0</v>
      </c>
      <c r="Y56" s="115">
        <f t="shared" si="9"/>
        <v>0</v>
      </c>
      <c r="Z56" s="116">
        <f t="shared" si="1"/>
        <v>0</v>
      </c>
      <c r="AA56" s="117" t="b">
        <f t="shared" si="52"/>
        <v>1</v>
      </c>
      <c r="AB56" s="123"/>
      <c r="AC56" s="124"/>
      <c r="AD56" s="109" t="s">
        <v>22</v>
      </c>
      <c r="AE56" s="108" t="s">
        <v>23</v>
      </c>
      <c r="AF56" s="125"/>
      <c r="AG56" s="126"/>
      <c r="AH56" s="121">
        <v>0</v>
      </c>
      <c r="AI56" s="164">
        <f t="shared" si="10"/>
        <v>0</v>
      </c>
      <c r="AJ56" s="121">
        <v>0</v>
      </c>
      <c r="AK56" s="164">
        <f t="shared" si="11"/>
        <v>0</v>
      </c>
      <c r="AL56" s="127">
        <v>0</v>
      </c>
      <c r="AM56" s="164">
        <f t="shared" si="12"/>
        <v>0</v>
      </c>
      <c r="AN56" s="127">
        <v>0</v>
      </c>
      <c r="AO56" s="164">
        <f t="shared" si="13"/>
        <v>0</v>
      </c>
      <c r="AP56" s="127">
        <v>0</v>
      </c>
      <c r="AQ56" s="164">
        <f t="shared" si="14"/>
        <v>0</v>
      </c>
      <c r="AR56" s="127">
        <v>0</v>
      </c>
      <c r="AS56" s="164">
        <f t="shared" si="15"/>
        <v>0</v>
      </c>
      <c r="AT56" s="127">
        <v>0</v>
      </c>
      <c r="AU56" s="164">
        <f t="shared" si="16"/>
        <v>0</v>
      </c>
      <c r="AV56" s="127">
        <v>0</v>
      </c>
      <c r="AW56" s="164">
        <f t="shared" si="17"/>
        <v>0</v>
      </c>
      <c r="AX56" s="127">
        <v>0</v>
      </c>
      <c r="AY56" s="164">
        <f t="shared" si="18"/>
        <v>0</v>
      </c>
      <c r="AZ56" s="127">
        <v>0</v>
      </c>
      <c r="BA56" s="164">
        <f t="shared" si="19"/>
        <v>0</v>
      </c>
      <c r="BB56" s="127">
        <v>0</v>
      </c>
      <c r="BC56" s="164">
        <f t="shared" si="20"/>
        <v>0</v>
      </c>
      <c r="BD56" s="127">
        <v>0</v>
      </c>
      <c r="BE56" s="164">
        <f t="shared" si="21"/>
        <v>0</v>
      </c>
      <c r="BF56" s="253">
        <f t="shared" si="22"/>
        <v>0</v>
      </c>
      <c r="BG56" s="253">
        <f t="shared" si="23"/>
        <v>0</v>
      </c>
      <c r="BH56" s="10" t="b">
        <f t="shared" si="24"/>
        <v>1</v>
      </c>
      <c r="BI56" s="253">
        <f t="shared" si="25"/>
        <v>0</v>
      </c>
      <c r="BJ56" s="250">
        <f t="shared" si="31"/>
        <v>21110112</v>
      </c>
      <c r="BK56" s="251">
        <v>348</v>
      </c>
      <c r="BL56" s="251">
        <v>5</v>
      </c>
      <c r="BM56" s="252">
        <f t="shared" si="32"/>
        <v>0</v>
      </c>
      <c r="BN56" s="252">
        <f t="shared" si="33"/>
        <v>0</v>
      </c>
      <c r="BO56" s="252">
        <f t="shared" si="34"/>
        <v>0</v>
      </c>
      <c r="BP56" s="252">
        <f t="shared" si="35"/>
        <v>0</v>
      </c>
      <c r="BQ56" s="254">
        <f t="shared" si="36"/>
        <v>74.72</v>
      </c>
      <c r="BR56">
        <f t="shared" si="26"/>
        <v>16</v>
      </c>
      <c r="BS56">
        <v>0</v>
      </c>
      <c r="BT56">
        <v>1</v>
      </c>
      <c r="BU56" t="s">
        <v>139</v>
      </c>
      <c r="BV56" t="str">
        <f t="shared" si="28"/>
        <v>0</v>
      </c>
      <c r="BW56" t="str">
        <f t="shared" si="29"/>
        <v>0</v>
      </c>
      <c r="BX56" t="str">
        <f t="shared" si="30"/>
        <v>1</v>
      </c>
      <c r="BY56" t="s">
        <v>23</v>
      </c>
      <c r="BZ56" s="253">
        <f t="shared" si="37"/>
        <v>0</v>
      </c>
      <c r="CA56" s="253">
        <f t="shared" si="38"/>
        <v>0</v>
      </c>
      <c r="CB56" s="253">
        <f t="shared" si="39"/>
        <v>0</v>
      </c>
      <c r="CC56" s="253">
        <f t="shared" si="40"/>
        <v>0</v>
      </c>
      <c r="CD56" s="253">
        <f t="shared" si="41"/>
        <v>0</v>
      </c>
      <c r="CE56" s="253">
        <f t="shared" si="42"/>
        <v>0</v>
      </c>
      <c r="CF56" s="253">
        <f t="shared" si="43"/>
        <v>0</v>
      </c>
      <c r="CG56" s="253">
        <f t="shared" si="44"/>
        <v>0</v>
      </c>
      <c r="CH56" s="253">
        <f t="shared" si="45"/>
        <v>0</v>
      </c>
      <c r="CI56" s="253">
        <f t="shared" si="46"/>
        <v>0</v>
      </c>
      <c r="CJ56" s="253">
        <f t="shared" si="47"/>
        <v>0</v>
      </c>
      <c r="CK56" s="253">
        <f t="shared" si="48"/>
        <v>0</v>
      </c>
    </row>
    <row r="57" spans="2:89" s="217" customFormat="1" ht="20.399999999999999" x14ac:dyDescent="0.3">
      <c r="B57" s="194">
        <v>27</v>
      </c>
      <c r="C57" s="195">
        <v>211011</v>
      </c>
      <c r="D57" s="196">
        <v>21110112</v>
      </c>
      <c r="E57" s="197" t="s">
        <v>150</v>
      </c>
      <c r="F57" s="198" t="s">
        <v>344</v>
      </c>
      <c r="G57" s="198" t="s">
        <v>345</v>
      </c>
      <c r="H57" s="199" t="s">
        <v>18</v>
      </c>
      <c r="I57" s="194"/>
      <c r="J57" s="199" t="s">
        <v>19</v>
      </c>
      <c r="K57" s="200">
        <f t="shared" si="0"/>
        <v>72</v>
      </c>
      <c r="L57" s="201" t="s">
        <v>138</v>
      </c>
      <c r="M57" s="104">
        <v>16</v>
      </c>
      <c r="N57" s="262">
        <f t="shared" si="27"/>
        <v>68.64</v>
      </c>
      <c r="O57" s="202">
        <v>68.64</v>
      </c>
      <c r="P57" s="110">
        <f t="shared" si="4"/>
        <v>5732.8127999999997</v>
      </c>
      <c r="Q57" s="204" t="s">
        <v>139</v>
      </c>
      <c r="R57" s="205">
        <f t="shared" si="49"/>
        <v>0</v>
      </c>
      <c r="S57" s="114">
        <f t="shared" si="5"/>
        <v>0</v>
      </c>
      <c r="T57" s="205">
        <f t="shared" si="50"/>
        <v>24</v>
      </c>
      <c r="U57" s="115">
        <f t="shared" si="6"/>
        <v>1910.9376</v>
      </c>
      <c r="V57" s="205">
        <f t="shared" si="7"/>
        <v>24</v>
      </c>
      <c r="W57" s="115">
        <f t="shared" si="8"/>
        <v>1910.9376</v>
      </c>
      <c r="X57" s="205">
        <f t="shared" si="51"/>
        <v>24</v>
      </c>
      <c r="Y57" s="115">
        <f t="shared" si="9"/>
        <v>1910.9376</v>
      </c>
      <c r="Z57" s="203">
        <f t="shared" si="1"/>
        <v>5732.8127999999997</v>
      </c>
      <c r="AA57" s="117" t="b">
        <f t="shared" si="52"/>
        <v>1</v>
      </c>
      <c r="AB57" s="194"/>
      <c r="AC57" s="213"/>
      <c r="AD57" s="109" t="s">
        <v>22</v>
      </c>
      <c r="AE57" s="108" t="s">
        <v>23</v>
      </c>
      <c r="AF57" s="214"/>
      <c r="AG57" s="215"/>
      <c r="AH57" s="210"/>
      <c r="AI57" s="164">
        <f t="shared" si="10"/>
        <v>0</v>
      </c>
      <c r="AJ57" s="210"/>
      <c r="AK57" s="164">
        <f t="shared" si="11"/>
        <v>0</v>
      </c>
      <c r="AL57" s="216">
        <v>0</v>
      </c>
      <c r="AM57" s="164">
        <f t="shared" si="12"/>
        <v>0</v>
      </c>
      <c r="AN57" s="216">
        <v>8</v>
      </c>
      <c r="AO57" s="164">
        <f t="shared" si="13"/>
        <v>636.97919999999999</v>
      </c>
      <c r="AP57" s="216">
        <v>8</v>
      </c>
      <c r="AQ57" s="164">
        <f t="shared" si="14"/>
        <v>636.97919999999999</v>
      </c>
      <c r="AR57" s="216">
        <v>8</v>
      </c>
      <c r="AS57" s="164">
        <f t="shared" si="15"/>
        <v>636.97919999999999</v>
      </c>
      <c r="AT57" s="216">
        <v>8</v>
      </c>
      <c r="AU57" s="164">
        <f t="shared" si="16"/>
        <v>636.97919999999999</v>
      </c>
      <c r="AV57" s="216">
        <v>8</v>
      </c>
      <c r="AW57" s="164">
        <f t="shared" si="17"/>
        <v>636.97919999999999</v>
      </c>
      <c r="AX57" s="216">
        <v>8</v>
      </c>
      <c r="AY57" s="164">
        <f t="shared" si="18"/>
        <v>636.97919999999999</v>
      </c>
      <c r="AZ57" s="216">
        <v>8</v>
      </c>
      <c r="BA57" s="164">
        <f t="shared" si="19"/>
        <v>636.97919999999999</v>
      </c>
      <c r="BB57" s="216">
        <v>8</v>
      </c>
      <c r="BC57" s="164">
        <f t="shared" si="20"/>
        <v>636.97919999999999</v>
      </c>
      <c r="BD57" s="216">
        <v>8</v>
      </c>
      <c r="BE57" s="164">
        <f t="shared" si="21"/>
        <v>636.97919999999999</v>
      </c>
      <c r="BF57" s="253">
        <f t="shared" si="22"/>
        <v>5732.8127999999997</v>
      </c>
      <c r="BG57" s="253">
        <f t="shared" si="23"/>
        <v>5732.8127999999988</v>
      </c>
      <c r="BH57" s="10" t="b">
        <f t="shared" si="24"/>
        <v>1</v>
      </c>
      <c r="BI57" s="253">
        <f t="shared" si="25"/>
        <v>0</v>
      </c>
      <c r="BJ57" s="250">
        <f t="shared" si="31"/>
        <v>21110112</v>
      </c>
      <c r="BK57" s="251">
        <v>348</v>
      </c>
      <c r="BL57" s="251">
        <v>5</v>
      </c>
      <c r="BM57" s="252">
        <f t="shared" si="32"/>
        <v>0</v>
      </c>
      <c r="BN57" s="252">
        <f t="shared" si="33"/>
        <v>24</v>
      </c>
      <c r="BO57" s="252">
        <f t="shared" si="34"/>
        <v>24</v>
      </c>
      <c r="BP57" s="252">
        <f t="shared" si="35"/>
        <v>24</v>
      </c>
      <c r="BQ57" s="254">
        <f t="shared" si="36"/>
        <v>68.64</v>
      </c>
      <c r="BR57">
        <f t="shared" si="26"/>
        <v>16</v>
      </c>
      <c r="BS57">
        <v>0</v>
      </c>
      <c r="BT57">
        <v>1</v>
      </c>
      <c r="BU57" t="s">
        <v>139</v>
      </c>
      <c r="BV57" t="str">
        <f t="shared" si="28"/>
        <v>0</v>
      </c>
      <c r="BW57" t="str">
        <f t="shared" si="29"/>
        <v>0</v>
      </c>
      <c r="BX57" t="str">
        <f t="shared" si="30"/>
        <v>1</v>
      </c>
      <c r="BY57" t="s">
        <v>23</v>
      </c>
      <c r="BZ57" s="253">
        <f t="shared" si="37"/>
        <v>0</v>
      </c>
      <c r="CA57" s="253">
        <f t="shared" si="38"/>
        <v>0</v>
      </c>
      <c r="CB57" s="253">
        <f t="shared" si="39"/>
        <v>0</v>
      </c>
      <c r="CC57" s="253">
        <f t="shared" si="40"/>
        <v>636.97919999999999</v>
      </c>
      <c r="CD57" s="253">
        <f t="shared" si="41"/>
        <v>636.97919999999999</v>
      </c>
      <c r="CE57" s="253">
        <f t="shared" si="42"/>
        <v>636.97919999999999</v>
      </c>
      <c r="CF57" s="253">
        <f t="shared" si="43"/>
        <v>636.97919999999999</v>
      </c>
      <c r="CG57" s="253">
        <f t="shared" si="44"/>
        <v>636.97919999999999</v>
      </c>
      <c r="CH57" s="253">
        <f t="shared" si="45"/>
        <v>636.97919999999999</v>
      </c>
      <c r="CI57" s="253">
        <f t="shared" si="46"/>
        <v>636.97919999999999</v>
      </c>
      <c r="CJ57" s="253">
        <f t="shared" si="47"/>
        <v>636.97919999999999</v>
      </c>
      <c r="CK57" s="253">
        <f t="shared" si="48"/>
        <v>636.97919999999999</v>
      </c>
    </row>
    <row r="58" spans="2:89" s="10" customFormat="1" ht="20.399999999999999" x14ac:dyDescent="0.3">
      <c r="B58" s="129">
        <v>28</v>
      </c>
      <c r="C58" s="192">
        <v>211011</v>
      </c>
      <c r="D58" s="189">
        <v>21110114</v>
      </c>
      <c r="E58" s="102" t="s">
        <v>151</v>
      </c>
      <c r="F58" s="108" t="s">
        <v>344</v>
      </c>
      <c r="G58" s="108" t="s">
        <v>345</v>
      </c>
      <c r="H58" s="109" t="s">
        <v>18</v>
      </c>
      <c r="I58" s="123"/>
      <c r="J58" s="109" t="s">
        <v>19</v>
      </c>
      <c r="K58" s="111">
        <f t="shared" si="0"/>
        <v>0</v>
      </c>
      <c r="L58" s="104" t="s">
        <v>138</v>
      </c>
      <c r="M58" s="104">
        <v>16</v>
      </c>
      <c r="N58" s="262">
        <f t="shared" si="27"/>
        <v>101.08</v>
      </c>
      <c r="O58" s="106">
        <v>101.08</v>
      </c>
      <c r="P58" s="110">
        <f t="shared" si="4"/>
        <v>0</v>
      </c>
      <c r="Q58" s="112" t="s">
        <v>139</v>
      </c>
      <c r="R58" s="113">
        <f t="shared" si="49"/>
        <v>0</v>
      </c>
      <c r="S58" s="114">
        <f t="shared" si="5"/>
        <v>0</v>
      </c>
      <c r="T58" s="113">
        <f t="shared" si="50"/>
        <v>0</v>
      </c>
      <c r="U58" s="115">
        <f t="shared" si="6"/>
        <v>0</v>
      </c>
      <c r="V58" s="113">
        <f t="shared" si="7"/>
        <v>0</v>
      </c>
      <c r="W58" s="115">
        <f t="shared" si="8"/>
        <v>0</v>
      </c>
      <c r="X58" s="113">
        <f t="shared" si="51"/>
        <v>0</v>
      </c>
      <c r="Y58" s="115">
        <f t="shared" si="9"/>
        <v>0</v>
      </c>
      <c r="Z58" s="116">
        <f t="shared" si="1"/>
        <v>0</v>
      </c>
      <c r="AA58" s="117" t="b">
        <f t="shared" si="52"/>
        <v>1</v>
      </c>
      <c r="AB58" s="123"/>
      <c r="AC58" s="124"/>
      <c r="AD58" s="109" t="s">
        <v>22</v>
      </c>
      <c r="AE58" s="108" t="s">
        <v>23</v>
      </c>
      <c r="AF58" s="125"/>
      <c r="AG58" s="126"/>
      <c r="AH58" s="121">
        <v>0</v>
      </c>
      <c r="AI58" s="164">
        <f t="shared" si="10"/>
        <v>0</v>
      </c>
      <c r="AJ58" s="121">
        <v>0</v>
      </c>
      <c r="AK58" s="164">
        <f t="shared" si="11"/>
        <v>0</v>
      </c>
      <c r="AL58" s="127">
        <v>0</v>
      </c>
      <c r="AM58" s="164">
        <f t="shared" si="12"/>
        <v>0</v>
      </c>
      <c r="AN58" s="127">
        <v>0</v>
      </c>
      <c r="AO58" s="164">
        <f t="shared" si="13"/>
        <v>0</v>
      </c>
      <c r="AP58" s="127">
        <v>0</v>
      </c>
      <c r="AQ58" s="164">
        <f t="shared" si="14"/>
        <v>0</v>
      </c>
      <c r="AR58" s="127">
        <v>0</v>
      </c>
      <c r="AS58" s="164">
        <f t="shared" si="15"/>
        <v>0</v>
      </c>
      <c r="AT58" s="127">
        <v>0</v>
      </c>
      <c r="AU58" s="164">
        <f t="shared" si="16"/>
        <v>0</v>
      </c>
      <c r="AV58" s="127">
        <v>0</v>
      </c>
      <c r="AW58" s="164">
        <f t="shared" si="17"/>
        <v>0</v>
      </c>
      <c r="AX58" s="127">
        <v>0</v>
      </c>
      <c r="AY58" s="164">
        <f t="shared" si="18"/>
        <v>0</v>
      </c>
      <c r="AZ58" s="127">
        <v>0</v>
      </c>
      <c r="BA58" s="164">
        <f t="shared" si="19"/>
        <v>0</v>
      </c>
      <c r="BB58" s="127">
        <v>0</v>
      </c>
      <c r="BC58" s="164">
        <f t="shared" si="20"/>
        <v>0</v>
      </c>
      <c r="BD58" s="127">
        <v>0</v>
      </c>
      <c r="BE58" s="164">
        <f t="shared" si="21"/>
        <v>0</v>
      </c>
      <c r="BF58" s="253">
        <f t="shared" si="22"/>
        <v>0</v>
      </c>
      <c r="BG58" s="253">
        <f t="shared" si="23"/>
        <v>0</v>
      </c>
      <c r="BH58" s="10" t="b">
        <f t="shared" si="24"/>
        <v>1</v>
      </c>
      <c r="BI58" s="253">
        <f t="shared" si="25"/>
        <v>0</v>
      </c>
      <c r="BJ58" s="250">
        <f t="shared" si="31"/>
        <v>21110114</v>
      </c>
      <c r="BK58" s="251">
        <v>348</v>
      </c>
      <c r="BL58" s="251">
        <v>5</v>
      </c>
      <c r="BM58" s="252">
        <f t="shared" si="32"/>
        <v>0</v>
      </c>
      <c r="BN58" s="252">
        <f t="shared" si="33"/>
        <v>0</v>
      </c>
      <c r="BO58" s="252">
        <f t="shared" si="34"/>
        <v>0</v>
      </c>
      <c r="BP58" s="252">
        <f t="shared" si="35"/>
        <v>0</v>
      </c>
      <c r="BQ58" s="254">
        <f t="shared" si="36"/>
        <v>101.08</v>
      </c>
      <c r="BR58">
        <f t="shared" si="26"/>
        <v>16</v>
      </c>
      <c r="BS58">
        <v>0</v>
      </c>
      <c r="BT58">
        <v>1</v>
      </c>
      <c r="BU58" t="s">
        <v>139</v>
      </c>
      <c r="BV58" t="str">
        <f t="shared" si="28"/>
        <v>0</v>
      </c>
      <c r="BW58" t="str">
        <f t="shared" si="29"/>
        <v>0</v>
      </c>
      <c r="BX58" t="str">
        <f t="shared" si="30"/>
        <v>1</v>
      </c>
      <c r="BY58" t="s">
        <v>23</v>
      </c>
      <c r="BZ58" s="253">
        <f t="shared" si="37"/>
        <v>0</v>
      </c>
      <c r="CA58" s="253">
        <f t="shared" si="38"/>
        <v>0</v>
      </c>
      <c r="CB58" s="253">
        <f t="shared" si="39"/>
        <v>0</v>
      </c>
      <c r="CC58" s="253">
        <f t="shared" si="40"/>
        <v>0</v>
      </c>
      <c r="CD58" s="253">
        <f t="shared" si="41"/>
        <v>0</v>
      </c>
      <c r="CE58" s="253">
        <f t="shared" si="42"/>
        <v>0</v>
      </c>
      <c r="CF58" s="253">
        <f t="shared" si="43"/>
        <v>0</v>
      </c>
      <c r="CG58" s="253">
        <f t="shared" si="44"/>
        <v>0</v>
      </c>
      <c r="CH58" s="253">
        <f t="shared" si="45"/>
        <v>0</v>
      </c>
      <c r="CI58" s="253">
        <f t="shared" si="46"/>
        <v>0</v>
      </c>
      <c r="CJ58" s="253">
        <f t="shared" si="47"/>
        <v>0</v>
      </c>
      <c r="CK58" s="253">
        <f t="shared" si="48"/>
        <v>0</v>
      </c>
    </row>
    <row r="59" spans="2:89" s="211" customFormat="1" ht="20.399999999999999" x14ac:dyDescent="0.3">
      <c r="B59" s="194">
        <v>28</v>
      </c>
      <c r="C59" s="195">
        <v>211011</v>
      </c>
      <c r="D59" s="196">
        <v>21110114</v>
      </c>
      <c r="E59" s="197" t="s">
        <v>151</v>
      </c>
      <c r="F59" s="198" t="s">
        <v>344</v>
      </c>
      <c r="G59" s="198" t="s">
        <v>345</v>
      </c>
      <c r="H59" s="199" t="s">
        <v>18</v>
      </c>
      <c r="I59" s="194"/>
      <c r="J59" s="199" t="s">
        <v>19</v>
      </c>
      <c r="K59" s="200">
        <f t="shared" si="0"/>
        <v>40</v>
      </c>
      <c r="L59" s="201" t="s">
        <v>138</v>
      </c>
      <c r="M59" s="104">
        <v>16</v>
      </c>
      <c r="N59" s="262">
        <f t="shared" si="27"/>
        <v>90.64</v>
      </c>
      <c r="O59" s="202">
        <v>90.64</v>
      </c>
      <c r="P59" s="110">
        <f t="shared" si="4"/>
        <v>4205.6959999999999</v>
      </c>
      <c r="Q59" s="204" t="s">
        <v>139</v>
      </c>
      <c r="R59" s="205">
        <f t="shared" si="49"/>
        <v>0</v>
      </c>
      <c r="S59" s="114">
        <f t="shared" si="5"/>
        <v>0</v>
      </c>
      <c r="T59" s="205">
        <f t="shared" si="50"/>
        <v>15</v>
      </c>
      <c r="U59" s="115">
        <f t="shared" si="6"/>
        <v>1577.136</v>
      </c>
      <c r="V59" s="205">
        <f t="shared" si="7"/>
        <v>15</v>
      </c>
      <c r="W59" s="115">
        <f t="shared" si="8"/>
        <v>1577.136</v>
      </c>
      <c r="X59" s="205">
        <f t="shared" si="51"/>
        <v>10</v>
      </c>
      <c r="Y59" s="115">
        <f t="shared" si="9"/>
        <v>1051.424</v>
      </c>
      <c r="Z59" s="203">
        <f t="shared" si="1"/>
        <v>4205.6959999999999</v>
      </c>
      <c r="AA59" s="117" t="b">
        <f t="shared" si="52"/>
        <v>1</v>
      </c>
      <c r="AB59" s="194"/>
      <c r="AC59" s="213"/>
      <c r="AD59" s="109" t="s">
        <v>22</v>
      </c>
      <c r="AE59" s="108" t="s">
        <v>23</v>
      </c>
      <c r="AF59" s="214"/>
      <c r="AG59" s="215"/>
      <c r="AH59" s="210"/>
      <c r="AI59" s="164">
        <f t="shared" si="10"/>
        <v>0</v>
      </c>
      <c r="AJ59" s="210"/>
      <c r="AK59" s="164">
        <f t="shared" si="11"/>
        <v>0</v>
      </c>
      <c r="AL59" s="216">
        <v>0</v>
      </c>
      <c r="AM59" s="164">
        <f t="shared" si="12"/>
        <v>0</v>
      </c>
      <c r="AN59" s="216">
        <v>5</v>
      </c>
      <c r="AO59" s="164">
        <f t="shared" si="13"/>
        <v>525.71199999999999</v>
      </c>
      <c r="AP59" s="216">
        <v>5</v>
      </c>
      <c r="AQ59" s="164">
        <f t="shared" si="14"/>
        <v>525.71199999999999</v>
      </c>
      <c r="AR59" s="216">
        <v>5</v>
      </c>
      <c r="AS59" s="164">
        <f t="shared" si="15"/>
        <v>525.71199999999999</v>
      </c>
      <c r="AT59" s="216">
        <v>5</v>
      </c>
      <c r="AU59" s="164">
        <f t="shared" si="16"/>
        <v>525.71199999999999</v>
      </c>
      <c r="AV59" s="216">
        <v>5</v>
      </c>
      <c r="AW59" s="164">
        <f t="shared" si="17"/>
        <v>525.71199999999999</v>
      </c>
      <c r="AX59" s="216">
        <v>5</v>
      </c>
      <c r="AY59" s="164">
        <f t="shared" si="18"/>
        <v>525.71199999999999</v>
      </c>
      <c r="AZ59" s="216">
        <v>5</v>
      </c>
      <c r="BA59" s="164">
        <f t="shared" si="19"/>
        <v>525.71199999999999</v>
      </c>
      <c r="BB59" s="216">
        <v>5</v>
      </c>
      <c r="BC59" s="164">
        <f t="shared" si="20"/>
        <v>525.71199999999999</v>
      </c>
      <c r="BD59" s="216">
        <v>0</v>
      </c>
      <c r="BE59" s="164">
        <f t="shared" si="21"/>
        <v>0</v>
      </c>
      <c r="BF59" s="253">
        <f t="shared" si="22"/>
        <v>4205.6959999999999</v>
      </c>
      <c r="BG59" s="253">
        <f t="shared" si="23"/>
        <v>4205.6959999999999</v>
      </c>
      <c r="BH59" s="10" t="b">
        <f t="shared" si="24"/>
        <v>1</v>
      </c>
      <c r="BI59" s="253">
        <f t="shared" si="25"/>
        <v>0</v>
      </c>
      <c r="BJ59" s="250">
        <f t="shared" si="31"/>
        <v>21110114</v>
      </c>
      <c r="BK59" s="251">
        <v>348</v>
      </c>
      <c r="BL59" s="251">
        <v>5</v>
      </c>
      <c r="BM59" s="252">
        <f t="shared" si="32"/>
        <v>0</v>
      </c>
      <c r="BN59" s="252">
        <f t="shared" si="33"/>
        <v>15</v>
      </c>
      <c r="BO59" s="252">
        <f t="shared" si="34"/>
        <v>15</v>
      </c>
      <c r="BP59" s="252">
        <f t="shared" si="35"/>
        <v>10</v>
      </c>
      <c r="BQ59" s="254">
        <f t="shared" si="36"/>
        <v>90.64</v>
      </c>
      <c r="BR59">
        <f t="shared" si="26"/>
        <v>16</v>
      </c>
      <c r="BS59">
        <v>0</v>
      </c>
      <c r="BT59">
        <v>1</v>
      </c>
      <c r="BU59" t="s">
        <v>139</v>
      </c>
      <c r="BV59" t="str">
        <f t="shared" si="28"/>
        <v>0</v>
      </c>
      <c r="BW59" t="str">
        <f t="shared" si="29"/>
        <v>0</v>
      </c>
      <c r="BX59" t="str">
        <f t="shared" si="30"/>
        <v>1</v>
      </c>
      <c r="BY59" t="s">
        <v>23</v>
      </c>
      <c r="BZ59" s="253">
        <f t="shared" si="37"/>
        <v>0</v>
      </c>
      <c r="CA59" s="253">
        <f t="shared" si="38"/>
        <v>0</v>
      </c>
      <c r="CB59" s="253">
        <f t="shared" si="39"/>
        <v>0</v>
      </c>
      <c r="CC59" s="253">
        <f t="shared" si="40"/>
        <v>525.71199999999999</v>
      </c>
      <c r="CD59" s="253">
        <f t="shared" si="41"/>
        <v>525.71199999999999</v>
      </c>
      <c r="CE59" s="253">
        <f t="shared" si="42"/>
        <v>525.71199999999999</v>
      </c>
      <c r="CF59" s="253">
        <f t="shared" si="43"/>
        <v>525.71199999999999</v>
      </c>
      <c r="CG59" s="253">
        <f t="shared" si="44"/>
        <v>525.71199999999999</v>
      </c>
      <c r="CH59" s="253">
        <f t="shared" si="45"/>
        <v>525.71199999999999</v>
      </c>
      <c r="CI59" s="253">
        <f t="shared" si="46"/>
        <v>525.71199999999999</v>
      </c>
      <c r="CJ59" s="253">
        <f t="shared" si="47"/>
        <v>525.71199999999999</v>
      </c>
      <c r="CK59" s="253">
        <f t="shared" si="48"/>
        <v>0</v>
      </c>
    </row>
    <row r="60" spans="2:89" s="1" customFormat="1" ht="27.6" x14ac:dyDescent="0.3">
      <c r="B60" s="129">
        <v>29</v>
      </c>
      <c r="C60" s="192">
        <v>211011</v>
      </c>
      <c r="D60" s="189">
        <v>21110117</v>
      </c>
      <c r="E60" s="102" t="s">
        <v>152</v>
      </c>
      <c r="F60" s="108" t="s">
        <v>344</v>
      </c>
      <c r="G60" s="108" t="s">
        <v>345</v>
      </c>
      <c r="H60" s="109" t="s">
        <v>18</v>
      </c>
      <c r="I60" s="123"/>
      <c r="J60" s="109" t="s">
        <v>19</v>
      </c>
      <c r="K60" s="111">
        <f t="shared" si="0"/>
        <v>0</v>
      </c>
      <c r="L60" s="104" t="s">
        <v>138</v>
      </c>
      <c r="M60" s="104">
        <v>16</v>
      </c>
      <c r="N60" s="262">
        <f t="shared" si="27"/>
        <v>122.5</v>
      </c>
      <c r="O60" s="106">
        <v>122.5</v>
      </c>
      <c r="P60" s="110">
        <f t="shared" si="4"/>
        <v>0</v>
      </c>
      <c r="Q60" s="112" t="s">
        <v>139</v>
      </c>
      <c r="R60" s="113">
        <f t="shared" si="49"/>
        <v>0</v>
      </c>
      <c r="S60" s="114">
        <f t="shared" si="5"/>
        <v>0</v>
      </c>
      <c r="T60" s="113">
        <f t="shared" si="50"/>
        <v>0</v>
      </c>
      <c r="U60" s="115">
        <f t="shared" si="6"/>
        <v>0</v>
      </c>
      <c r="V60" s="113">
        <f t="shared" si="7"/>
        <v>0</v>
      </c>
      <c r="W60" s="115">
        <f t="shared" si="8"/>
        <v>0</v>
      </c>
      <c r="X60" s="113">
        <f t="shared" si="51"/>
        <v>0</v>
      </c>
      <c r="Y60" s="115">
        <f t="shared" si="9"/>
        <v>0</v>
      </c>
      <c r="Z60" s="116">
        <f t="shared" si="1"/>
        <v>0</v>
      </c>
      <c r="AA60" s="117" t="b">
        <f t="shared" si="52"/>
        <v>1</v>
      </c>
      <c r="AB60" s="123"/>
      <c r="AC60" s="124"/>
      <c r="AD60" s="109" t="s">
        <v>22</v>
      </c>
      <c r="AE60" s="108" t="s">
        <v>23</v>
      </c>
      <c r="AF60" s="125"/>
      <c r="AG60" s="126"/>
      <c r="AH60" s="121">
        <v>0</v>
      </c>
      <c r="AI60" s="164">
        <f t="shared" si="10"/>
        <v>0</v>
      </c>
      <c r="AJ60" s="121">
        <v>0</v>
      </c>
      <c r="AK60" s="164">
        <f t="shared" si="11"/>
        <v>0</v>
      </c>
      <c r="AL60" s="127">
        <v>0</v>
      </c>
      <c r="AM60" s="164">
        <f t="shared" si="12"/>
        <v>0</v>
      </c>
      <c r="AN60" s="127">
        <v>0</v>
      </c>
      <c r="AO60" s="164">
        <f t="shared" si="13"/>
        <v>0</v>
      </c>
      <c r="AP60" s="127">
        <v>0</v>
      </c>
      <c r="AQ60" s="164">
        <f t="shared" si="14"/>
        <v>0</v>
      </c>
      <c r="AR60" s="127">
        <v>0</v>
      </c>
      <c r="AS60" s="164">
        <f t="shared" si="15"/>
        <v>0</v>
      </c>
      <c r="AT60" s="127">
        <v>0</v>
      </c>
      <c r="AU60" s="164">
        <f t="shared" si="16"/>
        <v>0</v>
      </c>
      <c r="AV60" s="127">
        <v>0</v>
      </c>
      <c r="AW60" s="164">
        <f t="shared" si="17"/>
        <v>0</v>
      </c>
      <c r="AX60" s="127">
        <v>0</v>
      </c>
      <c r="AY60" s="164">
        <f t="shared" si="18"/>
        <v>0</v>
      </c>
      <c r="AZ60" s="127">
        <v>0</v>
      </c>
      <c r="BA60" s="164">
        <f t="shared" si="19"/>
        <v>0</v>
      </c>
      <c r="BB60" s="127">
        <v>0</v>
      </c>
      <c r="BC60" s="164">
        <f t="shared" si="20"/>
        <v>0</v>
      </c>
      <c r="BD60" s="127">
        <v>0</v>
      </c>
      <c r="BE60" s="164">
        <f t="shared" si="21"/>
        <v>0</v>
      </c>
      <c r="BF60" s="253">
        <f t="shared" si="22"/>
        <v>0</v>
      </c>
      <c r="BG60" s="253">
        <f t="shared" si="23"/>
        <v>0</v>
      </c>
      <c r="BH60" s="10" t="b">
        <f t="shared" si="24"/>
        <v>1</v>
      </c>
      <c r="BI60" s="253">
        <f t="shared" si="25"/>
        <v>0</v>
      </c>
      <c r="BJ60" s="250">
        <f t="shared" si="31"/>
        <v>21110117</v>
      </c>
      <c r="BK60" s="251">
        <v>348</v>
      </c>
      <c r="BL60" s="251">
        <v>5</v>
      </c>
      <c r="BM60" s="252">
        <f t="shared" si="32"/>
        <v>0</v>
      </c>
      <c r="BN60" s="252">
        <f t="shared" si="33"/>
        <v>0</v>
      </c>
      <c r="BO60" s="252">
        <f t="shared" si="34"/>
        <v>0</v>
      </c>
      <c r="BP60" s="252">
        <f t="shared" si="35"/>
        <v>0</v>
      </c>
      <c r="BQ60" s="254">
        <f t="shared" si="36"/>
        <v>122.5</v>
      </c>
      <c r="BR60">
        <f t="shared" si="26"/>
        <v>16</v>
      </c>
      <c r="BS60">
        <v>0</v>
      </c>
      <c r="BT60">
        <v>1</v>
      </c>
      <c r="BU60" t="s">
        <v>139</v>
      </c>
      <c r="BV60" t="str">
        <f t="shared" si="28"/>
        <v>0</v>
      </c>
      <c r="BW60" t="str">
        <f t="shared" si="29"/>
        <v>0</v>
      </c>
      <c r="BX60" t="str">
        <f t="shared" si="30"/>
        <v>1</v>
      </c>
      <c r="BY60" t="s">
        <v>23</v>
      </c>
      <c r="BZ60" s="253">
        <f t="shared" si="37"/>
        <v>0</v>
      </c>
      <c r="CA60" s="253">
        <f t="shared" si="38"/>
        <v>0</v>
      </c>
      <c r="CB60" s="253">
        <f t="shared" si="39"/>
        <v>0</v>
      </c>
      <c r="CC60" s="253">
        <f t="shared" si="40"/>
        <v>0</v>
      </c>
      <c r="CD60" s="253">
        <f t="shared" si="41"/>
        <v>0</v>
      </c>
      <c r="CE60" s="253">
        <f t="shared" si="42"/>
        <v>0</v>
      </c>
      <c r="CF60" s="253">
        <f t="shared" si="43"/>
        <v>0</v>
      </c>
      <c r="CG60" s="253">
        <f t="shared" si="44"/>
        <v>0</v>
      </c>
      <c r="CH60" s="253">
        <f t="shared" si="45"/>
        <v>0</v>
      </c>
      <c r="CI60" s="253">
        <f t="shared" si="46"/>
        <v>0</v>
      </c>
      <c r="CJ60" s="253">
        <f t="shared" si="47"/>
        <v>0</v>
      </c>
      <c r="CK60" s="253">
        <f t="shared" si="48"/>
        <v>0</v>
      </c>
    </row>
    <row r="61" spans="2:89" s="217" customFormat="1" ht="27.6" x14ac:dyDescent="0.3">
      <c r="B61" s="194">
        <v>29</v>
      </c>
      <c r="C61" s="195">
        <v>211011</v>
      </c>
      <c r="D61" s="196">
        <v>21110117</v>
      </c>
      <c r="E61" s="197" t="s">
        <v>152</v>
      </c>
      <c r="F61" s="198" t="s">
        <v>344</v>
      </c>
      <c r="G61" s="198" t="s">
        <v>345</v>
      </c>
      <c r="H61" s="199" t="s">
        <v>18</v>
      </c>
      <c r="I61" s="194"/>
      <c r="J61" s="199" t="s">
        <v>19</v>
      </c>
      <c r="K61" s="200">
        <f t="shared" si="0"/>
        <v>0</v>
      </c>
      <c r="L61" s="201" t="s">
        <v>138</v>
      </c>
      <c r="M61" s="104">
        <v>16</v>
      </c>
      <c r="N61" s="262">
        <f t="shared" si="27"/>
        <v>92.6</v>
      </c>
      <c r="O61" s="202">
        <v>92.6</v>
      </c>
      <c r="P61" s="110">
        <f t="shared" si="4"/>
        <v>0</v>
      </c>
      <c r="Q61" s="204" t="s">
        <v>139</v>
      </c>
      <c r="R61" s="205">
        <f t="shared" si="49"/>
        <v>0</v>
      </c>
      <c r="S61" s="114">
        <f t="shared" si="5"/>
        <v>0</v>
      </c>
      <c r="T61" s="205">
        <f t="shared" si="50"/>
        <v>0</v>
      </c>
      <c r="U61" s="115">
        <f t="shared" si="6"/>
        <v>0</v>
      </c>
      <c r="V61" s="205">
        <f t="shared" si="7"/>
        <v>0</v>
      </c>
      <c r="W61" s="115">
        <f t="shared" si="8"/>
        <v>0</v>
      </c>
      <c r="X61" s="205">
        <f t="shared" si="51"/>
        <v>0</v>
      </c>
      <c r="Y61" s="115">
        <f t="shared" si="9"/>
        <v>0</v>
      </c>
      <c r="Z61" s="203">
        <f t="shared" si="1"/>
        <v>0</v>
      </c>
      <c r="AA61" s="117" t="b">
        <f t="shared" si="52"/>
        <v>1</v>
      </c>
      <c r="AB61" s="194"/>
      <c r="AC61" s="213"/>
      <c r="AD61" s="109" t="s">
        <v>22</v>
      </c>
      <c r="AE61" s="108" t="s">
        <v>23</v>
      </c>
      <c r="AF61" s="214"/>
      <c r="AG61" s="215"/>
      <c r="AH61" s="210"/>
      <c r="AI61" s="164">
        <f t="shared" si="10"/>
        <v>0</v>
      </c>
      <c r="AJ61" s="210"/>
      <c r="AK61" s="164">
        <f t="shared" si="11"/>
        <v>0</v>
      </c>
      <c r="AL61" s="216">
        <v>0</v>
      </c>
      <c r="AM61" s="164">
        <f t="shared" si="12"/>
        <v>0</v>
      </c>
      <c r="AN61" s="216">
        <v>0</v>
      </c>
      <c r="AO61" s="164">
        <f t="shared" si="13"/>
        <v>0</v>
      </c>
      <c r="AP61" s="216">
        <v>0</v>
      </c>
      <c r="AQ61" s="164">
        <f t="shared" si="14"/>
        <v>0</v>
      </c>
      <c r="AR61" s="216">
        <v>0</v>
      </c>
      <c r="AS61" s="164">
        <f t="shared" si="15"/>
        <v>0</v>
      </c>
      <c r="AT61" s="216">
        <v>0</v>
      </c>
      <c r="AU61" s="164">
        <f t="shared" si="16"/>
        <v>0</v>
      </c>
      <c r="AV61" s="216">
        <v>0</v>
      </c>
      <c r="AW61" s="164">
        <f t="shared" si="17"/>
        <v>0</v>
      </c>
      <c r="AX61" s="216">
        <v>0</v>
      </c>
      <c r="AY61" s="164">
        <f t="shared" si="18"/>
        <v>0</v>
      </c>
      <c r="AZ61" s="216">
        <v>0</v>
      </c>
      <c r="BA61" s="164">
        <f t="shared" si="19"/>
        <v>0</v>
      </c>
      <c r="BB61" s="216">
        <v>0</v>
      </c>
      <c r="BC61" s="164">
        <f t="shared" si="20"/>
        <v>0</v>
      </c>
      <c r="BD61" s="216">
        <v>0</v>
      </c>
      <c r="BE61" s="164">
        <f t="shared" si="21"/>
        <v>0</v>
      </c>
      <c r="BF61" s="253">
        <f t="shared" si="22"/>
        <v>0</v>
      </c>
      <c r="BG61" s="253">
        <f t="shared" si="23"/>
        <v>0</v>
      </c>
      <c r="BH61" s="10" t="b">
        <f t="shared" si="24"/>
        <v>1</v>
      </c>
      <c r="BI61" s="253">
        <f t="shared" si="25"/>
        <v>0</v>
      </c>
      <c r="BJ61" s="250">
        <f t="shared" si="31"/>
        <v>21110117</v>
      </c>
      <c r="BK61" s="251">
        <v>348</v>
      </c>
      <c r="BL61" s="251">
        <v>5</v>
      </c>
      <c r="BM61" s="252">
        <f t="shared" si="32"/>
        <v>0</v>
      </c>
      <c r="BN61" s="252">
        <f t="shared" si="33"/>
        <v>0</v>
      </c>
      <c r="BO61" s="252">
        <f t="shared" si="34"/>
        <v>0</v>
      </c>
      <c r="BP61" s="252">
        <f t="shared" si="35"/>
        <v>0</v>
      </c>
      <c r="BQ61" s="254">
        <f t="shared" si="36"/>
        <v>92.6</v>
      </c>
      <c r="BR61">
        <f t="shared" si="26"/>
        <v>16</v>
      </c>
      <c r="BS61">
        <v>0</v>
      </c>
      <c r="BT61">
        <v>1</v>
      </c>
      <c r="BU61" t="s">
        <v>139</v>
      </c>
      <c r="BV61" t="str">
        <f t="shared" si="28"/>
        <v>0</v>
      </c>
      <c r="BW61" t="str">
        <f t="shared" si="29"/>
        <v>0</v>
      </c>
      <c r="BX61" t="str">
        <f t="shared" si="30"/>
        <v>1</v>
      </c>
      <c r="BY61" t="s">
        <v>23</v>
      </c>
      <c r="BZ61" s="253">
        <f t="shared" si="37"/>
        <v>0</v>
      </c>
      <c r="CA61" s="253">
        <f t="shared" si="38"/>
        <v>0</v>
      </c>
      <c r="CB61" s="253">
        <f t="shared" si="39"/>
        <v>0</v>
      </c>
      <c r="CC61" s="253">
        <f t="shared" si="40"/>
        <v>0</v>
      </c>
      <c r="CD61" s="253">
        <f t="shared" si="41"/>
        <v>0</v>
      </c>
      <c r="CE61" s="253">
        <f t="shared" si="42"/>
        <v>0</v>
      </c>
      <c r="CF61" s="253">
        <f t="shared" si="43"/>
        <v>0</v>
      </c>
      <c r="CG61" s="253">
        <f t="shared" si="44"/>
        <v>0</v>
      </c>
      <c r="CH61" s="253">
        <f t="shared" si="45"/>
        <v>0</v>
      </c>
      <c r="CI61" s="253">
        <f t="shared" si="46"/>
        <v>0</v>
      </c>
      <c r="CJ61" s="253">
        <f t="shared" si="47"/>
        <v>0</v>
      </c>
      <c r="CK61" s="253">
        <f t="shared" si="48"/>
        <v>0</v>
      </c>
    </row>
    <row r="62" spans="2:89" s="1" customFormat="1" ht="27.6" x14ac:dyDescent="0.3">
      <c r="B62" s="129">
        <v>30</v>
      </c>
      <c r="C62" s="192">
        <v>211011</v>
      </c>
      <c r="D62" s="189">
        <v>21110125</v>
      </c>
      <c r="E62" s="102" t="s">
        <v>153</v>
      </c>
      <c r="F62" s="108" t="s">
        <v>344</v>
      </c>
      <c r="G62" s="108" t="s">
        <v>345</v>
      </c>
      <c r="H62" s="109" t="s">
        <v>18</v>
      </c>
      <c r="I62" s="123"/>
      <c r="J62" s="109" t="s">
        <v>19</v>
      </c>
      <c r="K62" s="111">
        <f t="shared" si="0"/>
        <v>0</v>
      </c>
      <c r="L62" s="104" t="s">
        <v>20</v>
      </c>
      <c r="M62" s="104">
        <v>16</v>
      </c>
      <c r="N62" s="262">
        <f t="shared" si="27"/>
        <v>20.62</v>
      </c>
      <c r="O62" s="106">
        <v>20.62</v>
      </c>
      <c r="P62" s="110">
        <f t="shared" si="4"/>
        <v>0</v>
      </c>
      <c r="Q62" s="112" t="s">
        <v>139</v>
      </c>
      <c r="R62" s="113">
        <f t="shared" si="49"/>
        <v>0</v>
      </c>
      <c r="S62" s="114">
        <f t="shared" si="5"/>
        <v>0</v>
      </c>
      <c r="T62" s="113">
        <f t="shared" si="50"/>
        <v>0</v>
      </c>
      <c r="U62" s="115">
        <f t="shared" si="6"/>
        <v>0</v>
      </c>
      <c r="V62" s="113">
        <f t="shared" si="7"/>
        <v>0</v>
      </c>
      <c r="W62" s="115">
        <f t="shared" si="8"/>
        <v>0</v>
      </c>
      <c r="X62" s="113">
        <f t="shared" si="51"/>
        <v>0</v>
      </c>
      <c r="Y62" s="115">
        <f t="shared" si="9"/>
        <v>0</v>
      </c>
      <c r="Z62" s="116">
        <f t="shared" si="1"/>
        <v>0</v>
      </c>
      <c r="AA62" s="117" t="b">
        <f t="shared" si="52"/>
        <v>1</v>
      </c>
      <c r="AB62" s="123"/>
      <c r="AC62" s="124"/>
      <c r="AD62" s="109" t="s">
        <v>22</v>
      </c>
      <c r="AE62" s="108" t="s">
        <v>23</v>
      </c>
      <c r="AF62" s="125"/>
      <c r="AG62" s="126"/>
      <c r="AH62" s="121">
        <v>0</v>
      </c>
      <c r="AI62" s="164">
        <f t="shared" si="10"/>
        <v>0</v>
      </c>
      <c r="AJ62" s="121">
        <v>0</v>
      </c>
      <c r="AK62" s="164">
        <f t="shared" si="11"/>
        <v>0</v>
      </c>
      <c r="AL62" s="127">
        <v>0</v>
      </c>
      <c r="AM62" s="164">
        <f t="shared" si="12"/>
        <v>0</v>
      </c>
      <c r="AN62" s="127">
        <v>0</v>
      </c>
      <c r="AO62" s="164">
        <f t="shared" si="13"/>
        <v>0</v>
      </c>
      <c r="AP62" s="127">
        <v>0</v>
      </c>
      <c r="AQ62" s="164">
        <f t="shared" si="14"/>
        <v>0</v>
      </c>
      <c r="AR62" s="127">
        <v>0</v>
      </c>
      <c r="AS62" s="164">
        <f t="shared" si="15"/>
        <v>0</v>
      </c>
      <c r="AT62" s="127">
        <v>0</v>
      </c>
      <c r="AU62" s="164">
        <f t="shared" si="16"/>
        <v>0</v>
      </c>
      <c r="AV62" s="127">
        <v>0</v>
      </c>
      <c r="AW62" s="164">
        <f t="shared" si="17"/>
        <v>0</v>
      </c>
      <c r="AX62" s="127">
        <v>0</v>
      </c>
      <c r="AY62" s="164">
        <f t="shared" si="18"/>
        <v>0</v>
      </c>
      <c r="AZ62" s="127">
        <v>0</v>
      </c>
      <c r="BA62" s="164">
        <f t="shared" si="19"/>
        <v>0</v>
      </c>
      <c r="BB62" s="127">
        <v>0</v>
      </c>
      <c r="BC62" s="164">
        <f t="shared" si="20"/>
        <v>0</v>
      </c>
      <c r="BD62" s="127">
        <v>0</v>
      </c>
      <c r="BE62" s="164">
        <f t="shared" si="21"/>
        <v>0</v>
      </c>
      <c r="BF62" s="253">
        <f t="shared" si="22"/>
        <v>0</v>
      </c>
      <c r="BG62" s="253">
        <f t="shared" si="23"/>
        <v>0</v>
      </c>
      <c r="BH62" s="10" t="b">
        <f t="shared" si="24"/>
        <v>1</v>
      </c>
      <c r="BI62" s="253">
        <f t="shared" si="25"/>
        <v>0</v>
      </c>
      <c r="BJ62" s="250">
        <f t="shared" si="31"/>
        <v>21110125</v>
      </c>
      <c r="BK62" s="251">
        <v>348</v>
      </c>
      <c r="BL62" s="251">
        <v>5</v>
      </c>
      <c r="BM62" s="252">
        <f t="shared" si="32"/>
        <v>0</v>
      </c>
      <c r="BN62" s="252">
        <f t="shared" si="33"/>
        <v>0</v>
      </c>
      <c r="BO62" s="252">
        <f t="shared" si="34"/>
        <v>0</v>
      </c>
      <c r="BP62" s="252">
        <f t="shared" si="35"/>
        <v>0</v>
      </c>
      <c r="BQ62" s="254">
        <f t="shared" si="36"/>
        <v>20.62</v>
      </c>
      <c r="BR62">
        <f t="shared" si="26"/>
        <v>16</v>
      </c>
      <c r="BS62">
        <v>0</v>
      </c>
      <c r="BT62">
        <v>1</v>
      </c>
      <c r="BU62" t="s">
        <v>139</v>
      </c>
      <c r="BV62" t="str">
        <f t="shared" si="28"/>
        <v>0</v>
      </c>
      <c r="BW62" t="str">
        <f t="shared" si="29"/>
        <v>0</v>
      </c>
      <c r="BX62" t="str">
        <f t="shared" si="30"/>
        <v>1</v>
      </c>
      <c r="BY62" t="s">
        <v>23</v>
      </c>
      <c r="BZ62" s="253">
        <f t="shared" si="37"/>
        <v>0</v>
      </c>
      <c r="CA62" s="253">
        <f t="shared" si="38"/>
        <v>0</v>
      </c>
      <c r="CB62" s="253">
        <f t="shared" si="39"/>
        <v>0</v>
      </c>
      <c r="CC62" s="253">
        <f t="shared" si="40"/>
        <v>0</v>
      </c>
      <c r="CD62" s="253">
        <f t="shared" si="41"/>
        <v>0</v>
      </c>
      <c r="CE62" s="253">
        <f t="shared" si="42"/>
        <v>0</v>
      </c>
      <c r="CF62" s="253">
        <f t="shared" si="43"/>
        <v>0</v>
      </c>
      <c r="CG62" s="253">
        <f t="shared" si="44"/>
        <v>0</v>
      </c>
      <c r="CH62" s="253">
        <f t="shared" si="45"/>
        <v>0</v>
      </c>
      <c r="CI62" s="253">
        <f t="shared" si="46"/>
        <v>0</v>
      </c>
      <c r="CJ62" s="253">
        <f t="shared" si="47"/>
        <v>0</v>
      </c>
      <c r="CK62" s="253">
        <f t="shared" si="48"/>
        <v>0</v>
      </c>
    </row>
    <row r="63" spans="2:89" s="217" customFormat="1" ht="27.6" x14ac:dyDescent="0.3">
      <c r="B63" s="194">
        <v>30</v>
      </c>
      <c r="C63" s="195">
        <v>211011</v>
      </c>
      <c r="D63" s="196">
        <v>21110125</v>
      </c>
      <c r="E63" s="197" t="s">
        <v>153</v>
      </c>
      <c r="F63" s="198" t="s">
        <v>344</v>
      </c>
      <c r="G63" s="198" t="s">
        <v>345</v>
      </c>
      <c r="H63" s="199" t="s">
        <v>18</v>
      </c>
      <c r="I63" s="194"/>
      <c r="J63" s="199" t="s">
        <v>19</v>
      </c>
      <c r="K63" s="200">
        <f t="shared" si="0"/>
        <v>9</v>
      </c>
      <c r="L63" s="201" t="s">
        <v>20</v>
      </c>
      <c r="M63" s="104">
        <v>16</v>
      </c>
      <c r="N63" s="262">
        <f t="shared" si="27"/>
        <v>13.62</v>
      </c>
      <c r="O63" s="202">
        <v>13.62</v>
      </c>
      <c r="P63" s="110">
        <f t="shared" si="4"/>
        <v>142.19279999999998</v>
      </c>
      <c r="Q63" s="204" t="s">
        <v>139</v>
      </c>
      <c r="R63" s="205">
        <f t="shared" si="49"/>
        <v>0</v>
      </c>
      <c r="S63" s="114">
        <f t="shared" si="5"/>
        <v>0</v>
      </c>
      <c r="T63" s="205">
        <f t="shared" si="50"/>
        <v>3</v>
      </c>
      <c r="U63" s="115">
        <f t="shared" si="6"/>
        <v>47.39759999999999</v>
      </c>
      <c r="V63" s="205">
        <f t="shared" si="7"/>
        <v>3</v>
      </c>
      <c r="W63" s="115">
        <f t="shared" si="8"/>
        <v>47.39759999999999</v>
      </c>
      <c r="X63" s="205">
        <f t="shared" si="51"/>
        <v>3</v>
      </c>
      <c r="Y63" s="115">
        <f t="shared" si="9"/>
        <v>47.39759999999999</v>
      </c>
      <c r="Z63" s="203">
        <f t="shared" si="1"/>
        <v>142.19279999999998</v>
      </c>
      <c r="AA63" s="117" t="b">
        <f t="shared" si="52"/>
        <v>1</v>
      </c>
      <c r="AB63" s="194"/>
      <c r="AC63" s="213"/>
      <c r="AD63" s="109" t="s">
        <v>22</v>
      </c>
      <c r="AE63" s="108" t="s">
        <v>23</v>
      </c>
      <c r="AF63" s="214"/>
      <c r="AG63" s="215"/>
      <c r="AH63" s="210"/>
      <c r="AI63" s="164">
        <f t="shared" si="10"/>
        <v>0</v>
      </c>
      <c r="AJ63" s="210"/>
      <c r="AK63" s="164">
        <f t="shared" si="11"/>
        <v>0</v>
      </c>
      <c r="AL63" s="216">
        <v>0</v>
      </c>
      <c r="AM63" s="164">
        <f t="shared" si="12"/>
        <v>0</v>
      </c>
      <c r="AN63" s="216">
        <v>1</v>
      </c>
      <c r="AO63" s="164">
        <f t="shared" si="13"/>
        <v>15.799199999999997</v>
      </c>
      <c r="AP63" s="216">
        <v>1</v>
      </c>
      <c r="AQ63" s="164">
        <f t="shared" si="14"/>
        <v>15.799199999999997</v>
      </c>
      <c r="AR63" s="216">
        <v>1</v>
      </c>
      <c r="AS63" s="164">
        <f t="shared" si="15"/>
        <v>15.799199999999997</v>
      </c>
      <c r="AT63" s="216">
        <v>1</v>
      </c>
      <c r="AU63" s="164">
        <f t="shared" si="16"/>
        <v>15.799199999999997</v>
      </c>
      <c r="AV63" s="216">
        <v>1</v>
      </c>
      <c r="AW63" s="164">
        <f t="shared" si="17"/>
        <v>15.799199999999997</v>
      </c>
      <c r="AX63" s="216">
        <v>1</v>
      </c>
      <c r="AY63" s="164">
        <f t="shared" si="18"/>
        <v>15.799199999999997</v>
      </c>
      <c r="AZ63" s="216">
        <v>1</v>
      </c>
      <c r="BA63" s="164">
        <f t="shared" si="19"/>
        <v>15.799199999999997</v>
      </c>
      <c r="BB63" s="216">
        <v>1</v>
      </c>
      <c r="BC63" s="164">
        <f t="shared" si="20"/>
        <v>15.799199999999997</v>
      </c>
      <c r="BD63" s="216">
        <v>1</v>
      </c>
      <c r="BE63" s="164">
        <f t="shared" si="21"/>
        <v>15.799199999999997</v>
      </c>
      <c r="BF63" s="253">
        <f t="shared" si="22"/>
        <v>142.19279999999998</v>
      </c>
      <c r="BG63" s="253">
        <f t="shared" si="23"/>
        <v>142.19279999999998</v>
      </c>
      <c r="BH63" s="10" t="b">
        <f t="shared" si="24"/>
        <v>1</v>
      </c>
      <c r="BI63" s="253">
        <f t="shared" si="25"/>
        <v>0</v>
      </c>
      <c r="BJ63" s="250">
        <f t="shared" si="31"/>
        <v>21110125</v>
      </c>
      <c r="BK63" s="251">
        <v>348</v>
      </c>
      <c r="BL63" s="251">
        <v>5</v>
      </c>
      <c r="BM63" s="252">
        <f t="shared" si="32"/>
        <v>0</v>
      </c>
      <c r="BN63" s="252">
        <f t="shared" si="33"/>
        <v>3</v>
      </c>
      <c r="BO63" s="252">
        <f t="shared" si="34"/>
        <v>3</v>
      </c>
      <c r="BP63" s="252">
        <f t="shared" si="35"/>
        <v>3</v>
      </c>
      <c r="BQ63" s="254">
        <f t="shared" si="36"/>
        <v>13.62</v>
      </c>
      <c r="BR63">
        <f t="shared" si="26"/>
        <v>16</v>
      </c>
      <c r="BS63">
        <v>0</v>
      </c>
      <c r="BT63">
        <v>1</v>
      </c>
      <c r="BU63" t="s">
        <v>139</v>
      </c>
      <c r="BV63" t="str">
        <f t="shared" si="28"/>
        <v>0</v>
      </c>
      <c r="BW63" t="str">
        <f t="shared" si="29"/>
        <v>0</v>
      </c>
      <c r="BX63" t="str">
        <f t="shared" si="30"/>
        <v>1</v>
      </c>
      <c r="BY63" t="s">
        <v>23</v>
      </c>
      <c r="BZ63" s="253">
        <f t="shared" si="37"/>
        <v>0</v>
      </c>
      <c r="CA63" s="253">
        <f t="shared" si="38"/>
        <v>0</v>
      </c>
      <c r="CB63" s="253">
        <f t="shared" si="39"/>
        <v>0</v>
      </c>
      <c r="CC63" s="253">
        <f t="shared" si="40"/>
        <v>15.799199999999997</v>
      </c>
      <c r="CD63" s="253">
        <f t="shared" si="41"/>
        <v>15.799199999999997</v>
      </c>
      <c r="CE63" s="253">
        <f t="shared" si="42"/>
        <v>15.799199999999997</v>
      </c>
      <c r="CF63" s="253">
        <f t="shared" si="43"/>
        <v>15.799199999999997</v>
      </c>
      <c r="CG63" s="253">
        <f t="shared" si="44"/>
        <v>15.799199999999997</v>
      </c>
      <c r="CH63" s="253">
        <f t="shared" si="45"/>
        <v>15.799199999999997</v>
      </c>
      <c r="CI63" s="253">
        <f t="shared" si="46"/>
        <v>15.799199999999997</v>
      </c>
      <c r="CJ63" s="253">
        <f t="shared" si="47"/>
        <v>15.799199999999997</v>
      </c>
      <c r="CK63" s="253">
        <f t="shared" si="48"/>
        <v>15.799199999999997</v>
      </c>
    </row>
    <row r="64" spans="2:89" s="1" customFormat="1" ht="20.399999999999999" x14ac:dyDescent="0.3">
      <c r="B64" s="129">
        <v>31</v>
      </c>
      <c r="C64" s="192">
        <v>211011</v>
      </c>
      <c r="D64" s="189">
        <v>21110126</v>
      </c>
      <c r="E64" s="102" t="s">
        <v>154</v>
      </c>
      <c r="F64" s="108" t="s">
        <v>344</v>
      </c>
      <c r="G64" s="108" t="s">
        <v>345</v>
      </c>
      <c r="H64" s="109" t="s">
        <v>18</v>
      </c>
      <c r="I64" s="123"/>
      <c r="J64" s="109" t="s">
        <v>19</v>
      </c>
      <c r="K64" s="111">
        <f t="shared" si="0"/>
        <v>1</v>
      </c>
      <c r="L64" s="104" t="s">
        <v>20</v>
      </c>
      <c r="M64" s="104">
        <v>16</v>
      </c>
      <c r="N64" s="262">
        <f t="shared" si="27"/>
        <v>4.29</v>
      </c>
      <c r="O64" s="106">
        <v>4.29</v>
      </c>
      <c r="P64" s="110">
        <f t="shared" si="4"/>
        <v>4.9763999999999999</v>
      </c>
      <c r="Q64" s="112" t="s">
        <v>139</v>
      </c>
      <c r="R64" s="113">
        <f t="shared" si="49"/>
        <v>1</v>
      </c>
      <c r="S64" s="114">
        <f t="shared" si="5"/>
        <v>4.9763999999999999</v>
      </c>
      <c r="T64" s="113">
        <f t="shared" si="50"/>
        <v>0</v>
      </c>
      <c r="U64" s="115">
        <f t="shared" si="6"/>
        <v>0</v>
      </c>
      <c r="V64" s="113">
        <f t="shared" si="7"/>
        <v>0</v>
      </c>
      <c r="W64" s="115">
        <f t="shared" si="8"/>
        <v>0</v>
      </c>
      <c r="X64" s="113">
        <f t="shared" si="51"/>
        <v>0</v>
      </c>
      <c r="Y64" s="115">
        <f t="shared" si="9"/>
        <v>0</v>
      </c>
      <c r="Z64" s="116">
        <f t="shared" si="1"/>
        <v>4.9763999999999999</v>
      </c>
      <c r="AA64" s="117" t="b">
        <f t="shared" si="52"/>
        <v>1</v>
      </c>
      <c r="AB64" s="123"/>
      <c r="AC64" s="124"/>
      <c r="AD64" s="109" t="s">
        <v>22</v>
      </c>
      <c r="AE64" s="108" t="s">
        <v>23</v>
      </c>
      <c r="AF64" s="125"/>
      <c r="AG64" s="126"/>
      <c r="AH64" s="121">
        <v>0</v>
      </c>
      <c r="AI64" s="164">
        <f t="shared" si="10"/>
        <v>0</v>
      </c>
      <c r="AJ64" s="121">
        <v>1</v>
      </c>
      <c r="AK64" s="164">
        <f t="shared" si="11"/>
        <v>4.9763999999999999</v>
      </c>
      <c r="AL64" s="127">
        <v>0</v>
      </c>
      <c r="AM64" s="164">
        <f t="shared" si="12"/>
        <v>0</v>
      </c>
      <c r="AN64" s="127">
        <v>0</v>
      </c>
      <c r="AO64" s="164">
        <f t="shared" si="13"/>
        <v>0</v>
      </c>
      <c r="AP64" s="127">
        <v>0</v>
      </c>
      <c r="AQ64" s="164">
        <f t="shared" si="14"/>
        <v>0</v>
      </c>
      <c r="AR64" s="127">
        <v>0</v>
      </c>
      <c r="AS64" s="164">
        <f t="shared" si="15"/>
        <v>0</v>
      </c>
      <c r="AT64" s="127">
        <v>0</v>
      </c>
      <c r="AU64" s="164">
        <f t="shared" si="16"/>
        <v>0</v>
      </c>
      <c r="AV64" s="127">
        <v>0</v>
      </c>
      <c r="AW64" s="164">
        <f t="shared" si="17"/>
        <v>0</v>
      </c>
      <c r="AX64" s="127">
        <v>0</v>
      </c>
      <c r="AY64" s="164">
        <f t="shared" si="18"/>
        <v>0</v>
      </c>
      <c r="AZ64" s="127">
        <v>0</v>
      </c>
      <c r="BA64" s="164">
        <f t="shared" si="19"/>
        <v>0</v>
      </c>
      <c r="BB64" s="127">
        <v>0</v>
      </c>
      <c r="BC64" s="164">
        <f t="shared" si="20"/>
        <v>0</v>
      </c>
      <c r="BD64" s="127">
        <v>0</v>
      </c>
      <c r="BE64" s="164">
        <f t="shared" si="21"/>
        <v>0</v>
      </c>
      <c r="BF64" s="253">
        <f t="shared" si="22"/>
        <v>4.9763999999999999</v>
      </c>
      <c r="BG64" s="253">
        <f t="shared" si="23"/>
        <v>4.9763999999999999</v>
      </c>
      <c r="BH64" s="10" t="b">
        <f t="shared" si="24"/>
        <v>1</v>
      </c>
      <c r="BI64" s="253">
        <f t="shared" si="25"/>
        <v>0</v>
      </c>
      <c r="BJ64" s="250">
        <f t="shared" si="31"/>
        <v>21110126</v>
      </c>
      <c r="BK64" s="251">
        <v>348</v>
      </c>
      <c r="BL64" s="251">
        <v>5</v>
      </c>
      <c r="BM64" s="252">
        <f t="shared" si="32"/>
        <v>1</v>
      </c>
      <c r="BN64" s="252">
        <f t="shared" si="33"/>
        <v>0</v>
      </c>
      <c r="BO64" s="252">
        <f t="shared" si="34"/>
        <v>0</v>
      </c>
      <c r="BP64" s="252">
        <f t="shared" si="35"/>
        <v>0</v>
      </c>
      <c r="BQ64" s="254">
        <f t="shared" si="36"/>
        <v>4.29</v>
      </c>
      <c r="BR64">
        <f t="shared" si="26"/>
        <v>16</v>
      </c>
      <c r="BS64">
        <v>0</v>
      </c>
      <c r="BT64">
        <v>1</v>
      </c>
      <c r="BU64" t="s">
        <v>139</v>
      </c>
      <c r="BV64" t="str">
        <f t="shared" si="28"/>
        <v>0</v>
      </c>
      <c r="BW64" t="str">
        <f t="shared" si="29"/>
        <v>0</v>
      </c>
      <c r="BX64" t="str">
        <f t="shared" si="30"/>
        <v>1</v>
      </c>
      <c r="BY64" t="s">
        <v>23</v>
      </c>
      <c r="BZ64" s="253">
        <f t="shared" si="37"/>
        <v>0</v>
      </c>
      <c r="CA64" s="253">
        <f t="shared" si="38"/>
        <v>4.9763999999999999</v>
      </c>
      <c r="CB64" s="253">
        <f t="shared" si="39"/>
        <v>0</v>
      </c>
      <c r="CC64" s="253">
        <f t="shared" si="40"/>
        <v>0</v>
      </c>
      <c r="CD64" s="253">
        <f t="shared" si="41"/>
        <v>0</v>
      </c>
      <c r="CE64" s="253">
        <f t="shared" si="42"/>
        <v>0</v>
      </c>
      <c r="CF64" s="253">
        <f t="shared" si="43"/>
        <v>0</v>
      </c>
      <c r="CG64" s="253">
        <f t="shared" si="44"/>
        <v>0</v>
      </c>
      <c r="CH64" s="253">
        <f t="shared" si="45"/>
        <v>0</v>
      </c>
      <c r="CI64" s="253">
        <f t="shared" si="46"/>
        <v>0</v>
      </c>
      <c r="CJ64" s="253">
        <f t="shared" si="47"/>
        <v>0</v>
      </c>
      <c r="CK64" s="253">
        <f t="shared" si="48"/>
        <v>0</v>
      </c>
    </row>
    <row r="65" spans="2:89" s="217" customFormat="1" ht="20.399999999999999" x14ac:dyDescent="0.3">
      <c r="B65" s="194">
        <v>31</v>
      </c>
      <c r="C65" s="195">
        <v>211011</v>
      </c>
      <c r="D65" s="196">
        <v>21110126</v>
      </c>
      <c r="E65" s="197" t="s">
        <v>154</v>
      </c>
      <c r="F65" s="198" t="s">
        <v>344</v>
      </c>
      <c r="G65" s="198" t="s">
        <v>345</v>
      </c>
      <c r="H65" s="199" t="s">
        <v>18</v>
      </c>
      <c r="I65" s="194"/>
      <c r="J65" s="199" t="s">
        <v>19</v>
      </c>
      <c r="K65" s="200">
        <f t="shared" si="0"/>
        <v>8</v>
      </c>
      <c r="L65" s="201" t="s">
        <v>20</v>
      </c>
      <c r="M65" s="104">
        <v>0</v>
      </c>
      <c r="N65" s="262">
        <f t="shared" si="27"/>
        <v>3.58</v>
      </c>
      <c r="O65" s="202">
        <v>3.58</v>
      </c>
      <c r="P65" s="110">
        <f t="shared" si="4"/>
        <v>28.64</v>
      </c>
      <c r="Q65" s="204" t="s">
        <v>139</v>
      </c>
      <c r="R65" s="205">
        <f t="shared" si="49"/>
        <v>4</v>
      </c>
      <c r="S65" s="114">
        <f t="shared" si="5"/>
        <v>14.32</v>
      </c>
      <c r="T65" s="205">
        <f t="shared" si="50"/>
        <v>4</v>
      </c>
      <c r="U65" s="115">
        <f t="shared" si="6"/>
        <v>14.32</v>
      </c>
      <c r="V65" s="205">
        <f t="shared" si="7"/>
        <v>0</v>
      </c>
      <c r="W65" s="115">
        <f t="shared" si="8"/>
        <v>0</v>
      </c>
      <c r="X65" s="205">
        <f t="shared" si="51"/>
        <v>0</v>
      </c>
      <c r="Y65" s="115">
        <f t="shared" si="9"/>
        <v>0</v>
      </c>
      <c r="Z65" s="203">
        <f t="shared" si="1"/>
        <v>28.64</v>
      </c>
      <c r="AA65" s="117" t="b">
        <f t="shared" si="52"/>
        <v>1</v>
      </c>
      <c r="AB65" s="194"/>
      <c r="AC65" s="213"/>
      <c r="AD65" s="109" t="s">
        <v>22</v>
      </c>
      <c r="AE65" s="108" t="s">
        <v>23</v>
      </c>
      <c r="AF65" s="214"/>
      <c r="AG65" s="215"/>
      <c r="AH65" s="210"/>
      <c r="AI65" s="164">
        <f t="shared" si="10"/>
        <v>0</v>
      </c>
      <c r="AJ65" s="210"/>
      <c r="AK65" s="164">
        <f t="shared" si="11"/>
        <v>0</v>
      </c>
      <c r="AL65" s="216">
        <v>4</v>
      </c>
      <c r="AM65" s="164">
        <f t="shared" si="12"/>
        <v>14.32</v>
      </c>
      <c r="AN65" s="216">
        <v>4</v>
      </c>
      <c r="AO65" s="164">
        <f t="shared" si="13"/>
        <v>14.32</v>
      </c>
      <c r="AP65" s="216">
        <v>0</v>
      </c>
      <c r="AQ65" s="164">
        <f t="shared" si="14"/>
        <v>0</v>
      </c>
      <c r="AR65" s="216">
        <v>0</v>
      </c>
      <c r="AS65" s="164">
        <f t="shared" si="15"/>
        <v>0</v>
      </c>
      <c r="AT65" s="216">
        <v>0</v>
      </c>
      <c r="AU65" s="164">
        <f t="shared" si="16"/>
        <v>0</v>
      </c>
      <c r="AV65" s="216">
        <v>0</v>
      </c>
      <c r="AW65" s="164">
        <f t="shared" si="17"/>
        <v>0</v>
      </c>
      <c r="AX65" s="216">
        <v>0</v>
      </c>
      <c r="AY65" s="164">
        <f t="shared" si="18"/>
        <v>0</v>
      </c>
      <c r="AZ65" s="216">
        <v>0</v>
      </c>
      <c r="BA65" s="164">
        <f t="shared" si="19"/>
        <v>0</v>
      </c>
      <c r="BB65" s="216">
        <v>0</v>
      </c>
      <c r="BC65" s="164">
        <f t="shared" si="20"/>
        <v>0</v>
      </c>
      <c r="BD65" s="216">
        <v>0</v>
      </c>
      <c r="BE65" s="164">
        <f t="shared" si="21"/>
        <v>0</v>
      </c>
      <c r="BF65" s="253">
        <f t="shared" si="22"/>
        <v>28.64</v>
      </c>
      <c r="BG65" s="253">
        <f t="shared" si="23"/>
        <v>28.64</v>
      </c>
      <c r="BH65" s="10" t="b">
        <f t="shared" si="24"/>
        <v>1</v>
      </c>
      <c r="BI65" s="253">
        <f t="shared" si="25"/>
        <v>0</v>
      </c>
      <c r="BJ65" s="250">
        <f t="shared" si="31"/>
        <v>21110126</v>
      </c>
      <c r="BK65" s="251">
        <v>348</v>
      </c>
      <c r="BL65" s="251">
        <v>5</v>
      </c>
      <c r="BM65" s="252">
        <f t="shared" si="32"/>
        <v>4</v>
      </c>
      <c r="BN65" s="252">
        <f t="shared" si="33"/>
        <v>4</v>
      </c>
      <c r="BO65" s="252">
        <f t="shared" si="34"/>
        <v>0</v>
      </c>
      <c r="BP65" s="252">
        <f t="shared" si="35"/>
        <v>0</v>
      </c>
      <c r="BQ65" s="254">
        <f t="shared" si="36"/>
        <v>3.58</v>
      </c>
      <c r="BR65">
        <f t="shared" si="26"/>
        <v>0</v>
      </c>
      <c r="BS65">
        <v>0</v>
      </c>
      <c r="BT65">
        <v>1</v>
      </c>
      <c r="BU65" t="s">
        <v>139</v>
      </c>
      <c r="BV65" t="str">
        <f t="shared" si="28"/>
        <v>0</v>
      </c>
      <c r="BW65" t="str">
        <f t="shared" si="29"/>
        <v>0</v>
      </c>
      <c r="BX65" t="str">
        <f t="shared" si="30"/>
        <v>1</v>
      </c>
      <c r="BY65" t="s">
        <v>23</v>
      </c>
      <c r="BZ65" s="253">
        <f t="shared" si="37"/>
        <v>0</v>
      </c>
      <c r="CA65" s="253">
        <f t="shared" si="38"/>
        <v>0</v>
      </c>
      <c r="CB65" s="253">
        <f t="shared" si="39"/>
        <v>14.32</v>
      </c>
      <c r="CC65" s="253">
        <f t="shared" si="40"/>
        <v>14.32</v>
      </c>
      <c r="CD65" s="253">
        <f t="shared" si="41"/>
        <v>0</v>
      </c>
      <c r="CE65" s="253">
        <f t="shared" si="42"/>
        <v>0</v>
      </c>
      <c r="CF65" s="253">
        <f t="shared" si="43"/>
        <v>0</v>
      </c>
      <c r="CG65" s="253">
        <f t="shared" si="44"/>
        <v>0</v>
      </c>
      <c r="CH65" s="253">
        <f t="shared" si="45"/>
        <v>0</v>
      </c>
      <c r="CI65" s="253">
        <f t="shared" si="46"/>
        <v>0</v>
      </c>
      <c r="CJ65" s="253">
        <f t="shared" si="47"/>
        <v>0</v>
      </c>
      <c r="CK65" s="253">
        <f t="shared" si="48"/>
        <v>0</v>
      </c>
    </row>
    <row r="66" spans="2:89" ht="27.6" x14ac:dyDescent="0.3">
      <c r="B66" s="129">
        <v>32</v>
      </c>
      <c r="C66" s="192">
        <v>211011</v>
      </c>
      <c r="D66" s="189">
        <v>21110128</v>
      </c>
      <c r="E66" s="102" t="s">
        <v>155</v>
      </c>
      <c r="F66" s="108" t="s">
        <v>344</v>
      </c>
      <c r="G66" s="108" t="s">
        <v>345</v>
      </c>
      <c r="H66" s="109" t="s">
        <v>18</v>
      </c>
      <c r="I66" s="123"/>
      <c r="J66" s="109" t="s">
        <v>19</v>
      </c>
      <c r="K66" s="111">
        <f t="shared" si="0"/>
        <v>0</v>
      </c>
      <c r="L66" s="104" t="s">
        <v>20</v>
      </c>
      <c r="M66" s="104">
        <v>16</v>
      </c>
      <c r="N66" s="262">
        <f t="shared" si="27"/>
        <v>2.0299999999999998</v>
      </c>
      <c r="O66" s="106">
        <v>2.0299999999999998</v>
      </c>
      <c r="P66" s="110">
        <f t="shared" si="4"/>
        <v>0</v>
      </c>
      <c r="Q66" s="112" t="s">
        <v>139</v>
      </c>
      <c r="R66" s="113">
        <f t="shared" si="49"/>
        <v>0</v>
      </c>
      <c r="S66" s="114">
        <f t="shared" si="5"/>
        <v>0</v>
      </c>
      <c r="T66" s="113">
        <f t="shared" si="50"/>
        <v>0</v>
      </c>
      <c r="U66" s="115">
        <f t="shared" si="6"/>
        <v>0</v>
      </c>
      <c r="V66" s="113">
        <f t="shared" si="7"/>
        <v>0</v>
      </c>
      <c r="W66" s="115">
        <f t="shared" si="8"/>
        <v>0</v>
      </c>
      <c r="X66" s="113">
        <f t="shared" si="51"/>
        <v>0</v>
      </c>
      <c r="Y66" s="115">
        <f t="shared" si="9"/>
        <v>0</v>
      </c>
      <c r="Z66" s="116">
        <f t="shared" si="1"/>
        <v>0</v>
      </c>
      <c r="AA66" s="117" t="b">
        <f t="shared" si="52"/>
        <v>1</v>
      </c>
      <c r="AB66" s="123"/>
      <c r="AC66" s="124"/>
      <c r="AD66" s="109" t="s">
        <v>22</v>
      </c>
      <c r="AE66" s="108" t="s">
        <v>23</v>
      </c>
      <c r="AF66" s="125"/>
      <c r="AG66" s="126"/>
      <c r="AH66" s="121">
        <v>0</v>
      </c>
      <c r="AI66" s="164">
        <f t="shared" si="10"/>
        <v>0</v>
      </c>
      <c r="AJ66" s="121">
        <v>0</v>
      </c>
      <c r="AK66" s="164">
        <f t="shared" si="11"/>
        <v>0</v>
      </c>
      <c r="AL66" s="127">
        <v>0</v>
      </c>
      <c r="AM66" s="164">
        <f t="shared" si="12"/>
        <v>0</v>
      </c>
      <c r="AN66" s="127">
        <v>0</v>
      </c>
      <c r="AO66" s="164">
        <f t="shared" si="13"/>
        <v>0</v>
      </c>
      <c r="AP66" s="127">
        <v>0</v>
      </c>
      <c r="AQ66" s="164">
        <f t="shared" si="14"/>
        <v>0</v>
      </c>
      <c r="AR66" s="127">
        <v>0</v>
      </c>
      <c r="AS66" s="164">
        <f t="shared" si="15"/>
        <v>0</v>
      </c>
      <c r="AT66" s="127">
        <v>0</v>
      </c>
      <c r="AU66" s="164">
        <f t="shared" si="16"/>
        <v>0</v>
      </c>
      <c r="AV66" s="127">
        <v>0</v>
      </c>
      <c r="AW66" s="164">
        <f t="shared" si="17"/>
        <v>0</v>
      </c>
      <c r="AX66" s="127">
        <v>0</v>
      </c>
      <c r="AY66" s="164">
        <f t="shared" si="18"/>
        <v>0</v>
      </c>
      <c r="AZ66" s="127">
        <v>0</v>
      </c>
      <c r="BA66" s="164">
        <f t="shared" si="19"/>
        <v>0</v>
      </c>
      <c r="BB66" s="127">
        <v>0</v>
      </c>
      <c r="BC66" s="164">
        <f t="shared" si="20"/>
        <v>0</v>
      </c>
      <c r="BD66" s="127">
        <v>0</v>
      </c>
      <c r="BE66" s="164">
        <f t="shared" si="21"/>
        <v>0</v>
      </c>
      <c r="BF66" s="253">
        <f t="shared" si="22"/>
        <v>0</v>
      </c>
      <c r="BG66" s="253">
        <f t="shared" si="23"/>
        <v>0</v>
      </c>
      <c r="BH66" s="10" t="b">
        <f t="shared" si="24"/>
        <v>1</v>
      </c>
      <c r="BI66" s="253">
        <f t="shared" si="25"/>
        <v>0</v>
      </c>
      <c r="BJ66" s="250">
        <f t="shared" si="31"/>
        <v>21110128</v>
      </c>
      <c r="BK66" s="251">
        <v>348</v>
      </c>
      <c r="BL66" s="251">
        <v>5</v>
      </c>
      <c r="BM66" s="252">
        <f t="shared" si="32"/>
        <v>0</v>
      </c>
      <c r="BN66" s="252">
        <f t="shared" si="33"/>
        <v>0</v>
      </c>
      <c r="BO66" s="252">
        <f t="shared" si="34"/>
        <v>0</v>
      </c>
      <c r="BP66" s="252">
        <f t="shared" si="35"/>
        <v>0</v>
      </c>
      <c r="BQ66" s="254">
        <f t="shared" si="36"/>
        <v>2.0299999999999998</v>
      </c>
      <c r="BR66">
        <f t="shared" si="26"/>
        <v>16</v>
      </c>
      <c r="BS66">
        <v>0</v>
      </c>
      <c r="BT66">
        <v>1</v>
      </c>
      <c r="BU66" t="s">
        <v>139</v>
      </c>
      <c r="BV66" t="str">
        <f t="shared" si="28"/>
        <v>0</v>
      </c>
      <c r="BW66" t="str">
        <f t="shared" si="29"/>
        <v>0</v>
      </c>
      <c r="BX66" t="str">
        <f t="shared" si="30"/>
        <v>1</v>
      </c>
      <c r="BY66" t="s">
        <v>23</v>
      </c>
      <c r="BZ66" s="253">
        <f t="shared" si="37"/>
        <v>0</v>
      </c>
      <c r="CA66" s="253">
        <f t="shared" si="38"/>
        <v>0</v>
      </c>
      <c r="CB66" s="253">
        <f t="shared" si="39"/>
        <v>0</v>
      </c>
      <c r="CC66" s="253">
        <f t="shared" si="40"/>
        <v>0</v>
      </c>
      <c r="CD66" s="253">
        <f t="shared" si="41"/>
        <v>0</v>
      </c>
      <c r="CE66" s="253">
        <f t="shared" si="42"/>
        <v>0</v>
      </c>
      <c r="CF66" s="253">
        <f t="shared" si="43"/>
        <v>0</v>
      </c>
      <c r="CG66" s="253">
        <f t="shared" si="44"/>
        <v>0</v>
      </c>
      <c r="CH66" s="253">
        <f t="shared" si="45"/>
        <v>0</v>
      </c>
      <c r="CI66" s="253">
        <f t="shared" si="46"/>
        <v>0</v>
      </c>
      <c r="CJ66" s="253">
        <f t="shared" si="47"/>
        <v>0</v>
      </c>
      <c r="CK66" s="253">
        <f t="shared" si="48"/>
        <v>0</v>
      </c>
    </row>
    <row r="67" spans="2:89" s="218" customFormat="1" ht="27.6" x14ac:dyDescent="0.3">
      <c r="B67" s="194">
        <v>32</v>
      </c>
      <c r="C67" s="195">
        <v>211011</v>
      </c>
      <c r="D67" s="196">
        <v>21110128</v>
      </c>
      <c r="E67" s="197" t="s">
        <v>155</v>
      </c>
      <c r="F67" s="198" t="s">
        <v>344</v>
      </c>
      <c r="G67" s="198" t="s">
        <v>345</v>
      </c>
      <c r="H67" s="199" t="s">
        <v>18</v>
      </c>
      <c r="I67" s="194"/>
      <c r="J67" s="199" t="s">
        <v>19</v>
      </c>
      <c r="K67" s="200">
        <f t="shared" si="0"/>
        <v>132</v>
      </c>
      <c r="L67" s="201" t="s">
        <v>20</v>
      </c>
      <c r="M67" s="104">
        <v>16</v>
      </c>
      <c r="N67" s="262">
        <f t="shared" si="27"/>
        <v>2</v>
      </c>
      <c r="O67" s="202">
        <v>2</v>
      </c>
      <c r="P67" s="110">
        <f t="shared" si="4"/>
        <v>306.23999999999995</v>
      </c>
      <c r="Q67" s="204" t="s">
        <v>139</v>
      </c>
      <c r="R67" s="205">
        <f t="shared" si="49"/>
        <v>10</v>
      </c>
      <c r="S67" s="114">
        <f t="shared" si="5"/>
        <v>23.2</v>
      </c>
      <c r="T67" s="205">
        <f t="shared" si="50"/>
        <v>38</v>
      </c>
      <c r="U67" s="115">
        <f t="shared" si="6"/>
        <v>88.16</v>
      </c>
      <c r="V67" s="205">
        <f t="shared" si="7"/>
        <v>42</v>
      </c>
      <c r="W67" s="115">
        <f t="shared" si="8"/>
        <v>97.44</v>
      </c>
      <c r="X67" s="205">
        <f t="shared" si="51"/>
        <v>42</v>
      </c>
      <c r="Y67" s="115">
        <f t="shared" si="9"/>
        <v>97.44</v>
      </c>
      <c r="Z67" s="203">
        <f t="shared" si="1"/>
        <v>306.24</v>
      </c>
      <c r="AA67" s="117" t="b">
        <f t="shared" si="52"/>
        <v>1</v>
      </c>
      <c r="AB67" s="194"/>
      <c r="AC67" s="213"/>
      <c r="AD67" s="109" t="s">
        <v>22</v>
      </c>
      <c r="AE67" s="108" t="s">
        <v>23</v>
      </c>
      <c r="AF67" s="214"/>
      <c r="AG67" s="215"/>
      <c r="AH67" s="210"/>
      <c r="AI67" s="164">
        <f t="shared" si="10"/>
        <v>0</v>
      </c>
      <c r="AJ67" s="210"/>
      <c r="AK67" s="164">
        <f t="shared" si="11"/>
        <v>0</v>
      </c>
      <c r="AL67" s="216">
        <v>10</v>
      </c>
      <c r="AM67" s="164">
        <f t="shared" si="12"/>
        <v>23.2</v>
      </c>
      <c r="AN67" s="216">
        <v>10</v>
      </c>
      <c r="AO67" s="164">
        <f t="shared" si="13"/>
        <v>23.2</v>
      </c>
      <c r="AP67" s="216">
        <v>14</v>
      </c>
      <c r="AQ67" s="164">
        <f t="shared" si="14"/>
        <v>32.479999999999997</v>
      </c>
      <c r="AR67" s="216">
        <v>14</v>
      </c>
      <c r="AS67" s="164">
        <f t="shared" si="15"/>
        <v>32.479999999999997</v>
      </c>
      <c r="AT67" s="216">
        <v>14</v>
      </c>
      <c r="AU67" s="164">
        <f t="shared" si="16"/>
        <v>32.479999999999997</v>
      </c>
      <c r="AV67" s="216">
        <v>14</v>
      </c>
      <c r="AW67" s="164">
        <f t="shared" si="17"/>
        <v>32.479999999999997</v>
      </c>
      <c r="AX67" s="216">
        <v>14</v>
      </c>
      <c r="AY67" s="164">
        <f t="shared" si="18"/>
        <v>32.479999999999997</v>
      </c>
      <c r="AZ67" s="216">
        <v>14</v>
      </c>
      <c r="BA67" s="164">
        <f t="shared" si="19"/>
        <v>32.479999999999997</v>
      </c>
      <c r="BB67" s="216">
        <v>14</v>
      </c>
      <c r="BC67" s="164">
        <f t="shared" si="20"/>
        <v>32.479999999999997</v>
      </c>
      <c r="BD67" s="216">
        <v>14</v>
      </c>
      <c r="BE67" s="164">
        <f t="shared" si="21"/>
        <v>32.479999999999997</v>
      </c>
      <c r="BF67" s="253">
        <f t="shared" si="22"/>
        <v>306.23999999999995</v>
      </c>
      <c r="BG67" s="253">
        <f t="shared" si="23"/>
        <v>306.23999999999995</v>
      </c>
      <c r="BH67" s="10" t="b">
        <f t="shared" si="24"/>
        <v>1</v>
      </c>
      <c r="BI67" s="253">
        <f t="shared" si="25"/>
        <v>0</v>
      </c>
      <c r="BJ67" s="250">
        <f t="shared" si="31"/>
        <v>21110128</v>
      </c>
      <c r="BK67" s="251">
        <v>348</v>
      </c>
      <c r="BL67" s="251">
        <v>5</v>
      </c>
      <c r="BM67" s="252">
        <f t="shared" si="32"/>
        <v>10</v>
      </c>
      <c r="BN67" s="252">
        <f t="shared" si="33"/>
        <v>38</v>
      </c>
      <c r="BO67" s="252">
        <f t="shared" si="34"/>
        <v>42</v>
      </c>
      <c r="BP67" s="252">
        <f t="shared" si="35"/>
        <v>42</v>
      </c>
      <c r="BQ67" s="254">
        <f t="shared" si="36"/>
        <v>2</v>
      </c>
      <c r="BR67">
        <f t="shared" si="26"/>
        <v>16</v>
      </c>
      <c r="BS67">
        <v>0</v>
      </c>
      <c r="BT67">
        <v>1</v>
      </c>
      <c r="BU67" t="s">
        <v>139</v>
      </c>
      <c r="BV67" t="str">
        <f t="shared" si="28"/>
        <v>0</v>
      </c>
      <c r="BW67" t="str">
        <f t="shared" si="29"/>
        <v>0</v>
      </c>
      <c r="BX67" t="str">
        <f t="shared" si="30"/>
        <v>1</v>
      </c>
      <c r="BY67" t="s">
        <v>23</v>
      </c>
      <c r="BZ67" s="253">
        <f t="shared" si="37"/>
        <v>0</v>
      </c>
      <c r="CA67" s="253">
        <f t="shared" si="38"/>
        <v>0</v>
      </c>
      <c r="CB67" s="253">
        <f t="shared" si="39"/>
        <v>23.2</v>
      </c>
      <c r="CC67" s="253">
        <f t="shared" si="40"/>
        <v>23.2</v>
      </c>
      <c r="CD67" s="253">
        <f t="shared" si="41"/>
        <v>32.479999999999997</v>
      </c>
      <c r="CE67" s="253">
        <f t="shared" si="42"/>
        <v>32.479999999999997</v>
      </c>
      <c r="CF67" s="253">
        <f t="shared" si="43"/>
        <v>32.479999999999997</v>
      </c>
      <c r="CG67" s="253">
        <f t="shared" si="44"/>
        <v>32.479999999999997</v>
      </c>
      <c r="CH67" s="253">
        <f t="shared" si="45"/>
        <v>32.479999999999997</v>
      </c>
      <c r="CI67" s="253">
        <f t="shared" si="46"/>
        <v>32.479999999999997</v>
      </c>
      <c r="CJ67" s="253">
        <f t="shared" si="47"/>
        <v>32.479999999999997</v>
      </c>
      <c r="CK67" s="253">
        <f t="shared" si="48"/>
        <v>32.479999999999997</v>
      </c>
    </row>
    <row r="68" spans="2:89" ht="20.399999999999999" x14ac:dyDescent="0.3">
      <c r="B68" s="129">
        <v>33</v>
      </c>
      <c r="C68" s="192">
        <v>211011</v>
      </c>
      <c r="D68" s="189">
        <v>21110130</v>
      </c>
      <c r="E68" s="102" t="s">
        <v>156</v>
      </c>
      <c r="F68" s="108" t="s">
        <v>344</v>
      </c>
      <c r="G68" s="108" t="s">
        <v>345</v>
      </c>
      <c r="H68" s="109" t="s">
        <v>18</v>
      </c>
      <c r="I68" s="123"/>
      <c r="J68" s="109" t="s">
        <v>19</v>
      </c>
      <c r="K68" s="111">
        <f t="shared" si="0"/>
        <v>0</v>
      </c>
      <c r="L68" s="104" t="s">
        <v>20</v>
      </c>
      <c r="M68" s="104">
        <v>16</v>
      </c>
      <c r="N68" s="262">
        <f t="shared" si="27"/>
        <v>14.17</v>
      </c>
      <c r="O68" s="106">
        <v>14.17</v>
      </c>
      <c r="P68" s="110">
        <f t="shared" si="4"/>
        <v>0</v>
      </c>
      <c r="Q68" s="112" t="s">
        <v>139</v>
      </c>
      <c r="R68" s="113">
        <f t="shared" si="49"/>
        <v>0</v>
      </c>
      <c r="S68" s="114">
        <f t="shared" si="5"/>
        <v>0</v>
      </c>
      <c r="T68" s="113">
        <f t="shared" si="50"/>
        <v>0</v>
      </c>
      <c r="U68" s="115">
        <f t="shared" si="6"/>
        <v>0</v>
      </c>
      <c r="V68" s="113">
        <f t="shared" si="7"/>
        <v>0</v>
      </c>
      <c r="W68" s="115">
        <f t="shared" si="8"/>
        <v>0</v>
      </c>
      <c r="X68" s="113">
        <f t="shared" si="51"/>
        <v>0</v>
      </c>
      <c r="Y68" s="115">
        <f t="shared" si="9"/>
        <v>0</v>
      </c>
      <c r="Z68" s="116">
        <f t="shared" si="1"/>
        <v>0</v>
      </c>
      <c r="AA68" s="117" t="b">
        <f t="shared" ref="AA68:AA99" si="53">K68=(SUM(X68,V68,T68,R68))</f>
        <v>1</v>
      </c>
      <c r="AB68" s="123"/>
      <c r="AC68" s="124"/>
      <c r="AD68" s="109" t="s">
        <v>22</v>
      </c>
      <c r="AE68" s="108" t="s">
        <v>23</v>
      </c>
      <c r="AF68" s="125"/>
      <c r="AG68" s="126"/>
      <c r="AH68" s="121">
        <v>0</v>
      </c>
      <c r="AI68" s="164">
        <f t="shared" si="10"/>
        <v>0</v>
      </c>
      <c r="AJ68" s="121">
        <v>0</v>
      </c>
      <c r="AK68" s="164">
        <f t="shared" si="11"/>
        <v>0</v>
      </c>
      <c r="AL68" s="127">
        <v>0</v>
      </c>
      <c r="AM68" s="164">
        <f t="shared" si="12"/>
        <v>0</v>
      </c>
      <c r="AN68" s="127">
        <v>0</v>
      </c>
      <c r="AO68" s="164">
        <f t="shared" si="13"/>
        <v>0</v>
      </c>
      <c r="AP68" s="127">
        <v>0</v>
      </c>
      <c r="AQ68" s="164">
        <f t="shared" si="14"/>
        <v>0</v>
      </c>
      <c r="AR68" s="127">
        <v>0</v>
      </c>
      <c r="AS68" s="164">
        <f t="shared" si="15"/>
        <v>0</v>
      </c>
      <c r="AT68" s="127">
        <v>0</v>
      </c>
      <c r="AU68" s="164">
        <f t="shared" si="16"/>
        <v>0</v>
      </c>
      <c r="AV68" s="127">
        <v>0</v>
      </c>
      <c r="AW68" s="164">
        <f t="shared" si="17"/>
        <v>0</v>
      </c>
      <c r="AX68" s="127">
        <v>0</v>
      </c>
      <c r="AY68" s="164">
        <f t="shared" si="18"/>
        <v>0</v>
      </c>
      <c r="AZ68" s="127">
        <v>0</v>
      </c>
      <c r="BA68" s="164">
        <f t="shared" si="19"/>
        <v>0</v>
      </c>
      <c r="BB68" s="127">
        <v>0</v>
      </c>
      <c r="BC68" s="164">
        <f t="shared" si="20"/>
        <v>0</v>
      </c>
      <c r="BD68" s="127">
        <v>0</v>
      </c>
      <c r="BE68" s="164">
        <f t="shared" si="21"/>
        <v>0</v>
      </c>
      <c r="BF68" s="253">
        <f t="shared" si="22"/>
        <v>0</v>
      </c>
      <c r="BG68" s="253">
        <f t="shared" si="23"/>
        <v>0</v>
      </c>
      <c r="BH68" s="10" t="b">
        <f t="shared" si="24"/>
        <v>1</v>
      </c>
      <c r="BI68" s="253">
        <f t="shared" si="25"/>
        <v>0</v>
      </c>
      <c r="BJ68" s="250">
        <f t="shared" si="31"/>
        <v>21110130</v>
      </c>
      <c r="BK68" s="251">
        <v>348</v>
      </c>
      <c r="BL68" s="251">
        <v>5</v>
      </c>
      <c r="BM68" s="252">
        <f t="shared" si="32"/>
        <v>0</v>
      </c>
      <c r="BN68" s="252">
        <f t="shared" si="33"/>
        <v>0</v>
      </c>
      <c r="BO68" s="252">
        <f t="shared" si="34"/>
        <v>0</v>
      </c>
      <c r="BP68" s="252">
        <f t="shared" si="35"/>
        <v>0</v>
      </c>
      <c r="BQ68" s="254">
        <f t="shared" si="36"/>
        <v>14.17</v>
      </c>
      <c r="BR68">
        <f t="shared" si="26"/>
        <v>16</v>
      </c>
      <c r="BS68">
        <v>0</v>
      </c>
      <c r="BT68">
        <v>1</v>
      </c>
      <c r="BU68" t="s">
        <v>139</v>
      </c>
      <c r="BV68" t="str">
        <f t="shared" si="28"/>
        <v>0</v>
      </c>
      <c r="BW68" t="str">
        <f t="shared" si="29"/>
        <v>0</v>
      </c>
      <c r="BX68" t="str">
        <f t="shared" si="30"/>
        <v>1</v>
      </c>
      <c r="BY68" t="s">
        <v>23</v>
      </c>
      <c r="BZ68" s="253">
        <f t="shared" si="37"/>
        <v>0</v>
      </c>
      <c r="CA68" s="253">
        <f t="shared" si="38"/>
        <v>0</v>
      </c>
      <c r="CB68" s="253">
        <f t="shared" si="39"/>
        <v>0</v>
      </c>
      <c r="CC68" s="253">
        <f t="shared" si="40"/>
        <v>0</v>
      </c>
      <c r="CD68" s="253">
        <f t="shared" si="41"/>
        <v>0</v>
      </c>
      <c r="CE68" s="253">
        <f t="shared" si="42"/>
        <v>0</v>
      </c>
      <c r="CF68" s="253">
        <f t="shared" si="43"/>
        <v>0</v>
      </c>
      <c r="CG68" s="253">
        <f t="shared" si="44"/>
        <v>0</v>
      </c>
      <c r="CH68" s="253">
        <f t="shared" si="45"/>
        <v>0</v>
      </c>
      <c r="CI68" s="253">
        <f t="shared" si="46"/>
        <v>0</v>
      </c>
      <c r="CJ68" s="253">
        <f t="shared" si="47"/>
        <v>0</v>
      </c>
      <c r="CK68" s="253">
        <f t="shared" si="48"/>
        <v>0</v>
      </c>
    </row>
    <row r="69" spans="2:89" s="218" customFormat="1" ht="20.399999999999999" x14ac:dyDescent="0.3">
      <c r="B69" s="194">
        <v>33</v>
      </c>
      <c r="C69" s="195">
        <v>211011</v>
      </c>
      <c r="D69" s="196">
        <v>21110130</v>
      </c>
      <c r="E69" s="197" t="s">
        <v>156</v>
      </c>
      <c r="F69" s="198" t="s">
        <v>344</v>
      </c>
      <c r="G69" s="198" t="s">
        <v>345</v>
      </c>
      <c r="H69" s="199" t="s">
        <v>18</v>
      </c>
      <c r="I69" s="194"/>
      <c r="J69" s="199" t="s">
        <v>19</v>
      </c>
      <c r="K69" s="200">
        <f t="shared" si="0"/>
        <v>15</v>
      </c>
      <c r="L69" s="201" t="s">
        <v>20</v>
      </c>
      <c r="M69" s="104">
        <v>16</v>
      </c>
      <c r="N69" s="262">
        <f t="shared" si="27"/>
        <v>13.64</v>
      </c>
      <c r="O69" s="202">
        <v>13.64</v>
      </c>
      <c r="P69" s="110">
        <f t="shared" ref="P69:P132" si="54">(O69*(M69/100+1))*K69</f>
        <v>237.33600000000001</v>
      </c>
      <c r="Q69" s="204" t="s">
        <v>139</v>
      </c>
      <c r="R69" s="205">
        <f t="shared" si="49"/>
        <v>6</v>
      </c>
      <c r="S69" s="114">
        <f t="shared" ref="S69:S132" si="55">R69*(O69*(M69/100+1))</f>
        <v>94.934399999999997</v>
      </c>
      <c r="T69" s="205">
        <f t="shared" si="50"/>
        <v>3</v>
      </c>
      <c r="U69" s="115">
        <f t="shared" ref="U69:U132" si="56">T69*(O69*(M69/100+1))</f>
        <v>47.467199999999998</v>
      </c>
      <c r="V69" s="205">
        <f t="shared" ref="V69:V117" si="57">AT69+AV69+AX69</f>
        <v>3</v>
      </c>
      <c r="W69" s="115">
        <f t="shared" ref="W69:W132" si="58">V69*(O69*(M69/100+1))</f>
        <v>47.467199999999998</v>
      </c>
      <c r="X69" s="205">
        <f t="shared" si="51"/>
        <v>3</v>
      </c>
      <c r="Y69" s="115">
        <f t="shared" ref="Y69:Y132" si="59">X69*(O69*(M69/100+1))</f>
        <v>47.467199999999998</v>
      </c>
      <c r="Z69" s="203">
        <f t="shared" si="1"/>
        <v>237.33599999999998</v>
      </c>
      <c r="AA69" s="117" t="b">
        <f t="shared" si="53"/>
        <v>1</v>
      </c>
      <c r="AB69" s="194"/>
      <c r="AC69" s="213"/>
      <c r="AD69" s="109" t="s">
        <v>22</v>
      </c>
      <c r="AE69" s="108" t="s">
        <v>23</v>
      </c>
      <c r="AF69" s="214"/>
      <c r="AG69" s="215"/>
      <c r="AH69" s="210"/>
      <c r="AI69" s="164">
        <f t="shared" ref="AI69:AI132" si="60">AH69*(O69*(M69/100+1))</f>
        <v>0</v>
      </c>
      <c r="AJ69" s="210"/>
      <c r="AK69" s="164">
        <f t="shared" ref="AK69:AK132" si="61">AJ69*(O69*(M69/100+1))</f>
        <v>0</v>
      </c>
      <c r="AL69" s="216">
        <v>6</v>
      </c>
      <c r="AM69" s="164">
        <f t="shared" ref="AM69:AM132" si="62">AL69*(O69*(M69/100+1))</f>
        <v>94.934399999999997</v>
      </c>
      <c r="AN69" s="216">
        <v>1</v>
      </c>
      <c r="AO69" s="164">
        <f t="shared" ref="AO69:AO132" si="63">AN69*(O69*(M69/100+1))</f>
        <v>15.8224</v>
      </c>
      <c r="AP69" s="216">
        <v>1</v>
      </c>
      <c r="AQ69" s="164">
        <f t="shared" ref="AQ69:AQ132" si="64">AP69*(O69*(M69/100+1))</f>
        <v>15.8224</v>
      </c>
      <c r="AR69" s="216">
        <v>1</v>
      </c>
      <c r="AS69" s="164">
        <f t="shared" ref="AS69:AS132" si="65">AR69*(O69*(M69/100+1))</f>
        <v>15.8224</v>
      </c>
      <c r="AT69" s="216">
        <v>1</v>
      </c>
      <c r="AU69" s="164">
        <f t="shared" ref="AU69:AU132" si="66">AT69*(O69*(M69/100+1))</f>
        <v>15.8224</v>
      </c>
      <c r="AV69" s="216">
        <v>1</v>
      </c>
      <c r="AW69" s="164">
        <f t="shared" ref="AW69:AW132" si="67">AV69*(O69*(M69/100+1))</f>
        <v>15.8224</v>
      </c>
      <c r="AX69" s="216">
        <v>1</v>
      </c>
      <c r="AY69" s="164">
        <f t="shared" ref="AY69:AY132" si="68">AX69*(O69*(M69/100+1))</f>
        <v>15.8224</v>
      </c>
      <c r="AZ69" s="216">
        <v>1</v>
      </c>
      <c r="BA69" s="164">
        <f t="shared" ref="BA69:BA132" si="69">AZ69*(O69*(M69/100+1))</f>
        <v>15.8224</v>
      </c>
      <c r="BB69" s="216">
        <v>1</v>
      </c>
      <c r="BC69" s="164">
        <f t="shared" ref="BC69:BC132" si="70">BB69*(O69*(M69/100+1))</f>
        <v>15.8224</v>
      </c>
      <c r="BD69" s="216">
        <v>1</v>
      </c>
      <c r="BE69" s="164">
        <f t="shared" ref="BE69:BE132" si="71">BD69*(O69*(M69/100+1))</f>
        <v>15.8224</v>
      </c>
      <c r="BF69" s="253">
        <f t="shared" ref="BF69:BF132" si="72">SUM(R69,T69,V69,X69)*(O69*(M69/100+1))</f>
        <v>237.33600000000001</v>
      </c>
      <c r="BG69" s="253">
        <f t="shared" ref="BG69:BG132" si="73">SUM(BE69,BC69,BA69,AY69,AW69,AU69,AS69,AQ69,AO69,AM69,AK69,AI69)</f>
        <v>237.33600000000001</v>
      </c>
      <c r="BH69" s="10" t="b">
        <f t="shared" ref="BH69:BH132" si="74">BF69=BG69</f>
        <v>1</v>
      </c>
      <c r="BI69" s="253">
        <f t="shared" ref="BI69:BI132" si="75">BF69-BG69</f>
        <v>0</v>
      </c>
      <c r="BJ69" s="250">
        <f t="shared" si="31"/>
        <v>21110130</v>
      </c>
      <c r="BK69" s="251">
        <v>348</v>
      </c>
      <c r="BL69" s="251">
        <v>5</v>
      </c>
      <c r="BM69" s="252">
        <f t="shared" si="32"/>
        <v>6</v>
      </c>
      <c r="BN69" s="252">
        <f t="shared" si="33"/>
        <v>3</v>
      </c>
      <c r="BO69" s="252">
        <f t="shared" si="34"/>
        <v>3</v>
      </c>
      <c r="BP69" s="252">
        <f t="shared" si="35"/>
        <v>3</v>
      </c>
      <c r="BQ69" s="254">
        <f t="shared" si="36"/>
        <v>13.64</v>
      </c>
      <c r="BR69">
        <f t="shared" ref="BR69:BR132" si="76">M69</f>
        <v>16</v>
      </c>
      <c r="BS69">
        <v>0</v>
      </c>
      <c r="BT69">
        <v>1</v>
      </c>
      <c r="BU69" t="s">
        <v>139</v>
      </c>
      <c r="BV69" t="str">
        <f t="shared" si="28"/>
        <v>0</v>
      </c>
      <c r="BW69" t="str">
        <f t="shared" si="29"/>
        <v>0</v>
      </c>
      <c r="BX69" t="str">
        <f t="shared" si="30"/>
        <v>1</v>
      </c>
      <c r="BY69" t="s">
        <v>23</v>
      </c>
      <c r="BZ69" s="253">
        <f t="shared" si="37"/>
        <v>0</v>
      </c>
      <c r="CA69" s="253">
        <f t="shared" si="38"/>
        <v>0</v>
      </c>
      <c r="CB69" s="253">
        <f t="shared" si="39"/>
        <v>94.934399999999997</v>
      </c>
      <c r="CC69" s="253">
        <f t="shared" si="40"/>
        <v>15.8224</v>
      </c>
      <c r="CD69" s="253">
        <f t="shared" si="41"/>
        <v>15.8224</v>
      </c>
      <c r="CE69" s="253">
        <f t="shared" si="42"/>
        <v>15.8224</v>
      </c>
      <c r="CF69" s="253">
        <f t="shared" si="43"/>
        <v>15.8224</v>
      </c>
      <c r="CG69" s="253">
        <f t="shared" si="44"/>
        <v>15.8224</v>
      </c>
      <c r="CH69" s="253">
        <f t="shared" si="45"/>
        <v>15.8224</v>
      </c>
      <c r="CI69" s="253">
        <f t="shared" si="46"/>
        <v>15.8224</v>
      </c>
      <c r="CJ69" s="253">
        <f t="shared" si="47"/>
        <v>15.8224</v>
      </c>
      <c r="CK69" s="253">
        <f t="shared" si="48"/>
        <v>15.8224</v>
      </c>
    </row>
    <row r="70" spans="2:89" ht="27.6" x14ac:dyDescent="0.3">
      <c r="B70" s="129">
        <v>34</v>
      </c>
      <c r="C70" s="192">
        <v>211011</v>
      </c>
      <c r="D70" s="189">
        <v>21110133</v>
      </c>
      <c r="E70" s="102" t="s">
        <v>157</v>
      </c>
      <c r="F70" s="108" t="s">
        <v>344</v>
      </c>
      <c r="G70" s="108" t="s">
        <v>345</v>
      </c>
      <c r="H70" s="109" t="s">
        <v>18</v>
      </c>
      <c r="I70" s="123"/>
      <c r="J70" s="109" t="s">
        <v>19</v>
      </c>
      <c r="K70" s="111">
        <f t="shared" si="0"/>
        <v>0</v>
      </c>
      <c r="L70" s="104" t="s">
        <v>20</v>
      </c>
      <c r="M70" s="104">
        <v>16</v>
      </c>
      <c r="N70" s="262">
        <f t="shared" ref="N70:N133" si="77">ROUND(O70,2)</f>
        <v>170.56</v>
      </c>
      <c r="O70" s="106">
        <v>170.56</v>
      </c>
      <c r="P70" s="110">
        <f t="shared" si="54"/>
        <v>0</v>
      </c>
      <c r="Q70" s="112" t="s">
        <v>139</v>
      </c>
      <c r="R70" s="113">
        <f t="shared" si="49"/>
        <v>0</v>
      </c>
      <c r="S70" s="114">
        <f t="shared" si="55"/>
        <v>0</v>
      </c>
      <c r="T70" s="113">
        <f t="shared" si="50"/>
        <v>0</v>
      </c>
      <c r="U70" s="115">
        <f t="shared" si="56"/>
        <v>0</v>
      </c>
      <c r="V70" s="113">
        <f t="shared" si="57"/>
        <v>0</v>
      </c>
      <c r="W70" s="115">
        <f t="shared" si="58"/>
        <v>0</v>
      </c>
      <c r="X70" s="113">
        <f t="shared" si="51"/>
        <v>0</v>
      </c>
      <c r="Y70" s="115">
        <f t="shared" si="59"/>
        <v>0</v>
      </c>
      <c r="Z70" s="116">
        <f t="shared" si="1"/>
        <v>0</v>
      </c>
      <c r="AA70" s="117" t="b">
        <f t="shared" si="53"/>
        <v>1</v>
      </c>
      <c r="AB70" s="123"/>
      <c r="AC70" s="124"/>
      <c r="AD70" s="109" t="s">
        <v>22</v>
      </c>
      <c r="AE70" s="108" t="s">
        <v>23</v>
      </c>
      <c r="AF70" s="125"/>
      <c r="AG70" s="126"/>
      <c r="AH70" s="121">
        <v>0</v>
      </c>
      <c r="AI70" s="164">
        <f t="shared" si="60"/>
        <v>0</v>
      </c>
      <c r="AJ70" s="121">
        <v>0</v>
      </c>
      <c r="AK70" s="164">
        <f t="shared" si="61"/>
        <v>0</v>
      </c>
      <c r="AL70" s="127">
        <v>0</v>
      </c>
      <c r="AM70" s="164">
        <f t="shared" si="62"/>
        <v>0</v>
      </c>
      <c r="AN70" s="127">
        <v>0</v>
      </c>
      <c r="AO70" s="164">
        <f t="shared" si="63"/>
        <v>0</v>
      </c>
      <c r="AP70" s="127">
        <v>0</v>
      </c>
      <c r="AQ70" s="164">
        <f t="shared" si="64"/>
        <v>0</v>
      </c>
      <c r="AR70" s="127">
        <v>0</v>
      </c>
      <c r="AS70" s="164">
        <f t="shared" si="65"/>
        <v>0</v>
      </c>
      <c r="AT70" s="127">
        <v>0</v>
      </c>
      <c r="AU70" s="164">
        <f t="shared" si="66"/>
        <v>0</v>
      </c>
      <c r="AV70" s="127">
        <v>0</v>
      </c>
      <c r="AW70" s="164">
        <f t="shared" si="67"/>
        <v>0</v>
      </c>
      <c r="AX70" s="127">
        <v>0</v>
      </c>
      <c r="AY70" s="164">
        <f t="shared" si="68"/>
        <v>0</v>
      </c>
      <c r="AZ70" s="127">
        <v>0</v>
      </c>
      <c r="BA70" s="164">
        <f t="shared" si="69"/>
        <v>0</v>
      </c>
      <c r="BB70" s="127">
        <v>0</v>
      </c>
      <c r="BC70" s="164">
        <f t="shared" si="70"/>
        <v>0</v>
      </c>
      <c r="BD70" s="127">
        <v>0</v>
      </c>
      <c r="BE70" s="164">
        <f t="shared" si="71"/>
        <v>0</v>
      </c>
      <c r="BF70" s="253">
        <f t="shared" si="72"/>
        <v>0</v>
      </c>
      <c r="BG70" s="253">
        <f t="shared" si="73"/>
        <v>0</v>
      </c>
      <c r="BH70" s="10" t="b">
        <f t="shared" si="74"/>
        <v>1</v>
      </c>
      <c r="BI70" s="253">
        <f t="shared" si="75"/>
        <v>0</v>
      </c>
      <c r="BJ70" s="250">
        <f t="shared" si="31"/>
        <v>21110133</v>
      </c>
      <c r="BK70" s="251">
        <v>348</v>
      </c>
      <c r="BL70" s="251">
        <v>5</v>
      </c>
      <c r="BM70" s="252">
        <f t="shared" si="32"/>
        <v>0</v>
      </c>
      <c r="BN70" s="252">
        <f t="shared" si="33"/>
        <v>0</v>
      </c>
      <c r="BO70" s="252">
        <f t="shared" si="34"/>
        <v>0</v>
      </c>
      <c r="BP70" s="252">
        <f t="shared" si="35"/>
        <v>0</v>
      </c>
      <c r="BQ70" s="254">
        <f t="shared" si="36"/>
        <v>170.56</v>
      </c>
      <c r="BR70">
        <f t="shared" si="76"/>
        <v>16</v>
      </c>
      <c r="BS70">
        <v>0</v>
      </c>
      <c r="BT70">
        <v>1</v>
      </c>
      <c r="BU70" t="s">
        <v>139</v>
      </c>
      <c r="BV70" t="str">
        <f t="shared" ref="BV70:BV133" si="78">IF(AB70 = "X", "1", "0")</f>
        <v>0</v>
      </c>
      <c r="BW70" t="str">
        <f t="shared" ref="BW70:BW133" si="79">IF(AC70 = "X", "1", "0")</f>
        <v>0</v>
      </c>
      <c r="BX70" t="str">
        <f t="shared" ref="BX70:BX133" si="80">IF(AD70 = "X", "1", "0")</f>
        <v>1</v>
      </c>
      <c r="BY70" t="s">
        <v>23</v>
      </c>
      <c r="BZ70" s="253">
        <f t="shared" si="37"/>
        <v>0</v>
      </c>
      <c r="CA70" s="253">
        <f t="shared" si="38"/>
        <v>0</v>
      </c>
      <c r="CB70" s="253">
        <f t="shared" si="39"/>
        <v>0</v>
      </c>
      <c r="CC70" s="253">
        <f t="shared" si="40"/>
        <v>0</v>
      </c>
      <c r="CD70" s="253">
        <f t="shared" si="41"/>
        <v>0</v>
      </c>
      <c r="CE70" s="253">
        <f t="shared" si="42"/>
        <v>0</v>
      </c>
      <c r="CF70" s="253">
        <f t="shared" si="43"/>
        <v>0</v>
      </c>
      <c r="CG70" s="253">
        <f t="shared" si="44"/>
        <v>0</v>
      </c>
      <c r="CH70" s="253">
        <f t="shared" si="45"/>
        <v>0</v>
      </c>
      <c r="CI70" s="253">
        <f t="shared" si="46"/>
        <v>0</v>
      </c>
      <c r="CJ70" s="253">
        <f t="shared" si="47"/>
        <v>0</v>
      </c>
      <c r="CK70" s="253">
        <f t="shared" si="48"/>
        <v>0</v>
      </c>
    </row>
    <row r="71" spans="2:89" s="218" customFormat="1" ht="27.6" x14ac:dyDescent="0.3">
      <c r="B71" s="194">
        <v>34</v>
      </c>
      <c r="C71" s="195">
        <v>211011</v>
      </c>
      <c r="D71" s="196">
        <v>21110133</v>
      </c>
      <c r="E71" s="197" t="s">
        <v>157</v>
      </c>
      <c r="F71" s="198" t="s">
        <v>344</v>
      </c>
      <c r="G71" s="198" t="s">
        <v>345</v>
      </c>
      <c r="H71" s="199" t="s">
        <v>18</v>
      </c>
      <c r="I71" s="194"/>
      <c r="J71" s="199" t="s">
        <v>19</v>
      </c>
      <c r="K71" s="200">
        <f t="shared" si="0"/>
        <v>0</v>
      </c>
      <c r="L71" s="201" t="s">
        <v>20</v>
      </c>
      <c r="M71" s="104">
        <v>16</v>
      </c>
      <c r="N71" s="262">
        <f t="shared" si="77"/>
        <v>164.17</v>
      </c>
      <c r="O71" s="202">
        <v>164.17</v>
      </c>
      <c r="P71" s="110">
        <f t="shared" si="54"/>
        <v>0</v>
      </c>
      <c r="Q71" s="204" t="s">
        <v>139</v>
      </c>
      <c r="R71" s="205">
        <f t="shared" si="49"/>
        <v>0</v>
      </c>
      <c r="S71" s="114">
        <f t="shared" si="55"/>
        <v>0</v>
      </c>
      <c r="T71" s="205">
        <f t="shared" si="50"/>
        <v>0</v>
      </c>
      <c r="U71" s="115">
        <f t="shared" si="56"/>
        <v>0</v>
      </c>
      <c r="V71" s="205">
        <f t="shared" si="57"/>
        <v>0</v>
      </c>
      <c r="W71" s="115">
        <f t="shared" si="58"/>
        <v>0</v>
      </c>
      <c r="X71" s="205">
        <f t="shared" si="51"/>
        <v>0</v>
      </c>
      <c r="Y71" s="115">
        <f t="shared" si="59"/>
        <v>0</v>
      </c>
      <c r="Z71" s="203">
        <f t="shared" si="1"/>
        <v>0</v>
      </c>
      <c r="AA71" s="117" t="b">
        <f t="shared" si="53"/>
        <v>1</v>
      </c>
      <c r="AB71" s="194"/>
      <c r="AC71" s="213"/>
      <c r="AD71" s="109" t="s">
        <v>22</v>
      </c>
      <c r="AE71" s="108" t="s">
        <v>23</v>
      </c>
      <c r="AF71" s="214"/>
      <c r="AG71" s="215"/>
      <c r="AH71" s="210"/>
      <c r="AI71" s="164">
        <f t="shared" si="60"/>
        <v>0</v>
      </c>
      <c r="AJ71" s="210"/>
      <c r="AK71" s="164">
        <f t="shared" si="61"/>
        <v>0</v>
      </c>
      <c r="AL71" s="216">
        <v>0</v>
      </c>
      <c r="AM71" s="164">
        <f t="shared" si="62"/>
        <v>0</v>
      </c>
      <c r="AN71" s="216">
        <v>0</v>
      </c>
      <c r="AO71" s="164">
        <f t="shared" si="63"/>
        <v>0</v>
      </c>
      <c r="AP71" s="216">
        <v>0</v>
      </c>
      <c r="AQ71" s="164">
        <f t="shared" si="64"/>
        <v>0</v>
      </c>
      <c r="AR71" s="216">
        <v>0</v>
      </c>
      <c r="AS71" s="164">
        <f t="shared" si="65"/>
        <v>0</v>
      </c>
      <c r="AT71" s="216">
        <v>0</v>
      </c>
      <c r="AU71" s="164">
        <f t="shared" si="66"/>
        <v>0</v>
      </c>
      <c r="AV71" s="216">
        <v>0</v>
      </c>
      <c r="AW71" s="164">
        <f t="shared" si="67"/>
        <v>0</v>
      </c>
      <c r="AX71" s="216">
        <v>0</v>
      </c>
      <c r="AY71" s="164">
        <f t="shared" si="68"/>
        <v>0</v>
      </c>
      <c r="AZ71" s="216">
        <v>0</v>
      </c>
      <c r="BA71" s="164">
        <f t="shared" si="69"/>
        <v>0</v>
      </c>
      <c r="BB71" s="216">
        <v>0</v>
      </c>
      <c r="BC71" s="164">
        <f t="shared" si="70"/>
        <v>0</v>
      </c>
      <c r="BD71" s="216">
        <v>0</v>
      </c>
      <c r="BE71" s="164">
        <f t="shared" si="71"/>
        <v>0</v>
      </c>
      <c r="BF71" s="253">
        <f t="shared" si="72"/>
        <v>0</v>
      </c>
      <c r="BG71" s="253">
        <f t="shared" si="73"/>
        <v>0</v>
      </c>
      <c r="BH71" s="10" t="b">
        <f t="shared" si="74"/>
        <v>1</v>
      </c>
      <c r="BI71" s="253">
        <f t="shared" si="75"/>
        <v>0</v>
      </c>
      <c r="BJ71" s="250">
        <f t="shared" ref="BJ71:BJ117" si="81">D71</f>
        <v>21110133</v>
      </c>
      <c r="BK71" s="251">
        <v>348</v>
      </c>
      <c r="BL71" s="251">
        <v>5</v>
      </c>
      <c r="BM71" s="252">
        <f t="shared" ref="BM71:BM117" si="82">R71</f>
        <v>0</v>
      </c>
      <c r="BN71" s="252">
        <f t="shared" ref="BN71:BN117" si="83">T71</f>
        <v>0</v>
      </c>
      <c r="BO71" s="252">
        <f t="shared" ref="BO71:BO117" si="84">V71</f>
        <v>0</v>
      </c>
      <c r="BP71" s="252">
        <f t="shared" ref="BP71:BP117" si="85">X71</f>
        <v>0</v>
      </c>
      <c r="BQ71" s="254">
        <f t="shared" ref="BQ71:BQ117" si="86">N71</f>
        <v>164.17</v>
      </c>
      <c r="BR71">
        <f t="shared" si="76"/>
        <v>16</v>
      </c>
      <c r="BS71">
        <v>0</v>
      </c>
      <c r="BT71">
        <v>1</v>
      </c>
      <c r="BU71" t="s">
        <v>139</v>
      </c>
      <c r="BV71" t="str">
        <f t="shared" si="78"/>
        <v>0</v>
      </c>
      <c r="BW71" t="str">
        <f t="shared" si="79"/>
        <v>0</v>
      </c>
      <c r="BX71" t="str">
        <f t="shared" si="80"/>
        <v>1</v>
      </c>
      <c r="BY71" t="s">
        <v>23</v>
      </c>
      <c r="BZ71" s="253">
        <f t="shared" ref="BZ71:BZ117" si="87">AI71</f>
        <v>0</v>
      </c>
      <c r="CA71" s="253">
        <f t="shared" ref="CA71:CA117" si="88">AK71</f>
        <v>0</v>
      </c>
      <c r="CB71" s="253">
        <f t="shared" ref="CB71:CB117" si="89">AM71</f>
        <v>0</v>
      </c>
      <c r="CC71" s="253">
        <f t="shared" ref="CC71:CC117" si="90">AO71</f>
        <v>0</v>
      </c>
      <c r="CD71" s="253">
        <f t="shared" ref="CD71:CD117" si="91">AQ71</f>
        <v>0</v>
      </c>
      <c r="CE71" s="253">
        <f t="shared" ref="CE71:CE117" si="92">AS71</f>
        <v>0</v>
      </c>
      <c r="CF71" s="253">
        <f t="shared" ref="CF71:CF117" si="93">AU71</f>
        <v>0</v>
      </c>
      <c r="CG71" s="253">
        <f t="shared" ref="CG71:CG117" si="94">AW71</f>
        <v>0</v>
      </c>
      <c r="CH71" s="253">
        <f t="shared" ref="CH71:CH117" si="95">AY71</f>
        <v>0</v>
      </c>
      <c r="CI71" s="253">
        <f t="shared" ref="CI71:CI117" si="96">BA71</f>
        <v>0</v>
      </c>
      <c r="CJ71" s="253">
        <f t="shared" ref="CJ71:CJ117" si="97">BC71</f>
        <v>0</v>
      </c>
      <c r="CK71" s="253">
        <f t="shared" ref="CK71:CK117" si="98">BE71</f>
        <v>0</v>
      </c>
    </row>
    <row r="72" spans="2:89" ht="27.6" x14ac:dyDescent="0.3">
      <c r="B72" s="129">
        <v>35</v>
      </c>
      <c r="C72" s="192">
        <v>211011</v>
      </c>
      <c r="D72" s="189">
        <v>21110140</v>
      </c>
      <c r="E72" s="102" t="s">
        <v>158</v>
      </c>
      <c r="F72" s="108" t="s">
        <v>344</v>
      </c>
      <c r="G72" s="108" t="s">
        <v>345</v>
      </c>
      <c r="H72" s="109" t="s">
        <v>18</v>
      </c>
      <c r="I72" s="123"/>
      <c r="J72" s="109" t="s">
        <v>19</v>
      </c>
      <c r="K72" s="111">
        <f t="shared" si="0"/>
        <v>0</v>
      </c>
      <c r="L72" s="104" t="s">
        <v>138</v>
      </c>
      <c r="M72" s="104">
        <v>16</v>
      </c>
      <c r="N72" s="262">
        <f t="shared" si="77"/>
        <v>20.13</v>
      </c>
      <c r="O72" s="106">
        <v>20.13</v>
      </c>
      <c r="P72" s="110">
        <f t="shared" si="54"/>
        <v>0</v>
      </c>
      <c r="Q72" s="112" t="s">
        <v>139</v>
      </c>
      <c r="R72" s="113">
        <f t="shared" si="49"/>
        <v>0</v>
      </c>
      <c r="S72" s="114">
        <f t="shared" si="55"/>
        <v>0</v>
      </c>
      <c r="T72" s="113">
        <f t="shared" si="50"/>
        <v>0</v>
      </c>
      <c r="U72" s="115">
        <f t="shared" si="56"/>
        <v>0</v>
      </c>
      <c r="V72" s="113">
        <f t="shared" si="57"/>
        <v>0</v>
      </c>
      <c r="W72" s="115">
        <f t="shared" si="58"/>
        <v>0</v>
      </c>
      <c r="X72" s="113">
        <f t="shared" si="51"/>
        <v>0</v>
      </c>
      <c r="Y72" s="115">
        <f t="shared" si="59"/>
        <v>0</v>
      </c>
      <c r="Z72" s="116">
        <f t="shared" si="1"/>
        <v>0</v>
      </c>
      <c r="AA72" s="117" t="b">
        <f t="shared" si="53"/>
        <v>1</v>
      </c>
      <c r="AB72" s="123"/>
      <c r="AC72" s="124"/>
      <c r="AD72" s="109" t="s">
        <v>22</v>
      </c>
      <c r="AE72" s="108" t="s">
        <v>23</v>
      </c>
      <c r="AF72" s="125"/>
      <c r="AG72" s="126"/>
      <c r="AH72" s="121">
        <v>0</v>
      </c>
      <c r="AI72" s="164">
        <f t="shared" si="60"/>
        <v>0</v>
      </c>
      <c r="AJ72" s="121">
        <v>0</v>
      </c>
      <c r="AK72" s="164">
        <f t="shared" si="61"/>
        <v>0</v>
      </c>
      <c r="AL72" s="127">
        <v>0</v>
      </c>
      <c r="AM72" s="164">
        <f t="shared" si="62"/>
        <v>0</v>
      </c>
      <c r="AN72" s="127">
        <v>0</v>
      </c>
      <c r="AO72" s="164">
        <f t="shared" si="63"/>
        <v>0</v>
      </c>
      <c r="AP72" s="127">
        <v>0</v>
      </c>
      <c r="AQ72" s="164">
        <f t="shared" si="64"/>
        <v>0</v>
      </c>
      <c r="AR72" s="127">
        <v>0</v>
      </c>
      <c r="AS72" s="164">
        <f t="shared" si="65"/>
        <v>0</v>
      </c>
      <c r="AT72" s="127">
        <v>0</v>
      </c>
      <c r="AU72" s="164">
        <f t="shared" si="66"/>
        <v>0</v>
      </c>
      <c r="AV72" s="127">
        <v>0</v>
      </c>
      <c r="AW72" s="164">
        <f t="shared" si="67"/>
        <v>0</v>
      </c>
      <c r="AX72" s="127">
        <v>0</v>
      </c>
      <c r="AY72" s="164">
        <f t="shared" si="68"/>
        <v>0</v>
      </c>
      <c r="AZ72" s="127">
        <v>0</v>
      </c>
      <c r="BA72" s="164">
        <f t="shared" si="69"/>
        <v>0</v>
      </c>
      <c r="BB72" s="127">
        <v>0</v>
      </c>
      <c r="BC72" s="164">
        <f t="shared" si="70"/>
        <v>0</v>
      </c>
      <c r="BD72" s="127">
        <v>0</v>
      </c>
      <c r="BE72" s="164">
        <f t="shared" si="71"/>
        <v>0</v>
      </c>
      <c r="BF72" s="253">
        <f t="shared" si="72"/>
        <v>0</v>
      </c>
      <c r="BG72" s="253">
        <f t="shared" si="73"/>
        <v>0</v>
      </c>
      <c r="BH72" s="10" t="b">
        <f t="shared" si="74"/>
        <v>1</v>
      </c>
      <c r="BI72" s="253">
        <f t="shared" si="75"/>
        <v>0</v>
      </c>
      <c r="BJ72" s="250">
        <f t="shared" si="81"/>
        <v>21110140</v>
      </c>
      <c r="BK72" s="251">
        <v>348</v>
      </c>
      <c r="BL72" s="251">
        <v>5</v>
      </c>
      <c r="BM72" s="252">
        <f t="shared" si="82"/>
        <v>0</v>
      </c>
      <c r="BN72" s="252">
        <f t="shared" si="83"/>
        <v>0</v>
      </c>
      <c r="BO72" s="252">
        <f t="shared" si="84"/>
        <v>0</v>
      </c>
      <c r="BP72" s="252">
        <f t="shared" si="85"/>
        <v>0</v>
      </c>
      <c r="BQ72" s="254">
        <f t="shared" si="86"/>
        <v>20.13</v>
      </c>
      <c r="BR72">
        <f t="shared" si="76"/>
        <v>16</v>
      </c>
      <c r="BS72">
        <v>0</v>
      </c>
      <c r="BT72">
        <v>1</v>
      </c>
      <c r="BU72" t="s">
        <v>139</v>
      </c>
      <c r="BV72" t="str">
        <f t="shared" si="78"/>
        <v>0</v>
      </c>
      <c r="BW72" t="str">
        <f t="shared" si="79"/>
        <v>0</v>
      </c>
      <c r="BX72" t="str">
        <f t="shared" si="80"/>
        <v>1</v>
      </c>
      <c r="BY72" t="s">
        <v>23</v>
      </c>
      <c r="BZ72" s="253">
        <f t="shared" si="87"/>
        <v>0</v>
      </c>
      <c r="CA72" s="253">
        <f t="shared" si="88"/>
        <v>0</v>
      </c>
      <c r="CB72" s="253">
        <f t="shared" si="89"/>
        <v>0</v>
      </c>
      <c r="CC72" s="253">
        <f t="shared" si="90"/>
        <v>0</v>
      </c>
      <c r="CD72" s="253">
        <f t="shared" si="91"/>
        <v>0</v>
      </c>
      <c r="CE72" s="253">
        <f t="shared" si="92"/>
        <v>0</v>
      </c>
      <c r="CF72" s="253">
        <f t="shared" si="93"/>
        <v>0</v>
      </c>
      <c r="CG72" s="253">
        <f t="shared" si="94"/>
        <v>0</v>
      </c>
      <c r="CH72" s="253">
        <f t="shared" si="95"/>
        <v>0</v>
      </c>
      <c r="CI72" s="253">
        <f t="shared" si="96"/>
        <v>0</v>
      </c>
      <c r="CJ72" s="253">
        <f t="shared" si="97"/>
        <v>0</v>
      </c>
      <c r="CK72" s="253">
        <f t="shared" si="98"/>
        <v>0</v>
      </c>
    </row>
    <row r="73" spans="2:89" s="218" customFormat="1" ht="27.6" x14ac:dyDescent="0.3">
      <c r="B73" s="194">
        <v>35</v>
      </c>
      <c r="C73" s="195">
        <v>211011</v>
      </c>
      <c r="D73" s="196">
        <v>21110140</v>
      </c>
      <c r="E73" s="197" t="s">
        <v>158</v>
      </c>
      <c r="F73" s="198" t="s">
        <v>344</v>
      </c>
      <c r="G73" s="198" t="s">
        <v>345</v>
      </c>
      <c r="H73" s="199" t="s">
        <v>18</v>
      </c>
      <c r="I73" s="194"/>
      <c r="J73" s="199" t="s">
        <v>19</v>
      </c>
      <c r="K73" s="200">
        <f t="shared" si="0"/>
        <v>0</v>
      </c>
      <c r="L73" s="201" t="s">
        <v>138</v>
      </c>
      <c r="M73" s="104">
        <v>16</v>
      </c>
      <c r="N73" s="262">
        <f t="shared" si="77"/>
        <v>18.75</v>
      </c>
      <c r="O73" s="202">
        <v>18.75</v>
      </c>
      <c r="P73" s="110">
        <f t="shared" si="54"/>
        <v>0</v>
      </c>
      <c r="Q73" s="204" t="s">
        <v>139</v>
      </c>
      <c r="R73" s="205">
        <f t="shared" si="49"/>
        <v>0</v>
      </c>
      <c r="S73" s="114">
        <f t="shared" si="55"/>
        <v>0</v>
      </c>
      <c r="T73" s="205">
        <f t="shared" si="50"/>
        <v>0</v>
      </c>
      <c r="U73" s="115">
        <f t="shared" si="56"/>
        <v>0</v>
      </c>
      <c r="V73" s="205">
        <f t="shared" si="57"/>
        <v>0</v>
      </c>
      <c r="W73" s="115">
        <f t="shared" si="58"/>
        <v>0</v>
      </c>
      <c r="X73" s="205">
        <f t="shared" si="51"/>
        <v>0</v>
      </c>
      <c r="Y73" s="115">
        <f t="shared" si="59"/>
        <v>0</v>
      </c>
      <c r="Z73" s="203">
        <f t="shared" si="1"/>
        <v>0</v>
      </c>
      <c r="AA73" s="117" t="b">
        <f t="shared" si="53"/>
        <v>1</v>
      </c>
      <c r="AB73" s="194"/>
      <c r="AC73" s="213"/>
      <c r="AD73" s="109" t="s">
        <v>22</v>
      </c>
      <c r="AE73" s="108" t="s">
        <v>23</v>
      </c>
      <c r="AF73" s="214"/>
      <c r="AG73" s="215"/>
      <c r="AH73" s="210"/>
      <c r="AI73" s="164">
        <f t="shared" si="60"/>
        <v>0</v>
      </c>
      <c r="AJ73" s="210"/>
      <c r="AK73" s="164">
        <f t="shared" si="61"/>
        <v>0</v>
      </c>
      <c r="AL73" s="216">
        <v>0</v>
      </c>
      <c r="AM73" s="164">
        <f t="shared" si="62"/>
        <v>0</v>
      </c>
      <c r="AN73" s="216">
        <v>0</v>
      </c>
      <c r="AO73" s="164">
        <f t="shared" si="63"/>
        <v>0</v>
      </c>
      <c r="AP73" s="216">
        <v>0</v>
      </c>
      <c r="AQ73" s="164">
        <f t="shared" si="64"/>
        <v>0</v>
      </c>
      <c r="AR73" s="216">
        <v>0</v>
      </c>
      <c r="AS73" s="164">
        <f t="shared" si="65"/>
        <v>0</v>
      </c>
      <c r="AT73" s="216">
        <v>0</v>
      </c>
      <c r="AU73" s="164">
        <f t="shared" si="66"/>
        <v>0</v>
      </c>
      <c r="AV73" s="216">
        <v>0</v>
      </c>
      <c r="AW73" s="164">
        <f t="shared" si="67"/>
        <v>0</v>
      </c>
      <c r="AX73" s="216">
        <v>0</v>
      </c>
      <c r="AY73" s="164">
        <f t="shared" si="68"/>
        <v>0</v>
      </c>
      <c r="AZ73" s="216">
        <v>0</v>
      </c>
      <c r="BA73" s="164">
        <f t="shared" si="69"/>
        <v>0</v>
      </c>
      <c r="BB73" s="216">
        <v>0</v>
      </c>
      <c r="BC73" s="164">
        <f t="shared" si="70"/>
        <v>0</v>
      </c>
      <c r="BD73" s="216">
        <v>0</v>
      </c>
      <c r="BE73" s="164">
        <f t="shared" si="71"/>
        <v>0</v>
      </c>
      <c r="BF73" s="253">
        <f t="shared" si="72"/>
        <v>0</v>
      </c>
      <c r="BG73" s="253">
        <f t="shared" si="73"/>
        <v>0</v>
      </c>
      <c r="BH73" s="10" t="b">
        <f t="shared" si="74"/>
        <v>1</v>
      </c>
      <c r="BI73" s="253">
        <f t="shared" si="75"/>
        <v>0</v>
      </c>
      <c r="BJ73" s="250">
        <f t="shared" si="81"/>
        <v>21110140</v>
      </c>
      <c r="BK73" s="251">
        <v>348</v>
      </c>
      <c r="BL73" s="251">
        <v>5</v>
      </c>
      <c r="BM73" s="252">
        <f t="shared" si="82"/>
        <v>0</v>
      </c>
      <c r="BN73" s="252">
        <f t="shared" si="83"/>
        <v>0</v>
      </c>
      <c r="BO73" s="252">
        <f t="shared" si="84"/>
        <v>0</v>
      </c>
      <c r="BP73" s="252">
        <f t="shared" si="85"/>
        <v>0</v>
      </c>
      <c r="BQ73" s="254">
        <f t="shared" si="86"/>
        <v>18.75</v>
      </c>
      <c r="BR73">
        <f t="shared" si="76"/>
        <v>16</v>
      </c>
      <c r="BS73">
        <v>0</v>
      </c>
      <c r="BT73">
        <v>1</v>
      </c>
      <c r="BU73" t="s">
        <v>139</v>
      </c>
      <c r="BV73" t="str">
        <f t="shared" si="78"/>
        <v>0</v>
      </c>
      <c r="BW73" t="str">
        <f t="shared" si="79"/>
        <v>0</v>
      </c>
      <c r="BX73" t="str">
        <f t="shared" si="80"/>
        <v>1</v>
      </c>
      <c r="BY73" t="s">
        <v>23</v>
      </c>
      <c r="BZ73" s="253">
        <f t="shared" si="87"/>
        <v>0</v>
      </c>
      <c r="CA73" s="253">
        <f t="shared" si="88"/>
        <v>0</v>
      </c>
      <c r="CB73" s="253">
        <f t="shared" si="89"/>
        <v>0</v>
      </c>
      <c r="CC73" s="253">
        <f t="shared" si="90"/>
        <v>0</v>
      </c>
      <c r="CD73" s="253">
        <f t="shared" si="91"/>
        <v>0</v>
      </c>
      <c r="CE73" s="253">
        <f t="shared" si="92"/>
        <v>0</v>
      </c>
      <c r="CF73" s="253">
        <f t="shared" si="93"/>
        <v>0</v>
      </c>
      <c r="CG73" s="253">
        <f t="shared" si="94"/>
        <v>0</v>
      </c>
      <c r="CH73" s="253">
        <f t="shared" si="95"/>
        <v>0</v>
      </c>
      <c r="CI73" s="253">
        <f t="shared" si="96"/>
        <v>0</v>
      </c>
      <c r="CJ73" s="253">
        <f t="shared" si="97"/>
        <v>0</v>
      </c>
      <c r="CK73" s="253">
        <f t="shared" si="98"/>
        <v>0</v>
      </c>
    </row>
    <row r="74" spans="2:89" ht="27.6" x14ac:dyDescent="0.3">
      <c r="B74" s="129">
        <v>36</v>
      </c>
      <c r="C74" s="192">
        <v>211011</v>
      </c>
      <c r="D74" s="189">
        <v>21110142</v>
      </c>
      <c r="E74" s="102" t="s">
        <v>209</v>
      </c>
      <c r="F74" s="108" t="s">
        <v>344</v>
      </c>
      <c r="G74" s="108" t="s">
        <v>345</v>
      </c>
      <c r="H74" s="109" t="s">
        <v>18</v>
      </c>
      <c r="I74" s="123"/>
      <c r="J74" s="109" t="s">
        <v>19</v>
      </c>
      <c r="K74" s="111">
        <f t="shared" si="0"/>
        <v>0</v>
      </c>
      <c r="L74" s="104" t="s">
        <v>20</v>
      </c>
      <c r="M74" s="104">
        <v>16</v>
      </c>
      <c r="N74" s="262">
        <f t="shared" si="77"/>
        <v>6.15</v>
      </c>
      <c r="O74" s="106">
        <v>6.15</v>
      </c>
      <c r="P74" s="110">
        <f t="shared" si="54"/>
        <v>0</v>
      </c>
      <c r="Q74" s="112" t="s">
        <v>139</v>
      </c>
      <c r="R74" s="113">
        <f t="shared" si="49"/>
        <v>0</v>
      </c>
      <c r="S74" s="114">
        <f t="shared" si="55"/>
        <v>0</v>
      </c>
      <c r="T74" s="113">
        <f t="shared" si="50"/>
        <v>0</v>
      </c>
      <c r="U74" s="115">
        <f t="shared" si="56"/>
        <v>0</v>
      </c>
      <c r="V74" s="113">
        <f t="shared" si="57"/>
        <v>0</v>
      </c>
      <c r="W74" s="115">
        <f t="shared" si="58"/>
        <v>0</v>
      </c>
      <c r="X74" s="113">
        <f t="shared" si="51"/>
        <v>0</v>
      </c>
      <c r="Y74" s="115">
        <f t="shared" si="59"/>
        <v>0</v>
      </c>
      <c r="Z74" s="116">
        <f t="shared" si="1"/>
        <v>0</v>
      </c>
      <c r="AA74" s="117" t="b">
        <f t="shared" si="53"/>
        <v>1</v>
      </c>
      <c r="AB74" s="123"/>
      <c r="AC74" s="124"/>
      <c r="AD74" s="109" t="s">
        <v>22</v>
      </c>
      <c r="AE74" s="108" t="s">
        <v>23</v>
      </c>
      <c r="AF74" s="125"/>
      <c r="AG74" s="126"/>
      <c r="AH74" s="121">
        <v>0</v>
      </c>
      <c r="AI74" s="164">
        <f t="shared" si="60"/>
        <v>0</v>
      </c>
      <c r="AJ74" s="121">
        <v>0</v>
      </c>
      <c r="AK74" s="164">
        <f t="shared" si="61"/>
        <v>0</v>
      </c>
      <c r="AL74" s="127">
        <v>0</v>
      </c>
      <c r="AM74" s="164">
        <f t="shared" si="62"/>
        <v>0</v>
      </c>
      <c r="AN74" s="127">
        <v>0</v>
      </c>
      <c r="AO74" s="164">
        <f t="shared" si="63"/>
        <v>0</v>
      </c>
      <c r="AP74" s="127">
        <v>0</v>
      </c>
      <c r="AQ74" s="164">
        <f t="shared" si="64"/>
        <v>0</v>
      </c>
      <c r="AR74" s="127">
        <v>0</v>
      </c>
      <c r="AS74" s="164">
        <f t="shared" si="65"/>
        <v>0</v>
      </c>
      <c r="AT74" s="127">
        <v>0</v>
      </c>
      <c r="AU74" s="164">
        <f t="shared" si="66"/>
        <v>0</v>
      </c>
      <c r="AV74" s="127">
        <v>0</v>
      </c>
      <c r="AW74" s="164">
        <f t="shared" si="67"/>
        <v>0</v>
      </c>
      <c r="AX74" s="127">
        <v>0</v>
      </c>
      <c r="AY74" s="164">
        <f t="shared" si="68"/>
        <v>0</v>
      </c>
      <c r="AZ74" s="127">
        <v>0</v>
      </c>
      <c r="BA74" s="164">
        <f t="shared" si="69"/>
        <v>0</v>
      </c>
      <c r="BB74" s="127">
        <v>0</v>
      </c>
      <c r="BC74" s="164">
        <f t="shared" si="70"/>
        <v>0</v>
      </c>
      <c r="BD74" s="127">
        <v>0</v>
      </c>
      <c r="BE74" s="164">
        <f t="shared" si="71"/>
        <v>0</v>
      </c>
      <c r="BF74" s="253">
        <f t="shared" si="72"/>
        <v>0</v>
      </c>
      <c r="BG74" s="253">
        <f t="shared" si="73"/>
        <v>0</v>
      </c>
      <c r="BH74" s="10" t="b">
        <f t="shared" si="74"/>
        <v>1</v>
      </c>
      <c r="BI74" s="253">
        <f t="shared" si="75"/>
        <v>0</v>
      </c>
      <c r="BJ74" s="250">
        <f t="shared" si="81"/>
        <v>21110142</v>
      </c>
      <c r="BK74" s="251">
        <v>348</v>
      </c>
      <c r="BL74" s="251">
        <v>5</v>
      </c>
      <c r="BM74" s="252">
        <f t="shared" si="82"/>
        <v>0</v>
      </c>
      <c r="BN74" s="252">
        <f t="shared" si="83"/>
        <v>0</v>
      </c>
      <c r="BO74" s="252">
        <f t="shared" si="84"/>
        <v>0</v>
      </c>
      <c r="BP74" s="252">
        <f t="shared" si="85"/>
        <v>0</v>
      </c>
      <c r="BQ74" s="254">
        <f t="shared" si="86"/>
        <v>6.15</v>
      </c>
      <c r="BR74">
        <f t="shared" si="76"/>
        <v>16</v>
      </c>
      <c r="BS74">
        <v>0</v>
      </c>
      <c r="BT74">
        <v>1</v>
      </c>
      <c r="BU74" t="s">
        <v>139</v>
      </c>
      <c r="BV74" t="str">
        <f t="shared" si="78"/>
        <v>0</v>
      </c>
      <c r="BW74" t="str">
        <f t="shared" si="79"/>
        <v>0</v>
      </c>
      <c r="BX74" t="str">
        <f t="shared" si="80"/>
        <v>1</v>
      </c>
      <c r="BY74" t="s">
        <v>23</v>
      </c>
      <c r="BZ74" s="253">
        <f t="shared" si="87"/>
        <v>0</v>
      </c>
      <c r="CA74" s="253">
        <f t="shared" si="88"/>
        <v>0</v>
      </c>
      <c r="CB74" s="253">
        <f t="shared" si="89"/>
        <v>0</v>
      </c>
      <c r="CC74" s="253">
        <f t="shared" si="90"/>
        <v>0</v>
      </c>
      <c r="CD74" s="253">
        <f t="shared" si="91"/>
        <v>0</v>
      </c>
      <c r="CE74" s="253">
        <f t="shared" si="92"/>
        <v>0</v>
      </c>
      <c r="CF74" s="253">
        <f t="shared" si="93"/>
        <v>0</v>
      </c>
      <c r="CG74" s="253">
        <f t="shared" si="94"/>
        <v>0</v>
      </c>
      <c r="CH74" s="253">
        <f t="shared" si="95"/>
        <v>0</v>
      </c>
      <c r="CI74" s="253">
        <f t="shared" si="96"/>
        <v>0</v>
      </c>
      <c r="CJ74" s="253">
        <f t="shared" si="97"/>
        <v>0</v>
      </c>
      <c r="CK74" s="253">
        <f t="shared" si="98"/>
        <v>0</v>
      </c>
    </row>
    <row r="75" spans="2:89" s="218" customFormat="1" ht="27.6" x14ac:dyDescent="0.3">
      <c r="B75" s="194">
        <v>36</v>
      </c>
      <c r="C75" s="195">
        <v>211011</v>
      </c>
      <c r="D75" s="196">
        <v>21110142</v>
      </c>
      <c r="E75" s="197" t="s">
        <v>209</v>
      </c>
      <c r="F75" s="198" t="s">
        <v>344</v>
      </c>
      <c r="G75" s="198" t="s">
        <v>345</v>
      </c>
      <c r="H75" s="199" t="s">
        <v>18</v>
      </c>
      <c r="I75" s="194"/>
      <c r="J75" s="199" t="s">
        <v>19</v>
      </c>
      <c r="K75" s="200">
        <f t="shared" si="0"/>
        <v>60</v>
      </c>
      <c r="L75" s="201" t="s">
        <v>20</v>
      </c>
      <c r="M75" s="104">
        <v>16</v>
      </c>
      <c r="N75" s="262">
        <f t="shared" si="77"/>
        <v>6.13</v>
      </c>
      <c r="O75" s="202">
        <v>6.13</v>
      </c>
      <c r="P75" s="110">
        <f t="shared" si="54"/>
        <v>426.64799999999997</v>
      </c>
      <c r="Q75" s="204" t="s">
        <v>139</v>
      </c>
      <c r="R75" s="205">
        <f t="shared" si="49"/>
        <v>10</v>
      </c>
      <c r="S75" s="114">
        <f t="shared" si="55"/>
        <v>71.10799999999999</v>
      </c>
      <c r="T75" s="205">
        <f t="shared" si="50"/>
        <v>20</v>
      </c>
      <c r="U75" s="115">
        <f t="shared" si="56"/>
        <v>142.21599999999998</v>
      </c>
      <c r="V75" s="205">
        <f t="shared" si="57"/>
        <v>15</v>
      </c>
      <c r="W75" s="115">
        <f t="shared" si="58"/>
        <v>106.66199999999999</v>
      </c>
      <c r="X75" s="205">
        <f t="shared" si="51"/>
        <v>15</v>
      </c>
      <c r="Y75" s="115">
        <f t="shared" si="59"/>
        <v>106.66199999999999</v>
      </c>
      <c r="Z75" s="203">
        <f t="shared" si="1"/>
        <v>426.64799999999991</v>
      </c>
      <c r="AA75" s="117" t="b">
        <f t="shared" si="53"/>
        <v>1</v>
      </c>
      <c r="AB75" s="194"/>
      <c r="AC75" s="213"/>
      <c r="AD75" s="109" t="s">
        <v>22</v>
      </c>
      <c r="AE75" s="108" t="s">
        <v>23</v>
      </c>
      <c r="AF75" s="214"/>
      <c r="AG75" s="215"/>
      <c r="AH75" s="210"/>
      <c r="AI75" s="164">
        <f t="shared" si="60"/>
        <v>0</v>
      </c>
      <c r="AJ75" s="210"/>
      <c r="AK75" s="164">
        <f t="shared" si="61"/>
        <v>0</v>
      </c>
      <c r="AL75" s="216">
        <v>10</v>
      </c>
      <c r="AM75" s="164">
        <f t="shared" si="62"/>
        <v>71.10799999999999</v>
      </c>
      <c r="AN75" s="216">
        <v>10</v>
      </c>
      <c r="AO75" s="164">
        <f t="shared" si="63"/>
        <v>71.10799999999999</v>
      </c>
      <c r="AP75" s="216">
        <v>5</v>
      </c>
      <c r="AQ75" s="164">
        <f t="shared" si="64"/>
        <v>35.553999999999995</v>
      </c>
      <c r="AR75" s="216">
        <v>5</v>
      </c>
      <c r="AS75" s="164">
        <f t="shared" si="65"/>
        <v>35.553999999999995</v>
      </c>
      <c r="AT75" s="216">
        <v>5</v>
      </c>
      <c r="AU75" s="164">
        <f t="shared" si="66"/>
        <v>35.553999999999995</v>
      </c>
      <c r="AV75" s="216">
        <v>5</v>
      </c>
      <c r="AW75" s="164">
        <f t="shared" si="67"/>
        <v>35.553999999999995</v>
      </c>
      <c r="AX75" s="216">
        <v>5</v>
      </c>
      <c r="AY75" s="164">
        <f t="shared" si="68"/>
        <v>35.553999999999995</v>
      </c>
      <c r="AZ75" s="216">
        <v>5</v>
      </c>
      <c r="BA75" s="164">
        <f t="shared" si="69"/>
        <v>35.553999999999995</v>
      </c>
      <c r="BB75" s="216">
        <v>5</v>
      </c>
      <c r="BC75" s="164">
        <f t="shared" si="70"/>
        <v>35.553999999999995</v>
      </c>
      <c r="BD75" s="216">
        <v>5</v>
      </c>
      <c r="BE75" s="164">
        <f t="shared" si="71"/>
        <v>35.553999999999995</v>
      </c>
      <c r="BF75" s="253">
        <f t="shared" si="72"/>
        <v>426.64799999999997</v>
      </c>
      <c r="BG75" s="253">
        <f t="shared" si="73"/>
        <v>426.64799999999997</v>
      </c>
      <c r="BH75" s="10" t="b">
        <f t="shared" si="74"/>
        <v>1</v>
      </c>
      <c r="BI75" s="253">
        <f t="shared" si="75"/>
        <v>0</v>
      </c>
      <c r="BJ75" s="250">
        <f t="shared" si="81"/>
        <v>21110142</v>
      </c>
      <c r="BK75" s="251">
        <v>348</v>
      </c>
      <c r="BL75" s="251">
        <v>5</v>
      </c>
      <c r="BM75" s="252">
        <f t="shared" si="82"/>
        <v>10</v>
      </c>
      <c r="BN75" s="252">
        <f t="shared" si="83"/>
        <v>20</v>
      </c>
      <c r="BO75" s="252">
        <f t="shared" si="84"/>
        <v>15</v>
      </c>
      <c r="BP75" s="252">
        <f t="shared" si="85"/>
        <v>15</v>
      </c>
      <c r="BQ75" s="254">
        <f t="shared" si="86"/>
        <v>6.13</v>
      </c>
      <c r="BR75">
        <f t="shared" si="76"/>
        <v>16</v>
      </c>
      <c r="BS75">
        <v>0</v>
      </c>
      <c r="BT75">
        <v>1</v>
      </c>
      <c r="BU75" t="s">
        <v>139</v>
      </c>
      <c r="BV75" t="str">
        <f t="shared" si="78"/>
        <v>0</v>
      </c>
      <c r="BW75" t="str">
        <f t="shared" si="79"/>
        <v>0</v>
      </c>
      <c r="BX75" t="str">
        <f t="shared" si="80"/>
        <v>1</v>
      </c>
      <c r="BY75" t="s">
        <v>23</v>
      </c>
      <c r="BZ75" s="253">
        <f t="shared" si="87"/>
        <v>0</v>
      </c>
      <c r="CA75" s="253">
        <f t="shared" si="88"/>
        <v>0</v>
      </c>
      <c r="CB75" s="253">
        <f t="shared" si="89"/>
        <v>71.10799999999999</v>
      </c>
      <c r="CC75" s="253">
        <f t="shared" si="90"/>
        <v>71.10799999999999</v>
      </c>
      <c r="CD75" s="253">
        <f t="shared" si="91"/>
        <v>35.553999999999995</v>
      </c>
      <c r="CE75" s="253">
        <f t="shared" si="92"/>
        <v>35.553999999999995</v>
      </c>
      <c r="CF75" s="253">
        <f t="shared" si="93"/>
        <v>35.553999999999995</v>
      </c>
      <c r="CG75" s="253">
        <f t="shared" si="94"/>
        <v>35.553999999999995</v>
      </c>
      <c r="CH75" s="253">
        <f t="shared" si="95"/>
        <v>35.553999999999995</v>
      </c>
      <c r="CI75" s="253">
        <f t="shared" si="96"/>
        <v>35.553999999999995</v>
      </c>
      <c r="CJ75" s="253">
        <f t="shared" si="97"/>
        <v>35.553999999999995</v>
      </c>
      <c r="CK75" s="253">
        <f t="shared" si="98"/>
        <v>35.553999999999995</v>
      </c>
    </row>
    <row r="76" spans="2:89" ht="27.6" x14ac:dyDescent="0.3">
      <c r="B76" s="129">
        <v>37</v>
      </c>
      <c r="C76" s="192">
        <v>211011</v>
      </c>
      <c r="D76" s="189">
        <v>21110147</v>
      </c>
      <c r="E76" s="102" t="s">
        <v>159</v>
      </c>
      <c r="F76" s="108" t="s">
        <v>344</v>
      </c>
      <c r="G76" s="108" t="s">
        <v>345</v>
      </c>
      <c r="H76" s="109" t="s">
        <v>18</v>
      </c>
      <c r="I76" s="123"/>
      <c r="J76" s="109" t="s">
        <v>19</v>
      </c>
      <c r="K76" s="111">
        <f t="shared" si="0"/>
        <v>0</v>
      </c>
      <c r="L76" s="104" t="s">
        <v>20</v>
      </c>
      <c r="M76" s="104">
        <v>16</v>
      </c>
      <c r="N76" s="262">
        <f t="shared" si="77"/>
        <v>7.25</v>
      </c>
      <c r="O76" s="106">
        <v>7.25</v>
      </c>
      <c r="P76" s="110">
        <f t="shared" si="54"/>
        <v>0</v>
      </c>
      <c r="Q76" s="112" t="s">
        <v>139</v>
      </c>
      <c r="R76" s="113">
        <f t="shared" si="49"/>
        <v>0</v>
      </c>
      <c r="S76" s="114">
        <f t="shared" si="55"/>
        <v>0</v>
      </c>
      <c r="T76" s="113">
        <f t="shared" si="50"/>
        <v>0</v>
      </c>
      <c r="U76" s="115">
        <f t="shared" si="56"/>
        <v>0</v>
      </c>
      <c r="V76" s="113">
        <f t="shared" si="57"/>
        <v>0</v>
      </c>
      <c r="W76" s="115">
        <f t="shared" si="58"/>
        <v>0</v>
      </c>
      <c r="X76" s="113">
        <f t="shared" si="51"/>
        <v>0</v>
      </c>
      <c r="Y76" s="115">
        <f t="shared" si="59"/>
        <v>0</v>
      </c>
      <c r="Z76" s="116">
        <f t="shared" si="1"/>
        <v>0</v>
      </c>
      <c r="AA76" s="117" t="b">
        <f t="shared" si="53"/>
        <v>1</v>
      </c>
      <c r="AB76" s="123"/>
      <c r="AC76" s="124"/>
      <c r="AD76" s="109" t="s">
        <v>22</v>
      </c>
      <c r="AE76" s="108" t="s">
        <v>23</v>
      </c>
      <c r="AF76" s="125"/>
      <c r="AG76" s="126"/>
      <c r="AH76" s="121">
        <v>0</v>
      </c>
      <c r="AI76" s="164">
        <f t="shared" si="60"/>
        <v>0</v>
      </c>
      <c r="AJ76" s="121">
        <v>0</v>
      </c>
      <c r="AK76" s="164">
        <f t="shared" si="61"/>
        <v>0</v>
      </c>
      <c r="AL76" s="127">
        <v>0</v>
      </c>
      <c r="AM76" s="164">
        <f t="shared" si="62"/>
        <v>0</v>
      </c>
      <c r="AN76" s="127">
        <v>0</v>
      </c>
      <c r="AO76" s="164">
        <f t="shared" si="63"/>
        <v>0</v>
      </c>
      <c r="AP76" s="127">
        <v>0</v>
      </c>
      <c r="AQ76" s="164">
        <f t="shared" si="64"/>
        <v>0</v>
      </c>
      <c r="AR76" s="127">
        <v>0</v>
      </c>
      <c r="AS76" s="164">
        <f t="shared" si="65"/>
        <v>0</v>
      </c>
      <c r="AT76" s="127">
        <v>0</v>
      </c>
      <c r="AU76" s="164">
        <f t="shared" si="66"/>
        <v>0</v>
      </c>
      <c r="AV76" s="127">
        <v>0</v>
      </c>
      <c r="AW76" s="164">
        <f t="shared" si="67"/>
        <v>0</v>
      </c>
      <c r="AX76" s="127">
        <v>0</v>
      </c>
      <c r="AY76" s="164">
        <f t="shared" si="68"/>
        <v>0</v>
      </c>
      <c r="AZ76" s="127">
        <v>0</v>
      </c>
      <c r="BA76" s="164">
        <f t="shared" si="69"/>
        <v>0</v>
      </c>
      <c r="BB76" s="127">
        <v>0</v>
      </c>
      <c r="BC76" s="164">
        <f t="shared" si="70"/>
        <v>0</v>
      </c>
      <c r="BD76" s="127">
        <v>0</v>
      </c>
      <c r="BE76" s="164">
        <f t="shared" si="71"/>
        <v>0</v>
      </c>
      <c r="BF76" s="253">
        <f t="shared" si="72"/>
        <v>0</v>
      </c>
      <c r="BG76" s="253">
        <f t="shared" si="73"/>
        <v>0</v>
      </c>
      <c r="BH76" s="10" t="b">
        <f t="shared" si="74"/>
        <v>1</v>
      </c>
      <c r="BI76" s="253">
        <f t="shared" si="75"/>
        <v>0</v>
      </c>
      <c r="BJ76" s="250">
        <f t="shared" si="81"/>
        <v>21110147</v>
      </c>
      <c r="BK76" s="251">
        <v>348</v>
      </c>
      <c r="BL76" s="251">
        <v>5</v>
      </c>
      <c r="BM76" s="252">
        <f t="shared" si="82"/>
        <v>0</v>
      </c>
      <c r="BN76" s="252">
        <f t="shared" si="83"/>
        <v>0</v>
      </c>
      <c r="BO76" s="252">
        <f t="shared" si="84"/>
        <v>0</v>
      </c>
      <c r="BP76" s="252">
        <f t="shared" si="85"/>
        <v>0</v>
      </c>
      <c r="BQ76" s="254">
        <f t="shared" si="86"/>
        <v>7.25</v>
      </c>
      <c r="BR76">
        <f t="shared" si="76"/>
        <v>16</v>
      </c>
      <c r="BS76">
        <v>0</v>
      </c>
      <c r="BT76">
        <v>1</v>
      </c>
      <c r="BU76" t="s">
        <v>139</v>
      </c>
      <c r="BV76" t="str">
        <f t="shared" si="78"/>
        <v>0</v>
      </c>
      <c r="BW76" t="str">
        <f t="shared" si="79"/>
        <v>0</v>
      </c>
      <c r="BX76" t="str">
        <f t="shared" si="80"/>
        <v>1</v>
      </c>
      <c r="BY76" t="s">
        <v>23</v>
      </c>
      <c r="BZ76" s="253">
        <f t="shared" si="87"/>
        <v>0</v>
      </c>
      <c r="CA76" s="253">
        <f t="shared" si="88"/>
        <v>0</v>
      </c>
      <c r="CB76" s="253">
        <f t="shared" si="89"/>
        <v>0</v>
      </c>
      <c r="CC76" s="253">
        <f t="shared" si="90"/>
        <v>0</v>
      </c>
      <c r="CD76" s="253">
        <f t="shared" si="91"/>
        <v>0</v>
      </c>
      <c r="CE76" s="253">
        <f t="shared" si="92"/>
        <v>0</v>
      </c>
      <c r="CF76" s="253">
        <f t="shared" si="93"/>
        <v>0</v>
      </c>
      <c r="CG76" s="253">
        <f t="shared" si="94"/>
        <v>0</v>
      </c>
      <c r="CH76" s="253">
        <f t="shared" si="95"/>
        <v>0</v>
      </c>
      <c r="CI76" s="253">
        <f t="shared" si="96"/>
        <v>0</v>
      </c>
      <c r="CJ76" s="253">
        <f t="shared" si="97"/>
        <v>0</v>
      </c>
      <c r="CK76" s="253">
        <f t="shared" si="98"/>
        <v>0</v>
      </c>
    </row>
    <row r="77" spans="2:89" s="218" customFormat="1" ht="27.6" x14ac:dyDescent="0.3">
      <c r="B77" s="194">
        <v>37</v>
      </c>
      <c r="C77" s="195">
        <v>211011</v>
      </c>
      <c r="D77" s="196">
        <v>21110147</v>
      </c>
      <c r="E77" s="197" t="s">
        <v>159</v>
      </c>
      <c r="F77" s="198" t="s">
        <v>344</v>
      </c>
      <c r="G77" s="198" t="s">
        <v>345</v>
      </c>
      <c r="H77" s="199" t="s">
        <v>18</v>
      </c>
      <c r="I77" s="194"/>
      <c r="J77" s="199" t="s">
        <v>19</v>
      </c>
      <c r="K77" s="200">
        <f t="shared" si="0"/>
        <v>40</v>
      </c>
      <c r="L77" s="201" t="s">
        <v>20</v>
      </c>
      <c r="M77" s="104">
        <v>16</v>
      </c>
      <c r="N77" s="262">
        <f t="shared" si="77"/>
        <v>6.73</v>
      </c>
      <c r="O77" s="202">
        <v>6.73</v>
      </c>
      <c r="P77" s="110">
        <f t="shared" si="54"/>
        <v>312.27199999999999</v>
      </c>
      <c r="Q77" s="204" t="s">
        <v>139</v>
      </c>
      <c r="R77" s="205">
        <f t="shared" si="49"/>
        <v>0</v>
      </c>
      <c r="S77" s="114">
        <f t="shared" si="55"/>
        <v>0</v>
      </c>
      <c r="T77" s="205">
        <f t="shared" si="50"/>
        <v>10</v>
      </c>
      <c r="U77" s="115">
        <f t="shared" si="56"/>
        <v>78.067999999999998</v>
      </c>
      <c r="V77" s="205">
        <f t="shared" si="57"/>
        <v>15</v>
      </c>
      <c r="W77" s="115">
        <f t="shared" si="58"/>
        <v>117.102</v>
      </c>
      <c r="X77" s="205">
        <f t="shared" si="51"/>
        <v>15</v>
      </c>
      <c r="Y77" s="115">
        <f t="shared" si="59"/>
        <v>117.102</v>
      </c>
      <c r="Z77" s="203">
        <f t="shared" si="1"/>
        <v>312.27200000000005</v>
      </c>
      <c r="AA77" s="117" t="b">
        <f t="shared" si="53"/>
        <v>1</v>
      </c>
      <c r="AB77" s="194"/>
      <c r="AC77" s="213"/>
      <c r="AD77" s="109" t="s">
        <v>22</v>
      </c>
      <c r="AE77" s="108" t="s">
        <v>23</v>
      </c>
      <c r="AF77" s="214"/>
      <c r="AG77" s="215"/>
      <c r="AH77" s="210"/>
      <c r="AI77" s="164">
        <f t="shared" si="60"/>
        <v>0</v>
      </c>
      <c r="AJ77" s="210"/>
      <c r="AK77" s="164">
        <f t="shared" si="61"/>
        <v>0</v>
      </c>
      <c r="AL77" s="216">
        <v>0</v>
      </c>
      <c r="AM77" s="164">
        <f t="shared" si="62"/>
        <v>0</v>
      </c>
      <c r="AN77" s="216">
        <v>0</v>
      </c>
      <c r="AO77" s="164">
        <f t="shared" si="63"/>
        <v>0</v>
      </c>
      <c r="AP77" s="216">
        <v>5</v>
      </c>
      <c r="AQ77" s="164">
        <f t="shared" si="64"/>
        <v>39.033999999999999</v>
      </c>
      <c r="AR77" s="216">
        <v>5</v>
      </c>
      <c r="AS77" s="164">
        <f t="shared" si="65"/>
        <v>39.033999999999999</v>
      </c>
      <c r="AT77" s="216">
        <v>5</v>
      </c>
      <c r="AU77" s="164">
        <f t="shared" si="66"/>
        <v>39.033999999999999</v>
      </c>
      <c r="AV77" s="216">
        <v>5</v>
      </c>
      <c r="AW77" s="164">
        <f t="shared" si="67"/>
        <v>39.033999999999999</v>
      </c>
      <c r="AX77" s="216">
        <v>5</v>
      </c>
      <c r="AY77" s="164">
        <f t="shared" si="68"/>
        <v>39.033999999999999</v>
      </c>
      <c r="AZ77" s="216">
        <v>5</v>
      </c>
      <c r="BA77" s="164">
        <f t="shared" si="69"/>
        <v>39.033999999999999</v>
      </c>
      <c r="BB77" s="216">
        <v>5</v>
      </c>
      <c r="BC77" s="164">
        <f t="shared" si="70"/>
        <v>39.033999999999999</v>
      </c>
      <c r="BD77" s="216">
        <v>5</v>
      </c>
      <c r="BE77" s="164">
        <f t="shared" si="71"/>
        <v>39.033999999999999</v>
      </c>
      <c r="BF77" s="253">
        <f t="shared" si="72"/>
        <v>312.27199999999999</v>
      </c>
      <c r="BG77" s="253">
        <f t="shared" si="73"/>
        <v>312.27199999999999</v>
      </c>
      <c r="BH77" s="10" t="b">
        <f t="shared" si="74"/>
        <v>1</v>
      </c>
      <c r="BI77" s="253">
        <f t="shared" si="75"/>
        <v>0</v>
      </c>
      <c r="BJ77" s="250">
        <f t="shared" si="81"/>
        <v>21110147</v>
      </c>
      <c r="BK77" s="251">
        <v>348</v>
      </c>
      <c r="BL77" s="251">
        <v>5</v>
      </c>
      <c r="BM77" s="252">
        <f t="shared" si="82"/>
        <v>0</v>
      </c>
      <c r="BN77" s="252">
        <f t="shared" si="83"/>
        <v>10</v>
      </c>
      <c r="BO77" s="252">
        <f t="shared" si="84"/>
        <v>15</v>
      </c>
      <c r="BP77" s="252">
        <f t="shared" si="85"/>
        <v>15</v>
      </c>
      <c r="BQ77" s="254">
        <f t="shared" si="86"/>
        <v>6.73</v>
      </c>
      <c r="BR77">
        <f t="shared" si="76"/>
        <v>16</v>
      </c>
      <c r="BS77">
        <v>0</v>
      </c>
      <c r="BT77">
        <v>1</v>
      </c>
      <c r="BU77" t="s">
        <v>139</v>
      </c>
      <c r="BV77" t="str">
        <f t="shared" si="78"/>
        <v>0</v>
      </c>
      <c r="BW77" t="str">
        <f t="shared" si="79"/>
        <v>0</v>
      </c>
      <c r="BX77" t="str">
        <f t="shared" si="80"/>
        <v>1</v>
      </c>
      <c r="BY77" t="s">
        <v>23</v>
      </c>
      <c r="BZ77" s="253">
        <f t="shared" si="87"/>
        <v>0</v>
      </c>
      <c r="CA77" s="253">
        <f t="shared" si="88"/>
        <v>0</v>
      </c>
      <c r="CB77" s="253">
        <f t="shared" si="89"/>
        <v>0</v>
      </c>
      <c r="CC77" s="253">
        <f t="shared" si="90"/>
        <v>0</v>
      </c>
      <c r="CD77" s="253">
        <f t="shared" si="91"/>
        <v>39.033999999999999</v>
      </c>
      <c r="CE77" s="253">
        <f t="shared" si="92"/>
        <v>39.033999999999999</v>
      </c>
      <c r="CF77" s="253">
        <f t="shared" si="93"/>
        <v>39.033999999999999</v>
      </c>
      <c r="CG77" s="253">
        <f t="shared" si="94"/>
        <v>39.033999999999999</v>
      </c>
      <c r="CH77" s="253">
        <f t="shared" si="95"/>
        <v>39.033999999999999</v>
      </c>
      <c r="CI77" s="253">
        <f t="shared" si="96"/>
        <v>39.033999999999999</v>
      </c>
      <c r="CJ77" s="253">
        <f t="shared" si="97"/>
        <v>39.033999999999999</v>
      </c>
      <c r="CK77" s="253">
        <f t="shared" si="98"/>
        <v>39.033999999999999</v>
      </c>
    </row>
    <row r="78" spans="2:89" ht="41.4" x14ac:dyDescent="0.3">
      <c r="B78" s="129">
        <v>38</v>
      </c>
      <c r="C78" s="192">
        <v>211011</v>
      </c>
      <c r="D78" s="189">
        <v>21110149</v>
      </c>
      <c r="E78" s="102" t="s">
        <v>160</v>
      </c>
      <c r="F78" s="108" t="s">
        <v>344</v>
      </c>
      <c r="G78" s="108" t="s">
        <v>345</v>
      </c>
      <c r="H78" s="109" t="s">
        <v>18</v>
      </c>
      <c r="I78" s="123"/>
      <c r="J78" s="109" t="s">
        <v>19</v>
      </c>
      <c r="K78" s="111">
        <f t="shared" si="0"/>
        <v>0</v>
      </c>
      <c r="L78" s="104" t="s">
        <v>20</v>
      </c>
      <c r="M78" s="104">
        <v>16</v>
      </c>
      <c r="N78" s="262">
        <f t="shared" si="77"/>
        <v>6</v>
      </c>
      <c r="O78" s="106">
        <v>6</v>
      </c>
      <c r="P78" s="110">
        <f t="shared" si="54"/>
        <v>0</v>
      </c>
      <c r="Q78" s="112" t="s">
        <v>139</v>
      </c>
      <c r="R78" s="113">
        <f t="shared" si="49"/>
        <v>0</v>
      </c>
      <c r="S78" s="114">
        <f t="shared" si="55"/>
        <v>0</v>
      </c>
      <c r="T78" s="113">
        <f t="shared" si="50"/>
        <v>0</v>
      </c>
      <c r="U78" s="115">
        <f t="shared" si="56"/>
        <v>0</v>
      </c>
      <c r="V78" s="113">
        <f t="shared" si="57"/>
        <v>0</v>
      </c>
      <c r="W78" s="115">
        <f t="shared" si="58"/>
        <v>0</v>
      </c>
      <c r="X78" s="113">
        <f t="shared" si="51"/>
        <v>0</v>
      </c>
      <c r="Y78" s="115">
        <f t="shared" si="59"/>
        <v>0</v>
      </c>
      <c r="Z78" s="116">
        <f t="shared" si="1"/>
        <v>0</v>
      </c>
      <c r="AA78" s="117" t="b">
        <f t="shared" si="53"/>
        <v>1</v>
      </c>
      <c r="AB78" s="123"/>
      <c r="AC78" s="124"/>
      <c r="AD78" s="109" t="s">
        <v>22</v>
      </c>
      <c r="AE78" s="108" t="s">
        <v>23</v>
      </c>
      <c r="AF78" s="125"/>
      <c r="AG78" s="126"/>
      <c r="AH78" s="121">
        <v>0</v>
      </c>
      <c r="AI78" s="164">
        <f t="shared" si="60"/>
        <v>0</v>
      </c>
      <c r="AJ78" s="121">
        <v>0</v>
      </c>
      <c r="AK78" s="164">
        <f t="shared" si="61"/>
        <v>0</v>
      </c>
      <c r="AL78" s="127">
        <v>0</v>
      </c>
      <c r="AM78" s="164">
        <f t="shared" si="62"/>
        <v>0</v>
      </c>
      <c r="AN78" s="127">
        <v>0</v>
      </c>
      <c r="AO78" s="164">
        <f t="shared" si="63"/>
        <v>0</v>
      </c>
      <c r="AP78" s="127">
        <v>0</v>
      </c>
      <c r="AQ78" s="164">
        <f t="shared" si="64"/>
        <v>0</v>
      </c>
      <c r="AR78" s="127">
        <v>0</v>
      </c>
      <c r="AS78" s="164">
        <f t="shared" si="65"/>
        <v>0</v>
      </c>
      <c r="AT78" s="127">
        <v>0</v>
      </c>
      <c r="AU78" s="164">
        <f t="shared" si="66"/>
        <v>0</v>
      </c>
      <c r="AV78" s="127">
        <v>0</v>
      </c>
      <c r="AW78" s="164">
        <f t="shared" si="67"/>
        <v>0</v>
      </c>
      <c r="AX78" s="127">
        <v>0</v>
      </c>
      <c r="AY78" s="164">
        <f t="shared" si="68"/>
        <v>0</v>
      </c>
      <c r="AZ78" s="127">
        <v>0</v>
      </c>
      <c r="BA78" s="164">
        <f t="shared" si="69"/>
        <v>0</v>
      </c>
      <c r="BB78" s="127">
        <v>0</v>
      </c>
      <c r="BC78" s="164">
        <f t="shared" si="70"/>
        <v>0</v>
      </c>
      <c r="BD78" s="127">
        <v>0</v>
      </c>
      <c r="BE78" s="164">
        <f t="shared" si="71"/>
        <v>0</v>
      </c>
      <c r="BF78" s="253">
        <f t="shared" si="72"/>
        <v>0</v>
      </c>
      <c r="BG78" s="253">
        <f t="shared" si="73"/>
        <v>0</v>
      </c>
      <c r="BH78" s="10" t="b">
        <f t="shared" si="74"/>
        <v>1</v>
      </c>
      <c r="BI78" s="253">
        <f t="shared" si="75"/>
        <v>0</v>
      </c>
      <c r="BJ78" s="250">
        <f t="shared" si="81"/>
        <v>21110149</v>
      </c>
      <c r="BK78" s="251">
        <v>348</v>
      </c>
      <c r="BL78" s="251">
        <v>5</v>
      </c>
      <c r="BM78" s="252">
        <f t="shared" si="82"/>
        <v>0</v>
      </c>
      <c r="BN78" s="252">
        <f t="shared" si="83"/>
        <v>0</v>
      </c>
      <c r="BO78" s="252">
        <f t="shared" si="84"/>
        <v>0</v>
      </c>
      <c r="BP78" s="252">
        <f t="shared" si="85"/>
        <v>0</v>
      </c>
      <c r="BQ78" s="254">
        <f t="shared" si="86"/>
        <v>6</v>
      </c>
      <c r="BR78">
        <f t="shared" si="76"/>
        <v>16</v>
      </c>
      <c r="BS78">
        <v>0</v>
      </c>
      <c r="BT78">
        <v>1</v>
      </c>
      <c r="BU78" t="s">
        <v>139</v>
      </c>
      <c r="BV78" t="str">
        <f t="shared" si="78"/>
        <v>0</v>
      </c>
      <c r="BW78" t="str">
        <f t="shared" si="79"/>
        <v>0</v>
      </c>
      <c r="BX78" t="str">
        <f t="shared" si="80"/>
        <v>1</v>
      </c>
      <c r="BY78" t="s">
        <v>23</v>
      </c>
      <c r="BZ78" s="253">
        <f t="shared" si="87"/>
        <v>0</v>
      </c>
      <c r="CA78" s="253">
        <f t="shared" si="88"/>
        <v>0</v>
      </c>
      <c r="CB78" s="253">
        <f t="shared" si="89"/>
        <v>0</v>
      </c>
      <c r="CC78" s="253">
        <f t="shared" si="90"/>
        <v>0</v>
      </c>
      <c r="CD78" s="253">
        <f t="shared" si="91"/>
        <v>0</v>
      </c>
      <c r="CE78" s="253">
        <f t="shared" si="92"/>
        <v>0</v>
      </c>
      <c r="CF78" s="253">
        <f t="shared" si="93"/>
        <v>0</v>
      </c>
      <c r="CG78" s="253">
        <f t="shared" si="94"/>
        <v>0</v>
      </c>
      <c r="CH78" s="253">
        <f t="shared" si="95"/>
        <v>0</v>
      </c>
      <c r="CI78" s="253">
        <f t="shared" si="96"/>
        <v>0</v>
      </c>
      <c r="CJ78" s="253">
        <f t="shared" si="97"/>
        <v>0</v>
      </c>
      <c r="CK78" s="253">
        <f t="shared" si="98"/>
        <v>0</v>
      </c>
    </row>
    <row r="79" spans="2:89" s="218" customFormat="1" ht="41.4" x14ac:dyDescent="0.3">
      <c r="B79" s="194">
        <v>38</v>
      </c>
      <c r="C79" s="195">
        <v>211011</v>
      </c>
      <c r="D79" s="196">
        <v>21110149</v>
      </c>
      <c r="E79" s="197" t="s">
        <v>160</v>
      </c>
      <c r="F79" s="198" t="s">
        <v>344</v>
      </c>
      <c r="G79" s="198" t="s">
        <v>345</v>
      </c>
      <c r="H79" s="199" t="s">
        <v>18</v>
      </c>
      <c r="I79" s="194"/>
      <c r="J79" s="199" t="s">
        <v>19</v>
      </c>
      <c r="K79" s="200">
        <f t="shared" si="0"/>
        <v>16</v>
      </c>
      <c r="L79" s="201" t="s">
        <v>20</v>
      </c>
      <c r="M79" s="104">
        <v>16</v>
      </c>
      <c r="N79" s="262">
        <f t="shared" si="77"/>
        <v>5.53</v>
      </c>
      <c r="O79" s="202">
        <v>5.53</v>
      </c>
      <c r="P79" s="110">
        <f t="shared" si="54"/>
        <v>102.63679999999999</v>
      </c>
      <c r="Q79" s="204" t="s">
        <v>139</v>
      </c>
      <c r="R79" s="205">
        <f t="shared" si="49"/>
        <v>4</v>
      </c>
      <c r="S79" s="114">
        <f t="shared" si="55"/>
        <v>25.659199999999998</v>
      </c>
      <c r="T79" s="205">
        <f t="shared" si="50"/>
        <v>6</v>
      </c>
      <c r="U79" s="115">
        <f t="shared" si="56"/>
        <v>38.488799999999998</v>
      </c>
      <c r="V79" s="205">
        <f t="shared" si="57"/>
        <v>3</v>
      </c>
      <c r="W79" s="115">
        <f t="shared" si="58"/>
        <v>19.244399999999999</v>
      </c>
      <c r="X79" s="205">
        <f t="shared" si="51"/>
        <v>3</v>
      </c>
      <c r="Y79" s="115">
        <f t="shared" si="59"/>
        <v>19.244399999999999</v>
      </c>
      <c r="Z79" s="203">
        <f t="shared" si="1"/>
        <v>102.63679999999999</v>
      </c>
      <c r="AA79" s="117" t="b">
        <f t="shared" si="53"/>
        <v>1</v>
      </c>
      <c r="AB79" s="194"/>
      <c r="AC79" s="213"/>
      <c r="AD79" s="109" t="s">
        <v>22</v>
      </c>
      <c r="AE79" s="108" t="s">
        <v>23</v>
      </c>
      <c r="AF79" s="214"/>
      <c r="AG79" s="215"/>
      <c r="AH79" s="210"/>
      <c r="AI79" s="164">
        <f t="shared" si="60"/>
        <v>0</v>
      </c>
      <c r="AJ79" s="210"/>
      <c r="AK79" s="164">
        <f t="shared" si="61"/>
        <v>0</v>
      </c>
      <c r="AL79" s="216">
        <v>4</v>
      </c>
      <c r="AM79" s="164">
        <f t="shared" si="62"/>
        <v>25.659199999999998</v>
      </c>
      <c r="AN79" s="216">
        <v>4</v>
      </c>
      <c r="AO79" s="164">
        <f t="shared" si="63"/>
        <v>25.659199999999998</v>
      </c>
      <c r="AP79" s="216">
        <v>1</v>
      </c>
      <c r="AQ79" s="164">
        <f t="shared" si="64"/>
        <v>6.4147999999999996</v>
      </c>
      <c r="AR79" s="216">
        <v>1</v>
      </c>
      <c r="AS79" s="164">
        <f t="shared" si="65"/>
        <v>6.4147999999999996</v>
      </c>
      <c r="AT79" s="216">
        <v>1</v>
      </c>
      <c r="AU79" s="164">
        <f t="shared" si="66"/>
        <v>6.4147999999999996</v>
      </c>
      <c r="AV79" s="216">
        <v>1</v>
      </c>
      <c r="AW79" s="164">
        <f t="shared" si="67"/>
        <v>6.4147999999999996</v>
      </c>
      <c r="AX79" s="216">
        <v>1</v>
      </c>
      <c r="AY79" s="164">
        <f t="shared" si="68"/>
        <v>6.4147999999999996</v>
      </c>
      <c r="AZ79" s="216">
        <v>1</v>
      </c>
      <c r="BA79" s="164">
        <f t="shared" si="69"/>
        <v>6.4147999999999996</v>
      </c>
      <c r="BB79" s="216">
        <v>1</v>
      </c>
      <c r="BC79" s="164">
        <f t="shared" si="70"/>
        <v>6.4147999999999996</v>
      </c>
      <c r="BD79" s="216">
        <v>1</v>
      </c>
      <c r="BE79" s="164">
        <f t="shared" si="71"/>
        <v>6.4147999999999996</v>
      </c>
      <c r="BF79" s="253">
        <f t="shared" si="72"/>
        <v>102.63679999999999</v>
      </c>
      <c r="BG79" s="253">
        <f t="shared" si="73"/>
        <v>102.63679999999999</v>
      </c>
      <c r="BH79" s="10" t="b">
        <f t="shared" si="74"/>
        <v>1</v>
      </c>
      <c r="BI79" s="253">
        <f t="shared" si="75"/>
        <v>0</v>
      </c>
      <c r="BJ79" s="250">
        <f t="shared" si="81"/>
        <v>21110149</v>
      </c>
      <c r="BK79" s="251">
        <v>348</v>
      </c>
      <c r="BL79" s="251">
        <v>5</v>
      </c>
      <c r="BM79" s="252">
        <f t="shared" si="82"/>
        <v>4</v>
      </c>
      <c r="BN79" s="252">
        <f t="shared" si="83"/>
        <v>6</v>
      </c>
      <c r="BO79" s="252">
        <f t="shared" si="84"/>
        <v>3</v>
      </c>
      <c r="BP79" s="252">
        <f t="shared" si="85"/>
        <v>3</v>
      </c>
      <c r="BQ79" s="254">
        <f t="shared" si="86"/>
        <v>5.53</v>
      </c>
      <c r="BR79">
        <f t="shared" si="76"/>
        <v>16</v>
      </c>
      <c r="BS79">
        <v>0</v>
      </c>
      <c r="BT79">
        <v>1</v>
      </c>
      <c r="BU79" t="s">
        <v>139</v>
      </c>
      <c r="BV79" t="str">
        <f t="shared" si="78"/>
        <v>0</v>
      </c>
      <c r="BW79" t="str">
        <f t="shared" si="79"/>
        <v>0</v>
      </c>
      <c r="BX79" t="str">
        <f t="shared" si="80"/>
        <v>1</v>
      </c>
      <c r="BY79" t="s">
        <v>23</v>
      </c>
      <c r="BZ79" s="253">
        <f t="shared" si="87"/>
        <v>0</v>
      </c>
      <c r="CA79" s="253">
        <f t="shared" si="88"/>
        <v>0</v>
      </c>
      <c r="CB79" s="253">
        <f t="shared" si="89"/>
        <v>25.659199999999998</v>
      </c>
      <c r="CC79" s="253">
        <f t="shared" si="90"/>
        <v>25.659199999999998</v>
      </c>
      <c r="CD79" s="253">
        <f t="shared" si="91"/>
        <v>6.4147999999999996</v>
      </c>
      <c r="CE79" s="253">
        <f t="shared" si="92"/>
        <v>6.4147999999999996</v>
      </c>
      <c r="CF79" s="253">
        <f t="shared" si="93"/>
        <v>6.4147999999999996</v>
      </c>
      <c r="CG79" s="253">
        <f t="shared" si="94"/>
        <v>6.4147999999999996</v>
      </c>
      <c r="CH79" s="253">
        <f t="shared" si="95"/>
        <v>6.4147999999999996</v>
      </c>
      <c r="CI79" s="253">
        <f t="shared" si="96"/>
        <v>6.4147999999999996</v>
      </c>
      <c r="CJ79" s="253">
        <f t="shared" si="97"/>
        <v>6.4147999999999996</v>
      </c>
      <c r="CK79" s="253">
        <f t="shared" si="98"/>
        <v>6.4147999999999996</v>
      </c>
    </row>
    <row r="80" spans="2:89" ht="27.6" x14ac:dyDescent="0.3">
      <c r="B80" s="129">
        <v>39</v>
      </c>
      <c r="C80" s="192">
        <v>211011</v>
      </c>
      <c r="D80" s="189">
        <v>21110151</v>
      </c>
      <c r="E80" s="102" t="s">
        <v>129</v>
      </c>
      <c r="F80" s="108" t="s">
        <v>344</v>
      </c>
      <c r="G80" s="108" t="s">
        <v>345</v>
      </c>
      <c r="H80" s="109" t="s">
        <v>18</v>
      </c>
      <c r="I80" s="123"/>
      <c r="J80" s="109" t="s">
        <v>19</v>
      </c>
      <c r="K80" s="111">
        <f t="shared" si="0"/>
        <v>0</v>
      </c>
      <c r="L80" s="104" t="s">
        <v>138</v>
      </c>
      <c r="M80" s="104">
        <v>16</v>
      </c>
      <c r="N80" s="262">
        <f t="shared" si="77"/>
        <v>145.88999999999999</v>
      </c>
      <c r="O80" s="106">
        <v>145.88999999999999</v>
      </c>
      <c r="P80" s="110">
        <f t="shared" si="54"/>
        <v>0</v>
      </c>
      <c r="Q80" s="112" t="s">
        <v>139</v>
      </c>
      <c r="R80" s="113">
        <f t="shared" si="49"/>
        <v>0</v>
      </c>
      <c r="S80" s="114">
        <f t="shared" si="55"/>
        <v>0</v>
      </c>
      <c r="T80" s="113">
        <f t="shared" si="50"/>
        <v>0</v>
      </c>
      <c r="U80" s="115">
        <f t="shared" si="56"/>
        <v>0</v>
      </c>
      <c r="V80" s="113">
        <f t="shared" si="57"/>
        <v>0</v>
      </c>
      <c r="W80" s="115">
        <f t="shared" si="58"/>
        <v>0</v>
      </c>
      <c r="X80" s="113">
        <f t="shared" si="51"/>
        <v>0</v>
      </c>
      <c r="Y80" s="115">
        <f t="shared" si="59"/>
        <v>0</v>
      </c>
      <c r="Z80" s="116">
        <f t="shared" si="1"/>
        <v>0</v>
      </c>
      <c r="AA80" s="117" t="b">
        <f t="shared" si="53"/>
        <v>1</v>
      </c>
      <c r="AB80" s="123"/>
      <c r="AC80" s="124"/>
      <c r="AD80" s="109" t="s">
        <v>22</v>
      </c>
      <c r="AE80" s="108" t="s">
        <v>23</v>
      </c>
      <c r="AF80" s="125"/>
      <c r="AG80" s="126"/>
      <c r="AH80" s="121">
        <v>0</v>
      </c>
      <c r="AI80" s="164">
        <f t="shared" si="60"/>
        <v>0</v>
      </c>
      <c r="AJ80" s="121">
        <v>0</v>
      </c>
      <c r="AK80" s="164">
        <f t="shared" si="61"/>
        <v>0</v>
      </c>
      <c r="AL80" s="127">
        <v>0</v>
      </c>
      <c r="AM80" s="164">
        <f t="shared" si="62"/>
        <v>0</v>
      </c>
      <c r="AN80" s="127">
        <v>0</v>
      </c>
      <c r="AO80" s="164">
        <f t="shared" si="63"/>
        <v>0</v>
      </c>
      <c r="AP80" s="127">
        <v>0</v>
      </c>
      <c r="AQ80" s="164">
        <f t="shared" si="64"/>
        <v>0</v>
      </c>
      <c r="AR80" s="127">
        <v>0</v>
      </c>
      <c r="AS80" s="164">
        <f t="shared" si="65"/>
        <v>0</v>
      </c>
      <c r="AT80" s="127">
        <v>0</v>
      </c>
      <c r="AU80" s="164">
        <f t="shared" si="66"/>
        <v>0</v>
      </c>
      <c r="AV80" s="127">
        <v>0</v>
      </c>
      <c r="AW80" s="164">
        <f t="shared" si="67"/>
        <v>0</v>
      </c>
      <c r="AX80" s="127">
        <v>0</v>
      </c>
      <c r="AY80" s="164">
        <f t="shared" si="68"/>
        <v>0</v>
      </c>
      <c r="AZ80" s="127">
        <v>0</v>
      </c>
      <c r="BA80" s="164">
        <f t="shared" si="69"/>
        <v>0</v>
      </c>
      <c r="BB80" s="127">
        <v>0</v>
      </c>
      <c r="BC80" s="164">
        <f t="shared" si="70"/>
        <v>0</v>
      </c>
      <c r="BD80" s="127">
        <v>0</v>
      </c>
      <c r="BE80" s="164">
        <f t="shared" si="71"/>
        <v>0</v>
      </c>
      <c r="BF80" s="253">
        <f t="shared" si="72"/>
        <v>0</v>
      </c>
      <c r="BG80" s="253">
        <f t="shared" si="73"/>
        <v>0</v>
      </c>
      <c r="BH80" s="10" t="b">
        <f t="shared" si="74"/>
        <v>1</v>
      </c>
      <c r="BI80" s="253">
        <f t="shared" si="75"/>
        <v>0</v>
      </c>
      <c r="BJ80" s="250">
        <f t="shared" si="81"/>
        <v>21110151</v>
      </c>
      <c r="BK80" s="251">
        <v>348</v>
      </c>
      <c r="BL80" s="251">
        <v>5</v>
      </c>
      <c r="BM80" s="252">
        <f t="shared" si="82"/>
        <v>0</v>
      </c>
      <c r="BN80" s="252">
        <f t="shared" si="83"/>
        <v>0</v>
      </c>
      <c r="BO80" s="252">
        <f t="shared" si="84"/>
        <v>0</v>
      </c>
      <c r="BP80" s="252">
        <f t="shared" si="85"/>
        <v>0</v>
      </c>
      <c r="BQ80" s="254">
        <f t="shared" si="86"/>
        <v>145.88999999999999</v>
      </c>
      <c r="BR80">
        <f t="shared" si="76"/>
        <v>16</v>
      </c>
      <c r="BS80">
        <v>0</v>
      </c>
      <c r="BT80">
        <v>1</v>
      </c>
      <c r="BU80" t="s">
        <v>139</v>
      </c>
      <c r="BV80" t="str">
        <f t="shared" si="78"/>
        <v>0</v>
      </c>
      <c r="BW80" t="str">
        <f t="shared" si="79"/>
        <v>0</v>
      </c>
      <c r="BX80" t="str">
        <f t="shared" si="80"/>
        <v>1</v>
      </c>
      <c r="BY80" t="s">
        <v>23</v>
      </c>
      <c r="BZ80" s="253">
        <f t="shared" si="87"/>
        <v>0</v>
      </c>
      <c r="CA80" s="253">
        <f t="shared" si="88"/>
        <v>0</v>
      </c>
      <c r="CB80" s="253">
        <f t="shared" si="89"/>
        <v>0</v>
      </c>
      <c r="CC80" s="253">
        <f t="shared" si="90"/>
        <v>0</v>
      </c>
      <c r="CD80" s="253">
        <f t="shared" si="91"/>
        <v>0</v>
      </c>
      <c r="CE80" s="253">
        <f t="shared" si="92"/>
        <v>0</v>
      </c>
      <c r="CF80" s="253">
        <f t="shared" si="93"/>
        <v>0</v>
      </c>
      <c r="CG80" s="253">
        <f t="shared" si="94"/>
        <v>0</v>
      </c>
      <c r="CH80" s="253">
        <f t="shared" si="95"/>
        <v>0</v>
      </c>
      <c r="CI80" s="253">
        <f t="shared" si="96"/>
        <v>0</v>
      </c>
      <c r="CJ80" s="253">
        <f t="shared" si="97"/>
        <v>0</v>
      </c>
      <c r="CK80" s="253">
        <f t="shared" si="98"/>
        <v>0</v>
      </c>
    </row>
    <row r="81" spans="2:89" s="218" customFormat="1" ht="27.6" x14ac:dyDescent="0.3">
      <c r="B81" s="194">
        <v>39</v>
      </c>
      <c r="C81" s="195">
        <v>211011</v>
      </c>
      <c r="D81" s="196">
        <v>21110151</v>
      </c>
      <c r="E81" s="197" t="s">
        <v>129</v>
      </c>
      <c r="F81" s="198" t="s">
        <v>344</v>
      </c>
      <c r="G81" s="198" t="s">
        <v>345</v>
      </c>
      <c r="H81" s="199" t="s">
        <v>18</v>
      </c>
      <c r="I81" s="194"/>
      <c r="J81" s="199" t="s">
        <v>19</v>
      </c>
      <c r="K81" s="200">
        <f t="shared" si="0"/>
        <v>2</v>
      </c>
      <c r="L81" s="201" t="s">
        <v>138</v>
      </c>
      <c r="M81" s="104">
        <v>16</v>
      </c>
      <c r="N81" s="262">
        <f t="shared" si="77"/>
        <v>130.38999999999999</v>
      </c>
      <c r="O81" s="202">
        <v>130.38999999999999</v>
      </c>
      <c r="P81" s="110">
        <f t="shared" si="54"/>
        <v>302.50479999999993</v>
      </c>
      <c r="Q81" s="204" t="s">
        <v>139</v>
      </c>
      <c r="R81" s="205">
        <f t="shared" si="49"/>
        <v>1</v>
      </c>
      <c r="S81" s="114">
        <f t="shared" si="55"/>
        <v>151.25239999999997</v>
      </c>
      <c r="T81" s="205">
        <f t="shared" si="50"/>
        <v>1</v>
      </c>
      <c r="U81" s="115">
        <f t="shared" si="56"/>
        <v>151.25239999999997</v>
      </c>
      <c r="V81" s="205">
        <f t="shared" si="57"/>
        <v>0</v>
      </c>
      <c r="W81" s="115">
        <f t="shared" si="58"/>
        <v>0</v>
      </c>
      <c r="X81" s="205">
        <f t="shared" si="51"/>
        <v>0</v>
      </c>
      <c r="Y81" s="115">
        <f t="shared" si="59"/>
        <v>0</v>
      </c>
      <c r="Z81" s="203">
        <f t="shared" si="1"/>
        <v>302.50479999999993</v>
      </c>
      <c r="AA81" s="117" t="b">
        <f t="shared" si="53"/>
        <v>1</v>
      </c>
      <c r="AB81" s="194"/>
      <c r="AC81" s="213"/>
      <c r="AD81" s="109" t="s">
        <v>22</v>
      </c>
      <c r="AE81" s="108" t="s">
        <v>23</v>
      </c>
      <c r="AF81" s="214"/>
      <c r="AG81" s="215"/>
      <c r="AH81" s="210"/>
      <c r="AI81" s="164">
        <f t="shared" si="60"/>
        <v>0</v>
      </c>
      <c r="AJ81" s="210"/>
      <c r="AK81" s="164">
        <f t="shared" si="61"/>
        <v>0</v>
      </c>
      <c r="AL81" s="216">
        <v>1</v>
      </c>
      <c r="AM81" s="164">
        <f t="shared" si="62"/>
        <v>151.25239999999997</v>
      </c>
      <c r="AN81" s="216">
        <v>1</v>
      </c>
      <c r="AO81" s="164">
        <f t="shared" si="63"/>
        <v>151.25239999999997</v>
      </c>
      <c r="AP81" s="216">
        <v>0</v>
      </c>
      <c r="AQ81" s="164">
        <f t="shared" si="64"/>
        <v>0</v>
      </c>
      <c r="AR81" s="216">
        <v>0</v>
      </c>
      <c r="AS81" s="164">
        <f t="shared" si="65"/>
        <v>0</v>
      </c>
      <c r="AT81" s="216">
        <v>0</v>
      </c>
      <c r="AU81" s="164">
        <f t="shared" si="66"/>
        <v>0</v>
      </c>
      <c r="AV81" s="216">
        <v>0</v>
      </c>
      <c r="AW81" s="164">
        <f t="shared" si="67"/>
        <v>0</v>
      </c>
      <c r="AX81" s="216">
        <v>0</v>
      </c>
      <c r="AY81" s="164">
        <f t="shared" si="68"/>
        <v>0</v>
      </c>
      <c r="AZ81" s="216">
        <v>0</v>
      </c>
      <c r="BA81" s="164">
        <f t="shared" si="69"/>
        <v>0</v>
      </c>
      <c r="BB81" s="216">
        <v>0</v>
      </c>
      <c r="BC81" s="164">
        <f t="shared" si="70"/>
        <v>0</v>
      </c>
      <c r="BD81" s="216">
        <v>0</v>
      </c>
      <c r="BE81" s="164">
        <f t="shared" si="71"/>
        <v>0</v>
      </c>
      <c r="BF81" s="253">
        <f t="shared" si="72"/>
        <v>302.50479999999993</v>
      </c>
      <c r="BG81" s="253">
        <f t="shared" si="73"/>
        <v>302.50479999999993</v>
      </c>
      <c r="BH81" s="10" t="b">
        <f t="shared" si="74"/>
        <v>1</v>
      </c>
      <c r="BI81" s="253">
        <f t="shared" si="75"/>
        <v>0</v>
      </c>
      <c r="BJ81" s="250">
        <f t="shared" si="81"/>
        <v>21110151</v>
      </c>
      <c r="BK81" s="251">
        <v>348</v>
      </c>
      <c r="BL81" s="251">
        <v>5</v>
      </c>
      <c r="BM81" s="252">
        <f t="shared" si="82"/>
        <v>1</v>
      </c>
      <c r="BN81" s="252">
        <f t="shared" si="83"/>
        <v>1</v>
      </c>
      <c r="BO81" s="252">
        <f t="shared" si="84"/>
        <v>0</v>
      </c>
      <c r="BP81" s="252">
        <f t="shared" si="85"/>
        <v>0</v>
      </c>
      <c r="BQ81" s="254">
        <f t="shared" si="86"/>
        <v>130.38999999999999</v>
      </c>
      <c r="BR81">
        <f t="shared" si="76"/>
        <v>16</v>
      </c>
      <c r="BS81">
        <v>0</v>
      </c>
      <c r="BT81">
        <v>1</v>
      </c>
      <c r="BU81" t="s">
        <v>139</v>
      </c>
      <c r="BV81" t="str">
        <f t="shared" si="78"/>
        <v>0</v>
      </c>
      <c r="BW81" t="str">
        <f t="shared" si="79"/>
        <v>0</v>
      </c>
      <c r="BX81" t="str">
        <f t="shared" si="80"/>
        <v>1</v>
      </c>
      <c r="BY81" t="s">
        <v>23</v>
      </c>
      <c r="BZ81" s="253">
        <f t="shared" si="87"/>
        <v>0</v>
      </c>
      <c r="CA81" s="253">
        <f t="shared" si="88"/>
        <v>0</v>
      </c>
      <c r="CB81" s="253">
        <f t="shared" si="89"/>
        <v>151.25239999999997</v>
      </c>
      <c r="CC81" s="253">
        <f t="shared" si="90"/>
        <v>151.25239999999997</v>
      </c>
      <c r="CD81" s="253">
        <f t="shared" si="91"/>
        <v>0</v>
      </c>
      <c r="CE81" s="253">
        <f t="shared" si="92"/>
        <v>0</v>
      </c>
      <c r="CF81" s="253">
        <f t="shared" si="93"/>
        <v>0</v>
      </c>
      <c r="CG81" s="253">
        <f t="shared" si="94"/>
        <v>0</v>
      </c>
      <c r="CH81" s="253">
        <f t="shared" si="95"/>
        <v>0</v>
      </c>
      <c r="CI81" s="253">
        <f t="shared" si="96"/>
        <v>0</v>
      </c>
      <c r="CJ81" s="253">
        <f t="shared" si="97"/>
        <v>0</v>
      </c>
      <c r="CK81" s="253">
        <f t="shared" si="98"/>
        <v>0</v>
      </c>
    </row>
    <row r="82" spans="2:89" ht="27.6" x14ac:dyDescent="0.3">
      <c r="B82" s="129">
        <v>40</v>
      </c>
      <c r="C82" s="192">
        <v>211011</v>
      </c>
      <c r="D82" s="189">
        <v>21110164</v>
      </c>
      <c r="E82" s="102" t="s">
        <v>161</v>
      </c>
      <c r="F82" s="108" t="s">
        <v>344</v>
      </c>
      <c r="G82" s="108" t="s">
        <v>345</v>
      </c>
      <c r="H82" s="109" t="s">
        <v>18</v>
      </c>
      <c r="I82" s="123"/>
      <c r="J82" s="109" t="s">
        <v>19</v>
      </c>
      <c r="K82" s="111">
        <f t="shared" si="0"/>
        <v>0</v>
      </c>
      <c r="L82" s="104" t="s">
        <v>138</v>
      </c>
      <c r="M82" s="104">
        <v>16</v>
      </c>
      <c r="N82" s="262">
        <f t="shared" si="77"/>
        <v>88</v>
      </c>
      <c r="O82" s="106">
        <v>88</v>
      </c>
      <c r="P82" s="110">
        <f t="shared" si="54"/>
        <v>0</v>
      </c>
      <c r="Q82" s="112" t="s">
        <v>139</v>
      </c>
      <c r="R82" s="113">
        <f t="shared" si="49"/>
        <v>0</v>
      </c>
      <c r="S82" s="114">
        <f t="shared" si="55"/>
        <v>0</v>
      </c>
      <c r="T82" s="113">
        <f t="shared" si="50"/>
        <v>0</v>
      </c>
      <c r="U82" s="115">
        <f t="shared" si="56"/>
        <v>0</v>
      </c>
      <c r="V82" s="113">
        <f t="shared" si="57"/>
        <v>0</v>
      </c>
      <c r="W82" s="115">
        <f t="shared" si="58"/>
        <v>0</v>
      </c>
      <c r="X82" s="113">
        <f t="shared" si="51"/>
        <v>0</v>
      </c>
      <c r="Y82" s="115">
        <f t="shared" si="59"/>
        <v>0</v>
      </c>
      <c r="Z82" s="116">
        <f t="shared" si="1"/>
        <v>0</v>
      </c>
      <c r="AA82" s="117" t="b">
        <f t="shared" si="53"/>
        <v>1</v>
      </c>
      <c r="AB82" s="123"/>
      <c r="AC82" s="124"/>
      <c r="AD82" s="109" t="s">
        <v>22</v>
      </c>
      <c r="AE82" s="108" t="s">
        <v>23</v>
      </c>
      <c r="AF82" s="125"/>
      <c r="AG82" s="126"/>
      <c r="AH82" s="121">
        <v>0</v>
      </c>
      <c r="AI82" s="164">
        <f t="shared" si="60"/>
        <v>0</v>
      </c>
      <c r="AJ82" s="121">
        <v>0</v>
      </c>
      <c r="AK82" s="164">
        <f t="shared" si="61"/>
        <v>0</v>
      </c>
      <c r="AL82" s="127">
        <v>0</v>
      </c>
      <c r="AM82" s="164">
        <f t="shared" si="62"/>
        <v>0</v>
      </c>
      <c r="AN82" s="127">
        <v>0</v>
      </c>
      <c r="AO82" s="164">
        <f t="shared" si="63"/>
        <v>0</v>
      </c>
      <c r="AP82" s="127">
        <v>0</v>
      </c>
      <c r="AQ82" s="164">
        <f t="shared" si="64"/>
        <v>0</v>
      </c>
      <c r="AR82" s="127">
        <v>0</v>
      </c>
      <c r="AS82" s="164">
        <f t="shared" si="65"/>
        <v>0</v>
      </c>
      <c r="AT82" s="127">
        <v>0</v>
      </c>
      <c r="AU82" s="164">
        <f t="shared" si="66"/>
        <v>0</v>
      </c>
      <c r="AV82" s="127">
        <v>0</v>
      </c>
      <c r="AW82" s="164">
        <f t="shared" si="67"/>
        <v>0</v>
      </c>
      <c r="AX82" s="127">
        <v>0</v>
      </c>
      <c r="AY82" s="164">
        <f t="shared" si="68"/>
        <v>0</v>
      </c>
      <c r="AZ82" s="127">
        <v>0</v>
      </c>
      <c r="BA82" s="164">
        <f t="shared" si="69"/>
        <v>0</v>
      </c>
      <c r="BB82" s="127">
        <v>0</v>
      </c>
      <c r="BC82" s="164">
        <f t="shared" si="70"/>
        <v>0</v>
      </c>
      <c r="BD82" s="127">
        <v>0</v>
      </c>
      <c r="BE82" s="164">
        <f t="shared" si="71"/>
        <v>0</v>
      </c>
      <c r="BF82" s="253">
        <f t="shared" si="72"/>
        <v>0</v>
      </c>
      <c r="BG82" s="253">
        <f t="shared" si="73"/>
        <v>0</v>
      </c>
      <c r="BH82" s="10" t="b">
        <f t="shared" si="74"/>
        <v>1</v>
      </c>
      <c r="BI82" s="253">
        <f t="shared" si="75"/>
        <v>0</v>
      </c>
      <c r="BJ82" s="250">
        <f t="shared" si="81"/>
        <v>21110164</v>
      </c>
      <c r="BK82" s="251">
        <v>348</v>
      </c>
      <c r="BL82" s="251">
        <v>5</v>
      </c>
      <c r="BM82" s="252">
        <f t="shared" si="82"/>
        <v>0</v>
      </c>
      <c r="BN82" s="252">
        <f t="shared" si="83"/>
        <v>0</v>
      </c>
      <c r="BO82" s="252">
        <f t="shared" si="84"/>
        <v>0</v>
      </c>
      <c r="BP82" s="252">
        <f t="shared" si="85"/>
        <v>0</v>
      </c>
      <c r="BQ82" s="254">
        <f t="shared" si="86"/>
        <v>88</v>
      </c>
      <c r="BR82">
        <f t="shared" si="76"/>
        <v>16</v>
      </c>
      <c r="BS82">
        <v>0</v>
      </c>
      <c r="BT82">
        <v>1</v>
      </c>
      <c r="BU82" t="s">
        <v>139</v>
      </c>
      <c r="BV82" t="str">
        <f t="shared" si="78"/>
        <v>0</v>
      </c>
      <c r="BW82" t="str">
        <f t="shared" si="79"/>
        <v>0</v>
      </c>
      <c r="BX82" t="str">
        <f t="shared" si="80"/>
        <v>1</v>
      </c>
      <c r="BY82" t="s">
        <v>23</v>
      </c>
      <c r="BZ82" s="253">
        <f t="shared" si="87"/>
        <v>0</v>
      </c>
      <c r="CA82" s="253">
        <f t="shared" si="88"/>
        <v>0</v>
      </c>
      <c r="CB82" s="253">
        <f t="shared" si="89"/>
        <v>0</v>
      </c>
      <c r="CC82" s="253">
        <f t="shared" si="90"/>
        <v>0</v>
      </c>
      <c r="CD82" s="253">
        <f t="shared" si="91"/>
        <v>0</v>
      </c>
      <c r="CE82" s="253">
        <f t="shared" si="92"/>
        <v>0</v>
      </c>
      <c r="CF82" s="253">
        <f t="shared" si="93"/>
        <v>0</v>
      </c>
      <c r="CG82" s="253">
        <f t="shared" si="94"/>
        <v>0</v>
      </c>
      <c r="CH82" s="253">
        <f t="shared" si="95"/>
        <v>0</v>
      </c>
      <c r="CI82" s="253">
        <f t="shared" si="96"/>
        <v>0</v>
      </c>
      <c r="CJ82" s="253">
        <f t="shared" si="97"/>
        <v>0</v>
      </c>
      <c r="CK82" s="253">
        <f t="shared" si="98"/>
        <v>0</v>
      </c>
    </row>
    <row r="83" spans="2:89" s="218" customFormat="1" ht="27.6" x14ac:dyDescent="0.3">
      <c r="B83" s="194">
        <v>40</v>
      </c>
      <c r="C83" s="195">
        <v>211011</v>
      </c>
      <c r="D83" s="196">
        <v>21110164</v>
      </c>
      <c r="E83" s="197" t="s">
        <v>161</v>
      </c>
      <c r="F83" s="198" t="s">
        <v>344</v>
      </c>
      <c r="G83" s="198" t="s">
        <v>345</v>
      </c>
      <c r="H83" s="199" t="s">
        <v>18</v>
      </c>
      <c r="I83" s="194"/>
      <c r="J83" s="199" t="s">
        <v>19</v>
      </c>
      <c r="K83" s="200">
        <f t="shared" si="0"/>
        <v>0</v>
      </c>
      <c r="L83" s="201" t="s">
        <v>138</v>
      </c>
      <c r="M83" s="104">
        <v>16</v>
      </c>
      <c r="N83" s="262">
        <f t="shared" si="77"/>
        <v>88</v>
      </c>
      <c r="O83" s="202">
        <v>88</v>
      </c>
      <c r="P83" s="110">
        <f t="shared" si="54"/>
        <v>0</v>
      </c>
      <c r="Q83" s="204" t="s">
        <v>139</v>
      </c>
      <c r="R83" s="205">
        <f t="shared" si="49"/>
        <v>0</v>
      </c>
      <c r="S83" s="114">
        <f t="shared" si="55"/>
        <v>0</v>
      </c>
      <c r="T83" s="205">
        <f t="shared" si="50"/>
        <v>0</v>
      </c>
      <c r="U83" s="115">
        <f t="shared" si="56"/>
        <v>0</v>
      </c>
      <c r="V83" s="205">
        <f t="shared" si="57"/>
        <v>0</v>
      </c>
      <c r="W83" s="115">
        <f t="shared" si="58"/>
        <v>0</v>
      </c>
      <c r="X83" s="205">
        <f t="shared" si="51"/>
        <v>0</v>
      </c>
      <c r="Y83" s="115">
        <f t="shared" si="59"/>
        <v>0</v>
      </c>
      <c r="Z83" s="203">
        <f t="shared" si="1"/>
        <v>0</v>
      </c>
      <c r="AA83" s="117" t="b">
        <f t="shared" si="53"/>
        <v>1</v>
      </c>
      <c r="AB83" s="194"/>
      <c r="AC83" s="213"/>
      <c r="AD83" s="109" t="s">
        <v>22</v>
      </c>
      <c r="AE83" s="108" t="s">
        <v>23</v>
      </c>
      <c r="AF83" s="214"/>
      <c r="AG83" s="215"/>
      <c r="AH83" s="210"/>
      <c r="AI83" s="164">
        <f t="shared" si="60"/>
        <v>0</v>
      </c>
      <c r="AJ83" s="210"/>
      <c r="AK83" s="164">
        <f t="shared" si="61"/>
        <v>0</v>
      </c>
      <c r="AL83" s="216">
        <v>0</v>
      </c>
      <c r="AM83" s="164">
        <f t="shared" si="62"/>
        <v>0</v>
      </c>
      <c r="AN83" s="216">
        <v>0</v>
      </c>
      <c r="AO83" s="164">
        <f t="shared" si="63"/>
        <v>0</v>
      </c>
      <c r="AP83" s="216">
        <v>0</v>
      </c>
      <c r="AQ83" s="164">
        <f t="shared" si="64"/>
        <v>0</v>
      </c>
      <c r="AR83" s="216">
        <v>0</v>
      </c>
      <c r="AS83" s="164">
        <f t="shared" si="65"/>
        <v>0</v>
      </c>
      <c r="AT83" s="216">
        <v>0</v>
      </c>
      <c r="AU83" s="164">
        <f t="shared" si="66"/>
        <v>0</v>
      </c>
      <c r="AV83" s="216">
        <v>0</v>
      </c>
      <c r="AW83" s="164">
        <f t="shared" si="67"/>
        <v>0</v>
      </c>
      <c r="AX83" s="216">
        <v>0</v>
      </c>
      <c r="AY83" s="164">
        <f t="shared" si="68"/>
        <v>0</v>
      </c>
      <c r="AZ83" s="216">
        <v>0</v>
      </c>
      <c r="BA83" s="164">
        <f t="shared" si="69"/>
        <v>0</v>
      </c>
      <c r="BB83" s="216">
        <v>0</v>
      </c>
      <c r="BC83" s="164">
        <f t="shared" si="70"/>
        <v>0</v>
      </c>
      <c r="BD83" s="216">
        <v>0</v>
      </c>
      <c r="BE83" s="164">
        <f t="shared" si="71"/>
        <v>0</v>
      </c>
      <c r="BF83" s="253">
        <f t="shared" si="72"/>
        <v>0</v>
      </c>
      <c r="BG83" s="253">
        <f t="shared" si="73"/>
        <v>0</v>
      </c>
      <c r="BH83" s="10" t="b">
        <f t="shared" si="74"/>
        <v>1</v>
      </c>
      <c r="BI83" s="253">
        <f t="shared" si="75"/>
        <v>0</v>
      </c>
      <c r="BJ83" s="250">
        <f t="shared" si="81"/>
        <v>21110164</v>
      </c>
      <c r="BK83" s="251">
        <v>348</v>
      </c>
      <c r="BL83" s="251">
        <v>5</v>
      </c>
      <c r="BM83" s="252">
        <f t="shared" si="82"/>
        <v>0</v>
      </c>
      <c r="BN83" s="252">
        <f t="shared" si="83"/>
        <v>0</v>
      </c>
      <c r="BO83" s="252">
        <f t="shared" si="84"/>
        <v>0</v>
      </c>
      <c r="BP83" s="252">
        <f t="shared" si="85"/>
        <v>0</v>
      </c>
      <c r="BQ83" s="254">
        <f t="shared" si="86"/>
        <v>88</v>
      </c>
      <c r="BR83">
        <f t="shared" si="76"/>
        <v>16</v>
      </c>
      <c r="BS83">
        <v>0</v>
      </c>
      <c r="BT83">
        <v>1</v>
      </c>
      <c r="BU83" t="s">
        <v>139</v>
      </c>
      <c r="BV83" t="str">
        <f t="shared" si="78"/>
        <v>0</v>
      </c>
      <c r="BW83" t="str">
        <f t="shared" si="79"/>
        <v>0</v>
      </c>
      <c r="BX83" t="str">
        <f t="shared" si="80"/>
        <v>1</v>
      </c>
      <c r="BY83" t="s">
        <v>23</v>
      </c>
      <c r="BZ83" s="253">
        <f t="shared" si="87"/>
        <v>0</v>
      </c>
      <c r="CA83" s="253">
        <f t="shared" si="88"/>
        <v>0</v>
      </c>
      <c r="CB83" s="253">
        <f t="shared" si="89"/>
        <v>0</v>
      </c>
      <c r="CC83" s="253">
        <f t="shared" si="90"/>
        <v>0</v>
      </c>
      <c r="CD83" s="253">
        <f t="shared" si="91"/>
        <v>0</v>
      </c>
      <c r="CE83" s="253">
        <f t="shared" si="92"/>
        <v>0</v>
      </c>
      <c r="CF83" s="253">
        <f t="shared" si="93"/>
        <v>0</v>
      </c>
      <c r="CG83" s="253">
        <f t="shared" si="94"/>
        <v>0</v>
      </c>
      <c r="CH83" s="253">
        <f t="shared" si="95"/>
        <v>0</v>
      </c>
      <c r="CI83" s="253">
        <f t="shared" si="96"/>
        <v>0</v>
      </c>
      <c r="CJ83" s="253">
        <f t="shared" si="97"/>
        <v>0</v>
      </c>
      <c r="CK83" s="253">
        <f t="shared" si="98"/>
        <v>0</v>
      </c>
    </row>
    <row r="84" spans="2:89" ht="27.6" x14ac:dyDescent="0.3">
      <c r="B84" s="129">
        <v>41</v>
      </c>
      <c r="C84" s="192">
        <v>211011</v>
      </c>
      <c r="D84" s="189">
        <v>21110172</v>
      </c>
      <c r="E84" s="102" t="s">
        <v>162</v>
      </c>
      <c r="F84" s="108" t="s">
        <v>344</v>
      </c>
      <c r="G84" s="108" t="s">
        <v>345</v>
      </c>
      <c r="H84" s="109" t="s">
        <v>18</v>
      </c>
      <c r="I84" s="123"/>
      <c r="J84" s="109" t="s">
        <v>19</v>
      </c>
      <c r="K84" s="111">
        <f t="shared" si="0"/>
        <v>2</v>
      </c>
      <c r="L84" s="104" t="s">
        <v>20</v>
      </c>
      <c r="M84" s="104">
        <v>16</v>
      </c>
      <c r="N84" s="262">
        <f t="shared" si="77"/>
        <v>609.74</v>
      </c>
      <c r="O84" s="106">
        <v>609.74</v>
      </c>
      <c r="P84" s="110">
        <f t="shared" si="54"/>
        <v>1414.5968</v>
      </c>
      <c r="Q84" s="112" t="s">
        <v>139</v>
      </c>
      <c r="R84" s="113">
        <f t="shared" si="49"/>
        <v>2</v>
      </c>
      <c r="S84" s="114">
        <f t="shared" si="55"/>
        <v>1414.5968</v>
      </c>
      <c r="T84" s="113">
        <f t="shared" si="50"/>
        <v>0</v>
      </c>
      <c r="U84" s="115">
        <f t="shared" si="56"/>
        <v>0</v>
      </c>
      <c r="V84" s="113">
        <f t="shared" si="57"/>
        <v>0</v>
      </c>
      <c r="W84" s="115">
        <f t="shared" si="58"/>
        <v>0</v>
      </c>
      <c r="X84" s="113">
        <f t="shared" si="51"/>
        <v>0</v>
      </c>
      <c r="Y84" s="115">
        <f t="shared" si="59"/>
        <v>0</v>
      </c>
      <c r="Z84" s="116">
        <f t="shared" si="1"/>
        <v>1414.5968</v>
      </c>
      <c r="AA84" s="117" t="b">
        <f t="shared" si="53"/>
        <v>1</v>
      </c>
      <c r="AB84" s="123"/>
      <c r="AC84" s="124"/>
      <c r="AD84" s="109" t="s">
        <v>22</v>
      </c>
      <c r="AE84" s="108" t="s">
        <v>23</v>
      </c>
      <c r="AF84" s="125"/>
      <c r="AG84" s="126"/>
      <c r="AH84" s="121">
        <v>0</v>
      </c>
      <c r="AI84" s="164">
        <f t="shared" si="60"/>
        <v>0</v>
      </c>
      <c r="AJ84" s="121">
        <v>2</v>
      </c>
      <c r="AK84" s="164">
        <f t="shared" si="61"/>
        <v>1414.5968</v>
      </c>
      <c r="AL84" s="127">
        <v>0</v>
      </c>
      <c r="AM84" s="164">
        <f t="shared" si="62"/>
        <v>0</v>
      </c>
      <c r="AN84" s="127">
        <v>0</v>
      </c>
      <c r="AO84" s="164">
        <f t="shared" si="63"/>
        <v>0</v>
      </c>
      <c r="AP84" s="127">
        <v>0</v>
      </c>
      <c r="AQ84" s="164">
        <f t="shared" si="64"/>
        <v>0</v>
      </c>
      <c r="AR84" s="127">
        <v>0</v>
      </c>
      <c r="AS84" s="164">
        <f t="shared" si="65"/>
        <v>0</v>
      </c>
      <c r="AT84" s="127">
        <v>0</v>
      </c>
      <c r="AU84" s="164">
        <f t="shared" si="66"/>
        <v>0</v>
      </c>
      <c r="AV84" s="127">
        <v>0</v>
      </c>
      <c r="AW84" s="164">
        <f t="shared" si="67"/>
        <v>0</v>
      </c>
      <c r="AX84" s="127">
        <v>0</v>
      </c>
      <c r="AY84" s="164">
        <f t="shared" si="68"/>
        <v>0</v>
      </c>
      <c r="AZ84" s="127">
        <v>0</v>
      </c>
      <c r="BA84" s="164">
        <f t="shared" si="69"/>
        <v>0</v>
      </c>
      <c r="BB84" s="127">
        <v>0</v>
      </c>
      <c r="BC84" s="164">
        <f t="shared" si="70"/>
        <v>0</v>
      </c>
      <c r="BD84" s="127">
        <v>0</v>
      </c>
      <c r="BE84" s="164">
        <f t="shared" si="71"/>
        <v>0</v>
      </c>
      <c r="BF84" s="253">
        <f t="shared" si="72"/>
        <v>1414.5968</v>
      </c>
      <c r="BG84" s="253">
        <f t="shared" si="73"/>
        <v>1414.5968</v>
      </c>
      <c r="BH84" s="10" t="b">
        <f t="shared" si="74"/>
        <v>1</v>
      </c>
      <c r="BI84" s="253">
        <f t="shared" si="75"/>
        <v>0</v>
      </c>
      <c r="BJ84" s="250">
        <f t="shared" si="81"/>
        <v>21110172</v>
      </c>
      <c r="BK84" s="251">
        <v>348</v>
      </c>
      <c r="BL84" s="251">
        <v>5</v>
      </c>
      <c r="BM84" s="252">
        <f t="shared" si="82"/>
        <v>2</v>
      </c>
      <c r="BN84" s="252">
        <f t="shared" si="83"/>
        <v>0</v>
      </c>
      <c r="BO84" s="252">
        <f t="shared" si="84"/>
        <v>0</v>
      </c>
      <c r="BP84" s="252">
        <f t="shared" si="85"/>
        <v>0</v>
      </c>
      <c r="BQ84" s="254">
        <f t="shared" si="86"/>
        <v>609.74</v>
      </c>
      <c r="BR84">
        <f t="shared" si="76"/>
        <v>16</v>
      </c>
      <c r="BS84">
        <v>0</v>
      </c>
      <c r="BT84">
        <v>1</v>
      </c>
      <c r="BU84" t="s">
        <v>139</v>
      </c>
      <c r="BV84" t="str">
        <f t="shared" si="78"/>
        <v>0</v>
      </c>
      <c r="BW84" t="str">
        <f t="shared" si="79"/>
        <v>0</v>
      </c>
      <c r="BX84" t="str">
        <f t="shared" si="80"/>
        <v>1</v>
      </c>
      <c r="BY84" t="s">
        <v>23</v>
      </c>
      <c r="BZ84" s="253">
        <f t="shared" si="87"/>
        <v>0</v>
      </c>
      <c r="CA84" s="253">
        <f t="shared" si="88"/>
        <v>1414.5968</v>
      </c>
      <c r="CB84" s="253">
        <f t="shared" si="89"/>
        <v>0</v>
      </c>
      <c r="CC84" s="253">
        <f t="shared" si="90"/>
        <v>0</v>
      </c>
      <c r="CD84" s="253">
        <f t="shared" si="91"/>
        <v>0</v>
      </c>
      <c r="CE84" s="253">
        <f t="shared" si="92"/>
        <v>0</v>
      </c>
      <c r="CF84" s="253">
        <f t="shared" si="93"/>
        <v>0</v>
      </c>
      <c r="CG84" s="253">
        <f t="shared" si="94"/>
        <v>0</v>
      </c>
      <c r="CH84" s="253">
        <f t="shared" si="95"/>
        <v>0</v>
      </c>
      <c r="CI84" s="253">
        <f t="shared" si="96"/>
        <v>0</v>
      </c>
      <c r="CJ84" s="253">
        <f t="shared" si="97"/>
        <v>0</v>
      </c>
      <c r="CK84" s="253">
        <f t="shared" si="98"/>
        <v>0</v>
      </c>
    </row>
    <row r="85" spans="2:89" s="218" customFormat="1" ht="27.6" x14ac:dyDescent="0.3">
      <c r="B85" s="194">
        <v>41</v>
      </c>
      <c r="C85" s="195">
        <v>211011</v>
      </c>
      <c r="D85" s="196">
        <v>21110172</v>
      </c>
      <c r="E85" s="197" t="s">
        <v>162</v>
      </c>
      <c r="F85" s="198" t="s">
        <v>344</v>
      </c>
      <c r="G85" s="198" t="s">
        <v>345</v>
      </c>
      <c r="H85" s="199" t="s">
        <v>18</v>
      </c>
      <c r="I85" s="194"/>
      <c r="J85" s="199" t="s">
        <v>19</v>
      </c>
      <c r="K85" s="200">
        <f t="shared" si="0"/>
        <v>2</v>
      </c>
      <c r="L85" s="201" t="s">
        <v>20</v>
      </c>
      <c r="M85" s="104">
        <v>16</v>
      </c>
      <c r="N85" s="262">
        <f t="shared" si="77"/>
        <v>666.72</v>
      </c>
      <c r="O85" s="202">
        <v>666.72</v>
      </c>
      <c r="P85" s="110">
        <f t="shared" si="54"/>
        <v>1546.7903999999999</v>
      </c>
      <c r="Q85" s="204" t="s">
        <v>139</v>
      </c>
      <c r="R85" s="205">
        <f t="shared" si="49"/>
        <v>2</v>
      </c>
      <c r="S85" s="114">
        <f t="shared" si="55"/>
        <v>1546.7903999999999</v>
      </c>
      <c r="T85" s="205">
        <f t="shared" si="50"/>
        <v>0</v>
      </c>
      <c r="U85" s="115">
        <f t="shared" si="56"/>
        <v>0</v>
      </c>
      <c r="V85" s="205">
        <f t="shared" si="57"/>
        <v>0</v>
      </c>
      <c r="W85" s="115">
        <f t="shared" si="58"/>
        <v>0</v>
      </c>
      <c r="X85" s="205">
        <f t="shared" si="51"/>
        <v>0</v>
      </c>
      <c r="Y85" s="115">
        <f t="shared" si="59"/>
        <v>0</v>
      </c>
      <c r="Z85" s="203">
        <f t="shared" si="1"/>
        <v>1546.7903999999999</v>
      </c>
      <c r="AA85" s="117" t="b">
        <f t="shared" si="53"/>
        <v>1</v>
      </c>
      <c r="AB85" s="194"/>
      <c r="AC85" s="213"/>
      <c r="AD85" s="109" t="s">
        <v>22</v>
      </c>
      <c r="AE85" s="108" t="s">
        <v>23</v>
      </c>
      <c r="AF85" s="214"/>
      <c r="AG85" s="215"/>
      <c r="AH85" s="210"/>
      <c r="AI85" s="164">
        <f t="shared" si="60"/>
        <v>0</v>
      </c>
      <c r="AJ85" s="210"/>
      <c r="AK85" s="164">
        <f t="shared" si="61"/>
        <v>0</v>
      </c>
      <c r="AL85" s="216">
        <v>2</v>
      </c>
      <c r="AM85" s="164">
        <f t="shared" si="62"/>
        <v>1546.7903999999999</v>
      </c>
      <c r="AN85" s="216">
        <v>0</v>
      </c>
      <c r="AO85" s="164">
        <f t="shared" si="63"/>
        <v>0</v>
      </c>
      <c r="AP85" s="216">
        <v>0</v>
      </c>
      <c r="AQ85" s="164">
        <f t="shared" si="64"/>
        <v>0</v>
      </c>
      <c r="AR85" s="216">
        <v>0</v>
      </c>
      <c r="AS85" s="164">
        <f t="shared" si="65"/>
        <v>0</v>
      </c>
      <c r="AT85" s="216">
        <v>0</v>
      </c>
      <c r="AU85" s="164">
        <f t="shared" si="66"/>
        <v>0</v>
      </c>
      <c r="AV85" s="216">
        <v>0</v>
      </c>
      <c r="AW85" s="164">
        <f t="shared" si="67"/>
        <v>0</v>
      </c>
      <c r="AX85" s="216">
        <v>0</v>
      </c>
      <c r="AY85" s="164">
        <f t="shared" si="68"/>
        <v>0</v>
      </c>
      <c r="AZ85" s="216">
        <v>0</v>
      </c>
      <c r="BA85" s="164">
        <f t="shared" si="69"/>
        <v>0</v>
      </c>
      <c r="BB85" s="216">
        <v>0</v>
      </c>
      <c r="BC85" s="164">
        <f t="shared" si="70"/>
        <v>0</v>
      </c>
      <c r="BD85" s="216">
        <v>0</v>
      </c>
      <c r="BE85" s="164">
        <f t="shared" si="71"/>
        <v>0</v>
      </c>
      <c r="BF85" s="253">
        <f t="shared" si="72"/>
        <v>1546.7903999999999</v>
      </c>
      <c r="BG85" s="253">
        <f t="shared" si="73"/>
        <v>1546.7903999999999</v>
      </c>
      <c r="BH85" s="10" t="b">
        <f t="shared" si="74"/>
        <v>1</v>
      </c>
      <c r="BI85" s="253">
        <f t="shared" si="75"/>
        <v>0</v>
      </c>
      <c r="BJ85" s="250">
        <f t="shared" si="81"/>
        <v>21110172</v>
      </c>
      <c r="BK85" s="251">
        <v>348</v>
      </c>
      <c r="BL85" s="251">
        <v>5</v>
      </c>
      <c r="BM85" s="252">
        <f t="shared" si="82"/>
        <v>2</v>
      </c>
      <c r="BN85" s="252">
        <f t="shared" si="83"/>
        <v>0</v>
      </c>
      <c r="BO85" s="252">
        <f t="shared" si="84"/>
        <v>0</v>
      </c>
      <c r="BP85" s="252">
        <f t="shared" si="85"/>
        <v>0</v>
      </c>
      <c r="BQ85" s="254">
        <f t="shared" si="86"/>
        <v>666.72</v>
      </c>
      <c r="BR85">
        <f t="shared" si="76"/>
        <v>16</v>
      </c>
      <c r="BS85">
        <v>0</v>
      </c>
      <c r="BT85">
        <v>1</v>
      </c>
      <c r="BU85" t="s">
        <v>139</v>
      </c>
      <c r="BV85" t="str">
        <f t="shared" si="78"/>
        <v>0</v>
      </c>
      <c r="BW85" t="str">
        <f t="shared" si="79"/>
        <v>0</v>
      </c>
      <c r="BX85" t="str">
        <f t="shared" si="80"/>
        <v>1</v>
      </c>
      <c r="BY85" t="s">
        <v>23</v>
      </c>
      <c r="BZ85" s="253">
        <f t="shared" si="87"/>
        <v>0</v>
      </c>
      <c r="CA85" s="253">
        <f t="shared" si="88"/>
        <v>0</v>
      </c>
      <c r="CB85" s="253">
        <f t="shared" si="89"/>
        <v>1546.7903999999999</v>
      </c>
      <c r="CC85" s="253">
        <f t="shared" si="90"/>
        <v>0</v>
      </c>
      <c r="CD85" s="253">
        <f t="shared" si="91"/>
        <v>0</v>
      </c>
      <c r="CE85" s="253">
        <f t="shared" si="92"/>
        <v>0</v>
      </c>
      <c r="CF85" s="253">
        <f t="shared" si="93"/>
        <v>0</v>
      </c>
      <c r="CG85" s="253">
        <f t="shared" si="94"/>
        <v>0</v>
      </c>
      <c r="CH85" s="253">
        <f t="shared" si="95"/>
        <v>0</v>
      </c>
      <c r="CI85" s="253">
        <f t="shared" si="96"/>
        <v>0</v>
      </c>
      <c r="CJ85" s="253">
        <f t="shared" si="97"/>
        <v>0</v>
      </c>
      <c r="CK85" s="253">
        <f t="shared" si="98"/>
        <v>0</v>
      </c>
    </row>
    <row r="86" spans="2:89" ht="27.6" x14ac:dyDescent="0.3">
      <c r="B86" s="129">
        <v>42</v>
      </c>
      <c r="C86" s="192">
        <v>211011</v>
      </c>
      <c r="D86" s="189">
        <v>21110173</v>
      </c>
      <c r="E86" s="103" t="s">
        <v>130</v>
      </c>
      <c r="F86" s="108" t="s">
        <v>344</v>
      </c>
      <c r="G86" s="108" t="s">
        <v>345</v>
      </c>
      <c r="H86" s="109" t="s">
        <v>18</v>
      </c>
      <c r="I86" s="123"/>
      <c r="J86" s="109" t="s">
        <v>19</v>
      </c>
      <c r="K86" s="111">
        <f t="shared" si="0"/>
        <v>0</v>
      </c>
      <c r="L86" s="104" t="s">
        <v>20</v>
      </c>
      <c r="M86" s="104">
        <v>16</v>
      </c>
      <c r="N86" s="262">
        <f t="shared" si="77"/>
        <v>156.32</v>
      </c>
      <c r="O86" s="106">
        <v>156.32</v>
      </c>
      <c r="P86" s="110">
        <f t="shared" si="54"/>
        <v>0</v>
      </c>
      <c r="Q86" s="112" t="s">
        <v>139</v>
      </c>
      <c r="R86" s="113">
        <f t="shared" si="49"/>
        <v>0</v>
      </c>
      <c r="S86" s="114">
        <f t="shared" si="55"/>
        <v>0</v>
      </c>
      <c r="T86" s="113">
        <f t="shared" si="50"/>
        <v>0</v>
      </c>
      <c r="U86" s="115">
        <f t="shared" si="56"/>
        <v>0</v>
      </c>
      <c r="V86" s="113">
        <f t="shared" si="57"/>
        <v>0</v>
      </c>
      <c r="W86" s="115">
        <f t="shared" si="58"/>
        <v>0</v>
      </c>
      <c r="X86" s="113">
        <f t="shared" si="51"/>
        <v>0</v>
      </c>
      <c r="Y86" s="115">
        <f t="shared" si="59"/>
        <v>0</v>
      </c>
      <c r="Z86" s="116">
        <f t="shared" si="1"/>
        <v>0</v>
      </c>
      <c r="AA86" s="117" t="b">
        <f t="shared" si="53"/>
        <v>1</v>
      </c>
      <c r="AB86" s="123"/>
      <c r="AC86" s="124"/>
      <c r="AD86" s="109" t="s">
        <v>22</v>
      </c>
      <c r="AE86" s="108" t="s">
        <v>23</v>
      </c>
      <c r="AF86" s="125"/>
      <c r="AG86" s="126"/>
      <c r="AH86" s="121">
        <v>0</v>
      </c>
      <c r="AI86" s="164">
        <f t="shared" si="60"/>
        <v>0</v>
      </c>
      <c r="AJ86" s="121">
        <v>0</v>
      </c>
      <c r="AK86" s="164">
        <f t="shared" si="61"/>
        <v>0</v>
      </c>
      <c r="AL86" s="127">
        <v>0</v>
      </c>
      <c r="AM86" s="164">
        <f t="shared" si="62"/>
        <v>0</v>
      </c>
      <c r="AN86" s="127">
        <v>0</v>
      </c>
      <c r="AO86" s="164">
        <f t="shared" si="63"/>
        <v>0</v>
      </c>
      <c r="AP86" s="127">
        <v>0</v>
      </c>
      <c r="AQ86" s="164">
        <f t="shared" si="64"/>
        <v>0</v>
      </c>
      <c r="AR86" s="127">
        <v>0</v>
      </c>
      <c r="AS86" s="164">
        <f t="shared" si="65"/>
        <v>0</v>
      </c>
      <c r="AT86" s="127">
        <v>0</v>
      </c>
      <c r="AU86" s="164">
        <f t="shared" si="66"/>
        <v>0</v>
      </c>
      <c r="AV86" s="127">
        <v>0</v>
      </c>
      <c r="AW86" s="164">
        <f t="shared" si="67"/>
        <v>0</v>
      </c>
      <c r="AX86" s="127">
        <v>0</v>
      </c>
      <c r="AY86" s="164">
        <f t="shared" si="68"/>
        <v>0</v>
      </c>
      <c r="AZ86" s="127">
        <v>0</v>
      </c>
      <c r="BA86" s="164">
        <f t="shared" si="69"/>
        <v>0</v>
      </c>
      <c r="BB86" s="127">
        <v>0</v>
      </c>
      <c r="BC86" s="164">
        <f t="shared" si="70"/>
        <v>0</v>
      </c>
      <c r="BD86" s="127">
        <v>0</v>
      </c>
      <c r="BE86" s="164">
        <f t="shared" si="71"/>
        <v>0</v>
      </c>
      <c r="BF86" s="253">
        <f t="shared" si="72"/>
        <v>0</v>
      </c>
      <c r="BG86" s="253">
        <f t="shared" si="73"/>
        <v>0</v>
      </c>
      <c r="BH86" s="10" t="b">
        <f t="shared" si="74"/>
        <v>1</v>
      </c>
      <c r="BI86" s="253">
        <f t="shared" si="75"/>
        <v>0</v>
      </c>
      <c r="BJ86" s="250">
        <f t="shared" si="81"/>
        <v>21110173</v>
      </c>
      <c r="BK86" s="251">
        <v>348</v>
      </c>
      <c r="BL86" s="251">
        <v>5</v>
      </c>
      <c r="BM86" s="252">
        <f t="shared" si="82"/>
        <v>0</v>
      </c>
      <c r="BN86" s="252">
        <f t="shared" si="83"/>
        <v>0</v>
      </c>
      <c r="BO86" s="252">
        <f t="shared" si="84"/>
        <v>0</v>
      </c>
      <c r="BP86" s="252">
        <f t="shared" si="85"/>
        <v>0</v>
      </c>
      <c r="BQ86" s="254">
        <f t="shared" si="86"/>
        <v>156.32</v>
      </c>
      <c r="BR86">
        <f t="shared" si="76"/>
        <v>16</v>
      </c>
      <c r="BS86">
        <v>0</v>
      </c>
      <c r="BT86">
        <v>1</v>
      </c>
      <c r="BU86" t="s">
        <v>139</v>
      </c>
      <c r="BV86" t="str">
        <f t="shared" si="78"/>
        <v>0</v>
      </c>
      <c r="BW86" t="str">
        <f t="shared" si="79"/>
        <v>0</v>
      </c>
      <c r="BX86" t="str">
        <f t="shared" si="80"/>
        <v>1</v>
      </c>
      <c r="BY86" t="s">
        <v>23</v>
      </c>
      <c r="BZ86" s="253">
        <f t="shared" si="87"/>
        <v>0</v>
      </c>
      <c r="CA86" s="253">
        <f t="shared" si="88"/>
        <v>0</v>
      </c>
      <c r="CB86" s="253">
        <f t="shared" si="89"/>
        <v>0</v>
      </c>
      <c r="CC86" s="253">
        <f t="shared" si="90"/>
        <v>0</v>
      </c>
      <c r="CD86" s="253">
        <f t="shared" si="91"/>
        <v>0</v>
      </c>
      <c r="CE86" s="253">
        <f t="shared" si="92"/>
        <v>0</v>
      </c>
      <c r="CF86" s="253">
        <f t="shared" si="93"/>
        <v>0</v>
      </c>
      <c r="CG86" s="253">
        <f t="shared" si="94"/>
        <v>0</v>
      </c>
      <c r="CH86" s="253">
        <f t="shared" si="95"/>
        <v>0</v>
      </c>
      <c r="CI86" s="253">
        <f t="shared" si="96"/>
        <v>0</v>
      </c>
      <c r="CJ86" s="253">
        <f t="shared" si="97"/>
        <v>0</v>
      </c>
      <c r="CK86" s="253">
        <f t="shared" si="98"/>
        <v>0</v>
      </c>
    </row>
    <row r="87" spans="2:89" s="218" customFormat="1" ht="27.6" x14ac:dyDescent="0.3">
      <c r="B87" s="194">
        <v>42</v>
      </c>
      <c r="C87" s="195">
        <v>211011</v>
      </c>
      <c r="D87" s="196">
        <v>21110173</v>
      </c>
      <c r="E87" s="197" t="s">
        <v>130</v>
      </c>
      <c r="F87" s="198" t="s">
        <v>344</v>
      </c>
      <c r="G87" s="198" t="s">
        <v>345</v>
      </c>
      <c r="H87" s="199" t="s">
        <v>18</v>
      </c>
      <c r="I87" s="194"/>
      <c r="J87" s="199" t="s">
        <v>19</v>
      </c>
      <c r="K87" s="200">
        <f t="shared" si="0"/>
        <v>0</v>
      </c>
      <c r="L87" s="201" t="s">
        <v>20</v>
      </c>
      <c r="M87" s="104">
        <v>16</v>
      </c>
      <c r="N87" s="262">
        <f t="shared" si="77"/>
        <v>133</v>
      </c>
      <c r="O87" s="202">
        <v>133</v>
      </c>
      <c r="P87" s="110">
        <f t="shared" si="54"/>
        <v>0</v>
      </c>
      <c r="Q87" s="204" t="s">
        <v>139</v>
      </c>
      <c r="R87" s="205">
        <f t="shared" si="49"/>
        <v>0</v>
      </c>
      <c r="S87" s="114">
        <f t="shared" si="55"/>
        <v>0</v>
      </c>
      <c r="T87" s="205">
        <f t="shared" si="50"/>
        <v>0</v>
      </c>
      <c r="U87" s="115">
        <f t="shared" si="56"/>
        <v>0</v>
      </c>
      <c r="V87" s="205">
        <f t="shared" si="57"/>
        <v>0</v>
      </c>
      <c r="W87" s="115">
        <f t="shared" si="58"/>
        <v>0</v>
      </c>
      <c r="X87" s="205">
        <f t="shared" si="51"/>
        <v>0</v>
      </c>
      <c r="Y87" s="115">
        <f t="shared" si="59"/>
        <v>0</v>
      </c>
      <c r="Z87" s="203">
        <f t="shared" si="1"/>
        <v>0</v>
      </c>
      <c r="AA87" s="117" t="b">
        <f t="shared" si="53"/>
        <v>1</v>
      </c>
      <c r="AB87" s="194"/>
      <c r="AC87" s="213"/>
      <c r="AD87" s="109" t="s">
        <v>22</v>
      </c>
      <c r="AE87" s="108" t="s">
        <v>23</v>
      </c>
      <c r="AF87" s="214"/>
      <c r="AG87" s="215"/>
      <c r="AH87" s="210"/>
      <c r="AI87" s="164">
        <f t="shared" si="60"/>
        <v>0</v>
      </c>
      <c r="AJ87" s="210"/>
      <c r="AK87" s="164">
        <f t="shared" si="61"/>
        <v>0</v>
      </c>
      <c r="AL87" s="216">
        <v>0</v>
      </c>
      <c r="AM87" s="164">
        <f t="shared" si="62"/>
        <v>0</v>
      </c>
      <c r="AN87" s="216">
        <v>0</v>
      </c>
      <c r="AO87" s="164">
        <f t="shared" si="63"/>
        <v>0</v>
      </c>
      <c r="AP87" s="216">
        <v>0</v>
      </c>
      <c r="AQ87" s="164">
        <f t="shared" si="64"/>
        <v>0</v>
      </c>
      <c r="AR87" s="216">
        <v>0</v>
      </c>
      <c r="AS87" s="164">
        <f t="shared" si="65"/>
        <v>0</v>
      </c>
      <c r="AT87" s="216">
        <v>0</v>
      </c>
      <c r="AU87" s="164">
        <f t="shared" si="66"/>
        <v>0</v>
      </c>
      <c r="AV87" s="216">
        <v>0</v>
      </c>
      <c r="AW87" s="164">
        <f t="shared" si="67"/>
        <v>0</v>
      </c>
      <c r="AX87" s="216">
        <v>0</v>
      </c>
      <c r="AY87" s="164">
        <f t="shared" si="68"/>
        <v>0</v>
      </c>
      <c r="AZ87" s="216">
        <v>0</v>
      </c>
      <c r="BA87" s="164">
        <f t="shared" si="69"/>
        <v>0</v>
      </c>
      <c r="BB87" s="216">
        <v>0</v>
      </c>
      <c r="BC87" s="164">
        <f t="shared" si="70"/>
        <v>0</v>
      </c>
      <c r="BD87" s="216">
        <v>0</v>
      </c>
      <c r="BE87" s="164">
        <f t="shared" si="71"/>
        <v>0</v>
      </c>
      <c r="BF87" s="253">
        <f t="shared" si="72"/>
        <v>0</v>
      </c>
      <c r="BG87" s="253">
        <f t="shared" si="73"/>
        <v>0</v>
      </c>
      <c r="BH87" s="10" t="b">
        <f t="shared" si="74"/>
        <v>1</v>
      </c>
      <c r="BI87" s="253">
        <f t="shared" si="75"/>
        <v>0</v>
      </c>
      <c r="BJ87" s="250">
        <f t="shared" si="81"/>
        <v>21110173</v>
      </c>
      <c r="BK87" s="251">
        <v>348</v>
      </c>
      <c r="BL87" s="251">
        <v>5</v>
      </c>
      <c r="BM87" s="252">
        <f t="shared" si="82"/>
        <v>0</v>
      </c>
      <c r="BN87" s="252">
        <f t="shared" si="83"/>
        <v>0</v>
      </c>
      <c r="BO87" s="252">
        <f t="shared" si="84"/>
        <v>0</v>
      </c>
      <c r="BP87" s="252">
        <f t="shared" si="85"/>
        <v>0</v>
      </c>
      <c r="BQ87" s="254">
        <f t="shared" si="86"/>
        <v>133</v>
      </c>
      <c r="BR87">
        <f t="shared" si="76"/>
        <v>16</v>
      </c>
      <c r="BS87">
        <v>0</v>
      </c>
      <c r="BT87">
        <v>1</v>
      </c>
      <c r="BU87" t="s">
        <v>139</v>
      </c>
      <c r="BV87" t="str">
        <f t="shared" si="78"/>
        <v>0</v>
      </c>
      <c r="BW87" t="str">
        <f t="shared" si="79"/>
        <v>0</v>
      </c>
      <c r="BX87" t="str">
        <f t="shared" si="80"/>
        <v>1</v>
      </c>
      <c r="BY87" t="s">
        <v>23</v>
      </c>
      <c r="BZ87" s="253">
        <f t="shared" si="87"/>
        <v>0</v>
      </c>
      <c r="CA87" s="253">
        <f t="shared" si="88"/>
        <v>0</v>
      </c>
      <c r="CB87" s="253">
        <f t="shared" si="89"/>
        <v>0</v>
      </c>
      <c r="CC87" s="253">
        <f t="shared" si="90"/>
        <v>0</v>
      </c>
      <c r="CD87" s="253">
        <f t="shared" si="91"/>
        <v>0</v>
      </c>
      <c r="CE87" s="253">
        <f t="shared" si="92"/>
        <v>0</v>
      </c>
      <c r="CF87" s="253">
        <f t="shared" si="93"/>
        <v>0</v>
      </c>
      <c r="CG87" s="253">
        <f t="shared" si="94"/>
        <v>0</v>
      </c>
      <c r="CH87" s="253">
        <f t="shared" si="95"/>
        <v>0</v>
      </c>
      <c r="CI87" s="253">
        <f t="shared" si="96"/>
        <v>0</v>
      </c>
      <c r="CJ87" s="253">
        <f t="shared" si="97"/>
        <v>0</v>
      </c>
      <c r="CK87" s="253">
        <f t="shared" si="98"/>
        <v>0</v>
      </c>
    </row>
    <row r="88" spans="2:89" ht="27.6" x14ac:dyDescent="0.3">
      <c r="B88" s="129">
        <v>43</v>
      </c>
      <c r="C88" s="192">
        <v>211011</v>
      </c>
      <c r="D88" s="189">
        <v>21110189</v>
      </c>
      <c r="E88" s="103" t="s">
        <v>131</v>
      </c>
      <c r="F88" s="108" t="s">
        <v>344</v>
      </c>
      <c r="G88" s="108" t="s">
        <v>345</v>
      </c>
      <c r="H88" s="109" t="s">
        <v>18</v>
      </c>
      <c r="I88" s="123"/>
      <c r="J88" s="109" t="s">
        <v>19</v>
      </c>
      <c r="K88" s="111">
        <f t="shared" si="0"/>
        <v>5</v>
      </c>
      <c r="L88" s="105" t="s">
        <v>20</v>
      </c>
      <c r="M88" s="104">
        <v>16</v>
      </c>
      <c r="N88" s="262">
        <f t="shared" si="77"/>
        <v>41.78</v>
      </c>
      <c r="O88" s="106">
        <v>41.78</v>
      </c>
      <c r="P88" s="110">
        <f t="shared" si="54"/>
        <v>242.32399999999998</v>
      </c>
      <c r="Q88" s="112" t="s">
        <v>139</v>
      </c>
      <c r="R88" s="113">
        <f t="shared" si="49"/>
        <v>5</v>
      </c>
      <c r="S88" s="114">
        <f t="shared" si="55"/>
        <v>242.32399999999998</v>
      </c>
      <c r="T88" s="113">
        <f t="shared" si="50"/>
        <v>0</v>
      </c>
      <c r="U88" s="115">
        <f t="shared" si="56"/>
        <v>0</v>
      </c>
      <c r="V88" s="113">
        <f t="shared" si="57"/>
        <v>0</v>
      </c>
      <c r="W88" s="115">
        <f t="shared" si="58"/>
        <v>0</v>
      </c>
      <c r="X88" s="113">
        <f t="shared" si="51"/>
        <v>0</v>
      </c>
      <c r="Y88" s="115">
        <f t="shared" si="59"/>
        <v>0</v>
      </c>
      <c r="Z88" s="116">
        <f t="shared" si="1"/>
        <v>242.32399999999998</v>
      </c>
      <c r="AA88" s="117" t="b">
        <f t="shared" si="53"/>
        <v>1</v>
      </c>
      <c r="AB88" s="123"/>
      <c r="AC88" s="124"/>
      <c r="AD88" s="109" t="s">
        <v>22</v>
      </c>
      <c r="AE88" s="108" t="s">
        <v>23</v>
      </c>
      <c r="AF88" s="125"/>
      <c r="AG88" s="126"/>
      <c r="AH88" s="121">
        <v>0</v>
      </c>
      <c r="AI88" s="164">
        <f t="shared" si="60"/>
        <v>0</v>
      </c>
      <c r="AJ88" s="121">
        <v>5</v>
      </c>
      <c r="AK88" s="164">
        <f t="shared" si="61"/>
        <v>242.32399999999998</v>
      </c>
      <c r="AL88" s="127">
        <v>0</v>
      </c>
      <c r="AM88" s="164">
        <f t="shared" si="62"/>
        <v>0</v>
      </c>
      <c r="AN88" s="127">
        <v>0</v>
      </c>
      <c r="AO88" s="164">
        <f t="shared" si="63"/>
        <v>0</v>
      </c>
      <c r="AP88" s="127">
        <v>0</v>
      </c>
      <c r="AQ88" s="164">
        <f t="shared" si="64"/>
        <v>0</v>
      </c>
      <c r="AR88" s="127">
        <v>0</v>
      </c>
      <c r="AS88" s="164">
        <f t="shared" si="65"/>
        <v>0</v>
      </c>
      <c r="AT88" s="127">
        <v>0</v>
      </c>
      <c r="AU88" s="164">
        <f t="shared" si="66"/>
        <v>0</v>
      </c>
      <c r="AV88" s="127">
        <v>0</v>
      </c>
      <c r="AW88" s="164">
        <f t="shared" si="67"/>
        <v>0</v>
      </c>
      <c r="AX88" s="127">
        <v>0</v>
      </c>
      <c r="AY88" s="164">
        <f t="shared" si="68"/>
        <v>0</v>
      </c>
      <c r="AZ88" s="127">
        <v>0</v>
      </c>
      <c r="BA88" s="164">
        <f t="shared" si="69"/>
        <v>0</v>
      </c>
      <c r="BB88" s="127">
        <v>0</v>
      </c>
      <c r="BC88" s="164">
        <f t="shared" si="70"/>
        <v>0</v>
      </c>
      <c r="BD88" s="127">
        <v>0</v>
      </c>
      <c r="BE88" s="164">
        <f t="shared" si="71"/>
        <v>0</v>
      </c>
      <c r="BF88" s="253">
        <f t="shared" si="72"/>
        <v>242.32399999999998</v>
      </c>
      <c r="BG88" s="253">
        <f t="shared" si="73"/>
        <v>242.32399999999998</v>
      </c>
      <c r="BH88" s="10" t="b">
        <f t="shared" si="74"/>
        <v>1</v>
      </c>
      <c r="BI88" s="253">
        <f t="shared" si="75"/>
        <v>0</v>
      </c>
      <c r="BJ88" s="250">
        <f t="shared" si="81"/>
        <v>21110189</v>
      </c>
      <c r="BK88" s="251">
        <v>348</v>
      </c>
      <c r="BL88" s="251">
        <v>5</v>
      </c>
      <c r="BM88" s="252">
        <f t="shared" si="82"/>
        <v>5</v>
      </c>
      <c r="BN88" s="252">
        <f t="shared" si="83"/>
        <v>0</v>
      </c>
      <c r="BO88" s="252">
        <f t="shared" si="84"/>
        <v>0</v>
      </c>
      <c r="BP88" s="252">
        <f t="shared" si="85"/>
        <v>0</v>
      </c>
      <c r="BQ88" s="254">
        <f t="shared" si="86"/>
        <v>41.78</v>
      </c>
      <c r="BR88">
        <f t="shared" si="76"/>
        <v>16</v>
      </c>
      <c r="BS88">
        <v>0</v>
      </c>
      <c r="BT88">
        <v>1</v>
      </c>
      <c r="BU88" t="s">
        <v>139</v>
      </c>
      <c r="BV88" t="str">
        <f t="shared" si="78"/>
        <v>0</v>
      </c>
      <c r="BW88" t="str">
        <f t="shared" si="79"/>
        <v>0</v>
      </c>
      <c r="BX88" t="str">
        <f t="shared" si="80"/>
        <v>1</v>
      </c>
      <c r="BY88" t="s">
        <v>23</v>
      </c>
      <c r="BZ88" s="253">
        <f t="shared" si="87"/>
        <v>0</v>
      </c>
      <c r="CA88" s="253">
        <f t="shared" si="88"/>
        <v>242.32399999999998</v>
      </c>
      <c r="CB88" s="253">
        <f t="shared" si="89"/>
        <v>0</v>
      </c>
      <c r="CC88" s="253">
        <f t="shared" si="90"/>
        <v>0</v>
      </c>
      <c r="CD88" s="253">
        <f t="shared" si="91"/>
        <v>0</v>
      </c>
      <c r="CE88" s="253">
        <f t="shared" si="92"/>
        <v>0</v>
      </c>
      <c r="CF88" s="253">
        <f t="shared" si="93"/>
        <v>0</v>
      </c>
      <c r="CG88" s="253">
        <f t="shared" si="94"/>
        <v>0</v>
      </c>
      <c r="CH88" s="253">
        <f t="shared" si="95"/>
        <v>0</v>
      </c>
      <c r="CI88" s="253">
        <f t="shared" si="96"/>
        <v>0</v>
      </c>
      <c r="CJ88" s="253">
        <f t="shared" si="97"/>
        <v>0</v>
      </c>
      <c r="CK88" s="253">
        <f t="shared" si="98"/>
        <v>0</v>
      </c>
    </row>
    <row r="89" spans="2:89" s="218" customFormat="1" ht="27.6" x14ac:dyDescent="0.3">
      <c r="B89" s="194">
        <v>43</v>
      </c>
      <c r="C89" s="195">
        <v>211011</v>
      </c>
      <c r="D89" s="196">
        <v>21110189</v>
      </c>
      <c r="E89" s="197" t="s">
        <v>131</v>
      </c>
      <c r="F89" s="198" t="s">
        <v>344</v>
      </c>
      <c r="G89" s="198" t="s">
        <v>345</v>
      </c>
      <c r="H89" s="199" t="s">
        <v>18</v>
      </c>
      <c r="I89" s="194"/>
      <c r="J89" s="199" t="s">
        <v>19</v>
      </c>
      <c r="K89" s="200">
        <f t="shared" si="0"/>
        <v>316</v>
      </c>
      <c r="L89" s="201" t="s">
        <v>20</v>
      </c>
      <c r="M89" s="104">
        <v>16</v>
      </c>
      <c r="N89" s="262">
        <f t="shared" si="77"/>
        <v>37.950000000000003</v>
      </c>
      <c r="O89" s="202">
        <v>37.950000000000003</v>
      </c>
      <c r="P89" s="110">
        <f t="shared" si="54"/>
        <v>13910.951999999999</v>
      </c>
      <c r="Q89" s="204" t="s">
        <v>139</v>
      </c>
      <c r="R89" s="205">
        <f t="shared" si="49"/>
        <v>5</v>
      </c>
      <c r="S89" s="114">
        <f t="shared" si="55"/>
        <v>220.10999999999999</v>
      </c>
      <c r="T89" s="205">
        <f t="shared" si="50"/>
        <v>81</v>
      </c>
      <c r="U89" s="115">
        <f t="shared" si="56"/>
        <v>3565.7819999999997</v>
      </c>
      <c r="V89" s="205">
        <f t="shared" si="57"/>
        <v>114</v>
      </c>
      <c r="W89" s="115">
        <f t="shared" si="58"/>
        <v>5018.5079999999998</v>
      </c>
      <c r="X89" s="205">
        <f t="shared" si="51"/>
        <v>116</v>
      </c>
      <c r="Y89" s="115">
        <f t="shared" si="59"/>
        <v>5106.5519999999997</v>
      </c>
      <c r="Z89" s="203">
        <f t="shared" si="1"/>
        <v>13910.951999999999</v>
      </c>
      <c r="AA89" s="117" t="b">
        <f t="shared" si="53"/>
        <v>1</v>
      </c>
      <c r="AB89" s="194"/>
      <c r="AC89" s="213"/>
      <c r="AD89" s="109" t="s">
        <v>22</v>
      </c>
      <c r="AE89" s="108" t="s">
        <v>23</v>
      </c>
      <c r="AF89" s="214"/>
      <c r="AG89" s="215"/>
      <c r="AH89" s="210"/>
      <c r="AI89" s="164">
        <f t="shared" si="60"/>
        <v>0</v>
      </c>
      <c r="AJ89" s="210"/>
      <c r="AK89" s="164">
        <f t="shared" si="61"/>
        <v>0</v>
      </c>
      <c r="AL89" s="216">
        <v>5</v>
      </c>
      <c r="AM89" s="164">
        <f t="shared" si="62"/>
        <v>220.10999999999999</v>
      </c>
      <c r="AN89" s="216">
        <v>5</v>
      </c>
      <c r="AO89" s="164">
        <f t="shared" si="63"/>
        <v>220.10999999999999</v>
      </c>
      <c r="AP89" s="216">
        <v>38</v>
      </c>
      <c r="AQ89" s="164">
        <f t="shared" si="64"/>
        <v>1672.836</v>
      </c>
      <c r="AR89" s="216">
        <v>38</v>
      </c>
      <c r="AS89" s="164">
        <f t="shared" si="65"/>
        <v>1672.836</v>
      </c>
      <c r="AT89" s="216">
        <v>38</v>
      </c>
      <c r="AU89" s="164">
        <f t="shared" si="66"/>
        <v>1672.836</v>
      </c>
      <c r="AV89" s="216">
        <v>38</v>
      </c>
      <c r="AW89" s="164">
        <f t="shared" si="67"/>
        <v>1672.836</v>
      </c>
      <c r="AX89" s="216">
        <v>38</v>
      </c>
      <c r="AY89" s="164">
        <f t="shared" si="68"/>
        <v>1672.836</v>
      </c>
      <c r="AZ89" s="216">
        <v>38</v>
      </c>
      <c r="BA89" s="164">
        <f t="shared" si="69"/>
        <v>1672.836</v>
      </c>
      <c r="BB89" s="216">
        <v>38</v>
      </c>
      <c r="BC89" s="164">
        <f t="shared" si="70"/>
        <v>1672.836</v>
      </c>
      <c r="BD89" s="216">
        <v>40</v>
      </c>
      <c r="BE89" s="164">
        <f t="shared" si="71"/>
        <v>1760.8799999999999</v>
      </c>
      <c r="BF89" s="253">
        <f t="shared" si="72"/>
        <v>13910.951999999999</v>
      </c>
      <c r="BG89" s="253">
        <f t="shared" si="73"/>
        <v>13910.951999999999</v>
      </c>
      <c r="BH89" s="10" t="b">
        <f t="shared" si="74"/>
        <v>1</v>
      </c>
      <c r="BI89" s="253">
        <f t="shared" si="75"/>
        <v>0</v>
      </c>
      <c r="BJ89" s="250">
        <f t="shared" si="81"/>
        <v>21110189</v>
      </c>
      <c r="BK89" s="251">
        <v>348</v>
      </c>
      <c r="BL89" s="251">
        <v>5</v>
      </c>
      <c r="BM89" s="252">
        <f t="shared" si="82"/>
        <v>5</v>
      </c>
      <c r="BN89" s="252">
        <f t="shared" si="83"/>
        <v>81</v>
      </c>
      <c r="BO89" s="252">
        <f t="shared" si="84"/>
        <v>114</v>
      </c>
      <c r="BP89" s="252">
        <f t="shared" si="85"/>
        <v>116</v>
      </c>
      <c r="BQ89" s="254">
        <f t="shared" si="86"/>
        <v>37.950000000000003</v>
      </c>
      <c r="BR89">
        <f t="shared" si="76"/>
        <v>16</v>
      </c>
      <c r="BS89">
        <v>0</v>
      </c>
      <c r="BT89">
        <v>1</v>
      </c>
      <c r="BU89" t="s">
        <v>139</v>
      </c>
      <c r="BV89" t="str">
        <f t="shared" si="78"/>
        <v>0</v>
      </c>
      <c r="BW89" t="str">
        <f t="shared" si="79"/>
        <v>0</v>
      </c>
      <c r="BX89" t="str">
        <f t="shared" si="80"/>
        <v>1</v>
      </c>
      <c r="BY89" t="s">
        <v>23</v>
      </c>
      <c r="BZ89" s="253">
        <f t="shared" si="87"/>
        <v>0</v>
      </c>
      <c r="CA89" s="253">
        <f t="shared" si="88"/>
        <v>0</v>
      </c>
      <c r="CB89" s="253">
        <f t="shared" si="89"/>
        <v>220.10999999999999</v>
      </c>
      <c r="CC89" s="253">
        <f t="shared" si="90"/>
        <v>220.10999999999999</v>
      </c>
      <c r="CD89" s="253">
        <f t="shared" si="91"/>
        <v>1672.836</v>
      </c>
      <c r="CE89" s="253">
        <f t="shared" si="92"/>
        <v>1672.836</v>
      </c>
      <c r="CF89" s="253">
        <f t="shared" si="93"/>
        <v>1672.836</v>
      </c>
      <c r="CG89" s="253">
        <f t="shared" si="94"/>
        <v>1672.836</v>
      </c>
      <c r="CH89" s="253">
        <f t="shared" si="95"/>
        <v>1672.836</v>
      </c>
      <c r="CI89" s="253">
        <f t="shared" si="96"/>
        <v>1672.836</v>
      </c>
      <c r="CJ89" s="253">
        <f t="shared" si="97"/>
        <v>1672.836</v>
      </c>
      <c r="CK89" s="253">
        <f t="shared" si="98"/>
        <v>1760.8799999999999</v>
      </c>
    </row>
    <row r="90" spans="2:89" ht="20.399999999999999" x14ac:dyDescent="0.3">
      <c r="B90" s="129">
        <v>44</v>
      </c>
      <c r="C90" s="192">
        <v>211011</v>
      </c>
      <c r="D90" s="189">
        <v>21110202</v>
      </c>
      <c r="E90" s="102" t="s">
        <v>163</v>
      </c>
      <c r="F90" s="108" t="s">
        <v>344</v>
      </c>
      <c r="G90" s="108" t="s">
        <v>345</v>
      </c>
      <c r="H90" s="109" t="s">
        <v>18</v>
      </c>
      <c r="I90" s="123"/>
      <c r="J90" s="109" t="s">
        <v>19</v>
      </c>
      <c r="K90" s="111">
        <f t="shared" si="0"/>
        <v>0</v>
      </c>
      <c r="L90" s="104" t="s">
        <v>20</v>
      </c>
      <c r="M90" s="104">
        <v>16</v>
      </c>
      <c r="N90" s="262">
        <f t="shared" si="77"/>
        <v>18.75</v>
      </c>
      <c r="O90" s="106">
        <v>18.75</v>
      </c>
      <c r="P90" s="110">
        <f t="shared" si="54"/>
        <v>0</v>
      </c>
      <c r="Q90" s="112" t="s">
        <v>139</v>
      </c>
      <c r="R90" s="113">
        <f t="shared" si="49"/>
        <v>0</v>
      </c>
      <c r="S90" s="114">
        <f t="shared" si="55"/>
        <v>0</v>
      </c>
      <c r="T90" s="113">
        <f t="shared" si="50"/>
        <v>0</v>
      </c>
      <c r="U90" s="115">
        <f t="shared" si="56"/>
        <v>0</v>
      </c>
      <c r="V90" s="113">
        <f t="shared" si="57"/>
        <v>0</v>
      </c>
      <c r="W90" s="115">
        <f t="shared" si="58"/>
        <v>0</v>
      </c>
      <c r="X90" s="113">
        <f t="shared" si="51"/>
        <v>0</v>
      </c>
      <c r="Y90" s="115">
        <f t="shared" si="59"/>
        <v>0</v>
      </c>
      <c r="Z90" s="116">
        <f t="shared" si="1"/>
        <v>0</v>
      </c>
      <c r="AA90" s="117" t="b">
        <f t="shared" si="53"/>
        <v>1</v>
      </c>
      <c r="AB90" s="123"/>
      <c r="AC90" s="124"/>
      <c r="AD90" s="109" t="s">
        <v>22</v>
      </c>
      <c r="AE90" s="108" t="s">
        <v>23</v>
      </c>
      <c r="AF90" s="125"/>
      <c r="AG90" s="126"/>
      <c r="AH90" s="121">
        <v>0</v>
      </c>
      <c r="AI90" s="164">
        <f t="shared" si="60"/>
        <v>0</v>
      </c>
      <c r="AJ90" s="121">
        <v>0</v>
      </c>
      <c r="AK90" s="164">
        <f t="shared" si="61"/>
        <v>0</v>
      </c>
      <c r="AL90" s="127">
        <v>0</v>
      </c>
      <c r="AM90" s="164">
        <f t="shared" si="62"/>
        <v>0</v>
      </c>
      <c r="AN90" s="127">
        <v>0</v>
      </c>
      <c r="AO90" s="164">
        <f t="shared" si="63"/>
        <v>0</v>
      </c>
      <c r="AP90" s="127">
        <v>0</v>
      </c>
      <c r="AQ90" s="164">
        <f t="shared" si="64"/>
        <v>0</v>
      </c>
      <c r="AR90" s="127">
        <v>0</v>
      </c>
      <c r="AS90" s="164">
        <f t="shared" si="65"/>
        <v>0</v>
      </c>
      <c r="AT90" s="127">
        <v>0</v>
      </c>
      <c r="AU90" s="164">
        <f t="shared" si="66"/>
        <v>0</v>
      </c>
      <c r="AV90" s="127">
        <v>0</v>
      </c>
      <c r="AW90" s="164">
        <f t="shared" si="67"/>
        <v>0</v>
      </c>
      <c r="AX90" s="127">
        <v>0</v>
      </c>
      <c r="AY90" s="164">
        <f t="shared" si="68"/>
        <v>0</v>
      </c>
      <c r="AZ90" s="127">
        <v>0</v>
      </c>
      <c r="BA90" s="164">
        <f t="shared" si="69"/>
        <v>0</v>
      </c>
      <c r="BB90" s="127">
        <v>0</v>
      </c>
      <c r="BC90" s="164">
        <f t="shared" si="70"/>
        <v>0</v>
      </c>
      <c r="BD90" s="127">
        <v>0</v>
      </c>
      <c r="BE90" s="164">
        <f t="shared" si="71"/>
        <v>0</v>
      </c>
      <c r="BF90" s="253">
        <f t="shared" si="72"/>
        <v>0</v>
      </c>
      <c r="BG90" s="253">
        <f t="shared" si="73"/>
        <v>0</v>
      </c>
      <c r="BH90" s="10" t="b">
        <f t="shared" si="74"/>
        <v>1</v>
      </c>
      <c r="BI90" s="253">
        <f t="shared" si="75"/>
        <v>0</v>
      </c>
      <c r="BJ90" s="250">
        <f t="shared" si="81"/>
        <v>21110202</v>
      </c>
      <c r="BK90" s="251">
        <v>348</v>
      </c>
      <c r="BL90" s="251">
        <v>5</v>
      </c>
      <c r="BM90" s="252">
        <f t="shared" si="82"/>
        <v>0</v>
      </c>
      <c r="BN90" s="252">
        <f t="shared" si="83"/>
        <v>0</v>
      </c>
      <c r="BO90" s="252">
        <f t="shared" si="84"/>
        <v>0</v>
      </c>
      <c r="BP90" s="252">
        <f t="shared" si="85"/>
        <v>0</v>
      </c>
      <c r="BQ90" s="254">
        <f t="shared" si="86"/>
        <v>18.75</v>
      </c>
      <c r="BR90">
        <f t="shared" si="76"/>
        <v>16</v>
      </c>
      <c r="BS90">
        <v>0</v>
      </c>
      <c r="BT90">
        <v>1</v>
      </c>
      <c r="BU90" t="s">
        <v>139</v>
      </c>
      <c r="BV90" t="str">
        <f t="shared" si="78"/>
        <v>0</v>
      </c>
      <c r="BW90" t="str">
        <f t="shared" si="79"/>
        <v>0</v>
      </c>
      <c r="BX90" t="str">
        <f t="shared" si="80"/>
        <v>1</v>
      </c>
      <c r="BY90" t="s">
        <v>23</v>
      </c>
      <c r="BZ90" s="253">
        <f t="shared" si="87"/>
        <v>0</v>
      </c>
      <c r="CA90" s="253">
        <f t="shared" si="88"/>
        <v>0</v>
      </c>
      <c r="CB90" s="253">
        <f t="shared" si="89"/>
        <v>0</v>
      </c>
      <c r="CC90" s="253">
        <f t="shared" si="90"/>
        <v>0</v>
      </c>
      <c r="CD90" s="253">
        <f t="shared" si="91"/>
        <v>0</v>
      </c>
      <c r="CE90" s="253">
        <f t="shared" si="92"/>
        <v>0</v>
      </c>
      <c r="CF90" s="253">
        <f t="shared" si="93"/>
        <v>0</v>
      </c>
      <c r="CG90" s="253">
        <f t="shared" si="94"/>
        <v>0</v>
      </c>
      <c r="CH90" s="253">
        <f t="shared" si="95"/>
        <v>0</v>
      </c>
      <c r="CI90" s="253">
        <f t="shared" si="96"/>
        <v>0</v>
      </c>
      <c r="CJ90" s="253">
        <f t="shared" si="97"/>
        <v>0</v>
      </c>
      <c r="CK90" s="253">
        <f t="shared" si="98"/>
        <v>0</v>
      </c>
    </row>
    <row r="91" spans="2:89" s="218" customFormat="1" ht="20.399999999999999" x14ac:dyDescent="0.3">
      <c r="B91" s="194">
        <v>44</v>
      </c>
      <c r="C91" s="195">
        <v>211011</v>
      </c>
      <c r="D91" s="196">
        <v>21110202</v>
      </c>
      <c r="E91" s="197" t="s">
        <v>163</v>
      </c>
      <c r="F91" s="198" t="s">
        <v>344</v>
      </c>
      <c r="G91" s="198" t="s">
        <v>345</v>
      </c>
      <c r="H91" s="199" t="s">
        <v>18</v>
      </c>
      <c r="I91" s="194"/>
      <c r="J91" s="199" t="s">
        <v>19</v>
      </c>
      <c r="K91" s="200">
        <f t="shared" si="0"/>
        <v>0</v>
      </c>
      <c r="L91" s="201" t="s">
        <v>20</v>
      </c>
      <c r="M91" s="104">
        <v>16</v>
      </c>
      <c r="N91" s="262">
        <f t="shared" si="77"/>
        <v>15</v>
      </c>
      <c r="O91" s="202">
        <v>15</v>
      </c>
      <c r="P91" s="110">
        <f t="shared" si="54"/>
        <v>0</v>
      </c>
      <c r="Q91" s="204" t="s">
        <v>139</v>
      </c>
      <c r="R91" s="205">
        <f t="shared" si="49"/>
        <v>0</v>
      </c>
      <c r="S91" s="114">
        <f t="shared" si="55"/>
        <v>0</v>
      </c>
      <c r="T91" s="205">
        <f t="shared" si="50"/>
        <v>0</v>
      </c>
      <c r="U91" s="115">
        <f t="shared" si="56"/>
        <v>0</v>
      </c>
      <c r="V91" s="205">
        <f t="shared" si="57"/>
        <v>0</v>
      </c>
      <c r="W91" s="115">
        <f t="shared" si="58"/>
        <v>0</v>
      </c>
      <c r="X91" s="205">
        <f t="shared" si="51"/>
        <v>0</v>
      </c>
      <c r="Y91" s="115">
        <f t="shared" si="59"/>
        <v>0</v>
      </c>
      <c r="Z91" s="203">
        <f t="shared" si="1"/>
        <v>0</v>
      </c>
      <c r="AA91" s="117" t="b">
        <f t="shared" si="53"/>
        <v>1</v>
      </c>
      <c r="AB91" s="194"/>
      <c r="AC91" s="213"/>
      <c r="AD91" s="109" t="s">
        <v>22</v>
      </c>
      <c r="AE91" s="108" t="s">
        <v>23</v>
      </c>
      <c r="AF91" s="214"/>
      <c r="AG91" s="215"/>
      <c r="AH91" s="210"/>
      <c r="AI91" s="164">
        <f t="shared" si="60"/>
        <v>0</v>
      </c>
      <c r="AJ91" s="210"/>
      <c r="AK91" s="164">
        <f t="shared" si="61"/>
        <v>0</v>
      </c>
      <c r="AL91" s="216">
        <v>0</v>
      </c>
      <c r="AM91" s="164">
        <f t="shared" si="62"/>
        <v>0</v>
      </c>
      <c r="AN91" s="216">
        <v>0</v>
      </c>
      <c r="AO91" s="164">
        <f t="shared" si="63"/>
        <v>0</v>
      </c>
      <c r="AP91" s="216">
        <v>0</v>
      </c>
      <c r="AQ91" s="164">
        <f t="shared" si="64"/>
        <v>0</v>
      </c>
      <c r="AR91" s="216">
        <v>0</v>
      </c>
      <c r="AS91" s="164">
        <f t="shared" si="65"/>
        <v>0</v>
      </c>
      <c r="AT91" s="216">
        <v>0</v>
      </c>
      <c r="AU91" s="164">
        <f t="shared" si="66"/>
        <v>0</v>
      </c>
      <c r="AV91" s="216">
        <v>0</v>
      </c>
      <c r="AW91" s="164">
        <f t="shared" si="67"/>
        <v>0</v>
      </c>
      <c r="AX91" s="216">
        <v>0</v>
      </c>
      <c r="AY91" s="164">
        <f t="shared" si="68"/>
        <v>0</v>
      </c>
      <c r="AZ91" s="216">
        <v>0</v>
      </c>
      <c r="BA91" s="164">
        <f t="shared" si="69"/>
        <v>0</v>
      </c>
      <c r="BB91" s="216">
        <v>0</v>
      </c>
      <c r="BC91" s="164">
        <f t="shared" si="70"/>
        <v>0</v>
      </c>
      <c r="BD91" s="216">
        <v>0</v>
      </c>
      <c r="BE91" s="164">
        <f t="shared" si="71"/>
        <v>0</v>
      </c>
      <c r="BF91" s="253">
        <f t="shared" si="72"/>
        <v>0</v>
      </c>
      <c r="BG91" s="253">
        <f t="shared" si="73"/>
        <v>0</v>
      </c>
      <c r="BH91" s="10" t="b">
        <f t="shared" si="74"/>
        <v>1</v>
      </c>
      <c r="BI91" s="253">
        <f t="shared" si="75"/>
        <v>0</v>
      </c>
      <c r="BJ91" s="250">
        <f t="shared" si="81"/>
        <v>21110202</v>
      </c>
      <c r="BK91" s="251">
        <v>348</v>
      </c>
      <c r="BL91" s="251">
        <v>5</v>
      </c>
      <c r="BM91" s="252">
        <f t="shared" si="82"/>
        <v>0</v>
      </c>
      <c r="BN91" s="252">
        <f t="shared" si="83"/>
        <v>0</v>
      </c>
      <c r="BO91" s="252">
        <f t="shared" si="84"/>
        <v>0</v>
      </c>
      <c r="BP91" s="252">
        <f t="shared" si="85"/>
        <v>0</v>
      </c>
      <c r="BQ91" s="254">
        <f t="shared" si="86"/>
        <v>15</v>
      </c>
      <c r="BR91">
        <f t="shared" si="76"/>
        <v>16</v>
      </c>
      <c r="BS91">
        <v>0</v>
      </c>
      <c r="BT91">
        <v>1</v>
      </c>
      <c r="BU91" t="s">
        <v>139</v>
      </c>
      <c r="BV91" t="str">
        <f t="shared" si="78"/>
        <v>0</v>
      </c>
      <c r="BW91" t="str">
        <f t="shared" si="79"/>
        <v>0</v>
      </c>
      <c r="BX91" t="str">
        <f t="shared" si="80"/>
        <v>1</v>
      </c>
      <c r="BY91" t="s">
        <v>23</v>
      </c>
      <c r="BZ91" s="253">
        <f t="shared" si="87"/>
        <v>0</v>
      </c>
      <c r="CA91" s="253">
        <f t="shared" si="88"/>
        <v>0</v>
      </c>
      <c r="CB91" s="253">
        <f t="shared" si="89"/>
        <v>0</v>
      </c>
      <c r="CC91" s="253">
        <f t="shared" si="90"/>
        <v>0</v>
      </c>
      <c r="CD91" s="253">
        <f t="shared" si="91"/>
        <v>0</v>
      </c>
      <c r="CE91" s="253">
        <f t="shared" si="92"/>
        <v>0</v>
      </c>
      <c r="CF91" s="253">
        <f t="shared" si="93"/>
        <v>0</v>
      </c>
      <c r="CG91" s="253">
        <f t="shared" si="94"/>
        <v>0</v>
      </c>
      <c r="CH91" s="253">
        <f t="shared" si="95"/>
        <v>0</v>
      </c>
      <c r="CI91" s="253">
        <f t="shared" si="96"/>
        <v>0</v>
      </c>
      <c r="CJ91" s="253">
        <f t="shared" si="97"/>
        <v>0</v>
      </c>
      <c r="CK91" s="253">
        <f t="shared" si="98"/>
        <v>0</v>
      </c>
    </row>
    <row r="92" spans="2:89" ht="20.399999999999999" x14ac:dyDescent="0.3">
      <c r="B92" s="129">
        <v>45</v>
      </c>
      <c r="C92" s="192">
        <v>211011</v>
      </c>
      <c r="D92" s="189">
        <v>21110208</v>
      </c>
      <c r="E92" s="102" t="s">
        <v>164</v>
      </c>
      <c r="F92" s="108" t="s">
        <v>344</v>
      </c>
      <c r="G92" s="108" t="s">
        <v>345</v>
      </c>
      <c r="H92" s="109" t="s">
        <v>18</v>
      </c>
      <c r="I92" s="123"/>
      <c r="J92" s="109" t="s">
        <v>19</v>
      </c>
      <c r="K92" s="111">
        <f t="shared" si="0"/>
        <v>0</v>
      </c>
      <c r="L92" s="104" t="s">
        <v>20</v>
      </c>
      <c r="M92" s="104">
        <v>16</v>
      </c>
      <c r="N92" s="262">
        <f t="shared" si="77"/>
        <v>12.4</v>
      </c>
      <c r="O92" s="106">
        <v>12.4</v>
      </c>
      <c r="P92" s="110">
        <f t="shared" si="54"/>
        <v>0</v>
      </c>
      <c r="Q92" s="112" t="s">
        <v>139</v>
      </c>
      <c r="R92" s="113">
        <f t="shared" si="49"/>
        <v>0</v>
      </c>
      <c r="S92" s="114">
        <f t="shared" si="55"/>
        <v>0</v>
      </c>
      <c r="T92" s="113">
        <f t="shared" si="50"/>
        <v>0</v>
      </c>
      <c r="U92" s="115">
        <f t="shared" si="56"/>
        <v>0</v>
      </c>
      <c r="V92" s="113">
        <f t="shared" si="57"/>
        <v>0</v>
      </c>
      <c r="W92" s="115">
        <f t="shared" si="58"/>
        <v>0</v>
      </c>
      <c r="X92" s="113">
        <f t="shared" si="51"/>
        <v>0</v>
      </c>
      <c r="Y92" s="115">
        <f t="shared" si="59"/>
        <v>0</v>
      </c>
      <c r="Z92" s="116">
        <f t="shared" si="1"/>
        <v>0</v>
      </c>
      <c r="AA92" s="117" t="b">
        <f t="shared" si="53"/>
        <v>1</v>
      </c>
      <c r="AB92" s="123"/>
      <c r="AC92" s="124"/>
      <c r="AD92" s="109" t="s">
        <v>22</v>
      </c>
      <c r="AE92" s="108" t="s">
        <v>23</v>
      </c>
      <c r="AF92" s="125"/>
      <c r="AG92" s="126"/>
      <c r="AH92" s="121">
        <v>0</v>
      </c>
      <c r="AI92" s="164">
        <f t="shared" si="60"/>
        <v>0</v>
      </c>
      <c r="AJ92" s="121">
        <v>0</v>
      </c>
      <c r="AK92" s="164">
        <f t="shared" si="61"/>
        <v>0</v>
      </c>
      <c r="AL92" s="127">
        <v>0</v>
      </c>
      <c r="AM92" s="164">
        <f t="shared" si="62"/>
        <v>0</v>
      </c>
      <c r="AN92" s="127">
        <v>0</v>
      </c>
      <c r="AO92" s="164">
        <f t="shared" si="63"/>
        <v>0</v>
      </c>
      <c r="AP92" s="127">
        <v>0</v>
      </c>
      <c r="AQ92" s="164">
        <f t="shared" si="64"/>
        <v>0</v>
      </c>
      <c r="AR92" s="127">
        <v>0</v>
      </c>
      <c r="AS92" s="164">
        <f t="shared" si="65"/>
        <v>0</v>
      </c>
      <c r="AT92" s="127">
        <v>0</v>
      </c>
      <c r="AU92" s="164">
        <f t="shared" si="66"/>
        <v>0</v>
      </c>
      <c r="AV92" s="127">
        <v>0</v>
      </c>
      <c r="AW92" s="164">
        <f t="shared" si="67"/>
        <v>0</v>
      </c>
      <c r="AX92" s="127">
        <v>0</v>
      </c>
      <c r="AY92" s="164">
        <f t="shared" si="68"/>
        <v>0</v>
      </c>
      <c r="AZ92" s="127">
        <v>0</v>
      </c>
      <c r="BA92" s="164">
        <f t="shared" si="69"/>
        <v>0</v>
      </c>
      <c r="BB92" s="127">
        <v>0</v>
      </c>
      <c r="BC92" s="164">
        <f t="shared" si="70"/>
        <v>0</v>
      </c>
      <c r="BD92" s="127">
        <v>0</v>
      </c>
      <c r="BE92" s="164">
        <f t="shared" si="71"/>
        <v>0</v>
      </c>
      <c r="BF92" s="253">
        <f t="shared" si="72"/>
        <v>0</v>
      </c>
      <c r="BG92" s="253">
        <f t="shared" si="73"/>
        <v>0</v>
      </c>
      <c r="BH92" s="10" t="b">
        <f t="shared" si="74"/>
        <v>1</v>
      </c>
      <c r="BI92" s="253">
        <f t="shared" si="75"/>
        <v>0</v>
      </c>
      <c r="BJ92" s="250">
        <f t="shared" si="81"/>
        <v>21110208</v>
      </c>
      <c r="BK92" s="251">
        <v>348</v>
      </c>
      <c r="BL92" s="251">
        <v>5</v>
      </c>
      <c r="BM92" s="252">
        <f t="shared" si="82"/>
        <v>0</v>
      </c>
      <c r="BN92" s="252">
        <f t="shared" si="83"/>
        <v>0</v>
      </c>
      <c r="BO92" s="252">
        <f t="shared" si="84"/>
        <v>0</v>
      </c>
      <c r="BP92" s="252">
        <f t="shared" si="85"/>
        <v>0</v>
      </c>
      <c r="BQ92" s="254">
        <f t="shared" si="86"/>
        <v>12.4</v>
      </c>
      <c r="BR92">
        <f t="shared" si="76"/>
        <v>16</v>
      </c>
      <c r="BS92">
        <v>0</v>
      </c>
      <c r="BT92">
        <v>1</v>
      </c>
      <c r="BU92" t="s">
        <v>139</v>
      </c>
      <c r="BV92" t="str">
        <f t="shared" si="78"/>
        <v>0</v>
      </c>
      <c r="BW92" t="str">
        <f t="shared" si="79"/>
        <v>0</v>
      </c>
      <c r="BX92" t="str">
        <f t="shared" si="80"/>
        <v>1</v>
      </c>
      <c r="BY92" t="s">
        <v>23</v>
      </c>
      <c r="BZ92" s="253">
        <f t="shared" si="87"/>
        <v>0</v>
      </c>
      <c r="CA92" s="253">
        <f t="shared" si="88"/>
        <v>0</v>
      </c>
      <c r="CB92" s="253">
        <f t="shared" si="89"/>
        <v>0</v>
      </c>
      <c r="CC92" s="253">
        <f t="shared" si="90"/>
        <v>0</v>
      </c>
      <c r="CD92" s="253">
        <f t="shared" si="91"/>
        <v>0</v>
      </c>
      <c r="CE92" s="253">
        <f t="shared" si="92"/>
        <v>0</v>
      </c>
      <c r="CF92" s="253">
        <f t="shared" si="93"/>
        <v>0</v>
      </c>
      <c r="CG92" s="253">
        <f t="shared" si="94"/>
        <v>0</v>
      </c>
      <c r="CH92" s="253">
        <f t="shared" si="95"/>
        <v>0</v>
      </c>
      <c r="CI92" s="253">
        <f t="shared" si="96"/>
        <v>0</v>
      </c>
      <c r="CJ92" s="253">
        <f t="shared" si="97"/>
        <v>0</v>
      </c>
      <c r="CK92" s="253">
        <f t="shared" si="98"/>
        <v>0</v>
      </c>
    </row>
    <row r="93" spans="2:89" s="218" customFormat="1" ht="20.399999999999999" x14ac:dyDescent="0.3">
      <c r="B93" s="194">
        <v>45</v>
      </c>
      <c r="C93" s="195">
        <v>211011</v>
      </c>
      <c r="D93" s="196">
        <v>21110208</v>
      </c>
      <c r="E93" s="197" t="s">
        <v>164</v>
      </c>
      <c r="F93" s="198" t="s">
        <v>344</v>
      </c>
      <c r="G93" s="198" t="s">
        <v>345</v>
      </c>
      <c r="H93" s="199" t="s">
        <v>18</v>
      </c>
      <c r="I93" s="194"/>
      <c r="J93" s="199" t="s">
        <v>19</v>
      </c>
      <c r="K93" s="200">
        <f t="shared" si="0"/>
        <v>12</v>
      </c>
      <c r="L93" s="201" t="s">
        <v>20</v>
      </c>
      <c r="M93" s="104">
        <v>16</v>
      </c>
      <c r="N93" s="262">
        <f t="shared" si="77"/>
        <v>9.6</v>
      </c>
      <c r="O93" s="202">
        <v>9.6</v>
      </c>
      <c r="P93" s="110">
        <f t="shared" si="54"/>
        <v>133.63200000000001</v>
      </c>
      <c r="Q93" s="204" t="s">
        <v>139</v>
      </c>
      <c r="R93" s="205">
        <f t="shared" si="49"/>
        <v>2</v>
      </c>
      <c r="S93" s="114">
        <f t="shared" si="55"/>
        <v>22.271999999999998</v>
      </c>
      <c r="T93" s="205">
        <f t="shared" si="50"/>
        <v>4</v>
      </c>
      <c r="U93" s="115">
        <f t="shared" si="56"/>
        <v>44.543999999999997</v>
      </c>
      <c r="V93" s="205">
        <f t="shared" si="57"/>
        <v>3</v>
      </c>
      <c r="W93" s="115">
        <f t="shared" si="58"/>
        <v>33.408000000000001</v>
      </c>
      <c r="X93" s="205">
        <f t="shared" si="51"/>
        <v>3</v>
      </c>
      <c r="Y93" s="115">
        <f t="shared" si="59"/>
        <v>33.408000000000001</v>
      </c>
      <c r="Z93" s="203">
        <f t="shared" si="1"/>
        <v>133.63200000000001</v>
      </c>
      <c r="AA93" s="117" t="b">
        <f t="shared" si="53"/>
        <v>1</v>
      </c>
      <c r="AB93" s="194"/>
      <c r="AC93" s="213"/>
      <c r="AD93" s="109" t="s">
        <v>22</v>
      </c>
      <c r="AE93" s="108" t="s">
        <v>23</v>
      </c>
      <c r="AF93" s="214"/>
      <c r="AG93" s="215"/>
      <c r="AH93" s="210"/>
      <c r="AI93" s="164">
        <f t="shared" si="60"/>
        <v>0</v>
      </c>
      <c r="AJ93" s="210"/>
      <c r="AK93" s="164">
        <f t="shared" si="61"/>
        <v>0</v>
      </c>
      <c r="AL93" s="216">
        <v>2</v>
      </c>
      <c r="AM93" s="164">
        <f t="shared" si="62"/>
        <v>22.271999999999998</v>
      </c>
      <c r="AN93" s="216">
        <v>2</v>
      </c>
      <c r="AO93" s="164">
        <f t="shared" si="63"/>
        <v>22.271999999999998</v>
      </c>
      <c r="AP93" s="216">
        <v>1</v>
      </c>
      <c r="AQ93" s="164">
        <f t="shared" si="64"/>
        <v>11.135999999999999</v>
      </c>
      <c r="AR93" s="216">
        <v>1</v>
      </c>
      <c r="AS93" s="164">
        <f t="shared" si="65"/>
        <v>11.135999999999999</v>
      </c>
      <c r="AT93" s="216">
        <v>1</v>
      </c>
      <c r="AU93" s="164">
        <f t="shared" si="66"/>
        <v>11.135999999999999</v>
      </c>
      <c r="AV93" s="216">
        <v>1</v>
      </c>
      <c r="AW93" s="164">
        <f t="shared" si="67"/>
        <v>11.135999999999999</v>
      </c>
      <c r="AX93" s="216">
        <v>1</v>
      </c>
      <c r="AY93" s="164">
        <f t="shared" si="68"/>
        <v>11.135999999999999</v>
      </c>
      <c r="AZ93" s="216">
        <v>1</v>
      </c>
      <c r="BA93" s="164">
        <f t="shared" si="69"/>
        <v>11.135999999999999</v>
      </c>
      <c r="BB93" s="216">
        <v>1</v>
      </c>
      <c r="BC93" s="164">
        <f t="shared" si="70"/>
        <v>11.135999999999999</v>
      </c>
      <c r="BD93" s="216">
        <v>1</v>
      </c>
      <c r="BE93" s="164">
        <f t="shared" si="71"/>
        <v>11.135999999999999</v>
      </c>
      <c r="BF93" s="253">
        <f t="shared" si="72"/>
        <v>133.63200000000001</v>
      </c>
      <c r="BG93" s="253">
        <f t="shared" si="73"/>
        <v>133.63199999999998</v>
      </c>
      <c r="BH93" s="10" t="b">
        <f t="shared" si="74"/>
        <v>1</v>
      </c>
      <c r="BI93" s="253">
        <f t="shared" si="75"/>
        <v>0</v>
      </c>
      <c r="BJ93" s="250">
        <f t="shared" si="81"/>
        <v>21110208</v>
      </c>
      <c r="BK93" s="251">
        <v>348</v>
      </c>
      <c r="BL93" s="251">
        <v>5</v>
      </c>
      <c r="BM93" s="252">
        <f t="shared" si="82"/>
        <v>2</v>
      </c>
      <c r="BN93" s="252">
        <f t="shared" si="83"/>
        <v>4</v>
      </c>
      <c r="BO93" s="252">
        <f t="shared" si="84"/>
        <v>3</v>
      </c>
      <c r="BP93" s="252">
        <f t="shared" si="85"/>
        <v>3</v>
      </c>
      <c r="BQ93" s="254">
        <f t="shared" si="86"/>
        <v>9.6</v>
      </c>
      <c r="BR93">
        <f t="shared" si="76"/>
        <v>16</v>
      </c>
      <c r="BS93">
        <v>0</v>
      </c>
      <c r="BT93">
        <v>1</v>
      </c>
      <c r="BU93" t="s">
        <v>139</v>
      </c>
      <c r="BV93" t="str">
        <f t="shared" si="78"/>
        <v>0</v>
      </c>
      <c r="BW93" t="str">
        <f t="shared" si="79"/>
        <v>0</v>
      </c>
      <c r="BX93" t="str">
        <f t="shared" si="80"/>
        <v>1</v>
      </c>
      <c r="BY93" t="s">
        <v>23</v>
      </c>
      <c r="BZ93" s="253">
        <f t="shared" si="87"/>
        <v>0</v>
      </c>
      <c r="CA93" s="253">
        <f t="shared" si="88"/>
        <v>0</v>
      </c>
      <c r="CB93" s="253">
        <f t="shared" si="89"/>
        <v>22.271999999999998</v>
      </c>
      <c r="CC93" s="253">
        <f t="shared" si="90"/>
        <v>22.271999999999998</v>
      </c>
      <c r="CD93" s="253">
        <f t="shared" si="91"/>
        <v>11.135999999999999</v>
      </c>
      <c r="CE93" s="253">
        <f t="shared" si="92"/>
        <v>11.135999999999999</v>
      </c>
      <c r="CF93" s="253">
        <f t="shared" si="93"/>
        <v>11.135999999999999</v>
      </c>
      <c r="CG93" s="253">
        <f t="shared" si="94"/>
        <v>11.135999999999999</v>
      </c>
      <c r="CH93" s="253">
        <f t="shared" si="95"/>
        <v>11.135999999999999</v>
      </c>
      <c r="CI93" s="253">
        <f t="shared" si="96"/>
        <v>11.135999999999999</v>
      </c>
      <c r="CJ93" s="253">
        <f t="shared" si="97"/>
        <v>11.135999999999999</v>
      </c>
      <c r="CK93" s="253">
        <f t="shared" si="98"/>
        <v>11.135999999999999</v>
      </c>
    </row>
    <row r="94" spans="2:89" ht="27.6" x14ac:dyDescent="0.3">
      <c r="B94" s="129">
        <v>46</v>
      </c>
      <c r="C94" s="192">
        <v>211011</v>
      </c>
      <c r="D94" s="189">
        <v>21110211</v>
      </c>
      <c r="E94" s="102" t="s">
        <v>165</v>
      </c>
      <c r="F94" s="108" t="s">
        <v>344</v>
      </c>
      <c r="G94" s="108" t="s">
        <v>345</v>
      </c>
      <c r="H94" s="109" t="s">
        <v>18</v>
      </c>
      <c r="I94" s="123"/>
      <c r="J94" s="109" t="s">
        <v>19</v>
      </c>
      <c r="K94" s="111">
        <f t="shared" si="0"/>
        <v>0</v>
      </c>
      <c r="L94" s="104" t="s">
        <v>20</v>
      </c>
      <c r="M94" s="104">
        <v>16</v>
      </c>
      <c r="N94" s="262">
        <f t="shared" si="77"/>
        <v>4.3499999999999996</v>
      </c>
      <c r="O94" s="106">
        <v>4.3499999999999996</v>
      </c>
      <c r="P94" s="110">
        <f t="shared" si="54"/>
        <v>0</v>
      </c>
      <c r="Q94" s="112" t="s">
        <v>139</v>
      </c>
      <c r="R94" s="113">
        <f t="shared" si="49"/>
        <v>0</v>
      </c>
      <c r="S94" s="114">
        <f t="shared" si="55"/>
        <v>0</v>
      </c>
      <c r="T94" s="113">
        <f t="shared" si="50"/>
        <v>0</v>
      </c>
      <c r="U94" s="115">
        <f t="shared" si="56"/>
        <v>0</v>
      </c>
      <c r="V94" s="113">
        <f t="shared" si="57"/>
        <v>0</v>
      </c>
      <c r="W94" s="115">
        <f t="shared" si="58"/>
        <v>0</v>
      </c>
      <c r="X94" s="113">
        <f t="shared" si="51"/>
        <v>0</v>
      </c>
      <c r="Y94" s="115">
        <f t="shared" si="59"/>
        <v>0</v>
      </c>
      <c r="Z94" s="116">
        <f t="shared" si="1"/>
        <v>0</v>
      </c>
      <c r="AA94" s="117" t="b">
        <f t="shared" si="53"/>
        <v>1</v>
      </c>
      <c r="AB94" s="123"/>
      <c r="AC94" s="124"/>
      <c r="AD94" s="109" t="s">
        <v>22</v>
      </c>
      <c r="AE94" s="108" t="s">
        <v>23</v>
      </c>
      <c r="AF94" s="125"/>
      <c r="AG94" s="126"/>
      <c r="AH94" s="121">
        <v>0</v>
      </c>
      <c r="AI94" s="164">
        <f t="shared" si="60"/>
        <v>0</v>
      </c>
      <c r="AJ94" s="121">
        <v>0</v>
      </c>
      <c r="AK94" s="164">
        <f t="shared" si="61"/>
        <v>0</v>
      </c>
      <c r="AL94" s="127">
        <v>0</v>
      </c>
      <c r="AM94" s="164">
        <f t="shared" si="62"/>
        <v>0</v>
      </c>
      <c r="AN94" s="127">
        <v>0</v>
      </c>
      <c r="AO94" s="164">
        <f t="shared" si="63"/>
        <v>0</v>
      </c>
      <c r="AP94" s="127">
        <v>0</v>
      </c>
      <c r="AQ94" s="164">
        <f t="shared" si="64"/>
        <v>0</v>
      </c>
      <c r="AR94" s="127">
        <v>0</v>
      </c>
      <c r="AS94" s="164">
        <f t="shared" si="65"/>
        <v>0</v>
      </c>
      <c r="AT94" s="127">
        <v>0</v>
      </c>
      <c r="AU94" s="164">
        <f t="shared" si="66"/>
        <v>0</v>
      </c>
      <c r="AV94" s="127">
        <v>0</v>
      </c>
      <c r="AW94" s="164">
        <f t="shared" si="67"/>
        <v>0</v>
      </c>
      <c r="AX94" s="127">
        <v>0</v>
      </c>
      <c r="AY94" s="164">
        <f t="shared" si="68"/>
        <v>0</v>
      </c>
      <c r="AZ94" s="127">
        <v>0</v>
      </c>
      <c r="BA94" s="164">
        <f t="shared" si="69"/>
        <v>0</v>
      </c>
      <c r="BB94" s="127">
        <v>0</v>
      </c>
      <c r="BC94" s="164">
        <f t="shared" si="70"/>
        <v>0</v>
      </c>
      <c r="BD94" s="127">
        <v>0</v>
      </c>
      <c r="BE94" s="164">
        <f t="shared" si="71"/>
        <v>0</v>
      </c>
      <c r="BF94" s="253">
        <f t="shared" si="72"/>
        <v>0</v>
      </c>
      <c r="BG94" s="253">
        <f t="shared" si="73"/>
        <v>0</v>
      </c>
      <c r="BH94" s="10" t="b">
        <f t="shared" si="74"/>
        <v>1</v>
      </c>
      <c r="BI94" s="253">
        <f t="shared" si="75"/>
        <v>0</v>
      </c>
      <c r="BJ94" s="250">
        <f t="shared" si="81"/>
        <v>21110211</v>
      </c>
      <c r="BK94" s="251">
        <v>348</v>
      </c>
      <c r="BL94" s="251">
        <v>5</v>
      </c>
      <c r="BM94" s="252">
        <f t="shared" si="82"/>
        <v>0</v>
      </c>
      <c r="BN94" s="252">
        <f t="shared" si="83"/>
        <v>0</v>
      </c>
      <c r="BO94" s="252">
        <f t="shared" si="84"/>
        <v>0</v>
      </c>
      <c r="BP94" s="252">
        <f t="shared" si="85"/>
        <v>0</v>
      </c>
      <c r="BQ94" s="254">
        <f t="shared" si="86"/>
        <v>4.3499999999999996</v>
      </c>
      <c r="BR94">
        <f t="shared" si="76"/>
        <v>16</v>
      </c>
      <c r="BS94">
        <v>0</v>
      </c>
      <c r="BT94">
        <v>1</v>
      </c>
      <c r="BU94" t="s">
        <v>139</v>
      </c>
      <c r="BV94" t="str">
        <f t="shared" si="78"/>
        <v>0</v>
      </c>
      <c r="BW94" t="str">
        <f t="shared" si="79"/>
        <v>0</v>
      </c>
      <c r="BX94" t="str">
        <f t="shared" si="80"/>
        <v>1</v>
      </c>
      <c r="BY94" t="s">
        <v>23</v>
      </c>
      <c r="BZ94" s="253">
        <f t="shared" si="87"/>
        <v>0</v>
      </c>
      <c r="CA94" s="253">
        <f t="shared" si="88"/>
        <v>0</v>
      </c>
      <c r="CB94" s="253">
        <f t="shared" si="89"/>
        <v>0</v>
      </c>
      <c r="CC94" s="253">
        <f t="shared" si="90"/>
        <v>0</v>
      </c>
      <c r="CD94" s="253">
        <f t="shared" si="91"/>
        <v>0</v>
      </c>
      <c r="CE94" s="253">
        <f t="shared" si="92"/>
        <v>0</v>
      </c>
      <c r="CF94" s="253">
        <f t="shared" si="93"/>
        <v>0</v>
      </c>
      <c r="CG94" s="253">
        <f t="shared" si="94"/>
        <v>0</v>
      </c>
      <c r="CH94" s="253">
        <f t="shared" si="95"/>
        <v>0</v>
      </c>
      <c r="CI94" s="253">
        <f t="shared" si="96"/>
        <v>0</v>
      </c>
      <c r="CJ94" s="253">
        <f t="shared" si="97"/>
        <v>0</v>
      </c>
      <c r="CK94" s="253">
        <f t="shared" si="98"/>
        <v>0</v>
      </c>
    </row>
    <row r="95" spans="2:89" s="218" customFormat="1" ht="27.6" x14ac:dyDescent="0.3">
      <c r="B95" s="194">
        <v>46</v>
      </c>
      <c r="C95" s="195">
        <v>211011</v>
      </c>
      <c r="D95" s="196">
        <v>21110211</v>
      </c>
      <c r="E95" s="197" t="s">
        <v>165</v>
      </c>
      <c r="F95" s="198" t="s">
        <v>344</v>
      </c>
      <c r="G95" s="198" t="s">
        <v>345</v>
      </c>
      <c r="H95" s="199" t="s">
        <v>18</v>
      </c>
      <c r="I95" s="194"/>
      <c r="J95" s="199" t="s">
        <v>19</v>
      </c>
      <c r="K95" s="200">
        <f t="shared" si="0"/>
        <v>0</v>
      </c>
      <c r="L95" s="201" t="s">
        <v>20</v>
      </c>
      <c r="M95" s="104">
        <v>16</v>
      </c>
      <c r="N95" s="262">
        <f t="shared" si="77"/>
        <v>4.5999999999999996</v>
      </c>
      <c r="O95" s="202">
        <v>4.5999999999999996</v>
      </c>
      <c r="P95" s="110">
        <f t="shared" si="54"/>
        <v>0</v>
      </c>
      <c r="Q95" s="204" t="s">
        <v>139</v>
      </c>
      <c r="R95" s="205">
        <f t="shared" si="49"/>
        <v>0</v>
      </c>
      <c r="S95" s="114">
        <f t="shared" si="55"/>
        <v>0</v>
      </c>
      <c r="T95" s="205">
        <f t="shared" si="50"/>
        <v>0</v>
      </c>
      <c r="U95" s="115">
        <f t="shared" si="56"/>
        <v>0</v>
      </c>
      <c r="V95" s="205">
        <f t="shared" si="57"/>
        <v>0</v>
      </c>
      <c r="W95" s="115">
        <f t="shared" si="58"/>
        <v>0</v>
      </c>
      <c r="X95" s="205">
        <f t="shared" si="51"/>
        <v>0</v>
      </c>
      <c r="Y95" s="115">
        <f t="shared" si="59"/>
        <v>0</v>
      </c>
      <c r="Z95" s="203">
        <f t="shared" si="1"/>
        <v>0</v>
      </c>
      <c r="AA95" s="117" t="b">
        <f t="shared" si="53"/>
        <v>1</v>
      </c>
      <c r="AB95" s="194"/>
      <c r="AC95" s="213"/>
      <c r="AD95" s="109" t="s">
        <v>22</v>
      </c>
      <c r="AE95" s="108" t="s">
        <v>23</v>
      </c>
      <c r="AF95" s="214"/>
      <c r="AG95" s="215"/>
      <c r="AH95" s="210"/>
      <c r="AI95" s="164">
        <f t="shared" si="60"/>
        <v>0</v>
      </c>
      <c r="AJ95" s="210"/>
      <c r="AK95" s="164">
        <f t="shared" si="61"/>
        <v>0</v>
      </c>
      <c r="AL95" s="216">
        <v>0</v>
      </c>
      <c r="AM95" s="164">
        <f t="shared" si="62"/>
        <v>0</v>
      </c>
      <c r="AN95" s="216">
        <v>0</v>
      </c>
      <c r="AO95" s="164">
        <f t="shared" si="63"/>
        <v>0</v>
      </c>
      <c r="AP95" s="216">
        <v>0</v>
      </c>
      <c r="AQ95" s="164">
        <f t="shared" si="64"/>
        <v>0</v>
      </c>
      <c r="AR95" s="216">
        <v>0</v>
      </c>
      <c r="AS95" s="164">
        <f t="shared" si="65"/>
        <v>0</v>
      </c>
      <c r="AT95" s="216">
        <v>0</v>
      </c>
      <c r="AU95" s="164">
        <f t="shared" si="66"/>
        <v>0</v>
      </c>
      <c r="AV95" s="216">
        <v>0</v>
      </c>
      <c r="AW95" s="164">
        <f t="shared" si="67"/>
        <v>0</v>
      </c>
      <c r="AX95" s="216">
        <v>0</v>
      </c>
      <c r="AY95" s="164">
        <f t="shared" si="68"/>
        <v>0</v>
      </c>
      <c r="AZ95" s="216">
        <v>0</v>
      </c>
      <c r="BA95" s="164">
        <f t="shared" si="69"/>
        <v>0</v>
      </c>
      <c r="BB95" s="216">
        <v>0</v>
      </c>
      <c r="BC95" s="164">
        <f t="shared" si="70"/>
        <v>0</v>
      </c>
      <c r="BD95" s="216">
        <v>0</v>
      </c>
      <c r="BE95" s="164">
        <f t="shared" si="71"/>
        <v>0</v>
      </c>
      <c r="BF95" s="253">
        <f t="shared" si="72"/>
        <v>0</v>
      </c>
      <c r="BG95" s="253">
        <f t="shared" si="73"/>
        <v>0</v>
      </c>
      <c r="BH95" s="10" t="b">
        <f t="shared" si="74"/>
        <v>1</v>
      </c>
      <c r="BI95" s="253">
        <f t="shared" si="75"/>
        <v>0</v>
      </c>
      <c r="BJ95" s="250">
        <f t="shared" si="81"/>
        <v>21110211</v>
      </c>
      <c r="BK95" s="251">
        <v>348</v>
      </c>
      <c r="BL95" s="251">
        <v>5</v>
      </c>
      <c r="BM95" s="252">
        <f t="shared" si="82"/>
        <v>0</v>
      </c>
      <c r="BN95" s="252">
        <f t="shared" si="83"/>
        <v>0</v>
      </c>
      <c r="BO95" s="252">
        <f t="shared" si="84"/>
        <v>0</v>
      </c>
      <c r="BP95" s="252">
        <f t="shared" si="85"/>
        <v>0</v>
      </c>
      <c r="BQ95" s="254">
        <f t="shared" si="86"/>
        <v>4.5999999999999996</v>
      </c>
      <c r="BR95">
        <f t="shared" si="76"/>
        <v>16</v>
      </c>
      <c r="BS95">
        <v>0</v>
      </c>
      <c r="BT95">
        <v>1</v>
      </c>
      <c r="BU95" t="s">
        <v>139</v>
      </c>
      <c r="BV95" t="str">
        <f t="shared" si="78"/>
        <v>0</v>
      </c>
      <c r="BW95" t="str">
        <f t="shared" si="79"/>
        <v>0</v>
      </c>
      <c r="BX95" t="str">
        <f t="shared" si="80"/>
        <v>1</v>
      </c>
      <c r="BY95" t="s">
        <v>23</v>
      </c>
      <c r="BZ95" s="253">
        <f t="shared" si="87"/>
        <v>0</v>
      </c>
      <c r="CA95" s="253">
        <f t="shared" si="88"/>
        <v>0</v>
      </c>
      <c r="CB95" s="253">
        <f t="shared" si="89"/>
        <v>0</v>
      </c>
      <c r="CC95" s="253">
        <f t="shared" si="90"/>
        <v>0</v>
      </c>
      <c r="CD95" s="253">
        <f t="shared" si="91"/>
        <v>0</v>
      </c>
      <c r="CE95" s="253">
        <f t="shared" si="92"/>
        <v>0</v>
      </c>
      <c r="CF95" s="253">
        <f t="shared" si="93"/>
        <v>0</v>
      </c>
      <c r="CG95" s="253">
        <f t="shared" si="94"/>
        <v>0</v>
      </c>
      <c r="CH95" s="253">
        <f t="shared" si="95"/>
        <v>0</v>
      </c>
      <c r="CI95" s="253">
        <f t="shared" si="96"/>
        <v>0</v>
      </c>
      <c r="CJ95" s="253">
        <f t="shared" si="97"/>
        <v>0</v>
      </c>
      <c r="CK95" s="253">
        <f t="shared" si="98"/>
        <v>0</v>
      </c>
    </row>
    <row r="96" spans="2:89" ht="27.6" x14ac:dyDescent="0.3">
      <c r="B96" s="129">
        <v>49</v>
      </c>
      <c r="C96" s="192">
        <v>211011</v>
      </c>
      <c r="D96" s="189">
        <v>21110219</v>
      </c>
      <c r="E96" s="102" t="s">
        <v>132</v>
      </c>
      <c r="F96" s="108" t="s">
        <v>344</v>
      </c>
      <c r="G96" s="108" t="s">
        <v>345</v>
      </c>
      <c r="H96" s="109" t="s">
        <v>18</v>
      </c>
      <c r="I96" s="123"/>
      <c r="J96" s="109" t="s">
        <v>19</v>
      </c>
      <c r="K96" s="111">
        <f t="shared" si="0"/>
        <v>0</v>
      </c>
      <c r="L96" s="104" t="s">
        <v>138</v>
      </c>
      <c r="M96" s="104">
        <v>16</v>
      </c>
      <c r="N96" s="262">
        <f t="shared" si="77"/>
        <v>15.61</v>
      </c>
      <c r="O96" s="106">
        <v>15.61</v>
      </c>
      <c r="P96" s="110">
        <f t="shared" si="54"/>
        <v>0</v>
      </c>
      <c r="Q96" s="112" t="s">
        <v>139</v>
      </c>
      <c r="R96" s="113">
        <f t="shared" si="49"/>
        <v>0</v>
      </c>
      <c r="S96" s="114">
        <f t="shared" si="55"/>
        <v>0</v>
      </c>
      <c r="T96" s="113">
        <f t="shared" si="50"/>
        <v>0</v>
      </c>
      <c r="U96" s="115">
        <f t="shared" si="56"/>
        <v>0</v>
      </c>
      <c r="V96" s="113">
        <f t="shared" si="57"/>
        <v>0</v>
      </c>
      <c r="W96" s="115">
        <f t="shared" si="58"/>
        <v>0</v>
      </c>
      <c r="X96" s="113">
        <f t="shared" si="51"/>
        <v>0</v>
      </c>
      <c r="Y96" s="115">
        <f t="shared" si="59"/>
        <v>0</v>
      </c>
      <c r="Z96" s="116">
        <f t="shared" si="1"/>
        <v>0</v>
      </c>
      <c r="AA96" s="117" t="b">
        <f t="shared" si="53"/>
        <v>1</v>
      </c>
      <c r="AB96" s="123"/>
      <c r="AC96" s="124"/>
      <c r="AD96" s="109" t="s">
        <v>22</v>
      </c>
      <c r="AE96" s="108" t="s">
        <v>23</v>
      </c>
      <c r="AF96" s="125"/>
      <c r="AG96" s="126"/>
      <c r="AH96" s="121">
        <v>0</v>
      </c>
      <c r="AI96" s="164">
        <f t="shared" si="60"/>
        <v>0</v>
      </c>
      <c r="AJ96" s="121">
        <v>0</v>
      </c>
      <c r="AK96" s="164">
        <f t="shared" si="61"/>
        <v>0</v>
      </c>
      <c r="AL96" s="127">
        <v>0</v>
      </c>
      <c r="AM96" s="164">
        <f t="shared" si="62"/>
        <v>0</v>
      </c>
      <c r="AN96" s="127">
        <v>0</v>
      </c>
      <c r="AO96" s="164">
        <f t="shared" si="63"/>
        <v>0</v>
      </c>
      <c r="AP96" s="127">
        <v>0</v>
      </c>
      <c r="AQ96" s="164">
        <f t="shared" si="64"/>
        <v>0</v>
      </c>
      <c r="AR96" s="127">
        <v>0</v>
      </c>
      <c r="AS96" s="164">
        <f t="shared" si="65"/>
        <v>0</v>
      </c>
      <c r="AT96" s="127">
        <v>0</v>
      </c>
      <c r="AU96" s="164">
        <f t="shared" si="66"/>
        <v>0</v>
      </c>
      <c r="AV96" s="127">
        <v>0</v>
      </c>
      <c r="AW96" s="164">
        <f t="shared" si="67"/>
        <v>0</v>
      </c>
      <c r="AX96" s="127">
        <v>0</v>
      </c>
      <c r="AY96" s="164">
        <f t="shared" si="68"/>
        <v>0</v>
      </c>
      <c r="AZ96" s="127">
        <v>0</v>
      </c>
      <c r="BA96" s="164">
        <f t="shared" si="69"/>
        <v>0</v>
      </c>
      <c r="BB96" s="127">
        <v>0</v>
      </c>
      <c r="BC96" s="164">
        <f t="shared" si="70"/>
        <v>0</v>
      </c>
      <c r="BD96" s="127">
        <v>0</v>
      </c>
      <c r="BE96" s="164">
        <f t="shared" si="71"/>
        <v>0</v>
      </c>
      <c r="BF96" s="253">
        <f t="shared" si="72"/>
        <v>0</v>
      </c>
      <c r="BG96" s="253">
        <f t="shared" si="73"/>
        <v>0</v>
      </c>
      <c r="BH96" s="10" t="b">
        <f t="shared" si="74"/>
        <v>1</v>
      </c>
      <c r="BI96" s="253">
        <f t="shared" si="75"/>
        <v>0</v>
      </c>
      <c r="BJ96" s="250">
        <f t="shared" si="81"/>
        <v>21110219</v>
      </c>
      <c r="BK96" s="251">
        <v>348</v>
      </c>
      <c r="BL96" s="251">
        <v>5</v>
      </c>
      <c r="BM96" s="252">
        <f t="shared" si="82"/>
        <v>0</v>
      </c>
      <c r="BN96" s="252">
        <f t="shared" si="83"/>
        <v>0</v>
      </c>
      <c r="BO96" s="252">
        <f t="shared" si="84"/>
        <v>0</v>
      </c>
      <c r="BP96" s="252">
        <f t="shared" si="85"/>
        <v>0</v>
      </c>
      <c r="BQ96" s="254">
        <f t="shared" si="86"/>
        <v>15.61</v>
      </c>
      <c r="BR96">
        <f t="shared" si="76"/>
        <v>16</v>
      </c>
      <c r="BS96">
        <v>0</v>
      </c>
      <c r="BT96">
        <v>1</v>
      </c>
      <c r="BU96" t="s">
        <v>139</v>
      </c>
      <c r="BV96" t="str">
        <f t="shared" si="78"/>
        <v>0</v>
      </c>
      <c r="BW96" t="str">
        <f t="shared" si="79"/>
        <v>0</v>
      </c>
      <c r="BX96" t="str">
        <f t="shared" si="80"/>
        <v>1</v>
      </c>
      <c r="BY96" t="s">
        <v>23</v>
      </c>
      <c r="BZ96" s="253">
        <f t="shared" si="87"/>
        <v>0</v>
      </c>
      <c r="CA96" s="253">
        <f t="shared" si="88"/>
        <v>0</v>
      </c>
      <c r="CB96" s="253">
        <f t="shared" si="89"/>
        <v>0</v>
      </c>
      <c r="CC96" s="253">
        <f t="shared" si="90"/>
        <v>0</v>
      </c>
      <c r="CD96" s="253">
        <f t="shared" si="91"/>
        <v>0</v>
      </c>
      <c r="CE96" s="253">
        <f t="shared" si="92"/>
        <v>0</v>
      </c>
      <c r="CF96" s="253">
        <f t="shared" si="93"/>
        <v>0</v>
      </c>
      <c r="CG96" s="253">
        <f t="shared" si="94"/>
        <v>0</v>
      </c>
      <c r="CH96" s="253">
        <f t="shared" si="95"/>
        <v>0</v>
      </c>
      <c r="CI96" s="253">
        <f t="shared" si="96"/>
        <v>0</v>
      </c>
      <c r="CJ96" s="253">
        <f t="shared" si="97"/>
        <v>0</v>
      </c>
      <c r="CK96" s="253">
        <f t="shared" si="98"/>
        <v>0</v>
      </c>
    </row>
    <row r="97" spans="2:89" s="218" customFormat="1" ht="27.6" x14ac:dyDescent="0.3">
      <c r="B97" s="194">
        <v>49</v>
      </c>
      <c r="C97" s="195">
        <v>211011</v>
      </c>
      <c r="D97" s="196">
        <v>21110219</v>
      </c>
      <c r="E97" s="197" t="s">
        <v>132</v>
      </c>
      <c r="F97" s="198" t="s">
        <v>344</v>
      </c>
      <c r="G97" s="198" t="s">
        <v>345</v>
      </c>
      <c r="H97" s="199" t="s">
        <v>18</v>
      </c>
      <c r="I97" s="194"/>
      <c r="J97" s="199" t="s">
        <v>19</v>
      </c>
      <c r="K97" s="200">
        <f t="shared" si="0"/>
        <v>0</v>
      </c>
      <c r="L97" s="201" t="s">
        <v>138</v>
      </c>
      <c r="M97" s="104">
        <v>16</v>
      </c>
      <c r="N97" s="262">
        <f t="shared" si="77"/>
        <v>21.18</v>
      </c>
      <c r="O97" s="202">
        <v>21.18</v>
      </c>
      <c r="P97" s="110">
        <f t="shared" si="54"/>
        <v>0</v>
      </c>
      <c r="Q97" s="204" t="s">
        <v>139</v>
      </c>
      <c r="R97" s="205">
        <f t="shared" si="49"/>
        <v>0</v>
      </c>
      <c r="S97" s="114">
        <f t="shared" si="55"/>
        <v>0</v>
      </c>
      <c r="T97" s="205">
        <f t="shared" si="50"/>
        <v>0</v>
      </c>
      <c r="U97" s="115">
        <f t="shared" si="56"/>
        <v>0</v>
      </c>
      <c r="V97" s="205">
        <f t="shared" si="57"/>
        <v>0</v>
      </c>
      <c r="W97" s="115">
        <f t="shared" si="58"/>
        <v>0</v>
      </c>
      <c r="X97" s="205">
        <f t="shared" si="51"/>
        <v>0</v>
      </c>
      <c r="Y97" s="115">
        <f t="shared" si="59"/>
        <v>0</v>
      </c>
      <c r="Z97" s="203">
        <f t="shared" si="1"/>
        <v>0</v>
      </c>
      <c r="AA97" s="117" t="b">
        <f t="shared" si="53"/>
        <v>1</v>
      </c>
      <c r="AB97" s="194"/>
      <c r="AC97" s="213"/>
      <c r="AD97" s="109" t="s">
        <v>22</v>
      </c>
      <c r="AE97" s="108" t="s">
        <v>23</v>
      </c>
      <c r="AF97" s="214"/>
      <c r="AG97" s="215"/>
      <c r="AH97" s="210"/>
      <c r="AI97" s="164">
        <f t="shared" si="60"/>
        <v>0</v>
      </c>
      <c r="AJ97" s="210"/>
      <c r="AK97" s="164">
        <f t="shared" si="61"/>
        <v>0</v>
      </c>
      <c r="AL97" s="216">
        <v>0</v>
      </c>
      <c r="AM97" s="164">
        <f t="shared" si="62"/>
        <v>0</v>
      </c>
      <c r="AN97" s="216">
        <v>0</v>
      </c>
      <c r="AO97" s="164">
        <f t="shared" si="63"/>
        <v>0</v>
      </c>
      <c r="AP97" s="216">
        <v>0</v>
      </c>
      <c r="AQ97" s="164">
        <f t="shared" si="64"/>
        <v>0</v>
      </c>
      <c r="AR97" s="216">
        <v>0</v>
      </c>
      <c r="AS97" s="164">
        <f t="shared" si="65"/>
        <v>0</v>
      </c>
      <c r="AT97" s="216">
        <v>0</v>
      </c>
      <c r="AU97" s="164">
        <f t="shared" si="66"/>
        <v>0</v>
      </c>
      <c r="AV97" s="216">
        <v>0</v>
      </c>
      <c r="AW97" s="164">
        <f t="shared" si="67"/>
        <v>0</v>
      </c>
      <c r="AX97" s="216">
        <v>0</v>
      </c>
      <c r="AY97" s="164">
        <f t="shared" si="68"/>
        <v>0</v>
      </c>
      <c r="AZ97" s="216">
        <v>0</v>
      </c>
      <c r="BA97" s="164">
        <f t="shared" si="69"/>
        <v>0</v>
      </c>
      <c r="BB97" s="216">
        <v>0</v>
      </c>
      <c r="BC97" s="164">
        <f t="shared" si="70"/>
        <v>0</v>
      </c>
      <c r="BD97" s="216">
        <v>0</v>
      </c>
      <c r="BE97" s="164">
        <f t="shared" si="71"/>
        <v>0</v>
      </c>
      <c r="BF97" s="253">
        <f t="shared" si="72"/>
        <v>0</v>
      </c>
      <c r="BG97" s="253">
        <f t="shared" si="73"/>
        <v>0</v>
      </c>
      <c r="BH97" s="10" t="b">
        <f t="shared" si="74"/>
        <v>1</v>
      </c>
      <c r="BI97" s="253">
        <f t="shared" si="75"/>
        <v>0</v>
      </c>
      <c r="BJ97" s="250">
        <f t="shared" si="81"/>
        <v>21110219</v>
      </c>
      <c r="BK97" s="251">
        <v>348</v>
      </c>
      <c r="BL97" s="251">
        <v>5</v>
      </c>
      <c r="BM97" s="252">
        <f t="shared" si="82"/>
        <v>0</v>
      </c>
      <c r="BN97" s="252">
        <f t="shared" si="83"/>
        <v>0</v>
      </c>
      <c r="BO97" s="252">
        <f t="shared" si="84"/>
        <v>0</v>
      </c>
      <c r="BP97" s="252">
        <f t="shared" si="85"/>
        <v>0</v>
      </c>
      <c r="BQ97" s="254">
        <f t="shared" si="86"/>
        <v>21.18</v>
      </c>
      <c r="BR97">
        <f t="shared" si="76"/>
        <v>16</v>
      </c>
      <c r="BS97">
        <v>0</v>
      </c>
      <c r="BT97">
        <v>1</v>
      </c>
      <c r="BU97" t="s">
        <v>139</v>
      </c>
      <c r="BV97" t="str">
        <f t="shared" si="78"/>
        <v>0</v>
      </c>
      <c r="BW97" t="str">
        <f t="shared" si="79"/>
        <v>0</v>
      </c>
      <c r="BX97" t="str">
        <f t="shared" si="80"/>
        <v>1</v>
      </c>
      <c r="BY97" t="s">
        <v>23</v>
      </c>
      <c r="BZ97" s="253">
        <f t="shared" si="87"/>
        <v>0</v>
      </c>
      <c r="CA97" s="253">
        <f t="shared" si="88"/>
        <v>0</v>
      </c>
      <c r="CB97" s="253">
        <f t="shared" si="89"/>
        <v>0</v>
      </c>
      <c r="CC97" s="253">
        <f t="shared" si="90"/>
        <v>0</v>
      </c>
      <c r="CD97" s="253">
        <f t="shared" si="91"/>
        <v>0</v>
      </c>
      <c r="CE97" s="253">
        <f t="shared" si="92"/>
        <v>0</v>
      </c>
      <c r="CF97" s="253">
        <f t="shared" si="93"/>
        <v>0</v>
      </c>
      <c r="CG97" s="253">
        <f t="shared" si="94"/>
        <v>0</v>
      </c>
      <c r="CH97" s="253">
        <f t="shared" si="95"/>
        <v>0</v>
      </c>
      <c r="CI97" s="253">
        <f t="shared" si="96"/>
        <v>0</v>
      </c>
      <c r="CJ97" s="253">
        <f t="shared" si="97"/>
        <v>0</v>
      </c>
      <c r="CK97" s="253">
        <f t="shared" si="98"/>
        <v>0</v>
      </c>
    </row>
    <row r="98" spans="2:89" ht="27.6" x14ac:dyDescent="0.3">
      <c r="B98" s="129">
        <v>50</v>
      </c>
      <c r="C98" s="192">
        <v>211011</v>
      </c>
      <c r="D98" s="189">
        <v>21110214</v>
      </c>
      <c r="E98" s="103" t="s">
        <v>133</v>
      </c>
      <c r="F98" s="108" t="s">
        <v>344</v>
      </c>
      <c r="G98" s="108" t="s">
        <v>345</v>
      </c>
      <c r="H98" s="109" t="s">
        <v>18</v>
      </c>
      <c r="I98" s="123"/>
      <c r="J98" s="109" t="s">
        <v>19</v>
      </c>
      <c r="K98" s="111">
        <f t="shared" si="0"/>
        <v>0</v>
      </c>
      <c r="L98" s="104" t="s">
        <v>138</v>
      </c>
      <c r="M98" s="104">
        <v>16</v>
      </c>
      <c r="N98" s="262">
        <f t="shared" si="77"/>
        <v>30.19</v>
      </c>
      <c r="O98" s="106">
        <v>30.19</v>
      </c>
      <c r="P98" s="110">
        <f t="shared" si="54"/>
        <v>0</v>
      </c>
      <c r="Q98" s="112" t="s">
        <v>139</v>
      </c>
      <c r="R98" s="113">
        <f t="shared" si="49"/>
        <v>0</v>
      </c>
      <c r="S98" s="114">
        <f t="shared" si="55"/>
        <v>0</v>
      </c>
      <c r="T98" s="113">
        <f t="shared" si="50"/>
        <v>0</v>
      </c>
      <c r="U98" s="115">
        <f t="shared" si="56"/>
        <v>0</v>
      </c>
      <c r="V98" s="113">
        <f t="shared" si="57"/>
        <v>0</v>
      </c>
      <c r="W98" s="115">
        <f t="shared" si="58"/>
        <v>0</v>
      </c>
      <c r="X98" s="113">
        <f t="shared" si="51"/>
        <v>0</v>
      </c>
      <c r="Y98" s="115">
        <f t="shared" si="59"/>
        <v>0</v>
      </c>
      <c r="Z98" s="116">
        <f t="shared" si="1"/>
        <v>0</v>
      </c>
      <c r="AA98" s="117" t="b">
        <f t="shared" si="53"/>
        <v>1</v>
      </c>
      <c r="AB98" s="123"/>
      <c r="AC98" s="124"/>
      <c r="AD98" s="109" t="s">
        <v>22</v>
      </c>
      <c r="AE98" s="108" t="s">
        <v>23</v>
      </c>
      <c r="AF98" s="125"/>
      <c r="AG98" s="126"/>
      <c r="AH98" s="121">
        <v>0</v>
      </c>
      <c r="AI98" s="164">
        <f t="shared" si="60"/>
        <v>0</v>
      </c>
      <c r="AJ98" s="121">
        <v>0</v>
      </c>
      <c r="AK98" s="164">
        <f t="shared" si="61"/>
        <v>0</v>
      </c>
      <c r="AL98" s="127">
        <v>0</v>
      </c>
      <c r="AM98" s="164">
        <f t="shared" si="62"/>
        <v>0</v>
      </c>
      <c r="AN98" s="127">
        <v>0</v>
      </c>
      <c r="AO98" s="164">
        <f t="shared" si="63"/>
        <v>0</v>
      </c>
      <c r="AP98" s="127">
        <v>0</v>
      </c>
      <c r="AQ98" s="164">
        <f t="shared" si="64"/>
        <v>0</v>
      </c>
      <c r="AR98" s="127">
        <v>0</v>
      </c>
      <c r="AS98" s="164">
        <f t="shared" si="65"/>
        <v>0</v>
      </c>
      <c r="AT98" s="127">
        <v>0</v>
      </c>
      <c r="AU98" s="164">
        <f t="shared" si="66"/>
        <v>0</v>
      </c>
      <c r="AV98" s="127">
        <v>0</v>
      </c>
      <c r="AW98" s="164">
        <f t="shared" si="67"/>
        <v>0</v>
      </c>
      <c r="AX98" s="127">
        <v>0</v>
      </c>
      <c r="AY98" s="164">
        <f t="shared" si="68"/>
        <v>0</v>
      </c>
      <c r="AZ98" s="127">
        <v>0</v>
      </c>
      <c r="BA98" s="164">
        <f t="shared" si="69"/>
        <v>0</v>
      </c>
      <c r="BB98" s="127">
        <v>0</v>
      </c>
      <c r="BC98" s="164">
        <f t="shared" si="70"/>
        <v>0</v>
      </c>
      <c r="BD98" s="127">
        <v>0</v>
      </c>
      <c r="BE98" s="164">
        <f t="shared" si="71"/>
        <v>0</v>
      </c>
      <c r="BF98" s="253">
        <f t="shared" si="72"/>
        <v>0</v>
      </c>
      <c r="BG98" s="253">
        <f t="shared" si="73"/>
        <v>0</v>
      </c>
      <c r="BH98" s="10" t="b">
        <f t="shared" si="74"/>
        <v>1</v>
      </c>
      <c r="BI98" s="253">
        <f t="shared" si="75"/>
        <v>0</v>
      </c>
      <c r="BJ98" s="250">
        <f t="shared" si="81"/>
        <v>21110214</v>
      </c>
      <c r="BK98" s="251">
        <v>348</v>
      </c>
      <c r="BL98" s="251">
        <v>5</v>
      </c>
      <c r="BM98" s="252">
        <f t="shared" si="82"/>
        <v>0</v>
      </c>
      <c r="BN98" s="252">
        <f t="shared" si="83"/>
        <v>0</v>
      </c>
      <c r="BO98" s="252">
        <f t="shared" si="84"/>
        <v>0</v>
      </c>
      <c r="BP98" s="252">
        <f t="shared" si="85"/>
        <v>0</v>
      </c>
      <c r="BQ98" s="254">
        <f t="shared" si="86"/>
        <v>30.19</v>
      </c>
      <c r="BR98">
        <f t="shared" si="76"/>
        <v>16</v>
      </c>
      <c r="BS98">
        <v>0</v>
      </c>
      <c r="BT98">
        <v>1</v>
      </c>
      <c r="BU98" t="s">
        <v>139</v>
      </c>
      <c r="BV98" t="str">
        <f t="shared" si="78"/>
        <v>0</v>
      </c>
      <c r="BW98" t="str">
        <f t="shared" si="79"/>
        <v>0</v>
      </c>
      <c r="BX98" t="str">
        <f t="shared" si="80"/>
        <v>1</v>
      </c>
      <c r="BY98" t="s">
        <v>23</v>
      </c>
      <c r="BZ98" s="253">
        <f t="shared" si="87"/>
        <v>0</v>
      </c>
      <c r="CA98" s="253">
        <f t="shared" si="88"/>
        <v>0</v>
      </c>
      <c r="CB98" s="253">
        <f t="shared" si="89"/>
        <v>0</v>
      </c>
      <c r="CC98" s="253">
        <f t="shared" si="90"/>
        <v>0</v>
      </c>
      <c r="CD98" s="253">
        <f t="shared" si="91"/>
        <v>0</v>
      </c>
      <c r="CE98" s="253">
        <f t="shared" si="92"/>
        <v>0</v>
      </c>
      <c r="CF98" s="253">
        <f t="shared" si="93"/>
        <v>0</v>
      </c>
      <c r="CG98" s="253">
        <f t="shared" si="94"/>
        <v>0</v>
      </c>
      <c r="CH98" s="253">
        <f t="shared" si="95"/>
        <v>0</v>
      </c>
      <c r="CI98" s="253">
        <f t="shared" si="96"/>
        <v>0</v>
      </c>
      <c r="CJ98" s="253">
        <f t="shared" si="97"/>
        <v>0</v>
      </c>
      <c r="CK98" s="253">
        <f t="shared" si="98"/>
        <v>0</v>
      </c>
    </row>
    <row r="99" spans="2:89" s="218" customFormat="1" ht="27.6" x14ac:dyDescent="0.3">
      <c r="B99" s="194">
        <v>50</v>
      </c>
      <c r="C99" s="195">
        <v>211011</v>
      </c>
      <c r="D99" s="196">
        <v>21110214</v>
      </c>
      <c r="E99" s="197" t="s">
        <v>133</v>
      </c>
      <c r="F99" s="198" t="s">
        <v>344</v>
      </c>
      <c r="G99" s="198" t="s">
        <v>345</v>
      </c>
      <c r="H99" s="199" t="s">
        <v>18</v>
      </c>
      <c r="I99" s="194"/>
      <c r="J99" s="199" t="s">
        <v>19</v>
      </c>
      <c r="K99" s="200">
        <f t="shared" si="0"/>
        <v>7</v>
      </c>
      <c r="L99" s="201" t="s">
        <v>138</v>
      </c>
      <c r="M99" s="104">
        <v>16</v>
      </c>
      <c r="N99" s="262">
        <f t="shared" si="77"/>
        <v>24.65</v>
      </c>
      <c r="O99" s="202">
        <v>24.65</v>
      </c>
      <c r="P99" s="110">
        <f t="shared" si="54"/>
        <v>200.15799999999999</v>
      </c>
      <c r="Q99" s="204" t="s">
        <v>139</v>
      </c>
      <c r="R99" s="205">
        <f t="shared" si="49"/>
        <v>0</v>
      </c>
      <c r="S99" s="114">
        <f t="shared" si="55"/>
        <v>0</v>
      </c>
      <c r="T99" s="205">
        <f t="shared" si="50"/>
        <v>2</v>
      </c>
      <c r="U99" s="115">
        <f t="shared" si="56"/>
        <v>57.187999999999995</v>
      </c>
      <c r="V99" s="205">
        <f t="shared" si="57"/>
        <v>3</v>
      </c>
      <c r="W99" s="115">
        <f t="shared" si="58"/>
        <v>85.781999999999996</v>
      </c>
      <c r="X99" s="205">
        <f t="shared" si="51"/>
        <v>2</v>
      </c>
      <c r="Y99" s="115">
        <f t="shared" si="59"/>
        <v>57.187999999999995</v>
      </c>
      <c r="Z99" s="203">
        <f t="shared" si="1"/>
        <v>200.15799999999999</v>
      </c>
      <c r="AA99" s="117" t="b">
        <f t="shared" si="53"/>
        <v>1</v>
      </c>
      <c r="AB99" s="194"/>
      <c r="AC99" s="213"/>
      <c r="AD99" s="109" t="s">
        <v>22</v>
      </c>
      <c r="AE99" s="108" t="s">
        <v>23</v>
      </c>
      <c r="AF99" s="214"/>
      <c r="AG99" s="215"/>
      <c r="AH99" s="210"/>
      <c r="AI99" s="164">
        <f t="shared" si="60"/>
        <v>0</v>
      </c>
      <c r="AJ99" s="210"/>
      <c r="AK99" s="164">
        <f t="shared" si="61"/>
        <v>0</v>
      </c>
      <c r="AL99" s="216">
        <v>0</v>
      </c>
      <c r="AM99" s="164">
        <f t="shared" si="62"/>
        <v>0</v>
      </c>
      <c r="AN99" s="216">
        <v>0</v>
      </c>
      <c r="AO99" s="164">
        <f t="shared" si="63"/>
        <v>0</v>
      </c>
      <c r="AP99" s="216">
        <v>1</v>
      </c>
      <c r="AQ99" s="164">
        <f t="shared" si="64"/>
        <v>28.593999999999998</v>
      </c>
      <c r="AR99" s="216">
        <v>1</v>
      </c>
      <c r="AS99" s="164">
        <f t="shared" si="65"/>
        <v>28.593999999999998</v>
      </c>
      <c r="AT99" s="216">
        <v>1</v>
      </c>
      <c r="AU99" s="164">
        <f t="shared" si="66"/>
        <v>28.593999999999998</v>
      </c>
      <c r="AV99" s="216">
        <v>1</v>
      </c>
      <c r="AW99" s="164">
        <f t="shared" si="67"/>
        <v>28.593999999999998</v>
      </c>
      <c r="AX99" s="216">
        <v>1</v>
      </c>
      <c r="AY99" s="164">
        <f t="shared" si="68"/>
        <v>28.593999999999998</v>
      </c>
      <c r="AZ99" s="216">
        <v>1</v>
      </c>
      <c r="BA99" s="164">
        <f t="shared" si="69"/>
        <v>28.593999999999998</v>
      </c>
      <c r="BB99" s="216">
        <v>1</v>
      </c>
      <c r="BC99" s="164">
        <f t="shared" si="70"/>
        <v>28.593999999999998</v>
      </c>
      <c r="BD99" s="216">
        <v>0</v>
      </c>
      <c r="BE99" s="164">
        <f t="shared" si="71"/>
        <v>0</v>
      </c>
      <c r="BF99" s="253">
        <f t="shared" si="72"/>
        <v>200.15799999999999</v>
      </c>
      <c r="BG99" s="253">
        <f t="shared" si="73"/>
        <v>200.15799999999999</v>
      </c>
      <c r="BH99" s="10" t="b">
        <f t="shared" si="74"/>
        <v>1</v>
      </c>
      <c r="BI99" s="253">
        <f t="shared" si="75"/>
        <v>0</v>
      </c>
      <c r="BJ99" s="250">
        <f t="shared" si="81"/>
        <v>21110214</v>
      </c>
      <c r="BK99" s="251">
        <v>348</v>
      </c>
      <c r="BL99" s="251">
        <v>5</v>
      </c>
      <c r="BM99" s="252">
        <f t="shared" si="82"/>
        <v>0</v>
      </c>
      <c r="BN99" s="252">
        <f t="shared" si="83"/>
        <v>2</v>
      </c>
      <c r="BO99" s="252">
        <f t="shared" si="84"/>
        <v>3</v>
      </c>
      <c r="BP99" s="252">
        <f t="shared" si="85"/>
        <v>2</v>
      </c>
      <c r="BQ99" s="254">
        <f t="shared" si="86"/>
        <v>24.65</v>
      </c>
      <c r="BR99">
        <f t="shared" si="76"/>
        <v>16</v>
      </c>
      <c r="BS99">
        <v>0</v>
      </c>
      <c r="BT99">
        <v>1</v>
      </c>
      <c r="BU99" t="s">
        <v>139</v>
      </c>
      <c r="BV99" t="str">
        <f t="shared" si="78"/>
        <v>0</v>
      </c>
      <c r="BW99" t="str">
        <f t="shared" si="79"/>
        <v>0</v>
      </c>
      <c r="BX99" t="str">
        <f t="shared" si="80"/>
        <v>1</v>
      </c>
      <c r="BY99" t="s">
        <v>23</v>
      </c>
      <c r="BZ99" s="253">
        <f t="shared" si="87"/>
        <v>0</v>
      </c>
      <c r="CA99" s="253">
        <f t="shared" si="88"/>
        <v>0</v>
      </c>
      <c r="CB99" s="253">
        <f t="shared" si="89"/>
        <v>0</v>
      </c>
      <c r="CC99" s="253">
        <f t="shared" si="90"/>
        <v>0</v>
      </c>
      <c r="CD99" s="253">
        <f t="shared" si="91"/>
        <v>28.593999999999998</v>
      </c>
      <c r="CE99" s="253">
        <f t="shared" si="92"/>
        <v>28.593999999999998</v>
      </c>
      <c r="CF99" s="253">
        <f t="shared" si="93"/>
        <v>28.593999999999998</v>
      </c>
      <c r="CG99" s="253">
        <f t="shared" si="94"/>
        <v>28.593999999999998</v>
      </c>
      <c r="CH99" s="253">
        <f t="shared" si="95"/>
        <v>28.593999999999998</v>
      </c>
      <c r="CI99" s="253">
        <f t="shared" si="96"/>
        <v>28.593999999999998</v>
      </c>
      <c r="CJ99" s="253">
        <f t="shared" si="97"/>
        <v>28.593999999999998</v>
      </c>
      <c r="CK99" s="253">
        <f t="shared" si="98"/>
        <v>0</v>
      </c>
    </row>
    <row r="100" spans="2:89" ht="27.6" x14ac:dyDescent="0.3">
      <c r="B100" s="129">
        <v>51</v>
      </c>
      <c r="C100" s="192">
        <v>211011</v>
      </c>
      <c r="D100" s="189">
        <v>21110223</v>
      </c>
      <c r="E100" s="102" t="s">
        <v>166</v>
      </c>
      <c r="F100" s="108" t="s">
        <v>344</v>
      </c>
      <c r="G100" s="108" t="s">
        <v>345</v>
      </c>
      <c r="H100" s="109" t="s">
        <v>18</v>
      </c>
      <c r="I100" s="123"/>
      <c r="J100" s="109" t="s">
        <v>19</v>
      </c>
      <c r="K100" s="111">
        <f t="shared" si="0"/>
        <v>0</v>
      </c>
      <c r="L100" s="104" t="s">
        <v>20</v>
      </c>
      <c r="M100" s="104">
        <v>16</v>
      </c>
      <c r="N100" s="262">
        <f t="shared" si="77"/>
        <v>0.66</v>
      </c>
      <c r="O100" s="106">
        <v>0.66</v>
      </c>
      <c r="P100" s="110">
        <f t="shared" si="54"/>
        <v>0</v>
      </c>
      <c r="Q100" s="112" t="s">
        <v>139</v>
      </c>
      <c r="R100" s="113">
        <f t="shared" si="49"/>
        <v>0</v>
      </c>
      <c r="S100" s="114">
        <f t="shared" si="55"/>
        <v>0</v>
      </c>
      <c r="T100" s="113">
        <f t="shared" si="50"/>
        <v>0</v>
      </c>
      <c r="U100" s="115">
        <f t="shared" si="56"/>
        <v>0</v>
      </c>
      <c r="V100" s="113">
        <f t="shared" si="57"/>
        <v>0</v>
      </c>
      <c r="W100" s="115">
        <f t="shared" si="58"/>
        <v>0</v>
      </c>
      <c r="X100" s="113">
        <f t="shared" si="51"/>
        <v>0</v>
      </c>
      <c r="Y100" s="115">
        <f t="shared" si="59"/>
        <v>0</v>
      </c>
      <c r="Z100" s="116">
        <f t="shared" si="1"/>
        <v>0</v>
      </c>
      <c r="AA100" s="117" t="b">
        <f t="shared" ref="AA100:AA131" si="99">K100=(SUM(X100,V100,T100,R100))</f>
        <v>1</v>
      </c>
      <c r="AB100" s="123"/>
      <c r="AC100" s="124"/>
      <c r="AD100" s="109" t="s">
        <v>22</v>
      </c>
      <c r="AE100" s="108" t="s">
        <v>23</v>
      </c>
      <c r="AF100" s="125"/>
      <c r="AG100" s="126"/>
      <c r="AH100" s="121">
        <v>0</v>
      </c>
      <c r="AI100" s="164">
        <f t="shared" si="60"/>
        <v>0</v>
      </c>
      <c r="AJ100" s="121">
        <v>0</v>
      </c>
      <c r="AK100" s="164">
        <f t="shared" si="61"/>
        <v>0</v>
      </c>
      <c r="AL100" s="127">
        <v>0</v>
      </c>
      <c r="AM100" s="164">
        <f t="shared" si="62"/>
        <v>0</v>
      </c>
      <c r="AN100" s="127">
        <v>0</v>
      </c>
      <c r="AO100" s="164">
        <f t="shared" si="63"/>
        <v>0</v>
      </c>
      <c r="AP100" s="127">
        <v>0</v>
      </c>
      <c r="AQ100" s="164">
        <f t="shared" si="64"/>
        <v>0</v>
      </c>
      <c r="AR100" s="127">
        <v>0</v>
      </c>
      <c r="AS100" s="164">
        <f t="shared" si="65"/>
        <v>0</v>
      </c>
      <c r="AT100" s="127">
        <v>0</v>
      </c>
      <c r="AU100" s="164">
        <f t="shared" si="66"/>
        <v>0</v>
      </c>
      <c r="AV100" s="127">
        <v>0</v>
      </c>
      <c r="AW100" s="164">
        <f t="shared" si="67"/>
        <v>0</v>
      </c>
      <c r="AX100" s="127">
        <v>0</v>
      </c>
      <c r="AY100" s="164">
        <f t="shared" si="68"/>
        <v>0</v>
      </c>
      <c r="AZ100" s="127">
        <v>0</v>
      </c>
      <c r="BA100" s="164">
        <f t="shared" si="69"/>
        <v>0</v>
      </c>
      <c r="BB100" s="127">
        <v>0</v>
      </c>
      <c r="BC100" s="164">
        <f t="shared" si="70"/>
        <v>0</v>
      </c>
      <c r="BD100" s="127">
        <v>0</v>
      </c>
      <c r="BE100" s="164">
        <f t="shared" si="71"/>
        <v>0</v>
      </c>
      <c r="BF100" s="253">
        <f t="shared" si="72"/>
        <v>0</v>
      </c>
      <c r="BG100" s="253">
        <f t="shared" si="73"/>
        <v>0</v>
      </c>
      <c r="BH100" s="10" t="b">
        <f t="shared" si="74"/>
        <v>1</v>
      </c>
      <c r="BI100" s="253">
        <f t="shared" si="75"/>
        <v>0</v>
      </c>
      <c r="BJ100" s="250">
        <f t="shared" si="81"/>
        <v>21110223</v>
      </c>
      <c r="BK100" s="251">
        <v>348</v>
      </c>
      <c r="BL100" s="251">
        <v>5</v>
      </c>
      <c r="BM100" s="252">
        <f t="shared" si="82"/>
        <v>0</v>
      </c>
      <c r="BN100" s="252">
        <f t="shared" si="83"/>
        <v>0</v>
      </c>
      <c r="BO100" s="252">
        <f t="shared" si="84"/>
        <v>0</v>
      </c>
      <c r="BP100" s="252">
        <f t="shared" si="85"/>
        <v>0</v>
      </c>
      <c r="BQ100" s="254">
        <f t="shared" si="86"/>
        <v>0.66</v>
      </c>
      <c r="BR100">
        <f t="shared" si="76"/>
        <v>16</v>
      </c>
      <c r="BS100">
        <v>0</v>
      </c>
      <c r="BT100">
        <v>1</v>
      </c>
      <c r="BU100" t="s">
        <v>139</v>
      </c>
      <c r="BV100" t="str">
        <f t="shared" si="78"/>
        <v>0</v>
      </c>
      <c r="BW100" t="str">
        <f t="shared" si="79"/>
        <v>0</v>
      </c>
      <c r="BX100" t="str">
        <f t="shared" si="80"/>
        <v>1</v>
      </c>
      <c r="BY100" t="s">
        <v>23</v>
      </c>
      <c r="BZ100" s="253">
        <f t="shared" si="87"/>
        <v>0</v>
      </c>
      <c r="CA100" s="253">
        <f t="shared" si="88"/>
        <v>0</v>
      </c>
      <c r="CB100" s="253">
        <f t="shared" si="89"/>
        <v>0</v>
      </c>
      <c r="CC100" s="253">
        <f t="shared" si="90"/>
        <v>0</v>
      </c>
      <c r="CD100" s="253">
        <f t="shared" si="91"/>
        <v>0</v>
      </c>
      <c r="CE100" s="253">
        <f t="shared" si="92"/>
        <v>0</v>
      </c>
      <c r="CF100" s="253">
        <f t="shared" si="93"/>
        <v>0</v>
      </c>
      <c r="CG100" s="253">
        <f t="shared" si="94"/>
        <v>0</v>
      </c>
      <c r="CH100" s="253">
        <f t="shared" si="95"/>
        <v>0</v>
      </c>
      <c r="CI100" s="253">
        <f t="shared" si="96"/>
        <v>0</v>
      </c>
      <c r="CJ100" s="253">
        <f t="shared" si="97"/>
        <v>0</v>
      </c>
      <c r="CK100" s="253">
        <f t="shared" si="98"/>
        <v>0</v>
      </c>
    </row>
    <row r="101" spans="2:89" s="218" customFormat="1" ht="27.6" x14ac:dyDescent="0.3">
      <c r="B101" s="194">
        <v>51</v>
      </c>
      <c r="C101" s="195">
        <v>211011</v>
      </c>
      <c r="D101" s="196">
        <v>21110223</v>
      </c>
      <c r="E101" s="197" t="s">
        <v>166</v>
      </c>
      <c r="F101" s="198" t="s">
        <v>344</v>
      </c>
      <c r="G101" s="198" t="s">
        <v>345</v>
      </c>
      <c r="H101" s="199" t="s">
        <v>18</v>
      </c>
      <c r="I101" s="194"/>
      <c r="J101" s="199" t="s">
        <v>19</v>
      </c>
      <c r="K101" s="200">
        <f t="shared" si="0"/>
        <v>0</v>
      </c>
      <c r="L101" s="201" t="s">
        <v>20</v>
      </c>
      <c r="M101" s="104">
        <v>16</v>
      </c>
      <c r="N101" s="262">
        <f t="shared" si="77"/>
        <v>0.75</v>
      </c>
      <c r="O101" s="202">
        <v>0.75</v>
      </c>
      <c r="P101" s="110">
        <f t="shared" si="54"/>
        <v>0</v>
      </c>
      <c r="Q101" s="204" t="s">
        <v>139</v>
      </c>
      <c r="R101" s="205">
        <f t="shared" si="49"/>
        <v>0</v>
      </c>
      <c r="S101" s="114">
        <f t="shared" si="55"/>
        <v>0</v>
      </c>
      <c r="T101" s="205">
        <f t="shared" si="50"/>
        <v>0</v>
      </c>
      <c r="U101" s="115">
        <f t="shared" si="56"/>
        <v>0</v>
      </c>
      <c r="V101" s="205">
        <f t="shared" si="57"/>
        <v>0</v>
      </c>
      <c r="W101" s="115">
        <f t="shared" si="58"/>
        <v>0</v>
      </c>
      <c r="X101" s="205">
        <f t="shared" si="51"/>
        <v>0</v>
      </c>
      <c r="Y101" s="115">
        <f t="shared" si="59"/>
        <v>0</v>
      </c>
      <c r="Z101" s="203">
        <f t="shared" si="1"/>
        <v>0</v>
      </c>
      <c r="AA101" s="117" t="b">
        <f t="shared" si="99"/>
        <v>1</v>
      </c>
      <c r="AB101" s="194"/>
      <c r="AC101" s="213"/>
      <c r="AD101" s="109" t="s">
        <v>22</v>
      </c>
      <c r="AE101" s="108" t="s">
        <v>23</v>
      </c>
      <c r="AF101" s="214"/>
      <c r="AG101" s="215"/>
      <c r="AH101" s="210"/>
      <c r="AI101" s="164">
        <f t="shared" si="60"/>
        <v>0</v>
      </c>
      <c r="AJ101" s="210"/>
      <c r="AK101" s="164">
        <f t="shared" si="61"/>
        <v>0</v>
      </c>
      <c r="AL101" s="216">
        <v>0</v>
      </c>
      <c r="AM101" s="164">
        <f t="shared" si="62"/>
        <v>0</v>
      </c>
      <c r="AN101" s="216">
        <v>0</v>
      </c>
      <c r="AO101" s="164">
        <f t="shared" si="63"/>
        <v>0</v>
      </c>
      <c r="AP101" s="216">
        <v>0</v>
      </c>
      <c r="AQ101" s="164">
        <f t="shared" si="64"/>
        <v>0</v>
      </c>
      <c r="AR101" s="216">
        <v>0</v>
      </c>
      <c r="AS101" s="164">
        <f t="shared" si="65"/>
        <v>0</v>
      </c>
      <c r="AT101" s="216">
        <v>0</v>
      </c>
      <c r="AU101" s="164">
        <f t="shared" si="66"/>
        <v>0</v>
      </c>
      <c r="AV101" s="216">
        <v>0</v>
      </c>
      <c r="AW101" s="164">
        <f t="shared" si="67"/>
        <v>0</v>
      </c>
      <c r="AX101" s="216">
        <v>0</v>
      </c>
      <c r="AY101" s="164">
        <f t="shared" si="68"/>
        <v>0</v>
      </c>
      <c r="AZ101" s="216">
        <v>0</v>
      </c>
      <c r="BA101" s="164">
        <f t="shared" si="69"/>
        <v>0</v>
      </c>
      <c r="BB101" s="216">
        <v>0</v>
      </c>
      <c r="BC101" s="164">
        <f t="shared" si="70"/>
        <v>0</v>
      </c>
      <c r="BD101" s="216">
        <v>0</v>
      </c>
      <c r="BE101" s="164">
        <f t="shared" si="71"/>
        <v>0</v>
      </c>
      <c r="BF101" s="253">
        <f t="shared" si="72"/>
        <v>0</v>
      </c>
      <c r="BG101" s="253">
        <f t="shared" si="73"/>
        <v>0</v>
      </c>
      <c r="BH101" s="10" t="b">
        <f t="shared" si="74"/>
        <v>1</v>
      </c>
      <c r="BI101" s="253">
        <f t="shared" si="75"/>
        <v>0</v>
      </c>
      <c r="BJ101" s="250">
        <f t="shared" si="81"/>
        <v>21110223</v>
      </c>
      <c r="BK101" s="251">
        <v>348</v>
      </c>
      <c r="BL101" s="251">
        <v>5</v>
      </c>
      <c r="BM101" s="252">
        <f t="shared" si="82"/>
        <v>0</v>
      </c>
      <c r="BN101" s="252">
        <f t="shared" si="83"/>
        <v>0</v>
      </c>
      <c r="BO101" s="252">
        <f t="shared" si="84"/>
        <v>0</v>
      </c>
      <c r="BP101" s="252">
        <f t="shared" si="85"/>
        <v>0</v>
      </c>
      <c r="BQ101" s="254">
        <f t="shared" si="86"/>
        <v>0.75</v>
      </c>
      <c r="BR101">
        <f t="shared" si="76"/>
        <v>16</v>
      </c>
      <c r="BS101">
        <v>0</v>
      </c>
      <c r="BT101">
        <v>1</v>
      </c>
      <c r="BU101" t="s">
        <v>139</v>
      </c>
      <c r="BV101" t="str">
        <f t="shared" si="78"/>
        <v>0</v>
      </c>
      <c r="BW101" t="str">
        <f t="shared" si="79"/>
        <v>0</v>
      </c>
      <c r="BX101" t="str">
        <f t="shared" si="80"/>
        <v>1</v>
      </c>
      <c r="BY101" t="s">
        <v>23</v>
      </c>
      <c r="BZ101" s="253">
        <f t="shared" si="87"/>
        <v>0</v>
      </c>
      <c r="CA101" s="253">
        <f t="shared" si="88"/>
        <v>0</v>
      </c>
      <c r="CB101" s="253">
        <f t="shared" si="89"/>
        <v>0</v>
      </c>
      <c r="CC101" s="253">
        <f t="shared" si="90"/>
        <v>0</v>
      </c>
      <c r="CD101" s="253">
        <f t="shared" si="91"/>
        <v>0</v>
      </c>
      <c r="CE101" s="253">
        <f t="shared" si="92"/>
        <v>0</v>
      </c>
      <c r="CF101" s="253">
        <f t="shared" si="93"/>
        <v>0</v>
      </c>
      <c r="CG101" s="253">
        <f t="shared" si="94"/>
        <v>0</v>
      </c>
      <c r="CH101" s="253">
        <f t="shared" si="95"/>
        <v>0</v>
      </c>
      <c r="CI101" s="253">
        <f t="shared" si="96"/>
        <v>0</v>
      </c>
      <c r="CJ101" s="253">
        <f t="shared" si="97"/>
        <v>0</v>
      </c>
      <c r="CK101" s="253">
        <f t="shared" si="98"/>
        <v>0</v>
      </c>
    </row>
    <row r="102" spans="2:89" ht="27.6" x14ac:dyDescent="0.3">
      <c r="B102" s="129">
        <v>52</v>
      </c>
      <c r="C102" s="192">
        <v>211011</v>
      </c>
      <c r="D102" s="189">
        <v>21110228</v>
      </c>
      <c r="E102" s="102" t="s">
        <v>167</v>
      </c>
      <c r="F102" s="108" t="s">
        <v>344</v>
      </c>
      <c r="G102" s="108" t="s">
        <v>345</v>
      </c>
      <c r="H102" s="109" t="s">
        <v>18</v>
      </c>
      <c r="I102" s="123"/>
      <c r="J102" s="109" t="s">
        <v>19</v>
      </c>
      <c r="K102" s="111">
        <f t="shared" si="0"/>
        <v>0</v>
      </c>
      <c r="L102" s="104" t="s">
        <v>20</v>
      </c>
      <c r="M102" s="104">
        <v>16</v>
      </c>
      <c r="N102" s="262">
        <f t="shared" si="77"/>
        <v>5.84</v>
      </c>
      <c r="O102" s="106">
        <v>5.84</v>
      </c>
      <c r="P102" s="110">
        <f t="shared" si="54"/>
        <v>0</v>
      </c>
      <c r="Q102" s="112" t="s">
        <v>139</v>
      </c>
      <c r="R102" s="113">
        <f t="shared" si="49"/>
        <v>0</v>
      </c>
      <c r="S102" s="114">
        <f t="shared" si="55"/>
        <v>0</v>
      </c>
      <c r="T102" s="113">
        <f t="shared" si="50"/>
        <v>0</v>
      </c>
      <c r="U102" s="115">
        <f t="shared" si="56"/>
        <v>0</v>
      </c>
      <c r="V102" s="113">
        <f t="shared" si="57"/>
        <v>0</v>
      </c>
      <c r="W102" s="115">
        <f t="shared" si="58"/>
        <v>0</v>
      </c>
      <c r="X102" s="113">
        <f t="shared" si="51"/>
        <v>0</v>
      </c>
      <c r="Y102" s="115">
        <f t="shared" si="59"/>
        <v>0</v>
      </c>
      <c r="Z102" s="116">
        <f t="shared" si="1"/>
        <v>0</v>
      </c>
      <c r="AA102" s="117" t="b">
        <f t="shared" si="99"/>
        <v>1</v>
      </c>
      <c r="AB102" s="123"/>
      <c r="AC102" s="124"/>
      <c r="AD102" s="109" t="s">
        <v>22</v>
      </c>
      <c r="AE102" s="108" t="s">
        <v>23</v>
      </c>
      <c r="AF102" s="125"/>
      <c r="AG102" s="126"/>
      <c r="AH102" s="121">
        <v>0</v>
      </c>
      <c r="AI102" s="164">
        <f t="shared" si="60"/>
        <v>0</v>
      </c>
      <c r="AJ102" s="121">
        <v>0</v>
      </c>
      <c r="AK102" s="164">
        <f t="shared" si="61"/>
        <v>0</v>
      </c>
      <c r="AL102" s="127">
        <v>0</v>
      </c>
      <c r="AM102" s="164">
        <f t="shared" si="62"/>
        <v>0</v>
      </c>
      <c r="AN102" s="127">
        <v>0</v>
      </c>
      <c r="AO102" s="164">
        <f t="shared" si="63"/>
        <v>0</v>
      </c>
      <c r="AP102" s="127">
        <v>0</v>
      </c>
      <c r="AQ102" s="164">
        <f t="shared" si="64"/>
        <v>0</v>
      </c>
      <c r="AR102" s="127">
        <v>0</v>
      </c>
      <c r="AS102" s="164">
        <f t="shared" si="65"/>
        <v>0</v>
      </c>
      <c r="AT102" s="127">
        <v>0</v>
      </c>
      <c r="AU102" s="164">
        <f t="shared" si="66"/>
        <v>0</v>
      </c>
      <c r="AV102" s="127">
        <v>0</v>
      </c>
      <c r="AW102" s="164">
        <f t="shared" si="67"/>
        <v>0</v>
      </c>
      <c r="AX102" s="127">
        <v>0</v>
      </c>
      <c r="AY102" s="164">
        <f t="shared" si="68"/>
        <v>0</v>
      </c>
      <c r="AZ102" s="127">
        <v>0</v>
      </c>
      <c r="BA102" s="164">
        <f t="shared" si="69"/>
        <v>0</v>
      </c>
      <c r="BB102" s="127">
        <v>0</v>
      </c>
      <c r="BC102" s="164">
        <f t="shared" si="70"/>
        <v>0</v>
      </c>
      <c r="BD102" s="127">
        <v>0</v>
      </c>
      <c r="BE102" s="164">
        <f t="shared" si="71"/>
        <v>0</v>
      </c>
      <c r="BF102" s="253">
        <f t="shared" si="72"/>
        <v>0</v>
      </c>
      <c r="BG102" s="253">
        <f t="shared" si="73"/>
        <v>0</v>
      </c>
      <c r="BH102" s="10" t="b">
        <f t="shared" si="74"/>
        <v>1</v>
      </c>
      <c r="BI102" s="253">
        <f t="shared" si="75"/>
        <v>0</v>
      </c>
      <c r="BJ102" s="250">
        <f t="shared" si="81"/>
        <v>21110228</v>
      </c>
      <c r="BK102" s="251">
        <v>348</v>
      </c>
      <c r="BL102" s="251">
        <v>5</v>
      </c>
      <c r="BM102" s="252">
        <f t="shared" si="82"/>
        <v>0</v>
      </c>
      <c r="BN102" s="252">
        <f t="shared" si="83"/>
        <v>0</v>
      </c>
      <c r="BO102" s="252">
        <f t="shared" si="84"/>
        <v>0</v>
      </c>
      <c r="BP102" s="252">
        <f t="shared" si="85"/>
        <v>0</v>
      </c>
      <c r="BQ102" s="254">
        <f t="shared" si="86"/>
        <v>5.84</v>
      </c>
      <c r="BR102">
        <f t="shared" si="76"/>
        <v>16</v>
      </c>
      <c r="BS102">
        <v>0</v>
      </c>
      <c r="BT102">
        <v>1</v>
      </c>
      <c r="BU102" t="s">
        <v>139</v>
      </c>
      <c r="BV102" t="str">
        <f t="shared" si="78"/>
        <v>0</v>
      </c>
      <c r="BW102" t="str">
        <f t="shared" si="79"/>
        <v>0</v>
      </c>
      <c r="BX102" t="str">
        <f t="shared" si="80"/>
        <v>1</v>
      </c>
      <c r="BY102" t="s">
        <v>23</v>
      </c>
      <c r="BZ102" s="253">
        <f t="shared" si="87"/>
        <v>0</v>
      </c>
      <c r="CA102" s="253">
        <f t="shared" si="88"/>
        <v>0</v>
      </c>
      <c r="CB102" s="253">
        <f t="shared" si="89"/>
        <v>0</v>
      </c>
      <c r="CC102" s="253">
        <f t="shared" si="90"/>
        <v>0</v>
      </c>
      <c r="CD102" s="253">
        <f t="shared" si="91"/>
        <v>0</v>
      </c>
      <c r="CE102" s="253">
        <f t="shared" si="92"/>
        <v>0</v>
      </c>
      <c r="CF102" s="253">
        <f t="shared" si="93"/>
        <v>0</v>
      </c>
      <c r="CG102" s="253">
        <f t="shared" si="94"/>
        <v>0</v>
      </c>
      <c r="CH102" s="253">
        <f t="shared" si="95"/>
        <v>0</v>
      </c>
      <c r="CI102" s="253">
        <f t="shared" si="96"/>
        <v>0</v>
      </c>
      <c r="CJ102" s="253">
        <f t="shared" si="97"/>
        <v>0</v>
      </c>
      <c r="CK102" s="253">
        <f t="shared" si="98"/>
        <v>0</v>
      </c>
    </row>
    <row r="103" spans="2:89" s="218" customFormat="1" ht="27.6" x14ac:dyDescent="0.3">
      <c r="B103" s="194">
        <v>52</v>
      </c>
      <c r="C103" s="195">
        <v>211011</v>
      </c>
      <c r="D103" s="196">
        <v>21110228</v>
      </c>
      <c r="E103" s="197" t="s">
        <v>167</v>
      </c>
      <c r="F103" s="198" t="s">
        <v>344</v>
      </c>
      <c r="G103" s="198" t="s">
        <v>345</v>
      </c>
      <c r="H103" s="199" t="s">
        <v>18</v>
      </c>
      <c r="I103" s="194"/>
      <c r="J103" s="199" t="s">
        <v>19</v>
      </c>
      <c r="K103" s="200">
        <f t="shared" si="0"/>
        <v>0</v>
      </c>
      <c r="L103" s="201" t="s">
        <v>20</v>
      </c>
      <c r="M103" s="104">
        <v>16</v>
      </c>
      <c r="N103" s="262">
        <f t="shared" si="77"/>
        <v>6.4</v>
      </c>
      <c r="O103" s="202">
        <v>6.4</v>
      </c>
      <c r="P103" s="110">
        <f t="shared" si="54"/>
        <v>0</v>
      </c>
      <c r="Q103" s="204" t="s">
        <v>139</v>
      </c>
      <c r="R103" s="205">
        <f t="shared" si="49"/>
        <v>0</v>
      </c>
      <c r="S103" s="114">
        <f t="shared" si="55"/>
        <v>0</v>
      </c>
      <c r="T103" s="205">
        <f t="shared" si="50"/>
        <v>0</v>
      </c>
      <c r="U103" s="115">
        <f t="shared" si="56"/>
        <v>0</v>
      </c>
      <c r="V103" s="205">
        <f t="shared" si="57"/>
        <v>0</v>
      </c>
      <c r="W103" s="115">
        <f t="shared" si="58"/>
        <v>0</v>
      </c>
      <c r="X103" s="205">
        <f t="shared" si="51"/>
        <v>0</v>
      </c>
      <c r="Y103" s="115">
        <f t="shared" si="59"/>
        <v>0</v>
      </c>
      <c r="Z103" s="203">
        <f t="shared" si="1"/>
        <v>0</v>
      </c>
      <c r="AA103" s="117" t="b">
        <f t="shared" si="99"/>
        <v>1</v>
      </c>
      <c r="AB103" s="194"/>
      <c r="AC103" s="213"/>
      <c r="AD103" s="109" t="s">
        <v>22</v>
      </c>
      <c r="AE103" s="108" t="s">
        <v>23</v>
      </c>
      <c r="AF103" s="214"/>
      <c r="AG103" s="215"/>
      <c r="AH103" s="210"/>
      <c r="AI103" s="164">
        <f t="shared" si="60"/>
        <v>0</v>
      </c>
      <c r="AJ103" s="210"/>
      <c r="AK103" s="164">
        <f t="shared" si="61"/>
        <v>0</v>
      </c>
      <c r="AL103" s="216">
        <v>0</v>
      </c>
      <c r="AM103" s="164">
        <f t="shared" si="62"/>
        <v>0</v>
      </c>
      <c r="AN103" s="216">
        <v>0</v>
      </c>
      <c r="AO103" s="164">
        <f t="shared" si="63"/>
        <v>0</v>
      </c>
      <c r="AP103" s="216">
        <v>0</v>
      </c>
      <c r="AQ103" s="164">
        <f t="shared" si="64"/>
        <v>0</v>
      </c>
      <c r="AR103" s="216">
        <v>0</v>
      </c>
      <c r="AS103" s="164">
        <f t="shared" si="65"/>
        <v>0</v>
      </c>
      <c r="AT103" s="216">
        <v>0</v>
      </c>
      <c r="AU103" s="164">
        <f t="shared" si="66"/>
        <v>0</v>
      </c>
      <c r="AV103" s="216">
        <v>0</v>
      </c>
      <c r="AW103" s="164">
        <f t="shared" si="67"/>
        <v>0</v>
      </c>
      <c r="AX103" s="216">
        <v>0</v>
      </c>
      <c r="AY103" s="164">
        <f t="shared" si="68"/>
        <v>0</v>
      </c>
      <c r="AZ103" s="216">
        <v>0</v>
      </c>
      <c r="BA103" s="164">
        <f t="shared" si="69"/>
        <v>0</v>
      </c>
      <c r="BB103" s="216">
        <v>0</v>
      </c>
      <c r="BC103" s="164">
        <f t="shared" si="70"/>
        <v>0</v>
      </c>
      <c r="BD103" s="216">
        <v>0</v>
      </c>
      <c r="BE103" s="164">
        <f t="shared" si="71"/>
        <v>0</v>
      </c>
      <c r="BF103" s="253">
        <f t="shared" si="72"/>
        <v>0</v>
      </c>
      <c r="BG103" s="253">
        <f t="shared" si="73"/>
        <v>0</v>
      </c>
      <c r="BH103" s="10" t="b">
        <f t="shared" si="74"/>
        <v>1</v>
      </c>
      <c r="BI103" s="253">
        <f t="shared" si="75"/>
        <v>0</v>
      </c>
      <c r="BJ103" s="250">
        <f t="shared" si="81"/>
        <v>21110228</v>
      </c>
      <c r="BK103" s="251">
        <v>348</v>
      </c>
      <c r="BL103" s="251">
        <v>5</v>
      </c>
      <c r="BM103" s="252">
        <f t="shared" si="82"/>
        <v>0</v>
      </c>
      <c r="BN103" s="252">
        <f t="shared" si="83"/>
        <v>0</v>
      </c>
      <c r="BO103" s="252">
        <f t="shared" si="84"/>
        <v>0</v>
      </c>
      <c r="BP103" s="252">
        <f t="shared" si="85"/>
        <v>0</v>
      </c>
      <c r="BQ103" s="254">
        <f t="shared" si="86"/>
        <v>6.4</v>
      </c>
      <c r="BR103">
        <f t="shared" si="76"/>
        <v>16</v>
      </c>
      <c r="BS103">
        <v>0</v>
      </c>
      <c r="BT103">
        <v>1</v>
      </c>
      <c r="BU103" t="s">
        <v>139</v>
      </c>
      <c r="BV103" t="str">
        <f t="shared" si="78"/>
        <v>0</v>
      </c>
      <c r="BW103" t="str">
        <f t="shared" si="79"/>
        <v>0</v>
      </c>
      <c r="BX103" t="str">
        <f t="shared" si="80"/>
        <v>1</v>
      </c>
      <c r="BY103" t="s">
        <v>23</v>
      </c>
      <c r="BZ103" s="253">
        <f t="shared" si="87"/>
        <v>0</v>
      </c>
      <c r="CA103" s="253">
        <f t="shared" si="88"/>
        <v>0</v>
      </c>
      <c r="CB103" s="253">
        <f t="shared" si="89"/>
        <v>0</v>
      </c>
      <c r="CC103" s="253">
        <f t="shared" si="90"/>
        <v>0</v>
      </c>
      <c r="CD103" s="253">
        <f t="shared" si="91"/>
        <v>0</v>
      </c>
      <c r="CE103" s="253">
        <f t="shared" si="92"/>
        <v>0</v>
      </c>
      <c r="CF103" s="253">
        <f t="shared" si="93"/>
        <v>0</v>
      </c>
      <c r="CG103" s="253">
        <f t="shared" si="94"/>
        <v>0</v>
      </c>
      <c r="CH103" s="253">
        <f t="shared" si="95"/>
        <v>0</v>
      </c>
      <c r="CI103" s="253">
        <f t="shared" si="96"/>
        <v>0</v>
      </c>
      <c r="CJ103" s="253">
        <f t="shared" si="97"/>
        <v>0</v>
      </c>
      <c r="CK103" s="253">
        <f t="shared" si="98"/>
        <v>0</v>
      </c>
    </row>
    <row r="104" spans="2:89" ht="20.399999999999999" x14ac:dyDescent="0.3">
      <c r="B104" s="129">
        <v>53</v>
      </c>
      <c r="C104" s="192">
        <v>211011</v>
      </c>
      <c r="D104" s="189">
        <v>21110232</v>
      </c>
      <c r="E104" s="102" t="s">
        <v>168</v>
      </c>
      <c r="F104" s="108" t="s">
        <v>344</v>
      </c>
      <c r="G104" s="108" t="s">
        <v>345</v>
      </c>
      <c r="H104" s="109" t="s">
        <v>18</v>
      </c>
      <c r="I104" s="123"/>
      <c r="J104" s="109" t="s">
        <v>19</v>
      </c>
      <c r="K104" s="111">
        <f t="shared" si="0"/>
        <v>400</v>
      </c>
      <c r="L104" s="104" t="s">
        <v>20</v>
      </c>
      <c r="M104" s="104">
        <v>16</v>
      </c>
      <c r="N104" s="262">
        <f t="shared" si="77"/>
        <v>3.68</v>
      </c>
      <c r="O104" s="106">
        <v>3.68</v>
      </c>
      <c r="P104" s="110">
        <f t="shared" si="54"/>
        <v>1707.52</v>
      </c>
      <c r="Q104" s="112" t="s">
        <v>139</v>
      </c>
      <c r="R104" s="113">
        <f t="shared" si="49"/>
        <v>400</v>
      </c>
      <c r="S104" s="114">
        <f t="shared" si="55"/>
        <v>1707.52</v>
      </c>
      <c r="T104" s="113">
        <f t="shared" si="50"/>
        <v>0</v>
      </c>
      <c r="U104" s="115">
        <f t="shared" si="56"/>
        <v>0</v>
      </c>
      <c r="V104" s="113">
        <f t="shared" si="57"/>
        <v>0</v>
      </c>
      <c r="W104" s="115">
        <f t="shared" si="58"/>
        <v>0</v>
      </c>
      <c r="X104" s="113">
        <f t="shared" si="51"/>
        <v>0</v>
      </c>
      <c r="Y104" s="115">
        <f t="shared" si="59"/>
        <v>0</v>
      </c>
      <c r="Z104" s="116">
        <f t="shared" si="1"/>
        <v>1707.52</v>
      </c>
      <c r="AA104" s="117" t="b">
        <f t="shared" si="99"/>
        <v>1</v>
      </c>
      <c r="AB104" s="123"/>
      <c r="AC104" s="124"/>
      <c r="AD104" s="109" t="s">
        <v>22</v>
      </c>
      <c r="AE104" s="108" t="s">
        <v>23</v>
      </c>
      <c r="AF104" s="125"/>
      <c r="AG104" s="126"/>
      <c r="AH104" s="121">
        <v>0</v>
      </c>
      <c r="AI104" s="164">
        <f t="shared" si="60"/>
        <v>0</v>
      </c>
      <c r="AJ104" s="121">
        <v>400</v>
      </c>
      <c r="AK104" s="164">
        <f t="shared" si="61"/>
        <v>1707.52</v>
      </c>
      <c r="AL104" s="127">
        <v>0</v>
      </c>
      <c r="AM104" s="164">
        <f t="shared" si="62"/>
        <v>0</v>
      </c>
      <c r="AN104" s="127">
        <v>0</v>
      </c>
      <c r="AO104" s="164">
        <f t="shared" si="63"/>
        <v>0</v>
      </c>
      <c r="AP104" s="127">
        <v>0</v>
      </c>
      <c r="AQ104" s="164">
        <f t="shared" si="64"/>
        <v>0</v>
      </c>
      <c r="AR104" s="127">
        <v>0</v>
      </c>
      <c r="AS104" s="164">
        <f t="shared" si="65"/>
        <v>0</v>
      </c>
      <c r="AT104" s="127">
        <v>0</v>
      </c>
      <c r="AU104" s="164">
        <f t="shared" si="66"/>
        <v>0</v>
      </c>
      <c r="AV104" s="127">
        <v>0</v>
      </c>
      <c r="AW104" s="164">
        <f t="shared" si="67"/>
        <v>0</v>
      </c>
      <c r="AX104" s="127">
        <v>0</v>
      </c>
      <c r="AY104" s="164">
        <f t="shared" si="68"/>
        <v>0</v>
      </c>
      <c r="AZ104" s="127">
        <v>0</v>
      </c>
      <c r="BA104" s="164">
        <f t="shared" si="69"/>
        <v>0</v>
      </c>
      <c r="BB104" s="127">
        <v>0</v>
      </c>
      <c r="BC104" s="164">
        <f t="shared" si="70"/>
        <v>0</v>
      </c>
      <c r="BD104" s="127">
        <v>0</v>
      </c>
      <c r="BE104" s="164">
        <f t="shared" si="71"/>
        <v>0</v>
      </c>
      <c r="BF104" s="253">
        <f t="shared" si="72"/>
        <v>1707.52</v>
      </c>
      <c r="BG104" s="253">
        <f t="shared" si="73"/>
        <v>1707.52</v>
      </c>
      <c r="BH104" s="10" t="b">
        <f t="shared" si="74"/>
        <v>1</v>
      </c>
      <c r="BI104" s="253">
        <f t="shared" si="75"/>
        <v>0</v>
      </c>
      <c r="BJ104" s="250">
        <f t="shared" si="81"/>
        <v>21110232</v>
      </c>
      <c r="BK104" s="251">
        <v>348</v>
      </c>
      <c r="BL104" s="251">
        <v>5</v>
      </c>
      <c r="BM104" s="252">
        <f t="shared" si="82"/>
        <v>400</v>
      </c>
      <c r="BN104" s="252">
        <f t="shared" si="83"/>
        <v>0</v>
      </c>
      <c r="BO104" s="252">
        <f t="shared" si="84"/>
        <v>0</v>
      </c>
      <c r="BP104" s="252">
        <f t="shared" si="85"/>
        <v>0</v>
      </c>
      <c r="BQ104" s="254">
        <f t="shared" si="86"/>
        <v>3.68</v>
      </c>
      <c r="BR104">
        <f t="shared" si="76"/>
        <v>16</v>
      </c>
      <c r="BS104">
        <v>0</v>
      </c>
      <c r="BT104">
        <v>1</v>
      </c>
      <c r="BU104" t="s">
        <v>139</v>
      </c>
      <c r="BV104" t="str">
        <f t="shared" si="78"/>
        <v>0</v>
      </c>
      <c r="BW104" t="str">
        <f t="shared" si="79"/>
        <v>0</v>
      </c>
      <c r="BX104" t="str">
        <f t="shared" si="80"/>
        <v>1</v>
      </c>
      <c r="BY104" t="s">
        <v>23</v>
      </c>
      <c r="BZ104" s="253">
        <f t="shared" si="87"/>
        <v>0</v>
      </c>
      <c r="CA104" s="253">
        <f t="shared" si="88"/>
        <v>1707.52</v>
      </c>
      <c r="CB104" s="253">
        <f t="shared" si="89"/>
        <v>0</v>
      </c>
      <c r="CC104" s="253">
        <f t="shared" si="90"/>
        <v>0</v>
      </c>
      <c r="CD104" s="253">
        <f t="shared" si="91"/>
        <v>0</v>
      </c>
      <c r="CE104" s="253">
        <f t="shared" si="92"/>
        <v>0</v>
      </c>
      <c r="CF104" s="253">
        <f t="shared" si="93"/>
        <v>0</v>
      </c>
      <c r="CG104" s="253">
        <f t="shared" si="94"/>
        <v>0</v>
      </c>
      <c r="CH104" s="253">
        <f t="shared" si="95"/>
        <v>0</v>
      </c>
      <c r="CI104" s="253">
        <f t="shared" si="96"/>
        <v>0</v>
      </c>
      <c r="CJ104" s="253">
        <f t="shared" si="97"/>
        <v>0</v>
      </c>
      <c r="CK104" s="253">
        <f t="shared" si="98"/>
        <v>0</v>
      </c>
    </row>
    <row r="105" spans="2:89" s="218" customFormat="1" ht="20.399999999999999" x14ac:dyDescent="0.3">
      <c r="B105" s="194">
        <v>53</v>
      </c>
      <c r="C105" s="195">
        <v>211011</v>
      </c>
      <c r="D105" s="196">
        <v>21110232</v>
      </c>
      <c r="E105" s="197" t="s">
        <v>168</v>
      </c>
      <c r="F105" s="198" t="s">
        <v>344</v>
      </c>
      <c r="G105" s="198" t="s">
        <v>345</v>
      </c>
      <c r="H105" s="199" t="s">
        <v>18</v>
      </c>
      <c r="I105" s="194"/>
      <c r="J105" s="199" t="s">
        <v>19</v>
      </c>
      <c r="K105" s="200">
        <f t="shared" si="0"/>
        <v>1150</v>
      </c>
      <c r="L105" s="201" t="s">
        <v>20</v>
      </c>
      <c r="M105" s="104">
        <v>0</v>
      </c>
      <c r="N105" s="262">
        <f t="shared" si="77"/>
        <v>3.6</v>
      </c>
      <c r="O105" s="202">
        <v>3.6</v>
      </c>
      <c r="P105" s="110">
        <f t="shared" si="54"/>
        <v>4140</v>
      </c>
      <c r="Q105" s="204" t="s">
        <v>139</v>
      </c>
      <c r="R105" s="205">
        <f t="shared" si="49"/>
        <v>400</v>
      </c>
      <c r="S105" s="114">
        <f t="shared" si="55"/>
        <v>1440</v>
      </c>
      <c r="T105" s="205">
        <f t="shared" si="50"/>
        <v>500</v>
      </c>
      <c r="U105" s="115">
        <f t="shared" si="56"/>
        <v>1800</v>
      </c>
      <c r="V105" s="205">
        <f t="shared" si="57"/>
        <v>150</v>
      </c>
      <c r="W105" s="115">
        <f t="shared" si="58"/>
        <v>540</v>
      </c>
      <c r="X105" s="205">
        <f t="shared" si="51"/>
        <v>100</v>
      </c>
      <c r="Y105" s="115">
        <f t="shared" si="59"/>
        <v>360</v>
      </c>
      <c r="Z105" s="203">
        <f t="shared" si="1"/>
        <v>4140</v>
      </c>
      <c r="AA105" s="117" t="b">
        <f t="shared" si="99"/>
        <v>1</v>
      </c>
      <c r="AB105" s="194"/>
      <c r="AC105" s="213"/>
      <c r="AD105" s="109" t="s">
        <v>22</v>
      </c>
      <c r="AE105" s="108" t="s">
        <v>23</v>
      </c>
      <c r="AF105" s="214"/>
      <c r="AG105" s="215"/>
      <c r="AH105" s="210"/>
      <c r="AI105" s="164">
        <f t="shared" si="60"/>
        <v>0</v>
      </c>
      <c r="AJ105" s="210"/>
      <c r="AK105" s="164">
        <f t="shared" si="61"/>
        <v>0</v>
      </c>
      <c r="AL105" s="216">
        <v>400</v>
      </c>
      <c r="AM105" s="164">
        <f t="shared" si="62"/>
        <v>1440</v>
      </c>
      <c r="AN105" s="216">
        <v>400</v>
      </c>
      <c r="AO105" s="164">
        <f t="shared" si="63"/>
        <v>1440</v>
      </c>
      <c r="AP105" s="216">
        <v>50</v>
      </c>
      <c r="AQ105" s="164">
        <f t="shared" si="64"/>
        <v>180</v>
      </c>
      <c r="AR105" s="216">
        <v>50</v>
      </c>
      <c r="AS105" s="164">
        <f t="shared" si="65"/>
        <v>180</v>
      </c>
      <c r="AT105" s="216">
        <v>50</v>
      </c>
      <c r="AU105" s="164">
        <f t="shared" si="66"/>
        <v>180</v>
      </c>
      <c r="AV105" s="216">
        <v>50</v>
      </c>
      <c r="AW105" s="164">
        <f t="shared" si="67"/>
        <v>180</v>
      </c>
      <c r="AX105" s="216">
        <v>50</v>
      </c>
      <c r="AY105" s="164">
        <f t="shared" si="68"/>
        <v>180</v>
      </c>
      <c r="AZ105" s="216">
        <v>50</v>
      </c>
      <c r="BA105" s="164">
        <f t="shared" si="69"/>
        <v>180</v>
      </c>
      <c r="BB105" s="216">
        <v>50</v>
      </c>
      <c r="BC105" s="164">
        <f t="shared" si="70"/>
        <v>180</v>
      </c>
      <c r="BD105" s="216">
        <v>0</v>
      </c>
      <c r="BE105" s="164">
        <f t="shared" si="71"/>
        <v>0</v>
      </c>
      <c r="BF105" s="253">
        <f t="shared" si="72"/>
        <v>4140</v>
      </c>
      <c r="BG105" s="253">
        <f t="shared" si="73"/>
        <v>4140</v>
      </c>
      <c r="BH105" s="10" t="b">
        <f t="shared" si="74"/>
        <v>1</v>
      </c>
      <c r="BI105" s="253">
        <f t="shared" si="75"/>
        <v>0</v>
      </c>
      <c r="BJ105" s="250">
        <f t="shared" si="81"/>
        <v>21110232</v>
      </c>
      <c r="BK105" s="251">
        <v>348</v>
      </c>
      <c r="BL105" s="251">
        <v>5</v>
      </c>
      <c r="BM105" s="252">
        <f t="shared" si="82"/>
        <v>400</v>
      </c>
      <c r="BN105" s="252">
        <f t="shared" si="83"/>
        <v>500</v>
      </c>
      <c r="BO105" s="252">
        <f t="shared" si="84"/>
        <v>150</v>
      </c>
      <c r="BP105" s="252">
        <f t="shared" si="85"/>
        <v>100</v>
      </c>
      <c r="BQ105" s="254">
        <f t="shared" si="86"/>
        <v>3.6</v>
      </c>
      <c r="BR105">
        <f t="shared" si="76"/>
        <v>0</v>
      </c>
      <c r="BS105">
        <v>0</v>
      </c>
      <c r="BT105">
        <v>1</v>
      </c>
      <c r="BU105" t="s">
        <v>139</v>
      </c>
      <c r="BV105" t="str">
        <f t="shared" si="78"/>
        <v>0</v>
      </c>
      <c r="BW105" t="str">
        <f t="shared" si="79"/>
        <v>0</v>
      </c>
      <c r="BX105" t="str">
        <f t="shared" si="80"/>
        <v>1</v>
      </c>
      <c r="BY105" t="s">
        <v>23</v>
      </c>
      <c r="BZ105" s="253">
        <f t="shared" si="87"/>
        <v>0</v>
      </c>
      <c r="CA105" s="253">
        <f t="shared" si="88"/>
        <v>0</v>
      </c>
      <c r="CB105" s="253">
        <f t="shared" si="89"/>
        <v>1440</v>
      </c>
      <c r="CC105" s="253">
        <f t="shared" si="90"/>
        <v>1440</v>
      </c>
      <c r="CD105" s="253">
        <f t="shared" si="91"/>
        <v>180</v>
      </c>
      <c r="CE105" s="253">
        <f t="shared" si="92"/>
        <v>180</v>
      </c>
      <c r="CF105" s="253">
        <f t="shared" si="93"/>
        <v>180</v>
      </c>
      <c r="CG105" s="253">
        <f t="shared" si="94"/>
        <v>180</v>
      </c>
      <c r="CH105" s="253">
        <f t="shared" si="95"/>
        <v>180</v>
      </c>
      <c r="CI105" s="253">
        <f t="shared" si="96"/>
        <v>180</v>
      </c>
      <c r="CJ105" s="253">
        <f t="shared" si="97"/>
        <v>180</v>
      </c>
      <c r="CK105" s="253">
        <f t="shared" si="98"/>
        <v>0</v>
      </c>
    </row>
    <row r="106" spans="2:89" ht="20.399999999999999" x14ac:dyDescent="0.3">
      <c r="B106" s="129">
        <v>54</v>
      </c>
      <c r="C106" s="192">
        <v>211011</v>
      </c>
      <c r="D106" s="189">
        <v>21110229</v>
      </c>
      <c r="E106" s="102" t="s">
        <v>169</v>
      </c>
      <c r="F106" s="108" t="s">
        <v>344</v>
      </c>
      <c r="G106" s="108" t="s">
        <v>345</v>
      </c>
      <c r="H106" s="109" t="s">
        <v>18</v>
      </c>
      <c r="I106" s="123"/>
      <c r="J106" s="109" t="s">
        <v>19</v>
      </c>
      <c r="K106" s="111">
        <f t="shared" si="0"/>
        <v>500</v>
      </c>
      <c r="L106" s="104" t="s">
        <v>20</v>
      </c>
      <c r="M106" s="104">
        <v>16</v>
      </c>
      <c r="N106" s="262">
        <f t="shared" si="77"/>
        <v>2.81</v>
      </c>
      <c r="O106" s="106">
        <v>2.81</v>
      </c>
      <c r="P106" s="110">
        <f t="shared" si="54"/>
        <v>1629.8</v>
      </c>
      <c r="Q106" s="112" t="s">
        <v>139</v>
      </c>
      <c r="R106" s="113">
        <f t="shared" si="49"/>
        <v>500</v>
      </c>
      <c r="S106" s="114">
        <f t="shared" si="55"/>
        <v>1629.8</v>
      </c>
      <c r="T106" s="113">
        <f t="shared" si="50"/>
        <v>0</v>
      </c>
      <c r="U106" s="115">
        <f t="shared" si="56"/>
        <v>0</v>
      </c>
      <c r="V106" s="113">
        <f t="shared" si="57"/>
        <v>0</v>
      </c>
      <c r="W106" s="115">
        <f t="shared" si="58"/>
        <v>0</v>
      </c>
      <c r="X106" s="113">
        <f t="shared" si="51"/>
        <v>0</v>
      </c>
      <c r="Y106" s="115">
        <f t="shared" si="59"/>
        <v>0</v>
      </c>
      <c r="Z106" s="116">
        <f t="shared" si="1"/>
        <v>1629.8</v>
      </c>
      <c r="AA106" s="117" t="b">
        <f t="shared" si="99"/>
        <v>1</v>
      </c>
      <c r="AB106" s="123"/>
      <c r="AC106" s="124"/>
      <c r="AD106" s="109" t="s">
        <v>22</v>
      </c>
      <c r="AE106" s="108" t="s">
        <v>23</v>
      </c>
      <c r="AF106" s="125"/>
      <c r="AG106" s="126"/>
      <c r="AH106" s="121">
        <v>0</v>
      </c>
      <c r="AI106" s="164">
        <f t="shared" si="60"/>
        <v>0</v>
      </c>
      <c r="AJ106" s="121">
        <v>500</v>
      </c>
      <c r="AK106" s="164">
        <f t="shared" si="61"/>
        <v>1629.8</v>
      </c>
      <c r="AL106" s="127">
        <v>0</v>
      </c>
      <c r="AM106" s="164">
        <f t="shared" si="62"/>
        <v>0</v>
      </c>
      <c r="AN106" s="127">
        <v>0</v>
      </c>
      <c r="AO106" s="164">
        <f t="shared" si="63"/>
        <v>0</v>
      </c>
      <c r="AP106" s="127">
        <v>0</v>
      </c>
      <c r="AQ106" s="164">
        <f t="shared" si="64"/>
        <v>0</v>
      </c>
      <c r="AR106" s="127">
        <v>0</v>
      </c>
      <c r="AS106" s="164">
        <f t="shared" si="65"/>
        <v>0</v>
      </c>
      <c r="AT106" s="127">
        <v>0</v>
      </c>
      <c r="AU106" s="164">
        <f t="shared" si="66"/>
        <v>0</v>
      </c>
      <c r="AV106" s="127">
        <v>0</v>
      </c>
      <c r="AW106" s="164">
        <f t="shared" si="67"/>
        <v>0</v>
      </c>
      <c r="AX106" s="127">
        <v>0</v>
      </c>
      <c r="AY106" s="164">
        <f t="shared" si="68"/>
        <v>0</v>
      </c>
      <c r="AZ106" s="127">
        <v>0</v>
      </c>
      <c r="BA106" s="164">
        <f t="shared" si="69"/>
        <v>0</v>
      </c>
      <c r="BB106" s="127">
        <v>0</v>
      </c>
      <c r="BC106" s="164">
        <f t="shared" si="70"/>
        <v>0</v>
      </c>
      <c r="BD106" s="127">
        <v>0</v>
      </c>
      <c r="BE106" s="164">
        <f t="shared" si="71"/>
        <v>0</v>
      </c>
      <c r="BF106" s="253">
        <f t="shared" si="72"/>
        <v>1629.8</v>
      </c>
      <c r="BG106" s="253">
        <f t="shared" si="73"/>
        <v>1629.8</v>
      </c>
      <c r="BH106" s="10" t="b">
        <f t="shared" si="74"/>
        <v>1</v>
      </c>
      <c r="BI106" s="253">
        <f t="shared" si="75"/>
        <v>0</v>
      </c>
      <c r="BJ106" s="250">
        <f t="shared" si="81"/>
        <v>21110229</v>
      </c>
      <c r="BK106" s="251">
        <v>348</v>
      </c>
      <c r="BL106" s="251">
        <v>5</v>
      </c>
      <c r="BM106" s="252">
        <f t="shared" si="82"/>
        <v>500</v>
      </c>
      <c r="BN106" s="252">
        <f t="shared" si="83"/>
        <v>0</v>
      </c>
      <c r="BO106" s="252">
        <f t="shared" si="84"/>
        <v>0</v>
      </c>
      <c r="BP106" s="252">
        <f t="shared" si="85"/>
        <v>0</v>
      </c>
      <c r="BQ106" s="254">
        <f t="shared" si="86"/>
        <v>2.81</v>
      </c>
      <c r="BR106">
        <f t="shared" si="76"/>
        <v>16</v>
      </c>
      <c r="BS106">
        <v>0</v>
      </c>
      <c r="BT106">
        <v>1</v>
      </c>
      <c r="BU106" t="s">
        <v>139</v>
      </c>
      <c r="BV106" t="str">
        <f t="shared" si="78"/>
        <v>0</v>
      </c>
      <c r="BW106" t="str">
        <f t="shared" si="79"/>
        <v>0</v>
      </c>
      <c r="BX106" t="str">
        <f t="shared" si="80"/>
        <v>1</v>
      </c>
      <c r="BY106" t="s">
        <v>23</v>
      </c>
      <c r="BZ106" s="253">
        <f t="shared" si="87"/>
        <v>0</v>
      </c>
      <c r="CA106" s="253">
        <f t="shared" si="88"/>
        <v>1629.8</v>
      </c>
      <c r="CB106" s="253">
        <f t="shared" si="89"/>
        <v>0</v>
      </c>
      <c r="CC106" s="253">
        <f t="shared" si="90"/>
        <v>0</v>
      </c>
      <c r="CD106" s="253">
        <f t="shared" si="91"/>
        <v>0</v>
      </c>
      <c r="CE106" s="253">
        <f t="shared" si="92"/>
        <v>0</v>
      </c>
      <c r="CF106" s="253">
        <f t="shared" si="93"/>
        <v>0</v>
      </c>
      <c r="CG106" s="253">
        <f t="shared" si="94"/>
        <v>0</v>
      </c>
      <c r="CH106" s="253">
        <f t="shared" si="95"/>
        <v>0</v>
      </c>
      <c r="CI106" s="253">
        <f t="shared" si="96"/>
        <v>0</v>
      </c>
      <c r="CJ106" s="253">
        <f t="shared" si="97"/>
        <v>0</v>
      </c>
      <c r="CK106" s="253">
        <f t="shared" si="98"/>
        <v>0</v>
      </c>
    </row>
    <row r="107" spans="2:89" s="218" customFormat="1" ht="20.399999999999999" x14ac:dyDescent="0.3">
      <c r="B107" s="194">
        <v>54</v>
      </c>
      <c r="C107" s="195">
        <v>211011</v>
      </c>
      <c r="D107" s="196">
        <v>21110229</v>
      </c>
      <c r="E107" s="197" t="s">
        <v>169</v>
      </c>
      <c r="F107" s="198" t="s">
        <v>344</v>
      </c>
      <c r="G107" s="198" t="s">
        <v>345</v>
      </c>
      <c r="H107" s="199" t="s">
        <v>18</v>
      </c>
      <c r="I107" s="194"/>
      <c r="J107" s="199" t="s">
        <v>19</v>
      </c>
      <c r="K107" s="200">
        <f t="shared" si="0"/>
        <v>1350</v>
      </c>
      <c r="L107" s="201" t="s">
        <v>20</v>
      </c>
      <c r="M107" s="104">
        <v>16</v>
      </c>
      <c r="N107" s="262">
        <f t="shared" si="77"/>
        <v>2.4</v>
      </c>
      <c r="O107" s="202">
        <v>2.4</v>
      </c>
      <c r="P107" s="110">
        <f t="shared" si="54"/>
        <v>3758.3999999999996</v>
      </c>
      <c r="Q107" s="204" t="s">
        <v>139</v>
      </c>
      <c r="R107" s="205">
        <f t="shared" si="49"/>
        <v>500</v>
      </c>
      <c r="S107" s="114">
        <f t="shared" si="55"/>
        <v>1392</v>
      </c>
      <c r="T107" s="205">
        <f t="shared" si="50"/>
        <v>600</v>
      </c>
      <c r="U107" s="115">
        <f t="shared" si="56"/>
        <v>1670.3999999999999</v>
      </c>
      <c r="V107" s="205">
        <f t="shared" si="57"/>
        <v>150</v>
      </c>
      <c r="W107" s="115">
        <f t="shared" si="58"/>
        <v>417.59999999999997</v>
      </c>
      <c r="X107" s="205">
        <f t="shared" si="51"/>
        <v>100</v>
      </c>
      <c r="Y107" s="115">
        <f t="shared" si="59"/>
        <v>278.39999999999998</v>
      </c>
      <c r="Z107" s="203">
        <f t="shared" si="1"/>
        <v>3758.3999999999996</v>
      </c>
      <c r="AA107" s="117" t="b">
        <f t="shared" si="99"/>
        <v>1</v>
      </c>
      <c r="AB107" s="194"/>
      <c r="AC107" s="213"/>
      <c r="AD107" s="109" t="s">
        <v>22</v>
      </c>
      <c r="AE107" s="108" t="s">
        <v>23</v>
      </c>
      <c r="AF107" s="214"/>
      <c r="AG107" s="215"/>
      <c r="AH107" s="210"/>
      <c r="AI107" s="164">
        <f t="shared" si="60"/>
        <v>0</v>
      </c>
      <c r="AJ107" s="210"/>
      <c r="AK107" s="164">
        <f t="shared" si="61"/>
        <v>0</v>
      </c>
      <c r="AL107" s="216">
        <v>500</v>
      </c>
      <c r="AM107" s="164">
        <f t="shared" si="62"/>
        <v>1392</v>
      </c>
      <c r="AN107" s="216">
        <v>500</v>
      </c>
      <c r="AO107" s="164">
        <f t="shared" si="63"/>
        <v>1392</v>
      </c>
      <c r="AP107" s="216">
        <v>50</v>
      </c>
      <c r="AQ107" s="164">
        <f t="shared" si="64"/>
        <v>139.19999999999999</v>
      </c>
      <c r="AR107" s="216">
        <v>50</v>
      </c>
      <c r="AS107" s="164">
        <f t="shared" si="65"/>
        <v>139.19999999999999</v>
      </c>
      <c r="AT107" s="216">
        <v>50</v>
      </c>
      <c r="AU107" s="164">
        <f t="shared" si="66"/>
        <v>139.19999999999999</v>
      </c>
      <c r="AV107" s="216">
        <v>50</v>
      </c>
      <c r="AW107" s="164">
        <f t="shared" si="67"/>
        <v>139.19999999999999</v>
      </c>
      <c r="AX107" s="216">
        <v>50</v>
      </c>
      <c r="AY107" s="164">
        <f t="shared" si="68"/>
        <v>139.19999999999999</v>
      </c>
      <c r="AZ107" s="216">
        <v>50</v>
      </c>
      <c r="BA107" s="164">
        <f t="shared" si="69"/>
        <v>139.19999999999999</v>
      </c>
      <c r="BB107" s="216">
        <v>50</v>
      </c>
      <c r="BC107" s="164">
        <f t="shared" si="70"/>
        <v>139.19999999999999</v>
      </c>
      <c r="BD107" s="216">
        <v>0</v>
      </c>
      <c r="BE107" s="164">
        <f t="shared" si="71"/>
        <v>0</v>
      </c>
      <c r="BF107" s="253">
        <f t="shared" si="72"/>
        <v>3758.3999999999996</v>
      </c>
      <c r="BG107" s="253">
        <f t="shared" si="73"/>
        <v>3758.4</v>
      </c>
      <c r="BH107" s="10" t="b">
        <f t="shared" si="74"/>
        <v>1</v>
      </c>
      <c r="BI107" s="253">
        <f t="shared" si="75"/>
        <v>0</v>
      </c>
      <c r="BJ107" s="250">
        <f t="shared" si="81"/>
        <v>21110229</v>
      </c>
      <c r="BK107" s="251">
        <v>348</v>
      </c>
      <c r="BL107" s="251">
        <v>5</v>
      </c>
      <c r="BM107" s="252">
        <f t="shared" si="82"/>
        <v>500</v>
      </c>
      <c r="BN107" s="252">
        <f t="shared" si="83"/>
        <v>600</v>
      </c>
      <c r="BO107" s="252">
        <f t="shared" si="84"/>
        <v>150</v>
      </c>
      <c r="BP107" s="252">
        <f t="shared" si="85"/>
        <v>100</v>
      </c>
      <c r="BQ107" s="254">
        <f t="shared" si="86"/>
        <v>2.4</v>
      </c>
      <c r="BR107">
        <f t="shared" si="76"/>
        <v>16</v>
      </c>
      <c r="BS107">
        <v>0</v>
      </c>
      <c r="BT107">
        <v>1</v>
      </c>
      <c r="BU107" t="s">
        <v>139</v>
      </c>
      <c r="BV107" t="str">
        <f t="shared" si="78"/>
        <v>0</v>
      </c>
      <c r="BW107" t="str">
        <f t="shared" si="79"/>
        <v>0</v>
      </c>
      <c r="BX107" t="str">
        <f t="shared" si="80"/>
        <v>1</v>
      </c>
      <c r="BY107" t="s">
        <v>23</v>
      </c>
      <c r="BZ107" s="253">
        <f t="shared" si="87"/>
        <v>0</v>
      </c>
      <c r="CA107" s="253">
        <f t="shared" si="88"/>
        <v>0</v>
      </c>
      <c r="CB107" s="253">
        <f t="shared" si="89"/>
        <v>1392</v>
      </c>
      <c r="CC107" s="253">
        <f t="shared" si="90"/>
        <v>1392</v>
      </c>
      <c r="CD107" s="253">
        <f t="shared" si="91"/>
        <v>139.19999999999999</v>
      </c>
      <c r="CE107" s="253">
        <f t="shared" si="92"/>
        <v>139.19999999999999</v>
      </c>
      <c r="CF107" s="253">
        <f t="shared" si="93"/>
        <v>139.19999999999999</v>
      </c>
      <c r="CG107" s="253">
        <f t="shared" si="94"/>
        <v>139.19999999999999</v>
      </c>
      <c r="CH107" s="253">
        <f t="shared" si="95"/>
        <v>139.19999999999999</v>
      </c>
      <c r="CI107" s="253">
        <f t="shared" si="96"/>
        <v>139.19999999999999</v>
      </c>
      <c r="CJ107" s="253">
        <f t="shared" si="97"/>
        <v>139.19999999999999</v>
      </c>
      <c r="CK107" s="253">
        <f t="shared" si="98"/>
        <v>0</v>
      </c>
    </row>
    <row r="108" spans="2:89" ht="27.6" x14ac:dyDescent="0.3">
      <c r="B108" s="129">
        <v>55</v>
      </c>
      <c r="C108" s="192">
        <v>211011</v>
      </c>
      <c r="D108" s="189">
        <v>21110236</v>
      </c>
      <c r="E108" s="102" t="s">
        <v>170</v>
      </c>
      <c r="F108" s="108" t="s">
        <v>344</v>
      </c>
      <c r="G108" s="108" t="s">
        <v>345</v>
      </c>
      <c r="H108" s="109" t="s">
        <v>18</v>
      </c>
      <c r="I108" s="123"/>
      <c r="J108" s="109" t="s">
        <v>19</v>
      </c>
      <c r="K108" s="111">
        <f t="shared" si="0"/>
        <v>0</v>
      </c>
      <c r="L108" s="104" t="s">
        <v>138</v>
      </c>
      <c r="M108" s="104">
        <v>16</v>
      </c>
      <c r="N108" s="262">
        <f t="shared" si="77"/>
        <v>16.43</v>
      </c>
      <c r="O108" s="106">
        <v>16.43</v>
      </c>
      <c r="P108" s="110">
        <f t="shared" si="54"/>
        <v>0</v>
      </c>
      <c r="Q108" s="112" t="s">
        <v>139</v>
      </c>
      <c r="R108" s="113">
        <f t="shared" si="49"/>
        <v>0</v>
      </c>
      <c r="S108" s="114">
        <f t="shared" si="55"/>
        <v>0</v>
      </c>
      <c r="T108" s="113">
        <f t="shared" si="50"/>
        <v>0</v>
      </c>
      <c r="U108" s="115">
        <f t="shared" si="56"/>
        <v>0</v>
      </c>
      <c r="V108" s="113">
        <f t="shared" si="57"/>
        <v>0</v>
      </c>
      <c r="W108" s="115">
        <f t="shared" si="58"/>
        <v>0</v>
      </c>
      <c r="X108" s="113">
        <f t="shared" si="51"/>
        <v>0</v>
      </c>
      <c r="Y108" s="115">
        <f t="shared" si="59"/>
        <v>0</v>
      </c>
      <c r="Z108" s="116">
        <f t="shared" si="1"/>
        <v>0</v>
      </c>
      <c r="AA108" s="117" t="b">
        <f t="shared" si="99"/>
        <v>1</v>
      </c>
      <c r="AB108" s="123"/>
      <c r="AC108" s="124"/>
      <c r="AD108" s="109" t="s">
        <v>22</v>
      </c>
      <c r="AE108" s="108" t="s">
        <v>23</v>
      </c>
      <c r="AF108" s="125"/>
      <c r="AG108" s="126"/>
      <c r="AH108" s="121">
        <v>0</v>
      </c>
      <c r="AI108" s="164">
        <f t="shared" si="60"/>
        <v>0</v>
      </c>
      <c r="AJ108" s="121">
        <v>0</v>
      </c>
      <c r="AK108" s="164">
        <f t="shared" si="61"/>
        <v>0</v>
      </c>
      <c r="AL108" s="127">
        <v>0</v>
      </c>
      <c r="AM108" s="164">
        <f t="shared" si="62"/>
        <v>0</v>
      </c>
      <c r="AN108" s="127">
        <v>0</v>
      </c>
      <c r="AO108" s="164">
        <f t="shared" si="63"/>
        <v>0</v>
      </c>
      <c r="AP108" s="127">
        <v>0</v>
      </c>
      <c r="AQ108" s="164">
        <f t="shared" si="64"/>
        <v>0</v>
      </c>
      <c r="AR108" s="127">
        <v>0</v>
      </c>
      <c r="AS108" s="164">
        <f t="shared" si="65"/>
        <v>0</v>
      </c>
      <c r="AT108" s="127">
        <v>0</v>
      </c>
      <c r="AU108" s="164">
        <f t="shared" si="66"/>
        <v>0</v>
      </c>
      <c r="AV108" s="127">
        <v>0</v>
      </c>
      <c r="AW108" s="164">
        <f t="shared" si="67"/>
        <v>0</v>
      </c>
      <c r="AX108" s="127">
        <v>0</v>
      </c>
      <c r="AY108" s="164">
        <f t="shared" si="68"/>
        <v>0</v>
      </c>
      <c r="AZ108" s="127">
        <v>0</v>
      </c>
      <c r="BA108" s="164">
        <f t="shared" si="69"/>
        <v>0</v>
      </c>
      <c r="BB108" s="127">
        <v>0</v>
      </c>
      <c r="BC108" s="164">
        <f t="shared" si="70"/>
        <v>0</v>
      </c>
      <c r="BD108" s="127">
        <v>0</v>
      </c>
      <c r="BE108" s="164">
        <f t="shared" si="71"/>
        <v>0</v>
      </c>
      <c r="BF108" s="253">
        <f t="shared" si="72"/>
        <v>0</v>
      </c>
      <c r="BG108" s="253">
        <f t="shared" si="73"/>
        <v>0</v>
      </c>
      <c r="BH108" s="10" t="b">
        <f t="shared" si="74"/>
        <v>1</v>
      </c>
      <c r="BI108" s="253">
        <f t="shared" si="75"/>
        <v>0</v>
      </c>
      <c r="BJ108" s="250">
        <f t="shared" si="81"/>
        <v>21110236</v>
      </c>
      <c r="BK108" s="251">
        <v>348</v>
      </c>
      <c r="BL108" s="251">
        <v>5</v>
      </c>
      <c r="BM108" s="252">
        <f t="shared" si="82"/>
        <v>0</v>
      </c>
      <c r="BN108" s="252">
        <f t="shared" si="83"/>
        <v>0</v>
      </c>
      <c r="BO108" s="252">
        <f t="shared" si="84"/>
        <v>0</v>
      </c>
      <c r="BP108" s="252">
        <f t="shared" si="85"/>
        <v>0</v>
      </c>
      <c r="BQ108" s="254">
        <f t="shared" si="86"/>
        <v>16.43</v>
      </c>
      <c r="BR108">
        <f t="shared" si="76"/>
        <v>16</v>
      </c>
      <c r="BS108">
        <v>0</v>
      </c>
      <c r="BT108">
        <v>1</v>
      </c>
      <c r="BU108" t="s">
        <v>139</v>
      </c>
      <c r="BV108" t="str">
        <f t="shared" si="78"/>
        <v>0</v>
      </c>
      <c r="BW108" t="str">
        <f t="shared" si="79"/>
        <v>0</v>
      </c>
      <c r="BX108" t="str">
        <f t="shared" si="80"/>
        <v>1</v>
      </c>
      <c r="BY108" t="s">
        <v>23</v>
      </c>
      <c r="BZ108" s="253">
        <f t="shared" si="87"/>
        <v>0</v>
      </c>
      <c r="CA108" s="253">
        <f t="shared" si="88"/>
        <v>0</v>
      </c>
      <c r="CB108" s="253">
        <f t="shared" si="89"/>
        <v>0</v>
      </c>
      <c r="CC108" s="253">
        <f t="shared" si="90"/>
        <v>0</v>
      </c>
      <c r="CD108" s="253">
        <f t="shared" si="91"/>
        <v>0</v>
      </c>
      <c r="CE108" s="253">
        <f t="shared" si="92"/>
        <v>0</v>
      </c>
      <c r="CF108" s="253">
        <f t="shared" si="93"/>
        <v>0</v>
      </c>
      <c r="CG108" s="253">
        <f t="shared" si="94"/>
        <v>0</v>
      </c>
      <c r="CH108" s="253">
        <f t="shared" si="95"/>
        <v>0</v>
      </c>
      <c r="CI108" s="253">
        <f t="shared" si="96"/>
        <v>0</v>
      </c>
      <c r="CJ108" s="253">
        <f t="shared" si="97"/>
        <v>0</v>
      </c>
      <c r="CK108" s="253">
        <f t="shared" si="98"/>
        <v>0</v>
      </c>
    </row>
    <row r="109" spans="2:89" s="218" customFormat="1" ht="27.6" x14ac:dyDescent="0.3">
      <c r="B109" s="194">
        <v>55</v>
      </c>
      <c r="C109" s="195">
        <v>211011</v>
      </c>
      <c r="D109" s="196">
        <v>21110236</v>
      </c>
      <c r="E109" s="197" t="s">
        <v>170</v>
      </c>
      <c r="F109" s="198" t="s">
        <v>344</v>
      </c>
      <c r="G109" s="198" t="s">
        <v>345</v>
      </c>
      <c r="H109" s="199" t="s">
        <v>18</v>
      </c>
      <c r="I109" s="194"/>
      <c r="J109" s="199" t="s">
        <v>19</v>
      </c>
      <c r="K109" s="200">
        <f t="shared" si="0"/>
        <v>0</v>
      </c>
      <c r="L109" s="201" t="s">
        <v>138</v>
      </c>
      <c r="M109" s="104">
        <v>16</v>
      </c>
      <c r="N109" s="262">
        <f t="shared" si="77"/>
        <v>19.809999999999999</v>
      </c>
      <c r="O109" s="202">
        <v>19.809999999999999</v>
      </c>
      <c r="P109" s="110">
        <f t="shared" si="54"/>
        <v>0</v>
      </c>
      <c r="Q109" s="204" t="s">
        <v>139</v>
      </c>
      <c r="R109" s="205">
        <f t="shared" si="49"/>
        <v>0</v>
      </c>
      <c r="S109" s="114">
        <f t="shared" si="55"/>
        <v>0</v>
      </c>
      <c r="T109" s="205">
        <f t="shared" si="50"/>
        <v>0</v>
      </c>
      <c r="U109" s="115">
        <f t="shared" si="56"/>
        <v>0</v>
      </c>
      <c r="V109" s="205">
        <f t="shared" si="57"/>
        <v>0</v>
      </c>
      <c r="W109" s="115">
        <f t="shared" si="58"/>
        <v>0</v>
      </c>
      <c r="X109" s="205">
        <f t="shared" si="51"/>
        <v>0</v>
      </c>
      <c r="Y109" s="115">
        <f t="shared" si="59"/>
        <v>0</v>
      </c>
      <c r="Z109" s="203">
        <f t="shared" si="1"/>
        <v>0</v>
      </c>
      <c r="AA109" s="117" t="b">
        <f t="shared" si="99"/>
        <v>1</v>
      </c>
      <c r="AB109" s="194"/>
      <c r="AC109" s="213"/>
      <c r="AD109" s="109" t="s">
        <v>22</v>
      </c>
      <c r="AE109" s="108" t="s">
        <v>23</v>
      </c>
      <c r="AF109" s="214"/>
      <c r="AG109" s="215"/>
      <c r="AH109" s="210"/>
      <c r="AI109" s="164">
        <f t="shared" si="60"/>
        <v>0</v>
      </c>
      <c r="AJ109" s="210"/>
      <c r="AK109" s="164">
        <f t="shared" si="61"/>
        <v>0</v>
      </c>
      <c r="AL109" s="216">
        <v>0</v>
      </c>
      <c r="AM109" s="164">
        <f t="shared" si="62"/>
        <v>0</v>
      </c>
      <c r="AN109" s="216">
        <v>0</v>
      </c>
      <c r="AO109" s="164">
        <f t="shared" si="63"/>
        <v>0</v>
      </c>
      <c r="AP109" s="216">
        <v>0</v>
      </c>
      <c r="AQ109" s="164">
        <f t="shared" si="64"/>
        <v>0</v>
      </c>
      <c r="AR109" s="216">
        <v>0</v>
      </c>
      <c r="AS109" s="164">
        <f t="shared" si="65"/>
        <v>0</v>
      </c>
      <c r="AT109" s="216">
        <v>0</v>
      </c>
      <c r="AU109" s="164">
        <f t="shared" si="66"/>
        <v>0</v>
      </c>
      <c r="AV109" s="216">
        <v>0</v>
      </c>
      <c r="AW109" s="164">
        <f t="shared" si="67"/>
        <v>0</v>
      </c>
      <c r="AX109" s="216">
        <v>0</v>
      </c>
      <c r="AY109" s="164">
        <f t="shared" si="68"/>
        <v>0</v>
      </c>
      <c r="AZ109" s="216">
        <v>0</v>
      </c>
      <c r="BA109" s="164">
        <f t="shared" si="69"/>
        <v>0</v>
      </c>
      <c r="BB109" s="216">
        <v>0</v>
      </c>
      <c r="BC109" s="164">
        <f t="shared" si="70"/>
        <v>0</v>
      </c>
      <c r="BD109" s="216">
        <v>0</v>
      </c>
      <c r="BE109" s="164">
        <f t="shared" si="71"/>
        <v>0</v>
      </c>
      <c r="BF109" s="253">
        <f t="shared" si="72"/>
        <v>0</v>
      </c>
      <c r="BG109" s="253">
        <f t="shared" si="73"/>
        <v>0</v>
      </c>
      <c r="BH109" s="10" t="b">
        <f t="shared" si="74"/>
        <v>1</v>
      </c>
      <c r="BI109" s="253">
        <f t="shared" si="75"/>
        <v>0</v>
      </c>
      <c r="BJ109" s="250">
        <f t="shared" si="81"/>
        <v>21110236</v>
      </c>
      <c r="BK109" s="251">
        <v>348</v>
      </c>
      <c r="BL109" s="251">
        <v>5</v>
      </c>
      <c r="BM109" s="252">
        <f t="shared" si="82"/>
        <v>0</v>
      </c>
      <c r="BN109" s="252">
        <f t="shared" si="83"/>
        <v>0</v>
      </c>
      <c r="BO109" s="252">
        <f t="shared" si="84"/>
        <v>0</v>
      </c>
      <c r="BP109" s="252">
        <f t="shared" si="85"/>
        <v>0</v>
      </c>
      <c r="BQ109" s="254">
        <f t="shared" si="86"/>
        <v>19.809999999999999</v>
      </c>
      <c r="BR109">
        <f t="shared" si="76"/>
        <v>16</v>
      </c>
      <c r="BS109">
        <v>0</v>
      </c>
      <c r="BT109">
        <v>1</v>
      </c>
      <c r="BU109" t="s">
        <v>139</v>
      </c>
      <c r="BV109" t="str">
        <f t="shared" si="78"/>
        <v>0</v>
      </c>
      <c r="BW109" t="str">
        <f t="shared" si="79"/>
        <v>0</v>
      </c>
      <c r="BX109" t="str">
        <f t="shared" si="80"/>
        <v>1</v>
      </c>
      <c r="BY109" t="s">
        <v>23</v>
      </c>
      <c r="BZ109" s="253">
        <f t="shared" si="87"/>
        <v>0</v>
      </c>
      <c r="CA109" s="253">
        <f t="shared" si="88"/>
        <v>0</v>
      </c>
      <c r="CB109" s="253">
        <f t="shared" si="89"/>
        <v>0</v>
      </c>
      <c r="CC109" s="253">
        <f t="shared" si="90"/>
        <v>0</v>
      </c>
      <c r="CD109" s="253">
        <f t="shared" si="91"/>
        <v>0</v>
      </c>
      <c r="CE109" s="253">
        <f t="shared" si="92"/>
        <v>0</v>
      </c>
      <c r="CF109" s="253">
        <f t="shared" si="93"/>
        <v>0</v>
      </c>
      <c r="CG109" s="253">
        <f t="shared" si="94"/>
        <v>0</v>
      </c>
      <c r="CH109" s="253">
        <f t="shared" si="95"/>
        <v>0</v>
      </c>
      <c r="CI109" s="253">
        <f t="shared" si="96"/>
        <v>0</v>
      </c>
      <c r="CJ109" s="253">
        <f t="shared" si="97"/>
        <v>0</v>
      </c>
      <c r="CK109" s="253">
        <f t="shared" si="98"/>
        <v>0</v>
      </c>
    </row>
    <row r="110" spans="2:89" ht="27.6" x14ac:dyDescent="0.3">
      <c r="B110" s="129">
        <v>56</v>
      </c>
      <c r="C110" s="192">
        <v>211011</v>
      </c>
      <c r="D110" s="189">
        <v>21110237</v>
      </c>
      <c r="E110" s="102" t="s">
        <v>134</v>
      </c>
      <c r="F110" s="108" t="s">
        <v>344</v>
      </c>
      <c r="G110" s="108" t="s">
        <v>345</v>
      </c>
      <c r="H110" s="109" t="s">
        <v>18</v>
      </c>
      <c r="I110" s="123"/>
      <c r="J110" s="109" t="s">
        <v>19</v>
      </c>
      <c r="K110" s="111">
        <f t="shared" si="0"/>
        <v>0</v>
      </c>
      <c r="L110" s="104" t="s">
        <v>138</v>
      </c>
      <c r="M110" s="104">
        <v>16</v>
      </c>
      <c r="N110" s="262">
        <f t="shared" si="77"/>
        <v>34.880000000000003</v>
      </c>
      <c r="O110" s="106">
        <v>34.880000000000003</v>
      </c>
      <c r="P110" s="110">
        <f t="shared" si="54"/>
        <v>0</v>
      </c>
      <c r="Q110" s="112" t="s">
        <v>139</v>
      </c>
      <c r="R110" s="113">
        <f t="shared" si="49"/>
        <v>0</v>
      </c>
      <c r="S110" s="114">
        <f t="shared" si="55"/>
        <v>0</v>
      </c>
      <c r="T110" s="113">
        <f t="shared" si="50"/>
        <v>0</v>
      </c>
      <c r="U110" s="115">
        <f t="shared" si="56"/>
        <v>0</v>
      </c>
      <c r="V110" s="113">
        <f t="shared" si="57"/>
        <v>0</v>
      </c>
      <c r="W110" s="115">
        <f t="shared" si="58"/>
        <v>0</v>
      </c>
      <c r="X110" s="113">
        <f t="shared" si="51"/>
        <v>0</v>
      </c>
      <c r="Y110" s="115">
        <f t="shared" si="59"/>
        <v>0</v>
      </c>
      <c r="Z110" s="116">
        <f t="shared" si="1"/>
        <v>0</v>
      </c>
      <c r="AA110" s="117" t="b">
        <f t="shared" si="99"/>
        <v>1</v>
      </c>
      <c r="AB110" s="123"/>
      <c r="AC110" s="124"/>
      <c r="AD110" s="109" t="s">
        <v>22</v>
      </c>
      <c r="AE110" s="108" t="s">
        <v>23</v>
      </c>
      <c r="AF110" s="125"/>
      <c r="AG110" s="126"/>
      <c r="AH110" s="121">
        <v>0</v>
      </c>
      <c r="AI110" s="164">
        <f t="shared" si="60"/>
        <v>0</v>
      </c>
      <c r="AJ110" s="121">
        <v>0</v>
      </c>
      <c r="AK110" s="164">
        <f t="shared" si="61"/>
        <v>0</v>
      </c>
      <c r="AL110" s="127">
        <v>0</v>
      </c>
      <c r="AM110" s="164">
        <f t="shared" si="62"/>
        <v>0</v>
      </c>
      <c r="AN110" s="127">
        <v>0</v>
      </c>
      <c r="AO110" s="164">
        <f t="shared" si="63"/>
        <v>0</v>
      </c>
      <c r="AP110" s="127">
        <v>0</v>
      </c>
      <c r="AQ110" s="164">
        <f t="shared" si="64"/>
        <v>0</v>
      </c>
      <c r="AR110" s="127">
        <v>0</v>
      </c>
      <c r="AS110" s="164">
        <f t="shared" si="65"/>
        <v>0</v>
      </c>
      <c r="AT110" s="127">
        <v>0</v>
      </c>
      <c r="AU110" s="164">
        <f t="shared" si="66"/>
        <v>0</v>
      </c>
      <c r="AV110" s="127">
        <v>0</v>
      </c>
      <c r="AW110" s="164">
        <f t="shared" si="67"/>
        <v>0</v>
      </c>
      <c r="AX110" s="127">
        <v>0</v>
      </c>
      <c r="AY110" s="164">
        <f t="shared" si="68"/>
        <v>0</v>
      </c>
      <c r="AZ110" s="127">
        <v>0</v>
      </c>
      <c r="BA110" s="164">
        <f t="shared" si="69"/>
        <v>0</v>
      </c>
      <c r="BB110" s="127">
        <v>0</v>
      </c>
      <c r="BC110" s="164">
        <f t="shared" si="70"/>
        <v>0</v>
      </c>
      <c r="BD110" s="127">
        <v>0</v>
      </c>
      <c r="BE110" s="164">
        <f t="shared" si="71"/>
        <v>0</v>
      </c>
      <c r="BF110" s="253">
        <f t="shared" si="72"/>
        <v>0</v>
      </c>
      <c r="BG110" s="253">
        <f t="shared" si="73"/>
        <v>0</v>
      </c>
      <c r="BH110" s="10" t="b">
        <f t="shared" si="74"/>
        <v>1</v>
      </c>
      <c r="BI110" s="253">
        <f t="shared" si="75"/>
        <v>0</v>
      </c>
      <c r="BJ110" s="250">
        <f t="shared" si="81"/>
        <v>21110237</v>
      </c>
      <c r="BK110" s="251">
        <v>348</v>
      </c>
      <c r="BL110" s="251">
        <v>5</v>
      </c>
      <c r="BM110" s="252">
        <f t="shared" si="82"/>
        <v>0</v>
      </c>
      <c r="BN110" s="252">
        <f t="shared" si="83"/>
        <v>0</v>
      </c>
      <c r="BO110" s="252">
        <f t="shared" si="84"/>
        <v>0</v>
      </c>
      <c r="BP110" s="252">
        <f t="shared" si="85"/>
        <v>0</v>
      </c>
      <c r="BQ110" s="254">
        <f t="shared" si="86"/>
        <v>34.880000000000003</v>
      </c>
      <c r="BR110">
        <f t="shared" si="76"/>
        <v>16</v>
      </c>
      <c r="BS110">
        <v>0</v>
      </c>
      <c r="BT110">
        <v>1</v>
      </c>
      <c r="BU110" t="s">
        <v>139</v>
      </c>
      <c r="BV110" t="str">
        <f t="shared" si="78"/>
        <v>0</v>
      </c>
      <c r="BW110" t="str">
        <f t="shared" si="79"/>
        <v>0</v>
      </c>
      <c r="BX110" t="str">
        <f t="shared" si="80"/>
        <v>1</v>
      </c>
      <c r="BY110" t="s">
        <v>23</v>
      </c>
      <c r="BZ110" s="253">
        <f t="shared" si="87"/>
        <v>0</v>
      </c>
      <c r="CA110" s="253">
        <f t="shared" si="88"/>
        <v>0</v>
      </c>
      <c r="CB110" s="253">
        <f t="shared" si="89"/>
        <v>0</v>
      </c>
      <c r="CC110" s="253">
        <f t="shared" si="90"/>
        <v>0</v>
      </c>
      <c r="CD110" s="253">
        <f t="shared" si="91"/>
        <v>0</v>
      </c>
      <c r="CE110" s="253">
        <f t="shared" si="92"/>
        <v>0</v>
      </c>
      <c r="CF110" s="253">
        <f t="shared" si="93"/>
        <v>0</v>
      </c>
      <c r="CG110" s="253">
        <f t="shared" si="94"/>
        <v>0</v>
      </c>
      <c r="CH110" s="253">
        <f t="shared" si="95"/>
        <v>0</v>
      </c>
      <c r="CI110" s="253">
        <f t="shared" si="96"/>
        <v>0</v>
      </c>
      <c r="CJ110" s="253">
        <f t="shared" si="97"/>
        <v>0</v>
      </c>
      <c r="CK110" s="253">
        <f t="shared" si="98"/>
        <v>0</v>
      </c>
    </row>
    <row r="111" spans="2:89" s="218" customFormat="1" ht="27.6" x14ac:dyDescent="0.3">
      <c r="B111" s="194">
        <v>56</v>
      </c>
      <c r="C111" s="195">
        <v>211011</v>
      </c>
      <c r="D111" s="196">
        <v>21110237</v>
      </c>
      <c r="E111" s="197" t="s">
        <v>134</v>
      </c>
      <c r="F111" s="198" t="s">
        <v>344</v>
      </c>
      <c r="G111" s="198" t="s">
        <v>345</v>
      </c>
      <c r="H111" s="199" t="s">
        <v>18</v>
      </c>
      <c r="I111" s="194"/>
      <c r="J111" s="199" t="s">
        <v>19</v>
      </c>
      <c r="K111" s="200">
        <f t="shared" si="0"/>
        <v>9</v>
      </c>
      <c r="L111" s="201" t="s">
        <v>138</v>
      </c>
      <c r="M111" s="104">
        <v>16</v>
      </c>
      <c r="N111" s="262">
        <f t="shared" si="77"/>
        <v>41.67</v>
      </c>
      <c r="O111" s="202">
        <v>41.67</v>
      </c>
      <c r="P111" s="110">
        <f t="shared" si="54"/>
        <v>435.03479999999996</v>
      </c>
      <c r="Q111" s="204" t="s">
        <v>139</v>
      </c>
      <c r="R111" s="205">
        <f t="shared" si="49"/>
        <v>0</v>
      </c>
      <c r="S111" s="114">
        <f t="shared" si="55"/>
        <v>0</v>
      </c>
      <c r="T111" s="205">
        <f t="shared" si="50"/>
        <v>3</v>
      </c>
      <c r="U111" s="115">
        <f t="shared" si="56"/>
        <v>145.01159999999999</v>
      </c>
      <c r="V111" s="205">
        <f t="shared" si="57"/>
        <v>3</v>
      </c>
      <c r="W111" s="115">
        <f t="shared" si="58"/>
        <v>145.01159999999999</v>
      </c>
      <c r="X111" s="205">
        <f t="shared" si="51"/>
        <v>3</v>
      </c>
      <c r="Y111" s="115">
        <f t="shared" si="59"/>
        <v>145.01159999999999</v>
      </c>
      <c r="Z111" s="203">
        <f t="shared" si="1"/>
        <v>435.03479999999996</v>
      </c>
      <c r="AA111" s="117" t="b">
        <f t="shared" si="99"/>
        <v>1</v>
      </c>
      <c r="AB111" s="194"/>
      <c r="AC111" s="213"/>
      <c r="AD111" s="109" t="s">
        <v>22</v>
      </c>
      <c r="AE111" s="108" t="s">
        <v>23</v>
      </c>
      <c r="AF111" s="214"/>
      <c r="AG111" s="215"/>
      <c r="AH111" s="210"/>
      <c r="AI111" s="164">
        <f t="shared" si="60"/>
        <v>0</v>
      </c>
      <c r="AJ111" s="210"/>
      <c r="AK111" s="164">
        <f t="shared" si="61"/>
        <v>0</v>
      </c>
      <c r="AL111" s="216">
        <v>0</v>
      </c>
      <c r="AM111" s="164">
        <f t="shared" si="62"/>
        <v>0</v>
      </c>
      <c r="AN111" s="216">
        <v>1</v>
      </c>
      <c r="AO111" s="164">
        <f t="shared" si="63"/>
        <v>48.337199999999996</v>
      </c>
      <c r="AP111" s="216">
        <v>1</v>
      </c>
      <c r="AQ111" s="164">
        <f t="shared" si="64"/>
        <v>48.337199999999996</v>
      </c>
      <c r="AR111" s="216">
        <v>1</v>
      </c>
      <c r="AS111" s="164">
        <f t="shared" si="65"/>
        <v>48.337199999999996</v>
      </c>
      <c r="AT111" s="216">
        <v>1</v>
      </c>
      <c r="AU111" s="164">
        <f t="shared" si="66"/>
        <v>48.337199999999996</v>
      </c>
      <c r="AV111" s="216">
        <v>1</v>
      </c>
      <c r="AW111" s="164">
        <f t="shared" si="67"/>
        <v>48.337199999999996</v>
      </c>
      <c r="AX111" s="216">
        <v>1</v>
      </c>
      <c r="AY111" s="164">
        <f t="shared" si="68"/>
        <v>48.337199999999996</v>
      </c>
      <c r="AZ111" s="216">
        <v>1</v>
      </c>
      <c r="BA111" s="164">
        <f t="shared" si="69"/>
        <v>48.337199999999996</v>
      </c>
      <c r="BB111" s="216">
        <v>1</v>
      </c>
      <c r="BC111" s="164">
        <f t="shared" si="70"/>
        <v>48.337199999999996</v>
      </c>
      <c r="BD111" s="216">
        <v>1</v>
      </c>
      <c r="BE111" s="164">
        <f t="shared" si="71"/>
        <v>48.337199999999996</v>
      </c>
      <c r="BF111" s="253">
        <f t="shared" si="72"/>
        <v>435.03479999999996</v>
      </c>
      <c r="BG111" s="253">
        <f t="shared" si="73"/>
        <v>435.03479999999996</v>
      </c>
      <c r="BH111" s="10" t="b">
        <f t="shared" si="74"/>
        <v>1</v>
      </c>
      <c r="BI111" s="253">
        <f t="shared" si="75"/>
        <v>0</v>
      </c>
      <c r="BJ111" s="250">
        <f t="shared" si="81"/>
        <v>21110237</v>
      </c>
      <c r="BK111" s="251">
        <v>348</v>
      </c>
      <c r="BL111" s="251">
        <v>5</v>
      </c>
      <c r="BM111" s="252">
        <f t="shared" si="82"/>
        <v>0</v>
      </c>
      <c r="BN111" s="252">
        <f t="shared" si="83"/>
        <v>3</v>
      </c>
      <c r="BO111" s="252">
        <f t="shared" si="84"/>
        <v>3</v>
      </c>
      <c r="BP111" s="252">
        <f t="shared" si="85"/>
        <v>3</v>
      </c>
      <c r="BQ111" s="254">
        <f t="shared" si="86"/>
        <v>41.67</v>
      </c>
      <c r="BR111">
        <f t="shared" si="76"/>
        <v>16</v>
      </c>
      <c r="BS111">
        <v>0</v>
      </c>
      <c r="BT111">
        <v>1</v>
      </c>
      <c r="BU111" t="s">
        <v>139</v>
      </c>
      <c r="BV111" t="str">
        <f t="shared" si="78"/>
        <v>0</v>
      </c>
      <c r="BW111" t="str">
        <f t="shared" si="79"/>
        <v>0</v>
      </c>
      <c r="BX111" t="str">
        <f t="shared" si="80"/>
        <v>1</v>
      </c>
      <c r="BY111" t="s">
        <v>23</v>
      </c>
      <c r="BZ111" s="253">
        <f t="shared" si="87"/>
        <v>0</v>
      </c>
      <c r="CA111" s="253">
        <f t="shared" si="88"/>
        <v>0</v>
      </c>
      <c r="CB111" s="253">
        <f t="shared" si="89"/>
        <v>0</v>
      </c>
      <c r="CC111" s="253">
        <f t="shared" si="90"/>
        <v>48.337199999999996</v>
      </c>
      <c r="CD111" s="253">
        <f t="shared" si="91"/>
        <v>48.337199999999996</v>
      </c>
      <c r="CE111" s="253">
        <f t="shared" si="92"/>
        <v>48.337199999999996</v>
      </c>
      <c r="CF111" s="253">
        <f t="shared" si="93"/>
        <v>48.337199999999996</v>
      </c>
      <c r="CG111" s="253">
        <f t="shared" si="94"/>
        <v>48.337199999999996</v>
      </c>
      <c r="CH111" s="253">
        <f t="shared" si="95"/>
        <v>48.337199999999996</v>
      </c>
      <c r="CI111" s="253">
        <f t="shared" si="96"/>
        <v>48.337199999999996</v>
      </c>
      <c r="CJ111" s="253">
        <f t="shared" si="97"/>
        <v>48.337199999999996</v>
      </c>
      <c r="CK111" s="253">
        <f t="shared" si="98"/>
        <v>48.337199999999996</v>
      </c>
    </row>
    <row r="112" spans="2:89" ht="41.4" x14ac:dyDescent="0.3">
      <c r="B112" s="129">
        <v>57</v>
      </c>
      <c r="C112" s="192">
        <v>211011</v>
      </c>
      <c r="D112" s="189">
        <v>21110239</v>
      </c>
      <c r="E112" s="102" t="s">
        <v>135</v>
      </c>
      <c r="F112" s="108" t="s">
        <v>344</v>
      </c>
      <c r="G112" s="108" t="s">
        <v>345</v>
      </c>
      <c r="H112" s="109" t="s">
        <v>18</v>
      </c>
      <c r="I112" s="123"/>
      <c r="J112" s="109" t="s">
        <v>19</v>
      </c>
      <c r="K112" s="111">
        <f t="shared" si="0"/>
        <v>0</v>
      </c>
      <c r="L112" s="104" t="s">
        <v>20</v>
      </c>
      <c r="M112" s="104">
        <v>16</v>
      </c>
      <c r="N112" s="262">
        <f t="shared" si="77"/>
        <v>23.85</v>
      </c>
      <c r="O112" s="106">
        <v>23.85</v>
      </c>
      <c r="P112" s="110">
        <f t="shared" si="54"/>
        <v>0</v>
      </c>
      <c r="Q112" s="112" t="s">
        <v>139</v>
      </c>
      <c r="R112" s="113">
        <f t="shared" si="49"/>
        <v>0</v>
      </c>
      <c r="S112" s="114">
        <f t="shared" si="55"/>
        <v>0</v>
      </c>
      <c r="T112" s="113">
        <f t="shared" si="50"/>
        <v>0</v>
      </c>
      <c r="U112" s="115">
        <f t="shared" si="56"/>
        <v>0</v>
      </c>
      <c r="V112" s="113">
        <f t="shared" si="57"/>
        <v>0</v>
      </c>
      <c r="W112" s="115">
        <f t="shared" si="58"/>
        <v>0</v>
      </c>
      <c r="X112" s="113">
        <f t="shared" si="51"/>
        <v>0</v>
      </c>
      <c r="Y112" s="115">
        <f t="shared" si="59"/>
        <v>0</v>
      </c>
      <c r="Z112" s="116">
        <f t="shared" si="1"/>
        <v>0</v>
      </c>
      <c r="AA112" s="117" t="b">
        <f t="shared" si="99"/>
        <v>1</v>
      </c>
      <c r="AB112" s="123"/>
      <c r="AC112" s="124"/>
      <c r="AD112" s="109" t="s">
        <v>22</v>
      </c>
      <c r="AE112" s="108" t="s">
        <v>23</v>
      </c>
      <c r="AF112" s="125"/>
      <c r="AG112" s="126"/>
      <c r="AH112" s="121">
        <v>0</v>
      </c>
      <c r="AI112" s="164">
        <f t="shared" si="60"/>
        <v>0</v>
      </c>
      <c r="AJ112" s="121">
        <v>0</v>
      </c>
      <c r="AK112" s="164">
        <f t="shared" si="61"/>
        <v>0</v>
      </c>
      <c r="AL112" s="127">
        <v>0</v>
      </c>
      <c r="AM112" s="164">
        <f t="shared" si="62"/>
        <v>0</v>
      </c>
      <c r="AN112" s="127">
        <v>0</v>
      </c>
      <c r="AO112" s="164">
        <f t="shared" si="63"/>
        <v>0</v>
      </c>
      <c r="AP112" s="127">
        <v>0</v>
      </c>
      <c r="AQ112" s="164">
        <f t="shared" si="64"/>
        <v>0</v>
      </c>
      <c r="AR112" s="127">
        <v>0</v>
      </c>
      <c r="AS112" s="164">
        <f t="shared" si="65"/>
        <v>0</v>
      </c>
      <c r="AT112" s="127">
        <v>0</v>
      </c>
      <c r="AU112" s="164">
        <f t="shared" si="66"/>
        <v>0</v>
      </c>
      <c r="AV112" s="127">
        <v>0</v>
      </c>
      <c r="AW112" s="164">
        <f t="shared" si="67"/>
        <v>0</v>
      </c>
      <c r="AX112" s="127">
        <v>0</v>
      </c>
      <c r="AY112" s="164">
        <f t="shared" si="68"/>
        <v>0</v>
      </c>
      <c r="AZ112" s="127">
        <v>0</v>
      </c>
      <c r="BA112" s="164">
        <f t="shared" si="69"/>
        <v>0</v>
      </c>
      <c r="BB112" s="127">
        <v>0</v>
      </c>
      <c r="BC112" s="164">
        <f t="shared" si="70"/>
        <v>0</v>
      </c>
      <c r="BD112" s="127">
        <v>0</v>
      </c>
      <c r="BE112" s="164">
        <f t="shared" si="71"/>
        <v>0</v>
      </c>
      <c r="BF112" s="253">
        <f t="shared" si="72"/>
        <v>0</v>
      </c>
      <c r="BG112" s="253">
        <f t="shared" si="73"/>
        <v>0</v>
      </c>
      <c r="BH112" s="10" t="b">
        <f t="shared" si="74"/>
        <v>1</v>
      </c>
      <c r="BI112" s="253">
        <f t="shared" si="75"/>
        <v>0</v>
      </c>
      <c r="BJ112" s="250">
        <f t="shared" si="81"/>
        <v>21110239</v>
      </c>
      <c r="BK112" s="251">
        <v>348</v>
      </c>
      <c r="BL112" s="251">
        <v>5</v>
      </c>
      <c r="BM112" s="252">
        <f t="shared" si="82"/>
        <v>0</v>
      </c>
      <c r="BN112" s="252">
        <f t="shared" si="83"/>
        <v>0</v>
      </c>
      <c r="BO112" s="252">
        <f t="shared" si="84"/>
        <v>0</v>
      </c>
      <c r="BP112" s="252">
        <f t="shared" si="85"/>
        <v>0</v>
      </c>
      <c r="BQ112" s="254">
        <f t="shared" si="86"/>
        <v>23.85</v>
      </c>
      <c r="BR112">
        <f t="shared" si="76"/>
        <v>16</v>
      </c>
      <c r="BS112">
        <v>0</v>
      </c>
      <c r="BT112">
        <v>1</v>
      </c>
      <c r="BU112" t="s">
        <v>139</v>
      </c>
      <c r="BV112" t="str">
        <f t="shared" si="78"/>
        <v>0</v>
      </c>
      <c r="BW112" t="str">
        <f t="shared" si="79"/>
        <v>0</v>
      </c>
      <c r="BX112" t="str">
        <f t="shared" si="80"/>
        <v>1</v>
      </c>
      <c r="BY112" t="s">
        <v>23</v>
      </c>
      <c r="BZ112" s="253">
        <f t="shared" si="87"/>
        <v>0</v>
      </c>
      <c r="CA112" s="253">
        <f t="shared" si="88"/>
        <v>0</v>
      </c>
      <c r="CB112" s="253">
        <f t="shared" si="89"/>
        <v>0</v>
      </c>
      <c r="CC112" s="253">
        <f t="shared" si="90"/>
        <v>0</v>
      </c>
      <c r="CD112" s="253">
        <f t="shared" si="91"/>
        <v>0</v>
      </c>
      <c r="CE112" s="253">
        <f t="shared" si="92"/>
        <v>0</v>
      </c>
      <c r="CF112" s="253">
        <f t="shared" si="93"/>
        <v>0</v>
      </c>
      <c r="CG112" s="253">
        <f t="shared" si="94"/>
        <v>0</v>
      </c>
      <c r="CH112" s="253">
        <f t="shared" si="95"/>
        <v>0</v>
      </c>
      <c r="CI112" s="253">
        <f t="shared" si="96"/>
        <v>0</v>
      </c>
      <c r="CJ112" s="253">
        <f t="shared" si="97"/>
        <v>0</v>
      </c>
      <c r="CK112" s="253">
        <f t="shared" si="98"/>
        <v>0</v>
      </c>
    </row>
    <row r="113" spans="1:89" s="218" customFormat="1" ht="41.4" x14ac:dyDescent="0.3">
      <c r="B113" s="194">
        <v>57</v>
      </c>
      <c r="C113" s="195">
        <v>211011</v>
      </c>
      <c r="D113" s="196">
        <v>21110239</v>
      </c>
      <c r="E113" s="197" t="s">
        <v>135</v>
      </c>
      <c r="F113" s="198" t="s">
        <v>344</v>
      </c>
      <c r="G113" s="198" t="s">
        <v>345</v>
      </c>
      <c r="H113" s="199" t="s">
        <v>18</v>
      </c>
      <c r="I113" s="194"/>
      <c r="J113" s="199" t="s">
        <v>19</v>
      </c>
      <c r="K113" s="200">
        <f t="shared" si="0"/>
        <v>0</v>
      </c>
      <c r="L113" s="201" t="s">
        <v>20</v>
      </c>
      <c r="M113" s="104">
        <v>16</v>
      </c>
      <c r="N113" s="262">
        <f t="shared" si="77"/>
        <v>23.48</v>
      </c>
      <c r="O113" s="202">
        <v>23.48</v>
      </c>
      <c r="P113" s="110">
        <f t="shared" si="54"/>
        <v>0</v>
      </c>
      <c r="Q113" s="204" t="s">
        <v>139</v>
      </c>
      <c r="R113" s="205">
        <f t="shared" si="49"/>
        <v>0</v>
      </c>
      <c r="S113" s="114">
        <f t="shared" si="55"/>
        <v>0</v>
      </c>
      <c r="T113" s="205">
        <f t="shared" si="50"/>
        <v>0</v>
      </c>
      <c r="U113" s="115">
        <f t="shared" si="56"/>
        <v>0</v>
      </c>
      <c r="V113" s="205">
        <f t="shared" si="57"/>
        <v>0</v>
      </c>
      <c r="W113" s="115">
        <f t="shared" si="58"/>
        <v>0</v>
      </c>
      <c r="X113" s="205">
        <f t="shared" si="51"/>
        <v>0</v>
      </c>
      <c r="Y113" s="115">
        <f t="shared" si="59"/>
        <v>0</v>
      </c>
      <c r="Z113" s="203">
        <f t="shared" si="1"/>
        <v>0</v>
      </c>
      <c r="AA113" s="117" t="b">
        <f t="shared" si="99"/>
        <v>1</v>
      </c>
      <c r="AB113" s="194"/>
      <c r="AC113" s="213"/>
      <c r="AD113" s="109" t="s">
        <v>22</v>
      </c>
      <c r="AE113" s="108" t="s">
        <v>23</v>
      </c>
      <c r="AF113" s="214"/>
      <c r="AG113" s="215"/>
      <c r="AH113" s="210"/>
      <c r="AI113" s="164">
        <f t="shared" si="60"/>
        <v>0</v>
      </c>
      <c r="AJ113" s="210"/>
      <c r="AK113" s="164">
        <f t="shared" si="61"/>
        <v>0</v>
      </c>
      <c r="AL113" s="216">
        <v>0</v>
      </c>
      <c r="AM113" s="164">
        <f t="shared" si="62"/>
        <v>0</v>
      </c>
      <c r="AN113" s="216">
        <v>0</v>
      </c>
      <c r="AO113" s="164">
        <f t="shared" si="63"/>
        <v>0</v>
      </c>
      <c r="AP113" s="216">
        <v>0</v>
      </c>
      <c r="AQ113" s="164">
        <f t="shared" si="64"/>
        <v>0</v>
      </c>
      <c r="AR113" s="216">
        <v>0</v>
      </c>
      <c r="AS113" s="164">
        <f t="shared" si="65"/>
        <v>0</v>
      </c>
      <c r="AT113" s="216">
        <v>0</v>
      </c>
      <c r="AU113" s="164">
        <f t="shared" si="66"/>
        <v>0</v>
      </c>
      <c r="AV113" s="216">
        <v>0</v>
      </c>
      <c r="AW113" s="164">
        <f t="shared" si="67"/>
        <v>0</v>
      </c>
      <c r="AX113" s="216">
        <v>0</v>
      </c>
      <c r="AY113" s="164">
        <f t="shared" si="68"/>
        <v>0</v>
      </c>
      <c r="AZ113" s="216">
        <v>0</v>
      </c>
      <c r="BA113" s="164">
        <f t="shared" si="69"/>
        <v>0</v>
      </c>
      <c r="BB113" s="216">
        <v>0</v>
      </c>
      <c r="BC113" s="164">
        <f t="shared" si="70"/>
        <v>0</v>
      </c>
      <c r="BD113" s="216">
        <v>0</v>
      </c>
      <c r="BE113" s="164">
        <f t="shared" si="71"/>
        <v>0</v>
      </c>
      <c r="BF113" s="253">
        <f t="shared" si="72"/>
        <v>0</v>
      </c>
      <c r="BG113" s="253">
        <f t="shared" si="73"/>
        <v>0</v>
      </c>
      <c r="BH113" s="10" t="b">
        <f t="shared" si="74"/>
        <v>1</v>
      </c>
      <c r="BI113" s="253">
        <f t="shared" si="75"/>
        <v>0</v>
      </c>
      <c r="BJ113" s="250">
        <f t="shared" si="81"/>
        <v>21110239</v>
      </c>
      <c r="BK113" s="251">
        <v>348</v>
      </c>
      <c r="BL113" s="251">
        <v>5</v>
      </c>
      <c r="BM113" s="252">
        <f t="shared" si="82"/>
        <v>0</v>
      </c>
      <c r="BN113" s="252">
        <f t="shared" si="83"/>
        <v>0</v>
      </c>
      <c r="BO113" s="252">
        <f t="shared" si="84"/>
        <v>0</v>
      </c>
      <c r="BP113" s="252">
        <f t="shared" si="85"/>
        <v>0</v>
      </c>
      <c r="BQ113" s="254">
        <f t="shared" si="86"/>
        <v>23.48</v>
      </c>
      <c r="BR113">
        <f t="shared" si="76"/>
        <v>16</v>
      </c>
      <c r="BS113">
        <v>0</v>
      </c>
      <c r="BT113">
        <v>1</v>
      </c>
      <c r="BU113" t="s">
        <v>139</v>
      </c>
      <c r="BV113" t="str">
        <f t="shared" si="78"/>
        <v>0</v>
      </c>
      <c r="BW113" t="str">
        <f t="shared" si="79"/>
        <v>0</v>
      </c>
      <c r="BX113" t="str">
        <f t="shared" si="80"/>
        <v>1</v>
      </c>
      <c r="BY113" t="s">
        <v>23</v>
      </c>
      <c r="BZ113" s="253">
        <f t="shared" si="87"/>
        <v>0</v>
      </c>
      <c r="CA113" s="253">
        <f t="shared" si="88"/>
        <v>0</v>
      </c>
      <c r="CB113" s="253">
        <f t="shared" si="89"/>
        <v>0</v>
      </c>
      <c r="CC113" s="253">
        <f t="shared" si="90"/>
        <v>0</v>
      </c>
      <c r="CD113" s="253">
        <f t="shared" si="91"/>
        <v>0</v>
      </c>
      <c r="CE113" s="253">
        <f t="shared" si="92"/>
        <v>0</v>
      </c>
      <c r="CF113" s="253">
        <f t="shared" si="93"/>
        <v>0</v>
      </c>
      <c r="CG113" s="253">
        <f t="shared" si="94"/>
        <v>0</v>
      </c>
      <c r="CH113" s="253">
        <f t="shared" si="95"/>
        <v>0</v>
      </c>
      <c r="CI113" s="253">
        <f t="shared" si="96"/>
        <v>0</v>
      </c>
      <c r="CJ113" s="253">
        <f t="shared" si="97"/>
        <v>0</v>
      </c>
      <c r="CK113" s="253">
        <f t="shared" si="98"/>
        <v>0</v>
      </c>
    </row>
    <row r="114" spans="1:89" ht="27.6" x14ac:dyDescent="0.3">
      <c r="B114" s="129">
        <v>58</v>
      </c>
      <c r="C114" s="192">
        <v>211011</v>
      </c>
      <c r="D114" s="189">
        <v>21110241</v>
      </c>
      <c r="E114" s="102" t="s">
        <v>136</v>
      </c>
      <c r="F114" s="108" t="s">
        <v>344</v>
      </c>
      <c r="G114" s="108" t="s">
        <v>345</v>
      </c>
      <c r="H114" s="109" t="s">
        <v>18</v>
      </c>
      <c r="I114" s="123"/>
      <c r="J114" s="109" t="s">
        <v>19</v>
      </c>
      <c r="K114" s="111">
        <f t="shared" si="0"/>
        <v>0</v>
      </c>
      <c r="L114" s="104" t="s">
        <v>20</v>
      </c>
      <c r="M114" s="104">
        <v>16</v>
      </c>
      <c r="N114" s="262">
        <f t="shared" si="77"/>
        <v>27.5</v>
      </c>
      <c r="O114" s="106">
        <v>27.5</v>
      </c>
      <c r="P114" s="110">
        <f t="shared" si="54"/>
        <v>0</v>
      </c>
      <c r="Q114" s="112" t="s">
        <v>139</v>
      </c>
      <c r="R114" s="113">
        <f t="shared" si="49"/>
        <v>0</v>
      </c>
      <c r="S114" s="114">
        <f t="shared" si="55"/>
        <v>0</v>
      </c>
      <c r="T114" s="113">
        <f t="shared" si="50"/>
        <v>0</v>
      </c>
      <c r="U114" s="115">
        <f t="shared" si="56"/>
        <v>0</v>
      </c>
      <c r="V114" s="113">
        <f t="shared" si="57"/>
        <v>0</v>
      </c>
      <c r="W114" s="115">
        <f t="shared" si="58"/>
        <v>0</v>
      </c>
      <c r="X114" s="113">
        <f t="shared" si="51"/>
        <v>0</v>
      </c>
      <c r="Y114" s="115">
        <f t="shared" si="59"/>
        <v>0</v>
      </c>
      <c r="Z114" s="116">
        <f t="shared" si="1"/>
        <v>0</v>
      </c>
      <c r="AA114" s="117" t="b">
        <f t="shared" si="99"/>
        <v>1</v>
      </c>
      <c r="AB114" s="123"/>
      <c r="AC114" s="124"/>
      <c r="AD114" s="109" t="s">
        <v>22</v>
      </c>
      <c r="AE114" s="108" t="s">
        <v>23</v>
      </c>
      <c r="AF114" s="125"/>
      <c r="AG114" s="126"/>
      <c r="AH114" s="121">
        <v>0</v>
      </c>
      <c r="AI114" s="164">
        <f t="shared" si="60"/>
        <v>0</v>
      </c>
      <c r="AJ114" s="121">
        <v>0</v>
      </c>
      <c r="AK114" s="164">
        <f t="shared" si="61"/>
        <v>0</v>
      </c>
      <c r="AL114" s="127">
        <v>0</v>
      </c>
      <c r="AM114" s="164">
        <f t="shared" si="62"/>
        <v>0</v>
      </c>
      <c r="AN114" s="127">
        <v>0</v>
      </c>
      <c r="AO114" s="164">
        <f t="shared" si="63"/>
        <v>0</v>
      </c>
      <c r="AP114" s="127">
        <v>0</v>
      </c>
      <c r="AQ114" s="164">
        <f t="shared" si="64"/>
        <v>0</v>
      </c>
      <c r="AR114" s="127">
        <v>0</v>
      </c>
      <c r="AS114" s="164">
        <f t="shared" si="65"/>
        <v>0</v>
      </c>
      <c r="AT114" s="127">
        <v>0</v>
      </c>
      <c r="AU114" s="164">
        <f t="shared" si="66"/>
        <v>0</v>
      </c>
      <c r="AV114" s="127">
        <v>0</v>
      </c>
      <c r="AW114" s="164">
        <f t="shared" si="67"/>
        <v>0</v>
      </c>
      <c r="AX114" s="127">
        <v>0</v>
      </c>
      <c r="AY114" s="164">
        <f t="shared" si="68"/>
        <v>0</v>
      </c>
      <c r="AZ114" s="127">
        <v>0</v>
      </c>
      <c r="BA114" s="164">
        <f t="shared" si="69"/>
        <v>0</v>
      </c>
      <c r="BB114" s="127">
        <v>0</v>
      </c>
      <c r="BC114" s="164">
        <f t="shared" si="70"/>
        <v>0</v>
      </c>
      <c r="BD114" s="127">
        <v>0</v>
      </c>
      <c r="BE114" s="164">
        <f t="shared" si="71"/>
        <v>0</v>
      </c>
      <c r="BF114" s="253">
        <f t="shared" si="72"/>
        <v>0</v>
      </c>
      <c r="BG114" s="253">
        <f t="shared" si="73"/>
        <v>0</v>
      </c>
      <c r="BH114" s="10" t="b">
        <f t="shared" si="74"/>
        <v>1</v>
      </c>
      <c r="BI114" s="253">
        <f t="shared" si="75"/>
        <v>0</v>
      </c>
      <c r="BJ114" s="250">
        <f t="shared" si="81"/>
        <v>21110241</v>
      </c>
      <c r="BK114" s="251">
        <v>348</v>
      </c>
      <c r="BL114" s="251">
        <v>5</v>
      </c>
      <c r="BM114" s="252">
        <f t="shared" si="82"/>
        <v>0</v>
      </c>
      <c r="BN114" s="252">
        <f t="shared" si="83"/>
        <v>0</v>
      </c>
      <c r="BO114" s="252">
        <f t="shared" si="84"/>
        <v>0</v>
      </c>
      <c r="BP114" s="252">
        <f t="shared" si="85"/>
        <v>0</v>
      </c>
      <c r="BQ114" s="254">
        <f t="shared" si="86"/>
        <v>27.5</v>
      </c>
      <c r="BR114">
        <f t="shared" si="76"/>
        <v>16</v>
      </c>
      <c r="BS114">
        <v>0</v>
      </c>
      <c r="BT114">
        <v>1</v>
      </c>
      <c r="BU114" t="s">
        <v>139</v>
      </c>
      <c r="BV114" t="str">
        <f t="shared" si="78"/>
        <v>0</v>
      </c>
      <c r="BW114" t="str">
        <f t="shared" si="79"/>
        <v>0</v>
      </c>
      <c r="BX114" t="str">
        <f t="shared" si="80"/>
        <v>1</v>
      </c>
      <c r="BY114" t="s">
        <v>23</v>
      </c>
      <c r="BZ114" s="253">
        <f t="shared" si="87"/>
        <v>0</v>
      </c>
      <c r="CA114" s="253">
        <f t="shared" si="88"/>
        <v>0</v>
      </c>
      <c r="CB114" s="253">
        <f t="shared" si="89"/>
        <v>0</v>
      </c>
      <c r="CC114" s="253">
        <f t="shared" si="90"/>
        <v>0</v>
      </c>
      <c r="CD114" s="253">
        <f t="shared" si="91"/>
        <v>0</v>
      </c>
      <c r="CE114" s="253">
        <f t="shared" si="92"/>
        <v>0</v>
      </c>
      <c r="CF114" s="253">
        <f t="shared" si="93"/>
        <v>0</v>
      </c>
      <c r="CG114" s="253">
        <f t="shared" si="94"/>
        <v>0</v>
      </c>
      <c r="CH114" s="253">
        <f t="shared" si="95"/>
        <v>0</v>
      </c>
      <c r="CI114" s="253">
        <f t="shared" si="96"/>
        <v>0</v>
      </c>
      <c r="CJ114" s="253">
        <f t="shared" si="97"/>
        <v>0</v>
      </c>
      <c r="CK114" s="253">
        <f t="shared" si="98"/>
        <v>0</v>
      </c>
    </row>
    <row r="115" spans="1:89" s="218" customFormat="1" ht="27.6" x14ac:dyDescent="0.3">
      <c r="B115" s="194">
        <v>58</v>
      </c>
      <c r="C115" s="195">
        <v>211011</v>
      </c>
      <c r="D115" s="196">
        <v>21110241</v>
      </c>
      <c r="E115" s="197" t="s">
        <v>136</v>
      </c>
      <c r="F115" s="198" t="s">
        <v>344</v>
      </c>
      <c r="G115" s="198" t="s">
        <v>345</v>
      </c>
      <c r="H115" s="199" t="s">
        <v>18</v>
      </c>
      <c r="I115" s="194"/>
      <c r="J115" s="199" t="s">
        <v>19</v>
      </c>
      <c r="K115" s="200">
        <f t="shared" si="0"/>
        <v>24</v>
      </c>
      <c r="L115" s="201" t="s">
        <v>20</v>
      </c>
      <c r="M115" s="104">
        <v>16</v>
      </c>
      <c r="N115" s="262">
        <f t="shared" si="77"/>
        <v>23.57</v>
      </c>
      <c r="O115" s="202">
        <v>23.57</v>
      </c>
      <c r="P115" s="110">
        <f t="shared" si="54"/>
        <v>656.1887999999999</v>
      </c>
      <c r="Q115" s="204" t="s">
        <v>139</v>
      </c>
      <c r="R115" s="205">
        <f t="shared" si="49"/>
        <v>0</v>
      </c>
      <c r="S115" s="114">
        <f t="shared" si="55"/>
        <v>0</v>
      </c>
      <c r="T115" s="205">
        <f t="shared" si="50"/>
        <v>9</v>
      </c>
      <c r="U115" s="115">
        <f t="shared" si="56"/>
        <v>246.07079999999996</v>
      </c>
      <c r="V115" s="205">
        <f t="shared" si="57"/>
        <v>9</v>
      </c>
      <c r="W115" s="115">
        <f t="shared" si="58"/>
        <v>246.07079999999996</v>
      </c>
      <c r="X115" s="205">
        <f t="shared" si="51"/>
        <v>6</v>
      </c>
      <c r="Y115" s="115">
        <f t="shared" si="59"/>
        <v>164.04719999999998</v>
      </c>
      <c r="Z115" s="203">
        <f t="shared" si="1"/>
        <v>656.1887999999999</v>
      </c>
      <c r="AA115" s="117" t="b">
        <f t="shared" si="99"/>
        <v>1</v>
      </c>
      <c r="AB115" s="194"/>
      <c r="AC115" s="213"/>
      <c r="AD115" s="109" t="s">
        <v>22</v>
      </c>
      <c r="AE115" s="108" t="s">
        <v>23</v>
      </c>
      <c r="AF115" s="214"/>
      <c r="AG115" s="215"/>
      <c r="AH115" s="210"/>
      <c r="AI115" s="164">
        <f t="shared" si="60"/>
        <v>0</v>
      </c>
      <c r="AJ115" s="210"/>
      <c r="AK115" s="164">
        <f t="shared" si="61"/>
        <v>0</v>
      </c>
      <c r="AL115" s="216">
        <v>0</v>
      </c>
      <c r="AM115" s="164">
        <f t="shared" si="62"/>
        <v>0</v>
      </c>
      <c r="AN115" s="216">
        <v>3</v>
      </c>
      <c r="AO115" s="164">
        <f t="shared" si="63"/>
        <v>82.023599999999988</v>
      </c>
      <c r="AP115" s="216">
        <v>3</v>
      </c>
      <c r="AQ115" s="164">
        <f t="shared" si="64"/>
        <v>82.023599999999988</v>
      </c>
      <c r="AR115" s="216">
        <v>3</v>
      </c>
      <c r="AS115" s="164">
        <f t="shared" si="65"/>
        <v>82.023599999999988</v>
      </c>
      <c r="AT115" s="216">
        <v>3</v>
      </c>
      <c r="AU115" s="164">
        <f t="shared" si="66"/>
        <v>82.023599999999988</v>
      </c>
      <c r="AV115" s="216">
        <v>3</v>
      </c>
      <c r="AW115" s="164">
        <f t="shared" si="67"/>
        <v>82.023599999999988</v>
      </c>
      <c r="AX115" s="216">
        <v>3</v>
      </c>
      <c r="AY115" s="164">
        <f t="shared" si="68"/>
        <v>82.023599999999988</v>
      </c>
      <c r="AZ115" s="216">
        <v>3</v>
      </c>
      <c r="BA115" s="164">
        <f t="shared" si="69"/>
        <v>82.023599999999988</v>
      </c>
      <c r="BB115" s="216">
        <v>3</v>
      </c>
      <c r="BC115" s="164">
        <f t="shared" si="70"/>
        <v>82.023599999999988</v>
      </c>
      <c r="BD115" s="216">
        <v>0</v>
      </c>
      <c r="BE115" s="164">
        <f t="shared" si="71"/>
        <v>0</v>
      </c>
      <c r="BF115" s="253">
        <f t="shared" si="72"/>
        <v>656.1887999999999</v>
      </c>
      <c r="BG115" s="253">
        <f t="shared" si="73"/>
        <v>656.1887999999999</v>
      </c>
      <c r="BH115" s="10" t="b">
        <f t="shared" si="74"/>
        <v>1</v>
      </c>
      <c r="BI115" s="253">
        <f t="shared" si="75"/>
        <v>0</v>
      </c>
      <c r="BJ115" s="250">
        <f t="shared" si="81"/>
        <v>21110241</v>
      </c>
      <c r="BK115" s="251">
        <v>348</v>
      </c>
      <c r="BL115" s="251">
        <v>5</v>
      </c>
      <c r="BM115" s="252">
        <f t="shared" si="82"/>
        <v>0</v>
      </c>
      <c r="BN115" s="252">
        <f t="shared" si="83"/>
        <v>9</v>
      </c>
      <c r="BO115" s="252">
        <f t="shared" si="84"/>
        <v>9</v>
      </c>
      <c r="BP115" s="252">
        <f t="shared" si="85"/>
        <v>6</v>
      </c>
      <c r="BQ115" s="254">
        <f t="shared" si="86"/>
        <v>23.57</v>
      </c>
      <c r="BR115">
        <f t="shared" si="76"/>
        <v>16</v>
      </c>
      <c r="BS115">
        <v>0</v>
      </c>
      <c r="BT115">
        <v>1</v>
      </c>
      <c r="BU115" t="s">
        <v>139</v>
      </c>
      <c r="BV115" t="str">
        <f t="shared" si="78"/>
        <v>0</v>
      </c>
      <c r="BW115" t="str">
        <f t="shared" si="79"/>
        <v>0</v>
      </c>
      <c r="BX115" t="str">
        <f t="shared" si="80"/>
        <v>1</v>
      </c>
      <c r="BY115" t="s">
        <v>23</v>
      </c>
      <c r="BZ115" s="253">
        <f t="shared" si="87"/>
        <v>0</v>
      </c>
      <c r="CA115" s="253">
        <f t="shared" si="88"/>
        <v>0</v>
      </c>
      <c r="CB115" s="253">
        <f t="shared" si="89"/>
        <v>0</v>
      </c>
      <c r="CC115" s="253">
        <f t="shared" si="90"/>
        <v>82.023599999999988</v>
      </c>
      <c r="CD115" s="253">
        <f t="shared" si="91"/>
        <v>82.023599999999988</v>
      </c>
      <c r="CE115" s="253">
        <f t="shared" si="92"/>
        <v>82.023599999999988</v>
      </c>
      <c r="CF115" s="253">
        <f t="shared" si="93"/>
        <v>82.023599999999988</v>
      </c>
      <c r="CG115" s="253">
        <f t="shared" si="94"/>
        <v>82.023599999999988</v>
      </c>
      <c r="CH115" s="253">
        <f t="shared" si="95"/>
        <v>82.023599999999988</v>
      </c>
      <c r="CI115" s="253">
        <f t="shared" si="96"/>
        <v>82.023599999999988</v>
      </c>
      <c r="CJ115" s="253">
        <f t="shared" si="97"/>
        <v>82.023599999999988</v>
      </c>
      <c r="CK115" s="253">
        <f t="shared" si="98"/>
        <v>0</v>
      </c>
    </row>
    <row r="116" spans="1:89" ht="20.399999999999999" x14ac:dyDescent="0.3">
      <c r="B116" s="129">
        <v>59</v>
      </c>
      <c r="C116" s="192">
        <v>211011</v>
      </c>
      <c r="D116" s="189">
        <v>21110240</v>
      </c>
      <c r="E116" s="102" t="s">
        <v>137</v>
      </c>
      <c r="F116" s="108" t="s">
        <v>344</v>
      </c>
      <c r="G116" s="108" t="s">
        <v>345</v>
      </c>
      <c r="H116" s="109" t="s">
        <v>18</v>
      </c>
      <c r="I116" s="123"/>
      <c r="J116" s="109" t="s">
        <v>19</v>
      </c>
      <c r="K116" s="111">
        <f t="shared" si="0"/>
        <v>0</v>
      </c>
      <c r="L116" s="104" t="s">
        <v>20</v>
      </c>
      <c r="M116" s="104">
        <v>16</v>
      </c>
      <c r="N116" s="262">
        <f t="shared" si="77"/>
        <v>80</v>
      </c>
      <c r="O116" s="106">
        <v>80</v>
      </c>
      <c r="P116" s="110">
        <f t="shared" si="54"/>
        <v>0</v>
      </c>
      <c r="Q116" s="112" t="s">
        <v>139</v>
      </c>
      <c r="R116" s="113">
        <f t="shared" si="49"/>
        <v>0</v>
      </c>
      <c r="S116" s="114">
        <f t="shared" si="55"/>
        <v>0</v>
      </c>
      <c r="T116" s="113">
        <f t="shared" si="50"/>
        <v>0</v>
      </c>
      <c r="U116" s="115">
        <f t="shared" si="56"/>
        <v>0</v>
      </c>
      <c r="V116" s="113">
        <f t="shared" si="57"/>
        <v>0</v>
      </c>
      <c r="W116" s="115">
        <f t="shared" si="58"/>
        <v>0</v>
      </c>
      <c r="X116" s="113">
        <f t="shared" si="51"/>
        <v>0</v>
      </c>
      <c r="Y116" s="115">
        <f t="shared" si="59"/>
        <v>0</v>
      </c>
      <c r="Z116" s="116">
        <f t="shared" si="1"/>
        <v>0</v>
      </c>
      <c r="AA116" s="117" t="b">
        <f t="shared" si="99"/>
        <v>1</v>
      </c>
      <c r="AB116" s="123"/>
      <c r="AC116" s="124"/>
      <c r="AD116" s="109" t="s">
        <v>22</v>
      </c>
      <c r="AE116" s="108" t="s">
        <v>23</v>
      </c>
      <c r="AF116" s="125"/>
      <c r="AG116" s="126"/>
      <c r="AH116" s="121">
        <v>0</v>
      </c>
      <c r="AI116" s="164">
        <f t="shared" si="60"/>
        <v>0</v>
      </c>
      <c r="AJ116" s="121">
        <v>0</v>
      </c>
      <c r="AK116" s="164">
        <f t="shared" si="61"/>
        <v>0</v>
      </c>
      <c r="AL116" s="127">
        <v>0</v>
      </c>
      <c r="AM116" s="164">
        <f t="shared" si="62"/>
        <v>0</v>
      </c>
      <c r="AN116" s="127">
        <v>0</v>
      </c>
      <c r="AO116" s="164">
        <f t="shared" si="63"/>
        <v>0</v>
      </c>
      <c r="AP116" s="127">
        <v>0</v>
      </c>
      <c r="AQ116" s="164">
        <f t="shared" si="64"/>
        <v>0</v>
      </c>
      <c r="AR116" s="127">
        <v>0</v>
      </c>
      <c r="AS116" s="164">
        <f t="shared" si="65"/>
        <v>0</v>
      </c>
      <c r="AT116" s="127">
        <v>0</v>
      </c>
      <c r="AU116" s="164">
        <f t="shared" si="66"/>
        <v>0</v>
      </c>
      <c r="AV116" s="127">
        <v>0</v>
      </c>
      <c r="AW116" s="164">
        <f t="shared" si="67"/>
        <v>0</v>
      </c>
      <c r="AX116" s="127">
        <v>0</v>
      </c>
      <c r="AY116" s="164">
        <f t="shared" si="68"/>
        <v>0</v>
      </c>
      <c r="AZ116" s="127">
        <v>0</v>
      </c>
      <c r="BA116" s="164">
        <f t="shared" si="69"/>
        <v>0</v>
      </c>
      <c r="BB116" s="127">
        <v>0</v>
      </c>
      <c r="BC116" s="164">
        <f t="shared" si="70"/>
        <v>0</v>
      </c>
      <c r="BD116" s="127">
        <v>0</v>
      </c>
      <c r="BE116" s="164">
        <f t="shared" si="71"/>
        <v>0</v>
      </c>
      <c r="BF116" s="253">
        <f t="shared" si="72"/>
        <v>0</v>
      </c>
      <c r="BG116" s="253">
        <f t="shared" si="73"/>
        <v>0</v>
      </c>
      <c r="BH116" s="10" t="b">
        <f t="shared" si="74"/>
        <v>1</v>
      </c>
      <c r="BI116" s="253">
        <f t="shared" si="75"/>
        <v>0</v>
      </c>
      <c r="BJ116" s="250">
        <f t="shared" si="81"/>
        <v>21110240</v>
      </c>
      <c r="BK116" s="251">
        <v>348</v>
      </c>
      <c r="BL116" s="251">
        <v>5</v>
      </c>
      <c r="BM116" s="252">
        <f t="shared" si="82"/>
        <v>0</v>
      </c>
      <c r="BN116" s="252">
        <f t="shared" si="83"/>
        <v>0</v>
      </c>
      <c r="BO116" s="252">
        <f t="shared" si="84"/>
        <v>0</v>
      </c>
      <c r="BP116" s="252">
        <f t="shared" si="85"/>
        <v>0</v>
      </c>
      <c r="BQ116" s="254">
        <f t="shared" si="86"/>
        <v>80</v>
      </c>
      <c r="BR116">
        <f t="shared" si="76"/>
        <v>16</v>
      </c>
      <c r="BS116">
        <v>0</v>
      </c>
      <c r="BT116">
        <v>1</v>
      </c>
      <c r="BU116" t="s">
        <v>139</v>
      </c>
      <c r="BV116" t="str">
        <f t="shared" si="78"/>
        <v>0</v>
      </c>
      <c r="BW116" t="str">
        <f t="shared" si="79"/>
        <v>0</v>
      </c>
      <c r="BX116" t="str">
        <f t="shared" si="80"/>
        <v>1</v>
      </c>
      <c r="BY116" t="s">
        <v>23</v>
      </c>
      <c r="BZ116" s="253">
        <f t="shared" si="87"/>
        <v>0</v>
      </c>
      <c r="CA116" s="253">
        <f t="shared" si="88"/>
        <v>0</v>
      </c>
      <c r="CB116" s="253">
        <f t="shared" si="89"/>
        <v>0</v>
      </c>
      <c r="CC116" s="253">
        <f t="shared" si="90"/>
        <v>0</v>
      </c>
      <c r="CD116" s="253">
        <f t="shared" si="91"/>
        <v>0</v>
      </c>
      <c r="CE116" s="253">
        <f t="shared" si="92"/>
        <v>0</v>
      </c>
      <c r="CF116" s="253">
        <f t="shared" si="93"/>
        <v>0</v>
      </c>
      <c r="CG116" s="253">
        <f t="shared" si="94"/>
        <v>0</v>
      </c>
      <c r="CH116" s="253">
        <f t="shared" si="95"/>
        <v>0</v>
      </c>
      <c r="CI116" s="253">
        <f t="shared" si="96"/>
        <v>0</v>
      </c>
      <c r="CJ116" s="253">
        <f t="shared" si="97"/>
        <v>0</v>
      </c>
      <c r="CK116" s="253">
        <f t="shared" si="98"/>
        <v>0</v>
      </c>
    </row>
    <row r="117" spans="1:89" s="218" customFormat="1" ht="20.399999999999999" x14ac:dyDescent="0.3">
      <c r="B117" s="194">
        <v>59</v>
      </c>
      <c r="C117" s="195">
        <v>211011</v>
      </c>
      <c r="D117" s="196">
        <v>21110240</v>
      </c>
      <c r="E117" s="197" t="s">
        <v>137</v>
      </c>
      <c r="F117" s="198" t="s">
        <v>344</v>
      </c>
      <c r="G117" s="198" t="s">
        <v>345</v>
      </c>
      <c r="H117" s="199" t="s">
        <v>18</v>
      </c>
      <c r="I117" s="194"/>
      <c r="J117" s="199" t="s">
        <v>19</v>
      </c>
      <c r="K117" s="200">
        <f t="shared" ref="K117" si="100">R117+T117+V117+X117</f>
        <v>0</v>
      </c>
      <c r="L117" s="201" t="s">
        <v>20</v>
      </c>
      <c r="M117" s="104">
        <v>16</v>
      </c>
      <c r="N117" s="262">
        <f t="shared" si="77"/>
        <v>80.87</v>
      </c>
      <c r="O117" s="202">
        <v>80.87</v>
      </c>
      <c r="P117" s="110">
        <f t="shared" si="54"/>
        <v>0</v>
      </c>
      <c r="Q117" s="204" t="s">
        <v>139</v>
      </c>
      <c r="R117" s="205">
        <f t="shared" si="49"/>
        <v>0</v>
      </c>
      <c r="S117" s="114">
        <f t="shared" si="55"/>
        <v>0</v>
      </c>
      <c r="T117" s="205">
        <f t="shared" si="50"/>
        <v>0</v>
      </c>
      <c r="U117" s="115">
        <f t="shared" si="56"/>
        <v>0</v>
      </c>
      <c r="V117" s="205">
        <f t="shared" si="57"/>
        <v>0</v>
      </c>
      <c r="W117" s="115">
        <f t="shared" si="58"/>
        <v>0</v>
      </c>
      <c r="X117" s="205">
        <f t="shared" si="51"/>
        <v>0</v>
      </c>
      <c r="Y117" s="115">
        <f t="shared" si="59"/>
        <v>0</v>
      </c>
      <c r="Z117" s="203">
        <f t="shared" ref="Z117" si="101">S117+U117+W117+Y117</f>
        <v>0</v>
      </c>
      <c r="AA117" s="117" t="b">
        <f t="shared" si="99"/>
        <v>1</v>
      </c>
      <c r="AB117" s="194"/>
      <c r="AC117" s="213"/>
      <c r="AD117" s="109" t="s">
        <v>22</v>
      </c>
      <c r="AE117" s="108" t="s">
        <v>23</v>
      </c>
      <c r="AF117" s="214"/>
      <c r="AG117" s="215"/>
      <c r="AH117" s="210"/>
      <c r="AI117" s="164">
        <f t="shared" si="60"/>
        <v>0</v>
      </c>
      <c r="AJ117" s="210"/>
      <c r="AK117" s="164">
        <f t="shared" si="61"/>
        <v>0</v>
      </c>
      <c r="AL117" s="216">
        <v>0</v>
      </c>
      <c r="AM117" s="164">
        <f t="shared" si="62"/>
        <v>0</v>
      </c>
      <c r="AN117" s="216">
        <v>0</v>
      </c>
      <c r="AO117" s="164">
        <f t="shared" si="63"/>
        <v>0</v>
      </c>
      <c r="AP117" s="216">
        <v>0</v>
      </c>
      <c r="AQ117" s="164">
        <f t="shared" si="64"/>
        <v>0</v>
      </c>
      <c r="AR117" s="216">
        <v>0</v>
      </c>
      <c r="AS117" s="164">
        <f t="shared" si="65"/>
        <v>0</v>
      </c>
      <c r="AT117" s="216">
        <v>0</v>
      </c>
      <c r="AU117" s="164">
        <f t="shared" si="66"/>
        <v>0</v>
      </c>
      <c r="AV117" s="216">
        <v>0</v>
      </c>
      <c r="AW117" s="164">
        <f t="shared" si="67"/>
        <v>0</v>
      </c>
      <c r="AX117" s="216">
        <v>0</v>
      </c>
      <c r="AY117" s="164">
        <f t="shared" si="68"/>
        <v>0</v>
      </c>
      <c r="AZ117" s="216">
        <v>0</v>
      </c>
      <c r="BA117" s="164">
        <f t="shared" si="69"/>
        <v>0</v>
      </c>
      <c r="BB117" s="216">
        <v>0</v>
      </c>
      <c r="BC117" s="164">
        <f t="shared" si="70"/>
        <v>0</v>
      </c>
      <c r="BD117" s="216">
        <v>0</v>
      </c>
      <c r="BE117" s="164">
        <f t="shared" si="71"/>
        <v>0</v>
      </c>
      <c r="BF117" s="253">
        <f t="shared" si="72"/>
        <v>0</v>
      </c>
      <c r="BG117" s="253">
        <f t="shared" si="73"/>
        <v>0</v>
      </c>
      <c r="BH117" s="10" t="b">
        <f t="shared" si="74"/>
        <v>1</v>
      </c>
      <c r="BI117" s="253">
        <f t="shared" si="75"/>
        <v>0</v>
      </c>
      <c r="BJ117" s="250">
        <f t="shared" si="81"/>
        <v>21110240</v>
      </c>
      <c r="BK117" s="251">
        <v>348</v>
      </c>
      <c r="BL117" s="251">
        <v>5</v>
      </c>
      <c r="BM117" s="252">
        <f t="shared" si="82"/>
        <v>0</v>
      </c>
      <c r="BN117" s="252">
        <f t="shared" si="83"/>
        <v>0</v>
      </c>
      <c r="BO117" s="252">
        <f t="shared" si="84"/>
        <v>0</v>
      </c>
      <c r="BP117" s="252">
        <f t="shared" si="85"/>
        <v>0</v>
      </c>
      <c r="BQ117" s="254">
        <f t="shared" si="86"/>
        <v>80.87</v>
      </c>
      <c r="BR117">
        <f t="shared" si="76"/>
        <v>16</v>
      </c>
      <c r="BS117">
        <v>0</v>
      </c>
      <c r="BT117">
        <v>1</v>
      </c>
      <c r="BU117" t="s">
        <v>139</v>
      </c>
      <c r="BV117" t="str">
        <f t="shared" si="78"/>
        <v>0</v>
      </c>
      <c r="BW117" t="str">
        <f t="shared" si="79"/>
        <v>0</v>
      </c>
      <c r="BX117" t="str">
        <f t="shared" si="80"/>
        <v>1</v>
      </c>
      <c r="BY117" t="s">
        <v>23</v>
      </c>
      <c r="BZ117" s="253">
        <f t="shared" si="87"/>
        <v>0</v>
      </c>
      <c r="CA117" s="253">
        <f t="shared" si="88"/>
        <v>0</v>
      </c>
      <c r="CB117" s="253">
        <f t="shared" si="89"/>
        <v>0</v>
      </c>
      <c r="CC117" s="253">
        <f t="shared" si="90"/>
        <v>0</v>
      </c>
      <c r="CD117" s="253">
        <f t="shared" si="91"/>
        <v>0</v>
      </c>
      <c r="CE117" s="253">
        <f t="shared" si="92"/>
        <v>0</v>
      </c>
      <c r="CF117" s="253">
        <f t="shared" si="93"/>
        <v>0</v>
      </c>
      <c r="CG117" s="253">
        <f t="shared" si="94"/>
        <v>0</v>
      </c>
      <c r="CH117" s="253">
        <f t="shared" si="95"/>
        <v>0</v>
      </c>
      <c r="CI117" s="253">
        <f t="shared" si="96"/>
        <v>0</v>
      </c>
      <c r="CJ117" s="253">
        <f t="shared" si="97"/>
        <v>0</v>
      </c>
      <c r="CK117" s="253">
        <f t="shared" si="98"/>
        <v>0</v>
      </c>
    </row>
    <row r="118" spans="1:89" s="165" customFormat="1" ht="27.6" x14ac:dyDescent="0.3">
      <c r="A118"/>
      <c r="B118" s="129">
        <v>60</v>
      </c>
      <c r="C118" s="107">
        <v>214011</v>
      </c>
      <c r="D118" s="101">
        <v>21410598</v>
      </c>
      <c r="E118" s="128" t="s">
        <v>171</v>
      </c>
      <c r="F118" s="108" t="s">
        <v>344</v>
      </c>
      <c r="G118" s="108" t="s">
        <v>345</v>
      </c>
      <c r="H118" s="109" t="s">
        <v>18</v>
      </c>
      <c r="I118" s="130"/>
      <c r="J118" s="109" t="s">
        <v>19</v>
      </c>
      <c r="K118" s="111">
        <f t="shared" ref="K118:K122" si="102">R118+T118+V118+X118</f>
        <v>4</v>
      </c>
      <c r="L118" s="131" t="s">
        <v>20</v>
      </c>
      <c r="M118" s="104">
        <v>0</v>
      </c>
      <c r="N118" s="262">
        <f t="shared" si="77"/>
        <v>106.02</v>
      </c>
      <c r="O118" s="106">
        <v>106.02</v>
      </c>
      <c r="P118" s="110">
        <f t="shared" si="54"/>
        <v>424.08</v>
      </c>
      <c r="Q118" s="112" t="s">
        <v>139</v>
      </c>
      <c r="R118" s="113">
        <f t="shared" ref="R118:R122" si="103">AH118+AJ118+AL118</f>
        <v>0</v>
      </c>
      <c r="S118" s="114">
        <f t="shared" si="55"/>
        <v>0</v>
      </c>
      <c r="T118" s="113">
        <f t="shared" ref="T118:T122" si="104">AN118+AP118+AR118</f>
        <v>3</v>
      </c>
      <c r="U118" s="115">
        <f t="shared" si="56"/>
        <v>318.06</v>
      </c>
      <c r="V118" s="113">
        <f t="shared" ref="V118:V122" si="105">AT118+AV118+AX118</f>
        <v>0</v>
      </c>
      <c r="W118" s="115">
        <f t="shared" si="58"/>
        <v>0</v>
      </c>
      <c r="X118" s="113">
        <f t="shared" ref="X118:X122" si="106">AZ118+BB118+BD118</f>
        <v>1</v>
      </c>
      <c r="Y118" s="115">
        <f t="shared" si="59"/>
        <v>106.02</v>
      </c>
      <c r="Z118" s="116">
        <f t="shared" ref="Z118:Z146" si="107">S118+U118+W118+Y118</f>
        <v>424.08</v>
      </c>
      <c r="AA118" s="117" t="b">
        <f t="shared" si="99"/>
        <v>1</v>
      </c>
      <c r="AB118" s="130"/>
      <c r="AC118" s="132"/>
      <c r="AD118" s="109" t="s">
        <v>22</v>
      </c>
      <c r="AE118" s="108" t="s">
        <v>23</v>
      </c>
      <c r="AF118" s="133"/>
      <c r="AG118" s="134"/>
      <c r="AH118" s="121">
        <v>0</v>
      </c>
      <c r="AI118" s="164">
        <f t="shared" si="60"/>
        <v>0</v>
      </c>
      <c r="AJ118" s="21">
        <v>0</v>
      </c>
      <c r="AK118" s="164">
        <f t="shared" si="61"/>
        <v>0</v>
      </c>
      <c r="AL118" s="21">
        <v>0</v>
      </c>
      <c r="AM118" s="164">
        <f t="shared" si="62"/>
        <v>0</v>
      </c>
      <c r="AN118" s="21">
        <v>2</v>
      </c>
      <c r="AO118" s="164">
        <f t="shared" si="63"/>
        <v>212.04</v>
      </c>
      <c r="AP118" s="21">
        <v>1</v>
      </c>
      <c r="AQ118" s="164">
        <f t="shared" si="64"/>
        <v>106.02</v>
      </c>
      <c r="AR118" s="21">
        <v>0</v>
      </c>
      <c r="AS118" s="164">
        <f t="shared" si="65"/>
        <v>0</v>
      </c>
      <c r="AT118" s="21">
        <v>0</v>
      </c>
      <c r="AU118" s="164">
        <f t="shared" si="66"/>
        <v>0</v>
      </c>
      <c r="AV118" s="21">
        <v>0</v>
      </c>
      <c r="AW118" s="164">
        <f t="shared" si="67"/>
        <v>0</v>
      </c>
      <c r="AX118" s="21">
        <v>0</v>
      </c>
      <c r="AY118" s="164">
        <f t="shared" si="68"/>
        <v>0</v>
      </c>
      <c r="AZ118" s="21">
        <v>1</v>
      </c>
      <c r="BA118" s="164">
        <f t="shared" si="69"/>
        <v>106.02</v>
      </c>
      <c r="BB118" s="21">
        <v>0</v>
      </c>
      <c r="BC118" s="164">
        <f t="shared" si="70"/>
        <v>0</v>
      </c>
      <c r="BD118" s="21">
        <v>0</v>
      </c>
      <c r="BE118" s="164">
        <f t="shared" si="71"/>
        <v>0</v>
      </c>
      <c r="BF118" s="253">
        <f t="shared" si="72"/>
        <v>424.08</v>
      </c>
      <c r="BG118" s="253">
        <f t="shared" si="73"/>
        <v>424.08</v>
      </c>
      <c r="BH118" s="10" t="b">
        <f t="shared" si="74"/>
        <v>1</v>
      </c>
      <c r="BI118" s="253">
        <f t="shared" si="75"/>
        <v>0</v>
      </c>
      <c r="BJ118" s="250">
        <f t="shared" ref="BJ118:BJ181" si="108">D118</f>
        <v>21410598</v>
      </c>
      <c r="BK118" s="251">
        <v>348</v>
      </c>
      <c r="BL118" s="251">
        <v>5</v>
      </c>
      <c r="BM118" s="252">
        <f t="shared" ref="BM118:BM181" si="109">R118</f>
        <v>0</v>
      </c>
      <c r="BN118" s="252">
        <f t="shared" ref="BN118:BN181" si="110">T118</f>
        <v>3</v>
      </c>
      <c r="BO118" s="252">
        <f t="shared" ref="BO118:BO181" si="111">V118</f>
        <v>0</v>
      </c>
      <c r="BP118" s="252">
        <f t="shared" ref="BP118:BP181" si="112">X118</f>
        <v>1</v>
      </c>
      <c r="BQ118" s="254">
        <f t="shared" ref="BQ118:BQ181" si="113">N118</f>
        <v>106.02</v>
      </c>
      <c r="BR118">
        <f t="shared" si="76"/>
        <v>0</v>
      </c>
      <c r="BS118">
        <v>0</v>
      </c>
      <c r="BT118">
        <v>1</v>
      </c>
      <c r="BU118" t="s">
        <v>139</v>
      </c>
      <c r="BV118" t="str">
        <f t="shared" si="78"/>
        <v>0</v>
      </c>
      <c r="BW118" t="str">
        <f t="shared" si="79"/>
        <v>0</v>
      </c>
      <c r="BX118" t="str">
        <f t="shared" si="80"/>
        <v>1</v>
      </c>
      <c r="BY118" t="s">
        <v>23</v>
      </c>
      <c r="BZ118" s="253">
        <f t="shared" ref="BZ118:BZ181" si="114">AI118</f>
        <v>0</v>
      </c>
      <c r="CA118" s="253">
        <f t="shared" ref="CA118:CA181" si="115">AK118</f>
        <v>0</v>
      </c>
      <c r="CB118" s="253">
        <f t="shared" ref="CB118:CB181" si="116">AM118</f>
        <v>0</v>
      </c>
      <c r="CC118" s="253">
        <f t="shared" ref="CC118:CC181" si="117">AO118</f>
        <v>212.04</v>
      </c>
      <c r="CD118" s="253">
        <f t="shared" ref="CD118:CD181" si="118">AQ118</f>
        <v>106.02</v>
      </c>
      <c r="CE118" s="253">
        <f t="shared" ref="CE118:CE181" si="119">AS118</f>
        <v>0</v>
      </c>
      <c r="CF118" s="253">
        <f t="shared" ref="CF118:CF181" si="120">AU118</f>
        <v>0</v>
      </c>
      <c r="CG118" s="253">
        <f t="shared" ref="CG118:CG181" si="121">AW118</f>
        <v>0</v>
      </c>
      <c r="CH118" s="253">
        <f t="shared" ref="CH118:CH181" si="122">AY118</f>
        <v>0</v>
      </c>
      <c r="CI118" s="253">
        <f t="shared" ref="CI118:CI181" si="123">BA118</f>
        <v>106.02</v>
      </c>
      <c r="CJ118" s="253">
        <f t="shared" ref="CJ118:CJ181" si="124">BC118</f>
        <v>0</v>
      </c>
      <c r="CK118" s="253">
        <f t="shared" ref="CK118:CK181" si="125">BE118</f>
        <v>0</v>
      </c>
    </row>
    <row r="119" spans="1:89" ht="27.6" x14ac:dyDescent="0.3">
      <c r="B119" s="129">
        <v>61</v>
      </c>
      <c r="C119" s="107">
        <v>214011</v>
      </c>
      <c r="D119" s="101">
        <v>21410030</v>
      </c>
      <c r="E119" s="128" t="s">
        <v>346</v>
      </c>
      <c r="F119" s="108" t="s">
        <v>344</v>
      </c>
      <c r="G119" s="108" t="s">
        <v>345</v>
      </c>
      <c r="H119" s="109" t="s">
        <v>18</v>
      </c>
      <c r="I119" s="130"/>
      <c r="J119" s="109" t="s">
        <v>19</v>
      </c>
      <c r="K119" s="111">
        <f t="shared" si="102"/>
        <v>0</v>
      </c>
      <c r="L119" s="131" t="s">
        <v>20</v>
      </c>
      <c r="M119" s="201">
        <v>0</v>
      </c>
      <c r="N119" s="262">
        <f t="shared" si="77"/>
        <v>516.17999999999995</v>
      </c>
      <c r="O119" s="106">
        <v>516.17999999999995</v>
      </c>
      <c r="P119" s="110">
        <f t="shared" si="54"/>
        <v>0</v>
      </c>
      <c r="Q119" s="112" t="s">
        <v>139</v>
      </c>
      <c r="R119" s="113">
        <f t="shared" si="103"/>
        <v>0</v>
      </c>
      <c r="S119" s="114">
        <f t="shared" si="55"/>
        <v>0</v>
      </c>
      <c r="T119" s="113">
        <f t="shared" si="104"/>
        <v>0</v>
      </c>
      <c r="U119" s="115">
        <f t="shared" si="56"/>
        <v>0</v>
      </c>
      <c r="V119" s="113">
        <f t="shared" si="105"/>
        <v>0</v>
      </c>
      <c r="W119" s="115">
        <f t="shared" si="58"/>
        <v>0</v>
      </c>
      <c r="X119" s="113">
        <f t="shared" si="106"/>
        <v>0</v>
      </c>
      <c r="Y119" s="115">
        <f t="shared" si="59"/>
        <v>0</v>
      </c>
      <c r="Z119" s="116">
        <f t="shared" si="107"/>
        <v>0</v>
      </c>
      <c r="AA119" s="117" t="b">
        <f t="shared" si="99"/>
        <v>1</v>
      </c>
      <c r="AB119" s="130"/>
      <c r="AC119" s="132"/>
      <c r="AD119" s="109" t="s">
        <v>22</v>
      </c>
      <c r="AE119" s="108" t="s">
        <v>23</v>
      </c>
      <c r="AF119" s="133"/>
      <c r="AG119" s="134"/>
      <c r="AH119" s="121">
        <v>0</v>
      </c>
      <c r="AI119" s="164">
        <f t="shared" si="60"/>
        <v>0</v>
      </c>
      <c r="AJ119" s="21">
        <v>0</v>
      </c>
      <c r="AK119" s="164">
        <f t="shared" si="61"/>
        <v>0</v>
      </c>
      <c r="AL119" s="21">
        <v>0</v>
      </c>
      <c r="AM119" s="164">
        <f t="shared" si="62"/>
        <v>0</v>
      </c>
      <c r="AN119" s="21">
        <v>0</v>
      </c>
      <c r="AO119" s="164">
        <f t="shared" si="63"/>
        <v>0</v>
      </c>
      <c r="AP119" s="21">
        <v>0</v>
      </c>
      <c r="AQ119" s="164">
        <f t="shared" si="64"/>
        <v>0</v>
      </c>
      <c r="AR119" s="21">
        <v>0</v>
      </c>
      <c r="AS119" s="164">
        <f t="shared" si="65"/>
        <v>0</v>
      </c>
      <c r="AT119" s="21">
        <v>0</v>
      </c>
      <c r="AU119" s="164">
        <f t="shared" si="66"/>
        <v>0</v>
      </c>
      <c r="AV119" s="21">
        <v>0</v>
      </c>
      <c r="AW119" s="164">
        <f t="shared" si="67"/>
        <v>0</v>
      </c>
      <c r="AX119" s="21">
        <v>0</v>
      </c>
      <c r="AY119" s="164">
        <f t="shared" si="68"/>
        <v>0</v>
      </c>
      <c r="AZ119" s="21">
        <v>0</v>
      </c>
      <c r="BA119" s="164">
        <f t="shared" si="69"/>
        <v>0</v>
      </c>
      <c r="BB119" s="21">
        <v>0</v>
      </c>
      <c r="BC119" s="164">
        <f t="shared" si="70"/>
        <v>0</v>
      </c>
      <c r="BD119" s="21">
        <v>0</v>
      </c>
      <c r="BE119" s="164">
        <f t="shared" si="71"/>
        <v>0</v>
      </c>
      <c r="BF119" s="253">
        <f t="shared" si="72"/>
        <v>0</v>
      </c>
      <c r="BG119" s="253">
        <f t="shared" si="73"/>
        <v>0</v>
      </c>
      <c r="BH119" s="10" t="b">
        <f t="shared" si="74"/>
        <v>1</v>
      </c>
      <c r="BI119" s="253">
        <f t="shared" si="75"/>
        <v>0</v>
      </c>
      <c r="BJ119" s="250">
        <f t="shared" si="108"/>
        <v>21410030</v>
      </c>
      <c r="BK119" s="251">
        <v>348</v>
      </c>
      <c r="BL119" s="251">
        <v>5</v>
      </c>
      <c r="BM119" s="252">
        <f t="shared" si="109"/>
        <v>0</v>
      </c>
      <c r="BN119" s="252">
        <f t="shared" si="110"/>
        <v>0</v>
      </c>
      <c r="BO119" s="252">
        <f t="shared" si="111"/>
        <v>0</v>
      </c>
      <c r="BP119" s="252">
        <f t="shared" si="112"/>
        <v>0</v>
      </c>
      <c r="BQ119" s="254">
        <f t="shared" si="113"/>
        <v>516.17999999999995</v>
      </c>
      <c r="BR119">
        <f t="shared" si="76"/>
        <v>0</v>
      </c>
      <c r="BS119">
        <v>0</v>
      </c>
      <c r="BT119">
        <v>1</v>
      </c>
      <c r="BU119" t="s">
        <v>139</v>
      </c>
      <c r="BV119" t="str">
        <f t="shared" si="78"/>
        <v>0</v>
      </c>
      <c r="BW119" t="str">
        <f t="shared" si="79"/>
        <v>0</v>
      </c>
      <c r="BX119" t="str">
        <f t="shared" si="80"/>
        <v>1</v>
      </c>
      <c r="BY119" t="s">
        <v>23</v>
      </c>
      <c r="BZ119" s="253">
        <f t="shared" si="114"/>
        <v>0</v>
      </c>
      <c r="CA119" s="253">
        <f t="shared" si="115"/>
        <v>0</v>
      </c>
      <c r="CB119" s="253">
        <f t="shared" si="116"/>
        <v>0</v>
      </c>
      <c r="CC119" s="253">
        <f t="shared" si="117"/>
        <v>0</v>
      </c>
      <c r="CD119" s="253">
        <f t="shared" si="118"/>
        <v>0</v>
      </c>
      <c r="CE119" s="253">
        <f t="shared" si="119"/>
        <v>0</v>
      </c>
      <c r="CF119" s="253">
        <f t="shared" si="120"/>
        <v>0</v>
      </c>
      <c r="CG119" s="253">
        <f t="shared" si="121"/>
        <v>0</v>
      </c>
      <c r="CH119" s="253">
        <f t="shared" si="122"/>
        <v>0</v>
      </c>
      <c r="CI119" s="253">
        <f t="shared" si="123"/>
        <v>0</v>
      </c>
      <c r="CJ119" s="253">
        <f t="shared" si="124"/>
        <v>0</v>
      </c>
      <c r="CK119" s="253">
        <f t="shared" si="125"/>
        <v>0</v>
      </c>
    </row>
    <row r="120" spans="1:89" ht="27.6" x14ac:dyDescent="0.3">
      <c r="B120" s="129">
        <v>62</v>
      </c>
      <c r="C120" s="107">
        <v>214011</v>
      </c>
      <c r="D120" s="101">
        <v>21410031</v>
      </c>
      <c r="E120" s="128" t="s">
        <v>347</v>
      </c>
      <c r="F120" s="108" t="s">
        <v>344</v>
      </c>
      <c r="G120" s="108" t="s">
        <v>345</v>
      </c>
      <c r="H120" s="109" t="s">
        <v>18</v>
      </c>
      <c r="I120" s="130"/>
      <c r="J120" s="109" t="s">
        <v>19</v>
      </c>
      <c r="K120" s="111">
        <f t="shared" si="102"/>
        <v>0</v>
      </c>
      <c r="L120" s="131" t="s">
        <v>20</v>
      </c>
      <c r="M120" s="104">
        <v>0</v>
      </c>
      <c r="N120" s="262">
        <f t="shared" si="77"/>
        <v>554.42999999999995</v>
      </c>
      <c r="O120" s="106">
        <v>554.42999999999995</v>
      </c>
      <c r="P120" s="110">
        <f t="shared" si="54"/>
        <v>0</v>
      </c>
      <c r="Q120" s="112" t="s">
        <v>139</v>
      </c>
      <c r="R120" s="113">
        <f t="shared" si="103"/>
        <v>0</v>
      </c>
      <c r="S120" s="114">
        <f t="shared" si="55"/>
        <v>0</v>
      </c>
      <c r="T120" s="113">
        <f t="shared" si="104"/>
        <v>0</v>
      </c>
      <c r="U120" s="115">
        <f t="shared" si="56"/>
        <v>0</v>
      </c>
      <c r="V120" s="113">
        <f t="shared" si="105"/>
        <v>0</v>
      </c>
      <c r="W120" s="115">
        <f t="shared" si="58"/>
        <v>0</v>
      </c>
      <c r="X120" s="113">
        <f t="shared" si="106"/>
        <v>0</v>
      </c>
      <c r="Y120" s="115">
        <f t="shared" si="59"/>
        <v>0</v>
      </c>
      <c r="Z120" s="116">
        <f t="shared" si="107"/>
        <v>0</v>
      </c>
      <c r="AA120" s="117" t="b">
        <f t="shared" si="99"/>
        <v>1</v>
      </c>
      <c r="AB120" s="130"/>
      <c r="AC120" s="132"/>
      <c r="AD120" s="109" t="s">
        <v>22</v>
      </c>
      <c r="AE120" s="108" t="s">
        <v>23</v>
      </c>
      <c r="AF120" s="133"/>
      <c r="AG120" s="134"/>
      <c r="AH120" s="121">
        <v>0</v>
      </c>
      <c r="AI120" s="164">
        <f t="shared" si="60"/>
        <v>0</v>
      </c>
      <c r="AJ120" s="21">
        <v>0</v>
      </c>
      <c r="AK120" s="164">
        <f t="shared" si="61"/>
        <v>0</v>
      </c>
      <c r="AL120" s="21">
        <v>0</v>
      </c>
      <c r="AM120" s="164">
        <f t="shared" si="62"/>
        <v>0</v>
      </c>
      <c r="AN120" s="21">
        <v>0</v>
      </c>
      <c r="AO120" s="164">
        <f t="shared" si="63"/>
        <v>0</v>
      </c>
      <c r="AP120" s="21">
        <v>0</v>
      </c>
      <c r="AQ120" s="164">
        <f t="shared" si="64"/>
        <v>0</v>
      </c>
      <c r="AR120" s="21">
        <v>0</v>
      </c>
      <c r="AS120" s="164">
        <f t="shared" si="65"/>
        <v>0</v>
      </c>
      <c r="AT120" s="21">
        <v>0</v>
      </c>
      <c r="AU120" s="164">
        <f t="shared" si="66"/>
        <v>0</v>
      </c>
      <c r="AV120" s="21">
        <v>0</v>
      </c>
      <c r="AW120" s="164">
        <f t="shared" si="67"/>
        <v>0</v>
      </c>
      <c r="AX120" s="21">
        <v>0</v>
      </c>
      <c r="AY120" s="164">
        <f t="shared" si="68"/>
        <v>0</v>
      </c>
      <c r="AZ120" s="21">
        <v>0</v>
      </c>
      <c r="BA120" s="164">
        <f t="shared" si="69"/>
        <v>0</v>
      </c>
      <c r="BB120" s="21">
        <v>0</v>
      </c>
      <c r="BC120" s="164">
        <f t="shared" si="70"/>
        <v>0</v>
      </c>
      <c r="BD120" s="21">
        <v>0</v>
      </c>
      <c r="BE120" s="164">
        <f t="shared" si="71"/>
        <v>0</v>
      </c>
      <c r="BF120" s="253">
        <f t="shared" si="72"/>
        <v>0</v>
      </c>
      <c r="BG120" s="253">
        <f t="shared" si="73"/>
        <v>0</v>
      </c>
      <c r="BH120" s="10" t="b">
        <f t="shared" si="74"/>
        <v>1</v>
      </c>
      <c r="BI120" s="253">
        <f t="shared" si="75"/>
        <v>0</v>
      </c>
      <c r="BJ120" s="250">
        <f t="shared" si="108"/>
        <v>21410031</v>
      </c>
      <c r="BK120" s="251">
        <v>348</v>
      </c>
      <c r="BL120" s="251">
        <v>5</v>
      </c>
      <c r="BM120" s="252">
        <f t="shared" si="109"/>
        <v>0</v>
      </c>
      <c r="BN120" s="252">
        <f t="shared" si="110"/>
        <v>0</v>
      </c>
      <c r="BO120" s="252">
        <f t="shared" si="111"/>
        <v>0</v>
      </c>
      <c r="BP120" s="252">
        <f t="shared" si="112"/>
        <v>0</v>
      </c>
      <c r="BQ120" s="254">
        <f t="shared" si="113"/>
        <v>554.42999999999995</v>
      </c>
      <c r="BR120">
        <f t="shared" si="76"/>
        <v>0</v>
      </c>
      <c r="BS120">
        <v>0</v>
      </c>
      <c r="BT120">
        <v>1</v>
      </c>
      <c r="BU120" t="s">
        <v>139</v>
      </c>
      <c r="BV120" t="str">
        <f t="shared" si="78"/>
        <v>0</v>
      </c>
      <c r="BW120" t="str">
        <f t="shared" si="79"/>
        <v>0</v>
      </c>
      <c r="BX120" t="str">
        <f t="shared" si="80"/>
        <v>1</v>
      </c>
      <c r="BY120" t="s">
        <v>23</v>
      </c>
      <c r="BZ120" s="253">
        <f t="shared" si="114"/>
        <v>0</v>
      </c>
      <c r="CA120" s="253">
        <f t="shared" si="115"/>
        <v>0</v>
      </c>
      <c r="CB120" s="253">
        <f t="shared" si="116"/>
        <v>0</v>
      </c>
      <c r="CC120" s="253">
        <f t="shared" si="117"/>
        <v>0</v>
      </c>
      <c r="CD120" s="253">
        <f t="shared" si="118"/>
        <v>0</v>
      </c>
      <c r="CE120" s="253">
        <f t="shared" si="119"/>
        <v>0</v>
      </c>
      <c r="CF120" s="253">
        <f t="shared" si="120"/>
        <v>0</v>
      </c>
      <c r="CG120" s="253">
        <f t="shared" si="121"/>
        <v>0</v>
      </c>
      <c r="CH120" s="253">
        <f t="shared" si="122"/>
        <v>0</v>
      </c>
      <c r="CI120" s="253">
        <f t="shared" si="123"/>
        <v>0</v>
      </c>
      <c r="CJ120" s="253">
        <f t="shared" si="124"/>
        <v>0</v>
      </c>
      <c r="CK120" s="253">
        <f t="shared" si="125"/>
        <v>0</v>
      </c>
    </row>
    <row r="121" spans="1:89" ht="27.6" x14ac:dyDescent="0.3">
      <c r="B121" s="129">
        <v>63</v>
      </c>
      <c r="C121" s="107">
        <v>214011</v>
      </c>
      <c r="D121" s="101">
        <v>21410555</v>
      </c>
      <c r="E121" s="128" t="s">
        <v>172</v>
      </c>
      <c r="F121" s="108" t="s">
        <v>344</v>
      </c>
      <c r="G121" s="108" t="s">
        <v>345</v>
      </c>
      <c r="H121" s="109" t="s">
        <v>18</v>
      </c>
      <c r="I121" s="130"/>
      <c r="J121" s="109" t="s">
        <v>19</v>
      </c>
      <c r="K121" s="111">
        <f t="shared" si="102"/>
        <v>0</v>
      </c>
      <c r="L121" s="131" t="s">
        <v>20</v>
      </c>
      <c r="M121" s="104">
        <v>0</v>
      </c>
      <c r="N121" s="262">
        <f t="shared" si="77"/>
        <v>1046.55</v>
      </c>
      <c r="O121" s="106">
        <v>1046.55</v>
      </c>
      <c r="P121" s="110">
        <f t="shared" si="54"/>
        <v>0</v>
      </c>
      <c r="Q121" s="112" t="s">
        <v>139</v>
      </c>
      <c r="R121" s="113">
        <f t="shared" si="103"/>
        <v>0</v>
      </c>
      <c r="S121" s="114">
        <f t="shared" si="55"/>
        <v>0</v>
      </c>
      <c r="T121" s="113">
        <f t="shared" si="104"/>
        <v>0</v>
      </c>
      <c r="U121" s="115">
        <f t="shared" si="56"/>
        <v>0</v>
      </c>
      <c r="V121" s="113">
        <f t="shared" si="105"/>
        <v>0</v>
      </c>
      <c r="W121" s="115">
        <f t="shared" si="58"/>
        <v>0</v>
      </c>
      <c r="X121" s="113">
        <f t="shared" si="106"/>
        <v>0</v>
      </c>
      <c r="Y121" s="115">
        <f t="shared" si="59"/>
        <v>0</v>
      </c>
      <c r="Z121" s="116">
        <f t="shared" si="107"/>
        <v>0</v>
      </c>
      <c r="AA121" s="117" t="b">
        <f t="shared" si="99"/>
        <v>1</v>
      </c>
      <c r="AB121" s="130"/>
      <c r="AC121" s="132"/>
      <c r="AD121" s="109" t="s">
        <v>22</v>
      </c>
      <c r="AE121" s="108" t="s">
        <v>23</v>
      </c>
      <c r="AF121" s="133"/>
      <c r="AG121" s="134"/>
      <c r="AH121" s="121">
        <v>0</v>
      </c>
      <c r="AI121" s="164">
        <f t="shared" si="60"/>
        <v>0</v>
      </c>
      <c r="AJ121" s="21">
        <v>0</v>
      </c>
      <c r="AK121" s="164">
        <f t="shared" si="61"/>
        <v>0</v>
      </c>
      <c r="AL121" s="21">
        <v>0</v>
      </c>
      <c r="AM121" s="164">
        <f t="shared" si="62"/>
        <v>0</v>
      </c>
      <c r="AN121" s="21">
        <v>0</v>
      </c>
      <c r="AO121" s="164">
        <f t="shared" si="63"/>
        <v>0</v>
      </c>
      <c r="AP121" s="21">
        <v>0</v>
      </c>
      <c r="AQ121" s="164">
        <f t="shared" si="64"/>
        <v>0</v>
      </c>
      <c r="AR121" s="21">
        <v>0</v>
      </c>
      <c r="AS121" s="164">
        <f t="shared" si="65"/>
        <v>0</v>
      </c>
      <c r="AT121" s="21">
        <v>0</v>
      </c>
      <c r="AU121" s="164">
        <f t="shared" si="66"/>
        <v>0</v>
      </c>
      <c r="AV121" s="21">
        <v>0</v>
      </c>
      <c r="AW121" s="164">
        <f t="shared" si="67"/>
        <v>0</v>
      </c>
      <c r="AX121" s="21">
        <v>0</v>
      </c>
      <c r="AY121" s="164">
        <f t="shared" si="68"/>
        <v>0</v>
      </c>
      <c r="AZ121" s="21">
        <v>0</v>
      </c>
      <c r="BA121" s="164">
        <f t="shared" si="69"/>
        <v>0</v>
      </c>
      <c r="BB121" s="21">
        <v>0</v>
      </c>
      <c r="BC121" s="164">
        <f t="shared" si="70"/>
        <v>0</v>
      </c>
      <c r="BD121" s="21">
        <v>0</v>
      </c>
      <c r="BE121" s="164">
        <f t="shared" si="71"/>
        <v>0</v>
      </c>
      <c r="BF121" s="253">
        <f t="shared" si="72"/>
        <v>0</v>
      </c>
      <c r="BG121" s="253">
        <f t="shared" si="73"/>
        <v>0</v>
      </c>
      <c r="BH121" s="10" t="b">
        <f t="shared" si="74"/>
        <v>1</v>
      </c>
      <c r="BI121" s="253">
        <f t="shared" si="75"/>
        <v>0</v>
      </c>
      <c r="BJ121" s="250">
        <f t="shared" si="108"/>
        <v>21410555</v>
      </c>
      <c r="BK121" s="251">
        <v>348</v>
      </c>
      <c r="BL121" s="251">
        <v>5</v>
      </c>
      <c r="BM121" s="252">
        <f t="shared" si="109"/>
        <v>0</v>
      </c>
      <c r="BN121" s="252">
        <f t="shared" si="110"/>
        <v>0</v>
      </c>
      <c r="BO121" s="252">
        <f t="shared" si="111"/>
        <v>0</v>
      </c>
      <c r="BP121" s="252">
        <f t="shared" si="112"/>
        <v>0</v>
      </c>
      <c r="BQ121" s="254">
        <f t="shared" si="113"/>
        <v>1046.55</v>
      </c>
      <c r="BR121">
        <f t="shared" si="76"/>
        <v>0</v>
      </c>
      <c r="BS121">
        <v>0</v>
      </c>
      <c r="BT121">
        <v>1</v>
      </c>
      <c r="BU121" t="s">
        <v>139</v>
      </c>
      <c r="BV121" t="str">
        <f t="shared" si="78"/>
        <v>0</v>
      </c>
      <c r="BW121" t="str">
        <f t="shared" si="79"/>
        <v>0</v>
      </c>
      <c r="BX121" t="str">
        <f t="shared" si="80"/>
        <v>1</v>
      </c>
      <c r="BY121" t="s">
        <v>23</v>
      </c>
      <c r="BZ121" s="253">
        <f t="shared" si="114"/>
        <v>0</v>
      </c>
      <c r="CA121" s="253">
        <f t="shared" si="115"/>
        <v>0</v>
      </c>
      <c r="CB121" s="253">
        <f t="shared" si="116"/>
        <v>0</v>
      </c>
      <c r="CC121" s="253">
        <f t="shared" si="117"/>
        <v>0</v>
      </c>
      <c r="CD121" s="253">
        <f t="shared" si="118"/>
        <v>0</v>
      </c>
      <c r="CE121" s="253">
        <f t="shared" si="119"/>
        <v>0</v>
      </c>
      <c r="CF121" s="253">
        <f t="shared" si="120"/>
        <v>0</v>
      </c>
      <c r="CG121" s="253">
        <f t="shared" si="121"/>
        <v>0</v>
      </c>
      <c r="CH121" s="253">
        <f t="shared" si="122"/>
        <v>0</v>
      </c>
      <c r="CI121" s="253">
        <f t="shared" si="123"/>
        <v>0</v>
      </c>
      <c r="CJ121" s="253">
        <f t="shared" si="124"/>
        <v>0</v>
      </c>
      <c r="CK121" s="253">
        <f t="shared" si="125"/>
        <v>0</v>
      </c>
    </row>
    <row r="122" spans="1:89" ht="27.6" x14ac:dyDescent="0.3">
      <c r="B122" s="129">
        <v>64</v>
      </c>
      <c r="C122" s="107">
        <v>214011</v>
      </c>
      <c r="D122" s="101">
        <v>21410556</v>
      </c>
      <c r="E122" s="128" t="s">
        <v>173</v>
      </c>
      <c r="F122" s="108" t="s">
        <v>344</v>
      </c>
      <c r="G122" s="108" t="s">
        <v>345</v>
      </c>
      <c r="H122" s="109" t="s">
        <v>18</v>
      </c>
      <c r="I122" s="130"/>
      <c r="J122" s="109" t="s">
        <v>19</v>
      </c>
      <c r="K122" s="111">
        <f t="shared" si="102"/>
        <v>0</v>
      </c>
      <c r="L122" s="131" t="s">
        <v>20</v>
      </c>
      <c r="M122" s="201">
        <v>0</v>
      </c>
      <c r="N122" s="262">
        <f t="shared" si="77"/>
        <v>730.92</v>
      </c>
      <c r="O122" s="106">
        <v>730.92</v>
      </c>
      <c r="P122" s="110">
        <f t="shared" si="54"/>
        <v>0</v>
      </c>
      <c r="Q122" s="112" t="s">
        <v>139</v>
      </c>
      <c r="R122" s="113">
        <f t="shared" si="103"/>
        <v>0</v>
      </c>
      <c r="S122" s="114">
        <f t="shared" si="55"/>
        <v>0</v>
      </c>
      <c r="T122" s="113">
        <f t="shared" si="104"/>
        <v>0</v>
      </c>
      <c r="U122" s="115">
        <f t="shared" si="56"/>
        <v>0</v>
      </c>
      <c r="V122" s="113">
        <f t="shared" si="105"/>
        <v>0</v>
      </c>
      <c r="W122" s="115">
        <f t="shared" si="58"/>
        <v>0</v>
      </c>
      <c r="X122" s="113">
        <f t="shared" si="106"/>
        <v>0</v>
      </c>
      <c r="Y122" s="115">
        <f t="shared" si="59"/>
        <v>0</v>
      </c>
      <c r="Z122" s="116">
        <f t="shared" si="107"/>
        <v>0</v>
      </c>
      <c r="AA122" s="117" t="b">
        <f t="shared" si="99"/>
        <v>1</v>
      </c>
      <c r="AB122" s="130"/>
      <c r="AC122" s="132"/>
      <c r="AD122" s="109" t="s">
        <v>22</v>
      </c>
      <c r="AE122" s="108" t="s">
        <v>23</v>
      </c>
      <c r="AF122" s="133"/>
      <c r="AG122" s="134"/>
      <c r="AH122" s="121">
        <v>0</v>
      </c>
      <c r="AI122" s="164">
        <f t="shared" si="60"/>
        <v>0</v>
      </c>
      <c r="AJ122" s="21">
        <v>0</v>
      </c>
      <c r="AK122" s="164">
        <f t="shared" si="61"/>
        <v>0</v>
      </c>
      <c r="AL122" s="21">
        <v>0</v>
      </c>
      <c r="AM122" s="164">
        <f t="shared" si="62"/>
        <v>0</v>
      </c>
      <c r="AN122" s="21">
        <v>0</v>
      </c>
      <c r="AO122" s="164">
        <f t="shared" si="63"/>
        <v>0</v>
      </c>
      <c r="AP122" s="21">
        <v>0</v>
      </c>
      <c r="AQ122" s="164">
        <f t="shared" si="64"/>
        <v>0</v>
      </c>
      <c r="AR122" s="21">
        <v>0</v>
      </c>
      <c r="AS122" s="164">
        <f t="shared" si="65"/>
        <v>0</v>
      </c>
      <c r="AT122" s="21">
        <v>0</v>
      </c>
      <c r="AU122" s="164">
        <f t="shared" si="66"/>
        <v>0</v>
      </c>
      <c r="AV122" s="21">
        <v>0</v>
      </c>
      <c r="AW122" s="164">
        <f t="shared" si="67"/>
        <v>0</v>
      </c>
      <c r="AX122" s="21">
        <v>0</v>
      </c>
      <c r="AY122" s="164">
        <f t="shared" si="68"/>
        <v>0</v>
      </c>
      <c r="AZ122" s="21">
        <v>0</v>
      </c>
      <c r="BA122" s="164">
        <f t="shared" si="69"/>
        <v>0</v>
      </c>
      <c r="BB122" s="21">
        <v>0</v>
      </c>
      <c r="BC122" s="164">
        <f t="shared" si="70"/>
        <v>0</v>
      </c>
      <c r="BD122" s="21">
        <v>0</v>
      </c>
      <c r="BE122" s="164">
        <f t="shared" si="71"/>
        <v>0</v>
      </c>
      <c r="BF122" s="253">
        <f t="shared" si="72"/>
        <v>0</v>
      </c>
      <c r="BG122" s="253">
        <f t="shared" si="73"/>
        <v>0</v>
      </c>
      <c r="BH122" s="10" t="b">
        <f t="shared" si="74"/>
        <v>1</v>
      </c>
      <c r="BI122" s="253">
        <f t="shared" si="75"/>
        <v>0</v>
      </c>
      <c r="BJ122" s="250">
        <f t="shared" si="108"/>
        <v>21410556</v>
      </c>
      <c r="BK122" s="251">
        <v>348</v>
      </c>
      <c r="BL122" s="251">
        <v>5</v>
      </c>
      <c r="BM122" s="252">
        <f t="shared" si="109"/>
        <v>0</v>
      </c>
      <c r="BN122" s="252">
        <f t="shared" si="110"/>
        <v>0</v>
      </c>
      <c r="BO122" s="252">
        <f t="shared" si="111"/>
        <v>0</v>
      </c>
      <c r="BP122" s="252">
        <f t="shared" si="112"/>
        <v>0</v>
      </c>
      <c r="BQ122" s="254">
        <f t="shared" si="113"/>
        <v>730.92</v>
      </c>
      <c r="BR122">
        <f t="shared" si="76"/>
        <v>0</v>
      </c>
      <c r="BS122">
        <v>0</v>
      </c>
      <c r="BT122">
        <v>1</v>
      </c>
      <c r="BU122" t="s">
        <v>139</v>
      </c>
      <c r="BV122" t="str">
        <f t="shared" si="78"/>
        <v>0</v>
      </c>
      <c r="BW122" t="str">
        <f t="shared" si="79"/>
        <v>0</v>
      </c>
      <c r="BX122" t="str">
        <f t="shared" si="80"/>
        <v>1</v>
      </c>
      <c r="BY122" t="s">
        <v>23</v>
      </c>
      <c r="BZ122" s="253">
        <f t="shared" si="114"/>
        <v>0</v>
      </c>
      <c r="CA122" s="253">
        <f t="shared" si="115"/>
        <v>0</v>
      </c>
      <c r="CB122" s="253">
        <f t="shared" si="116"/>
        <v>0</v>
      </c>
      <c r="CC122" s="253">
        <f t="shared" si="117"/>
        <v>0</v>
      </c>
      <c r="CD122" s="253">
        <f t="shared" si="118"/>
        <v>0</v>
      </c>
      <c r="CE122" s="253">
        <f t="shared" si="119"/>
        <v>0</v>
      </c>
      <c r="CF122" s="253">
        <f t="shared" si="120"/>
        <v>0</v>
      </c>
      <c r="CG122" s="253">
        <f t="shared" si="121"/>
        <v>0</v>
      </c>
      <c r="CH122" s="253">
        <f t="shared" si="122"/>
        <v>0</v>
      </c>
      <c r="CI122" s="253">
        <f t="shared" si="123"/>
        <v>0</v>
      </c>
      <c r="CJ122" s="253">
        <f t="shared" si="124"/>
        <v>0</v>
      </c>
      <c r="CK122" s="253">
        <f t="shared" si="125"/>
        <v>0</v>
      </c>
    </row>
    <row r="123" spans="1:89" ht="27.6" x14ac:dyDescent="0.3">
      <c r="B123" s="129">
        <v>65</v>
      </c>
      <c r="C123" s="107">
        <v>214011</v>
      </c>
      <c r="D123" s="101">
        <v>21410557</v>
      </c>
      <c r="E123" s="128" t="s">
        <v>174</v>
      </c>
      <c r="F123" s="108" t="s">
        <v>344</v>
      </c>
      <c r="G123" s="108" t="s">
        <v>345</v>
      </c>
      <c r="H123" s="109" t="s">
        <v>18</v>
      </c>
      <c r="I123" s="130"/>
      <c r="J123" s="109" t="s">
        <v>19</v>
      </c>
      <c r="K123" s="111">
        <f t="shared" ref="K123:K211" si="126">R123+T123+V123+X123</f>
        <v>0</v>
      </c>
      <c r="L123" s="131" t="s">
        <v>20</v>
      </c>
      <c r="M123" s="104">
        <v>0</v>
      </c>
      <c r="N123" s="262">
        <f t="shared" si="77"/>
        <v>730.92</v>
      </c>
      <c r="O123" s="106">
        <v>730.92</v>
      </c>
      <c r="P123" s="110">
        <f t="shared" si="54"/>
        <v>0</v>
      </c>
      <c r="Q123" s="112" t="s">
        <v>139</v>
      </c>
      <c r="R123" s="113">
        <f t="shared" ref="R123:R186" si="127">AH123+AJ123+AL123</f>
        <v>0</v>
      </c>
      <c r="S123" s="114">
        <f t="shared" si="55"/>
        <v>0</v>
      </c>
      <c r="T123" s="113">
        <f t="shared" ref="T123:T186" si="128">AN123+AP123+AR123</f>
        <v>0</v>
      </c>
      <c r="U123" s="115">
        <f t="shared" si="56"/>
        <v>0</v>
      </c>
      <c r="V123" s="113">
        <f t="shared" ref="V123:V186" si="129">AT123+AV123+AX123</f>
        <v>0</v>
      </c>
      <c r="W123" s="115">
        <f t="shared" si="58"/>
        <v>0</v>
      </c>
      <c r="X123" s="113">
        <f t="shared" ref="X123:X186" si="130">AZ123+BB123+BD123</f>
        <v>0</v>
      </c>
      <c r="Y123" s="115">
        <f t="shared" si="59"/>
        <v>0</v>
      </c>
      <c r="Z123" s="116">
        <f t="shared" si="107"/>
        <v>0</v>
      </c>
      <c r="AA123" s="117" t="b">
        <f t="shared" si="99"/>
        <v>1</v>
      </c>
      <c r="AB123" s="130"/>
      <c r="AC123" s="132"/>
      <c r="AD123" s="109" t="s">
        <v>22</v>
      </c>
      <c r="AE123" s="108" t="s">
        <v>23</v>
      </c>
      <c r="AF123" s="133"/>
      <c r="AG123" s="134"/>
      <c r="AH123" s="121">
        <v>0</v>
      </c>
      <c r="AI123" s="164">
        <f t="shared" si="60"/>
        <v>0</v>
      </c>
      <c r="AJ123" s="21">
        <v>0</v>
      </c>
      <c r="AK123" s="164">
        <f t="shared" si="61"/>
        <v>0</v>
      </c>
      <c r="AL123" s="21">
        <v>0</v>
      </c>
      <c r="AM123" s="164">
        <f t="shared" si="62"/>
        <v>0</v>
      </c>
      <c r="AN123" s="21">
        <v>0</v>
      </c>
      <c r="AO123" s="164">
        <f t="shared" si="63"/>
        <v>0</v>
      </c>
      <c r="AP123" s="21">
        <v>0</v>
      </c>
      <c r="AQ123" s="164">
        <f t="shared" si="64"/>
        <v>0</v>
      </c>
      <c r="AR123" s="21">
        <v>0</v>
      </c>
      <c r="AS123" s="164">
        <f t="shared" si="65"/>
        <v>0</v>
      </c>
      <c r="AT123" s="21">
        <v>0</v>
      </c>
      <c r="AU123" s="164">
        <f t="shared" si="66"/>
        <v>0</v>
      </c>
      <c r="AV123" s="21">
        <v>0</v>
      </c>
      <c r="AW123" s="164">
        <f t="shared" si="67"/>
        <v>0</v>
      </c>
      <c r="AX123" s="21">
        <v>0</v>
      </c>
      <c r="AY123" s="164">
        <f t="shared" si="68"/>
        <v>0</v>
      </c>
      <c r="AZ123" s="21">
        <v>0</v>
      </c>
      <c r="BA123" s="164">
        <f t="shared" si="69"/>
        <v>0</v>
      </c>
      <c r="BB123" s="21">
        <v>0</v>
      </c>
      <c r="BC123" s="164">
        <f t="shared" si="70"/>
        <v>0</v>
      </c>
      <c r="BD123" s="21">
        <v>0</v>
      </c>
      <c r="BE123" s="164">
        <f t="shared" si="71"/>
        <v>0</v>
      </c>
      <c r="BF123" s="253">
        <f t="shared" si="72"/>
        <v>0</v>
      </c>
      <c r="BG123" s="253">
        <f t="shared" si="73"/>
        <v>0</v>
      </c>
      <c r="BH123" s="10" t="b">
        <f t="shared" si="74"/>
        <v>1</v>
      </c>
      <c r="BI123" s="253">
        <f t="shared" si="75"/>
        <v>0</v>
      </c>
      <c r="BJ123" s="250">
        <f t="shared" si="108"/>
        <v>21410557</v>
      </c>
      <c r="BK123" s="251">
        <v>348</v>
      </c>
      <c r="BL123" s="251">
        <v>5</v>
      </c>
      <c r="BM123" s="252">
        <f t="shared" si="109"/>
        <v>0</v>
      </c>
      <c r="BN123" s="252">
        <f t="shared" si="110"/>
        <v>0</v>
      </c>
      <c r="BO123" s="252">
        <f t="shared" si="111"/>
        <v>0</v>
      </c>
      <c r="BP123" s="252">
        <f t="shared" si="112"/>
        <v>0</v>
      </c>
      <c r="BQ123" s="254">
        <f t="shared" si="113"/>
        <v>730.92</v>
      </c>
      <c r="BR123">
        <f t="shared" si="76"/>
        <v>0</v>
      </c>
      <c r="BS123">
        <v>0</v>
      </c>
      <c r="BT123">
        <v>1</v>
      </c>
      <c r="BU123" t="s">
        <v>139</v>
      </c>
      <c r="BV123" t="str">
        <f t="shared" si="78"/>
        <v>0</v>
      </c>
      <c r="BW123" t="str">
        <f t="shared" si="79"/>
        <v>0</v>
      </c>
      <c r="BX123" t="str">
        <f t="shared" si="80"/>
        <v>1</v>
      </c>
      <c r="BY123" t="s">
        <v>23</v>
      </c>
      <c r="BZ123" s="253">
        <f t="shared" si="114"/>
        <v>0</v>
      </c>
      <c r="CA123" s="253">
        <f t="shared" si="115"/>
        <v>0</v>
      </c>
      <c r="CB123" s="253">
        <f t="shared" si="116"/>
        <v>0</v>
      </c>
      <c r="CC123" s="253">
        <f t="shared" si="117"/>
        <v>0</v>
      </c>
      <c r="CD123" s="253">
        <f t="shared" si="118"/>
        <v>0</v>
      </c>
      <c r="CE123" s="253">
        <f t="shared" si="119"/>
        <v>0</v>
      </c>
      <c r="CF123" s="253">
        <f t="shared" si="120"/>
        <v>0</v>
      </c>
      <c r="CG123" s="253">
        <f t="shared" si="121"/>
        <v>0</v>
      </c>
      <c r="CH123" s="253">
        <f t="shared" si="122"/>
        <v>0</v>
      </c>
      <c r="CI123" s="253">
        <f t="shared" si="123"/>
        <v>0</v>
      </c>
      <c r="CJ123" s="253">
        <f t="shared" si="124"/>
        <v>0</v>
      </c>
      <c r="CK123" s="253">
        <f t="shared" si="125"/>
        <v>0</v>
      </c>
    </row>
    <row r="124" spans="1:89" ht="27.6" x14ac:dyDescent="0.3">
      <c r="B124" s="129">
        <v>66</v>
      </c>
      <c r="C124" s="107">
        <v>214011</v>
      </c>
      <c r="D124" s="101">
        <v>21410558</v>
      </c>
      <c r="E124" s="128" t="s">
        <v>175</v>
      </c>
      <c r="F124" s="108" t="s">
        <v>344</v>
      </c>
      <c r="G124" s="108" t="s">
        <v>345</v>
      </c>
      <c r="H124" s="109" t="s">
        <v>18</v>
      </c>
      <c r="I124" s="130"/>
      <c r="J124" s="109" t="s">
        <v>19</v>
      </c>
      <c r="K124" s="111">
        <f t="shared" si="126"/>
        <v>0</v>
      </c>
      <c r="L124" s="131" t="s">
        <v>20</v>
      </c>
      <c r="M124" s="104">
        <v>0</v>
      </c>
      <c r="N124" s="262">
        <f t="shared" si="77"/>
        <v>730.92</v>
      </c>
      <c r="O124" s="106">
        <v>730.92</v>
      </c>
      <c r="P124" s="110">
        <f t="shared" si="54"/>
        <v>0</v>
      </c>
      <c r="Q124" s="112" t="s">
        <v>139</v>
      </c>
      <c r="R124" s="113">
        <f t="shared" si="127"/>
        <v>0</v>
      </c>
      <c r="S124" s="114">
        <f t="shared" si="55"/>
        <v>0</v>
      </c>
      <c r="T124" s="113">
        <f t="shared" si="128"/>
        <v>0</v>
      </c>
      <c r="U124" s="115">
        <f t="shared" si="56"/>
        <v>0</v>
      </c>
      <c r="V124" s="113">
        <f t="shared" si="129"/>
        <v>0</v>
      </c>
      <c r="W124" s="115">
        <f t="shared" si="58"/>
        <v>0</v>
      </c>
      <c r="X124" s="113">
        <f t="shared" si="130"/>
        <v>0</v>
      </c>
      <c r="Y124" s="115">
        <f t="shared" si="59"/>
        <v>0</v>
      </c>
      <c r="Z124" s="116">
        <f t="shared" si="107"/>
        <v>0</v>
      </c>
      <c r="AA124" s="117" t="b">
        <f t="shared" si="99"/>
        <v>1</v>
      </c>
      <c r="AB124" s="130"/>
      <c r="AC124" s="132"/>
      <c r="AD124" s="109" t="s">
        <v>22</v>
      </c>
      <c r="AE124" s="108" t="s">
        <v>23</v>
      </c>
      <c r="AF124" s="133"/>
      <c r="AG124" s="134"/>
      <c r="AH124" s="121">
        <v>0</v>
      </c>
      <c r="AI124" s="164">
        <f t="shared" si="60"/>
        <v>0</v>
      </c>
      <c r="AJ124" s="21">
        <v>0</v>
      </c>
      <c r="AK124" s="164">
        <f t="shared" si="61"/>
        <v>0</v>
      </c>
      <c r="AL124" s="21">
        <v>0</v>
      </c>
      <c r="AM124" s="164">
        <f t="shared" si="62"/>
        <v>0</v>
      </c>
      <c r="AN124" s="21">
        <v>0</v>
      </c>
      <c r="AO124" s="164">
        <f t="shared" si="63"/>
        <v>0</v>
      </c>
      <c r="AP124" s="21">
        <v>0</v>
      </c>
      <c r="AQ124" s="164">
        <f t="shared" si="64"/>
        <v>0</v>
      </c>
      <c r="AR124" s="21">
        <v>0</v>
      </c>
      <c r="AS124" s="164">
        <f t="shared" si="65"/>
        <v>0</v>
      </c>
      <c r="AT124" s="21">
        <v>0</v>
      </c>
      <c r="AU124" s="164">
        <f t="shared" si="66"/>
        <v>0</v>
      </c>
      <c r="AV124" s="21">
        <v>0</v>
      </c>
      <c r="AW124" s="164">
        <f t="shared" si="67"/>
        <v>0</v>
      </c>
      <c r="AX124" s="21">
        <v>0</v>
      </c>
      <c r="AY124" s="164">
        <f t="shared" si="68"/>
        <v>0</v>
      </c>
      <c r="AZ124" s="21">
        <v>0</v>
      </c>
      <c r="BA124" s="164">
        <f t="shared" si="69"/>
        <v>0</v>
      </c>
      <c r="BB124" s="21">
        <v>0</v>
      </c>
      <c r="BC124" s="164">
        <f t="shared" si="70"/>
        <v>0</v>
      </c>
      <c r="BD124" s="21">
        <v>0</v>
      </c>
      <c r="BE124" s="164">
        <f t="shared" si="71"/>
        <v>0</v>
      </c>
      <c r="BF124" s="253">
        <f t="shared" si="72"/>
        <v>0</v>
      </c>
      <c r="BG124" s="253">
        <f t="shared" si="73"/>
        <v>0</v>
      </c>
      <c r="BH124" s="10" t="b">
        <f t="shared" si="74"/>
        <v>1</v>
      </c>
      <c r="BI124" s="253">
        <f t="shared" si="75"/>
        <v>0</v>
      </c>
      <c r="BJ124" s="250">
        <f t="shared" si="108"/>
        <v>21410558</v>
      </c>
      <c r="BK124" s="251">
        <v>348</v>
      </c>
      <c r="BL124" s="251">
        <v>5</v>
      </c>
      <c r="BM124" s="252">
        <f t="shared" si="109"/>
        <v>0</v>
      </c>
      <c r="BN124" s="252">
        <f t="shared" si="110"/>
        <v>0</v>
      </c>
      <c r="BO124" s="252">
        <f t="shared" si="111"/>
        <v>0</v>
      </c>
      <c r="BP124" s="252">
        <f t="shared" si="112"/>
        <v>0</v>
      </c>
      <c r="BQ124" s="254">
        <f t="shared" si="113"/>
        <v>730.92</v>
      </c>
      <c r="BR124">
        <f t="shared" si="76"/>
        <v>0</v>
      </c>
      <c r="BS124">
        <v>0</v>
      </c>
      <c r="BT124">
        <v>1</v>
      </c>
      <c r="BU124" t="s">
        <v>139</v>
      </c>
      <c r="BV124" t="str">
        <f t="shared" si="78"/>
        <v>0</v>
      </c>
      <c r="BW124" t="str">
        <f t="shared" si="79"/>
        <v>0</v>
      </c>
      <c r="BX124" t="str">
        <f t="shared" si="80"/>
        <v>1</v>
      </c>
      <c r="BY124" t="s">
        <v>23</v>
      </c>
      <c r="BZ124" s="253">
        <f t="shared" si="114"/>
        <v>0</v>
      </c>
      <c r="CA124" s="253">
        <f t="shared" si="115"/>
        <v>0</v>
      </c>
      <c r="CB124" s="253">
        <f t="shared" si="116"/>
        <v>0</v>
      </c>
      <c r="CC124" s="253">
        <f t="shared" si="117"/>
        <v>0</v>
      </c>
      <c r="CD124" s="253">
        <f t="shared" si="118"/>
        <v>0</v>
      </c>
      <c r="CE124" s="253">
        <f t="shared" si="119"/>
        <v>0</v>
      </c>
      <c r="CF124" s="253">
        <f t="shared" si="120"/>
        <v>0</v>
      </c>
      <c r="CG124" s="253">
        <f t="shared" si="121"/>
        <v>0</v>
      </c>
      <c r="CH124" s="253">
        <f t="shared" si="122"/>
        <v>0</v>
      </c>
      <c r="CI124" s="253">
        <f t="shared" si="123"/>
        <v>0</v>
      </c>
      <c r="CJ124" s="253">
        <f t="shared" si="124"/>
        <v>0</v>
      </c>
      <c r="CK124" s="253">
        <f t="shared" si="125"/>
        <v>0</v>
      </c>
    </row>
    <row r="125" spans="1:89" ht="27.6" x14ac:dyDescent="0.3">
      <c r="B125" s="129">
        <v>67</v>
      </c>
      <c r="C125" s="107">
        <v>214011</v>
      </c>
      <c r="D125" s="101">
        <v>21410750</v>
      </c>
      <c r="E125" s="128" t="s">
        <v>176</v>
      </c>
      <c r="F125" s="108" t="s">
        <v>344</v>
      </c>
      <c r="G125" s="108" t="s">
        <v>345</v>
      </c>
      <c r="H125" s="109" t="s">
        <v>18</v>
      </c>
      <c r="I125" s="130"/>
      <c r="J125" s="109" t="s">
        <v>19</v>
      </c>
      <c r="K125" s="111">
        <f t="shared" si="126"/>
        <v>10</v>
      </c>
      <c r="L125" s="131" t="s">
        <v>187</v>
      </c>
      <c r="M125" s="201">
        <v>0</v>
      </c>
      <c r="N125" s="262">
        <f t="shared" si="77"/>
        <v>511.44</v>
      </c>
      <c r="O125" s="106">
        <v>511.44</v>
      </c>
      <c r="P125" s="110">
        <f t="shared" si="54"/>
        <v>5114.3999999999996</v>
      </c>
      <c r="Q125" s="112" t="s">
        <v>139</v>
      </c>
      <c r="R125" s="113">
        <f t="shared" si="127"/>
        <v>4</v>
      </c>
      <c r="S125" s="114">
        <f t="shared" si="55"/>
        <v>2045.76</v>
      </c>
      <c r="T125" s="113">
        <f t="shared" si="128"/>
        <v>2</v>
      </c>
      <c r="U125" s="115">
        <f t="shared" si="56"/>
        <v>1022.88</v>
      </c>
      <c r="V125" s="113">
        <f t="shared" si="129"/>
        <v>3</v>
      </c>
      <c r="W125" s="115">
        <f t="shared" si="58"/>
        <v>1534.32</v>
      </c>
      <c r="X125" s="113">
        <f t="shared" si="130"/>
        <v>1</v>
      </c>
      <c r="Y125" s="115">
        <f t="shared" si="59"/>
        <v>511.44</v>
      </c>
      <c r="Z125" s="116">
        <f t="shared" si="107"/>
        <v>5114.3999999999996</v>
      </c>
      <c r="AA125" s="117" t="b">
        <f t="shared" si="99"/>
        <v>1</v>
      </c>
      <c r="AB125" s="130"/>
      <c r="AC125" s="132"/>
      <c r="AD125" s="109" t="s">
        <v>22</v>
      </c>
      <c r="AE125" s="108" t="s">
        <v>23</v>
      </c>
      <c r="AF125" s="133"/>
      <c r="AG125" s="134"/>
      <c r="AH125" s="121">
        <v>0</v>
      </c>
      <c r="AI125" s="164">
        <f t="shared" si="60"/>
        <v>0</v>
      </c>
      <c r="AJ125" s="21">
        <v>2</v>
      </c>
      <c r="AK125" s="164">
        <f t="shared" si="61"/>
        <v>1022.88</v>
      </c>
      <c r="AL125" s="21">
        <v>2</v>
      </c>
      <c r="AM125" s="164">
        <f t="shared" si="62"/>
        <v>1022.88</v>
      </c>
      <c r="AN125" s="21">
        <v>2</v>
      </c>
      <c r="AO125" s="164">
        <f t="shared" si="63"/>
        <v>1022.88</v>
      </c>
      <c r="AP125" s="21">
        <v>0</v>
      </c>
      <c r="AQ125" s="164">
        <f t="shared" si="64"/>
        <v>0</v>
      </c>
      <c r="AR125" s="21">
        <v>0</v>
      </c>
      <c r="AS125" s="164">
        <f t="shared" si="65"/>
        <v>0</v>
      </c>
      <c r="AT125" s="21">
        <v>3</v>
      </c>
      <c r="AU125" s="164">
        <f t="shared" si="66"/>
        <v>1534.32</v>
      </c>
      <c r="AV125" s="21">
        <v>0</v>
      </c>
      <c r="AW125" s="164">
        <f t="shared" si="67"/>
        <v>0</v>
      </c>
      <c r="AX125" s="21">
        <v>0</v>
      </c>
      <c r="AY125" s="164">
        <f t="shared" si="68"/>
        <v>0</v>
      </c>
      <c r="AZ125" s="21">
        <v>0</v>
      </c>
      <c r="BA125" s="164">
        <f t="shared" si="69"/>
        <v>0</v>
      </c>
      <c r="BB125" s="21">
        <v>0</v>
      </c>
      <c r="BC125" s="164">
        <f t="shared" si="70"/>
        <v>0</v>
      </c>
      <c r="BD125" s="21">
        <v>1</v>
      </c>
      <c r="BE125" s="164">
        <f t="shared" si="71"/>
        <v>511.44</v>
      </c>
      <c r="BF125" s="253">
        <f t="shared" si="72"/>
        <v>5114.3999999999996</v>
      </c>
      <c r="BG125" s="253">
        <f t="shared" si="73"/>
        <v>5114.3999999999996</v>
      </c>
      <c r="BH125" s="10" t="b">
        <f t="shared" si="74"/>
        <v>1</v>
      </c>
      <c r="BI125" s="253">
        <f t="shared" si="75"/>
        <v>0</v>
      </c>
      <c r="BJ125" s="250">
        <f t="shared" si="108"/>
        <v>21410750</v>
      </c>
      <c r="BK125" s="251">
        <v>348</v>
      </c>
      <c r="BL125" s="251">
        <v>5</v>
      </c>
      <c r="BM125" s="252">
        <f t="shared" si="109"/>
        <v>4</v>
      </c>
      <c r="BN125" s="252">
        <f t="shared" si="110"/>
        <v>2</v>
      </c>
      <c r="BO125" s="252">
        <f t="shared" si="111"/>
        <v>3</v>
      </c>
      <c r="BP125" s="252">
        <f t="shared" si="112"/>
        <v>1</v>
      </c>
      <c r="BQ125" s="254">
        <f t="shared" si="113"/>
        <v>511.44</v>
      </c>
      <c r="BR125">
        <f t="shared" si="76"/>
        <v>0</v>
      </c>
      <c r="BS125">
        <v>0</v>
      </c>
      <c r="BT125">
        <v>1</v>
      </c>
      <c r="BU125" t="s">
        <v>139</v>
      </c>
      <c r="BV125" t="str">
        <f t="shared" si="78"/>
        <v>0</v>
      </c>
      <c r="BW125" t="str">
        <f t="shared" si="79"/>
        <v>0</v>
      </c>
      <c r="BX125" t="str">
        <f t="shared" si="80"/>
        <v>1</v>
      </c>
      <c r="BY125" t="s">
        <v>23</v>
      </c>
      <c r="BZ125" s="253">
        <f t="shared" si="114"/>
        <v>0</v>
      </c>
      <c r="CA125" s="253">
        <f t="shared" si="115"/>
        <v>1022.88</v>
      </c>
      <c r="CB125" s="253">
        <f t="shared" si="116"/>
        <v>1022.88</v>
      </c>
      <c r="CC125" s="253">
        <f t="shared" si="117"/>
        <v>1022.88</v>
      </c>
      <c r="CD125" s="253">
        <f t="shared" si="118"/>
        <v>0</v>
      </c>
      <c r="CE125" s="253">
        <f t="shared" si="119"/>
        <v>0</v>
      </c>
      <c r="CF125" s="253">
        <f t="shared" si="120"/>
        <v>1534.32</v>
      </c>
      <c r="CG125" s="253">
        <f t="shared" si="121"/>
        <v>0</v>
      </c>
      <c r="CH125" s="253">
        <f t="shared" si="122"/>
        <v>0</v>
      </c>
      <c r="CI125" s="253">
        <f t="shared" si="123"/>
        <v>0</v>
      </c>
      <c r="CJ125" s="253">
        <f t="shared" si="124"/>
        <v>0</v>
      </c>
      <c r="CK125" s="253">
        <f t="shared" si="125"/>
        <v>511.44</v>
      </c>
    </row>
    <row r="126" spans="1:89" ht="27.6" x14ac:dyDescent="0.3">
      <c r="B126" s="129">
        <v>68</v>
      </c>
      <c r="C126" s="107">
        <v>214011</v>
      </c>
      <c r="D126" s="101">
        <v>21410751</v>
      </c>
      <c r="E126" s="128" t="s">
        <v>177</v>
      </c>
      <c r="F126" s="108" t="s">
        <v>344</v>
      </c>
      <c r="G126" s="108" t="s">
        <v>345</v>
      </c>
      <c r="H126" s="109" t="s">
        <v>18</v>
      </c>
      <c r="I126" s="130"/>
      <c r="J126" s="109" t="s">
        <v>19</v>
      </c>
      <c r="K126" s="111">
        <f t="shared" si="126"/>
        <v>6</v>
      </c>
      <c r="L126" s="131" t="s">
        <v>187</v>
      </c>
      <c r="M126" s="104">
        <v>0</v>
      </c>
      <c r="N126" s="262">
        <f t="shared" si="77"/>
        <v>586.26</v>
      </c>
      <c r="O126" s="106">
        <v>586.26</v>
      </c>
      <c r="P126" s="110">
        <f t="shared" si="54"/>
        <v>3517.56</v>
      </c>
      <c r="Q126" s="112" t="s">
        <v>139</v>
      </c>
      <c r="R126" s="113">
        <f t="shared" si="127"/>
        <v>0</v>
      </c>
      <c r="S126" s="114">
        <f t="shared" si="55"/>
        <v>0</v>
      </c>
      <c r="T126" s="113">
        <f t="shared" si="128"/>
        <v>1</v>
      </c>
      <c r="U126" s="115">
        <f t="shared" si="56"/>
        <v>586.26</v>
      </c>
      <c r="V126" s="113">
        <f t="shared" si="129"/>
        <v>2</v>
      </c>
      <c r="W126" s="115">
        <f t="shared" si="58"/>
        <v>1172.52</v>
      </c>
      <c r="X126" s="113">
        <f t="shared" si="130"/>
        <v>3</v>
      </c>
      <c r="Y126" s="115">
        <f t="shared" si="59"/>
        <v>1758.78</v>
      </c>
      <c r="Z126" s="116">
        <f t="shared" si="107"/>
        <v>3517.56</v>
      </c>
      <c r="AA126" s="117" t="b">
        <f t="shared" si="99"/>
        <v>1</v>
      </c>
      <c r="AB126" s="130"/>
      <c r="AC126" s="132"/>
      <c r="AD126" s="109" t="s">
        <v>22</v>
      </c>
      <c r="AE126" s="108" t="s">
        <v>23</v>
      </c>
      <c r="AF126" s="133"/>
      <c r="AG126" s="134"/>
      <c r="AH126" s="121">
        <v>0</v>
      </c>
      <c r="AI126" s="164">
        <f t="shared" si="60"/>
        <v>0</v>
      </c>
      <c r="AJ126" s="21">
        <v>0</v>
      </c>
      <c r="AK126" s="164">
        <f t="shared" si="61"/>
        <v>0</v>
      </c>
      <c r="AL126" s="21">
        <v>0</v>
      </c>
      <c r="AM126" s="164">
        <f t="shared" si="62"/>
        <v>0</v>
      </c>
      <c r="AN126" s="21">
        <v>0</v>
      </c>
      <c r="AO126" s="164">
        <f t="shared" si="63"/>
        <v>0</v>
      </c>
      <c r="AP126" s="21">
        <v>1</v>
      </c>
      <c r="AQ126" s="164">
        <f t="shared" si="64"/>
        <v>586.26</v>
      </c>
      <c r="AR126" s="21">
        <v>0</v>
      </c>
      <c r="AS126" s="164">
        <f t="shared" si="65"/>
        <v>0</v>
      </c>
      <c r="AT126" s="21">
        <v>1</v>
      </c>
      <c r="AU126" s="164">
        <f t="shared" si="66"/>
        <v>586.26</v>
      </c>
      <c r="AV126" s="21">
        <v>0</v>
      </c>
      <c r="AW126" s="164">
        <f t="shared" si="67"/>
        <v>0</v>
      </c>
      <c r="AX126" s="21">
        <v>1</v>
      </c>
      <c r="AY126" s="164">
        <f t="shared" si="68"/>
        <v>586.26</v>
      </c>
      <c r="AZ126" s="21">
        <v>1</v>
      </c>
      <c r="BA126" s="164">
        <f t="shared" si="69"/>
        <v>586.26</v>
      </c>
      <c r="BB126" s="21">
        <v>1</v>
      </c>
      <c r="BC126" s="164">
        <f t="shared" si="70"/>
        <v>586.26</v>
      </c>
      <c r="BD126" s="21">
        <v>1</v>
      </c>
      <c r="BE126" s="164">
        <f t="shared" si="71"/>
        <v>586.26</v>
      </c>
      <c r="BF126" s="253">
        <f t="shared" si="72"/>
        <v>3517.56</v>
      </c>
      <c r="BG126" s="253">
        <f t="shared" si="73"/>
        <v>3517.5600000000004</v>
      </c>
      <c r="BH126" s="10" t="b">
        <f t="shared" si="74"/>
        <v>1</v>
      </c>
      <c r="BI126" s="253">
        <f t="shared" si="75"/>
        <v>0</v>
      </c>
      <c r="BJ126" s="250">
        <f t="shared" si="108"/>
        <v>21410751</v>
      </c>
      <c r="BK126" s="251">
        <v>348</v>
      </c>
      <c r="BL126" s="251">
        <v>5</v>
      </c>
      <c r="BM126" s="252">
        <f t="shared" si="109"/>
        <v>0</v>
      </c>
      <c r="BN126" s="252">
        <f t="shared" si="110"/>
        <v>1</v>
      </c>
      <c r="BO126" s="252">
        <f t="shared" si="111"/>
        <v>2</v>
      </c>
      <c r="BP126" s="252">
        <f t="shared" si="112"/>
        <v>3</v>
      </c>
      <c r="BQ126" s="254">
        <f t="shared" si="113"/>
        <v>586.26</v>
      </c>
      <c r="BR126">
        <f t="shared" si="76"/>
        <v>0</v>
      </c>
      <c r="BS126">
        <v>0</v>
      </c>
      <c r="BT126">
        <v>1</v>
      </c>
      <c r="BU126" t="s">
        <v>139</v>
      </c>
      <c r="BV126" t="str">
        <f t="shared" si="78"/>
        <v>0</v>
      </c>
      <c r="BW126" t="str">
        <f t="shared" si="79"/>
        <v>0</v>
      </c>
      <c r="BX126" t="str">
        <f t="shared" si="80"/>
        <v>1</v>
      </c>
      <c r="BY126" t="s">
        <v>23</v>
      </c>
      <c r="BZ126" s="253">
        <f t="shared" si="114"/>
        <v>0</v>
      </c>
      <c r="CA126" s="253">
        <f t="shared" si="115"/>
        <v>0</v>
      </c>
      <c r="CB126" s="253">
        <f t="shared" si="116"/>
        <v>0</v>
      </c>
      <c r="CC126" s="253">
        <f t="shared" si="117"/>
        <v>0</v>
      </c>
      <c r="CD126" s="253">
        <f t="shared" si="118"/>
        <v>586.26</v>
      </c>
      <c r="CE126" s="253">
        <f t="shared" si="119"/>
        <v>0</v>
      </c>
      <c r="CF126" s="253">
        <f t="shared" si="120"/>
        <v>586.26</v>
      </c>
      <c r="CG126" s="253">
        <f t="shared" si="121"/>
        <v>0</v>
      </c>
      <c r="CH126" s="253">
        <f t="shared" si="122"/>
        <v>586.26</v>
      </c>
      <c r="CI126" s="253">
        <f t="shared" si="123"/>
        <v>586.26</v>
      </c>
      <c r="CJ126" s="253">
        <f t="shared" si="124"/>
        <v>586.26</v>
      </c>
      <c r="CK126" s="253">
        <f t="shared" si="125"/>
        <v>586.26</v>
      </c>
    </row>
    <row r="127" spans="1:89" ht="27.6" x14ac:dyDescent="0.3">
      <c r="B127" s="129">
        <v>69</v>
      </c>
      <c r="C127" s="107">
        <v>214011</v>
      </c>
      <c r="D127" s="101">
        <v>21410578</v>
      </c>
      <c r="E127" s="128" t="s">
        <v>178</v>
      </c>
      <c r="F127" s="108" t="s">
        <v>344</v>
      </c>
      <c r="G127" s="108" t="s">
        <v>345</v>
      </c>
      <c r="H127" s="109" t="s">
        <v>18</v>
      </c>
      <c r="I127" s="130"/>
      <c r="J127" s="109" t="s">
        <v>19</v>
      </c>
      <c r="K127" s="111">
        <f t="shared" si="126"/>
        <v>0</v>
      </c>
      <c r="L127" s="131" t="s">
        <v>187</v>
      </c>
      <c r="M127" s="104">
        <v>0</v>
      </c>
      <c r="N127" s="262">
        <f t="shared" si="77"/>
        <v>2735.4</v>
      </c>
      <c r="O127" s="106">
        <v>2735.4</v>
      </c>
      <c r="P127" s="110">
        <f t="shared" si="54"/>
        <v>0</v>
      </c>
      <c r="Q127" s="112" t="s">
        <v>139</v>
      </c>
      <c r="R127" s="113">
        <f t="shared" si="127"/>
        <v>0</v>
      </c>
      <c r="S127" s="114">
        <f t="shared" si="55"/>
        <v>0</v>
      </c>
      <c r="T127" s="113">
        <f t="shared" si="128"/>
        <v>0</v>
      </c>
      <c r="U127" s="115">
        <f t="shared" si="56"/>
        <v>0</v>
      </c>
      <c r="V127" s="113">
        <f t="shared" si="129"/>
        <v>0</v>
      </c>
      <c r="W127" s="115">
        <f t="shared" si="58"/>
        <v>0</v>
      </c>
      <c r="X127" s="113">
        <f t="shared" si="130"/>
        <v>0</v>
      </c>
      <c r="Y127" s="115">
        <f t="shared" si="59"/>
        <v>0</v>
      </c>
      <c r="Z127" s="116">
        <f t="shared" si="107"/>
        <v>0</v>
      </c>
      <c r="AA127" s="117" t="b">
        <f t="shared" si="99"/>
        <v>1</v>
      </c>
      <c r="AB127" s="130"/>
      <c r="AC127" s="132"/>
      <c r="AD127" s="109" t="s">
        <v>22</v>
      </c>
      <c r="AE127" s="108" t="s">
        <v>23</v>
      </c>
      <c r="AF127" s="133"/>
      <c r="AG127" s="134"/>
      <c r="AH127" s="121">
        <v>0</v>
      </c>
      <c r="AI127" s="164">
        <f t="shared" si="60"/>
        <v>0</v>
      </c>
      <c r="AJ127" s="21">
        <v>0</v>
      </c>
      <c r="AK127" s="164">
        <f t="shared" si="61"/>
        <v>0</v>
      </c>
      <c r="AL127" s="21">
        <v>0</v>
      </c>
      <c r="AM127" s="164">
        <f t="shared" si="62"/>
        <v>0</v>
      </c>
      <c r="AN127" s="21">
        <v>0</v>
      </c>
      <c r="AO127" s="164">
        <f t="shared" si="63"/>
        <v>0</v>
      </c>
      <c r="AP127" s="21">
        <v>0</v>
      </c>
      <c r="AQ127" s="164">
        <f t="shared" si="64"/>
        <v>0</v>
      </c>
      <c r="AR127" s="21">
        <v>0</v>
      </c>
      <c r="AS127" s="164">
        <f t="shared" si="65"/>
        <v>0</v>
      </c>
      <c r="AT127" s="21">
        <v>0</v>
      </c>
      <c r="AU127" s="164">
        <f t="shared" si="66"/>
        <v>0</v>
      </c>
      <c r="AV127" s="21">
        <v>0</v>
      </c>
      <c r="AW127" s="164">
        <f t="shared" si="67"/>
        <v>0</v>
      </c>
      <c r="AX127" s="21">
        <v>0</v>
      </c>
      <c r="AY127" s="164">
        <f t="shared" si="68"/>
        <v>0</v>
      </c>
      <c r="AZ127" s="21">
        <v>0</v>
      </c>
      <c r="BA127" s="164">
        <f t="shared" si="69"/>
        <v>0</v>
      </c>
      <c r="BB127" s="21">
        <v>0</v>
      </c>
      <c r="BC127" s="164">
        <f t="shared" si="70"/>
        <v>0</v>
      </c>
      <c r="BD127" s="21">
        <v>0</v>
      </c>
      <c r="BE127" s="164">
        <f t="shared" si="71"/>
        <v>0</v>
      </c>
      <c r="BF127" s="253">
        <f t="shared" si="72"/>
        <v>0</v>
      </c>
      <c r="BG127" s="253">
        <f t="shared" si="73"/>
        <v>0</v>
      </c>
      <c r="BH127" s="10" t="b">
        <f t="shared" si="74"/>
        <v>1</v>
      </c>
      <c r="BI127" s="253">
        <f t="shared" si="75"/>
        <v>0</v>
      </c>
      <c r="BJ127" s="250">
        <f t="shared" si="108"/>
        <v>21410578</v>
      </c>
      <c r="BK127" s="251">
        <v>348</v>
      </c>
      <c r="BL127" s="251">
        <v>5</v>
      </c>
      <c r="BM127" s="252">
        <f t="shared" si="109"/>
        <v>0</v>
      </c>
      <c r="BN127" s="252">
        <f t="shared" si="110"/>
        <v>0</v>
      </c>
      <c r="BO127" s="252">
        <f t="shared" si="111"/>
        <v>0</v>
      </c>
      <c r="BP127" s="252">
        <f t="shared" si="112"/>
        <v>0</v>
      </c>
      <c r="BQ127" s="254">
        <f t="shared" si="113"/>
        <v>2735.4</v>
      </c>
      <c r="BR127">
        <f t="shared" si="76"/>
        <v>0</v>
      </c>
      <c r="BS127">
        <v>0</v>
      </c>
      <c r="BT127">
        <v>1</v>
      </c>
      <c r="BU127" t="s">
        <v>139</v>
      </c>
      <c r="BV127" t="str">
        <f t="shared" si="78"/>
        <v>0</v>
      </c>
      <c r="BW127" t="str">
        <f t="shared" si="79"/>
        <v>0</v>
      </c>
      <c r="BX127" t="str">
        <f t="shared" si="80"/>
        <v>1</v>
      </c>
      <c r="BY127" t="s">
        <v>23</v>
      </c>
      <c r="BZ127" s="253">
        <f t="shared" si="114"/>
        <v>0</v>
      </c>
      <c r="CA127" s="253">
        <f t="shared" si="115"/>
        <v>0</v>
      </c>
      <c r="CB127" s="253">
        <f t="shared" si="116"/>
        <v>0</v>
      </c>
      <c r="CC127" s="253">
        <f t="shared" si="117"/>
        <v>0</v>
      </c>
      <c r="CD127" s="253">
        <f t="shared" si="118"/>
        <v>0</v>
      </c>
      <c r="CE127" s="253">
        <f t="shared" si="119"/>
        <v>0</v>
      </c>
      <c r="CF127" s="253">
        <f t="shared" si="120"/>
        <v>0</v>
      </c>
      <c r="CG127" s="253">
        <f t="shared" si="121"/>
        <v>0</v>
      </c>
      <c r="CH127" s="253">
        <f t="shared" si="122"/>
        <v>0</v>
      </c>
      <c r="CI127" s="253">
        <f t="shared" si="123"/>
        <v>0</v>
      </c>
      <c r="CJ127" s="253">
        <f t="shared" si="124"/>
        <v>0</v>
      </c>
      <c r="CK127" s="253">
        <f t="shared" si="125"/>
        <v>0</v>
      </c>
    </row>
    <row r="128" spans="1:89" ht="27.6" x14ac:dyDescent="0.3">
      <c r="B128" s="129">
        <v>70</v>
      </c>
      <c r="C128" s="107">
        <v>214011</v>
      </c>
      <c r="D128" s="101">
        <v>21411165</v>
      </c>
      <c r="E128" s="128" t="s">
        <v>348</v>
      </c>
      <c r="F128" s="108" t="s">
        <v>344</v>
      </c>
      <c r="G128" s="108" t="s">
        <v>345</v>
      </c>
      <c r="H128" s="109" t="s">
        <v>18</v>
      </c>
      <c r="I128" s="130"/>
      <c r="J128" s="109" t="s">
        <v>19</v>
      </c>
      <c r="K128" s="111">
        <f t="shared" si="126"/>
        <v>10</v>
      </c>
      <c r="L128" s="131" t="s">
        <v>187</v>
      </c>
      <c r="M128" s="201">
        <v>0</v>
      </c>
      <c r="N128" s="262">
        <f t="shared" si="77"/>
        <v>598.67999999999995</v>
      </c>
      <c r="O128" s="106">
        <v>598.67999999999995</v>
      </c>
      <c r="P128" s="110">
        <f t="shared" si="54"/>
        <v>5986.7999999999993</v>
      </c>
      <c r="Q128" s="112" t="s">
        <v>139</v>
      </c>
      <c r="R128" s="113">
        <f t="shared" si="127"/>
        <v>4</v>
      </c>
      <c r="S128" s="114">
        <f t="shared" si="55"/>
        <v>2394.7199999999998</v>
      </c>
      <c r="T128" s="113">
        <f t="shared" si="128"/>
        <v>2</v>
      </c>
      <c r="U128" s="115">
        <f t="shared" si="56"/>
        <v>1197.3599999999999</v>
      </c>
      <c r="V128" s="113">
        <f t="shared" si="129"/>
        <v>3</v>
      </c>
      <c r="W128" s="115">
        <f t="shared" si="58"/>
        <v>1796.04</v>
      </c>
      <c r="X128" s="113">
        <f t="shared" si="130"/>
        <v>1</v>
      </c>
      <c r="Y128" s="115">
        <f t="shared" si="59"/>
        <v>598.67999999999995</v>
      </c>
      <c r="Z128" s="116">
        <f t="shared" si="107"/>
        <v>5986.8</v>
      </c>
      <c r="AA128" s="117" t="b">
        <f t="shared" si="99"/>
        <v>1</v>
      </c>
      <c r="AB128" s="130"/>
      <c r="AC128" s="132"/>
      <c r="AD128" s="109" t="s">
        <v>22</v>
      </c>
      <c r="AE128" s="108" t="s">
        <v>23</v>
      </c>
      <c r="AF128" s="133"/>
      <c r="AG128" s="134"/>
      <c r="AH128" s="121">
        <v>0</v>
      </c>
      <c r="AI128" s="164">
        <f t="shared" si="60"/>
        <v>0</v>
      </c>
      <c r="AJ128" s="21">
        <v>2</v>
      </c>
      <c r="AK128" s="164">
        <f t="shared" si="61"/>
        <v>1197.3599999999999</v>
      </c>
      <c r="AL128" s="21">
        <v>2</v>
      </c>
      <c r="AM128" s="164">
        <f t="shared" si="62"/>
        <v>1197.3599999999999</v>
      </c>
      <c r="AN128" s="21">
        <v>2</v>
      </c>
      <c r="AO128" s="164">
        <f t="shared" si="63"/>
        <v>1197.3599999999999</v>
      </c>
      <c r="AP128" s="21">
        <v>0</v>
      </c>
      <c r="AQ128" s="164">
        <f t="shared" si="64"/>
        <v>0</v>
      </c>
      <c r="AR128" s="21">
        <v>0</v>
      </c>
      <c r="AS128" s="164">
        <f t="shared" si="65"/>
        <v>0</v>
      </c>
      <c r="AT128" s="21">
        <v>0</v>
      </c>
      <c r="AU128" s="164">
        <f t="shared" si="66"/>
        <v>0</v>
      </c>
      <c r="AV128" s="21">
        <v>2</v>
      </c>
      <c r="AW128" s="164">
        <f t="shared" si="67"/>
        <v>1197.3599999999999</v>
      </c>
      <c r="AX128" s="21">
        <v>1</v>
      </c>
      <c r="AY128" s="164">
        <f t="shared" si="68"/>
        <v>598.67999999999995</v>
      </c>
      <c r="AZ128" s="21">
        <v>0</v>
      </c>
      <c r="BA128" s="164">
        <f t="shared" si="69"/>
        <v>0</v>
      </c>
      <c r="BB128" s="21">
        <v>1</v>
      </c>
      <c r="BC128" s="164">
        <f t="shared" si="70"/>
        <v>598.67999999999995</v>
      </c>
      <c r="BD128" s="21">
        <v>0</v>
      </c>
      <c r="BE128" s="164">
        <f t="shared" si="71"/>
        <v>0</v>
      </c>
      <c r="BF128" s="253">
        <f t="shared" si="72"/>
        <v>5986.7999999999993</v>
      </c>
      <c r="BG128" s="253">
        <f t="shared" si="73"/>
        <v>5986.7999999999993</v>
      </c>
      <c r="BH128" s="10" t="b">
        <f t="shared" si="74"/>
        <v>1</v>
      </c>
      <c r="BI128" s="253">
        <f t="shared" si="75"/>
        <v>0</v>
      </c>
      <c r="BJ128" s="250">
        <f t="shared" si="108"/>
        <v>21411165</v>
      </c>
      <c r="BK128" s="251">
        <v>348</v>
      </c>
      <c r="BL128" s="251">
        <v>5</v>
      </c>
      <c r="BM128" s="252">
        <f t="shared" si="109"/>
        <v>4</v>
      </c>
      <c r="BN128" s="252">
        <f t="shared" si="110"/>
        <v>2</v>
      </c>
      <c r="BO128" s="252">
        <f t="shared" si="111"/>
        <v>3</v>
      </c>
      <c r="BP128" s="252">
        <f t="shared" si="112"/>
        <v>1</v>
      </c>
      <c r="BQ128" s="254">
        <f t="shared" si="113"/>
        <v>598.67999999999995</v>
      </c>
      <c r="BR128">
        <f t="shared" si="76"/>
        <v>0</v>
      </c>
      <c r="BS128">
        <v>0</v>
      </c>
      <c r="BT128">
        <v>1</v>
      </c>
      <c r="BU128" t="s">
        <v>139</v>
      </c>
      <c r="BV128" t="str">
        <f t="shared" si="78"/>
        <v>0</v>
      </c>
      <c r="BW128" t="str">
        <f t="shared" si="79"/>
        <v>0</v>
      </c>
      <c r="BX128" t="str">
        <f t="shared" si="80"/>
        <v>1</v>
      </c>
      <c r="BY128" t="s">
        <v>23</v>
      </c>
      <c r="BZ128" s="253">
        <f t="shared" si="114"/>
        <v>0</v>
      </c>
      <c r="CA128" s="253">
        <f t="shared" si="115"/>
        <v>1197.3599999999999</v>
      </c>
      <c r="CB128" s="253">
        <f t="shared" si="116"/>
        <v>1197.3599999999999</v>
      </c>
      <c r="CC128" s="253">
        <f t="shared" si="117"/>
        <v>1197.3599999999999</v>
      </c>
      <c r="CD128" s="253">
        <f t="shared" si="118"/>
        <v>0</v>
      </c>
      <c r="CE128" s="253">
        <f t="shared" si="119"/>
        <v>0</v>
      </c>
      <c r="CF128" s="253">
        <f t="shared" si="120"/>
        <v>0</v>
      </c>
      <c r="CG128" s="253">
        <f t="shared" si="121"/>
        <v>1197.3599999999999</v>
      </c>
      <c r="CH128" s="253">
        <f t="shared" si="122"/>
        <v>598.67999999999995</v>
      </c>
      <c r="CI128" s="253">
        <f t="shared" si="123"/>
        <v>0</v>
      </c>
      <c r="CJ128" s="253">
        <f t="shared" si="124"/>
        <v>598.67999999999995</v>
      </c>
      <c r="CK128" s="253">
        <f t="shared" si="125"/>
        <v>0</v>
      </c>
    </row>
    <row r="129" spans="2:89" ht="27.6" x14ac:dyDescent="0.3">
      <c r="B129" s="129">
        <v>71</v>
      </c>
      <c r="C129" s="107">
        <v>214011</v>
      </c>
      <c r="D129" s="101">
        <v>21411166</v>
      </c>
      <c r="E129" s="128" t="s">
        <v>349</v>
      </c>
      <c r="F129" s="108" t="s">
        <v>344</v>
      </c>
      <c r="G129" s="108" t="s">
        <v>345</v>
      </c>
      <c r="H129" s="109" t="s">
        <v>18</v>
      </c>
      <c r="I129" s="130"/>
      <c r="J129" s="109" t="s">
        <v>19</v>
      </c>
      <c r="K129" s="111">
        <f t="shared" si="126"/>
        <v>4</v>
      </c>
      <c r="L129" s="131" t="s">
        <v>187</v>
      </c>
      <c r="M129" s="104">
        <v>0</v>
      </c>
      <c r="N129" s="262">
        <f t="shared" si="77"/>
        <v>584.99</v>
      </c>
      <c r="O129" s="106">
        <v>584.99</v>
      </c>
      <c r="P129" s="110">
        <f t="shared" si="54"/>
        <v>2339.96</v>
      </c>
      <c r="Q129" s="112" t="s">
        <v>139</v>
      </c>
      <c r="R129" s="113">
        <f t="shared" si="127"/>
        <v>0</v>
      </c>
      <c r="S129" s="114">
        <f t="shared" si="55"/>
        <v>0</v>
      </c>
      <c r="T129" s="113">
        <f t="shared" si="128"/>
        <v>0</v>
      </c>
      <c r="U129" s="115">
        <f t="shared" si="56"/>
        <v>0</v>
      </c>
      <c r="V129" s="113">
        <f t="shared" si="129"/>
        <v>3</v>
      </c>
      <c r="W129" s="115">
        <f t="shared" si="58"/>
        <v>1754.97</v>
      </c>
      <c r="X129" s="113">
        <f t="shared" si="130"/>
        <v>1</v>
      </c>
      <c r="Y129" s="115">
        <f t="shared" si="59"/>
        <v>584.99</v>
      </c>
      <c r="Z129" s="116">
        <f t="shared" si="107"/>
        <v>2339.96</v>
      </c>
      <c r="AA129" s="117" t="b">
        <f t="shared" si="99"/>
        <v>1</v>
      </c>
      <c r="AB129" s="130"/>
      <c r="AC129" s="132"/>
      <c r="AD129" s="109" t="s">
        <v>22</v>
      </c>
      <c r="AE129" s="108" t="s">
        <v>23</v>
      </c>
      <c r="AF129" s="133"/>
      <c r="AG129" s="134"/>
      <c r="AH129" s="121">
        <v>0</v>
      </c>
      <c r="AI129" s="164">
        <f t="shared" si="60"/>
        <v>0</v>
      </c>
      <c r="AJ129" s="21">
        <v>0</v>
      </c>
      <c r="AK129" s="164">
        <f t="shared" si="61"/>
        <v>0</v>
      </c>
      <c r="AL129" s="21">
        <v>0</v>
      </c>
      <c r="AM129" s="164">
        <f t="shared" si="62"/>
        <v>0</v>
      </c>
      <c r="AN129" s="21">
        <v>0</v>
      </c>
      <c r="AO129" s="164">
        <f t="shared" si="63"/>
        <v>0</v>
      </c>
      <c r="AP129" s="21">
        <v>0</v>
      </c>
      <c r="AQ129" s="164">
        <f t="shared" si="64"/>
        <v>0</v>
      </c>
      <c r="AR129" s="21">
        <v>0</v>
      </c>
      <c r="AS129" s="164">
        <f t="shared" si="65"/>
        <v>0</v>
      </c>
      <c r="AT129" s="21">
        <v>0</v>
      </c>
      <c r="AU129" s="164">
        <f t="shared" si="66"/>
        <v>0</v>
      </c>
      <c r="AV129" s="21">
        <v>2</v>
      </c>
      <c r="AW129" s="164">
        <f t="shared" si="67"/>
        <v>1169.98</v>
      </c>
      <c r="AX129" s="21">
        <v>1</v>
      </c>
      <c r="AY129" s="164">
        <f t="shared" si="68"/>
        <v>584.99</v>
      </c>
      <c r="AZ129" s="21">
        <v>0</v>
      </c>
      <c r="BA129" s="164">
        <f t="shared" si="69"/>
        <v>0</v>
      </c>
      <c r="BB129" s="21">
        <v>1</v>
      </c>
      <c r="BC129" s="164">
        <f t="shared" si="70"/>
        <v>584.99</v>
      </c>
      <c r="BD129" s="21">
        <v>0</v>
      </c>
      <c r="BE129" s="164">
        <f t="shared" si="71"/>
        <v>0</v>
      </c>
      <c r="BF129" s="253">
        <f t="shared" si="72"/>
        <v>2339.96</v>
      </c>
      <c r="BG129" s="253">
        <f t="shared" si="73"/>
        <v>2339.96</v>
      </c>
      <c r="BH129" s="10" t="b">
        <f t="shared" si="74"/>
        <v>1</v>
      </c>
      <c r="BI129" s="253">
        <f t="shared" si="75"/>
        <v>0</v>
      </c>
      <c r="BJ129" s="250">
        <f t="shared" si="108"/>
        <v>21411166</v>
      </c>
      <c r="BK129" s="251">
        <v>348</v>
      </c>
      <c r="BL129" s="251">
        <v>5</v>
      </c>
      <c r="BM129" s="252">
        <f t="shared" si="109"/>
        <v>0</v>
      </c>
      <c r="BN129" s="252">
        <f t="shared" si="110"/>
        <v>0</v>
      </c>
      <c r="BO129" s="252">
        <f t="shared" si="111"/>
        <v>3</v>
      </c>
      <c r="BP129" s="252">
        <f t="shared" si="112"/>
        <v>1</v>
      </c>
      <c r="BQ129" s="254">
        <f t="shared" si="113"/>
        <v>584.99</v>
      </c>
      <c r="BR129">
        <f t="shared" si="76"/>
        <v>0</v>
      </c>
      <c r="BS129">
        <v>0</v>
      </c>
      <c r="BT129">
        <v>1</v>
      </c>
      <c r="BU129" t="s">
        <v>139</v>
      </c>
      <c r="BV129" t="str">
        <f t="shared" si="78"/>
        <v>0</v>
      </c>
      <c r="BW129" t="str">
        <f t="shared" si="79"/>
        <v>0</v>
      </c>
      <c r="BX129" t="str">
        <f t="shared" si="80"/>
        <v>1</v>
      </c>
      <c r="BY129" t="s">
        <v>23</v>
      </c>
      <c r="BZ129" s="253">
        <f t="shared" si="114"/>
        <v>0</v>
      </c>
      <c r="CA129" s="253">
        <f t="shared" si="115"/>
        <v>0</v>
      </c>
      <c r="CB129" s="253">
        <f t="shared" si="116"/>
        <v>0</v>
      </c>
      <c r="CC129" s="253">
        <f t="shared" si="117"/>
        <v>0</v>
      </c>
      <c r="CD129" s="253">
        <f t="shared" si="118"/>
        <v>0</v>
      </c>
      <c r="CE129" s="253">
        <f t="shared" si="119"/>
        <v>0</v>
      </c>
      <c r="CF129" s="253">
        <f t="shared" si="120"/>
        <v>0</v>
      </c>
      <c r="CG129" s="253">
        <f t="shared" si="121"/>
        <v>1169.98</v>
      </c>
      <c r="CH129" s="253">
        <f t="shared" si="122"/>
        <v>584.99</v>
      </c>
      <c r="CI129" s="253">
        <f t="shared" si="123"/>
        <v>0</v>
      </c>
      <c r="CJ129" s="253">
        <f t="shared" si="124"/>
        <v>584.99</v>
      </c>
      <c r="CK129" s="253">
        <f t="shared" si="125"/>
        <v>0</v>
      </c>
    </row>
    <row r="130" spans="2:89" ht="27.6" x14ac:dyDescent="0.3">
      <c r="B130" s="129">
        <v>72</v>
      </c>
      <c r="C130" s="107">
        <v>214011</v>
      </c>
      <c r="D130" s="101">
        <v>21410915</v>
      </c>
      <c r="E130" s="128" t="s">
        <v>350</v>
      </c>
      <c r="F130" s="108" t="s">
        <v>344</v>
      </c>
      <c r="G130" s="108" t="s">
        <v>345</v>
      </c>
      <c r="H130" s="109" t="s">
        <v>18</v>
      </c>
      <c r="I130" s="130"/>
      <c r="J130" s="109" t="s">
        <v>19</v>
      </c>
      <c r="K130" s="111">
        <f t="shared" si="126"/>
        <v>30</v>
      </c>
      <c r="L130" s="131" t="s">
        <v>187</v>
      </c>
      <c r="M130" s="104">
        <v>0</v>
      </c>
      <c r="N130" s="262">
        <f t="shared" si="77"/>
        <v>14.38</v>
      </c>
      <c r="O130" s="106">
        <v>14.38</v>
      </c>
      <c r="P130" s="110">
        <f t="shared" si="54"/>
        <v>431.40000000000003</v>
      </c>
      <c r="Q130" s="112" t="s">
        <v>139</v>
      </c>
      <c r="R130" s="113">
        <f t="shared" si="127"/>
        <v>8</v>
      </c>
      <c r="S130" s="114">
        <f t="shared" si="55"/>
        <v>115.04</v>
      </c>
      <c r="T130" s="113">
        <f t="shared" si="128"/>
        <v>9</v>
      </c>
      <c r="U130" s="115">
        <f t="shared" si="56"/>
        <v>129.42000000000002</v>
      </c>
      <c r="V130" s="113">
        <f t="shared" si="129"/>
        <v>6</v>
      </c>
      <c r="W130" s="115">
        <f t="shared" si="58"/>
        <v>86.28</v>
      </c>
      <c r="X130" s="113">
        <f t="shared" si="130"/>
        <v>7</v>
      </c>
      <c r="Y130" s="115">
        <f t="shared" si="59"/>
        <v>100.66000000000001</v>
      </c>
      <c r="Z130" s="116">
        <f t="shared" si="107"/>
        <v>431.40000000000003</v>
      </c>
      <c r="AA130" s="117" t="b">
        <f t="shared" si="99"/>
        <v>1</v>
      </c>
      <c r="AB130" s="130"/>
      <c r="AC130" s="132"/>
      <c r="AD130" s="109" t="s">
        <v>22</v>
      </c>
      <c r="AE130" s="108" t="s">
        <v>23</v>
      </c>
      <c r="AF130" s="133"/>
      <c r="AG130" s="134"/>
      <c r="AH130" s="121">
        <v>0</v>
      </c>
      <c r="AI130" s="164">
        <f t="shared" si="60"/>
        <v>0</v>
      </c>
      <c r="AJ130" s="21">
        <v>4</v>
      </c>
      <c r="AK130" s="164">
        <f t="shared" si="61"/>
        <v>57.52</v>
      </c>
      <c r="AL130" s="21">
        <v>4</v>
      </c>
      <c r="AM130" s="164">
        <f t="shared" si="62"/>
        <v>57.52</v>
      </c>
      <c r="AN130" s="21">
        <v>4</v>
      </c>
      <c r="AO130" s="164">
        <f t="shared" si="63"/>
        <v>57.52</v>
      </c>
      <c r="AP130" s="21">
        <v>0</v>
      </c>
      <c r="AQ130" s="164">
        <f t="shared" si="64"/>
        <v>0</v>
      </c>
      <c r="AR130" s="21">
        <v>5</v>
      </c>
      <c r="AS130" s="164">
        <f t="shared" si="65"/>
        <v>71.900000000000006</v>
      </c>
      <c r="AT130" s="21">
        <v>0</v>
      </c>
      <c r="AU130" s="164">
        <f t="shared" si="66"/>
        <v>0</v>
      </c>
      <c r="AV130" s="21">
        <v>1</v>
      </c>
      <c r="AW130" s="164">
        <f t="shared" si="67"/>
        <v>14.38</v>
      </c>
      <c r="AX130" s="21">
        <v>5</v>
      </c>
      <c r="AY130" s="164">
        <f t="shared" si="68"/>
        <v>71.900000000000006</v>
      </c>
      <c r="AZ130" s="21">
        <v>0</v>
      </c>
      <c r="BA130" s="164">
        <f t="shared" si="69"/>
        <v>0</v>
      </c>
      <c r="BB130" s="21">
        <v>5</v>
      </c>
      <c r="BC130" s="164">
        <f t="shared" si="70"/>
        <v>71.900000000000006</v>
      </c>
      <c r="BD130" s="21">
        <v>2</v>
      </c>
      <c r="BE130" s="164">
        <f t="shared" si="71"/>
        <v>28.76</v>
      </c>
      <c r="BF130" s="253">
        <f t="shared" si="72"/>
        <v>431.40000000000003</v>
      </c>
      <c r="BG130" s="253">
        <f t="shared" si="73"/>
        <v>431.4</v>
      </c>
      <c r="BH130" s="10" t="b">
        <f t="shared" si="74"/>
        <v>1</v>
      </c>
      <c r="BI130" s="253">
        <f t="shared" si="75"/>
        <v>0</v>
      </c>
      <c r="BJ130" s="250">
        <f t="shared" si="108"/>
        <v>21410915</v>
      </c>
      <c r="BK130" s="251">
        <v>348</v>
      </c>
      <c r="BL130" s="251">
        <v>5</v>
      </c>
      <c r="BM130" s="252">
        <f t="shared" si="109"/>
        <v>8</v>
      </c>
      <c r="BN130" s="252">
        <f t="shared" si="110"/>
        <v>9</v>
      </c>
      <c r="BO130" s="252">
        <f t="shared" si="111"/>
        <v>6</v>
      </c>
      <c r="BP130" s="252">
        <f t="shared" si="112"/>
        <v>7</v>
      </c>
      <c r="BQ130" s="254">
        <f t="shared" si="113"/>
        <v>14.38</v>
      </c>
      <c r="BR130">
        <f t="shared" si="76"/>
        <v>0</v>
      </c>
      <c r="BS130">
        <v>0</v>
      </c>
      <c r="BT130">
        <v>1</v>
      </c>
      <c r="BU130" t="s">
        <v>139</v>
      </c>
      <c r="BV130" t="str">
        <f t="shared" si="78"/>
        <v>0</v>
      </c>
      <c r="BW130" t="str">
        <f t="shared" si="79"/>
        <v>0</v>
      </c>
      <c r="BX130" t="str">
        <f t="shared" si="80"/>
        <v>1</v>
      </c>
      <c r="BY130" t="s">
        <v>23</v>
      </c>
      <c r="BZ130" s="253">
        <f t="shared" si="114"/>
        <v>0</v>
      </c>
      <c r="CA130" s="253">
        <f t="shared" si="115"/>
        <v>57.52</v>
      </c>
      <c r="CB130" s="253">
        <f t="shared" si="116"/>
        <v>57.52</v>
      </c>
      <c r="CC130" s="253">
        <f t="shared" si="117"/>
        <v>57.52</v>
      </c>
      <c r="CD130" s="253">
        <f t="shared" si="118"/>
        <v>0</v>
      </c>
      <c r="CE130" s="253">
        <f t="shared" si="119"/>
        <v>71.900000000000006</v>
      </c>
      <c r="CF130" s="253">
        <f t="shared" si="120"/>
        <v>0</v>
      </c>
      <c r="CG130" s="253">
        <f t="shared" si="121"/>
        <v>14.38</v>
      </c>
      <c r="CH130" s="253">
        <f t="shared" si="122"/>
        <v>71.900000000000006</v>
      </c>
      <c r="CI130" s="253">
        <f t="shared" si="123"/>
        <v>0</v>
      </c>
      <c r="CJ130" s="253">
        <f t="shared" si="124"/>
        <v>71.900000000000006</v>
      </c>
      <c r="CK130" s="253">
        <f t="shared" si="125"/>
        <v>28.76</v>
      </c>
    </row>
    <row r="131" spans="2:89" ht="20.399999999999999" x14ac:dyDescent="0.3">
      <c r="B131" s="129">
        <v>73</v>
      </c>
      <c r="C131" s="107">
        <v>214011</v>
      </c>
      <c r="D131" s="101">
        <v>21410433</v>
      </c>
      <c r="E131" s="128" t="s">
        <v>351</v>
      </c>
      <c r="F131" s="108" t="s">
        <v>344</v>
      </c>
      <c r="G131" s="108" t="s">
        <v>345</v>
      </c>
      <c r="H131" s="109" t="s">
        <v>18</v>
      </c>
      <c r="I131" s="130"/>
      <c r="J131" s="109" t="s">
        <v>19</v>
      </c>
      <c r="K131" s="111">
        <f t="shared" si="126"/>
        <v>1</v>
      </c>
      <c r="L131" s="131" t="s">
        <v>187</v>
      </c>
      <c r="M131" s="201">
        <v>0</v>
      </c>
      <c r="N131" s="262">
        <f t="shared" si="77"/>
        <v>1970.72</v>
      </c>
      <c r="O131" s="106">
        <v>1970.72</v>
      </c>
      <c r="P131" s="110">
        <f t="shared" si="54"/>
        <v>1970.72</v>
      </c>
      <c r="Q131" s="112" t="s">
        <v>139</v>
      </c>
      <c r="R131" s="113">
        <f t="shared" si="127"/>
        <v>0</v>
      </c>
      <c r="S131" s="114">
        <f t="shared" si="55"/>
        <v>0</v>
      </c>
      <c r="T131" s="113">
        <f t="shared" si="128"/>
        <v>0</v>
      </c>
      <c r="U131" s="115">
        <f t="shared" si="56"/>
        <v>0</v>
      </c>
      <c r="V131" s="113">
        <f t="shared" si="129"/>
        <v>0</v>
      </c>
      <c r="W131" s="115">
        <f t="shared" si="58"/>
        <v>0</v>
      </c>
      <c r="X131" s="113">
        <f t="shared" si="130"/>
        <v>1</v>
      </c>
      <c r="Y131" s="115">
        <f t="shared" si="59"/>
        <v>1970.72</v>
      </c>
      <c r="Z131" s="116">
        <f t="shared" si="107"/>
        <v>1970.72</v>
      </c>
      <c r="AA131" s="117" t="b">
        <f t="shared" si="99"/>
        <v>1</v>
      </c>
      <c r="AB131" s="130"/>
      <c r="AC131" s="132"/>
      <c r="AD131" s="109" t="s">
        <v>22</v>
      </c>
      <c r="AE131" s="108" t="s">
        <v>23</v>
      </c>
      <c r="AF131" s="133"/>
      <c r="AG131" s="134"/>
      <c r="AH131" s="121">
        <v>0</v>
      </c>
      <c r="AI131" s="164">
        <f t="shared" si="60"/>
        <v>0</v>
      </c>
      <c r="AJ131" s="21">
        <v>0</v>
      </c>
      <c r="AK131" s="164">
        <f t="shared" si="61"/>
        <v>0</v>
      </c>
      <c r="AL131" s="21">
        <v>0</v>
      </c>
      <c r="AM131" s="164">
        <f t="shared" si="62"/>
        <v>0</v>
      </c>
      <c r="AN131" s="21">
        <v>0</v>
      </c>
      <c r="AO131" s="164">
        <f t="shared" si="63"/>
        <v>0</v>
      </c>
      <c r="AP131" s="21">
        <v>0</v>
      </c>
      <c r="AQ131" s="164">
        <f t="shared" si="64"/>
        <v>0</v>
      </c>
      <c r="AR131" s="21">
        <v>0</v>
      </c>
      <c r="AS131" s="164">
        <f t="shared" si="65"/>
        <v>0</v>
      </c>
      <c r="AT131" s="21">
        <v>0</v>
      </c>
      <c r="AU131" s="164">
        <f t="shared" si="66"/>
        <v>0</v>
      </c>
      <c r="AV131" s="21">
        <v>0</v>
      </c>
      <c r="AW131" s="164">
        <f t="shared" si="67"/>
        <v>0</v>
      </c>
      <c r="AX131" s="21">
        <v>0</v>
      </c>
      <c r="AY131" s="164">
        <f t="shared" si="68"/>
        <v>0</v>
      </c>
      <c r="AZ131" s="21">
        <v>0</v>
      </c>
      <c r="BA131" s="164">
        <f t="shared" si="69"/>
        <v>0</v>
      </c>
      <c r="BB131" s="21">
        <v>0</v>
      </c>
      <c r="BC131" s="164">
        <f t="shared" si="70"/>
        <v>0</v>
      </c>
      <c r="BD131" s="21">
        <v>1</v>
      </c>
      <c r="BE131" s="164">
        <f t="shared" si="71"/>
        <v>1970.72</v>
      </c>
      <c r="BF131" s="253">
        <f t="shared" si="72"/>
        <v>1970.72</v>
      </c>
      <c r="BG131" s="253">
        <f t="shared" si="73"/>
        <v>1970.72</v>
      </c>
      <c r="BH131" s="10" t="b">
        <f t="shared" si="74"/>
        <v>1</v>
      </c>
      <c r="BI131" s="253">
        <f t="shared" si="75"/>
        <v>0</v>
      </c>
      <c r="BJ131" s="250">
        <f t="shared" si="108"/>
        <v>21410433</v>
      </c>
      <c r="BK131" s="251">
        <v>348</v>
      </c>
      <c r="BL131" s="251">
        <v>5</v>
      </c>
      <c r="BM131" s="252">
        <f t="shared" si="109"/>
        <v>0</v>
      </c>
      <c r="BN131" s="252">
        <f t="shared" si="110"/>
        <v>0</v>
      </c>
      <c r="BO131" s="252">
        <f t="shared" si="111"/>
        <v>0</v>
      </c>
      <c r="BP131" s="252">
        <f t="shared" si="112"/>
        <v>1</v>
      </c>
      <c r="BQ131" s="254">
        <f t="shared" si="113"/>
        <v>1970.72</v>
      </c>
      <c r="BR131">
        <f t="shared" si="76"/>
        <v>0</v>
      </c>
      <c r="BS131">
        <v>0</v>
      </c>
      <c r="BT131">
        <v>1</v>
      </c>
      <c r="BU131" t="s">
        <v>139</v>
      </c>
      <c r="BV131" t="str">
        <f t="shared" si="78"/>
        <v>0</v>
      </c>
      <c r="BW131" t="str">
        <f t="shared" si="79"/>
        <v>0</v>
      </c>
      <c r="BX131" t="str">
        <f t="shared" si="80"/>
        <v>1</v>
      </c>
      <c r="BY131" t="s">
        <v>23</v>
      </c>
      <c r="BZ131" s="253">
        <f t="shared" si="114"/>
        <v>0</v>
      </c>
      <c r="CA131" s="253">
        <f t="shared" si="115"/>
        <v>0</v>
      </c>
      <c r="CB131" s="253">
        <f t="shared" si="116"/>
        <v>0</v>
      </c>
      <c r="CC131" s="253">
        <f t="shared" si="117"/>
        <v>0</v>
      </c>
      <c r="CD131" s="253">
        <f t="shared" si="118"/>
        <v>0</v>
      </c>
      <c r="CE131" s="253">
        <f t="shared" si="119"/>
        <v>0</v>
      </c>
      <c r="CF131" s="253">
        <f t="shared" si="120"/>
        <v>0</v>
      </c>
      <c r="CG131" s="253">
        <f t="shared" si="121"/>
        <v>0</v>
      </c>
      <c r="CH131" s="253">
        <f t="shared" si="122"/>
        <v>0</v>
      </c>
      <c r="CI131" s="253">
        <f t="shared" si="123"/>
        <v>0</v>
      </c>
      <c r="CJ131" s="253">
        <f t="shared" si="124"/>
        <v>0</v>
      </c>
      <c r="CK131" s="253">
        <f t="shared" si="125"/>
        <v>1970.72</v>
      </c>
    </row>
    <row r="132" spans="2:89" ht="20.399999999999999" x14ac:dyDescent="0.3">
      <c r="B132" s="129">
        <v>74</v>
      </c>
      <c r="C132" s="107">
        <v>214011</v>
      </c>
      <c r="D132" s="101">
        <v>21410294</v>
      </c>
      <c r="E132" s="128" t="s">
        <v>352</v>
      </c>
      <c r="F132" s="108" t="s">
        <v>344</v>
      </c>
      <c r="G132" s="108" t="s">
        <v>345</v>
      </c>
      <c r="H132" s="109" t="s">
        <v>18</v>
      </c>
      <c r="I132" s="130"/>
      <c r="J132" s="109" t="s">
        <v>19</v>
      </c>
      <c r="K132" s="111">
        <f t="shared" si="126"/>
        <v>6</v>
      </c>
      <c r="L132" s="131" t="s">
        <v>187</v>
      </c>
      <c r="M132" s="104">
        <v>0</v>
      </c>
      <c r="N132" s="262">
        <f t="shared" si="77"/>
        <v>1721.32</v>
      </c>
      <c r="O132" s="106">
        <v>1721.32</v>
      </c>
      <c r="P132" s="110">
        <f t="shared" si="54"/>
        <v>10327.92</v>
      </c>
      <c r="Q132" s="112" t="s">
        <v>139</v>
      </c>
      <c r="R132" s="113">
        <f t="shared" si="127"/>
        <v>2</v>
      </c>
      <c r="S132" s="114">
        <f t="shared" si="55"/>
        <v>3442.64</v>
      </c>
      <c r="T132" s="113">
        <f t="shared" si="128"/>
        <v>3</v>
      </c>
      <c r="U132" s="115">
        <f t="shared" si="56"/>
        <v>5163.96</v>
      </c>
      <c r="V132" s="113">
        <f t="shared" si="129"/>
        <v>0</v>
      </c>
      <c r="W132" s="115">
        <f t="shared" si="58"/>
        <v>0</v>
      </c>
      <c r="X132" s="113">
        <f t="shared" si="130"/>
        <v>1</v>
      </c>
      <c r="Y132" s="115">
        <f t="shared" si="59"/>
        <v>1721.32</v>
      </c>
      <c r="Z132" s="116">
        <f t="shared" si="107"/>
        <v>10327.92</v>
      </c>
      <c r="AA132" s="117" t="b">
        <f t="shared" ref="AA132:AA195" si="131">K132=(SUM(X132,V132,T132,R132))</f>
        <v>1</v>
      </c>
      <c r="AB132" s="130"/>
      <c r="AC132" s="132"/>
      <c r="AD132" s="109" t="s">
        <v>22</v>
      </c>
      <c r="AE132" s="108" t="s">
        <v>23</v>
      </c>
      <c r="AF132" s="133"/>
      <c r="AG132" s="134"/>
      <c r="AH132" s="121">
        <v>0</v>
      </c>
      <c r="AI132" s="164">
        <f t="shared" si="60"/>
        <v>0</v>
      </c>
      <c r="AJ132" s="21">
        <v>1</v>
      </c>
      <c r="AK132" s="164">
        <f t="shared" si="61"/>
        <v>1721.32</v>
      </c>
      <c r="AL132" s="21">
        <v>1</v>
      </c>
      <c r="AM132" s="164">
        <f t="shared" si="62"/>
        <v>1721.32</v>
      </c>
      <c r="AN132" s="21">
        <v>1</v>
      </c>
      <c r="AO132" s="164">
        <f t="shared" si="63"/>
        <v>1721.32</v>
      </c>
      <c r="AP132" s="21">
        <v>1</v>
      </c>
      <c r="AQ132" s="164">
        <f t="shared" si="64"/>
        <v>1721.32</v>
      </c>
      <c r="AR132" s="21">
        <v>1</v>
      </c>
      <c r="AS132" s="164">
        <f t="shared" si="65"/>
        <v>1721.32</v>
      </c>
      <c r="AT132" s="21">
        <v>0</v>
      </c>
      <c r="AU132" s="164">
        <f t="shared" si="66"/>
        <v>0</v>
      </c>
      <c r="AV132" s="21">
        <v>0</v>
      </c>
      <c r="AW132" s="164">
        <f t="shared" si="67"/>
        <v>0</v>
      </c>
      <c r="AX132" s="21">
        <v>0</v>
      </c>
      <c r="AY132" s="164">
        <f t="shared" si="68"/>
        <v>0</v>
      </c>
      <c r="AZ132" s="21">
        <v>1</v>
      </c>
      <c r="BA132" s="164">
        <f t="shared" si="69"/>
        <v>1721.32</v>
      </c>
      <c r="BB132" s="21">
        <v>0</v>
      </c>
      <c r="BC132" s="164">
        <f t="shared" si="70"/>
        <v>0</v>
      </c>
      <c r="BD132" s="21">
        <v>0</v>
      </c>
      <c r="BE132" s="164">
        <f t="shared" si="71"/>
        <v>0</v>
      </c>
      <c r="BF132" s="253">
        <f t="shared" si="72"/>
        <v>10327.92</v>
      </c>
      <c r="BG132" s="253">
        <f t="shared" si="73"/>
        <v>10327.92</v>
      </c>
      <c r="BH132" s="10" t="b">
        <f t="shared" si="74"/>
        <v>1</v>
      </c>
      <c r="BI132" s="253">
        <f t="shared" si="75"/>
        <v>0</v>
      </c>
      <c r="BJ132" s="250">
        <f t="shared" si="108"/>
        <v>21410294</v>
      </c>
      <c r="BK132" s="251">
        <v>348</v>
      </c>
      <c r="BL132" s="251">
        <v>5</v>
      </c>
      <c r="BM132" s="252">
        <f t="shared" si="109"/>
        <v>2</v>
      </c>
      <c r="BN132" s="252">
        <f t="shared" si="110"/>
        <v>3</v>
      </c>
      <c r="BO132" s="252">
        <f t="shared" si="111"/>
        <v>0</v>
      </c>
      <c r="BP132" s="252">
        <f t="shared" si="112"/>
        <v>1</v>
      </c>
      <c r="BQ132" s="254">
        <f t="shared" si="113"/>
        <v>1721.32</v>
      </c>
      <c r="BR132">
        <f t="shared" si="76"/>
        <v>0</v>
      </c>
      <c r="BS132">
        <v>0</v>
      </c>
      <c r="BT132">
        <v>1</v>
      </c>
      <c r="BU132" t="s">
        <v>139</v>
      </c>
      <c r="BV132" t="str">
        <f t="shared" si="78"/>
        <v>0</v>
      </c>
      <c r="BW132" t="str">
        <f t="shared" si="79"/>
        <v>0</v>
      </c>
      <c r="BX132" t="str">
        <f t="shared" si="80"/>
        <v>1</v>
      </c>
      <c r="BY132" t="s">
        <v>23</v>
      </c>
      <c r="BZ132" s="253">
        <f t="shared" si="114"/>
        <v>0</v>
      </c>
      <c r="CA132" s="253">
        <f t="shared" si="115"/>
        <v>1721.32</v>
      </c>
      <c r="CB132" s="253">
        <f t="shared" si="116"/>
        <v>1721.32</v>
      </c>
      <c r="CC132" s="253">
        <f t="shared" si="117"/>
        <v>1721.32</v>
      </c>
      <c r="CD132" s="253">
        <f t="shared" si="118"/>
        <v>1721.32</v>
      </c>
      <c r="CE132" s="253">
        <f t="shared" si="119"/>
        <v>1721.32</v>
      </c>
      <c r="CF132" s="253">
        <f t="shared" si="120"/>
        <v>0</v>
      </c>
      <c r="CG132" s="253">
        <f t="shared" si="121"/>
        <v>0</v>
      </c>
      <c r="CH132" s="253">
        <f t="shared" si="122"/>
        <v>0</v>
      </c>
      <c r="CI132" s="253">
        <f t="shared" si="123"/>
        <v>1721.32</v>
      </c>
      <c r="CJ132" s="253">
        <f t="shared" si="124"/>
        <v>0</v>
      </c>
      <c r="CK132" s="253">
        <f t="shared" si="125"/>
        <v>0</v>
      </c>
    </row>
    <row r="133" spans="2:89" ht="20.399999999999999" x14ac:dyDescent="0.3">
      <c r="B133" s="129">
        <v>75</v>
      </c>
      <c r="C133" s="107">
        <v>214011</v>
      </c>
      <c r="D133" s="101">
        <v>21410914</v>
      </c>
      <c r="E133" s="128" t="s">
        <v>179</v>
      </c>
      <c r="F133" s="108" t="s">
        <v>344</v>
      </c>
      <c r="G133" s="108" t="s">
        <v>345</v>
      </c>
      <c r="H133" s="109" t="s">
        <v>18</v>
      </c>
      <c r="I133" s="130"/>
      <c r="J133" s="109" t="s">
        <v>19</v>
      </c>
      <c r="K133" s="111">
        <f t="shared" si="126"/>
        <v>0</v>
      </c>
      <c r="L133" s="131" t="s">
        <v>187</v>
      </c>
      <c r="M133" s="104">
        <v>0</v>
      </c>
      <c r="N133" s="262">
        <f t="shared" si="77"/>
        <v>5363.49</v>
      </c>
      <c r="O133" s="106">
        <v>5363.49</v>
      </c>
      <c r="P133" s="110">
        <f t="shared" ref="P133:P196" si="132">(O133*(M133/100+1))*K133</f>
        <v>0</v>
      </c>
      <c r="Q133" s="112" t="s">
        <v>139</v>
      </c>
      <c r="R133" s="113">
        <f t="shared" si="127"/>
        <v>0</v>
      </c>
      <c r="S133" s="114">
        <f t="shared" ref="S133:S196" si="133">R133*(O133*(M133/100+1))</f>
        <v>0</v>
      </c>
      <c r="T133" s="113">
        <f t="shared" si="128"/>
        <v>0</v>
      </c>
      <c r="U133" s="115">
        <f t="shared" ref="U133:U196" si="134">T133*(O133*(M133/100+1))</f>
        <v>0</v>
      </c>
      <c r="V133" s="113">
        <f t="shared" si="129"/>
        <v>0</v>
      </c>
      <c r="W133" s="115">
        <f t="shared" ref="W133:W196" si="135">V133*(O133*(M133/100+1))</f>
        <v>0</v>
      </c>
      <c r="X133" s="113">
        <f t="shared" si="130"/>
        <v>0</v>
      </c>
      <c r="Y133" s="115">
        <f t="shared" ref="Y133:Y196" si="136">X133*(O133*(M133/100+1))</f>
        <v>0</v>
      </c>
      <c r="Z133" s="116">
        <f t="shared" si="107"/>
        <v>0</v>
      </c>
      <c r="AA133" s="117" t="b">
        <f t="shared" si="131"/>
        <v>1</v>
      </c>
      <c r="AB133" s="130"/>
      <c r="AC133" s="132"/>
      <c r="AD133" s="109" t="s">
        <v>22</v>
      </c>
      <c r="AE133" s="108" t="s">
        <v>23</v>
      </c>
      <c r="AF133" s="133"/>
      <c r="AG133" s="134"/>
      <c r="AH133" s="121">
        <v>0</v>
      </c>
      <c r="AI133" s="164">
        <f t="shared" ref="AI133:AI196" si="137">AH133*(O133*(M133/100+1))</f>
        <v>0</v>
      </c>
      <c r="AJ133" s="21">
        <v>0</v>
      </c>
      <c r="AK133" s="164">
        <f t="shared" ref="AK133:AK196" si="138">AJ133*(O133*(M133/100+1))</f>
        <v>0</v>
      </c>
      <c r="AL133" s="21">
        <v>0</v>
      </c>
      <c r="AM133" s="164">
        <f t="shared" ref="AM133:AM196" si="139">AL133*(O133*(M133/100+1))</f>
        <v>0</v>
      </c>
      <c r="AN133" s="21">
        <v>0</v>
      </c>
      <c r="AO133" s="164">
        <f t="shared" ref="AO133:AO196" si="140">AN133*(O133*(M133/100+1))</f>
        <v>0</v>
      </c>
      <c r="AP133" s="21">
        <v>0</v>
      </c>
      <c r="AQ133" s="164">
        <f t="shared" ref="AQ133:AQ196" si="141">AP133*(O133*(M133/100+1))</f>
        <v>0</v>
      </c>
      <c r="AR133" s="21">
        <v>0</v>
      </c>
      <c r="AS133" s="164">
        <f t="shared" ref="AS133:AS196" si="142">AR133*(O133*(M133/100+1))</f>
        <v>0</v>
      </c>
      <c r="AT133" s="21">
        <v>0</v>
      </c>
      <c r="AU133" s="164">
        <f t="shared" ref="AU133:AU196" si="143">AT133*(O133*(M133/100+1))</f>
        <v>0</v>
      </c>
      <c r="AV133" s="21">
        <v>0</v>
      </c>
      <c r="AW133" s="164">
        <f t="shared" ref="AW133:AW196" si="144">AV133*(O133*(M133/100+1))</f>
        <v>0</v>
      </c>
      <c r="AX133" s="21">
        <v>0</v>
      </c>
      <c r="AY133" s="164">
        <f t="shared" ref="AY133:AY196" si="145">AX133*(O133*(M133/100+1))</f>
        <v>0</v>
      </c>
      <c r="AZ133" s="21">
        <v>0</v>
      </c>
      <c r="BA133" s="164">
        <f t="shared" ref="BA133:BA196" si="146">AZ133*(O133*(M133/100+1))</f>
        <v>0</v>
      </c>
      <c r="BB133" s="21">
        <v>0</v>
      </c>
      <c r="BC133" s="164">
        <f t="shared" ref="BC133:BC196" si="147">BB133*(O133*(M133/100+1))</f>
        <v>0</v>
      </c>
      <c r="BD133" s="21">
        <v>0</v>
      </c>
      <c r="BE133" s="164">
        <f t="shared" ref="BE133:BE196" si="148">BD133*(O133*(M133/100+1))</f>
        <v>0</v>
      </c>
      <c r="BF133" s="253">
        <f t="shared" ref="BF133:BF196" si="149">SUM(R133,T133,V133,X133)*(O133*(M133/100+1))</f>
        <v>0</v>
      </c>
      <c r="BG133" s="253">
        <f t="shared" ref="BG133:BG196" si="150">SUM(BE133,BC133,BA133,AY133,AW133,AU133,AS133,AQ133,AO133,AM133,AK133,AI133)</f>
        <v>0</v>
      </c>
      <c r="BH133" s="10" t="b">
        <f t="shared" ref="BH133:BH196" si="151">BF133=BG133</f>
        <v>1</v>
      </c>
      <c r="BI133" s="253">
        <f t="shared" ref="BI133:BI196" si="152">BF133-BG133</f>
        <v>0</v>
      </c>
      <c r="BJ133" s="250">
        <f t="shared" si="108"/>
        <v>21410914</v>
      </c>
      <c r="BK133" s="251">
        <v>348</v>
      </c>
      <c r="BL133" s="251">
        <v>5</v>
      </c>
      <c r="BM133" s="252">
        <f t="shared" si="109"/>
        <v>0</v>
      </c>
      <c r="BN133" s="252">
        <f t="shared" si="110"/>
        <v>0</v>
      </c>
      <c r="BO133" s="252">
        <f t="shared" si="111"/>
        <v>0</v>
      </c>
      <c r="BP133" s="252">
        <f t="shared" si="112"/>
        <v>0</v>
      </c>
      <c r="BQ133" s="254">
        <f t="shared" si="113"/>
        <v>5363.49</v>
      </c>
      <c r="BR133">
        <f t="shared" ref="BR133:BR196" si="153">M133</f>
        <v>0</v>
      </c>
      <c r="BS133">
        <v>0</v>
      </c>
      <c r="BT133">
        <v>1</v>
      </c>
      <c r="BU133" t="s">
        <v>139</v>
      </c>
      <c r="BV133" t="str">
        <f t="shared" si="78"/>
        <v>0</v>
      </c>
      <c r="BW133" t="str">
        <f t="shared" si="79"/>
        <v>0</v>
      </c>
      <c r="BX133" t="str">
        <f t="shared" si="80"/>
        <v>1</v>
      </c>
      <c r="BY133" t="s">
        <v>23</v>
      </c>
      <c r="BZ133" s="253">
        <f t="shared" si="114"/>
        <v>0</v>
      </c>
      <c r="CA133" s="253">
        <f t="shared" si="115"/>
        <v>0</v>
      </c>
      <c r="CB133" s="253">
        <f t="shared" si="116"/>
        <v>0</v>
      </c>
      <c r="CC133" s="253">
        <f t="shared" si="117"/>
        <v>0</v>
      </c>
      <c r="CD133" s="253">
        <f t="shared" si="118"/>
        <v>0</v>
      </c>
      <c r="CE133" s="253">
        <f t="shared" si="119"/>
        <v>0</v>
      </c>
      <c r="CF133" s="253">
        <f t="shared" si="120"/>
        <v>0</v>
      </c>
      <c r="CG133" s="253">
        <f t="shared" si="121"/>
        <v>0</v>
      </c>
      <c r="CH133" s="253">
        <f t="shared" si="122"/>
        <v>0</v>
      </c>
      <c r="CI133" s="253">
        <f t="shared" si="123"/>
        <v>0</v>
      </c>
      <c r="CJ133" s="253">
        <f t="shared" si="124"/>
        <v>0</v>
      </c>
      <c r="CK133" s="253">
        <f t="shared" si="125"/>
        <v>0</v>
      </c>
    </row>
    <row r="134" spans="2:89" ht="27.6" x14ac:dyDescent="0.3">
      <c r="B134" s="129">
        <v>76</v>
      </c>
      <c r="C134" s="107">
        <v>214011</v>
      </c>
      <c r="D134" s="101">
        <v>21410579</v>
      </c>
      <c r="E134" s="128" t="s">
        <v>180</v>
      </c>
      <c r="F134" s="108" t="s">
        <v>344</v>
      </c>
      <c r="G134" s="108" t="s">
        <v>345</v>
      </c>
      <c r="H134" s="109" t="s">
        <v>18</v>
      </c>
      <c r="I134" s="130"/>
      <c r="J134" s="109" t="s">
        <v>19</v>
      </c>
      <c r="K134" s="111">
        <f t="shared" si="126"/>
        <v>0</v>
      </c>
      <c r="L134" s="131" t="s">
        <v>187</v>
      </c>
      <c r="M134" s="201">
        <v>0</v>
      </c>
      <c r="N134" s="262">
        <f t="shared" ref="N134:N197" si="154">ROUND(O134,2)</f>
        <v>4340.6000000000004</v>
      </c>
      <c r="O134" s="106">
        <v>4340.6000000000004</v>
      </c>
      <c r="P134" s="110">
        <f t="shared" si="132"/>
        <v>0</v>
      </c>
      <c r="Q134" s="112" t="s">
        <v>139</v>
      </c>
      <c r="R134" s="113">
        <f t="shared" si="127"/>
        <v>0</v>
      </c>
      <c r="S134" s="114">
        <f t="shared" si="133"/>
        <v>0</v>
      </c>
      <c r="T134" s="113">
        <f t="shared" si="128"/>
        <v>0</v>
      </c>
      <c r="U134" s="115">
        <f t="shared" si="134"/>
        <v>0</v>
      </c>
      <c r="V134" s="113">
        <f t="shared" si="129"/>
        <v>0</v>
      </c>
      <c r="W134" s="115">
        <f t="shared" si="135"/>
        <v>0</v>
      </c>
      <c r="X134" s="113">
        <f t="shared" si="130"/>
        <v>0</v>
      </c>
      <c r="Y134" s="115">
        <f t="shared" si="136"/>
        <v>0</v>
      </c>
      <c r="Z134" s="116">
        <f t="shared" si="107"/>
        <v>0</v>
      </c>
      <c r="AA134" s="117" t="b">
        <f t="shared" si="131"/>
        <v>1</v>
      </c>
      <c r="AB134" s="130"/>
      <c r="AC134" s="132"/>
      <c r="AD134" s="109" t="s">
        <v>22</v>
      </c>
      <c r="AE134" s="108" t="s">
        <v>23</v>
      </c>
      <c r="AF134" s="133"/>
      <c r="AG134" s="134"/>
      <c r="AH134" s="121">
        <v>0</v>
      </c>
      <c r="AI134" s="164">
        <f t="shared" si="137"/>
        <v>0</v>
      </c>
      <c r="AJ134" s="21">
        <v>0</v>
      </c>
      <c r="AK134" s="164">
        <f t="shared" si="138"/>
        <v>0</v>
      </c>
      <c r="AL134" s="21">
        <v>0</v>
      </c>
      <c r="AM134" s="164">
        <f t="shared" si="139"/>
        <v>0</v>
      </c>
      <c r="AN134" s="21">
        <v>0</v>
      </c>
      <c r="AO134" s="164">
        <f t="shared" si="140"/>
        <v>0</v>
      </c>
      <c r="AP134" s="21">
        <v>0</v>
      </c>
      <c r="AQ134" s="164">
        <f t="shared" si="141"/>
        <v>0</v>
      </c>
      <c r="AR134" s="21">
        <v>0</v>
      </c>
      <c r="AS134" s="164">
        <f t="shared" si="142"/>
        <v>0</v>
      </c>
      <c r="AT134" s="21">
        <v>0</v>
      </c>
      <c r="AU134" s="164">
        <f t="shared" si="143"/>
        <v>0</v>
      </c>
      <c r="AV134" s="21">
        <v>0</v>
      </c>
      <c r="AW134" s="164">
        <f t="shared" si="144"/>
        <v>0</v>
      </c>
      <c r="AX134" s="21">
        <v>0</v>
      </c>
      <c r="AY134" s="164">
        <f t="shared" si="145"/>
        <v>0</v>
      </c>
      <c r="AZ134" s="21">
        <v>0</v>
      </c>
      <c r="BA134" s="164">
        <f t="shared" si="146"/>
        <v>0</v>
      </c>
      <c r="BB134" s="21">
        <v>0</v>
      </c>
      <c r="BC134" s="164">
        <f t="shared" si="147"/>
        <v>0</v>
      </c>
      <c r="BD134" s="21">
        <v>0</v>
      </c>
      <c r="BE134" s="164">
        <f t="shared" si="148"/>
        <v>0</v>
      </c>
      <c r="BF134" s="253">
        <f t="shared" si="149"/>
        <v>0</v>
      </c>
      <c r="BG134" s="253">
        <f t="shared" si="150"/>
        <v>0</v>
      </c>
      <c r="BH134" s="10" t="b">
        <f t="shared" si="151"/>
        <v>1</v>
      </c>
      <c r="BI134" s="253">
        <f t="shared" si="152"/>
        <v>0</v>
      </c>
      <c r="BJ134" s="250">
        <f t="shared" si="108"/>
        <v>21410579</v>
      </c>
      <c r="BK134" s="251">
        <v>348</v>
      </c>
      <c r="BL134" s="251">
        <v>5</v>
      </c>
      <c r="BM134" s="252">
        <f t="shared" si="109"/>
        <v>0</v>
      </c>
      <c r="BN134" s="252">
        <f t="shared" si="110"/>
        <v>0</v>
      </c>
      <c r="BO134" s="252">
        <f t="shared" si="111"/>
        <v>0</v>
      </c>
      <c r="BP134" s="252">
        <f t="shared" si="112"/>
        <v>0</v>
      </c>
      <c r="BQ134" s="254">
        <f t="shared" si="113"/>
        <v>4340.6000000000004</v>
      </c>
      <c r="BR134">
        <f t="shared" si="153"/>
        <v>0</v>
      </c>
      <c r="BS134">
        <v>0</v>
      </c>
      <c r="BT134">
        <v>1</v>
      </c>
      <c r="BU134" t="s">
        <v>139</v>
      </c>
      <c r="BV134" t="str">
        <f t="shared" ref="BV134:BV197" si="155">IF(AB134 = "X", "1", "0")</f>
        <v>0</v>
      </c>
      <c r="BW134" t="str">
        <f t="shared" ref="BW134:BW197" si="156">IF(AC134 = "X", "1", "0")</f>
        <v>0</v>
      </c>
      <c r="BX134" t="str">
        <f t="shared" ref="BX134:BX197" si="157">IF(AD134 = "X", "1", "0")</f>
        <v>1</v>
      </c>
      <c r="BY134" t="s">
        <v>23</v>
      </c>
      <c r="BZ134" s="253">
        <f t="shared" si="114"/>
        <v>0</v>
      </c>
      <c r="CA134" s="253">
        <f t="shared" si="115"/>
        <v>0</v>
      </c>
      <c r="CB134" s="253">
        <f t="shared" si="116"/>
        <v>0</v>
      </c>
      <c r="CC134" s="253">
        <f t="shared" si="117"/>
        <v>0</v>
      </c>
      <c r="CD134" s="253">
        <f t="shared" si="118"/>
        <v>0</v>
      </c>
      <c r="CE134" s="253">
        <f t="shared" si="119"/>
        <v>0</v>
      </c>
      <c r="CF134" s="253">
        <f t="shared" si="120"/>
        <v>0</v>
      </c>
      <c r="CG134" s="253">
        <f t="shared" si="121"/>
        <v>0</v>
      </c>
      <c r="CH134" s="253">
        <f t="shared" si="122"/>
        <v>0</v>
      </c>
      <c r="CI134" s="253">
        <f t="shared" si="123"/>
        <v>0</v>
      </c>
      <c r="CJ134" s="253">
        <f t="shared" si="124"/>
        <v>0</v>
      </c>
      <c r="CK134" s="253">
        <f t="shared" si="125"/>
        <v>0</v>
      </c>
    </row>
    <row r="135" spans="2:89" ht="20.399999999999999" x14ac:dyDescent="0.3">
      <c r="B135" s="129">
        <v>77</v>
      </c>
      <c r="C135" s="107">
        <v>214011</v>
      </c>
      <c r="D135" s="101">
        <v>21410862</v>
      </c>
      <c r="E135" s="128" t="s">
        <v>353</v>
      </c>
      <c r="F135" s="108" t="s">
        <v>344</v>
      </c>
      <c r="G135" s="108" t="s">
        <v>345</v>
      </c>
      <c r="H135" s="109" t="s">
        <v>18</v>
      </c>
      <c r="I135" s="130"/>
      <c r="J135" s="109" t="s">
        <v>19</v>
      </c>
      <c r="K135" s="111">
        <f t="shared" si="126"/>
        <v>3</v>
      </c>
      <c r="L135" s="131" t="s">
        <v>187</v>
      </c>
      <c r="M135" s="104">
        <v>0</v>
      </c>
      <c r="N135" s="262">
        <f t="shared" si="154"/>
        <v>1621.56</v>
      </c>
      <c r="O135" s="106">
        <v>1621.56</v>
      </c>
      <c r="P135" s="110">
        <f t="shared" si="132"/>
        <v>4864.68</v>
      </c>
      <c r="Q135" s="112" t="s">
        <v>139</v>
      </c>
      <c r="R135" s="113">
        <f t="shared" si="127"/>
        <v>0</v>
      </c>
      <c r="S135" s="114">
        <f t="shared" si="133"/>
        <v>0</v>
      </c>
      <c r="T135" s="113">
        <f t="shared" si="128"/>
        <v>1</v>
      </c>
      <c r="U135" s="115">
        <f t="shared" si="134"/>
        <v>1621.56</v>
      </c>
      <c r="V135" s="113">
        <f t="shared" si="129"/>
        <v>1</v>
      </c>
      <c r="W135" s="115">
        <f t="shared" si="135"/>
        <v>1621.56</v>
      </c>
      <c r="X135" s="113">
        <f t="shared" si="130"/>
        <v>1</v>
      </c>
      <c r="Y135" s="115">
        <f t="shared" si="136"/>
        <v>1621.56</v>
      </c>
      <c r="Z135" s="116">
        <f t="shared" si="107"/>
        <v>4864.68</v>
      </c>
      <c r="AA135" s="117" t="b">
        <f t="shared" si="131"/>
        <v>1</v>
      </c>
      <c r="AB135" s="130"/>
      <c r="AC135" s="132"/>
      <c r="AD135" s="109" t="s">
        <v>22</v>
      </c>
      <c r="AE135" s="108" t="s">
        <v>23</v>
      </c>
      <c r="AF135" s="133"/>
      <c r="AG135" s="134"/>
      <c r="AH135" s="121">
        <v>0</v>
      </c>
      <c r="AI135" s="164">
        <f t="shared" si="137"/>
        <v>0</v>
      </c>
      <c r="AJ135" s="21">
        <v>0</v>
      </c>
      <c r="AK135" s="164">
        <f t="shared" si="138"/>
        <v>0</v>
      </c>
      <c r="AL135" s="21">
        <v>0</v>
      </c>
      <c r="AM135" s="164">
        <f t="shared" si="139"/>
        <v>0</v>
      </c>
      <c r="AN135" s="21">
        <v>0</v>
      </c>
      <c r="AO135" s="164">
        <f t="shared" si="140"/>
        <v>0</v>
      </c>
      <c r="AP135" s="21">
        <v>1</v>
      </c>
      <c r="AQ135" s="164">
        <f t="shared" si="141"/>
        <v>1621.56</v>
      </c>
      <c r="AR135" s="21">
        <v>0</v>
      </c>
      <c r="AS135" s="164">
        <f t="shared" si="142"/>
        <v>0</v>
      </c>
      <c r="AT135" s="21">
        <v>0</v>
      </c>
      <c r="AU135" s="164">
        <f t="shared" si="143"/>
        <v>0</v>
      </c>
      <c r="AV135" s="21">
        <v>1</v>
      </c>
      <c r="AW135" s="164">
        <f t="shared" si="144"/>
        <v>1621.56</v>
      </c>
      <c r="AX135" s="21">
        <v>0</v>
      </c>
      <c r="AY135" s="164">
        <f t="shared" si="145"/>
        <v>0</v>
      </c>
      <c r="AZ135" s="21">
        <v>1</v>
      </c>
      <c r="BA135" s="164">
        <f t="shared" si="146"/>
        <v>1621.56</v>
      </c>
      <c r="BB135" s="21">
        <v>0</v>
      </c>
      <c r="BC135" s="164">
        <f t="shared" si="147"/>
        <v>0</v>
      </c>
      <c r="BD135" s="21">
        <v>0</v>
      </c>
      <c r="BE135" s="164">
        <f t="shared" si="148"/>
        <v>0</v>
      </c>
      <c r="BF135" s="253">
        <f t="shared" si="149"/>
        <v>4864.68</v>
      </c>
      <c r="BG135" s="253">
        <f t="shared" si="150"/>
        <v>4864.68</v>
      </c>
      <c r="BH135" s="10" t="b">
        <f t="shared" si="151"/>
        <v>1</v>
      </c>
      <c r="BI135" s="253">
        <f t="shared" si="152"/>
        <v>0</v>
      </c>
      <c r="BJ135" s="250">
        <f t="shared" si="108"/>
        <v>21410862</v>
      </c>
      <c r="BK135" s="251">
        <v>348</v>
      </c>
      <c r="BL135" s="251">
        <v>5</v>
      </c>
      <c r="BM135" s="252">
        <f t="shared" si="109"/>
        <v>0</v>
      </c>
      <c r="BN135" s="252">
        <f t="shared" si="110"/>
        <v>1</v>
      </c>
      <c r="BO135" s="252">
        <f t="shared" si="111"/>
        <v>1</v>
      </c>
      <c r="BP135" s="252">
        <f t="shared" si="112"/>
        <v>1</v>
      </c>
      <c r="BQ135" s="254">
        <f t="shared" si="113"/>
        <v>1621.56</v>
      </c>
      <c r="BR135">
        <f t="shared" si="153"/>
        <v>0</v>
      </c>
      <c r="BS135">
        <v>0</v>
      </c>
      <c r="BT135">
        <v>1</v>
      </c>
      <c r="BU135" t="s">
        <v>139</v>
      </c>
      <c r="BV135" t="str">
        <f t="shared" si="155"/>
        <v>0</v>
      </c>
      <c r="BW135" t="str">
        <f t="shared" si="156"/>
        <v>0</v>
      </c>
      <c r="BX135" t="str">
        <f t="shared" si="157"/>
        <v>1</v>
      </c>
      <c r="BY135" t="s">
        <v>23</v>
      </c>
      <c r="BZ135" s="253">
        <f t="shared" si="114"/>
        <v>0</v>
      </c>
      <c r="CA135" s="253">
        <f t="shared" si="115"/>
        <v>0</v>
      </c>
      <c r="CB135" s="253">
        <f t="shared" si="116"/>
        <v>0</v>
      </c>
      <c r="CC135" s="253">
        <f t="shared" si="117"/>
        <v>0</v>
      </c>
      <c r="CD135" s="253">
        <f t="shared" si="118"/>
        <v>1621.56</v>
      </c>
      <c r="CE135" s="253">
        <f t="shared" si="119"/>
        <v>0</v>
      </c>
      <c r="CF135" s="253">
        <f t="shared" si="120"/>
        <v>0</v>
      </c>
      <c r="CG135" s="253">
        <f t="shared" si="121"/>
        <v>1621.56</v>
      </c>
      <c r="CH135" s="253">
        <f t="shared" si="122"/>
        <v>0</v>
      </c>
      <c r="CI135" s="253">
        <f t="shared" si="123"/>
        <v>1621.56</v>
      </c>
      <c r="CJ135" s="253">
        <f t="shared" si="124"/>
        <v>0</v>
      </c>
      <c r="CK135" s="253">
        <f t="shared" si="125"/>
        <v>0</v>
      </c>
    </row>
    <row r="136" spans="2:89" ht="20.399999999999999" x14ac:dyDescent="0.3">
      <c r="B136" s="129">
        <v>78</v>
      </c>
      <c r="C136" s="107">
        <v>214011</v>
      </c>
      <c r="D136" s="101">
        <v>21410174</v>
      </c>
      <c r="E136" s="128" t="s">
        <v>354</v>
      </c>
      <c r="F136" s="108" t="s">
        <v>344</v>
      </c>
      <c r="G136" s="108" t="s">
        <v>345</v>
      </c>
      <c r="H136" s="109" t="s">
        <v>18</v>
      </c>
      <c r="I136" s="130"/>
      <c r="J136" s="109" t="s">
        <v>19</v>
      </c>
      <c r="K136" s="111">
        <f t="shared" si="126"/>
        <v>0</v>
      </c>
      <c r="L136" s="131" t="s">
        <v>187</v>
      </c>
      <c r="M136" s="104">
        <v>0</v>
      </c>
      <c r="N136" s="262">
        <f t="shared" si="154"/>
        <v>2538.31</v>
      </c>
      <c r="O136" s="106">
        <v>2538.31</v>
      </c>
      <c r="P136" s="110">
        <f t="shared" si="132"/>
        <v>0</v>
      </c>
      <c r="Q136" s="112" t="s">
        <v>139</v>
      </c>
      <c r="R136" s="113">
        <f t="shared" si="127"/>
        <v>0</v>
      </c>
      <c r="S136" s="114">
        <f t="shared" si="133"/>
        <v>0</v>
      </c>
      <c r="T136" s="113">
        <f t="shared" si="128"/>
        <v>0</v>
      </c>
      <c r="U136" s="115">
        <f t="shared" si="134"/>
        <v>0</v>
      </c>
      <c r="V136" s="113">
        <f t="shared" si="129"/>
        <v>0</v>
      </c>
      <c r="W136" s="115">
        <f t="shared" si="135"/>
        <v>0</v>
      </c>
      <c r="X136" s="113">
        <f t="shared" si="130"/>
        <v>0</v>
      </c>
      <c r="Y136" s="115">
        <f t="shared" si="136"/>
        <v>0</v>
      </c>
      <c r="Z136" s="116">
        <f t="shared" si="107"/>
        <v>0</v>
      </c>
      <c r="AA136" s="117" t="b">
        <f t="shared" si="131"/>
        <v>1</v>
      </c>
      <c r="AB136" s="130"/>
      <c r="AC136" s="132"/>
      <c r="AD136" s="109" t="s">
        <v>22</v>
      </c>
      <c r="AE136" s="108" t="s">
        <v>23</v>
      </c>
      <c r="AF136" s="133"/>
      <c r="AG136" s="134"/>
      <c r="AH136" s="121">
        <v>0</v>
      </c>
      <c r="AI136" s="164">
        <f t="shared" si="137"/>
        <v>0</v>
      </c>
      <c r="AJ136" s="21">
        <v>0</v>
      </c>
      <c r="AK136" s="164">
        <f t="shared" si="138"/>
        <v>0</v>
      </c>
      <c r="AL136" s="21">
        <v>0</v>
      </c>
      <c r="AM136" s="164">
        <f t="shared" si="139"/>
        <v>0</v>
      </c>
      <c r="AN136" s="21">
        <v>0</v>
      </c>
      <c r="AO136" s="164">
        <f t="shared" si="140"/>
        <v>0</v>
      </c>
      <c r="AP136" s="21">
        <v>0</v>
      </c>
      <c r="AQ136" s="164">
        <f t="shared" si="141"/>
        <v>0</v>
      </c>
      <c r="AR136" s="21">
        <v>0</v>
      </c>
      <c r="AS136" s="164">
        <f t="shared" si="142"/>
        <v>0</v>
      </c>
      <c r="AT136" s="21">
        <v>0</v>
      </c>
      <c r="AU136" s="164">
        <f t="shared" si="143"/>
        <v>0</v>
      </c>
      <c r="AV136" s="21">
        <v>0</v>
      </c>
      <c r="AW136" s="164">
        <f t="shared" si="144"/>
        <v>0</v>
      </c>
      <c r="AX136" s="21">
        <v>0</v>
      </c>
      <c r="AY136" s="164">
        <f t="shared" si="145"/>
        <v>0</v>
      </c>
      <c r="AZ136" s="21">
        <v>0</v>
      </c>
      <c r="BA136" s="164">
        <f t="shared" si="146"/>
        <v>0</v>
      </c>
      <c r="BB136" s="21">
        <v>0</v>
      </c>
      <c r="BC136" s="164">
        <f t="shared" si="147"/>
        <v>0</v>
      </c>
      <c r="BD136" s="21">
        <v>0</v>
      </c>
      <c r="BE136" s="164">
        <f t="shared" si="148"/>
        <v>0</v>
      </c>
      <c r="BF136" s="253">
        <f t="shared" si="149"/>
        <v>0</v>
      </c>
      <c r="BG136" s="253">
        <f t="shared" si="150"/>
        <v>0</v>
      </c>
      <c r="BH136" s="10" t="b">
        <f t="shared" si="151"/>
        <v>1</v>
      </c>
      <c r="BI136" s="253">
        <f t="shared" si="152"/>
        <v>0</v>
      </c>
      <c r="BJ136" s="250">
        <f t="shared" si="108"/>
        <v>21410174</v>
      </c>
      <c r="BK136" s="251">
        <v>348</v>
      </c>
      <c r="BL136" s="251">
        <v>5</v>
      </c>
      <c r="BM136" s="252">
        <f t="shared" si="109"/>
        <v>0</v>
      </c>
      <c r="BN136" s="252">
        <f t="shared" si="110"/>
        <v>0</v>
      </c>
      <c r="BO136" s="252">
        <f t="shared" si="111"/>
        <v>0</v>
      </c>
      <c r="BP136" s="252">
        <f t="shared" si="112"/>
        <v>0</v>
      </c>
      <c r="BQ136" s="254">
        <f t="shared" si="113"/>
        <v>2538.31</v>
      </c>
      <c r="BR136">
        <f t="shared" si="153"/>
        <v>0</v>
      </c>
      <c r="BS136">
        <v>0</v>
      </c>
      <c r="BT136">
        <v>1</v>
      </c>
      <c r="BU136" t="s">
        <v>139</v>
      </c>
      <c r="BV136" t="str">
        <f t="shared" si="155"/>
        <v>0</v>
      </c>
      <c r="BW136" t="str">
        <f t="shared" si="156"/>
        <v>0</v>
      </c>
      <c r="BX136" t="str">
        <f t="shared" si="157"/>
        <v>1</v>
      </c>
      <c r="BY136" t="s">
        <v>23</v>
      </c>
      <c r="BZ136" s="253">
        <f t="shared" si="114"/>
        <v>0</v>
      </c>
      <c r="CA136" s="253">
        <f t="shared" si="115"/>
        <v>0</v>
      </c>
      <c r="CB136" s="253">
        <f t="shared" si="116"/>
        <v>0</v>
      </c>
      <c r="CC136" s="253">
        <f t="shared" si="117"/>
        <v>0</v>
      </c>
      <c r="CD136" s="253">
        <f t="shared" si="118"/>
        <v>0</v>
      </c>
      <c r="CE136" s="253">
        <f t="shared" si="119"/>
        <v>0</v>
      </c>
      <c r="CF136" s="253">
        <f t="shared" si="120"/>
        <v>0</v>
      </c>
      <c r="CG136" s="253">
        <f t="shared" si="121"/>
        <v>0</v>
      </c>
      <c r="CH136" s="253">
        <f t="shared" si="122"/>
        <v>0</v>
      </c>
      <c r="CI136" s="253">
        <f t="shared" si="123"/>
        <v>0</v>
      </c>
      <c r="CJ136" s="253">
        <f t="shared" si="124"/>
        <v>0</v>
      </c>
      <c r="CK136" s="253">
        <f t="shared" si="125"/>
        <v>0</v>
      </c>
    </row>
    <row r="137" spans="2:89" ht="27.6" x14ac:dyDescent="0.3">
      <c r="B137" s="129">
        <v>79</v>
      </c>
      <c r="C137" s="107">
        <v>214011</v>
      </c>
      <c r="D137" s="101">
        <v>21410431</v>
      </c>
      <c r="E137" s="128" t="s">
        <v>181</v>
      </c>
      <c r="F137" s="108" t="s">
        <v>344</v>
      </c>
      <c r="G137" s="108" t="s">
        <v>345</v>
      </c>
      <c r="H137" s="109" t="s">
        <v>18</v>
      </c>
      <c r="I137" s="130"/>
      <c r="J137" s="109" t="s">
        <v>19</v>
      </c>
      <c r="K137" s="111">
        <f t="shared" si="126"/>
        <v>0</v>
      </c>
      <c r="L137" s="131" t="s">
        <v>187</v>
      </c>
      <c r="M137" s="201">
        <v>0</v>
      </c>
      <c r="N137" s="262">
        <f t="shared" si="154"/>
        <v>4340.6000000000004</v>
      </c>
      <c r="O137" s="106">
        <v>4340.6000000000004</v>
      </c>
      <c r="P137" s="110">
        <f t="shared" si="132"/>
        <v>0</v>
      </c>
      <c r="Q137" s="112" t="s">
        <v>139</v>
      </c>
      <c r="R137" s="113">
        <f t="shared" si="127"/>
        <v>0</v>
      </c>
      <c r="S137" s="114">
        <f t="shared" si="133"/>
        <v>0</v>
      </c>
      <c r="T137" s="113">
        <f t="shared" si="128"/>
        <v>0</v>
      </c>
      <c r="U137" s="115">
        <f t="shared" si="134"/>
        <v>0</v>
      </c>
      <c r="V137" s="113">
        <f t="shared" si="129"/>
        <v>0</v>
      </c>
      <c r="W137" s="115">
        <f t="shared" si="135"/>
        <v>0</v>
      </c>
      <c r="X137" s="113">
        <f t="shared" si="130"/>
        <v>0</v>
      </c>
      <c r="Y137" s="115">
        <f t="shared" si="136"/>
        <v>0</v>
      </c>
      <c r="Z137" s="116">
        <f t="shared" si="107"/>
        <v>0</v>
      </c>
      <c r="AA137" s="117" t="b">
        <f t="shared" si="131"/>
        <v>1</v>
      </c>
      <c r="AB137" s="130"/>
      <c r="AC137" s="132"/>
      <c r="AD137" s="109" t="s">
        <v>22</v>
      </c>
      <c r="AE137" s="108" t="s">
        <v>23</v>
      </c>
      <c r="AF137" s="133"/>
      <c r="AG137" s="134"/>
      <c r="AH137" s="121">
        <v>0</v>
      </c>
      <c r="AI137" s="164">
        <f t="shared" si="137"/>
        <v>0</v>
      </c>
      <c r="AJ137" s="21">
        <v>0</v>
      </c>
      <c r="AK137" s="164">
        <f t="shared" si="138"/>
        <v>0</v>
      </c>
      <c r="AL137" s="21">
        <v>0</v>
      </c>
      <c r="AM137" s="164">
        <f t="shared" si="139"/>
        <v>0</v>
      </c>
      <c r="AN137" s="21">
        <v>0</v>
      </c>
      <c r="AO137" s="164">
        <f t="shared" si="140"/>
        <v>0</v>
      </c>
      <c r="AP137" s="21">
        <v>0</v>
      </c>
      <c r="AQ137" s="164">
        <f t="shared" si="141"/>
        <v>0</v>
      </c>
      <c r="AR137" s="21">
        <v>0</v>
      </c>
      <c r="AS137" s="164">
        <f t="shared" si="142"/>
        <v>0</v>
      </c>
      <c r="AT137" s="21">
        <v>0</v>
      </c>
      <c r="AU137" s="164">
        <f t="shared" si="143"/>
        <v>0</v>
      </c>
      <c r="AV137" s="21">
        <v>0</v>
      </c>
      <c r="AW137" s="164">
        <f t="shared" si="144"/>
        <v>0</v>
      </c>
      <c r="AX137" s="21">
        <v>0</v>
      </c>
      <c r="AY137" s="164">
        <f t="shared" si="145"/>
        <v>0</v>
      </c>
      <c r="AZ137" s="21">
        <v>0</v>
      </c>
      <c r="BA137" s="164">
        <f t="shared" si="146"/>
        <v>0</v>
      </c>
      <c r="BB137" s="21">
        <v>0</v>
      </c>
      <c r="BC137" s="164">
        <f t="shared" si="147"/>
        <v>0</v>
      </c>
      <c r="BD137" s="21">
        <v>0</v>
      </c>
      <c r="BE137" s="164">
        <f t="shared" si="148"/>
        <v>0</v>
      </c>
      <c r="BF137" s="253">
        <f t="shared" si="149"/>
        <v>0</v>
      </c>
      <c r="BG137" s="253">
        <f t="shared" si="150"/>
        <v>0</v>
      </c>
      <c r="BH137" s="10" t="b">
        <f t="shared" si="151"/>
        <v>1</v>
      </c>
      <c r="BI137" s="253">
        <f t="shared" si="152"/>
        <v>0</v>
      </c>
      <c r="BJ137" s="250">
        <f t="shared" si="108"/>
        <v>21410431</v>
      </c>
      <c r="BK137" s="251">
        <v>348</v>
      </c>
      <c r="BL137" s="251">
        <v>5</v>
      </c>
      <c r="BM137" s="252">
        <f t="shared" si="109"/>
        <v>0</v>
      </c>
      <c r="BN137" s="252">
        <f t="shared" si="110"/>
        <v>0</v>
      </c>
      <c r="BO137" s="252">
        <f t="shared" si="111"/>
        <v>0</v>
      </c>
      <c r="BP137" s="252">
        <f t="shared" si="112"/>
        <v>0</v>
      </c>
      <c r="BQ137" s="254">
        <f t="shared" si="113"/>
        <v>4340.6000000000004</v>
      </c>
      <c r="BR137">
        <f t="shared" si="153"/>
        <v>0</v>
      </c>
      <c r="BS137">
        <v>0</v>
      </c>
      <c r="BT137">
        <v>1</v>
      </c>
      <c r="BU137" t="s">
        <v>139</v>
      </c>
      <c r="BV137" t="str">
        <f t="shared" si="155"/>
        <v>0</v>
      </c>
      <c r="BW137" t="str">
        <f t="shared" si="156"/>
        <v>0</v>
      </c>
      <c r="BX137" t="str">
        <f t="shared" si="157"/>
        <v>1</v>
      </c>
      <c r="BY137" t="s">
        <v>23</v>
      </c>
      <c r="BZ137" s="253">
        <f t="shared" si="114"/>
        <v>0</v>
      </c>
      <c r="CA137" s="253">
        <f t="shared" si="115"/>
        <v>0</v>
      </c>
      <c r="CB137" s="253">
        <f t="shared" si="116"/>
        <v>0</v>
      </c>
      <c r="CC137" s="253">
        <f t="shared" si="117"/>
        <v>0</v>
      </c>
      <c r="CD137" s="253">
        <f t="shared" si="118"/>
        <v>0</v>
      </c>
      <c r="CE137" s="253">
        <f t="shared" si="119"/>
        <v>0</v>
      </c>
      <c r="CF137" s="253">
        <f t="shared" si="120"/>
        <v>0</v>
      </c>
      <c r="CG137" s="253">
        <f t="shared" si="121"/>
        <v>0</v>
      </c>
      <c r="CH137" s="253">
        <f t="shared" si="122"/>
        <v>0</v>
      </c>
      <c r="CI137" s="253">
        <f t="shared" si="123"/>
        <v>0</v>
      </c>
      <c r="CJ137" s="253">
        <f t="shared" si="124"/>
        <v>0</v>
      </c>
      <c r="CK137" s="253">
        <f t="shared" si="125"/>
        <v>0</v>
      </c>
    </row>
    <row r="138" spans="2:89" ht="20.399999999999999" x14ac:dyDescent="0.3">
      <c r="B138" s="129">
        <v>80</v>
      </c>
      <c r="C138" s="107">
        <v>214011</v>
      </c>
      <c r="D138" s="101">
        <v>21410018</v>
      </c>
      <c r="E138" s="128" t="s">
        <v>276</v>
      </c>
      <c r="F138" s="108" t="s">
        <v>344</v>
      </c>
      <c r="G138" s="108" t="s">
        <v>345</v>
      </c>
      <c r="H138" s="109" t="s">
        <v>18</v>
      </c>
      <c r="I138" s="130"/>
      <c r="J138" s="109" t="s">
        <v>19</v>
      </c>
      <c r="K138" s="111">
        <f t="shared" si="126"/>
        <v>0</v>
      </c>
      <c r="L138" s="131" t="s">
        <v>187</v>
      </c>
      <c r="M138" s="104">
        <v>0</v>
      </c>
      <c r="N138" s="262">
        <f t="shared" si="154"/>
        <v>300</v>
      </c>
      <c r="O138" s="106">
        <v>300</v>
      </c>
      <c r="P138" s="110">
        <f t="shared" si="132"/>
        <v>0</v>
      </c>
      <c r="Q138" s="112" t="s">
        <v>139</v>
      </c>
      <c r="R138" s="113">
        <f t="shared" si="127"/>
        <v>0</v>
      </c>
      <c r="S138" s="114">
        <f t="shared" si="133"/>
        <v>0</v>
      </c>
      <c r="T138" s="113">
        <f t="shared" si="128"/>
        <v>0</v>
      </c>
      <c r="U138" s="115">
        <f t="shared" si="134"/>
        <v>0</v>
      </c>
      <c r="V138" s="113">
        <f t="shared" si="129"/>
        <v>0</v>
      </c>
      <c r="W138" s="115">
        <f t="shared" si="135"/>
        <v>0</v>
      </c>
      <c r="X138" s="113">
        <f t="shared" si="130"/>
        <v>0</v>
      </c>
      <c r="Y138" s="115">
        <f t="shared" si="136"/>
        <v>0</v>
      </c>
      <c r="Z138" s="116">
        <f t="shared" si="107"/>
        <v>0</v>
      </c>
      <c r="AA138" s="117" t="b">
        <f t="shared" si="131"/>
        <v>1</v>
      </c>
      <c r="AB138" s="130"/>
      <c r="AC138" s="132"/>
      <c r="AD138" s="109" t="s">
        <v>22</v>
      </c>
      <c r="AE138" s="108" t="s">
        <v>23</v>
      </c>
      <c r="AF138" s="133"/>
      <c r="AG138" s="134"/>
      <c r="AH138" s="121">
        <v>0</v>
      </c>
      <c r="AI138" s="164">
        <f t="shared" si="137"/>
        <v>0</v>
      </c>
      <c r="AJ138" s="21">
        <v>0</v>
      </c>
      <c r="AK138" s="164">
        <f t="shared" si="138"/>
        <v>0</v>
      </c>
      <c r="AL138" s="21">
        <v>0</v>
      </c>
      <c r="AM138" s="164">
        <f t="shared" si="139"/>
        <v>0</v>
      </c>
      <c r="AN138" s="21">
        <v>0</v>
      </c>
      <c r="AO138" s="164">
        <f t="shared" si="140"/>
        <v>0</v>
      </c>
      <c r="AP138" s="21">
        <v>0</v>
      </c>
      <c r="AQ138" s="164">
        <f t="shared" si="141"/>
        <v>0</v>
      </c>
      <c r="AR138" s="21">
        <v>0</v>
      </c>
      <c r="AS138" s="164">
        <f t="shared" si="142"/>
        <v>0</v>
      </c>
      <c r="AT138" s="21">
        <v>0</v>
      </c>
      <c r="AU138" s="164">
        <f t="shared" si="143"/>
        <v>0</v>
      </c>
      <c r="AV138" s="21">
        <v>0</v>
      </c>
      <c r="AW138" s="164">
        <f t="shared" si="144"/>
        <v>0</v>
      </c>
      <c r="AX138" s="21">
        <v>0</v>
      </c>
      <c r="AY138" s="164">
        <f t="shared" si="145"/>
        <v>0</v>
      </c>
      <c r="AZ138" s="21">
        <v>0</v>
      </c>
      <c r="BA138" s="164">
        <f t="shared" si="146"/>
        <v>0</v>
      </c>
      <c r="BB138" s="21">
        <v>0</v>
      </c>
      <c r="BC138" s="164">
        <f t="shared" si="147"/>
        <v>0</v>
      </c>
      <c r="BD138" s="21">
        <v>0</v>
      </c>
      <c r="BE138" s="164">
        <f t="shared" si="148"/>
        <v>0</v>
      </c>
      <c r="BF138" s="253">
        <f t="shared" si="149"/>
        <v>0</v>
      </c>
      <c r="BG138" s="253">
        <f t="shared" si="150"/>
        <v>0</v>
      </c>
      <c r="BH138" s="10" t="b">
        <f t="shared" si="151"/>
        <v>1</v>
      </c>
      <c r="BI138" s="253">
        <f t="shared" si="152"/>
        <v>0</v>
      </c>
      <c r="BJ138" s="250">
        <f t="shared" si="108"/>
        <v>21410018</v>
      </c>
      <c r="BK138" s="251">
        <v>348</v>
      </c>
      <c r="BL138" s="251">
        <v>5</v>
      </c>
      <c r="BM138" s="252">
        <f t="shared" si="109"/>
        <v>0</v>
      </c>
      <c r="BN138" s="252">
        <f t="shared" si="110"/>
        <v>0</v>
      </c>
      <c r="BO138" s="252">
        <f t="shared" si="111"/>
        <v>0</v>
      </c>
      <c r="BP138" s="252">
        <f t="shared" si="112"/>
        <v>0</v>
      </c>
      <c r="BQ138" s="254">
        <f t="shared" si="113"/>
        <v>300</v>
      </c>
      <c r="BR138">
        <f t="shared" si="153"/>
        <v>0</v>
      </c>
      <c r="BS138">
        <v>0</v>
      </c>
      <c r="BT138">
        <v>1</v>
      </c>
      <c r="BU138" t="s">
        <v>139</v>
      </c>
      <c r="BV138" t="str">
        <f t="shared" si="155"/>
        <v>0</v>
      </c>
      <c r="BW138" t="str">
        <f t="shared" si="156"/>
        <v>0</v>
      </c>
      <c r="BX138" t="str">
        <f t="shared" si="157"/>
        <v>1</v>
      </c>
      <c r="BY138" t="s">
        <v>23</v>
      </c>
      <c r="BZ138" s="253">
        <f t="shared" si="114"/>
        <v>0</v>
      </c>
      <c r="CA138" s="253">
        <f t="shared" si="115"/>
        <v>0</v>
      </c>
      <c r="CB138" s="253">
        <f t="shared" si="116"/>
        <v>0</v>
      </c>
      <c r="CC138" s="253">
        <f t="shared" si="117"/>
        <v>0</v>
      </c>
      <c r="CD138" s="253">
        <f t="shared" si="118"/>
        <v>0</v>
      </c>
      <c r="CE138" s="253">
        <f t="shared" si="119"/>
        <v>0</v>
      </c>
      <c r="CF138" s="253">
        <f t="shared" si="120"/>
        <v>0</v>
      </c>
      <c r="CG138" s="253">
        <f t="shared" si="121"/>
        <v>0</v>
      </c>
      <c r="CH138" s="253">
        <f t="shared" si="122"/>
        <v>0</v>
      </c>
      <c r="CI138" s="253">
        <f t="shared" si="123"/>
        <v>0</v>
      </c>
      <c r="CJ138" s="253">
        <f t="shared" si="124"/>
        <v>0</v>
      </c>
      <c r="CK138" s="253">
        <f t="shared" si="125"/>
        <v>0</v>
      </c>
    </row>
    <row r="139" spans="2:89" ht="27.6" x14ac:dyDescent="0.3">
      <c r="B139" s="129">
        <v>81</v>
      </c>
      <c r="C139" s="107">
        <v>214011</v>
      </c>
      <c r="D139" s="101">
        <v>21419282</v>
      </c>
      <c r="E139" s="128" t="s">
        <v>277</v>
      </c>
      <c r="F139" s="108" t="s">
        <v>344</v>
      </c>
      <c r="G139" s="108" t="s">
        <v>345</v>
      </c>
      <c r="H139" s="109" t="s">
        <v>18</v>
      </c>
      <c r="I139" s="130"/>
      <c r="J139" s="109" t="s">
        <v>19</v>
      </c>
      <c r="K139" s="111">
        <f t="shared" si="126"/>
        <v>0</v>
      </c>
      <c r="L139" s="131" t="s">
        <v>187</v>
      </c>
      <c r="M139" s="104">
        <v>0</v>
      </c>
      <c r="N139" s="262">
        <f t="shared" si="154"/>
        <v>182.7</v>
      </c>
      <c r="O139" s="106">
        <v>182.7</v>
      </c>
      <c r="P139" s="110">
        <f t="shared" si="132"/>
        <v>0</v>
      </c>
      <c r="Q139" s="112" t="s">
        <v>139</v>
      </c>
      <c r="R139" s="113">
        <f t="shared" si="127"/>
        <v>0</v>
      </c>
      <c r="S139" s="114">
        <f t="shared" si="133"/>
        <v>0</v>
      </c>
      <c r="T139" s="113">
        <f t="shared" si="128"/>
        <v>0</v>
      </c>
      <c r="U139" s="115">
        <f t="shared" si="134"/>
        <v>0</v>
      </c>
      <c r="V139" s="113">
        <f t="shared" si="129"/>
        <v>0</v>
      </c>
      <c r="W139" s="115">
        <f t="shared" si="135"/>
        <v>0</v>
      </c>
      <c r="X139" s="113">
        <f t="shared" si="130"/>
        <v>0</v>
      </c>
      <c r="Y139" s="115">
        <f t="shared" si="136"/>
        <v>0</v>
      </c>
      <c r="Z139" s="116">
        <f t="shared" si="107"/>
        <v>0</v>
      </c>
      <c r="AA139" s="117" t="b">
        <f t="shared" si="131"/>
        <v>1</v>
      </c>
      <c r="AB139" s="130"/>
      <c r="AC139" s="132"/>
      <c r="AD139" s="109" t="s">
        <v>22</v>
      </c>
      <c r="AE139" s="108" t="s">
        <v>23</v>
      </c>
      <c r="AF139" s="133"/>
      <c r="AG139" s="134"/>
      <c r="AH139" s="121">
        <v>0</v>
      </c>
      <c r="AI139" s="164">
        <f t="shared" si="137"/>
        <v>0</v>
      </c>
      <c r="AJ139" s="21">
        <v>0</v>
      </c>
      <c r="AK139" s="164">
        <f t="shared" si="138"/>
        <v>0</v>
      </c>
      <c r="AL139" s="21">
        <v>0</v>
      </c>
      <c r="AM139" s="164">
        <f t="shared" si="139"/>
        <v>0</v>
      </c>
      <c r="AN139" s="21">
        <v>0</v>
      </c>
      <c r="AO139" s="164">
        <f t="shared" si="140"/>
        <v>0</v>
      </c>
      <c r="AP139" s="21">
        <v>0</v>
      </c>
      <c r="AQ139" s="164">
        <f t="shared" si="141"/>
        <v>0</v>
      </c>
      <c r="AR139" s="21">
        <v>0</v>
      </c>
      <c r="AS139" s="164">
        <f t="shared" si="142"/>
        <v>0</v>
      </c>
      <c r="AT139" s="21">
        <v>0</v>
      </c>
      <c r="AU139" s="164">
        <f t="shared" si="143"/>
        <v>0</v>
      </c>
      <c r="AV139" s="21">
        <v>0</v>
      </c>
      <c r="AW139" s="164">
        <f t="shared" si="144"/>
        <v>0</v>
      </c>
      <c r="AX139" s="21">
        <v>0</v>
      </c>
      <c r="AY139" s="164">
        <f t="shared" si="145"/>
        <v>0</v>
      </c>
      <c r="AZ139" s="21">
        <v>0</v>
      </c>
      <c r="BA139" s="164">
        <f t="shared" si="146"/>
        <v>0</v>
      </c>
      <c r="BB139" s="21">
        <v>0</v>
      </c>
      <c r="BC139" s="164">
        <f t="shared" si="147"/>
        <v>0</v>
      </c>
      <c r="BD139" s="21">
        <v>0</v>
      </c>
      <c r="BE139" s="164">
        <f t="shared" si="148"/>
        <v>0</v>
      </c>
      <c r="BF139" s="253">
        <f t="shared" si="149"/>
        <v>0</v>
      </c>
      <c r="BG139" s="253">
        <f t="shared" si="150"/>
        <v>0</v>
      </c>
      <c r="BH139" s="10" t="b">
        <f t="shared" si="151"/>
        <v>1</v>
      </c>
      <c r="BI139" s="253">
        <f t="shared" si="152"/>
        <v>0</v>
      </c>
      <c r="BJ139" s="250">
        <f t="shared" si="108"/>
        <v>21419282</v>
      </c>
      <c r="BK139" s="251">
        <v>348</v>
      </c>
      <c r="BL139" s="251">
        <v>5</v>
      </c>
      <c r="BM139" s="252">
        <f t="shared" si="109"/>
        <v>0</v>
      </c>
      <c r="BN139" s="252">
        <f t="shared" si="110"/>
        <v>0</v>
      </c>
      <c r="BO139" s="252">
        <f t="shared" si="111"/>
        <v>0</v>
      </c>
      <c r="BP139" s="252">
        <f t="shared" si="112"/>
        <v>0</v>
      </c>
      <c r="BQ139" s="254">
        <f t="shared" si="113"/>
        <v>182.7</v>
      </c>
      <c r="BR139">
        <f t="shared" si="153"/>
        <v>0</v>
      </c>
      <c r="BS139">
        <v>0</v>
      </c>
      <c r="BT139">
        <v>1</v>
      </c>
      <c r="BU139" t="s">
        <v>139</v>
      </c>
      <c r="BV139" t="str">
        <f t="shared" si="155"/>
        <v>0</v>
      </c>
      <c r="BW139" t="str">
        <f t="shared" si="156"/>
        <v>0</v>
      </c>
      <c r="BX139" t="str">
        <f t="shared" si="157"/>
        <v>1</v>
      </c>
      <c r="BY139" t="s">
        <v>23</v>
      </c>
      <c r="BZ139" s="253">
        <f t="shared" si="114"/>
        <v>0</v>
      </c>
      <c r="CA139" s="253">
        <f t="shared" si="115"/>
        <v>0</v>
      </c>
      <c r="CB139" s="253">
        <f t="shared" si="116"/>
        <v>0</v>
      </c>
      <c r="CC139" s="253">
        <f t="shared" si="117"/>
        <v>0</v>
      </c>
      <c r="CD139" s="253">
        <f t="shared" si="118"/>
        <v>0</v>
      </c>
      <c r="CE139" s="253">
        <f t="shared" si="119"/>
        <v>0</v>
      </c>
      <c r="CF139" s="253">
        <f t="shared" si="120"/>
        <v>0</v>
      </c>
      <c r="CG139" s="253">
        <f t="shared" si="121"/>
        <v>0</v>
      </c>
      <c r="CH139" s="253">
        <f t="shared" si="122"/>
        <v>0</v>
      </c>
      <c r="CI139" s="253">
        <f t="shared" si="123"/>
        <v>0</v>
      </c>
      <c r="CJ139" s="253">
        <f t="shared" si="124"/>
        <v>0</v>
      </c>
      <c r="CK139" s="253">
        <f t="shared" si="125"/>
        <v>0</v>
      </c>
    </row>
    <row r="140" spans="2:89" ht="27.6" x14ac:dyDescent="0.3">
      <c r="B140" s="129">
        <v>82</v>
      </c>
      <c r="C140" s="107">
        <v>214011</v>
      </c>
      <c r="D140" s="101">
        <v>21419283</v>
      </c>
      <c r="E140" s="128" t="s">
        <v>278</v>
      </c>
      <c r="F140" s="108" t="s">
        <v>344</v>
      </c>
      <c r="G140" s="108" t="s">
        <v>345</v>
      </c>
      <c r="H140" s="109" t="s">
        <v>18</v>
      </c>
      <c r="I140" s="130"/>
      <c r="J140" s="109" t="s">
        <v>19</v>
      </c>
      <c r="K140" s="111">
        <f t="shared" si="126"/>
        <v>0</v>
      </c>
      <c r="L140" s="131" t="s">
        <v>187</v>
      </c>
      <c r="M140" s="201">
        <v>0</v>
      </c>
      <c r="N140" s="262">
        <f t="shared" si="154"/>
        <v>182.7</v>
      </c>
      <c r="O140" s="106">
        <v>182.7</v>
      </c>
      <c r="P140" s="110">
        <f t="shared" si="132"/>
        <v>0</v>
      </c>
      <c r="Q140" s="112" t="s">
        <v>139</v>
      </c>
      <c r="R140" s="113">
        <f t="shared" si="127"/>
        <v>0</v>
      </c>
      <c r="S140" s="114">
        <f t="shared" si="133"/>
        <v>0</v>
      </c>
      <c r="T140" s="113">
        <f t="shared" si="128"/>
        <v>0</v>
      </c>
      <c r="U140" s="115">
        <f t="shared" si="134"/>
        <v>0</v>
      </c>
      <c r="V140" s="113">
        <f t="shared" si="129"/>
        <v>0</v>
      </c>
      <c r="W140" s="115">
        <f t="shared" si="135"/>
        <v>0</v>
      </c>
      <c r="X140" s="113">
        <f t="shared" si="130"/>
        <v>0</v>
      </c>
      <c r="Y140" s="115">
        <f t="shared" si="136"/>
        <v>0</v>
      </c>
      <c r="Z140" s="116">
        <f t="shared" si="107"/>
        <v>0</v>
      </c>
      <c r="AA140" s="117" t="b">
        <f t="shared" si="131"/>
        <v>1</v>
      </c>
      <c r="AB140" s="130"/>
      <c r="AC140" s="132"/>
      <c r="AD140" s="109" t="s">
        <v>22</v>
      </c>
      <c r="AE140" s="108" t="s">
        <v>23</v>
      </c>
      <c r="AF140" s="133"/>
      <c r="AG140" s="134"/>
      <c r="AH140" s="121">
        <v>0</v>
      </c>
      <c r="AI140" s="164">
        <f t="shared" si="137"/>
        <v>0</v>
      </c>
      <c r="AJ140" s="21">
        <v>0</v>
      </c>
      <c r="AK140" s="164">
        <f t="shared" si="138"/>
        <v>0</v>
      </c>
      <c r="AL140" s="21">
        <v>0</v>
      </c>
      <c r="AM140" s="164">
        <f t="shared" si="139"/>
        <v>0</v>
      </c>
      <c r="AN140" s="21">
        <v>0</v>
      </c>
      <c r="AO140" s="164">
        <f t="shared" si="140"/>
        <v>0</v>
      </c>
      <c r="AP140" s="21">
        <v>0</v>
      </c>
      <c r="AQ140" s="164">
        <f t="shared" si="141"/>
        <v>0</v>
      </c>
      <c r="AR140" s="21">
        <v>0</v>
      </c>
      <c r="AS140" s="164">
        <f t="shared" si="142"/>
        <v>0</v>
      </c>
      <c r="AT140" s="21">
        <v>0</v>
      </c>
      <c r="AU140" s="164">
        <f t="shared" si="143"/>
        <v>0</v>
      </c>
      <c r="AV140" s="21">
        <v>0</v>
      </c>
      <c r="AW140" s="164">
        <f t="shared" si="144"/>
        <v>0</v>
      </c>
      <c r="AX140" s="21">
        <v>0</v>
      </c>
      <c r="AY140" s="164">
        <f t="shared" si="145"/>
        <v>0</v>
      </c>
      <c r="AZ140" s="21">
        <v>0</v>
      </c>
      <c r="BA140" s="164">
        <f t="shared" si="146"/>
        <v>0</v>
      </c>
      <c r="BB140" s="21">
        <v>0</v>
      </c>
      <c r="BC140" s="164">
        <f t="shared" si="147"/>
        <v>0</v>
      </c>
      <c r="BD140" s="21">
        <v>0</v>
      </c>
      <c r="BE140" s="164">
        <f t="shared" si="148"/>
        <v>0</v>
      </c>
      <c r="BF140" s="253">
        <f t="shared" si="149"/>
        <v>0</v>
      </c>
      <c r="BG140" s="253">
        <f t="shared" si="150"/>
        <v>0</v>
      </c>
      <c r="BH140" s="10" t="b">
        <f t="shared" si="151"/>
        <v>1</v>
      </c>
      <c r="BI140" s="253">
        <f t="shared" si="152"/>
        <v>0</v>
      </c>
      <c r="BJ140" s="250">
        <f t="shared" si="108"/>
        <v>21419283</v>
      </c>
      <c r="BK140" s="251">
        <v>348</v>
      </c>
      <c r="BL140" s="251">
        <v>5</v>
      </c>
      <c r="BM140" s="252">
        <f t="shared" si="109"/>
        <v>0</v>
      </c>
      <c r="BN140" s="252">
        <f t="shared" si="110"/>
        <v>0</v>
      </c>
      <c r="BO140" s="252">
        <f t="shared" si="111"/>
        <v>0</v>
      </c>
      <c r="BP140" s="252">
        <f t="shared" si="112"/>
        <v>0</v>
      </c>
      <c r="BQ140" s="254">
        <f t="shared" si="113"/>
        <v>182.7</v>
      </c>
      <c r="BR140">
        <f t="shared" si="153"/>
        <v>0</v>
      </c>
      <c r="BS140">
        <v>0</v>
      </c>
      <c r="BT140">
        <v>1</v>
      </c>
      <c r="BU140" t="s">
        <v>139</v>
      </c>
      <c r="BV140" t="str">
        <f t="shared" si="155"/>
        <v>0</v>
      </c>
      <c r="BW140" t="str">
        <f t="shared" si="156"/>
        <v>0</v>
      </c>
      <c r="BX140" t="str">
        <f t="shared" si="157"/>
        <v>1</v>
      </c>
      <c r="BY140" t="s">
        <v>23</v>
      </c>
      <c r="BZ140" s="253">
        <f t="shared" si="114"/>
        <v>0</v>
      </c>
      <c r="CA140" s="253">
        <f t="shared" si="115"/>
        <v>0</v>
      </c>
      <c r="CB140" s="253">
        <f t="shared" si="116"/>
        <v>0</v>
      </c>
      <c r="CC140" s="253">
        <f t="shared" si="117"/>
        <v>0</v>
      </c>
      <c r="CD140" s="253">
        <f t="shared" si="118"/>
        <v>0</v>
      </c>
      <c r="CE140" s="253">
        <f t="shared" si="119"/>
        <v>0</v>
      </c>
      <c r="CF140" s="253">
        <f t="shared" si="120"/>
        <v>0</v>
      </c>
      <c r="CG140" s="253">
        <f t="shared" si="121"/>
        <v>0</v>
      </c>
      <c r="CH140" s="253">
        <f t="shared" si="122"/>
        <v>0</v>
      </c>
      <c r="CI140" s="253">
        <f t="shared" si="123"/>
        <v>0</v>
      </c>
      <c r="CJ140" s="253">
        <f t="shared" si="124"/>
        <v>0</v>
      </c>
      <c r="CK140" s="253">
        <f t="shared" si="125"/>
        <v>0</v>
      </c>
    </row>
    <row r="141" spans="2:89" ht="27.6" x14ac:dyDescent="0.3">
      <c r="B141" s="129">
        <v>83</v>
      </c>
      <c r="C141" s="107">
        <v>214011</v>
      </c>
      <c r="D141" s="101">
        <v>21419284</v>
      </c>
      <c r="E141" s="128" t="s">
        <v>279</v>
      </c>
      <c r="F141" s="108" t="s">
        <v>344</v>
      </c>
      <c r="G141" s="108" t="s">
        <v>345</v>
      </c>
      <c r="H141" s="109" t="s">
        <v>18</v>
      </c>
      <c r="I141" s="130"/>
      <c r="J141" s="109" t="s">
        <v>19</v>
      </c>
      <c r="K141" s="111">
        <f t="shared" si="126"/>
        <v>0</v>
      </c>
      <c r="L141" s="131" t="s">
        <v>187</v>
      </c>
      <c r="M141" s="104">
        <v>0</v>
      </c>
      <c r="N141" s="262">
        <f t="shared" si="154"/>
        <v>182.7</v>
      </c>
      <c r="O141" s="106">
        <v>182.7</v>
      </c>
      <c r="P141" s="110">
        <f t="shared" si="132"/>
        <v>0</v>
      </c>
      <c r="Q141" s="112" t="s">
        <v>139</v>
      </c>
      <c r="R141" s="113">
        <f t="shared" si="127"/>
        <v>0</v>
      </c>
      <c r="S141" s="114">
        <f t="shared" si="133"/>
        <v>0</v>
      </c>
      <c r="T141" s="113">
        <f t="shared" si="128"/>
        <v>0</v>
      </c>
      <c r="U141" s="115">
        <f t="shared" si="134"/>
        <v>0</v>
      </c>
      <c r="V141" s="113">
        <f t="shared" si="129"/>
        <v>0</v>
      </c>
      <c r="W141" s="115">
        <f t="shared" si="135"/>
        <v>0</v>
      </c>
      <c r="X141" s="113">
        <f t="shared" si="130"/>
        <v>0</v>
      </c>
      <c r="Y141" s="115">
        <f t="shared" si="136"/>
        <v>0</v>
      </c>
      <c r="Z141" s="116">
        <f t="shared" si="107"/>
        <v>0</v>
      </c>
      <c r="AA141" s="117" t="b">
        <f t="shared" si="131"/>
        <v>1</v>
      </c>
      <c r="AB141" s="130"/>
      <c r="AC141" s="132"/>
      <c r="AD141" s="109" t="s">
        <v>22</v>
      </c>
      <c r="AE141" s="108" t="s">
        <v>23</v>
      </c>
      <c r="AF141" s="133"/>
      <c r="AG141" s="134"/>
      <c r="AH141" s="121">
        <v>0</v>
      </c>
      <c r="AI141" s="164">
        <f t="shared" si="137"/>
        <v>0</v>
      </c>
      <c r="AJ141" s="21">
        <v>0</v>
      </c>
      <c r="AK141" s="164">
        <f t="shared" si="138"/>
        <v>0</v>
      </c>
      <c r="AL141" s="21">
        <v>0</v>
      </c>
      <c r="AM141" s="164">
        <f t="shared" si="139"/>
        <v>0</v>
      </c>
      <c r="AN141" s="21">
        <v>0</v>
      </c>
      <c r="AO141" s="164">
        <f t="shared" si="140"/>
        <v>0</v>
      </c>
      <c r="AP141" s="21">
        <v>0</v>
      </c>
      <c r="AQ141" s="164">
        <f t="shared" si="141"/>
        <v>0</v>
      </c>
      <c r="AR141" s="21">
        <v>0</v>
      </c>
      <c r="AS141" s="164">
        <f t="shared" si="142"/>
        <v>0</v>
      </c>
      <c r="AT141" s="21">
        <v>0</v>
      </c>
      <c r="AU141" s="164">
        <f t="shared" si="143"/>
        <v>0</v>
      </c>
      <c r="AV141" s="21">
        <v>0</v>
      </c>
      <c r="AW141" s="164">
        <f t="shared" si="144"/>
        <v>0</v>
      </c>
      <c r="AX141" s="21">
        <v>0</v>
      </c>
      <c r="AY141" s="164">
        <f t="shared" si="145"/>
        <v>0</v>
      </c>
      <c r="AZ141" s="21">
        <v>0</v>
      </c>
      <c r="BA141" s="164">
        <f t="shared" si="146"/>
        <v>0</v>
      </c>
      <c r="BB141" s="21">
        <v>0</v>
      </c>
      <c r="BC141" s="164">
        <f t="shared" si="147"/>
        <v>0</v>
      </c>
      <c r="BD141" s="21">
        <v>0</v>
      </c>
      <c r="BE141" s="164">
        <f t="shared" si="148"/>
        <v>0</v>
      </c>
      <c r="BF141" s="253">
        <f t="shared" si="149"/>
        <v>0</v>
      </c>
      <c r="BG141" s="253">
        <f t="shared" si="150"/>
        <v>0</v>
      </c>
      <c r="BH141" s="10" t="b">
        <f t="shared" si="151"/>
        <v>1</v>
      </c>
      <c r="BI141" s="253">
        <f t="shared" si="152"/>
        <v>0</v>
      </c>
      <c r="BJ141" s="250">
        <f t="shared" si="108"/>
        <v>21419284</v>
      </c>
      <c r="BK141" s="251">
        <v>348</v>
      </c>
      <c r="BL141" s="251">
        <v>5</v>
      </c>
      <c r="BM141" s="252">
        <f t="shared" si="109"/>
        <v>0</v>
      </c>
      <c r="BN141" s="252">
        <f t="shared" si="110"/>
        <v>0</v>
      </c>
      <c r="BO141" s="252">
        <f t="shared" si="111"/>
        <v>0</v>
      </c>
      <c r="BP141" s="252">
        <f t="shared" si="112"/>
        <v>0</v>
      </c>
      <c r="BQ141" s="254">
        <f t="shared" si="113"/>
        <v>182.7</v>
      </c>
      <c r="BR141">
        <f t="shared" si="153"/>
        <v>0</v>
      </c>
      <c r="BS141">
        <v>0</v>
      </c>
      <c r="BT141">
        <v>1</v>
      </c>
      <c r="BU141" t="s">
        <v>139</v>
      </c>
      <c r="BV141" t="str">
        <f t="shared" si="155"/>
        <v>0</v>
      </c>
      <c r="BW141" t="str">
        <f t="shared" si="156"/>
        <v>0</v>
      </c>
      <c r="BX141" t="str">
        <f t="shared" si="157"/>
        <v>1</v>
      </c>
      <c r="BY141" t="s">
        <v>23</v>
      </c>
      <c r="BZ141" s="253">
        <f t="shared" si="114"/>
        <v>0</v>
      </c>
      <c r="CA141" s="253">
        <f t="shared" si="115"/>
        <v>0</v>
      </c>
      <c r="CB141" s="253">
        <f t="shared" si="116"/>
        <v>0</v>
      </c>
      <c r="CC141" s="253">
        <f t="shared" si="117"/>
        <v>0</v>
      </c>
      <c r="CD141" s="253">
        <f t="shared" si="118"/>
        <v>0</v>
      </c>
      <c r="CE141" s="253">
        <f t="shared" si="119"/>
        <v>0</v>
      </c>
      <c r="CF141" s="253">
        <f t="shared" si="120"/>
        <v>0</v>
      </c>
      <c r="CG141" s="253">
        <f t="shared" si="121"/>
        <v>0</v>
      </c>
      <c r="CH141" s="253">
        <f t="shared" si="122"/>
        <v>0</v>
      </c>
      <c r="CI141" s="253">
        <f t="shared" si="123"/>
        <v>0</v>
      </c>
      <c r="CJ141" s="253">
        <f t="shared" si="124"/>
        <v>0</v>
      </c>
      <c r="CK141" s="253">
        <f t="shared" si="125"/>
        <v>0</v>
      </c>
    </row>
    <row r="142" spans="2:89" ht="27.6" x14ac:dyDescent="0.3">
      <c r="B142" s="129">
        <v>84</v>
      </c>
      <c r="C142" s="107">
        <v>214011</v>
      </c>
      <c r="D142" s="101">
        <v>21411045</v>
      </c>
      <c r="E142" s="128" t="s">
        <v>182</v>
      </c>
      <c r="F142" s="108" t="s">
        <v>344</v>
      </c>
      <c r="G142" s="108" t="s">
        <v>345</v>
      </c>
      <c r="H142" s="109" t="s">
        <v>18</v>
      </c>
      <c r="I142" s="130"/>
      <c r="J142" s="109" t="s">
        <v>19</v>
      </c>
      <c r="K142" s="111">
        <f t="shared" si="126"/>
        <v>3</v>
      </c>
      <c r="L142" s="131" t="s">
        <v>187</v>
      </c>
      <c r="M142" s="104">
        <v>0</v>
      </c>
      <c r="N142" s="262">
        <f t="shared" si="154"/>
        <v>2232.65</v>
      </c>
      <c r="O142" s="106">
        <v>2232.65</v>
      </c>
      <c r="P142" s="110">
        <f t="shared" si="132"/>
        <v>6697.9500000000007</v>
      </c>
      <c r="Q142" s="112" t="s">
        <v>139</v>
      </c>
      <c r="R142" s="113">
        <f t="shared" si="127"/>
        <v>0</v>
      </c>
      <c r="S142" s="114">
        <f t="shared" si="133"/>
        <v>0</v>
      </c>
      <c r="T142" s="113">
        <f t="shared" si="128"/>
        <v>1</v>
      </c>
      <c r="U142" s="115">
        <f t="shared" si="134"/>
        <v>2232.65</v>
      </c>
      <c r="V142" s="113">
        <f t="shared" si="129"/>
        <v>1</v>
      </c>
      <c r="W142" s="115">
        <f t="shared" si="135"/>
        <v>2232.65</v>
      </c>
      <c r="X142" s="113">
        <f t="shared" si="130"/>
        <v>1</v>
      </c>
      <c r="Y142" s="115">
        <f t="shared" si="136"/>
        <v>2232.65</v>
      </c>
      <c r="Z142" s="116">
        <f t="shared" ref="Z142" si="158">S142+U142+W142+Y142</f>
        <v>6697.9500000000007</v>
      </c>
      <c r="AA142" s="117" t="b">
        <f t="shared" si="131"/>
        <v>1</v>
      </c>
      <c r="AB142" s="130"/>
      <c r="AC142" s="132"/>
      <c r="AD142" s="109" t="s">
        <v>22</v>
      </c>
      <c r="AE142" s="108" t="s">
        <v>23</v>
      </c>
      <c r="AF142" s="133"/>
      <c r="AG142" s="134"/>
      <c r="AH142" s="121">
        <v>0</v>
      </c>
      <c r="AI142" s="164">
        <f t="shared" si="137"/>
        <v>0</v>
      </c>
      <c r="AJ142" s="21">
        <v>0</v>
      </c>
      <c r="AK142" s="164">
        <f t="shared" si="138"/>
        <v>0</v>
      </c>
      <c r="AL142" s="21">
        <v>0</v>
      </c>
      <c r="AM142" s="164">
        <f t="shared" si="139"/>
        <v>0</v>
      </c>
      <c r="AN142" s="21">
        <v>0</v>
      </c>
      <c r="AO142" s="164">
        <f t="shared" si="140"/>
        <v>0</v>
      </c>
      <c r="AP142" s="21">
        <v>0</v>
      </c>
      <c r="AQ142" s="164">
        <f t="shared" si="141"/>
        <v>0</v>
      </c>
      <c r="AR142" s="21">
        <v>1</v>
      </c>
      <c r="AS142" s="164">
        <f t="shared" si="142"/>
        <v>2232.65</v>
      </c>
      <c r="AT142" s="21">
        <v>0</v>
      </c>
      <c r="AU142" s="164">
        <f t="shared" si="143"/>
        <v>0</v>
      </c>
      <c r="AV142" s="21">
        <v>0</v>
      </c>
      <c r="AW142" s="164">
        <f t="shared" si="144"/>
        <v>0</v>
      </c>
      <c r="AX142" s="21">
        <v>1</v>
      </c>
      <c r="AY142" s="164">
        <f t="shared" si="145"/>
        <v>2232.65</v>
      </c>
      <c r="AZ142" s="21">
        <v>0</v>
      </c>
      <c r="BA142" s="164">
        <f t="shared" si="146"/>
        <v>0</v>
      </c>
      <c r="BB142" s="21">
        <v>1</v>
      </c>
      <c r="BC142" s="164">
        <f t="shared" si="147"/>
        <v>2232.65</v>
      </c>
      <c r="BD142" s="21">
        <v>0</v>
      </c>
      <c r="BE142" s="164">
        <f t="shared" si="148"/>
        <v>0</v>
      </c>
      <c r="BF142" s="253">
        <f t="shared" si="149"/>
        <v>6697.9500000000007</v>
      </c>
      <c r="BG142" s="253">
        <f t="shared" si="150"/>
        <v>6697.9500000000007</v>
      </c>
      <c r="BH142" s="10" t="b">
        <f t="shared" si="151"/>
        <v>1</v>
      </c>
      <c r="BI142" s="253">
        <f t="shared" si="152"/>
        <v>0</v>
      </c>
      <c r="BJ142" s="250">
        <f t="shared" si="108"/>
        <v>21411045</v>
      </c>
      <c r="BK142" s="251">
        <v>348</v>
      </c>
      <c r="BL142" s="251">
        <v>5</v>
      </c>
      <c r="BM142" s="252">
        <f t="shared" si="109"/>
        <v>0</v>
      </c>
      <c r="BN142" s="252">
        <f t="shared" si="110"/>
        <v>1</v>
      </c>
      <c r="BO142" s="252">
        <f t="shared" si="111"/>
        <v>1</v>
      </c>
      <c r="BP142" s="252">
        <f t="shared" si="112"/>
        <v>1</v>
      </c>
      <c r="BQ142" s="254">
        <f t="shared" si="113"/>
        <v>2232.65</v>
      </c>
      <c r="BR142">
        <f t="shared" si="153"/>
        <v>0</v>
      </c>
      <c r="BS142">
        <v>0</v>
      </c>
      <c r="BT142">
        <v>1</v>
      </c>
      <c r="BU142" t="s">
        <v>139</v>
      </c>
      <c r="BV142" t="str">
        <f t="shared" si="155"/>
        <v>0</v>
      </c>
      <c r="BW142" t="str">
        <f t="shared" si="156"/>
        <v>0</v>
      </c>
      <c r="BX142" t="str">
        <f t="shared" si="157"/>
        <v>1</v>
      </c>
      <c r="BY142" t="s">
        <v>23</v>
      </c>
      <c r="BZ142" s="253">
        <f t="shared" si="114"/>
        <v>0</v>
      </c>
      <c r="CA142" s="253">
        <f t="shared" si="115"/>
        <v>0</v>
      </c>
      <c r="CB142" s="253">
        <f t="shared" si="116"/>
        <v>0</v>
      </c>
      <c r="CC142" s="253">
        <f t="shared" si="117"/>
        <v>0</v>
      </c>
      <c r="CD142" s="253">
        <f t="shared" si="118"/>
        <v>0</v>
      </c>
      <c r="CE142" s="253">
        <f t="shared" si="119"/>
        <v>2232.65</v>
      </c>
      <c r="CF142" s="253">
        <f t="shared" si="120"/>
        <v>0</v>
      </c>
      <c r="CG142" s="253">
        <f t="shared" si="121"/>
        <v>0</v>
      </c>
      <c r="CH142" s="253">
        <f t="shared" si="122"/>
        <v>2232.65</v>
      </c>
      <c r="CI142" s="253">
        <f t="shared" si="123"/>
        <v>0</v>
      </c>
      <c r="CJ142" s="253">
        <f t="shared" si="124"/>
        <v>2232.65</v>
      </c>
      <c r="CK142" s="253">
        <f t="shared" si="125"/>
        <v>0</v>
      </c>
    </row>
    <row r="143" spans="2:89" ht="27.6" x14ac:dyDescent="0.3">
      <c r="B143" s="129">
        <v>85</v>
      </c>
      <c r="C143" s="107">
        <v>214011</v>
      </c>
      <c r="D143" s="101">
        <v>21410951</v>
      </c>
      <c r="E143" s="128" t="s">
        <v>183</v>
      </c>
      <c r="F143" s="108" t="s">
        <v>344</v>
      </c>
      <c r="G143" s="108" t="s">
        <v>345</v>
      </c>
      <c r="H143" s="109" t="s">
        <v>18</v>
      </c>
      <c r="I143" s="130"/>
      <c r="J143" s="109" t="s">
        <v>19</v>
      </c>
      <c r="K143" s="111">
        <f t="shared" si="126"/>
        <v>0</v>
      </c>
      <c r="L143" s="131" t="s">
        <v>187</v>
      </c>
      <c r="M143" s="201">
        <v>0</v>
      </c>
      <c r="N143" s="262">
        <f t="shared" si="154"/>
        <v>2868.8</v>
      </c>
      <c r="O143" s="106">
        <v>2868.8</v>
      </c>
      <c r="P143" s="110">
        <f t="shared" si="132"/>
        <v>0</v>
      </c>
      <c r="Q143" s="112" t="s">
        <v>139</v>
      </c>
      <c r="R143" s="113">
        <f t="shared" si="127"/>
        <v>0</v>
      </c>
      <c r="S143" s="114">
        <f t="shared" si="133"/>
        <v>0</v>
      </c>
      <c r="T143" s="113">
        <f t="shared" si="128"/>
        <v>0</v>
      </c>
      <c r="U143" s="115">
        <f t="shared" si="134"/>
        <v>0</v>
      </c>
      <c r="V143" s="113">
        <f t="shared" si="129"/>
        <v>0</v>
      </c>
      <c r="W143" s="115">
        <f t="shared" si="135"/>
        <v>0</v>
      </c>
      <c r="X143" s="113">
        <f t="shared" si="130"/>
        <v>0</v>
      </c>
      <c r="Y143" s="115">
        <f t="shared" si="136"/>
        <v>0</v>
      </c>
      <c r="Z143" s="116">
        <f t="shared" si="107"/>
        <v>0</v>
      </c>
      <c r="AA143" s="117" t="b">
        <f t="shared" si="131"/>
        <v>1</v>
      </c>
      <c r="AB143" s="130"/>
      <c r="AC143" s="132"/>
      <c r="AD143" s="109" t="s">
        <v>22</v>
      </c>
      <c r="AE143" s="108" t="s">
        <v>23</v>
      </c>
      <c r="AF143" s="133"/>
      <c r="AG143" s="134"/>
      <c r="AH143" s="121">
        <v>0</v>
      </c>
      <c r="AI143" s="164">
        <f t="shared" si="137"/>
        <v>0</v>
      </c>
      <c r="AJ143" s="21">
        <v>0</v>
      </c>
      <c r="AK143" s="164">
        <f t="shared" si="138"/>
        <v>0</v>
      </c>
      <c r="AL143" s="21">
        <v>0</v>
      </c>
      <c r="AM143" s="164">
        <f t="shared" si="139"/>
        <v>0</v>
      </c>
      <c r="AN143" s="21">
        <v>0</v>
      </c>
      <c r="AO143" s="164">
        <f t="shared" si="140"/>
        <v>0</v>
      </c>
      <c r="AP143" s="21">
        <v>0</v>
      </c>
      <c r="AQ143" s="164">
        <f t="shared" si="141"/>
        <v>0</v>
      </c>
      <c r="AR143" s="21">
        <v>0</v>
      </c>
      <c r="AS143" s="164">
        <f t="shared" si="142"/>
        <v>0</v>
      </c>
      <c r="AT143" s="21">
        <v>0</v>
      </c>
      <c r="AU143" s="164">
        <f t="shared" si="143"/>
        <v>0</v>
      </c>
      <c r="AV143" s="21">
        <v>0</v>
      </c>
      <c r="AW143" s="164">
        <f t="shared" si="144"/>
        <v>0</v>
      </c>
      <c r="AX143" s="21">
        <v>0</v>
      </c>
      <c r="AY143" s="164">
        <f t="shared" si="145"/>
        <v>0</v>
      </c>
      <c r="AZ143" s="21">
        <v>0</v>
      </c>
      <c r="BA143" s="164">
        <f t="shared" si="146"/>
        <v>0</v>
      </c>
      <c r="BB143" s="21">
        <v>0</v>
      </c>
      <c r="BC143" s="164">
        <f t="shared" si="147"/>
        <v>0</v>
      </c>
      <c r="BD143" s="21">
        <v>0</v>
      </c>
      <c r="BE143" s="164">
        <f t="shared" si="148"/>
        <v>0</v>
      </c>
      <c r="BF143" s="253">
        <f t="shared" si="149"/>
        <v>0</v>
      </c>
      <c r="BG143" s="253">
        <f t="shared" si="150"/>
        <v>0</v>
      </c>
      <c r="BH143" s="10" t="b">
        <f t="shared" si="151"/>
        <v>1</v>
      </c>
      <c r="BI143" s="253">
        <f t="shared" si="152"/>
        <v>0</v>
      </c>
      <c r="BJ143" s="250">
        <f t="shared" si="108"/>
        <v>21410951</v>
      </c>
      <c r="BK143" s="251">
        <v>348</v>
      </c>
      <c r="BL143" s="251">
        <v>5</v>
      </c>
      <c r="BM143" s="252">
        <f t="shared" si="109"/>
        <v>0</v>
      </c>
      <c r="BN143" s="252">
        <f t="shared" si="110"/>
        <v>0</v>
      </c>
      <c r="BO143" s="252">
        <f t="shared" si="111"/>
        <v>0</v>
      </c>
      <c r="BP143" s="252">
        <f t="shared" si="112"/>
        <v>0</v>
      </c>
      <c r="BQ143" s="254">
        <f t="shared" si="113"/>
        <v>2868.8</v>
      </c>
      <c r="BR143">
        <f t="shared" si="153"/>
        <v>0</v>
      </c>
      <c r="BS143">
        <v>0</v>
      </c>
      <c r="BT143">
        <v>1</v>
      </c>
      <c r="BU143" t="s">
        <v>139</v>
      </c>
      <c r="BV143" t="str">
        <f t="shared" si="155"/>
        <v>0</v>
      </c>
      <c r="BW143" t="str">
        <f t="shared" si="156"/>
        <v>0</v>
      </c>
      <c r="BX143" t="str">
        <f t="shared" si="157"/>
        <v>1</v>
      </c>
      <c r="BY143" t="s">
        <v>23</v>
      </c>
      <c r="BZ143" s="253">
        <f t="shared" si="114"/>
        <v>0</v>
      </c>
      <c r="CA143" s="253">
        <f t="shared" si="115"/>
        <v>0</v>
      </c>
      <c r="CB143" s="253">
        <f t="shared" si="116"/>
        <v>0</v>
      </c>
      <c r="CC143" s="253">
        <f t="shared" si="117"/>
        <v>0</v>
      </c>
      <c r="CD143" s="253">
        <f t="shared" si="118"/>
        <v>0</v>
      </c>
      <c r="CE143" s="253">
        <f t="shared" si="119"/>
        <v>0</v>
      </c>
      <c r="CF143" s="253">
        <f t="shared" si="120"/>
        <v>0</v>
      </c>
      <c r="CG143" s="253">
        <f t="shared" si="121"/>
        <v>0</v>
      </c>
      <c r="CH143" s="253">
        <f t="shared" si="122"/>
        <v>0</v>
      </c>
      <c r="CI143" s="253">
        <f t="shared" si="123"/>
        <v>0</v>
      </c>
      <c r="CJ143" s="253">
        <f t="shared" si="124"/>
        <v>0</v>
      </c>
      <c r="CK143" s="253">
        <f t="shared" si="125"/>
        <v>0</v>
      </c>
    </row>
    <row r="144" spans="2:89" ht="27.6" x14ac:dyDescent="0.3">
      <c r="B144" s="129">
        <v>86</v>
      </c>
      <c r="C144" s="107">
        <v>214011</v>
      </c>
      <c r="D144" s="101">
        <v>21410952</v>
      </c>
      <c r="E144" s="128" t="s">
        <v>184</v>
      </c>
      <c r="F144" s="108" t="s">
        <v>344</v>
      </c>
      <c r="G144" s="108" t="s">
        <v>345</v>
      </c>
      <c r="H144" s="109" t="s">
        <v>18</v>
      </c>
      <c r="I144" s="130"/>
      <c r="J144" s="109" t="s">
        <v>19</v>
      </c>
      <c r="K144" s="111">
        <f t="shared" si="126"/>
        <v>0</v>
      </c>
      <c r="L144" s="131" t="s">
        <v>187</v>
      </c>
      <c r="M144" s="104">
        <v>0</v>
      </c>
      <c r="N144" s="262">
        <f t="shared" si="154"/>
        <v>2868.8</v>
      </c>
      <c r="O144" s="106">
        <v>2868.8</v>
      </c>
      <c r="P144" s="110">
        <f t="shared" si="132"/>
        <v>0</v>
      </c>
      <c r="Q144" s="112" t="s">
        <v>139</v>
      </c>
      <c r="R144" s="113">
        <f t="shared" si="127"/>
        <v>0</v>
      </c>
      <c r="S144" s="114">
        <f t="shared" si="133"/>
        <v>0</v>
      </c>
      <c r="T144" s="113">
        <f t="shared" si="128"/>
        <v>0</v>
      </c>
      <c r="U144" s="115">
        <f t="shared" si="134"/>
        <v>0</v>
      </c>
      <c r="V144" s="113">
        <f t="shared" si="129"/>
        <v>0</v>
      </c>
      <c r="W144" s="115">
        <f t="shared" si="135"/>
        <v>0</v>
      </c>
      <c r="X144" s="113">
        <f t="shared" si="130"/>
        <v>0</v>
      </c>
      <c r="Y144" s="115">
        <f t="shared" si="136"/>
        <v>0</v>
      </c>
      <c r="Z144" s="116">
        <f t="shared" si="107"/>
        <v>0</v>
      </c>
      <c r="AA144" s="117" t="b">
        <f t="shared" si="131"/>
        <v>1</v>
      </c>
      <c r="AB144" s="130"/>
      <c r="AC144" s="132"/>
      <c r="AD144" s="109" t="s">
        <v>22</v>
      </c>
      <c r="AE144" s="108" t="s">
        <v>23</v>
      </c>
      <c r="AF144" s="133"/>
      <c r="AG144" s="134"/>
      <c r="AH144" s="121">
        <v>0</v>
      </c>
      <c r="AI144" s="164">
        <f t="shared" si="137"/>
        <v>0</v>
      </c>
      <c r="AJ144" s="21">
        <v>0</v>
      </c>
      <c r="AK144" s="164">
        <f t="shared" si="138"/>
        <v>0</v>
      </c>
      <c r="AL144" s="21">
        <v>0</v>
      </c>
      <c r="AM144" s="164">
        <f t="shared" si="139"/>
        <v>0</v>
      </c>
      <c r="AN144" s="21">
        <v>0</v>
      </c>
      <c r="AO144" s="164">
        <f t="shared" si="140"/>
        <v>0</v>
      </c>
      <c r="AP144" s="21">
        <v>0</v>
      </c>
      <c r="AQ144" s="164">
        <f t="shared" si="141"/>
        <v>0</v>
      </c>
      <c r="AR144" s="21">
        <v>0</v>
      </c>
      <c r="AS144" s="164">
        <f t="shared" si="142"/>
        <v>0</v>
      </c>
      <c r="AT144" s="21">
        <v>0</v>
      </c>
      <c r="AU144" s="164">
        <f t="shared" si="143"/>
        <v>0</v>
      </c>
      <c r="AV144" s="21">
        <v>0</v>
      </c>
      <c r="AW144" s="164">
        <f t="shared" si="144"/>
        <v>0</v>
      </c>
      <c r="AX144" s="21">
        <v>0</v>
      </c>
      <c r="AY144" s="164">
        <f t="shared" si="145"/>
        <v>0</v>
      </c>
      <c r="AZ144" s="21">
        <v>0</v>
      </c>
      <c r="BA144" s="164">
        <f t="shared" si="146"/>
        <v>0</v>
      </c>
      <c r="BB144" s="21">
        <v>0</v>
      </c>
      <c r="BC144" s="164">
        <f t="shared" si="147"/>
        <v>0</v>
      </c>
      <c r="BD144" s="21">
        <v>0</v>
      </c>
      <c r="BE144" s="164">
        <f t="shared" si="148"/>
        <v>0</v>
      </c>
      <c r="BF144" s="253">
        <f t="shared" si="149"/>
        <v>0</v>
      </c>
      <c r="BG144" s="253">
        <f t="shared" si="150"/>
        <v>0</v>
      </c>
      <c r="BH144" s="10" t="b">
        <f t="shared" si="151"/>
        <v>1</v>
      </c>
      <c r="BI144" s="253">
        <f t="shared" si="152"/>
        <v>0</v>
      </c>
      <c r="BJ144" s="250">
        <f t="shared" si="108"/>
        <v>21410952</v>
      </c>
      <c r="BK144" s="251">
        <v>348</v>
      </c>
      <c r="BL144" s="251">
        <v>5</v>
      </c>
      <c r="BM144" s="252">
        <f t="shared" si="109"/>
        <v>0</v>
      </c>
      <c r="BN144" s="252">
        <f t="shared" si="110"/>
        <v>0</v>
      </c>
      <c r="BO144" s="252">
        <f t="shared" si="111"/>
        <v>0</v>
      </c>
      <c r="BP144" s="252">
        <f t="shared" si="112"/>
        <v>0</v>
      </c>
      <c r="BQ144" s="254">
        <f t="shared" si="113"/>
        <v>2868.8</v>
      </c>
      <c r="BR144">
        <f t="shared" si="153"/>
        <v>0</v>
      </c>
      <c r="BS144">
        <v>0</v>
      </c>
      <c r="BT144">
        <v>1</v>
      </c>
      <c r="BU144" t="s">
        <v>139</v>
      </c>
      <c r="BV144" t="str">
        <f t="shared" si="155"/>
        <v>0</v>
      </c>
      <c r="BW144" t="str">
        <f t="shared" si="156"/>
        <v>0</v>
      </c>
      <c r="BX144" t="str">
        <f t="shared" si="157"/>
        <v>1</v>
      </c>
      <c r="BY144" t="s">
        <v>23</v>
      </c>
      <c r="BZ144" s="253">
        <f t="shared" si="114"/>
        <v>0</v>
      </c>
      <c r="CA144" s="253">
        <f t="shared" si="115"/>
        <v>0</v>
      </c>
      <c r="CB144" s="253">
        <f t="shared" si="116"/>
        <v>0</v>
      </c>
      <c r="CC144" s="253">
        <f t="shared" si="117"/>
        <v>0</v>
      </c>
      <c r="CD144" s="253">
        <f t="shared" si="118"/>
        <v>0</v>
      </c>
      <c r="CE144" s="253">
        <f t="shared" si="119"/>
        <v>0</v>
      </c>
      <c r="CF144" s="253">
        <f t="shared" si="120"/>
        <v>0</v>
      </c>
      <c r="CG144" s="253">
        <f t="shared" si="121"/>
        <v>0</v>
      </c>
      <c r="CH144" s="253">
        <f t="shared" si="122"/>
        <v>0</v>
      </c>
      <c r="CI144" s="253">
        <f t="shared" si="123"/>
        <v>0</v>
      </c>
      <c r="CJ144" s="253">
        <f t="shared" si="124"/>
        <v>0</v>
      </c>
      <c r="CK144" s="253">
        <f t="shared" si="125"/>
        <v>0</v>
      </c>
    </row>
    <row r="145" spans="1:89" ht="27.6" x14ac:dyDescent="0.3">
      <c r="B145" s="129">
        <v>87</v>
      </c>
      <c r="C145" s="107">
        <v>214011</v>
      </c>
      <c r="D145" s="101">
        <v>21410953</v>
      </c>
      <c r="E145" s="128" t="s">
        <v>185</v>
      </c>
      <c r="F145" s="108" t="s">
        <v>344</v>
      </c>
      <c r="G145" s="108" t="s">
        <v>345</v>
      </c>
      <c r="H145" s="109" t="s">
        <v>18</v>
      </c>
      <c r="I145" s="110"/>
      <c r="J145" s="109" t="s">
        <v>19</v>
      </c>
      <c r="K145" s="111">
        <f t="shared" si="126"/>
        <v>0</v>
      </c>
      <c r="L145" s="131" t="s">
        <v>187</v>
      </c>
      <c r="M145" s="104">
        <v>0</v>
      </c>
      <c r="N145" s="262">
        <f t="shared" si="154"/>
        <v>2868.8</v>
      </c>
      <c r="O145" s="106">
        <v>2868.8</v>
      </c>
      <c r="P145" s="110">
        <f t="shared" si="132"/>
        <v>0</v>
      </c>
      <c r="Q145" s="112" t="s">
        <v>139</v>
      </c>
      <c r="R145" s="113">
        <f t="shared" si="127"/>
        <v>0</v>
      </c>
      <c r="S145" s="114">
        <f t="shared" si="133"/>
        <v>0</v>
      </c>
      <c r="T145" s="113">
        <f t="shared" si="128"/>
        <v>0</v>
      </c>
      <c r="U145" s="115">
        <f t="shared" si="134"/>
        <v>0</v>
      </c>
      <c r="V145" s="113">
        <f t="shared" si="129"/>
        <v>0</v>
      </c>
      <c r="W145" s="115">
        <f t="shared" si="135"/>
        <v>0</v>
      </c>
      <c r="X145" s="113">
        <f t="shared" si="130"/>
        <v>0</v>
      </c>
      <c r="Y145" s="115">
        <f t="shared" si="136"/>
        <v>0</v>
      </c>
      <c r="Z145" s="116">
        <f t="shared" si="107"/>
        <v>0</v>
      </c>
      <c r="AA145" s="117" t="b">
        <f t="shared" si="131"/>
        <v>1</v>
      </c>
      <c r="AB145" s="130"/>
      <c r="AC145" s="132"/>
      <c r="AD145" s="109" t="s">
        <v>22</v>
      </c>
      <c r="AE145" s="108" t="s">
        <v>23</v>
      </c>
      <c r="AF145" s="119"/>
      <c r="AG145" s="120"/>
      <c r="AH145" s="121">
        <v>0</v>
      </c>
      <c r="AI145" s="164">
        <f t="shared" si="137"/>
        <v>0</v>
      </c>
      <c r="AJ145" s="21">
        <v>0</v>
      </c>
      <c r="AK145" s="164">
        <f t="shared" si="138"/>
        <v>0</v>
      </c>
      <c r="AL145" s="21">
        <v>0</v>
      </c>
      <c r="AM145" s="164">
        <f t="shared" si="139"/>
        <v>0</v>
      </c>
      <c r="AN145" s="21">
        <v>0</v>
      </c>
      <c r="AO145" s="164">
        <f t="shared" si="140"/>
        <v>0</v>
      </c>
      <c r="AP145" s="21">
        <v>0</v>
      </c>
      <c r="AQ145" s="164">
        <f t="shared" si="141"/>
        <v>0</v>
      </c>
      <c r="AR145" s="21">
        <v>0</v>
      </c>
      <c r="AS145" s="164">
        <f t="shared" si="142"/>
        <v>0</v>
      </c>
      <c r="AT145" s="21">
        <v>0</v>
      </c>
      <c r="AU145" s="164">
        <f t="shared" si="143"/>
        <v>0</v>
      </c>
      <c r="AV145" s="21">
        <v>0</v>
      </c>
      <c r="AW145" s="164">
        <f t="shared" si="144"/>
        <v>0</v>
      </c>
      <c r="AX145" s="21">
        <v>0</v>
      </c>
      <c r="AY145" s="164">
        <f t="shared" si="145"/>
        <v>0</v>
      </c>
      <c r="AZ145" s="21">
        <v>0</v>
      </c>
      <c r="BA145" s="164">
        <f t="shared" si="146"/>
        <v>0</v>
      </c>
      <c r="BB145" s="21">
        <v>0</v>
      </c>
      <c r="BC145" s="164">
        <f t="shared" si="147"/>
        <v>0</v>
      </c>
      <c r="BD145" s="21">
        <v>0</v>
      </c>
      <c r="BE145" s="164">
        <f t="shared" si="148"/>
        <v>0</v>
      </c>
      <c r="BF145" s="253">
        <f t="shared" si="149"/>
        <v>0</v>
      </c>
      <c r="BG145" s="253">
        <f t="shared" si="150"/>
        <v>0</v>
      </c>
      <c r="BH145" s="10" t="b">
        <f t="shared" si="151"/>
        <v>1</v>
      </c>
      <c r="BI145" s="253">
        <f t="shared" si="152"/>
        <v>0</v>
      </c>
      <c r="BJ145" s="250">
        <f t="shared" si="108"/>
        <v>21410953</v>
      </c>
      <c r="BK145" s="251">
        <v>348</v>
      </c>
      <c r="BL145" s="251">
        <v>5</v>
      </c>
      <c r="BM145" s="252">
        <f t="shared" si="109"/>
        <v>0</v>
      </c>
      <c r="BN145" s="252">
        <f t="shared" si="110"/>
        <v>0</v>
      </c>
      <c r="BO145" s="252">
        <f t="shared" si="111"/>
        <v>0</v>
      </c>
      <c r="BP145" s="252">
        <f t="shared" si="112"/>
        <v>0</v>
      </c>
      <c r="BQ145" s="254">
        <f t="shared" si="113"/>
        <v>2868.8</v>
      </c>
      <c r="BR145">
        <f t="shared" si="153"/>
        <v>0</v>
      </c>
      <c r="BS145">
        <v>0</v>
      </c>
      <c r="BT145">
        <v>1</v>
      </c>
      <c r="BU145" t="s">
        <v>139</v>
      </c>
      <c r="BV145" t="str">
        <f t="shared" si="155"/>
        <v>0</v>
      </c>
      <c r="BW145" t="str">
        <f t="shared" si="156"/>
        <v>0</v>
      </c>
      <c r="BX145" t="str">
        <f t="shared" si="157"/>
        <v>1</v>
      </c>
      <c r="BY145" t="s">
        <v>23</v>
      </c>
      <c r="BZ145" s="253">
        <f t="shared" si="114"/>
        <v>0</v>
      </c>
      <c r="CA145" s="253">
        <f t="shared" si="115"/>
        <v>0</v>
      </c>
      <c r="CB145" s="253">
        <f t="shared" si="116"/>
        <v>0</v>
      </c>
      <c r="CC145" s="253">
        <f t="shared" si="117"/>
        <v>0</v>
      </c>
      <c r="CD145" s="253">
        <f t="shared" si="118"/>
        <v>0</v>
      </c>
      <c r="CE145" s="253">
        <f t="shared" si="119"/>
        <v>0</v>
      </c>
      <c r="CF145" s="253">
        <f t="shared" si="120"/>
        <v>0</v>
      </c>
      <c r="CG145" s="253">
        <f t="shared" si="121"/>
        <v>0</v>
      </c>
      <c r="CH145" s="253">
        <f t="shared" si="122"/>
        <v>0</v>
      </c>
      <c r="CI145" s="253">
        <f t="shared" si="123"/>
        <v>0</v>
      </c>
      <c r="CJ145" s="253">
        <f t="shared" si="124"/>
        <v>0</v>
      </c>
      <c r="CK145" s="253">
        <f t="shared" si="125"/>
        <v>0</v>
      </c>
    </row>
    <row r="146" spans="1:89" ht="20.399999999999999" x14ac:dyDescent="0.3">
      <c r="B146" s="129">
        <v>88</v>
      </c>
      <c r="C146" s="107">
        <v>214011</v>
      </c>
      <c r="D146" s="101">
        <v>21411262</v>
      </c>
      <c r="E146" s="128" t="s">
        <v>186</v>
      </c>
      <c r="F146" s="108" t="s">
        <v>344</v>
      </c>
      <c r="G146" s="108" t="s">
        <v>345</v>
      </c>
      <c r="H146" s="109" t="s">
        <v>18</v>
      </c>
      <c r="I146" s="110"/>
      <c r="J146" s="109" t="s">
        <v>19</v>
      </c>
      <c r="K146" s="111">
        <f t="shared" si="126"/>
        <v>0</v>
      </c>
      <c r="L146" s="131" t="s">
        <v>187</v>
      </c>
      <c r="M146" s="201">
        <v>0</v>
      </c>
      <c r="N146" s="262">
        <f t="shared" si="154"/>
        <v>1445.59</v>
      </c>
      <c r="O146" s="106">
        <v>1445.59</v>
      </c>
      <c r="P146" s="110">
        <f t="shared" si="132"/>
        <v>0</v>
      </c>
      <c r="Q146" s="112" t="s">
        <v>139</v>
      </c>
      <c r="R146" s="113">
        <f t="shared" si="127"/>
        <v>0</v>
      </c>
      <c r="S146" s="114">
        <f t="shared" si="133"/>
        <v>0</v>
      </c>
      <c r="T146" s="113">
        <f t="shared" si="128"/>
        <v>0</v>
      </c>
      <c r="U146" s="115">
        <f t="shared" si="134"/>
        <v>0</v>
      </c>
      <c r="V146" s="113">
        <f t="shared" si="129"/>
        <v>0</v>
      </c>
      <c r="W146" s="115">
        <f t="shared" si="135"/>
        <v>0</v>
      </c>
      <c r="X146" s="113">
        <f t="shared" si="130"/>
        <v>0</v>
      </c>
      <c r="Y146" s="115">
        <f t="shared" si="136"/>
        <v>0</v>
      </c>
      <c r="Z146" s="116">
        <f t="shared" si="107"/>
        <v>0</v>
      </c>
      <c r="AA146" s="117" t="b">
        <f t="shared" si="131"/>
        <v>1</v>
      </c>
      <c r="AB146" s="109"/>
      <c r="AC146" s="122"/>
      <c r="AD146" s="109" t="s">
        <v>22</v>
      </c>
      <c r="AE146" s="108" t="s">
        <v>23</v>
      </c>
      <c r="AF146" s="119"/>
      <c r="AG146" s="120"/>
      <c r="AH146" s="121">
        <v>0</v>
      </c>
      <c r="AI146" s="164">
        <f t="shared" si="137"/>
        <v>0</v>
      </c>
      <c r="AJ146" s="21">
        <v>0</v>
      </c>
      <c r="AK146" s="164">
        <f t="shared" si="138"/>
        <v>0</v>
      </c>
      <c r="AL146" s="21">
        <v>0</v>
      </c>
      <c r="AM146" s="164">
        <f t="shared" si="139"/>
        <v>0</v>
      </c>
      <c r="AN146" s="21">
        <v>0</v>
      </c>
      <c r="AO146" s="164">
        <f t="shared" si="140"/>
        <v>0</v>
      </c>
      <c r="AP146" s="21">
        <v>0</v>
      </c>
      <c r="AQ146" s="164">
        <f t="shared" si="141"/>
        <v>0</v>
      </c>
      <c r="AR146" s="21">
        <v>0</v>
      </c>
      <c r="AS146" s="164">
        <f t="shared" si="142"/>
        <v>0</v>
      </c>
      <c r="AT146" s="21">
        <v>0</v>
      </c>
      <c r="AU146" s="164">
        <f t="shared" si="143"/>
        <v>0</v>
      </c>
      <c r="AV146" s="21">
        <v>0</v>
      </c>
      <c r="AW146" s="164">
        <f t="shared" si="144"/>
        <v>0</v>
      </c>
      <c r="AX146" s="21">
        <v>0</v>
      </c>
      <c r="AY146" s="164">
        <f t="shared" si="145"/>
        <v>0</v>
      </c>
      <c r="AZ146" s="21">
        <v>0</v>
      </c>
      <c r="BA146" s="164">
        <f t="shared" si="146"/>
        <v>0</v>
      </c>
      <c r="BB146" s="21">
        <v>0</v>
      </c>
      <c r="BC146" s="164">
        <f t="shared" si="147"/>
        <v>0</v>
      </c>
      <c r="BD146" s="21">
        <v>0</v>
      </c>
      <c r="BE146" s="164">
        <f t="shared" si="148"/>
        <v>0</v>
      </c>
      <c r="BF146" s="253">
        <f t="shared" si="149"/>
        <v>0</v>
      </c>
      <c r="BG146" s="253">
        <f t="shared" si="150"/>
        <v>0</v>
      </c>
      <c r="BH146" s="10" t="b">
        <f t="shared" si="151"/>
        <v>1</v>
      </c>
      <c r="BI146" s="253">
        <f t="shared" si="152"/>
        <v>0</v>
      </c>
      <c r="BJ146" s="250">
        <f t="shared" si="108"/>
        <v>21411262</v>
      </c>
      <c r="BK146" s="251">
        <v>348</v>
      </c>
      <c r="BL146" s="251">
        <v>5</v>
      </c>
      <c r="BM146" s="252">
        <f t="shared" si="109"/>
        <v>0</v>
      </c>
      <c r="BN146" s="252">
        <f t="shared" si="110"/>
        <v>0</v>
      </c>
      <c r="BO146" s="252">
        <f t="shared" si="111"/>
        <v>0</v>
      </c>
      <c r="BP146" s="252">
        <f t="shared" si="112"/>
        <v>0</v>
      </c>
      <c r="BQ146" s="254">
        <f t="shared" si="113"/>
        <v>1445.59</v>
      </c>
      <c r="BR146">
        <f t="shared" si="153"/>
        <v>0</v>
      </c>
      <c r="BS146">
        <v>0</v>
      </c>
      <c r="BT146">
        <v>1</v>
      </c>
      <c r="BU146" t="s">
        <v>139</v>
      </c>
      <c r="BV146" t="str">
        <f t="shared" si="155"/>
        <v>0</v>
      </c>
      <c r="BW146" t="str">
        <f t="shared" si="156"/>
        <v>0</v>
      </c>
      <c r="BX146" t="str">
        <f t="shared" si="157"/>
        <v>1</v>
      </c>
      <c r="BY146" t="s">
        <v>23</v>
      </c>
      <c r="BZ146" s="253">
        <f t="shared" si="114"/>
        <v>0</v>
      </c>
      <c r="CA146" s="253">
        <f t="shared" si="115"/>
        <v>0</v>
      </c>
      <c r="CB146" s="253">
        <f t="shared" si="116"/>
        <v>0</v>
      </c>
      <c r="CC146" s="253">
        <f t="shared" si="117"/>
        <v>0</v>
      </c>
      <c r="CD146" s="253">
        <f t="shared" si="118"/>
        <v>0</v>
      </c>
      <c r="CE146" s="253">
        <f t="shared" si="119"/>
        <v>0</v>
      </c>
      <c r="CF146" s="253">
        <f t="shared" si="120"/>
        <v>0</v>
      </c>
      <c r="CG146" s="253">
        <f t="shared" si="121"/>
        <v>0</v>
      </c>
      <c r="CH146" s="253">
        <f t="shared" si="122"/>
        <v>0</v>
      </c>
      <c r="CI146" s="253">
        <f t="shared" si="123"/>
        <v>0</v>
      </c>
      <c r="CJ146" s="253">
        <f t="shared" si="124"/>
        <v>0</v>
      </c>
      <c r="CK146" s="253">
        <f t="shared" si="125"/>
        <v>0</v>
      </c>
    </row>
    <row r="147" spans="1:89" ht="51" x14ac:dyDescent="0.3">
      <c r="B147" s="129">
        <v>91</v>
      </c>
      <c r="C147" s="107">
        <v>215021</v>
      </c>
      <c r="D147" s="135">
        <v>21520084</v>
      </c>
      <c r="E147" s="136" t="s">
        <v>357</v>
      </c>
      <c r="F147" s="108" t="s">
        <v>344</v>
      </c>
      <c r="G147" s="108" t="s">
        <v>345</v>
      </c>
      <c r="H147" s="109" t="s">
        <v>18</v>
      </c>
      <c r="I147" s="110"/>
      <c r="J147" s="109" t="s">
        <v>19</v>
      </c>
      <c r="K147" s="111">
        <f t="shared" si="126"/>
        <v>0</v>
      </c>
      <c r="L147" s="131" t="s">
        <v>187</v>
      </c>
      <c r="M147" s="104">
        <v>0</v>
      </c>
      <c r="N147" s="262">
        <f t="shared" si="154"/>
        <v>5.38</v>
      </c>
      <c r="O147" s="137">
        <v>5.38</v>
      </c>
      <c r="P147" s="110">
        <f t="shared" si="132"/>
        <v>0</v>
      </c>
      <c r="Q147" s="112" t="s">
        <v>139</v>
      </c>
      <c r="R147" s="113">
        <f t="shared" si="127"/>
        <v>0</v>
      </c>
      <c r="S147" s="114">
        <f t="shared" si="133"/>
        <v>0</v>
      </c>
      <c r="T147" s="113">
        <f t="shared" si="128"/>
        <v>0</v>
      </c>
      <c r="U147" s="115">
        <f t="shared" si="134"/>
        <v>0</v>
      </c>
      <c r="V147" s="113">
        <f t="shared" si="129"/>
        <v>0</v>
      </c>
      <c r="W147" s="115">
        <f t="shared" si="135"/>
        <v>0</v>
      </c>
      <c r="X147" s="113">
        <f t="shared" si="130"/>
        <v>0</v>
      </c>
      <c r="Y147" s="115">
        <f t="shared" si="136"/>
        <v>0</v>
      </c>
      <c r="Z147" s="116">
        <f>SUM(S147,U147,W147,Y147)</f>
        <v>0</v>
      </c>
      <c r="AA147" s="117" t="b">
        <f t="shared" si="131"/>
        <v>1</v>
      </c>
      <c r="AB147" s="109"/>
      <c r="AC147" s="122"/>
      <c r="AD147" s="109" t="s">
        <v>22</v>
      </c>
      <c r="AE147" s="108" t="s">
        <v>23</v>
      </c>
      <c r="AF147" s="119"/>
      <c r="AG147" s="120"/>
      <c r="AH147" s="121">
        <v>0</v>
      </c>
      <c r="AI147" s="164">
        <f t="shared" si="137"/>
        <v>0</v>
      </c>
      <c r="AJ147" s="21">
        <v>0</v>
      </c>
      <c r="AK147" s="164">
        <f t="shared" si="138"/>
        <v>0</v>
      </c>
      <c r="AL147" s="21">
        <v>0</v>
      </c>
      <c r="AM147" s="164">
        <f t="shared" si="139"/>
        <v>0</v>
      </c>
      <c r="AN147" s="21">
        <v>0</v>
      </c>
      <c r="AO147" s="164">
        <f t="shared" si="140"/>
        <v>0</v>
      </c>
      <c r="AP147" s="21">
        <v>0</v>
      </c>
      <c r="AQ147" s="164">
        <f t="shared" si="141"/>
        <v>0</v>
      </c>
      <c r="AR147" s="21">
        <v>0</v>
      </c>
      <c r="AS147" s="164">
        <f t="shared" si="142"/>
        <v>0</v>
      </c>
      <c r="AT147" s="21">
        <v>0</v>
      </c>
      <c r="AU147" s="164">
        <f t="shared" si="143"/>
        <v>0</v>
      </c>
      <c r="AV147" s="21">
        <v>0</v>
      </c>
      <c r="AW147" s="164">
        <f t="shared" si="144"/>
        <v>0</v>
      </c>
      <c r="AX147" s="21">
        <v>0</v>
      </c>
      <c r="AY147" s="164">
        <f t="shared" si="145"/>
        <v>0</v>
      </c>
      <c r="AZ147" s="21">
        <v>0</v>
      </c>
      <c r="BA147" s="164">
        <f t="shared" si="146"/>
        <v>0</v>
      </c>
      <c r="BB147" s="21">
        <v>0</v>
      </c>
      <c r="BC147" s="164">
        <f t="shared" si="147"/>
        <v>0</v>
      </c>
      <c r="BD147" s="21">
        <v>0</v>
      </c>
      <c r="BE147" s="164">
        <f t="shared" si="148"/>
        <v>0</v>
      </c>
      <c r="BF147" s="253">
        <f t="shared" si="149"/>
        <v>0</v>
      </c>
      <c r="BG147" s="253">
        <f t="shared" si="150"/>
        <v>0</v>
      </c>
      <c r="BH147" s="10" t="b">
        <f t="shared" si="151"/>
        <v>1</v>
      </c>
      <c r="BI147" s="253">
        <f t="shared" si="152"/>
        <v>0</v>
      </c>
      <c r="BJ147" s="250">
        <f t="shared" si="108"/>
        <v>21520084</v>
      </c>
      <c r="BK147" s="251">
        <v>348</v>
      </c>
      <c r="BL147" s="251">
        <v>5</v>
      </c>
      <c r="BM147" s="252">
        <f t="shared" si="109"/>
        <v>0</v>
      </c>
      <c r="BN147" s="252">
        <f t="shared" si="110"/>
        <v>0</v>
      </c>
      <c r="BO147" s="252">
        <f t="shared" si="111"/>
        <v>0</v>
      </c>
      <c r="BP147" s="252">
        <f t="shared" si="112"/>
        <v>0</v>
      </c>
      <c r="BQ147" s="254">
        <f t="shared" si="113"/>
        <v>5.38</v>
      </c>
      <c r="BR147">
        <f t="shared" si="153"/>
        <v>0</v>
      </c>
      <c r="BS147">
        <v>0</v>
      </c>
      <c r="BT147">
        <v>1</v>
      </c>
      <c r="BU147" t="s">
        <v>139</v>
      </c>
      <c r="BV147" t="str">
        <f t="shared" si="155"/>
        <v>0</v>
      </c>
      <c r="BW147" t="str">
        <f t="shared" si="156"/>
        <v>0</v>
      </c>
      <c r="BX147" t="str">
        <f t="shared" si="157"/>
        <v>1</v>
      </c>
      <c r="BY147" t="s">
        <v>23</v>
      </c>
      <c r="BZ147" s="253">
        <f t="shared" si="114"/>
        <v>0</v>
      </c>
      <c r="CA147" s="253">
        <f t="shared" si="115"/>
        <v>0</v>
      </c>
      <c r="CB147" s="253">
        <f t="shared" si="116"/>
        <v>0</v>
      </c>
      <c r="CC147" s="253">
        <f t="shared" si="117"/>
        <v>0</v>
      </c>
      <c r="CD147" s="253">
        <f t="shared" si="118"/>
        <v>0</v>
      </c>
      <c r="CE147" s="253">
        <f t="shared" si="119"/>
        <v>0</v>
      </c>
      <c r="CF147" s="253">
        <f t="shared" si="120"/>
        <v>0</v>
      </c>
      <c r="CG147" s="253">
        <f t="shared" si="121"/>
        <v>0</v>
      </c>
      <c r="CH147" s="253">
        <f t="shared" si="122"/>
        <v>0</v>
      </c>
      <c r="CI147" s="253">
        <f t="shared" si="123"/>
        <v>0</v>
      </c>
      <c r="CJ147" s="253">
        <f t="shared" si="124"/>
        <v>0</v>
      </c>
      <c r="CK147" s="253">
        <f t="shared" si="125"/>
        <v>0</v>
      </c>
    </row>
    <row r="148" spans="1:89" s="165" customFormat="1" ht="20.399999999999999" x14ac:dyDescent="0.3">
      <c r="A148"/>
      <c r="B148" s="129">
        <v>92</v>
      </c>
      <c r="C148" s="191">
        <v>216011</v>
      </c>
      <c r="D148" s="191">
        <v>21610002</v>
      </c>
      <c r="E148" s="139" t="s">
        <v>217</v>
      </c>
      <c r="F148" s="108" t="s">
        <v>344</v>
      </c>
      <c r="G148" s="108" t="s">
        <v>345</v>
      </c>
      <c r="H148" s="109" t="s">
        <v>18</v>
      </c>
      <c r="I148" s="123"/>
      <c r="J148" s="109" t="s">
        <v>19</v>
      </c>
      <c r="K148" s="111">
        <f t="shared" ref="K148:K201" si="159">R148+T148+V148+X148</f>
        <v>0</v>
      </c>
      <c r="L148" s="140" t="s">
        <v>208</v>
      </c>
      <c r="M148" s="104">
        <v>16</v>
      </c>
      <c r="N148" s="262">
        <f t="shared" si="154"/>
        <v>188</v>
      </c>
      <c r="O148" s="141">
        <v>188</v>
      </c>
      <c r="P148" s="110">
        <f t="shared" si="132"/>
        <v>0</v>
      </c>
      <c r="Q148" s="112" t="s">
        <v>139</v>
      </c>
      <c r="R148" s="113">
        <f t="shared" si="127"/>
        <v>0</v>
      </c>
      <c r="S148" s="114">
        <f t="shared" si="133"/>
        <v>0</v>
      </c>
      <c r="T148" s="113">
        <f t="shared" si="128"/>
        <v>0</v>
      </c>
      <c r="U148" s="115">
        <f t="shared" si="134"/>
        <v>0</v>
      </c>
      <c r="V148" s="113">
        <f t="shared" si="129"/>
        <v>0</v>
      </c>
      <c r="W148" s="115">
        <f t="shared" si="135"/>
        <v>0</v>
      </c>
      <c r="X148" s="113">
        <f t="shared" si="130"/>
        <v>0</v>
      </c>
      <c r="Y148" s="115">
        <f t="shared" si="136"/>
        <v>0</v>
      </c>
      <c r="Z148" s="116">
        <f t="shared" ref="Z148:Z221" si="160">S148+U148+W148+Y148</f>
        <v>0</v>
      </c>
      <c r="AA148" s="117" t="b">
        <f t="shared" si="131"/>
        <v>1</v>
      </c>
      <c r="AB148" s="123"/>
      <c r="AC148" s="124"/>
      <c r="AD148" s="109" t="s">
        <v>22</v>
      </c>
      <c r="AE148" s="108" t="s">
        <v>23</v>
      </c>
      <c r="AF148" s="125"/>
      <c r="AG148" s="126"/>
      <c r="AH148" s="121">
        <v>0</v>
      </c>
      <c r="AI148" s="164">
        <f t="shared" si="137"/>
        <v>0</v>
      </c>
      <c r="AJ148" s="22">
        <v>0</v>
      </c>
      <c r="AK148" s="164">
        <f t="shared" si="138"/>
        <v>0</v>
      </c>
      <c r="AL148" s="22"/>
      <c r="AM148" s="164">
        <f t="shared" si="139"/>
        <v>0</v>
      </c>
      <c r="AN148" s="22"/>
      <c r="AO148" s="164">
        <f t="shared" si="140"/>
        <v>0</v>
      </c>
      <c r="AP148" s="22"/>
      <c r="AQ148" s="164">
        <f t="shared" si="141"/>
        <v>0</v>
      </c>
      <c r="AR148" s="22"/>
      <c r="AS148" s="164">
        <f t="shared" si="142"/>
        <v>0</v>
      </c>
      <c r="AT148" s="22"/>
      <c r="AU148" s="164">
        <f t="shared" si="143"/>
        <v>0</v>
      </c>
      <c r="AV148" s="22"/>
      <c r="AW148" s="164">
        <f t="shared" si="144"/>
        <v>0</v>
      </c>
      <c r="AX148" s="22"/>
      <c r="AY148" s="164">
        <f t="shared" si="145"/>
        <v>0</v>
      </c>
      <c r="AZ148" s="22"/>
      <c r="BA148" s="164">
        <f t="shared" si="146"/>
        <v>0</v>
      </c>
      <c r="BB148" s="22"/>
      <c r="BC148" s="164">
        <f t="shared" si="147"/>
        <v>0</v>
      </c>
      <c r="BD148" s="22"/>
      <c r="BE148" s="164">
        <f t="shared" si="148"/>
        <v>0</v>
      </c>
      <c r="BF148" s="253">
        <f t="shared" si="149"/>
        <v>0</v>
      </c>
      <c r="BG148" s="253">
        <f t="shared" si="150"/>
        <v>0</v>
      </c>
      <c r="BH148" s="10" t="b">
        <f t="shared" si="151"/>
        <v>1</v>
      </c>
      <c r="BI148" s="253">
        <f t="shared" si="152"/>
        <v>0</v>
      </c>
      <c r="BJ148" s="250">
        <f t="shared" si="108"/>
        <v>21610002</v>
      </c>
      <c r="BK148" s="251">
        <v>348</v>
      </c>
      <c r="BL148" s="251">
        <v>5</v>
      </c>
      <c r="BM148" s="252">
        <f t="shared" si="109"/>
        <v>0</v>
      </c>
      <c r="BN148" s="252">
        <f t="shared" si="110"/>
        <v>0</v>
      </c>
      <c r="BO148" s="252">
        <f t="shared" si="111"/>
        <v>0</v>
      </c>
      <c r="BP148" s="252">
        <f t="shared" si="112"/>
        <v>0</v>
      </c>
      <c r="BQ148" s="254">
        <f t="shared" si="113"/>
        <v>188</v>
      </c>
      <c r="BR148">
        <f t="shared" si="153"/>
        <v>16</v>
      </c>
      <c r="BS148">
        <v>0</v>
      </c>
      <c r="BT148">
        <v>1</v>
      </c>
      <c r="BU148" t="s">
        <v>139</v>
      </c>
      <c r="BV148" t="str">
        <f t="shared" si="155"/>
        <v>0</v>
      </c>
      <c r="BW148" t="str">
        <f t="shared" si="156"/>
        <v>0</v>
      </c>
      <c r="BX148" t="str">
        <f t="shared" si="157"/>
        <v>1</v>
      </c>
      <c r="BY148" t="s">
        <v>23</v>
      </c>
      <c r="BZ148" s="253">
        <f t="shared" si="114"/>
        <v>0</v>
      </c>
      <c r="CA148" s="253">
        <f t="shared" si="115"/>
        <v>0</v>
      </c>
      <c r="CB148" s="253">
        <f t="shared" si="116"/>
        <v>0</v>
      </c>
      <c r="CC148" s="253">
        <f t="shared" si="117"/>
        <v>0</v>
      </c>
      <c r="CD148" s="253">
        <f t="shared" si="118"/>
        <v>0</v>
      </c>
      <c r="CE148" s="253">
        <f t="shared" si="119"/>
        <v>0</v>
      </c>
      <c r="CF148" s="253">
        <f t="shared" si="120"/>
        <v>0</v>
      </c>
      <c r="CG148" s="253">
        <f t="shared" si="121"/>
        <v>0</v>
      </c>
      <c r="CH148" s="253">
        <f t="shared" si="122"/>
        <v>0</v>
      </c>
      <c r="CI148" s="253">
        <f t="shared" si="123"/>
        <v>0</v>
      </c>
      <c r="CJ148" s="253">
        <f t="shared" si="124"/>
        <v>0</v>
      </c>
      <c r="CK148" s="253">
        <f t="shared" si="125"/>
        <v>0</v>
      </c>
    </row>
    <row r="149" spans="1:89" s="218" customFormat="1" ht="20.399999999999999" x14ac:dyDescent="0.3">
      <c r="B149" s="194">
        <v>92</v>
      </c>
      <c r="C149" s="219">
        <v>216011</v>
      </c>
      <c r="D149" s="219">
        <v>21610002</v>
      </c>
      <c r="E149" s="220" t="s">
        <v>217</v>
      </c>
      <c r="F149" s="198" t="s">
        <v>344</v>
      </c>
      <c r="G149" s="198" t="s">
        <v>345</v>
      </c>
      <c r="H149" s="199" t="s">
        <v>18</v>
      </c>
      <c r="I149" s="194"/>
      <c r="J149" s="199" t="s">
        <v>19</v>
      </c>
      <c r="K149" s="200">
        <f t="shared" si="159"/>
        <v>0</v>
      </c>
      <c r="L149" s="221" t="s">
        <v>208</v>
      </c>
      <c r="M149" s="104">
        <v>16</v>
      </c>
      <c r="N149" s="262">
        <f t="shared" si="154"/>
        <v>188</v>
      </c>
      <c r="O149" s="222">
        <v>188</v>
      </c>
      <c r="P149" s="110">
        <f t="shared" si="132"/>
        <v>0</v>
      </c>
      <c r="Q149" s="204" t="s">
        <v>139</v>
      </c>
      <c r="R149" s="113">
        <f t="shared" si="127"/>
        <v>0</v>
      </c>
      <c r="S149" s="114">
        <f t="shared" si="133"/>
        <v>0</v>
      </c>
      <c r="T149" s="113">
        <f t="shared" si="128"/>
        <v>0</v>
      </c>
      <c r="U149" s="115">
        <f t="shared" si="134"/>
        <v>0</v>
      </c>
      <c r="V149" s="113">
        <f t="shared" si="129"/>
        <v>0</v>
      </c>
      <c r="W149" s="115">
        <f t="shared" si="135"/>
        <v>0</v>
      </c>
      <c r="X149" s="113">
        <f t="shared" si="130"/>
        <v>0</v>
      </c>
      <c r="Y149" s="115">
        <f t="shared" si="136"/>
        <v>0</v>
      </c>
      <c r="Z149" s="203"/>
      <c r="AA149" s="117" t="b">
        <f t="shared" si="131"/>
        <v>1</v>
      </c>
      <c r="AB149" s="194"/>
      <c r="AC149" s="213"/>
      <c r="AD149" s="109" t="s">
        <v>22</v>
      </c>
      <c r="AE149" s="108" t="s">
        <v>23</v>
      </c>
      <c r="AF149" s="214"/>
      <c r="AG149" s="215"/>
      <c r="AH149" s="210"/>
      <c r="AI149" s="164">
        <f t="shared" si="137"/>
        <v>0</v>
      </c>
      <c r="AJ149" s="223"/>
      <c r="AK149" s="164">
        <f t="shared" si="138"/>
        <v>0</v>
      </c>
      <c r="AL149" s="223">
        <v>0</v>
      </c>
      <c r="AM149" s="164">
        <f t="shared" si="139"/>
        <v>0</v>
      </c>
      <c r="AN149" s="223">
        <v>0</v>
      </c>
      <c r="AO149" s="164">
        <f t="shared" si="140"/>
        <v>0</v>
      </c>
      <c r="AP149" s="223">
        <v>0</v>
      </c>
      <c r="AQ149" s="164">
        <f t="shared" si="141"/>
        <v>0</v>
      </c>
      <c r="AR149" s="223">
        <v>0</v>
      </c>
      <c r="AS149" s="164">
        <f t="shared" si="142"/>
        <v>0</v>
      </c>
      <c r="AT149" s="223">
        <v>0</v>
      </c>
      <c r="AU149" s="164">
        <f t="shared" si="143"/>
        <v>0</v>
      </c>
      <c r="AV149" s="223">
        <v>0</v>
      </c>
      <c r="AW149" s="164">
        <f t="shared" si="144"/>
        <v>0</v>
      </c>
      <c r="AX149" s="223">
        <v>0</v>
      </c>
      <c r="AY149" s="164">
        <f t="shared" si="145"/>
        <v>0</v>
      </c>
      <c r="AZ149" s="223">
        <v>0</v>
      </c>
      <c r="BA149" s="164">
        <f t="shared" si="146"/>
        <v>0</v>
      </c>
      <c r="BB149" s="223">
        <v>0</v>
      </c>
      <c r="BC149" s="164">
        <f t="shared" si="147"/>
        <v>0</v>
      </c>
      <c r="BD149" s="223">
        <v>0</v>
      </c>
      <c r="BE149" s="164">
        <f t="shared" si="148"/>
        <v>0</v>
      </c>
      <c r="BF149" s="253">
        <f t="shared" si="149"/>
        <v>0</v>
      </c>
      <c r="BG149" s="253">
        <f t="shared" si="150"/>
        <v>0</v>
      </c>
      <c r="BH149" s="10" t="b">
        <f t="shared" si="151"/>
        <v>1</v>
      </c>
      <c r="BI149" s="253">
        <f t="shared" si="152"/>
        <v>0</v>
      </c>
      <c r="BJ149" s="250">
        <f t="shared" si="108"/>
        <v>21610002</v>
      </c>
      <c r="BK149" s="251">
        <v>348</v>
      </c>
      <c r="BL149" s="251">
        <v>5</v>
      </c>
      <c r="BM149" s="252">
        <f t="shared" si="109"/>
        <v>0</v>
      </c>
      <c r="BN149" s="252">
        <f t="shared" si="110"/>
        <v>0</v>
      </c>
      <c r="BO149" s="252">
        <f t="shared" si="111"/>
        <v>0</v>
      </c>
      <c r="BP149" s="252">
        <f t="shared" si="112"/>
        <v>0</v>
      </c>
      <c r="BQ149" s="254">
        <f t="shared" si="113"/>
        <v>188</v>
      </c>
      <c r="BR149">
        <f t="shared" si="153"/>
        <v>16</v>
      </c>
      <c r="BS149">
        <v>0</v>
      </c>
      <c r="BT149">
        <v>1</v>
      </c>
      <c r="BU149" t="s">
        <v>139</v>
      </c>
      <c r="BV149" t="str">
        <f t="shared" si="155"/>
        <v>0</v>
      </c>
      <c r="BW149" t="str">
        <f t="shared" si="156"/>
        <v>0</v>
      </c>
      <c r="BX149" t="str">
        <f t="shared" si="157"/>
        <v>1</v>
      </c>
      <c r="BY149" t="s">
        <v>23</v>
      </c>
      <c r="BZ149" s="253">
        <f t="shared" si="114"/>
        <v>0</v>
      </c>
      <c r="CA149" s="253">
        <f t="shared" si="115"/>
        <v>0</v>
      </c>
      <c r="CB149" s="253">
        <f t="shared" si="116"/>
        <v>0</v>
      </c>
      <c r="CC149" s="253">
        <f t="shared" si="117"/>
        <v>0</v>
      </c>
      <c r="CD149" s="253">
        <f t="shared" si="118"/>
        <v>0</v>
      </c>
      <c r="CE149" s="253">
        <f t="shared" si="119"/>
        <v>0</v>
      </c>
      <c r="CF149" s="253">
        <f t="shared" si="120"/>
        <v>0</v>
      </c>
      <c r="CG149" s="253">
        <f t="shared" si="121"/>
        <v>0</v>
      </c>
      <c r="CH149" s="253">
        <f t="shared" si="122"/>
        <v>0</v>
      </c>
      <c r="CI149" s="253">
        <f t="shared" si="123"/>
        <v>0</v>
      </c>
      <c r="CJ149" s="253">
        <f t="shared" si="124"/>
        <v>0</v>
      </c>
      <c r="CK149" s="253">
        <f t="shared" si="125"/>
        <v>0</v>
      </c>
    </row>
    <row r="150" spans="1:89" ht="20.399999999999999" x14ac:dyDescent="0.3">
      <c r="B150" s="129">
        <v>93</v>
      </c>
      <c r="C150" s="191">
        <v>216011</v>
      </c>
      <c r="D150" s="191">
        <v>21610006</v>
      </c>
      <c r="E150" s="139" t="s">
        <v>188</v>
      </c>
      <c r="F150" s="108" t="s">
        <v>344</v>
      </c>
      <c r="G150" s="108" t="s">
        <v>345</v>
      </c>
      <c r="H150" s="109" t="s">
        <v>18</v>
      </c>
      <c r="I150" s="123"/>
      <c r="J150" s="109" t="s">
        <v>19</v>
      </c>
      <c r="K150" s="111">
        <f t="shared" si="159"/>
        <v>3</v>
      </c>
      <c r="L150" s="142" t="s">
        <v>206</v>
      </c>
      <c r="M150" s="104">
        <v>16</v>
      </c>
      <c r="N150" s="262">
        <f t="shared" si="154"/>
        <v>19</v>
      </c>
      <c r="O150" s="141">
        <v>19</v>
      </c>
      <c r="P150" s="110">
        <f t="shared" si="132"/>
        <v>66.12</v>
      </c>
      <c r="Q150" s="112" t="s">
        <v>139</v>
      </c>
      <c r="R150" s="113">
        <f t="shared" si="127"/>
        <v>3</v>
      </c>
      <c r="S150" s="114">
        <f t="shared" si="133"/>
        <v>66.12</v>
      </c>
      <c r="T150" s="113">
        <f t="shared" si="128"/>
        <v>0</v>
      </c>
      <c r="U150" s="115">
        <f t="shared" si="134"/>
        <v>0</v>
      </c>
      <c r="V150" s="113">
        <f t="shared" si="129"/>
        <v>0</v>
      </c>
      <c r="W150" s="115">
        <f t="shared" si="135"/>
        <v>0</v>
      </c>
      <c r="X150" s="113">
        <f t="shared" si="130"/>
        <v>0</v>
      </c>
      <c r="Y150" s="115">
        <f t="shared" si="136"/>
        <v>0</v>
      </c>
      <c r="Z150" s="116">
        <f t="shared" si="160"/>
        <v>66.12</v>
      </c>
      <c r="AA150" s="117" t="b">
        <f t="shared" si="131"/>
        <v>1</v>
      </c>
      <c r="AB150" s="123"/>
      <c r="AC150" s="124"/>
      <c r="AD150" s="109" t="s">
        <v>22</v>
      </c>
      <c r="AE150" s="108" t="s">
        <v>23</v>
      </c>
      <c r="AF150" s="125"/>
      <c r="AG150" s="126"/>
      <c r="AH150" s="121">
        <v>0</v>
      </c>
      <c r="AI150" s="164">
        <f t="shared" si="137"/>
        <v>0</v>
      </c>
      <c r="AJ150" s="22">
        <v>3</v>
      </c>
      <c r="AK150" s="164">
        <f t="shared" si="138"/>
        <v>66.12</v>
      </c>
      <c r="AL150" s="22"/>
      <c r="AM150" s="164">
        <f t="shared" si="139"/>
        <v>0</v>
      </c>
      <c r="AN150" s="22"/>
      <c r="AO150" s="164">
        <f t="shared" si="140"/>
        <v>0</v>
      </c>
      <c r="AP150" s="22"/>
      <c r="AQ150" s="164">
        <f t="shared" si="141"/>
        <v>0</v>
      </c>
      <c r="AR150" s="22"/>
      <c r="AS150" s="164">
        <f t="shared" si="142"/>
        <v>0</v>
      </c>
      <c r="AT150" s="22"/>
      <c r="AU150" s="164">
        <f t="shared" si="143"/>
        <v>0</v>
      </c>
      <c r="AV150" s="22"/>
      <c r="AW150" s="164">
        <f t="shared" si="144"/>
        <v>0</v>
      </c>
      <c r="AX150" s="22"/>
      <c r="AY150" s="164">
        <f t="shared" si="145"/>
        <v>0</v>
      </c>
      <c r="AZ150" s="22"/>
      <c r="BA150" s="164">
        <f t="shared" si="146"/>
        <v>0</v>
      </c>
      <c r="BB150" s="22"/>
      <c r="BC150" s="164">
        <f t="shared" si="147"/>
        <v>0</v>
      </c>
      <c r="BD150" s="22"/>
      <c r="BE150" s="164">
        <f t="shared" si="148"/>
        <v>0</v>
      </c>
      <c r="BF150" s="253">
        <f t="shared" si="149"/>
        <v>66.12</v>
      </c>
      <c r="BG150" s="253">
        <f t="shared" si="150"/>
        <v>66.12</v>
      </c>
      <c r="BH150" s="10" t="b">
        <f t="shared" si="151"/>
        <v>1</v>
      </c>
      <c r="BI150" s="253">
        <f t="shared" si="152"/>
        <v>0</v>
      </c>
      <c r="BJ150" s="250">
        <f t="shared" si="108"/>
        <v>21610006</v>
      </c>
      <c r="BK150" s="251">
        <v>348</v>
      </c>
      <c r="BL150" s="251">
        <v>5</v>
      </c>
      <c r="BM150" s="252">
        <f t="shared" si="109"/>
        <v>3</v>
      </c>
      <c r="BN150" s="252">
        <f t="shared" si="110"/>
        <v>0</v>
      </c>
      <c r="BO150" s="252">
        <f t="shared" si="111"/>
        <v>0</v>
      </c>
      <c r="BP150" s="252">
        <f t="shared" si="112"/>
        <v>0</v>
      </c>
      <c r="BQ150" s="254">
        <f t="shared" si="113"/>
        <v>19</v>
      </c>
      <c r="BR150">
        <f t="shared" si="153"/>
        <v>16</v>
      </c>
      <c r="BS150">
        <v>0</v>
      </c>
      <c r="BT150">
        <v>1</v>
      </c>
      <c r="BU150" t="s">
        <v>139</v>
      </c>
      <c r="BV150" t="str">
        <f t="shared" si="155"/>
        <v>0</v>
      </c>
      <c r="BW150" t="str">
        <f t="shared" si="156"/>
        <v>0</v>
      </c>
      <c r="BX150" t="str">
        <f t="shared" si="157"/>
        <v>1</v>
      </c>
      <c r="BY150" t="s">
        <v>23</v>
      </c>
      <c r="BZ150" s="253">
        <f t="shared" si="114"/>
        <v>0</v>
      </c>
      <c r="CA150" s="253">
        <f t="shared" si="115"/>
        <v>66.12</v>
      </c>
      <c r="CB150" s="253">
        <f t="shared" si="116"/>
        <v>0</v>
      </c>
      <c r="CC150" s="253">
        <f t="shared" si="117"/>
        <v>0</v>
      </c>
      <c r="CD150" s="253">
        <f t="shared" si="118"/>
        <v>0</v>
      </c>
      <c r="CE150" s="253">
        <f t="shared" si="119"/>
        <v>0</v>
      </c>
      <c r="CF150" s="253">
        <f t="shared" si="120"/>
        <v>0</v>
      </c>
      <c r="CG150" s="253">
        <f t="shared" si="121"/>
        <v>0</v>
      </c>
      <c r="CH150" s="253">
        <f t="shared" si="122"/>
        <v>0</v>
      </c>
      <c r="CI150" s="253">
        <f t="shared" si="123"/>
        <v>0</v>
      </c>
      <c r="CJ150" s="253">
        <f t="shared" si="124"/>
        <v>0</v>
      </c>
      <c r="CK150" s="253">
        <f t="shared" si="125"/>
        <v>0</v>
      </c>
    </row>
    <row r="151" spans="1:89" s="218" customFormat="1" ht="20.399999999999999" x14ac:dyDescent="0.3">
      <c r="B151" s="194">
        <v>93</v>
      </c>
      <c r="C151" s="219">
        <v>216011</v>
      </c>
      <c r="D151" s="219">
        <v>21610006</v>
      </c>
      <c r="E151" s="220" t="s">
        <v>188</v>
      </c>
      <c r="F151" s="198" t="s">
        <v>344</v>
      </c>
      <c r="G151" s="198" t="s">
        <v>345</v>
      </c>
      <c r="H151" s="199" t="s">
        <v>18</v>
      </c>
      <c r="I151" s="194"/>
      <c r="J151" s="199" t="s">
        <v>19</v>
      </c>
      <c r="K151" s="200">
        <f t="shared" si="159"/>
        <v>18</v>
      </c>
      <c r="L151" s="224" t="s">
        <v>206</v>
      </c>
      <c r="M151" s="104">
        <v>16</v>
      </c>
      <c r="N151" s="262">
        <f t="shared" si="154"/>
        <v>19</v>
      </c>
      <c r="O151" s="222">
        <v>19</v>
      </c>
      <c r="P151" s="110">
        <f t="shared" si="132"/>
        <v>396.71999999999997</v>
      </c>
      <c r="Q151" s="204" t="s">
        <v>139</v>
      </c>
      <c r="R151" s="113">
        <f t="shared" si="127"/>
        <v>3</v>
      </c>
      <c r="S151" s="114">
        <f t="shared" si="133"/>
        <v>66.12</v>
      </c>
      <c r="T151" s="113">
        <f t="shared" si="128"/>
        <v>7</v>
      </c>
      <c r="U151" s="115">
        <f t="shared" si="134"/>
        <v>154.28</v>
      </c>
      <c r="V151" s="113">
        <f t="shared" si="129"/>
        <v>4</v>
      </c>
      <c r="W151" s="115">
        <f t="shared" si="135"/>
        <v>88.16</v>
      </c>
      <c r="X151" s="113">
        <f t="shared" si="130"/>
        <v>4</v>
      </c>
      <c r="Y151" s="115">
        <f t="shared" si="136"/>
        <v>88.16</v>
      </c>
      <c r="Z151" s="203"/>
      <c r="AA151" s="117" t="b">
        <f t="shared" si="131"/>
        <v>1</v>
      </c>
      <c r="AB151" s="194"/>
      <c r="AC151" s="213"/>
      <c r="AD151" s="109" t="s">
        <v>22</v>
      </c>
      <c r="AE151" s="108" t="s">
        <v>23</v>
      </c>
      <c r="AF151" s="214"/>
      <c r="AG151" s="215"/>
      <c r="AH151" s="210"/>
      <c r="AI151" s="164">
        <f t="shared" si="137"/>
        <v>0</v>
      </c>
      <c r="AJ151" s="223"/>
      <c r="AK151" s="164">
        <f t="shared" si="138"/>
        <v>0</v>
      </c>
      <c r="AL151" s="223">
        <v>3</v>
      </c>
      <c r="AM151" s="164">
        <f t="shared" si="139"/>
        <v>66.12</v>
      </c>
      <c r="AN151" s="223">
        <v>3</v>
      </c>
      <c r="AO151" s="164">
        <f t="shared" si="140"/>
        <v>66.12</v>
      </c>
      <c r="AP151" s="223">
        <v>2</v>
      </c>
      <c r="AQ151" s="164">
        <f t="shared" si="141"/>
        <v>44.08</v>
      </c>
      <c r="AR151" s="223">
        <v>2</v>
      </c>
      <c r="AS151" s="164">
        <f t="shared" si="142"/>
        <v>44.08</v>
      </c>
      <c r="AT151" s="223">
        <v>0</v>
      </c>
      <c r="AU151" s="164">
        <f t="shared" si="143"/>
        <v>0</v>
      </c>
      <c r="AV151" s="223">
        <v>2</v>
      </c>
      <c r="AW151" s="164">
        <f t="shared" si="144"/>
        <v>44.08</v>
      </c>
      <c r="AX151" s="223">
        <v>2</v>
      </c>
      <c r="AY151" s="164">
        <f t="shared" si="145"/>
        <v>44.08</v>
      </c>
      <c r="AZ151" s="223">
        <v>2</v>
      </c>
      <c r="BA151" s="164">
        <f t="shared" si="146"/>
        <v>44.08</v>
      </c>
      <c r="BB151" s="223">
        <v>2</v>
      </c>
      <c r="BC151" s="164">
        <f t="shared" si="147"/>
        <v>44.08</v>
      </c>
      <c r="BD151" s="223">
        <v>0</v>
      </c>
      <c r="BE151" s="164">
        <f t="shared" si="148"/>
        <v>0</v>
      </c>
      <c r="BF151" s="253">
        <f t="shared" si="149"/>
        <v>396.71999999999997</v>
      </c>
      <c r="BG151" s="253">
        <f t="shared" si="150"/>
        <v>396.71999999999997</v>
      </c>
      <c r="BH151" s="10" t="b">
        <f t="shared" si="151"/>
        <v>1</v>
      </c>
      <c r="BI151" s="253">
        <f t="shared" si="152"/>
        <v>0</v>
      </c>
      <c r="BJ151" s="250">
        <f t="shared" si="108"/>
        <v>21610006</v>
      </c>
      <c r="BK151" s="251">
        <v>348</v>
      </c>
      <c r="BL151" s="251">
        <v>5</v>
      </c>
      <c r="BM151" s="252">
        <f t="shared" si="109"/>
        <v>3</v>
      </c>
      <c r="BN151" s="252">
        <f t="shared" si="110"/>
        <v>7</v>
      </c>
      <c r="BO151" s="252">
        <f t="shared" si="111"/>
        <v>4</v>
      </c>
      <c r="BP151" s="252">
        <f t="shared" si="112"/>
        <v>4</v>
      </c>
      <c r="BQ151" s="254">
        <f t="shared" si="113"/>
        <v>19</v>
      </c>
      <c r="BR151">
        <f t="shared" si="153"/>
        <v>16</v>
      </c>
      <c r="BS151">
        <v>0</v>
      </c>
      <c r="BT151">
        <v>1</v>
      </c>
      <c r="BU151" t="s">
        <v>139</v>
      </c>
      <c r="BV151" t="str">
        <f t="shared" si="155"/>
        <v>0</v>
      </c>
      <c r="BW151" t="str">
        <f t="shared" si="156"/>
        <v>0</v>
      </c>
      <c r="BX151" t="str">
        <f t="shared" si="157"/>
        <v>1</v>
      </c>
      <c r="BY151" t="s">
        <v>23</v>
      </c>
      <c r="BZ151" s="253">
        <f t="shared" si="114"/>
        <v>0</v>
      </c>
      <c r="CA151" s="253">
        <f t="shared" si="115"/>
        <v>0</v>
      </c>
      <c r="CB151" s="253">
        <f t="shared" si="116"/>
        <v>66.12</v>
      </c>
      <c r="CC151" s="253">
        <f t="shared" si="117"/>
        <v>66.12</v>
      </c>
      <c r="CD151" s="253">
        <f t="shared" si="118"/>
        <v>44.08</v>
      </c>
      <c r="CE151" s="253">
        <f t="shared" si="119"/>
        <v>44.08</v>
      </c>
      <c r="CF151" s="253">
        <f t="shared" si="120"/>
        <v>0</v>
      </c>
      <c r="CG151" s="253">
        <f t="shared" si="121"/>
        <v>44.08</v>
      </c>
      <c r="CH151" s="253">
        <f t="shared" si="122"/>
        <v>44.08</v>
      </c>
      <c r="CI151" s="253">
        <f t="shared" si="123"/>
        <v>44.08</v>
      </c>
      <c r="CJ151" s="253">
        <f t="shared" si="124"/>
        <v>44.08</v>
      </c>
      <c r="CK151" s="253">
        <f t="shared" si="125"/>
        <v>0</v>
      </c>
    </row>
    <row r="152" spans="1:89" s="165" customFormat="1" ht="20.399999999999999" x14ac:dyDescent="0.3">
      <c r="A152"/>
      <c r="B152" s="129">
        <v>94</v>
      </c>
      <c r="C152" s="191">
        <v>216011</v>
      </c>
      <c r="D152" s="191">
        <v>21610013</v>
      </c>
      <c r="E152" s="143" t="s">
        <v>189</v>
      </c>
      <c r="F152" s="108" t="s">
        <v>344</v>
      </c>
      <c r="G152" s="108" t="s">
        <v>345</v>
      </c>
      <c r="H152" s="109" t="s">
        <v>18</v>
      </c>
      <c r="I152" s="123"/>
      <c r="J152" s="109" t="s">
        <v>19</v>
      </c>
      <c r="K152" s="111">
        <f t="shared" si="159"/>
        <v>0</v>
      </c>
      <c r="L152" s="142" t="s">
        <v>20</v>
      </c>
      <c r="M152" s="104">
        <v>16</v>
      </c>
      <c r="N152" s="262">
        <f t="shared" si="154"/>
        <v>28.5</v>
      </c>
      <c r="O152" s="141">
        <v>28.5</v>
      </c>
      <c r="P152" s="110">
        <f t="shared" si="132"/>
        <v>0</v>
      </c>
      <c r="Q152" s="112" t="s">
        <v>139</v>
      </c>
      <c r="R152" s="113">
        <f t="shared" si="127"/>
        <v>0</v>
      </c>
      <c r="S152" s="114">
        <f t="shared" si="133"/>
        <v>0</v>
      </c>
      <c r="T152" s="113">
        <f t="shared" si="128"/>
        <v>0</v>
      </c>
      <c r="U152" s="115">
        <f t="shared" si="134"/>
        <v>0</v>
      </c>
      <c r="V152" s="113">
        <f t="shared" si="129"/>
        <v>0</v>
      </c>
      <c r="W152" s="115">
        <f t="shared" si="135"/>
        <v>0</v>
      </c>
      <c r="X152" s="113">
        <f t="shared" si="130"/>
        <v>0</v>
      </c>
      <c r="Y152" s="115">
        <f t="shared" si="136"/>
        <v>0</v>
      </c>
      <c r="Z152" s="116">
        <f t="shared" si="160"/>
        <v>0</v>
      </c>
      <c r="AA152" s="117" t="b">
        <f t="shared" si="131"/>
        <v>1</v>
      </c>
      <c r="AB152" s="123"/>
      <c r="AC152" s="124"/>
      <c r="AD152" s="109" t="s">
        <v>22</v>
      </c>
      <c r="AE152" s="108" t="s">
        <v>23</v>
      </c>
      <c r="AF152" s="125"/>
      <c r="AG152" s="126"/>
      <c r="AH152" s="121">
        <v>0</v>
      </c>
      <c r="AI152" s="164">
        <f t="shared" si="137"/>
        <v>0</v>
      </c>
      <c r="AJ152" s="22">
        <v>0</v>
      </c>
      <c r="AK152" s="164">
        <f t="shared" si="138"/>
        <v>0</v>
      </c>
      <c r="AL152" s="22"/>
      <c r="AM152" s="164">
        <f t="shared" si="139"/>
        <v>0</v>
      </c>
      <c r="AN152" s="22"/>
      <c r="AO152" s="164">
        <f t="shared" si="140"/>
        <v>0</v>
      </c>
      <c r="AP152" s="22"/>
      <c r="AQ152" s="164">
        <f t="shared" si="141"/>
        <v>0</v>
      </c>
      <c r="AR152" s="22"/>
      <c r="AS152" s="164">
        <f t="shared" si="142"/>
        <v>0</v>
      </c>
      <c r="AT152" s="22"/>
      <c r="AU152" s="164">
        <f t="shared" si="143"/>
        <v>0</v>
      </c>
      <c r="AV152" s="22"/>
      <c r="AW152" s="164">
        <f t="shared" si="144"/>
        <v>0</v>
      </c>
      <c r="AX152" s="22"/>
      <c r="AY152" s="164">
        <f t="shared" si="145"/>
        <v>0</v>
      </c>
      <c r="AZ152" s="22"/>
      <c r="BA152" s="164">
        <f t="shared" si="146"/>
        <v>0</v>
      </c>
      <c r="BB152" s="22"/>
      <c r="BC152" s="164">
        <f t="shared" si="147"/>
        <v>0</v>
      </c>
      <c r="BD152" s="22"/>
      <c r="BE152" s="164">
        <f t="shared" si="148"/>
        <v>0</v>
      </c>
      <c r="BF152" s="253">
        <f t="shared" si="149"/>
        <v>0</v>
      </c>
      <c r="BG152" s="253">
        <f t="shared" si="150"/>
        <v>0</v>
      </c>
      <c r="BH152" s="10" t="b">
        <f t="shared" si="151"/>
        <v>1</v>
      </c>
      <c r="BI152" s="253">
        <f t="shared" si="152"/>
        <v>0</v>
      </c>
      <c r="BJ152" s="250">
        <f t="shared" si="108"/>
        <v>21610013</v>
      </c>
      <c r="BK152" s="251">
        <v>348</v>
      </c>
      <c r="BL152" s="251">
        <v>5</v>
      </c>
      <c r="BM152" s="252">
        <f t="shared" si="109"/>
        <v>0</v>
      </c>
      <c r="BN152" s="252">
        <f t="shared" si="110"/>
        <v>0</v>
      </c>
      <c r="BO152" s="252">
        <f t="shared" si="111"/>
        <v>0</v>
      </c>
      <c r="BP152" s="252">
        <f t="shared" si="112"/>
        <v>0</v>
      </c>
      <c r="BQ152" s="254">
        <f t="shared" si="113"/>
        <v>28.5</v>
      </c>
      <c r="BR152">
        <f t="shared" si="153"/>
        <v>16</v>
      </c>
      <c r="BS152">
        <v>0</v>
      </c>
      <c r="BT152">
        <v>1</v>
      </c>
      <c r="BU152" t="s">
        <v>139</v>
      </c>
      <c r="BV152" t="str">
        <f t="shared" si="155"/>
        <v>0</v>
      </c>
      <c r="BW152" t="str">
        <f t="shared" si="156"/>
        <v>0</v>
      </c>
      <c r="BX152" t="str">
        <f t="shared" si="157"/>
        <v>1</v>
      </c>
      <c r="BY152" t="s">
        <v>23</v>
      </c>
      <c r="BZ152" s="253">
        <f t="shared" si="114"/>
        <v>0</v>
      </c>
      <c r="CA152" s="253">
        <f t="shared" si="115"/>
        <v>0</v>
      </c>
      <c r="CB152" s="253">
        <f t="shared" si="116"/>
        <v>0</v>
      </c>
      <c r="CC152" s="253">
        <f t="shared" si="117"/>
        <v>0</v>
      </c>
      <c r="CD152" s="253">
        <f t="shared" si="118"/>
        <v>0</v>
      </c>
      <c r="CE152" s="253">
        <f t="shared" si="119"/>
        <v>0</v>
      </c>
      <c r="CF152" s="253">
        <f t="shared" si="120"/>
        <v>0</v>
      </c>
      <c r="CG152" s="253">
        <f t="shared" si="121"/>
        <v>0</v>
      </c>
      <c r="CH152" s="253">
        <f t="shared" si="122"/>
        <v>0</v>
      </c>
      <c r="CI152" s="253">
        <f t="shared" si="123"/>
        <v>0</v>
      </c>
      <c r="CJ152" s="253">
        <f t="shared" si="124"/>
        <v>0</v>
      </c>
      <c r="CK152" s="253">
        <f t="shared" si="125"/>
        <v>0</v>
      </c>
    </row>
    <row r="153" spans="1:89" s="218" customFormat="1" ht="20.399999999999999" x14ac:dyDescent="0.3">
      <c r="B153" s="194">
        <v>94</v>
      </c>
      <c r="C153" s="219">
        <v>216011</v>
      </c>
      <c r="D153" s="219">
        <v>21610013</v>
      </c>
      <c r="E153" s="225" t="s">
        <v>189</v>
      </c>
      <c r="F153" s="198" t="s">
        <v>344</v>
      </c>
      <c r="G153" s="198" t="s">
        <v>345</v>
      </c>
      <c r="H153" s="199" t="s">
        <v>18</v>
      </c>
      <c r="I153" s="194"/>
      <c r="J153" s="199" t="s">
        <v>19</v>
      </c>
      <c r="K153" s="200">
        <f t="shared" si="159"/>
        <v>10</v>
      </c>
      <c r="L153" s="224" t="s">
        <v>20</v>
      </c>
      <c r="M153" s="104">
        <v>16</v>
      </c>
      <c r="N153" s="262">
        <f t="shared" si="154"/>
        <v>28</v>
      </c>
      <c r="O153" s="222">
        <v>28</v>
      </c>
      <c r="P153" s="110">
        <f t="shared" si="132"/>
        <v>324.79999999999995</v>
      </c>
      <c r="Q153" s="204" t="s">
        <v>139</v>
      </c>
      <c r="R153" s="113">
        <f t="shared" si="127"/>
        <v>2</v>
      </c>
      <c r="S153" s="114">
        <f t="shared" si="133"/>
        <v>64.959999999999994</v>
      </c>
      <c r="T153" s="113">
        <f t="shared" si="128"/>
        <v>4</v>
      </c>
      <c r="U153" s="115">
        <f t="shared" si="134"/>
        <v>129.91999999999999</v>
      </c>
      <c r="V153" s="113">
        <f t="shared" si="129"/>
        <v>2</v>
      </c>
      <c r="W153" s="115">
        <f t="shared" si="135"/>
        <v>64.959999999999994</v>
      </c>
      <c r="X153" s="113">
        <f t="shared" si="130"/>
        <v>2</v>
      </c>
      <c r="Y153" s="115">
        <f t="shared" si="136"/>
        <v>64.959999999999994</v>
      </c>
      <c r="Z153" s="203"/>
      <c r="AA153" s="117" t="b">
        <f t="shared" si="131"/>
        <v>1</v>
      </c>
      <c r="AB153" s="194"/>
      <c r="AC153" s="213"/>
      <c r="AD153" s="109" t="s">
        <v>22</v>
      </c>
      <c r="AE153" s="108" t="s">
        <v>23</v>
      </c>
      <c r="AF153" s="214"/>
      <c r="AG153" s="215"/>
      <c r="AH153" s="210"/>
      <c r="AI153" s="164">
        <f t="shared" si="137"/>
        <v>0</v>
      </c>
      <c r="AJ153" s="223"/>
      <c r="AK153" s="164">
        <f t="shared" si="138"/>
        <v>0</v>
      </c>
      <c r="AL153" s="223">
        <v>2</v>
      </c>
      <c r="AM153" s="164">
        <f t="shared" si="139"/>
        <v>64.959999999999994</v>
      </c>
      <c r="AN153" s="223">
        <v>2</v>
      </c>
      <c r="AO153" s="164">
        <f t="shared" si="140"/>
        <v>64.959999999999994</v>
      </c>
      <c r="AP153" s="223">
        <v>1</v>
      </c>
      <c r="AQ153" s="164">
        <f t="shared" si="141"/>
        <v>32.479999999999997</v>
      </c>
      <c r="AR153" s="223">
        <v>1</v>
      </c>
      <c r="AS153" s="164">
        <f t="shared" si="142"/>
        <v>32.479999999999997</v>
      </c>
      <c r="AT153" s="223">
        <v>0</v>
      </c>
      <c r="AU153" s="164">
        <f t="shared" si="143"/>
        <v>0</v>
      </c>
      <c r="AV153" s="223">
        <v>1</v>
      </c>
      <c r="AW153" s="164">
        <f t="shared" si="144"/>
        <v>32.479999999999997</v>
      </c>
      <c r="AX153" s="223">
        <v>1</v>
      </c>
      <c r="AY153" s="164">
        <f t="shared" si="145"/>
        <v>32.479999999999997</v>
      </c>
      <c r="AZ153" s="223">
        <v>1</v>
      </c>
      <c r="BA153" s="164">
        <f t="shared" si="146"/>
        <v>32.479999999999997</v>
      </c>
      <c r="BB153" s="223">
        <v>1</v>
      </c>
      <c r="BC153" s="164">
        <f t="shared" si="147"/>
        <v>32.479999999999997</v>
      </c>
      <c r="BD153" s="223">
        <v>0</v>
      </c>
      <c r="BE153" s="164">
        <f t="shared" si="148"/>
        <v>0</v>
      </c>
      <c r="BF153" s="253">
        <f t="shared" si="149"/>
        <v>324.79999999999995</v>
      </c>
      <c r="BG153" s="253">
        <f t="shared" si="150"/>
        <v>324.79999999999995</v>
      </c>
      <c r="BH153" s="10" t="b">
        <f t="shared" si="151"/>
        <v>1</v>
      </c>
      <c r="BI153" s="253">
        <f t="shared" si="152"/>
        <v>0</v>
      </c>
      <c r="BJ153" s="250">
        <f t="shared" si="108"/>
        <v>21610013</v>
      </c>
      <c r="BK153" s="251">
        <v>348</v>
      </c>
      <c r="BL153" s="251">
        <v>5</v>
      </c>
      <c r="BM153" s="252">
        <f t="shared" si="109"/>
        <v>2</v>
      </c>
      <c r="BN153" s="252">
        <f t="shared" si="110"/>
        <v>4</v>
      </c>
      <c r="BO153" s="252">
        <f t="shared" si="111"/>
        <v>2</v>
      </c>
      <c r="BP153" s="252">
        <f t="shared" si="112"/>
        <v>2</v>
      </c>
      <c r="BQ153" s="254">
        <f t="shared" si="113"/>
        <v>28</v>
      </c>
      <c r="BR153">
        <f t="shared" si="153"/>
        <v>16</v>
      </c>
      <c r="BS153">
        <v>0</v>
      </c>
      <c r="BT153">
        <v>1</v>
      </c>
      <c r="BU153" t="s">
        <v>139</v>
      </c>
      <c r="BV153" t="str">
        <f t="shared" si="155"/>
        <v>0</v>
      </c>
      <c r="BW153" t="str">
        <f t="shared" si="156"/>
        <v>0</v>
      </c>
      <c r="BX153" t="str">
        <f t="shared" si="157"/>
        <v>1</v>
      </c>
      <c r="BY153" t="s">
        <v>23</v>
      </c>
      <c r="BZ153" s="253">
        <f t="shared" si="114"/>
        <v>0</v>
      </c>
      <c r="CA153" s="253">
        <f t="shared" si="115"/>
        <v>0</v>
      </c>
      <c r="CB153" s="253">
        <f t="shared" si="116"/>
        <v>64.959999999999994</v>
      </c>
      <c r="CC153" s="253">
        <f t="shared" si="117"/>
        <v>64.959999999999994</v>
      </c>
      <c r="CD153" s="253">
        <f t="shared" si="118"/>
        <v>32.479999999999997</v>
      </c>
      <c r="CE153" s="253">
        <f t="shared" si="119"/>
        <v>32.479999999999997</v>
      </c>
      <c r="CF153" s="253">
        <f t="shared" si="120"/>
        <v>0</v>
      </c>
      <c r="CG153" s="253">
        <f t="shared" si="121"/>
        <v>32.479999999999997</v>
      </c>
      <c r="CH153" s="253">
        <f t="shared" si="122"/>
        <v>32.479999999999997</v>
      </c>
      <c r="CI153" s="253">
        <f t="shared" si="123"/>
        <v>32.479999999999997</v>
      </c>
      <c r="CJ153" s="253">
        <f t="shared" si="124"/>
        <v>32.479999999999997</v>
      </c>
      <c r="CK153" s="253">
        <f t="shared" si="125"/>
        <v>0</v>
      </c>
    </row>
    <row r="154" spans="1:89" ht="30.6" x14ac:dyDescent="0.3">
      <c r="B154" s="129">
        <v>95</v>
      </c>
      <c r="C154" s="191">
        <v>216011</v>
      </c>
      <c r="D154" s="191">
        <v>21610033</v>
      </c>
      <c r="E154" s="139" t="s">
        <v>210</v>
      </c>
      <c r="F154" s="108" t="s">
        <v>344</v>
      </c>
      <c r="G154" s="108" t="s">
        <v>345</v>
      </c>
      <c r="H154" s="109" t="s">
        <v>18</v>
      </c>
      <c r="I154" s="123"/>
      <c r="J154" s="109" t="s">
        <v>19</v>
      </c>
      <c r="K154" s="111">
        <f t="shared" si="159"/>
        <v>3</v>
      </c>
      <c r="L154" s="144" t="s">
        <v>207</v>
      </c>
      <c r="M154" s="104">
        <v>16</v>
      </c>
      <c r="N154" s="262">
        <f t="shared" si="154"/>
        <v>37</v>
      </c>
      <c r="O154" s="141">
        <v>37</v>
      </c>
      <c r="P154" s="110">
        <f t="shared" si="132"/>
        <v>128.76</v>
      </c>
      <c r="Q154" s="112" t="s">
        <v>139</v>
      </c>
      <c r="R154" s="113">
        <f t="shared" si="127"/>
        <v>3</v>
      </c>
      <c r="S154" s="114">
        <f t="shared" si="133"/>
        <v>128.76</v>
      </c>
      <c r="T154" s="113">
        <f t="shared" si="128"/>
        <v>0</v>
      </c>
      <c r="U154" s="115">
        <f t="shared" si="134"/>
        <v>0</v>
      </c>
      <c r="V154" s="113">
        <f t="shared" si="129"/>
        <v>0</v>
      </c>
      <c r="W154" s="115">
        <f t="shared" si="135"/>
        <v>0</v>
      </c>
      <c r="X154" s="113">
        <f t="shared" si="130"/>
        <v>0</v>
      </c>
      <c r="Y154" s="115">
        <f t="shared" si="136"/>
        <v>0</v>
      </c>
      <c r="Z154" s="116">
        <f t="shared" si="160"/>
        <v>128.76</v>
      </c>
      <c r="AA154" s="117" t="b">
        <f t="shared" si="131"/>
        <v>1</v>
      </c>
      <c r="AB154" s="123"/>
      <c r="AC154" s="124"/>
      <c r="AD154" s="109" t="s">
        <v>22</v>
      </c>
      <c r="AE154" s="108" t="s">
        <v>23</v>
      </c>
      <c r="AF154" s="125"/>
      <c r="AG154" s="126"/>
      <c r="AH154" s="121">
        <v>0</v>
      </c>
      <c r="AI154" s="164">
        <f t="shared" si="137"/>
        <v>0</v>
      </c>
      <c r="AJ154" s="22">
        <v>3</v>
      </c>
      <c r="AK154" s="164">
        <f t="shared" si="138"/>
        <v>128.76</v>
      </c>
      <c r="AL154" s="22"/>
      <c r="AM154" s="164">
        <f t="shared" si="139"/>
        <v>0</v>
      </c>
      <c r="AN154" s="22"/>
      <c r="AO154" s="164">
        <f t="shared" si="140"/>
        <v>0</v>
      </c>
      <c r="AP154" s="22"/>
      <c r="AQ154" s="164">
        <f t="shared" si="141"/>
        <v>0</v>
      </c>
      <c r="AR154" s="22"/>
      <c r="AS154" s="164">
        <f t="shared" si="142"/>
        <v>0</v>
      </c>
      <c r="AT154" s="22"/>
      <c r="AU154" s="164">
        <f t="shared" si="143"/>
        <v>0</v>
      </c>
      <c r="AV154" s="22"/>
      <c r="AW154" s="164">
        <f t="shared" si="144"/>
        <v>0</v>
      </c>
      <c r="AX154" s="22"/>
      <c r="AY154" s="164">
        <f t="shared" si="145"/>
        <v>0</v>
      </c>
      <c r="AZ154" s="22"/>
      <c r="BA154" s="164">
        <f t="shared" si="146"/>
        <v>0</v>
      </c>
      <c r="BB154" s="22"/>
      <c r="BC154" s="164">
        <f t="shared" si="147"/>
        <v>0</v>
      </c>
      <c r="BD154" s="22"/>
      <c r="BE154" s="164">
        <f t="shared" si="148"/>
        <v>0</v>
      </c>
      <c r="BF154" s="253">
        <f t="shared" si="149"/>
        <v>128.76</v>
      </c>
      <c r="BG154" s="253">
        <f t="shared" si="150"/>
        <v>128.76</v>
      </c>
      <c r="BH154" s="10" t="b">
        <f t="shared" si="151"/>
        <v>1</v>
      </c>
      <c r="BI154" s="253">
        <f t="shared" si="152"/>
        <v>0</v>
      </c>
      <c r="BJ154" s="250">
        <f t="shared" si="108"/>
        <v>21610033</v>
      </c>
      <c r="BK154" s="251">
        <v>348</v>
      </c>
      <c r="BL154" s="251">
        <v>5</v>
      </c>
      <c r="BM154" s="252">
        <f t="shared" si="109"/>
        <v>3</v>
      </c>
      <c r="BN154" s="252">
        <f t="shared" si="110"/>
        <v>0</v>
      </c>
      <c r="BO154" s="252">
        <f t="shared" si="111"/>
        <v>0</v>
      </c>
      <c r="BP154" s="252">
        <f t="shared" si="112"/>
        <v>0</v>
      </c>
      <c r="BQ154" s="254">
        <f t="shared" si="113"/>
        <v>37</v>
      </c>
      <c r="BR154">
        <f t="shared" si="153"/>
        <v>16</v>
      </c>
      <c r="BS154">
        <v>0</v>
      </c>
      <c r="BT154">
        <v>1</v>
      </c>
      <c r="BU154" t="s">
        <v>139</v>
      </c>
      <c r="BV154" t="str">
        <f t="shared" si="155"/>
        <v>0</v>
      </c>
      <c r="BW154" t="str">
        <f t="shared" si="156"/>
        <v>0</v>
      </c>
      <c r="BX154" t="str">
        <f t="shared" si="157"/>
        <v>1</v>
      </c>
      <c r="BY154" t="s">
        <v>23</v>
      </c>
      <c r="BZ154" s="253">
        <f t="shared" si="114"/>
        <v>0</v>
      </c>
      <c r="CA154" s="253">
        <f t="shared" si="115"/>
        <v>128.76</v>
      </c>
      <c r="CB154" s="253">
        <f t="shared" si="116"/>
        <v>0</v>
      </c>
      <c r="CC154" s="253">
        <f t="shared" si="117"/>
        <v>0</v>
      </c>
      <c r="CD154" s="253">
        <f t="shared" si="118"/>
        <v>0</v>
      </c>
      <c r="CE154" s="253">
        <f t="shared" si="119"/>
        <v>0</v>
      </c>
      <c r="CF154" s="253">
        <f t="shared" si="120"/>
        <v>0</v>
      </c>
      <c r="CG154" s="253">
        <f t="shared" si="121"/>
        <v>0</v>
      </c>
      <c r="CH154" s="253">
        <f t="shared" si="122"/>
        <v>0</v>
      </c>
      <c r="CI154" s="253">
        <f t="shared" si="123"/>
        <v>0</v>
      </c>
      <c r="CJ154" s="253">
        <f t="shared" si="124"/>
        <v>0</v>
      </c>
      <c r="CK154" s="253">
        <f t="shared" si="125"/>
        <v>0</v>
      </c>
    </row>
    <row r="155" spans="1:89" s="218" customFormat="1" ht="30.6" x14ac:dyDescent="0.3">
      <c r="B155" s="194">
        <v>95</v>
      </c>
      <c r="C155" s="219">
        <v>216011</v>
      </c>
      <c r="D155" s="219">
        <v>21610033</v>
      </c>
      <c r="E155" s="220" t="s">
        <v>210</v>
      </c>
      <c r="F155" s="198" t="s">
        <v>344</v>
      </c>
      <c r="G155" s="198" t="s">
        <v>345</v>
      </c>
      <c r="H155" s="199" t="s">
        <v>18</v>
      </c>
      <c r="I155" s="194"/>
      <c r="J155" s="199" t="s">
        <v>19</v>
      </c>
      <c r="K155" s="200">
        <f t="shared" si="159"/>
        <v>24</v>
      </c>
      <c r="L155" s="226" t="s">
        <v>207</v>
      </c>
      <c r="M155" s="104">
        <v>16</v>
      </c>
      <c r="N155" s="262">
        <f t="shared" si="154"/>
        <v>35</v>
      </c>
      <c r="O155" s="222">
        <v>35</v>
      </c>
      <c r="P155" s="110">
        <f t="shared" si="132"/>
        <v>974.39999999999986</v>
      </c>
      <c r="Q155" s="204" t="s">
        <v>139</v>
      </c>
      <c r="R155" s="113">
        <f t="shared" si="127"/>
        <v>3</v>
      </c>
      <c r="S155" s="114">
        <f t="shared" si="133"/>
        <v>121.79999999999998</v>
      </c>
      <c r="T155" s="113">
        <f t="shared" si="128"/>
        <v>9</v>
      </c>
      <c r="U155" s="115">
        <f t="shared" si="134"/>
        <v>365.4</v>
      </c>
      <c r="V155" s="113">
        <f t="shared" si="129"/>
        <v>6</v>
      </c>
      <c r="W155" s="115">
        <f t="shared" si="135"/>
        <v>243.59999999999997</v>
      </c>
      <c r="X155" s="113">
        <f t="shared" si="130"/>
        <v>6</v>
      </c>
      <c r="Y155" s="115">
        <f t="shared" si="136"/>
        <v>243.59999999999997</v>
      </c>
      <c r="Z155" s="203"/>
      <c r="AA155" s="117" t="b">
        <f t="shared" si="131"/>
        <v>1</v>
      </c>
      <c r="AB155" s="194"/>
      <c r="AC155" s="213"/>
      <c r="AD155" s="109" t="s">
        <v>22</v>
      </c>
      <c r="AE155" s="108" t="s">
        <v>23</v>
      </c>
      <c r="AF155" s="214"/>
      <c r="AG155" s="215"/>
      <c r="AH155" s="210"/>
      <c r="AI155" s="164">
        <f t="shared" si="137"/>
        <v>0</v>
      </c>
      <c r="AJ155" s="223"/>
      <c r="AK155" s="164">
        <f t="shared" si="138"/>
        <v>0</v>
      </c>
      <c r="AL155" s="223">
        <v>3</v>
      </c>
      <c r="AM155" s="164">
        <f t="shared" si="139"/>
        <v>121.79999999999998</v>
      </c>
      <c r="AN155" s="223">
        <v>3</v>
      </c>
      <c r="AO155" s="164">
        <f t="shared" si="140"/>
        <v>121.79999999999998</v>
      </c>
      <c r="AP155" s="223">
        <v>3</v>
      </c>
      <c r="AQ155" s="164">
        <f t="shared" si="141"/>
        <v>121.79999999999998</v>
      </c>
      <c r="AR155" s="223">
        <v>3</v>
      </c>
      <c r="AS155" s="164">
        <f t="shared" si="142"/>
        <v>121.79999999999998</v>
      </c>
      <c r="AT155" s="223">
        <v>0</v>
      </c>
      <c r="AU155" s="164">
        <f t="shared" si="143"/>
        <v>0</v>
      </c>
      <c r="AV155" s="223">
        <v>3</v>
      </c>
      <c r="AW155" s="164">
        <f t="shared" si="144"/>
        <v>121.79999999999998</v>
      </c>
      <c r="AX155" s="223">
        <v>3</v>
      </c>
      <c r="AY155" s="164">
        <f t="shared" si="145"/>
        <v>121.79999999999998</v>
      </c>
      <c r="AZ155" s="223">
        <v>3</v>
      </c>
      <c r="BA155" s="164">
        <f t="shared" si="146"/>
        <v>121.79999999999998</v>
      </c>
      <c r="BB155" s="223">
        <v>3</v>
      </c>
      <c r="BC155" s="164">
        <f t="shared" si="147"/>
        <v>121.79999999999998</v>
      </c>
      <c r="BD155" s="223">
        <v>0</v>
      </c>
      <c r="BE155" s="164">
        <f t="shared" si="148"/>
        <v>0</v>
      </c>
      <c r="BF155" s="253">
        <f t="shared" si="149"/>
        <v>974.39999999999986</v>
      </c>
      <c r="BG155" s="253">
        <f t="shared" si="150"/>
        <v>974.39999999999975</v>
      </c>
      <c r="BH155" s="10" t="b">
        <f t="shared" si="151"/>
        <v>1</v>
      </c>
      <c r="BI155" s="253">
        <f t="shared" si="152"/>
        <v>0</v>
      </c>
      <c r="BJ155" s="250">
        <f t="shared" si="108"/>
        <v>21610033</v>
      </c>
      <c r="BK155" s="251">
        <v>348</v>
      </c>
      <c r="BL155" s="251">
        <v>5</v>
      </c>
      <c r="BM155" s="252">
        <f t="shared" si="109"/>
        <v>3</v>
      </c>
      <c r="BN155" s="252">
        <f t="shared" si="110"/>
        <v>9</v>
      </c>
      <c r="BO155" s="252">
        <f t="shared" si="111"/>
        <v>6</v>
      </c>
      <c r="BP155" s="252">
        <f t="shared" si="112"/>
        <v>6</v>
      </c>
      <c r="BQ155" s="254">
        <f t="shared" si="113"/>
        <v>35</v>
      </c>
      <c r="BR155">
        <f t="shared" si="153"/>
        <v>16</v>
      </c>
      <c r="BS155">
        <v>0</v>
      </c>
      <c r="BT155">
        <v>1</v>
      </c>
      <c r="BU155" t="s">
        <v>139</v>
      </c>
      <c r="BV155" t="str">
        <f t="shared" si="155"/>
        <v>0</v>
      </c>
      <c r="BW155" t="str">
        <f t="shared" si="156"/>
        <v>0</v>
      </c>
      <c r="BX155" t="str">
        <f t="shared" si="157"/>
        <v>1</v>
      </c>
      <c r="BY155" t="s">
        <v>23</v>
      </c>
      <c r="BZ155" s="253">
        <f t="shared" si="114"/>
        <v>0</v>
      </c>
      <c r="CA155" s="253">
        <f t="shared" si="115"/>
        <v>0</v>
      </c>
      <c r="CB155" s="253">
        <f t="shared" si="116"/>
        <v>121.79999999999998</v>
      </c>
      <c r="CC155" s="253">
        <f t="shared" si="117"/>
        <v>121.79999999999998</v>
      </c>
      <c r="CD155" s="253">
        <f t="shared" si="118"/>
        <v>121.79999999999998</v>
      </c>
      <c r="CE155" s="253">
        <f t="shared" si="119"/>
        <v>121.79999999999998</v>
      </c>
      <c r="CF155" s="253">
        <f t="shared" si="120"/>
        <v>0</v>
      </c>
      <c r="CG155" s="253">
        <f t="shared" si="121"/>
        <v>121.79999999999998</v>
      </c>
      <c r="CH155" s="253">
        <f t="shared" si="122"/>
        <v>121.79999999999998</v>
      </c>
      <c r="CI155" s="253">
        <f t="shared" si="123"/>
        <v>121.79999999999998</v>
      </c>
      <c r="CJ155" s="253">
        <f t="shared" si="124"/>
        <v>121.79999999999998</v>
      </c>
      <c r="CK155" s="253">
        <f t="shared" si="125"/>
        <v>0</v>
      </c>
    </row>
    <row r="156" spans="1:89" ht="20.399999999999999" x14ac:dyDescent="0.3">
      <c r="B156" s="129">
        <v>96</v>
      </c>
      <c r="C156" s="191">
        <v>216011</v>
      </c>
      <c r="D156" s="191">
        <v>21610032</v>
      </c>
      <c r="E156" s="139" t="s">
        <v>211</v>
      </c>
      <c r="F156" s="108" t="s">
        <v>344</v>
      </c>
      <c r="G156" s="108" t="s">
        <v>345</v>
      </c>
      <c r="H156" s="109" t="s">
        <v>18</v>
      </c>
      <c r="I156" s="123"/>
      <c r="J156" s="109" t="s">
        <v>19</v>
      </c>
      <c r="K156" s="111">
        <f t="shared" si="159"/>
        <v>11</v>
      </c>
      <c r="L156" s="144" t="s">
        <v>207</v>
      </c>
      <c r="M156" s="104">
        <v>16</v>
      </c>
      <c r="N156" s="262">
        <f t="shared" si="154"/>
        <v>14.9</v>
      </c>
      <c r="O156" s="141">
        <v>14.9</v>
      </c>
      <c r="P156" s="110">
        <f t="shared" si="132"/>
        <v>190.124</v>
      </c>
      <c r="Q156" s="112" t="s">
        <v>139</v>
      </c>
      <c r="R156" s="113">
        <f t="shared" si="127"/>
        <v>3</v>
      </c>
      <c r="S156" s="114">
        <f t="shared" si="133"/>
        <v>51.851999999999997</v>
      </c>
      <c r="T156" s="113">
        <f t="shared" si="128"/>
        <v>8</v>
      </c>
      <c r="U156" s="115">
        <f t="shared" si="134"/>
        <v>138.27199999999999</v>
      </c>
      <c r="V156" s="113">
        <f t="shared" si="129"/>
        <v>0</v>
      </c>
      <c r="W156" s="115">
        <f t="shared" si="135"/>
        <v>0</v>
      </c>
      <c r="X156" s="113">
        <f t="shared" si="130"/>
        <v>0</v>
      </c>
      <c r="Y156" s="115">
        <f t="shared" si="136"/>
        <v>0</v>
      </c>
      <c r="Z156" s="116">
        <f t="shared" si="160"/>
        <v>190.124</v>
      </c>
      <c r="AA156" s="117" t="b">
        <f t="shared" si="131"/>
        <v>1</v>
      </c>
      <c r="AB156" s="123"/>
      <c r="AC156" s="124"/>
      <c r="AD156" s="109" t="s">
        <v>22</v>
      </c>
      <c r="AE156" s="108" t="s">
        <v>23</v>
      </c>
      <c r="AF156" s="125"/>
      <c r="AG156" s="126"/>
      <c r="AH156" s="121">
        <v>0</v>
      </c>
      <c r="AI156" s="164">
        <f t="shared" si="137"/>
        <v>0</v>
      </c>
      <c r="AJ156" s="22">
        <v>3</v>
      </c>
      <c r="AK156" s="164">
        <f t="shared" si="138"/>
        <v>51.851999999999997</v>
      </c>
      <c r="AL156" s="22"/>
      <c r="AM156" s="164">
        <f t="shared" si="139"/>
        <v>0</v>
      </c>
      <c r="AN156" s="22">
        <v>8</v>
      </c>
      <c r="AO156" s="164">
        <f t="shared" si="140"/>
        <v>138.27199999999999</v>
      </c>
      <c r="AP156" s="22"/>
      <c r="AQ156" s="164">
        <f t="shared" si="141"/>
        <v>0</v>
      </c>
      <c r="AR156" s="22"/>
      <c r="AS156" s="164">
        <f t="shared" si="142"/>
        <v>0</v>
      </c>
      <c r="AT156" s="22"/>
      <c r="AU156" s="164">
        <f t="shared" si="143"/>
        <v>0</v>
      </c>
      <c r="AV156" s="22"/>
      <c r="AW156" s="164">
        <f t="shared" si="144"/>
        <v>0</v>
      </c>
      <c r="AX156" s="22"/>
      <c r="AY156" s="164">
        <f t="shared" si="145"/>
        <v>0</v>
      </c>
      <c r="AZ156" s="22"/>
      <c r="BA156" s="164">
        <f t="shared" si="146"/>
        <v>0</v>
      </c>
      <c r="BB156" s="22"/>
      <c r="BC156" s="164">
        <f t="shared" si="147"/>
        <v>0</v>
      </c>
      <c r="BD156" s="22"/>
      <c r="BE156" s="164">
        <f t="shared" si="148"/>
        <v>0</v>
      </c>
      <c r="BF156" s="253">
        <f t="shared" si="149"/>
        <v>190.124</v>
      </c>
      <c r="BG156" s="253">
        <f t="shared" si="150"/>
        <v>190.124</v>
      </c>
      <c r="BH156" s="10" t="b">
        <f t="shared" si="151"/>
        <v>1</v>
      </c>
      <c r="BI156" s="253">
        <f t="shared" si="152"/>
        <v>0</v>
      </c>
      <c r="BJ156" s="250">
        <f t="shared" si="108"/>
        <v>21610032</v>
      </c>
      <c r="BK156" s="251">
        <v>348</v>
      </c>
      <c r="BL156" s="251">
        <v>5</v>
      </c>
      <c r="BM156" s="252">
        <f t="shared" si="109"/>
        <v>3</v>
      </c>
      <c r="BN156" s="252">
        <f t="shared" si="110"/>
        <v>8</v>
      </c>
      <c r="BO156" s="252">
        <f t="shared" si="111"/>
        <v>0</v>
      </c>
      <c r="BP156" s="252">
        <f t="shared" si="112"/>
        <v>0</v>
      </c>
      <c r="BQ156" s="254">
        <f t="shared" si="113"/>
        <v>14.9</v>
      </c>
      <c r="BR156">
        <f t="shared" si="153"/>
        <v>16</v>
      </c>
      <c r="BS156">
        <v>0</v>
      </c>
      <c r="BT156">
        <v>1</v>
      </c>
      <c r="BU156" t="s">
        <v>139</v>
      </c>
      <c r="BV156" t="str">
        <f t="shared" si="155"/>
        <v>0</v>
      </c>
      <c r="BW156" t="str">
        <f t="shared" si="156"/>
        <v>0</v>
      </c>
      <c r="BX156" t="str">
        <f t="shared" si="157"/>
        <v>1</v>
      </c>
      <c r="BY156" t="s">
        <v>23</v>
      </c>
      <c r="BZ156" s="253">
        <f t="shared" si="114"/>
        <v>0</v>
      </c>
      <c r="CA156" s="253">
        <f t="shared" si="115"/>
        <v>51.851999999999997</v>
      </c>
      <c r="CB156" s="253">
        <f t="shared" si="116"/>
        <v>0</v>
      </c>
      <c r="CC156" s="253">
        <f t="shared" si="117"/>
        <v>138.27199999999999</v>
      </c>
      <c r="CD156" s="253">
        <f t="shared" si="118"/>
        <v>0</v>
      </c>
      <c r="CE156" s="253">
        <f t="shared" si="119"/>
        <v>0</v>
      </c>
      <c r="CF156" s="253">
        <f t="shared" si="120"/>
        <v>0</v>
      </c>
      <c r="CG156" s="253">
        <f t="shared" si="121"/>
        <v>0</v>
      </c>
      <c r="CH156" s="253">
        <f t="shared" si="122"/>
        <v>0</v>
      </c>
      <c r="CI156" s="253">
        <f t="shared" si="123"/>
        <v>0</v>
      </c>
      <c r="CJ156" s="253">
        <f t="shared" si="124"/>
        <v>0</v>
      </c>
      <c r="CK156" s="253">
        <f t="shared" si="125"/>
        <v>0</v>
      </c>
    </row>
    <row r="157" spans="1:89" s="218" customFormat="1" ht="20.399999999999999" x14ac:dyDescent="0.3">
      <c r="B157" s="194">
        <v>96</v>
      </c>
      <c r="C157" s="219">
        <v>216011</v>
      </c>
      <c r="D157" s="219">
        <v>21610032</v>
      </c>
      <c r="E157" s="220" t="s">
        <v>211</v>
      </c>
      <c r="F157" s="198" t="s">
        <v>344</v>
      </c>
      <c r="G157" s="198" t="s">
        <v>345</v>
      </c>
      <c r="H157" s="199" t="s">
        <v>18</v>
      </c>
      <c r="I157" s="194"/>
      <c r="J157" s="199" t="s">
        <v>19</v>
      </c>
      <c r="K157" s="200">
        <f t="shared" si="159"/>
        <v>13</v>
      </c>
      <c r="L157" s="226" t="s">
        <v>207</v>
      </c>
      <c r="M157" s="104">
        <v>16</v>
      </c>
      <c r="N157" s="262">
        <f t="shared" si="154"/>
        <v>14.9</v>
      </c>
      <c r="O157" s="222">
        <v>14.9</v>
      </c>
      <c r="P157" s="110">
        <f t="shared" si="132"/>
        <v>224.69199999999998</v>
      </c>
      <c r="Q157" s="204" t="s">
        <v>139</v>
      </c>
      <c r="R157" s="113">
        <f t="shared" si="127"/>
        <v>3</v>
      </c>
      <c r="S157" s="114">
        <f t="shared" si="133"/>
        <v>51.851999999999997</v>
      </c>
      <c r="T157" s="113">
        <f t="shared" si="128"/>
        <v>4</v>
      </c>
      <c r="U157" s="115">
        <f t="shared" si="134"/>
        <v>69.135999999999996</v>
      </c>
      <c r="V157" s="113">
        <f t="shared" si="129"/>
        <v>3</v>
      </c>
      <c r="W157" s="115">
        <f t="shared" si="135"/>
        <v>51.851999999999997</v>
      </c>
      <c r="X157" s="113">
        <f t="shared" si="130"/>
        <v>3</v>
      </c>
      <c r="Y157" s="115">
        <f t="shared" si="136"/>
        <v>51.851999999999997</v>
      </c>
      <c r="Z157" s="203"/>
      <c r="AA157" s="117" t="b">
        <f t="shared" si="131"/>
        <v>1</v>
      </c>
      <c r="AB157" s="194"/>
      <c r="AC157" s="213"/>
      <c r="AD157" s="109" t="s">
        <v>22</v>
      </c>
      <c r="AE157" s="108" t="s">
        <v>23</v>
      </c>
      <c r="AF157" s="214"/>
      <c r="AG157" s="215"/>
      <c r="AH157" s="210"/>
      <c r="AI157" s="164">
        <f t="shared" si="137"/>
        <v>0</v>
      </c>
      <c r="AJ157" s="223"/>
      <c r="AK157" s="164">
        <f t="shared" si="138"/>
        <v>0</v>
      </c>
      <c r="AL157" s="223">
        <v>3</v>
      </c>
      <c r="AM157" s="164">
        <f t="shared" si="139"/>
        <v>51.851999999999997</v>
      </c>
      <c r="AN157" s="223">
        <v>2</v>
      </c>
      <c r="AO157" s="164">
        <f t="shared" si="140"/>
        <v>34.567999999999998</v>
      </c>
      <c r="AP157" s="223">
        <v>1</v>
      </c>
      <c r="AQ157" s="164">
        <f t="shared" si="141"/>
        <v>17.283999999999999</v>
      </c>
      <c r="AR157" s="223">
        <v>1</v>
      </c>
      <c r="AS157" s="164">
        <f t="shared" si="142"/>
        <v>17.283999999999999</v>
      </c>
      <c r="AT157" s="223">
        <v>1</v>
      </c>
      <c r="AU157" s="164">
        <f t="shared" si="143"/>
        <v>17.283999999999999</v>
      </c>
      <c r="AV157" s="223">
        <v>1</v>
      </c>
      <c r="AW157" s="164">
        <f t="shared" si="144"/>
        <v>17.283999999999999</v>
      </c>
      <c r="AX157" s="223">
        <v>1</v>
      </c>
      <c r="AY157" s="164">
        <f t="shared" si="145"/>
        <v>17.283999999999999</v>
      </c>
      <c r="AZ157" s="223">
        <v>1</v>
      </c>
      <c r="BA157" s="164">
        <f t="shared" si="146"/>
        <v>17.283999999999999</v>
      </c>
      <c r="BB157" s="223">
        <v>1</v>
      </c>
      <c r="BC157" s="164">
        <f t="shared" si="147"/>
        <v>17.283999999999999</v>
      </c>
      <c r="BD157" s="223">
        <v>1</v>
      </c>
      <c r="BE157" s="164">
        <f t="shared" si="148"/>
        <v>17.283999999999999</v>
      </c>
      <c r="BF157" s="253">
        <f t="shared" si="149"/>
        <v>224.69199999999998</v>
      </c>
      <c r="BG157" s="253">
        <f t="shared" si="150"/>
        <v>224.69199999999998</v>
      </c>
      <c r="BH157" s="10" t="b">
        <f t="shared" si="151"/>
        <v>1</v>
      </c>
      <c r="BI157" s="253">
        <f t="shared" si="152"/>
        <v>0</v>
      </c>
      <c r="BJ157" s="250">
        <f t="shared" si="108"/>
        <v>21610032</v>
      </c>
      <c r="BK157" s="251">
        <v>348</v>
      </c>
      <c r="BL157" s="251">
        <v>5</v>
      </c>
      <c r="BM157" s="252">
        <f t="shared" si="109"/>
        <v>3</v>
      </c>
      <c r="BN157" s="252">
        <f t="shared" si="110"/>
        <v>4</v>
      </c>
      <c r="BO157" s="252">
        <f t="shared" si="111"/>
        <v>3</v>
      </c>
      <c r="BP157" s="252">
        <f t="shared" si="112"/>
        <v>3</v>
      </c>
      <c r="BQ157" s="254">
        <f t="shared" si="113"/>
        <v>14.9</v>
      </c>
      <c r="BR157">
        <f t="shared" si="153"/>
        <v>16</v>
      </c>
      <c r="BS157">
        <v>0</v>
      </c>
      <c r="BT157">
        <v>1</v>
      </c>
      <c r="BU157" t="s">
        <v>139</v>
      </c>
      <c r="BV157" t="str">
        <f t="shared" si="155"/>
        <v>0</v>
      </c>
      <c r="BW157" t="str">
        <f t="shared" si="156"/>
        <v>0</v>
      </c>
      <c r="BX157" t="str">
        <f t="shared" si="157"/>
        <v>1</v>
      </c>
      <c r="BY157" t="s">
        <v>23</v>
      </c>
      <c r="BZ157" s="253">
        <f t="shared" si="114"/>
        <v>0</v>
      </c>
      <c r="CA157" s="253">
        <f t="shared" si="115"/>
        <v>0</v>
      </c>
      <c r="CB157" s="253">
        <f t="shared" si="116"/>
        <v>51.851999999999997</v>
      </c>
      <c r="CC157" s="253">
        <f t="shared" si="117"/>
        <v>34.567999999999998</v>
      </c>
      <c r="CD157" s="253">
        <f t="shared" si="118"/>
        <v>17.283999999999999</v>
      </c>
      <c r="CE157" s="253">
        <f t="shared" si="119"/>
        <v>17.283999999999999</v>
      </c>
      <c r="CF157" s="253">
        <f t="shared" si="120"/>
        <v>17.283999999999999</v>
      </c>
      <c r="CG157" s="253">
        <f t="shared" si="121"/>
        <v>17.283999999999999</v>
      </c>
      <c r="CH157" s="253">
        <f t="shared" si="122"/>
        <v>17.283999999999999</v>
      </c>
      <c r="CI157" s="253">
        <f t="shared" si="123"/>
        <v>17.283999999999999</v>
      </c>
      <c r="CJ157" s="253">
        <f t="shared" si="124"/>
        <v>17.283999999999999</v>
      </c>
      <c r="CK157" s="253">
        <f t="shared" si="125"/>
        <v>17.283999999999999</v>
      </c>
    </row>
    <row r="158" spans="1:89" ht="20.399999999999999" x14ac:dyDescent="0.3">
      <c r="B158" s="129">
        <v>97</v>
      </c>
      <c r="C158" s="191">
        <v>216011</v>
      </c>
      <c r="D158" s="191">
        <v>21610040</v>
      </c>
      <c r="E158" s="139" t="s">
        <v>190</v>
      </c>
      <c r="F158" s="108" t="s">
        <v>344</v>
      </c>
      <c r="G158" s="108" t="s">
        <v>345</v>
      </c>
      <c r="H158" s="109" t="s">
        <v>18</v>
      </c>
      <c r="I158" s="123"/>
      <c r="J158" s="109" t="s">
        <v>19</v>
      </c>
      <c r="K158" s="111">
        <f t="shared" si="159"/>
        <v>0</v>
      </c>
      <c r="L158" s="142" t="s">
        <v>20</v>
      </c>
      <c r="M158" s="104">
        <v>16</v>
      </c>
      <c r="N158" s="262">
        <f t="shared" si="154"/>
        <v>23</v>
      </c>
      <c r="O158" s="141">
        <v>23</v>
      </c>
      <c r="P158" s="110">
        <f t="shared" si="132"/>
        <v>0</v>
      </c>
      <c r="Q158" s="112" t="s">
        <v>139</v>
      </c>
      <c r="R158" s="113">
        <f t="shared" si="127"/>
        <v>0</v>
      </c>
      <c r="S158" s="114">
        <f t="shared" si="133"/>
        <v>0</v>
      </c>
      <c r="T158" s="113">
        <f t="shared" si="128"/>
        <v>0</v>
      </c>
      <c r="U158" s="115">
        <f t="shared" si="134"/>
        <v>0</v>
      </c>
      <c r="V158" s="113">
        <f t="shared" si="129"/>
        <v>0</v>
      </c>
      <c r="W158" s="115">
        <f t="shared" si="135"/>
        <v>0</v>
      </c>
      <c r="X158" s="113">
        <f t="shared" si="130"/>
        <v>0</v>
      </c>
      <c r="Y158" s="115">
        <f t="shared" si="136"/>
        <v>0</v>
      </c>
      <c r="Z158" s="116">
        <f t="shared" si="160"/>
        <v>0</v>
      </c>
      <c r="AA158" s="117" t="b">
        <f t="shared" si="131"/>
        <v>1</v>
      </c>
      <c r="AB158" s="123"/>
      <c r="AC158" s="124"/>
      <c r="AD158" s="109" t="s">
        <v>22</v>
      </c>
      <c r="AE158" s="108" t="s">
        <v>23</v>
      </c>
      <c r="AF158" s="125"/>
      <c r="AG158" s="126"/>
      <c r="AH158" s="121">
        <v>0</v>
      </c>
      <c r="AI158" s="164">
        <f t="shared" si="137"/>
        <v>0</v>
      </c>
      <c r="AJ158" s="22">
        <v>0</v>
      </c>
      <c r="AK158" s="164">
        <f t="shared" si="138"/>
        <v>0</v>
      </c>
      <c r="AL158" s="22"/>
      <c r="AM158" s="164">
        <f t="shared" si="139"/>
        <v>0</v>
      </c>
      <c r="AN158" s="22"/>
      <c r="AO158" s="164">
        <f t="shared" si="140"/>
        <v>0</v>
      </c>
      <c r="AP158" s="22"/>
      <c r="AQ158" s="164">
        <f t="shared" si="141"/>
        <v>0</v>
      </c>
      <c r="AR158" s="22"/>
      <c r="AS158" s="164">
        <f t="shared" si="142"/>
        <v>0</v>
      </c>
      <c r="AT158" s="22"/>
      <c r="AU158" s="164">
        <f t="shared" si="143"/>
        <v>0</v>
      </c>
      <c r="AV158" s="22"/>
      <c r="AW158" s="164">
        <f t="shared" si="144"/>
        <v>0</v>
      </c>
      <c r="AX158" s="22"/>
      <c r="AY158" s="164">
        <f t="shared" si="145"/>
        <v>0</v>
      </c>
      <c r="AZ158" s="22"/>
      <c r="BA158" s="164">
        <f t="shared" si="146"/>
        <v>0</v>
      </c>
      <c r="BB158" s="22"/>
      <c r="BC158" s="164">
        <f t="shared" si="147"/>
        <v>0</v>
      </c>
      <c r="BD158" s="22"/>
      <c r="BE158" s="164">
        <f t="shared" si="148"/>
        <v>0</v>
      </c>
      <c r="BF158" s="253">
        <f t="shared" si="149"/>
        <v>0</v>
      </c>
      <c r="BG158" s="253">
        <f t="shared" si="150"/>
        <v>0</v>
      </c>
      <c r="BH158" s="10" t="b">
        <f t="shared" si="151"/>
        <v>1</v>
      </c>
      <c r="BI158" s="253">
        <f t="shared" si="152"/>
        <v>0</v>
      </c>
      <c r="BJ158" s="250">
        <f t="shared" si="108"/>
        <v>21610040</v>
      </c>
      <c r="BK158" s="251">
        <v>348</v>
      </c>
      <c r="BL158" s="251">
        <v>5</v>
      </c>
      <c r="BM158" s="252">
        <f t="shared" si="109"/>
        <v>0</v>
      </c>
      <c r="BN158" s="252">
        <f t="shared" si="110"/>
        <v>0</v>
      </c>
      <c r="BO158" s="252">
        <f t="shared" si="111"/>
        <v>0</v>
      </c>
      <c r="BP158" s="252">
        <f t="shared" si="112"/>
        <v>0</v>
      </c>
      <c r="BQ158" s="254">
        <f t="shared" si="113"/>
        <v>23</v>
      </c>
      <c r="BR158">
        <f t="shared" si="153"/>
        <v>16</v>
      </c>
      <c r="BS158">
        <v>0</v>
      </c>
      <c r="BT158">
        <v>1</v>
      </c>
      <c r="BU158" t="s">
        <v>139</v>
      </c>
      <c r="BV158" t="str">
        <f t="shared" si="155"/>
        <v>0</v>
      </c>
      <c r="BW158" t="str">
        <f t="shared" si="156"/>
        <v>0</v>
      </c>
      <c r="BX158" t="str">
        <f t="shared" si="157"/>
        <v>1</v>
      </c>
      <c r="BY158" t="s">
        <v>23</v>
      </c>
      <c r="BZ158" s="253">
        <f t="shared" si="114"/>
        <v>0</v>
      </c>
      <c r="CA158" s="253">
        <f t="shared" si="115"/>
        <v>0</v>
      </c>
      <c r="CB158" s="253">
        <f t="shared" si="116"/>
        <v>0</v>
      </c>
      <c r="CC158" s="253">
        <f t="shared" si="117"/>
        <v>0</v>
      </c>
      <c r="CD158" s="253">
        <f t="shared" si="118"/>
        <v>0</v>
      </c>
      <c r="CE158" s="253">
        <f t="shared" si="119"/>
        <v>0</v>
      </c>
      <c r="CF158" s="253">
        <f t="shared" si="120"/>
        <v>0</v>
      </c>
      <c r="CG158" s="253">
        <f t="shared" si="121"/>
        <v>0</v>
      </c>
      <c r="CH158" s="253">
        <f t="shared" si="122"/>
        <v>0</v>
      </c>
      <c r="CI158" s="253">
        <f t="shared" si="123"/>
        <v>0</v>
      </c>
      <c r="CJ158" s="253">
        <f t="shared" si="124"/>
        <v>0</v>
      </c>
      <c r="CK158" s="253">
        <f t="shared" si="125"/>
        <v>0</v>
      </c>
    </row>
    <row r="159" spans="1:89" s="218" customFormat="1" ht="20.399999999999999" x14ac:dyDescent="0.3">
      <c r="B159" s="194">
        <v>97</v>
      </c>
      <c r="C159" s="219">
        <v>216011</v>
      </c>
      <c r="D159" s="219">
        <v>21610040</v>
      </c>
      <c r="E159" s="220" t="s">
        <v>190</v>
      </c>
      <c r="F159" s="198" t="s">
        <v>344</v>
      </c>
      <c r="G159" s="198" t="s">
        <v>345</v>
      </c>
      <c r="H159" s="199" t="s">
        <v>18</v>
      </c>
      <c r="I159" s="194"/>
      <c r="J159" s="199" t="s">
        <v>19</v>
      </c>
      <c r="K159" s="200">
        <f t="shared" si="159"/>
        <v>10</v>
      </c>
      <c r="L159" s="224" t="s">
        <v>20</v>
      </c>
      <c r="M159" s="104">
        <v>16</v>
      </c>
      <c r="N159" s="262">
        <f t="shared" si="154"/>
        <v>23</v>
      </c>
      <c r="O159" s="222">
        <v>23</v>
      </c>
      <c r="P159" s="110">
        <f t="shared" si="132"/>
        <v>266.8</v>
      </c>
      <c r="Q159" s="204" t="s">
        <v>139</v>
      </c>
      <c r="R159" s="113">
        <f t="shared" si="127"/>
        <v>2</v>
      </c>
      <c r="S159" s="114">
        <f t="shared" si="133"/>
        <v>53.36</v>
      </c>
      <c r="T159" s="113">
        <f t="shared" si="128"/>
        <v>4</v>
      </c>
      <c r="U159" s="115">
        <f t="shared" si="134"/>
        <v>106.72</v>
      </c>
      <c r="V159" s="113">
        <f t="shared" si="129"/>
        <v>2</v>
      </c>
      <c r="W159" s="115">
        <f t="shared" si="135"/>
        <v>53.36</v>
      </c>
      <c r="X159" s="113">
        <f t="shared" si="130"/>
        <v>2</v>
      </c>
      <c r="Y159" s="115">
        <f t="shared" si="136"/>
        <v>53.36</v>
      </c>
      <c r="Z159" s="203"/>
      <c r="AA159" s="117" t="b">
        <f t="shared" si="131"/>
        <v>1</v>
      </c>
      <c r="AB159" s="194"/>
      <c r="AC159" s="213"/>
      <c r="AD159" s="109" t="s">
        <v>22</v>
      </c>
      <c r="AE159" s="108" t="s">
        <v>23</v>
      </c>
      <c r="AF159" s="214"/>
      <c r="AG159" s="215"/>
      <c r="AH159" s="210"/>
      <c r="AI159" s="164">
        <f t="shared" si="137"/>
        <v>0</v>
      </c>
      <c r="AJ159" s="223"/>
      <c r="AK159" s="164">
        <f t="shared" si="138"/>
        <v>0</v>
      </c>
      <c r="AL159" s="223">
        <v>2</v>
      </c>
      <c r="AM159" s="164">
        <f t="shared" si="139"/>
        <v>53.36</v>
      </c>
      <c r="AN159" s="223">
        <v>2</v>
      </c>
      <c r="AO159" s="164">
        <f t="shared" si="140"/>
        <v>53.36</v>
      </c>
      <c r="AP159" s="223">
        <v>1</v>
      </c>
      <c r="AQ159" s="164">
        <f t="shared" si="141"/>
        <v>26.68</v>
      </c>
      <c r="AR159" s="223">
        <v>1</v>
      </c>
      <c r="AS159" s="164">
        <f t="shared" si="142"/>
        <v>26.68</v>
      </c>
      <c r="AT159" s="223">
        <v>0</v>
      </c>
      <c r="AU159" s="164">
        <f t="shared" si="143"/>
        <v>0</v>
      </c>
      <c r="AV159" s="223">
        <v>1</v>
      </c>
      <c r="AW159" s="164">
        <f t="shared" si="144"/>
        <v>26.68</v>
      </c>
      <c r="AX159" s="223">
        <v>1</v>
      </c>
      <c r="AY159" s="164">
        <f t="shared" si="145"/>
        <v>26.68</v>
      </c>
      <c r="AZ159" s="223">
        <v>1</v>
      </c>
      <c r="BA159" s="164">
        <f t="shared" si="146"/>
        <v>26.68</v>
      </c>
      <c r="BB159" s="223">
        <v>1</v>
      </c>
      <c r="BC159" s="164">
        <f t="shared" si="147"/>
        <v>26.68</v>
      </c>
      <c r="BD159" s="223">
        <v>0</v>
      </c>
      <c r="BE159" s="164">
        <f t="shared" si="148"/>
        <v>0</v>
      </c>
      <c r="BF159" s="253">
        <f t="shared" si="149"/>
        <v>266.8</v>
      </c>
      <c r="BG159" s="253">
        <f t="shared" si="150"/>
        <v>266.8</v>
      </c>
      <c r="BH159" s="10" t="b">
        <f t="shared" si="151"/>
        <v>1</v>
      </c>
      <c r="BI159" s="253">
        <f t="shared" si="152"/>
        <v>0</v>
      </c>
      <c r="BJ159" s="250">
        <f t="shared" si="108"/>
        <v>21610040</v>
      </c>
      <c r="BK159" s="251">
        <v>348</v>
      </c>
      <c r="BL159" s="251">
        <v>5</v>
      </c>
      <c r="BM159" s="252">
        <f t="shared" si="109"/>
        <v>2</v>
      </c>
      <c r="BN159" s="252">
        <f t="shared" si="110"/>
        <v>4</v>
      </c>
      <c r="BO159" s="252">
        <f t="shared" si="111"/>
        <v>2</v>
      </c>
      <c r="BP159" s="252">
        <f t="shared" si="112"/>
        <v>2</v>
      </c>
      <c r="BQ159" s="254">
        <f t="shared" si="113"/>
        <v>23</v>
      </c>
      <c r="BR159">
        <f t="shared" si="153"/>
        <v>16</v>
      </c>
      <c r="BS159">
        <v>0</v>
      </c>
      <c r="BT159">
        <v>1</v>
      </c>
      <c r="BU159" t="s">
        <v>139</v>
      </c>
      <c r="BV159" t="str">
        <f t="shared" si="155"/>
        <v>0</v>
      </c>
      <c r="BW159" t="str">
        <f t="shared" si="156"/>
        <v>0</v>
      </c>
      <c r="BX159" t="str">
        <f t="shared" si="157"/>
        <v>1</v>
      </c>
      <c r="BY159" t="s">
        <v>23</v>
      </c>
      <c r="BZ159" s="253">
        <f t="shared" si="114"/>
        <v>0</v>
      </c>
      <c r="CA159" s="253">
        <f t="shared" si="115"/>
        <v>0</v>
      </c>
      <c r="CB159" s="253">
        <f t="shared" si="116"/>
        <v>53.36</v>
      </c>
      <c r="CC159" s="253">
        <f t="shared" si="117"/>
        <v>53.36</v>
      </c>
      <c r="CD159" s="253">
        <f t="shared" si="118"/>
        <v>26.68</v>
      </c>
      <c r="CE159" s="253">
        <f t="shared" si="119"/>
        <v>26.68</v>
      </c>
      <c r="CF159" s="253">
        <f t="shared" si="120"/>
        <v>0</v>
      </c>
      <c r="CG159" s="253">
        <f t="shared" si="121"/>
        <v>26.68</v>
      </c>
      <c r="CH159" s="253">
        <f t="shared" si="122"/>
        <v>26.68</v>
      </c>
      <c r="CI159" s="253">
        <f t="shared" si="123"/>
        <v>26.68</v>
      </c>
      <c r="CJ159" s="253">
        <f t="shared" si="124"/>
        <v>26.68</v>
      </c>
      <c r="CK159" s="253">
        <f t="shared" si="125"/>
        <v>0</v>
      </c>
    </row>
    <row r="160" spans="1:89" ht="20.399999999999999" x14ac:dyDescent="0.3">
      <c r="B160" s="129">
        <v>98</v>
      </c>
      <c r="C160" s="191">
        <v>216011</v>
      </c>
      <c r="D160" s="191">
        <v>21610046</v>
      </c>
      <c r="E160" s="139" t="s">
        <v>191</v>
      </c>
      <c r="F160" s="108" t="s">
        <v>344</v>
      </c>
      <c r="G160" s="108" t="s">
        <v>345</v>
      </c>
      <c r="H160" s="109" t="s">
        <v>18</v>
      </c>
      <c r="I160" s="123"/>
      <c r="J160" s="109" t="s">
        <v>19</v>
      </c>
      <c r="K160" s="111">
        <f t="shared" si="159"/>
        <v>0</v>
      </c>
      <c r="L160" s="142" t="s">
        <v>20</v>
      </c>
      <c r="M160" s="104">
        <v>16</v>
      </c>
      <c r="N160" s="262">
        <f t="shared" si="154"/>
        <v>30</v>
      </c>
      <c r="O160" s="141">
        <v>30</v>
      </c>
      <c r="P160" s="110">
        <f t="shared" si="132"/>
        <v>0</v>
      </c>
      <c r="Q160" s="112" t="s">
        <v>139</v>
      </c>
      <c r="R160" s="113">
        <f t="shared" si="127"/>
        <v>0</v>
      </c>
      <c r="S160" s="114">
        <f t="shared" si="133"/>
        <v>0</v>
      </c>
      <c r="T160" s="113">
        <f t="shared" si="128"/>
        <v>0</v>
      </c>
      <c r="U160" s="115">
        <f t="shared" si="134"/>
        <v>0</v>
      </c>
      <c r="V160" s="113">
        <f t="shared" si="129"/>
        <v>0</v>
      </c>
      <c r="W160" s="115">
        <f t="shared" si="135"/>
        <v>0</v>
      </c>
      <c r="X160" s="113">
        <f t="shared" si="130"/>
        <v>0</v>
      </c>
      <c r="Y160" s="115">
        <f t="shared" si="136"/>
        <v>0</v>
      </c>
      <c r="Z160" s="116">
        <f t="shared" si="160"/>
        <v>0</v>
      </c>
      <c r="AA160" s="117" t="b">
        <f t="shared" si="131"/>
        <v>1</v>
      </c>
      <c r="AB160" s="123"/>
      <c r="AC160" s="124"/>
      <c r="AD160" s="109" t="s">
        <v>22</v>
      </c>
      <c r="AE160" s="108" t="s">
        <v>23</v>
      </c>
      <c r="AF160" s="125"/>
      <c r="AG160" s="126"/>
      <c r="AH160" s="121">
        <v>0</v>
      </c>
      <c r="AI160" s="164">
        <f t="shared" si="137"/>
        <v>0</v>
      </c>
      <c r="AJ160" s="22">
        <v>0</v>
      </c>
      <c r="AK160" s="164">
        <f t="shared" si="138"/>
        <v>0</v>
      </c>
      <c r="AL160" s="22"/>
      <c r="AM160" s="164">
        <f t="shared" si="139"/>
        <v>0</v>
      </c>
      <c r="AN160" s="22"/>
      <c r="AO160" s="164">
        <f t="shared" si="140"/>
        <v>0</v>
      </c>
      <c r="AP160" s="22"/>
      <c r="AQ160" s="164">
        <f t="shared" si="141"/>
        <v>0</v>
      </c>
      <c r="AR160" s="22"/>
      <c r="AS160" s="164">
        <f t="shared" si="142"/>
        <v>0</v>
      </c>
      <c r="AT160" s="22"/>
      <c r="AU160" s="164">
        <f t="shared" si="143"/>
        <v>0</v>
      </c>
      <c r="AV160" s="22"/>
      <c r="AW160" s="164">
        <f t="shared" si="144"/>
        <v>0</v>
      </c>
      <c r="AX160" s="22"/>
      <c r="AY160" s="164">
        <f t="shared" si="145"/>
        <v>0</v>
      </c>
      <c r="AZ160" s="22"/>
      <c r="BA160" s="164">
        <f t="shared" si="146"/>
        <v>0</v>
      </c>
      <c r="BB160" s="22"/>
      <c r="BC160" s="164">
        <f t="shared" si="147"/>
        <v>0</v>
      </c>
      <c r="BD160" s="22"/>
      <c r="BE160" s="164">
        <f t="shared" si="148"/>
        <v>0</v>
      </c>
      <c r="BF160" s="253">
        <f t="shared" si="149"/>
        <v>0</v>
      </c>
      <c r="BG160" s="253">
        <f t="shared" si="150"/>
        <v>0</v>
      </c>
      <c r="BH160" s="10" t="b">
        <f t="shared" si="151"/>
        <v>1</v>
      </c>
      <c r="BI160" s="253">
        <f t="shared" si="152"/>
        <v>0</v>
      </c>
      <c r="BJ160" s="250">
        <f t="shared" si="108"/>
        <v>21610046</v>
      </c>
      <c r="BK160" s="251">
        <v>348</v>
      </c>
      <c r="BL160" s="251">
        <v>5</v>
      </c>
      <c r="BM160" s="252">
        <f t="shared" si="109"/>
        <v>0</v>
      </c>
      <c r="BN160" s="252">
        <f t="shared" si="110"/>
        <v>0</v>
      </c>
      <c r="BO160" s="252">
        <f t="shared" si="111"/>
        <v>0</v>
      </c>
      <c r="BP160" s="252">
        <f t="shared" si="112"/>
        <v>0</v>
      </c>
      <c r="BQ160" s="254">
        <f t="shared" si="113"/>
        <v>30</v>
      </c>
      <c r="BR160">
        <f t="shared" si="153"/>
        <v>16</v>
      </c>
      <c r="BS160">
        <v>0</v>
      </c>
      <c r="BT160">
        <v>1</v>
      </c>
      <c r="BU160" t="s">
        <v>139</v>
      </c>
      <c r="BV160" t="str">
        <f t="shared" si="155"/>
        <v>0</v>
      </c>
      <c r="BW160" t="str">
        <f t="shared" si="156"/>
        <v>0</v>
      </c>
      <c r="BX160" t="str">
        <f t="shared" si="157"/>
        <v>1</v>
      </c>
      <c r="BY160" t="s">
        <v>23</v>
      </c>
      <c r="BZ160" s="253">
        <f t="shared" si="114"/>
        <v>0</v>
      </c>
      <c r="CA160" s="253">
        <f t="shared" si="115"/>
        <v>0</v>
      </c>
      <c r="CB160" s="253">
        <f t="shared" si="116"/>
        <v>0</v>
      </c>
      <c r="CC160" s="253">
        <f t="shared" si="117"/>
        <v>0</v>
      </c>
      <c r="CD160" s="253">
        <f t="shared" si="118"/>
        <v>0</v>
      </c>
      <c r="CE160" s="253">
        <f t="shared" si="119"/>
        <v>0</v>
      </c>
      <c r="CF160" s="253">
        <f t="shared" si="120"/>
        <v>0</v>
      </c>
      <c r="CG160" s="253">
        <f t="shared" si="121"/>
        <v>0</v>
      </c>
      <c r="CH160" s="253">
        <f t="shared" si="122"/>
        <v>0</v>
      </c>
      <c r="CI160" s="253">
        <f t="shared" si="123"/>
        <v>0</v>
      </c>
      <c r="CJ160" s="253">
        <f t="shared" si="124"/>
        <v>0</v>
      </c>
      <c r="CK160" s="253">
        <f t="shared" si="125"/>
        <v>0</v>
      </c>
    </row>
    <row r="161" spans="2:89" s="218" customFormat="1" ht="20.399999999999999" x14ac:dyDescent="0.3">
      <c r="B161" s="194">
        <v>98</v>
      </c>
      <c r="C161" s="219">
        <v>216011</v>
      </c>
      <c r="D161" s="219">
        <v>21610046</v>
      </c>
      <c r="E161" s="220" t="s">
        <v>191</v>
      </c>
      <c r="F161" s="198" t="s">
        <v>344</v>
      </c>
      <c r="G161" s="198" t="s">
        <v>345</v>
      </c>
      <c r="H161" s="199" t="s">
        <v>18</v>
      </c>
      <c r="I161" s="194"/>
      <c r="J161" s="199" t="s">
        <v>19</v>
      </c>
      <c r="K161" s="200">
        <f t="shared" si="159"/>
        <v>8</v>
      </c>
      <c r="L161" s="224" t="s">
        <v>20</v>
      </c>
      <c r="M161" s="104">
        <v>16</v>
      </c>
      <c r="N161" s="262">
        <f t="shared" si="154"/>
        <v>30</v>
      </c>
      <c r="O161" s="222">
        <v>30</v>
      </c>
      <c r="P161" s="110">
        <f t="shared" si="132"/>
        <v>278.39999999999998</v>
      </c>
      <c r="Q161" s="204" t="s">
        <v>139</v>
      </c>
      <c r="R161" s="113">
        <f t="shared" si="127"/>
        <v>1</v>
      </c>
      <c r="S161" s="114">
        <f t="shared" si="133"/>
        <v>34.799999999999997</v>
      </c>
      <c r="T161" s="113">
        <f t="shared" si="128"/>
        <v>3</v>
      </c>
      <c r="U161" s="115">
        <f t="shared" si="134"/>
        <v>104.39999999999999</v>
      </c>
      <c r="V161" s="113">
        <f t="shared" si="129"/>
        <v>2</v>
      </c>
      <c r="W161" s="115">
        <f t="shared" si="135"/>
        <v>69.599999999999994</v>
      </c>
      <c r="X161" s="113">
        <f t="shared" si="130"/>
        <v>2</v>
      </c>
      <c r="Y161" s="115">
        <f t="shared" si="136"/>
        <v>69.599999999999994</v>
      </c>
      <c r="Z161" s="203"/>
      <c r="AA161" s="117" t="b">
        <f t="shared" si="131"/>
        <v>1</v>
      </c>
      <c r="AB161" s="194"/>
      <c r="AC161" s="213"/>
      <c r="AD161" s="109" t="s">
        <v>22</v>
      </c>
      <c r="AE161" s="108" t="s">
        <v>23</v>
      </c>
      <c r="AF161" s="214"/>
      <c r="AG161" s="215"/>
      <c r="AH161" s="210"/>
      <c r="AI161" s="164">
        <f t="shared" si="137"/>
        <v>0</v>
      </c>
      <c r="AJ161" s="223"/>
      <c r="AK161" s="164">
        <f t="shared" si="138"/>
        <v>0</v>
      </c>
      <c r="AL161" s="223">
        <v>1</v>
      </c>
      <c r="AM161" s="164">
        <f t="shared" si="139"/>
        <v>34.799999999999997</v>
      </c>
      <c r="AN161" s="223">
        <v>1</v>
      </c>
      <c r="AO161" s="164">
        <f t="shared" si="140"/>
        <v>34.799999999999997</v>
      </c>
      <c r="AP161" s="223">
        <v>1</v>
      </c>
      <c r="AQ161" s="164">
        <f t="shared" si="141"/>
        <v>34.799999999999997</v>
      </c>
      <c r="AR161" s="223">
        <v>1</v>
      </c>
      <c r="AS161" s="164">
        <f t="shared" si="142"/>
        <v>34.799999999999997</v>
      </c>
      <c r="AT161" s="223">
        <v>0</v>
      </c>
      <c r="AU161" s="164">
        <f t="shared" si="143"/>
        <v>0</v>
      </c>
      <c r="AV161" s="223">
        <v>1</v>
      </c>
      <c r="AW161" s="164">
        <f t="shared" si="144"/>
        <v>34.799999999999997</v>
      </c>
      <c r="AX161" s="223">
        <v>1</v>
      </c>
      <c r="AY161" s="164">
        <f t="shared" si="145"/>
        <v>34.799999999999997</v>
      </c>
      <c r="AZ161" s="223">
        <v>1</v>
      </c>
      <c r="BA161" s="164">
        <f t="shared" si="146"/>
        <v>34.799999999999997</v>
      </c>
      <c r="BB161" s="223">
        <v>1</v>
      </c>
      <c r="BC161" s="164">
        <f t="shared" si="147"/>
        <v>34.799999999999997</v>
      </c>
      <c r="BD161" s="223">
        <v>0</v>
      </c>
      <c r="BE161" s="164">
        <f t="shared" si="148"/>
        <v>0</v>
      </c>
      <c r="BF161" s="253">
        <f t="shared" si="149"/>
        <v>278.39999999999998</v>
      </c>
      <c r="BG161" s="253">
        <f t="shared" si="150"/>
        <v>278.40000000000003</v>
      </c>
      <c r="BH161" s="10" t="b">
        <f t="shared" si="151"/>
        <v>1</v>
      </c>
      <c r="BI161" s="253">
        <f t="shared" si="152"/>
        <v>0</v>
      </c>
      <c r="BJ161" s="250">
        <f t="shared" si="108"/>
        <v>21610046</v>
      </c>
      <c r="BK161" s="251">
        <v>348</v>
      </c>
      <c r="BL161" s="251">
        <v>5</v>
      </c>
      <c r="BM161" s="252">
        <f t="shared" si="109"/>
        <v>1</v>
      </c>
      <c r="BN161" s="252">
        <f t="shared" si="110"/>
        <v>3</v>
      </c>
      <c r="BO161" s="252">
        <f t="shared" si="111"/>
        <v>2</v>
      </c>
      <c r="BP161" s="252">
        <f t="shared" si="112"/>
        <v>2</v>
      </c>
      <c r="BQ161" s="254">
        <f t="shared" si="113"/>
        <v>30</v>
      </c>
      <c r="BR161">
        <f t="shared" si="153"/>
        <v>16</v>
      </c>
      <c r="BS161">
        <v>0</v>
      </c>
      <c r="BT161">
        <v>1</v>
      </c>
      <c r="BU161" t="s">
        <v>139</v>
      </c>
      <c r="BV161" t="str">
        <f t="shared" si="155"/>
        <v>0</v>
      </c>
      <c r="BW161" t="str">
        <f t="shared" si="156"/>
        <v>0</v>
      </c>
      <c r="BX161" t="str">
        <f t="shared" si="157"/>
        <v>1</v>
      </c>
      <c r="BY161" t="s">
        <v>23</v>
      </c>
      <c r="BZ161" s="253">
        <f t="shared" si="114"/>
        <v>0</v>
      </c>
      <c r="CA161" s="253">
        <f t="shared" si="115"/>
        <v>0</v>
      </c>
      <c r="CB161" s="253">
        <f t="shared" si="116"/>
        <v>34.799999999999997</v>
      </c>
      <c r="CC161" s="253">
        <f t="shared" si="117"/>
        <v>34.799999999999997</v>
      </c>
      <c r="CD161" s="253">
        <f t="shared" si="118"/>
        <v>34.799999999999997</v>
      </c>
      <c r="CE161" s="253">
        <f t="shared" si="119"/>
        <v>34.799999999999997</v>
      </c>
      <c r="CF161" s="253">
        <f t="shared" si="120"/>
        <v>0</v>
      </c>
      <c r="CG161" s="253">
        <f t="shared" si="121"/>
        <v>34.799999999999997</v>
      </c>
      <c r="CH161" s="253">
        <f t="shared" si="122"/>
        <v>34.799999999999997</v>
      </c>
      <c r="CI161" s="253">
        <f t="shared" si="123"/>
        <v>34.799999999999997</v>
      </c>
      <c r="CJ161" s="253">
        <f t="shared" si="124"/>
        <v>34.799999999999997</v>
      </c>
      <c r="CK161" s="253">
        <f t="shared" si="125"/>
        <v>0</v>
      </c>
    </row>
    <row r="162" spans="2:89" ht="20.399999999999999" x14ac:dyDescent="0.3">
      <c r="B162" s="129">
        <v>99</v>
      </c>
      <c r="C162" s="191">
        <v>216011</v>
      </c>
      <c r="D162" s="191">
        <v>21610049</v>
      </c>
      <c r="E162" s="139" t="s">
        <v>218</v>
      </c>
      <c r="F162" s="108" t="s">
        <v>344</v>
      </c>
      <c r="G162" s="108" t="s">
        <v>345</v>
      </c>
      <c r="H162" s="109" t="s">
        <v>18</v>
      </c>
      <c r="I162" s="123"/>
      <c r="J162" s="109" t="s">
        <v>19</v>
      </c>
      <c r="K162" s="111">
        <f t="shared" si="159"/>
        <v>0</v>
      </c>
      <c r="L162" s="142" t="s">
        <v>20</v>
      </c>
      <c r="M162" s="104">
        <v>16</v>
      </c>
      <c r="N162" s="262">
        <f t="shared" si="154"/>
        <v>88</v>
      </c>
      <c r="O162" s="141">
        <v>88</v>
      </c>
      <c r="P162" s="110">
        <f t="shared" si="132"/>
        <v>0</v>
      </c>
      <c r="Q162" s="112" t="s">
        <v>139</v>
      </c>
      <c r="R162" s="113">
        <f t="shared" si="127"/>
        <v>0</v>
      </c>
      <c r="S162" s="114">
        <f t="shared" si="133"/>
        <v>0</v>
      </c>
      <c r="T162" s="113">
        <f t="shared" si="128"/>
        <v>0</v>
      </c>
      <c r="U162" s="115">
        <f t="shared" si="134"/>
        <v>0</v>
      </c>
      <c r="V162" s="113">
        <f t="shared" si="129"/>
        <v>0</v>
      </c>
      <c r="W162" s="115">
        <f t="shared" si="135"/>
        <v>0</v>
      </c>
      <c r="X162" s="113">
        <f t="shared" si="130"/>
        <v>0</v>
      </c>
      <c r="Y162" s="115">
        <f t="shared" si="136"/>
        <v>0</v>
      </c>
      <c r="Z162" s="116">
        <f t="shared" si="160"/>
        <v>0</v>
      </c>
      <c r="AA162" s="117" t="b">
        <f t="shared" si="131"/>
        <v>1</v>
      </c>
      <c r="AB162" s="123"/>
      <c r="AC162" s="124"/>
      <c r="AD162" s="109" t="s">
        <v>22</v>
      </c>
      <c r="AE162" s="108" t="s">
        <v>23</v>
      </c>
      <c r="AF162" s="125"/>
      <c r="AG162" s="126"/>
      <c r="AH162" s="121">
        <v>0</v>
      </c>
      <c r="AI162" s="164">
        <f t="shared" si="137"/>
        <v>0</v>
      </c>
      <c r="AJ162" s="22">
        <v>0</v>
      </c>
      <c r="AK162" s="164">
        <f t="shared" si="138"/>
        <v>0</v>
      </c>
      <c r="AL162" s="22"/>
      <c r="AM162" s="164">
        <f t="shared" si="139"/>
        <v>0</v>
      </c>
      <c r="AN162" s="22"/>
      <c r="AO162" s="164">
        <f t="shared" si="140"/>
        <v>0</v>
      </c>
      <c r="AP162" s="22"/>
      <c r="AQ162" s="164">
        <f t="shared" si="141"/>
        <v>0</v>
      </c>
      <c r="AR162" s="22"/>
      <c r="AS162" s="164">
        <f t="shared" si="142"/>
        <v>0</v>
      </c>
      <c r="AT162" s="22"/>
      <c r="AU162" s="164">
        <f t="shared" si="143"/>
        <v>0</v>
      </c>
      <c r="AV162" s="22"/>
      <c r="AW162" s="164">
        <f t="shared" si="144"/>
        <v>0</v>
      </c>
      <c r="AX162" s="22"/>
      <c r="AY162" s="164">
        <f t="shared" si="145"/>
        <v>0</v>
      </c>
      <c r="AZ162" s="22"/>
      <c r="BA162" s="164">
        <f t="shared" si="146"/>
        <v>0</v>
      </c>
      <c r="BB162" s="22"/>
      <c r="BC162" s="164">
        <f t="shared" si="147"/>
        <v>0</v>
      </c>
      <c r="BD162" s="22"/>
      <c r="BE162" s="164">
        <f t="shared" si="148"/>
        <v>0</v>
      </c>
      <c r="BF162" s="253">
        <f t="shared" si="149"/>
        <v>0</v>
      </c>
      <c r="BG162" s="253">
        <f t="shared" si="150"/>
        <v>0</v>
      </c>
      <c r="BH162" s="10" t="b">
        <f t="shared" si="151"/>
        <v>1</v>
      </c>
      <c r="BI162" s="253">
        <f t="shared" si="152"/>
        <v>0</v>
      </c>
      <c r="BJ162" s="250">
        <f t="shared" si="108"/>
        <v>21610049</v>
      </c>
      <c r="BK162" s="251">
        <v>348</v>
      </c>
      <c r="BL162" s="251">
        <v>5</v>
      </c>
      <c r="BM162" s="252">
        <f t="shared" si="109"/>
        <v>0</v>
      </c>
      <c r="BN162" s="252">
        <f t="shared" si="110"/>
        <v>0</v>
      </c>
      <c r="BO162" s="252">
        <f t="shared" si="111"/>
        <v>0</v>
      </c>
      <c r="BP162" s="252">
        <f t="shared" si="112"/>
        <v>0</v>
      </c>
      <c r="BQ162" s="254">
        <f t="shared" si="113"/>
        <v>88</v>
      </c>
      <c r="BR162">
        <f t="shared" si="153"/>
        <v>16</v>
      </c>
      <c r="BS162">
        <v>0</v>
      </c>
      <c r="BT162">
        <v>1</v>
      </c>
      <c r="BU162" t="s">
        <v>139</v>
      </c>
      <c r="BV162" t="str">
        <f t="shared" si="155"/>
        <v>0</v>
      </c>
      <c r="BW162" t="str">
        <f t="shared" si="156"/>
        <v>0</v>
      </c>
      <c r="BX162" t="str">
        <f t="shared" si="157"/>
        <v>1</v>
      </c>
      <c r="BY162" t="s">
        <v>23</v>
      </c>
      <c r="BZ162" s="253">
        <f t="shared" si="114"/>
        <v>0</v>
      </c>
      <c r="CA162" s="253">
        <f t="shared" si="115"/>
        <v>0</v>
      </c>
      <c r="CB162" s="253">
        <f t="shared" si="116"/>
        <v>0</v>
      </c>
      <c r="CC162" s="253">
        <f t="shared" si="117"/>
        <v>0</v>
      </c>
      <c r="CD162" s="253">
        <f t="shared" si="118"/>
        <v>0</v>
      </c>
      <c r="CE162" s="253">
        <f t="shared" si="119"/>
        <v>0</v>
      </c>
      <c r="CF162" s="253">
        <f t="shared" si="120"/>
        <v>0</v>
      </c>
      <c r="CG162" s="253">
        <f t="shared" si="121"/>
        <v>0</v>
      </c>
      <c r="CH162" s="253">
        <f t="shared" si="122"/>
        <v>0</v>
      </c>
      <c r="CI162" s="253">
        <f t="shared" si="123"/>
        <v>0</v>
      </c>
      <c r="CJ162" s="253">
        <f t="shared" si="124"/>
        <v>0</v>
      </c>
      <c r="CK162" s="253">
        <f t="shared" si="125"/>
        <v>0</v>
      </c>
    </row>
    <row r="163" spans="2:89" s="218" customFormat="1" ht="20.399999999999999" x14ac:dyDescent="0.3">
      <c r="B163" s="194">
        <v>99</v>
      </c>
      <c r="C163" s="219">
        <v>216011</v>
      </c>
      <c r="D163" s="219">
        <v>21610049</v>
      </c>
      <c r="E163" s="220" t="s">
        <v>218</v>
      </c>
      <c r="F163" s="198" t="s">
        <v>344</v>
      </c>
      <c r="G163" s="198" t="s">
        <v>345</v>
      </c>
      <c r="H163" s="199" t="s">
        <v>18</v>
      </c>
      <c r="I163" s="194"/>
      <c r="J163" s="199" t="s">
        <v>19</v>
      </c>
      <c r="K163" s="200">
        <f t="shared" si="159"/>
        <v>6</v>
      </c>
      <c r="L163" s="224" t="s">
        <v>20</v>
      </c>
      <c r="M163" s="104">
        <v>16</v>
      </c>
      <c r="N163" s="262">
        <f t="shared" si="154"/>
        <v>88</v>
      </c>
      <c r="O163" s="222">
        <v>88</v>
      </c>
      <c r="P163" s="110">
        <f t="shared" si="132"/>
        <v>612.48</v>
      </c>
      <c r="Q163" s="204" t="s">
        <v>139</v>
      </c>
      <c r="R163" s="113">
        <f t="shared" si="127"/>
        <v>0</v>
      </c>
      <c r="S163" s="114">
        <f t="shared" si="133"/>
        <v>0</v>
      </c>
      <c r="T163" s="113">
        <f t="shared" si="128"/>
        <v>2</v>
      </c>
      <c r="U163" s="115">
        <f t="shared" si="134"/>
        <v>204.16</v>
      </c>
      <c r="V163" s="113">
        <f t="shared" si="129"/>
        <v>2</v>
      </c>
      <c r="W163" s="115">
        <f t="shared" si="135"/>
        <v>204.16</v>
      </c>
      <c r="X163" s="113">
        <f t="shared" si="130"/>
        <v>2</v>
      </c>
      <c r="Y163" s="115">
        <f t="shared" si="136"/>
        <v>204.16</v>
      </c>
      <c r="Z163" s="203"/>
      <c r="AA163" s="117" t="b">
        <f t="shared" si="131"/>
        <v>1</v>
      </c>
      <c r="AB163" s="194"/>
      <c r="AC163" s="213"/>
      <c r="AD163" s="109" t="s">
        <v>22</v>
      </c>
      <c r="AE163" s="108" t="s">
        <v>23</v>
      </c>
      <c r="AF163" s="214"/>
      <c r="AG163" s="215"/>
      <c r="AH163" s="210"/>
      <c r="AI163" s="164">
        <f t="shared" si="137"/>
        <v>0</v>
      </c>
      <c r="AJ163" s="223"/>
      <c r="AK163" s="164">
        <f t="shared" si="138"/>
        <v>0</v>
      </c>
      <c r="AL163" s="223">
        <v>0</v>
      </c>
      <c r="AM163" s="164">
        <f t="shared" si="139"/>
        <v>0</v>
      </c>
      <c r="AN163" s="223">
        <v>0</v>
      </c>
      <c r="AO163" s="164">
        <f t="shared" si="140"/>
        <v>0</v>
      </c>
      <c r="AP163" s="223">
        <v>1</v>
      </c>
      <c r="AQ163" s="164">
        <f t="shared" si="141"/>
        <v>102.08</v>
      </c>
      <c r="AR163" s="223">
        <v>1</v>
      </c>
      <c r="AS163" s="164">
        <f t="shared" si="142"/>
        <v>102.08</v>
      </c>
      <c r="AT163" s="223">
        <v>0</v>
      </c>
      <c r="AU163" s="164">
        <f t="shared" si="143"/>
        <v>0</v>
      </c>
      <c r="AV163" s="223">
        <v>1</v>
      </c>
      <c r="AW163" s="164">
        <f t="shared" si="144"/>
        <v>102.08</v>
      </c>
      <c r="AX163" s="223">
        <v>1</v>
      </c>
      <c r="AY163" s="164">
        <f t="shared" si="145"/>
        <v>102.08</v>
      </c>
      <c r="AZ163" s="223">
        <v>1</v>
      </c>
      <c r="BA163" s="164">
        <f t="shared" si="146"/>
        <v>102.08</v>
      </c>
      <c r="BB163" s="223">
        <v>1</v>
      </c>
      <c r="BC163" s="164">
        <f t="shared" si="147"/>
        <v>102.08</v>
      </c>
      <c r="BD163" s="223">
        <v>0</v>
      </c>
      <c r="BE163" s="164">
        <f t="shared" si="148"/>
        <v>0</v>
      </c>
      <c r="BF163" s="253">
        <f t="shared" si="149"/>
        <v>612.48</v>
      </c>
      <c r="BG163" s="253">
        <f t="shared" si="150"/>
        <v>612.48</v>
      </c>
      <c r="BH163" s="10" t="b">
        <f t="shared" si="151"/>
        <v>1</v>
      </c>
      <c r="BI163" s="253">
        <f t="shared" si="152"/>
        <v>0</v>
      </c>
      <c r="BJ163" s="250">
        <f t="shared" si="108"/>
        <v>21610049</v>
      </c>
      <c r="BK163" s="251">
        <v>348</v>
      </c>
      <c r="BL163" s="251">
        <v>5</v>
      </c>
      <c r="BM163" s="252">
        <f t="shared" si="109"/>
        <v>0</v>
      </c>
      <c r="BN163" s="252">
        <f t="shared" si="110"/>
        <v>2</v>
      </c>
      <c r="BO163" s="252">
        <f t="shared" si="111"/>
        <v>2</v>
      </c>
      <c r="BP163" s="252">
        <f t="shared" si="112"/>
        <v>2</v>
      </c>
      <c r="BQ163" s="254">
        <f t="shared" si="113"/>
        <v>88</v>
      </c>
      <c r="BR163">
        <f t="shared" si="153"/>
        <v>16</v>
      </c>
      <c r="BS163">
        <v>0</v>
      </c>
      <c r="BT163">
        <v>1</v>
      </c>
      <c r="BU163" t="s">
        <v>139</v>
      </c>
      <c r="BV163" t="str">
        <f t="shared" si="155"/>
        <v>0</v>
      </c>
      <c r="BW163" t="str">
        <f t="shared" si="156"/>
        <v>0</v>
      </c>
      <c r="BX163" t="str">
        <f t="shared" si="157"/>
        <v>1</v>
      </c>
      <c r="BY163" t="s">
        <v>23</v>
      </c>
      <c r="BZ163" s="253">
        <f t="shared" si="114"/>
        <v>0</v>
      </c>
      <c r="CA163" s="253">
        <f t="shared" si="115"/>
        <v>0</v>
      </c>
      <c r="CB163" s="253">
        <f t="shared" si="116"/>
        <v>0</v>
      </c>
      <c r="CC163" s="253">
        <f t="shared" si="117"/>
        <v>0</v>
      </c>
      <c r="CD163" s="253">
        <f t="shared" si="118"/>
        <v>102.08</v>
      </c>
      <c r="CE163" s="253">
        <f t="shared" si="119"/>
        <v>102.08</v>
      </c>
      <c r="CF163" s="253">
        <f t="shared" si="120"/>
        <v>0</v>
      </c>
      <c r="CG163" s="253">
        <f t="shared" si="121"/>
        <v>102.08</v>
      </c>
      <c r="CH163" s="253">
        <f t="shared" si="122"/>
        <v>102.08</v>
      </c>
      <c r="CI163" s="253">
        <f t="shared" si="123"/>
        <v>102.08</v>
      </c>
      <c r="CJ163" s="253">
        <f t="shared" si="124"/>
        <v>102.08</v>
      </c>
      <c r="CK163" s="253">
        <f t="shared" si="125"/>
        <v>0</v>
      </c>
    </row>
    <row r="164" spans="2:89" ht="20.399999999999999" x14ac:dyDescent="0.3">
      <c r="B164" s="129">
        <v>100</v>
      </c>
      <c r="C164" s="191">
        <v>216011</v>
      </c>
      <c r="D164" s="191">
        <v>21610055</v>
      </c>
      <c r="E164" s="139" t="s">
        <v>192</v>
      </c>
      <c r="F164" s="108" t="s">
        <v>344</v>
      </c>
      <c r="G164" s="108" t="s">
        <v>345</v>
      </c>
      <c r="H164" s="109" t="s">
        <v>18</v>
      </c>
      <c r="I164" s="123"/>
      <c r="J164" s="109" t="s">
        <v>19</v>
      </c>
      <c r="K164" s="111">
        <f t="shared" si="159"/>
        <v>0</v>
      </c>
      <c r="L164" s="142" t="s">
        <v>206</v>
      </c>
      <c r="M164" s="104">
        <v>16</v>
      </c>
      <c r="N164" s="262">
        <f t="shared" si="154"/>
        <v>20</v>
      </c>
      <c r="O164" s="141">
        <v>20</v>
      </c>
      <c r="P164" s="110">
        <f t="shared" si="132"/>
        <v>0</v>
      </c>
      <c r="Q164" s="112" t="s">
        <v>139</v>
      </c>
      <c r="R164" s="113">
        <f t="shared" si="127"/>
        <v>0</v>
      </c>
      <c r="S164" s="114">
        <f t="shared" si="133"/>
        <v>0</v>
      </c>
      <c r="T164" s="113">
        <f t="shared" si="128"/>
        <v>0</v>
      </c>
      <c r="U164" s="115">
        <f t="shared" si="134"/>
        <v>0</v>
      </c>
      <c r="V164" s="113">
        <f t="shared" si="129"/>
        <v>0</v>
      </c>
      <c r="W164" s="115">
        <f t="shared" si="135"/>
        <v>0</v>
      </c>
      <c r="X164" s="113">
        <f t="shared" si="130"/>
        <v>0</v>
      </c>
      <c r="Y164" s="115">
        <f t="shared" si="136"/>
        <v>0</v>
      </c>
      <c r="Z164" s="116">
        <f t="shared" si="160"/>
        <v>0</v>
      </c>
      <c r="AA164" s="117" t="b">
        <f t="shared" si="131"/>
        <v>1</v>
      </c>
      <c r="AB164" s="123"/>
      <c r="AC164" s="124"/>
      <c r="AD164" s="109" t="s">
        <v>22</v>
      </c>
      <c r="AE164" s="108" t="s">
        <v>23</v>
      </c>
      <c r="AF164" s="125"/>
      <c r="AG164" s="126"/>
      <c r="AH164" s="121">
        <v>0</v>
      </c>
      <c r="AI164" s="164">
        <f t="shared" si="137"/>
        <v>0</v>
      </c>
      <c r="AJ164" s="22">
        <v>0</v>
      </c>
      <c r="AK164" s="164">
        <f t="shared" si="138"/>
        <v>0</v>
      </c>
      <c r="AL164" s="22"/>
      <c r="AM164" s="164">
        <f t="shared" si="139"/>
        <v>0</v>
      </c>
      <c r="AN164" s="22"/>
      <c r="AO164" s="164">
        <f t="shared" si="140"/>
        <v>0</v>
      </c>
      <c r="AP164" s="22"/>
      <c r="AQ164" s="164">
        <f t="shared" si="141"/>
        <v>0</v>
      </c>
      <c r="AR164" s="22"/>
      <c r="AS164" s="164">
        <f t="shared" si="142"/>
        <v>0</v>
      </c>
      <c r="AT164" s="22"/>
      <c r="AU164" s="164">
        <f t="shared" si="143"/>
        <v>0</v>
      </c>
      <c r="AV164" s="22"/>
      <c r="AW164" s="164">
        <f t="shared" si="144"/>
        <v>0</v>
      </c>
      <c r="AX164" s="22"/>
      <c r="AY164" s="164">
        <f t="shared" si="145"/>
        <v>0</v>
      </c>
      <c r="AZ164" s="22"/>
      <c r="BA164" s="164">
        <f t="shared" si="146"/>
        <v>0</v>
      </c>
      <c r="BB164" s="22"/>
      <c r="BC164" s="164">
        <f t="shared" si="147"/>
        <v>0</v>
      </c>
      <c r="BD164" s="22"/>
      <c r="BE164" s="164">
        <f t="shared" si="148"/>
        <v>0</v>
      </c>
      <c r="BF164" s="253">
        <f t="shared" si="149"/>
        <v>0</v>
      </c>
      <c r="BG164" s="253">
        <f t="shared" si="150"/>
        <v>0</v>
      </c>
      <c r="BH164" s="10" t="b">
        <f t="shared" si="151"/>
        <v>1</v>
      </c>
      <c r="BI164" s="253">
        <f t="shared" si="152"/>
        <v>0</v>
      </c>
      <c r="BJ164" s="250">
        <f t="shared" si="108"/>
        <v>21610055</v>
      </c>
      <c r="BK164" s="251">
        <v>348</v>
      </c>
      <c r="BL164" s="251">
        <v>5</v>
      </c>
      <c r="BM164" s="252">
        <f t="shared" si="109"/>
        <v>0</v>
      </c>
      <c r="BN164" s="252">
        <f t="shared" si="110"/>
        <v>0</v>
      </c>
      <c r="BO164" s="252">
        <f t="shared" si="111"/>
        <v>0</v>
      </c>
      <c r="BP164" s="252">
        <f t="shared" si="112"/>
        <v>0</v>
      </c>
      <c r="BQ164" s="254">
        <f t="shared" si="113"/>
        <v>20</v>
      </c>
      <c r="BR164">
        <f t="shared" si="153"/>
        <v>16</v>
      </c>
      <c r="BS164">
        <v>0</v>
      </c>
      <c r="BT164">
        <v>1</v>
      </c>
      <c r="BU164" t="s">
        <v>139</v>
      </c>
      <c r="BV164" t="str">
        <f t="shared" si="155"/>
        <v>0</v>
      </c>
      <c r="BW164" t="str">
        <f t="shared" si="156"/>
        <v>0</v>
      </c>
      <c r="BX164" t="str">
        <f t="shared" si="157"/>
        <v>1</v>
      </c>
      <c r="BY164" t="s">
        <v>23</v>
      </c>
      <c r="BZ164" s="253">
        <f t="shared" si="114"/>
        <v>0</v>
      </c>
      <c r="CA164" s="253">
        <f t="shared" si="115"/>
        <v>0</v>
      </c>
      <c r="CB164" s="253">
        <f t="shared" si="116"/>
        <v>0</v>
      </c>
      <c r="CC164" s="253">
        <f t="shared" si="117"/>
        <v>0</v>
      </c>
      <c r="CD164" s="253">
        <f t="shared" si="118"/>
        <v>0</v>
      </c>
      <c r="CE164" s="253">
        <f t="shared" si="119"/>
        <v>0</v>
      </c>
      <c r="CF164" s="253">
        <f t="shared" si="120"/>
        <v>0</v>
      </c>
      <c r="CG164" s="253">
        <f t="shared" si="121"/>
        <v>0</v>
      </c>
      <c r="CH164" s="253">
        <f t="shared" si="122"/>
        <v>0</v>
      </c>
      <c r="CI164" s="253">
        <f t="shared" si="123"/>
        <v>0</v>
      </c>
      <c r="CJ164" s="253">
        <f t="shared" si="124"/>
        <v>0</v>
      </c>
      <c r="CK164" s="253">
        <f t="shared" si="125"/>
        <v>0</v>
      </c>
    </row>
    <row r="165" spans="2:89" s="218" customFormat="1" ht="20.399999999999999" x14ac:dyDescent="0.3">
      <c r="B165" s="194">
        <v>100</v>
      </c>
      <c r="C165" s="219">
        <v>216011</v>
      </c>
      <c r="D165" s="219">
        <v>21610055</v>
      </c>
      <c r="E165" s="220" t="s">
        <v>192</v>
      </c>
      <c r="F165" s="198" t="s">
        <v>344</v>
      </c>
      <c r="G165" s="198" t="s">
        <v>345</v>
      </c>
      <c r="H165" s="199" t="s">
        <v>18</v>
      </c>
      <c r="I165" s="194"/>
      <c r="J165" s="199" t="s">
        <v>19</v>
      </c>
      <c r="K165" s="200">
        <f t="shared" si="159"/>
        <v>0</v>
      </c>
      <c r="L165" s="224" t="s">
        <v>206</v>
      </c>
      <c r="M165" s="104">
        <v>16</v>
      </c>
      <c r="N165" s="262">
        <f t="shared" si="154"/>
        <v>16</v>
      </c>
      <c r="O165" s="222">
        <v>16</v>
      </c>
      <c r="P165" s="110">
        <f t="shared" si="132"/>
        <v>0</v>
      </c>
      <c r="Q165" s="204" t="s">
        <v>139</v>
      </c>
      <c r="R165" s="113">
        <f t="shared" si="127"/>
        <v>0</v>
      </c>
      <c r="S165" s="114">
        <f t="shared" si="133"/>
        <v>0</v>
      </c>
      <c r="T165" s="113">
        <f t="shared" si="128"/>
        <v>0</v>
      </c>
      <c r="U165" s="115">
        <f t="shared" si="134"/>
        <v>0</v>
      </c>
      <c r="V165" s="113">
        <f t="shared" si="129"/>
        <v>0</v>
      </c>
      <c r="W165" s="115">
        <f t="shared" si="135"/>
        <v>0</v>
      </c>
      <c r="X165" s="113">
        <f t="shared" si="130"/>
        <v>0</v>
      </c>
      <c r="Y165" s="115">
        <f t="shared" si="136"/>
        <v>0</v>
      </c>
      <c r="Z165" s="203"/>
      <c r="AA165" s="117" t="b">
        <f t="shared" si="131"/>
        <v>1</v>
      </c>
      <c r="AB165" s="194"/>
      <c r="AC165" s="213"/>
      <c r="AD165" s="109" t="s">
        <v>22</v>
      </c>
      <c r="AE165" s="108" t="s">
        <v>23</v>
      </c>
      <c r="AF165" s="214"/>
      <c r="AG165" s="215"/>
      <c r="AH165" s="210"/>
      <c r="AI165" s="164">
        <f t="shared" si="137"/>
        <v>0</v>
      </c>
      <c r="AJ165" s="223"/>
      <c r="AK165" s="164">
        <f t="shared" si="138"/>
        <v>0</v>
      </c>
      <c r="AL165" s="223">
        <v>0</v>
      </c>
      <c r="AM165" s="164">
        <f t="shared" si="139"/>
        <v>0</v>
      </c>
      <c r="AN165" s="223">
        <v>0</v>
      </c>
      <c r="AO165" s="164">
        <f t="shared" si="140"/>
        <v>0</v>
      </c>
      <c r="AP165" s="223">
        <v>0</v>
      </c>
      <c r="AQ165" s="164">
        <f t="shared" si="141"/>
        <v>0</v>
      </c>
      <c r="AR165" s="223">
        <v>0</v>
      </c>
      <c r="AS165" s="164">
        <f t="shared" si="142"/>
        <v>0</v>
      </c>
      <c r="AT165" s="223">
        <v>0</v>
      </c>
      <c r="AU165" s="164">
        <f t="shared" si="143"/>
        <v>0</v>
      </c>
      <c r="AV165" s="223">
        <v>0</v>
      </c>
      <c r="AW165" s="164">
        <f t="shared" si="144"/>
        <v>0</v>
      </c>
      <c r="AX165" s="223">
        <v>0</v>
      </c>
      <c r="AY165" s="164">
        <f t="shared" si="145"/>
        <v>0</v>
      </c>
      <c r="AZ165" s="223">
        <v>0</v>
      </c>
      <c r="BA165" s="164">
        <f t="shared" si="146"/>
        <v>0</v>
      </c>
      <c r="BB165" s="223">
        <v>0</v>
      </c>
      <c r="BC165" s="164">
        <f t="shared" si="147"/>
        <v>0</v>
      </c>
      <c r="BD165" s="223">
        <v>0</v>
      </c>
      <c r="BE165" s="164">
        <f t="shared" si="148"/>
        <v>0</v>
      </c>
      <c r="BF165" s="253">
        <f t="shared" si="149"/>
        <v>0</v>
      </c>
      <c r="BG165" s="253">
        <f t="shared" si="150"/>
        <v>0</v>
      </c>
      <c r="BH165" s="10" t="b">
        <f t="shared" si="151"/>
        <v>1</v>
      </c>
      <c r="BI165" s="253">
        <f t="shared" si="152"/>
        <v>0</v>
      </c>
      <c r="BJ165" s="250">
        <f t="shared" si="108"/>
        <v>21610055</v>
      </c>
      <c r="BK165" s="251">
        <v>348</v>
      </c>
      <c r="BL165" s="251">
        <v>5</v>
      </c>
      <c r="BM165" s="252">
        <f t="shared" si="109"/>
        <v>0</v>
      </c>
      <c r="BN165" s="252">
        <f t="shared" si="110"/>
        <v>0</v>
      </c>
      <c r="BO165" s="252">
        <f t="shared" si="111"/>
        <v>0</v>
      </c>
      <c r="BP165" s="252">
        <f t="shared" si="112"/>
        <v>0</v>
      </c>
      <c r="BQ165" s="254">
        <f t="shared" si="113"/>
        <v>16</v>
      </c>
      <c r="BR165">
        <f t="shared" si="153"/>
        <v>16</v>
      </c>
      <c r="BS165">
        <v>0</v>
      </c>
      <c r="BT165">
        <v>1</v>
      </c>
      <c r="BU165" t="s">
        <v>139</v>
      </c>
      <c r="BV165" t="str">
        <f t="shared" si="155"/>
        <v>0</v>
      </c>
      <c r="BW165" t="str">
        <f t="shared" si="156"/>
        <v>0</v>
      </c>
      <c r="BX165" t="str">
        <f t="shared" si="157"/>
        <v>1</v>
      </c>
      <c r="BY165" t="s">
        <v>23</v>
      </c>
      <c r="BZ165" s="253">
        <f t="shared" si="114"/>
        <v>0</v>
      </c>
      <c r="CA165" s="253">
        <f t="shared" si="115"/>
        <v>0</v>
      </c>
      <c r="CB165" s="253">
        <f t="shared" si="116"/>
        <v>0</v>
      </c>
      <c r="CC165" s="253">
        <f t="shared" si="117"/>
        <v>0</v>
      </c>
      <c r="CD165" s="253">
        <f t="shared" si="118"/>
        <v>0</v>
      </c>
      <c r="CE165" s="253">
        <f t="shared" si="119"/>
        <v>0</v>
      </c>
      <c r="CF165" s="253">
        <f t="shared" si="120"/>
        <v>0</v>
      </c>
      <c r="CG165" s="253">
        <f t="shared" si="121"/>
        <v>0</v>
      </c>
      <c r="CH165" s="253">
        <f t="shared" si="122"/>
        <v>0</v>
      </c>
      <c r="CI165" s="253">
        <f t="shared" si="123"/>
        <v>0</v>
      </c>
      <c r="CJ165" s="253">
        <f t="shared" si="124"/>
        <v>0</v>
      </c>
      <c r="CK165" s="253">
        <f t="shared" si="125"/>
        <v>0</v>
      </c>
    </row>
    <row r="166" spans="2:89" ht="20.399999999999999" x14ac:dyDescent="0.3">
      <c r="B166" s="129">
        <v>101</v>
      </c>
      <c r="C166" s="191">
        <v>216011</v>
      </c>
      <c r="D166" s="191">
        <v>21610104</v>
      </c>
      <c r="E166" s="139" t="s">
        <v>212</v>
      </c>
      <c r="F166" s="108" t="s">
        <v>344</v>
      </c>
      <c r="G166" s="108" t="s">
        <v>345</v>
      </c>
      <c r="H166" s="109" t="s">
        <v>18</v>
      </c>
      <c r="I166" s="123"/>
      <c r="J166" s="109" t="s">
        <v>19</v>
      </c>
      <c r="K166" s="111">
        <f t="shared" si="159"/>
        <v>0</v>
      </c>
      <c r="L166" s="142" t="s">
        <v>20</v>
      </c>
      <c r="M166" s="104">
        <v>16</v>
      </c>
      <c r="N166" s="262">
        <f t="shared" si="154"/>
        <v>5</v>
      </c>
      <c r="O166" s="141">
        <v>5</v>
      </c>
      <c r="P166" s="110">
        <f t="shared" si="132"/>
        <v>0</v>
      </c>
      <c r="Q166" s="112" t="s">
        <v>139</v>
      </c>
      <c r="R166" s="113">
        <f t="shared" si="127"/>
        <v>0</v>
      </c>
      <c r="S166" s="114">
        <f t="shared" si="133"/>
        <v>0</v>
      </c>
      <c r="T166" s="113">
        <f t="shared" si="128"/>
        <v>0</v>
      </c>
      <c r="U166" s="115">
        <f t="shared" si="134"/>
        <v>0</v>
      </c>
      <c r="V166" s="113">
        <f t="shared" si="129"/>
        <v>0</v>
      </c>
      <c r="W166" s="115">
        <f t="shared" si="135"/>
        <v>0</v>
      </c>
      <c r="X166" s="113">
        <f t="shared" si="130"/>
        <v>0</v>
      </c>
      <c r="Y166" s="115">
        <f t="shared" si="136"/>
        <v>0</v>
      </c>
      <c r="Z166" s="116">
        <f t="shared" si="160"/>
        <v>0</v>
      </c>
      <c r="AA166" s="117" t="b">
        <f t="shared" si="131"/>
        <v>1</v>
      </c>
      <c r="AB166" s="123"/>
      <c r="AC166" s="124"/>
      <c r="AD166" s="109" t="s">
        <v>22</v>
      </c>
      <c r="AE166" s="108" t="s">
        <v>23</v>
      </c>
      <c r="AF166" s="125"/>
      <c r="AG166" s="126"/>
      <c r="AH166" s="121">
        <v>0</v>
      </c>
      <c r="AI166" s="164">
        <f t="shared" si="137"/>
        <v>0</v>
      </c>
      <c r="AJ166" s="22">
        <v>0</v>
      </c>
      <c r="AK166" s="164">
        <f t="shared" si="138"/>
        <v>0</v>
      </c>
      <c r="AL166" s="22"/>
      <c r="AM166" s="164">
        <f t="shared" si="139"/>
        <v>0</v>
      </c>
      <c r="AN166" s="22"/>
      <c r="AO166" s="164">
        <f t="shared" si="140"/>
        <v>0</v>
      </c>
      <c r="AP166" s="22"/>
      <c r="AQ166" s="164">
        <f t="shared" si="141"/>
        <v>0</v>
      </c>
      <c r="AR166" s="22"/>
      <c r="AS166" s="164">
        <f t="shared" si="142"/>
        <v>0</v>
      </c>
      <c r="AT166" s="22"/>
      <c r="AU166" s="164">
        <f t="shared" si="143"/>
        <v>0</v>
      </c>
      <c r="AV166" s="22"/>
      <c r="AW166" s="164">
        <f t="shared" si="144"/>
        <v>0</v>
      </c>
      <c r="AX166" s="22"/>
      <c r="AY166" s="164">
        <f t="shared" si="145"/>
        <v>0</v>
      </c>
      <c r="AZ166" s="22"/>
      <c r="BA166" s="164">
        <f t="shared" si="146"/>
        <v>0</v>
      </c>
      <c r="BB166" s="22"/>
      <c r="BC166" s="164">
        <f t="shared" si="147"/>
        <v>0</v>
      </c>
      <c r="BD166" s="22"/>
      <c r="BE166" s="164">
        <f t="shared" si="148"/>
        <v>0</v>
      </c>
      <c r="BF166" s="253">
        <f t="shared" si="149"/>
        <v>0</v>
      </c>
      <c r="BG166" s="253">
        <f t="shared" si="150"/>
        <v>0</v>
      </c>
      <c r="BH166" s="10" t="b">
        <f t="shared" si="151"/>
        <v>1</v>
      </c>
      <c r="BI166" s="253">
        <f t="shared" si="152"/>
        <v>0</v>
      </c>
      <c r="BJ166" s="250">
        <f t="shared" si="108"/>
        <v>21610104</v>
      </c>
      <c r="BK166" s="251">
        <v>348</v>
      </c>
      <c r="BL166" s="251">
        <v>5</v>
      </c>
      <c r="BM166" s="252">
        <f t="shared" si="109"/>
        <v>0</v>
      </c>
      <c r="BN166" s="252">
        <f t="shared" si="110"/>
        <v>0</v>
      </c>
      <c r="BO166" s="252">
        <f t="shared" si="111"/>
        <v>0</v>
      </c>
      <c r="BP166" s="252">
        <f t="shared" si="112"/>
        <v>0</v>
      </c>
      <c r="BQ166" s="254">
        <f t="shared" si="113"/>
        <v>5</v>
      </c>
      <c r="BR166">
        <f t="shared" si="153"/>
        <v>16</v>
      </c>
      <c r="BS166">
        <v>0</v>
      </c>
      <c r="BT166">
        <v>1</v>
      </c>
      <c r="BU166" t="s">
        <v>139</v>
      </c>
      <c r="BV166" t="str">
        <f t="shared" si="155"/>
        <v>0</v>
      </c>
      <c r="BW166" t="str">
        <f t="shared" si="156"/>
        <v>0</v>
      </c>
      <c r="BX166" t="str">
        <f t="shared" si="157"/>
        <v>1</v>
      </c>
      <c r="BY166" t="s">
        <v>23</v>
      </c>
      <c r="BZ166" s="253">
        <f t="shared" si="114"/>
        <v>0</v>
      </c>
      <c r="CA166" s="253">
        <f t="shared" si="115"/>
        <v>0</v>
      </c>
      <c r="CB166" s="253">
        <f t="shared" si="116"/>
        <v>0</v>
      </c>
      <c r="CC166" s="253">
        <f t="shared" si="117"/>
        <v>0</v>
      </c>
      <c r="CD166" s="253">
        <f t="shared" si="118"/>
        <v>0</v>
      </c>
      <c r="CE166" s="253">
        <f t="shared" si="119"/>
        <v>0</v>
      </c>
      <c r="CF166" s="253">
        <f t="shared" si="120"/>
        <v>0</v>
      </c>
      <c r="CG166" s="253">
        <f t="shared" si="121"/>
        <v>0</v>
      </c>
      <c r="CH166" s="253">
        <f t="shared" si="122"/>
        <v>0</v>
      </c>
      <c r="CI166" s="253">
        <f t="shared" si="123"/>
        <v>0</v>
      </c>
      <c r="CJ166" s="253">
        <f t="shared" si="124"/>
        <v>0</v>
      </c>
      <c r="CK166" s="253">
        <f t="shared" si="125"/>
        <v>0</v>
      </c>
    </row>
    <row r="167" spans="2:89" s="218" customFormat="1" ht="20.399999999999999" x14ac:dyDescent="0.3">
      <c r="B167" s="194">
        <v>101</v>
      </c>
      <c r="C167" s="219">
        <v>216011</v>
      </c>
      <c r="D167" s="219">
        <v>21610104</v>
      </c>
      <c r="E167" s="220" t="s">
        <v>212</v>
      </c>
      <c r="F167" s="198" t="s">
        <v>344</v>
      </c>
      <c r="G167" s="198" t="s">
        <v>345</v>
      </c>
      <c r="H167" s="199" t="s">
        <v>18</v>
      </c>
      <c r="I167" s="194"/>
      <c r="J167" s="199" t="s">
        <v>19</v>
      </c>
      <c r="K167" s="200">
        <f t="shared" si="159"/>
        <v>12</v>
      </c>
      <c r="L167" s="224" t="s">
        <v>20</v>
      </c>
      <c r="M167" s="104">
        <v>16</v>
      </c>
      <c r="N167" s="262">
        <f t="shared" si="154"/>
        <v>5</v>
      </c>
      <c r="O167" s="222">
        <v>5</v>
      </c>
      <c r="P167" s="110">
        <f t="shared" si="132"/>
        <v>69.599999999999994</v>
      </c>
      <c r="Q167" s="204" t="s">
        <v>139</v>
      </c>
      <c r="R167" s="113">
        <f t="shared" si="127"/>
        <v>0</v>
      </c>
      <c r="S167" s="114">
        <f t="shared" si="133"/>
        <v>0</v>
      </c>
      <c r="T167" s="113">
        <f t="shared" si="128"/>
        <v>4</v>
      </c>
      <c r="U167" s="115">
        <f t="shared" si="134"/>
        <v>23.2</v>
      </c>
      <c r="V167" s="113">
        <f t="shared" si="129"/>
        <v>4</v>
      </c>
      <c r="W167" s="115">
        <f t="shared" si="135"/>
        <v>23.2</v>
      </c>
      <c r="X167" s="113">
        <f t="shared" si="130"/>
        <v>4</v>
      </c>
      <c r="Y167" s="115">
        <f t="shared" si="136"/>
        <v>23.2</v>
      </c>
      <c r="Z167" s="203"/>
      <c r="AA167" s="117" t="b">
        <f t="shared" si="131"/>
        <v>1</v>
      </c>
      <c r="AB167" s="194"/>
      <c r="AC167" s="213"/>
      <c r="AD167" s="109" t="s">
        <v>22</v>
      </c>
      <c r="AE167" s="108" t="s">
        <v>23</v>
      </c>
      <c r="AF167" s="214"/>
      <c r="AG167" s="215"/>
      <c r="AH167" s="210"/>
      <c r="AI167" s="164">
        <f t="shared" si="137"/>
        <v>0</v>
      </c>
      <c r="AJ167" s="223"/>
      <c r="AK167" s="164">
        <f t="shared" si="138"/>
        <v>0</v>
      </c>
      <c r="AL167" s="223">
        <v>0</v>
      </c>
      <c r="AM167" s="164">
        <f t="shared" si="139"/>
        <v>0</v>
      </c>
      <c r="AN167" s="223">
        <v>0</v>
      </c>
      <c r="AO167" s="164">
        <f t="shared" si="140"/>
        <v>0</v>
      </c>
      <c r="AP167" s="223">
        <v>2</v>
      </c>
      <c r="AQ167" s="164">
        <f t="shared" si="141"/>
        <v>11.6</v>
      </c>
      <c r="AR167" s="223">
        <v>2</v>
      </c>
      <c r="AS167" s="164">
        <f t="shared" si="142"/>
        <v>11.6</v>
      </c>
      <c r="AT167" s="223">
        <v>0</v>
      </c>
      <c r="AU167" s="164">
        <f t="shared" si="143"/>
        <v>0</v>
      </c>
      <c r="AV167" s="223">
        <v>2</v>
      </c>
      <c r="AW167" s="164">
        <f t="shared" si="144"/>
        <v>11.6</v>
      </c>
      <c r="AX167" s="223">
        <v>2</v>
      </c>
      <c r="AY167" s="164">
        <f t="shared" si="145"/>
        <v>11.6</v>
      </c>
      <c r="AZ167" s="223">
        <v>2</v>
      </c>
      <c r="BA167" s="164">
        <f t="shared" si="146"/>
        <v>11.6</v>
      </c>
      <c r="BB167" s="223">
        <v>2</v>
      </c>
      <c r="BC167" s="164">
        <f t="shared" si="147"/>
        <v>11.6</v>
      </c>
      <c r="BD167" s="223">
        <v>0</v>
      </c>
      <c r="BE167" s="164">
        <f t="shared" si="148"/>
        <v>0</v>
      </c>
      <c r="BF167" s="253">
        <f t="shared" si="149"/>
        <v>69.599999999999994</v>
      </c>
      <c r="BG167" s="253">
        <f t="shared" si="150"/>
        <v>69.599999999999994</v>
      </c>
      <c r="BH167" s="10" t="b">
        <f t="shared" si="151"/>
        <v>1</v>
      </c>
      <c r="BI167" s="253">
        <f t="shared" si="152"/>
        <v>0</v>
      </c>
      <c r="BJ167" s="250">
        <f t="shared" si="108"/>
        <v>21610104</v>
      </c>
      <c r="BK167" s="251">
        <v>348</v>
      </c>
      <c r="BL167" s="251">
        <v>5</v>
      </c>
      <c r="BM167" s="252">
        <f t="shared" si="109"/>
        <v>0</v>
      </c>
      <c r="BN167" s="252">
        <f t="shared" si="110"/>
        <v>4</v>
      </c>
      <c r="BO167" s="252">
        <f t="shared" si="111"/>
        <v>4</v>
      </c>
      <c r="BP167" s="252">
        <f t="shared" si="112"/>
        <v>4</v>
      </c>
      <c r="BQ167" s="254">
        <f t="shared" si="113"/>
        <v>5</v>
      </c>
      <c r="BR167">
        <f t="shared" si="153"/>
        <v>16</v>
      </c>
      <c r="BS167">
        <v>0</v>
      </c>
      <c r="BT167">
        <v>1</v>
      </c>
      <c r="BU167" t="s">
        <v>139</v>
      </c>
      <c r="BV167" t="str">
        <f t="shared" si="155"/>
        <v>0</v>
      </c>
      <c r="BW167" t="str">
        <f t="shared" si="156"/>
        <v>0</v>
      </c>
      <c r="BX167" t="str">
        <f t="shared" si="157"/>
        <v>1</v>
      </c>
      <c r="BY167" t="s">
        <v>23</v>
      </c>
      <c r="BZ167" s="253">
        <f t="shared" si="114"/>
        <v>0</v>
      </c>
      <c r="CA167" s="253">
        <f t="shared" si="115"/>
        <v>0</v>
      </c>
      <c r="CB167" s="253">
        <f t="shared" si="116"/>
        <v>0</v>
      </c>
      <c r="CC167" s="253">
        <f t="shared" si="117"/>
        <v>0</v>
      </c>
      <c r="CD167" s="253">
        <f t="shared" si="118"/>
        <v>11.6</v>
      </c>
      <c r="CE167" s="253">
        <f t="shared" si="119"/>
        <v>11.6</v>
      </c>
      <c r="CF167" s="253">
        <f t="shared" si="120"/>
        <v>0</v>
      </c>
      <c r="CG167" s="253">
        <f t="shared" si="121"/>
        <v>11.6</v>
      </c>
      <c r="CH167" s="253">
        <f t="shared" si="122"/>
        <v>11.6</v>
      </c>
      <c r="CI167" s="253">
        <f t="shared" si="123"/>
        <v>11.6</v>
      </c>
      <c r="CJ167" s="253">
        <f t="shared" si="124"/>
        <v>11.6</v>
      </c>
      <c r="CK167" s="253">
        <f t="shared" si="125"/>
        <v>0</v>
      </c>
    </row>
    <row r="168" spans="2:89" ht="30.6" x14ac:dyDescent="0.3">
      <c r="B168" s="129">
        <v>102</v>
      </c>
      <c r="C168" s="191">
        <v>216011</v>
      </c>
      <c r="D168" s="191">
        <v>21610063</v>
      </c>
      <c r="E168" s="139" t="s">
        <v>193</v>
      </c>
      <c r="F168" s="108" t="s">
        <v>344</v>
      </c>
      <c r="G168" s="108" t="s">
        <v>345</v>
      </c>
      <c r="H168" s="109" t="s">
        <v>18</v>
      </c>
      <c r="I168" s="123"/>
      <c r="J168" s="109" t="s">
        <v>19</v>
      </c>
      <c r="K168" s="111">
        <f t="shared" si="159"/>
        <v>0</v>
      </c>
      <c r="L168" s="142" t="s">
        <v>20</v>
      </c>
      <c r="M168" s="104">
        <v>16</v>
      </c>
      <c r="N168" s="262">
        <f t="shared" si="154"/>
        <v>1320</v>
      </c>
      <c r="O168" s="141">
        <v>1320</v>
      </c>
      <c r="P168" s="110">
        <f t="shared" si="132"/>
        <v>0</v>
      </c>
      <c r="Q168" s="112" t="s">
        <v>139</v>
      </c>
      <c r="R168" s="113">
        <f t="shared" si="127"/>
        <v>0</v>
      </c>
      <c r="S168" s="114">
        <f t="shared" si="133"/>
        <v>0</v>
      </c>
      <c r="T168" s="113">
        <f t="shared" si="128"/>
        <v>0</v>
      </c>
      <c r="U168" s="115">
        <f t="shared" si="134"/>
        <v>0</v>
      </c>
      <c r="V168" s="113">
        <f t="shared" si="129"/>
        <v>0</v>
      </c>
      <c r="W168" s="115">
        <f t="shared" si="135"/>
        <v>0</v>
      </c>
      <c r="X168" s="113">
        <f t="shared" si="130"/>
        <v>0</v>
      </c>
      <c r="Y168" s="115">
        <f t="shared" si="136"/>
        <v>0</v>
      </c>
      <c r="Z168" s="116">
        <f t="shared" si="160"/>
        <v>0</v>
      </c>
      <c r="AA168" s="117" t="b">
        <f t="shared" si="131"/>
        <v>1</v>
      </c>
      <c r="AB168" s="123"/>
      <c r="AC168" s="124"/>
      <c r="AD168" s="109" t="s">
        <v>22</v>
      </c>
      <c r="AE168" s="108" t="s">
        <v>23</v>
      </c>
      <c r="AF168" s="125"/>
      <c r="AG168" s="126"/>
      <c r="AH168" s="121">
        <v>0</v>
      </c>
      <c r="AI168" s="164">
        <f t="shared" si="137"/>
        <v>0</v>
      </c>
      <c r="AJ168" s="22">
        <v>0</v>
      </c>
      <c r="AK168" s="164">
        <f t="shared" si="138"/>
        <v>0</v>
      </c>
      <c r="AL168" s="22"/>
      <c r="AM168" s="164">
        <f t="shared" si="139"/>
        <v>0</v>
      </c>
      <c r="AN168" s="22"/>
      <c r="AO168" s="164">
        <f t="shared" si="140"/>
        <v>0</v>
      </c>
      <c r="AP168" s="22"/>
      <c r="AQ168" s="164">
        <f t="shared" si="141"/>
        <v>0</v>
      </c>
      <c r="AR168" s="22"/>
      <c r="AS168" s="164">
        <f t="shared" si="142"/>
        <v>0</v>
      </c>
      <c r="AT168" s="22"/>
      <c r="AU168" s="164">
        <f t="shared" si="143"/>
        <v>0</v>
      </c>
      <c r="AV168" s="22"/>
      <c r="AW168" s="164">
        <f t="shared" si="144"/>
        <v>0</v>
      </c>
      <c r="AX168" s="22"/>
      <c r="AY168" s="164">
        <f t="shared" si="145"/>
        <v>0</v>
      </c>
      <c r="AZ168" s="22"/>
      <c r="BA168" s="164">
        <f t="shared" si="146"/>
        <v>0</v>
      </c>
      <c r="BB168" s="22"/>
      <c r="BC168" s="164">
        <f t="shared" si="147"/>
        <v>0</v>
      </c>
      <c r="BD168" s="22"/>
      <c r="BE168" s="164">
        <f t="shared" si="148"/>
        <v>0</v>
      </c>
      <c r="BF168" s="253">
        <f t="shared" si="149"/>
        <v>0</v>
      </c>
      <c r="BG168" s="253">
        <f t="shared" si="150"/>
        <v>0</v>
      </c>
      <c r="BH168" s="10" t="b">
        <f t="shared" si="151"/>
        <v>1</v>
      </c>
      <c r="BI168" s="253">
        <f t="shared" si="152"/>
        <v>0</v>
      </c>
      <c r="BJ168" s="250">
        <f t="shared" si="108"/>
        <v>21610063</v>
      </c>
      <c r="BK168" s="251">
        <v>348</v>
      </c>
      <c r="BL168" s="251">
        <v>5</v>
      </c>
      <c r="BM168" s="252">
        <f t="shared" si="109"/>
        <v>0</v>
      </c>
      <c r="BN168" s="252">
        <f t="shared" si="110"/>
        <v>0</v>
      </c>
      <c r="BO168" s="252">
        <f t="shared" si="111"/>
        <v>0</v>
      </c>
      <c r="BP168" s="252">
        <f t="shared" si="112"/>
        <v>0</v>
      </c>
      <c r="BQ168" s="254">
        <f t="shared" si="113"/>
        <v>1320</v>
      </c>
      <c r="BR168">
        <f t="shared" si="153"/>
        <v>16</v>
      </c>
      <c r="BS168">
        <v>0</v>
      </c>
      <c r="BT168">
        <v>1</v>
      </c>
      <c r="BU168" t="s">
        <v>139</v>
      </c>
      <c r="BV168" t="str">
        <f t="shared" si="155"/>
        <v>0</v>
      </c>
      <c r="BW168" t="str">
        <f t="shared" si="156"/>
        <v>0</v>
      </c>
      <c r="BX168" t="str">
        <f t="shared" si="157"/>
        <v>1</v>
      </c>
      <c r="BY168" t="s">
        <v>23</v>
      </c>
      <c r="BZ168" s="253">
        <f t="shared" si="114"/>
        <v>0</v>
      </c>
      <c r="CA168" s="253">
        <f t="shared" si="115"/>
        <v>0</v>
      </c>
      <c r="CB168" s="253">
        <f t="shared" si="116"/>
        <v>0</v>
      </c>
      <c r="CC168" s="253">
        <f t="shared" si="117"/>
        <v>0</v>
      </c>
      <c r="CD168" s="253">
        <f t="shared" si="118"/>
        <v>0</v>
      </c>
      <c r="CE168" s="253">
        <f t="shared" si="119"/>
        <v>0</v>
      </c>
      <c r="CF168" s="253">
        <f t="shared" si="120"/>
        <v>0</v>
      </c>
      <c r="CG168" s="253">
        <f t="shared" si="121"/>
        <v>0</v>
      </c>
      <c r="CH168" s="253">
        <f t="shared" si="122"/>
        <v>0</v>
      </c>
      <c r="CI168" s="253">
        <f t="shared" si="123"/>
        <v>0</v>
      </c>
      <c r="CJ168" s="253">
        <f t="shared" si="124"/>
        <v>0</v>
      </c>
      <c r="CK168" s="253">
        <f t="shared" si="125"/>
        <v>0</v>
      </c>
    </row>
    <row r="169" spans="2:89" s="218" customFormat="1" ht="30.6" x14ac:dyDescent="0.3">
      <c r="B169" s="194">
        <v>102</v>
      </c>
      <c r="C169" s="219">
        <v>216011</v>
      </c>
      <c r="D169" s="219">
        <v>21610063</v>
      </c>
      <c r="E169" s="220" t="s">
        <v>193</v>
      </c>
      <c r="F169" s="198" t="s">
        <v>344</v>
      </c>
      <c r="G169" s="198" t="s">
        <v>345</v>
      </c>
      <c r="H169" s="199" t="s">
        <v>18</v>
      </c>
      <c r="I169" s="194"/>
      <c r="J169" s="199" t="s">
        <v>19</v>
      </c>
      <c r="K169" s="200">
        <f t="shared" si="159"/>
        <v>0</v>
      </c>
      <c r="L169" s="224" t="s">
        <v>20</v>
      </c>
      <c r="M169" s="104">
        <v>16</v>
      </c>
      <c r="N169" s="262">
        <f t="shared" si="154"/>
        <v>999</v>
      </c>
      <c r="O169" s="222">
        <v>999</v>
      </c>
      <c r="P169" s="110">
        <f t="shared" si="132"/>
        <v>0</v>
      </c>
      <c r="Q169" s="204" t="s">
        <v>139</v>
      </c>
      <c r="R169" s="113">
        <f t="shared" si="127"/>
        <v>0</v>
      </c>
      <c r="S169" s="114">
        <f t="shared" si="133"/>
        <v>0</v>
      </c>
      <c r="T169" s="113">
        <f t="shared" si="128"/>
        <v>0</v>
      </c>
      <c r="U169" s="115">
        <f t="shared" si="134"/>
        <v>0</v>
      </c>
      <c r="V169" s="113">
        <f t="shared" si="129"/>
        <v>0</v>
      </c>
      <c r="W169" s="115">
        <f t="shared" si="135"/>
        <v>0</v>
      </c>
      <c r="X169" s="113">
        <f t="shared" si="130"/>
        <v>0</v>
      </c>
      <c r="Y169" s="115">
        <f t="shared" si="136"/>
        <v>0</v>
      </c>
      <c r="Z169" s="203"/>
      <c r="AA169" s="117" t="b">
        <f t="shared" si="131"/>
        <v>1</v>
      </c>
      <c r="AB169" s="194"/>
      <c r="AC169" s="213"/>
      <c r="AD169" s="109" t="s">
        <v>22</v>
      </c>
      <c r="AE169" s="108" t="s">
        <v>23</v>
      </c>
      <c r="AF169" s="214"/>
      <c r="AG169" s="215"/>
      <c r="AH169" s="210"/>
      <c r="AI169" s="164">
        <f t="shared" si="137"/>
        <v>0</v>
      </c>
      <c r="AJ169" s="223"/>
      <c r="AK169" s="164">
        <f t="shared" si="138"/>
        <v>0</v>
      </c>
      <c r="AL169" s="223">
        <v>0</v>
      </c>
      <c r="AM169" s="164">
        <f t="shared" si="139"/>
        <v>0</v>
      </c>
      <c r="AN169" s="223">
        <v>0</v>
      </c>
      <c r="AO169" s="164">
        <f t="shared" si="140"/>
        <v>0</v>
      </c>
      <c r="AP169" s="223">
        <v>0</v>
      </c>
      <c r="AQ169" s="164">
        <f t="shared" si="141"/>
        <v>0</v>
      </c>
      <c r="AR169" s="223">
        <v>0</v>
      </c>
      <c r="AS169" s="164">
        <f t="shared" si="142"/>
        <v>0</v>
      </c>
      <c r="AT169" s="223">
        <v>0</v>
      </c>
      <c r="AU169" s="164">
        <f t="shared" si="143"/>
        <v>0</v>
      </c>
      <c r="AV169" s="223">
        <v>0</v>
      </c>
      <c r="AW169" s="164">
        <f t="shared" si="144"/>
        <v>0</v>
      </c>
      <c r="AX169" s="223">
        <v>0</v>
      </c>
      <c r="AY169" s="164">
        <f t="shared" si="145"/>
        <v>0</v>
      </c>
      <c r="AZ169" s="223">
        <v>0</v>
      </c>
      <c r="BA169" s="164">
        <f t="shared" si="146"/>
        <v>0</v>
      </c>
      <c r="BB169" s="223">
        <v>0</v>
      </c>
      <c r="BC169" s="164">
        <f t="shared" si="147"/>
        <v>0</v>
      </c>
      <c r="BD169" s="223">
        <v>0</v>
      </c>
      <c r="BE169" s="164">
        <f t="shared" si="148"/>
        <v>0</v>
      </c>
      <c r="BF169" s="253">
        <f t="shared" si="149"/>
        <v>0</v>
      </c>
      <c r="BG169" s="253">
        <f t="shared" si="150"/>
        <v>0</v>
      </c>
      <c r="BH169" s="10" t="b">
        <f t="shared" si="151"/>
        <v>1</v>
      </c>
      <c r="BI169" s="253">
        <f t="shared" si="152"/>
        <v>0</v>
      </c>
      <c r="BJ169" s="250">
        <f t="shared" si="108"/>
        <v>21610063</v>
      </c>
      <c r="BK169" s="251">
        <v>348</v>
      </c>
      <c r="BL169" s="251">
        <v>5</v>
      </c>
      <c r="BM169" s="252">
        <f t="shared" si="109"/>
        <v>0</v>
      </c>
      <c r="BN169" s="252">
        <f t="shared" si="110"/>
        <v>0</v>
      </c>
      <c r="BO169" s="252">
        <f t="shared" si="111"/>
        <v>0</v>
      </c>
      <c r="BP169" s="252">
        <f t="shared" si="112"/>
        <v>0</v>
      </c>
      <c r="BQ169" s="254">
        <f t="shared" si="113"/>
        <v>999</v>
      </c>
      <c r="BR169">
        <f t="shared" si="153"/>
        <v>16</v>
      </c>
      <c r="BS169">
        <v>0</v>
      </c>
      <c r="BT169">
        <v>1</v>
      </c>
      <c r="BU169" t="s">
        <v>139</v>
      </c>
      <c r="BV169" t="str">
        <f t="shared" si="155"/>
        <v>0</v>
      </c>
      <c r="BW169" t="str">
        <f t="shared" si="156"/>
        <v>0</v>
      </c>
      <c r="BX169" t="str">
        <f t="shared" si="157"/>
        <v>1</v>
      </c>
      <c r="BY169" t="s">
        <v>23</v>
      </c>
      <c r="BZ169" s="253">
        <f t="shared" si="114"/>
        <v>0</v>
      </c>
      <c r="CA169" s="253">
        <f t="shared" si="115"/>
        <v>0</v>
      </c>
      <c r="CB169" s="253">
        <f t="shared" si="116"/>
        <v>0</v>
      </c>
      <c r="CC169" s="253">
        <f t="shared" si="117"/>
        <v>0</v>
      </c>
      <c r="CD169" s="253">
        <f t="shared" si="118"/>
        <v>0</v>
      </c>
      <c r="CE169" s="253">
        <f t="shared" si="119"/>
        <v>0</v>
      </c>
      <c r="CF169" s="253">
        <f t="shared" si="120"/>
        <v>0</v>
      </c>
      <c r="CG169" s="253">
        <f t="shared" si="121"/>
        <v>0</v>
      </c>
      <c r="CH169" s="253">
        <f t="shared" si="122"/>
        <v>0</v>
      </c>
      <c r="CI169" s="253">
        <f t="shared" si="123"/>
        <v>0</v>
      </c>
      <c r="CJ169" s="253">
        <f t="shared" si="124"/>
        <v>0</v>
      </c>
      <c r="CK169" s="253">
        <f t="shared" si="125"/>
        <v>0</v>
      </c>
    </row>
    <row r="170" spans="2:89" ht="20.399999999999999" x14ac:dyDescent="0.3">
      <c r="B170" s="129">
        <v>103</v>
      </c>
      <c r="C170" s="191">
        <v>216011</v>
      </c>
      <c r="D170" s="191">
        <v>21610011</v>
      </c>
      <c r="E170" s="139" t="s">
        <v>194</v>
      </c>
      <c r="F170" s="108" t="s">
        <v>344</v>
      </c>
      <c r="G170" s="108" t="s">
        <v>345</v>
      </c>
      <c r="H170" s="109" t="s">
        <v>18</v>
      </c>
      <c r="I170" s="123"/>
      <c r="J170" s="109" t="s">
        <v>19</v>
      </c>
      <c r="K170" s="111">
        <f t="shared" si="159"/>
        <v>2</v>
      </c>
      <c r="L170" s="142" t="s">
        <v>20</v>
      </c>
      <c r="M170" s="104">
        <v>16</v>
      </c>
      <c r="N170" s="262">
        <f t="shared" si="154"/>
        <v>34.5</v>
      </c>
      <c r="O170" s="141">
        <v>34.5</v>
      </c>
      <c r="P170" s="110">
        <f t="shared" si="132"/>
        <v>80.039999999999992</v>
      </c>
      <c r="Q170" s="112" t="s">
        <v>139</v>
      </c>
      <c r="R170" s="113">
        <f t="shared" si="127"/>
        <v>2</v>
      </c>
      <c r="S170" s="114">
        <f t="shared" si="133"/>
        <v>80.039999999999992</v>
      </c>
      <c r="T170" s="113">
        <f t="shared" si="128"/>
        <v>0</v>
      </c>
      <c r="U170" s="115">
        <f t="shared" si="134"/>
        <v>0</v>
      </c>
      <c r="V170" s="113">
        <f t="shared" si="129"/>
        <v>0</v>
      </c>
      <c r="W170" s="115">
        <f t="shared" si="135"/>
        <v>0</v>
      </c>
      <c r="X170" s="113">
        <f t="shared" si="130"/>
        <v>0</v>
      </c>
      <c r="Y170" s="115">
        <f t="shared" si="136"/>
        <v>0</v>
      </c>
      <c r="Z170" s="116">
        <f t="shared" si="160"/>
        <v>80.039999999999992</v>
      </c>
      <c r="AA170" s="117" t="b">
        <f t="shared" si="131"/>
        <v>1</v>
      </c>
      <c r="AB170" s="123"/>
      <c r="AC170" s="124"/>
      <c r="AD170" s="109" t="s">
        <v>22</v>
      </c>
      <c r="AE170" s="108" t="s">
        <v>23</v>
      </c>
      <c r="AF170" s="125"/>
      <c r="AG170" s="126"/>
      <c r="AH170" s="121">
        <v>0</v>
      </c>
      <c r="AI170" s="164">
        <f t="shared" si="137"/>
        <v>0</v>
      </c>
      <c r="AJ170" s="22">
        <v>2</v>
      </c>
      <c r="AK170" s="164">
        <f t="shared" si="138"/>
        <v>80.039999999999992</v>
      </c>
      <c r="AL170" s="22"/>
      <c r="AM170" s="164">
        <f t="shared" si="139"/>
        <v>0</v>
      </c>
      <c r="AN170" s="22"/>
      <c r="AO170" s="164">
        <f t="shared" si="140"/>
        <v>0</v>
      </c>
      <c r="AP170" s="22"/>
      <c r="AQ170" s="164">
        <f t="shared" si="141"/>
        <v>0</v>
      </c>
      <c r="AR170" s="22"/>
      <c r="AS170" s="164">
        <f t="shared" si="142"/>
        <v>0</v>
      </c>
      <c r="AT170" s="22"/>
      <c r="AU170" s="164">
        <f t="shared" si="143"/>
        <v>0</v>
      </c>
      <c r="AV170" s="22"/>
      <c r="AW170" s="164">
        <f t="shared" si="144"/>
        <v>0</v>
      </c>
      <c r="AX170" s="22"/>
      <c r="AY170" s="164">
        <f t="shared" si="145"/>
        <v>0</v>
      </c>
      <c r="AZ170" s="22"/>
      <c r="BA170" s="164">
        <f t="shared" si="146"/>
        <v>0</v>
      </c>
      <c r="BB170" s="22"/>
      <c r="BC170" s="164">
        <f t="shared" si="147"/>
        <v>0</v>
      </c>
      <c r="BD170" s="22"/>
      <c r="BE170" s="164">
        <f t="shared" si="148"/>
        <v>0</v>
      </c>
      <c r="BF170" s="253">
        <f t="shared" si="149"/>
        <v>80.039999999999992</v>
      </c>
      <c r="BG170" s="253">
        <f t="shared" si="150"/>
        <v>80.039999999999992</v>
      </c>
      <c r="BH170" s="10" t="b">
        <f t="shared" si="151"/>
        <v>1</v>
      </c>
      <c r="BI170" s="253">
        <f t="shared" si="152"/>
        <v>0</v>
      </c>
      <c r="BJ170" s="250">
        <f t="shared" si="108"/>
        <v>21610011</v>
      </c>
      <c r="BK170" s="251">
        <v>348</v>
      </c>
      <c r="BL170" s="251">
        <v>5</v>
      </c>
      <c r="BM170" s="252">
        <f t="shared" si="109"/>
        <v>2</v>
      </c>
      <c r="BN170" s="252">
        <f t="shared" si="110"/>
        <v>0</v>
      </c>
      <c r="BO170" s="252">
        <f t="shared" si="111"/>
        <v>0</v>
      </c>
      <c r="BP170" s="252">
        <f t="shared" si="112"/>
        <v>0</v>
      </c>
      <c r="BQ170" s="254">
        <f t="shared" si="113"/>
        <v>34.5</v>
      </c>
      <c r="BR170">
        <f t="shared" si="153"/>
        <v>16</v>
      </c>
      <c r="BS170">
        <v>0</v>
      </c>
      <c r="BT170">
        <v>1</v>
      </c>
      <c r="BU170" t="s">
        <v>139</v>
      </c>
      <c r="BV170" t="str">
        <f t="shared" si="155"/>
        <v>0</v>
      </c>
      <c r="BW170" t="str">
        <f t="shared" si="156"/>
        <v>0</v>
      </c>
      <c r="BX170" t="str">
        <f t="shared" si="157"/>
        <v>1</v>
      </c>
      <c r="BY170" t="s">
        <v>23</v>
      </c>
      <c r="BZ170" s="253">
        <f t="shared" si="114"/>
        <v>0</v>
      </c>
      <c r="CA170" s="253">
        <f t="shared" si="115"/>
        <v>80.039999999999992</v>
      </c>
      <c r="CB170" s="253">
        <f t="shared" si="116"/>
        <v>0</v>
      </c>
      <c r="CC170" s="253">
        <f t="shared" si="117"/>
        <v>0</v>
      </c>
      <c r="CD170" s="253">
        <f t="shared" si="118"/>
        <v>0</v>
      </c>
      <c r="CE170" s="253">
        <f t="shared" si="119"/>
        <v>0</v>
      </c>
      <c r="CF170" s="253">
        <f t="shared" si="120"/>
        <v>0</v>
      </c>
      <c r="CG170" s="253">
        <f t="shared" si="121"/>
        <v>0</v>
      </c>
      <c r="CH170" s="253">
        <f t="shared" si="122"/>
        <v>0</v>
      </c>
      <c r="CI170" s="253">
        <f t="shared" si="123"/>
        <v>0</v>
      </c>
      <c r="CJ170" s="253">
        <f t="shared" si="124"/>
        <v>0</v>
      </c>
      <c r="CK170" s="253">
        <f t="shared" si="125"/>
        <v>0</v>
      </c>
    </row>
    <row r="171" spans="2:89" s="218" customFormat="1" ht="20.399999999999999" x14ac:dyDescent="0.3">
      <c r="B171" s="194">
        <v>103</v>
      </c>
      <c r="C171" s="219">
        <v>216011</v>
      </c>
      <c r="D171" s="219">
        <v>21610011</v>
      </c>
      <c r="E171" s="220" t="s">
        <v>194</v>
      </c>
      <c r="F171" s="198" t="s">
        <v>344</v>
      </c>
      <c r="G171" s="198" t="s">
        <v>345</v>
      </c>
      <c r="H171" s="199" t="s">
        <v>18</v>
      </c>
      <c r="I171" s="194"/>
      <c r="J171" s="199" t="s">
        <v>19</v>
      </c>
      <c r="K171" s="200">
        <v>2</v>
      </c>
      <c r="L171" s="224" t="s">
        <v>20</v>
      </c>
      <c r="M171" s="104">
        <v>16</v>
      </c>
      <c r="N171" s="262">
        <f t="shared" si="154"/>
        <v>25</v>
      </c>
      <c r="O171" s="222">
        <v>25</v>
      </c>
      <c r="P171" s="110">
        <f t="shared" si="132"/>
        <v>57.999999999999993</v>
      </c>
      <c r="Q171" s="204" t="s">
        <v>139</v>
      </c>
      <c r="R171" s="113">
        <f t="shared" si="127"/>
        <v>2</v>
      </c>
      <c r="S171" s="114">
        <f t="shared" si="133"/>
        <v>57.999999999999993</v>
      </c>
      <c r="T171" s="113">
        <f t="shared" si="128"/>
        <v>2</v>
      </c>
      <c r="U171" s="115">
        <f t="shared" si="134"/>
        <v>57.999999999999993</v>
      </c>
      <c r="V171" s="113">
        <f t="shared" si="129"/>
        <v>0</v>
      </c>
      <c r="W171" s="115">
        <f t="shared" si="135"/>
        <v>0</v>
      </c>
      <c r="X171" s="113">
        <f t="shared" si="130"/>
        <v>0</v>
      </c>
      <c r="Y171" s="115">
        <f t="shared" si="136"/>
        <v>0</v>
      </c>
      <c r="Z171" s="203"/>
      <c r="AA171" s="117" t="b">
        <f t="shared" si="131"/>
        <v>0</v>
      </c>
      <c r="AB171" s="194"/>
      <c r="AC171" s="213"/>
      <c r="AD171" s="109" t="s">
        <v>22</v>
      </c>
      <c r="AE171" s="108" t="s">
        <v>23</v>
      </c>
      <c r="AF171" s="214"/>
      <c r="AG171" s="215"/>
      <c r="AH171" s="210"/>
      <c r="AI171" s="164">
        <f t="shared" si="137"/>
        <v>0</v>
      </c>
      <c r="AJ171" s="223"/>
      <c r="AK171" s="164">
        <f t="shared" si="138"/>
        <v>0</v>
      </c>
      <c r="AL171" s="223">
        <v>2</v>
      </c>
      <c r="AM171" s="164">
        <f t="shared" si="139"/>
        <v>57.999999999999993</v>
      </c>
      <c r="AN171" s="223">
        <v>2</v>
      </c>
      <c r="AO171" s="164">
        <f t="shared" si="140"/>
        <v>57.999999999999993</v>
      </c>
      <c r="AP171" s="223">
        <v>0</v>
      </c>
      <c r="AQ171" s="164">
        <f t="shared" si="141"/>
        <v>0</v>
      </c>
      <c r="AR171" s="223">
        <v>0</v>
      </c>
      <c r="AS171" s="164">
        <f t="shared" si="142"/>
        <v>0</v>
      </c>
      <c r="AT171" s="223">
        <v>0</v>
      </c>
      <c r="AU171" s="164">
        <f t="shared" si="143"/>
        <v>0</v>
      </c>
      <c r="AV171" s="223">
        <v>0</v>
      </c>
      <c r="AW171" s="164">
        <f t="shared" si="144"/>
        <v>0</v>
      </c>
      <c r="AX171" s="223">
        <v>0</v>
      </c>
      <c r="AY171" s="164">
        <f t="shared" si="145"/>
        <v>0</v>
      </c>
      <c r="AZ171" s="223">
        <v>0</v>
      </c>
      <c r="BA171" s="164">
        <f t="shared" si="146"/>
        <v>0</v>
      </c>
      <c r="BB171" s="223">
        <v>0</v>
      </c>
      <c r="BC171" s="164">
        <f t="shared" si="147"/>
        <v>0</v>
      </c>
      <c r="BD171" s="223">
        <v>0</v>
      </c>
      <c r="BE171" s="164">
        <f t="shared" si="148"/>
        <v>0</v>
      </c>
      <c r="BF171" s="253">
        <f t="shared" si="149"/>
        <v>115.99999999999999</v>
      </c>
      <c r="BG171" s="253">
        <f t="shared" si="150"/>
        <v>115.99999999999999</v>
      </c>
      <c r="BH171" s="10" t="b">
        <f t="shared" si="151"/>
        <v>1</v>
      </c>
      <c r="BI171" s="253">
        <f t="shared" si="152"/>
        <v>0</v>
      </c>
      <c r="BJ171" s="250">
        <f t="shared" si="108"/>
        <v>21610011</v>
      </c>
      <c r="BK171" s="251">
        <v>348</v>
      </c>
      <c r="BL171" s="251">
        <v>5</v>
      </c>
      <c r="BM171" s="252">
        <f t="shared" si="109"/>
        <v>2</v>
      </c>
      <c r="BN171" s="252">
        <f t="shared" si="110"/>
        <v>2</v>
      </c>
      <c r="BO171" s="252">
        <f t="shared" si="111"/>
        <v>0</v>
      </c>
      <c r="BP171" s="252">
        <f t="shared" si="112"/>
        <v>0</v>
      </c>
      <c r="BQ171" s="254">
        <f t="shared" si="113"/>
        <v>25</v>
      </c>
      <c r="BR171">
        <f t="shared" si="153"/>
        <v>16</v>
      </c>
      <c r="BS171">
        <v>0</v>
      </c>
      <c r="BT171">
        <v>1</v>
      </c>
      <c r="BU171" t="s">
        <v>139</v>
      </c>
      <c r="BV171" t="str">
        <f t="shared" si="155"/>
        <v>0</v>
      </c>
      <c r="BW171" t="str">
        <f t="shared" si="156"/>
        <v>0</v>
      </c>
      <c r="BX171" t="str">
        <f t="shared" si="157"/>
        <v>1</v>
      </c>
      <c r="BY171" t="s">
        <v>23</v>
      </c>
      <c r="BZ171" s="253">
        <f t="shared" si="114"/>
        <v>0</v>
      </c>
      <c r="CA171" s="253">
        <f t="shared" si="115"/>
        <v>0</v>
      </c>
      <c r="CB171" s="253">
        <f t="shared" si="116"/>
        <v>57.999999999999993</v>
      </c>
      <c r="CC171" s="253">
        <f t="shared" si="117"/>
        <v>57.999999999999993</v>
      </c>
      <c r="CD171" s="253">
        <f t="shared" si="118"/>
        <v>0</v>
      </c>
      <c r="CE171" s="253">
        <f t="shared" si="119"/>
        <v>0</v>
      </c>
      <c r="CF171" s="253">
        <f t="shared" si="120"/>
        <v>0</v>
      </c>
      <c r="CG171" s="253">
        <f t="shared" si="121"/>
        <v>0</v>
      </c>
      <c r="CH171" s="253">
        <f t="shared" si="122"/>
        <v>0</v>
      </c>
      <c r="CI171" s="253">
        <f t="shared" si="123"/>
        <v>0</v>
      </c>
      <c r="CJ171" s="253">
        <f t="shared" si="124"/>
        <v>0</v>
      </c>
      <c r="CK171" s="253">
        <f t="shared" si="125"/>
        <v>0</v>
      </c>
    </row>
    <row r="172" spans="2:89" ht="20.399999999999999" x14ac:dyDescent="0.3">
      <c r="B172" s="129">
        <v>104</v>
      </c>
      <c r="C172" s="191">
        <v>216011</v>
      </c>
      <c r="D172" s="191">
        <v>21610078</v>
      </c>
      <c r="E172" s="139" t="s">
        <v>195</v>
      </c>
      <c r="F172" s="108" t="s">
        <v>344</v>
      </c>
      <c r="G172" s="108" t="s">
        <v>345</v>
      </c>
      <c r="H172" s="109" t="s">
        <v>18</v>
      </c>
      <c r="I172" s="123"/>
      <c r="J172" s="109" t="s">
        <v>19</v>
      </c>
      <c r="K172" s="111">
        <f t="shared" si="159"/>
        <v>9</v>
      </c>
      <c r="L172" s="142" t="s">
        <v>215</v>
      </c>
      <c r="M172" s="104">
        <v>16</v>
      </c>
      <c r="N172" s="262">
        <f t="shared" si="154"/>
        <v>25</v>
      </c>
      <c r="O172" s="141">
        <v>25</v>
      </c>
      <c r="P172" s="110">
        <f t="shared" si="132"/>
        <v>260.99999999999994</v>
      </c>
      <c r="Q172" s="112" t="s">
        <v>139</v>
      </c>
      <c r="R172" s="113">
        <f t="shared" si="127"/>
        <v>9</v>
      </c>
      <c r="S172" s="114">
        <f t="shared" si="133"/>
        <v>260.99999999999994</v>
      </c>
      <c r="T172" s="113">
        <f t="shared" si="128"/>
        <v>0</v>
      </c>
      <c r="U172" s="115">
        <f t="shared" si="134"/>
        <v>0</v>
      </c>
      <c r="V172" s="113">
        <f t="shared" si="129"/>
        <v>0</v>
      </c>
      <c r="W172" s="115">
        <f t="shared" si="135"/>
        <v>0</v>
      </c>
      <c r="X172" s="113">
        <f t="shared" si="130"/>
        <v>0</v>
      </c>
      <c r="Y172" s="115">
        <f t="shared" si="136"/>
        <v>0</v>
      </c>
      <c r="Z172" s="116">
        <f t="shared" si="160"/>
        <v>260.99999999999994</v>
      </c>
      <c r="AA172" s="117" t="b">
        <f t="shared" si="131"/>
        <v>1</v>
      </c>
      <c r="AB172" s="123"/>
      <c r="AC172" s="124"/>
      <c r="AD172" s="109" t="s">
        <v>22</v>
      </c>
      <c r="AE172" s="108" t="s">
        <v>23</v>
      </c>
      <c r="AF172" s="125"/>
      <c r="AG172" s="126"/>
      <c r="AH172" s="121">
        <v>0</v>
      </c>
      <c r="AI172" s="164">
        <f t="shared" si="137"/>
        <v>0</v>
      </c>
      <c r="AJ172" s="22">
        <v>9</v>
      </c>
      <c r="AK172" s="164">
        <f t="shared" si="138"/>
        <v>260.99999999999994</v>
      </c>
      <c r="AL172" s="22"/>
      <c r="AM172" s="164">
        <f t="shared" si="139"/>
        <v>0</v>
      </c>
      <c r="AN172" s="22"/>
      <c r="AO172" s="164">
        <f t="shared" si="140"/>
        <v>0</v>
      </c>
      <c r="AP172" s="22"/>
      <c r="AQ172" s="164">
        <f t="shared" si="141"/>
        <v>0</v>
      </c>
      <c r="AR172" s="22"/>
      <c r="AS172" s="164">
        <f t="shared" si="142"/>
        <v>0</v>
      </c>
      <c r="AT172" s="22"/>
      <c r="AU172" s="164">
        <f t="shared" si="143"/>
        <v>0</v>
      </c>
      <c r="AV172" s="22"/>
      <c r="AW172" s="164">
        <f t="shared" si="144"/>
        <v>0</v>
      </c>
      <c r="AX172" s="22"/>
      <c r="AY172" s="164">
        <f t="shared" si="145"/>
        <v>0</v>
      </c>
      <c r="AZ172" s="22"/>
      <c r="BA172" s="164">
        <f t="shared" si="146"/>
        <v>0</v>
      </c>
      <c r="BB172" s="22"/>
      <c r="BC172" s="164">
        <f t="shared" si="147"/>
        <v>0</v>
      </c>
      <c r="BD172" s="22"/>
      <c r="BE172" s="164">
        <f t="shared" si="148"/>
        <v>0</v>
      </c>
      <c r="BF172" s="253">
        <f t="shared" si="149"/>
        <v>260.99999999999994</v>
      </c>
      <c r="BG172" s="253">
        <f t="shared" si="150"/>
        <v>260.99999999999994</v>
      </c>
      <c r="BH172" s="10" t="b">
        <f t="shared" si="151"/>
        <v>1</v>
      </c>
      <c r="BI172" s="253">
        <f t="shared" si="152"/>
        <v>0</v>
      </c>
      <c r="BJ172" s="250">
        <f t="shared" si="108"/>
        <v>21610078</v>
      </c>
      <c r="BK172" s="251">
        <v>348</v>
      </c>
      <c r="BL172" s="251">
        <v>5</v>
      </c>
      <c r="BM172" s="252">
        <f t="shared" si="109"/>
        <v>9</v>
      </c>
      <c r="BN172" s="252">
        <f t="shared" si="110"/>
        <v>0</v>
      </c>
      <c r="BO172" s="252">
        <f t="shared" si="111"/>
        <v>0</v>
      </c>
      <c r="BP172" s="252">
        <f t="shared" si="112"/>
        <v>0</v>
      </c>
      <c r="BQ172" s="254">
        <f t="shared" si="113"/>
        <v>25</v>
      </c>
      <c r="BR172">
        <f t="shared" si="153"/>
        <v>16</v>
      </c>
      <c r="BS172">
        <v>0</v>
      </c>
      <c r="BT172">
        <v>1</v>
      </c>
      <c r="BU172" t="s">
        <v>139</v>
      </c>
      <c r="BV172" t="str">
        <f t="shared" si="155"/>
        <v>0</v>
      </c>
      <c r="BW172" t="str">
        <f t="shared" si="156"/>
        <v>0</v>
      </c>
      <c r="BX172" t="str">
        <f t="shared" si="157"/>
        <v>1</v>
      </c>
      <c r="BY172" t="s">
        <v>23</v>
      </c>
      <c r="BZ172" s="253">
        <f t="shared" si="114"/>
        <v>0</v>
      </c>
      <c r="CA172" s="253">
        <f t="shared" si="115"/>
        <v>260.99999999999994</v>
      </c>
      <c r="CB172" s="253">
        <f t="shared" si="116"/>
        <v>0</v>
      </c>
      <c r="CC172" s="253">
        <f t="shared" si="117"/>
        <v>0</v>
      </c>
      <c r="CD172" s="253">
        <f t="shared" si="118"/>
        <v>0</v>
      </c>
      <c r="CE172" s="253">
        <f t="shared" si="119"/>
        <v>0</v>
      </c>
      <c r="CF172" s="253">
        <f t="shared" si="120"/>
        <v>0</v>
      </c>
      <c r="CG172" s="253">
        <f t="shared" si="121"/>
        <v>0</v>
      </c>
      <c r="CH172" s="253">
        <f t="shared" si="122"/>
        <v>0</v>
      </c>
      <c r="CI172" s="253">
        <f t="shared" si="123"/>
        <v>0</v>
      </c>
      <c r="CJ172" s="253">
        <f t="shared" si="124"/>
        <v>0</v>
      </c>
      <c r="CK172" s="253">
        <f t="shared" si="125"/>
        <v>0</v>
      </c>
    </row>
    <row r="173" spans="2:89" s="218" customFormat="1" ht="20.399999999999999" x14ac:dyDescent="0.3">
      <c r="B173" s="194">
        <v>104</v>
      </c>
      <c r="C173" s="219">
        <v>216011</v>
      </c>
      <c r="D173" s="219">
        <v>21610078</v>
      </c>
      <c r="E173" s="220" t="s">
        <v>195</v>
      </c>
      <c r="F173" s="198" t="s">
        <v>344</v>
      </c>
      <c r="G173" s="198" t="s">
        <v>345</v>
      </c>
      <c r="H173" s="199" t="s">
        <v>18</v>
      </c>
      <c r="I173" s="194"/>
      <c r="J173" s="199" t="s">
        <v>19</v>
      </c>
      <c r="K173" s="200">
        <f t="shared" si="159"/>
        <v>54</v>
      </c>
      <c r="L173" s="224" t="s">
        <v>215</v>
      </c>
      <c r="M173" s="104">
        <v>16</v>
      </c>
      <c r="N173" s="262">
        <f t="shared" si="154"/>
        <v>18</v>
      </c>
      <c r="O173" s="222">
        <v>18</v>
      </c>
      <c r="P173" s="110">
        <f t="shared" si="132"/>
        <v>1127.52</v>
      </c>
      <c r="Q173" s="204" t="s">
        <v>139</v>
      </c>
      <c r="R173" s="113">
        <f t="shared" si="127"/>
        <v>9</v>
      </c>
      <c r="S173" s="114">
        <f t="shared" si="133"/>
        <v>187.92</v>
      </c>
      <c r="T173" s="113">
        <f t="shared" si="128"/>
        <v>21</v>
      </c>
      <c r="U173" s="115">
        <f t="shared" si="134"/>
        <v>438.47999999999996</v>
      </c>
      <c r="V173" s="113">
        <f t="shared" si="129"/>
        <v>12</v>
      </c>
      <c r="W173" s="115">
        <f t="shared" si="135"/>
        <v>250.56</v>
      </c>
      <c r="X173" s="113">
        <f t="shared" si="130"/>
        <v>12</v>
      </c>
      <c r="Y173" s="115">
        <f t="shared" si="136"/>
        <v>250.56</v>
      </c>
      <c r="Z173" s="203"/>
      <c r="AA173" s="117" t="b">
        <f t="shared" si="131"/>
        <v>1</v>
      </c>
      <c r="AB173" s="194"/>
      <c r="AC173" s="213"/>
      <c r="AD173" s="109" t="s">
        <v>22</v>
      </c>
      <c r="AE173" s="108" t="s">
        <v>23</v>
      </c>
      <c r="AF173" s="214"/>
      <c r="AG173" s="215"/>
      <c r="AH173" s="210"/>
      <c r="AI173" s="164">
        <f t="shared" si="137"/>
        <v>0</v>
      </c>
      <c r="AJ173" s="223"/>
      <c r="AK173" s="164">
        <f t="shared" si="138"/>
        <v>0</v>
      </c>
      <c r="AL173" s="223">
        <v>9</v>
      </c>
      <c r="AM173" s="164">
        <f t="shared" si="139"/>
        <v>187.92</v>
      </c>
      <c r="AN173" s="223">
        <v>9</v>
      </c>
      <c r="AO173" s="164">
        <f t="shared" si="140"/>
        <v>187.92</v>
      </c>
      <c r="AP173" s="223">
        <v>6</v>
      </c>
      <c r="AQ173" s="164">
        <f t="shared" si="141"/>
        <v>125.28</v>
      </c>
      <c r="AR173" s="223">
        <v>6</v>
      </c>
      <c r="AS173" s="164">
        <f t="shared" si="142"/>
        <v>125.28</v>
      </c>
      <c r="AT173" s="223">
        <v>0</v>
      </c>
      <c r="AU173" s="164">
        <f t="shared" si="143"/>
        <v>0</v>
      </c>
      <c r="AV173" s="223">
        <v>6</v>
      </c>
      <c r="AW173" s="164">
        <f t="shared" si="144"/>
        <v>125.28</v>
      </c>
      <c r="AX173" s="223">
        <v>6</v>
      </c>
      <c r="AY173" s="164">
        <f t="shared" si="145"/>
        <v>125.28</v>
      </c>
      <c r="AZ173" s="223">
        <v>6</v>
      </c>
      <c r="BA173" s="164">
        <f t="shared" si="146"/>
        <v>125.28</v>
      </c>
      <c r="BB173" s="223">
        <v>6</v>
      </c>
      <c r="BC173" s="164">
        <f t="shared" si="147"/>
        <v>125.28</v>
      </c>
      <c r="BD173" s="223">
        <v>0</v>
      </c>
      <c r="BE173" s="164">
        <f t="shared" si="148"/>
        <v>0</v>
      </c>
      <c r="BF173" s="253">
        <f t="shared" si="149"/>
        <v>1127.52</v>
      </c>
      <c r="BG173" s="253">
        <f t="shared" si="150"/>
        <v>1127.52</v>
      </c>
      <c r="BH173" s="10" t="b">
        <f t="shared" si="151"/>
        <v>1</v>
      </c>
      <c r="BI173" s="253">
        <f t="shared" si="152"/>
        <v>0</v>
      </c>
      <c r="BJ173" s="250">
        <f t="shared" si="108"/>
        <v>21610078</v>
      </c>
      <c r="BK173" s="251">
        <v>348</v>
      </c>
      <c r="BL173" s="251">
        <v>5</v>
      </c>
      <c r="BM173" s="252">
        <f t="shared" si="109"/>
        <v>9</v>
      </c>
      <c r="BN173" s="252">
        <f t="shared" si="110"/>
        <v>21</v>
      </c>
      <c r="BO173" s="252">
        <f t="shared" si="111"/>
        <v>12</v>
      </c>
      <c r="BP173" s="252">
        <f t="shared" si="112"/>
        <v>12</v>
      </c>
      <c r="BQ173" s="254">
        <f t="shared" si="113"/>
        <v>18</v>
      </c>
      <c r="BR173">
        <f t="shared" si="153"/>
        <v>16</v>
      </c>
      <c r="BS173">
        <v>0</v>
      </c>
      <c r="BT173">
        <v>1</v>
      </c>
      <c r="BU173" t="s">
        <v>139</v>
      </c>
      <c r="BV173" t="str">
        <f t="shared" si="155"/>
        <v>0</v>
      </c>
      <c r="BW173" t="str">
        <f t="shared" si="156"/>
        <v>0</v>
      </c>
      <c r="BX173" t="str">
        <f t="shared" si="157"/>
        <v>1</v>
      </c>
      <c r="BY173" t="s">
        <v>23</v>
      </c>
      <c r="BZ173" s="253">
        <f t="shared" si="114"/>
        <v>0</v>
      </c>
      <c r="CA173" s="253">
        <f t="shared" si="115"/>
        <v>0</v>
      </c>
      <c r="CB173" s="253">
        <f t="shared" si="116"/>
        <v>187.92</v>
      </c>
      <c r="CC173" s="253">
        <f t="shared" si="117"/>
        <v>187.92</v>
      </c>
      <c r="CD173" s="253">
        <f t="shared" si="118"/>
        <v>125.28</v>
      </c>
      <c r="CE173" s="253">
        <f t="shared" si="119"/>
        <v>125.28</v>
      </c>
      <c r="CF173" s="253">
        <f t="shared" si="120"/>
        <v>0</v>
      </c>
      <c r="CG173" s="253">
        <f t="shared" si="121"/>
        <v>125.28</v>
      </c>
      <c r="CH173" s="253">
        <f t="shared" si="122"/>
        <v>125.28</v>
      </c>
      <c r="CI173" s="253">
        <f t="shared" si="123"/>
        <v>125.28</v>
      </c>
      <c r="CJ173" s="253">
        <f t="shared" si="124"/>
        <v>125.28</v>
      </c>
      <c r="CK173" s="253">
        <f t="shared" si="125"/>
        <v>0</v>
      </c>
    </row>
    <row r="174" spans="2:89" ht="20.399999999999999" x14ac:dyDescent="0.3">
      <c r="B174" s="129">
        <v>105</v>
      </c>
      <c r="C174" s="191">
        <v>216011</v>
      </c>
      <c r="D174" s="191">
        <v>21610106</v>
      </c>
      <c r="E174" s="139" t="s">
        <v>196</v>
      </c>
      <c r="F174" s="108" t="s">
        <v>344</v>
      </c>
      <c r="G174" s="108" t="s">
        <v>345</v>
      </c>
      <c r="H174" s="109" t="s">
        <v>18</v>
      </c>
      <c r="I174" s="123"/>
      <c r="J174" s="109" t="s">
        <v>19</v>
      </c>
      <c r="K174" s="111">
        <f t="shared" si="159"/>
        <v>5</v>
      </c>
      <c r="L174" s="142" t="s">
        <v>216</v>
      </c>
      <c r="M174" s="104">
        <v>16</v>
      </c>
      <c r="N174" s="262">
        <f t="shared" si="154"/>
        <v>9</v>
      </c>
      <c r="O174" s="141">
        <v>9</v>
      </c>
      <c r="P174" s="110">
        <f t="shared" si="132"/>
        <v>52.199999999999996</v>
      </c>
      <c r="Q174" s="112" t="s">
        <v>139</v>
      </c>
      <c r="R174" s="113">
        <f t="shared" si="127"/>
        <v>5</v>
      </c>
      <c r="S174" s="114">
        <f t="shared" si="133"/>
        <v>52.199999999999996</v>
      </c>
      <c r="T174" s="113">
        <f t="shared" si="128"/>
        <v>0</v>
      </c>
      <c r="U174" s="115">
        <f t="shared" si="134"/>
        <v>0</v>
      </c>
      <c r="V174" s="113">
        <f t="shared" si="129"/>
        <v>0</v>
      </c>
      <c r="W174" s="115">
        <f t="shared" si="135"/>
        <v>0</v>
      </c>
      <c r="X174" s="113">
        <f t="shared" si="130"/>
        <v>0</v>
      </c>
      <c r="Y174" s="115">
        <f t="shared" si="136"/>
        <v>0</v>
      </c>
      <c r="Z174" s="116">
        <f t="shared" si="160"/>
        <v>52.199999999999996</v>
      </c>
      <c r="AA174" s="117" t="b">
        <f t="shared" si="131"/>
        <v>1</v>
      </c>
      <c r="AB174" s="123"/>
      <c r="AC174" s="124"/>
      <c r="AD174" s="109" t="s">
        <v>22</v>
      </c>
      <c r="AE174" s="108" t="s">
        <v>23</v>
      </c>
      <c r="AF174" s="125"/>
      <c r="AG174" s="126"/>
      <c r="AH174" s="121">
        <v>0</v>
      </c>
      <c r="AI174" s="164">
        <f t="shared" si="137"/>
        <v>0</v>
      </c>
      <c r="AJ174" s="22">
        <v>5</v>
      </c>
      <c r="AK174" s="164">
        <f t="shared" si="138"/>
        <v>52.199999999999996</v>
      </c>
      <c r="AL174" s="22"/>
      <c r="AM174" s="164">
        <f t="shared" si="139"/>
        <v>0</v>
      </c>
      <c r="AN174" s="22"/>
      <c r="AO174" s="164">
        <f t="shared" si="140"/>
        <v>0</v>
      </c>
      <c r="AP174" s="22"/>
      <c r="AQ174" s="164">
        <f t="shared" si="141"/>
        <v>0</v>
      </c>
      <c r="AR174" s="22"/>
      <c r="AS174" s="164">
        <f t="shared" si="142"/>
        <v>0</v>
      </c>
      <c r="AT174" s="22"/>
      <c r="AU174" s="164">
        <f t="shared" si="143"/>
        <v>0</v>
      </c>
      <c r="AV174" s="22"/>
      <c r="AW174" s="164">
        <f t="shared" si="144"/>
        <v>0</v>
      </c>
      <c r="AX174" s="22"/>
      <c r="AY174" s="164">
        <f t="shared" si="145"/>
        <v>0</v>
      </c>
      <c r="AZ174" s="22"/>
      <c r="BA174" s="164">
        <f t="shared" si="146"/>
        <v>0</v>
      </c>
      <c r="BB174" s="22"/>
      <c r="BC174" s="164">
        <f t="shared" si="147"/>
        <v>0</v>
      </c>
      <c r="BD174" s="22"/>
      <c r="BE174" s="164">
        <f t="shared" si="148"/>
        <v>0</v>
      </c>
      <c r="BF174" s="253">
        <f t="shared" si="149"/>
        <v>52.199999999999996</v>
      </c>
      <c r="BG174" s="253">
        <f t="shared" si="150"/>
        <v>52.199999999999996</v>
      </c>
      <c r="BH174" s="10" t="b">
        <f t="shared" si="151"/>
        <v>1</v>
      </c>
      <c r="BI174" s="253">
        <f t="shared" si="152"/>
        <v>0</v>
      </c>
      <c r="BJ174" s="250">
        <f t="shared" si="108"/>
        <v>21610106</v>
      </c>
      <c r="BK174" s="251">
        <v>348</v>
      </c>
      <c r="BL174" s="251">
        <v>5</v>
      </c>
      <c r="BM174" s="252">
        <f t="shared" si="109"/>
        <v>5</v>
      </c>
      <c r="BN174" s="252">
        <f t="shared" si="110"/>
        <v>0</v>
      </c>
      <c r="BO174" s="252">
        <f t="shared" si="111"/>
        <v>0</v>
      </c>
      <c r="BP174" s="252">
        <f t="shared" si="112"/>
        <v>0</v>
      </c>
      <c r="BQ174" s="254">
        <f t="shared" si="113"/>
        <v>9</v>
      </c>
      <c r="BR174">
        <f t="shared" si="153"/>
        <v>16</v>
      </c>
      <c r="BS174">
        <v>0</v>
      </c>
      <c r="BT174">
        <v>1</v>
      </c>
      <c r="BU174" t="s">
        <v>139</v>
      </c>
      <c r="BV174" t="str">
        <f t="shared" si="155"/>
        <v>0</v>
      </c>
      <c r="BW174" t="str">
        <f t="shared" si="156"/>
        <v>0</v>
      </c>
      <c r="BX174" t="str">
        <f t="shared" si="157"/>
        <v>1</v>
      </c>
      <c r="BY174" t="s">
        <v>23</v>
      </c>
      <c r="BZ174" s="253">
        <f t="shared" si="114"/>
        <v>0</v>
      </c>
      <c r="CA174" s="253">
        <f t="shared" si="115"/>
        <v>52.199999999999996</v>
      </c>
      <c r="CB174" s="253">
        <f t="shared" si="116"/>
        <v>0</v>
      </c>
      <c r="CC174" s="253">
        <f t="shared" si="117"/>
        <v>0</v>
      </c>
      <c r="CD174" s="253">
        <f t="shared" si="118"/>
        <v>0</v>
      </c>
      <c r="CE174" s="253">
        <f t="shared" si="119"/>
        <v>0</v>
      </c>
      <c r="CF174" s="253">
        <f t="shared" si="120"/>
        <v>0</v>
      </c>
      <c r="CG174" s="253">
        <f t="shared" si="121"/>
        <v>0</v>
      </c>
      <c r="CH174" s="253">
        <f t="shared" si="122"/>
        <v>0</v>
      </c>
      <c r="CI174" s="253">
        <f t="shared" si="123"/>
        <v>0</v>
      </c>
      <c r="CJ174" s="253">
        <f t="shared" si="124"/>
        <v>0</v>
      </c>
      <c r="CK174" s="253">
        <f t="shared" si="125"/>
        <v>0</v>
      </c>
    </row>
    <row r="175" spans="2:89" s="218" customFormat="1" ht="20.399999999999999" x14ac:dyDescent="0.3">
      <c r="B175" s="194">
        <v>105</v>
      </c>
      <c r="C175" s="219">
        <v>216011</v>
      </c>
      <c r="D175" s="219">
        <v>21610106</v>
      </c>
      <c r="E175" s="220" t="s">
        <v>196</v>
      </c>
      <c r="F175" s="198" t="s">
        <v>344</v>
      </c>
      <c r="G175" s="198" t="s">
        <v>345</v>
      </c>
      <c r="H175" s="199" t="s">
        <v>18</v>
      </c>
      <c r="I175" s="194"/>
      <c r="J175" s="199" t="s">
        <v>19</v>
      </c>
      <c r="K175" s="200">
        <f t="shared" si="159"/>
        <v>40</v>
      </c>
      <c r="L175" s="224" t="s">
        <v>216</v>
      </c>
      <c r="M175" s="104">
        <v>16</v>
      </c>
      <c r="N175" s="262">
        <f t="shared" si="154"/>
        <v>9</v>
      </c>
      <c r="O175" s="222">
        <v>9</v>
      </c>
      <c r="P175" s="110">
        <f t="shared" si="132"/>
        <v>417.59999999999997</v>
      </c>
      <c r="Q175" s="204" t="s">
        <v>139</v>
      </c>
      <c r="R175" s="113">
        <f t="shared" si="127"/>
        <v>5</v>
      </c>
      <c r="S175" s="114">
        <f t="shared" si="133"/>
        <v>52.199999999999996</v>
      </c>
      <c r="T175" s="113">
        <f t="shared" si="128"/>
        <v>15</v>
      </c>
      <c r="U175" s="115">
        <f t="shared" si="134"/>
        <v>156.6</v>
      </c>
      <c r="V175" s="113">
        <f t="shared" si="129"/>
        <v>10</v>
      </c>
      <c r="W175" s="115">
        <f t="shared" si="135"/>
        <v>104.39999999999999</v>
      </c>
      <c r="X175" s="113">
        <f t="shared" si="130"/>
        <v>10</v>
      </c>
      <c r="Y175" s="115">
        <f t="shared" si="136"/>
        <v>104.39999999999999</v>
      </c>
      <c r="Z175" s="203"/>
      <c r="AA175" s="117" t="b">
        <f t="shared" si="131"/>
        <v>1</v>
      </c>
      <c r="AB175" s="194"/>
      <c r="AC175" s="213"/>
      <c r="AD175" s="109" t="s">
        <v>22</v>
      </c>
      <c r="AE175" s="108" t="s">
        <v>23</v>
      </c>
      <c r="AF175" s="214"/>
      <c r="AG175" s="215"/>
      <c r="AH175" s="210"/>
      <c r="AI175" s="164">
        <f t="shared" si="137"/>
        <v>0</v>
      </c>
      <c r="AJ175" s="223"/>
      <c r="AK175" s="164">
        <f t="shared" si="138"/>
        <v>0</v>
      </c>
      <c r="AL175" s="223">
        <v>5</v>
      </c>
      <c r="AM175" s="164">
        <f t="shared" si="139"/>
        <v>52.199999999999996</v>
      </c>
      <c r="AN175" s="223">
        <v>5</v>
      </c>
      <c r="AO175" s="164">
        <f t="shared" si="140"/>
        <v>52.199999999999996</v>
      </c>
      <c r="AP175" s="223">
        <v>5</v>
      </c>
      <c r="AQ175" s="164">
        <f t="shared" si="141"/>
        <v>52.199999999999996</v>
      </c>
      <c r="AR175" s="223">
        <v>5</v>
      </c>
      <c r="AS175" s="164">
        <f t="shared" si="142"/>
        <v>52.199999999999996</v>
      </c>
      <c r="AT175" s="223">
        <v>0</v>
      </c>
      <c r="AU175" s="164">
        <f t="shared" si="143"/>
        <v>0</v>
      </c>
      <c r="AV175" s="223">
        <v>5</v>
      </c>
      <c r="AW175" s="164">
        <f t="shared" si="144"/>
        <v>52.199999999999996</v>
      </c>
      <c r="AX175" s="223">
        <v>5</v>
      </c>
      <c r="AY175" s="164">
        <f t="shared" si="145"/>
        <v>52.199999999999996</v>
      </c>
      <c r="AZ175" s="223">
        <v>5</v>
      </c>
      <c r="BA175" s="164">
        <f t="shared" si="146"/>
        <v>52.199999999999996</v>
      </c>
      <c r="BB175" s="223">
        <v>5</v>
      </c>
      <c r="BC175" s="164">
        <f t="shared" si="147"/>
        <v>52.199999999999996</v>
      </c>
      <c r="BD175" s="223">
        <v>0</v>
      </c>
      <c r="BE175" s="164">
        <f t="shared" si="148"/>
        <v>0</v>
      </c>
      <c r="BF175" s="253">
        <f t="shared" si="149"/>
        <v>417.59999999999997</v>
      </c>
      <c r="BG175" s="253">
        <f t="shared" si="150"/>
        <v>417.59999999999997</v>
      </c>
      <c r="BH175" s="10" t="b">
        <f t="shared" si="151"/>
        <v>1</v>
      </c>
      <c r="BI175" s="253">
        <f t="shared" si="152"/>
        <v>0</v>
      </c>
      <c r="BJ175" s="250">
        <f t="shared" si="108"/>
        <v>21610106</v>
      </c>
      <c r="BK175" s="251">
        <v>348</v>
      </c>
      <c r="BL175" s="251">
        <v>5</v>
      </c>
      <c r="BM175" s="252">
        <f t="shared" si="109"/>
        <v>5</v>
      </c>
      <c r="BN175" s="252">
        <f t="shared" si="110"/>
        <v>15</v>
      </c>
      <c r="BO175" s="252">
        <f t="shared" si="111"/>
        <v>10</v>
      </c>
      <c r="BP175" s="252">
        <f t="shared" si="112"/>
        <v>10</v>
      </c>
      <c r="BQ175" s="254">
        <f t="shared" si="113"/>
        <v>9</v>
      </c>
      <c r="BR175">
        <f t="shared" si="153"/>
        <v>16</v>
      </c>
      <c r="BS175">
        <v>0</v>
      </c>
      <c r="BT175">
        <v>1</v>
      </c>
      <c r="BU175" t="s">
        <v>139</v>
      </c>
      <c r="BV175" t="str">
        <f t="shared" si="155"/>
        <v>0</v>
      </c>
      <c r="BW175" t="str">
        <f t="shared" si="156"/>
        <v>0</v>
      </c>
      <c r="BX175" t="str">
        <f t="shared" si="157"/>
        <v>1</v>
      </c>
      <c r="BY175" t="s">
        <v>23</v>
      </c>
      <c r="BZ175" s="253">
        <f t="shared" si="114"/>
        <v>0</v>
      </c>
      <c r="CA175" s="253">
        <f t="shared" si="115"/>
        <v>0</v>
      </c>
      <c r="CB175" s="253">
        <f t="shared" si="116"/>
        <v>52.199999999999996</v>
      </c>
      <c r="CC175" s="253">
        <f t="shared" si="117"/>
        <v>52.199999999999996</v>
      </c>
      <c r="CD175" s="253">
        <f t="shared" si="118"/>
        <v>52.199999999999996</v>
      </c>
      <c r="CE175" s="253">
        <f t="shared" si="119"/>
        <v>52.199999999999996</v>
      </c>
      <c r="CF175" s="253">
        <f t="shared" si="120"/>
        <v>0</v>
      </c>
      <c r="CG175" s="253">
        <f t="shared" si="121"/>
        <v>52.199999999999996</v>
      </c>
      <c r="CH175" s="253">
        <f t="shared" si="122"/>
        <v>52.199999999999996</v>
      </c>
      <c r="CI175" s="253">
        <f t="shared" si="123"/>
        <v>52.199999999999996</v>
      </c>
      <c r="CJ175" s="253">
        <f t="shared" si="124"/>
        <v>52.199999999999996</v>
      </c>
      <c r="CK175" s="253">
        <f t="shared" si="125"/>
        <v>0</v>
      </c>
    </row>
    <row r="176" spans="2:89" ht="20.399999999999999" x14ac:dyDescent="0.3">
      <c r="B176" s="129">
        <v>106</v>
      </c>
      <c r="C176" s="191">
        <v>216011</v>
      </c>
      <c r="D176" s="191">
        <v>21610115</v>
      </c>
      <c r="E176" s="139" t="s">
        <v>197</v>
      </c>
      <c r="F176" s="108" t="s">
        <v>344</v>
      </c>
      <c r="G176" s="108" t="s">
        <v>345</v>
      </c>
      <c r="H176" s="109" t="s">
        <v>18</v>
      </c>
      <c r="I176" s="123"/>
      <c r="J176" s="109" t="s">
        <v>19</v>
      </c>
      <c r="K176" s="111">
        <f t="shared" si="159"/>
        <v>0</v>
      </c>
      <c r="L176" s="142" t="s">
        <v>213</v>
      </c>
      <c r="M176" s="104">
        <v>16</v>
      </c>
      <c r="N176" s="262">
        <f t="shared" si="154"/>
        <v>11</v>
      </c>
      <c r="O176" s="141">
        <v>11</v>
      </c>
      <c r="P176" s="110">
        <f t="shared" si="132"/>
        <v>0</v>
      </c>
      <c r="Q176" s="112" t="s">
        <v>139</v>
      </c>
      <c r="R176" s="113">
        <f t="shared" si="127"/>
        <v>0</v>
      </c>
      <c r="S176" s="114">
        <f t="shared" si="133"/>
        <v>0</v>
      </c>
      <c r="T176" s="113">
        <f t="shared" si="128"/>
        <v>0</v>
      </c>
      <c r="U176" s="115">
        <f t="shared" si="134"/>
        <v>0</v>
      </c>
      <c r="V176" s="113">
        <f t="shared" si="129"/>
        <v>0</v>
      </c>
      <c r="W176" s="115">
        <f t="shared" si="135"/>
        <v>0</v>
      </c>
      <c r="X176" s="113">
        <f t="shared" si="130"/>
        <v>0</v>
      </c>
      <c r="Y176" s="115">
        <f t="shared" si="136"/>
        <v>0</v>
      </c>
      <c r="Z176" s="116">
        <f t="shared" si="160"/>
        <v>0</v>
      </c>
      <c r="AA176" s="117" t="b">
        <f t="shared" si="131"/>
        <v>1</v>
      </c>
      <c r="AB176" s="123"/>
      <c r="AC176" s="124"/>
      <c r="AD176" s="109" t="s">
        <v>22</v>
      </c>
      <c r="AE176" s="108" t="s">
        <v>23</v>
      </c>
      <c r="AF176" s="125"/>
      <c r="AG176" s="126"/>
      <c r="AH176" s="121">
        <v>0</v>
      </c>
      <c r="AI176" s="164">
        <f t="shared" si="137"/>
        <v>0</v>
      </c>
      <c r="AJ176" s="22">
        <v>0</v>
      </c>
      <c r="AK176" s="164">
        <f t="shared" si="138"/>
        <v>0</v>
      </c>
      <c r="AL176" s="22"/>
      <c r="AM176" s="164">
        <f t="shared" si="139"/>
        <v>0</v>
      </c>
      <c r="AN176" s="22"/>
      <c r="AO176" s="164">
        <f t="shared" si="140"/>
        <v>0</v>
      </c>
      <c r="AP176" s="22"/>
      <c r="AQ176" s="164">
        <f t="shared" si="141"/>
        <v>0</v>
      </c>
      <c r="AR176" s="22"/>
      <c r="AS176" s="164">
        <f t="shared" si="142"/>
        <v>0</v>
      </c>
      <c r="AT176" s="22"/>
      <c r="AU176" s="164">
        <f t="shared" si="143"/>
        <v>0</v>
      </c>
      <c r="AV176" s="22"/>
      <c r="AW176" s="164">
        <f t="shared" si="144"/>
        <v>0</v>
      </c>
      <c r="AX176" s="22"/>
      <c r="AY176" s="164">
        <f t="shared" si="145"/>
        <v>0</v>
      </c>
      <c r="AZ176" s="22"/>
      <c r="BA176" s="164">
        <f t="shared" si="146"/>
        <v>0</v>
      </c>
      <c r="BB176" s="22"/>
      <c r="BC176" s="164">
        <f t="shared" si="147"/>
        <v>0</v>
      </c>
      <c r="BD176" s="22"/>
      <c r="BE176" s="164">
        <f t="shared" si="148"/>
        <v>0</v>
      </c>
      <c r="BF176" s="253">
        <f t="shared" si="149"/>
        <v>0</v>
      </c>
      <c r="BG176" s="253">
        <f t="shared" si="150"/>
        <v>0</v>
      </c>
      <c r="BH176" s="10" t="b">
        <f t="shared" si="151"/>
        <v>1</v>
      </c>
      <c r="BI176" s="253">
        <f t="shared" si="152"/>
        <v>0</v>
      </c>
      <c r="BJ176" s="250">
        <f t="shared" si="108"/>
        <v>21610115</v>
      </c>
      <c r="BK176" s="251">
        <v>348</v>
      </c>
      <c r="BL176" s="251">
        <v>5</v>
      </c>
      <c r="BM176" s="252">
        <f t="shared" si="109"/>
        <v>0</v>
      </c>
      <c r="BN176" s="252">
        <f t="shared" si="110"/>
        <v>0</v>
      </c>
      <c r="BO176" s="252">
        <f t="shared" si="111"/>
        <v>0</v>
      </c>
      <c r="BP176" s="252">
        <f t="shared" si="112"/>
        <v>0</v>
      </c>
      <c r="BQ176" s="254">
        <f t="shared" si="113"/>
        <v>11</v>
      </c>
      <c r="BR176">
        <f t="shared" si="153"/>
        <v>16</v>
      </c>
      <c r="BS176">
        <v>0</v>
      </c>
      <c r="BT176">
        <v>1</v>
      </c>
      <c r="BU176" t="s">
        <v>139</v>
      </c>
      <c r="BV176" t="str">
        <f t="shared" si="155"/>
        <v>0</v>
      </c>
      <c r="BW176" t="str">
        <f t="shared" si="156"/>
        <v>0</v>
      </c>
      <c r="BX176" t="str">
        <f t="shared" si="157"/>
        <v>1</v>
      </c>
      <c r="BY176" t="s">
        <v>23</v>
      </c>
      <c r="BZ176" s="253">
        <f t="shared" si="114"/>
        <v>0</v>
      </c>
      <c r="CA176" s="253">
        <f t="shared" si="115"/>
        <v>0</v>
      </c>
      <c r="CB176" s="253">
        <f t="shared" si="116"/>
        <v>0</v>
      </c>
      <c r="CC176" s="253">
        <f t="shared" si="117"/>
        <v>0</v>
      </c>
      <c r="CD176" s="253">
        <f t="shared" si="118"/>
        <v>0</v>
      </c>
      <c r="CE176" s="253">
        <f t="shared" si="119"/>
        <v>0</v>
      </c>
      <c r="CF176" s="253">
        <f t="shared" si="120"/>
        <v>0</v>
      </c>
      <c r="CG176" s="253">
        <f t="shared" si="121"/>
        <v>0</v>
      </c>
      <c r="CH176" s="253">
        <f t="shared" si="122"/>
        <v>0</v>
      </c>
      <c r="CI176" s="253">
        <f t="shared" si="123"/>
        <v>0</v>
      </c>
      <c r="CJ176" s="253">
        <f t="shared" si="124"/>
        <v>0</v>
      </c>
      <c r="CK176" s="253">
        <f t="shared" si="125"/>
        <v>0</v>
      </c>
    </row>
    <row r="177" spans="2:89" s="218" customFormat="1" ht="20.399999999999999" x14ac:dyDescent="0.3">
      <c r="B177" s="194">
        <v>106</v>
      </c>
      <c r="C177" s="219">
        <v>216011</v>
      </c>
      <c r="D177" s="219">
        <v>21610115</v>
      </c>
      <c r="E177" s="220" t="s">
        <v>197</v>
      </c>
      <c r="F177" s="198" t="s">
        <v>344</v>
      </c>
      <c r="G177" s="198" t="s">
        <v>345</v>
      </c>
      <c r="H177" s="199" t="s">
        <v>18</v>
      </c>
      <c r="I177" s="194"/>
      <c r="J177" s="199" t="s">
        <v>19</v>
      </c>
      <c r="K177" s="200">
        <f t="shared" si="159"/>
        <v>30</v>
      </c>
      <c r="L177" s="224" t="s">
        <v>213</v>
      </c>
      <c r="M177" s="104">
        <v>16</v>
      </c>
      <c r="N177" s="262">
        <f t="shared" si="154"/>
        <v>11</v>
      </c>
      <c r="O177" s="222">
        <v>11</v>
      </c>
      <c r="P177" s="110">
        <f t="shared" si="132"/>
        <v>382.8</v>
      </c>
      <c r="Q177" s="204" t="s">
        <v>139</v>
      </c>
      <c r="R177" s="113">
        <f t="shared" si="127"/>
        <v>3</v>
      </c>
      <c r="S177" s="114">
        <f t="shared" si="133"/>
        <v>38.28</v>
      </c>
      <c r="T177" s="113">
        <f t="shared" si="128"/>
        <v>11</v>
      </c>
      <c r="U177" s="115">
        <f t="shared" si="134"/>
        <v>140.35999999999999</v>
      </c>
      <c r="V177" s="113">
        <f t="shared" si="129"/>
        <v>8</v>
      </c>
      <c r="W177" s="115">
        <f t="shared" si="135"/>
        <v>102.08</v>
      </c>
      <c r="X177" s="113">
        <f t="shared" si="130"/>
        <v>8</v>
      </c>
      <c r="Y177" s="115">
        <f t="shared" si="136"/>
        <v>102.08</v>
      </c>
      <c r="Z177" s="203"/>
      <c r="AA177" s="117" t="b">
        <f t="shared" si="131"/>
        <v>1</v>
      </c>
      <c r="AB177" s="194"/>
      <c r="AC177" s="213"/>
      <c r="AD177" s="109" t="s">
        <v>22</v>
      </c>
      <c r="AE177" s="108" t="s">
        <v>23</v>
      </c>
      <c r="AF177" s="214"/>
      <c r="AG177" s="215"/>
      <c r="AH177" s="210"/>
      <c r="AI177" s="164">
        <f t="shared" si="137"/>
        <v>0</v>
      </c>
      <c r="AJ177" s="223"/>
      <c r="AK177" s="164">
        <f t="shared" si="138"/>
        <v>0</v>
      </c>
      <c r="AL177" s="223">
        <v>3</v>
      </c>
      <c r="AM177" s="164">
        <f t="shared" si="139"/>
        <v>38.28</v>
      </c>
      <c r="AN177" s="223">
        <v>3</v>
      </c>
      <c r="AO177" s="164">
        <f t="shared" si="140"/>
        <v>38.28</v>
      </c>
      <c r="AP177" s="223">
        <v>4</v>
      </c>
      <c r="AQ177" s="164">
        <f t="shared" si="141"/>
        <v>51.04</v>
      </c>
      <c r="AR177" s="223">
        <v>4</v>
      </c>
      <c r="AS177" s="164">
        <f t="shared" si="142"/>
        <v>51.04</v>
      </c>
      <c r="AT177" s="223">
        <v>0</v>
      </c>
      <c r="AU177" s="164">
        <f t="shared" si="143"/>
        <v>0</v>
      </c>
      <c r="AV177" s="223">
        <v>4</v>
      </c>
      <c r="AW177" s="164">
        <f t="shared" si="144"/>
        <v>51.04</v>
      </c>
      <c r="AX177" s="223">
        <v>4</v>
      </c>
      <c r="AY177" s="164">
        <f t="shared" si="145"/>
        <v>51.04</v>
      </c>
      <c r="AZ177" s="223">
        <v>4</v>
      </c>
      <c r="BA177" s="164">
        <f t="shared" si="146"/>
        <v>51.04</v>
      </c>
      <c r="BB177" s="223">
        <v>4</v>
      </c>
      <c r="BC177" s="164">
        <f t="shared" si="147"/>
        <v>51.04</v>
      </c>
      <c r="BD177" s="223">
        <v>0</v>
      </c>
      <c r="BE177" s="164">
        <f t="shared" si="148"/>
        <v>0</v>
      </c>
      <c r="BF177" s="253">
        <f t="shared" si="149"/>
        <v>382.8</v>
      </c>
      <c r="BG177" s="253">
        <f t="shared" si="150"/>
        <v>382.79999999999995</v>
      </c>
      <c r="BH177" s="10" t="b">
        <f t="shared" si="151"/>
        <v>1</v>
      </c>
      <c r="BI177" s="253">
        <f t="shared" si="152"/>
        <v>0</v>
      </c>
      <c r="BJ177" s="250">
        <f t="shared" si="108"/>
        <v>21610115</v>
      </c>
      <c r="BK177" s="251">
        <v>348</v>
      </c>
      <c r="BL177" s="251">
        <v>5</v>
      </c>
      <c r="BM177" s="252">
        <f t="shared" si="109"/>
        <v>3</v>
      </c>
      <c r="BN177" s="252">
        <f t="shared" si="110"/>
        <v>11</v>
      </c>
      <c r="BO177" s="252">
        <f t="shared" si="111"/>
        <v>8</v>
      </c>
      <c r="BP177" s="252">
        <f t="shared" si="112"/>
        <v>8</v>
      </c>
      <c r="BQ177" s="254">
        <f t="shared" si="113"/>
        <v>11</v>
      </c>
      <c r="BR177">
        <f t="shared" si="153"/>
        <v>16</v>
      </c>
      <c r="BS177">
        <v>0</v>
      </c>
      <c r="BT177">
        <v>1</v>
      </c>
      <c r="BU177" t="s">
        <v>139</v>
      </c>
      <c r="BV177" t="str">
        <f t="shared" si="155"/>
        <v>0</v>
      </c>
      <c r="BW177" t="str">
        <f t="shared" si="156"/>
        <v>0</v>
      </c>
      <c r="BX177" t="str">
        <f t="shared" si="157"/>
        <v>1</v>
      </c>
      <c r="BY177" t="s">
        <v>23</v>
      </c>
      <c r="BZ177" s="253">
        <f t="shared" si="114"/>
        <v>0</v>
      </c>
      <c r="CA177" s="253">
        <f t="shared" si="115"/>
        <v>0</v>
      </c>
      <c r="CB177" s="253">
        <f t="shared" si="116"/>
        <v>38.28</v>
      </c>
      <c r="CC177" s="253">
        <f t="shared" si="117"/>
        <v>38.28</v>
      </c>
      <c r="CD177" s="253">
        <f t="shared" si="118"/>
        <v>51.04</v>
      </c>
      <c r="CE177" s="253">
        <f t="shared" si="119"/>
        <v>51.04</v>
      </c>
      <c r="CF177" s="253">
        <f t="shared" si="120"/>
        <v>0</v>
      </c>
      <c r="CG177" s="253">
        <f t="shared" si="121"/>
        <v>51.04</v>
      </c>
      <c r="CH177" s="253">
        <f t="shared" si="122"/>
        <v>51.04</v>
      </c>
      <c r="CI177" s="253">
        <f t="shared" si="123"/>
        <v>51.04</v>
      </c>
      <c r="CJ177" s="253">
        <f t="shared" si="124"/>
        <v>51.04</v>
      </c>
      <c r="CK177" s="253">
        <f t="shared" si="125"/>
        <v>0</v>
      </c>
    </row>
    <row r="178" spans="2:89" ht="20.399999999999999" x14ac:dyDescent="0.3">
      <c r="B178" s="129">
        <v>107</v>
      </c>
      <c r="C178" s="191">
        <v>216011</v>
      </c>
      <c r="D178" s="191">
        <v>21610128</v>
      </c>
      <c r="E178" s="139" t="s">
        <v>198</v>
      </c>
      <c r="F178" s="108" t="s">
        <v>344</v>
      </c>
      <c r="G178" s="108" t="s">
        <v>345</v>
      </c>
      <c r="H178" s="109" t="s">
        <v>18</v>
      </c>
      <c r="I178" s="123"/>
      <c r="J178" s="109" t="s">
        <v>19</v>
      </c>
      <c r="K178" s="111">
        <f t="shared" si="159"/>
        <v>0</v>
      </c>
      <c r="L178" s="142" t="s">
        <v>20</v>
      </c>
      <c r="M178" s="104">
        <v>16</v>
      </c>
      <c r="N178" s="262">
        <f t="shared" si="154"/>
        <v>84.9</v>
      </c>
      <c r="O178" s="141">
        <v>84.9</v>
      </c>
      <c r="P178" s="110">
        <f t="shared" si="132"/>
        <v>0</v>
      </c>
      <c r="Q178" s="112" t="s">
        <v>139</v>
      </c>
      <c r="R178" s="113">
        <f t="shared" si="127"/>
        <v>0</v>
      </c>
      <c r="S178" s="114">
        <f t="shared" si="133"/>
        <v>0</v>
      </c>
      <c r="T178" s="113">
        <f t="shared" si="128"/>
        <v>0</v>
      </c>
      <c r="U178" s="115">
        <f t="shared" si="134"/>
        <v>0</v>
      </c>
      <c r="V178" s="113">
        <f t="shared" si="129"/>
        <v>0</v>
      </c>
      <c r="W178" s="115">
        <f t="shared" si="135"/>
        <v>0</v>
      </c>
      <c r="X178" s="113">
        <f t="shared" si="130"/>
        <v>0</v>
      </c>
      <c r="Y178" s="115">
        <f t="shared" si="136"/>
        <v>0</v>
      </c>
      <c r="Z178" s="116">
        <f t="shared" si="160"/>
        <v>0</v>
      </c>
      <c r="AA178" s="117" t="b">
        <f t="shared" si="131"/>
        <v>1</v>
      </c>
      <c r="AB178" s="123"/>
      <c r="AC178" s="124"/>
      <c r="AD178" s="109" t="s">
        <v>22</v>
      </c>
      <c r="AE178" s="108" t="s">
        <v>23</v>
      </c>
      <c r="AF178" s="125"/>
      <c r="AG178" s="126"/>
      <c r="AH178" s="121">
        <v>0</v>
      </c>
      <c r="AI178" s="164">
        <f t="shared" si="137"/>
        <v>0</v>
      </c>
      <c r="AJ178" s="22">
        <v>0</v>
      </c>
      <c r="AK178" s="164">
        <f t="shared" si="138"/>
        <v>0</v>
      </c>
      <c r="AL178" s="22"/>
      <c r="AM178" s="164">
        <f t="shared" si="139"/>
        <v>0</v>
      </c>
      <c r="AN178" s="22"/>
      <c r="AO178" s="164">
        <f t="shared" si="140"/>
        <v>0</v>
      </c>
      <c r="AP178" s="22"/>
      <c r="AQ178" s="164">
        <f t="shared" si="141"/>
        <v>0</v>
      </c>
      <c r="AR178" s="22"/>
      <c r="AS178" s="164">
        <f t="shared" si="142"/>
        <v>0</v>
      </c>
      <c r="AT178" s="22"/>
      <c r="AU178" s="164">
        <f t="shared" si="143"/>
        <v>0</v>
      </c>
      <c r="AV178" s="22"/>
      <c r="AW178" s="164">
        <f t="shared" si="144"/>
        <v>0</v>
      </c>
      <c r="AX178" s="22"/>
      <c r="AY178" s="164">
        <f t="shared" si="145"/>
        <v>0</v>
      </c>
      <c r="AZ178" s="22"/>
      <c r="BA178" s="164">
        <f t="shared" si="146"/>
        <v>0</v>
      </c>
      <c r="BB178" s="22"/>
      <c r="BC178" s="164">
        <f t="shared" si="147"/>
        <v>0</v>
      </c>
      <c r="BD178" s="22"/>
      <c r="BE178" s="164">
        <f t="shared" si="148"/>
        <v>0</v>
      </c>
      <c r="BF178" s="253">
        <f t="shared" si="149"/>
        <v>0</v>
      </c>
      <c r="BG178" s="253">
        <f t="shared" si="150"/>
        <v>0</v>
      </c>
      <c r="BH178" s="10" t="b">
        <f t="shared" si="151"/>
        <v>1</v>
      </c>
      <c r="BI178" s="253">
        <f t="shared" si="152"/>
        <v>0</v>
      </c>
      <c r="BJ178" s="250">
        <f t="shared" si="108"/>
        <v>21610128</v>
      </c>
      <c r="BK178" s="251">
        <v>348</v>
      </c>
      <c r="BL178" s="251">
        <v>5</v>
      </c>
      <c r="BM178" s="252">
        <f t="shared" si="109"/>
        <v>0</v>
      </c>
      <c r="BN178" s="252">
        <f t="shared" si="110"/>
        <v>0</v>
      </c>
      <c r="BO178" s="252">
        <f t="shared" si="111"/>
        <v>0</v>
      </c>
      <c r="BP178" s="252">
        <f t="shared" si="112"/>
        <v>0</v>
      </c>
      <c r="BQ178" s="254">
        <f t="shared" si="113"/>
        <v>84.9</v>
      </c>
      <c r="BR178">
        <f t="shared" si="153"/>
        <v>16</v>
      </c>
      <c r="BS178">
        <v>0</v>
      </c>
      <c r="BT178">
        <v>1</v>
      </c>
      <c r="BU178" t="s">
        <v>139</v>
      </c>
      <c r="BV178" t="str">
        <f t="shared" si="155"/>
        <v>0</v>
      </c>
      <c r="BW178" t="str">
        <f t="shared" si="156"/>
        <v>0</v>
      </c>
      <c r="BX178" t="str">
        <f t="shared" si="157"/>
        <v>1</v>
      </c>
      <c r="BY178" t="s">
        <v>23</v>
      </c>
      <c r="BZ178" s="253">
        <f t="shared" si="114"/>
        <v>0</v>
      </c>
      <c r="CA178" s="253">
        <f t="shared" si="115"/>
        <v>0</v>
      </c>
      <c r="CB178" s="253">
        <f t="shared" si="116"/>
        <v>0</v>
      </c>
      <c r="CC178" s="253">
        <f t="shared" si="117"/>
        <v>0</v>
      </c>
      <c r="CD178" s="253">
        <f t="shared" si="118"/>
        <v>0</v>
      </c>
      <c r="CE178" s="253">
        <f t="shared" si="119"/>
        <v>0</v>
      </c>
      <c r="CF178" s="253">
        <f t="shared" si="120"/>
        <v>0</v>
      </c>
      <c r="CG178" s="253">
        <f t="shared" si="121"/>
        <v>0</v>
      </c>
      <c r="CH178" s="253">
        <f t="shared" si="122"/>
        <v>0</v>
      </c>
      <c r="CI178" s="253">
        <f t="shared" si="123"/>
        <v>0</v>
      </c>
      <c r="CJ178" s="253">
        <f t="shared" si="124"/>
        <v>0</v>
      </c>
      <c r="CK178" s="253">
        <f t="shared" si="125"/>
        <v>0</v>
      </c>
    </row>
    <row r="179" spans="2:89" s="218" customFormat="1" ht="20.399999999999999" x14ac:dyDescent="0.3">
      <c r="B179" s="194">
        <v>107</v>
      </c>
      <c r="C179" s="219">
        <v>216011</v>
      </c>
      <c r="D179" s="219">
        <v>21610128</v>
      </c>
      <c r="E179" s="220" t="s">
        <v>198</v>
      </c>
      <c r="F179" s="198" t="s">
        <v>344</v>
      </c>
      <c r="G179" s="198" t="s">
        <v>345</v>
      </c>
      <c r="H179" s="199" t="s">
        <v>18</v>
      </c>
      <c r="I179" s="194"/>
      <c r="J179" s="199" t="s">
        <v>19</v>
      </c>
      <c r="K179" s="200">
        <f t="shared" si="159"/>
        <v>12</v>
      </c>
      <c r="L179" s="224" t="s">
        <v>20</v>
      </c>
      <c r="M179" s="104">
        <v>16</v>
      </c>
      <c r="N179" s="262">
        <f t="shared" si="154"/>
        <v>72</v>
      </c>
      <c r="O179" s="222">
        <v>72</v>
      </c>
      <c r="P179" s="110">
        <f t="shared" si="132"/>
        <v>1002.24</v>
      </c>
      <c r="Q179" s="204" t="s">
        <v>139</v>
      </c>
      <c r="R179" s="113">
        <f t="shared" si="127"/>
        <v>0</v>
      </c>
      <c r="S179" s="114">
        <f t="shared" si="133"/>
        <v>0</v>
      </c>
      <c r="T179" s="113">
        <f t="shared" si="128"/>
        <v>2</v>
      </c>
      <c r="U179" s="115">
        <f t="shared" si="134"/>
        <v>167.04</v>
      </c>
      <c r="V179" s="113">
        <f t="shared" si="129"/>
        <v>5</v>
      </c>
      <c r="W179" s="115">
        <f t="shared" si="135"/>
        <v>417.59999999999997</v>
      </c>
      <c r="X179" s="113">
        <f t="shared" si="130"/>
        <v>5</v>
      </c>
      <c r="Y179" s="115">
        <f t="shared" si="136"/>
        <v>417.59999999999997</v>
      </c>
      <c r="Z179" s="203"/>
      <c r="AA179" s="117" t="b">
        <f t="shared" si="131"/>
        <v>1</v>
      </c>
      <c r="AB179" s="194"/>
      <c r="AC179" s="213"/>
      <c r="AD179" s="109" t="s">
        <v>22</v>
      </c>
      <c r="AE179" s="108" t="s">
        <v>23</v>
      </c>
      <c r="AF179" s="214"/>
      <c r="AG179" s="215"/>
      <c r="AH179" s="210"/>
      <c r="AI179" s="164">
        <f t="shared" si="137"/>
        <v>0</v>
      </c>
      <c r="AJ179" s="223"/>
      <c r="AK179" s="164">
        <f t="shared" si="138"/>
        <v>0</v>
      </c>
      <c r="AL179" s="223">
        <v>0</v>
      </c>
      <c r="AM179" s="164">
        <f t="shared" si="139"/>
        <v>0</v>
      </c>
      <c r="AN179" s="223">
        <v>0</v>
      </c>
      <c r="AO179" s="164">
        <f t="shared" si="140"/>
        <v>0</v>
      </c>
      <c r="AP179" s="223">
        <v>1</v>
      </c>
      <c r="AQ179" s="164">
        <f t="shared" si="141"/>
        <v>83.52</v>
      </c>
      <c r="AR179" s="223">
        <v>1</v>
      </c>
      <c r="AS179" s="164">
        <f t="shared" si="142"/>
        <v>83.52</v>
      </c>
      <c r="AT179" s="223">
        <v>3</v>
      </c>
      <c r="AU179" s="164">
        <f t="shared" si="143"/>
        <v>250.56</v>
      </c>
      <c r="AV179" s="223">
        <v>1</v>
      </c>
      <c r="AW179" s="164">
        <f t="shared" si="144"/>
        <v>83.52</v>
      </c>
      <c r="AX179" s="223">
        <v>1</v>
      </c>
      <c r="AY179" s="164">
        <f t="shared" si="145"/>
        <v>83.52</v>
      </c>
      <c r="AZ179" s="223">
        <v>1</v>
      </c>
      <c r="BA179" s="164">
        <f t="shared" si="146"/>
        <v>83.52</v>
      </c>
      <c r="BB179" s="223">
        <v>1</v>
      </c>
      <c r="BC179" s="164">
        <f t="shared" si="147"/>
        <v>83.52</v>
      </c>
      <c r="BD179" s="223">
        <v>3</v>
      </c>
      <c r="BE179" s="164">
        <f t="shared" si="148"/>
        <v>250.56</v>
      </c>
      <c r="BF179" s="253">
        <f t="shared" si="149"/>
        <v>1002.24</v>
      </c>
      <c r="BG179" s="253">
        <f t="shared" si="150"/>
        <v>1002.24</v>
      </c>
      <c r="BH179" s="10" t="b">
        <f t="shared" si="151"/>
        <v>1</v>
      </c>
      <c r="BI179" s="253">
        <f t="shared" si="152"/>
        <v>0</v>
      </c>
      <c r="BJ179" s="250">
        <f t="shared" si="108"/>
        <v>21610128</v>
      </c>
      <c r="BK179" s="251">
        <v>348</v>
      </c>
      <c r="BL179" s="251">
        <v>5</v>
      </c>
      <c r="BM179" s="252">
        <f t="shared" si="109"/>
        <v>0</v>
      </c>
      <c r="BN179" s="252">
        <f t="shared" si="110"/>
        <v>2</v>
      </c>
      <c r="BO179" s="252">
        <f t="shared" si="111"/>
        <v>5</v>
      </c>
      <c r="BP179" s="252">
        <f t="shared" si="112"/>
        <v>5</v>
      </c>
      <c r="BQ179" s="254">
        <f t="shared" si="113"/>
        <v>72</v>
      </c>
      <c r="BR179">
        <f t="shared" si="153"/>
        <v>16</v>
      </c>
      <c r="BS179">
        <v>0</v>
      </c>
      <c r="BT179">
        <v>1</v>
      </c>
      <c r="BU179" t="s">
        <v>139</v>
      </c>
      <c r="BV179" t="str">
        <f t="shared" si="155"/>
        <v>0</v>
      </c>
      <c r="BW179" t="str">
        <f t="shared" si="156"/>
        <v>0</v>
      </c>
      <c r="BX179" t="str">
        <f t="shared" si="157"/>
        <v>1</v>
      </c>
      <c r="BY179" t="s">
        <v>23</v>
      </c>
      <c r="BZ179" s="253">
        <f t="shared" si="114"/>
        <v>0</v>
      </c>
      <c r="CA179" s="253">
        <f t="shared" si="115"/>
        <v>0</v>
      </c>
      <c r="CB179" s="253">
        <f t="shared" si="116"/>
        <v>0</v>
      </c>
      <c r="CC179" s="253">
        <f t="shared" si="117"/>
        <v>0</v>
      </c>
      <c r="CD179" s="253">
        <f t="shared" si="118"/>
        <v>83.52</v>
      </c>
      <c r="CE179" s="253">
        <f t="shared" si="119"/>
        <v>83.52</v>
      </c>
      <c r="CF179" s="253">
        <f t="shared" si="120"/>
        <v>250.56</v>
      </c>
      <c r="CG179" s="253">
        <f t="shared" si="121"/>
        <v>83.52</v>
      </c>
      <c r="CH179" s="253">
        <f t="shared" si="122"/>
        <v>83.52</v>
      </c>
      <c r="CI179" s="253">
        <f t="shared" si="123"/>
        <v>83.52</v>
      </c>
      <c r="CJ179" s="253">
        <f t="shared" si="124"/>
        <v>83.52</v>
      </c>
      <c r="CK179" s="253">
        <f t="shared" si="125"/>
        <v>250.56</v>
      </c>
    </row>
    <row r="180" spans="2:89" ht="20.399999999999999" x14ac:dyDescent="0.3">
      <c r="B180" s="129">
        <v>108</v>
      </c>
      <c r="C180" s="191">
        <v>216011</v>
      </c>
      <c r="D180" s="191">
        <v>21610149</v>
      </c>
      <c r="E180" s="139" t="s">
        <v>199</v>
      </c>
      <c r="F180" s="108" t="s">
        <v>344</v>
      </c>
      <c r="G180" s="108" t="s">
        <v>345</v>
      </c>
      <c r="H180" s="109" t="s">
        <v>18</v>
      </c>
      <c r="I180" s="123"/>
      <c r="J180" s="109" t="s">
        <v>19</v>
      </c>
      <c r="K180" s="111">
        <f t="shared" si="159"/>
        <v>0</v>
      </c>
      <c r="L180" s="140" t="s">
        <v>20</v>
      </c>
      <c r="M180" s="104">
        <v>16</v>
      </c>
      <c r="N180" s="262">
        <f t="shared" si="154"/>
        <v>24.8</v>
      </c>
      <c r="O180" s="141">
        <v>24.8</v>
      </c>
      <c r="P180" s="110">
        <f t="shared" si="132"/>
        <v>0</v>
      </c>
      <c r="Q180" s="112" t="s">
        <v>139</v>
      </c>
      <c r="R180" s="113">
        <f t="shared" si="127"/>
        <v>0</v>
      </c>
      <c r="S180" s="114">
        <f t="shared" si="133"/>
        <v>0</v>
      </c>
      <c r="T180" s="113">
        <f t="shared" si="128"/>
        <v>0</v>
      </c>
      <c r="U180" s="115">
        <f t="shared" si="134"/>
        <v>0</v>
      </c>
      <c r="V180" s="113">
        <f t="shared" si="129"/>
        <v>0</v>
      </c>
      <c r="W180" s="115">
        <f t="shared" si="135"/>
        <v>0</v>
      </c>
      <c r="X180" s="113">
        <f t="shared" si="130"/>
        <v>0</v>
      </c>
      <c r="Y180" s="115">
        <f t="shared" si="136"/>
        <v>0</v>
      </c>
      <c r="Z180" s="116">
        <f t="shared" si="160"/>
        <v>0</v>
      </c>
      <c r="AA180" s="117" t="b">
        <f t="shared" si="131"/>
        <v>1</v>
      </c>
      <c r="AB180" s="123"/>
      <c r="AC180" s="124"/>
      <c r="AD180" s="109" t="s">
        <v>22</v>
      </c>
      <c r="AE180" s="108" t="s">
        <v>23</v>
      </c>
      <c r="AF180" s="125"/>
      <c r="AG180" s="126"/>
      <c r="AH180" s="121">
        <v>0</v>
      </c>
      <c r="AI180" s="164">
        <f t="shared" si="137"/>
        <v>0</v>
      </c>
      <c r="AJ180" s="22">
        <v>0</v>
      </c>
      <c r="AK180" s="164">
        <f t="shared" si="138"/>
        <v>0</v>
      </c>
      <c r="AL180" s="22"/>
      <c r="AM180" s="164">
        <f t="shared" si="139"/>
        <v>0</v>
      </c>
      <c r="AN180" s="22"/>
      <c r="AO180" s="164">
        <f t="shared" si="140"/>
        <v>0</v>
      </c>
      <c r="AP180" s="22"/>
      <c r="AQ180" s="164">
        <f t="shared" si="141"/>
        <v>0</v>
      </c>
      <c r="AR180" s="22"/>
      <c r="AS180" s="164">
        <f t="shared" si="142"/>
        <v>0</v>
      </c>
      <c r="AT180" s="22"/>
      <c r="AU180" s="164">
        <f t="shared" si="143"/>
        <v>0</v>
      </c>
      <c r="AV180" s="22"/>
      <c r="AW180" s="164">
        <f t="shared" si="144"/>
        <v>0</v>
      </c>
      <c r="AX180" s="22"/>
      <c r="AY180" s="164">
        <f t="shared" si="145"/>
        <v>0</v>
      </c>
      <c r="AZ180" s="22"/>
      <c r="BA180" s="164">
        <f t="shared" si="146"/>
        <v>0</v>
      </c>
      <c r="BB180" s="22"/>
      <c r="BC180" s="164">
        <f t="shared" si="147"/>
        <v>0</v>
      </c>
      <c r="BD180" s="22"/>
      <c r="BE180" s="164">
        <f t="shared" si="148"/>
        <v>0</v>
      </c>
      <c r="BF180" s="253">
        <f t="shared" si="149"/>
        <v>0</v>
      </c>
      <c r="BG180" s="253">
        <f t="shared" si="150"/>
        <v>0</v>
      </c>
      <c r="BH180" s="10" t="b">
        <f t="shared" si="151"/>
        <v>1</v>
      </c>
      <c r="BI180" s="253">
        <f t="shared" si="152"/>
        <v>0</v>
      </c>
      <c r="BJ180" s="250">
        <f t="shared" si="108"/>
        <v>21610149</v>
      </c>
      <c r="BK180" s="251">
        <v>348</v>
      </c>
      <c r="BL180" s="251">
        <v>5</v>
      </c>
      <c r="BM180" s="252">
        <f t="shared" si="109"/>
        <v>0</v>
      </c>
      <c r="BN180" s="252">
        <f t="shared" si="110"/>
        <v>0</v>
      </c>
      <c r="BO180" s="252">
        <f t="shared" si="111"/>
        <v>0</v>
      </c>
      <c r="BP180" s="252">
        <f t="shared" si="112"/>
        <v>0</v>
      </c>
      <c r="BQ180" s="254">
        <f t="shared" si="113"/>
        <v>24.8</v>
      </c>
      <c r="BR180">
        <f t="shared" si="153"/>
        <v>16</v>
      </c>
      <c r="BS180">
        <v>0</v>
      </c>
      <c r="BT180">
        <v>1</v>
      </c>
      <c r="BU180" t="s">
        <v>139</v>
      </c>
      <c r="BV180" t="str">
        <f t="shared" si="155"/>
        <v>0</v>
      </c>
      <c r="BW180" t="str">
        <f t="shared" si="156"/>
        <v>0</v>
      </c>
      <c r="BX180" t="str">
        <f t="shared" si="157"/>
        <v>1</v>
      </c>
      <c r="BY180" t="s">
        <v>23</v>
      </c>
      <c r="BZ180" s="253">
        <f t="shared" si="114"/>
        <v>0</v>
      </c>
      <c r="CA180" s="253">
        <f t="shared" si="115"/>
        <v>0</v>
      </c>
      <c r="CB180" s="253">
        <f t="shared" si="116"/>
        <v>0</v>
      </c>
      <c r="CC180" s="253">
        <f t="shared" si="117"/>
        <v>0</v>
      </c>
      <c r="CD180" s="253">
        <f t="shared" si="118"/>
        <v>0</v>
      </c>
      <c r="CE180" s="253">
        <f t="shared" si="119"/>
        <v>0</v>
      </c>
      <c r="CF180" s="253">
        <f t="shared" si="120"/>
        <v>0</v>
      </c>
      <c r="CG180" s="253">
        <f t="shared" si="121"/>
        <v>0</v>
      </c>
      <c r="CH180" s="253">
        <f t="shared" si="122"/>
        <v>0</v>
      </c>
      <c r="CI180" s="253">
        <f t="shared" si="123"/>
        <v>0</v>
      </c>
      <c r="CJ180" s="253">
        <f t="shared" si="124"/>
        <v>0</v>
      </c>
      <c r="CK180" s="253">
        <f t="shared" si="125"/>
        <v>0</v>
      </c>
    </row>
    <row r="181" spans="2:89" s="218" customFormat="1" ht="20.399999999999999" x14ac:dyDescent="0.3">
      <c r="B181" s="194">
        <v>108</v>
      </c>
      <c r="C181" s="219">
        <v>216011</v>
      </c>
      <c r="D181" s="219">
        <v>21610149</v>
      </c>
      <c r="E181" s="220" t="s">
        <v>199</v>
      </c>
      <c r="F181" s="198" t="s">
        <v>344</v>
      </c>
      <c r="G181" s="198" t="s">
        <v>345</v>
      </c>
      <c r="H181" s="199" t="s">
        <v>18</v>
      </c>
      <c r="I181" s="194"/>
      <c r="J181" s="199" t="s">
        <v>19</v>
      </c>
      <c r="K181" s="200">
        <f t="shared" si="159"/>
        <v>6</v>
      </c>
      <c r="L181" s="221" t="s">
        <v>20</v>
      </c>
      <c r="M181" s="104">
        <v>16</v>
      </c>
      <c r="N181" s="262">
        <f t="shared" si="154"/>
        <v>18</v>
      </c>
      <c r="O181" s="222">
        <v>18</v>
      </c>
      <c r="P181" s="110">
        <f t="shared" si="132"/>
        <v>125.28</v>
      </c>
      <c r="Q181" s="204" t="s">
        <v>139</v>
      </c>
      <c r="R181" s="113">
        <f t="shared" si="127"/>
        <v>0</v>
      </c>
      <c r="S181" s="114">
        <f t="shared" si="133"/>
        <v>0</v>
      </c>
      <c r="T181" s="113">
        <f t="shared" si="128"/>
        <v>2</v>
      </c>
      <c r="U181" s="115">
        <f t="shared" si="134"/>
        <v>41.76</v>
      </c>
      <c r="V181" s="113">
        <f t="shared" si="129"/>
        <v>2</v>
      </c>
      <c r="W181" s="115">
        <f t="shared" si="135"/>
        <v>41.76</v>
      </c>
      <c r="X181" s="113">
        <f t="shared" si="130"/>
        <v>2</v>
      </c>
      <c r="Y181" s="115">
        <f t="shared" si="136"/>
        <v>41.76</v>
      </c>
      <c r="Z181" s="203"/>
      <c r="AA181" s="117" t="b">
        <f t="shared" si="131"/>
        <v>1</v>
      </c>
      <c r="AB181" s="194"/>
      <c r="AC181" s="213"/>
      <c r="AD181" s="109" t="s">
        <v>22</v>
      </c>
      <c r="AE181" s="108" t="s">
        <v>23</v>
      </c>
      <c r="AF181" s="214"/>
      <c r="AG181" s="215"/>
      <c r="AH181" s="210"/>
      <c r="AI181" s="164">
        <f t="shared" si="137"/>
        <v>0</v>
      </c>
      <c r="AJ181" s="223"/>
      <c r="AK181" s="164">
        <f t="shared" si="138"/>
        <v>0</v>
      </c>
      <c r="AL181" s="223">
        <v>0</v>
      </c>
      <c r="AM181" s="164">
        <f t="shared" si="139"/>
        <v>0</v>
      </c>
      <c r="AN181" s="223">
        <v>0</v>
      </c>
      <c r="AO181" s="164">
        <f t="shared" si="140"/>
        <v>0</v>
      </c>
      <c r="AP181" s="223">
        <v>1</v>
      </c>
      <c r="AQ181" s="164">
        <f t="shared" si="141"/>
        <v>20.88</v>
      </c>
      <c r="AR181" s="223">
        <v>1</v>
      </c>
      <c r="AS181" s="164">
        <f t="shared" si="142"/>
        <v>20.88</v>
      </c>
      <c r="AT181" s="223">
        <v>0</v>
      </c>
      <c r="AU181" s="164">
        <f t="shared" si="143"/>
        <v>0</v>
      </c>
      <c r="AV181" s="223">
        <v>1</v>
      </c>
      <c r="AW181" s="164">
        <f t="shared" si="144"/>
        <v>20.88</v>
      </c>
      <c r="AX181" s="223">
        <v>1</v>
      </c>
      <c r="AY181" s="164">
        <f t="shared" si="145"/>
        <v>20.88</v>
      </c>
      <c r="AZ181" s="223">
        <v>1</v>
      </c>
      <c r="BA181" s="164">
        <f t="shared" si="146"/>
        <v>20.88</v>
      </c>
      <c r="BB181" s="223">
        <v>1</v>
      </c>
      <c r="BC181" s="164">
        <f t="shared" si="147"/>
        <v>20.88</v>
      </c>
      <c r="BD181" s="223">
        <v>0</v>
      </c>
      <c r="BE181" s="164">
        <f t="shared" si="148"/>
        <v>0</v>
      </c>
      <c r="BF181" s="253">
        <f t="shared" si="149"/>
        <v>125.28</v>
      </c>
      <c r="BG181" s="253">
        <f t="shared" si="150"/>
        <v>125.27999999999999</v>
      </c>
      <c r="BH181" s="10" t="b">
        <f t="shared" si="151"/>
        <v>1</v>
      </c>
      <c r="BI181" s="253">
        <f t="shared" si="152"/>
        <v>0</v>
      </c>
      <c r="BJ181" s="250">
        <f t="shared" si="108"/>
        <v>21610149</v>
      </c>
      <c r="BK181" s="251">
        <v>348</v>
      </c>
      <c r="BL181" s="251">
        <v>5</v>
      </c>
      <c r="BM181" s="252">
        <f t="shared" si="109"/>
        <v>0</v>
      </c>
      <c r="BN181" s="252">
        <f t="shared" si="110"/>
        <v>2</v>
      </c>
      <c r="BO181" s="252">
        <f t="shared" si="111"/>
        <v>2</v>
      </c>
      <c r="BP181" s="252">
        <f t="shared" si="112"/>
        <v>2</v>
      </c>
      <c r="BQ181" s="254">
        <f t="shared" si="113"/>
        <v>18</v>
      </c>
      <c r="BR181">
        <f t="shared" si="153"/>
        <v>16</v>
      </c>
      <c r="BS181">
        <v>0</v>
      </c>
      <c r="BT181">
        <v>1</v>
      </c>
      <c r="BU181" t="s">
        <v>139</v>
      </c>
      <c r="BV181" t="str">
        <f t="shared" si="155"/>
        <v>0</v>
      </c>
      <c r="BW181" t="str">
        <f t="shared" si="156"/>
        <v>0</v>
      </c>
      <c r="BX181" t="str">
        <f t="shared" si="157"/>
        <v>1</v>
      </c>
      <c r="BY181" t="s">
        <v>23</v>
      </c>
      <c r="BZ181" s="253">
        <f t="shared" si="114"/>
        <v>0</v>
      </c>
      <c r="CA181" s="253">
        <f t="shared" si="115"/>
        <v>0</v>
      </c>
      <c r="CB181" s="253">
        <f t="shared" si="116"/>
        <v>0</v>
      </c>
      <c r="CC181" s="253">
        <f t="shared" si="117"/>
        <v>0</v>
      </c>
      <c r="CD181" s="253">
        <f t="shared" si="118"/>
        <v>20.88</v>
      </c>
      <c r="CE181" s="253">
        <f t="shared" si="119"/>
        <v>20.88</v>
      </c>
      <c r="CF181" s="253">
        <f t="shared" si="120"/>
        <v>0</v>
      </c>
      <c r="CG181" s="253">
        <f t="shared" si="121"/>
        <v>20.88</v>
      </c>
      <c r="CH181" s="253">
        <f t="shared" si="122"/>
        <v>20.88</v>
      </c>
      <c r="CI181" s="253">
        <f t="shared" si="123"/>
        <v>20.88</v>
      </c>
      <c r="CJ181" s="253">
        <f t="shared" si="124"/>
        <v>20.88</v>
      </c>
      <c r="CK181" s="253">
        <f t="shared" si="125"/>
        <v>0</v>
      </c>
    </row>
    <row r="182" spans="2:89" ht="20.399999999999999" x14ac:dyDescent="0.3">
      <c r="B182" s="129">
        <v>109</v>
      </c>
      <c r="C182" s="191">
        <v>216011</v>
      </c>
      <c r="D182" s="191">
        <v>21610139</v>
      </c>
      <c r="E182" s="139" t="s">
        <v>219</v>
      </c>
      <c r="F182" s="108" t="s">
        <v>344</v>
      </c>
      <c r="G182" s="108" t="s">
        <v>345</v>
      </c>
      <c r="H182" s="109" t="s">
        <v>18</v>
      </c>
      <c r="I182" s="123"/>
      <c r="J182" s="109" t="s">
        <v>19</v>
      </c>
      <c r="K182" s="111">
        <f t="shared" si="159"/>
        <v>16</v>
      </c>
      <c r="L182" s="142" t="s">
        <v>208</v>
      </c>
      <c r="M182" s="104">
        <v>16</v>
      </c>
      <c r="N182" s="262">
        <f t="shared" si="154"/>
        <v>48.8</v>
      </c>
      <c r="O182" s="141">
        <v>48.8</v>
      </c>
      <c r="P182" s="110">
        <f t="shared" si="132"/>
        <v>905.72799999999984</v>
      </c>
      <c r="Q182" s="112" t="s">
        <v>139</v>
      </c>
      <c r="R182" s="113">
        <f t="shared" si="127"/>
        <v>16</v>
      </c>
      <c r="S182" s="114">
        <f t="shared" si="133"/>
        <v>905.72799999999984</v>
      </c>
      <c r="T182" s="113">
        <f t="shared" si="128"/>
        <v>0</v>
      </c>
      <c r="U182" s="115">
        <f t="shared" si="134"/>
        <v>0</v>
      </c>
      <c r="V182" s="113">
        <f t="shared" si="129"/>
        <v>0</v>
      </c>
      <c r="W182" s="115">
        <f t="shared" si="135"/>
        <v>0</v>
      </c>
      <c r="X182" s="113">
        <f t="shared" si="130"/>
        <v>0</v>
      </c>
      <c r="Y182" s="115">
        <f t="shared" si="136"/>
        <v>0</v>
      </c>
      <c r="Z182" s="116">
        <f t="shared" si="160"/>
        <v>905.72799999999984</v>
      </c>
      <c r="AA182" s="117" t="b">
        <f t="shared" si="131"/>
        <v>1</v>
      </c>
      <c r="AB182" s="123"/>
      <c r="AC182" s="124"/>
      <c r="AD182" s="109" t="s">
        <v>22</v>
      </c>
      <c r="AE182" s="108" t="s">
        <v>23</v>
      </c>
      <c r="AF182" s="125"/>
      <c r="AG182" s="126"/>
      <c r="AH182" s="121">
        <v>0</v>
      </c>
      <c r="AI182" s="164">
        <f t="shared" si="137"/>
        <v>0</v>
      </c>
      <c r="AJ182" s="22">
        <v>16</v>
      </c>
      <c r="AK182" s="164">
        <f t="shared" si="138"/>
        <v>905.72799999999984</v>
      </c>
      <c r="AL182" s="22"/>
      <c r="AM182" s="164">
        <f t="shared" si="139"/>
        <v>0</v>
      </c>
      <c r="AN182" s="22"/>
      <c r="AO182" s="164">
        <f t="shared" si="140"/>
        <v>0</v>
      </c>
      <c r="AP182" s="22"/>
      <c r="AQ182" s="164">
        <f t="shared" si="141"/>
        <v>0</v>
      </c>
      <c r="AR182" s="22"/>
      <c r="AS182" s="164">
        <f t="shared" si="142"/>
        <v>0</v>
      </c>
      <c r="AT182" s="22"/>
      <c r="AU182" s="164">
        <f t="shared" si="143"/>
        <v>0</v>
      </c>
      <c r="AV182" s="22"/>
      <c r="AW182" s="164">
        <f t="shared" si="144"/>
        <v>0</v>
      </c>
      <c r="AX182" s="22"/>
      <c r="AY182" s="164">
        <f t="shared" si="145"/>
        <v>0</v>
      </c>
      <c r="AZ182" s="22"/>
      <c r="BA182" s="164">
        <f t="shared" si="146"/>
        <v>0</v>
      </c>
      <c r="BB182" s="22"/>
      <c r="BC182" s="164">
        <f t="shared" si="147"/>
        <v>0</v>
      </c>
      <c r="BD182" s="22"/>
      <c r="BE182" s="164">
        <f t="shared" si="148"/>
        <v>0</v>
      </c>
      <c r="BF182" s="253">
        <f t="shared" si="149"/>
        <v>905.72799999999984</v>
      </c>
      <c r="BG182" s="253">
        <f t="shared" si="150"/>
        <v>905.72799999999984</v>
      </c>
      <c r="BH182" s="10" t="b">
        <f t="shared" si="151"/>
        <v>1</v>
      </c>
      <c r="BI182" s="253">
        <f t="shared" si="152"/>
        <v>0</v>
      </c>
      <c r="BJ182" s="250">
        <f t="shared" ref="BJ182:BJ221" si="161">D182</f>
        <v>21610139</v>
      </c>
      <c r="BK182" s="251">
        <v>348</v>
      </c>
      <c r="BL182" s="251">
        <v>5</v>
      </c>
      <c r="BM182" s="252">
        <f t="shared" ref="BM182:BM221" si="162">R182</f>
        <v>16</v>
      </c>
      <c r="BN182" s="252">
        <f t="shared" ref="BN182:BN221" si="163">T182</f>
        <v>0</v>
      </c>
      <c r="BO182" s="252">
        <f t="shared" ref="BO182:BO221" si="164">V182</f>
        <v>0</v>
      </c>
      <c r="BP182" s="252">
        <f t="shared" ref="BP182:BP221" si="165">X182</f>
        <v>0</v>
      </c>
      <c r="BQ182" s="254">
        <f t="shared" ref="BQ182:BR221" si="166">N182</f>
        <v>48.8</v>
      </c>
      <c r="BR182">
        <f t="shared" si="153"/>
        <v>16</v>
      </c>
      <c r="BS182">
        <v>0</v>
      </c>
      <c r="BT182">
        <v>1</v>
      </c>
      <c r="BU182" t="s">
        <v>139</v>
      </c>
      <c r="BV182" t="str">
        <f t="shared" si="155"/>
        <v>0</v>
      </c>
      <c r="BW182" t="str">
        <f t="shared" si="156"/>
        <v>0</v>
      </c>
      <c r="BX182" t="str">
        <f t="shared" si="157"/>
        <v>1</v>
      </c>
      <c r="BY182" t="s">
        <v>23</v>
      </c>
      <c r="BZ182" s="253">
        <f t="shared" ref="BZ182:BZ221" si="167">AI182</f>
        <v>0</v>
      </c>
      <c r="CA182" s="253">
        <f t="shared" ref="CA182:CA221" si="168">AK182</f>
        <v>905.72799999999984</v>
      </c>
      <c r="CB182" s="253">
        <f t="shared" ref="CB182:CB221" si="169">AM182</f>
        <v>0</v>
      </c>
      <c r="CC182" s="253">
        <f t="shared" ref="CC182:CC221" si="170">AO182</f>
        <v>0</v>
      </c>
      <c r="CD182" s="253">
        <f t="shared" ref="CD182:CD221" si="171">AQ182</f>
        <v>0</v>
      </c>
      <c r="CE182" s="253">
        <f t="shared" ref="CE182:CE221" si="172">AS182</f>
        <v>0</v>
      </c>
      <c r="CF182" s="253">
        <f t="shared" ref="CF182:CF221" si="173">AU182</f>
        <v>0</v>
      </c>
      <c r="CG182" s="253">
        <f t="shared" ref="CG182:CG221" si="174">AW182</f>
        <v>0</v>
      </c>
      <c r="CH182" s="253">
        <f t="shared" ref="CH182:CH221" si="175">AY182</f>
        <v>0</v>
      </c>
      <c r="CI182" s="253">
        <f t="shared" ref="CI182:CI221" si="176">BA182</f>
        <v>0</v>
      </c>
      <c r="CJ182" s="253">
        <f t="shared" ref="CJ182:CJ221" si="177">BC182</f>
        <v>0</v>
      </c>
      <c r="CK182" s="253">
        <f t="shared" ref="CK182:CK221" si="178">BE182</f>
        <v>0</v>
      </c>
    </row>
    <row r="183" spans="2:89" s="218" customFormat="1" ht="20.399999999999999" x14ac:dyDescent="0.3">
      <c r="B183" s="194">
        <v>109</v>
      </c>
      <c r="C183" s="219">
        <v>216011</v>
      </c>
      <c r="D183" s="219">
        <v>21610139</v>
      </c>
      <c r="E183" s="220" t="s">
        <v>219</v>
      </c>
      <c r="F183" s="198" t="s">
        <v>344</v>
      </c>
      <c r="G183" s="198" t="s">
        <v>345</v>
      </c>
      <c r="H183" s="199" t="s">
        <v>18</v>
      </c>
      <c r="I183" s="194"/>
      <c r="J183" s="199" t="s">
        <v>19</v>
      </c>
      <c r="K183" s="200">
        <f t="shared" si="159"/>
        <v>66</v>
      </c>
      <c r="L183" s="224" t="s">
        <v>208</v>
      </c>
      <c r="M183" s="104">
        <v>16</v>
      </c>
      <c r="N183" s="262">
        <f t="shared" si="154"/>
        <v>42</v>
      </c>
      <c r="O183" s="222">
        <v>42</v>
      </c>
      <c r="P183" s="110">
        <f t="shared" si="132"/>
        <v>3215.52</v>
      </c>
      <c r="Q183" s="204" t="s">
        <v>139</v>
      </c>
      <c r="R183" s="113">
        <f t="shared" si="127"/>
        <v>14</v>
      </c>
      <c r="S183" s="114">
        <f t="shared" si="133"/>
        <v>682.07999999999993</v>
      </c>
      <c r="T183" s="113">
        <f t="shared" si="128"/>
        <v>26</v>
      </c>
      <c r="U183" s="115">
        <f t="shared" si="134"/>
        <v>1266.72</v>
      </c>
      <c r="V183" s="113">
        <f t="shared" si="129"/>
        <v>13</v>
      </c>
      <c r="W183" s="115">
        <f t="shared" si="135"/>
        <v>633.36</v>
      </c>
      <c r="X183" s="113">
        <f t="shared" si="130"/>
        <v>13</v>
      </c>
      <c r="Y183" s="115">
        <f t="shared" si="136"/>
        <v>633.36</v>
      </c>
      <c r="Z183" s="203"/>
      <c r="AA183" s="117" t="b">
        <f t="shared" si="131"/>
        <v>1</v>
      </c>
      <c r="AB183" s="194"/>
      <c r="AC183" s="213"/>
      <c r="AD183" s="109" t="s">
        <v>22</v>
      </c>
      <c r="AE183" s="108" t="s">
        <v>23</v>
      </c>
      <c r="AF183" s="214"/>
      <c r="AG183" s="215"/>
      <c r="AH183" s="210"/>
      <c r="AI183" s="164">
        <f t="shared" si="137"/>
        <v>0</v>
      </c>
      <c r="AJ183" s="223"/>
      <c r="AK183" s="164">
        <f t="shared" si="138"/>
        <v>0</v>
      </c>
      <c r="AL183" s="223">
        <v>14</v>
      </c>
      <c r="AM183" s="164">
        <f t="shared" si="139"/>
        <v>682.07999999999993</v>
      </c>
      <c r="AN183" s="223">
        <v>14</v>
      </c>
      <c r="AO183" s="164">
        <f t="shared" si="140"/>
        <v>682.07999999999993</v>
      </c>
      <c r="AP183" s="223">
        <v>6</v>
      </c>
      <c r="AQ183" s="164">
        <f t="shared" si="141"/>
        <v>292.32</v>
      </c>
      <c r="AR183" s="223">
        <v>6</v>
      </c>
      <c r="AS183" s="164">
        <f t="shared" si="142"/>
        <v>292.32</v>
      </c>
      <c r="AT183" s="223">
        <v>1</v>
      </c>
      <c r="AU183" s="164">
        <f t="shared" si="143"/>
        <v>48.72</v>
      </c>
      <c r="AV183" s="223">
        <v>6</v>
      </c>
      <c r="AW183" s="164">
        <f t="shared" si="144"/>
        <v>292.32</v>
      </c>
      <c r="AX183" s="223">
        <v>6</v>
      </c>
      <c r="AY183" s="164">
        <f t="shared" si="145"/>
        <v>292.32</v>
      </c>
      <c r="AZ183" s="223">
        <v>6</v>
      </c>
      <c r="BA183" s="164">
        <f t="shared" si="146"/>
        <v>292.32</v>
      </c>
      <c r="BB183" s="223">
        <v>6</v>
      </c>
      <c r="BC183" s="164">
        <f t="shared" si="147"/>
        <v>292.32</v>
      </c>
      <c r="BD183" s="223">
        <v>1</v>
      </c>
      <c r="BE183" s="164">
        <f t="shared" si="148"/>
        <v>48.72</v>
      </c>
      <c r="BF183" s="253">
        <f t="shared" si="149"/>
        <v>3215.52</v>
      </c>
      <c r="BG183" s="253">
        <f t="shared" si="150"/>
        <v>3215.5199999999995</v>
      </c>
      <c r="BH183" s="10" t="b">
        <f t="shared" si="151"/>
        <v>1</v>
      </c>
      <c r="BI183" s="253">
        <f t="shared" si="152"/>
        <v>0</v>
      </c>
      <c r="BJ183" s="250">
        <f t="shared" si="161"/>
        <v>21610139</v>
      </c>
      <c r="BK183" s="251">
        <v>348</v>
      </c>
      <c r="BL183" s="251">
        <v>5</v>
      </c>
      <c r="BM183" s="252">
        <f t="shared" si="162"/>
        <v>14</v>
      </c>
      <c r="BN183" s="252">
        <f t="shared" si="163"/>
        <v>26</v>
      </c>
      <c r="BO183" s="252">
        <f t="shared" si="164"/>
        <v>13</v>
      </c>
      <c r="BP183" s="252">
        <f t="shared" si="165"/>
        <v>13</v>
      </c>
      <c r="BQ183" s="254">
        <f t="shared" si="166"/>
        <v>42</v>
      </c>
      <c r="BR183">
        <f t="shared" si="153"/>
        <v>16</v>
      </c>
      <c r="BS183">
        <v>0</v>
      </c>
      <c r="BT183">
        <v>1</v>
      </c>
      <c r="BU183" t="s">
        <v>139</v>
      </c>
      <c r="BV183" t="str">
        <f t="shared" si="155"/>
        <v>0</v>
      </c>
      <c r="BW183" t="str">
        <f t="shared" si="156"/>
        <v>0</v>
      </c>
      <c r="BX183" t="str">
        <f t="shared" si="157"/>
        <v>1</v>
      </c>
      <c r="BY183" t="s">
        <v>23</v>
      </c>
      <c r="BZ183" s="253">
        <f t="shared" si="167"/>
        <v>0</v>
      </c>
      <c r="CA183" s="253">
        <f t="shared" si="168"/>
        <v>0</v>
      </c>
      <c r="CB183" s="253">
        <f t="shared" si="169"/>
        <v>682.07999999999993</v>
      </c>
      <c r="CC183" s="253">
        <f t="shared" si="170"/>
        <v>682.07999999999993</v>
      </c>
      <c r="CD183" s="253">
        <f t="shared" si="171"/>
        <v>292.32</v>
      </c>
      <c r="CE183" s="253">
        <f t="shared" si="172"/>
        <v>292.32</v>
      </c>
      <c r="CF183" s="253">
        <f t="shared" si="173"/>
        <v>48.72</v>
      </c>
      <c r="CG183" s="253">
        <f t="shared" si="174"/>
        <v>292.32</v>
      </c>
      <c r="CH183" s="253">
        <f t="shared" si="175"/>
        <v>292.32</v>
      </c>
      <c r="CI183" s="253">
        <f t="shared" si="176"/>
        <v>292.32</v>
      </c>
      <c r="CJ183" s="253">
        <f t="shared" si="177"/>
        <v>292.32</v>
      </c>
      <c r="CK183" s="253">
        <f t="shared" si="178"/>
        <v>48.72</v>
      </c>
    </row>
    <row r="184" spans="2:89" ht="20.399999999999999" x14ac:dyDescent="0.3">
      <c r="B184" s="129">
        <v>110</v>
      </c>
      <c r="C184" s="191">
        <v>216011</v>
      </c>
      <c r="D184" s="191">
        <v>21610145</v>
      </c>
      <c r="E184" s="139" t="s">
        <v>220</v>
      </c>
      <c r="F184" s="108" t="s">
        <v>344</v>
      </c>
      <c r="G184" s="108" t="s">
        <v>345</v>
      </c>
      <c r="H184" s="109" t="s">
        <v>18</v>
      </c>
      <c r="I184" s="123"/>
      <c r="J184" s="109" t="s">
        <v>19</v>
      </c>
      <c r="K184" s="111">
        <f t="shared" si="159"/>
        <v>7</v>
      </c>
      <c r="L184" s="142" t="s">
        <v>208</v>
      </c>
      <c r="M184" s="104">
        <v>16</v>
      </c>
      <c r="N184" s="262">
        <f t="shared" si="154"/>
        <v>50.5</v>
      </c>
      <c r="O184" s="141">
        <v>50.5</v>
      </c>
      <c r="P184" s="110">
        <f t="shared" si="132"/>
        <v>410.06</v>
      </c>
      <c r="Q184" s="112" t="s">
        <v>139</v>
      </c>
      <c r="R184" s="113">
        <f t="shared" si="127"/>
        <v>7</v>
      </c>
      <c r="S184" s="114">
        <f t="shared" si="133"/>
        <v>410.06</v>
      </c>
      <c r="T184" s="113">
        <f t="shared" si="128"/>
        <v>0</v>
      </c>
      <c r="U184" s="115">
        <f t="shared" si="134"/>
        <v>0</v>
      </c>
      <c r="V184" s="113">
        <f t="shared" si="129"/>
        <v>0</v>
      </c>
      <c r="W184" s="115">
        <f t="shared" si="135"/>
        <v>0</v>
      </c>
      <c r="X184" s="113">
        <f t="shared" si="130"/>
        <v>0</v>
      </c>
      <c r="Y184" s="115">
        <f t="shared" si="136"/>
        <v>0</v>
      </c>
      <c r="Z184" s="116">
        <f t="shared" si="160"/>
        <v>410.06</v>
      </c>
      <c r="AA184" s="117" t="b">
        <f t="shared" si="131"/>
        <v>1</v>
      </c>
      <c r="AB184" s="123"/>
      <c r="AC184" s="124"/>
      <c r="AD184" s="109" t="s">
        <v>22</v>
      </c>
      <c r="AE184" s="108" t="s">
        <v>23</v>
      </c>
      <c r="AF184" s="125"/>
      <c r="AG184" s="126"/>
      <c r="AH184" s="121">
        <v>0</v>
      </c>
      <c r="AI184" s="164">
        <f t="shared" si="137"/>
        <v>0</v>
      </c>
      <c r="AJ184" s="22">
        <v>7</v>
      </c>
      <c r="AK184" s="164">
        <f t="shared" si="138"/>
        <v>410.06</v>
      </c>
      <c r="AL184" s="22"/>
      <c r="AM184" s="164">
        <f t="shared" si="139"/>
        <v>0</v>
      </c>
      <c r="AN184" s="22"/>
      <c r="AO184" s="164">
        <f t="shared" si="140"/>
        <v>0</v>
      </c>
      <c r="AP184" s="22"/>
      <c r="AQ184" s="164">
        <f t="shared" si="141"/>
        <v>0</v>
      </c>
      <c r="AR184" s="22"/>
      <c r="AS184" s="164">
        <f t="shared" si="142"/>
        <v>0</v>
      </c>
      <c r="AT184" s="22"/>
      <c r="AU184" s="164">
        <f t="shared" si="143"/>
        <v>0</v>
      </c>
      <c r="AV184" s="22"/>
      <c r="AW184" s="164">
        <f t="shared" si="144"/>
        <v>0</v>
      </c>
      <c r="AX184" s="22"/>
      <c r="AY184" s="164">
        <f t="shared" si="145"/>
        <v>0</v>
      </c>
      <c r="AZ184" s="22"/>
      <c r="BA184" s="164">
        <f t="shared" si="146"/>
        <v>0</v>
      </c>
      <c r="BB184" s="22"/>
      <c r="BC184" s="164">
        <f t="shared" si="147"/>
        <v>0</v>
      </c>
      <c r="BD184" s="22"/>
      <c r="BE184" s="164">
        <f t="shared" si="148"/>
        <v>0</v>
      </c>
      <c r="BF184" s="253">
        <f t="shared" si="149"/>
        <v>410.06</v>
      </c>
      <c r="BG184" s="253">
        <f t="shared" si="150"/>
        <v>410.06</v>
      </c>
      <c r="BH184" s="10" t="b">
        <f t="shared" si="151"/>
        <v>1</v>
      </c>
      <c r="BI184" s="253">
        <f t="shared" si="152"/>
        <v>0</v>
      </c>
      <c r="BJ184" s="250">
        <f t="shared" si="161"/>
        <v>21610145</v>
      </c>
      <c r="BK184" s="251">
        <v>348</v>
      </c>
      <c r="BL184" s="251">
        <v>5</v>
      </c>
      <c r="BM184" s="252">
        <f t="shared" si="162"/>
        <v>7</v>
      </c>
      <c r="BN184" s="252">
        <f t="shared" si="163"/>
        <v>0</v>
      </c>
      <c r="BO184" s="252">
        <f t="shared" si="164"/>
        <v>0</v>
      </c>
      <c r="BP184" s="252">
        <f t="shared" si="165"/>
        <v>0</v>
      </c>
      <c r="BQ184" s="254">
        <f t="shared" si="166"/>
        <v>50.5</v>
      </c>
      <c r="BR184">
        <f t="shared" si="153"/>
        <v>16</v>
      </c>
      <c r="BS184">
        <v>0</v>
      </c>
      <c r="BT184">
        <v>1</v>
      </c>
      <c r="BU184" t="s">
        <v>139</v>
      </c>
      <c r="BV184" t="str">
        <f t="shared" si="155"/>
        <v>0</v>
      </c>
      <c r="BW184" t="str">
        <f t="shared" si="156"/>
        <v>0</v>
      </c>
      <c r="BX184" t="str">
        <f t="shared" si="157"/>
        <v>1</v>
      </c>
      <c r="BY184" t="s">
        <v>23</v>
      </c>
      <c r="BZ184" s="253">
        <f t="shared" si="167"/>
        <v>0</v>
      </c>
      <c r="CA184" s="253">
        <f t="shared" si="168"/>
        <v>410.06</v>
      </c>
      <c r="CB184" s="253">
        <f t="shared" si="169"/>
        <v>0</v>
      </c>
      <c r="CC184" s="253">
        <f t="shared" si="170"/>
        <v>0</v>
      </c>
      <c r="CD184" s="253">
        <f t="shared" si="171"/>
        <v>0</v>
      </c>
      <c r="CE184" s="253">
        <f t="shared" si="172"/>
        <v>0</v>
      </c>
      <c r="CF184" s="253">
        <f t="shared" si="173"/>
        <v>0</v>
      </c>
      <c r="CG184" s="253">
        <f t="shared" si="174"/>
        <v>0</v>
      </c>
      <c r="CH184" s="253">
        <f t="shared" si="175"/>
        <v>0</v>
      </c>
      <c r="CI184" s="253">
        <f t="shared" si="176"/>
        <v>0</v>
      </c>
      <c r="CJ184" s="253">
        <f t="shared" si="177"/>
        <v>0</v>
      </c>
      <c r="CK184" s="253">
        <f t="shared" si="178"/>
        <v>0</v>
      </c>
    </row>
    <row r="185" spans="2:89" s="218" customFormat="1" ht="20.399999999999999" x14ac:dyDescent="0.3">
      <c r="B185" s="194">
        <v>110</v>
      </c>
      <c r="C185" s="219">
        <v>216011</v>
      </c>
      <c r="D185" s="219">
        <v>21610145</v>
      </c>
      <c r="E185" s="220" t="s">
        <v>220</v>
      </c>
      <c r="F185" s="198" t="s">
        <v>344</v>
      </c>
      <c r="G185" s="198" t="s">
        <v>345</v>
      </c>
      <c r="H185" s="199" t="s">
        <v>18</v>
      </c>
      <c r="I185" s="194"/>
      <c r="J185" s="199" t="s">
        <v>19</v>
      </c>
      <c r="K185" s="200">
        <f t="shared" si="159"/>
        <v>28</v>
      </c>
      <c r="L185" s="224" t="s">
        <v>208</v>
      </c>
      <c r="M185" s="104">
        <v>16</v>
      </c>
      <c r="N185" s="262">
        <f t="shared" si="154"/>
        <v>36</v>
      </c>
      <c r="O185" s="222">
        <v>36</v>
      </c>
      <c r="P185" s="110">
        <f t="shared" si="132"/>
        <v>1169.28</v>
      </c>
      <c r="Q185" s="204" t="s">
        <v>139</v>
      </c>
      <c r="R185" s="113">
        <f t="shared" si="127"/>
        <v>7</v>
      </c>
      <c r="S185" s="114">
        <f t="shared" si="133"/>
        <v>292.32</v>
      </c>
      <c r="T185" s="113">
        <f t="shared" si="128"/>
        <v>11</v>
      </c>
      <c r="U185" s="115">
        <f t="shared" si="134"/>
        <v>459.35999999999996</v>
      </c>
      <c r="V185" s="113">
        <f t="shared" si="129"/>
        <v>5</v>
      </c>
      <c r="W185" s="115">
        <f t="shared" si="135"/>
        <v>208.79999999999998</v>
      </c>
      <c r="X185" s="113">
        <f t="shared" si="130"/>
        <v>5</v>
      </c>
      <c r="Y185" s="115">
        <f t="shared" si="136"/>
        <v>208.79999999999998</v>
      </c>
      <c r="Z185" s="203"/>
      <c r="AA185" s="117" t="b">
        <f t="shared" si="131"/>
        <v>1</v>
      </c>
      <c r="AB185" s="194"/>
      <c r="AC185" s="213"/>
      <c r="AD185" s="109" t="s">
        <v>22</v>
      </c>
      <c r="AE185" s="108" t="s">
        <v>23</v>
      </c>
      <c r="AF185" s="214"/>
      <c r="AG185" s="215"/>
      <c r="AH185" s="210"/>
      <c r="AI185" s="164">
        <f t="shared" si="137"/>
        <v>0</v>
      </c>
      <c r="AJ185" s="223"/>
      <c r="AK185" s="164">
        <f t="shared" si="138"/>
        <v>0</v>
      </c>
      <c r="AL185" s="223">
        <v>7</v>
      </c>
      <c r="AM185" s="164">
        <f t="shared" si="139"/>
        <v>292.32</v>
      </c>
      <c r="AN185" s="223">
        <v>7</v>
      </c>
      <c r="AO185" s="164">
        <f t="shared" si="140"/>
        <v>292.32</v>
      </c>
      <c r="AP185" s="223">
        <v>2</v>
      </c>
      <c r="AQ185" s="164">
        <f t="shared" si="141"/>
        <v>83.52</v>
      </c>
      <c r="AR185" s="223">
        <v>2</v>
      </c>
      <c r="AS185" s="164">
        <f t="shared" si="142"/>
        <v>83.52</v>
      </c>
      <c r="AT185" s="223">
        <v>1</v>
      </c>
      <c r="AU185" s="164">
        <f t="shared" si="143"/>
        <v>41.76</v>
      </c>
      <c r="AV185" s="223">
        <v>2</v>
      </c>
      <c r="AW185" s="164">
        <f t="shared" si="144"/>
        <v>83.52</v>
      </c>
      <c r="AX185" s="223">
        <v>2</v>
      </c>
      <c r="AY185" s="164">
        <f t="shared" si="145"/>
        <v>83.52</v>
      </c>
      <c r="AZ185" s="223">
        <v>2</v>
      </c>
      <c r="BA185" s="164">
        <f t="shared" si="146"/>
        <v>83.52</v>
      </c>
      <c r="BB185" s="223">
        <v>2</v>
      </c>
      <c r="BC185" s="164">
        <f t="shared" si="147"/>
        <v>83.52</v>
      </c>
      <c r="BD185" s="223">
        <v>1</v>
      </c>
      <c r="BE185" s="164">
        <f t="shared" si="148"/>
        <v>41.76</v>
      </c>
      <c r="BF185" s="253">
        <f t="shared" si="149"/>
        <v>1169.28</v>
      </c>
      <c r="BG185" s="253">
        <f t="shared" si="150"/>
        <v>1169.28</v>
      </c>
      <c r="BH185" s="10" t="b">
        <f t="shared" si="151"/>
        <v>1</v>
      </c>
      <c r="BI185" s="253">
        <f t="shared" si="152"/>
        <v>0</v>
      </c>
      <c r="BJ185" s="250">
        <f t="shared" si="161"/>
        <v>21610145</v>
      </c>
      <c r="BK185" s="251">
        <v>348</v>
      </c>
      <c r="BL185" s="251">
        <v>5</v>
      </c>
      <c r="BM185" s="252">
        <f t="shared" si="162"/>
        <v>7</v>
      </c>
      <c r="BN185" s="252">
        <f t="shared" si="163"/>
        <v>11</v>
      </c>
      <c r="BO185" s="252">
        <f t="shared" si="164"/>
        <v>5</v>
      </c>
      <c r="BP185" s="252">
        <f t="shared" si="165"/>
        <v>5</v>
      </c>
      <c r="BQ185" s="254">
        <f t="shared" si="166"/>
        <v>36</v>
      </c>
      <c r="BR185">
        <f t="shared" si="153"/>
        <v>16</v>
      </c>
      <c r="BS185">
        <v>0</v>
      </c>
      <c r="BT185">
        <v>1</v>
      </c>
      <c r="BU185" t="s">
        <v>139</v>
      </c>
      <c r="BV185" t="str">
        <f t="shared" si="155"/>
        <v>0</v>
      </c>
      <c r="BW185" t="str">
        <f t="shared" si="156"/>
        <v>0</v>
      </c>
      <c r="BX185" t="str">
        <f t="shared" si="157"/>
        <v>1</v>
      </c>
      <c r="BY185" t="s">
        <v>23</v>
      </c>
      <c r="BZ185" s="253">
        <f t="shared" si="167"/>
        <v>0</v>
      </c>
      <c r="CA185" s="253">
        <f t="shared" si="168"/>
        <v>0</v>
      </c>
      <c r="CB185" s="253">
        <f t="shared" si="169"/>
        <v>292.32</v>
      </c>
      <c r="CC185" s="253">
        <f t="shared" si="170"/>
        <v>292.32</v>
      </c>
      <c r="CD185" s="253">
        <f t="shared" si="171"/>
        <v>83.52</v>
      </c>
      <c r="CE185" s="253">
        <f t="shared" si="172"/>
        <v>83.52</v>
      </c>
      <c r="CF185" s="253">
        <f t="shared" si="173"/>
        <v>41.76</v>
      </c>
      <c r="CG185" s="253">
        <f t="shared" si="174"/>
        <v>83.52</v>
      </c>
      <c r="CH185" s="253">
        <f t="shared" si="175"/>
        <v>83.52</v>
      </c>
      <c r="CI185" s="253">
        <f t="shared" si="176"/>
        <v>83.52</v>
      </c>
      <c r="CJ185" s="253">
        <f t="shared" si="177"/>
        <v>83.52</v>
      </c>
      <c r="CK185" s="253">
        <f t="shared" si="178"/>
        <v>41.76</v>
      </c>
    </row>
    <row r="186" spans="2:89" ht="20.399999999999999" x14ac:dyDescent="0.3">
      <c r="B186" s="129">
        <v>111</v>
      </c>
      <c r="C186" s="191">
        <v>216011</v>
      </c>
      <c r="D186" s="191">
        <v>21610175</v>
      </c>
      <c r="E186" s="139" t="s">
        <v>200</v>
      </c>
      <c r="F186" s="108" t="s">
        <v>344</v>
      </c>
      <c r="G186" s="108" t="s">
        <v>345</v>
      </c>
      <c r="H186" s="109" t="s">
        <v>18</v>
      </c>
      <c r="I186" s="123"/>
      <c r="J186" s="109" t="s">
        <v>19</v>
      </c>
      <c r="K186" s="111">
        <f t="shared" si="159"/>
        <v>0</v>
      </c>
      <c r="L186" s="142" t="s">
        <v>20</v>
      </c>
      <c r="M186" s="104">
        <v>16</v>
      </c>
      <c r="N186" s="262">
        <f t="shared" si="154"/>
        <v>75</v>
      </c>
      <c r="O186" s="141">
        <v>75</v>
      </c>
      <c r="P186" s="110">
        <f t="shared" si="132"/>
        <v>0</v>
      </c>
      <c r="Q186" s="112" t="s">
        <v>139</v>
      </c>
      <c r="R186" s="113">
        <f t="shared" si="127"/>
        <v>0</v>
      </c>
      <c r="S186" s="114">
        <f t="shared" si="133"/>
        <v>0</v>
      </c>
      <c r="T186" s="113">
        <f t="shared" si="128"/>
        <v>0</v>
      </c>
      <c r="U186" s="115">
        <f t="shared" si="134"/>
        <v>0</v>
      </c>
      <c r="V186" s="113">
        <f t="shared" si="129"/>
        <v>0</v>
      </c>
      <c r="W186" s="115">
        <f t="shared" si="135"/>
        <v>0</v>
      </c>
      <c r="X186" s="113">
        <f t="shared" si="130"/>
        <v>0</v>
      </c>
      <c r="Y186" s="115">
        <f t="shared" si="136"/>
        <v>0</v>
      </c>
      <c r="Z186" s="116">
        <f t="shared" si="160"/>
        <v>0</v>
      </c>
      <c r="AA186" s="117" t="b">
        <f t="shared" si="131"/>
        <v>1</v>
      </c>
      <c r="AB186" s="123"/>
      <c r="AC186" s="124"/>
      <c r="AD186" s="109" t="s">
        <v>22</v>
      </c>
      <c r="AE186" s="108" t="s">
        <v>23</v>
      </c>
      <c r="AF186" s="125"/>
      <c r="AG186" s="126"/>
      <c r="AH186" s="121">
        <v>0</v>
      </c>
      <c r="AI186" s="164">
        <f t="shared" si="137"/>
        <v>0</v>
      </c>
      <c r="AJ186" s="22">
        <v>0</v>
      </c>
      <c r="AK186" s="164">
        <f t="shared" si="138"/>
        <v>0</v>
      </c>
      <c r="AL186" s="22"/>
      <c r="AM186" s="164">
        <f t="shared" si="139"/>
        <v>0</v>
      </c>
      <c r="AN186" s="22"/>
      <c r="AO186" s="164">
        <f t="shared" si="140"/>
        <v>0</v>
      </c>
      <c r="AP186" s="22"/>
      <c r="AQ186" s="164">
        <f t="shared" si="141"/>
        <v>0</v>
      </c>
      <c r="AR186" s="22"/>
      <c r="AS186" s="164">
        <f t="shared" si="142"/>
        <v>0</v>
      </c>
      <c r="AT186" s="22"/>
      <c r="AU186" s="164">
        <f t="shared" si="143"/>
        <v>0</v>
      </c>
      <c r="AV186" s="22"/>
      <c r="AW186" s="164">
        <f t="shared" si="144"/>
        <v>0</v>
      </c>
      <c r="AX186" s="22"/>
      <c r="AY186" s="164">
        <f t="shared" si="145"/>
        <v>0</v>
      </c>
      <c r="AZ186" s="22"/>
      <c r="BA186" s="164">
        <f t="shared" si="146"/>
        <v>0</v>
      </c>
      <c r="BB186" s="22"/>
      <c r="BC186" s="164">
        <f t="shared" si="147"/>
        <v>0</v>
      </c>
      <c r="BD186" s="22"/>
      <c r="BE186" s="164">
        <f t="shared" si="148"/>
        <v>0</v>
      </c>
      <c r="BF186" s="253">
        <f t="shared" si="149"/>
        <v>0</v>
      </c>
      <c r="BG186" s="253">
        <f t="shared" si="150"/>
        <v>0</v>
      </c>
      <c r="BH186" s="10" t="b">
        <f t="shared" si="151"/>
        <v>1</v>
      </c>
      <c r="BI186" s="253">
        <f t="shared" si="152"/>
        <v>0</v>
      </c>
      <c r="BJ186" s="250">
        <f t="shared" si="161"/>
        <v>21610175</v>
      </c>
      <c r="BK186" s="251">
        <v>348</v>
      </c>
      <c r="BL186" s="251">
        <v>5</v>
      </c>
      <c r="BM186" s="252">
        <f t="shared" si="162"/>
        <v>0</v>
      </c>
      <c r="BN186" s="252">
        <f t="shared" si="163"/>
        <v>0</v>
      </c>
      <c r="BO186" s="252">
        <f t="shared" si="164"/>
        <v>0</v>
      </c>
      <c r="BP186" s="252">
        <f t="shared" si="165"/>
        <v>0</v>
      </c>
      <c r="BQ186" s="254">
        <f t="shared" si="166"/>
        <v>75</v>
      </c>
      <c r="BR186">
        <f t="shared" si="153"/>
        <v>16</v>
      </c>
      <c r="BS186">
        <v>0</v>
      </c>
      <c r="BT186">
        <v>1</v>
      </c>
      <c r="BU186" t="s">
        <v>139</v>
      </c>
      <c r="BV186" t="str">
        <f t="shared" si="155"/>
        <v>0</v>
      </c>
      <c r="BW186" t="str">
        <f t="shared" si="156"/>
        <v>0</v>
      </c>
      <c r="BX186" t="str">
        <f t="shared" si="157"/>
        <v>1</v>
      </c>
      <c r="BY186" t="s">
        <v>23</v>
      </c>
      <c r="BZ186" s="253">
        <f t="shared" si="167"/>
        <v>0</v>
      </c>
      <c r="CA186" s="253">
        <f t="shared" si="168"/>
        <v>0</v>
      </c>
      <c r="CB186" s="253">
        <f t="shared" si="169"/>
        <v>0</v>
      </c>
      <c r="CC186" s="253">
        <f t="shared" si="170"/>
        <v>0</v>
      </c>
      <c r="CD186" s="253">
        <f t="shared" si="171"/>
        <v>0</v>
      </c>
      <c r="CE186" s="253">
        <f t="shared" si="172"/>
        <v>0</v>
      </c>
      <c r="CF186" s="253">
        <f t="shared" si="173"/>
        <v>0</v>
      </c>
      <c r="CG186" s="253">
        <f t="shared" si="174"/>
        <v>0</v>
      </c>
      <c r="CH186" s="253">
        <f t="shared" si="175"/>
        <v>0</v>
      </c>
      <c r="CI186" s="253">
        <f t="shared" si="176"/>
        <v>0</v>
      </c>
      <c r="CJ186" s="253">
        <f t="shared" si="177"/>
        <v>0</v>
      </c>
      <c r="CK186" s="253">
        <f t="shared" si="178"/>
        <v>0</v>
      </c>
    </row>
    <row r="187" spans="2:89" s="218" customFormat="1" ht="20.399999999999999" x14ac:dyDescent="0.3">
      <c r="B187" s="194">
        <v>111</v>
      </c>
      <c r="C187" s="219">
        <v>216011</v>
      </c>
      <c r="D187" s="219">
        <v>21610175</v>
      </c>
      <c r="E187" s="220" t="s">
        <v>200</v>
      </c>
      <c r="F187" s="198" t="s">
        <v>344</v>
      </c>
      <c r="G187" s="198" t="s">
        <v>345</v>
      </c>
      <c r="H187" s="199" t="s">
        <v>18</v>
      </c>
      <c r="I187" s="194"/>
      <c r="J187" s="199" t="s">
        <v>19</v>
      </c>
      <c r="K187" s="200">
        <f t="shared" si="159"/>
        <v>0</v>
      </c>
      <c r="L187" s="224" t="s">
        <v>20</v>
      </c>
      <c r="M187" s="104">
        <v>16</v>
      </c>
      <c r="N187" s="262">
        <f t="shared" si="154"/>
        <v>66</v>
      </c>
      <c r="O187" s="222">
        <v>66</v>
      </c>
      <c r="P187" s="110">
        <f t="shared" si="132"/>
        <v>0</v>
      </c>
      <c r="Q187" s="204" t="s">
        <v>139</v>
      </c>
      <c r="R187" s="113">
        <f t="shared" ref="R187:R201" si="179">AH187+AJ187+AL187</f>
        <v>0</v>
      </c>
      <c r="S187" s="114">
        <f t="shared" si="133"/>
        <v>0</v>
      </c>
      <c r="T187" s="113">
        <f t="shared" ref="T187:T201" si="180">AN187+AP187+AR187</f>
        <v>0</v>
      </c>
      <c r="U187" s="115">
        <f t="shared" si="134"/>
        <v>0</v>
      </c>
      <c r="V187" s="113">
        <f t="shared" ref="V187:V201" si="181">AT187+AV187+AX187</f>
        <v>0</v>
      </c>
      <c r="W187" s="115">
        <f t="shared" si="135"/>
        <v>0</v>
      </c>
      <c r="X187" s="113">
        <f t="shared" ref="X187:X201" si="182">AZ187+BB187+BD187</f>
        <v>0</v>
      </c>
      <c r="Y187" s="115">
        <f t="shared" si="136"/>
        <v>0</v>
      </c>
      <c r="Z187" s="203"/>
      <c r="AA187" s="117" t="b">
        <f t="shared" si="131"/>
        <v>1</v>
      </c>
      <c r="AB187" s="194"/>
      <c r="AC187" s="213"/>
      <c r="AD187" s="109" t="s">
        <v>22</v>
      </c>
      <c r="AE187" s="108" t="s">
        <v>23</v>
      </c>
      <c r="AF187" s="214"/>
      <c r="AG187" s="215"/>
      <c r="AH187" s="210"/>
      <c r="AI187" s="164">
        <f t="shared" si="137"/>
        <v>0</v>
      </c>
      <c r="AJ187" s="223"/>
      <c r="AK187" s="164">
        <f t="shared" si="138"/>
        <v>0</v>
      </c>
      <c r="AL187" s="223">
        <v>0</v>
      </c>
      <c r="AM187" s="164">
        <f t="shared" si="139"/>
        <v>0</v>
      </c>
      <c r="AN187" s="223">
        <v>0</v>
      </c>
      <c r="AO187" s="164">
        <f t="shared" si="140"/>
        <v>0</v>
      </c>
      <c r="AP187" s="223">
        <v>0</v>
      </c>
      <c r="AQ187" s="164">
        <f t="shared" si="141"/>
        <v>0</v>
      </c>
      <c r="AR187" s="223">
        <v>0</v>
      </c>
      <c r="AS187" s="164">
        <f t="shared" si="142"/>
        <v>0</v>
      </c>
      <c r="AT187" s="223">
        <v>0</v>
      </c>
      <c r="AU187" s="164">
        <f t="shared" si="143"/>
        <v>0</v>
      </c>
      <c r="AV187" s="223">
        <v>0</v>
      </c>
      <c r="AW187" s="164">
        <f t="shared" si="144"/>
        <v>0</v>
      </c>
      <c r="AX187" s="223">
        <v>0</v>
      </c>
      <c r="AY187" s="164">
        <f t="shared" si="145"/>
        <v>0</v>
      </c>
      <c r="AZ187" s="223">
        <v>0</v>
      </c>
      <c r="BA187" s="164">
        <f t="shared" si="146"/>
        <v>0</v>
      </c>
      <c r="BB187" s="223">
        <v>0</v>
      </c>
      <c r="BC187" s="164">
        <f t="shared" si="147"/>
        <v>0</v>
      </c>
      <c r="BD187" s="223">
        <v>0</v>
      </c>
      <c r="BE187" s="164">
        <f t="shared" si="148"/>
        <v>0</v>
      </c>
      <c r="BF187" s="253">
        <f t="shared" si="149"/>
        <v>0</v>
      </c>
      <c r="BG187" s="253">
        <f t="shared" si="150"/>
        <v>0</v>
      </c>
      <c r="BH187" s="10" t="b">
        <f t="shared" si="151"/>
        <v>1</v>
      </c>
      <c r="BI187" s="253">
        <f t="shared" si="152"/>
        <v>0</v>
      </c>
      <c r="BJ187" s="250">
        <f t="shared" si="161"/>
        <v>21610175</v>
      </c>
      <c r="BK187" s="251">
        <v>348</v>
      </c>
      <c r="BL187" s="251">
        <v>5</v>
      </c>
      <c r="BM187" s="252">
        <f t="shared" si="162"/>
        <v>0</v>
      </c>
      <c r="BN187" s="252">
        <f t="shared" si="163"/>
        <v>0</v>
      </c>
      <c r="BO187" s="252">
        <f t="shared" si="164"/>
        <v>0</v>
      </c>
      <c r="BP187" s="252">
        <f t="shared" si="165"/>
        <v>0</v>
      </c>
      <c r="BQ187" s="254">
        <f t="shared" si="166"/>
        <v>66</v>
      </c>
      <c r="BR187">
        <f t="shared" si="153"/>
        <v>16</v>
      </c>
      <c r="BS187">
        <v>0</v>
      </c>
      <c r="BT187">
        <v>1</v>
      </c>
      <c r="BU187" t="s">
        <v>139</v>
      </c>
      <c r="BV187" t="str">
        <f t="shared" si="155"/>
        <v>0</v>
      </c>
      <c r="BW187" t="str">
        <f t="shared" si="156"/>
        <v>0</v>
      </c>
      <c r="BX187" t="str">
        <f t="shared" si="157"/>
        <v>1</v>
      </c>
      <c r="BY187" t="s">
        <v>23</v>
      </c>
      <c r="BZ187" s="253">
        <f t="shared" si="167"/>
        <v>0</v>
      </c>
      <c r="CA187" s="253">
        <f t="shared" si="168"/>
        <v>0</v>
      </c>
      <c r="CB187" s="253">
        <f t="shared" si="169"/>
        <v>0</v>
      </c>
      <c r="CC187" s="253">
        <f t="shared" si="170"/>
        <v>0</v>
      </c>
      <c r="CD187" s="253">
        <f t="shared" si="171"/>
        <v>0</v>
      </c>
      <c r="CE187" s="253">
        <f t="shared" si="172"/>
        <v>0</v>
      </c>
      <c r="CF187" s="253">
        <f t="shared" si="173"/>
        <v>0</v>
      </c>
      <c r="CG187" s="253">
        <f t="shared" si="174"/>
        <v>0</v>
      </c>
      <c r="CH187" s="253">
        <f t="shared" si="175"/>
        <v>0</v>
      </c>
      <c r="CI187" s="253">
        <f t="shared" si="176"/>
        <v>0</v>
      </c>
      <c r="CJ187" s="253">
        <f t="shared" si="177"/>
        <v>0</v>
      </c>
      <c r="CK187" s="253">
        <f t="shared" si="178"/>
        <v>0</v>
      </c>
    </row>
    <row r="188" spans="2:89" ht="20.399999999999999" x14ac:dyDescent="0.3">
      <c r="B188" s="129">
        <v>112</v>
      </c>
      <c r="C188" s="191">
        <v>216011</v>
      </c>
      <c r="D188" s="191">
        <v>21610163</v>
      </c>
      <c r="E188" s="139" t="s">
        <v>201</v>
      </c>
      <c r="F188" s="108" t="s">
        <v>344</v>
      </c>
      <c r="G188" s="108" t="s">
        <v>345</v>
      </c>
      <c r="H188" s="109" t="s">
        <v>18</v>
      </c>
      <c r="I188" s="123"/>
      <c r="J188" s="109" t="s">
        <v>19</v>
      </c>
      <c r="K188" s="111">
        <f t="shared" si="159"/>
        <v>48</v>
      </c>
      <c r="L188" s="140" t="s">
        <v>20</v>
      </c>
      <c r="M188" s="104">
        <v>16</v>
      </c>
      <c r="N188" s="262">
        <f t="shared" si="154"/>
        <v>25.3</v>
      </c>
      <c r="O188" s="141">
        <v>25.3</v>
      </c>
      <c r="P188" s="110">
        <f t="shared" si="132"/>
        <v>1408.704</v>
      </c>
      <c r="Q188" s="112" t="s">
        <v>139</v>
      </c>
      <c r="R188" s="113">
        <f t="shared" si="179"/>
        <v>48</v>
      </c>
      <c r="S188" s="114">
        <f t="shared" si="133"/>
        <v>1408.704</v>
      </c>
      <c r="T188" s="113">
        <f t="shared" si="180"/>
        <v>0</v>
      </c>
      <c r="U188" s="115">
        <f t="shared" si="134"/>
        <v>0</v>
      </c>
      <c r="V188" s="113">
        <f t="shared" si="181"/>
        <v>0</v>
      </c>
      <c r="W188" s="115">
        <f t="shared" si="135"/>
        <v>0</v>
      </c>
      <c r="X188" s="113">
        <f t="shared" si="182"/>
        <v>0</v>
      </c>
      <c r="Y188" s="115">
        <f t="shared" si="136"/>
        <v>0</v>
      </c>
      <c r="Z188" s="116">
        <f t="shared" si="160"/>
        <v>1408.704</v>
      </c>
      <c r="AA188" s="117" t="b">
        <f t="shared" si="131"/>
        <v>1</v>
      </c>
      <c r="AB188" s="123"/>
      <c r="AC188" s="124"/>
      <c r="AD188" s="109" t="s">
        <v>22</v>
      </c>
      <c r="AE188" s="108" t="s">
        <v>23</v>
      </c>
      <c r="AF188" s="125"/>
      <c r="AG188" s="126"/>
      <c r="AH188" s="121">
        <v>0</v>
      </c>
      <c r="AI188" s="164">
        <f t="shared" si="137"/>
        <v>0</v>
      </c>
      <c r="AJ188" s="22">
        <v>48</v>
      </c>
      <c r="AK188" s="164">
        <f t="shared" si="138"/>
        <v>1408.704</v>
      </c>
      <c r="AL188" s="22"/>
      <c r="AM188" s="164">
        <f t="shared" si="139"/>
        <v>0</v>
      </c>
      <c r="AN188" s="22"/>
      <c r="AO188" s="164">
        <f t="shared" si="140"/>
        <v>0</v>
      </c>
      <c r="AP188" s="22"/>
      <c r="AQ188" s="164">
        <f t="shared" si="141"/>
        <v>0</v>
      </c>
      <c r="AR188" s="22"/>
      <c r="AS188" s="164">
        <f t="shared" si="142"/>
        <v>0</v>
      </c>
      <c r="AT188" s="22"/>
      <c r="AU188" s="164">
        <f t="shared" si="143"/>
        <v>0</v>
      </c>
      <c r="AV188" s="22"/>
      <c r="AW188" s="164">
        <f t="shared" si="144"/>
        <v>0</v>
      </c>
      <c r="AX188" s="22"/>
      <c r="AY188" s="164">
        <f t="shared" si="145"/>
        <v>0</v>
      </c>
      <c r="AZ188" s="22"/>
      <c r="BA188" s="164">
        <f t="shared" si="146"/>
        <v>0</v>
      </c>
      <c r="BB188" s="22"/>
      <c r="BC188" s="164">
        <f t="shared" si="147"/>
        <v>0</v>
      </c>
      <c r="BD188" s="22"/>
      <c r="BE188" s="164">
        <f t="shared" si="148"/>
        <v>0</v>
      </c>
      <c r="BF188" s="253">
        <f t="shared" si="149"/>
        <v>1408.704</v>
      </c>
      <c r="BG188" s="253">
        <f t="shared" si="150"/>
        <v>1408.704</v>
      </c>
      <c r="BH188" s="10" t="b">
        <f t="shared" si="151"/>
        <v>1</v>
      </c>
      <c r="BI188" s="253">
        <f t="shared" si="152"/>
        <v>0</v>
      </c>
      <c r="BJ188" s="250">
        <f t="shared" si="161"/>
        <v>21610163</v>
      </c>
      <c r="BK188" s="251">
        <v>348</v>
      </c>
      <c r="BL188" s="251">
        <v>5</v>
      </c>
      <c r="BM188" s="252">
        <f t="shared" si="162"/>
        <v>48</v>
      </c>
      <c r="BN188" s="252">
        <f t="shared" si="163"/>
        <v>0</v>
      </c>
      <c r="BO188" s="252">
        <f t="shared" si="164"/>
        <v>0</v>
      </c>
      <c r="BP188" s="252">
        <f t="shared" si="165"/>
        <v>0</v>
      </c>
      <c r="BQ188" s="254">
        <f t="shared" si="166"/>
        <v>25.3</v>
      </c>
      <c r="BR188">
        <f t="shared" si="153"/>
        <v>16</v>
      </c>
      <c r="BS188">
        <v>0</v>
      </c>
      <c r="BT188">
        <v>1</v>
      </c>
      <c r="BU188" t="s">
        <v>139</v>
      </c>
      <c r="BV188" t="str">
        <f t="shared" si="155"/>
        <v>0</v>
      </c>
      <c r="BW188" t="str">
        <f t="shared" si="156"/>
        <v>0</v>
      </c>
      <c r="BX188" t="str">
        <f t="shared" si="157"/>
        <v>1</v>
      </c>
      <c r="BY188" t="s">
        <v>23</v>
      </c>
      <c r="BZ188" s="253">
        <f t="shared" si="167"/>
        <v>0</v>
      </c>
      <c r="CA188" s="253">
        <f t="shared" si="168"/>
        <v>1408.704</v>
      </c>
      <c r="CB188" s="253">
        <f t="shared" si="169"/>
        <v>0</v>
      </c>
      <c r="CC188" s="253">
        <f t="shared" si="170"/>
        <v>0</v>
      </c>
      <c r="CD188" s="253">
        <f t="shared" si="171"/>
        <v>0</v>
      </c>
      <c r="CE188" s="253">
        <f t="shared" si="172"/>
        <v>0</v>
      </c>
      <c r="CF188" s="253">
        <f t="shared" si="173"/>
        <v>0</v>
      </c>
      <c r="CG188" s="253">
        <f t="shared" si="174"/>
        <v>0</v>
      </c>
      <c r="CH188" s="253">
        <f t="shared" si="175"/>
        <v>0</v>
      </c>
      <c r="CI188" s="253">
        <f t="shared" si="176"/>
        <v>0</v>
      </c>
      <c r="CJ188" s="253">
        <f t="shared" si="177"/>
        <v>0</v>
      </c>
      <c r="CK188" s="253">
        <f t="shared" si="178"/>
        <v>0</v>
      </c>
    </row>
    <row r="189" spans="2:89" s="218" customFormat="1" ht="20.399999999999999" x14ac:dyDescent="0.3">
      <c r="B189" s="194">
        <v>112</v>
      </c>
      <c r="C189" s="219">
        <v>216011</v>
      </c>
      <c r="D189" s="219">
        <v>21610163</v>
      </c>
      <c r="E189" s="220" t="s">
        <v>201</v>
      </c>
      <c r="F189" s="198" t="s">
        <v>344</v>
      </c>
      <c r="G189" s="198" t="s">
        <v>345</v>
      </c>
      <c r="H189" s="199" t="s">
        <v>18</v>
      </c>
      <c r="I189" s="194"/>
      <c r="J189" s="199" t="s">
        <v>19</v>
      </c>
      <c r="K189" s="200">
        <f t="shared" si="159"/>
        <v>344</v>
      </c>
      <c r="L189" s="221" t="s">
        <v>20</v>
      </c>
      <c r="M189" s="104">
        <v>16</v>
      </c>
      <c r="N189" s="262">
        <f t="shared" si="154"/>
        <v>23.7</v>
      </c>
      <c r="O189" s="222">
        <v>23.7</v>
      </c>
      <c r="P189" s="110">
        <f t="shared" si="132"/>
        <v>9457.2479999999996</v>
      </c>
      <c r="Q189" s="204" t="s">
        <v>139</v>
      </c>
      <c r="R189" s="113">
        <f t="shared" si="179"/>
        <v>52</v>
      </c>
      <c r="S189" s="114">
        <f t="shared" si="133"/>
        <v>1429.5839999999998</v>
      </c>
      <c r="T189" s="113">
        <f t="shared" si="180"/>
        <v>124</v>
      </c>
      <c r="U189" s="115">
        <f t="shared" si="134"/>
        <v>3409.0079999999998</v>
      </c>
      <c r="V189" s="113">
        <f t="shared" si="181"/>
        <v>84</v>
      </c>
      <c r="W189" s="115">
        <f t="shared" si="135"/>
        <v>2309.328</v>
      </c>
      <c r="X189" s="113">
        <f t="shared" si="182"/>
        <v>84</v>
      </c>
      <c r="Y189" s="115">
        <f t="shared" si="136"/>
        <v>2309.328</v>
      </c>
      <c r="Z189" s="203"/>
      <c r="AA189" s="117" t="b">
        <f t="shared" si="131"/>
        <v>1</v>
      </c>
      <c r="AB189" s="194"/>
      <c r="AC189" s="213"/>
      <c r="AD189" s="109" t="s">
        <v>22</v>
      </c>
      <c r="AE189" s="108" t="s">
        <v>23</v>
      </c>
      <c r="AF189" s="214"/>
      <c r="AG189" s="215"/>
      <c r="AH189" s="210"/>
      <c r="AI189" s="164">
        <f t="shared" si="137"/>
        <v>0</v>
      </c>
      <c r="AJ189" s="223"/>
      <c r="AK189" s="164">
        <f t="shared" si="138"/>
        <v>0</v>
      </c>
      <c r="AL189" s="223">
        <v>52</v>
      </c>
      <c r="AM189" s="164">
        <f t="shared" si="139"/>
        <v>1429.5839999999998</v>
      </c>
      <c r="AN189" s="223">
        <v>52</v>
      </c>
      <c r="AO189" s="164">
        <f t="shared" si="140"/>
        <v>1429.5839999999998</v>
      </c>
      <c r="AP189" s="223">
        <v>36</v>
      </c>
      <c r="AQ189" s="164">
        <f t="shared" si="141"/>
        <v>989.71199999999988</v>
      </c>
      <c r="AR189" s="223">
        <v>36</v>
      </c>
      <c r="AS189" s="164">
        <f t="shared" si="142"/>
        <v>989.71199999999988</v>
      </c>
      <c r="AT189" s="223">
        <v>12</v>
      </c>
      <c r="AU189" s="164">
        <f t="shared" si="143"/>
        <v>329.904</v>
      </c>
      <c r="AV189" s="223">
        <v>36</v>
      </c>
      <c r="AW189" s="164">
        <f t="shared" si="144"/>
        <v>989.71199999999988</v>
      </c>
      <c r="AX189" s="223">
        <v>36</v>
      </c>
      <c r="AY189" s="164">
        <f t="shared" si="145"/>
        <v>989.71199999999988</v>
      </c>
      <c r="AZ189" s="223">
        <v>36</v>
      </c>
      <c r="BA189" s="164">
        <f t="shared" si="146"/>
        <v>989.71199999999988</v>
      </c>
      <c r="BB189" s="223">
        <v>36</v>
      </c>
      <c r="BC189" s="164">
        <f t="shared" si="147"/>
        <v>989.71199999999988</v>
      </c>
      <c r="BD189" s="223">
        <v>12</v>
      </c>
      <c r="BE189" s="164">
        <f t="shared" si="148"/>
        <v>329.904</v>
      </c>
      <c r="BF189" s="253">
        <f t="shared" si="149"/>
        <v>9457.2479999999996</v>
      </c>
      <c r="BG189" s="253">
        <f t="shared" si="150"/>
        <v>9457.2479999999978</v>
      </c>
      <c r="BH189" s="10" t="b">
        <f t="shared" si="151"/>
        <v>1</v>
      </c>
      <c r="BI189" s="253">
        <f t="shared" si="152"/>
        <v>0</v>
      </c>
      <c r="BJ189" s="250">
        <f t="shared" si="161"/>
        <v>21610163</v>
      </c>
      <c r="BK189" s="251">
        <v>348</v>
      </c>
      <c r="BL189" s="251">
        <v>5</v>
      </c>
      <c r="BM189" s="252">
        <f t="shared" si="162"/>
        <v>52</v>
      </c>
      <c r="BN189" s="252">
        <f t="shared" si="163"/>
        <v>124</v>
      </c>
      <c r="BO189" s="252">
        <f t="shared" si="164"/>
        <v>84</v>
      </c>
      <c r="BP189" s="252">
        <f t="shared" si="165"/>
        <v>84</v>
      </c>
      <c r="BQ189" s="254">
        <f t="shared" si="166"/>
        <v>23.7</v>
      </c>
      <c r="BR189">
        <f t="shared" si="153"/>
        <v>16</v>
      </c>
      <c r="BS189">
        <v>0</v>
      </c>
      <c r="BT189">
        <v>1</v>
      </c>
      <c r="BU189" t="s">
        <v>139</v>
      </c>
      <c r="BV189" t="str">
        <f t="shared" si="155"/>
        <v>0</v>
      </c>
      <c r="BW189" t="str">
        <f t="shared" si="156"/>
        <v>0</v>
      </c>
      <c r="BX189" t="str">
        <f t="shared" si="157"/>
        <v>1</v>
      </c>
      <c r="BY189" t="s">
        <v>23</v>
      </c>
      <c r="BZ189" s="253">
        <f t="shared" si="167"/>
        <v>0</v>
      </c>
      <c r="CA189" s="253">
        <f t="shared" si="168"/>
        <v>0</v>
      </c>
      <c r="CB189" s="253">
        <f t="shared" si="169"/>
        <v>1429.5839999999998</v>
      </c>
      <c r="CC189" s="253">
        <f t="shared" si="170"/>
        <v>1429.5839999999998</v>
      </c>
      <c r="CD189" s="253">
        <f t="shared" si="171"/>
        <v>989.71199999999988</v>
      </c>
      <c r="CE189" s="253">
        <f t="shared" si="172"/>
        <v>989.71199999999988</v>
      </c>
      <c r="CF189" s="253">
        <f t="shared" si="173"/>
        <v>329.904</v>
      </c>
      <c r="CG189" s="253">
        <f t="shared" si="174"/>
        <v>989.71199999999988</v>
      </c>
      <c r="CH189" s="253">
        <f t="shared" si="175"/>
        <v>989.71199999999988</v>
      </c>
      <c r="CI189" s="253">
        <f t="shared" si="176"/>
        <v>989.71199999999988</v>
      </c>
      <c r="CJ189" s="253">
        <f t="shared" si="177"/>
        <v>989.71199999999988</v>
      </c>
      <c r="CK189" s="253">
        <f t="shared" si="178"/>
        <v>329.904</v>
      </c>
    </row>
    <row r="190" spans="2:89" ht="20.399999999999999" x14ac:dyDescent="0.3">
      <c r="B190" s="129">
        <v>113</v>
      </c>
      <c r="C190" s="191">
        <v>216011</v>
      </c>
      <c r="D190" s="191">
        <v>21610168</v>
      </c>
      <c r="E190" s="139" t="s">
        <v>202</v>
      </c>
      <c r="F190" s="108" t="s">
        <v>344</v>
      </c>
      <c r="G190" s="108" t="s">
        <v>345</v>
      </c>
      <c r="H190" s="109" t="s">
        <v>18</v>
      </c>
      <c r="I190" s="123"/>
      <c r="J190" s="109" t="s">
        <v>19</v>
      </c>
      <c r="K190" s="111">
        <f t="shared" si="159"/>
        <v>21</v>
      </c>
      <c r="L190" s="140" t="s">
        <v>20</v>
      </c>
      <c r="M190" s="104">
        <v>16</v>
      </c>
      <c r="N190" s="262">
        <f t="shared" si="154"/>
        <v>8</v>
      </c>
      <c r="O190" s="141">
        <v>8</v>
      </c>
      <c r="P190" s="110">
        <f t="shared" si="132"/>
        <v>194.88</v>
      </c>
      <c r="Q190" s="112" t="s">
        <v>139</v>
      </c>
      <c r="R190" s="113">
        <f t="shared" si="179"/>
        <v>21</v>
      </c>
      <c r="S190" s="114">
        <f t="shared" si="133"/>
        <v>194.88</v>
      </c>
      <c r="T190" s="113">
        <f t="shared" si="180"/>
        <v>0</v>
      </c>
      <c r="U190" s="115">
        <f t="shared" si="134"/>
        <v>0</v>
      </c>
      <c r="V190" s="113">
        <f t="shared" si="181"/>
        <v>0</v>
      </c>
      <c r="W190" s="115">
        <f t="shared" si="135"/>
        <v>0</v>
      </c>
      <c r="X190" s="113">
        <f t="shared" si="182"/>
        <v>0</v>
      </c>
      <c r="Y190" s="115">
        <f t="shared" si="136"/>
        <v>0</v>
      </c>
      <c r="Z190" s="116">
        <f t="shared" si="160"/>
        <v>194.88</v>
      </c>
      <c r="AA190" s="117" t="b">
        <f t="shared" si="131"/>
        <v>1</v>
      </c>
      <c r="AB190" s="123"/>
      <c r="AC190" s="124"/>
      <c r="AD190" s="109" t="s">
        <v>22</v>
      </c>
      <c r="AE190" s="108" t="s">
        <v>23</v>
      </c>
      <c r="AF190" s="125"/>
      <c r="AG190" s="126"/>
      <c r="AH190" s="121">
        <v>0</v>
      </c>
      <c r="AI190" s="164">
        <f t="shared" si="137"/>
        <v>0</v>
      </c>
      <c r="AJ190" s="22">
        <v>21</v>
      </c>
      <c r="AK190" s="164">
        <f t="shared" si="138"/>
        <v>194.88</v>
      </c>
      <c r="AL190" s="22"/>
      <c r="AM190" s="164">
        <f t="shared" si="139"/>
        <v>0</v>
      </c>
      <c r="AN190" s="22"/>
      <c r="AO190" s="164">
        <f t="shared" si="140"/>
        <v>0</v>
      </c>
      <c r="AP190" s="22"/>
      <c r="AQ190" s="164">
        <f t="shared" si="141"/>
        <v>0</v>
      </c>
      <c r="AR190" s="22"/>
      <c r="AS190" s="164">
        <f t="shared" si="142"/>
        <v>0</v>
      </c>
      <c r="AT190" s="22"/>
      <c r="AU190" s="164">
        <f t="shared" si="143"/>
        <v>0</v>
      </c>
      <c r="AV190" s="22"/>
      <c r="AW190" s="164">
        <f t="shared" si="144"/>
        <v>0</v>
      </c>
      <c r="AX190" s="22"/>
      <c r="AY190" s="164">
        <f t="shared" si="145"/>
        <v>0</v>
      </c>
      <c r="AZ190" s="22"/>
      <c r="BA190" s="164">
        <f t="shared" si="146"/>
        <v>0</v>
      </c>
      <c r="BB190" s="22"/>
      <c r="BC190" s="164">
        <f t="shared" si="147"/>
        <v>0</v>
      </c>
      <c r="BD190" s="22"/>
      <c r="BE190" s="164">
        <f t="shared" si="148"/>
        <v>0</v>
      </c>
      <c r="BF190" s="253">
        <f t="shared" si="149"/>
        <v>194.88</v>
      </c>
      <c r="BG190" s="253">
        <f t="shared" si="150"/>
        <v>194.88</v>
      </c>
      <c r="BH190" s="10" t="b">
        <f t="shared" si="151"/>
        <v>1</v>
      </c>
      <c r="BI190" s="253">
        <f t="shared" si="152"/>
        <v>0</v>
      </c>
      <c r="BJ190" s="250">
        <f t="shared" si="161"/>
        <v>21610168</v>
      </c>
      <c r="BK190" s="251">
        <v>348</v>
      </c>
      <c r="BL190" s="251">
        <v>5</v>
      </c>
      <c r="BM190" s="252">
        <f t="shared" si="162"/>
        <v>21</v>
      </c>
      <c r="BN190" s="252">
        <f t="shared" si="163"/>
        <v>0</v>
      </c>
      <c r="BO190" s="252">
        <f t="shared" si="164"/>
        <v>0</v>
      </c>
      <c r="BP190" s="252">
        <f t="shared" si="165"/>
        <v>0</v>
      </c>
      <c r="BQ190" s="254">
        <f t="shared" si="166"/>
        <v>8</v>
      </c>
      <c r="BR190">
        <f t="shared" si="153"/>
        <v>16</v>
      </c>
      <c r="BS190">
        <v>0</v>
      </c>
      <c r="BT190">
        <v>1</v>
      </c>
      <c r="BU190" t="s">
        <v>139</v>
      </c>
      <c r="BV190" t="str">
        <f t="shared" si="155"/>
        <v>0</v>
      </c>
      <c r="BW190" t="str">
        <f t="shared" si="156"/>
        <v>0</v>
      </c>
      <c r="BX190" t="str">
        <f t="shared" si="157"/>
        <v>1</v>
      </c>
      <c r="BY190" t="s">
        <v>23</v>
      </c>
      <c r="BZ190" s="253">
        <f t="shared" si="167"/>
        <v>0</v>
      </c>
      <c r="CA190" s="253">
        <f t="shared" si="168"/>
        <v>194.88</v>
      </c>
      <c r="CB190" s="253">
        <f t="shared" si="169"/>
        <v>0</v>
      </c>
      <c r="CC190" s="253">
        <f t="shared" si="170"/>
        <v>0</v>
      </c>
      <c r="CD190" s="253">
        <f t="shared" si="171"/>
        <v>0</v>
      </c>
      <c r="CE190" s="253">
        <f t="shared" si="172"/>
        <v>0</v>
      </c>
      <c r="CF190" s="253">
        <f t="shared" si="173"/>
        <v>0</v>
      </c>
      <c r="CG190" s="253">
        <f t="shared" si="174"/>
        <v>0</v>
      </c>
      <c r="CH190" s="253">
        <f t="shared" si="175"/>
        <v>0</v>
      </c>
      <c r="CI190" s="253">
        <f t="shared" si="176"/>
        <v>0</v>
      </c>
      <c r="CJ190" s="253">
        <f t="shared" si="177"/>
        <v>0</v>
      </c>
      <c r="CK190" s="253">
        <f t="shared" si="178"/>
        <v>0</v>
      </c>
    </row>
    <row r="191" spans="2:89" s="218" customFormat="1" ht="20.399999999999999" x14ac:dyDescent="0.3">
      <c r="B191" s="194">
        <v>113</v>
      </c>
      <c r="C191" s="219">
        <v>216011</v>
      </c>
      <c r="D191" s="219">
        <v>21610168</v>
      </c>
      <c r="E191" s="220" t="s">
        <v>202</v>
      </c>
      <c r="F191" s="198" t="s">
        <v>344</v>
      </c>
      <c r="G191" s="198" t="s">
        <v>345</v>
      </c>
      <c r="H191" s="199" t="s">
        <v>18</v>
      </c>
      <c r="I191" s="194"/>
      <c r="J191" s="199" t="s">
        <v>19</v>
      </c>
      <c r="K191" s="200">
        <f t="shared" si="159"/>
        <v>58</v>
      </c>
      <c r="L191" s="221" t="s">
        <v>20</v>
      </c>
      <c r="M191" s="104">
        <v>16</v>
      </c>
      <c r="N191" s="262">
        <f t="shared" si="154"/>
        <v>8</v>
      </c>
      <c r="O191" s="222">
        <v>8</v>
      </c>
      <c r="P191" s="110">
        <f t="shared" si="132"/>
        <v>538.24</v>
      </c>
      <c r="Q191" s="204" t="s">
        <v>139</v>
      </c>
      <c r="R191" s="113">
        <f t="shared" si="179"/>
        <v>22</v>
      </c>
      <c r="S191" s="114">
        <f t="shared" si="133"/>
        <v>204.16</v>
      </c>
      <c r="T191" s="113">
        <f t="shared" si="180"/>
        <v>26</v>
      </c>
      <c r="U191" s="115">
        <f t="shared" si="134"/>
        <v>241.27999999999997</v>
      </c>
      <c r="V191" s="113">
        <f t="shared" si="181"/>
        <v>5</v>
      </c>
      <c r="W191" s="115">
        <f t="shared" si="135"/>
        <v>46.4</v>
      </c>
      <c r="X191" s="113">
        <f t="shared" si="182"/>
        <v>5</v>
      </c>
      <c r="Y191" s="115">
        <f t="shared" si="136"/>
        <v>46.4</v>
      </c>
      <c r="Z191" s="203"/>
      <c r="AA191" s="117" t="b">
        <f t="shared" si="131"/>
        <v>1</v>
      </c>
      <c r="AB191" s="194"/>
      <c r="AC191" s="213"/>
      <c r="AD191" s="109" t="s">
        <v>22</v>
      </c>
      <c r="AE191" s="108" t="s">
        <v>23</v>
      </c>
      <c r="AF191" s="214"/>
      <c r="AG191" s="215"/>
      <c r="AH191" s="210"/>
      <c r="AI191" s="164">
        <f t="shared" si="137"/>
        <v>0</v>
      </c>
      <c r="AJ191" s="223"/>
      <c r="AK191" s="164">
        <f t="shared" si="138"/>
        <v>0</v>
      </c>
      <c r="AL191" s="223">
        <v>22</v>
      </c>
      <c r="AM191" s="164">
        <f t="shared" si="139"/>
        <v>204.16</v>
      </c>
      <c r="AN191" s="223">
        <v>22</v>
      </c>
      <c r="AO191" s="164">
        <f t="shared" si="140"/>
        <v>204.16</v>
      </c>
      <c r="AP191" s="223">
        <v>2</v>
      </c>
      <c r="AQ191" s="164">
        <f t="shared" si="141"/>
        <v>18.559999999999999</v>
      </c>
      <c r="AR191" s="223">
        <v>2</v>
      </c>
      <c r="AS191" s="164">
        <f t="shared" si="142"/>
        <v>18.559999999999999</v>
      </c>
      <c r="AT191" s="223">
        <v>1</v>
      </c>
      <c r="AU191" s="164">
        <f t="shared" si="143"/>
        <v>9.2799999999999994</v>
      </c>
      <c r="AV191" s="223">
        <v>2</v>
      </c>
      <c r="AW191" s="164">
        <f t="shared" si="144"/>
        <v>18.559999999999999</v>
      </c>
      <c r="AX191" s="223">
        <v>2</v>
      </c>
      <c r="AY191" s="164">
        <f t="shared" si="145"/>
        <v>18.559999999999999</v>
      </c>
      <c r="AZ191" s="223">
        <v>2</v>
      </c>
      <c r="BA191" s="164">
        <f t="shared" si="146"/>
        <v>18.559999999999999</v>
      </c>
      <c r="BB191" s="223">
        <v>2</v>
      </c>
      <c r="BC191" s="164">
        <f t="shared" si="147"/>
        <v>18.559999999999999</v>
      </c>
      <c r="BD191" s="223">
        <v>1</v>
      </c>
      <c r="BE191" s="164">
        <f t="shared" si="148"/>
        <v>9.2799999999999994</v>
      </c>
      <c r="BF191" s="253">
        <f t="shared" si="149"/>
        <v>538.24</v>
      </c>
      <c r="BG191" s="253">
        <f t="shared" si="150"/>
        <v>538.24</v>
      </c>
      <c r="BH191" s="10" t="b">
        <f t="shared" si="151"/>
        <v>1</v>
      </c>
      <c r="BI191" s="253">
        <f t="shared" si="152"/>
        <v>0</v>
      </c>
      <c r="BJ191" s="250">
        <f t="shared" si="161"/>
        <v>21610168</v>
      </c>
      <c r="BK191" s="251">
        <v>348</v>
      </c>
      <c r="BL191" s="251">
        <v>5</v>
      </c>
      <c r="BM191" s="252">
        <f t="shared" si="162"/>
        <v>22</v>
      </c>
      <c r="BN191" s="252">
        <f t="shared" si="163"/>
        <v>26</v>
      </c>
      <c r="BO191" s="252">
        <f t="shared" si="164"/>
        <v>5</v>
      </c>
      <c r="BP191" s="252">
        <f t="shared" si="165"/>
        <v>5</v>
      </c>
      <c r="BQ191" s="254">
        <f t="shared" si="166"/>
        <v>8</v>
      </c>
      <c r="BR191">
        <f t="shared" si="153"/>
        <v>16</v>
      </c>
      <c r="BS191">
        <v>0</v>
      </c>
      <c r="BT191">
        <v>1</v>
      </c>
      <c r="BU191" t="s">
        <v>139</v>
      </c>
      <c r="BV191" t="str">
        <f t="shared" si="155"/>
        <v>0</v>
      </c>
      <c r="BW191" t="str">
        <f t="shared" si="156"/>
        <v>0</v>
      </c>
      <c r="BX191" t="str">
        <f t="shared" si="157"/>
        <v>1</v>
      </c>
      <c r="BY191" t="s">
        <v>23</v>
      </c>
      <c r="BZ191" s="253">
        <f t="shared" si="167"/>
        <v>0</v>
      </c>
      <c r="CA191" s="253">
        <f t="shared" si="168"/>
        <v>0</v>
      </c>
      <c r="CB191" s="253">
        <f t="shared" si="169"/>
        <v>204.16</v>
      </c>
      <c r="CC191" s="253">
        <f t="shared" si="170"/>
        <v>204.16</v>
      </c>
      <c r="CD191" s="253">
        <f t="shared" si="171"/>
        <v>18.559999999999999</v>
      </c>
      <c r="CE191" s="253">
        <f t="shared" si="172"/>
        <v>18.559999999999999</v>
      </c>
      <c r="CF191" s="253">
        <f t="shared" si="173"/>
        <v>9.2799999999999994</v>
      </c>
      <c r="CG191" s="253">
        <f t="shared" si="174"/>
        <v>18.559999999999999</v>
      </c>
      <c r="CH191" s="253">
        <f t="shared" si="175"/>
        <v>18.559999999999999</v>
      </c>
      <c r="CI191" s="253">
        <f t="shared" si="176"/>
        <v>18.559999999999999</v>
      </c>
      <c r="CJ191" s="253">
        <f t="shared" si="177"/>
        <v>18.559999999999999</v>
      </c>
      <c r="CK191" s="253">
        <f t="shared" si="178"/>
        <v>9.2799999999999994</v>
      </c>
    </row>
    <row r="192" spans="2:89" ht="20.399999999999999" x14ac:dyDescent="0.3">
      <c r="B192" s="129">
        <v>114</v>
      </c>
      <c r="C192" s="191">
        <v>216011</v>
      </c>
      <c r="D192" s="191">
        <v>21610170</v>
      </c>
      <c r="E192" s="139" t="s">
        <v>203</v>
      </c>
      <c r="F192" s="108" t="s">
        <v>344</v>
      </c>
      <c r="G192" s="108" t="s">
        <v>345</v>
      </c>
      <c r="H192" s="109" t="s">
        <v>18</v>
      </c>
      <c r="I192" s="123"/>
      <c r="J192" s="109" t="s">
        <v>19</v>
      </c>
      <c r="K192" s="111">
        <f t="shared" si="159"/>
        <v>2</v>
      </c>
      <c r="L192" s="140" t="s">
        <v>20</v>
      </c>
      <c r="M192" s="104">
        <v>16</v>
      </c>
      <c r="N192" s="262">
        <f t="shared" si="154"/>
        <v>42</v>
      </c>
      <c r="O192" s="141">
        <v>42</v>
      </c>
      <c r="P192" s="110">
        <f t="shared" si="132"/>
        <v>97.44</v>
      </c>
      <c r="Q192" s="112" t="s">
        <v>139</v>
      </c>
      <c r="R192" s="113">
        <f t="shared" si="179"/>
        <v>2</v>
      </c>
      <c r="S192" s="114">
        <f t="shared" si="133"/>
        <v>97.44</v>
      </c>
      <c r="T192" s="113">
        <f t="shared" si="180"/>
        <v>0</v>
      </c>
      <c r="U192" s="115">
        <f t="shared" si="134"/>
        <v>0</v>
      </c>
      <c r="V192" s="113">
        <f t="shared" si="181"/>
        <v>0</v>
      </c>
      <c r="W192" s="115">
        <f t="shared" si="135"/>
        <v>0</v>
      </c>
      <c r="X192" s="113">
        <f t="shared" si="182"/>
        <v>0</v>
      </c>
      <c r="Y192" s="115">
        <f t="shared" si="136"/>
        <v>0</v>
      </c>
      <c r="Z192" s="116">
        <f t="shared" si="160"/>
        <v>97.44</v>
      </c>
      <c r="AA192" s="117" t="b">
        <f t="shared" si="131"/>
        <v>1</v>
      </c>
      <c r="AB192" s="123"/>
      <c r="AC192" s="124"/>
      <c r="AD192" s="109" t="s">
        <v>22</v>
      </c>
      <c r="AE192" s="108" t="s">
        <v>23</v>
      </c>
      <c r="AF192" s="125"/>
      <c r="AG192" s="126"/>
      <c r="AH192" s="121">
        <v>0</v>
      </c>
      <c r="AI192" s="164">
        <f t="shared" si="137"/>
        <v>0</v>
      </c>
      <c r="AJ192" s="22">
        <v>2</v>
      </c>
      <c r="AK192" s="164">
        <f t="shared" si="138"/>
        <v>97.44</v>
      </c>
      <c r="AL192" s="22"/>
      <c r="AM192" s="164">
        <f t="shared" si="139"/>
        <v>0</v>
      </c>
      <c r="AN192" s="22"/>
      <c r="AO192" s="164">
        <f t="shared" si="140"/>
        <v>0</v>
      </c>
      <c r="AP192" s="22"/>
      <c r="AQ192" s="164">
        <f t="shared" si="141"/>
        <v>0</v>
      </c>
      <c r="AR192" s="22"/>
      <c r="AS192" s="164">
        <f t="shared" si="142"/>
        <v>0</v>
      </c>
      <c r="AT192" s="22"/>
      <c r="AU192" s="164">
        <f t="shared" si="143"/>
        <v>0</v>
      </c>
      <c r="AV192" s="22"/>
      <c r="AW192" s="164">
        <f t="shared" si="144"/>
        <v>0</v>
      </c>
      <c r="AX192" s="22"/>
      <c r="AY192" s="164">
        <f t="shared" si="145"/>
        <v>0</v>
      </c>
      <c r="AZ192" s="22"/>
      <c r="BA192" s="164">
        <f t="shared" si="146"/>
        <v>0</v>
      </c>
      <c r="BB192" s="22"/>
      <c r="BC192" s="164">
        <f t="shared" si="147"/>
        <v>0</v>
      </c>
      <c r="BD192" s="22"/>
      <c r="BE192" s="164">
        <f t="shared" si="148"/>
        <v>0</v>
      </c>
      <c r="BF192" s="253">
        <f t="shared" si="149"/>
        <v>97.44</v>
      </c>
      <c r="BG192" s="253">
        <f t="shared" si="150"/>
        <v>97.44</v>
      </c>
      <c r="BH192" s="10" t="b">
        <f t="shared" si="151"/>
        <v>1</v>
      </c>
      <c r="BI192" s="253">
        <f t="shared" si="152"/>
        <v>0</v>
      </c>
      <c r="BJ192" s="250">
        <f t="shared" si="161"/>
        <v>21610170</v>
      </c>
      <c r="BK192" s="251">
        <v>348</v>
      </c>
      <c r="BL192" s="251">
        <v>5</v>
      </c>
      <c r="BM192" s="252">
        <f t="shared" si="162"/>
        <v>2</v>
      </c>
      <c r="BN192" s="252">
        <f t="shared" si="163"/>
        <v>0</v>
      </c>
      <c r="BO192" s="252">
        <f t="shared" si="164"/>
        <v>0</v>
      </c>
      <c r="BP192" s="252">
        <f t="shared" si="165"/>
        <v>0</v>
      </c>
      <c r="BQ192" s="254">
        <f t="shared" si="166"/>
        <v>42</v>
      </c>
      <c r="BR192">
        <f t="shared" si="153"/>
        <v>16</v>
      </c>
      <c r="BS192">
        <v>0</v>
      </c>
      <c r="BT192">
        <v>1</v>
      </c>
      <c r="BU192" t="s">
        <v>139</v>
      </c>
      <c r="BV192" t="str">
        <f t="shared" si="155"/>
        <v>0</v>
      </c>
      <c r="BW192" t="str">
        <f t="shared" si="156"/>
        <v>0</v>
      </c>
      <c r="BX192" t="str">
        <f t="shared" si="157"/>
        <v>1</v>
      </c>
      <c r="BY192" t="s">
        <v>23</v>
      </c>
      <c r="BZ192" s="253">
        <f t="shared" si="167"/>
        <v>0</v>
      </c>
      <c r="CA192" s="253">
        <f t="shared" si="168"/>
        <v>97.44</v>
      </c>
      <c r="CB192" s="253">
        <f t="shared" si="169"/>
        <v>0</v>
      </c>
      <c r="CC192" s="253">
        <f t="shared" si="170"/>
        <v>0</v>
      </c>
      <c r="CD192" s="253">
        <f t="shared" si="171"/>
        <v>0</v>
      </c>
      <c r="CE192" s="253">
        <f t="shared" si="172"/>
        <v>0</v>
      </c>
      <c r="CF192" s="253">
        <f t="shared" si="173"/>
        <v>0</v>
      </c>
      <c r="CG192" s="253">
        <f t="shared" si="174"/>
        <v>0</v>
      </c>
      <c r="CH192" s="253">
        <f t="shared" si="175"/>
        <v>0</v>
      </c>
      <c r="CI192" s="253">
        <f t="shared" si="176"/>
        <v>0</v>
      </c>
      <c r="CJ192" s="253">
        <f t="shared" si="177"/>
        <v>0</v>
      </c>
      <c r="CK192" s="253">
        <f t="shared" si="178"/>
        <v>0</v>
      </c>
    </row>
    <row r="193" spans="2:89" s="218" customFormat="1" ht="20.399999999999999" x14ac:dyDescent="0.3">
      <c r="B193" s="194">
        <v>114</v>
      </c>
      <c r="C193" s="219">
        <v>216011</v>
      </c>
      <c r="D193" s="219">
        <v>21610170</v>
      </c>
      <c r="E193" s="220" t="s">
        <v>203</v>
      </c>
      <c r="F193" s="198" t="s">
        <v>344</v>
      </c>
      <c r="G193" s="198" t="s">
        <v>345</v>
      </c>
      <c r="H193" s="199" t="s">
        <v>18</v>
      </c>
      <c r="I193" s="194"/>
      <c r="J193" s="199" t="s">
        <v>19</v>
      </c>
      <c r="K193" s="200">
        <f t="shared" si="159"/>
        <v>4</v>
      </c>
      <c r="L193" s="221" t="s">
        <v>20</v>
      </c>
      <c r="M193" s="104">
        <v>16</v>
      </c>
      <c r="N193" s="262">
        <f t="shared" si="154"/>
        <v>42</v>
      </c>
      <c r="O193" s="222">
        <v>42</v>
      </c>
      <c r="P193" s="110">
        <f t="shared" si="132"/>
        <v>194.88</v>
      </c>
      <c r="Q193" s="204" t="s">
        <v>139</v>
      </c>
      <c r="R193" s="113">
        <f t="shared" si="179"/>
        <v>2</v>
      </c>
      <c r="S193" s="114">
        <f t="shared" si="133"/>
        <v>97.44</v>
      </c>
      <c r="T193" s="113">
        <f t="shared" si="180"/>
        <v>2</v>
      </c>
      <c r="U193" s="115">
        <f t="shared" si="134"/>
        <v>97.44</v>
      </c>
      <c r="V193" s="113">
        <f t="shared" si="181"/>
        <v>0</v>
      </c>
      <c r="W193" s="115">
        <f t="shared" si="135"/>
        <v>0</v>
      </c>
      <c r="X193" s="113">
        <f t="shared" si="182"/>
        <v>0</v>
      </c>
      <c r="Y193" s="115">
        <f t="shared" si="136"/>
        <v>0</v>
      </c>
      <c r="Z193" s="203"/>
      <c r="AA193" s="117" t="b">
        <f t="shared" si="131"/>
        <v>1</v>
      </c>
      <c r="AB193" s="194"/>
      <c r="AC193" s="213"/>
      <c r="AD193" s="109" t="s">
        <v>22</v>
      </c>
      <c r="AE193" s="108" t="s">
        <v>23</v>
      </c>
      <c r="AF193" s="214"/>
      <c r="AG193" s="215"/>
      <c r="AH193" s="210"/>
      <c r="AI193" s="164">
        <f t="shared" si="137"/>
        <v>0</v>
      </c>
      <c r="AJ193" s="223"/>
      <c r="AK193" s="164">
        <f t="shared" si="138"/>
        <v>0</v>
      </c>
      <c r="AL193" s="223">
        <v>2</v>
      </c>
      <c r="AM193" s="164">
        <f t="shared" si="139"/>
        <v>97.44</v>
      </c>
      <c r="AN193" s="223">
        <v>2</v>
      </c>
      <c r="AO193" s="164">
        <f t="shared" si="140"/>
        <v>97.44</v>
      </c>
      <c r="AP193" s="223">
        <v>0</v>
      </c>
      <c r="AQ193" s="164">
        <f t="shared" si="141"/>
        <v>0</v>
      </c>
      <c r="AR193" s="223">
        <v>0</v>
      </c>
      <c r="AS193" s="164">
        <f t="shared" si="142"/>
        <v>0</v>
      </c>
      <c r="AT193" s="223">
        <v>0</v>
      </c>
      <c r="AU193" s="164">
        <f t="shared" si="143"/>
        <v>0</v>
      </c>
      <c r="AV193" s="223">
        <v>0</v>
      </c>
      <c r="AW193" s="164">
        <f t="shared" si="144"/>
        <v>0</v>
      </c>
      <c r="AX193" s="223">
        <v>0</v>
      </c>
      <c r="AY193" s="164">
        <f t="shared" si="145"/>
        <v>0</v>
      </c>
      <c r="AZ193" s="223">
        <v>0</v>
      </c>
      <c r="BA193" s="164">
        <f t="shared" si="146"/>
        <v>0</v>
      </c>
      <c r="BB193" s="223">
        <v>0</v>
      </c>
      <c r="BC193" s="164">
        <f t="shared" si="147"/>
        <v>0</v>
      </c>
      <c r="BD193" s="223">
        <v>0</v>
      </c>
      <c r="BE193" s="164">
        <f t="shared" si="148"/>
        <v>0</v>
      </c>
      <c r="BF193" s="253">
        <f t="shared" si="149"/>
        <v>194.88</v>
      </c>
      <c r="BG193" s="253">
        <f t="shared" si="150"/>
        <v>194.88</v>
      </c>
      <c r="BH193" s="10" t="b">
        <f t="shared" si="151"/>
        <v>1</v>
      </c>
      <c r="BI193" s="253">
        <f t="shared" si="152"/>
        <v>0</v>
      </c>
      <c r="BJ193" s="250">
        <f t="shared" si="161"/>
        <v>21610170</v>
      </c>
      <c r="BK193" s="251">
        <v>348</v>
      </c>
      <c r="BL193" s="251">
        <v>5</v>
      </c>
      <c r="BM193" s="252">
        <f t="shared" si="162"/>
        <v>2</v>
      </c>
      <c r="BN193" s="252">
        <f t="shared" si="163"/>
        <v>2</v>
      </c>
      <c r="BO193" s="252">
        <f t="shared" si="164"/>
        <v>0</v>
      </c>
      <c r="BP193" s="252">
        <f t="shared" si="165"/>
        <v>0</v>
      </c>
      <c r="BQ193" s="254">
        <f t="shared" si="166"/>
        <v>42</v>
      </c>
      <c r="BR193">
        <f t="shared" si="153"/>
        <v>16</v>
      </c>
      <c r="BS193">
        <v>0</v>
      </c>
      <c r="BT193">
        <v>1</v>
      </c>
      <c r="BU193" t="s">
        <v>139</v>
      </c>
      <c r="BV193" t="str">
        <f t="shared" si="155"/>
        <v>0</v>
      </c>
      <c r="BW193" t="str">
        <f t="shared" si="156"/>
        <v>0</v>
      </c>
      <c r="BX193" t="str">
        <f t="shared" si="157"/>
        <v>1</v>
      </c>
      <c r="BY193" t="s">
        <v>23</v>
      </c>
      <c r="BZ193" s="253">
        <f t="shared" si="167"/>
        <v>0</v>
      </c>
      <c r="CA193" s="253">
        <f t="shared" si="168"/>
        <v>0</v>
      </c>
      <c r="CB193" s="253">
        <f t="shared" si="169"/>
        <v>97.44</v>
      </c>
      <c r="CC193" s="253">
        <f t="shared" si="170"/>
        <v>97.44</v>
      </c>
      <c r="CD193" s="253">
        <f t="shared" si="171"/>
        <v>0</v>
      </c>
      <c r="CE193" s="253">
        <f t="shared" si="172"/>
        <v>0</v>
      </c>
      <c r="CF193" s="253">
        <f t="shared" si="173"/>
        <v>0</v>
      </c>
      <c r="CG193" s="253">
        <f t="shared" si="174"/>
        <v>0</v>
      </c>
      <c r="CH193" s="253">
        <f t="shared" si="175"/>
        <v>0</v>
      </c>
      <c r="CI193" s="253">
        <f t="shared" si="176"/>
        <v>0</v>
      </c>
      <c r="CJ193" s="253">
        <f t="shared" si="177"/>
        <v>0</v>
      </c>
      <c r="CK193" s="253">
        <f t="shared" si="178"/>
        <v>0</v>
      </c>
    </row>
    <row r="194" spans="2:89" ht="20.399999999999999" x14ac:dyDescent="0.3">
      <c r="B194" s="129">
        <v>115</v>
      </c>
      <c r="C194" s="191">
        <v>216011</v>
      </c>
      <c r="D194" s="191">
        <v>21610194</v>
      </c>
      <c r="E194" s="139" t="s">
        <v>214</v>
      </c>
      <c r="F194" s="108" t="s">
        <v>344</v>
      </c>
      <c r="G194" s="108" t="s">
        <v>345</v>
      </c>
      <c r="H194" s="109" t="s">
        <v>18</v>
      </c>
      <c r="I194" s="123"/>
      <c r="J194" s="109" t="s">
        <v>19</v>
      </c>
      <c r="K194" s="111">
        <f t="shared" si="159"/>
        <v>30</v>
      </c>
      <c r="L194" s="140" t="s">
        <v>138</v>
      </c>
      <c r="M194" s="104">
        <v>16</v>
      </c>
      <c r="N194" s="262">
        <f t="shared" si="154"/>
        <v>11</v>
      </c>
      <c r="O194" s="141">
        <v>11</v>
      </c>
      <c r="P194" s="110">
        <f t="shared" si="132"/>
        <v>382.8</v>
      </c>
      <c r="Q194" s="112" t="s">
        <v>139</v>
      </c>
      <c r="R194" s="113">
        <f t="shared" si="179"/>
        <v>30</v>
      </c>
      <c r="S194" s="114">
        <f t="shared" si="133"/>
        <v>382.8</v>
      </c>
      <c r="T194" s="113">
        <f t="shared" si="180"/>
        <v>0</v>
      </c>
      <c r="U194" s="115">
        <f t="shared" si="134"/>
        <v>0</v>
      </c>
      <c r="V194" s="113">
        <f t="shared" si="181"/>
        <v>0</v>
      </c>
      <c r="W194" s="115">
        <f t="shared" si="135"/>
        <v>0</v>
      </c>
      <c r="X194" s="113">
        <f t="shared" si="182"/>
        <v>0</v>
      </c>
      <c r="Y194" s="115">
        <f t="shared" si="136"/>
        <v>0</v>
      </c>
      <c r="Z194" s="116">
        <f t="shared" si="160"/>
        <v>382.8</v>
      </c>
      <c r="AA194" s="117" t="b">
        <f t="shared" si="131"/>
        <v>1</v>
      </c>
      <c r="AB194" s="123"/>
      <c r="AC194" s="124"/>
      <c r="AD194" s="109" t="s">
        <v>22</v>
      </c>
      <c r="AE194" s="108" t="s">
        <v>23</v>
      </c>
      <c r="AF194" s="125"/>
      <c r="AG194" s="126"/>
      <c r="AH194" s="121">
        <v>0</v>
      </c>
      <c r="AI194" s="164">
        <f t="shared" si="137"/>
        <v>0</v>
      </c>
      <c r="AJ194" s="22">
        <v>30</v>
      </c>
      <c r="AK194" s="164">
        <f t="shared" si="138"/>
        <v>382.8</v>
      </c>
      <c r="AL194" s="22"/>
      <c r="AM194" s="164">
        <f t="shared" si="139"/>
        <v>0</v>
      </c>
      <c r="AN194" s="22"/>
      <c r="AO194" s="164">
        <f t="shared" si="140"/>
        <v>0</v>
      </c>
      <c r="AP194" s="22"/>
      <c r="AQ194" s="164">
        <f t="shared" si="141"/>
        <v>0</v>
      </c>
      <c r="AR194" s="22"/>
      <c r="AS194" s="164">
        <f t="shared" si="142"/>
        <v>0</v>
      </c>
      <c r="AT194" s="22"/>
      <c r="AU194" s="164">
        <f t="shared" si="143"/>
        <v>0</v>
      </c>
      <c r="AV194" s="22"/>
      <c r="AW194" s="164">
        <f t="shared" si="144"/>
        <v>0</v>
      </c>
      <c r="AX194" s="22"/>
      <c r="AY194" s="164">
        <f t="shared" si="145"/>
        <v>0</v>
      </c>
      <c r="AZ194" s="22"/>
      <c r="BA194" s="164">
        <f t="shared" si="146"/>
        <v>0</v>
      </c>
      <c r="BB194" s="22"/>
      <c r="BC194" s="164">
        <f t="shared" si="147"/>
        <v>0</v>
      </c>
      <c r="BD194" s="22"/>
      <c r="BE194" s="164">
        <f t="shared" si="148"/>
        <v>0</v>
      </c>
      <c r="BF194" s="253">
        <f t="shared" si="149"/>
        <v>382.8</v>
      </c>
      <c r="BG194" s="253">
        <f t="shared" si="150"/>
        <v>382.8</v>
      </c>
      <c r="BH194" s="10" t="b">
        <f t="shared" si="151"/>
        <v>1</v>
      </c>
      <c r="BI194" s="253">
        <f t="shared" si="152"/>
        <v>0</v>
      </c>
      <c r="BJ194" s="250">
        <f t="shared" si="161"/>
        <v>21610194</v>
      </c>
      <c r="BK194" s="251">
        <v>348</v>
      </c>
      <c r="BL194" s="251">
        <v>5</v>
      </c>
      <c r="BM194" s="252">
        <f t="shared" si="162"/>
        <v>30</v>
      </c>
      <c r="BN194" s="252">
        <f t="shared" si="163"/>
        <v>0</v>
      </c>
      <c r="BO194" s="252">
        <f t="shared" si="164"/>
        <v>0</v>
      </c>
      <c r="BP194" s="252">
        <f t="shared" si="165"/>
        <v>0</v>
      </c>
      <c r="BQ194" s="254">
        <f t="shared" si="166"/>
        <v>11</v>
      </c>
      <c r="BR194">
        <f t="shared" si="153"/>
        <v>16</v>
      </c>
      <c r="BS194">
        <v>0</v>
      </c>
      <c r="BT194">
        <v>1</v>
      </c>
      <c r="BU194" t="s">
        <v>139</v>
      </c>
      <c r="BV194" t="str">
        <f t="shared" si="155"/>
        <v>0</v>
      </c>
      <c r="BW194" t="str">
        <f t="shared" si="156"/>
        <v>0</v>
      </c>
      <c r="BX194" t="str">
        <f t="shared" si="157"/>
        <v>1</v>
      </c>
      <c r="BY194" t="s">
        <v>23</v>
      </c>
      <c r="BZ194" s="253">
        <f t="shared" si="167"/>
        <v>0</v>
      </c>
      <c r="CA194" s="253">
        <f t="shared" si="168"/>
        <v>382.8</v>
      </c>
      <c r="CB194" s="253">
        <f t="shared" si="169"/>
        <v>0</v>
      </c>
      <c r="CC194" s="253">
        <f t="shared" si="170"/>
        <v>0</v>
      </c>
      <c r="CD194" s="253">
        <f t="shared" si="171"/>
        <v>0</v>
      </c>
      <c r="CE194" s="253">
        <f t="shared" si="172"/>
        <v>0</v>
      </c>
      <c r="CF194" s="253">
        <f t="shared" si="173"/>
        <v>0</v>
      </c>
      <c r="CG194" s="253">
        <f t="shared" si="174"/>
        <v>0</v>
      </c>
      <c r="CH194" s="253">
        <f t="shared" si="175"/>
        <v>0</v>
      </c>
      <c r="CI194" s="253">
        <f t="shared" si="176"/>
        <v>0</v>
      </c>
      <c r="CJ194" s="253">
        <f t="shared" si="177"/>
        <v>0</v>
      </c>
      <c r="CK194" s="253">
        <f t="shared" si="178"/>
        <v>0</v>
      </c>
    </row>
    <row r="195" spans="2:89" s="218" customFormat="1" ht="20.399999999999999" x14ac:dyDescent="0.3">
      <c r="B195" s="194">
        <v>115</v>
      </c>
      <c r="C195" s="219">
        <v>216011</v>
      </c>
      <c r="D195" s="219">
        <v>21610194</v>
      </c>
      <c r="E195" s="220" t="s">
        <v>214</v>
      </c>
      <c r="F195" s="198" t="s">
        <v>344</v>
      </c>
      <c r="G195" s="198" t="s">
        <v>345</v>
      </c>
      <c r="H195" s="199" t="s">
        <v>18</v>
      </c>
      <c r="I195" s="194"/>
      <c r="J195" s="199" t="s">
        <v>19</v>
      </c>
      <c r="K195" s="200">
        <f t="shared" si="159"/>
        <v>60</v>
      </c>
      <c r="L195" s="221" t="s">
        <v>138</v>
      </c>
      <c r="M195" s="104">
        <v>16</v>
      </c>
      <c r="N195" s="262">
        <f t="shared" si="154"/>
        <v>11</v>
      </c>
      <c r="O195" s="222">
        <v>11</v>
      </c>
      <c r="P195" s="110">
        <f t="shared" si="132"/>
        <v>765.6</v>
      </c>
      <c r="Q195" s="204" t="s">
        <v>139</v>
      </c>
      <c r="R195" s="113">
        <f t="shared" si="179"/>
        <v>30</v>
      </c>
      <c r="S195" s="114">
        <f t="shared" si="133"/>
        <v>382.8</v>
      </c>
      <c r="T195" s="113">
        <f t="shared" si="180"/>
        <v>30</v>
      </c>
      <c r="U195" s="115">
        <f t="shared" si="134"/>
        <v>382.8</v>
      </c>
      <c r="V195" s="113">
        <f t="shared" si="181"/>
        <v>0</v>
      </c>
      <c r="W195" s="115">
        <f t="shared" si="135"/>
        <v>0</v>
      </c>
      <c r="X195" s="113">
        <f t="shared" si="182"/>
        <v>0</v>
      </c>
      <c r="Y195" s="115">
        <f t="shared" si="136"/>
        <v>0</v>
      </c>
      <c r="Z195" s="203"/>
      <c r="AA195" s="117" t="b">
        <f t="shared" si="131"/>
        <v>1</v>
      </c>
      <c r="AB195" s="194"/>
      <c r="AC195" s="213"/>
      <c r="AD195" s="109" t="s">
        <v>22</v>
      </c>
      <c r="AE195" s="108" t="s">
        <v>23</v>
      </c>
      <c r="AF195" s="214"/>
      <c r="AG195" s="215"/>
      <c r="AH195" s="210"/>
      <c r="AI195" s="164">
        <f t="shared" si="137"/>
        <v>0</v>
      </c>
      <c r="AJ195" s="223"/>
      <c r="AK195" s="164">
        <f t="shared" si="138"/>
        <v>0</v>
      </c>
      <c r="AL195" s="223">
        <v>30</v>
      </c>
      <c r="AM195" s="164">
        <f t="shared" si="139"/>
        <v>382.8</v>
      </c>
      <c r="AN195" s="223">
        <v>30</v>
      </c>
      <c r="AO195" s="164">
        <f t="shared" si="140"/>
        <v>382.8</v>
      </c>
      <c r="AP195" s="223">
        <v>0</v>
      </c>
      <c r="AQ195" s="164">
        <f t="shared" si="141"/>
        <v>0</v>
      </c>
      <c r="AR195" s="223">
        <v>0</v>
      </c>
      <c r="AS195" s="164">
        <f t="shared" si="142"/>
        <v>0</v>
      </c>
      <c r="AT195" s="223">
        <v>0</v>
      </c>
      <c r="AU195" s="164">
        <f t="shared" si="143"/>
        <v>0</v>
      </c>
      <c r="AV195" s="223">
        <v>0</v>
      </c>
      <c r="AW195" s="164">
        <f t="shared" si="144"/>
        <v>0</v>
      </c>
      <c r="AX195" s="223">
        <v>0</v>
      </c>
      <c r="AY195" s="164">
        <f t="shared" si="145"/>
        <v>0</v>
      </c>
      <c r="AZ195" s="223">
        <v>0</v>
      </c>
      <c r="BA195" s="164">
        <f t="shared" si="146"/>
        <v>0</v>
      </c>
      <c r="BB195" s="223">
        <v>0</v>
      </c>
      <c r="BC195" s="164">
        <f t="shared" si="147"/>
        <v>0</v>
      </c>
      <c r="BD195" s="223">
        <v>0</v>
      </c>
      <c r="BE195" s="164">
        <f t="shared" si="148"/>
        <v>0</v>
      </c>
      <c r="BF195" s="253">
        <f t="shared" si="149"/>
        <v>765.6</v>
      </c>
      <c r="BG195" s="253">
        <f t="shared" si="150"/>
        <v>765.6</v>
      </c>
      <c r="BH195" s="10" t="b">
        <f t="shared" si="151"/>
        <v>1</v>
      </c>
      <c r="BI195" s="253">
        <f t="shared" si="152"/>
        <v>0</v>
      </c>
      <c r="BJ195" s="250">
        <f t="shared" si="161"/>
        <v>21610194</v>
      </c>
      <c r="BK195" s="251">
        <v>348</v>
      </c>
      <c r="BL195" s="251">
        <v>5</v>
      </c>
      <c r="BM195" s="252">
        <f t="shared" si="162"/>
        <v>30</v>
      </c>
      <c r="BN195" s="252">
        <f t="shared" si="163"/>
        <v>30</v>
      </c>
      <c r="BO195" s="252">
        <f t="shared" si="164"/>
        <v>0</v>
      </c>
      <c r="BP195" s="252">
        <f t="shared" si="165"/>
        <v>0</v>
      </c>
      <c r="BQ195" s="254">
        <f t="shared" si="166"/>
        <v>11</v>
      </c>
      <c r="BR195">
        <f t="shared" si="153"/>
        <v>16</v>
      </c>
      <c r="BS195">
        <v>0</v>
      </c>
      <c r="BT195">
        <v>1</v>
      </c>
      <c r="BU195" t="s">
        <v>139</v>
      </c>
      <c r="BV195" t="str">
        <f t="shared" si="155"/>
        <v>0</v>
      </c>
      <c r="BW195" t="str">
        <f t="shared" si="156"/>
        <v>0</v>
      </c>
      <c r="BX195" t="str">
        <f t="shared" si="157"/>
        <v>1</v>
      </c>
      <c r="BY195" t="s">
        <v>23</v>
      </c>
      <c r="BZ195" s="253">
        <f t="shared" si="167"/>
        <v>0</v>
      </c>
      <c r="CA195" s="253">
        <f t="shared" si="168"/>
        <v>0</v>
      </c>
      <c r="CB195" s="253">
        <f t="shared" si="169"/>
        <v>382.8</v>
      </c>
      <c r="CC195" s="253">
        <f t="shared" si="170"/>
        <v>382.8</v>
      </c>
      <c r="CD195" s="253">
        <f t="shared" si="171"/>
        <v>0</v>
      </c>
      <c r="CE195" s="253">
        <f t="shared" si="172"/>
        <v>0</v>
      </c>
      <c r="CF195" s="253">
        <f t="shared" si="173"/>
        <v>0</v>
      </c>
      <c r="CG195" s="253">
        <f t="shared" si="174"/>
        <v>0</v>
      </c>
      <c r="CH195" s="253">
        <f t="shared" si="175"/>
        <v>0</v>
      </c>
      <c r="CI195" s="253">
        <f t="shared" si="176"/>
        <v>0</v>
      </c>
      <c r="CJ195" s="253">
        <f t="shared" si="177"/>
        <v>0</v>
      </c>
      <c r="CK195" s="253">
        <f t="shared" si="178"/>
        <v>0</v>
      </c>
    </row>
    <row r="196" spans="2:89" ht="20.399999999999999" x14ac:dyDescent="0.3">
      <c r="B196" s="129">
        <v>116</v>
      </c>
      <c r="C196" s="191">
        <v>216011</v>
      </c>
      <c r="D196" s="191">
        <v>21610199</v>
      </c>
      <c r="E196" s="139" t="s">
        <v>204</v>
      </c>
      <c r="F196" s="108" t="s">
        <v>344</v>
      </c>
      <c r="G196" s="108" t="s">
        <v>345</v>
      </c>
      <c r="H196" s="109" t="s">
        <v>18</v>
      </c>
      <c r="I196" s="123"/>
      <c r="J196" s="109" t="s">
        <v>19</v>
      </c>
      <c r="K196" s="111">
        <f t="shared" si="159"/>
        <v>0</v>
      </c>
      <c r="L196" s="140" t="s">
        <v>20</v>
      </c>
      <c r="M196" s="104">
        <v>16</v>
      </c>
      <c r="N196" s="262">
        <f t="shared" si="154"/>
        <v>40</v>
      </c>
      <c r="O196" s="141">
        <v>40</v>
      </c>
      <c r="P196" s="110">
        <f t="shared" si="132"/>
        <v>0</v>
      </c>
      <c r="Q196" s="112" t="s">
        <v>139</v>
      </c>
      <c r="R196" s="113">
        <f t="shared" si="179"/>
        <v>0</v>
      </c>
      <c r="S196" s="114">
        <f t="shared" si="133"/>
        <v>0</v>
      </c>
      <c r="T196" s="113">
        <f t="shared" si="180"/>
        <v>0</v>
      </c>
      <c r="U196" s="115">
        <f t="shared" si="134"/>
        <v>0</v>
      </c>
      <c r="V196" s="113">
        <f t="shared" si="181"/>
        <v>0</v>
      </c>
      <c r="W196" s="115">
        <f t="shared" si="135"/>
        <v>0</v>
      </c>
      <c r="X196" s="113">
        <f t="shared" si="182"/>
        <v>0</v>
      </c>
      <c r="Y196" s="115">
        <f t="shared" si="136"/>
        <v>0</v>
      </c>
      <c r="Z196" s="116">
        <f t="shared" si="160"/>
        <v>0</v>
      </c>
      <c r="AA196" s="117" t="b">
        <f t="shared" ref="AA196:AA243" si="183">K196=(SUM(X196,V196,T196,R196))</f>
        <v>1</v>
      </c>
      <c r="AB196" s="123"/>
      <c r="AC196" s="124"/>
      <c r="AD196" s="109" t="s">
        <v>22</v>
      </c>
      <c r="AE196" s="108" t="s">
        <v>23</v>
      </c>
      <c r="AF196" s="125"/>
      <c r="AG196" s="126"/>
      <c r="AH196" s="121">
        <v>0</v>
      </c>
      <c r="AI196" s="164">
        <f t="shared" si="137"/>
        <v>0</v>
      </c>
      <c r="AJ196" s="22">
        <v>0</v>
      </c>
      <c r="AK196" s="164">
        <f t="shared" si="138"/>
        <v>0</v>
      </c>
      <c r="AL196" s="22"/>
      <c r="AM196" s="164">
        <f t="shared" si="139"/>
        <v>0</v>
      </c>
      <c r="AN196" s="22"/>
      <c r="AO196" s="164">
        <f t="shared" si="140"/>
        <v>0</v>
      </c>
      <c r="AP196" s="22"/>
      <c r="AQ196" s="164">
        <f t="shared" si="141"/>
        <v>0</v>
      </c>
      <c r="AR196" s="22"/>
      <c r="AS196" s="164">
        <f t="shared" si="142"/>
        <v>0</v>
      </c>
      <c r="AT196" s="22"/>
      <c r="AU196" s="164">
        <f t="shared" si="143"/>
        <v>0</v>
      </c>
      <c r="AV196" s="22"/>
      <c r="AW196" s="164">
        <f t="shared" si="144"/>
        <v>0</v>
      </c>
      <c r="AX196" s="22"/>
      <c r="AY196" s="164">
        <f t="shared" si="145"/>
        <v>0</v>
      </c>
      <c r="AZ196" s="22"/>
      <c r="BA196" s="164">
        <f t="shared" si="146"/>
        <v>0</v>
      </c>
      <c r="BB196" s="22"/>
      <c r="BC196" s="164">
        <f t="shared" si="147"/>
        <v>0</v>
      </c>
      <c r="BD196" s="22"/>
      <c r="BE196" s="164">
        <f t="shared" si="148"/>
        <v>0</v>
      </c>
      <c r="BF196" s="253">
        <f t="shared" si="149"/>
        <v>0</v>
      </c>
      <c r="BG196" s="253">
        <f t="shared" si="150"/>
        <v>0</v>
      </c>
      <c r="BH196" s="10" t="b">
        <f t="shared" si="151"/>
        <v>1</v>
      </c>
      <c r="BI196" s="253">
        <f t="shared" si="152"/>
        <v>0</v>
      </c>
      <c r="BJ196" s="250">
        <f t="shared" si="161"/>
        <v>21610199</v>
      </c>
      <c r="BK196" s="251">
        <v>348</v>
      </c>
      <c r="BL196" s="251">
        <v>5</v>
      </c>
      <c r="BM196" s="252">
        <f t="shared" si="162"/>
        <v>0</v>
      </c>
      <c r="BN196" s="252">
        <f t="shared" si="163"/>
        <v>0</v>
      </c>
      <c r="BO196" s="252">
        <f t="shared" si="164"/>
        <v>0</v>
      </c>
      <c r="BP196" s="252">
        <f t="shared" si="165"/>
        <v>0</v>
      </c>
      <c r="BQ196" s="254">
        <f t="shared" si="166"/>
        <v>40</v>
      </c>
      <c r="BR196">
        <f t="shared" si="153"/>
        <v>16</v>
      </c>
      <c r="BS196">
        <v>0</v>
      </c>
      <c r="BT196">
        <v>1</v>
      </c>
      <c r="BU196" t="s">
        <v>139</v>
      </c>
      <c r="BV196" t="str">
        <f t="shared" si="155"/>
        <v>0</v>
      </c>
      <c r="BW196" t="str">
        <f t="shared" si="156"/>
        <v>0</v>
      </c>
      <c r="BX196" t="str">
        <f t="shared" si="157"/>
        <v>1</v>
      </c>
      <c r="BY196" t="s">
        <v>23</v>
      </c>
      <c r="BZ196" s="253">
        <f t="shared" si="167"/>
        <v>0</v>
      </c>
      <c r="CA196" s="253">
        <f t="shared" si="168"/>
        <v>0</v>
      </c>
      <c r="CB196" s="253">
        <f t="shared" si="169"/>
        <v>0</v>
      </c>
      <c r="CC196" s="253">
        <f t="shared" si="170"/>
        <v>0</v>
      </c>
      <c r="CD196" s="253">
        <f t="shared" si="171"/>
        <v>0</v>
      </c>
      <c r="CE196" s="253">
        <f t="shared" si="172"/>
        <v>0</v>
      </c>
      <c r="CF196" s="253">
        <f t="shared" si="173"/>
        <v>0</v>
      </c>
      <c r="CG196" s="253">
        <f t="shared" si="174"/>
        <v>0</v>
      </c>
      <c r="CH196" s="253">
        <f t="shared" si="175"/>
        <v>0</v>
      </c>
      <c r="CI196" s="253">
        <f t="shared" si="176"/>
        <v>0</v>
      </c>
      <c r="CJ196" s="253">
        <f t="shared" si="177"/>
        <v>0</v>
      </c>
      <c r="CK196" s="253">
        <f t="shared" si="178"/>
        <v>0</v>
      </c>
    </row>
    <row r="197" spans="2:89" s="218" customFormat="1" ht="20.399999999999999" x14ac:dyDescent="0.3">
      <c r="B197" s="194">
        <v>116</v>
      </c>
      <c r="C197" s="219">
        <v>216011</v>
      </c>
      <c r="D197" s="219">
        <v>21610199</v>
      </c>
      <c r="E197" s="220" t="s">
        <v>204</v>
      </c>
      <c r="F197" s="198" t="s">
        <v>344</v>
      </c>
      <c r="G197" s="198" t="s">
        <v>345</v>
      </c>
      <c r="H197" s="199" t="s">
        <v>18</v>
      </c>
      <c r="I197" s="194"/>
      <c r="J197" s="199" t="s">
        <v>19</v>
      </c>
      <c r="K197" s="200">
        <f t="shared" si="159"/>
        <v>16</v>
      </c>
      <c r="L197" s="221" t="s">
        <v>20</v>
      </c>
      <c r="M197" s="104">
        <v>16</v>
      </c>
      <c r="N197" s="262">
        <f t="shared" si="154"/>
        <v>40</v>
      </c>
      <c r="O197" s="222">
        <v>40</v>
      </c>
      <c r="P197" s="110">
        <f t="shared" ref="P197:P267" si="184">(O197*(M197/100+1))*K197</f>
        <v>742.4</v>
      </c>
      <c r="Q197" s="204" t="s">
        <v>139</v>
      </c>
      <c r="R197" s="113">
        <f t="shared" si="179"/>
        <v>2</v>
      </c>
      <c r="S197" s="114">
        <f t="shared" ref="S197:S267" si="185">R197*(O197*(M197/100+1))</f>
        <v>92.8</v>
      </c>
      <c r="T197" s="113">
        <f t="shared" si="180"/>
        <v>6</v>
      </c>
      <c r="U197" s="115">
        <f t="shared" ref="U197:U267" si="186">T197*(O197*(M197/100+1))</f>
        <v>278.39999999999998</v>
      </c>
      <c r="V197" s="113">
        <f t="shared" si="181"/>
        <v>4</v>
      </c>
      <c r="W197" s="115">
        <f t="shared" ref="W197:W267" si="187">V197*(O197*(M197/100+1))</f>
        <v>185.6</v>
      </c>
      <c r="X197" s="113">
        <f t="shared" si="182"/>
        <v>4</v>
      </c>
      <c r="Y197" s="115">
        <f t="shared" ref="Y197:Y267" si="188">X197*(O197*(M197/100+1))</f>
        <v>185.6</v>
      </c>
      <c r="Z197" s="203"/>
      <c r="AA197" s="117" t="b">
        <f t="shared" si="183"/>
        <v>1</v>
      </c>
      <c r="AB197" s="194"/>
      <c r="AC197" s="213"/>
      <c r="AD197" s="109" t="s">
        <v>22</v>
      </c>
      <c r="AE197" s="108" t="s">
        <v>23</v>
      </c>
      <c r="AF197" s="214"/>
      <c r="AG197" s="215"/>
      <c r="AH197" s="210"/>
      <c r="AI197" s="164">
        <f t="shared" ref="AI197:AI267" si="189">AH197*(O197*(M197/100+1))</f>
        <v>0</v>
      </c>
      <c r="AJ197" s="223"/>
      <c r="AK197" s="164">
        <f t="shared" ref="AK197:AK267" si="190">AJ197*(O197*(M197/100+1))</f>
        <v>0</v>
      </c>
      <c r="AL197" s="223">
        <v>2</v>
      </c>
      <c r="AM197" s="164">
        <f t="shared" ref="AM197:AM267" si="191">AL197*(O197*(M197/100+1))</f>
        <v>92.8</v>
      </c>
      <c r="AN197" s="223">
        <v>2</v>
      </c>
      <c r="AO197" s="164">
        <f t="shared" ref="AO197:AO267" si="192">AN197*(O197*(M197/100+1))</f>
        <v>92.8</v>
      </c>
      <c r="AP197" s="223">
        <v>2</v>
      </c>
      <c r="AQ197" s="164">
        <f t="shared" ref="AQ197:AQ267" si="193">AP197*(O197*(M197/100+1))</f>
        <v>92.8</v>
      </c>
      <c r="AR197" s="223">
        <v>2</v>
      </c>
      <c r="AS197" s="164">
        <f t="shared" ref="AS197:AS267" si="194">AR197*(O197*(M197/100+1))</f>
        <v>92.8</v>
      </c>
      <c r="AT197" s="223">
        <v>0</v>
      </c>
      <c r="AU197" s="164">
        <f t="shared" ref="AU197:AU267" si="195">AT197*(O197*(M197/100+1))</f>
        <v>0</v>
      </c>
      <c r="AV197" s="223">
        <v>2</v>
      </c>
      <c r="AW197" s="164">
        <f t="shared" ref="AW197:AW267" si="196">AV197*(O197*(M197/100+1))</f>
        <v>92.8</v>
      </c>
      <c r="AX197" s="223">
        <v>2</v>
      </c>
      <c r="AY197" s="164">
        <f t="shared" ref="AY197:AY267" si="197">AX197*(O197*(M197/100+1))</f>
        <v>92.8</v>
      </c>
      <c r="AZ197" s="223">
        <v>2</v>
      </c>
      <c r="BA197" s="164">
        <f t="shared" ref="BA197:BA267" si="198">AZ197*(O197*(M197/100+1))</f>
        <v>92.8</v>
      </c>
      <c r="BB197" s="223">
        <v>2</v>
      </c>
      <c r="BC197" s="164">
        <f t="shared" ref="BC197:BC267" si="199">BB197*(O197*(M197/100+1))</f>
        <v>92.8</v>
      </c>
      <c r="BD197" s="223">
        <v>0</v>
      </c>
      <c r="BE197" s="164">
        <f t="shared" ref="BE197:BE267" si="200">BD197*(O197*(M197/100+1))</f>
        <v>0</v>
      </c>
      <c r="BF197" s="253">
        <f t="shared" ref="BF197:BF267" si="201">SUM(R197,T197,V197,X197)*(O197*(M197/100+1))</f>
        <v>742.4</v>
      </c>
      <c r="BG197" s="253">
        <f t="shared" ref="BG197:BG267" si="202">SUM(BE197,BC197,BA197,AY197,AW197,AU197,AS197,AQ197,AO197,AM197,AK197,AI197)</f>
        <v>742.39999999999986</v>
      </c>
      <c r="BH197" s="10" t="b">
        <f t="shared" ref="BH197:BH267" si="203">BF197=BG197</f>
        <v>1</v>
      </c>
      <c r="BI197" s="253">
        <f t="shared" ref="BI197:BI267" si="204">BF197-BG197</f>
        <v>0</v>
      </c>
      <c r="BJ197" s="250">
        <f t="shared" si="161"/>
        <v>21610199</v>
      </c>
      <c r="BK197" s="251">
        <v>348</v>
      </c>
      <c r="BL197" s="251">
        <v>5</v>
      </c>
      <c r="BM197" s="252">
        <f t="shared" si="162"/>
        <v>2</v>
      </c>
      <c r="BN197" s="252">
        <f t="shared" si="163"/>
        <v>6</v>
      </c>
      <c r="BO197" s="252">
        <f t="shared" si="164"/>
        <v>4</v>
      </c>
      <c r="BP197" s="252">
        <f t="shared" si="165"/>
        <v>4</v>
      </c>
      <c r="BQ197" s="254">
        <f t="shared" si="166"/>
        <v>40</v>
      </c>
      <c r="BR197">
        <f t="shared" ref="BR197:BR267" si="205">M197</f>
        <v>16</v>
      </c>
      <c r="BS197">
        <v>0</v>
      </c>
      <c r="BT197">
        <v>1</v>
      </c>
      <c r="BU197" t="s">
        <v>139</v>
      </c>
      <c r="BV197" t="str">
        <f t="shared" si="155"/>
        <v>0</v>
      </c>
      <c r="BW197" t="str">
        <f t="shared" si="156"/>
        <v>0</v>
      </c>
      <c r="BX197" t="str">
        <f t="shared" si="157"/>
        <v>1</v>
      </c>
      <c r="BY197" t="s">
        <v>23</v>
      </c>
      <c r="BZ197" s="253">
        <f t="shared" si="167"/>
        <v>0</v>
      </c>
      <c r="CA197" s="253">
        <f t="shared" si="168"/>
        <v>0</v>
      </c>
      <c r="CB197" s="253">
        <f t="shared" si="169"/>
        <v>92.8</v>
      </c>
      <c r="CC197" s="253">
        <f t="shared" si="170"/>
        <v>92.8</v>
      </c>
      <c r="CD197" s="253">
        <f t="shared" si="171"/>
        <v>92.8</v>
      </c>
      <c r="CE197" s="253">
        <f t="shared" si="172"/>
        <v>92.8</v>
      </c>
      <c r="CF197" s="253">
        <f t="shared" si="173"/>
        <v>0</v>
      </c>
      <c r="CG197" s="253">
        <f t="shared" si="174"/>
        <v>92.8</v>
      </c>
      <c r="CH197" s="253">
        <f t="shared" si="175"/>
        <v>92.8</v>
      </c>
      <c r="CI197" s="253">
        <f t="shared" si="176"/>
        <v>92.8</v>
      </c>
      <c r="CJ197" s="253">
        <f t="shared" si="177"/>
        <v>92.8</v>
      </c>
      <c r="CK197" s="253">
        <f t="shared" si="178"/>
        <v>0</v>
      </c>
    </row>
    <row r="198" spans="2:89" ht="20.399999999999999" x14ac:dyDescent="0.3">
      <c r="B198" s="129">
        <v>117</v>
      </c>
      <c r="C198" s="191">
        <v>216011</v>
      </c>
      <c r="D198" s="191">
        <v>21610094</v>
      </c>
      <c r="E198" s="139" t="s">
        <v>205</v>
      </c>
      <c r="F198" s="108" t="s">
        <v>344</v>
      </c>
      <c r="G198" s="108" t="s">
        <v>345</v>
      </c>
      <c r="H198" s="109" t="s">
        <v>18</v>
      </c>
      <c r="I198" s="123"/>
      <c r="J198" s="109" t="s">
        <v>19</v>
      </c>
      <c r="K198" s="111">
        <f t="shared" si="159"/>
        <v>0</v>
      </c>
      <c r="L198" s="140" t="s">
        <v>20</v>
      </c>
      <c r="M198" s="104">
        <v>16</v>
      </c>
      <c r="N198" s="262">
        <f t="shared" ref="N198:N268" si="206">ROUND(O198,2)</f>
        <v>40</v>
      </c>
      <c r="O198" s="141">
        <v>40</v>
      </c>
      <c r="P198" s="110">
        <f t="shared" si="184"/>
        <v>0</v>
      </c>
      <c r="Q198" s="112" t="s">
        <v>139</v>
      </c>
      <c r="R198" s="113">
        <f t="shared" si="179"/>
        <v>0</v>
      </c>
      <c r="S198" s="114">
        <f t="shared" si="185"/>
        <v>0</v>
      </c>
      <c r="T198" s="113">
        <f t="shared" si="180"/>
        <v>0</v>
      </c>
      <c r="U198" s="115">
        <f t="shared" si="186"/>
        <v>0</v>
      </c>
      <c r="V198" s="113">
        <f t="shared" si="181"/>
        <v>0</v>
      </c>
      <c r="W198" s="115">
        <f t="shared" si="187"/>
        <v>0</v>
      </c>
      <c r="X198" s="113">
        <f t="shared" si="182"/>
        <v>0</v>
      </c>
      <c r="Y198" s="115">
        <f t="shared" si="188"/>
        <v>0</v>
      </c>
      <c r="Z198" s="116">
        <f t="shared" si="160"/>
        <v>0</v>
      </c>
      <c r="AA198" s="117" t="b">
        <f t="shared" si="183"/>
        <v>1</v>
      </c>
      <c r="AB198" s="123"/>
      <c r="AC198" s="124"/>
      <c r="AD198" s="109" t="s">
        <v>22</v>
      </c>
      <c r="AE198" s="108" t="s">
        <v>23</v>
      </c>
      <c r="AF198" s="125"/>
      <c r="AG198" s="126"/>
      <c r="AH198" s="121">
        <v>0</v>
      </c>
      <c r="AI198" s="164">
        <f t="shared" si="189"/>
        <v>0</v>
      </c>
      <c r="AJ198" s="22">
        <v>0</v>
      </c>
      <c r="AK198" s="164">
        <f t="shared" si="190"/>
        <v>0</v>
      </c>
      <c r="AL198" s="22"/>
      <c r="AM198" s="164">
        <f t="shared" si="191"/>
        <v>0</v>
      </c>
      <c r="AN198" s="22"/>
      <c r="AO198" s="164">
        <f t="shared" si="192"/>
        <v>0</v>
      </c>
      <c r="AP198" s="22"/>
      <c r="AQ198" s="164">
        <f t="shared" si="193"/>
        <v>0</v>
      </c>
      <c r="AR198" s="22"/>
      <c r="AS198" s="164">
        <f t="shared" si="194"/>
        <v>0</v>
      </c>
      <c r="AT198" s="22"/>
      <c r="AU198" s="164">
        <f t="shared" si="195"/>
        <v>0</v>
      </c>
      <c r="AV198" s="22"/>
      <c r="AW198" s="164">
        <f t="shared" si="196"/>
        <v>0</v>
      </c>
      <c r="AX198" s="22"/>
      <c r="AY198" s="164">
        <f t="shared" si="197"/>
        <v>0</v>
      </c>
      <c r="AZ198" s="22"/>
      <c r="BA198" s="164">
        <f t="shared" si="198"/>
        <v>0</v>
      </c>
      <c r="BB198" s="22"/>
      <c r="BC198" s="164">
        <f t="shared" si="199"/>
        <v>0</v>
      </c>
      <c r="BD198" s="22"/>
      <c r="BE198" s="164">
        <f t="shared" si="200"/>
        <v>0</v>
      </c>
      <c r="BF198" s="253">
        <f t="shared" si="201"/>
        <v>0</v>
      </c>
      <c r="BG198" s="253">
        <f t="shared" si="202"/>
        <v>0</v>
      </c>
      <c r="BH198" s="10" t="b">
        <f t="shared" si="203"/>
        <v>1</v>
      </c>
      <c r="BI198" s="253">
        <f t="shared" si="204"/>
        <v>0</v>
      </c>
      <c r="BJ198" s="250">
        <f t="shared" si="161"/>
        <v>21610094</v>
      </c>
      <c r="BK198" s="251">
        <v>348</v>
      </c>
      <c r="BL198" s="251">
        <v>5</v>
      </c>
      <c r="BM198" s="252">
        <f t="shared" si="162"/>
        <v>0</v>
      </c>
      <c r="BN198" s="252">
        <f t="shared" si="163"/>
        <v>0</v>
      </c>
      <c r="BO198" s="252">
        <f t="shared" si="164"/>
        <v>0</v>
      </c>
      <c r="BP198" s="252">
        <f t="shared" si="165"/>
        <v>0</v>
      </c>
      <c r="BQ198" s="254">
        <f t="shared" si="166"/>
        <v>40</v>
      </c>
      <c r="BR198">
        <f t="shared" si="205"/>
        <v>16</v>
      </c>
      <c r="BS198">
        <v>0</v>
      </c>
      <c r="BT198">
        <v>1</v>
      </c>
      <c r="BU198" t="s">
        <v>139</v>
      </c>
      <c r="BV198" t="str">
        <f t="shared" ref="BV198:BV221" si="207">IF(AB198 = "X", "1", "0")</f>
        <v>0</v>
      </c>
      <c r="BW198" t="str">
        <f t="shared" ref="BW198:BW221" si="208">IF(AC198 = "X", "1", "0")</f>
        <v>0</v>
      </c>
      <c r="BX198" t="str">
        <f t="shared" ref="BX198:BX221" si="209">IF(AD198 = "X", "1", "0")</f>
        <v>1</v>
      </c>
      <c r="BY198" t="s">
        <v>23</v>
      </c>
      <c r="BZ198" s="253">
        <f t="shared" si="167"/>
        <v>0</v>
      </c>
      <c r="CA198" s="253">
        <f t="shared" si="168"/>
        <v>0</v>
      </c>
      <c r="CB198" s="253">
        <f t="shared" si="169"/>
        <v>0</v>
      </c>
      <c r="CC198" s="253">
        <f t="shared" si="170"/>
        <v>0</v>
      </c>
      <c r="CD198" s="253">
        <f t="shared" si="171"/>
        <v>0</v>
      </c>
      <c r="CE198" s="253">
        <f t="shared" si="172"/>
        <v>0</v>
      </c>
      <c r="CF198" s="253">
        <f t="shared" si="173"/>
        <v>0</v>
      </c>
      <c r="CG198" s="253">
        <f t="shared" si="174"/>
        <v>0</v>
      </c>
      <c r="CH198" s="253">
        <f t="shared" si="175"/>
        <v>0</v>
      </c>
      <c r="CI198" s="253">
        <f t="shared" si="176"/>
        <v>0</v>
      </c>
      <c r="CJ198" s="253">
        <f t="shared" si="177"/>
        <v>0</v>
      </c>
      <c r="CK198" s="253">
        <f t="shared" si="178"/>
        <v>0</v>
      </c>
    </row>
    <row r="199" spans="2:89" s="218" customFormat="1" ht="20.399999999999999" x14ac:dyDescent="0.3">
      <c r="B199" s="194">
        <v>117</v>
      </c>
      <c r="C199" s="219">
        <v>216011</v>
      </c>
      <c r="D199" s="219">
        <v>21610094</v>
      </c>
      <c r="E199" s="220" t="s">
        <v>205</v>
      </c>
      <c r="F199" s="198" t="s">
        <v>344</v>
      </c>
      <c r="G199" s="198" t="s">
        <v>345</v>
      </c>
      <c r="H199" s="199" t="s">
        <v>18</v>
      </c>
      <c r="I199" s="194"/>
      <c r="J199" s="199" t="s">
        <v>19</v>
      </c>
      <c r="K199" s="200">
        <v>16</v>
      </c>
      <c r="L199" s="221" t="s">
        <v>20</v>
      </c>
      <c r="M199" s="104">
        <v>16</v>
      </c>
      <c r="N199" s="262">
        <f t="shared" si="206"/>
        <v>38</v>
      </c>
      <c r="O199" s="222">
        <v>38</v>
      </c>
      <c r="P199" s="110">
        <f t="shared" si="184"/>
        <v>705.28</v>
      </c>
      <c r="Q199" s="204" t="s">
        <v>139</v>
      </c>
      <c r="R199" s="113">
        <f t="shared" si="179"/>
        <v>2</v>
      </c>
      <c r="S199" s="114">
        <f t="shared" si="185"/>
        <v>88.16</v>
      </c>
      <c r="T199" s="113">
        <f t="shared" si="180"/>
        <v>4</v>
      </c>
      <c r="U199" s="115">
        <f t="shared" si="186"/>
        <v>176.32</v>
      </c>
      <c r="V199" s="113">
        <f t="shared" si="181"/>
        <v>4</v>
      </c>
      <c r="W199" s="115">
        <f t="shared" si="187"/>
        <v>176.32</v>
      </c>
      <c r="X199" s="113">
        <f t="shared" si="182"/>
        <v>4</v>
      </c>
      <c r="Y199" s="115">
        <f t="shared" si="188"/>
        <v>176.32</v>
      </c>
      <c r="Z199" s="203"/>
      <c r="AA199" s="117" t="b">
        <f t="shared" si="183"/>
        <v>0</v>
      </c>
      <c r="AB199" s="194"/>
      <c r="AC199" s="213"/>
      <c r="AD199" s="109" t="s">
        <v>22</v>
      </c>
      <c r="AE199" s="108" t="s">
        <v>23</v>
      </c>
      <c r="AF199" s="214"/>
      <c r="AG199" s="215"/>
      <c r="AH199" s="210"/>
      <c r="AI199" s="164">
        <f t="shared" si="189"/>
        <v>0</v>
      </c>
      <c r="AJ199" s="223"/>
      <c r="AK199" s="164">
        <f t="shared" si="190"/>
        <v>0</v>
      </c>
      <c r="AL199" s="223">
        <v>2</v>
      </c>
      <c r="AM199" s="164">
        <f t="shared" si="191"/>
        <v>88.16</v>
      </c>
      <c r="AN199" s="223">
        <v>0</v>
      </c>
      <c r="AO199" s="164">
        <f t="shared" si="192"/>
        <v>0</v>
      </c>
      <c r="AP199" s="223">
        <v>2</v>
      </c>
      <c r="AQ199" s="164">
        <f t="shared" si="193"/>
        <v>88.16</v>
      </c>
      <c r="AR199" s="223">
        <v>2</v>
      </c>
      <c r="AS199" s="164">
        <f t="shared" si="194"/>
        <v>88.16</v>
      </c>
      <c r="AT199" s="223">
        <v>0</v>
      </c>
      <c r="AU199" s="164">
        <f t="shared" si="195"/>
        <v>0</v>
      </c>
      <c r="AV199" s="223">
        <v>2</v>
      </c>
      <c r="AW199" s="164">
        <f t="shared" si="196"/>
        <v>88.16</v>
      </c>
      <c r="AX199" s="223">
        <v>2</v>
      </c>
      <c r="AY199" s="164">
        <f t="shared" si="197"/>
        <v>88.16</v>
      </c>
      <c r="AZ199" s="223">
        <v>2</v>
      </c>
      <c r="BA199" s="164">
        <f t="shared" si="198"/>
        <v>88.16</v>
      </c>
      <c r="BB199" s="223">
        <v>2</v>
      </c>
      <c r="BC199" s="164">
        <f t="shared" si="199"/>
        <v>88.16</v>
      </c>
      <c r="BD199" s="223">
        <v>0</v>
      </c>
      <c r="BE199" s="164">
        <f t="shared" si="200"/>
        <v>0</v>
      </c>
      <c r="BF199" s="253">
        <f t="shared" si="201"/>
        <v>617.12</v>
      </c>
      <c r="BG199" s="253">
        <f t="shared" si="202"/>
        <v>617.11999999999989</v>
      </c>
      <c r="BH199" s="10" t="b">
        <f t="shared" si="203"/>
        <v>1</v>
      </c>
      <c r="BI199" s="253">
        <f t="shared" si="204"/>
        <v>0</v>
      </c>
      <c r="BJ199" s="250">
        <f t="shared" si="161"/>
        <v>21610094</v>
      </c>
      <c r="BK199" s="251">
        <v>348</v>
      </c>
      <c r="BL199" s="251">
        <v>5</v>
      </c>
      <c r="BM199" s="252">
        <f t="shared" si="162"/>
        <v>2</v>
      </c>
      <c r="BN199" s="252">
        <f t="shared" si="163"/>
        <v>4</v>
      </c>
      <c r="BO199" s="252">
        <f t="shared" si="164"/>
        <v>4</v>
      </c>
      <c r="BP199" s="252">
        <f t="shared" si="165"/>
        <v>4</v>
      </c>
      <c r="BQ199" s="254">
        <f t="shared" si="166"/>
        <v>38</v>
      </c>
      <c r="BR199">
        <f t="shared" si="205"/>
        <v>16</v>
      </c>
      <c r="BS199">
        <v>0</v>
      </c>
      <c r="BT199">
        <v>1</v>
      </c>
      <c r="BU199" t="s">
        <v>139</v>
      </c>
      <c r="BV199" t="str">
        <f t="shared" si="207"/>
        <v>0</v>
      </c>
      <c r="BW199" t="str">
        <f t="shared" si="208"/>
        <v>0</v>
      </c>
      <c r="BX199" t="str">
        <f t="shared" si="209"/>
        <v>1</v>
      </c>
      <c r="BY199" t="s">
        <v>23</v>
      </c>
      <c r="BZ199" s="253">
        <f t="shared" si="167"/>
        <v>0</v>
      </c>
      <c r="CA199" s="253">
        <f t="shared" si="168"/>
        <v>0</v>
      </c>
      <c r="CB199" s="253">
        <f t="shared" si="169"/>
        <v>88.16</v>
      </c>
      <c r="CC199" s="253">
        <f t="shared" si="170"/>
        <v>0</v>
      </c>
      <c r="CD199" s="253">
        <f t="shared" si="171"/>
        <v>88.16</v>
      </c>
      <c r="CE199" s="253">
        <f t="shared" si="172"/>
        <v>88.16</v>
      </c>
      <c r="CF199" s="253">
        <f t="shared" si="173"/>
        <v>0</v>
      </c>
      <c r="CG199" s="253">
        <f t="shared" si="174"/>
        <v>88.16</v>
      </c>
      <c r="CH199" s="253">
        <f t="shared" si="175"/>
        <v>88.16</v>
      </c>
      <c r="CI199" s="253">
        <f t="shared" si="176"/>
        <v>88.16</v>
      </c>
      <c r="CJ199" s="253">
        <f t="shared" si="177"/>
        <v>88.16</v>
      </c>
      <c r="CK199" s="253">
        <f t="shared" si="178"/>
        <v>0</v>
      </c>
    </row>
    <row r="200" spans="2:89" ht="20.399999999999999" x14ac:dyDescent="0.3">
      <c r="B200" s="129">
        <v>118</v>
      </c>
      <c r="C200" s="191">
        <v>216011</v>
      </c>
      <c r="D200" s="190">
        <v>21610113</v>
      </c>
      <c r="E200" s="145" t="s">
        <v>221</v>
      </c>
      <c r="F200" s="108" t="s">
        <v>344</v>
      </c>
      <c r="G200" s="108" t="s">
        <v>345</v>
      </c>
      <c r="H200" s="109" t="s">
        <v>18</v>
      </c>
      <c r="I200" s="123"/>
      <c r="J200" s="109" t="s">
        <v>19</v>
      </c>
      <c r="K200" s="111">
        <f t="shared" si="159"/>
        <v>0</v>
      </c>
      <c r="L200" s="142" t="s">
        <v>208</v>
      </c>
      <c r="M200" s="104">
        <v>16</v>
      </c>
      <c r="N200" s="262">
        <f t="shared" si="206"/>
        <v>224</v>
      </c>
      <c r="O200" s="141">
        <v>224</v>
      </c>
      <c r="P200" s="110">
        <f t="shared" si="184"/>
        <v>0</v>
      </c>
      <c r="Q200" s="112" t="s">
        <v>139</v>
      </c>
      <c r="R200" s="113">
        <f t="shared" si="179"/>
        <v>0</v>
      </c>
      <c r="S200" s="114">
        <f t="shared" si="185"/>
        <v>0</v>
      </c>
      <c r="T200" s="113">
        <f t="shared" si="180"/>
        <v>0</v>
      </c>
      <c r="U200" s="115">
        <f t="shared" si="186"/>
        <v>0</v>
      </c>
      <c r="V200" s="113">
        <f t="shared" si="181"/>
        <v>0</v>
      </c>
      <c r="W200" s="115">
        <f t="shared" si="187"/>
        <v>0</v>
      </c>
      <c r="X200" s="113">
        <f t="shared" si="182"/>
        <v>0</v>
      </c>
      <c r="Y200" s="115">
        <f t="shared" si="188"/>
        <v>0</v>
      </c>
      <c r="Z200" s="116">
        <f t="shared" si="160"/>
        <v>0</v>
      </c>
      <c r="AA200" s="117" t="b">
        <f t="shared" si="183"/>
        <v>1</v>
      </c>
      <c r="AB200" s="123"/>
      <c r="AC200" s="124"/>
      <c r="AD200" s="109" t="s">
        <v>22</v>
      </c>
      <c r="AE200" s="108" t="s">
        <v>23</v>
      </c>
      <c r="AF200" s="125"/>
      <c r="AG200" s="126"/>
      <c r="AH200" s="121">
        <v>0</v>
      </c>
      <c r="AI200" s="164">
        <f t="shared" si="189"/>
        <v>0</v>
      </c>
      <c r="AJ200" s="22">
        <v>0</v>
      </c>
      <c r="AK200" s="164">
        <f t="shared" si="190"/>
        <v>0</v>
      </c>
      <c r="AL200" s="22"/>
      <c r="AM200" s="164">
        <f t="shared" si="191"/>
        <v>0</v>
      </c>
      <c r="AN200" s="22"/>
      <c r="AO200" s="164">
        <f t="shared" si="192"/>
        <v>0</v>
      </c>
      <c r="AP200" s="22"/>
      <c r="AQ200" s="164">
        <f t="shared" si="193"/>
        <v>0</v>
      </c>
      <c r="AR200" s="22"/>
      <c r="AS200" s="164">
        <f t="shared" si="194"/>
        <v>0</v>
      </c>
      <c r="AT200" s="22"/>
      <c r="AU200" s="164">
        <f t="shared" si="195"/>
        <v>0</v>
      </c>
      <c r="AV200" s="22"/>
      <c r="AW200" s="164">
        <f t="shared" si="196"/>
        <v>0</v>
      </c>
      <c r="AX200" s="22"/>
      <c r="AY200" s="164">
        <f t="shared" si="197"/>
        <v>0</v>
      </c>
      <c r="AZ200" s="22"/>
      <c r="BA200" s="164">
        <f t="shared" si="198"/>
        <v>0</v>
      </c>
      <c r="BB200" s="22"/>
      <c r="BC200" s="164">
        <f t="shared" si="199"/>
        <v>0</v>
      </c>
      <c r="BD200" s="22"/>
      <c r="BE200" s="164">
        <f t="shared" si="200"/>
        <v>0</v>
      </c>
      <c r="BF200" s="253">
        <f t="shared" si="201"/>
        <v>0</v>
      </c>
      <c r="BG200" s="253">
        <f t="shared" si="202"/>
        <v>0</v>
      </c>
      <c r="BH200" s="10" t="b">
        <f t="shared" si="203"/>
        <v>1</v>
      </c>
      <c r="BI200" s="253">
        <f t="shared" si="204"/>
        <v>0</v>
      </c>
      <c r="BJ200" s="250">
        <f t="shared" si="161"/>
        <v>21610113</v>
      </c>
      <c r="BK200" s="251">
        <v>348</v>
      </c>
      <c r="BL200" s="251">
        <v>5</v>
      </c>
      <c r="BM200" s="252">
        <f t="shared" si="162"/>
        <v>0</v>
      </c>
      <c r="BN200" s="252">
        <f t="shared" si="163"/>
        <v>0</v>
      </c>
      <c r="BO200" s="252">
        <f t="shared" si="164"/>
        <v>0</v>
      </c>
      <c r="BP200" s="252">
        <f t="shared" si="165"/>
        <v>0</v>
      </c>
      <c r="BQ200" s="254">
        <f t="shared" si="166"/>
        <v>224</v>
      </c>
      <c r="BR200">
        <f t="shared" si="205"/>
        <v>16</v>
      </c>
      <c r="BS200">
        <v>0</v>
      </c>
      <c r="BT200">
        <v>1</v>
      </c>
      <c r="BU200" t="s">
        <v>139</v>
      </c>
      <c r="BV200" t="str">
        <f t="shared" si="207"/>
        <v>0</v>
      </c>
      <c r="BW200" t="str">
        <f t="shared" si="208"/>
        <v>0</v>
      </c>
      <c r="BX200" t="str">
        <f t="shared" si="209"/>
        <v>1</v>
      </c>
      <c r="BY200" t="s">
        <v>23</v>
      </c>
      <c r="BZ200" s="253">
        <f t="shared" si="167"/>
        <v>0</v>
      </c>
      <c r="CA200" s="253">
        <f t="shared" si="168"/>
        <v>0</v>
      </c>
      <c r="CB200" s="253">
        <f t="shared" si="169"/>
        <v>0</v>
      </c>
      <c r="CC200" s="253">
        <f t="shared" si="170"/>
        <v>0</v>
      </c>
      <c r="CD200" s="253">
        <f t="shared" si="171"/>
        <v>0</v>
      </c>
      <c r="CE200" s="253">
        <f t="shared" si="172"/>
        <v>0</v>
      </c>
      <c r="CF200" s="253">
        <f t="shared" si="173"/>
        <v>0</v>
      </c>
      <c r="CG200" s="253">
        <f t="shared" si="174"/>
        <v>0</v>
      </c>
      <c r="CH200" s="253">
        <f t="shared" si="175"/>
        <v>0</v>
      </c>
      <c r="CI200" s="253">
        <f t="shared" si="176"/>
        <v>0</v>
      </c>
      <c r="CJ200" s="253">
        <f t="shared" si="177"/>
        <v>0</v>
      </c>
      <c r="CK200" s="253">
        <f t="shared" si="178"/>
        <v>0</v>
      </c>
    </row>
    <row r="201" spans="2:89" s="218" customFormat="1" ht="20.399999999999999" x14ac:dyDescent="0.3">
      <c r="B201" s="194">
        <v>118</v>
      </c>
      <c r="C201" s="219">
        <v>216011</v>
      </c>
      <c r="D201" s="219">
        <v>21610113</v>
      </c>
      <c r="E201" s="220" t="s">
        <v>221</v>
      </c>
      <c r="F201" s="198" t="s">
        <v>344</v>
      </c>
      <c r="G201" s="198" t="s">
        <v>345</v>
      </c>
      <c r="H201" s="199" t="s">
        <v>18</v>
      </c>
      <c r="I201" s="194"/>
      <c r="J201" s="199" t="s">
        <v>19</v>
      </c>
      <c r="K201" s="200">
        <f t="shared" si="159"/>
        <v>0</v>
      </c>
      <c r="L201" s="224" t="s">
        <v>208</v>
      </c>
      <c r="M201" s="104">
        <v>16</v>
      </c>
      <c r="N201" s="262">
        <f t="shared" si="206"/>
        <v>160</v>
      </c>
      <c r="O201" s="222">
        <v>160</v>
      </c>
      <c r="P201" s="110">
        <f t="shared" si="184"/>
        <v>0</v>
      </c>
      <c r="Q201" s="204" t="s">
        <v>139</v>
      </c>
      <c r="R201" s="113">
        <f t="shared" si="179"/>
        <v>0</v>
      </c>
      <c r="S201" s="114">
        <f t="shared" si="185"/>
        <v>0</v>
      </c>
      <c r="T201" s="113">
        <f t="shared" si="180"/>
        <v>0</v>
      </c>
      <c r="U201" s="115">
        <f t="shared" si="186"/>
        <v>0</v>
      </c>
      <c r="V201" s="113">
        <f t="shared" si="181"/>
        <v>0</v>
      </c>
      <c r="W201" s="115">
        <f t="shared" si="187"/>
        <v>0</v>
      </c>
      <c r="X201" s="113">
        <f t="shared" si="182"/>
        <v>0</v>
      </c>
      <c r="Y201" s="115">
        <f t="shared" si="188"/>
        <v>0</v>
      </c>
      <c r="Z201" s="203"/>
      <c r="AA201" s="117" t="b">
        <f t="shared" si="183"/>
        <v>1</v>
      </c>
      <c r="AB201" s="194"/>
      <c r="AC201" s="213"/>
      <c r="AD201" s="109" t="s">
        <v>22</v>
      </c>
      <c r="AE201" s="108" t="s">
        <v>23</v>
      </c>
      <c r="AF201" s="214"/>
      <c r="AG201" s="215"/>
      <c r="AH201" s="210"/>
      <c r="AI201" s="164">
        <f t="shared" si="189"/>
        <v>0</v>
      </c>
      <c r="AJ201" s="223"/>
      <c r="AK201" s="164">
        <f t="shared" si="190"/>
        <v>0</v>
      </c>
      <c r="AL201" s="223">
        <v>0</v>
      </c>
      <c r="AM201" s="164">
        <f t="shared" si="191"/>
        <v>0</v>
      </c>
      <c r="AN201" s="223">
        <v>0</v>
      </c>
      <c r="AO201" s="164">
        <f t="shared" si="192"/>
        <v>0</v>
      </c>
      <c r="AP201" s="223">
        <v>0</v>
      </c>
      <c r="AQ201" s="164">
        <f t="shared" si="193"/>
        <v>0</v>
      </c>
      <c r="AR201" s="223">
        <v>0</v>
      </c>
      <c r="AS201" s="164">
        <f t="shared" si="194"/>
        <v>0</v>
      </c>
      <c r="AT201" s="223">
        <v>0</v>
      </c>
      <c r="AU201" s="164">
        <f t="shared" si="195"/>
        <v>0</v>
      </c>
      <c r="AV201" s="223">
        <v>0</v>
      </c>
      <c r="AW201" s="164">
        <f t="shared" si="196"/>
        <v>0</v>
      </c>
      <c r="AX201" s="223">
        <v>0</v>
      </c>
      <c r="AY201" s="164">
        <f t="shared" si="197"/>
        <v>0</v>
      </c>
      <c r="AZ201" s="223">
        <v>0</v>
      </c>
      <c r="BA201" s="164">
        <f t="shared" si="198"/>
        <v>0</v>
      </c>
      <c r="BB201" s="223">
        <v>0</v>
      </c>
      <c r="BC201" s="164">
        <f t="shared" si="199"/>
        <v>0</v>
      </c>
      <c r="BD201" s="223">
        <v>0</v>
      </c>
      <c r="BE201" s="164">
        <f t="shared" si="200"/>
        <v>0</v>
      </c>
      <c r="BF201" s="253">
        <f t="shared" si="201"/>
        <v>0</v>
      </c>
      <c r="BG201" s="253">
        <f t="shared" si="202"/>
        <v>0</v>
      </c>
      <c r="BH201" s="10" t="b">
        <f t="shared" si="203"/>
        <v>1</v>
      </c>
      <c r="BI201" s="253">
        <f t="shared" si="204"/>
        <v>0</v>
      </c>
      <c r="BJ201" s="250">
        <f t="shared" si="161"/>
        <v>21610113</v>
      </c>
      <c r="BK201" s="251">
        <v>348</v>
      </c>
      <c r="BL201" s="251">
        <v>5</v>
      </c>
      <c r="BM201" s="252">
        <f t="shared" si="162"/>
        <v>0</v>
      </c>
      <c r="BN201" s="252">
        <f t="shared" si="163"/>
        <v>0</v>
      </c>
      <c r="BO201" s="252">
        <f t="shared" si="164"/>
        <v>0</v>
      </c>
      <c r="BP201" s="252">
        <f t="shared" si="165"/>
        <v>0</v>
      </c>
      <c r="BQ201" s="254">
        <f t="shared" si="166"/>
        <v>160</v>
      </c>
      <c r="BR201">
        <f t="shared" si="205"/>
        <v>16</v>
      </c>
      <c r="BS201">
        <v>0</v>
      </c>
      <c r="BT201">
        <v>1</v>
      </c>
      <c r="BU201" t="s">
        <v>139</v>
      </c>
      <c r="BV201" t="str">
        <f t="shared" si="207"/>
        <v>0</v>
      </c>
      <c r="BW201" t="str">
        <f t="shared" si="208"/>
        <v>0</v>
      </c>
      <c r="BX201" t="str">
        <f t="shared" si="209"/>
        <v>1</v>
      </c>
      <c r="BY201" t="s">
        <v>23</v>
      </c>
      <c r="BZ201" s="253">
        <f t="shared" si="167"/>
        <v>0</v>
      </c>
      <c r="CA201" s="253">
        <f t="shared" si="168"/>
        <v>0</v>
      </c>
      <c r="CB201" s="253">
        <f t="shared" si="169"/>
        <v>0</v>
      </c>
      <c r="CC201" s="253">
        <f t="shared" si="170"/>
        <v>0</v>
      </c>
      <c r="CD201" s="253">
        <f t="shared" si="171"/>
        <v>0</v>
      </c>
      <c r="CE201" s="253">
        <f t="shared" si="172"/>
        <v>0</v>
      </c>
      <c r="CF201" s="253">
        <f t="shared" si="173"/>
        <v>0</v>
      </c>
      <c r="CG201" s="253">
        <f t="shared" si="174"/>
        <v>0</v>
      </c>
      <c r="CH201" s="253">
        <f t="shared" si="175"/>
        <v>0</v>
      </c>
      <c r="CI201" s="253">
        <f t="shared" si="176"/>
        <v>0</v>
      </c>
      <c r="CJ201" s="253">
        <f t="shared" si="177"/>
        <v>0</v>
      </c>
      <c r="CK201" s="253">
        <f t="shared" si="178"/>
        <v>0</v>
      </c>
    </row>
    <row r="202" spans="2:89" ht="20.399999999999999" x14ac:dyDescent="0.3">
      <c r="B202" s="129">
        <v>119</v>
      </c>
      <c r="C202" s="138">
        <v>217011</v>
      </c>
      <c r="D202" s="146">
        <v>21110175</v>
      </c>
      <c r="E202" s="146" t="s">
        <v>222</v>
      </c>
      <c r="F202" s="108" t="s">
        <v>344</v>
      </c>
      <c r="G202" s="108" t="s">
        <v>345</v>
      </c>
      <c r="H202" s="109" t="s">
        <v>18</v>
      </c>
      <c r="I202" s="123"/>
      <c r="J202" s="109" t="s">
        <v>19</v>
      </c>
      <c r="K202" s="111">
        <f t="shared" si="126"/>
        <v>0</v>
      </c>
      <c r="L202" s="140" t="s">
        <v>20</v>
      </c>
      <c r="M202" s="104">
        <v>0</v>
      </c>
      <c r="N202" s="262">
        <f t="shared" si="206"/>
        <v>21</v>
      </c>
      <c r="O202" s="147">
        <v>21</v>
      </c>
      <c r="P202" s="110">
        <f t="shared" si="184"/>
        <v>0</v>
      </c>
      <c r="Q202" s="112" t="s">
        <v>139</v>
      </c>
      <c r="R202" s="113">
        <f>AH202+AJ202+AL202</f>
        <v>0</v>
      </c>
      <c r="S202" s="114">
        <f t="shared" si="185"/>
        <v>0</v>
      </c>
      <c r="T202" s="130">
        <f>AN202+AP202+AR202</f>
        <v>0</v>
      </c>
      <c r="U202" s="115">
        <f t="shared" si="186"/>
        <v>0</v>
      </c>
      <c r="V202" s="148">
        <f>AT202+AV202+AX202</f>
        <v>0</v>
      </c>
      <c r="W202" s="115">
        <f t="shared" si="187"/>
        <v>0</v>
      </c>
      <c r="X202" s="113">
        <f>AZ202+BB202+BD202</f>
        <v>0</v>
      </c>
      <c r="Y202" s="115">
        <f t="shared" si="188"/>
        <v>0</v>
      </c>
      <c r="Z202" s="116">
        <f t="shared" si="160"/>
        <v>0</v>
      </c>
      <c r="AA202" s="117" t="b">
        <f t="shared" si="183"/>
        <v>1</v>
      </c>
      <c r="AB202" s="123"/>
      <c r="AC202" s="124"/>
      <c r="AD202" s="109" t="s">
        <v>22</v>
      </c>
      <c r="AE202" s="108" t="s">
        <v>23</v>
      </c>
      <c r="AF202" s="125"/>
      <c r="AG202" s="126"/>
      <c r="AH202" s="121">
        <v>0</v>
      </c>
      <c r="AI202" s="164">
        <f t="shared" si="189"/>
        <v>0</v>
      </c>
      <c r="AJ202" s="22">
        <v>0</v>
      </c>
      <c r="AK202" s="164">
        <f t="shared" si="190"/>
        <v>0</v>
      </c>
      <c r="AL202" s="22">
        <v>0</v>
      </c>
      <c r="AM202" s="164">
        <f t="shared" si="191"/>
        <v>0</v>
      </c>
      <c r="AN202" s="22">
        <v>0</v>
      </c>
      <c r="AO202" s="164">
        <f t="shared" si="192"/>
        <v>0</v>
      </c>
      <c r="AP202" s="22">
        <v>0</v>
      </c>
      <c r="AQ202" s="164">
        <f t="shared" si="193"/>
        <v>0</v>
      </c>
      <c r="AR202" s="22">
        <v>0</v>
      </c>
      <c r="AS202" s="164">
        <f t="shared" si="194"/>
        <v>0</v>
      </c>
      <c r="AT202" s="22">
        <v>0</v>
      </c>
      <c r="AU202" s="164">
        <f t="shared" si="195"/>
        <v>0</v>
      </c>
      <c r="AV202" s="22">
        <v>0</v>
      </c>
      <c r="AW202" s="164">
        <f t="shared" si="196"/>
        <v>0</v>
      </c>
      <c r="AX202" s="22">
        <v>0</v>
      </c>
      <c r="AY202" s="164">
        <f t="shared" si="197"/>
        <v>0</v>
      </c>
      <c r="AZ202" s="22">
        <v>0</v>
      </c>
      <c r="BA202" s="164">
        <f t="shared" si="198"/>
        <v>0</v>
      </c>
      <c r="BB202" s="22">
        <v>0</v>
      </c>
      <c r="BC202" s="164">
        <f t="shared" si="199"/>
        <v>0</v>
      </c>
      <c r="BD202" s="22">
        <v>0</v>
      </c>
      <c r="BE202" s="164">
        <f t="shared" si="200"/>
        <v>0</v>
      </c>
      <c r="BF202" s="253">
        <f t="shared" si="201"/>
        <v>0</v>
      </c>
      <c r="BG202" s="253">
        <f t="shared" si="202"/>
        <v>0</v>
      </c>
      <c r="BH202" s="10" t="b">
        <f t="shared" si="203"/>
        <v>1</v>
      </c>
      <c r="BI202" s="253">
        <f t="shared" si="204"/>
        <v>0</v>
      </c>
      <c r="BJ202" s="250">
        <f t="shared" si="161"/>
        <v>21110175</v>
      </c>
      <c r="BK202" s="251">
        <v>348</v>
      </c>
      <c r="BL202" s="251">
        <v>5</v>
      </c>
      <c r="BM202" s="252">
        <f t="shared" si="162"/>
        <v>0</v>
      </c>
      <c r="BN202" s="252">
        <f t="shared" si="163"/>
        <v>0</v>
      </c>
      <c r="BO202" s="252">
        <f t="shared" si="164"/>
        <v>0</v>
      </c>
      <c r="BP202" s="252">
        <f t="shared" si="165"/>
        <v>0</v>
      </c>
      <c r="BQ202" s="254">
        <f t="shared" si="166"/>
        <v>21</v>
      </c>
      <c r="BR202">
        <f t="shared" si="205"/>
        <v>0</v>
      </c>
      <c r="BS202">
        <v>0</v>
      </c>
      <c r="BT202">
        <v>1</v>
      </c>
      <c r="BU202" t="s">
        <v>139</v>
      </c>
      <c r="BV202" t="str">
        <f t="shared" si="207"/>
        <v>0</v>
      </c>
      <c r="BW202" t="str">
        <f t="shared" si="208"/>
        <v>0</v>
      </c>
      <c r="BX202" t="str">
        <f t="shared" si="209"/>
        <v>1</v>
      </c>
      <c r="BY202" t="s">
        <v>23</v>
      </c>
      <c r="BZ202" s="253">
        <f t="shared" si="167"/>
        <v>0</v>
      </c>
      <c r="CA202" s="253">
        <f t="shared" si="168"/>
        <v>0</v>
      </c>
      <c r="CB202" s="253">
        <f t="shared" si="169"/>
        <v>0</v>
      </c>
      <c r="CC202" s="253">
        <f t="shared" si="170"/>
        <v>0</v>
      </c>
      <c r="CD202" s="253">
        <f t="shared" si="171"/>
        <v>0</v>
      </c>
      <c r="CE202" s="253">
        <f t="shared" si="172"/>
        <v>0</v>
      </c>
      <c r="CF202" s="253">
        <f t="shared" si="173"/>
        <v>0</v>
      </c>
      <c r="CG202" s="253">
        <f t="shared" si="174"/>
        <v>0</v>
      </c>
      <c r="CH202" s="253">
        <f t="shared" si="175"/>
        <v>0</v>
      </c>
      <c r="CI202" s="253">
        <f t="shared" si="176"/>
        <v>0</v>
      </c>
      <c r="CJ202" s="253">
        <f t="shared" si="177"/>
        <v>0</v>
      </c>
      <c r="CK202" s="253">
        <f t="shared" si="178"/>
        <v>0</v>
      </c>
    </row>
    <row r="203" spans="2:89" ht="20.399999999999999" x14ac:dyDescent="0.3">
      <c r="B203" s="129">
        <v>120</v>
      </c>
      <c r="C203" s="138">
        <v>217011</v>
      </c>
      <c r="D203" s="146">
        <v>21110176</v>
      </c>
      <c r="E203" s="146" t="s">
        <v>223</v>
      </c>
      <c r="F203" s="108" t="s">
        <v>344</v>
      </c>
      <c r="G203" s="108" t="s">
        <v>345</v>
      </c>
      <c r="H203" s="109" t="s">
        <v>18</v>
      </c>
      <c r="I203" s="110"/>
      <c r="J203" s="109" t="s">
        <v>19</v>
      </c>
      <c r="K203" s="111">
        <f t="shared" si="126"/>
        <v>0</v>
      </c>
      <c r="L203" s="140" t="s">
        <v>20</v>
      </c>
      <c r="M203" s="201">
        <v>0</v>
      </c>
      <c r="N203" s="262">
        <f t="shared" si="206"/>
        <v>23</v>
      </c>
      <c r="O203" s="147">
        <v>23</v>
      </c>
      <c r="P203" s="110">
        <f t="shared" si="184"/>
        <v>0</v>
      </c>
      <c r="Q203" s="112" t="s">
        <v>139</v>
      </c>
      <c r="R203" s="113">
        <f t="shared" ref="R203:R262" si="210">AH203+AJ203+AL203</f>
        <v>0</v>
      </c>
      <c r="S203" s="114">
        <f t="shared" si="185"/>
        <v>0</v>
      </c>
      <c r="T203" s="130">
        <f t="shared" ref="T203:T262" si="211">AN203+AP203+AR203</f>
        <v>0</v>
      </c>
      <c r="U203" s="115">
        <f t="shared" si="186"/>
        <v>0</v>
      </c>
      <c r="V203" s="148">
        <f t="shared" ref="V203:V262" si="212">AT203+AV203+AX203</f>
        <v>0</v>
      </c>
      <c r="W203" s="115">
        <f t="shared" si="187"/>
        <v>0</v>
      </c>
      <c r="X203" s="113">
        <f t="shared" ref="X203:X262" si="213">AZ203+BB203+BD203</f>
        <v>0</v>
      </c>
      <c r="Y203" s="115">
        <f t="shared" si="188"/>
        <v>0</v>
      </c>
      <c r="Z203" s="116">
        <f t="shared" si="160"/>
        <v>0</v>
      </c>
      <c r="AA203" s="117" t="b">
        <f t="shared" si="183"/>
        <v>1</v>
      </c>
      <c r="AB203" s="109"/>
      <c r="AC203" s="122"/>
      <c r="AD203" s="109" t="s">
        <v>22</v>
      </c>
      <c r="AE203" s="108" t="s">
        <v>23</v>
      </c>
      <c r="AF203" s="119"/>
      <c r="AG203" s="120"/>
      <c r="AH203" s="121">
        <v>0</v>
      </c>
      <c r="AI203" s="164">
        <f t="shared" si="189"/>
        <v>0</v>
      </c>
      <c r="AJ203" s="22">
        <v>0</v>
      </c>
      <c r="AK203" s="164">
        <f t="shared" si="190"/>
        <v>0</v>
      </c>
      <c r="AL203" s="23">
        <v>0</v>
      </c>
      <c r="AM203" s="164">
        <f t="shared" si="191"/>
        <v>0</v>
      </c>
      <c r="AN203" s="23">
        <v>0</v>
      </c>
      <c r="AO203" s="164">
        <f t="shared" si="192"/>
        <v>0</v>
      </c>
      <c r="AP203" s="23">
        <v>0</v>
      </c>
      <c r="AQ203" s="164">
        <f t="shared" si="193"/>
        <v>0</v>
      </c>
      <c r="AR203" s="23">
        <v>0</v>
      </c>
      <c r="AS203" s="164">
        <f t="shared" si="194"/>
        <v>0</v>
      </c>
      <c r="AT203" s="23">
        <v>0</v>
      </c>
      <c r="AU203" s="164">
        <f t="shared" si="195"/>
        <v>0</v>
      </c>
      <c r="AV203" s="23">
        <v>0</v>
      </c>
      <c r="AW203" s="164">
        <f t="shared" si="196"/>
        <v>0</v>
      </c>
      <c r="AX203" s="23">
        <v>0</v>
      </c>
      <c r="AY203" s="164">
        <f t="shared" si="197"/>
        <v>0</v>
      </c>
      <c r="AZ203" s="23">
        <v>0</v>
      </c>
      <c r="BA203" s="164">
        <f t="shared" si="198"/>
        <v>0</v>
      </c>
      <c r="BB203" s="23">
        <v>0</v>
      </c>
      <c r="BC203" s="164">
        <f t="shared" si="199"/>
        <v>0</v>
      </c>
      <c r="BD203" s="23">
        <v>0</v>
      </c>
      <c r="BE203" s="164">
        <f t="shared" si="200"/>
        <v>0</v>
      </c>
      <c r="BF203" s="253">
        <f t="shared" si="201"/>
        <v>0</v>
      </c>
      <c r="BG203" s="253">
        <f t="shared" si="202"/>
        <v>0</v>
      </c>
      <c r="BH203" s="10" t="b">
        <f t="shared" si="203"/>
        <v>1</v>
      </c>
      <c r="BI203" s="253">
        <f t="shared" si="204"/>
        <v>0</v>
      </c>
      <c r="BJ203" s="250">
        <f t="shared" si="161"/>
        <v>21110176</v>
      </c>
      <c r="BK203" s="251">
        <v>348</v>
      </c>
      <c r="BL203" s="251">
        <v>5</v>
      </c>
      <c r="BM203" s="252">
        <f t="shared" si="162"/>
        <v>0</v>
      </c>
      <c r="BN203" s="252">
        <f t="shared" si="163"/>
        <v>0</v>
      </c>
      <c r="BO203" s="252">
        <f t="shared" si="164"/>
        <v>0</v>
      </c>
      <c r="BP203" s="252">
        <f t="shared" si="165"/>
        <v>0</v>
      </c>
      <c r="BQ203" s="254">
        <f t="shared" si="166"/>
        <v>23</v>
      </c>
      <c r="BR203">
        <f t="shared" si="205"/>
        <v>0</v>
      </c>
      <c r="BS203">
        <v>0</v>
      </c>
      <c r="BT203">
        <v>1</v>
      </c>
      <c r="BU203" t="s">
        <v>139</v>
      </c>
      <c r="BV203" t="str">
        <f t="shared" si="207"/>
        <v>0</v>
      </c>
      <c r="BW203" t="str">
        <f t="shared" si="208"/>
        <v>0</v>
      </c>
      <c r="BX203" t="str">
        <f t="shared" si="209"/>
        <v>1</v>
      </c>
      <c r="BY203" t="s">
        <v>23</v>
      </c>
      <c r="BZ203" s="253">
        <f t="shared" si="167"/>
        <v>0</v>
      </c>
      <c r="CA203" s="253">
        <f t="shared" si="168"/>
        <v>0</v>
      </c>
      <c r="CB203" s="253">
        <f t="shared" si="169"/>
        <v>0</v>
      </c>
      <c r="CC203" s="253">
        <f t="shared" si="170"/>
        <v>0</v>
      </c>
      <c r="CD203" s="253">
        <f t="shared" si="171"/>
        <v>0</v>
      </c>
      <c r="CE203" s="253">
        <f t="shared" si="172"/>
        <v>0</v>
      </c>
      <c r="CF203" s="253">
        <f t="shared" si="173"/>
        <v>0</v>
      </c>
      <c r="CG203" s="253">
        <f t="shared" si="174"/>
        <v>0</v>
      </c>
      <c r="CH203" s="253">
        <f t="shared" si="175"/>
        <v>0</v>
      </c>
      <c r="CI203" s="253">
        <f t="shared" si="176"/>
        <v>0</v>
      </c>
      <c r="CJ203" s="253">
        <f t="shared" si="177"/>
        <v>0</v>
      </c>
      <c r="CK203" s="253">
        <f t="shared" si="178"/>
        <v>0</v>
      </c>
    </row>
    <row r="204" spans="2:89" ht="20.399999999999999" x14ac:dyDescent="0.3">
      <c r="B204" s="129">
        <v>121</v>
      </c>
      <c r="C204" s="138">
        <v>217011</v>
      </c>
      <c r="D204" s="146">
        <v>21110174</v>
      </c>
      <c r="E204" s="146" t="s">
        <v>224</v>
      </c>
      <c r="F204" s="108" t="s">
        <v>344</v>
      </c>
      <c r="G204" s="108" t="s">
        <v>345</v>
      </c>
      <c r="H204" s="109" t="s">
        <v>18</v>
      </c>
      <c r="I204" s="110"/>
      <c r="J204" s="109" t="s">
        <v>19</v>
      </c>
      <c r="K204" s="111">
        <f t="shared" si="126"/>
        <v>0</v>
      </c>
      <c r="L204" s="140" t="s">
        <v>20</v>
      </c>
      <c r="M204" s="104">
        <v>0</v>
      </c>
      <c r="N204" s="262">
        <f t="shared" si="206"/>
        <v>95</v>
      </c>
      <c r="O204" s="147">
        <v>95</v>
      </c>
      <c r="P204" s="110">
        <f t="shared" si="184"/>
        <v>0</v>
      </c>
      <c r="Q204" s="112" t="s">
        <v>139</v>
      </c>
      <c r="R204" s="113">
        <f t="shared" si="210"/>
        <v>0</v>
      </c>
      <c r="S204" s="114">
        <f t="shared" si="185"/>
        <v>0</v>
      </c>
      <c r="T204" s="130">
        <f t="shared" si="211"/>
        <v>0</v>
      </c>
      <c r="U204" s="115">
        <f t="shared" si="186"/>
        <v>0</v>
      </c>
      <c r="V204" s="148">
        <f t="shared" si="212"/>
        <v>0</v>
      </c>
      <c r="W204" s="115">
        <f t="shared" si="187"/>
        <v>0</v>
      </c>
      <c r="X204" s="113">
        <f t="shared" si="213"/>
        <v>0</v>
      </c>
      <c r="Y204" s="115">
        <f t="shared" si="188"/>
        <v>0</v>
      </c>
      <c r="Z204" s="116">
        <f t="shared" si="160"/>
        <v>0</v>
      </c>
      <c r="AA204" s="117" t="b">
        <f t="shared" si="183"/>
        <v>1</v>
      </c>
      <c r="AB204" s="109"/>
      <c r="AC204" s="122"/>
      <c r="AD204" s="109" t="s">
        <v>22</v>
      </c>
      <c r="AE204" s="108" t="s">
        <v>23</v>
      </c>
      <c r="AF204" s="119"/>
      <c r="AG204" s="120"/>
      <c r="AH204" s="121">
        <v>0</v>
      </c>
      <c r="AI204" s="164">
        <f t="shared" si="189"/>
        <v>0</v>
      </c>
      <c r="AJ204" s="21">
        <v>0</v>
      </c>
      <c r="AK204" s="164">
        <f t="shared" si="190"/>
        <v>0</v>
      </c>
      <c r="AL204" s="21">
        <v>0</v>
      </c>
      <c r="AM204" s="164">
        <f t="shared" si="191"/>
        <v>0</v>
      </c>
      <c r="AN204" s="21">
        <v>0</v>
      </c>
      <c r="AO204" s="164">
        <f t="shared" si="192"/>
        <v>0</v>
      </c>
      <c r="AP204" s="21">
        <v>0</v>
      </c>
      <c r="AQ204" s="164">
        <f t="shared" si="193"/>
        <v>0</v>
      </c>
      <c r="AR204" s="21">
        <v>0</v>
      </c>
      <c r="AS204" s="164">
        <f t="shared" si="194"/>
        <v>0</v>
      </c>
      <c r="AT204" s="21">
        <v>0</v>
      </c>
      <c r="AU204" s="164">
        <f t="shared" si="195"/>
        <v>0</v>
      </c>
      <c r="AV204" s="21">
        <v>0</v>
      </c>
      <c r="AW204" s="164">
        <f t="shared" si="196"/>
        <v>0</v>
      </c>
      <c r="AX204" s="21">
        <v>0</v>
      </c>
      <c r="AY204" s="164">
        <f t="shared" si="197"/>
        <v>0</v>
      </c>
      <c r="AZ204" s="21">
        <v>0</v>
      </c>
      <c r="BA204" s="164">
        <f t="shared" si="198"/>
        <v>0</v>
      </c>
      <c r="BB204" s="21">
        <v>0</v>
      </c>
      <c r="BC204" s="164">
        <f t="shared" si="199"/>
        <v>0</v>
      </c>
      <c r="BD204" s="21">
        <v>0</v>
      </c>
      <c r="BE204" s="164">
        <f t="shared" si="200"/>
        <v>0</v>
      </c>
      <c r="BF204" s="253">
        <f t="shared" si="201"/>
        <v>0</v>
      </c>
      <c r="BG204" s="253">
        <f t="shared" si="202"/>
        <v>0</v>
      </c>
      <c r="BH204" s="10" t="b">
        <f t="shared" si="203"/>
        <v>1</v>
      </c>
      <c r="BI204" s="253">
        <f t="shared" si="204"/>
        <v>0</v>
      </c>
      <c r="BJ204" s="250">
        <f t="shared" si="161"/>
        <v>21110174</v>
      </c>
      <c r="BK204" s="251">
        <v>348</v>
      </c>
      <c r="BL204" s="251">
        <v>5</v>
      </c>
      <c r="BM204" s="252">
        <f t="shared" si="162"/>
        <v>0</v>
      </c>
      <c r="BN204" s="252">
        <f t="shared" si="163"/>
        <v>0</v>
      </c>
      <c r="BO204" s="252">
        <f t="shared" si="164"/>
        <v>0</v>
      </c>
      <c r="BP204" s="252">
        <f t="shared" si="165"/>
        <v>0</v>
      </c>
      <c r="BQ204" s="254">
        <f t="shared" si="166"/>
        <v>95</v>
      </c>
      <c r="BR204">
        <f t="shared" si="205"/>
        <v>0</v>
      </c>
      <c r="BS204">
        <v>0</v>
      </c>
      <c r="BT204">
        <v>1</v>
      </c>
      <c r="BU204" t="s">
        <v>139</v>
      </c>
      <c r="BV204" t="str">
        <f t="shared" si="207"/>
        <v>0</v>
      </c>
      <c r="BW204" t="str">
        <f t="shared" si="208"/>
        <v>0</v>
      </c>
      <c r="BX204" t="str">
        <f t="shared" si="209"/>
        <v>1</v>
      </c>
      <c r="BY204" t="s">
        <v>23</v>
      </c>
      <c r="BZ204" s="253">
        <f t="shared" si="167"/>
        <v>0</v>
      </c>
      <c r="CA204" s="253">
        <f t="shared" si="168"/>
        <v>0</v>
      </c>
      <c r="CB204" s="253">
        <f t="shared" si="169"/>
        <v>0</v>
      </c>
      <c r="CC204" s="253">
        <f t="shared" si="170"/>
        <v>0</v>
      </c>
      <c r="CD204" s="253">
        <f t="shared" si="171"/>
        <v>0</v>
      </c>
      <c r="CE204" s="253">
        <f t="shared" si="172"/>
        <v>0</v>
      </c>
      <c r="CF204" s="253">
        <f t="shared" si="173"/>
        <v>0</v>
      </c>
      <c r="CG204" s="253">
        <f t="shared" si="174"/>
        <v>0</v>
      </c>
      <c r="CH204" s="253">
        <f t="shared" si="175"/>
        <v>0</v>
      </c>
      <c r="CI204" s="253">
        <f t="shared" si="176"/>
        <v>0</v>
      </c>
      <c r="CJ204" s="253">
        <f t="shared" si="177"/>
        <v>0</v>
      </c>
      <c r="CK204" s="253">
        <f t="shared" si="178"/>
        <v>0</v>
      </c>
    </row>
    <row r="205" spans="2:89" s="228" customFormat="1" ht="20.399999999999999" x14ac:dyDescent="0.3">
      <c r="B205" s="227">
        <v>122</v>
      </c>
      <c r="C205" s="193">
        <v>221011</v>
      </c>
      <c r="D205" s="190">
        <v>22110004</v>
      </c>
      <c r="E205" s="151" t="s">
        <v>225</v>
      </c>
      <c r="F205" s="229" t="s">
        <v>344</v>
      </c>
      <c r="G205" s="229" t="s">
        <v>345</v>
      </c>
      <c r="H205" s="230" t="s">
        <v>18</v>
      </c>
      <c r="I205" s="227"/>
      <c r="J205" s="230" t="s">
        <v>19</v>
      </c>
      <c r="K205" s="232">
        <f t="shared" ref="K205" si="214">R205+T205+V205+X205</f>
        <v>54</v>
      </c>
      <c r="L205" s="193" t="s">
        <v>231</v>
      </c>
      <c r="M205" s="105">
        <v>0</v>
      </c>
      <c r="N205" s="312">
        <f t="shared" ref="N205" si="215">ROUND(O205,2)</f>
        <v>40</v>
      </c>
      <c r="O205" s="322">
        <v>40</v>
      </c>
      <c r="P205" s="234">
        <f t="shared" ref="P205" si="216">(O205*(M205/100+1))*K205</f>
        <v>2160</v>
      </c>
      <c r="Q205" s="160" t="s">
        <v>139</v>
      </c>
      <c r="R205" s="235">
        <f t="shared" ref="R205" si="217">AH205+AJ205+AL205</f>
        <v>0</v>
      </c>
      <c r="S205" s="234">
        <f t="shared" ref="S205" si="218">R205*(O205*(M205/100+1))</f>
        <v>0</v>
      </c>
      <c r="T205" s="231">
        <f t="shared" ref="T205" si="219">AN205+AP205+AR205</f>
        <v>24</v>
      </c>
      <c r="U205" s="234">
        <f t="shared" ref="U205" si="220">T205*(O205*(M205/100+1))</f>
        <v>960</v>
      </c>
      <c r="V205" s="329">
        <f t="shared" ref="V205" si="221">AT205+AV205+AX205</f>
        <v>15</v>
      </c>
      <c r="W205" s="234">
        <f t="shared" ref="W205" si="222">V205*(O205*(M205/100+1))</f>
        <v>600</v>
      </c>
      <c r="X205" s="235">
        <f t="shared" ref="X205" si="223">AZ205+BB205+BD205</f>
        <v>15</v>
      </c>
      <c r="Y205" s="234">
        <f t="shared" ref="Y205" si="224">X205*(O205*(M205/100+1))</f>
        <v>600</v>
      </c>
      <c r="Z205" s="234">
        <f t="shared" ref="Z205" si="225">S205+U205+W205+Y205</f>
        <v>2160</v>
      </c>
      <c r="AA205" s="236" t="b">
        <f t="shared" ref="AA205" si="226">K205=(SUM(X205,V205,T205,R205))</f>
        <v>1</v>
      </c>
      <c r="AB205" s="227"/>
      <c r="AC205" s="246"/>
      <c r="AD205" s="230" t="s">
        <v>22</v>
      </c>
      <c r="AE205" s="229" t="s">
        <v>23</v>
      </c>
      <c r="AF205" s="247"/>
      <c r="AG205" s="248"/>
      <c r="AH205" s="249">
        <v>0</v>
      </c>
      <c r="AI205" s="315">
        <f t="shared" ref="AI205" si="227">AH205*(O205*(M205/100+1))</f>
        <v>0</v>
      </c>
      <c r="AJ205" s="249">
        <v>0</v>
      </c>
      <c r="AK205" s="315">
        <f t="shared" ref="AK205" si="228">AJ205*(O205*(M205/100+1))</f>
        <v>0</v>
      </c>
      <c r="AL205" s="249">
        <v>0</v>
      </c>
      <c r="AM205" s="315">
        <f t="shared" ref="AM205" si="229">AL205*(O205*(M205/100+1))</f>
        <v>0</v>
      </c>
      <c r="AN205" s="249">
        <v>10</v>
      </c>
      <c r="AO205" s="315">
        <f t="shared" ref="AO205" si="230">AN205*(O205*(M205/100+1))</f>
        <v>400</v>
      </c>
      <c r="AP205" s="249">
        <v>7</v>
      </c>
      <c r="AQ205" s="315">
        <f t="shared" ref="AQ205" si="231">AP205*(O205*(M205/100+1))</f>
        <v>280</v>
      </c>
      <c r="AR205" s="249">
        <v>7</v>
      </c>
      <c r="AS205" s="315">
        <f t="shared" ref="AS205" si="232">AR205*(O205*(M205/100+1))</f>
        <v>280</v>
      </c>
      <c r="AT205" s="249">
        <v>1</v>
      </c>
      <c r="AU205" s="315">
        <f t="shared" ref="AU205" si="233">AT205*(O205*(M205/100+1))</f>
        <v>40</v>
      </c>
      <c r="AV205" s="249">
        <v>7</v>
      </c>
      <c r="AW205" s="315">
        <f t="shared" ref="AW205" si="234">AV205*(O205*(M205/100+1))</f>
        <v>280</v>
      </c>
      <c r="AX205" s="249">
        <v>7</v>
      </c>
      <c r="AY205" s="315">
        <f t="shared" ref="AY205" si="235">AX205*(O205*(M205/100+1))</f>
        <v>280</v>
      </c>
      <c r="AZ205" s="249">
        <v>7</v>
      </c>
      <c r="BA205" s="315">
        <f t="shared" ref="BA205" si="236">AZ205*(O205*(M205/100+1))</f>
        <v>280</v>
      </c>
      <c r="BB205" s="249">
        <v>7</v>
      </c>
      <c r="BC205" s="315">
        <f t="shared" ref="BC205" si="237">BB205*(O205*(M205/100+1))</f>
        <v>280</v>
      </c>
      <c r="BD205" s="249">
        <v>1</v>
      </c>
      <c r="BE205" s="315">
        <f t="shared" ref="BE205" si="238">BD205*(O205*(M205/100+1))</f>
        <v>40</v>
      </c>
      <c r="BF205" s="327">
        <f t="shared" ref="BF205" si="239">SUM(R205,T205,V205,X205)*(O205*(M205/100+1))</f>
        <v>2160</v>
      </c>
      <c r="BG205" s="327">
        <f t="shared" ref="BG205" si="240">SUM(BE205,BC205,BA205,AY205,AW205,AU205,AS205,AQ205,AO205,AM205,AK205,AI205)</f>
        <v>2160</v>
      </c>
      <c r="BH205" s="330" t="b">
        <f t="shared" ref="BH205" si="241">BF205=BG205</f>
        <v>1</v>
      </c>
      <c r="BI205" s="327">
        <f t="shared" ref="BI205" si="242">BF205-BG205</f>
        <v>0</v>
      </c>
      <c r="BJ205" s="318">
        <f t="shared" ref="BJ205" si="243">D205</f>
        <v>22110004</v>
      </c>
      <c r="BK205" s="324">
        <v>348</v>
      </c>
      <c r="BL205" s="324">
        <v>5</v>
      </c>
      <c r="BM205" s="325">
        <f t="shared" ref="BM205" si="244">R205</f>
        <v>0</v>
      </c>
      <c r="BN205" s="325">
        <f t="shared" ref="BN205" si="245">T205</f>
        <v>24</v>
      </c>
      <c r="BO205" s="325">
        <f t="shared" ref="BO205" si="246">V205</f>
        <v>15</v>
      </c>
      <c r="BP205" s="325">
        <f t="shared" ref="BP205" si="247">X205</f>
        <v>15</v>
      </c>
      <c r="BQ205" s="326">
        <f t="shared" ref="BQ205" si="248">N205</f>
        <v>40</v>
      </c>
      <c r="BR205" s="228">
        <f t="shared" ref="BR205" si="249">M205</f>
        <v>0</v>
      </c>
      <c r="BS205" s="228">
        <v>0</v>
      </c>
      <c r="BT205" s="228">
        <v>1</v>
      </c>
      <c r="BU205" s="228" t="s">
        <v>139</v>
      </c>
      <c r="BV205" s="228" t="str">
        <f t="shared" ref="BV205" si="250">IF(AB205 = "X", "1", "0")</f>
        <v>0</v>
      </c>
      <c r="BW205" s="228" t="str">
        <f t="shared" ref="BW205" si="251">IF(AC205 = "X", "1", "0")</f>
        <v>0</v>
      </c>
      <c r="BX205" s="228" t="str">
        <f t="shared" ref="BX205" si="252">IF(AD205 = "X", "1", "0")</f>
        <v>1</v>
      </c>
      <c r="BY205" s="228" t="s">
        <v>23</v>
      </c>
      <c r="BZ205" s="327">
        <f t="shared" ref="BZ205" si="253">AI205</f>
        <v>0</v>
      </c>
      <c r="CA205" s="327">
        <f t="shared" ref="CA205" si="254">AK205</f>
        <v>0</v>
      </c>
      <c r="CB205" s="327">
        <f t="shared" ref="CB205" si="255">AM205</f>
        <v>0</v>
      </c>
      <c r="CC205" s="327">
        <f t="shared" ref="CC205" si="256">AO205</f>
        <v>400</v>
      </c>
      <c r="CD205" s="327">
        <f t="shared" ref="CD205" si="257">AQ205</f>
        <v>280</v>
      </c>
      <c r="CE205" s="327">
        <f t="shared" ref="CE205" si="258">AS205</f>
        <v>280</v>
      </c>
      <c r="CF205" s="327">
        <f t="shared" ref="CF205" si="259">AU205</f>
        <v>40</v>
      </c>
      <c r="CG205" s="327">
        <f t="shared" ref="CG205" si="260">AW205</f>
        <v>280</v>
      </c>
      <c r="CH205" s="327">
        <f t="shared" ref="CH205" si="261">AY205</f>
        <v>280</v>
      </c>
      <c r="CI205" s="327">
        <f t="shared" ref="CI205" si="262">BA205</f>
        <v>280</v>
      </c>
      <c r="CJ205" s="327">
        <f t="shared" ref="CJ205" si="263">BC205</f>
        <v>280</v>
      </c>
      <c r="CK205" s="327">
        <f t="shared" ref="CK205" si="264">BE205</f>
        <v>40</v>
      </c>
    </row>
    <row r="206" spans="2:89" s="228" customFormat="1" ht="20.399999999999999" x14ac:dyDescent="0.3">
      <c r="B206" s="227">
        <v>122</v>
      </c>
      <c r="C206" s="193">
        <v>221011</v>
      </c>
      <c r="D206" s="190">
        <v>22110004</v>
      </c>
      <c r="E206" s="151" t="s">
        <v>225</v>
      </c>
      <c r="F206" s="229" t="s">
        <v>344</v>
      </c>
      <c r="G206" s="229" t="s">
        <v>345</v>
      </c>
      <c r="H206" s="230" t="s">
        <v>18</v>
      </c>
      <c r="I206" s="227"/>
      <c r="J206" s="230" t="s">
        <v>19</v>
      </c>
      <c r="K206" s="232">
        <f t="shared" si="126"/>
        <v>46</v>
      </c>
      <c r="L206" s="193" t="s">
        <v>231</v>
      </c>
      <c r="M206" s="105">
        <v>0</v>
      </c>
      <c r="N206" s="312">
        <f t="shared" si="206"/>
        <v>29.9</v>
      </c>
      <c r="O206" s="322">
        <v>29.9</v>
      </c>
      <c r="P206" s="234">
        <f t="shared" si="184"/>
        <v>1375.3999999999999</v>
      </c>
      <c r="Q206" s="160" t="s">
        <v>139</v>
      </c>
      <c r="R206" s="235">
        <f t="shared" si="210"/>
        <v>2</v>
      </c>
      <c r="S206" s="234">
        <f t="shared" si="185"/>
        <v>59.8</v>
      </c>
      <c r="T206" s="231">
        <f t="shared" si="211"/>
        <v>14</v>
      </c>
      <c r="U206" s="234">
        <f t="shared" si="186"/>
        <v>418.59999999999997</v>
      </c>
      <c r="V206" s="329">
        <f t="shared" si="212"/>
        <v>15</v>
      </c>
      <c r="W206" s="234">
        <f t="shared" si="187"/>
        <v>448.5</v>
      </c>
      <c r="X206" s="235">
        <f t="shared" si="213"/>
        <v>15</v>
      </c>
      <c r="Y206" s="234">
        <f t="shared" si="188"/>
        <v>448.5</v>
      </c>
      <c r="Z206" s="234">
        <f t="shared" si="160"/>
        <v>1375.4</v>
      </c>
      <c r="AA206" s="236" t="b">
        <f t="shared" si="183"/>
        <v>1</v>
      </c>
      <c r="AB206" s="227"/>
      <c r="AC206" s="246"/>
      <c r="AD206" s="230" t="s">
        <v>22</v>
      </c>
      <c r="AE206" s="229" t="s">
        <v>23</v>
      </c>
      <c r="AF206" s="247"/>
      <c r="AG206" s="248"/>
      <c r="AH206" s="249">
        <v>0</v>
      </c>
      <c r="AI206" s="315">
        <f t="shared" si="189"/>
        <v>0</v>
      </c>
      <c r="AJ206" s="249">
        <v>0</v>
      </c>
      <c r="AK206" s="315">
        <f t="shared" si="190"/>
        <v>0</v>
      </c>
      <c r="AL206" s="249">
        <v>2</v>
      </c>
      <c r="AM206" s="315">
        <f t="shared" si="191"/>
        <v>59.8</v>
      </c>
      <c r="AN206" s="249">
        <v>0</v>
      </c>
      <c r="AO206" s="315">
        <f t="shared" si="192"/>
        <v>0</v>
      </c>
      <c r="AP206" s="249">
        <v>7</v>
      </c>
      <c r="AQ206" s="315">
        <f t="shared" si="193"/>
        <v>209.29999999999998</v>
      </c>
      <c r="AR206" s="249">
        <v>7</v>
      </c>
      <c r="AS206" s="315">
        <f t="shared" si="194"/>
        <v>209.29999999999998</v>
      </c>
      <c r="AT206" s="249">
        <v>1</v>
      </c>
      <c r="AU206" s="315">
        <f t="shared" si="195"/>
        <v>29.9</v>
      </c>
      <c r="AV206" s="249">
        <v>7</v>
      </c>
      <c r="AW206" s="315">
        <f t="shared" si="196"/>
        <v>209.29999999999998</v>
      </c>
      <c r="AX206" s="249">
        <v>7</v>
      </c>
      <c r="AY206" s="315">
        <f t="shared" si="197"/>
        <v>209.29999999999998</v>
      </c>
      <c r="AZ206" s="249">
        <v>7</v>
      </c>
      <c r="BA206" s="315">
        <f t="shared" si="198"/>
        <v>209.29999999999998</v>
      </c>
      <c r="BB206" s="249">
        <v>7</v>
      </c>
      <c r="BC206" s="315">
        <f t="shared" si="199"/>
        <v>209.29999999999998</v>
      </c>
      <c r="BD206" s="249">
        <v>1</v>
      </c>
      <c r="BE206" s="315">
        <f t="shared" si="200"/>
        <v>29.9</v>
      </c>
      <c r="BF206" s="327">
        <f t="shared" si="201"/>
        <v>1375.3999999999999</v>
      </c>
      <c r="BG206" s="327">
        <f t="shared" si="202"/>
        <v>1375.3999999999999</v>
      </c>
      <c r="BH206" s="330" t="b">
        <f t="shared" si="203"/>
        <v>1</v>
      </c>
      <c r="BI206" s="327">
        <f t="shared" si="204"/>
        <v>0</v>
      </c>
      <c r="BJ206" s="318">
        <f t="shared" si="161"/>
        <v>22110004</v>
      </c>
      <c r="BK206" s="324">
        <v>348</v>
      </c>
      <c r="BL206" s="324">
        <v>5</v>
      </c>
      <c r="BM206" s="325">
        <f t="shared" si="162"/>
        <v>2</v>
      </c>
      <c r="BN206" s="325">
        <f t="shared" si="163"/>
        <v>14</v>
      </c>
      <c r="BO206" s="325">
        <f t="shared" si="164"/>
        <v>15</v>
      </c>
      <c r="BP206" s="325">
        <f t="shared" si="165"/>
        <v>15</v>
      </c>
      <c r="BQ206" s="326">
        <f t="shared" si="166"/>
        <v>29.9</v>
      </c>
      <c r="BR206" s="228">
        <f t="shared" si="205"/>
        <v>0</v>
      </c>
      <c r="BS206" s="228">
        <v>0</v>
      </c>
      <c r="BT206" s="228">
        <v>1</v>
      </c>
      <c r="BU206" s="228" t="s">
        <v>139</v>
      </c>
      <c r="BV206" s="228" t="str">
        <f t="shared" si="207"/>
        <v>0</v>
      </c>
      <c r="BW206" s="228" t="str">
        <f t="shared" si="208"/>
        <v>0</v>
      </c>
      <c r="BX206" s="228" t="str">
        <f t="shared" si="209"/>
        <v>1</v>
      </c>
      <c r="BY206" s="228" t="s">
        <v>23</v>
      </c>
      <c r="BZ206" s="327">
        <f t="shared" si="167"/>
        <v>0</v>
      </c>
      <c r="CA206" s="327">
        <f t="shared" si="168"/>
        <v>0</v>
      </c>
      <c r="CB206" s="327">
        <f t="shared" si="169"/>
        <v>59.8</v>
      </c>
      <c r="CC206" s="327">
        <f t="shared" si="170"/>
        <v>0</v>
      </c>
      <c r="CD206" s="327">
        <f t="shared" si="171"/>
        <v>209.29999999999998</v>
      </c>
      <c r="CE206" s="327">
        <f t="shared" si="172"/>
        <v>209.29999999999998</v>
      </c>
      <c r="CF206" s="327">
        <f t="shared" si="173"/>
        <v>29.9</v>
      </c>
      <c r="CG206" s="327">
        <f t="shared" si="174"/>
        <v>209.29999999999998</v>
      </c>
      <c r="CH206" s="327">
        <f t="shared" si="175"/>
        <v>209.29999999999998</v>
      </c>
      <c r="CI206" s="327">
        <f t="shared" si="176"/>
        <v>209.29999999999998</v>
      </c>
      <c r="CJ206" s="327">
        <f t="shared" si="177"/>
        <v>209.29999999999998</v>
      </c>
      <c r="CK206" s="327">
        <f t="shared" si="178"/>
        <v>29.9</v>
      </c>
    </row>
    <row r="207" spans="2:89" s="228" customFormat="1" ht="20.399999999999999" x14ac:dyDescent="0.3">
      <c r="B207" s="227">
        <v>123</v>
      </c>
      <c r="C207" s="193">
        <v>221011</v>
      </c>
      <c r="D207" s="190">
        <v>22110005</v>
      </c>
      <c r="E207" s="151" t="s">
        <v>226</v>
      </c>
      <c r="F207" s="229" t="s">
        <v>344</v>
      </c>
      <c r="G207" s="229" t="s">
        <v>345</v>
      </c>
      <c r="H207" s="230" t="s">
        <v>18</v>
      </c>
      <c r="I207" s="227"/>
      <c r="J207" s="230" t="s">
        <v>19</v>
      </c>
      <c r="K207" s="232">
        <f t="shared" si="126"/>
        <v>1</v>
      </c>
      <c r="L207" s="193" t="s">
        <v>232</v>
      </c>
      <c r="M207" s="105">
        <v>0</v>
      </c>
      <c r="N207" s="312">
        <f t="shared" si="206"/>
        <v>315</v>
      </c>
      <c r="O207" s="322">
        <v>315</v>
      </c>
      <c r="P207" s="234">
        <f t="shared" si="184"/>
        <v>315</v>
      </c>
      <c r="Q207" s="160" t="s">
        <v>139</v>
      </c>
      <c r="R207" s="235">
        <f t="shared" si="210"/>
        <v>0</v>
      </c>
      <c r="S207" s="234">
        <f t="shared" si="185"/>
        <v>0</v>
      </c>
      <c r="T207" s="231">
        <f t="shared" si="211"/>
        <v>1</v>
      </c>
      <c r="U207" s="234">
        <f t="shared" si="186"/>
        <v>315</v>
      </c>
      <c r="V207" s="329">
        <f t="shared" si="212"/>
        <v>0</v>
      </c>
      <c r="W207" s="234">
        <f t="shared" si="187"/>
        <v>0</v>
      </c>
      <c r="X207" s="235">
        <f t="shared" si="213"/>
        <v>0</v>
      </c>
      <c r="Y207" s="234">
        <f t="shared" si="188"/>
        <v>0</v>
      </c>
      <c r="Z207" s="234">
        <f t="shared" si="160"/>
        <v>315</v>
      </c>
      <c r="AA207" s="236" t="b">
        <f t="shared" si="183"/>
        <v>1</v>
      </c>
      <c r="AB207" s="227"/>
      <c r="AC207" s="246"/>
      <c r="AD207" s="230" t="s">
        <v>22</v>
      </c>
      <c r="AE207" s="229" t="s">
        <v>23</v>
      </c>
      <c r="AF207" s="247"/>
      <c r="AG207" s="248"/>
      <c r="AH207" s="249">
        <v>0</v>
      </c>
      <c r="AI207" s="315">
        <f t="shared" si="189"/>
        <v>0</v>
      </c>
      <c r="AJ207" s="249">
        <v>0</v>
      </c>
      <c r="AK207" s="315">
        <f t="shared" si="190"/>
        <v>0</v>
      </c>
      <c r="AL207" s="249">
        <v>0</v>
      </c>
      <c r="AM207" s="315">
        <f t="shared" si="191"/>
        <v>0</v>
      </c>
      <c r="AN207" s="249">
        <v>1</v>
      </c>
      <c r="AO207" s="315">
        <f t="shared" si="192"/>
        <v>315</v>
      </c>
      <c r="AP207" s="249">
        <v>0</v>
      </c>
      <c r="AQ207" s="315">
        <f t="shared" si="193"/>
        <v>0</v>
      </c>
      <c r="AR207" s="249">
        <v>0</v>
      </c>
      <c r="AS207" s="315">
        <f t="shared" si="194"/>
        <v>0</v>
      </c>
      <c r="AT207" s="249">
        <v>0</v>
      </c>
      <c r="AU207" s="315">
        <f t="shared" si="195"/>
        <v>0</v>
      </c>
      <c r="AV207" s="249">
        <v>0</v>
      </c>
      <c r="AW207" s="315">
        <f t="shared" si="196"/>
        <v>0</v>
      </c>
      <c r="AX207" s="249">
        <v>0</v>
      </c>
      <c r="AY207" s="315">
        <f t="shared" si="197"/>
        <v>0</v>
      </c>
      <c r="AZ207" s="249">
        <v>0</v>
      </c>
      <c r="BA207" s="315">
        <f t="shared" si="198"/>
        <v>0</v>
      </c>
      <c r="BB207" s="249">
        <v>0</v>
      </c>
      <c r="BC207" s="315">
        <f t="shared" si="199"/>
        <v>0</v>
      </c>
      <c r="BD207" s="249">
        <v>0</v>
      </c>
      <c r="BE207" s="315">
        <f t="shared" si="200"/>
        <v>0</v>
      </c>
      <c r="BF207" s="327">
        <f t="shared" si="201"/>
        <v>315</v>
      </c>
      <c r="BG207" s="327">
        <f t="shared" si="202"/>
        <v>315</v>
      </c>
      <c r="BH207" s="330" t="b">
        <f t="shared" si="203"/>
        <v>1</v>
      </c>
      <c r="BI207" s="327">
        <f t="shared" si="204"/>
        <v>0</v>
      </c>
      <c r="BJ207" s="318">
        <f t="shared" si="161"/>
        <v>22110005</v>
      </c>
      <c r="BK207" s="324">
        <v>348</v>
      </c>
      <c r="BL207" s="324">
        <v>5</v>
      </c>
      <c r="BM207" s="325">
        <f t="shared" si="162"/>
        <v>0</v>
      </c>
      <c r="BN207" s="325">
        <f t="shared" si="163"/>
        <v>1</v>
      </c>
      <c r="BO207" s="325">
        <f t="shared" si="164"/>
        <v>0</v>
      </c>
      <c r="BP207" s="325">
        <f t="shared" si="165"/>
        <v>0</v>
      </c>
      <c r="BQ207" s="326">
        <f t="shared" si="166"/>
        <v>315</v>
      </c>
      <c r="BR207" s="228">
        <f t="shared" si="205"/>
        <v>0</v>
      </c>
      <c r="BS207" s="228">
        <v>0</v>
      </c>
      <c r="BT207" s="228">
        <v>1</v>
      </c>
      <c r="BU207" s="228" t="s">
        <v>139</v>
      </c>
      <c r="BV207" s="228" t="str">
        <f t="shared" si="207"/>
        <v>0</v>
      </c>
      <c r="BW207" s="228" t="str">
        <f t="shared" si="208"/>
        <v>0</v>
      </c>
      <c r="BX207" s="228" t="str">
        <f t="shared" si="209"/>
        <v>1</v>
      </c>
      <c r="BY207" s="228" t="s">
        <v>23</v>
      </c>
      <c r="BZ207" s="327">
        <f t="shared" si="167"/>
        <v>0</v>
      </c>
      <c r="CA207" s="327">
        <f t="shared" si="168"/>
        <v>0</v>
      </c>
      <c r="CB207" s="327">
        <f t="shared" si="169"/>
        <v>0</v>
      </c>
      <c r="CC207" s="327">
        <f t="shared" si="170"/>
        <v>315</v>
      </c>
      <c r="CD207" s="327">
        <f t="shared" si="171"/>
        <v>0</v>
      </c>
      <c r="CE207" s="327">
        <f t="shared" si="172"/>
        <v>0</v>
      </c>
      <c r="CF207" s="327">
        <f t="shared" si="173"/>
        <v>0</v>
      </c>
      <c r="CG207" s="327">
        <f t="shared" si="174"/>
        <v>0</v>
      </c>
      <c r="CH207" s="327">
        <f t="shared" si="175"/>
        <v>0</v>
      </c>
      <c r="CI207" s="327">
        <f t="shared" si="176"/>
        <v>0</v>
      </c>
      <c r="CJ207" s="327">
        <f t="shared" si="177"/>
        <v>0</v>
      </c>
      <c r="CK207" s="327">
        <f t="shared" si="178"/>
        <v>0</v>
      </c>
    </row>
    <row r="208" spans="2:89" s="228" customFormat="1" ht="20.399999999999999" x14ac:dyDescent="0.3">
      <c r="B208" s="227">
        <v>124</v>
      </c>
      <c r="C208" s="193">
        <v>221011</v>
      </c>
      <c r="D208" s="190">
        <v>22110039</v>
      </c>
      <c r="E208" s="151" t="s">
        <v>227</v>
      </c>
      <c r="F208" s="229" t="s">
        <v>344</v>
      </c>
      <c r="G208" s="229" t="s">
        <v>345</v>
      </c>
      <c r="H208" s="230" t="s">
        <v>18</v>
      </c>
      <c r="I208" s="227"/>
      <c r="J208" s="230" t="s">
        <v>19</v>
      </c>
      <c r="K208" s="232">
        <f t="shared" si="126"/>
        <v>53</v>
      </c>
      <c r="L208" s="193" t="s">
        <v>233</v>
      </c>
      <c r="M208" s="312">
        <v>0</v>
      </c>
      <c r="N208" s="312">
        <f t="shared" si="206"/>
        <v>270</v>
      </c>
      <c r="O208" s="313">
        <v>270</v>
      </c>
      <c r="P208" s="234">
        <f t="shared" ref="P208" si="265">(N208*(O208/100+1))*K208</f>
        <v>52947</v>
      </c>
      <c r="Q208" s="160" t="s">
        <v>139</v>
      </c>
      <c r="R208" s="235">
        <f t="shared" si="210"/>
        <v>0</v>
      </c>
      <c r="S208" s="234">
        <f t="shared" ref="S208" si="266">R208*(N208*(O208/100+1))</f>
        <v>0</v>
      </c>
      <c r="T208" s="235">
        <f t="shared" si="211"/>
        <v>22</v>
      </c>
      <c r="U208" s="234">
        <f t="shared" ref="U208" si="267">T208*(N208*(O208/100+1))</f>
        <v>21978</v>
      </c>
      <c r="V208" s="235">
        <f t="shared" si="212"/>
        <v>16</v>
      </c>
      <c r="W208" s="234">
        <f t="shared" ref="W208" si="268">V208*(N208*(O208/100+1))</f>
        <v>15984</v>
      </c>
      <c r="X208" s="235">
        <f t="shared" si="213"/>
        <v>15</v>
      </c>
      <c r="Y208" s="234">
        <f t="shared" ref="Y208" si="269">X208*(N208*(O208/100+1))</f>
        <v>14985</v>
      </c>
      <c r="Z208" s="234">
        <f t="shared" si="160"/>
        <v>52947</v>
      </c>
      <c r="AA208" s="236" t="b">
        <f t="shared" si="183"/>
        <v>1</v>
      </c>
      <c r="AB208" s="227"/>
      <c r="AC208" s="246"/>
      <c r="AD208" s="230" t="s">
        <v>22</v>
      </c>
      <c r="AE208" s="229" t="s">
        <v>23</v>
      </c>
      <c r="AF208" s="247"/>
      <c r="AG208" s="248"/>
      <c r="AH208" s="249">
        <v>0</v>
      </c>
      <c r="AI208" s="315">
        <f t="shared" ref="AI208" si="270">AH208*(N208*(O208/100+1))</f>
        <v>0</v>
      </c>
      <c r="AJ208" s="249">
        <v>0</v>
      </c>
      <c r="AK208" s="315">
        <f t="shared" ref="AK208" si="271">AJ208*(N208*(O208/100+1))</f>
        <v>0</v>
      </c>
      <c r="AL208" s="249">
        <v>0</v>
      </c>
      <c r="AM208" s="315">
        <f t="shared" ref="AM208" si="272">AL208*(N208*(O208/100+1))</f>
        <v>0</v>
      </c>
      <c r="AN208" s="249">
        <v>8</v>
      </c>
      <c r="AO208" s="315">
        <f t="shared" si="192"/>
        <v>2160</v>
      </c>
      <c r="AP208" s="249">
        <v>7</v>
      </c>
      <c r="AQ208" s="315">
        <f t="shared" ref="AQ208" si="273">AP208*(N208*(O208/100+1))</f>
        <v>6993</v>
      </c>
      <c r="AR208" s="249">
        <v>7</v>
      </c>
      <c r="AS208" s="315">
        <f t="shared" ref="AS208" si="274">AR208*(N208*(O208/100+1))</f>
        <v>6993</v>
      </c>
      <c r="AT208" s="249">
        <v>2</v>
      </c>
      <c r="AU208" s="315">
        <f t="shared" ref="AU208" si="275">AT208*(N208*(O208/100+1))</f>
        <v>1998</v>
      </c>
      <c r="AV208" s="249">
        <v>7</v>
      </c>
      <c r="AW208" s="315">
        <f t="shared" ref="AW208" si="276">AV208*(N208*(O208/100+1))</f>
        <v>6993</v>
      </c>
      <c r="AX208" s="249">
        <v>7</v>
      </c>
      <c r="AY208" s="315">
        <f t="shared" ref="AY208" si="277">AX208*(N208*(O208/100+1))</f>
        <v>6993</v>
      </c>
      <c r="AZ208" s="249">
        <v>7</v>
      </c>
      <c r="BA208" s="315">
        <f t="shared" ref="BA208" si="278">AZ208*(N208*(O208/100+1))</f>
        <v>6993</v>
      </c>
      <c r="BB208" s="249">
        <v>7</v>
      </c>
      <c r="BC208" s="315">
        <f t="shared" ref="BC208" si="279">BB208*(N208*(O208/100+1))</f>
        <v>6993</v>
      </c>
      <c r="BD208" s="249">
        <v>1</v>
      </c>
      <c r="BE208" s="315">
        <f t="shared" ref="BE208" si="280">BD208*(N208*(O208/100+1))</f>
        <v>999</v>
      </c>
      <c r="BF208" s="316">
        <f t="shared" ref="BF208" si="281">SUM(R208,T208,V208,X208)*(N208*(O208/100+1))</f>
        <v>52947</v>
      </c>
      <c r="BG208" s="327">
        <f t="shared" si="202"/>
        <v>47115</v>
      </c>
      <c r="BH208" s="317" t="b">
        <f t="shared" si="203"/>
        <v>0</v>
      </c>
      <c r="BI208" s="317">
        <f t="shared" si="204"/>
        <v>5832</v>
      </c>
      <c r="BJ208" s="318">
        <f t="shared" si="161"/>
        <v>22110039</v>
      </c>
      <c r="BK208" s="324">
        <v>348</v>
      </c>
      <c r="BL208" s="324">
        <v>5</v>
      </c>
      <c r="BM208" s="325">
        <f t="shared" si="162"/>
        <v>0</v>
      </c>
      <c r="BN208" s="325">
        <f t="shared" si="163"/>
        <v>22</v>
      </c>
      <c r="BO208" s="325">
        <f t="shared" si="164"/>
        <v>16</v>
      </c>
      <c r="BP208" s="325">
        <f t="shared" si="165"/>
        <v>15</v>
      </c>
      <c r="BQ208" s="326">
        <f t="shared" si="166"/>
        <v>270</v>
      </c>
      <c r="BR208" s="228">
        <f t="shared" si="166"/>
        <v>270</v>
      </c>
      <c r="BS208" s="228">
        <v>0</v>
      </c>
      <c r="BT208" s="228">
        <v>1</v>
      </c>
      <c r="BU208" s="228" t="s">
        <v>139</v>
      </c>
      <c r="BV208" s="228" t="str">
        <f t="shared" si="207"/>
        <v>0</v>
      </c>
      <c r="BW208" s="228" t="str">
        <f t="shared" si="208"/>
        <v>0</v>
      </c>
      <c r="BX208" s="228" t="str">
        <f t="shared" si="209"/>
        <v>1</v>
      </c>
      <c r="BY208" s="228" t="s">
        <v>23</v>
      </c>
      <c r="BZ208" s="327">
        <f t="shared" si="167"/>
        <v>0</v>
      </c>
      <c r="CA208" s="327">
        <f t="shared" si="168"/>
        <v>0</v>
      </c>
      <c r="CB208" s="327">
        <f t="shared" si="169"/>
        <v>0</v>
      </c>
      <c r="CC208" s="327">
        <f t="shared" si="170"/>
        <v>2160</v>
      </c>
      <c r="CD208" s="327">
        <f t="shared" si="171"/>
        <v>6993</v>
      </c>
      <c r="CE208" s="327">
        <f t="shared" si="172"/>
        <v>6993</v>
      </c>
      <c r="CF208" s="327">
        <f t="shared" si="173"/>
        <v>1998</v>
      </c>
      <c r="CG208" s="327">
        <f t="shared" si="174"/>
        <v>6993</v>
      </c>
      <c r="CH208" s="327">
        <f t="shared" si="175"/>
        <v>6993</v>
      </c>
      <c r="CI208" s="327">
        <f t="shared" si="176"/>
        <v>6993</v>
      </c>
      <c r="CJ208" s="327">
        <f t="shared" si="177"/>
        <v>6993</v>
      </c>
      <c r="CK208" s="327">
        <f t="shared" si="178"/>
        <v>999</v>
      </c>
    </row>
    <row r="209" spans="1:89" s="228" customFormat="1" ht="20.399999999999999" x14ac:dyDescent="0.3">
      <c r="B209" s="227">
        <v>124</v>
      </c>
      <c r="C209" s="193">
        <v>221011</v>
      </c>
      <c r="D209" s="190">
        <v>22110039</v>
      </c>
      <c r="E209" s="151" t="s">
        <v>227</v>
      </c>
      <c r="F209" s="229" t="s">
        <v>344</v>
      </c>
      <c r="G209" s="229" t="s">
        <v>345</v>
      </c>
      <c r="H209" s="230" t="s">
        <v>18</v>
      </c>
      <c r="I209" s="227"/>
      <c r="J209" s="230" t="s">
        <v>19</v>
      </c>
      <c r="K209" s="232">
        <f t="shared" si="126"/>
        <v>49</v>
      </c>
      <c r="L209" s="193" t="s">
        <v>233</v>
      </c>
      <c r="M209" s="105">
        <v>0</v>
      </c>
      <c r="N209" s="312">
        <f t="shared" si="206"/>
        <v>342.5</v>
      </c>
      <c r="O209" s="322">
        <v>342.5</v>
      </c>
      <c r="P209" s="234">
        <f t="shared" si="184"/>
        <v>16782.5</v>
      </c>
      <c r="Q209" s="160" t="s">
        <v>139</v>
      </c>
      <c r="R209" s="235">
        <f t="shared" si="210"/>
        <v>4</v>
      </c>
      <c r="S209" s="234">
        <f t="shared" si="185"/>
        <v>1370</v>
      </c>
      <c r="T209" s="231">
        <f t="shared" si="211"/>
        <v>14</v>
      </c>
      <c r="U209" s="234">
        <f t="shared" si="186"/>
        <v>4795</v>
      </c>
      <c r="V209" s="329">
        <f t="shared" si="212"/>
        <v>16</v>
      </c>
      <c r="W209" s="234">
        <f t="shared" si="187"/>
        <v>5480</v>
      </c>
      <c r="X209" s="235">
        <f t="shared" si="213"/>
        <v>15</v>
      </c>
      <c r="Y209" s="234">
        <f t="shared" si="188"/>
        <v>5137.5</v>
      </c>
      <c r="Z209" s="234">
        <f t="shared" si="160"/>
        <v>16782.5</v>
      </c>
      <c r="AA209" s="236" t="b">
        <f t="shared" si="183"/>
        <v>1</v>
      </c>
      <c r="AB209" s="227"/>
      <c r="AC209" s="246"/>
      <c r="AD209" s="230" t="s">
        <v>22</v>
      </c>
      <c r="AE209" s="229" t="s">
        <v>23</v>
      </c>
      <c r="AF209" s="247"/>
      <c r="AG209" s="248"/>
      <c r="AH209" s="249">
        <v>0</v>
      </c>
      <c r="AI209" s="315">
        <f t="shared" si="189"/>
        <v>0</v>
      </c>
      <c r="AJ209" s="249">
        <v>0</v>
      </c>
      <c r="AK209" s="315">
        <f t="shared" si="190"/>
        <v>0</v>
      </c>
      <c r="AL209" s="249">
        <v>4</v>
      </c>
      <c r="AM209" s="315">
        <f t="shared" si="191"/>
        <v>1370</v>
      </c>
      <c r="AN209" s="249">
        <v>0</v>
      </c>
      <c r="AO209" s="315">
        <f t="shared" si="192"/>
        <v>0</v>
      </c>
      <c r="AP209" s="249">
        <v>7</v>
      </c>
      <c r="AQ209" s="315">
        <f t="shared" si="193"/>
        <v>2397.5</v>
      </c>
      <c r="AR209" s="249">
        <v>7</v>
      </c>
      <c r="AS209" s="315">
        <f t="shared" si="194"/>
        <v>2397.5</v>
      </c>
      <c r="AT209" s="249">
        <v>2</v>
      </c>
      <c r="AU209" s="315">
        <f t="shared" si="195"/>
        <v>685</v>
      </c>
      <c r="AV209" s="249">
        <v>7</v>
      </c>
      <c r="AW209" s="315">
        <f t="shared" si="196"/>
        <v>2397.5</v>
      </c>
      <c r="AX209" s="249">
        <v>7</v>
      </c>
      <c r="AY209" s="315">
        <f t="shared" si="197"/>
        <v>2397.5</v>
      </c>
      <c r="AZ209" s="249">
        <v>7</v>
      </c>
      <c r="BA209" s="315">
        <f t="shared" si="198"/>
        <v>2397.5</v>
      </c>
      <c r="BB209" s="249">
        <v>7</v>
      </c>
      <c r="BC209" s="315">
        <f t="shared" si="199"/>
        <v>2397.5</v>
      </c>
      <c r="BD209" s="249">
        <v>1</v>
      </c>
      <c r="BE209" s="315">
        <f t="shared" si="200"/>
        <v>342.5</v>
      </c>
      <c r="BF209" s="327">
        <f t="shared" si="201"/>
        <v>16782.5</v>
      </c>
      <c r="BG209" s="327">
        <f t="shared" si="202"/>
        <v>16782.5</v>
      </c>
      <c r="BH209" s="330" t="b">
        <f t="shared" si="203"/>
        <v>1</v>
      </c>
      <c r="BI209" s="327">
        <f t="shared" si="204"/>
        <v>0</v>
      </c>
      <c r="BJ209" s="318">
        <f t="shared" si="161"/>
        <v>22110039</v>
      </c>
      <c r="BK209" s="324">
        <v>348</v>
      </c>
      <c r="BL209" s="324">
        <v>5</v>
      </c>
      <c r="BM209" s="325">
        <f t="shared" si="162"/>
        <v>4</v>
      </c>
      <c r="BN209" s="325">
        <f t="shared" si="163"/>
        <v>14</v>
      </c>
      <c r="BO209" s="325">
        <f t="shared" si="164"/>
        <v>16</v>
      </c>
      <c r="BP209" s="325">
        <f t="shared" si="165"/>
        <v>15</v>
      </c>
      <c r="BQ209" s="326">
        <f t="shared" si="166"/>
        <v>342.5</v>
      </c>
      <c r="BR209" s="228">
        <f t="shared" si="205"/>
        <v>0</v>
      </c>
      <c r="BS209" s="228">
        <v>0</v>
      </c>
      <c r="BT209" s="228">
        <v>1</v>
      </c>
      <c r="BU209" s="228" t="s">
        <v>139</v>
      </c>
      <c r="BV209" s="228" t="str">
        <f t="shared" si="207"/>
        <v>0</v>
      </c>
      <c r="BW209" s="228" t="str">
        <f t="shared" si="208"/>
        <v>0</v>
      </c>
      <c r="BX209" s="228" t="str">
        <f t="shared" si="209"/>
        <v>1</v>
      </c>
      <c r="BY209" s="228" t="s">
        <v>23</v>
      </c>
      <c r="BZ209" s="327">
        <f t="shared" si="167"/>
        <v>0</v>
      </c>
      <c r="CA209" s="327">
        <f t="shared" si="168"/>
        <v>0</v>
      </c>
      <c r="CB209" s="327">
        <f t="shared" si="169"/>
        <v>1370</v>
      </c>
      <c r="CC209" s="327">
        <f t="shared" si="170"/>
        <v>0</v>
      </c>
      <c r="CD209" s="327">
        <f t="shared" si="171"/>
        <v>2397.5</v>
      </c>
      <c r="CE209" s="327">
        <f t="shared" si="172"/>
        <v>2397.5</v>
      </c>
      <c r="CF209" s="327">
        <f t="shared" si="173"/>
        <v>685</v>
      </c>
      <c r="CG209" s="327">
        <f t="shared" si="174"/>
        <v>2397.5</v>
      </c>
      <c r="CH209" s="327">
        <f t="shared" si="175"/>
        <v>2397.5</v>
      </c>
      <c r="CI209" s="327">
        <f t="shared" si="176"/>
        <v>2397.5</v>
      </c>
      <c r="CJ209" s="327">
        <f t="shared" si="177"/>
        <v>2397.5</v>
      </c>
      <c r="CK209" s="327">
        <f t="shared" si="178"/>
        <v>342.5</v>
      </c>
    </row>
    <row r="210" spans="1:89" s="228" customFormat="1" ht="20.399999999999999" x14ac:dyDescent="0.3">
      <c r="B210" s="227">
        <v>126</v>
      </c>
      <c r="C210" s="193">
        <v>221011</v>
      </c>
      <c r="D210" s="190">
        <v>22110013</v>
      </c>
      <c r="E210" s="152" t="s">
        <v>228</v>
      </c>
      <c r="F210" s="229" t="s">
        <v>344</v>
      </c>
      <c r="G210" s="229" t="s">
        <v>345</v>
      </c>
      <c r="H210" s="230" t="s">
        <v>18</v>
      </c>
      <c r="I210" s="227"/>
      <c r="J210" s="230" t="s">
        <v>19</v>
      </c>
      <c r="K210" s="232">
        <f t="shared" ref="K210" si="282">R210+T210+V210+X210</f>
        <v>39</v>
      </c>
      <c r="L210" s="193" t="s">
        <v>233</v>
      </c>
      <c r="M210" s="105">
        <v>0</v>
      </c>
      <c r="N210" s="312">
        <f t="shared" ref="N210" si="283">ROUND(O210,2)</f>
        <v>140</v>
      </c>
      <c r="O210" s="322">
        <v>140</v>
      </c>
      <c r="P210" s="234">
        <f t="shared" ref="P210" si="284">(O210*(M210/100+1))*K210</f>
        <v>5460</v>
      </c>
      <c r="Q210" s="160" t="s">
        <v>139</v>
      </c>
      <c r="R210" s="235">
        <f t="shared" ref="R210" si="285">AH210+AJ210+AL210</f>
        <v>0</v>
      </c>
      <c r="S210" s="234">
        <f t="shared" ref="S210" si="286">R210*(O210*(M210/100+1))</f>
        <v>0</v>
      </c>
      <c r="T210" s="231">
        <f t="shared" ref="T210" si="287">AN210+AP210+AR210</f>
        <v>12</v>
      </c>
      <c r="U210" s="234">
        <f t="shared" ref="U210" si="288">T210*(O210*(M210/100+1))</f>
        <v>1680</v>
      </c>
      <c r="V210" s="329">
        <f t="shared" ref="V210" si="289">AT210+AV210+AX210</f>
        <v>14</v>
      </c>
      <c r="W210" s="234">
        <f t="shared" ref="W210" si="290">V210*(O210*(M210/100+1))</f>
        <v>1960</v>
      </c>
      <c r="X210" s="235">
        <f t="shared" ref="X210" si="291">AZ210+BB210+BD210</f>
        <v>13</v>
      </c>
      <c r="Y210" s="234">
        <f t="shared" ref="Y210" si="292">X210*(O210*(M210/100+1))</f>
        <v>1820</v>
      </c>
      <c r="Z210" s="234">
        <f t="shared" ref="Z210" si="293">S210+U210+W210+Y210</f>
        <v>5460</v>
      </c>
      <c r="AA210" s="236" t="b">
        <f t="shared" ref="AA210" si="294">K210=(SUM(X210,V210,T210,R210))</f>
        <v>1</v>
      </c>
      <c r="AB210" s="227"/>
      <c r="AC210" s="246"/>
      <c r="AD210" s="230" t="s">
        <v>22</v>
      </c>
      <c r="AE210" s="229" t="s">
        <v>23</v>
      </c>
      <c r="AF210" s="247"/>
      <c r="AG210" s="248"/>
      <c r="AH210" s="249">
        <v>0</v>
      </c>
      <c r="AI210" s="315">
        <f t="shared" ref="AI210" si="295">AH210*(O210*(M210/100+1))</f>
        <v>0</v>
      </c>
      <c r="AJ210" s="249">
        <v>0</v>
      </c>
      <c r="AK210" s="315">
        <f t="shared" ref="AK210" si="296">AJ210*(O210*(M210/100+1))</f>
        <v>0</v>
      </c>
      <c r="AL210" s="249">
        <v>0</v>
      </c>
      <c r="AM210" s="315">
        <f t="shared" ref="AM210" si="297">AL210*(O210*(M210/100+1))</f>
        <v>0</v>
      </c>
      <c r="AN210" s="249">
        <v>0</v>
      </c>
      <c r="AO210" s="315">
        <f t="shared" ref="AO210" si="298">AN210*(O210*(M210/100+1))</f>
        <v>0</v>
      </c>
      <c r="AP210" s="249">
        <v>6</v>
      </c>
      <c r="AQ210" s="315">
        <f t="shared" ref="AQ210" si="299">AP210*(O210*(M210/100+1))</f>
        <v>840</v>
      </c>
      <c r="AR210" s="249">
        <v>6</v>
      </c>
      <c r="AS210" s="315">
        <f t="shared" ref="AS210" si="300">AR210*(O210*(M210/100+1))</f>
        <v>840</v>
      </c>
      <c r="AT210" s="249">
        <v>2</v>
      </c>
      <c r="AU210" s="315">
        <f t="shared" ref="AU210" si="301">AT210*(O210*(M210/100+1))</f>
        <v>280</v>
      </c>
      <c r="AV210" s="249">
        <v>6</v>
      </c>
      <c r="AW210" s="315">
        <f t="shared" ref="AW210" si="302">AV210*(O210*(M210/100+1))</f>
        <v>840</v>
      </c>
      <c r="AX210" s="249">
        <v>6</v>
      </c>
      <c r="AY210" s="315">
        <f t="shared" ref="AY210" si="303">AX210*(O210*(M210/100+1))</f>
        <v>840</v>
      </c>
      <c r="AZ210" s="249">
        <v>6</v>
      </c>
      <c r="BA210" s="315">
        <f t="shared" ref="BA210" si="304">AZ210*(O210*(M210/100+1))</f>
        <v>840</v>
      </c>
      <c r="BB210" s="249">
        <v>6</v>
      </c>
      <c r="BC210" s="315">
        <f t="shared" ref="BC210" si="305">BB210*(O210*(M210/100+1))</f>
        <v>840</v>
      </c>
      <c r="BD210" s="249">
        <v>1</v>
      </c>
      <c r="BE210" s="315">
        <f t="shared" ref="BE210" si="306">BD210*(O210*(M210/100+1))</f>
        <v>140</v>
      </c>
      <c r="BF210" s="327">
        <f t="shared" ref="BF210" si="307">SUM(R210,T210,V210,X210)*(O210*(M210/100+1))</f>
        <v>5460</v>
      </c>
      <c r="BG210" s="327">
        <f t="shared" ref="BG210" si="308">SUM(BE210,BC210,BA210,AY210,AW210,AU210,AS210,AQ210,AO210,AM210,AK210,AI210)</f>
        <v>5460</v>
      </c>
      <c r="BH210" s="330" t="b">
        <f t="shared" ref="BH210" si="309">BF210=BG210</f>
        <v>1</v>
      </c>
      <c r="BI210" s="327">
        <f t="shared" ref="BI210" si="310">BF210-BG210</f>
        <v>0</v>
      </c>
      <c r="BJ210" s="318">
        <f t="shared" ref="BJ210" si="311">D210</f>
        <v>22110013</v>
      </c>
      <c r="BK210" s="324">
        <v>348</v>
      </c>
      <c r="BL210" s="324">
        <v>5</v>
      </c>
      <c r="BM210" s="325">
        <f t="shared" ref="BM210" si="312">R210</f>
        <v>0</v>
      </c>
      <c r="BN210" s="325">
        <f t="shared" ref="BN210" si="313">T210</f>
        <v>12</v>
      </c>
      <c r="BO210" s="325">
        <f t="shared" ref="BO210" si="314">V210</f>
        <v>14</v>
      </c>
      <c r="BP210" s="325">
        <f t="shared" ref="BP210" si="315">X210</f>
        <v>13</v>
      </c>
      <c r="BQ210" s="326">
        <f t="shared" ref="BQ210" si="316">N210</f>
        <v>140</v>
      </c>
      <c r="BR210" s="228">
        <f t="shared" ref="BR210" si="317">M210</f>
        <v>0</v>
      </c>
      <c r="BS210" s="228">
        <v>0</v>
      </c>
      <c r="BT210" s="228">
        <v>1</v>
      </c>
      <c r="BU210" s="228" t="s">
        <v>139</v>
      </c>
      <c r="BV210" s="228" t="str">
        <f t="shared" ref="BV210" si="318">IF(AB210 = "X", "1", "0")</f>
        <v>0</v>
      </c>
      <c r="BW210" s="228" t="str">
        <f t="shared" ref="BW210" si="319">IF(AC210 = "X", "1", "0")</f>
        <v>0</v>
      </c>
      <c r="BX210" s="228" t="str">
        <f t="shared" ref="BX210" si="320">IF(AD210 = "X", "1", "0")</f>
        <v>1</v>
      </c>
      <c r="BY210" s="228" t="s">
        <v>23</v>
      </c>
      <c r="BZ210" s="327">
        <f t="shared" ref="BZ210" si="321">AI210</f>
        <v>0</v>
      </c>
      <c r="CA210" s="327">
        <f t="shared" ref="CA210" si="322">AK210</f>
        <v>0</v>
      </c>
      <c r="CB210" s="327">
        <f t="shared" ref="CB210" si="323">AM210</f>
        <v>0</v>
      </c>
      <c r="CC210" s="327">
        <f t="shared" ref="CC210" si="324">AO210</f>
        <v>0</v>
      </c>
      <c r="CD210" s="327">
        <f t="shared" ref="CD210" si="325">AQ210</f>
        <v>840</v>
      </c>
      <c r="CE210" s="327">
        <f t="shared" ref="CE210" si="326">AS210</f>
        <v>840</v>
      </c>
      <c r="CF210" s="327">
        <f t="shared" ref="CF210" si="327">AU210</f>
        <v>280</v>
      </c>
      <c r="CG210" s="327">
        <f t="shared" ref="CG210" si="328">AW210</f>
        <v>840</v>
      </c>
      <c r="CH210" s="327">
        <f t="shared" ref="CH210" si="329">AY210</f>
        <v>840</v>
      </c>
      <c r="CI210" s="327">
        <f t="shared" ref="CI210" si="330">BA210</f>
        <v>840</v>
      </c>
      <c r="CJ210" s="327">
        <f t="shared" ref="CJ210" si="331">BC210</f>
        <v>840</v>
      </c>
      <c r="CK210" s="327">
        <f t="shared" ref="CK210" si="332">BE210</f>
        <v>140</v>
      </c>
    </row>
    <row r="211" spans="1:89" s="228" customFormat="1" ht="20.399999999999999" x14ac:dyDescent="0.3">
      <c r="B211" s="227">
        <v>126</v>
      </c>
      <c r="C211" s="193">
        <v>221011</v>
      </c>
      <c r="D211" s="190">
        <v>22110013</v>
      </c>
      <c r="E211" s="152" t="s">
        <v>228</v>
      </c>
      <c r="F211" s="229" t="s">
        <v>344</v>
      </c>
      <c r="G211" s="229" t="s">
        <v>345</v>
      </c>
      <c r="H211" s="230" t="s">
        <v>18</v>
      </c>
      <c r="I211" s="227"/>
      <c r="J211" s="230" t="s">
        <v>19</v>
      </c>
      <c r="K211" s="232">
        <f t="shared" si="126"/>
        <v>39</v>
      </c>
      <c r="L211" s="193" t="s">
        <v>233</v>
      </c>
      <c r="M211" s="105">
        <v>0</v>
      </c>
      <c r="N211" s="312">
        <f t="shared" si="206"/>
        <v>209.4</v>
      </c>
      <c r="O211" s="322">
        <v>209.4</v>
      </c>
      <c r="P211" s="234">
        <f t="shared" si="184"/>
        <v>8166.6</v>
      </c>
      <c r="Q211" s="160" t="s">
        <v>139</v>
      </c>
      <c r="R211" s="235">
        <f t="shared" si="210"/>
        <v>0</v>
      </c>
      <c r="S211" s="234">
        <f t="shared" si="185"/>
        <v>0</v>
      </c>
      <c r="T211" s="231">
        <f t="shared" si="211"/>
        <v>12</v>
      </c>
      <c r="U211" s="234">
        <f t="shared" si="186"/>
        <v>2512.8000000000002</v>
      </c>
      <c r="V211" s="329">
        <f t="shared" si="212"/>
        <v>14</v>
      </c>
      <c r="W211" s="234">
        <f t="shared" si="187"/>
        <v>2931.6</v>
      </c>
      <c r="X211" s="235">
        <f t="shared" si="213"/>
        <v>13</v>
      </c>
      <c r="Y211" s="234">
        <f t="shared" si="188"/>
        <v>2722.2000000000003</v>
      </c>
      <c r="Z211" s="234">
        <f t="shared" si="160"/>
        <v>8166.6</v>
      </c>
      <c r="AA211" s="236" t="b">
        <f t="shared" si="183"/>
        <v>1</v>
      </c>
      <c r="AB211" s="227"/>
      <c r="AC211" s="246"/>
      <c r="AD211" s="230" t="s">
        <v>22</v>
      </c>
      <c r="AE211" s="229" t="s">
        <v>23</v>
      </c>
      <c r="AF211" s="247"/>
      <c r="AG211" s="248"/>
      <c r="AH211" s="249">
        <v>0</v>
      </c>
      <c r="AI211" s="315">
        <f t="shared" si="189"/>
        <v>0</v>
      </c>
      <c r="AJ211" s="249">
        <v>0</v>
      </c>
      <c r="AK211" s="315">
        <f t="shared" si="190"/>
        <v>0</v>
      </c>
      <c r="AL211" s="249">
        <v>0</v>
      </c>
      <c r="AM211" s="315">
        <f t="shared" si="191"/>
        <v>0</v>
      </c>
      <c r="AN211" s="249">
        <v>0</v>
      </c>
      <c r="AO211" s="315">
        <f t="shared" si="192"/>
        <v>0</v>
      </c>
      <c r="AP211" s="249">
        <v>6</v>
      </c>
      <c r="AQ211" s="315">
        <f t="shared" si="193"/>
        <v>1256.4000000000001</v>
      </c>
      <c r="AR211" s="249">
        <v>6</v>
      </c>
      <c r="AS211" s="315">
        <f t="shared" si="194"/>
        <v>1256.4000000000001</v>
      </c>
      <c r="AT211" s="249">
        <v>2</v>
      </c>
      <c r="AU211" s="315">
        <f t="shared" si="195"/>
        <v>418.8</v>
      </c>
      <c r="AV211" s="249">
        <v>6</v>
      </c>
      <c r="AW211" s="315">
        <f t="shared" si="196"/>
        <v>1256.4000000000001</v>
      </c>
      <c r="AX211" s="249">
        <v>6</v>
      </c>
      <c r="AY211" s="315">
        <f t="shared" si="197"/>
        <v>1256.4000000000001</v>
      </c>
      <c r="AZ211" s="249">
        <v>6</v>
      </c>
      <c r="BA211" s="315">
        <f t="shared" si="198"/>
        <v>1256.4000000000001</v>
      </c>
      <c r="BB211" s="249">
        <v>6</v>
      </c>
      <c r="BC211" s="315">
        <f t="shared" si="199"/>
        <v>1256.4000000000001</v>
      </c>
      <c r="BD211" s="249">
        <v>1</v>
      </c>
      <c r="BE211" s="315">
        <f t="shared" si="200"/>
        <v>209.4</v>
      </c>
      <c r="BF211" s="327">
        <f t="shared" si="201"/>
        <v>8166.6</v>
      </c>
      <c r="BG211" s="327">
        <f t="shared" si="202"/>
        <v>8166.6</v>
      </c>
      <c r="BH211" s="330" t="b">
        <f t="shared" si="203"/>
        <v>1</v>
      </c>
      <c r="BI211" s="327">
        <f t="shared" si="204"/>
        <v>0</v>
      </c>
      <c r="BJ211" s="318">
        <f t="shared" si="161"/>
        <v>22110013</v>
      </c>
      <c r="BK211" s="324">
        <v>348</v>
      </c>
      <c r="BL211" s="324">
        <v>5</v>
      </c>
      <c r="BM211" s="325">
        <f t="shared" si="162"/>
        <v>0</v>
      </c>
      <c r="BN211" s="325">
        <f t="shared" si="163"/>
        <v>12</v>
      </c>
      <c r="BO211" s="325">
        <f t="shared" si="164"/>
        <v>14</v>
      </c>
      <c r="BP211" s="325">
        <f t="shared" si="165"/>
        <v>13</v>
      </c>
      <c r="BQ211" s="326">
        <f t="shared" si="166"/>
        <v>209.4</v>
      </c>
      <c r="BR211" s="228">
        <f t="shared" si="205"/>
        <v>0</v>
      </c>
      <c r="BS211" s="228">
        <v>0</v>
      </c>
      <c r="BT211" s="228">
        <v>1</v>
      </c>
      <c r="BU211" s="228" t="s">
        <v>139</v>
      </c>
      <c r="BV211" s="228" t="str">
        <f t="shared" si="207"/>
        <v>0</v>
      </c>
      <c r="BW211" s="228" t="str">
        <f t="shared" si="208"/>
        <v>0</v>
      </c>
      <c r="BX211" s="228" t="str">
        <f t="shared" si="209"/>
        <v>1</v>
      </c>
      <c r="BY211" s="228" t="s">
        <v>23</v>
      </c>
      <c r="BZ211" s="327">
        <f t="shared" si="167"/>
        <v>0</v>
      </c>
      <c r="CA211" s="327">
        <f t="shared" si="168"/>
        <v>0</v>
      </c>
      <c r="CB211" s="327">
        <f t="shared" si="169"/>
        <v>0</v>
      </c>
      <c r="CC211" s="327">
        <f t="shared" si="170"/>
        <v>0</v>
      </c>
      <c r="CD211" s="327">
        <f t="shared" si="171"/>
        <v>1256.4000000000001</v>
      </c>
      <c r="CE211" s="327">
        <f t="shared" si="172"/>
        <v>1256.4000000000001</v>
      </c>
      <c r="CF211" s="327">
        <f t="shared" si="173"/>
        <v>418.8</v>
      </c>
      <c r="CG211" s="327">
        <f t="shared" si="174"/>
        <v>1256.4000000000001</v>
      </c>
      <c r="CH211" s="327">
        <f t="shared" si="175"/>
        <v>1256.4000000000001</v>
      </c>
      <c r="CI211" s="327">
        <f t="shared" si="176"/>
        <v>1256.4000000000001</v>
      </c>
      <c r="CJ211" s="327">
        <f t="shared" si="177"/>
        <v>1256.4000000000001</v>
      </c>
      <c r="CK211" s="327">
        <f t="shared" si="178"/>
        <v>209.4</v>
      </c>
    </row>
    <row r="212" spans="1:89" s="228" customFormat="1" ht="20.399999999999999" x14ac:dyDescent="0.3">
      <c r="B212" s="227">
        <v>128</v>
      </c>
      <c r="C212" s="193">
        <v>221011</v>
      </c>
      <c r="D212" s="190">
        <v>22110016</v>
      </c>
      <c r="E212" s="151" t="s">
        <v>229</v>
      </c>
      <c r="F212" s="229" t="s">
        <v>344</v>
      </c>
      <c r="G212" s="229" t="s">
        <v>345</v>
      </c>
      <c r="H212" s="230" t="s">
        <v>18</v>
      </c>
      <c r="I212" s="234"/>
      <c r="J212" s="230" t="s">
        <v>19</v>
      </c>
      <c r="K212" s="232">
        <f t="shared" ref="K212" si="333">R212+T212+V212+X212</f>
        <v>33</v>
      </c>
      <c r="L212" s="193" t="s">
        <v>232</v>
      </c>
      <c r="M212" s="312">
        <f t="shared" ref="M212" si="334">ROUND(N212,2)</f>
        <v>154</v>
      </c>
      <c r="N212" s="322">
        <v>154</v>
      </c>
      <c r="O212" s="313">
        <v>0</v>
      </c>
      <c r="P212" s="234">
        <f t="shared" ref="P212" si="335">(N212*(O212/100+1))*K212</f>
        <v>5082</v>
      </c>
      <c r="Q212" s="160" t="s">
        <v>139</v>
      </c>
      <c r="R212" s="235">
        <f t="shared" si="210"/>
        <v>0</v>
      </c>
      <c r="S212" s="234">
        <f t="shared" ref="S212" si="336">R212*(N212*(O212/100+1))</f>
        <v>0</v>
      </c>
      <c r="T212" s="235">
        <f t="shared" si="211"/>
        <v>10</v>
      </c>
      <c r="U212" s="234">
        <f t="shared" ref="U212" si="337">T212*(N212*(O212/100+1))</f>
        <v>1540</v>
      </c>
      <c r="V212" s="235">
        <f t="shared" si="212"/>
        <v>12</v>
      </c>
      <c r="W212" s="234">
        <f t="shared" ref="W212" si="338">V212*(N212*(O212/100+1))</f>
        <v>1848</v>
      </c>
      <c r="X212" s="235">
        <f t="shared" si="213"/>
        <v>11</v>
      </c>
      <c r="Y212" s="234">
        <f t="shared" ref="Y212" si="339">X212*(N212*(O212/100+1))</f>
        <v>1694</v>
      </c>
      <c r="Z212" s="234">
        <f t="shared" si="160"/>
        <v>5082</v>
      </c>
      <c r="AA212" s="236" t="b">
        <f t="shared" si="183"/>
        <v>1</v>
      </c>
      <c r="AB212" s="230"/>
      <c r="AC212" s="243"/>
      <c r="AD212" s="230" t="s">
        <v>22</v>
      </c>
      <c r="AE212" s="229" t="s">
        <v>23</v>
      </c>
      <c r="AF212" s="244"/>
      <c r="AG212" s="245"/>
      <c r="AH212" s="240">
        <v>0</v>
      </c>
      <c r="AI212" s="315">
        <f t="shared" ref="AI212" si="340">AH212*(N212*(O212/100+1))</f>
        <v>0</v>
      </c>
      <c r="AJ212" s="240">
        <v>0</v>
      </c>
      <c r="AK212" s="315">
        <f t="shared" ref="AK212" si="341">AJ212*(N212*(O212/100+1))</f>
        <v>0</v>
      </c>
      <c r="AL212" s="240">
        <v>0</v>
      </c>
      <c r="AM212" s="315">
        <f t="shared" ref="AM212" si="342">AL212*(N212*(O212/100+1))</f>
        <v>0</v>
      </c>
      <c r="AN212" s="240">
        <v>0</v>
      </c>
      <c r="AO212" s="315">
        <f t="shared" ref="AO212" si="343">AN212*(N212*(O212/100+1))</f>
        <v>0</v>
      </c>
      <c r="AP212" s="240">
        <v>5</v>
      </c>
      <c r="AQ212" s="315">
        <f t="shared" ref="AQ212" si="344">AP212*(N212*(O212/100+1))</f>
        <v>770</v>
      </c>
      <c r="AR212" s="240">
        <v>5</v>
      </c>
      <c r="AS212" s="315">
        <f t="shared" ref="AS212" si="345">AR212*(N212*(O212/100+1))</f>
        <v>770</v>
      </c>
      <c r="AT212" s="240">
        <v>2</v>
      </c>
      <c r="AU212" s="315">
        <f t="shared" ref="AU212" si="346">AT212*(N212*(O212/100+1))</f>
        <v>308</v>
      </c>
      <c r="AV212" s="240">
        <v>5</v>
      </c>
      <c r="AW212" s="315">
        <f t="shared" ref="AW212" si="347">AV212*(N212*(O212/100+1))</f>
        <v>770</v>
      </c>
      <c r="AX212" s="240">
        <v>5</v>
      </c>
      <c r="AY212" s="315">
        <f t="shared" ref="AY212" si="348">AX212*(N212*(O212/100+1))</f>
        <v>770</v>
      </c>
      <c r="AZ212" s="240">
        <v>5</v>
      </c>
      <c r="BA212" s="315">
        <f t="shared" ref="BA212" si="349">AZ212*(N212*(O212/100+1))</f>
        <v>770</v>
      </c>
      <c r="BB212" s="240">
        <v>5</v>
      </c>
      <c r="BC212" s="315">
        <f t="shared" ref="BC212" si="350">BB212*(N212*(O212/100+1))</f>
        <v>770</v>
      </c>
      <c r="BD212" s="240">
        <v>1</v>
      </c>
      <c r="BE212" s="315">
        <f t="shared" ref="BE212" si="351">BD212*(N212*(O212/100+1))</f>
        <v>154</v>
      </c>
      <c r="BF212" s="316">
        <f t="shared" ref="BF212" si="352">SUM(R212,T212,V212,X212)*(N212*(O212/100+1))</f>
        <v>5082</v>
      </c>
      <c r="BG212" s="316">
        <f t="shared" ref="BG212" si="353">SUM(AI212,AK212,AM212,AO212,AQ212,AS212,AU212,AW212,AY212,BA212,BC212,BE212)</f>
        <v>5082</v>
      </c>
      <c r="BH212" s="317" t="b">
        <f t="shared" si="203"/>
        <v>1</v>
      </c>
      <c r="BI212" s="317">
        <f t="shared" si="204"/>
        <v>0</v>
      </c>
      <c r="BJ212" s="318">
        <f t="shared" si="161"/>
        <v>22110016</v>
      </c>
      <c r="BK212" s="324">
        <v>348</v>
      </c>
      <c r="BL212" s="324">
        <v>5</v>
      </c>
      <c r="BM212" s="325">
        <f t="shared" si="162"/>
        <v>0</v>
      </c>
      <c r="BN212" s="325">
        <f t="shared" si="163"/>
        <v>10</v>
      </c>
      <c r="BO212" s="325">
        <f t="shared" si="164"/>
        <v>12</v>
      </c>
      <c r="BP212" s="325">
        <f t="shared" si="165"/>
        <v>11</v>
      </c>
      <c r="BQ212" s="326">
        <f t="shared" si="166"/>
        <v>154</v>
      </c>
      <c r="BR212" s="228">
        <f t="shared" si="166"/>
        <v>0</v>
      </c>
      <c r="BS212" s="228">
        <v>0</v>
      </c>
      <c r="BT212" s="228">
        <v>1</v>
      </c>
      <c r="BU212" s="228" t="s">
        <v>139</v>
      </c>
      <c r="BV212" s="228" t="str">
        <f t="shared" si="207"/>
        <v>0</v>
      </c>
      <c r="BW212" s="228" t="str">
        <f t="shared" si="208"/>
        <v>0</v>
      </c>
      <c r="BX212" s="228" t="str">
        <f t="shared" si="209"/>
        <v>1</v>
      </c>
      <c r="BY212" s="228" t="s">
        <v>23</v>
      </c>
      <c r="BZ212" s="327">
        <f t="shared" si="167"/>
        <v>0</v>
      </c>
      <c r="CA212" s="327">
        <f t="shared" si="168"/>
        <v>0</v>
      </c>
      <c r="CB212" s="327">
        <f t="shared" si="169"/>
        <v>0</v>
      </c>
      <c r="CC212" s="327">
        <f t="shared" si="170"/>
        <v>0</v>
      </c>
      <c r="CD212" s="327">
        <f t="shared" si="171"/>
        <v>770</v>
      </c>
      <c r="CE212" s="327">
        <f t="shared" si="172"/>
        <v>770</v>
      </c>
      <c r="CF212" s="327">
        <f t="shared" si="173"/>
        <v>308</v>
      </c>
      <c r="CG212" s="327">
        <f t="shared" si="174"/>
        <v>770</v>
      </c>
      <c r="CH212" s="327">
        <f t="shared" si="175"/>
        <v>770</v>
      </c>
      <c r="CI212" s="327">
        <f t="shared" si="176"/>
        <v>770</v>
      </c>
      <c r="CJ212" s="327">
        <f t="shared" si="177"/>
        <v>770</v>
      </c>
      <c r="CK212" s="327">
        <f t="shared" si="178"/>
        <v>154</v>
      </c>
    </row>
    <row r="213" spans="1:89" s="228" customFormat="1" ht="20.399999999999999" x14ac:dyDescent="0.3">
      <c r="B213" s="227">
        <v>128</v>
      </c>
      <c r="C213" s="193">
        <v>221011</v>
      </c>
      <c r="D213" s="190">
        <v>22110016</v>
      </c>
      <c r="E213" s="151" t="s">
        <v>229</v>
      </c>
      <c r="F213" s="229" t="s">
        <v>344</v>
      </c>
      <c r="G213" s="229" t="s">
        <v>345</v>
      </c>
      <c r="H213" s="230" t="s">
        <v>18</v>
      </c>
      <c r="I213" s="234"/>
      <c r="J213" s="230" t="s">
        <v>19</v>
      </c>
      <c r="K213" s="232">
        <f t="shared" ref="K213:K266" si="354">R213+T213+V213+X213</f>
        <v>34</v>
      </c>
      <c r="L213" s="193" t="s">
        <v>232</v>
      </c>
      <c r="M213" s="105">
        <v>0</v>
      </c>
      <c r="N213" s="312">
        <f t="shared" si="206"/>
        <v>130.1</v>
      </c>
      <c r="O213" s="322">
        <v>130.1</v>
      </c>
      <c r="P213" s="234">
        <f t="shared" si="184"/>
        <v>4423.3999999999996</v>
      </c>
      <c r="Q213" s="160" t="s">
        <v>139</v>
      </c>
      <c r="R213" s="235">
        <f t="shared" si="210"/>
        <v>1</v>
      </c>
      <c r="S213" s="234">
        <f t="shared" si="185"/>
        <v>130.1</v>
      </c>
      <c r="T213" s="231">
        <f t="shared" si="211"/>
        <v>10</v>
      </c>
      <c r="U213" s="234">
        <f t="shared" si="186"/>
        <v>1301</v>
      </c>
      <c r="V213" s="329">
        <f t="shared" si="212"/>
        <v>12</v>
      </c>
      <c r="W213" s="234">
        <f t="shared" si="187"/>
        <v>1561.1999999999998</v>
      </c>
      <c r="X213" s="235">
        <f t="shared" si="213"/>
        <v>11</v>
      </c>
      <c r="Y213" s="234">
        <f t="shared" si="188"/>
        <v>1431.1</v>
      </c>
      <c r="Z213" s="234">
        <f t="shared" si="160"/>
        <v>4423.3999999999996</v>
      </c>
      <c r="AA213" s="236" t="b">
        <f t="shared" si="183"/>
        <v>1</v>
      </c>
      <c r="AB213" s="230"/>
      <c r="AC213" s="243"/>
      <c r="AD213" s="230" t="s">
        <v>22</v>
      </c>
      <c r="AE213" s="229" t="s">
        <v>23</v>
      </c>
      <c r="AF213" s="244"/>
      <c r="AG213" s="245"/>
      <c r="AH213" s="240">
        <v>0</v>
      </c>
      <c r="AI213" s="315">
        <f t="shared" si="189"/>
        <v>0</v>
      </c>
      <c r="AJ213" s="240">
        <v>0</v>
      </c>
      <c r="AK213" s="315">
        <f t="shared" si="190"/>
        <v>0</v>
      </c>
      <c r="AL213" s="240">
        <v>1</v>
      </c>
      <c r="AM213" s="315">
        <f t="shared" si="191"/>
        <v>130.1</v>
      </c>
      <c r="AN213" s="240">
        <v>0</v>
      </c>
      <c r="AO213" s="315">
        <f t="shared" si="192"/>
        <v>0</v>
      </c>
      <c r="AP213" s="240">
        <v>5</v>
      </c>
      <c r="AQ213" s="315">
        <f t="shared" si="193"/>
        <v>650.5</v>
      </c>
      <c r="AR213" s="240">
        <v>5</v>
      </c>
      <c r="AS213" s="315">
        <f t="shared" si="194"/>
        <v>650.5</v>
      </c>
      <c r="AT213" s="240">
        <v>2</v>
      </c>
      <c r="AU213" s="315">
        <f t="shared" si="195"/>
        <v>260.2</v>
      </c>
      <c r="AV213" s="240">
        <v>5</v>
      </c>
      <c r="AW213" s="315">
        <f t="shared" si="196"/>
        <v>650.5</v>
      </c>
      <c r="AX213" s="240">
        <v>5</v>
      </c>
      <c r="AY213" s="315">
        <f t="shared" si="197"/>
        <v>650.5</v>
      </c>
      <c r="AZ213" s="240">
        <v>5</v>
      </c>
      <c r="BA213" s="315">
        <f t="shared" si="198"/>
        <v>650.5</v>
      </c>
      <c r="BB213" s="240">
        <v>5</v>
      </c>
      <c r="BC213" s="315">
        <f t="shared" si="199"/>
        <v>650.5</v>
      </c>
      <c r="BD213" s="240">
        <v>1</v>
      </c>
      <c r="BE213" s="315">
        <f t="shared" si="200"/>
        <v>130.1</v>
      </c>
      <c r="BF213" s="327">
        <f t="shared" si="201"/>
        <v>4423.3999999999996</v>
      </c>
      <c r="BG213" s="327">
        <f t="shared" si="202"/>
        <v>4423.3999999999996</v>
      </c>
      <c r="BH213" s="330" t="b">
        <f t="shared" si="203"/>
        <v>1</v>
      </c>
      <c r="BI213" s="327">
        <f t="shared" si="204"/>
        <v>0</v>
      </c>
      <c r="BJ213" s="318">
        <f t="shared" si="161"/>
        <v>22110016</v>
      </c>
      <c r="BK213" s="324">
        <v>348</v>
      </c>
      <c r="BL213" s="324">
        <v>5</v>
      </c>
      <c r="BM213" s="325">
        <f t="shared" si="162"/>
        <v>1</v>
      </c>
      <c r="BN213" s="325">
        <f t="shared" si="163"/>
        <v>10</v>
      </c>
      <c r="BO213" s="325">
        <f t="shared" si="164"/>
        <v>12</v>
      </c>
      <c r="BP213" s="325">
        <f t="shared" si="165"/>
        <v>11</v>
      </c>
      <c r="BQ213" s="326">
        <f t="shared" si="166"/>
        <v>130.1</v>
      </c>
      <c r="BR213" s="228">
        <f t="shared" si="205"/>
        <v>0</v>
      </c>
      <c r="BS213" s="228">
        <v>0</v>
      </c>
      <c r="BT213" s="228">
        <v>1</v>
      </c>
      <c r="BU213" s="228" t="s">
        <v>139</v>
      </c>
      <c r="BV213" s="228" t="str">
        <f t="shared" si="207"/>
        <v>0</v>
      </c>
      <c r="BW213" s="228" t="str">
        <f t="shared" si="208"/>
        <v>0</v>
      </c>
      <c r="BX213" s="228" t="str">
        <f t="shared" si="209"/>
        <v>1</v>
      </c>
      <c r="BY213" s="228" t="s">
        <v>23</v>
      </c>
      <c r="BZ213" s="327">
        <f t="shared" si="167"/>
        <v>0</v>
      </c>
      <c r="CA213" s="327">
        <f t="shared" si="168"/>
        <v>0</v>
      </c>
      <c r="CB213" s="327">
        <f t="shared" si="169"/>
        <v>130.1</v>
      </c>
      <c r="CC213" s="327">
        <f t="shared" si="170"/>
        <v>0</v>
      </c>
      <c r="CD213" s="327">
        <f t="shared" si="171"/>
        <v>650.5</v>
      </c>
      <c r="CE213" s="327">
        <f t="shared" si="172"/>
        <v>650.5</v>
      </c>
      <c r="CF213" s="327">
        <f t="shared" si="173"/>
        <v>260.2</v>
      </c>
      <c r="CG213" s="327">
        <f t="shared" si="174"/>
        <v>650.5</v>
      </c>
      <c r="CH213" s="327">
        <f t="shared" si="175"/>
        <v>650.5</v>
      </c>
      <c r="CI213" s="327">
        <f t="shared" si="176"/>
        <v>650.5</v>
      </c>
      <c r="CJ213" s="327">
        <f t="shared" si="177"/>
        <v>650.5</v>
      </c>
      <c r="CK213" s="327">
        <f t="shared" si="178"/>
        <v>130.1</v>
      </c>
    </row>
    <row r="214" spans="1:89" s="228" customFormat="1" ht="20.399999999999999" x14ac:dyDescent="0.3">
      <c r="B214" s="227">
        <v>129</v>
      </c>
      <c r="C214" s="193">
        <v>221011</v>
      </c>
      <c r="D214" s="190">
        <v>22110056</v>
      </c>
      <c r="E214" s="151" t="s">
        <v>230</v>
      </c>
      <c r="F214" s="229" t="s">
        <v>344</v>
      </c>
      <c r="G214" s="229" t="s">
        <v>345</v>
      </c>
      <c r="H214" s="230" t="s">
        <v>18</v>
      </c>
      <c r="I214" s="234"/>
      <c r="J214" s="230" t="s">
        <v>19</v>
      </c>
      <c r="K214" s="232">
        <f t="shared" si="354"/>
        <v>2004</v>
      </c>
      <c r="L214" s="193" t="s">
        <v>20</v>
      </c>
      <c r="M214" s="312">
        <f t="shared" ref="M214" si="355">ROUND(N214,2)</f>
        <v>22.38</v>
      </c>
      <c r="N214" s="322">
        <v>22.38</v>
      </c>
      <c r="O214" s="313">
        <v>0</v>
      </c>
      <c r="P214" s="234">
        <f t="shared" ref="P214" si="356">(N214*(O214/100+1))*K214</f>
        <v>44849.52</v>
      </c>
      <c r="Q214" s="160" t="s">
        <v>139</v>
      </c>
      <c r="R214" s="235">
        <f t="shared" si="210"/>
        <v>0</v>
      </c>
      <c r="S214" s="234">
        <f t="shared" ref="S214" si="357">R214*(N214*(O214/100+1))</f>
        <v>0</v>
      </c>
      <c r="T214" s="235">
        <f t="shared" si="211"/>
        <v>576</v>
      </c>
      <c r="U214" s="234">
        <f t="shared" ref="U214" si="358">T214*(N214*(O214/100+1))</f>
        <v>12890.88</v>
      </c>
      <c r="V214" s="235">
        <f t="shared" si="212"/>
        <v>720</v>
      </c>
      <c r="W214" s="234">
        <f t="shared" ref="W214" si="359">V214*(N214*(O214/100+1))</f>
        <v>16113.599999999999</v>
      </c>
      <c r="X214" s="235">
        <f t="shared" si="213"/>
        <v>708</v>
      </c>
      <c r="Y214" s="234">
        <f t="shared" ref="Y214" si="360">X214*(N214*(O214/100+1))</f>
        <v>15845.039999999999</v>
      </c>
      <c r="Z214" s="234">
        <f t="shared" si="160"/>
        <v>44849.52</v>
      </c>
      <c r="AA214" s="236" t="b">
        <f t="shared" si="183"/>
        <v>1</v>
      </c>
      <c r="AB214" s="230"/>
      <c r="AC214" s="243"/>
      <c r="AD214" s="230" t="s">
        <v>22</v>
      </c>
      <c r="AE214" s="229" t="s">
        <v>23</v>
      </c>
      <c r="AF214" s="244"/>
      <c r="AG214" s="245"/>
      <c r="AH214" s="240">
        <v>0</v>
      </c>
      <c r="AI214" s="315">
        <f t="shared" ref="AI214" si="361">AH214*(N214*(O214/100+1))</f>
        <v>0</v>
      </c>
      <c r="AJ214" s="240">
        <v>0</v>
      </c>
      <c r="AK214" s="315">
        <f t="shared" ref="AK214" si="362">AJ214*(N214*(O214/100+1))</f>
        <v>0</v>
      </c>
      <c r="AL214" s="240">
        <v>0</v>
      </c>
      <c r="AM214" s="315">
        <f t="shared" ref="AM214" si="363">AL214*(N214*(O214/100+1))</f>
        <v>0</v>
      </c>
      <c r="AN214" s="240">
        <v>0</v>
      </c>
      <c r="AO214" s="315">
        <f t="shared" ref="AO214" si="364">AN214*(N214*(O214/100+1))</f>
        <v>0</v>
      </c>
      <c r="AP214" s="240">
        <v>288</v>
      </c>
      <c r="AQ214" s="315">
        <f t="shared" ref="AQ214" si="365">AP214*(N214*(O214/100+1))</f>
        <v>6445.44</v>
      </c>
      <c r="AR214" s="240">
        <v>288</v>
      </c>
      <c r="AS214" s="315">
        <f t="shared" ref="AS214" si="366">AR214*(N214*(O214/100+1))</f>
        <v>6445.44</v>
      </c>
      <c r="AT214" s="240">
        <v>144</v>
      </c>
      <c r="AU214" s="315">
        <f t="shared" ref="AU214" si="367">AT214*(N214*(O214/100+1))</f>
        <v>3222.72</v>
      </c>
      <c r="AV214" s="240">
        <v>288</v>
      </c>
      <c r="AW214" s="315">
        <f t="shared" ref="AW214" si="368">AV214*(N214*(O214/100+1))</f>
        <v>6445.44</v>
      </c>
      <c r="AX214" s="240">
        <v>288</v>
      </c>
      <c r="AY214" s="315">
        <f t="shared" ref="AY214" si="369">AX214*(N214*(O214/100+1))</f>
        <v>6445.44</v>
      </c>
      <c r="AZ214" s="240">
        <v>288</v>
      </c>
      <c r="BA214" s="315">
        <f t="shared" ref="BA214" si="370">AZ214*(N214*(O214/100+1))</f>
        <v>6445.44</v>
      </c>
      <c r="BB214" s="240">
        <v>288</v>
      </c>
      <c r="BC214" s="315">
        <f t="shared" ref="BC214" si="371">BB214*(N214*(O214/100+1))</f>
        <v>6445.44</v>
      </c>
      <c r="BD214" s="240">
        <v>132</v>
      </c>
      <c r="BE214" s="315">
        <f t="shared" ref="BE214" si="372">BD214*(N214*(O214/100+1))</f>
        <v>2954.16</v>
      </c>
      <c r="BF214" s="316">
        <f t="shared" ref="BF214" si="373">SUM(R214,T214,V214,X214)*(N214*(O214/100+1))</f>
        <v>44849.52</v>
      </c>
      <c r="BG214" s="316">
        <f t="shared" ref="BG214" si="374">SUM(AI214,AK214,AM214,AO214,AQ214,AS214,AU214,AW214,AY214,BA214,BC214,BE214)</f>
        <v>44849.520000000004</v>
      </c>
      <c r="BH214" s="317" t="b">
        <f t="shared" si="203"/>
        <v>1</v>
      </c>
      <c r="BI214" s="317">
        <f t="shared" si="204"/>
        <v>0</v>
      </c>
      <c r="BJ214" s="318">
        <f t="shared" si="161"/>
        <v>22110056</v>
      </c>
      <c r="BK214" s="324">
        <v>348</v>
      </c>
      <c r="BL214" s="324">
        <v>5</v>
      </c>
      <c r="BM214" s="325">
        <f t="shared" si="162"/>
        <v>0</v>
      </c>
      <c r="BN214" s="325">
        <f t="shared" si="163"/>
        <v>576</v>
      </c>
      <c r="BO214" s="325">
        <f t="shared" si="164"/>
        <v>720</v>
      </c>
      <c r="BP214" s="325">
        <f t="shared" si="165"/>
        <v>708</v>
      </c>
      <c r="BQ214" s="326">
        <f t="shared" si="166"/>
        <v>22.38</v>
      </c>
      <c r="BR214" s="228">
        <f t="shared" si="166"/>
        <v>0</v>
      </c>
      <c r="BS214" s="228">
        <v>0</v>
      </c>
      <c r="BT214" s="228">
        <v>1</v>
      </c>
      <c r="BU214" s="228" t="s">
        <v>139</v>
      </c>
      <c r="BV214" s="228" t="str">
        <f t="shared" si="207"/>
        <v>0</v>
      </c>
      <c r="BW214" s="228" t="str">
        <f t="shared" si="208"/>
        <v>0</v>
      </c>
      <c r="BX214" s="228" t="str">
        <f t="shared" si="209"/>
        <v>1</v>
      </c>
      <c r="BY214" s="228" t="s">
        <v>23</v>
      </c>
      <c r="BZ214" s="327">
        <f t="shared" si="167"/>
        <v>0</v>
      </c>
      <c r="CA214" s="327">
        <f t="shared" si="168"/>
        <v>0</v>
      </c>
      <c r="CB214" s="327">
        <f t="shared" si="169"/>
        <v>0</v>
      </c>
      <c r="CC214" s="327">
        <f t="shared" si="170"/>
        <v>0</v>
      </c>
      <c r="CD214" s="327">
        <f t="shared" si="171"/>
        <v>6445.44</v>
      </c>
      <c r="CE214" s="327">
        <f t="shared" si="172"/>
        <v>6445.44</v>
      </c>
      <c r="CF214" s="327">
        <f t="shared" si="173"/>
        <v>3222.72</v>
      </c>
      <c r="CG214" s="327">
        <f t="shared" si="174"/>
        <v>6445.44</v>
      </c>
      <c r="CH214" s="327">
        <f t="shared" si="175"/>
        <v>6445.44</v>
      </c>
      <c r="CI214" s="327">
        <f t="shared" si="176"/>
        <v>6445.44</v>
      </c>
      <c r="CJ214" s="327">
        <f t="shared" si="177"/>
        <v>6445.44</v>
      </c>
      <c r="CK214" s="327">
        <f t="shared" si="178"/>
        <v>2954.16</v>
      </c>
    </row>
    <row r="215" spans="1:89" s="228" customFormat="1" ht="20.399999999999999" x14ac:dyDescent="0.3">
      <c r="B215" s="227">
        <v>129</v>
      </c>
      <c r="C215" s="193">
        <v>221011</v>
      </c>
      <c r="D215" s="190">
        <v>22110056</v>
      </c>
      <c r="E215" s="151" t="s">
        <v>230</v>
      </c>
      <c r="F215" s="229" t="s">
        <v>344</v>
      </c>
      <c r="G215" s="229" t="s">
        <v>345</v>
      </c>
      <c r="H215" s="230" t="s">
        <v>18</v>
      </c>
      <c r="I215" s="234"/>
      <c r="J215" s="230" t="s">
        <v>19</v>
      </c>
      <c r="K215" s="232">
        <v>2316</v>
      </c>
      <c r="L215" s="193" t="s">
        <v>20</v>
      </c>
      <c r="M215" s="105">
        <v>16</v>
      </c>
      <c r="N215" s="312">
        <f t="shared" si="206"/>
        <v>21.92</v>
      </c>
      <c r="O215" s="322">
        <v>21.92</v>
      </c>
      <c r="P215" s="234">
        <f t="shared" si="184"/>
        <v>58889.395199999999</v>
      </c>
      <c r="Q215" s="160" t="s">
        <v>139</v>
      </c>
      <c r="R215" s="235">
        <f t="shared" si="210"/>
        <v>24</v>
      </c>
      <c r="S215" s="234">
        <f t="shared" si="185"/>
        <v>610.25279999999998</v>
      </c>
      <c r="T215" s="231">
        <f t="shared" si="211"/>
        <v>576</v>
      </c>
      <c r="U215" s="234">
        <f t="shared" si="186"/>
        <v>14646.0672</v>
      </c>
      <c r="V215" s="329">
        <f t="shared" si="212"/>
        <v>720</v>
      </c>
      <c r="W215" s="234">
        <f t="shared" si="187"/>
        <v>18307.583999999999</v>
      </c>
      <c r="X215" s="235">
        <f t="shared" si="213"/>
        <v>708</v>
      </c>
      <c r="Y215" s="234">
        <f t="shared" si="188"/>
        <v>18002.457599999998</v>
      </c>
      <c r="Z215" s="234">
        <f t="shared" si="160"/>
        <v>51566.361599999989</v>
      </c>
      <c r="AA215" s="236" t="b">
        <f t="shared" si="183"/>
        <v>0</v>
      </c>
      <c r="AB215" s="230"/>
      <c r="AC215" s="243"/>
      <c r="AD215" s="230" t="s">
        <v>22</v>
      </c>
      <c r="AE215" s="229" t="s">
        <v>23</v>
      </c>
      <c r="AF215" s="244"/>
      <c r="AG215" s="245"/>
      <c r="AH215" s="240">
        <v>0</v>
      </c>
      <c r="AI215" s="315">
        <f t="shared" si="189"/>
        <v>0</v>
      </c>
      <c r="AJ215" s="240">
        <v>0</v>
      </c>
      <c r="AK215" s="315">
        <f t="shared" si="190"/>
        <v>0</v>
      </c>
      <c r="AL215" s="240">
        <v>24</v>
      </c>
      <c r="AM215" s="315">
        <f t="shared" si="191"/>
        <v>610.25279999999998</v>
      </c>
      <c r="AN215" s="240">
        <v>0</v>
      </c>
      <c r="AO215" s="315">
        <f t="shared" si="192"/>
        <v>0</v>
      </c>
      <c r="AP215" s="240">
        <v>288</v>
      </c>
      <c r="AQ215" s="315">
        <f t="shared" si="193"/>
        <v>7323.0335999999998</v>
      </c>
      <c r="AR215" s="240">
        <v>288</v>
      </c>
      <c r="AS215" s="315">
        <f t="shared" si="194"/>
        <v>7323.0335999999998</v>
      </c>
      <c r="AT215" s="240">
        <v>144</v>
      </c>
      <c r="AU215" s="315">
        <f t="shared" si="195"/>
        <v>3661.5167999999999</v>
      </c>
      <c r="AV215" s="240">
        <v>288</v>
      </c>
      <c r="AW215" s="315">
        <f t="shared" si="196"/>
        <v>7323.0335999999998</v>
      </c>
      <c r="AX215" s="240">
        <v>288</v>
      </c>
      <c r="AY215" s="315">
        <f t="shared" si="197"/>
        <v>7323.0335999999998</v>
      </c>
      <c r="AZ215" s="240">
        <v>288</v>
      </c>
      <c r="BA215" s="315">
        <f t="shared" si="198"/>
        <v>7323.0335999999998</v>
      </c>
      <c r="BB215" s="240">
        <v>288</v>
      </c>
      <c r="BC215" s="315">
        <f t="shared" si="199"/>
        <v>7323.0335999999998</v>
      </c>
      <c r="BD215" s="240">
        <v>132</v>
      </c>
      <c r="BE215" s="315">
        <f t="shared" si="200"/>
        <v>3356.3903999999998</v>
      </c>
      <c r="BF215" s="327">
        <f t="shared" si="201"/>
        <v>51566.361599999997</v>
      </c>
      <c r="BG215" s="327">
        <f t="shared" si="202"/>
        <v>51566.361600000004</v>
      </c>
      <c r="BH215" s="330" t="b">
        <f t="shared" si="203"/>
        <v>1</v>
      </c>
      <c r="BI215" s="327">
        <f t="shared" si="204"/>
        <v>0</v>
      </c>
      <c r="BJ215" s="318">
        <f t="shared" si="161"/>
        <v>22110056</v>
      </c>
      <c r="BK215" s="324">
        <v>348</v>
      </c>
      <c r="BL215" s="324">
        <v>5</v>
      </c>
      <c r="BM215" s="325">
        <f t="shared" si="162"/>
        <v>24</v>
      </c>
      <c r="BN215" s="325">
        <f t="shared" si="163"/>
        <v>576</v>
      </c>
      <c r="BO215" s="325">
        <f t="shared" si="164"/>
        <v>720</v>
      </c>
      <c r="BP215" s="325">
        <f t="shared" si="165"/>
        <v>708</v>
      </c>
      <c r="BQ215" s="326">
        <f t="shared" si="166"/>
        <v>21.92</v>
      </c>
      <c r="BR215" s="228">
        <f t="shared" si="205"/>
        <v>16</v>
      </c>
      <c r="BS215" s="228">
        <v>0</v>
      </c>
      <c r="BT215" s="228">
        <v>1</v>
      </c>
      <c r="BU215" s="228" t="s">
        <v>139</v>
      </c>
      <c r="BV215" s="228" t="str">
        <f t="shared" si="207"/>
        <v>0</v>
      </c>
      <c r="BW215" s="228" t="str">
        <f t="shared" si="208"/>
        <v>0</v>
      </c>
      <c r="BX215" s="228" t="str">
        <f t="shared" si="209"/>
        <v>1</v>
      </c>
      <c r="BY215" s="228" t="s">
        <v>23</v>
      </c>
      <c r="BZ215" s="327">
        <f t="shared" si="167"/>
        <v>0</v>
      </c>
      <c r="CA215" s="327">
        <f t="shared" si="168"/>
        <v>0</v>
      </c>
      <c r="CB215" s="327">
        <f t="shared" si="169"/>
        <v>610.25279999999998</v>
      </c>
      <c r="CC215" s="327">
        <f t="shared" si="170"/>
        <v>0</v>
      </c>
      <c r="CD215" s="327">
        <f t="shared" si="171"/>
        <v>7323.0335999999998</v>
      </c>
      <c r="CE215" s="327">
        <f t="shared" si="172"/>
        <v>7323.0335999999998</v>
      </c>
      <c r="CF215" s="327">
        <f t="shared" si="173"/>
        <v>3661.5167999999999</v>
      </c>
      <c r="CG215" s="327">
        <f t="shared" si="174"/>
        <v>7323.0335999999998</v>
      </c>
      <c r="CH215" s="327">
        <f t="shared" si="175"/>
        <v>7323.0335999999998</v>
      </c>
      <c r="CI215" s="327">
        <f t="shared" si="176"/>
        <v>7323.0335999999998</v>
      </c>
      <c r="CJ215" s="327">
        <f t="shared" si="177"/>
        <v>7323.0335999999998</v>
      </c>
      <c r="CK215" s="327">
        <f t="shared" si="178"/>
        <v>3356.3903999999998</v>
      </c>
    </row>
    <row r="216" spans="1:89" s="228" customFormat="1" ht="20.399999999999999" x14ac:dyDescent="0.3">
      <c r="B216" s="227">
        <v>131</v>
      </c>
      <c r="C216" s="193">
        <v>223011</v>
      </c>
      <c r="D216" s="190">
        <v>22310020</v>
      </c>
      <c r="E216" s="151" t="s">
        <v>234</v>
      </c>
      <c r="F216" s="229" t="s">
        <v>344</v>
      </c>
      <c r="G216" s="229" t="s">
        <v>345</v>
      </c>
      <c r="H216" s="230" t="s">
        <v>18</v>
      </c>
      <c r="I216" s="234"/>
      <c r="J216" s="230" t="s">
        <v>19</v>
      </c>
      <c r="K216" s="232">
        <f t="shared" ref="K216" si="375">R216+T216+V216+X216</f>
        <v>52</v>
      </c>
      <c r="L216" s="193" t="s">
        <v>138</v>
      </c>
      <c r="M216" s="105">
        <v>0</v>
      </c>
      <c r="N216" s="312">
        <f t="shared" ref="N216" si="376">ROUND(O216,2)</f>
        <v>17.399999999999999</v>
      </c>
      <c r="O216" s="242">
        <v>17.399999999999999</v>
      </c>
      <c r="P216" s="234">
        <f t="shared" ref="P216" si="377">(O216*(M216/100+1))*K216</f>
        <v>904.8</v>
      </c>
      <c r="Q216" s="160" t="s">
        <v>139</v>
      </c>
      <c r="R216" s="235">
        <f t="shared" ref="R216" si="378">AH216+AJ216+AL216</f>
        <v>0</v>
      </c>
      <c r="S216" s="234">
        <f t="shared" ref="S216" si="379">R216*(O216*(M216/100+1))</f>
        <v>0</v>
      </c>
      <c r="T216" s="231">
        <f t="shared" ref="T216" si="380">AN216+AP216+AR216</f>
        <v>19</v>
      </c>
      <c r="U216" s="234">
        <f t="shared" ref="U216" si="381">T216*(O216*(M216/100+1))</f>
        <v>330.59999999999997</v>
      </c>
      <c r="V216" s="329">
        <f t="shared" ref="V216" si="382">AT216+AV216+AX216</f>
        <v>16</v>
      </c>
      <c r="W216" s="234">
        <f t="shared" ref="W216" si="383">V216*(O216*(M216/100+1))</f>
        <v>278.39999999999998</v>
      </c>
      <c r="X216" s="235">
        <f t="shared" ref="X216" si="384">AZ216+BB216+BD216</f>
        <v>17</v>
      </c>
      <c r="Y216" s="234">
        <f t="shared" ref="Y216" si="385">X216*(O216*(M216/100+1))</f>
        <v>295.79999999999995</v>
      </c>
      <c r="Z216" s="234">
        <f t="shared" ref="Z216" si="386">S216+U216+W216+Y216</f>
        <v>904.8</v>
      </c>
      <c r="AA216" s="236" t="b">
        <f t="shared" ref="AA216" si="387">K216=(SUM(X216,V216,T216,R216))</f>
        <v>1</v>
      </c>
      <c r="AB216" s="230"/>
      <c r="AC216" s="243"/>
      <c r="AD216" s="230" t="s">
        <v>22</v>
      </c>
      <c r="AE216" s="229" t="s">
        <v>23</v>
      </c>
      <c r="AF216" s="244"/>
      <c r="AG216" s="245"/>
      <c r="AH216" s="240">
        <v>0</v>
      </c>
      <c r="AI216" s="315">
        <f t="shared" ref="AI216" si="388">AH216*(O216*(M216/100+1))</f>
        <v>0</v>
      </c>
      <c r="AJ216" s="240">
        <v>0</v>
      </c>
      <c r="AK216" s="315">
        <f t="shared" ref="AK216" si="389">AJ216*(O216*(M216/100+1))</f>
        <v>0</v>
      </c>
      <c r="AL216" s="240">
        <v>0</v>
      </c>
      <c r="AM216" s="315">
        <f t="shared" ref="AM216" si="390">AL216*(O216*(M216/100+1))</f>
        <v>0</v>
      </c>
      <c r="AN216" s="240">
        <v>8</v>
      </c>
      <c r="AO216" s="315">
        <f t="shared" ref="AO216" si="391">AN216*(O216*(M216/100+1))</f>
        <v>139.19999999999999</v>
      </c>
      <c r="AP216" s="240">
        <v>5</v>
      </c>
      <c r="AQ216" s="315">
        <f t="shared" ref="AQ216" si="392">AP216*(O216*(M216/100+1))</f>
        <v>87</v>
      </c>
      <c r="AR216" s="240">
        <v>6</v>
      </c>
      <c r="AS216" s="315">
        <f t="shared" ref="AS216" si="393">AR216*(O216*(M216/100+1))</f>
        <v>104.39999999999999</v>
      </c>
      <c r="AT216" s="240">
        <v>5</v>
      </c>
      <c r="AU216" s="315">
        <f t="shared" ref="AU216" si="394">AT216*(O216*(M216/100+1))</f>
        <v>87</v>
      </c>
      <c r="AV216" s="240">
        <v>6</v>
      </c>
      <c r="AW216" s="315">
        <f t="shared" ref="AW216" si="395">AV216*(O216*(M216/100+1))</f>
        <v>104.39999999999999</v>
      </c>
      <c r="AX216" s="240">
        <v>5</v>
      </c>
      <c r="AY216" s="315">
        <f t="shared" ref="AY216" si="396">AX216*(O216*(M216/100+1))</f>
        <v>87</v>
      </c>
      <c r="AZ216" s="240">
        <v>6</v>
      </c>
      <c r="BA216" s="315">
        <f t="shared" ref="BA216" si="397">AZ216*(O216*(M216/100+1))</f>
        <v>104.39999999999999</v>
      </c>
      <c r="BB216" s="240">
        <v>5</v>
      </c>
      <c r="BC216" s="315">
        <f t="shared" ref="BC216" si="398">BB216*(O216*(M216/100+1))</f>
        <v>87</v>
      </c>
      <c r="BD216" s="240">
        <v>6</v>
      </c>
      <c r="BE216" s="315">
        <f t="shared" ref="BE216" si="399">BD216*(O216*(M216/100+1))</f>
        <v>104.39999999999999</v>
      </c>
      <c r="BF216" s="327">
        <f t="shared" ref="BF216" si="400">SUM(R216,T216,V216,X216)*(O216*(M216/100+1))</f>
        <v>904.8</v>
      </c>
      <c r="BG216" s="327">
        <f t="shared" ref="BG216" si="401">SUM(BE216,BC216,BA216,AY216,AW216,AU216,AS216,AQ216,AO216,AM216,AK216,AI216)</f>
        <v>904.8</v>
      </c>
      <c r="BH216" s="330" t="b">
        <f t="shared" ref="BH216" si="402">BF216=BG216</f>
        <v>1</v>
      </c>
      <c r="BI216" s="327">
        <f t="shared" ref="BI216" si="403">BF216-BG216</f>
        <v>0</v>
      </c>
      <c r="BJ216" s="318">
        <f t="shared" ref="BJ216" si="404">D216</f>
        <v>22310020</v>
      </c>
      <c r="BK216" s="324">
        <v>348</v>
      </c>
      <c r="BL216" s="324">
        <v>5</v>
      </c>
      <c r="BM216" s="325">
        <f t="shared" ref="BM216" si="405">R216</f>
        <v>0</v>
      </c>
      <c r="BN216" s="325">
        <f t="shared" ref="BN216" si="406">T216</f>
        <v>19</v>
      </c>
      <c r="BO216" s="325">
        <f t="shared" ref="BO216" si="407">V216</f>
        <v>16</v>
      </c>
      <c r="BP216" s="325">
        <f t="shared" ref="BP216" si="408">X216</f>
        <v>17</v>
      </c>
      <c r="BQ216" s="326">
        <f t="shared" ref="BQ216" si="409">N216</f>
        <v>17.399999999999999</v>
      </c>
      <c r="BR216" s="228">
        <f t="shared" ref="BR216" si="410">M216</f>
        <v>0</v>
      </c>
      <c r="BS216" s="228">
        <v>0</v>
      </c>
      <c r="BT216" s="228">
        <v>1</v>
      </c>
      <c r="BU216" s="228" t="s">
        <v>139</v>
      </c>
      <c r="BV216" s="228" t="str">
        <f t="shared" ref="BV216" si="411">IF(AB216 = "X", "1", "0")</f>
        <v>0</v>
      </c>
      <c r="BW216" s="228" t="str">
        <f t="shared" ref="BW216" si="412">IF(AC216 = "X", "1", "0")</f>
        <v>0</v>
      </c>
      <c r="BX216" s="228" t="str">
        <f t="shared" ref="BX216" si="413">IF(AD216 = "X", "1", "0")</f>
        <v>1</v>
      </c>
      <c r="BY216" s="228" t="s">
        <v>23</v>
      </c>
      <c r="BZ216" s="327">
        <f t="shared" ref="BZ216" si="414">AI216</f>
        <v>0</v>
      </c>
      <c r="CA216" s="327">
        <f t="shared" ref="CA216" si="415">AK216</f>
        <v>0</v>
      </c>
      <c r="CB216" s="327">
        <f t="shared" ref="CB216" si="416">AM216</f>
        <v>0</v>
      </c>
      <c r="CC216" s="327">
        <f t="shared" ref="CC216" si="417">AO216</f>
        <v>139.19999999999999</v>
      </c>
      <c r="CD216" s="327">
        <f t="shared" ref="CD216" si="418">AQ216</f>
        <v>87</v>
      </c>
      <c r="CE216" s="327">
        <f t="shared" ref="CE216" si="419">AS216</f>
        <v>104.39999999999999</v>
      </c>
      <c r="CF216" s="327">
        <f t="shared" ref="CF216" si="420">AU216</f>
        <v>87</v>
      </c>
      <c r="CG216" s="327">
        <f t="shared" ref="CG216" si="421">AW216</f>
        <v>104.39999999999999</v>
      </c>
      <c r="CH216" s="327">
        <f t="shared" ref="CH216" si="422">AY216</f>
        <v>87</v>
      </c>
      <c r="CI216" s="327">
        <f t="shared" ref="CI216" si="423">BA216</f>
        <v>104.39999999999999</v>
      </c>
      <c r="CJ216" s="327">
        <f t="shared" ref="CJ216" si="424">BC216</f>
        <v>87</v>
      </c>
      <c r="CK216" s="327">
        <f t="shared" ref="CK216" si="425">BE216</f>
        <v>104.39999999999999</v>
      </c>
    </row>
    <row r="217" spans="1:89" s="228" customFormat="1" ht="20.399999999999999" x14ac:dyDescent="0.3">
      <c r="B217" s="227">
        <v>131</v>
      </c>
      <c r="C217" s="193">
        <v>223011</v>
      </c>
      <c r="D217" s="190">
        <v>22310020</v>
      </c>
      <c r="E217" s="151" t="s">
        <v>234</v>
      </c>
      <c r="F217" s="229" t="s">
        <v>344</v>
      </c>
      <c r="G217" s="229" t="s">
        <v>345</v>
      </c>
      <c r="H217" s="230" t="s">
        <v>18</v>
      </c>
      <c r="I217" s="234"/>
      <c r="J217" s="230" t="s">
        <v>19</v>
      </c>
      <c r="K217" s="232">
        <f t="shared" si="354"/>
        <v>60</v>
      </c>
      <c r="L217" s="193" t="s">
        <v>138</v>
      </c>
      <c r="M217" s="105">
        <v>0</v>
      </c>
      <c r="N217" s="312">
        <f t="shared" si="206"/>
        <v>11.95</v>
      </c>
      <c r="O217" s="242">
        <v>11.95</v>
      </c>
      <c r="P217" s="234">
        <f t="shared" si="184"/>
        <v>717</v>
      </c>
      <c r="Q217" s="160" t="s">
        <v>139</v>
      </c>
      <c r="R217" s="235">
        <f t="shared" si="210"/>
        <v>16</v>
      </c>
      <c r="S217" s="234">
        <f t="shared" si="185"/>
        <v>191.2</v>
      </c>
      <c r="T217" s="231">
        <f t="shared" si="211"/>
        <v>11</v>
      </c>
      <c r="U217" s="234">
        <f t="shared" si="186"/>
        <v>131.44999999999999</v>
      </c>
      <c r="V217" s="329">
        <f t="shared" si="212"/>
        <v>16</v>
      </c>
      <c r="W217" s="234">
        <f t="shared" si="187"/>
        <v>191.2</v>
      </c>
      <c r="X217" s="235">
        <f t="shared" si="213"/>
        <v>17</v>
      </c>
      <c r="Y217" s="234">
        <f t="shared" si="188"/>
        <v>203.14999999999998</v>
      </c>
      <c r="Z217" s="234">
        <f t="shared" si="160"/>
        <v>716.99999999999989</v>
      </c>
      <c r="AA217" s="236" t="b">
        <f t="shared" si="183"/>
        <v>1</v>
      </c>
      <c r="AB217" s="230"/>
      <c r="AC217" s="243"/>
      <c r="AD217" s="230" t="s">
        <v>22</v>
      </c>
      <c r="AE217" s="229" t="s">
        <v>23</v>
      </c>
      <c r="AF217" s="244"/>
      <c r="AG217" s="245"/>
      <c r="AH217" s="240">
        <v>0</v>
      </c>
      <c r="AI217" s="315">
        <f t="shared" si="189"/>
        <v>0</v>
      </c>
      <c r="AJ217" s="240">
        <v>8</v>
      </c>
      <c r="AK217" s="315">
        <f t="shared" si="190"/>
        <v>95.6</v>
      </c>
      <c r="AL217" s="240">
        <v>8</v>
      </c>
      <c r="AM217" s="315">
        <f t="shared" si="191"/>
        <v>95.6</v>
      </c>
      <c r="AN217" s="240">
        <v>0</v>
      </c>
      <c r="AO217" s="315">
        <f t="shared" si="192"/>
        <v>0</v>
      </c>
      <c r="AP217" s="240">
        <v>5</v>
      </c>
      <c r="AQ217" s="315">
        <f t="shared" si="193"/>
        <v>59.75</v>
      </c>
      <c r="AR217" s="240">
        <v>6</v>
      </c>
      <c r="AS217" s="315">
        <f t="shared" si="194"/>
        <v>71.699999999999989</v>
      </c>
      <c r="AT217" s="240">
        <v>5</v>
      </c>
      <c r="AU217" s="315">
        <f t="shared" si="195"/>
        <v>59.75</v>
      </c>
      <c r="AV217" s="240">
        <v>6</v>
      </c>
      <c r="AW217" s="315">
        <f t="shared" si="196"/>
        <v>71.699999999999989</v>
      </c>
      <c r="AX217" s="240">
        <v>5</v>
      </c>
      <c r="AY217" s="315">
        <f t="shared" si="197"/>
        <v>59.75</v>
      </c>
      <c r="AZ217" s="240">
        <v>6</v>
      </c>
      <c r="BA217" s="315">
        <f t="shared" si="198"/>
        <v>71.699999999999989</v>
      </c>
      <c r="BB217" s="240">
        <v>5</v>
      </c>
      <c r="BC217" s="315">
        <f t="shared" si="199"/>
        <v>59.75</v>
      </c>
      <c r="BD217" s="240">
        <v>6</v>
      </c>
      <c r="BE217" s="315">
        <f t="shared" si="200"/>
        <v>71.699999999999989</v>
      </c>
      <c r="BF217" s="327">
        <f t="shared" si="201"/>
        <v>717</v>
      </c>
      <c r="BG217" s="327">
        <f t="shared" si="202"/>
        <v>717</v>
      </c>
      <c r="BH217" s="330" t="b">
        <f t="shared" si="203"/>
        <v>1</v>
      </c>
      <c r="BI217" s="327">
        <f t="shared" si="204"/>
        <v>0</v>
      </c>
      <c r="BJ217" s="318">
        <f t="shared" si="161"/>
        <v>22310020</v>
      </c>
      <c r="BK217" s="324">
        <v>348</v>
      </c>
      <c r="BL217" s="324">
        <v>5</v>
      </c>
      <c r="BM217" s="325">
        <f t="shared" si="162"/>
        <v>16</v>
      </c>
      <c r="BN217" s="325">
        <f t="shared" si="163"/>
        <v>11</v>
      </c>
      <c r="BO217" s="325">
        <f t="shared" si="164"/>
        <v>16</v>
      </c>
      <c r="BP217" s="325">
        <f t="shared" si="165"/>
        <v>17</v>
      </c>
      <c r="BQ217" s="326">
        <f t="shared" si="166"/>
        <v>11.95</v>
      </c>
      <c r="BR217" s="228">
        <f t="shared" si="205"/>
        <v>0</v>
      </c>
      <c r="BS217" s="228">
        <v>0</v>
      </c>
      <c r="BT217" s="228">
        <v>1</v>
      </c>
      <c r="BU217" s="228" t="s">
        <v>139</v>
      </c>
      <c r="BV217" s="228" t="str">
        <f t="shared" si="207"/>
        <v>0</v>
      </c>
      <c r="BW217" s="228" t="str">
        <f t="shared" si="208"/>
        <v>0</v>
      </c>
      <c r="BX217" s="228" t="str">
        <f t="shared" si="209"/>
        <v>1</v>
      </c>
      <c r="BY217" s="228" t="s">
        <v>23</v>
      </c>
      <c r="BZ217" s="327">
        <f t="shared" si="167"/>
        <v>0</v>
      </c>
      <c r="CA217" s="327">
        <f t="shared" si="168"/>
        <v>95.6</v>
      </c>
      <c r="CB217" s="327">
        <f t="shared" si="169"/>
        <v>95.6</v>
      </c>
      <c r="CC217" s="327">
        <f t="shared" si="170"/>
        <v>0</v>
      </c>
      <c r="CD217" s="327">
        <f t="shared" si="171"/>
        <v>59.75</v>
      </c>
      <c r="CE217" s="327">
        <f t="shared" si="172"/>
        <v>71.699999999999989</v>
      </c>
      <c r="CF217" s="327">
        <f t="shared" si="173"/>
        <v>59.75</v>
      </c>
      <c r="CG217" s="327">
        <f t="shared" si="174"/>
        <v>71.699999999999989</v>
      </c>
      <c r="CH217" s="327">
        <f t="shared" si="175"/>
        <v>59.75</v>
      </c>
      <c r="CI217" s="327">
        <f t="shared" si="176"/>
        <v>71.699999999999989</v>
      </c>
      <c r="CJ217" s="327">
        <f t="shared" si="177"/>
        <v>59.75</v>
      </c>
      <c r="CK217" s="327">
        <f t="shared" si="178"/>
        <v>71.699999999999989</v>
      </c>
    </row>
    <row r="218" spans="1:89" s="228" customFormat="1" ht="20.399999999999999" x14ac:dyDescent="0.3">
      <c r="B218" s="227">
        <v>132</v>
      </c>
      <c r="C218" s="193">
        <v>223011</v>
      </c>
      <c r="D218" s="190">
        <v>22310107</v>
      </c>
      <c r="E218" s="152" t="s">
        <v>235</v>
      </c>
      <c r="F218" s="229" t="s">
        <v>344</v>
      </c>
      <c r="G218" s="229" t="s">
        <v>345</v>
      </c>
      <c r="H218" s="230" t="s">
        <v>18</v>
      </c>
      <c r="I218" s="234"/>
      <c r="J218" s="230" t="s">
        <v>19</v>
      </c>
      <c r="K218" s="232">
        <f t="shared" si="354"/>
        <v>120</v>
      </c>
      <c r="L218" s="193" t="s">
        <v>138</v>
      </c>
      <c r="M218" s="105">
        <v>0</v>
      </c>
      <c r="N218" s="312">
        <f t="shared" si="206"/>
        <v>18.559999999999999</v>
      </c>
      <c r="O218" s="242">
        <v>18.559999999999999</v>
      </c>
      <c r="P218" s="234">
        <f t="shared" si="184"/>
        <v>2227.1999999999998</v>
      </c>
      <c r="Q218" s="160" t="s">
        <v>139</v>
      </c>
      <c r="R218" s="235">
        <f t="shared" si="210"/>
        <v>0</v>
      </c>
      <c r="S218" s="234">
        <f t="shared" si="185"/>
        <v>0</v>
      </c>
      <c r="T218" s="231">
        <f t="shared" si="211"/>
        <v>30</v>
      </c>
      <c r="U218" s="234">
        <f t="shared" si="186"/>
        <v>556.79999999999995</v>
      </c>
      <c r="V218" s="329">
        <f t="shared" si="212"/>
        <v>45</v>
      </c>
      <c r="W218" s="234">
        <f t="shared" si="187"/>
        <v>835.19999999999993</v>
      </c>
      <c r="X218" s="235">
        <f t="shared" si="213"/>
        <v>45</v>
      </c>
      <c r="Y218" s="234">
        <f t="shared" si="188"/>
        <v>835.19999999999993</v>
      </c>
      <c r="Z218" s="234">
        <f t="shared" si="160"/>
        <v>2227.1999999999998</v>
      </c>
      <c r="AA218" s="236" t="b">
        <f t="shared" si="183"/>
        <v>1</v>
      </c>
      <c r="AB218" s="230"/>
      <c r="AC218" s="243"/>
      <c r="AD218" s="230" t="s">
        <v>22</v>
      </c>
      <c r="AE218" s="229" t="s">
        <v>23</v>
      </c>
      <c r="AF218" s="323"/>
      <c r="AG218" s="245"/>
      <c r="AH218" s="240">
        <v>0</v>
      </c>
      <c r="AI218" s="315">
        <f t="shared" si="189"/>
        <v>0</v>
      </c>
      <c r="AJ218" s="240">
        <v>0</v>
      </c>
      <c r="AK218" s="315">
        <f t="shared" si="190"/>
        <v>0</v>
      </c>
      <c r="AL218" s="240">
        <v>0</v>
      </c>
      <c r="AM218" s="315">
        <f t="shared" si="191"/>
        <v>0</v>
      </c>
      <c r="AN218" s="240">
        <v>0</v>
      </c>
      <c r="AO218" s="315">
        <f t="shared" si="192"/>
        <v>0</v>
      </c>
      <c r="AP218" s="240">
        <v>15</v>
      </c>
      <c r="AQ218" s="315">
        <f t="shared" si="193"/>
        <v>278.39999999999998</v>
      </c>
      <c r="AR218" s="240">
        <v>15</v>
      </c>
      <c r="AS218" s="315">
        <f t="shared" si="194"/>
        <v>278.39999999999998</v>
      </c>
      <c r="AT218" s="240">
        <v>15</v>
      </c>
      <c r="AU218" s="315">
        <f t="shared" si="195"/>
        <v>278.39999999999998</v>
      </c>
      <c r="AV218" s="240">
        <v>15</v>
      </c>
      <c r="AW218" s="315">
        <f t="shared" si="196"/>
        <v>278.39999999999998</v>
      </c>
      <c r="AX218" s="240">
        <v>15</v>
      </c>
      <c r="AY218" s="315">
        <f t="shared" si="197"/>
        <v>278.39999999999998</v>
      </c>
      <c r="AZ218" s="240">
        <v>15</v>
      </c>
      <c r="BA218" s="315">
        <f t="shared" si="198"/>
        <v>278.39999999999998</v>
      </c>
      <c r="BB218" s="240">
        <v>15</v>
      </c>
      <c r="BC218" s="315">
        <f t="shared" si="199"/>
        <v>278.39999999999998</v>
      </c>
      <c r="BD218" s="240">
        <v>15</v>
      </c>
      <c r="BE218" s="315">
        <f t="shared" si="200"/>
        <v>278.39999999999998</v>
      </c>
      <c r="BF218" s="327">
        <f t="shared" si="201"/>
        <v>2227.1999999999998</v>
      </c>
      <c r="BG218" s="327">
        <f t="shared" si="202"/>
        <v>2227.2000000000003</v>
      </c>
      <c r="BH218" s="330" t="b">
        <f t="shared" si="203"/>
        <v>1</v>
      </c>
      <c r="BI218" s="327">
        <f t="shared" si="204"/>
        <v>0</v>
      </c>
      <c r="BJ218" s="318">
        <f t="shared" si="161"/>
        <v>22310107</v>
      </c>
      <c r="BK218" s="324">
        <v>348</v>
      </c>
      <c r="BL218" s="324">
        <v>5</v>
      </c>
      <c r="BM218" s="325">
        <f t="shared" si="162"/>
        <v>0</v>
      </c>
      <c r="BN218" s="325">
        <f t="shared" si="163"/>
        <v>30</v>
      </c>
      <c r="BO218" s="325">
        <f t="shared" si="164"/>
        <v>45</v>
      </c>
      <c r="BP218" s="325">
        <f t="shared" si="165"/>
        <v>45</v>
      </c>
      <c r="BQ218" s="326">
        <f t="shared" si="166"/>
        <v>18.559999999999999</v>
      </c>
      <c r="BR218" s="228">
        <f t="shared" si="205"/>
        <v>0</v>
      </c>
      <c r="BS218" s="228">
        <v>0</v>
      </c>
      <c r="BT218" s="228">
        <v>1</v>
      </c>
      <c r="BU218" s="228" t="s">
        <v>139</v>
      </c>
      <c r="BV218" s="228" t="str">
        <f t="shared" si="207"/>
        <v>0</v>
      </c>
      <c r="BW218" s="228" t="str">
        <f t="shared" si="208"/>
        <v>0</v>
      </c>
      <c r="BX218" s="228" t="str">
        <f t="shared" si="209"/>
        <v>1</v>
      </c>
      <c r="BY218" s="228" t="s">
        <v>23</v>
      </c>
      <c r="BZ218" s="327">
        <f t="shared" si="167"/>
        <v>0</v>
      </c>
      <c r="CA218" s="327">
        <f t="shared" si="168"/>
        <v>0</v>
      </c>
      <c r="CB218" s="327">
        <f t="shared" si="169"/>
        <v>0</v>
      </c>
      <c r="CC218" s="327">
        <f t="shared" si="170"/>
        <v>0</v>
      </c>
      <c r="CD218" s="327">
        <f t="shared" si="171"/>
        <v>278.39999999999998</v>
      </c>
      <c r="CE218" s="327">
        <f t="shared" si="172"/>
        <v>278.39999999999998</v>
      </c>
      <c r="CF218" s="327">
        <f t="shared" si="173"/>
        <v>278.39999999999998</v>
      </c>
      <c r="CG218" s="327">
        <f t="shared" si="174"/>
        <v>278.39999999999998</v>
      </c>
      <c r="CH218" s="327">
        <f t="shared" si="175"/>
        <v>278.39999999999998</v>
      </c>
      <c r="CI218" s="327">
        <f t="shared" si="176"/>
        <v>278.39999999999998</v>
      </c>
      <c r="CJ218" s="327">
        <f t="shared" si="177"/>
        <v>278.39999999999998</v>
      </c>
      <c r="CK218" s="327">
        <f t="shared" si="178"/>
        <v>278.39999999999998</v>
      </c>
    </row>
    <row r="219" spans="1:89" s="228" customFormat="1" ht="30.6" x14ac:dyDescent="0.3">
      <c r="B219" s="227">
        <v>133</v>
      </c>
      <c r="C219" s="193">
        <v>223011</v>
      </c>
      <c r="D219" s="190">
        <v>22310039</v>
      </c>
      <c r="E219" s="151" t="s">
        <v>236</v>
      </c>
      <c r="F219" s="229" t="s">
        <v>344</v>
      </c>
      <c r="G219" s="229" t="s">
        <v>345</v>
      </c>
      <c r="H219" s="230" t="s">
        <v>18</v>
      </c>
      <c r="I219" s="234"/>
      <c r="J219" s="230" t="s">
        <v>19</v>
      </c>
      <c r="K219" s="232">
        <f t="shared" si="354"/>
        <v>8</v>
      </c>
      <c r="L219" s="193" t="s">
        <v>138</v>
      </c>
      <c r="M219" s="105">
        <v>0</v>
      </c>
      <c r="N219" s="312">
        <f t="shared" si="206"/>
        <v>171.68</v>
      </c>
      <c r="O219" s="242">
        <v>171.68</v>
      </c>
      <c r="P219" s="234">
        <f t="shared" si="184"/>
        <v>1373.44</v>
      </c>
      <c r="Q219" s="160" t="s">
        <v>139</v>
      </c>
      <c r="R219" s="235">
        <f t="shared" si="210"/>
        <v>0</v>
      </c>
      <c r="S219" s="234">
        <f t="shared" si="185"/>
        <v>0</v>
      </c>
      <c r="T219" s="231">
        <f t="shared" si="211"/>
        <v>2</v>
      </c>
      <c r="U219" s="234">
        <f t="shared" si="186"/>
        <v>343.36</v>
      </c>
      <c r="V219" s="329">
        <f t="shared" si="212"/>
        <v>4</v>
      </c>
      <c r="W219" s="234">
        <f t="shared" si="187"/>
        <v>686.72</v>
      </c>
      <c r="X219" s="235">
        <f t="shared" si="213"/>
        <v>2</v>
      </c>
      <c r="Y219" s="234">
        <f t="shared" si="188"/>
        <v>343.36</v>
      </c>
      <c r="Z219" s="234">
        <f t="shared" si="160"/>
        <v>1373.44</v>
      </c>
      <c r="AA219" s="236" t="b">
        <f t="shared" si="183"/>
        <v>1</v>
      </c>
      <c r="AB219" s="230"/>
      <c r="AC219" s="243"/>
      <c r="AD219" s="230" t="s">
        <v>22</v>
      </c>
      <c r="AE219" s="229" t="s">
        <v>23</v>
      </c>
      <c r="AF219" s="323"/>
      <c r="AG219" s="245"/>
      <c r="AH219" s="240">
        <v>0</v>
      </c>
      <c r="AI219" s="315">
        <f t="shared" si="189"/>
        <v>0</v>
      </c>
      <c r="AJ219" s="240">
        <v>0</v>
      </c>
      <c r="AK219" s="315">
        <f t="shared" si="190"/>
        <v>0</v>
      </c>
      <c r="AL219" s="240">
        <v>0</v>
      </c>
      <c r="AM219" s="315">
        <f t="shared" si="191"/>
        <v>0</v>
      </c>
      <c r="AN219" s="240">
        <v>0</v>
      </c>
      <c r="AO219" s="315">
        <f t="shared" si="192"/>
        <v>0</v>
      </c>
      <c r="AP219" s="240">
        <v>2</v>
      </c>
      <c r="AQ219" s="315">
        <f t="shared" si="193"/>
        <v>343.36</v>
      </c>
      <c r="AR219" s="240">
        <v>0</v>
      </c>
      <c r="AS219" s="315">
        <f t="shared" si="194"/>
        <v>0</v>
      </c>
      <c r="AT219" s="240">
        <v>2</v>
      </c>
      <c r="AU219" s="315">
        <f t="shared" si="195"/>
        <v>343.36</v>
      </c>
      <c r="AV219" s="240">
        <v>0</v>
      </c>
      <c r="AW219" s="315">
        <f t="shared" si="196"/>
        <v>0</v>
      </c>
      <c r="AX219" s="240">
        <v>2</v>
      </c>
      <c r="AY219" s="315">
        <f t="shared" si="197"/>
        <v>343.36</v>
      </c>
      <c r="AZ219" s="240">
        <v>0</v>
      </c>
      <c r="BA219" s="315">
        <f t="shared" si="198"/>
        <v>0</v>
      </c>
      <c r="BB219" s="240">
        <v>2</v>
      </c>
      <c r="BC219" s="315">
        <f t="shared" si="199"/>
        <v>343.36</v>
      </c>
      <c r="BD219" s="240">
        <v>0</v>
      </c>
      <c r="BE219" s="315">
        <f t="shared" si="200"/>
        <v>0</v>
      </c>
      <c r="BF219" s="327">
        <f t="shared" si="201"/>
        <v>1373.44</v>
      </c>
      <c r="BG219" s="327">
        <f t="shared" si="202"/>
        <v>1373.44</v>
      </c>
      <c r="BH219" s="330" t="b">
        <f t="shared" si="203"/>
        <v>1</v>
      </c>
      <c r="BI219" s="327">
        <f t="shared" si="204"/>
        <v>0</v>
      </c>
      <c r="BJ219" s="318">
        <f t="shared" si="161"/>
        <v>22310039</v>
      </c>
      <c r="BK219" s="324">
        <v>348</v>
      </c>
      <c r="BL219" s="324">
        <v>5</v>
      </c>
      <c r="BM219" s="325">
        <f t="shared" si="162"/>
        <v>0</v>
      </c>
      <c r="BN219" s="325">
        <f t="shared" si="163"/>
        <v>2</v>
      </c>
      <c r="BO219" s="325">
        <f t="shared" si="164"/>
        <v>4</v>
      </c>
      <c r="BP219" s="325">
        <f t="shared" si="165"/>
        <v>2</v>
      </c>
      <c r="BQ219" s="326">
        <f t="shared" si="166"/>
        <v>171.68</v>
      </c>
      <c r="BR219" s="228">
        <f t="shared" si="205"/>
        <v>0</v>
      </c>
      <c r="BS219" s="228">
        <v>0</v>
      </c>
      <c r="BT219" s="228">
        <v>1</v>
      </c>
      <c r="BU219" s="228" t="s">
        <v>139</v>
      </c>
      <c r="BV219" s="228" t="str">
        <f t="shared" si="207"/>
        <v>0</v>
      </c>
      <c r="BW219" s="228" t="str">
        <f t="shared" si="208"/>
        <v>0</v>
      </c>
      <c r="BX219" s="228" t="str">
        <f t="shared" si="209"/>
        <v>1</v>
      </c>
      <c r="BY219" s="228" t="s">
        <v>23</v>
      </c>
      <c r="BZ219" s="327">
        <f t="shared" si="167"/>
        <v>0</v>
      </c>
      <c r="CA219" s="327">
        <f t="shared" si="168"/>
        <v>0</v>
      </c>
      <c r="CB219" s="327">
        <f t="shared" si="169"/>
        <v>0</v>
      </c>
      <c r="CC219" s="327">
        <f t="shared" si="170"/>
        <v>0</v>
      </c>
      <c r="CD219" s="327">
        <f t="shared" si="171"/>
        <v>343.36</v>
      </c>
      <c r="CE219" s="327">
        <f t="shared" si="172"/>
        <v>0</v>
      </c>
      <c r="CF219" s="327">
        <f t="shared" si="173"/>
        <v>343.36</v>
      </c>
      <c r="CG219" s="327">
        <f t="shared" si="174"/>
        <v>0</v>
      </c>
      <c r="CH219" s="327">
        <f t="shared" si="175"/>
        <v>343.36</v>
      </c>
      <c r="CI219" s="327">
        <f t="shared" si="176"/>
        <v>0</v>
      </c>
      <c r="CJ219" s="327">
        <f t="shared" si="177"/>
        <v>343.36</v>
      </c>
      <c r="CK219" s="327">
        <f t="shared" si="178"/>
        <v>0</v>
      </c>
    </row>
    <row r="220" spans="1:89" s="228" customFormat="1" ht="30.6" x14ac:dyDescent="0.3">
      <c r="B220" s="227">
        <v>134</v>
      </c>
      <c r="C220" s="193">
        <v>223011</v>
      </c>
      <c r="D220" s="190">
        <v>22310108</v>
      </c>
      <c r="E220" s="151" t="s">
        <v>237</v>
      </c>
      <c r="F220" s="229" t="s">
        <v>344</v>
      </c>
      <c r="G220" s="229" t="s">
        <v>345</v>
      </c>
      <c r="H220" s="230" t="s">
        <v>18</v>
      </c>
      <c r="I220" s="234"/>
      <c r="J220" s="230" t="s">
        <v>19</v>
      </c>
      <c r="K220" s="232">
        <f t="shared" ref="K220" si="426">R220+T220+V220+X220</f>
        <v>20</v>
      </c>
      <c r="L220" s="193" t="s">
        <v>138</v>
      </c>
      <c r="M220" s="105">
        <v>0</v>
      </c>
      <c r="N220" s="312">
        <f t="shared" ref="N220" si="427">ROUND(O220,2)</f>
        <v>43</v>
      </c>
      <c r="O220" s="242">
        <v>43</v>
      </c>
      <c r="P220" s="234">
        <f t="shared" ref="P220" si="428">(O220*(M220/100+1))*K220</f>
        <v>860</v>
      </c>
      <c r="Q220" s="160" t="s">
        <v>139</v>
      </c>
      <c r="R220" s="235">
        <f t="shared" ref="R220" si="429">AH220+AJ220+AL220</f>
        <v>0</v>
      </c>
      <c r="S220" s="234">
        <f t="shared" ref="S220" si="430">R220*(O220*(M220/100+1))</f>
        <v>0</v>
      </c>
      <c r="T220" s="231">
        <f t="shared" ref="T220" si="431">AN220+AP220+AR220</f>
        <v>11</v>
      </c>
      <c r="U220" s="234">
        <f t="shared" ref="U220" si="432">T220*(O220*(M220/100+1))</f>
        <v>473</v>
      </c>
      <c r="V220" s="329">
        <f t="shared" ref="V220" si="433">AT220+AV220+AX220</f>
        <v>3</v>
      </c>
      <c r="W220" s="234">
        <f t="shared" ref="W220" si="434">V220*(O220*(M220/100+1))</f>
        <v>129</v>
      </c>
      <c r="X220" s="235">
        <f t="shared" ref="X220" si="435">AZ220+BB220+BD220</f>
        <v>6</v>
      </c>
      <c r="Y220" s="234">
        <f t="shared" ref="Y220" si="436">X220*(O220*(M220/100+1))</f>
        <v>258</v>
      </c>
      <c r="Z220" s="234">
        <f t="shared" ref="Z220" si="437">S220+U220+W220+Y220</f>
        <v>860</v>
      </c>
      <c r="AA220" s="236" t="b">
        <f t="shared" ref="AA220" si="438">K220=(SUM(X220,V220,T220,R220))</f>
        <v>1</v>
      </c>
      <c r="AB220" s="230"/>
      <c r="AC220" s="243"/>
      <c r="AD220" s="230" t="s">
        <v>22</v>
      </c>
      <c r="AE220" s="229" t="s">
        <v>23</v>
      </c>
      <c r="AF220" s="244"/>
      <c r="AG220" s="245"/>
      <c r="AH220" s="240">
        <v>0</v>
      </c>
      <c r="AI220" s="315">
        <f t="shared" ref="AI220" si="439">AH220*(O220*(M220/100+1))</f>
        <v>0</v>
      </c>
      <c r="AJ220" s="240">
        <v>0</v>
      </c>
      <c r="AK220" s="315">
        <f t="shared" ref="AK220" si="440">AJ220*(O220*(M220/100+1))</f>
        <v>0</v>
      </c>
      <c r="AL220" s="240">
        <v>0</v>
      </c>
      <c r="AM220" s="315">
        <f t="shared" ref="AM220" si="441">AL220*(O220*(M220/100+1))</f>
        <v>0</v>
      </c>
      <c r="AN220" s="240">
        <v>8</v>
      </c>
      <c r="AO220" s="315">
        <f t="shared" ref="AO220" si="442">AN220*(O220*(M220/100+1))</f>
        <v>344</v>
      </c>
      <c r="AP220" s="240">
        <v>0</v>
      </c>
      <c r="AQ220" s="315">
        <f t="shared" ref="AQ220" si="443">AP220*(O220*(M220/100+1))</f>
        <v>0</v>
      </c>
      <c r="AR220" s="240">
        <v>3</v>
      </c>
      <c r="AS220" s="315">
        <f t="shared" ref="AS220" si="444">AR220*(O220*(M220/100+1))</f>
        <v>129</v>
      </c>
      <c r="AT220" s="240">
        <v>0</v>
      </c>
      <c r="AU220" s="315">
        <f t="shared" ref="AU220" si="445">AT220*(O220*(M220/100+1))</f>
        <v>0</v>
      </c>
      <c r="AV220" s="240">
        <v>3</v>
      </c>
      <c r="AW220" s="315">
        <f t="shared" ref="AW220" si="446">AV220*(O220*(M220/100+1))</f>
        <v>129</v>
      </c>
      <c r="AX220" s="240">
        <v>0</v>
      </c>
      <c r="AY220" s="315">
        <f t="shared" ref="AY220" si="447">AX220*(O220*(M220/100+1))</f>
        <v>0</v>
      </c>
      <c r="AZ220" s="240">
        <v>3</v>
      </c>
      <c r="BA220" s="315">
        <f t="shared" ref="BA220" si="448">AZ220*(O220*(M220/100+1))</f>
        <v>129</v>
      </c>
      <c r="BB220" s="240">
        <v>0</v>
      </c>
      <c r="BC220" s="315">
        <f t="shared" ref="BC220" si="449">BB220*(O220*(M220/100+1))</f>
        <v>0</v>
      </c>
      <c r="BD220" s="240">
        <v>3</v>
      </c>
      <c r="BE220" s="315">
        <f t="shared" ref="BE220" si="450">BD220*(O220*(M220/100+1))</f>
        <v>129</v>
      </c>
      <c r="BF220" s="327">
        <f t="shared" ref="BF220" si="451">SUM(R220,T220,V220,X220)*(O220*(M220/100+1))</f>
        <v>860</v>
      </c>
      <c r="BG220" s="327">
        <f t="shared" ref="BG220" si="452">SUM(BE220,BC220,BA220,AY220,AW220,AU220,AS220,AQ220,AO220,AM220,AK220,AI220)</f>
        <v>860</v>
      </c>
      <c r="BH220" s="330" t="b">
        <f t="shared" ref="BH220" si="453">BF220=BG220</f>
        <v>1</v>
      </c>
      <c r="BI220" s="327">
        <f t="shared" ref="BI220" si="454">BF220-BG220</f>
        <v>0</v>
      </c>
      <c r="BJ220" s="318">
        <f t="shared" ref="BJ220" si="455">D220</f>
        <v>22310108</v>
      </c>
      <c r="BK220" s="324">
        <v>348</v>
      </c>
      <c r="BL220" s="324">
        <v>5</v>
      </c>
      <c r="BM220" s="325">
        <f t="shared" ref="BM220" si="456">R220</f>
        <v>0</v>
      </c>
      <c r="BN220" s="325">
        <f t="shared" ref="BN220" si="457">T220</f>
        <v>11</v>
      </c>
      <c r="BO220" s="325">
        <f t="shared" ref="BO220" si="458">V220</f>
        <v>3</v>
      </c>
      <c r="BP220" s="325">
        <f t="shared" ref="BP220" si="459">X220</f>
        <v>6</v>
      </c>
      <c r="BQ220" s="326">
        <f t="shared" ref="BQ220" si="460">N220</f>
        <v>43</v>
      </c>
      <c r="BR220" s="228">
        <f t="shared" ref="BR220" si="461">M220</f>
        <v>0</v>
      </c>
      <c r="BS220" s="228">
        <v>0</v>
      </c>
      <c r="BT220" s="228">
        <v>1</v>
      </c>
      <c r="BU220" s="228" t="s">
        <v>139</v>
      </c>
      <c r="BV220" s="228" t="str">
        <f t="shared" ref="BV220" si="462">IF(AB220 = "X", "1", "0")</f>
        <v>0</v>
      </c>
      <c r="BW220" s="228" t="str">
        <f t="shared" ref="BW220" si="463">IF(AC220 = "X", "1", "0")</f>
        <v>0</v>
      </c>
      <c r="BX220" s="228" t="str">
        <f t="shared" ref="BX220" si="464">IF(AD220 = "X", "1", "0")</f>
        <v>1</v>
      </c>
      <c r="BY220" s="228" t="s">
        <v>23</v>
      </c>
      <c r="BZ220" s="327">
        <f t="shared" ref="BZ220" si="465">AI220</f>
        <v>0</v>
      </c>
      <c r="CA220" s="327">
        <f t="shared" ref="CA220" si="466">AK220</f>
        <v>0</v>
      </c>
      <c r="CB220" s="327">
        <f t="shared" ref="CB220" si="467">AM220</f>
        <v>0</v>
      </c>
      <c r="CC220" s="327">
        <f t="shared" ref="CC220" si="468">AO220</f>
        <v>344</v>
      </c>
      <c r="CD220" s="327">
        <f t="shared" ref="CD220" si="469">AQ220</f>
        <v>0</v>
      </c>
      <c r="CE220" s="327">
        <f t="shared" ref="CE220" si="470">AS220</f>
        <v>129</v>
      </c>
      <c r="CF220" s="327">
        <f t="shared" ref="CF220" si="471">AU220</f>
        <v>0</v>
      </c>
      <c r="CG220" s="327">
        <f t="shared" ref="CG220" si="472">AW220</f>
        <v>129</v>
      </c>
      <c r="CH220" s="327">
        <f t="shared" ref="CH220" si="473">AY220</f>
        <v>0</v>
      </c>
      <c r="CI220" s="327">
        <f t="shared" ref="CI220" si="474">BA220</f>
        <v>129</v>
      </c>
      <c r="CJ220" s="327">
        <f t="shared" ref="CJ220" si="475">BC220</f>
        <v>0</v>
      </c>
      <c r="CK220" s="327">
        <f t="shared" ref="CK220" si="476">BE220</f>
        <v>129</v>
      </c>
    </row>
    <row r="221" spans="1:89" s="228" customFormat="1" ht="30.6" x14ac:dyDescent="0.3">
      <c r="B221" s="227">
        <v>134</v>
      </c>
      <c r="C221" s="193">
        <v>223011</v>
      </c>
      <c r="D221" s="190">
        <v>22310108</v>
      </c>
      <c r="E221" s="151" t="s">
        <v>237</v>
      </c>
      <c r="F221" s="229" t="s">
        <v>344</v>
      </c>
      <c r="G221" s="229" t="s">
        <v>345</v>
      </c>
      <c r="H221" s="230" t="s">
        <v>18</v>
      </c>
      <c r="I221" s="234"/>
      <c r="J221" s="230" t="s">
        <v>19</v>
      </c>
      <c r="K221" s="232">
        <f t="shared" si="354"/>
        <v>28</v>
      </c>
      <c r="L221" s="193" t="s">
        <v>138</v>
      </c>
      <c r="M221" s="105">
        <v>0</v>
      </c>
      <c r="N221" s="312">
        <f t="shared" si="206"/>
        <v>49.3</v>
      </c>
      <c r="O221" s="242">
        <v>49.3</v>
      </c>
      <c r="P221" s="234">
        <f t="shared" si="184"/>
        <v>1380.3999999999999</v>
      </c>
      <c r="Q221" s="160" t="s">
        <v>139</v>
      </c>
      <c r="R221" s="235">
        <f t="shared" si="210"/>
        <v>16</v>
      </c>
      <c r="S221" s="234">
        <f t="shared" si="185"/>
        <v>788.8</v>
      </c>
      <c r="T221" s="231">
        <f t="shared" si="211"/>
        <v>3</v>
      </c>
      <c r="U221" s="234">
        <f t="shared" si="186"/>
        <v>147.89999999999998</v>
      </c>
      <c r="V221" s="329">
        <f t="shared" si="212"/>
        <v>3</v>
      </c>
      <c r="W221" s="234">
        <f t="shared" si="187"/>
        <v>147.89999999999998</v>
      </c>
      <c r="X221" s="235">
        <f t="shared" si="213"/>
        <v>6</v>
      </c>
      <c r="Y221" s="234">
        <f t="shared" si="188"/>
        <v>295.79999999999995</v>
      </c>
      <c r="Z221" s="234">
        <f t="shared" si="160"/>
        <v>1380.3999999999999</v>
      </c>
      <c r="AA221" s="236" t="b">
        <f t="shared" si="183"/>
        <v>1</v>
      </c>
      <c r="AB221" s="230"/>
      <c r="AC221" s="243"/>
      <c r="AD221" s="230" t="s">
        <v>22</v>
      </c>
      <c r="AE221" s="229" t="s">
        <v>23</v>
      </c>
      <c r="AF221" s="244"/>
      <c r="AG221" s="245"/>
      <c r="AH221" s="240">
        <v>0</v>
      </c>
      <c r="AI221" s="315">
        <f t="shared" si="189"/>
        <v>0</v>
      </c>
      <c r="AJ221" s="240">
        <v>8</v>
      </c>
      <c r="AK221" s="315">
        <f t="shared" si="190"/>
        <v>394.4</v>
      </c>
      <c r="AL221" s="240">
        <v>8</v>
      </c>
      <c r="AM221" s="315">
        <f t="shared" si="191"/>
        <v>394.4</v>
      </c>
      <c r="AN221" s="240">
        <v>0</v>
      </c>
      <c r="AO221" s="315">
        <f t="shared" si="192"/>
        <v>0</v>
      </c>
      <c r="AP221" s="240">
        <v>0</v>
      </c>
      <c r="AQ221" s="315">
        <f t="shared" si="193"/>
        <v>0</v>
      </c>
      <c r="AR221" s="240">
        <v>3</v>
      </c>
      <c r="AS221" s="315">
        <f t="shared" si="194"/>
        <v>147.89999999999998</v>
      </c>
      <c r="AT221" s="240">
        <v>0</v>
      </c>
      <c r="AU221" s="315">
        <f t="shared" si="195"/>
        <v>0</v>
      </c>
      <c r="AV221" s="240">
        <v>3</v>
      </c>
      <c r="AW221" s="315">
        <f t="shared" si="196"/>
        <v>147.89999999999998</v>
      </c>
      <c r="AX221" s="240">
        <v>0</v>
      </c>
      <c r="AY221" s="315">
        <f t="shared" si="197"/>
        <v>0</v>
      </c>
      <c r="AZ221" s="240">
        <v>3</v>
      </c>
      <c r="BA221" s="315">
        <f t="shared" si="198"/>
        <v>147.89999999999998</v>
      </c>
      <c r="BB221" s="240">
        <v>0</v>
      </c>
      <c r="BC221" s="315">
        <f t="shared" si="199"/>
        <v>0</v>
      </c>
      <c r="BD221" s="240">
        <v>3</v>
      </c>
      <c r="BE221" s="315">
        <f t="shared" si="200"/>
        <v>147.89999999999998</v>
      </c>
      <c r="BF221" s="327">
        <f t="shared" si="201"/>
        <v>1380.3999999999999</v>
      </c>
      <c r="BG221" s="327">
        <f t="shared" si="202"/>
        <v>1380.3999999999999</v>
      </c>
      <c r="BH221" s="330" t="b">
        <f t="shared" si="203"/>
        <v>1</v>
      </c>
      <c r="BI221" s="327">
        <f t="shared" si="204"/>
        <v>0</v>
      </c>
      <c r="BJ221" s="318">
        <f t="shared" si="161"/>
        <v>22310108</v>
      </c>
      <c r="BK221" s="324">
        <v>348</v>
      </c>
      <c r="BL221" s="324">
        <v>5</v>
      </c>
      <c r="BM221" s="325">
        <f t="shared" si="162"/>
        <v>16</v>
      </c>
      <c r="BN221" s="325">
        <f t="shared" si="163"/>
        <v>3</v>
      </c>
      <c r="BO221" s="325">
        <f t="shared" si="164"/>
        <v>3</v>
      </c>
      <c r="BP221" s="325">
        <f t="shared" si="165"/>
        <v>6</v>
      </c>
      <c r="BQ221" s="326">
        <f t="shared" si="166"/>
        <v>49.3</v>
      </c>
      <c r="BR221" s="228">
        <f t="shared" si="205"/>
        <v>0</v>
      </c>
      <c r="BS221" s="228">
        <v>0</v>
      </c>
      <c r="BT221" s="228">
        <v>1</v>
      </c>
      <c r="BU221" s="228" t="s">
        <v>139</v>
      </c>
      <c r="BV221" s="228" t="str">
        <f t="shared" si="207"/>
        <v>0</v>
      </c>
      <c r="BW221" s="228" t="str">
        <f t="shared" si="208"/>
        <v>0</v>
      </c>
      <c r="BX221" s="228" t="str">
        <f t="shared" si="209"/>
        <v>1</v>
      </c>
      <c r="BY221" s="228" t="s">
        <v>23</v>
      </c>
      <c r="BZ221" s="327">
        <f t="shared" si="167"/>
        <v>0</v>
      </c>
      <c r="CA221" s="327">
        <f t="shared" si="168"/>
        <v>394.4</v>
      </c>
      <c r="CB221" s="327">
        <f t="shared" si="169"/>
        <v>394.4</v>
      </c>
      <c r="CC221" s="327">
        <f t="shared" si="170"/>
        <v>0</v>
      </c>
      <c r="CD221" s="327">
        <f t="shared" si="171"/>
        <v>0</v>
      </c>
      <c r="CE221" s="327">
        <f t="shared" si="172"/>
        <v>147.89999999999998</v>
      </c>
      <c r="CF221" s="327">
        <f t="shared" si="173"/>
        <v>0</v>
      </c>
      <c r="CG221" s="327">
        <f t="shared" si="174"/>
        <v>147.89999999999998</v>
      </c>
      <c r="CH221" s="327">
        <f t="shared" si="175"/>
        <v>0</v>
      </c>
      <c r="CI221" s="327">
        <f t="shared" si="176"/>
        <v>147.89999999999998</v>
      </c>
      <c r="CJ221" s="327">
        <f t="shared" si="177"/>
        <v>0</v>
      </c>
      <c r="CK221" s="327">
        <f t="shared" si="178"/>
        <v>147.89999999999998</v>
      </c>
    </row>
    <row r="222" spans="1:89" s="228" customFormat="1" ht="20.399999999999999" x14ac:dyDescent="0.3">
      <c r="B222" s="227">
        <v>135</v>
      </c>
      <c r="C222" s="193">
        <v>221061</v>
      </c>
      <c r="D222" s="193">
        <v>22160003</v>
      </c>
      <c r="E222" s="151" t="s">
        <v>25</v>
      </c>
      <c r="F222" s="229" t="s">
        <v>344</v>
      </c>
      <c r="G222" s="229" t="s">
        <v>345</v>
      </c>
      <c r="H222" s="230" t="s">
        <v>18</v>
      </c>
      <c r="I222" s="234"/>
      <c r="J222" s="230" t="s">
        <v>19</v>
      </c>
      <c r="K222" s="232">
        <f t="shared" si="354"/>
        <v>271</v>
      </c>
      <c r="L222" s="193" t="s">
        <v>238</v>
      </c>
      <c r="M222" s="105">
        <v>0</v>
      </c>
      <c r="N222" s="312">
        <f t="shared" si="206"/>
        <v>18</v>
      </c>
      <c r="O222" s="242">
        <v>18</v>
      </c>
      <c r="P222" s="234">
        <f t="shared" si="184"/>
        <v>4878</v>
      </c>
      <c r="Q222" s="160" t="s">
        <v>139</v>
      </c>
      <c r="R222" s="235">
        <f t="shared" si="210"/>
        <v>27</v>
      </c>
      <c r="S222" s="234">
        <f t="shared" si="185"/>
        <v>486</v>
      </c>
      <c r="T222" s="231">
        <f t="shared" si="211"/>
        <v>76</v>
      </c>
      <c r="U222" s="234">
        <f t="shared" si="186"/>
        <v>1368</v>
      </c>
      <c r="V222" s="329">
        <f t="shared" si="212"/>
        <v>84</v>
      </c>
      <c r="W222" s="234">
        <f t="shared" si="187"/>
        <v>1512</v>
      </c>
      <c r="X222" s="235">
        <f t="shared" si="213"/>
        <v>84</v>
      </c>
      <c r="Y222" s="234">
        <f t="shared" si="188"/>
        <v>1512</v>
      </c>
      <c r="Z222" s="234">
        <f t="shared" ref="Z222" si="477">Y222+W222+U222+S222</f>
        <v>4878</v>
      </c>
      <c r="AA222" s="236" t="b">
        <f t="shared" si="183"/>
        <v>1</v>
      </c>
      <c r="AB222" s="230" t="s">
        <v>22</v>
      </c>
      <c r="AC222" s="243"/>
      <c r="AD222" s="243"/>
      <c r="AE222" s="229" t="s">
        <v>23</v>
      </c>
      <c r="AF222" s="244"/>
      <c r="AG222" s="245"/>
      <c r="AH222" s="240">
        <v>0</v>
      </c>
      <c r="AI222" s="315">
        <f t="shared" si="189"/>
        <v>0</v>
      </c>
      <c r="AJ222" s="240">
        <v>9</v>
      </c>
      <c r="AK222" s="315">
        <f t="shared" si="190"/>
        <v>162</v>
      </c>
      <c r="AL222" s="240">
        <v>18</v>
      </c>
      <c r="AM222" s="315">
        <f t="shared" si="191"/>
        <v>324</v>
      </c>
      <c r="AN222" s="240">
        <v>20</v>
      </c>
      <c r="AO222" s="315">
        <f t="shared" si="192"/>
        <v>360</v>
      </c>
      <c r="AP222" s="240">
        <v>28</v>
      </c>
      <c r="AQ222" s="315">
        <f t="shared" si="193"/>
        <v>504</v>
      </c>
      <c r="AR222" s="240">
        <v>28</v>
      </c>
      <c r="AS222" s="315">
        <f t="shared" si="194"/>
        <v>504</v>
      </c>
      <c r="AT222" s="240">
        <v>28</v>
      </c>
      <c r="AU222" s="315">
        <f t="shared" si="195"/>
        <v>504</v>
      </c>
      <c r="AV222" s="240">
        <v>28</v>
      </c>
      <c r="AW222" s="315">
        <f t="shared" si="196"/>
        <v>504</v>
      </c>
      <c r="AX222" s="240">
        <v>28</v>
      </c>
      <c r="AY222" s="315">
        <f t="shared" si="197"/>
        <v>504</v>
      </c>
      <c r="AZ222" s="240">
        <v>28</v>
      </c>
      <c r="BA222" s="315">
        <f t="shared" si="198"/>
        <v>504</v>
      </c>
      <c r="BB222" s="240">
        <v>28</v>
      </c>
      <c r="BC222" s="315">
        <f t="shared" si="199"/>
        <v>504</v>
      </c>
      <c r="BD222" s="240">
        <v>28</v>
      </c>
      <c r="BE222" s="315">
        <f t="shared" si="200"/>
        <v>504</v>
      </c>
      <c r="BF222" s="327">
        <f t="shared" si="201"/>
        <v>4878</v>
      </c>
      <c r="BG222" s="327">
        <f t="shared" si="202"/>
        <v>4878</v>
      </c>
      <c r="BH222" s="330" t="b">
        <f t="shared" si="203"/>
        <v>1</v>
      </c>
      <c r="BI222" s="327">
        <f t="shared" si="204"/>
        <v>0</v>
      </c>
      <c r="BJ222" s="318">
        <f t="shared" ref="BJ222:BJ223" si="478">D222</f>
        <v>22160003</v>
      </c>
      <c r="BK222" s="324">
        <v>348</v>
      </c>
      <c r="BL222" s="324">
        <v>5</v>
      </c>
      <c r="BM222" s="325">
        <f t="shared" ref="BM222:BM223" si="479">R222</f>
        <v>27</v>
      </c>
      <c r="BN222" s="325">
        <f t="shared" ref="BN222:BN223" si="480">T222</f>
        <v>76</v>
      </c>
      <c r="BO222" s="325">
        <f t="shared" ref="BO222:BO223" si="481">V222</f>
        <v>84</v>
      </c>
      <c r="BP222" s="325">
        <f t="shared" ref="BP222:BP223" si="482">X222</f>
        <v>84</v>
      </c>
      <c r="BQ222" s="326">
        <f t="shared" ref="BQ222:BQ223" si="483">N222</f>
        <v>18</v>
      </c>
      <c r="BR222" s="228">
        <f t="shared" si="205"/>
        <v>0</v>
      </c>
      <c r="BS222" s="228">
        <v>0</v>
      </c>
      <c r="BT222" s="228">
        <v>1</v>
      </c>
      <c r="BU222" s="228" t="s">
        <v>139</v>
      </c>
      <c r="BV222" s="228" t="str">
        <f t="shared" ref="BV222:BX223" si="484">IF(AB222 = "X", "1", "0")</f>
        <v>1</v>
      </c>
      <c r="BW222" s="228" t="str">
        <f t="shared" si="484"/>
        <v>0</v>
      </c>
      <c r="BX222" s="228" t="str">
        <f t="shared" si="484"/>
        <v>0</v>
      </c>
      <c r="BY222" s="228" t="s">
        <v>23</v>
      </c>
      <c r="BZ222" s="327">
        <f t="shared" ref="BZ222:BZ223" si="485">AI222</f>
        <v>0</v>
      </c>
      <c r="CA222" s="327">
        <f t="shared" ref="CA222:CA223" si="486">AK222</f>
        <v>162</v>
      </c>
      <c r="CB222" s="327">
        <f t="shared" ref="CB222:CB223" si="487">AM222</f>
        <v>324</v>
      </c>
      <c r="CC222" s="327">
        <f t="shared" ref="CC222:CC223" si="488">AO222</f>
        <v>360</v>
      </c>
      <c r="CD222" s="327">
        <f t="shared" ref="CD222:CD223" si="489">AQ222</f>
        <v>504</v>
      </c>
      <c r="CE222" s="327">
        <f t="shared" ref="CE222:CE223" si="490">AS222</f>
        <v>504</v>
      </c>
      <c r="CF222" s="327">
        <f t="shared" ref="CF222:CF223" si="491">AU222</f>
        <v>504</v>
      </c>
      <c r="CG222" s="327">
        <f t="shared" ref="CG222:CG223" si="492">AW222</f>
        <v>504</v>
      </c>
      <c r="CH222" s="327">
        <f t="shared" ref="CH222:CH223" si="493">AY222</f>
        <v>504</v>
      </c>
      <c r="CI222" s="327">
        <f t="shared" ref="CI222:CI223" si="494">BA222</f>
        <v>504</v>
      </c>
      <c r="CJ222" s="327">
        <f t="shared" ref="CJ222:CJ223" si="495">BC222</f>
        <v>504</v>
      </c>
      <c r="CK222" s="327">
        <f t="shared" ref="CK222:CK223" si="496">BE222</f>
        <v>504</v>
      </c>
    </row>
    <row r="223" spans="1:89" s="228" customFormat="1" ht="20.399999999999999" x14ac:dyDescent="0.3">
      <c r="B223" s="227">
        <v>135</v>
      </c>
      <c r="C223" s="193">
        <v>221061</v>
      </c>
      <c r="D223" s="193">
        <v>22160002</v>
      </c>
      <c r="E223" s="151" t="s">
        <v>388</v>
      </c>
      <c r="F223" s="229" t="s">
        <v>344</v>
      </c>
      <c r="G223" s="229" t="s">
        <v>345</v>
      </c>
      <c r="H223" s="230" t="s">
        <v>18</v>
      </c>
      <c r="I223" s="234"/>
      <c r="J223" s="230" t="s">
        <v>19</v>
      </c>
      <c r="K223" s="232">
        <f t="shared" ref="K223" si="497">R223+T223+V223+X223</f>
        <v>92</v>
      </c>
      <c r="L223" s="193" t="s">
        <v>238</v>
      </c>
      <c r="M223" s="105">
        <v>0</v>
      </c>
      <c r="N223" s="312">
        <f t="shared" si="206"/>
        <v>6.96</v>
      </c>
      <c r="O223" s="242">
        <v>6.96</v>
      </c>
      <c r="P223" s="234">
        <f t="shared" si="184"/>
        <v>640.32000000000005</v>
      </c>
      <c r="Q223" s="160" t="s">
        <v>139</v>
      </c>
      <c r="R223" s="235">
        <f t="shared" ref="R223" si="498">AH223+AJ223+AL223</f>
        <v>72</v>
      </c>
      <c r="S223" s="234">
        <f t="shared" si="185"/>
        <v>501.12</v>
      </c>
      <c r="T223" s="231">
        <f t="shared" ref="T223" si="499">AN223+AP223+AR223</f>
        <v>20</v>
      </c>
      <c r="U223" s="234">
        <f t="shared" si="186"/>
        <v>139.19999999999999</v>
      </c>
      <c r="V223" s="329">
        <f t="shared" ref="V223" si="500">AT223+AV223+AX223</f>
        <v>0</v>
      </c>
      <c r="W223" s="234">
        <f t="shared" si="187"/>
        <v>0</v>
      </c>
      <c r="X223" s="235">
        <f t="shared" ref="X223" si="501">AZ223+BB223+BD223</f>
        <v>0</v>
      </c>
      <c r="Y223" s="234">
        <f t="shared" si="188"/>
        <v>0</v>
      </c>
      <c r="Z223" s="234">
        <f t="shared" ref="Z223" si="502">Y223+W223+U223+S223</f>
        <v>640.31999999999994</v>
      </c>
      <c r="AA223" s="236" t="b">
        <f t="shared" si="183"/>
        <v>1</v>
      </c>
      <c r="AB223" s="230" t="s">
        <v>22</v>
      </c>
      <c r="AC223" s="243"/>
      <c r="AD223" s="243"/>
      <c r="AE223" s="229" t="s">
        <v>23</v>
      </c>
      <c r="AF223" s="244"/>
      <c r="AG223" s="245"/>
      <c r="AH223" s="240">
        <v>0</v>
      </c>
      <c r="AI223" s="315">
        <f t="shared" si="189"/>
        <v>0</v>
      </c>
      <c r="AJ223" s="240">
        <v>48</v>
      </c>
      <c r="AK223" s="315">
        <f t="shared" si="190"/>
        <v>334.08</v>
      </c>
      <c r="AL223" s="240">
        <v>24</v>
      </c>
      <c r="AM223" s="315">
        <f t="shared" si="191"/>
        <v>167.04</v>
      </c>
      <c r="AN223" s="240">
        <v>20</v>
      </c>
      <c r="AO223" s="315">
        <f t="shared" si="192"/>
        <v>139.19999999999999</v>
      </c>
      <c r="AP223" s="240">
        <v>0</v>
      </c>
      <c r="AQ223" s="315">
        <f t="shared" si="193"/>
        <v>0</v>
      </c>
      <c r="AR223" s="240">
        <v>0</v>
      </c>
      <c r="AS223" s="315">
        <f t="shared" si="194"/>
        <v>0</v>
      </c>
      <c r="AT223" s="240">
        <v>0</v>
      </c>
      <c r="AU223" s="315">
        <f t="shared" si="195"/>
        <v>0</v>
      </c>
      <c r="AV223" s="240">
        <v>0</v>
      </c>
      <c r="AW223" s="315">
        <f t="shared" si="196"/>
        <v>0</v>
      </c>
      <c r="AX223" s="240">
        <v>0</v>
      </c>
      <c r="AY223" s="315">
        <f t="shared" si="197"/>
        <v>0</v>
      </c>
      <c r="AZ223" s="240">
        <v>0</v>
      </c>
      <c r="BA223" s="315">
        <f t="shared" si="198"/>
        <v>0</v>
      </c>
      <c r="BB223" s="240">
        <v>0</v>
      </c>
      <c r="BC223" s="315">
        <f t="shared" si="199"/>
        <v>0</v>
      </c>
      <c r="BD223" s="240">
        <v>0</v>
      </c>
      <c r="BE223" s="315">
        <f t="shared" si="200"/>
        <v>0</v>
      </c>
      <c r="BF223" s="327">
        <f t="shared" si="201"/>
        <v>640.32000000000005</v>
      </c>
      <c r="BG223" s="327">
        <f t="shared" si="202"/>
        <v>640.31999999999994</v>
      </c>
      <c r="BH223" s="330" t="b">
        <f t="shared" si="203"/>
        <v>1</v>
      </c>
      <c r="BI223" s="327">
        <f t="shared" si="204"/>
        <v>0</v>
      </c>
      <c r="BJ223" s="318">
        <f t="shared" si="478"/>
        <v>22160002</v>
      </c>
      <c r="BK223" s="324">
        <v>348</v>
      </c>
      <c r="BL223" s="324">
        <v>5</v>
      </c>
      <c r="BM223" s="325">
        <f t="shared" si="479"/>
        <v>72</v>
      </c>
      <c r="BN223" s="325">
        <f t="shared" si="480"/>
        <v>20</v>
      </c>
      <c r="BO223" s="325">
        <f t="shared" si="481"/>
        <v>0</v>
      </c>
      <c r="BP223" s="325">
        <f t="shared" si="482"/>
        <v>0</v>
      </c>
      <c r="BQ223" s="326">
        <f t="shared" si="483"/>
        <v>6.96</v>
      </c>
      <c r="BR223" s="228">
        <f t="shared" si="205"/>
        <v>0</v>
      </c>
      <c r="BS223" s="228">
        <v>0</v>
      </c>
      <c r="BT223" s="228">
        <v>1</v>
      </c>
      <c r="BU223" s="228" t="s">
        <v>139</v>
      </c>
      <c r="BV223" s="228" t="str">
        <f t="shared" si="484"/>
        <v>1</v>
      </c>
      <c r="BW223" s="228" t="str">
        <f t="shared" si="484"/>
        <v>0</v>
      </c>
      <c r="BX223" s="228" t="str">
        <f t="shared" si="484"/>
        <v>0</v>
      </c>
      <c r="BY223" s="228" t="s">
        <v>23</v>
      </c>
      <c r="BZ223" s="327">
        <f t="shared" si="485"/>
        <v>0</v>
      </c>
      <c r="CA223" s="327">
        <f t="shared" si="486"/>
        <v>334.08</v>
      </c>
      <c r="CB223" s="327">
        <f t="shared" si="487"/>
        <v>167.04</v>
      </c>
      <c r="CC223" s="327">
        <f t="shared" si="488"/>
        <v>139.19999999999999</v>
      </c>
      <c r="CD223" s="327">
        <f t="shared" si="489"/>
        <v>0</v>
      </c>
      <c r="CE223" s="327">
        <f t="shared" si="490"/>
        <v>0</v>
      </c>
      <c r="CF223" s="327">
        <f t="shared" si="491"/>
        <v>0</v>
      </c>
      <c r="CG223" s="327">
        <f t="shared" si="492"/>
        <v>0</v>
      </c>
      <c r="CH223" s="327">
        <f t="shared" si="493"/>
        <v>0</v>
      </c>
      <c r="CI223" s="327">
        <f t="shared" si="494"/>
        <v>0</v>
      </c>
      <c r="CJ223" s="327">
        <f t="shared" si="495"/>
        <v>0</v>
      </c>
      <c r="CK223" s="327">
        <f t="shared" si="496"/>
        <v>0</v>
      </c>
    </row>
    <row r="224" spans="1:89" s="165" customFormat="1" ht="20.399999999999999" x14ac:dyDescent="0.3">
      <c r="A224"/>
      <c r="B224" s="129">
        <v>136</v>
      </c>
      <c r="C224" s="107">
        <v>246011</v>
      </c>
      <c r="D224" s="146">
        <v>24610584</v>
      </c>
      <c r="E224" s="155" t="s">
        <v>239</v>
      </c>
      <c r="F224" s="108" t="s">
        <v>344</v>
      </c>
      <c r="G224" s="108" t="s">
        <v>345</v>
      </c>
      <c r="H224" s="109" t="s">
        <v>18</v>
      </c>
      <c r="I224" s="123"/>
      <c r="J224" s="109" t="s">
        <v>19</v>
      </c>
      <c r="K224" s="111">
        <f t="shared" si="354"/>
        <v>0</v>
      </c>
      <c r="L224" s="156" t="s">
        <v>20</v>
      </c>
      <c r="M224" s="104">
        <v>0</v>
      </c>
      <c r="N224" s="262">
        <f t="shared" si="206"/>
        <v>40.94</v>
      </c>
      <c r="O224" s="141">
        <v>40.94</v>
      </c>
      <c r="P224" s="110">
        <f t="shared" si="184"/>
        <v>0</v>
      </c>
      <c r="Q224" s="112" t="s">
        <v>139</v>
      </c>
      <c r="R224" s="113">
        <f t="shared" si="210"/>
        <v>0</v>
      </c>
      <c r="S224" s="114">
        <f t="shared" si="185"/>
        <v>0</v>
      </c>
      <c r="T224" s="130">
        <f t="shared" si="211"/>
        <v>0</v>
      </c>
      <c r="U224" s="115">
        <f t="shared" si="186"/>
        <v>0</v>
      </c>
      <c r="V224" s="148">
        <f t="shared" si="212"/>
        <v>0</v>
      </c>
      <c r="W224" s="115">
        <f t="shared" si="187"/>
        <v>0</v>
      </c>
      <c r="X224" s="113">
        <f t="shared" si="213"/>
        <v>0</v>
      </c>
      <c r="Y224" s="115">
        <f t="shared" si="188"/>
        <v>0</v>
      </c>
      <c r="Z224" s="116">
        <f t="shared" ref="Z224:Z240" si="503">S224+U224+W224+Y224</f>
        <v>0</v>
      </c>
      <c r="AA224" s="117" t="b">
        <f t="shared" si="183"/>
        <v>1</v>
      </c>
      <c r="AB224" s="109" t="s">
        <v>22</v>
      </c>
      <c r="AC224" s="124"/>
      <c r="AD224" s="123"/>
      <c r="AE224" s="108" t="s">
        <v>23</v>
      </c>
      <c r="AF224" s="125"/>
      <c r="AG224" s="126"/>
      <c r="AH224" s="22">
        <v>0</v>
      </c>
      <c r="AI224" s="164">
        <f t="shared" si="189"/>
        <v>0</v>
      </c>
      <c r="AJ224" s="22">
        <v>0</v>
      </c>
      <c r="AK224" s="164">
        <f t="shared" si="190"/>
        <v>0</v>
      </c>
      <c r="AL224" s="22">
        <v>0</v>
      </c>
      <c r="AM224" s="164">
        <f t="shared" si="191"/>
        <v>0</v>
      </c>
      <c r="AN224" s="22">
        <v>0</v>
      </c>
      <c r="AO224" s="164">
        <f t="shared" si="192"/>
        <v>0</v>
      </c>
      <c r="AP224" s="22">
        <v>0</v>
      </c>
      <c r="AQ224" s="164">
        <f t="shared" si="193"/>
        <v>0</v>
      </c>
      <c r="AR224" s="22">
        <v>0</v>
      </c>
      <c r="AS224" s="164">
        <f t="shared" si="194"/>
        <v>0</v>
      </c>
      <c r="AT224" s="22">
        <v>0</v>
      </c>
      <c r="AU224" s="164">
        <f t="shared" si="195"/>
        <v>0</v>
      </c>
      <c r="AV224" s="22">
        <v>0</v>
      </c>
      <c r="AW224" s="164">
        <f t="shared" si="196"/>
        <v>0</v>
      </c>
      <c r="AX224" s="22">
        <v>0</v>
      </c>
      <c r="AY224" s="164">
        <f t="shared" si="197"/>
        <v>0</v>
      </c>
      <c r="AZ224" s="22">
        <v>0</v>
      </c>
      <c r="BA224" s="164">
        <f t="shared" si="198"/>
        <v>0</v>
      </c>
      <c r="BB224" s="22">
        <v>0</v>
      </c>
      <c r="BC224" s="164">
        <f t="shared" si="199"/>
        <v>0</v>
      </c>
      <c r="BD224" s="22">
        <v>0</v>
      </c>
      <c r="BE224" s="164">
        <f t="shared" si="200"/>
        <v>0</v>
      </c>
      <c r="BF224" s="253">
        <f t="shared" si="201"/>
        <v>0</v>
      </c>
      <c r="BG224" s="253">
        <f t="shared" si="202"/>
        <v>0</v>
      </c>
      <c r="BH224" s="10" t="b">
        <f t="shared" si="203"/>
        <v>1</v>
      </c>
      <c r="BI224" s="253">
        <f t="shared" si="204"/>
        <v>0</v>
      </c>
      <c r="BJ224" s="250">
        <f t="shared" ref="BJ224:BJ287" si="504">D224</f>
        <v>24610584</v>
      </c>
      <c r="BK224" s="251">
        <v>348</v>
      </c>
      <c r="BL224" s="251">
        <v>5</v>
      </c>
      <c r="BM224" s="252">
        <f t="shared" ref="BM224:BM287" si="505">R224</f>
        <v>0</v>
      </c>
      <c r="BN224" s="252">
        <f t="shared" ref="BN224:BN287" si="506">T224</f>
        <v>0</v>
      </c>
      <c r="BO224" s="252">
        <f t="shared" ref="BO224:BO287" si="507">V224</f>
        <v>0</v>
      </c>
      <c r="BP224" s="252">
        <f t="shared" ref="BP224:BP287" si="508">X224</f>
        <v>0</v>
      </c>
      <c r="BQ224" s="254">
        <f t="shared" ref="BQ224:BQ287" si="509">N224</f>
        <v>40.94</v>
      </c>
      <c r="BR224">
        <f t="shared" si="205"/>
        <v>0</v>
      </c>
      <c r="BS224">
        <v>0</v>
      </c>
      <c r="BT224">
        <v>1</v>
      </c>
      <c r="BU224" t="s">
        <v>139</v>
      </c>
      <c r="BV224" t="str">
        <f t="shared" ref="BV224:BV287" si="510">IF(AB224 = "X", "1", "0")</f>
        <v>1</v>
      </c>
      <c r="BW224" t="str">
        <f t="shared" ref="BW224:BW287" si="511">IF(AC224 = "X", "1", "0")</f>
        <v>0</v>
      </c>
      <c r="BX224" t="str">
        <f t="shared" ref="BX224:BX287" si="512">IF(AD224 = "X", "1", "0")</f>
        <v>0</v>
      </c>
      <c r="BY224" t="s">
        <v>23</v>
      </c>
      <c r="BZ224" s="253">
        <f t="shared" ref="BZ224:BZ287" si="513">AI224</f>
        <v>0</v>
      </c>
      <c r="CA224" s="253">
        <f t="shared" ref="CA224:CA287" si="514">AK224</f>
        <v>0</v>
      </c>
      <c r="CB224" s="253">
        <f t="shared" ref="CB224:CB287" si="515">AM224</f>
        <v>0</v>
      </c>
      <c r="CC224" s="253">
        <f t="shared" ref="CC224:CC287" si="516">AO224</f>
        <v>0</v>
      </c>
      <c r="CD224" s="253">
        <f t="shared" ref="CD224:CD287" si="517">AQ224</f>
        <v>0</v>
      </c>
      <c r="CE224" s="253">
        <f t="shared" ref="CE224:CE287" si="518">AS224</f>
        <v>0</v>
      </c>
      <c r="CF224" s="253">
        <f t="shared" ref="CF224:CF287" si="519">AU224</f>
        <v>0</v>
      </c>
      <c r="CG224" s="253">
        <f t="shared" ref="CG224:CG287" si="520">AW224</f>
        <v>0</v>
      </c>
      <c r="CH224" s="253">
        <f t="shared" ref="CH224:CH287" si="521">AY224</f>
        <v>0</v>
      </c>
      <c r="CI224" s="253">
        <f t="shared" ref="CI224:CI287" si="522">BA224</f>
        <v>0</v>
      </c>
      <c r="CJ224" s="253">
        <f t="shared" ref="CJ224:CJ287" si="523">BC224</f>
        <v>0</v>
      </c>
      <c r="CK224" s="253">
        <f t="shared" ref="CK224:CK287" si="524">BE224</f>
        <v>0</v>
      </c>
    </row>
    <row r="225" spans="1:89" ht="20.399999999999999" x14ac:dyDescent="0.3">
      <c r="B225" s="129">
        <v>137</v>
      </c>
      <c r="C225" s="107">
        <v>246011</v>
      </c>
      <c r="D225" s="146">
        <v>24610445</v>
      </c>
      <c r="E225" s="157" t="s">
        <v>240</v>
      </c>
      <c r="F225" s="108" t="s">
        <v>344</v>
      </c>
      <c r="G225" s="108" t="s">
        <v>345</v>
      </c>
      <c r="H225" s="109" t="s">
        <v>18</v>
      </c>
      <c r="I225" s="123"/>
      <c r="J225" s="109" t="s">
        <v>19</v>
      </c>
      <c r="K225" s="111">
        <f t="shared" si="354"/>
        <v>0</v>
      </c>
      <c r="L225" s="156" t="s">
        <v>20</v>
      </c>
      <c r="M225" s="201">
        <v>0</v>
      </c>
      <c r="N225" s="262">
        <f t="shared" si="206"/>
        <v>15</v>
      </c>
      <c r="O225" s="141">
        <v>15</v>
      </c>
      <c r="P225" s="110">
        <f t="shared" si="184"/>
        <v>0</v>
      </c>
      <c r="Q225" s="112" t="s">
        <v>139</v>
      </c>
      <c r="R225" s="113">
        <f t="shared" si="210"/>
        <v>0</v>
      </c>
      <c r="S225" s="114">
        <f t="shared" si="185"/>
        <v>0</v>
      </c>
      <c r="T225" s="130">
        <f t="shared" si="211"/>
        <v>0</v>
      </c>
      <c r="U225" s="115">
        <f t="shared" si="186"/>
        <v>0</v>
      </c>
      <c r="V225" s="148">
        <f t="shared" si="212"/>
        <v>0</v>
      </c>
      <c r="W225" s="115">
        <f t="shared" si="187"/>
        <v>0</v>
      </c>
      <c r="X225" s="113">
        <f t="shared" si="213"/>
        <v>0</v>
      </c>
      <c r="Y225" s="115">
        <f t="shared" si="188"/>
        <v>0</v>
      </c>
      <c r="Z225" s="116">
        <f t="shared" si="503"/>
        <v>0</v>
      </c>
      <c r="AA225" s="117" t="b">
        <f t="shared" si="183"/>
        <v>1</v>
      </c>
      <c r="AB225" s="109" t="s">
        <v>22</v>
      </c>
      <c r="AC225" s="124"/>
      <c r="AD225" s="123"/>
      <c r="AE225" s="108" t="s">
        <v>23</v>
      </c>
      <c r="AF225" s="125"/>
      <c r="AG225" s="126"/>
      <c r="AH225" s="22">
        <v>0</v>
      </c>
      <c r="AI225" s="164">
        <f t="shared" si="189"/>
        <v>0</v>
      </c>
      <c r="AJ225" s="22">
        <v>0</v>
      </c>
      <c r="AK225" s="164">
        <f t="shared" si="190"/>
        <v>0</v>
      </c>
      <c r="AL225" s="22">
        <v>0</v>
      </c>
      <c r="AM225" s="164">
        <f t="shared" si="191"/>
        <v>0</v>
      </c>
      <c r="AN225" s="22">
        <v>0</v>
      </c>
      <c r="AO225" s="164">
        <f t="shared" si="192"/>
        <v>0</v>
      </c>
      <c r="AP225" s="22">
        <v>0</v>
      </c>
      <c r="AQ225" s="164">
        <f t="shared" si="193"/>
        <v>0</v>
      </c>
      <c r="AR225" s="22">
        <v>0</v>
      </c>
      <c r="AS225" s="164">
        <f t="shared" si="194"/>
        <v>0</v>
      </c>
      <c r="AT225" s="22">
        <v>0</v>
      </c>
      <c r="AU225" s="164">
        <f t="shared" si="195"/>
        <v>0</v>
      </c>
      <c r="AV225" s="22">
        <v>0</v>
      </c>
      <c r="AW225" s="164">
        <f t="shared" si="196"/>
        <v>0</v>
      </c>
      <c r="AX225" s="22">
        <v>0</v>
      </c>
      <c r="AY225" s="164">
        <f t="shared" si="197"/>
        <v>0</v>
      </c>
      <c r="AZ225" s="22">
        <v>0</v>
      </c>
      <c r="BA225" s="164">
        <f t="shared" si="198"/>
        <v>0</v>
      </c>
      <c r="BB225" s="22">
        <v>0</v>
      </c>
      <c r="BC225" s="164">
        <f t="shared" si="199"/>
        <v>0</v>
      </c>
      <c r="BD225" s="22">
        <v>0</v>
      </c>
      <c r="BE225" s="164">
        <f t="shared" si="200"/>
        <v>0</v>
      </c>
      <c r="BF225" s="253">
        <f t="shared" si="201"/>
        <v>0</v>
      </c>
      <c r="BG225" s="253">
        <f t="shared" si="202"/>
        <v>0</v>
      </c>
      <c r="BH225" s="10" t="b">
        <f t="shared" si="203"/>
        <v>1</v>
      </c>
      <c r="BI225" s="253">
        <f t="shared" si="204"/>
        <v>0</v>
      </c>
      <c r="BJ225" s="250">
        <f t="shared" si="504"/>
        <v>24610445</v>
      </c>
      <c r="BK225" s="251">
        <v>348</v>
      </c>
      <c r="BL225" s="251">
        <v>5</v>
      </c>
      <c r="BM225" s="252">
        <f t="shared" si="505"/>
        <v>0</v>
      </c>
      <c r="BN225" s="252">
        <f t="shared" si="506"/>
        <v>0</v>
      </c>
      <c r="BO225" s="252">
        <f t="shared" si="507"/>
        <v>0</v>
      </c>
      <c r="BP225" s="252">
        <f t="shared" si="508"/>
        <v>0</v>
      </c>
      <c r="BQ225" s="254">
        <f t="shared" si="509"/>
        <v>15</v>
      </c>
      <c r="BR225">
        <f t="shared" si="205"/>
        <v>0</v>
      </c>
      <c r="BS225">
        <v>0</v>
      </c>
      <c r="BT225">
        <v>1</v>
      </c>
      <c r="BU225" t="s">
        <v>139</v>
      </c>
      <c r="BV225" t="str">
        <f t="shared" si="510"/>
        <v>1</v>
      </c>
      <c r="BW225" t="str">
        <f t="shared" si="511"/>
        <v>0</v>
      </c>
      <c r="BX225" t="str">
        <f t="shared" si="512"/>
        <v>0</v>
      </c>
      <c r="BY225" t="s">
        <v>23</v>
      </c>
      <c r="BZ225" s="253">
        <f t="shared" si="513"/>
        <v>0</v>
      </c>
      <c r="CA225" s="253">
        <f t="shared" si="514"/>
        <v>0</v>
      </c>
      <c r="CB225" s="253">
        <f t="shared" si="515"/>
        <v>0</v>
      </c>
      <c r="CC225" s="253">
        <f t="shared" si="516"/>
        <v>0</v>
      </c>
      <c r="CD225" s="253">
        <f t="shared" si="517"/>
        <v>0</v>
      </c>
      <c r="CE225" s="253">
        <f t="shared" si="518"/>
        <v>0</v>
      </c>
      <c r="CF225" s="253">
        <f t="shared" si="519"/>
        <v>0</v>
      </c>
      <c r="CG225" s="253">
        <f t="shared" si="520"/>
        <v>0</v>
      </c>
      <c r="CH225" s="253">
        <f t="shared" si="521"/>
        <v>0</v>
      </c>
      <c r="CI225" s="253">
        <f t="shared" si="522"/>
        <v>0</v>
      </c>
      <c r="CJ225" s="253">
        <f t="shared" si="523"/>
        <v>0</v>
      </c>
      <c r="CK225" s="253">
        <f t="shared" si="524"/>
        <v>0</v>
      </c>
    </row>
    <row r="226" spans="1:89" ht="20.399999999999999" x14ac:dyDescent="0.3">
      <c r="B226" s="129">
        <v>138</v>
      </c>
      <c r="C226" s="107">
        <v>246011</v>
      </c>
      <c r="D226" s="263">
        <v>24610032</v>
      </c>
      <c r="E226" s="155" t="s">
        <v>242</v>
      </c>
      <c r="F226" s="108" t="s">
        <v>344</v>
      </c>
      <c r="G226" s="108" t="s">
        <v>345</v>
      </c>
      <c r="H226" s="109" t="s">
        <v>18</v>
      </c>
      <c r="I226" s="123"/>
      <c r="J226" s="109" t="s">
        <v>19</v>
      </c>
      <c r="K226" s="111">
        <f t="shared" si="354"/>
        <v>0</v>
      </c>
      <c r="L226" s="156" t="s">
        <v>20</v>
      </c>
      <c r="M226" s="104">
        <v>0</v>
      </c>
      <c r="N226" s="262">
        <f t="shared" si="206"/>
        <v>196.47</v>
      </c>
      <c r="O226" s="141">
        <v>196.47</v>
      </c>
      <c r="P226" s="110">
        <f t="shared" si="184"/>
        <v>0</v>
      </c>
      <c r="Q226" s="112" t="s">
        <v>139</v>
      </c>
      <c r="R226" s="113">
        <f t="shared" si="210"/>
        <v>0</v>
      </c>
      <c r="S226" s="114">
        <f t="shared" si="185"/>
        <v>0</v>
      </c>
      <c r="T226" s="130">
        <f t="shared" si="211"/>
        <v>0</v>
      </c>
      <c r="U226" s="115">
        <f t="shared" si="186"/>
        <v>0</v>
      </c>
      <c r="V226" s="148">
        <f t="shared" si="212"/>
        <v>0</v>
      </c>
      <c r="W226" s="115">
        <f t="shared" si="187"/>
        <v>0</v>
      </c>
      <c r="X226" s="113">
        <f t="shared" si="213"/>
        <v>0</v>
      </c>
      <c r="Y226" s="115">
        <f t="shared" si="188"/>
        <v>0</v>
      </c>
      <c r="Z226" s="116">
        <f t="shared" si="503"/>
        <v>0</v>
      </c>
      <c r="AA226" s="117" t="b">
        <f t="shared" si="183"/>
        <v>1</v>
      </c>
      <c r="AB226" s="109" t="s">
        <v>22</v>
      </c>
      <c r="AC226" s="124"/>
      <c r="AD226" s="123"/>
      <c r="AE226" s="108" t="s">
        <v>23</v>
      </c>
      <c r="AF226" s="125"/>
      <c r="AG226" s="126"/>
      <c r="AH226" s="22">
        <v>0</v>
      </c>
      <c r="AI226" s="164">
        <f t="shared" si="189"/>
        <v>0</v>
      </c>
      <c r="AJ226" s="22">
        <v>0</v>
      </c>
      <c r="AK226" s="164">
        <f t="shared" si="190"/>
        <v>0</v>
      </c>
      <c r="AL226" s="22">
        <v>0</v>
      </c>
      <c r="AM226" s="164">
        <f t="shared" si="191"/>
        <v>0</v>
      </c>
      <c r="AN226" s="22">
        <v>0</v>
      </c>
      <c r="AO226" s="164">
        <f t="shared" si="192"/>
        <v>0</v>
      </c>
      <c r="AP226" s="22">
        <v>0</v>
      </c>
      <c r="AQ226" s="164">
        <f t="shared" si="193"/>
        <v>0</v>
      </c>
      <c r="AR226" s="22">
        <v>0</v>
      </c>
      <c r="AS226" s="164">
        <f t="shared" si="194"/>
        <v>0</v>
      </c>
      <c r="AT226" s="22">
        <v>0</v>
      </c>
      <c r="AU226" s="164">
        <f t="shared" si="195"/>
        <v>0</v>
      </c>
      <c r="AV226" s="22">
        <v>0</v>
      </c>
      <c r="AW226" s="164">
        <f t="shared" si="196"/>
        <v>0</v>
      </c>
      <c r="AX226" s="22">
        <v>0</v>
      </c>
      <c r="AY226" s="164">
        <f t="shared" si="197"/>
        <v>0</v>
      </c>
      <c r="AZ226" s="22">
        <v>0</v>
      </c>
      <c r="BA226" s="164">
        <f t="shared" si="198"/>
        <v>0</v>
      </c>
      <c r="BB226" s="22">
        <v>0</v>
      </c>
      <c r="BC226" s="164">
        <f t="shared" si="199"/>
        <v>0</v>
      </c>
      <c r="BD226" s="22">
        <v>0</v>
      </c>
      <c r="BE226" s="164">
        <f t="shared" si="200"/>
        <v>0</v>
      </c>
      <c r="BF226" s="253">
        <f t="shared" si="201"/>
        <v>0</v>
      </c>
      <c r="BG226" s="253">
        <f t="shared" si="202"/>
        <v>0</v>
      </c>
      <c r="BH226" s="10" t="b">
        <f t="shared" si="203"/>
        <v>1</v>
      </c>
      <c r="BI226" s="253">
        <f t="shared" si="204"/>
        <v>0</v>
      </c>
      <c r="BJ226" s="250">
        <f t="shared" si="504"/>
        <v>24610032</v>
      </c>
      <c r="BK226" s="251">
        <v>348</v>
      </c>
      <c r="BL226" s="251">
        <v>5</v>
      </c>
      <c r="BM226" s="252">
        <f t="shared" si="505"/>
        <v>0</v>
      </c>
      <c r="BN226" s="252">
        <f t="shared" si="506"/>
        <v>0</v>
      </c>
      <c r="BO226" s="252">
        <f t="shared" si="507"/>
        <v>0</v>
      </c>
      <c r="BP226" s="252">
        <f t="shared" si="508"/>
        <v>0</v>
      </c>
      <c r="BQ226" s="254">
        <f t="shared" si="509"/>
        <v>196.47</v>
      </c>
      <c r="BR226">
        <f t="shared" si="205"/>
        <v>0</v>
      </c>
      <c r="BS226">
        <v>0</v>
      </c>
      <c r="BT226">
        <v>1</v>
      </c>
      <c r="BU226" t="s">
        <v>139</v>
      </c>
      <c r="BV226" t="str">
        <f t="shared" si="510"/>
        <v>1</v>
      </c>
      <c r="BW226" t="str">
        <f t="shared" si="511"/>
        <v>0</v>
      </c>
      <c r="BX226" t="str">
        <f t="shared" si="512"/>
        <v>0</v>
      </c>
      <c r="BY226" t="s">
        <v>23</v>
      </c>
      <c r="BZ226" s="253">
        <f t="shared" si="513"/>
        <v>0</v>
      </c>
      <c r="CA226" s="253">
        <f t="shared" si="514"/>
        <v>0</v>
      </c>
      <c r="CB226" s="253">
        <f t="shared" si="515"/>
        <v>0</v>
      </c>
      <c r="CC226" s="253">
        <f t="shared" si="516"/>
        <v>0</v>
      </c>
      <c r="CD226" s="253">
        <f t="shared" si="517"/>
        <v>0</v>
      </c>
      <c r="CE226" s="253">
        <f t="shared" si="518"/>
        <v>0</v>
      </c>
      <c r="CF226" s="253">
        <f t="shared" si="519"/>
        <v>0</v>
      </c>
      <c r="CG226" s="253">
        <f t="shared" si="520"/>
        <v>0</v>
      </c>
      <c r="CH226" s="253">
        <f t="shared" si="521"/>
        <v>0</v>
      </c>
      <c r="CI226" s="253">
        <f t="shared" si="522"/>
        <v>0</v>
      </c>
      <c r="CJ226" s="253">
        <f t="shared" si="523"/>
        <v>0</v>
      </c>
      <c r="CK226" s="253">
        <f t="shared" si="524"/>
        <v>0</v>
      </c>
    </row>
    <row r="227" spans="1:89" ht="20.399999999999999" x14ac:dyDescent="0.3">
      <c r="B227" s="129">
        <v>139</v>
      </c>
      <c r="C227" s="107">
        <v>246011</v>
      </c>
      <c r="D227" s="107">
        <v>24610033</v>
      </c>
      <c r="E227" s="155" t="s">
        <v>243</v>
      </c>
      <c r="F227" s="108" t="s">
        <v>344</v>
      </c>
      <c r="G227" s="108" t="s">
        <v>345</v>
      </c>
      <c r="H227" s="109" t="s">
        <v>18</v>
      </c>
      <c r="I227" s="123"/>
      <c r="J227" s="109" t="s">
        <v>19</v>
      </c>
      <c r="K227" s="111">
        <f t="shared" si="354"/>
        <v>0</v>
      </c>
      <c r="L227" s="156" t="s">
        <v>20</v>
      </c>
      <c r="M227" s="104">
        <v>0</v>
      </c>
      <c r="N227" s="262">
        <f t="shared" si="206"/>
        <v>253.12</v>
      </c>
      <c r="O227" s="141">
        <v>253.12</v>
      </c>
      <c r="P227" s="110">
        <f t="shared" si="184"/>
        <v>0</v>
      </c>
      <c r="Q227" s="112" t="s">
        <v>139</v>
      </c>
      <c r="R227" s="113">
        <f t="shared" si="210"/>
        <v>0</v>
      </c>
      <c r="S227" s="114">
        <f t="shared" si="185"/>
        <v>0</v>
      </c>
      <c r="T227" s="130">
        <f t="shared" si="211"/>
        <v>0</v>
      </c>
      <c r="U227" s="115">
        <f t="shared" si="186"/>
        <v>0</v>
      </c>
      <c r="V227" s="148">
        <f t="shared" si="212"/>
        <v>0</v>
      </c>
      <c r="W227" s="115">
        <f t="shared" si="187"/>
        <v>0</v>
      </c>
      <c r="X227" s="113">
        <f t="shared" si="213"/>
        <v>0</v>
      </c>
      <c r="Y227" s="115">
        <f t="shared" si="188"/>
        <v>0</v>
      </c>
      <c r="Z227" s="116">
        <f t="shared" si="503"/>
        <v>0</v>
      </c>
      <c r="AA227" s="117" t="b">
        <f t="shared" si="183"/>
        <v>1</v>
      </c>
      <c r="AB227" s="109" t="s">
        <v>22</v>
      </c>
      <c r="AC227" s="124"/>
      <c r="AD227" s="123"/>
      <c r="AE227" s="108" t="s">
        <v>23</v>
      </c>
      <c r="AF227" s="125"/>
      <c r="AG227" s="126"/>
      <c r="AH227" s="22">
        <v>0</v>
      </c>
      <c r="AI227" s="164">
        <f t="shared" si="189"/>
        <v>0</v>
      </c>
      <c r="AJ227" s="22">
        <v>0</v>
      </c>
      <c r="AK227" s="164">
        <f t="shared" si="190"/>
        <v>0</v>
      </c>
      <c r="AL227" s="22">
        <v>0</v>
      </c>
      <c r="AM227" s="164">
        <f t="shared" si="191"/>
        <v>0</v>
      </c>
      <c r="AN227" s="22">
        <v>0</v>
      </c>
      <c r="AO227" s="164">
        <f t="shared" si="192"/>
        <v>0</v>
      </c>
      <c r="AP227" s="22">
        <v>0</v>
      </c>
      <c r="AQ227" s="164">
        <f t="shared" si="193"/>
        <v>0</v>
      </c>
      <c r="AR227" s="22">
        <v>0</v>
      </c>
      <c r="AS227" s="164">
        <f t="shared" si="194"/>
        <v>0</v>
      </c>
      <c r="AT227" s="22">
        <v>0</v>
      </c>
      <c r="AU227" s="164">
        <f t="shared" si="195"/>
        <v>0</v>
      </c>
      <c r="AV227" s="22">
        <v>0</v>
      </c>
      <c r="AW227" s="164">
        <f t="shared" si="196"/>
        <v>0</v>
      </c>
      <c r="AX227" s="22">
        <v>0</v>
      </c>
      <c r="AY227" s="164">
        <f t="shared" si="197"/>
        <v>0</v>
      </c>
      <c r="AZ227" s="22">
        <v>0</v>
      </c>
      <c r="BA227" s="164">
        <f t="shared" si="198"/>
        <v>0</v>
      </c>
      <c r="BB227" s="22">
        <v>0</v>
      </c>
      <c r="BC227" s="164">
        <f t="shared" si="199"/>
        <v>0</v>
      </c>
      <c r="BD227" s="22">
        <v>0</v>
      </c>
      <c r="BE227" s="164">
        <f t="shared" si="200"/>
        <v>0</v>
      </c>
      <c r="BF227" s="253">
        <f t="shared" si="201"/>
        <v>0</v>
      </c>
      <c r="BG227" s="253">
        <f t="shared" si="202"/>
        <v>0</v>
      </c>
      <c r="BH227" s="10" t="b">
        <f t="shared" si="203"/>
        <v>1</v>
      </c>
      <c r="BI227" s="253">
        <f t="shared" si="204"/>
        <v>0</v>
      </c>
      <c r="BJ227" s="250">
        <f t="shared" si="504"/>
        <v>24610033</v>
      </c>
      <c r="BK227" s="251">
        <v>348</v>
      </c>
      <c r="BL227" s="251">
        <v>5</v>
      </c>
      <c r="BM227" s="252">
        <f t="shared" si="505"/>
        <v>0</v>
      </c>
      <c r="BN227" s="252">
        <f t="shared" si="506"/>
        <v>0</v>
      </c>
      <c r="BO227" s="252">
        <f t="shared" si="507"/>
        <v>0</v>
      </c>
      <c r="BP227" s="252">
        <f t="shared" si="508"/>
        <v>0</v>
      </c>
      <c r="BQ227" s="254">
        <f t="shared" si="509"/>
        <v>253.12</v>
      </c>
      <c r="BR227">
        <f t="shared" si="205"/>
        <v>0</v>
      </c>
      <c r="BS227">
        <v>0</v>
      </c>
      <c r="BT227">
        <v>1</v>
      </c>
      <c r="BU227" t="s">
        <v>139</v>
      </c>
      <c r="BV227" t="str">
        <f t="shared" si="510"/>
        <v>1</v>
      </c>
      <c r="BW227" t="str">
        <f t="shared" si="511"/>
        <v>0</v>
      </c>
      <c r="BX227" t="str">
        <f t="shared" si="512"/>
        <v>0</v>
      </c>
      <c r="BY227" t="s">
        <v>23</v>
      </c>
      <c r="BZ227" s="253">
        <f t="shared" si="513"/>
        <v>0</v>
      </c>
      <c r="CA227" s="253">
        <f t="shared" si="514"/>
        <v>0</v>
      </c>
      <c r="CB227" s="253">
        <f t="shared" si="515"/>
        <v>0</v>
      </c>
      <c r="CC227" s="253">
        <f t="shared" si="516"/>
        <v>0</v>
      </c>
      <c r="CD227" s="253">
        <f t="shared" si="517"/>
        <v>0</v>
      </c>
      <c r="CE227" s="253">
        <f t="shared" si="518"/>
        <v>0</v>
      </c>
      <c r="CF227" s="253">
        <f t="shared" si="519"/>
        <v>0</v>
      </c>
      <c r="CG227" s="253">
        <f t="shared" si="520"/>
        <v>0</v>
      </c>
      <c r="CH227" s="253">
        <f t="shared" si="521"/>
        <v>0</v>
      </c>
      <c r="CI227" s="253">
        <f t="shared" si="522"/>
        <v>0</v>
      </c>
      <c r="CJ227" s="253">
        <f t="shared" si="523"/>
        <v>0</v>
      </c>
      <c r="CK227" s="253">
        <f t="shared" si="524"/>
        <v>0</v>
      </c>
    </row>
    <row r="228" spans="1:89" ht="20.399999999999999" x14ac:dyDescent="0.3">
      <c r="B228" s="129">
        <v>140</v>
      </c>
      <c r="C228" s="107">
        <v>246011</v>
      </c>
      <c r="D228" s="107">
        <v>24610065</v>
      </c>
      <c r="E228" s="155" t="s">
        <v>244</v>
      </c>
      <c r="F228" s="108" t="s">
        <v>344</v>
      </c>
      <c r="G228" s="108" t="s">
        <v>345</v>
      </c>
      <c r="H228" s="109" t="s">
        <v>18</v>
      </c>
      <c r="I228" s="123"/>
      <c r="J228" s="109" t="s">
        <v>19</v>
      </c>
      <c r="K228" s="111">
        <f t="shared" si="354"/>
        <v>0</v>
      </c>
      <c r="L228" s="158" t="s">
        <v>216</v>
      </c>
      <c r="M228" s="201">
        <v>0</v>
      </c>
      <c r="N228" s="262">
        <f t="shared" si="206"/>
        <v>44.3</v>
      </c>
      <c r="O228" s="141">
        <v>44.3</v>
      </c>
      <c r="P228" s="110">
        <f t="shared" si="184"/>
        <v>0</v>
      </c>
      <c r="Q228" s="112" t="s">
        <v>139</v>
      </c>
      <c r="R228" s="113">
        <f t="shared" si="210"/>
        <v>0</v>
      </c>
      <c r="S228" s="114">
        <f t="shared" si="185"/>
        <v>0</v>
      </c>
      <c r="T228" s="130">
        <f t="shared" si="211"/>
        <v>0</v>
      </c>
      <c r="U228" s="115">
        <f t="shared" si="186"/>
        <v>0</v>
      </c>
      <c r="V228" s="148">
        <f t="shared" si="212"/>
        <v>0</v>
      </c>
      <c r="W228" s="115">
        <f t="shared" si="187"/>
        <v>0</v>
      </c>
      <c r="X228" s="113">
        <f t="shared" si="213"/>
        <v>0</v>
      </c>
      <c r="Y228" s="115">
        <f t="shared" si="188"/>
        <v>0</v>
      </c>
      <c r="Z228" s="116">
        <f t="shared" si="503"/>
        <v>0</v>
      </c>
      <c r="AA228" s="117" t="b">
        <f t="shared" si="183"/>
        <v>1</v>
      </c>
      <c r="AB228" s="109" t="s">
        <v>22</v>
      </c>
      <c r="AC228" s="124"/>
      <c r="AD228" s="123"/>
      <c r="AE228" s="108" t="s">
        <v>23</v>
      </c>
      <c r="AF228" s="125"/>
      <c r="AG228" s="126"/>
      <c r="AH228" s="22">
        <v>0</v>
      </c>
      <c r="AI228" s="164">
        <f t="shared" si="189"/>
        <v>0</v>
      </c>
      <c r="AJ228" s="22">
        <v>0</v>
      </c>
      <c r="AK228" s="164">
        <f t="shared" si="190"/>
        <v>0</v>
      </c>
      <c r="AL228" s="22">
        <v>0</v>
      </c>
      <c r="AM228" s="164">
        <f t="shared" si="191"/>
        <v>0</v>
      </c>
      <c r="AN228" s="22">
        <v>0</v>
      </c>
      <c r="AO228" s="164">
        <f t="shared" si="192"/>
        <v>0</v>
      </c>
      <c r="AP228" s="22">
        <v>0</v>
      </c>
      <c r="AQ228" s="164">
        <f t="shared" si="193"/>
        <v>0</v>
      </c>
      <c r="AR228" s="22">
        <v>0</v>
      </c>
      <c r="AS228" s="164">
        <f t="shared" si="194"/>
        <v>0</v>
      </c>
      <c r="AT228" s="22">
        <v>0</v>
      </c>
      <c r="AU228" s="164">
        <f t="shared" si="195"/>
        <v>0</v>
      </c>
      <c r="AV228" s="22">
        <v>0</v>
      </c>
      <c r="AW228" s="164">
        <f t="shared" si="196"/>
        <v>0</v>
      </c>
      <c r="AX228" s="22">
        <v>0</v>
      </c>
      <c r="AY228" s="164">
        <f t="shared" si="197"/>
        <v>0</v>
      </c>
      <c r="AZ228" s="22">
        <v>0</v>
      </c>
      <c r="BA228" s="164">
        <f t="shared" si="198"/>
        <v>0</v>
      </c>
      <c r="BB228" s="22">
        <v>0</v>
      </c>
      <c r="BC228" s="164">
        <f t="shared" si="199"/>
        <v>0</v>
      </c>
      <c r="BD228" s="22">
        <v>0</v>
      </c>
      <c r="BE228" s="164">
        <f t="shared" si="200"/>
        <v>0</v>
      </c>
      <c r="BF228" s="253">
        <f t="shared" si="201"/>
        <v>0</v>
      </c>
      <c r="BG228" s="253">
        <f t="shared" si="202"/>
        <v>0</v>
      </c>
      <c r="BH228" s="10" t="b">
        <f t="shared" si="203"/>
        <v>1</v>
      </c>
      <c r="BI228" s="253">
        <f t="shared" si="204"/>
        <v>0</v>
      </c>
      <c r="BJ228" s="250">
        <f t="shared" si="504"/>
        <v>24610065</v>
      </c>
      <c r="BK228" s="251">
        <v>348</v>
      </c>
      <c r="BL228" s="251">
        <v>5</v>
      </c>
      <c r="BM228" s="252">
        <f t="shared" si="505"/>
        <v>0</v>
      </c>
      <c r="BN228" s="252">
        <f t="shared" si="506"/>
        <v>0</v>
      </c>
      <c r="BO228" s="252">
        <f t="shared" si="507"/>
        <v>0</v>
      </c>
      <c r="BP228" s="252">
        <f t="shared" si="508"/>
        <v>0</v>
      </c>
      <c r="BQ228" s="254">
        <f t="shared" si="509"/>
        <v>44.3</v>
      </c>
      <c r="BR228">
        <f t="shared" si="205"/>
        <v>0</v>
      </c>
      <c r="BS228">
        <v>0</v>
      </c>
      <c r="BT228">
        <v>1</v>
      </c>
      <c r="BU228" t="s">
        <v>139</v>
      </c>
      <c r="BV228" t="str">
        <f t="shared" si="510"/>
        <v>1</v>
      </c>
      <c r="BW228" t="str">
        <f t="shared" si="511"/>
        <v>0</v>
      </c>
      <c r="BX228" t="str">
        <f t="shared" si="512"/>
        <v>0</v>
      </c>
      <c r="BY228" t="s">
        <v>23</v>
      </c>
      <c r="BZ228" s="253">
        <f t="shared" si="513"/>
        <v>0</v>
      </c>
      <c r="CA228" s="253">
        <f t="shared" si="514"/>
        <v>0</v>
      </c>
      <c r="CB228" s="253">
        <f t="shared" si="515"/>
        <v>0</v>
      </c>
      <c r="CC228" s="253">
        <f t="shared" si="516"/>
        <v>0</v>
      </c>
      <c r="CD228" s="253">
        <f t="shared" si="517"/>
        <v>0</v>
      </c>
      <c r="CE228" s="253">
        <f t="shared" si="518"/>
        <v>0</v>
      </c>
      <c r="CF228" s="253">
        <f t="shared" si="519"/>
        <v>0</v>
      </c>
      <c r="CG228" s="253">
        <f t="shared" si="520"/>
        <v>0</v>
      </c>
      <c r="CH228" s="253">
        <f t="shared" si="521"/>
        <v>0</v>
      </c>
      <c r="CI228" s="253">
        <f t="shared" si="522"/>
        <v>0</v>
      </c>
      <c r="CJ228" s="253">
        <f t="shared" si="523"/>
        <v>0</v>
      </c>
      <c r="CK228" s="253">
        <f t="shared" si="524"/>
        <v>0</v>
      </c>
    </row>
    <row r="229" spans="1:89" s="165" customFormat="1" ht="20.399999999999999" x14ac:dyDescent="0.3">
      <c r="A229"/>
      <c r="B229" s="129">
        <v>141</v>
      </c>
      <c r="C229" s="107">
        <v>246011</v>
      </c>
      <c r="D229" s="146">
        <v>24610806</v>
      </c>
      <c r="E229" s="157" t="s">
        <v>245</v>
      </c>
      <c r="F229" s="108" t="s">
        <v>344</v>
      </c>
      <c r="G229" s="108" t="s">
        <v>345</v>
      </c>
      <c r="H229" s="109" t="s">
        <v>18</v>
      </c>
      <c r="I229" s="123"/>
      <c r="J229" s="109" t="s">
        <v>19</v>
      </c>
      <c r="K229" s="111">
        <f t="shared" si="354"/>
        <v>0</v>
      </c>
      <c r="L229" s="156" t="s">
        <v>20</v>
      </c>
      <c r="M229" s="104">
        <v>0</v>
      </c>
      <c r="N229" s="262">
        <f t="shared" si="206"/>
        <v>29.14</v>
      </c>
      <c r="O229" s="141">
        <v>29.14</v>
      </c>
      <c r="P229" s="110">
        <f t="shared" si="184"/>
        <v>0</v>
      </c>
      <c r="Q229" s="112" t="s">
        <v>139</v>
      </c>
      <c r="R229" s="113">
        <f t="shared" si="210"/>
        <v>0</v>
      </c>
      <c r="S229" s="114">
        <f t="shared" si="185"/>
        <v>0</v>
      </c>
      <c r="T229" s="130">
        <f t="shared" si="211"/>
        <v>0</v>
      </c>
      <c r="U229" s="115">
        <f t="shared" si="186"/>
        <v>0</v>
      </c>
      <c r="V229" s="148">
        <f t="shared" si="212"/>
        <v>0</v>
      </c>
      <c r="W229" s="115">
        <f t="shared" si="187"/>
        <v>0</v>
      </c>
      <c r="X229" s="113">
        <f t="shared" si="213"/>
        <v>0</v>
      </c>
      <c r="Y229" s="115">
        <f t="shared" si="188"/>
        <v>0</v>
      </c>
      <c r="Z229" s="116">
        <f t="shared" si="503"/>
        <v>0</v>
      </c>
      <c r="AA229" s="117" t="b">
        <f t="shared" si="183"/>
        <v>1</v>
      </c>
      <c r="AB229" s="109" t="s">
        <v>22</v>
      </c>
      <c r="AC229" s="124"/>
      <c r="AD229" s="123"/>
      <c r="AE229" s="108" t="s">
        <v>23</v>
      </c>
      <c r="AF229" s="125"/>
      <c r="AG229" s="126"/>
      <c r="AH229" s="22">
        <v>0</v>
      </c>
      <c r="AI229" s="164">
        <f t="shared" si="189"/>
        <v>0</v>
      </c>
      <c r="AJ229" s="22">
        <v>0</v>
      </c>
      <c r="AK229" s="164">
        <f t="shared" si="190"/>
        <v>0</v>
      </c>
      <c r="AL229" s="22">
        <v>0</v>
      </c>
      <c r="AM229" s="164">
        <f t="shared" si="191"/>
        <v>0</v>
      </c>
      <c r="AN229" s="22">
        <v>0</v>
      </c>
      <c r="AO229" s="164">
        <f t="shared" si="192"/>
        <v>0</v>
      </c>
      <c r="AP229" s="22">
        <v>0</v>
      </c>
      <c r="AQ229" s="164">
        <f t="shared" si="193"/>
        <v>0</v>
      </c>
      <c r="AR229" s="22">
        <v>0</v>
      </c>
      <c r="AS229" s="164">
        <f t="shared" si="194"/>
        <v>0</v>
      </c>
      <c r="AT229" s="22">
        <v>0</v>
      </c>
      <c r="AU229" s="164">
        <f t="shared" si="195"/>
        <v>0</v>
      </c>
      <c r="AV229" s="22">
        <v>0</v>
      </c>
      <c r="AW229" s="164">
        <f t="shared" si="196"/>
        <v>0</v>
      </c>
      <c r="AX229" s="22">
        <v>0</v>
      </c>
      <c r="AY229" s="164">
        <f t="shared" si="197"/>
        <v>0</v>
      </c>
      <c r="AZ229" s="22">
        <v>0</v>
      </c>
      <c r="BA229" s="164">
        <f t="shared" si="198"/>
        <v>0</v>
      </c>
      <c r="BB229" s="22">
        <v>0</v>
      </c>
      <c r="BC229" s="164">
        <f t="shared" si="199"/>
        <v>0</v>
      </c>
      <c r="BD229" s="22">
        <v>0</v>
      </c>
      <c r="BE229" s="164">
        <f t="shared" si="200"/>
        <v>0</v>
      </c>
      <c r="BF229" s="253">
        <f t="shared" si="201"/>
        <v>0</v>
      </c>
      <c r="BG229" s="253">
        <f t="shared" si="202"/>
        <v>0</v>
      </c>
      <c r="BH229" s="10" t="b">
        <f t="shared" si="203"/>
        <v>1</v>
      </c>
      <c r="BI229" s="253">
        <f t="shared" si="204"/>
        <v>0</v>
      </c>
      <c r="BJ229" s="250">
        <f t="shared" si="504"/>
        <v>24610806</v>
      </c>
      <c r="BK229" s="251">
        <v>348</v>
      </c>
      <c r="BL229" s="251">
        <v>5</v>
      </c>
      <c r="BM229" s="252">
        <f t="shared" si="505"/>
        <v>0</v>
      </c>
      <c r="BN229" s="252">
        <f t="shared" si="506"/>
        <v>0</v>
      </c>
      <c r="BO229" s="252">
        <f t="shared" si="507"/>
        <v>0</v>
      </c>
      <c r="BP229" s="252">
        <f t="shared" si="508"/>
        <v>0</v>
      </c>
      <c r="BQ229" s="254">
        <f t="shared" si="509"/>
        <v>29.14</v>
      </c>
      <c r="BR229">
        <f t="shared" si="205"/>
        <v>0</v>
      </c>
      <c r="BS229">
        <v>0</v>
      </c>
      <c r="BT229">
        <v>1</v>
      </c>
      <c r="BU229" t="s">
        <v>139</v>
      </c>
      <c r="BV229" t="str">
        <f t="shared" si="510"/>
        <v>1</v>
      </c>
      <c r="BW229" t="str">
        <f t="shared" si="511"/>
        <v>0</v>
      </c>
      <c r="BX229" t="str">
        <f t="shared" si="512"/>
        <v>0</v>
      </c>
      <c r="BY229" t="s">
        <v>23</v>
      </c>
      <c r="BZ229" s="253">
        <f t="shared" si="513"/>
        <v>0</v>
      </c>
      <c r="CA229" s="253">
        <f t="shared" si="514"/>
        <v>0</v>
      </c>
      <c r="CB229" s="253">
        <f t="shared" si="515"/>
        <v>0</v>
      </c>
      <c r="CC229" s="253">
        <f t="shared" si="516"/>
        <v>0</v>
      </c>
      <c r="CD229" s="253">
        <f t="shared" si="517"/>
        <v>0</v>
      </c>
      <c r="CE229" s="253">
        <f t="shared" si="518"/>
        <v>0</v>
      </c>
      <c r="CF229" s="253">
        <f t="shared" si="519"/>
        <v>0</v>
      </c>
      <c r="CG229" s="253">
        <f t="shared" si="520"/>
        <v>0</v>
      </c>
      <c r="CH229" s="253">
        <f t="shared" si="521"/>
        <v>0</v>
      </c>
      <c r="CI229" s="253">
        <f t="shared" si="522"/>
        <v>0</v>
      </c>
      <c r="CJ229" s="253">
        <f t="shared" si="523"/>
        <v>0</v>
      </c>
      <c r="CK229" s="253">
        <f t="shared" si="524"/>
        <v>0</v>
      </c>
    </row>
    <row r="230" spans="1:89" ht="20.399999999999999" x14ac:dyDescent="0.3">
      <c r="B230" s="129">
        <v>142</v>
      </c>
      <c r="C230" s="107">
        <v>246011</v>
      </c>
      <c r="D230" s="146">
        <v>24610532</v>
      </c>
      <c r="E230" s="157" t="s">
        <v>246</v>
      </c>
      <c r="F230" s="108" t="s">
        <v>344</v>
      </c>
      <c r="G230" s="108" t="s">
        <v>345</v>
      </c>
      <c r="H230" s="109" t="s">
        <v>18</v>
      </c>
      <c r="I230" s="123"/>
      <c r="J230" s="109" t="s">
        <v>19</v>
      </c>
      <c r="K230" s="111">
        <f t="shared" si="354"/>
        <v>0</v>
      </c>
      <c r="L230" s="156" t="s">
        <v>20</v>
      </c>
      <c r="M230" s="104">
        <v>0</v>
      </c>
      <c r="N230" s="262">
        <f t="shared" si="206"/>
        <v>34.21</v>
      </c>
      <c r="O230" s="141">
        <v>34.21</v>
      </c>
      <c r="P230" s="110">
        <f t="shared" si="184"/>
        <v>0</v>
      </c>
      <c r="Q230" s="112" t="s">
        <v>139</v>
      </c>
      <c r="R230" s="113">
        <f t="shared" si="210"/>
        <v>0</v>
      </c>
      <c r="S230" s="114">
        <f t="shared" si="185"/>
        <v>0</v>
      </c>
      <c r="T230" s="130">
        <f t="shared" si="211"/>
        <v>0</v>
      </c>
      <c r="U230" s="115">
        <f t="shared" si="186"/>
        <v>0</v>
      </c>
      <c r="V230" s="148">
        <f t="shared" si="212"/>
        <v>0</v>
      </c>
      <c r="W230" s="115">
        <f t="shared" si="187"/>
        <v>0</v>
      </c>
      <c r="X230" s="113">
        <f t="shared" si="213"/>
        <v>0</v>
      </c>
      <c r="Y230" s="115">
        <f t="shared" si="188"/>
        <v>0</v>
      </c>
      <c r="Z230" s="116">
        <f t="shared" si="503"/>
        <v>0</v>
      </c>
      <c r="AA230" s="117" t="b">
        <f t="shared" si="183"/>
        <v>1</v>
      </c>
      <c r="AB230" s="109" t="s">
        <v>22</v>
      </c>
      <c r="AC230" s="124"/>
      <c r="AD230" s="123"/>
      <c r="AE230" s="108" t="s">
        <v>23</v>
      </c>
      <c r="AF230" s="125"/>
      <c r="AG230" s="126"/>
      <c r="AH230" s="22">
        <v>0</v>
      </c>
      <c r="AI230" s="164">
        <f t="shared" si="189"/>
        <v>0</v>
      </c>
      <c r="AJ230" s="22">
        <v>0</v>
      </c>
      <c r="AK230" s="164">
        <f t="shared" si="190"/>
        <v>0</v>
      </c>
      <c r="AL230" s="22">
        <v>0</v>
      </c>
      <c r="AM230" s="164">
        <f t="shared" si="191"/>
        <v>0</v>
      </c>
      <c r="AN230" s="22">
        <v>0</v>
      </c>
      <c r="AO230" s="164">
        <f t="shared" si="192"/>
        <v>0</v>
      </c>
      <c r="AP230" s="22">
        <v>0</v>
      </c>
      <c r="AQ230" s="164">
        <f t="shared" si="193"/>
        <v>0</v>
      </c>
      <c r="AR230" s="22">
        <v>0</v>
      </c>
      <c r="AS230" s="164">
        <f t="shared" si="194"/>
        <v>0</v>
      </c>
      <c r="AT230" s="22">
        <v>0</v>
      </c>
      <c r="AU230" s="164">
        <f t="shared" si="195"/>
        <v>0</v>
      </c>
      <c r="AV230" s="22">
        <v>0</v>
      </c>
      <c r="AW230" s="164">
        <f t="shared" si="196"/>
        <v>0</v>
      </c>
      <c r="AX230" s="22">
        <v>0</v>
      </c>
      <c r="AY230" s="164">
        <f t="shared" si="197"/>
        <v>0</v>
      </c>
      <c r="AZ230" s="22">
        <v>0</v>
      </c>
      <c r="BA230" s="164">
        <f t="shared" si="198"/>
        <v>0</v>
      </c>
      <c r="BB230" s="22">
        <v>0</v>
      </c>
      <c r="BC230" s="164">
        <f t="shared" si="199"/>
        <v>0</v>
      </c>
      <c r="BD230" s="22">
        <v>0</v>
      </c>
      <c r="BE230" s="164">
        <f t="shared" si="200"/>
        <v>0</v>
      </c>
      <c r="BF230" s="253">
        <f t="shared" si="201"/>
        <v>0</v>
      </c>
      <c r="BG230" s="253">
        <f t="shared" si="202"/>
        <v>0</v>
      </c>
      <c r="BH230" s="10" t="b">
        <f t="shared" si="203"/>
        <v>1</v>
      </c>
      <c r="BI230" s="253">
        <f t="shared" si="204"/>
        <v>0</v>
      </c>
      <c r="BJ230" s="250">
        <f t="shared" si="504"/>
        <v>24610532</v>
      </c>
      <c r="BK230" s="251">
        <v>348</v>
      </c>
      <c r="BL230" s="251">
        <v>5</v>
      </c>
      <c r="BM230" s="252">
        <f t="shared" si="505"/>
        <v>0</v>
      </c>
      <c r="BN230" s="252">
        <f t="shared" si="506"/>
        <v>0</v>
      </c>
      <c r="BO230" s="252">
        <f t="shared" si="507"/>
        <v>0</v>
      </c>
      <c r="BP230" s="252">
        <f t="shared" si="508"/>
        <v>0</v>
      </c>
      <c r="BQ230" s="254">
        <f t="shared" si="509"/>
        <v>34.21</v>
      </c>
      <c r="BR230">
        <f t="shared" si="205"/>
        <v>0</v>
      </c>
      <c r="BS230">
        <v>0</v>
      </c>
      <c r="BT230">
        <v>1</v>
      </c>
      <c r="BU230" t="s">
        <v>139</v>
      </c>
      <c r="BV230" t="str">
        <f t="shared" si="510"/>
        <v>1</v>
      </c>
      <c r="BW230" t="str">
        <f t="shared" si="511"/>
        <v>0</v>
      </c>
      <c r="BX230" t="str">
        <f t="shared" si="512"/>
        <v>0</v>
      </c>
      <c r="BY230" t="s">
        <v>23</v>
      </c>
      <c r="BZ230" s="253">
        <f t="shared" si="513"/>
        <v>0</v>
      </c>
      <c r="CA230" s="253">
        <f t="shared" si="514"/>
        <v>0</v>
      </c>
      <c r="CB230" s="253">
        <f t="shared" si="515"/>
        <v>0</v>
      </c>
      <c r="CC230" s="253">
        <f t="shared" si="516"/>
        <v>0</v>
      </c>
      <c r="CD230" s="253">
        <f t="shared" si="517"/>
        <v>0</v>
      </c>
      <c r="CE230" s="253">
        <f t="shared" si="518"/>
        <v>0</v>
      </c>
      <c r="CF230" s="253">
        <f t="shared" si="519"/>
        <v>0</v>
      </c>
      <c r="CG230" s="253">
        <f t="shared" si="520"/>
        <v>0</v>
      </c>
      <c r="CH230" s="253">
        <f t="shared" si="521"/>
        <v>0</v>
      </c>
      <c r="CI230" s="253">
        <f t="shared" si="522"/>
        <v>0</v>
      </c>
      <c r="CJ230" s="253">
        <f t="shared" si="523"/>
        <v>0</v>
      </c>
      <c r="CK230" s="253">
        <f t="shared" si="524"/>
        <v>0</v>
      </c>
    </row>
    <row r="231" spans="1:89" s="165" customFormat="1" ht="20.399999999999999" x14ac:dyDescent="0.3">
      <c r="A231"/>
      <c r="B231" s="129">
        <v>143</v>
      </c>
      <c r="C231" s="107">
        <v>246011</v>
      </c>
      <c r="D231" s="146">
        <v>24610437</v>
      </c>
      <c r="E231" s="157" t="s">
        <v>247</v>
      </c>
      <c r="F231" s="108" t="s">
        <v>344</v>
      </c>
      <c r="G231" s="108" t="s">
        <v>345</v>
      </c>
      <c r="H231" s="109" t="s">
        <v>18</v>
      </c>
      <c r="I231" s="123"/>
      <c r="J231" s="109" t="s">
        <v>19</v>
      </c>
      <c r="K231" s="111">
        <f t="shared" si="354"/>
        <v>0</v>
      </c>
      <c r="L231" s="156" t="s">
        <v>20</v>
      </c>
      <c r="M231" s="201">
        <v>0</v>
      </c>
      <c r="N231" s="262">
        <f t="shared" si="206"/>
        <v>12.33</v>
      </c>
      <c r="O231" s="141">
        <v>12.33</v>
      </c>
      <c r="P231" s="110">
        <f t="shared" si="184"/>
        <v>0</v>
      </c>
      <c r="Q231" s="112" t="s">
        <v>139</v>
      </c>
      <c r="R231" s="113">
        <f t="shared" si="210"/>
        <v>0</v>
      </c>
      <c r="S231" s="114">
        <f t="shared" si="185"/>
        <v>0</v>
      </c>
      <c r="T231" s="130">
        <f t="shared" si="211"/>
        <v>0</v>
      </c>
      <c r="U231" s="115">
        <f t="shared" si="186"/>
        <v>0</v>
      </c>
      <c r="V231" s="148">
        <f t="shared" si="212"/>
        <v>0</v>
      </c>
      <c r="W231" s="115">
        <f t="shared" si="187"/>
        <v>0</v>
      </c>
      <c r="X231" s="113">
        <f t="shared" si="213"/>
        <v>0</v>
      </c>
      <c r="Y231" s="115">
        <f t="shared" si="188"/>
        <v>0</v>
      </c>
      <c r="Z231" s="116">
        <f t="shared" si="503"/>
        <v>0</v>
      </c>
      <c r="AA231" s="117" t="b">
        <f t="shared" si="183"/>
        <v>1</v>
      </c>
      <c r="AB231" s="109" t="s">
        <v>22</v>
      </c>
      <c r="AC231" s="124"/>
      <c r="AD231" s="123"/>
      <c r="AE231" s="108" t="s">
        <v>23</v>
      </c>
      <c r="AF231" s="125"/>
      <c r="AG231" s="126"/>
      <c r="AH231" s="22">
        <v>0</v>
      </c>
      <c r="AI231" s="164">
        <f t="shared" si="189"/>
        <v>0</v>
      </c>
      <c r="AJ231" s="22">
        <v>0</v>
      </c>
      <c r="AK231" s="164">
        <f t="shared" si="190"/>
        <v>0</v>
      </c>
      <c r="AL231" s="22">
        <v>0</v>
      </c>
      <c r="AM231" s="164">
        <f t="shared" si="191"/>
        <v>0</v>
      </c>
      <c r="AN231" s="22">
        <v>0</v>
      </c>
      <c r="AO231" s="164">
        <f t="shared" si="192"/>
        <v>0</v>
      </c>
      <c r="AP231" s="22">
        <v>0</v>
      </c>
      <c r="AQ231" s="164">
        <f t="shared" si="193"/>
        <v>0</v>
      </c>
      <c r="AR231" s="22">
        <v>0</v>
      </c>
      <c r="AS231" s="164">
        <f t="shared" si="194"/>
        <v>0</v>
      </c>
      <c r="AT231" s="22">
        <v>0</v>
      </c>
      <c r="AU231" s="164">
        <f t="shared" si="195"/>
        <v>0</v>
      </c>
      <c r="AV231" s="22">
        <v>0</v>
      </c>
      <c r="AW231" s="164">
        <f t="shared" si="196"/>
        <v>0</v>
      </c>
      <c r="AX231" s="22">
        <v>0</v>
      </c>
      <c r="AY231" s="164">
        <f t="shared" si="197"/>
        <v>0</v>
      </c>
      <c r="AZ231" s="22">
        <v>0</v>
      </c>
      <c r="BA231" s="164">
        <f t="shared" si="198"/>
        <v>0</v>
      </c>
      <c r="BB231" s="22">
        <v>0</v>
      </c>
      <c r="BC231" s="164">
        <f t="shared" si="199"/>
        <v>0</v>
      </c>
      <c r="BD231" s="22">
        <v>0</v>
      </c>
      <c r="BE231" s="164">
        <f t="shared" si="200"/>
        <v>0</v>
      </c>
      <c r="BF231" s="253">
        <f t="shared" si="201"/>
        <v>0</v>
      </c>
      <c r="BG231" s="253">
        <f t="shared" si="202"/>
        <v>0</v>
      </c>
      <c r="BH231" s="10" t="b">
        <f t="shared" si="203"/>
        <v>1</v>
      </c>
      <c r="BI231" s="253">
        <f t="shared" si="204"/>
        <v>0</v>
      </c>
      <c r="BJ231" s="250">
        <f t="shared" si="504"/>
        <v>24610437</v>
      </c>
      <c r="BK231" s="251">
        <v>348</v>
      </c>
      <c r="BL231" s="251">
        <v>5</v>
      </c>
      <c r="BM231" s="252">
        <f t="shared" si="505"/>
        <v>0</v>
      </c>
      <c r="BN231" s="252">
        <f t="shared" si="506"/>
        <v>0</v>
      </c>
      <c r="BO231" s="252">
        <f t="shared" si="507"/>
        <v>0</v>
      </c>
      <c r="BP231" s="252">
        <f t="shared" si="508"/>
        <v>0</v>
      </c>
      <c r="BQ231" s="254">
        <f t="shared" si="509"/>
        <v>12.33</v>
      </c>
      <c r="BR231">
        <f t="shared" si="205"/>
        <v>0</v>
      </c>
      <c r="BS231">
        <v>0</v>
      </c>
      <c r="BT231">
        <v>1</v>
      </c>
      <c r="BU231" t="s">
        <v>139</v>
      </c>
      <c r="BV231" t="str">
        <f t="shared" si="510"/>
        <v>1</v>
      </c>
      <c r="BW231" t="str">
        <f t="shared" si="511"/>
        <v>0</v>
      </c>
      <c r="BX231" t="str">
        <f t="shared" si="512"/>
        <v>0</v>
      </c>
      <c r="BY231" t="s">
        <v>23</v>
      </c>
      <c r="BZ231" s="253">
        <f t="shared" si="513"/>
        <v>0</v>
      </c>
      <c r="CA231" s="253">
        <f t="shared" si="514"/>
        <v>0</v>
      </c>
      <c r="CB231" s="253">
        <f t="shared" si="515"/>
        <v>0</v>
      </c>
      <c r="CC231" s="253">
        <f t="shared" si="516"/>
        <v>0</v>
      </c>
      <c r="CD231" s="253">
        <f t="shared" si="517"/>
        <v>0</v>
      </c>
      <c r="CE231" s="253">
        <f t="shared" si="518"/>
        <v>0</v>
      </c>
      <c r="CF231" s="253">
        <f t="shared" si="519"/>
        <v>0</v>
      </c>
      <c r="CG231" s="253">
        <f t="shared" si="520"/>
        <v>0</v>
      </c>
      <c r="CH231" s="253">
        <f t="shared" si="521"/>
        <v>0</v>
      </c>
      <c r="CI231" s="253">
        <f t="shared" si="522"/>
        <v>0</v>
      </c>
      <c r="CJ231" s="253">
        <f t="shared" si="523"/>
        <v>0</v>
      </c>
      <c r="CK231" s="253">
        <f t="shared" si="524"/>
        <v>0</v>
      </c>
    </row>
    <row r="232" spans="1:89" ht="20.399999999999999" x14ac:dyDescent="0.3">
      <c r="B232" s="129">
        <v>144</v>
      </c>
      <c r="C232" s="107">
        <v>246011</v>
      </c>
      <c r="D232" s="146">
        <v>24610416</v>
      </c>
      <c r="E232" s="157" t="s">
        <v>248</v>
      </c>
      <c r="F232" s="108" t="s">
        <v>344</v>
      </c>
      <c r="G232" s="108" t="s">
        <v>345</v>
      </c>
      <c r="H232" s="109" t="s">
        <v>18</v>
      </c>
      <c r="I232" s="123"/>
      <c r="J232" s="109" t="s">
        <v>19</v>
      </c>
      <c r="K232" s="111">
        <f t="shared" si="354"/>
        <v>0</v>
      </c>
      <c r="L232" s="156" t="s">
        <v>20</v>
      </c>
      <c r="M232" s="104">
        <v>0</v>
      </c>
      <c r="N232" s="262">
        <f t="shared" si="206"/>
        <v>41.02</v>
      </c>
      <c r="O232" s="141">
        <v>41.02</v>
      </c>
      <c r="P232" s="110">
        <f t="shared" si="184"/>
        <v>0</v>
      </c>
      <c r="Q232" s="112" t="s">
        <v>139</v>
      </c>
      <c r="R232" s="113">
        <f t="shared" si="210"/>
        <v>0</v>
      </c>
      <c r="S232" s="114">
        <f t="shared" si="185"/>
        <v>0</v>
      </c>
      <c r="T232" s="130">
        <f t="shared" si="211"/>
        <v>0</v>
      </c>
      <c r="U232" s="115">
        <f t="shared" si="186"/>
        <v>0</v>
      </c>
      <c r="V232" s="148">
        <f t="shared" si="212"/>
        <v>0</v>
      </c>
      <c r="W232" s="115">
        <f t="shared" si="187"/>
        <v>0</v>
      </c>
      <c r="X232" s="113">
        <f t="shared" si="213"/>
        <v>0</v>
      </c>
      <c r="Y232" s="115">
        <f t="shared" si="188"/>
        <v>0</v>
      </c>
      <c r="Z232" s="116">
        <f t="shared" si="503"/>
        <v>0</v>
      </c>
      <c r="AA232" s="117" t="b">
        <f t="shared" si="183"/>
        <v>1</v>
      </c>
      <c r="AB232" s="109" t="s">
        <v>22</v>
      </c>
      <c r="AC232" s="124"/>
      <c r="AD232" s="123"/>
      <c r="AE232" s="108" t="s">
        <v>23</v>
      </c>
      <c r="AF232" s="125"/>
      <c r="AG232" s="126"/>
      <c r="AH232" s="22">
        <v>0</v>
      </c>
      <c r="AI232" s="164">
        <f t="shared" si="189"/>
        <v>0</v>
      </c>
      <c r="AJ232" s="22">
        <v>0</v>
      </c>
      <c r="AK232" s="164">
        <f t="shared" si="190"/>
        <v>0</v>
      </c>
      <c r="AL232" s="22">
        <v>0</v>
      </c>
      <c r="AM232" s="164">
        <f t="shared" si="191"/>
        <v>0</v>
      </c>
      <c r="AN232" s="22">
        <v>0</v>
      </c>
      <c r="AO232" s="164">
        <f t="shared" si="192"/>
        <v>0</v>
      </c>
      <c r="AP232" s="22">
        <v>0</v>
      </c>
      <c r="AQ232" s="164">
        <f t="shared" si="193"/>
        <v>0</v>
      </c>
      <c r="AR232" s="22">
        <v>0</v>
      </c>
      <c r="AS232" s="164">
        <f t="shared" si="194"/>
        <v>0</v>
      </c>
      <c r="AT232" s="22">
        <v>0</v>
      </c>
      <c r="AU232" s="164">
        <f t="shared" si="195"/>
        <v>0</v>
      </c>
      <c r="AV232" s="22">
        <v>0</v>
      </c>
      <c r="AW232" s="164">
        <f t="shared" si="196"/>
        <v>0</v>
      </c>
      <c r="AX232" s="22">
        <v>0</v>
      </c>
      <c r="AY232" s="164">
        <f t="shared" si="197"/>
        <v>0</v>
      </c>
      <c r="AZ232" s="22">
        <v>0</v>
      </c>
      <c r="BA232" s="164">
        <f t="shared" si="198"/>
        <v>0</v>
      </c>
      <c r="BB232" s="22">
        <v>0</v>
      </c>
      <c r="BC232" s="164">
        <f t="shared" si="199"/>
        <v>0</v>
      </c>
      <c r="BD232" s="22">
        <v>0</v>
      </c>
      <c r="BE232" s="164">
        <f t="shared" si="200"/>
        <v>0</v>
      </c>
      <c r="BF232" s="253">
        <f t="shared" si="201"/>
        <v>0</v>
      </c>
      <c r="BG232" s="253">
        <f t="shared" si="202"/>
        <v>0</v>
      </c>
      <c r="BH232" s="10" t="b">
        <f t="shared" si="203"/>
        <v>1</v>
      </c>
      <c r="BI232" s="253">
        <f t="shared" si="204"/>
        <v>0</v>
      </c>
      <c r="BJ232" s="250">
        <f t="shared" si="504"/>
        <v>24610416</v>
      </c>
      <c r="BK232" s="251">
        <v>348</v>
      </c>
      <c r="BL232" s="251">
        <v>5</v>
      </c>
      <c r="BM232" s="252">
        <f t="shared" si="505"/>
        <v>0</v>
      </c>
      <c r="BN232" s="252">
        <f t="shared" si="506"/>
        <v>0</v>
      </c>
      <c r="BO232" s="252">
        <f t="shared" si="507"/>
        <v>0</v>
      </c>
      <c r="BP232" s="252">
        <f t="shared" si="508"/>
        <v>0</v>
      </c>
      <c r="BQ232" s="254">
        <f t="shared" si="509"/>
        <v>41.02</v>
      </c>
      <c r="BR232">
        <f t="shared" si="205"/>
        <v>0</v>
      </c>
      <c r="BS232">
        <v>0</v>
      </c>
      <c r="BT232">
        <v>1</v>
      </c>
      <c r="BU232" t="s">
        <v>139</v>
      </c>
      <c r="BV232" t="str">
        <f t="shared" si="510"/>
        <v>1</v>
      </c>
      <c r="BW232" t="str">
        <f t="shared" si="511"/>
        <v>0</v>
      </c>
      <c r="BX232" t="str">
        <f t="shared" si="512"/>
        <v>0</v>
      </c>
      <c r="BY232" t="s">
        <v>23</v>
      </c>
      <c r="BZ232" s="253">
        <f t="shared" si="513"/>
        <v>0</v>
      </c>
      <c r="CA232" s="253">
        <f t="shared" si="514"/>
        <v>0</v>
      </c>
      <c r="CB232" s="253">
        <f t="shared" si="515"/>
        <v>0</v>
      </c>
      <c r="CC232" s="253">
        <f t="shared" si="516"/>
        <v>0</v>
      </c>
      <c r="CD232" s="253">
        <f t="shared" si="517"/>
        <v>0</v>
      </c>
      <c r="CE232" s="253">
        <f t="shared" si="518"/>
        <v>0</v>
      </c>
      <c r="CF232" s="253">
        <f t="shared" si="519"/>
        <v>0</v>
      </c>
      <c r="CG232" s="253">
        <f t="shared" si="520"/>
        <v>0</v>
      </c>
      <c r="CH232" s="253">
        <f t="shared" si="521"/>
        <v>0</v>
      </c>
      <c r="CI232" s="253">
        <f t="shared" si="522"/>
        <v>0</v>
      </c>
      <c r="CJ232" s="253">
        <f t="shared" si="523"/>
        <v>0</v>
      </c>
      <c r="CK232" s="253">
        <f t="shared" si="524"/>
        <v>0</v>
      </c>
    </row>
    <row r="233" spans="1:89" ht="20.399999999999999" x14ac:dyDescent="0.3">
      <c r="B233" s="129">
        <v>145</v>
      </c>
      <c r="C233" s="107">
        <v>246011</v>
      </c>
      <c r="D233" s="146">
        <v>24610453</v>
      </c>
      <c r="E233" s="157" t="s">
        <v>249</v>
      </c>
      <c r="F233" s="108" t="s">
        <v>344</v>
      </c>
      <c r="G233" s="108" t="s">
        <v>345</v>
      </c>
      <c r="H233" s="109" t="s">
        <v>18</v>
      </c>
      <c r="I233" s="123"/>
      <c r="J233" s="109" t="s">
        <v>19</v>
      </c>
      <c r="K233" s="111">
        <f t="shared" si="354"/>
        <v>0</v>
      </c>
      <c r="L233" s="156" t="s">
        <v>20</v>
      </c>
      <c r="M233" s="104">
        <v>0</v>
      </c>
      <c r="N233" s="262">
        <f t="shared" si="206"/>
        <v>337.5</v>
      </c>
      <c r="O233" s="141">
        <v>337.5</v>
      </c>
      <c r="P233" s="110">
        <f t="shared" si="184"/>
        <v>0</v>
      </c>
      <c r="Q233" s="112" t="s">
        <v>139</v>
      </c>
      <c r="R233" s="113">
        <f t="shared" si="210"/>
        <v>0</v>
      </c>
      <c r="S233" s="114">
        <f t="shared" si="185"/>
        <v>0</v>
      </c>
      <c r="T233" s="130">
        <f t="shared" si="211"/>
        <v>0</v>
      </c>
      <c r="U233" s="115">
        <f t="shared" si="186"/>
        <v>0</v>
      </c>
      <c r="V233" s="148">
        <f t="shared" si="212"/>
        <v>0</v>
      </c>
      <c r="W233" s="115">
        <f t="shared" si="187"/>
        <v>0</v>
      </c>
      <c r="X233" s="113">
        <f t="shared" si="213"/>
        <v>0</v>
      </c>
      <c r="Y233" s="115">
        <f t="shared" si="188"/>
        <v>0</v>
      </c>
      <c r="Z233" s="116">
        <f t="shared" si="503"/>
        <v>0</v>
      </c>
      <c r="AA233" s="117" t="b">
        <f t="shared" si="183"/>
        <v>1</v>
      </c>
      <c r="AB233" s="109" t="s">
        <v>22</v>
      </c>
      <c r="AC233" s="124"/>
      <c r="AD233" s="123"/>
      <c r="AE233" s="108" t="s">
        <v>23</v>
      </c>
      <c r="AF233" s="125"/>
      <c r="AG233" s="126"/>
      <c r="AH233" s="22">
        <v>0</v>
      </c>
      <c r="AI233" s="164">
        <f t="shared" si="189"/>
        <v>0</v>
      </c>
      <c r="AJ233" s="22">
        <v>0</v>
      </c>
      <c r="AK233" s="164">
        <f t="shared" si="190"/>
        <v>0</v>
      </c>
      <c r="AL233" s="22">
        <v>0</v>
      </c>
      <c r="AM233" s="164">
        <f t="shared" si="191"/>
        <v>0</v>
      </c>
      <c r="AN233" s="22">
        <v>0</v>
      </c>
      <c r="AO233" s="164">
        <f t="shared" si="192"/>
        <v>0</v>
      </c>
      <c r="AP233" s="22">
        <v>0</v>
      </c>
      <c r="AQ233" s="164">
        <f t="shared" si="193"/>
        <v>0</v>
      </c>
      <c r="AR233" s="22">
        <v>0</v>
      </c>
      <c r="AS233" s="164">
        <f t="shared" si="194"/>
        <v>0</v>
      </c>
      <c r="AT233" s="22">
        <v>0</v>
      </c>
      <c r="AU233" s="164">
        <f t="shared" si="195"/>
        <v>0</v>
      </c>
      <c r="AV233" s="22">
        <v>0</v>
      </c>
      <c r="AW233" s="164">
        <f t="shared" si="196"/>
        <v>0</v>
      </c>
      <c r="AX233" s="22">
        <v>0</v>
      </c>
      <c r="AY233" s="164">
        <f t="shared" si="197"/>
        <v>0</v>
      </c>
      <c r="AZ233" s="22">
        <v>0</v>
      </c>
      <c r="BA233" s="164">
        <f t="shared" si="198"/>
        <v>0</v>
      </c>
      <c r="BB233" s="22">
        <v>0</v>
      </c>
      <c r="BC233" s="164">
        <f t="shared" si="199"/>
        <v>0</v>
      </c>
      <c r="BD233" s="22">
        <v>0</v>
      </c>
      <c r="BE233" s="164">
        <f t="shared" si="200"/>
        <v>0</v>
      </c>
      <c r="BF233" s="253">
        <f t="shared" si="201"/>
        <v>0</v>
      </c>
      <c r="BG233" s="253">
        <f t="shared" si="202"/>
        <v>0</v>
      </c>
      <c r="BH233" s="10" t="b">
        <f t="shared" si="203"/>
        <v>1</v>
      </c>
      <c r="BI233" s="253">
        <f t="shared" si="204"/>
        <v>0</v>
      </c>
      <c r="BJ233" s="250">
        <f t="shared" si="504"/>
        <v>24610453</v>
      </c>
      <c r="BK233" s="251">
        <v>348</v>
      </c>
      <c r="BL233" s="251">
        <v>5</v>
      </c>
      <c r="BM233" s="252">
        <f t="shared" si="505"/>
        <v>0</v>
      </c>
      <c r="BN233" s="252">
        <f t="shared" si="506"/>
        <v>0</v>
      </c>
      <c r="BO233" s="252">
        <f t="shared" si="507"/>
        <v>0</v>
      </c>
      <c r="BP233" s="252">
        <f t="shared" si="508"/>
        <v>0</v>
      </c>
      <c r="BQ233" s="254">
        <f t="shared" si="509"/>
        <v>337.5</v>
      </c>
      <c r="BR233">
        <f t="shared" si="205"/>
        <v>0</v>
      </c>
      <c r="BS233">
        <v>0</v>
      </c>
      <c r="BT233">
        <v>1</v>
      </c>
      <c r="BU233" t="s">
        <v>139</v>
      </c>
      <c r="BV233" t="str">
        <f t="shared" si="510"/>
        <v>1</v>
      </c>
      <c r="BW233" t="str">
        <f t="shared" si="511"/>
        <v>0</v>
      </c>
      <c r="BX233" t="str">
        <f t="shared" si="512"/>
        <v>0</v>
      </c>
      <c r="BY233" t="s">
        <v>23</v>
      </c>
      <c r="BZ233" s="253">
        <f t="shared" si="513"/>
        <v>0</v>
      </c>
      <c r="CA233" s="253">
        <f t="shared" si="514"/>
        <v>0</v>
      </c>
      <c r="CB233" s="253">
        <f t="shared" si="515"/>
        <v>0</v>
      </c>
      <c r="CC233" s="253">
        <f t="shared" si="516"/>
        <v>0</v>
      </c>
      <c r="CD233" s="253">
        <f t="shared" si="517"/>
        <v>0</v>
      </c>
      <c r="CE233" s="253">
        <f t="shared" si="518"/>
        <v>0</v>
      </c>
      <c r="CF233" s="253">
        <f t="shared" si="519"/>
        <v>0</v>
      </c>
      <c r="CG233" s="253">
        <f t="shared" si="520"/>
        <v>0</v>
      </c>
      <c r="CH233" s="253">
        <f t="shared" si="521"/>
        <v>0</v>
      </c>
      <c r="CI233" s="253">
        <f t="shared" si="522"/>
        <v>0</v>
      </c>
      <c r="CJ233" s="253">
        <f t="shared" si="523"/>
        <v>0</v>
      </c>
      <c r="CK233" s="253">
        <f t="shared" si="524"/>
        <v>0</v>
      </c>
    </row>
    <row r="234" spans="1:89" ht="20.399999999999999" x14ac:dyDescent="0.3">
      <c r="B234" s="129">
        <v>146</v>
      </c>
      <c r="C234" s="107">
        <v>246011</v>
      </c>
      <c r="D234" s="146">
        <v>24610450</v>
      </c>
      <c r="E234" s="157" t="s">
        <v>250</v>
      </c>
      <c r="F234" s="108" t="s">
        <v>344</v>
      </c>
      <c r="G234" s="108" t="s">
        <v>345</v>
      </c>
      <c r="H234" s="109" t="s">
        <v>18</v>
      </c>
      <c r="I234" s="123"/>
      <c r="J234" s="109" t="s">
        <v>19</v>
      </c>
      <c r="K234" s="111">
        <f t="shared" si="354"/>
        <v>0</v>
      </c>
      <c r="L234" s="156" t="s">
        <v>20</v>
      </c>
      <c r="M234" s="201">
        <v>0</v>
      </c>
      <c r="N234" s="262">
        <f t="shared" si="206"/>
        <v>94.49</v>
      </c>
      <c r="O234" s="141">
        <v>94.49</v>
      </c>
      <c r="P234" s="110">
        <f t="shared" si="184"/>
        <v>0</v>
      </c>
      <c r="Q234" s="112" t="s">
        <v>139</v>
      </c>
      <c r="R234" s="113">
        <f t="shared" si="210"/>
        <v>0</v>
      </c>
      <c r="S234" s="114">
        <f t="shared" si="185"/>
        <v>0</v>
      </c>
      <c r="T234" s="130">
        <f t="shared" si="211"/>
        <v>0</v>
      </c>
      <c r="U234" s="115">
        <f t="shared" si="186"/>
        <v>0</v>
      </c>
      <c r="V234" s="148">
        <f t="shared" si="212"/>
        <v>0</v>
      </c>
      <c r="W234" s="115">
        <f t="shared" si="187"/>
        <v>0</v>
      </c>
      <c r="X234" s="113">
        <f t="shared" si="213"/>
        <v>0</v>
      </c>
      <c r="Y234" s="115">
        <f t="shared" si="188"/>
        <v>0</v>
      </c>
      <c r="Z234" s="116">
        <f t="shared" si="503"/>
        <v>0</v>
      </c>
      <c r="AA234" s="117" t="b">
        <f t="shared" si="183"/>
        <v>1</v>
      </c>
      <c r="AB234" s="109" t="s">
        <v>22</v>
      </c>
      <c r="AC234" s="124"/>
      <c r="AD234" s="123"/>
      <c r="AE234" s="108" t="s">
        <v>23</v>
      </c>
      <c r="AF234" s="125"/>
      <c r="AG234" s="126"/>
      <c r="AH234" s="22">
        <v>0</v>
      </c>
      <c r="AI234" s="164">
        <f t="shared" si="189"/>
        <v>0</v>
      </c>
      <c r="AJ234" s="22">
        <v>0</v>
      </c>
      <c r="AK234" s="164">
        <f t="shared" si="190"/>
        <v>0</v>
      </c>
      <c r="AL234" s="22">
        <v>0</v>
      </c>
      <c r="AM234" s="164">
        <f t="shared" si="191"/>
        <v>0</v>
      </c>
      <c r="AN234" s="22">
        <v>0</v>
      </c>
      <c r="AO234" s="164">
        <f t="shared" si="192"/>
        <v>0</v>
      </c>
      <c r="AP234" s="22">
        <v>0</v>
      </c>
      <c r="AQ234" s="164">
        <f t="shared" si="193"/>
        <v>0</v>
      </c>
      <c r="AR234" s="22">
        <v>0</v>
      </c>
      <c r="AS234" s="164">
        <f t="shared" si="194"/>
        <v>0</v>
      </c>
      <c r="AT234" s="22">
        <v>0</v>
      </c>
      <c r="AU234" s="164">
        <f t="shared" si="195"/>
        <v>0</v>
      </c>
      <c r="AV234" s="22">
        <v>0</v>
      </c>
      <c r="AW234" s="164">
        <f t="shared" si="196"/>
        <v>0</v>
      </c>
      <c r="AX234" s="22">
        <v>0</v>
      </c>
      <c r="AY234" s="164">
        <f t="shared" si="197"/>
        <v>0</v>
      </c>
      <c r="AZ234" s="22">
        <v>0</v>
      </c>
      <c r="BA234" s="164">
        <f t="shared" si="198"/>
        <v>0</v>
      </c>
      <c r="BB234" s="22">
        <v>0</v>
      </c>
      <c r="BC234" s="164">
        <f t="shared" si="199"/>
        <v>0</v>
      </c>
      <c r="BD234" s="22">
        <v>0</v>
      </c>
      <c r="BE234" s="164">
        <f t="shared" si="200"/>
        <v>0</v>
      </c>
      <c r="BF234" s="253">
        <f t="shared" si="201"/>
        <v>0</v>
      </c>
      <c r="BG234" s="253">
        <f t="shared" si="202"/>
        <v>0</v>
      </c>
      <c r="BH234" s="10" t="b">
        <f t="shared" si="203"/>
        <v>1</v>
      </c>
      <c r="BI234" s="253">
        <f t="shared" si="204"/>
        <v>0</v>
      </c>
      <c r="BJ234" s="250">
        <f t="shared" si="504"/>
        <v>24610450</v>
      </c>
      <c r="BK234" s="251">
        <v>348</v>
      </c>
      <c r="BL234" s="251">
        <v>5</v>
      </c>
      <c r="BM234" s="252">
        <f t="shared" si="505"/>
        <v>0</v>
      </c>
      <c r="BN234" s="252">
        <f t="shared" si="506"/>
        <v>0</v>
      </c>
      <c r="BO234" s="252">
        <f t="shared" si="507"/>
        <v>0</v>
      </c>
      <c r="BP234" s="252">
        <f t="shared" si="508"/>
        <v>0</v>
      </c>
      <c r="BQ234" s="254">
        <f t="shared" si="509"/>
        <v>94.49</v>
      </c>
      <c r="BR234">
        <f t="shared" si="205"/>
        <v>0</v>
      </c>
      <c r="BS234">
        <v>0</v>
      </c>
      <c r="BT234">
        <v>1</v>
      </c>
      <c r="BU234" t="s">
        <v>139</v>
      </c>
      <c r="BV234" t="str">
        <f t="shared" si="510"/>
        <v>1</v>
      </c>
      <c r="BW234" t="str">
        <f t="shared" si="511"/>
        <v>0</v>
      </c>
      <c r="BX234" t="str">
        <f t="shared" si="512"/>
        <v>0</v>
      </c>
      <c r="BY234" t="s">
        <v>23</v>
      </c>
      <c r="BZ234" s="253">
        <f t="shared" si="513"/>
        <v>0</v>
      </c>
      <c r="CA234" s="253">
        <f t="shared" si="514"/>
        <v>0</v>
      </c>
      <c r="CB234" s="253">
        <f t="shared" si="515"/>
        <v>0</v>
      </c>
      <c r="CC234" s="253">
        <f t="shared" si="516"/>
        <v>0</v>
      </c>
      <c r="CD234" s="253">
        <f t="shared" si="517"/>
        <v>0</v>
      </c>
      <c r="CE234" s="253">
        <f t="shared" si="518"/>
        <v>0</v>
      </c>
      <c r="CF234" s="253">
        <f t="shared" si="519"/>
        <v>0</v>
      </c>
      <c r="CG234" s="253">
        <f t="shared" si="520"/>
        <v>0</v>
      </c>
      <c r="CH234" s="253">
        <f t="shared" si="521"/>
        <v>0</v>
      </c>
      <c r="CI234" s="253">
        <f t="shared" si="522"/>
        <v>0</v>
      </c>
      <c r="CJ234" s="253">
        <f t="shared" si="523"/>
        <v>0</v>
      </c>
      <c r="CK234" s="253">
        <f t="shared" si="524"/>
        <v>0</v>
      </c>
    </row>
    <row r="235" spans="1:89" ht="20.399999999999999" x14ac:dyDescent="0.3">
      <c r="B235" s="129">
        <v>147</v>
      </c>
      <c r="C235" s="107">
        <v>246011</v>
      </c>
      <c r="D235" s="146">
        <v>24610459</v>
      </c>
      <c r="E235" s="157" t="s">
        <v>251</v>
      </c>
      <c r="F235" s="108" t="s">
        <v>344</v>
      </c>
      <c r="G235" s="108" t="s">
        <v>345</v>
      </c>
      <c r="H235" s="109" t="s">
        <v>18</v>
      </c>
      <c r="I235" s="123"/>
      <c r="J235" s="109" t="s">
        <v>19</v>
      </c>
      <c r="K235" s="111">
        <f t="shared" si="354"/>
        <v>0</v>
      </c>
      <c r="L235" s="156" t="s">
        <v>20</v>
      </c>
      <c r="M235" s="104">
        <v>0</v>
      </c>
      <c r="N235" s="262">
        <f t="shared" si="206"/>
        <v>96.13</v>
      </c>
      <c r="O235" s="141">
        <v>96.13</v>
      </c>
      <c r="P235" s="110">
        <f t="shared" si="184"/>
        <v>0</v>
      </c>
      <c r="Q235" s="112" t="s">
        <v>139</v>
      </c>
      <c r="R235" s="113">
        <f t="shared" si="210"/>
        <v>0</v>
      </c>
      <c r="S235" s="114">
        <f t="shared" si="185"/>
        <v>0</v>
      </c>
      <c r="T235" s="130">
        <f t="shared" si="211"/>
        <v>0</v>
      </c>
      <c r="U235" s="115">
        <f t="shared" si="186"/>
        <v>0</v>
      </c>
      <c r="V235" s="148">
        <f t="shared" si="212"/>
        <v>0</v>
      </c>
      <c r="W235" s="115">
        <f t="shared" si="187"/>
        <v>0</v>
      </c>
      <c r="X235" s="113">
        <f t="shared" si="213"/>
        <v>0</v>
      </c>
      <c r="Y235" s="115">
        <f t="shared" si="188"/>
        <v>0</v>
      </c>
      <c r="Z235" s="116">
        <f t="shared" si="503"/>
        <v>0</v>
      </c>
      <c r="AA235" s="117" t="b">
        <f t="shared" si="183"/>
        <v>1</v>
      </c>
      <c r="AB235" s="109" t="s">
        <v>22</v>
      </c>
      <c r="AC235" s="124"/>
      <c r="AD235" s="123"/>
      <c r="AE235" s="108" t="s">
        <v>23</v>
      </c>
      <c r="AF235" s="125"/>
      <c r="AG235" s="126"/>
      <c r="AH235" s="22">
        <v>0</v>
      </c>
      <c r="AI235" s="164">
        <f t="shared" si="189"/>
        <v>0</v>
      </c>
      <c r="AJ235" s="22">
        <v>0</v>
      </c>
      <c r="AK235" s="164">
        <f t="shared" si="190"/>
        <v>0</v>
      </c>
      <c r="AL235" s="22">
        <v>0</v>
      </c>
      <c r="AM235" s="164">
        <f t="shared" si="191"/>
        <v>0</v>
      </c>
      <c r="AN235" s="22">
        <v>0</v>
      </c>
      <c r="AO235" s="164">
        <f t="shared" si="192"/>
        <v>0</v>
      </c>
      <c r="AP235" s="22">
        <v>0</v>
      </c>
      <c r="AQ235" s="164">
        <f t="shared" si="193"/>
        <v>0</v>
      </c>
      <c r="AR235" s="22">
        <v>0</v>
      </c>
      <c r="AS235" s="164">
        <f t="shared" si="194"/>
        <v>0</v>
      </c>
      <c r="AT235" s="22">
        <v>0</v>
      </c>
      <c r="AU235" s="164">
        <f t="shared" si="195"/>
        <v>0</v>
      </c>
      <c r="AV235" s="22">
        <v>0</v>
      </c>
      <c r="AW235" s="164">
        <f t="shared" si="196"/>
        <v>0</v>
      </c>
      <c r="AX235" s="22">
        <v>0</v>
      </c>
      <c r="AY235" s="164">
        <f t="shared" si="197"/>
        <v>0</v>
      </c>
      <c r="AZ235" s="22">
        <v>0</v>
      </c>
      <c r="BA235" s="164">
        <f t="shared" si="198"/>
        <v>0</v>
      </c>
      <c r="BB235" s="22">
        <v>0</v>
      </c>
      <c r="BC235" s="164">
        <f t="shared" si="199"/>
        <v>0</v>
      </c>
      <c r="BD235" s="22">
        <v>0</v>
      </c>
      <c r="BE235" s="164">
        <f t="shared" si="200"/>
        <v>0</v>
      </c>
      <c r="BF235" s="253">
        <f t="shared" si="201"/>
        <v>0</v>
      </c>
      <c r="BG235" s="253">
        <f t="shared" si="202"/>
        <v>0</v>
      </c>
      <c r="BH235" s="10" t="b">
        <f t="shared" si="203"/>
        <v>1</v>
      </c>
      <c r="BI235" s="253">
        <f t="shared" si="204"/>
        <v>0</v>
      </c>
      <c r="BJ235" s="250">
        <f t="shared" si="504"/>
        <v>24610459</v>
      </c>
      <c r="BK235" s="251">
        <v>348</v>
      </c>
      <c r="BL235" s="251">
        <v>5</v>
      </c>
      <c r="BM235" s="252">
        <f t="shared" si="505"/>
        <v>0</v>
      </c>
      <c r="BN235" s="252">
        <f t="shared" si="506"/>
        <v>0</v>
      </c>
      <c r="BO235" s="252">
        <f t="shared" si="507"/>
        <v>0</v>
      </c>
      <c r="BP235" s="252">
        <f t="shared" si="508"/>
        <v>0</v>
      </c>
      <c r="BQ235" s="254">
        <f t="shared" si="509"/>
        <v>96.13</v>
      </c>
      <c r="BR235">
        <f t="shared" si="205"/>
        <v>0</v>
      </c>
      <c r="BS235">
        <v>0</v>
      </c>
      <c r="BT235">
        <v>1</v>
      </c>
      <c r="BU235" t="s">
        <v>139</v>
      </c>
      <c r="BV235" t="str">
        <f t="shared" si="510"/>
        <v>1</v>
      </c>
      <c r="BW235" t="str">
        <f t="shared" si="511"/>
        <v>0</v>
      </c>
      <c r="BX235" t="str">
        <f t="shared" si="512"/>
        <v>0</v>
      </c>
      <c r="BY235" t="s">
        <v>23</v>
      </c>
      <c r="BZ235" s="253">
        <f t="shared" si="513"/>
        <v>0</v>
      </c>
      <c r="CA235" s="253">
        <f t="shared" si="514"/>
        <v>0</v>
      </c>
      <c r="CB235" s="253">
        <f t="shared" si="515"/>
        <v>0</v>
      </c>
      <c r="CC235" s="253">
        <f t="shared" si="516"/>
        <v>0</v>
      </c>
      <c r="CD235" s="253">
        <f t="shared" si="517"/>
        <v>0</v>
      </c>
      <c r="CE235" s="253">
        <f t="shared" si="518"/>
        <v>0</v>
      </c>
      <c r="CF235" s="253">
        <f t="shared" si="519"/>
        <v>0</v>
      </c>
      <c r="CG235" s="253">
        <f t="shared" si="520"/>
        <v>0</v>
      </c>
      <c r="CH235" s="253">
        <f t="shared" si="521"/>
        <v>0</v>
      </c>
      <c r="CI235" s="253">
        <f t="shared" si="522"/>
        <v>0</v>
      </c>
      <c r="CJ235" s="253">
        <f t="shared" si="523"/>
        <v>0</v>
      </c>
      <c r="CK235" s="253">
        <f t="shared" si="524"/>
        <v>0</v>
      </c>
    </row>
    <row r="236" spans="1:89" ht="20.399999999999999" x14ac:dyDescent="0.3">
      <c r="B236" s="129">
        <v>148</v>
      </c>
      <c r="C236" s="107">
        <v>246011</v>
      </c>
      <c r="D236" s="146">
        <v>24610451</v>
      </c>
      <c r="E236" s="157" t="s">
        <v>252</v>
      </c>
      <c r="F236" s="108" t="s">
        <v>344</v>
      </c>
      <c r="G236" s="108" t="s">
        <v>345</v>
      </c>
      <c r="H236" s="109" t="s">
        <v>18</v>
      </c>
      <c r="I236" s="123"/>
      <c r="J236" s="109" t="s">
        <v>19</v>
      </c>
      <c r="K236" s="111">
        <f t="shared" si="354"/>
        <v>0</v>
      </c>
      <c r="L236" s="156" t="s">
        <v>20</v>
      </c>
      <c r="M236" s="104">
        <v>0</v>
      </c>
      <c r="N236" s="262">
        <f t="shared" si="206"/>
        <v>96.13</v>
      </c>
      <c r="O236" s="141">
        <v>96.13</v>
      </c>
      <c r="P236" s="110">
        <f t="shared" si="184"/>
        <v>0</v>
      </c>
      <c r="Q236" s="112" t="s">
        <v>139</v>
      </c>
      <c r="R236" s="113">
        <f t="shared" si="210"/>
        <v>0</v>
      </c>
      <c r="S236" s="114">
        <f t="shared" si="185"/>
        <v>0</v>
      </c>
      <c r="T236" s="130">
        <f t="shared" si="211"/>
        <v>0</v>
      </c>
      <c r="U236" s="115">
        <f t="shared" si="186"/>
        <v>0</v>
      </c>
      <c r="V236" s="148">
        <f t="shared" si="212"/>
        <v>0</v>
      </c>
      <c r="W236" s="115">
        <f t="shared" si="187"/>
        <v>0</v>
      </c>
      <c r="X236" s="113">
        <f t="shared" si="213"/>
        <v>0</v>
      </c>
      <c r="Y236" s="115">
        <f t="shared" si="188"/>
        <v>0</v>
      </c>
      <c r="Z236" s="116">
        <f t="shared" si="503"/>
        <v>0</v>
      </c>
      <c r="AA236" s="117" t="b">
        <f t="shared" si="183"/>
        <v>1</v>
      </c>
      <c r="AB236" s="109" t="s">
        <v>22</v>
      </c>
      <c r="AC236" s="124"/>
      <c r="AD236" s="123"/>
      <c r="AE236" s="108" t="s">
        <v>23</v>
      </c>
      <c r="AF236" s="125"/>
      <c r="AG236" s="126"/>
      <c r="AH236" s="22">
        <v>0</v>
      </c>
      <c r="AI236" s="164">
        <f t="shared" si="189"/>
        <v>0</v>
      </c>
      <c r="AJ236" s="22">
        <v>0</v>
      </c>
      <c r="AK236" s="164">
        <f t="shared" si="190"/>
        <v>0</v>
      </c>
      <c r="AL236" s="22">
        <v>0</v>
      </c>
      <c r="AM236" s="164">
        <f t="shared" si="191"/>
        <v>0</v>
      </c>
      <c r="AN236" s="22">
        <v>0</v>
      </c>
      <c r="AO236" s="164">
        <f t="shared" si="192"/>
        <v>0</v>
      </c>
      <c r="AP236" s="22">
        <v>0</v>
      </c>
      <c r="AQ236" s="164">
        <f t="shared" si="193"/>
        <v>0</v>
      </c>
      <c r="AR236" s="22">
        <v>0</v>
      </c>
      <c r="AS236" s="164">
        <f t="shared" si="194"/>
        <v>0</v>
      </c>
      <c r="AT236" s="22">
        <v>0</v>
      </c>
      <c r="AU236" s="164">
        <f t="shared" si="195"/>
        <v>0</v>
      </c>
      <c r="AV236" s="22">
        <v>0</v>
      </c>
      <c r="AW236" s="164">
        <f t="shared" si="196"/>
        <v>0</v>
      </c>
      <c r="AX236" s="22">
        <v>0</v>
      </c>
      <c r="AY236" s="164">
        <f t="shared" si="197"/>
        <v>0</v>
      </c>
      <c r="AZ236" s="22">
        <v>0</v>
      </c>
      <c r="BA236" s="164">
        <f t="shared" si="198"/>
        <v>0</v>
      </c>
      <c r="BB236" s="22">
        <v>0</v>
      </c>
      <c r="BC236" s="164">
        <f t="shared" si="199"/>
        <v>0</v>
      </c>
      <c r="BD236" s="22">
        <v>0</v>
      </c>
      <c r="BE236" s="164">
        <f t="shared" si="200"/>
        <v>0</v>
      </c>
      <c r="BF236" s="253">
        <f t="shared" si="201"/>
        <v>0</v>
      </c>
      <c r="BG236" s="253">
        <f t="shared" si="202"/>
        <v>0</v>
      </c>
      <c r="BH236" s="10" t="b">
        <f t="shared" si="203"/>
        <v>1</v>
      </c>
      <c r="BI236" s="253">
        <f t="shared" si="204"/>
        <v>0</v>
      </c>
      <c r="BJ236" s="250">
        <f t="shared" si="504"/>
        <v>24610451</v>
      </c>
      <c r="BK236" s="251">
        <v>348</v>
      </c>
      <c r="BL236" s="251">
        <v>5</v>
      </c>
      <c r="BM236" s="252">
        <f t="shared" si="505"/>
        <v>0</v>
      </c>
      <c r="BN236" s="252">
        <f t="shared" si="506"/>
        <v>0</v>
      </c>
      <c r="BO236" s="252">
        <f t="shared" si="507"/>
        <v>0</v>
      </c>
      <c r="BP236" s="252">
        <f t="shared" si="508"/>
        <v>0</v>
      </c>
      <c r="BQ236" s="254">
        <f t="shared" si="509"/>
        <v>96.13</v>
      </c>
      <c r="BR236">
        <f t="shared" si="205"/>
        <v>0</v>
      </c>
      <c r="BS236">
        <v>0</v>
      </c>
      <c r="BT236">
        <v>1</v>
      </c>
      <c r="BU236" t="s">
        <v>139</v>
      </c>
      <c r="BV236" t="str">
        <f t="shared" si="510"/>
        <v>1</v>
      </c>
      <c r="BW236" t="str">
        <f t="shared" si="511"/>
        <v>0</v>
      </c>
      <c r="BX236" t="str">
        <f t="shared" si="512"/>
        <v>0</v>
      </c>
      <c r="BY236" t="s">
        <v>23</v>
      </c>
      <c r="BZ236" s="253">
        <f t="shared" si="513"/>
        <v>0</v>
      </c>
      <c r="CA236" s="253">
        <f t="shared" si="514"/>
        <v>0</v>
      </c>
      <c r="CB236" s="253">
        <f t="shared" si="515"/>
        <v>0</v>
      </c>
      <c r="CC236" s="253">
        <f t="shared" si="516"/>
        <v>0</v>
      </c>
      <c r="CD236" s="253">
        <f t="shared" si="517"/>
        <v>0</v>
      </c>
      <c r="CE236" s="253">
        <f t="shared" si="518"/>
        <v>0</v>
      </c>
      <c r="CF236" s="253">
        <f t="shared" si="519"/>
        <v>0</v>
      </c>
      <c r="CG236" s="253">
        <f t="shared" si="520"/>
        <v>0</v>
      </c>
      <c r="CH236" s="253">
        <f t="shared" si="521"/>
        <v>0</v>
      </c>
      <c r="CI236" s="253">
        <f t="shared" si="522"/>
        <v>0</v>
      </c>
      <c r="CJ236" s="253">
        <f t="shared" si="523"/>
        <v>0</v>
      </c>
      <c r="CK236" s="253">
        <f t="shared" si="524"/>
        <v>0</v>
      </c>
    </row>
    <row r="237" spans="1:89" ht="20.399999999999999" x14ac:dyDescent="0.3">
      <c r="B237" s="129">
        <v>149</v>
      </c>
      <c r="C237" s="107">
        <v>246011</v>
      </c>
      <c r="D237" s="146">
        <v>24619018</v>
      </c>
      <c r="E237" s="157" t="s">
        <v>253</v>
      </c>
      <c r="F237" s="108" t="s">
        <v>344</v>
      </c>
      <c r="G237" s="108" t="s">
        <v>345</v>
      </c>
      <c r="H237" s="109" t="s">
        <v>18</v>
      </c>
      <c r="I237" s="123"/>
      <c r="J237" s="109" t="s">
        <v>19</v>
      </c>
      <c r="K237" s="111">
        <f t="shared" si="354"/>
        <v>0</v>
      </c>
      <c r="L237" s="156" t="s">
        <v>20</v>
      </c>
      <c r="M237" s="201">
        <v>0</v>
      </c>
      <c r="N237" s="262">
        <f t="shared" si="206"/>
        <v>88.99</v>
      </c>
      <c r="O237" s="141">
        <v>88.99</v>
      </c>
      <c r="P237" s="110">
        <f t="shared" si="184"/>
        <v>0</v>
      </c>
      <c r="Q237" s="112" t="s">
        <v>139</v>
      </c>
      <c r="R237" s="113">
        <f t="shared" si="210"/>
        <v>0</v>
      </c>
      <c r="S237" s="114">
        <f t="shared" si="185"/>
        <v>0</v>
      </c>
      <c r="T237" s="130">
        <f t="shared" si="211"/>
        <v>0</v>
      </c>
      <c r="U237" s="115">
        <f t="shared" si="186"/>
        <v>0</v>
      </c>
      <c r="V237" s="148">
        <f t="shared" si="212"/>
        <v>0</v>
      </c>
      <c r="W237" s="115">
        <f t="shared" si="187"/>
        <v>0</v>
      </c>
      <c r="X237" s="113">
        <f t="shared" si="213"/>
        <v>0</v>
      </c>
      <c r="Y237" s="115">
        <f t="shared" si="188"/>
        <v>0</v>
      </c>
      <c r="Z237" s="116">
        <f t="shared" si="503"/>
        <v>0</v>
      </c>
      <c r="AA237" s="117" t="b">
        <f t="shared" si="183"/>
        <v>1</v>
      </c>
      <c r="AB237" s="109" t="s">
        <v>22</v>
      </c>
      <c r="AC237" s="124"/>
      <c r="AD237" s="123"/>
      <c r="AE237" s="108" t="s">
        <v>23</v>
      </c>
      <c r="AF237" s="125"/>
      <c r="AG237" s="126"/>
      <c r="AH237" s="22">
        <v>0</v>
      </c>
      <c r="AI237" s="164">
        <f t="shared" si="189"/>
        <v>0</v>
      </c>
      <c r="AJ237" s="22">
        <v>0</v>
      </c>
      <c r="AK237" s="164">
        <f t="shared" si="190"/>
        <v>0</v>
      </c>
      <c r="AL237" s="22">
        <v>0</v>
      </c>
      <c r="AM237" s="164">
        <f t="shared" si="191"/>
        <v>0</v>
      </c>
      <c r="AN237" s="22">
        <v>0</v>
      </c>
      <c r="AO237" s="164">
        <f t="shared" si="192"/>
        <v>0</v>
      </c>
      <c r="AP237" s="22">
        <v>0</v>
      </c>
      <c r="AQ237" s="164">
        <f t="shared" si="193"/>
        <v>0</v>
      </c>
      <c r="AR237" s="22">
        <v>0</v>
      </c>
      <c r="AS237" s="164">
        <f t="shared" si="194"/>
        <v>0</v>
      </c>
      <c r="AT237" s="22">
        <v>0</v>
      </c>
      <c r="AU237" s="164">
        <f t="shared" si="195"/>
        <v>0</v>
      </c>
      <c r="AV237" s="22">
        <v>0</v>
      </c>
      <c r="AW237" s="164">
        <f t="shared" si="196"/>
        <v>0</v>
      </c>
      <c r="AX237" s="22">
        <v>0</v>
      </c>
      <c r="AY237" s="164">
        <f t="shared" si="197"/>
        <v>0</v>
      </c>
      <c r="AZ237" s="22">
        <v>0</v>
      </c>
      <c r="BA237" s="164">
        <f t="shared" si="198"/>
        <v>0</v>
      </c>
      <c r="BB237" s="22">
        <v>0</v>
      </c>
      <c r="BC237" s="164">
        <f t="shared" si="199"/>
        <v>0</v>
      </c>
      <c r="BD237" s="22">
        <v>0</v>
      </c>
      <c r="BE237" s="164">
        <f t="shared" si="200"/>
        <v>0</v>
      </c>
      <c r="BF237" s="253">
        <f t="shared" si="201"/>
        <v>0</v>
      </c>
      <c r="BG237" s="253">
        <f t="shared" si="202"/>
        <v>0</v>
      </c>
      <c r="BH237" s="10" t="b">
        <f t="shared" si="203"/>
        <v>1</v>
      </c>
      <c r="BI237" s="253">
        <f t="shared" si="204"/>
        <v>0</v>
      </c>
      <c r="BJ237" s="250">
        <f t="shared" si="504"/>
        <v>24619018</v>
      </c>
      <c r="BK237" s="251">
        <v>348</v>
      </c>
      <c r="BL237" s="251">
        <v>5</v>
      </c>
      <c r="BM237" s="252">
        <f t="shared" si="505"/>
        <v>0</v>
      </c>
      <c r="BN237" s="252">
        <f t="shared" si="506"/>
        <v>0</v>
      </c>
      <c r="BO237" s="252">
        <f t="shared" si="507"/>
        <v>0</v>
      </c>
      <c r="BP237" s="252">
        <f t="shared" si="508"/>
        <v>0</v>
      </c>
      <c r="BQ237" s="254">
        <f t="shared" si="509"/>
        <v>88.99</v>
      </c>
      <c r="BR237">
        <f t="shared" si="205"/>
        <v>0</v>
      </c>
      <c r="BS237">
        <v>0</v>
      </c>
      <c r="BT237">
        <v>1</v>
      </c>
      <c r="BU237" t="s">
        <v>139</v>
      </c>
      <c r="BV237" t="str">
        <f t="shared" si="510"/>
        <v>1</v>
      </c>
      <c r="BW237" t="str">
        <f t="shared" si="511"/>
        <v>0</v>
      </c>
      <c r="BX237" t="str">
        <f t="shared" si="512"/>
        <v>0</v>
      </c>
      <c r="BY237" t="s">
        <v>23</v>
      </c>
      <c r="BZ237" s="253">
        <f t="shared" si="513"/>
        <v>0</v>
      </c>
      <c r="CA237" s="253">
        <f t="shared" si="514"/>
        <v>0</v>
      </c>
      <c r="CB237" s="253">
        <f t="shared" si="515"/>
        <v>0</v>
      </c>
      <c r="CC237" s="253">
        <f t="shared" si="516"/>
        <v>0</v>
      </c>
      <c r="CD237" s="253">
        <f t="shared" si="517"/>
        <v>0</v>
      </c>
      <c r="CE237" s="253">
        <f t="shared" si="518"/>
        <v>0</v>
      </c>
      <c r="CF237" s="253">
        <f t="shared" si="519"/>
        <v>0</v>
      </c>
      <c r="CG237" s="253">
        <f t="shared" si="520"/>
        <v>0</v>
      </c>
      <c r="CH237" s="253">
        <f t="shared" si="521"/>
        <v>0</v>
      </c>
      <c r="CI237" s="253">
        <f t="shared" si="522"/>
        <v>0</v>
      </c>
      <c r="CJ237" s="253">
        <f t="shared" si="523"/>
        <v>0</v>
      </c>
      <c r="CK237" s="253">
        <f t="shared" si="524"/>
        <v>0</v>
      </c>
    </row>
    <row r="238" spans="1:89" ht="20.399999999999999" x14ac:dyDescent="0.3">
      <c r="B238" s="129">
        <v>150</v>
      </c>
      <c r="C238" s="107">
        <v>246011</v>
      </c>
      <c r="D238" s="146">
        <v>24610613</v>
      </c>
      <c r="E238" s="157" t="s">
        <v>254</v>
      </c>
      <c r="F238" s="108" t="s">
        <v>344</v>
      </c>
      <c r="G238" s="108" t="s">
        <v>345</v>
      </c>
      <c r="H238" s="109" t="s">
        <v>18</v>
      </c>
      <c r="I238" s="123"/>
      <c r="J238" s="109" t="s">
        <v>19</v>
      </c>
      <c r="K238" s="111">
        <f t="shared" si="354"/>
        <v>0</v>
      </c>
      <c r="L238" s="156" t="s">
        <v>20</v>
      </c>
      <c r="M238" s="104">
        <v>0</v>
      </c>
      <c r="N238" s="262">
        <f t="shared" si="206"/>
        <v>175.25</v>
      </c>
      <c r="O238" s="141">
        <v>175.25</v>
      </c>
      <c r="P238" s="110">
        <f t="shared" si="184"/>
        <v>0</v>
      </c>
      <c r="Q238" s="112" t="s">
        <v>139</v>
      </c>
      <c r="R238" s="113">
        <f t="shared" si="210"/>
        <v>0</v>
      </c>
      <c r="S238" s="114">
        <f t="shared" si="185"/>
        <v>0</v>
      </c>
      <c r="T238" s="130">
        <f t="shared" si="211"/>
        <v>0</v>
      </c>
      <c r="U238" s="115">
        <f t="shared" si="186"/>
        <v>0</v>
      </c>
      <c r="V238" s="148">
        <f t="shared" si="212"/>
        <v>0</v>
      </c>
      <c r="W238" s="115">
        <f t="shared" si="187"/>
        <v>0</v>
      </c>
      <c r="X238" s="113">
        <f t="shared" si="213"/>
        <v>0</v>
      </c>
      <c r="Y238" s="115">
        <f t="shared" si="188"/>
        <v>0</v>
      </c>
      <c r="Z238" s="116">
        <f t="shared" si="503"/>
        <v>0</v>
      </c>
      <c r="AA238" s="117" t="b">
        <f t="shared" si="183"/>
        <v>1</v>
      </c>
      <c r="AB238" s="109" t="s">
        <v>22</v>
      </c>
      <c r="AC238" s="124"/>
      <c r="AD238" s="123"/>
      <c r="AE238" s="108" t="s">
        <v>23</v>
      </c>
      <c r="AF238" s="125"/>
      <c r="AG238" s="126"/>
      <c r="AH238" s="22">
        <v>0</v>
      </c>
      <c r="AI238" s="164">
        <f t="shared" si="189"/>
        <v>0</v>
      </c>
      <c r="AJ238" s="22">
        <v>0</v>
      </c>
      <c r="AK238" s="164">
        <f t="shared" si="190"/>
        <v>0</v>
      </c>
      <c r="AL238" s="22">
        <v>0</v>
      </c>
      <c r="AM238" s="164">
        <f t="shared" si="191"/>
        <v>0</v>
      </c>
      <c r="AN238" s="22">
        <v>0</v>
      </c>
      <c r="AO238" s="164">
        <f t="shared" si="192"/>
        <v>0</v>
      </c>
      <c r="AP238" s="22">
        <v>0</v>
      </c>
      <c r="AQ238" s="164">
        <f t="shared" si="193"/>
        <v>0</v>
      </c>
      <c r="AR238" s="22">
        <v>0</v>
      </c>
      <c r="AS238" s="164">
        <f t="shared" si="194"/>
        <v>0</v>
      </c>
      <c r="AT238" s="22">
        <v>0</v>
      </c>
      <c r="AU238" s="164">
        <f t="shared" si="195"/>
        <v>0</v>
      </c>
      <c r="AV238" s="22">
        <v>0</v>
      </c>
      <c r="AW238" s="164">
        <f t="shared" si="196"/>
        <v>0</v>
      </c>
      <c r="AX238" s="22">
        <v>0</v>
      </c>
      <c r="AY238" s="164">
        <f t="shared" si="197"/>
        <v>0</v>
      </c>
      <c r="AZ238" s="22">
        <v>0</v>
      </c>
      <c r="BA238" s="164">
        <f t="shared" si="198"/>
        <v>0</v>
      </c>
      <c r="BB238" s="22">
        <v>0</v>
      </c>
      <c r="BC238" s="164">
        <f t="shared" si="199"/>
        <v>0</v>
      </c>
      <c r="BD238" s="22">
        <v>0</v>
      </c>
      <c r="BE238" s="164">
        <f t="shared" si="200"/>
        <v>0</v>
      </c>
      <c r="BF238" s="253">
        <f t="shared" si="201"/>
        <v>0</v>
      </c>
      <c r="BG238" s="253">
        <f t="shared" si="202"/>
        <v>0</v>
      </c>
      <c r="BH238" s="10" t="b">
        <f t="shared" si="203"/>
        <v>1</v>
      </c>
      <c r="BI238" s="253">
        <f t="shared" si="204"/>
        <v>0</v>
      </c>
      <c r="BJ238" s="250">
        <f t="shared" si="504"/>
        <v>24610613</v>
      </c>
      <c r="BK238" s="251">
        <v>348</v>
      </c>
      <c r="BL238" s="251">
        <v>5</v>
      </c>
      <c r="BM238" s="252">
        <f t="shared" si="505"/>
        <v>0</v>
      </c>
      <c r="BN238" s="252">
        <f t="shared" si="506"/>
        <v>0</v>
      </c>
      <c r="BO238" s="252">
        <f t="shared" si="507"/>
        <v>0</v>
      </c>
      <c r="BP238" s="252">
        <f t="shared" si="508"/>
        <v>0</v>
      </c>
      <c r="BQ238" s="254">
        <f t="shared" si="509"/>
        <v>175.25</v>
      </c>
      <c r="BR238">
        <f t="shared" si="205"/>
        <v>0</v>
      </c>
      <c r="BS238">
        <v>0</v>
      </c>
      <c r="BT238">
        <v>1</v>
      </c>
      <c r="BU238" t="s">
        <v>139</v>
      </c>
      <c r="BV238" t="str">
        <f t="shared" si="510"/>
        <v>1</v>
      </c>
      <c r="BW238" t="str">
        <f t="shared" si="511"/>
        <v>0</v>
      </c>
      <c r="BX238" t="str">
        <f t="shared" si="512"/>
        <v>0</v>
      </c>
      <c r="BY238" t="s">
        <v>23</v>
      </c>
      <c r="BZ238" s="253">
        <f t="shared" si="513"/>
        <v>0</v>
      </c>
      <c r="CA238" s="253">
        <f t="shared" si="514"/>
        <v>0</v>
      </c>
      <c r="CB238" s="253">
        <f t="shared" si="515"/>
        <v>0</v>
      </c>
      <c r="CC238" s="253">
        <f t="shared" si="516"/>
        <v>0</v>
      </c>
      <c r="CD238" s="253">
        <f t="shared" si="517"/>
        <v>0</v>
      </c>
      <c r="CE238" s="253">
        <f t="shared" si="518"/>
        <v>0</v>
      </c>
      <c r="CF238" s="253">
        <f t="shared" si="519"/>
        <v>0</v>
      </c>
      <c r="CG238" s="253">
        <f t="shared" si="520"/>
        <v>0</v>
      </c>
      <c r="CH238" s="253">
        <f t="shared" si="521"/>
        <v>0</v>
      </c>
      <c r="CI238" s="253">
        <f t="shared" si="522"/>
        <v>0</v>
      </c>
      <c r="CJ238" s="253">
        <f t="shared" si="523"/>
        <v>0</v>
      </c>
      <c r="CK238" s="253">
        <f t="shared" si="524"/>
        <v>0</v>
      </c>
    </row>
    <row r="239" spans="1:89" ht="20.399999999999999" x14ac:dyDescent="0.3">
      <c r="B239" s="129">
        <v>151</v>
      </c>
      <c r="C239" s="107">
        <v>246011</v>
      </c>
      <c r="D239" s="146">
        <v>24610766</v>
      </c>
      <c r="E239" s="157" t="s">
        <v>255</v>
      </c>
      <c r="F239" s="108" t="s">
        <v>344</v>
      </c>
      <c r="G239" s="108" t="s">
        <v>345</v>
      </c>
      <c r="H239" s="109" t="s">
        <v>18</v>
      </c>
      <c r="I239" s="123"/>
      <c r="J239" s="109" t="s">
        <v>19</v>
      </c>
      <c r="K239" s="111">
        <f t="shared" si="354"/>
        <v>0</v>
      </c>
      <c r="L239" s="156" t="s">
        <v>20</v>
      </c>
      <c r="M239" s="104">
        <v>0</v>
      </c>
      <c r="N239" s="262">
        <f t="shared" si="206"/>
        <v>75.48</v>
      </c>
      <c r="O239" s="141">
        <v>75.48</v>
      </c>
      <c r="P239" s="110">
        <f t="shared" si="184"/>
        <v>0</v>
      </c>
      <c r="Q239" s="112" t="s">
        <v>139</v>
      </c>
      <c r="R239" s="113">
        <f t="shared" si="210"/>
        <v>0</v>
      </c>
      <c r="S239" s="114">
        <f t="shared" si="185"/>
        <v>0</v>
      </c>
      <c r="T239" s="130">
        <f t="shared" si="211"/>
        <v>0</v>
      </c>
      <c r="U239" s="115">
        <f t="shared" si="186"/>
        <v>0</v>
      </c>
      <c r="V239" s="148">
        <f t="shared" si="212"/>
        <v>0</v>
      </c>
      <c r="W239" s="115">
        <f t="shared" si="187"/>
        <v>0</v>
      </c>
      <c r="X239" s="113">
        <f t="shared" si="213"/>
        <v>0</v>
      </c>
      <c r="Y239" s="115">
        <f t="shared" si="188"/>
        <v>0</v>
      </c>
      <c r="Z239" s="116">
        <f t="shared" si="503"/>
        <v>0</v>
      </c>
      <c r="AA239" s="117" t="b">
        <f t="shared" si="183"/>
        <v>1</v>
      </c>
      <c r="AB239" s="109" t="s">
        <v>22</v>
      </c>
      <c r="AC239" s="124"/>
      <c r="AD239" s="123"/>
      <c r="AE239" s="108" t="s">
        <v>23</v>
      </c>
      <c r="AF239" s="125"/>
      <c r="AG239" s="126"/>
      <c r="AH239" s="22">
        <v>0</v>
      </c>
      <c r="AI239" s="164">
        <f t="shared" si="189"/>
        <v>0</v>
      </c>
      <c r="AJ239" s="22">
        <v>0</v>
      </c>
      <c r="AK239" s="164">
        <f t="shared" si="190"/>
        <v>0</v>
      </c>
      <c r="AL239" s="22">
        <v>0</v>
      </c>
      <c r="AM239" s="164">
        <f t="shared" si="191"/>
        <v>0</v>
      </c>
      <c r="AN239" s="22">
        <v>0</v>
      </c>
      <c r="AO239" s="164">
        <f t="shared" si="192"/>
        <v>0</v>
      </c>
      <c r="AP239" s="22">
        <v>0</v>
      </c>
      <c r="AQ239" s="164">
        <f t="shared" si="193"/>
        <v>0</v>
      </c>
      <c r="AR239" s="22">
        <v>0</v>
      </c>
      <c r="AS239" s="164">
        <f t="shared" si="194"/>
        <v>0</v>
      </c>
      <c r="AT239" s="22">
        <v>0</v>
      </c>
      <c r="AU239" s="164">
        <f t="shared" si="195"/>
        <v>0</v>
      </c>
      <c r="AV239" s="22">
        <v>0</v>
      </c>
      <c r="AW239" s="164">
        <f t="shared" si="196"/>
        <v>0</v>
      </c>
      <c r="AX239" s="22">
        <v>0</v>
      </c>
      <c r="AY239" s="164">
        <f t="shared" si="197"/>
        <v>0</v>
      </c>
      <c r="AZ239" s="22">
        <v>0</v>
      </c>
      <c r="BA239" s="164">
        <f t="shared" si="198"/>
        <v>0</v>
      </c>
      <c r="BB239" s="22">
        <v>0</v>
      </c>
      <c r="BC239" s="164">
        <f t="shared" si="199"/>
        <v>0</v>
      </c>
      <c r="BD239" s="22">
        <v>0</v>
      </c>
      <c r="BE239" s="164">
        <f t="shared" si="200"/>
        <v>0</v>
      </c>
      <c r="BF239" s="253">
        <f t="shared" si="201"/>
        <v>0</v>
      </c>
      <c r="BG239" s="253">
        <f t="shared" si="202"/>
        <v>0</v>
      </c>
      <c r="BH239" s="10" t="b">
        <f t="shared" si="203"/>
        <v>1</v>
      </c>
      <c r="BI239" s="253">
        <f t="shared" si="204"/>
        <v>0</v>
      </c>
      <c r="BJ239" s="250">
        <f t="shared" si="504"/>
        <v>24610766</v>
      </c>
      <c r="BK239" s="251">
        <v>348</v>
      </c>
      <c r="BL239" s="251">
        <v>5</v>
      </c>
      <c r="BM239" s="252">
        <f t="shared" si="505"/>
        <v>0</v>
      </c>
      <c r="BN239" s="252">
        <f t="shared" si="506"/>
        <v>0</v>
      </c>
      <c r="BO239" s="252">
        <f t="shared" si="507"/>
        <v>0</v>
      </c>
      <c r="BP239" s="252">
        <f t="shared" si="508"/>
        <v>0</v>
      </c>
      <c r="BQ239" s="254">
        <f t="shared" si="509"/>
        <v>75.48</v>
      </c>
      <c r="BR239">
        <f t="shared" si="205"/>
        <v>0</v>
      </c>
      <c r="BS239">
        <v>0</v>
      </c>
      <c r="BT239">
        <v>1</v>
      </c>
      <c r="BU239" t="s">
        <v>139</v>
      </c>
      <c r="BV239" t="str">
        <f t="shared" si="510"/>
        <v>1</v>
      </c>
      <c r="BW239" t="str">
        <f t="shared" si="511"/>
        <v>0</v>
      </c>
      <c r="BX239" t="str">
        <f t="shared" si="512"/>
        <v>0</v>
      </c>
      <c r="BY239" t="s">
        <v>23</v>
      </c>
      <c r="BZ239" s="253">
        <f t="shared" si="513"/>
        <v>0</v>
      </c>
      <c r="CA239" s="253">
        <f t="shared" si="514"/>
        <v>0</v>
      </c>
      <c r="CB239" s="253">
        <f t="shared" si="515"/>
        <v>0</v>
      </c>
      <c r="CC239" s="253">
        <f t="shared" si="516"/>
        <v>0</v>
      </c>
      <c r="CD239" s="253">
        <f t="shared" si="517"/>
        <v>0</v>
      </c>
      <c r="CE239" s="253">
        <f t="shared" si="518"/>
        <v>0</v>
      </c>
      <c r="CF239" s="253">
        <f t="shared" si="519"/>
        <v>0</v>
      </c>
      <c r="CG239" s="253">
        <f t="shared" si="520"/>
        <v>0</v>
      </c>
      <c r="CH239" s="253">
        <f t="shared" si="521"/>
        <v>0</v>
      </c>
      <c r="CI239" s="253">
        <f t="shared" si="522"/>
        <v>0</v>
      </c>
      <c r="CJ239" s="253">
        <f t="shared" si="523"/>
        <v>0</v>
      </c>
      <c r="CK239" s="253">
        <f t="shared" si="524"/>
        <v>0</v>
      </c>
    </row>
    <row r="240" spans="1:89" ht="20.399999999999999" x14ac:dyDescent="0.3">
      <c r="B240" s="129">
        <v>152</v>
      </c>
      <c r="C240" s="107">
        <v>246011</v>
      </c>
      <c r="D240" s="146">
        <v>24619009</v>
      </c>
      <c r="E240" s="157" t="s">
        <v>256</v>
      </c>
      <c r="F240" s="108" t="s">
        <v>344</v>
      </c>
      <c r="G240" s="108" t="s">
        <v>345</v>
      </c>
      <c r="H240" s="109" t="s">
        <v>18</v>
      </c>
      <c r="I240" s="110"/>
      <c r="J240" s="109" t="s">
        <v>19</v>
      </c>
      <c r="K240" s="111">
        <f t="shared" si="354"/>
        <v>0</v>
      </c>
      <c r="L240" s="156" t="s">
        <v>20</v>
      </c>
      <c r="M240" s="201">
        <v>0</v>
      </c>
      <c r="N240" s="262">
        <f t="shared" si="206"/>
        <v>199.99</v>
      </c>
      <c r="O240" s="137">
        <v>199.99</v>
      </c>
      <c r="P240" s="110">
        <f t="shared" si="184"/>
        <v>0</v>
      </c>
      <c r="Q240" s="112" t="s">
        <v>139</v>
      </c>
      <c r="R240" s="113">
        <f t="shared" si="210"/>
        <v>0</v>
      </c>
      <c r="S240" s="114">
        <f t="shared" si="185"/>
        <v>0</v>
      </c>
      <c r="T240" s="130">
        <f t="shared" si="211"/>
        <v>0</v>
      </c>
      <c r="U240" s="115">
        <f t="shared" si="186"/>
        <v>0</v>
      </c>
      <c r="V240" s="148">
        <f t="shared" si="212"/>
        <v>0</v>
      </c>
      <c r="W240" s="115">
        <f t="shared" si="187"/>
        <v>0</v>
      </c>
      <c r="X240" s="113">
        <f t="shared" si="213"/>
        <v>0</v>
      </c>
      <c r="Y240" s="115">
        <f t="shared" si="188"/>
        <v>0</v>
      </c>
      <c r="Z240" s="116">
        <f t="shared" si="503"/>
        <v>0</v>
      </c>
      <c r="AA240" s="117" t="b">
        <f t="shared" si="183"/>
        <v>1</v>
      </c>
      <c r="AB240" s="109" t="s">
        <v>22</v>
      </c>
      <c r="AC240" s="122"/>
      <c r="AD240" s="109"/>
      <c r="AE240" s="108" t="s">
        <v>23</v>
      </c>
      <c r="AF240" s="119"/>
      <c r="AG240" s="120"/>
      <c r="AH240" s="22">
        <v>0</v>
      </c>
      <c r="AI240" s="164">
        <f t="shared" si="189"/>
        <v>0</v>
      </c>
      <c r="AJ240" s="21">
        <v>0</v>
      </c>
      <c r="AK240" s="164">
        <f t="shared" si="190"/>
        <v>0</v>
      </c>
      <c r="AL240" s="21">
        <v>0</v>
      </c>
      <c r="AM240" s="164">
        <f t="shared" si="191"/>
        <v>0</v>
      </c>
      <c r="AN240" s="21">
        <v>0</v>
      </c>
      <c r="AO240" s="164">
        <f t="shared" si="192"/>
        <v>0</v>
      </c>
      <c r="AP240" s="21">
        <v>0</v>
      </c>
      <c r="AQ240" s="164">
        <f t="shared" si="193"/>
        <v>0</v>
      </c>
      <c r="AR240" s="21">
        <v>0</v>
      </c>
      <c r="AS240" s="164">
        <f t="shared" si="194"/>
        <v>0</v>
      </c>
      <c r="AT240" s="21">
        <v>0</v>
      </c>
      <c r="AU240" s="164">
        <f t="shared" si="195"/>
        <v>0</v>
      </c>
      <c r="AV240" s="21">
        <v>0</v>
      </c>
      <c r="AW240" s="164">
        <f t="shared" si="196"/>
        <v>0</v>
      </c>
      <c r="AX240" s="21">
        <v>0</v>
      </c>
      <c r="AY240" s="164">
        <f t="shared" si="197"/>
        <v>0</v>
      </c>
      <c r="AZ240" s="21">
        <v>0</v>
      </c>
      <c r="BA240" s="164">
        <f t="shared" si="198"/>
        <v>0</v>
      </c>
      <c r="BB240" s="21">
        <v>0</v>
      </c>
      <c r="BC240" s="164">
        <f t="shared" si="199"/>
        <v>0</v>
      </c>
      <c r="BD240" s="21">
        <v>0</v>
      </c>
      <c r="BE240" s="164">
        <f t="shared" si="200"/>
        <v>0</v>
      </c>
      <c r="BF240" s="253">
        <f t="shared" si="201"/>
        <v>0</v>
      </c>
      <c r="BG240" s="253">
        <f t="shared" si="202"/>
        <v>0</v>
      </c>
      <c r="BH240" s="10" t="b">
        <f t="shared" si="203"/>
        <v>1</v>
      </c>
      <c r="BI240" s="253">
        <f t="shared" si="204"/>
        <v>0</v>
      </c>
      <c r="BJ240" s="250">
        <f t="shared" si="504"/>
        <v>24619009</v>
      </c>
      <c r="BK240" s="251">
        <v>348</v>
      </c>
      <c r="BL240" s="251">
        <v>5</v>
      </c>
      <c r="BM240" s="252">
        <f t="shared" si="505"/>
        <v>0</v>
      </c>
      <c r="BN240" s="252">
        <f t="shared" si="506"/>
        <v>0</v>
      </c>
      <c r="BO240" s="252">
        <f t="shared" si="507"/>
        <v>0</v>
      </c>
      <c r="BP240" s="252">
        <f t="shared" si="508"/>
        <v>0</v>
      </c>
      <c r="BQ240" s="254">
        <f t="shared" si="509"/>
        <v>199.99</v>
      </c>
      <c r="BR240">
        <f t="shared" si="205"/>
        <v>0</v>
      </c>
      <c r="BS240">
        <v>0</v>
      </c>
      <c r="BT240">
        <v>1</v>
      </c>
      <c r="BU240" t="s">
        <v>139</v>
      </c>
      <c r="BV240" t="str">
        <f t="shared" si="510"/>
        <v>1</v>
      </c>
      <c r="BW240" t="str">
        <f t="shared" si="511"/>
        <v>0</v>
      </c>
      <c r="BX240" t="str">
        <f t="shared" si="512"/>
        <v>0</v>
      </c>
      <c r="BY240" t="s">
        <v>23</v>
      </c>
      <c r="BZ240" s="253">
        <f t="shared" si="513"/>
        <v>0</v>
      </c>
      <c r="CA240" s="253">
        <f t="shared" si="514"/>
        <v>0</v>
      </c>
      <c r="CB240" s="253">
        <f t="shared" si="515"/>
        <v>0</v>
      </c>
      <c r="CC240" s="253">
        <f t="shared" si="516"/>
        <v>0</v>
      </c>
      <c r="CD240" s="253">
        <f t="shared" si="517"/>
        <v>0</v>
      </c>
      <c r="CE240" s="253">
        <f t="shared" si="518"/>
        <v>0</v>
      </c>
      <c r="CF240" s="253">
        <f t="shared" si="519"/>
        <v>0</v>
      </c>
      <c r="CG240" s="253">
        <f t="shared" si="520"/>
        <v>0</v>
      </c>
      <c r="CH240" s="253">
        <f t="shared" si="521"/>
        <v>0</v>
      </c>
      <c r="CI240" s="253">
        <f t="shared" si="522"/>
        <v>0</v>
      </c>
      <c r="CJ240" s="253">
        <f t="shared" si="523"/>
        <v>0</v>
      </c>
      <c r="CK240" s="253">
        <f t="shared" si="524"/>
        <v>0</v>
      </c>
    </row>
    <row r="241" spans="1:89" ht="20.399999999999999" x14ac:dyDescent="0.3">
      <c r="B241" s="129">
        <v>153</v>
      </c>
      <c r="C241" s="159">
        <v>248011</v>
      </c>
      <c r="D241" s="146">
        <v>24711019</v>
      </c>
      <c r="E241" s="157" t="s">
        <v>257</v>
      </c>
      <c r="F241" s="108" t="s">
        <v>344</v>
      </c>
      <c r="G241" s="108" t="s">
        <v>345</v>
      </c>
      <c r="H241" s="109" t="s">
        <v>18</v>
      </c>
      <c r="I241" s="123"/>
      <c r="J241" s="109" t="s">
        <v>19</v>
      </c>
      <c r="K241" s="111">
        <f t="shared" si="354"/>
        <v>0</v>
      </c>
      <c r="L241" s="156" t="s">
        <v>20</v>
      </c>
      <c r="M241" s="104">
        <v>0</v>
      </c>
      <c r="N241" s="262">
        <f t="shared" si="206"/>
        <v>701.4</v>
      </c>
      <c r="O241" s="141">
        <v>701.4</v>
      </c>
      <c r="P241" s="110">
        <f t="shared" si="184"/>
        <v>0</v>
      </c>
      <c r="Q241" s="112" t="s">
        <v>139</v>
      </c>
      <c r="R241" s="113">
        <f t="shared" si="210"/>
        <v>0</v>
      </c>
      <c r="S241" s="114">
        <f t="shared" si="185"/>
        <v>0</v>
      </c>
      <c r="T241" s="130">
        <f t="shared" si="211"/>
        <v>0</v>
      </c>
      <c r="U241" s="115">
        <f t="shared" si="186"/>
        <v>0</v>
      </c>
      <c r="V241" s="148">
        <f t="shared" si="212"/>
        <v>0</v>
      </c>
      <c r="W241" s="115">
        <f t="shared" si="187"/>
        <v>0</v>
      </c>
      <c r="X241" s="113">
        <f t="shared" si="213"/>
        <v>0</v>
      </c>
      <c r="Y241" s="115">
        <f t="shared" si="188"/>
        <v>0</v>
      </c>
      <c r="Z241" s="116">
        <f t="shared" ref="Z241:Z243" si="525">S241+U241+W241+Y241</f>
        <v>0</v>
      </c>
      <c r="AA241" s="117" t="b">
        <f t="shared" si="183"/>
        <v>1</v>
      </c>
      <c r="AB241" s="109" t="s">
        <v>22</v>
      </c>
      <c r="AC241" s="124"/>
      <c r="AD241" s="123"/>
      <c r="AE241" s="108" t="s">
        <v>23</v>
      </c>
      <c r="AF241" s="125"/>
      <c r="AG241" s="126"/>
      <c r="AH241" s="22">
        <v>0</v>
      </c>
      <c r="AI241" s="164">
        <f t="shared" si="189"/>
        <v>0</v>
      </c>
      <c r="AJ241" s="22">
        <v>0</v>
      </c>
      <c r="AK241" s="164">
        <f t="shared" si="190"/>
        <v>0</v>
      </c>
      <c r="AL241" s="22">
        <v>0</v>
      </c>
      <c r="AM241" s="164">
        <f t="shared" si="191"/>
        <v>0</v>
      </c>
      <c r="AN241" s="22">
        <v>0</v>
      </c>
      <c r="AO241" s="164">
        <f t="shared" si="192"/>
        <v>0</v>
      </c>
      <c r="AP241" s="22">
        <v>0</v>
      </c>
      <c r="AQ241" s="164">
        <f t="shared" si="193"/>
        <v>0</v>
      </c>
      <c r="AR241" s="22">
        <v>0</v>
      </c>
      <c r="AS241" s="164">
        <f t="shared" si="194"/>
        <v>0</v>
      </c>
      <c r="AT241" s="22">
        <v>0</v>
      </c>
      <c r="AU241" s="164">
        <f t="shared" si="195"/>
        <v>0</v>
      </c>
      <c r="AV241" s="22">
        <v>0</v>
      </c>
      <c r="AW241" s="164">
        <f t="shared" si="196"/>
        <v>0</v>
      </c>
      <c r="AX241" s="22">
        <v>0</v>
      </c>
      <c r="AY241" s="164">
        <f t="shared" si="197"/>
        <v>0</v>
      </c>
      <c r="AZ241" s="22">
        <v>0</v>
      </c>
      <c r="BA241" s="164">
        <f t="shared" si="198"/>
        <v>0</v>
      </c>
      <c r="BB241" s="22">
        <v>0</v>
      </c>
      <c r="BC241" s="164">
        <f t="shared" si="199"/>
        <v>0</v>
      </c>
      <c r="BD241" s="22">
        <v>0</v>
      </c>
      <c r="BE241" s="164">
        <f t="shared" si="200"/>
        <v>0</v>
      </c>
      <c r="BF241" s="253">
        <f t="shared" si="201"/>
        <v>0</v>
      </c>
      <c r="BG241" s="253">
        <f t="shared" si="202"/>
        <v>0</v>
      </c>
      <c r="BH241" s="10" t="b">
        <f t="shared" si="203"/>
        <v>1</v>
      </c>
      <c r="BI241" s="253">
        <f t="shared" si="204"/>
        <v>0</v>
      </c>
      <c r="BJ241" s="250">
        <f t="shared" si="504"/>
        <v>24711019</v>
      </c>
      <c r="BK241" s="251">
        <v>348</v>
      </c>
      <c r="BL241" s="251">
        <v>5</v>
      </c>
      <c r="BM241" s="252">
        <f t="shared" si="505"/>
        <v>0</v>
      </c>
      <c r="BN241" s="252">
        <f t="shared" si="506"/>
        <v>0</v>
      </c>
      <c r="BO241" s="252">
        <f t="shared" si="507"/>
        <v>0</v>
      </c>
      <c r="BP241" s="252">
        <f t="shared" si="508"/>
        <v>0</v>
      </c>
      <c r="BQ241" s="254">
        <f t="shared" si="509"/>
        <v>701.4</v>
      </c>
      <c r="BR241">
        <f t="shared" si="205"/>
        <v>0</v>
      </c>
      <c r="BS241">
        <v>0</v>
      </c>
      <c r="BT241">
        <v>1</v>
      </c>
      <c r="BU241" t="s">
        <v>139</v>
      </c>
      <c r="BV241" t="str">
        <f t="shared" si="510"/>
        <v>1</v>
      </c>
      <c r="BW241" t="str">
        <f t="shared" si="511"/>
        <v>0</v>
      </c>
      <c r="BX241" t="str">
        <f t="shared" si="512"/>
        <v>0</v>
      </c>
      <c r="BY241" t="s">
        <v>23</v>
      </c>
      <c r="BZ241" s="253">
        <f t="shared" si="513"/>
        <v>0</v>
      </c>
      <c r="CA241" s="253">
        <f t="shared" si="514"/>
        <v>0</v>
      </c>
      <c r="CB241" s="253">
        <f t="shared" si="515"/>
        <v>0</v>
      </c>
      <c r="CC241" s="253">
        <f t="shared" si="516"/>
        <v>0</v>
      </c>
      <c r="CD241" s="253">
        <f t="shared" si="517"/>
        <v>0</v>
      </c>
      <c r="CE241" s="253">
        <f t="shared" si="518"/>
        <v>0</v>
      </c>
      <c r="CF241" s="253">
        <f t="shared" si="519"/>
        <v>0</v>
      </c>
      <c r="CG241" s="253">
        <f t="shared" si="520"/>
        <v>0</v>
      </c>
      <c r="CH241" s="253">
        <f t="shared" si="521"/>
        <v>0</v>
      </c>
      <c r="CI241" s="253">
        <f t="shared" si="522"/>
        <v>0</v>
      </c>
      <c r="CJ241" s="253">
        <f t="shared" si="523"/>
        <v>0</v>
      </c>
      <c r="CK241" s="253">
        <f t="shared" si="524"/>
        <v>0</v>
      </c>
    </row>
    <row r="242" spans="1:89" ht="91.8" x14ac:dyDescent="0.3">
      <c r="B242" s="129">
        <v>154</v>
      </c>
      <c r="C242" s="159">
        <v>248011</v>
      </c>
      <c r="D242" s="146">
        <v>24811030</v>
      </c>
      <c r="E242" s="157" t="s">
        <v>358</v>
      </c>
      <c r="F242" s="108" t="s">
        <v>344</v>
      </c>
      <c r="G242" s="108" t="s">
        <v>345</v>
      </c>
      <c r="H242" s="109" t="s">
        <v>18</v>
      </c>
      <c r="I242" s="123"/>
      <c r="J242" s="109" t="s">
        <v>19</v>
      </c>
      <c r="K242" s="111">
        <f t="shared" si="354"/>
        <v>0</v>
      </c>
      <c r="L242" s="156" t="s">
        <v>20</v>
      </c>
      <c r="M242" s="104">
        <v>0</v>
      </c>
      <c r="N242" s="262">
        <f t="shared" si="206"/>
        <v>93.68</v>
      </c>
      <c r="O242" s="141">
        <v>93.68</v>
      </c>
      <c r="P242" s="110">
        <f t="shared" si="184"/>
        <v>0</v>
      </c>
      <c r="Q242" s="112" t="s">
        <v>139</v>
      </c>
      <c r="R242" s="113">
        <f t="shared" si="210"/>
        <v>0</v>
      </c>
      <c r="S242" s="114">
        <f t="shared" si="185"/>
        <v>0</v>
      </c>
      <c r="T242" s="130">
        <f t="shared" si="211"/>
        <v>0</v>
      </c>
      <c r="U242" s="115">
        <f t="shared" si="186"/>
        <v>0</v>
      </c>
      <c r="V242" s="148">
        <f t="shared" si="212"/>
        <v>0</v>
      </c>
      <c r="W242" s="115">
        <f t="shared" si="187"/>
        <v>0</v>
      </c>
      <c r="X242" s="113">
        <f t="shared" si="213"/>
        <v>0</v>
      </c>
      <c r="Y242" s="115">
        <f t="shared" si="188"/>
        <v>0</v>
      </c>
      <c r="Z242" s="116">
        <f t="shared" si="525"/>
        <v>0</v>
      </c>
      <c r="AA242" s="117" t="b">
        <f t="shared" si="183"/>
        <v>1</v>
      </c>
      <c r="AB242" s="109" t="s">
        <v>22</v>
      </c>
      <c r="AC242" s="124"/>
      <c r="AD242" s="123"/>
      <c r="AE242" s="108" t="s">
        <v>23</v>
      </c>
      <c r="AF242" s="125"/>
      <c r="AG242" s="126"/>
      <c r="AH242" s="22">
        <v>0</v>
      </c>
      <c r="AI242" s="164">
        <f t="shared" si="189"/>
        <v>0</v>
      </c>
      <c r="AJ242" s="22">
        <v>0</v>
      </c>
      <c r="AK242" s="164">
        <f t="shared" si="190"/>
        <v>0</v>
      </c>
      <c r="AL242" s="22">
        <v>0</v>
      </c>
      <c r="AM242" s="164">
        <f t="shared" si="191"/>
        <v>0</v>
      </c>
      <c r="AN242" s="22">
        <v>0</v>
      </c>
      <c r="AO242" s="164">
        <f t="shared" si="192"/>
        <v>0</v>
      </c>
      <c r="AP242" s="22">
        <v>0</v>
      </c>
      <c r="AQ242" s="164">
        <f t="shared" si="193"/>
        <v>0</v>
      </c>
      <c r="AR242" s="22">
        <v>0</v>
      </c>
      <c r="AS242" s="164">
        <f t="shared" si="194"/>
        <v>0</v>
      </c>
      <c r="AT242" s="22">
        <v>0</v>
      </c>
      <c r="AU242" s="164">
        <f t="shared" si="195"/>
        <v>0</v>
      </c>
      <c r="AV242" s="22">
        <v>0</v>
      </c>
      <c r="AW242" s="164">
        <f t="shared" si="196"/>
        <v>0</v>
      </c>
      <c r="AX242" s="22">
        <v>0</v>
      </c>
      <c r="AY242" s="164">
        <f t="shared" si="197"/>
        <v>0</v>
      </c>
      <c r="AZ242" s="22">
        <v>0</v>
      </c>
      <c r="BA242" s="164">
        <f t="shared" si="198"/>
        <v>0</v>
      </c>
      <c r="BB242" s="22">
        <v>0</v>
      </c>
      <c r="BC242" s="164">
        <f t="shared" si="199"/>
        <v>0</v>
      </c>
      <c r="BD242" s="22">
        <v>0</v>
      </c>
      <c r="BE242" s="164">
        <f t="shared" si="200"/>
        <v>0</v>
      </c>
      <c r="BF242" s="253">
        <f t="shared" si="201"/>
        <v>0</v>
      </c>
      <c r="BG242" s="253">
        <f t="shared" si="202"/>
        <v>0</v>
      </c>
      <c r="BH242" s="10" t="b">
        <f t="shared" si="203"/>
        <v>1</v>
      </c>
      <c r="BI242" s="253">
        <f t="shared" si="204"/>
        <v>0</v>
      </c>
      <c r="BJ242" s="250">
        <f t="shared" si="504"/>
        <v>24811030</v>
      </c>
      <c r="BK242" s="251">
        <v>348</v>
      </c>
      <c r="BL242" s="251">
        <v>5</v>
      </c>
      <c r="BM242" s="252">
        <f t="shared" si="505"/>
        <v>0</v>
      </c>
      <c r="BN242" s="252">
        <f t="shared" si="506"/>
        <v>0</v>
      </c>
      <c r="BO242" s="252">
        <f t="shared" si="507"/>
        <v>0</v>
      </c>
      <c r="BP242" s="252">
        <f t="shared" si="508"/>
        <v>0</v>
      </c>
      <c r="BQ242" s="254">
        <f t="shared" si="509"/>
        <v>93.68</v>
      </c>
      <c r="BR242">
        <f t="shared" si="205"/>
        <v>0</v>
      </c>
      <c r="BS242">
        <v>0</v>
      </c>
      <c r="BT242">
        <v>1</v>
      </c>
      <c r="BU242" t="s">
        <v>139</v>
      </c>
      <c r="BV242" t="str">
        <f t="shared" si="510"/>
        <v>1</v>
      </c>
      <c r="BW242" t="str">
        <f t="shared" si="511"/>
        <v>0</v>
      </c>
      <c r="BX242" t="str">
        <f t="shared" si="512"/>
        <v>0</v>
      </c>
      <c r="BY242" t="s">
        <v>23</v>
      </c>
      <c r="BZ242" s="253">
        <f t="shared" si="513"/>
        <v>0</v>
      </c>
      <c r="CA242" s="253">
        <f t="shared" si="514"/>
        <v>0</v>
      </c>
      <c r="CB242" s="253">
        <f t="shared" si="515"/>
        <v>0</v>
      </c>
      <c r="CC242" s="253">
        <f t="shared" si="516"/>
        <v>0</v>
      </c>
      <c r="CD242" s="253">
        <f t="shared" si="517"/>
        <v>0</v>
      </c>
      <c r="CE242" s="253">
        <f t="shared" si="518"/>
        <v>0</v>
      </c>
      <c r="CF242" s="253">
        <f t="shared" si="519"/>
        <v>0</v>
      </c>
      <c r="CG242" s="253">
        <f t="shared" si="520"/>
        <v>0</v>
      </c>
      <c r="CH242" s="253">
        <f t="shared" si="521"/>
        <v>0</v>
      </c>
      <c r="CI242" s="253">
        <f t="shared" si="522"/>
        <v>0</v>
      </c>
      <c r="CJ242" s="253">
        <f t="shared" si="523"/>
        <v>0</v>
      </c>
      <c r="CK242" s="253">
        <f t="shared" si="524"/>
        <v>0</v>
      </c>
    </row>
    <row r="243" spans="1:89" ht="91.8" x14ac:dyDescent="0.3">
      <c r="B243" s="129">
        <v>155</v>
      </c>
      <c r="C243" s="159">
        <v>248011</v>
      </c>
      <c r="D243" s="146">
        <v>24811031</v>
      </c>
      <c r="E243" s="157" t="s">
        <v>359</v>
      </c>
      <c r="F243" s="108" t="s">
        <v>344</v>
      </c>
      <c r="G243" s="108" t="s">
        <v>345</v>
      </c>
      <c r="H243" s="109" t="s">
        <v>18</v>
      </c>
      <c r="I243" s="110"/>
      <c r="J243" s="109" t="s">
        <v>19</v>
      </c>
      <c r="K243" s="111">
        <f t="shared" si="354"/>
        <v>0</v>
      </c>
      <c r="L243" s="156" t="s">
        <v>20</v>
      </c>
      <c r="M243" s="201">
        <v>0</v>
      </c>
      <c r="N243" s="262">
        <f t="shared" si="206"/>
        <v>93.68</v>
      </c>
      <c r="O243" s="137">
        <v>93.68</v>
      </c>
      <c r="P243" s="110">
        <f t="shared" si="184"/>
        <v>0</v>
      </c>
      <c r="Q243" s="112" t="s">
        <v>139</v>
      </c>
      <c r="R243" s="113">
        <f t="shared" si="210"/>
        <v>0</v>
      </c>
      <c r="S243" s="114">
        <f t="shared" si="185"/>
        <v>0</v>
      </c>
      <c r="T243" s="130">
        <f t="shared" si="211"/>
        <v>0</v>
      </c>
      <c r="U243" s="115">
        <f t="shared" si="186"/>
        <v>0</v>
      </c>
      <c r="V243" s="148">
        <f t="shared" si="212"/>
        <v>0</v>
      </c>
      <c r="W243" s="115">
        <f t="shared" si="187"/>
        <v>0</v>
      </c>
      <c r="X243" s="113">
        <f t="shared" si="213"/>
        <v>0</v>
      </c>
      <c r="Y243" s="115">
        <f t="shared" si="188"/>
        <v>0</v>
      </c>
      <c r="Z243" s="116">
        <f t="shared" si="525"/>
        <v>0</v>
      </c>
      <c r="AA243" s="117" t="b">
        <f t="shared" si="183"/>
        <v>1</v>
      </c>
      <c r="AB243" s="109" t="s">
        <v>22</v>
      </c>
      <c r="AC243" s="122"/>
      <c r="AD243" s="109"/>
      <c r="AE243" s="108" t="s">
        <v>23</v>
      </c>
      <c r="AF243" s="119"/>
      <c r="AG243" s="120"/>
      <c r="AH243" s="21">
        <v>0</v>
      </c>
      <c r="AI243" s="164">
        <f t="shared" si="189"/>
        <v>0</v>
      </c>
      <c r="AJ243" s="21">
        <v>0</v>
      </c>
      <c r="AK243" s="164">
        <f t="shared" si="190"/>
        <v>0</v>
      </c>
      <c r="AL243" s="21">
        <v>0</v>
      </c>
      <c r="AM243" s="164">
        <f t="shared" si="191"/>
        <v>0</v>
      </c>
      <c r="AN243" s="21">
        <v>0</v>
      </c>
      <c r="AO243" s="164">
        <f t="shared" si="192"/>
        <v>0</v>
      </c>
      <c r="AP243" s="21">
        <v>0</v>
      </c>
      <c r="AQ243" s="164">
        <f t="shared" si="193"/>
        <v>0</v>
      </c>
      <c r="AR243" s="21">
        <v>0</v>
      </c>
      <c r="AS243" s="164">
        <f t="shared" si="194"/>
        <v>0</v>
      </c>
      <c r="AT243" s="21">
        <v>0</v>
      </c>
      <c r="AU243" s="164">
        <f t="shared" si="195"/>
        <v>0</v>
      </c>
      <c r="AV243" s="21">
        <v>0</v>
      </c>
      <c r="AW243" s="164">
        <f t="shared" si="196"/>
        <v>0</v>
      </c>
      <c r="AX243" s="21">
        <v>0</v>
      </c>
      <c r="AY243" s="164">
        <f t="shared" si="197"/>
        <v>0</v>
      </c>
      <c r="AZ243" s="21">
        <v>0</v>
      </c>
      <c r="BA243" s="164">
        <f t="shared" si="198"/>
        <v>0</v>
      </c>
      <c r="BB243" s="21">
        <v>0</v>
      </c>
      <c r="BC243" s="164">
        <f t="shared" si="199"/>
        <v>0</v>
      </c>
      <c r="BD243" s="21">
        <v>0</v>
      </c>
      <c r="BE243" s="164">
        <f t="shared" si="200"/>
        <v>0</v>
      </c>
      <c r="BF243" s="253">
        <f t="shared" si="201"/>
        <v>0</v>
      </c>
      <c r="BG243" s="253">
        <f t="shared" si="202"/>
        <v>0</v>
      </c>
      <c r="BH243" s="10" t="b">
        <f t="shared" si="203"/>
        <v>1</v>
      </c>
      <c r="BI243" s="253">
        <f t="shared" si="204"/>
        <v>0</v>
      </c>
      <c r="BJ243" s="250">
        <f t="shared" si="504"/>
        <v>24811031</v>
      </c>
      <c r="BK243" s="251">
        <v>348</v>
      </c>
      <c r="BL243" s="251">
        <v>5</v>
      </c>
      <c r="BM243" s="252">
        <f t="shared" si="505"/>
        <v>0</v>
      </c>
      <c r="BN243" s="252">
        <f t="shared" si="506"/>
        <v>0</v>
      </c>
      <c r="BO243" s="252">
        <f t="shared" si="507"/>
        <v>0</v>
      </c>
      <c r="BP243" s="252">
        <f t="shared" si="508"/>
        <v>0</v>
      </c>
      <c r="BQ243" s="254">
        <f t="shared" si="509"/>
        <v>93.68</v>
      </c>
      <c r="BR243">
        <f t="shared" si="205"/>
        <v>0</v>
      </c>
      <c r="BS243">
        <v>0</v>
      </c>
      <c r="BT243">
        <v>1</v>
      </c>
      <c r="BU243" t="s">
        <v>139</v>
      </c>
      <c r="BV243" t="str">
        <f t="shared" si="510"/>
        <v>1</v>
      </c>
      <c r="BW243" t="str">
        <f t="shared" si="511"/>
        <v>0</v>
      </c>
      <c r="BX243" t="str">
        <f t="shared" si="512"/>
        <v>0</v>
      </c>
      <c r="BY243" t="s">
        <v>23</v>
      </c>
      <c r="BZ243" s="253">
        <f t="shared" si="513"/>
        <v>0</v>
      </c>
      <c r="CA243" s="253">
        <f t="shared" si="514"/>
        <v>0</v>
      </c>
      <c r="CB243" s="253">
        <f t="shared" si="515"/>
        <v>0</v>
      </c>
      <c r="CC243" s="253">
        <f t="shared" si="516"/>
        <v>0</v>
      </c>
      <c r="CD243" s="253">
        <f t="shared" si="517"/>
        <v>0</v>
      </c>
      <c r="CE243" s="253">
        <f t="shared" si="518"/>
        <v>0</v>
      </c>
      <c r="CF243" s="253">
        <f t="shared" si="519"/>
        <v>0</v>
      </c>
      <c r="CG243" s="253">
        <f t="shared" si="520"/>
        <v>0</v>
      </c>
      <c r="CH243" s="253">
        <f t="shared" si="521"/>
        <v>0</v>
      </c>
      <c r="CI243" s="253">
        <f t="shared" si="522"/>
        <v>0</v>
      </c>
      <c r="CJ243" s="253">
        <f t="shared" si="523"/>
        <v>0</v>
      </c>
      <c r="CK243" s="253">
        <f t="shared" si="524"/>
        <v>0</v>
      </c>
    </row>
    <row r="244" spans="1:89" ht="20.399999999999999" x14ac:dyDescent="0.3">
      <c r="B244" s="129">
        <v>156</v>
      </c>
      <c r="C244" s="107">
        <v>249011</v>
      </c>
      <c r="D244" s="146">
        <v>29211026</v>
      </c>
      <c r="E244" s="157" t="s">
        <v>258</v>
      </c>
      <c r="F244" s="108" t="s">
        <v>344</v>
      </c>
      <c r="G244" s="108" t="s">
        <v>345</v>
      </c>
      <c r="H244" s="109" t="s">
        <v>18</v>
      </c>
      <c r="I244" s="123"/>
      <c r="J244" s="109" t="s">
        <v>19</v>
      </c>
      <c r="K244" s="111">
        <f t="shared" si="354"/>
        <v>0</v>
      </c>
      <c r="L244" s="156" t="s">
        <v>206</v>
      </c>
      <c r="M244" s="104">
        <v>0</v>
      </c>
      <c r="N244" s="262">
        <f t="shared" si="206"/>
        <v>174.3</v>
      </c>
      <c r="O244" s="141">
        <v>174.3</v>
      </c>
      <c r="P244" s="110">
        <f t="shared" si="184"/>
        <v>0</v>
      </c>
      <c r="Q244" s="112" t="s">
        <v>139</v>
      </c>
      <c r="R244" s="113">
        <f t="shared" si="210"/>
        <v>0</v>
      </c>
      <c r="S244" s="114">
        <f t="shared" si="185"/>
        <v>0</v>
      </c>
      <c r="T244" s="130">
        <f t="shared" si="211"/>
        <v>0</v>
      </c>
      <c r="U244" s="115">
        <f t="shared" si="186"/>
        <v>0</v>
      </c>
      <c r="V244" s="148">
        <f t="shared" si="212"/>
        <v>0</v>
      </c>
      <c r="W244" s="115">
        <f t="shared" si="187"/>
        <v>0</v>
      </c>
      <c r="X244" s="113">
        <f t="shared" si="213"/>
        <v>0</v>
      </c>
      <c r="Y244" s="115">
        <f t="shared" si="188"/>
        <v>0</v>
      </c>
      <c r="Z244" s="116">
        <f t="shared" ref="Z244:Z246" si="526">S244+U244+W244+Y244</f>
        <v>0</v>
      </c>
      <c r="AA244" s="117" t="b">
        <f t="shared" ref="AA244:AA272" si="527">K244=(SUM(X244,V244,T244,R244))</f>
        <v>1</v>
      </c>
      <c r="AB244" s="109" t="s">
        <v>22</v>
      </c>
      <c r="AC244" s="124"/>
      <c r="AD244" s="123"/>
      <c r="AE244" s="108" t="s">
        <v>23</v>
      </c>
      <c r="AF244" s="125"/>
      <c r="AG244" s="126"/>
      <c r="AH244" s="22">
        <v>0</v>
      </c>
      <c r="AI244" s="164">
        <f t="shared" si="189"/>
        <v>0</v>
      </c>
      <c r="AJ244" s="22">
        <v>0</v>
      </c>
      <c r="AK244" s="164">
        <f t="shared" si="190"/>
        <v>0</v>
      </c>
      <c r="AL244" s="22">
        <v>0</v>
      </c>
      <c r="AM244" s="164">
        <f t="shared" si="191"/>
        <v>0</v>
      </c>
      <c r="AN244" s="22">
        <v>0</v>
      </c>
      <c r="AO244" s="164">
        <f t="shared" si="192"/>
        <v>0</v>
      </c>
      <c r="AP244" s="22">
        <v>0</v>
      </c>
      <c r="AQ244" s="164">
        <f t="shared" si="193"/>
        <v>0</v>
      </c>
      <c r="AR244" s="22">
        <v>0</v>
      </c>
      <c r="AS244" s="164">
        <f t="shared" si="194"/>
        <v>0</v>
      </c>
      <c r="AT244" s="22">
        <v>0</v>
      </c>
      <c r="AU244" s="164">
        <f t="shared" si="195"/>
        <v>0</v>
      </c>
      <c r="AV244" s="22">
        <v>0</v>
      </c>
      <c r="AW244" s="164">
        <f t="shared" si="196"/>
        <v>0</v>
      </c>
      <c r="AX244" s="22">
        <v>0</v>
      </c>
      <c r="AY244" s="164">
        <f t="shared" si="197"/>
        <v>0</v>
      </c>
      <c r="AZ244" s="22">
        <v>0</v>
      </c>
      <c r="BA244" s="164">
        <f t="shared" si="198"/>
        <v>0</v>
      </c>
      <c r="BB244" s="22">
        <v>0</v>
      </c>
      <c r="BC244" s="164">
        <f t="shared" si="199"/>
        <v>0</v>
      </c>
      <c r="BD244" s="22">
        <v>0</v>
      </c>
      <c r="BE244" s="164">
        <f t="shared" si="200"/>
        <v>0</v>
      </c>
      <c r="BF244" s="253">
        <f t="shared" si="201"/>
        <v>0</v>
      </c>
      <c r="BG244" s="253">
        <f t="shared" si="202"/>
        <v>0</v>
      </c>
      <c r="BH244" s="10" t="b">
        <f t="shared" si="203"/>
        <v>1</v>
      </c>
      <c r="BI244" s="253">
        <f t="shared" si="204"/>
        <v>0</v>
      </c>
      <c r="BJ244" s="250">
        <f t="shared" si="504"/>
        <v>29211026</v>
      </c>
      <c r="BK244" s="251">
        <v>348</v>
      </c>
      <c r="BL244" s="251">
        <v>5</v>
      </c>
      <c r="BM244" s="252">
        <f t="shared" si="505"/>
        <v>0</v>
      </c>
      <c r="BN244" s="252">
        <f t="shared" si="506"/>
        <v>0</v>
      </c>
      <c r="BO244" s="252">
        <f t="shared" si="507"/>
        <v>0</v>
      </c>
      <c r="BP244" s="252">
        <f t="shared" si="508"/>
        <v>0</v>
      </c>
      <c r="BQ244" s="254">
        <f t="shared" si="509"/>
        <v>174.3</v>
      </c>
      <c r="BR244">
        <f t="shared" si="205"/>
        <v>0</v>
      </c>
      <c r="BS244">
        <v>0</v>
      </c>
      <c r="BT244">
        <v>1</v>
      </c>
      <c r="BU244" t="s">
        <v>139</v>
      </c>
      <c r="BV244" t="str">
        <f t="shared" si="510"/>
        <v>1</v>
      </c>
      <c r="BW244" t="str">
        <f t="shared" si="511"/>
        <v>0</v>
      </c>
      <c r="BX244" t="str">
        <f t="shared" si="512"/>
        <v>0</v>
      </c>
      <c r="BY244" t="s">
        <v>23</v>
      </c>
      <c r="BZ244" s="253">
        <f t="shared" si="513"/>
        <v>0</v>
      </c>
      <c r="CA244" s="253">
        <f t="shared" si="514"/>
        <v>0</v>
      </c>
      <c r="CB244" s="253">
        <f t="shared" si="515"/>
        <v>0</v>
      </c>
      <c r="CC244" s="253">
        <f t="shared" si="516"/>
        <v>0</v>
      </c>
      <c r="CD244" s="253">
        <f t="shared" si="517"/>
        <v>0</v>
      </c>
      <c r="CE244" s="253">
        <f t="shared" si="518"/>
        <v>0</v>
      </c>
      <c r="CF244" s="253">
        <f t="shared" si="519"/>
        <v>0</v>
      </c>
      <c r="CG244" s="253">
        <f t="shared" si="520"/>
        <v>0</v>
      </c>
      <c r="CH244" s="253">
        <f t="shared" si="521"/>
        <v>0</v>
      </c>
      <c r="CI244" s="253">
        <f t="shared" si="522"/>
        <v>0</v>
      </c>
      <c r="CJ244" s="253">
        <f t="shared" si="523"/>
        <v>0</v>
      </c>
      <c r="CK244" s="253">
        <f t="shared" si="524"/>
        <v>0</v>
      </c>
    </row>
    <row r="245" spans="1:89" ht="20.399999999999999" x14ac:dyDescent="0.3">
      <c r="B245" s="129">
        <v>157</v>
      </c>
      <c r="C245" s="107">
        <v>249011</v>
      </c>
      <c r="D245" s="146">
        <v>29110192</v>
      </c>
      <c r="E245" s="157" t="s">
        <v>259</v>
      </c>
      <c r="F245" s="108" t="s">
        <v>344</v>
      </c>
      <c r="G245" s="108" t="s">
        <v>345</v>
      </c>
      <c r="H245" s="109" t="s">
        <v>18</v>
      </c>
      <c r="I245" s="123"/>
      <c r="J245" s="109" t="s">
        <v>19</v>
      </c>
      <c r="K245" s="111">
        <f t="shared" si="354"/>
        <v>0</v>
      </c>
      <c r="L245" s="156" t="s">
        <v>20</v>
      </c>
      <c r="M245" s="104">
        <v>0</v>
      </c>
      <c r="N245" s="262">
        <f t="shared" si="206"/>
        <v>13.22</v>
      </c>
      <c r="O245" s="141">
        <v>13.22</v>
      </c>
      <c r="P245" s="110">
        <f t="shared" si="184"/>
        <v>0</v>
      </c>
      <c r="Q245" s="112" t="s">
        <v>139</v>
      </c>
      <c r="R245" s="113">
        <f t="shared" si="210"/>
        <v>0</v>
      </c>
      <c r="S245" s="114">
        <f t="shared" si="185"/>
        <v>0</v>
      </c>
      <c r="T245" s="130">
        <f t="shared" si="211"/>
        <v>0</v>
      </c>
      <c r="U245" s="115">
        <f t="shared" si="186"/>
        <v>0</v>
      </c>
      <c r="V245" s="148">
        <f t="shared" si="212"/>
        <v>0</v>
      </c>
      <c r="W245" s="115">
        <f t="shared" si="187"/>
        <v>0</v>
      </c>
      <c r="X245" s="113">
        <f t="shared" si="213"/>
        <v>0</v>
      </c>
      <c r="Y245" s="115">
        <f t="shared" si="188"/>
        <v>0</v>
      </c>
      <c r="Z245" s="116">
        <f t="shared" si="526"/>
        <v>0</v>
      </c>
      <c r="AA245" s="117" t="b">
        <f t="shared" si="527"/>
        <v>1</v>
      </c>
      <c r="AB245" s="109" t="s">
        <v>22</v>
      </c>
      <c r="AC245" s="124"/>
      <c r="AD245" s="123"/>
      <c r="AE245" s="108" t="s">
        <v>23</v>
      </c>
      <c r="AF245" s="125"/>
      <c r="AG245" s="126"/>
      <c r="AH245" s="22">
        <v>0</v>
      </c>
      <c r="AI245" s="164">
        <f t="shared" si="189"/>
        <v>0</v>
      </c>
      <c r="AJ245" s="22">
        <v>0</v>
      </c>
      <c r="AK245" s="164">
        <f t="shared" si="190"/>
        <v>0</v>
      </c>
      <c r="AL245" s="22">
        <v>0</v>
      </c>
      <c r="AM245" s="164">
        <f t="shared" si="191"/>
        <v>0</v>
      </c>
      <c r="AN245" s="22">
        <v>0</v>
      </c>
      <c r="AO245" s="164">
        <f t="shared" si="192"/>
        <v>0</v>
      </c>
      <c r="AP245" s="22">
        <v>0</v>
      </c>
      <c r="AQ245" s="164">
        <f t="shared" si="193"/>
        <v>0</v>
      </c>
      <c r="AR245" s="22">
        <v>0</v>
      </c>
      <c r="AS245" s="164">
        <f t="shared" si="194"/>
        <v>0</v>
      </c>
      <c r="AT245" s="22">
        <v>0</v>
      </c>
      <c r="AU245" s="164">
        <f t="shared" si="195"/>
        <v>0</v>
      </c>
      <c r="AV245" s="22">
        <v>0</v>
      </c>
      <c r="AW245" s="164">
        <f t="shared" si="196"/>
        <v>0</v>
      </c>
      <c r="AX245" s="22">
        <v>0</v>
      </c>
      <c r="AY245" s="164">
        <f t="shared" si="197"/>
        <v>0</v>
      </c>
      <c r="AZ245" s="22">
        <v>0</v>
      </c>
      <c r="BA245" s="164">
        <f t="shared" si="198"/>
        <v>0</v>
      </c>
      <c r="BB245" s="22">
        <v>0</v>
      </c>
      <c r="BC245" s="164">
        <f t="shared" si="199"/>
        <v>0</v>
      </c>
      <c r="BD245" s="22">
        <v>0</v>
      </c>
      <c r="BE245" s="164">
        <f t="shared" si="200"/>
        <v>0</v>
      </c>
      <c r="BF245" s="253">
        <f t="shared" si="201"/>
        <v>0</v>
      </c>
      <c r="BG245" s="253">
        <f t="shared" si="202"/>
        <v>0</v>
      </c>
      <c r="BH245" s="10" t="b">
        <f t="shared" si="203"/>
        <v>1</v>
      </c>
      <c r="BI245" s="253">
        <f t="shared" si="204"/>
        <v>0</v>
      </c>
      <c r="BJ245" s="250">
        <f t="shared" si="504"/>
        <v>29110192</v>
      </c>
      <c r="BK245" s="251">
        <v>348</v>
      </c>
      <c r="BL245" s="251">
        <v>5</v>
      </c>
      <c r="BM245" s="252">
        <f t="shared" si="505"/>
        <v>0</v>
      </c>
      <c r="BN245" s="252">
        <f t="shared" si="506"/>
        <v>0</v>
      </c>
      <c r="BO245" s="252">
        <f t="shared" si="507"/>
        <v>0</v>
      </c>
      <c r="BP245" s="252">
        <f t="shared" si="508"/>
        <v>0</v>
      </c>
      <c r="BQ245" s="254">
        <f t="shared" si="509"/>
        <v>13.22</v>
      </c>
      <c r="BR245">
        <f t="shared" si="205"/>
        <v>0</v>
      </c>
      <c r="BS245">
        <v>0</v>
      </c>
      <c r="BT245">
        <v>1</v>
      </c>
      <c r="BU245" t="s">
        <v>139</v>
      </c>
      <c r="BV245" t="str">
        <f t="shared" si="510"/>
        <v>1</v>
      </c>
      <c r="BW245" t="str">
        <f t="shared" si="511"/>
        <v>0</v>
      </c>
      <c r="BX245" t="str">
        <f t="shared" si="512"/>
        <v>0</v>
      </c>
      <c r="BY245" t="s">
        <v>23</v>
      </c>
      <c r="BZ245" s="253">
        <f t="shared" si="513"/>
        <v>0</v>
      </c>
      <c r="CA245" s="253">
        <f t="shared" si="514"/>
        <v>0</v>
      </c>
      <c r="CB245" s="253">
        <f t="shared" si="515"/>
        <v>0</v>
      </c>
      <c r="CC245" s="253">
        <f t="shared" si="516"/>
        <v>0</v>
      </c>
      <c r="CD245" s="253">
        <f t="shared" si="517"/>
        <v>0</v>
      </c>
      <c r="CE245" s="253">
        <f t="shared" si="518"/>
        <v>0</v>
      </c>
      <c r="CF245" s="253">
        <f t="shared" si="519"/>
        <v>0</v>
      </c>
      <c r="CG245" s="253">
        <f t="shared" si="520"/>
        <v>0</v>
      </c>
      <c r="CH245" s="253">
        <f t="shared" si="521"/>
        <v>0</v>
      </c>
      <c r="CI245" s="253">
        <f t="shared" si="522"/>
        <v>0</v>
      </c>
      <c r="CJ245" s="253">
        <f t="shared" si="523"/>
        <v>0</v>
      </c>
      <c r="CK245" s="253">
        <f t="shared" si="524"/>
        <v>0</v>
      </c>
    </row>
    <row r="246" spans="1:89" ht="30.6" x14ac:dyDescent="0.3">
      <c r="B246" s="129">
        <v>158</v>
      </c>
      <c r="C246" s="107">
        <v>249011</v>
      </c>
      <c r="D246" s="146">
        <v>24110030</v>
      </c>
      <c r="E246" s="157" t="s">
        <v>360</v>
      </c>
      <c r="F246" s="108" t="s">
        <v>344</v>
      </c>
      <c r="G246" s="108" t="s">
        <v>345</v>
      </c>
      <c r="H246" s="109" t="s">
        <v>18</v>
      </c>
      <c r="I246" s="110"/>
      <c r="J246" s="109" t="s">
        <v>19</v>
      </c>
      <c r="K246" s="111">
        <f t="shared" si="354"/>
        <v>0</v>
      </c>
      <c r="L246" s="156" t="s">
        <v>208</v>
      </c>
      <c r="M246" s="201">
        <v>0</v>
      </c>
      <c r="N246" s="262">
        <f t="shared" si="206"/>
        <v>801.44</v>
      </c>
      <c r="O246" s="137">
        <v>801.44</v>
      </c>
      <c r="P246" s="110">
        <f t="shared" si="184"/>
        <v>0</v>
      </c>
      <c r="Q246" s="112" t="s">
        <v>139</v>
      </c>
      <c r="R246" s="113">
        <f t="shared" si="210"/>
        <v>0</v>
      </c>
      <c r="S246" s="114">
        <f t="shared" si="185"/>
        <v>0</v>
      </c>
      <c r="T246" s="130">
        <f t="shared" si="211"/>
        <v>0</v>
      </c>
      <c r="U246" s="115">
        <f t="shared" si="186"/>
        <v>0</v>
      </c>
      <c r="V246" s="148">
        <f t="shared" si="212"/>
        <v>0</v>
      </c>
      <c r="W246" s="115">
        <f t="shared" si="187"/>
        <v>0</v>
      </c>
      <c r="X246" s="113">
        <f t="shared" si="213"/>
        <v>0</v>
      </c>
      <c r="Y246" s="115">
        <f t="shared" si="188"/>
        <v>0</v>
      </c>
      <c r="Z246" s="116">
        <f t="shared" si="526"/>
        <v>0</v>
      </c>
      <c r="AA246" s="117" t="b">
        <f t="shared" si="527"/>
        <v>1</v>
      </c>
      <c r="AB246" s="109" t="s">
        <v>22</v>
      </c>
      <c r="AC246" s="122"/>
      <c r="AD246" s="109"/>
      <c r="AE246" s="108" t="s">
        <v>23</v>
      </c>
      <c r="AF246" s="119"/>
      <c r="AG246" s="120"/>
      <c r="AH246" s="21">
        <v>0</v>
      </c>
      <c r="AI246" s="164">
        <f t="shared" si="189"/>
        <v>0</v>
      </c>
      <c r="AJ246" s="21">
        <v>0</v>
      </c>
      <c r="AK246" s="164">
        <f t="shared" si="190"/>
        <v>0</v>
      </c>
      <c r="AL246" s="21">
        <v>0</v>
      </c>
      <c r="AM246" s="164">
        <f t="shared" si="191"/>
        <v>0</v>
      </c>
      <c r="AN246" s="21">
        <v>0</v>
      </c>
      <c r="AO246" s="164">
        <f t="shared" si="192"/>
        <v>0</v>
      </c>
      <c r="AP246" s="21">
        <v>0</v>
      </c>
      <c r="AQ246" s="164">
        <f t="shared" si="193"/>
        <v>0</v>
      </c>
      <c r="AR246" s="21">
        <v>0</v>
      </c>
      <c r="AS246" s="164">
        <f t="shared" si="194"/>
        <v>0</v>
      </c>
      <c r="AT246" s="21">
        <v>0</v>
      </c>
      <c r="AU246" s="164">
        <f t="shared" si="195"/>
        <v>0</v>
      </c>
      <c r="AV246" s="21">
        <v>0</v>
      </c>
      <c r="AW246" s="164">
        <f t="shared" si="196"/>
        <v>0</v>
      </c>
      <c r="AX246" s="21">
        <v>0</v>
      </c>
      <c r="AY246" s="164">
        <f t="shared" si="197"/>
        <v>0</v>
      </c>
      <c r="AZ246" s="21">
        <v>0</v>
      </c>
      <c r="BA246" s="164">
        <f t="shared" si="198"/>
        <v>0</v>
      </c>
      <c r="BB246" s="21">
        <v>0</v>
      </c>
      <c r="BC246" s="164">
        <f t="shared" si="199"/>
        <v>0</v>
      </c>
      <c r="BD246" s="21">
        <v>0</v>
      </c>
      <c r="BE246" s="164">
        <f t="shared" si="200"/>
        <v>0</v>
      </c>
      <c r="BF246" s="253">
        <f t="shared" si="201"/>
        <v>0</v>
      </c>
      <c r="BG246" s="253">
        <f t="shared" si="202"/>
        <v>0</v>
      </c>
      <c r="BH246" s="10" t="b">
        <f t="shared" si="203"/>
        <v>1</v>
      </c>
      <c r="BI246" s="253">
        <f t="shared" si="204"/>
        <v>0</v>
      </c>
      <c r="BJ246" s="250">
        <f t="shared" si="504"/>
        <v>24110030</v>
      </c>
      <c r="BK246" s="251">
        <v>348</v>
      </c>
      <c r="BL246" s="251">
        <v>5</v>
      </c>
      <c r="BM246" s="252">
        <f t="shared" si="505"/>
        <v>0</v>
      </c>
      <c r="BN246" s="252">
        <f t="shared" si="506"/>
        <v>0</v>
      </c>
      <c r="BO246" s="252">
        <f t="shared" si="507"/>
        <v>0</v>
      </c>
      <c r="BP246" s="252">
        <f t="shared" si="508"/>
        <v>0</v>
      </c>
      <c r="BQ246" s="254">
        <f t="shared" si="509"/>
        <v>801.44</v>
      </c>
      <c r="BR246">
        <f t="shared" si="205"/>
        <v>0</v>
      </c>
      <c r="BS246">
        <v>0</v>
      </c>
      <c r="BT246">
        <v>1</v>
      </c>
      <c r="BU246" t="s">
        <v>139</v>
      </c>
      <c r="BV246" t="str">
        <f t="shared" si="510"/>
        <v>1</v>
      </c>
      <c r="BW246" t="str">
        <f t="shared" si="511"/>
        <v>0</v>
      </c>
      <c r="BX246" t="str">
        <f t="shared" si="512"/>
        <v>0</v>
      </c>
      <c r="BY246" t="s">
        <v>23</v>
      </c>
      <c r="BZ246" s="253">
        <f t="shared" si="513"/>
        <v>0</v>
      </c>
      <c r="CA246" s="253">
        <f t="shared" si="514"/>
        <v>0</v>
      </c>
      <c r="CB246" s="253">
        <f t="shared" si="515"/>
        <v>0</v>
      </c>
      <c r="CC246" s="253">
        <f t="shared" si="516"/>
        <v>0</v>
      </c>
      <c r="CD246" s="253">
        <f t="shared" si="517"/>
        <v>0</v>
      </c>
      <c r="CE246" s="253">
        <f t="shared" si="518"/>
        <v>0</v>
      </c>
      <c r="CF246" s="253">
        <f t="shared" si="519"/>
        <v>0</v>
      </c>
      <c r="CG246" s="253">
        <f t="shared" si="520"/>
        <v>0</v>
      </c>
      <c r="CH246" s="253">
        <f t="shared" si="521"/>
        <v>0</v>
      </c>
      <c r="CI246" s="253">
        <f t="shared" si="522"/>
        <v>0</v>
      </c>
      <c r="CJ246" s="253">
        <f t="shared" si="523"/>
        <v>0</v>
      </c>
      <c r="CK246" s="253">
        <f t="shared" si="524"/>
        <v>0</v>
      </c>
    </row>
    <row r="247" spans="1:89" s="228" customFormat="1" ht="20.399999999999999" x14ac:dyDescent="0.3">
      <c r="B247" s="227">
        <v>159</v>
      </c>
      <c r="C247" s="160">
        <v>261011</v>
      </c>
      <c r="D247" s="160">
        <v>26110001</v>
      </c>
      <c r="E247" s="151" t="s">
        <v>260</v>
      </c>
      <c r="F247" s="229" t="s">
        <v>344</v>
      </c>
      <c r="G247" s="229" t="s">
        <v>345</v>
      </c>
      <c r="H247" s="230" t="s">
        <v>18</v>
      </c>
      <c r="I247" s="234"/>
      <c r="J247" s="230" t="s">
        <v>19</v>
      </c>
      <c r="K247" s="232">
        <f t="shared" si="354"/>
        <v>2050.0419999999999</v>
      </c>
      <c r="L247" s="158" t="s">
        <v>206</v>
      </c>
      <c r="M247" s="105">
        <v>0</v>
      </c>
      <c r="N247" s="312">
        <f t="shared" si="206"/>
        <v>22.77</v>
      </c>
      <c r="O247" s="242">
        <v>22.77</v>
      </c>
      <c r="P247" s="234">
        <f t="shared" si="184"/>
        <v>46679.456339999997</v>
      </c>
      <c r="Q247" s="160" t="s">
        <v>139</v>
      </c>
      <c r="R247" s="235">
        <f t="shared" si="210"/>
        <v>383.04200000000003</v>
      </c>
      <c r="S247" s="234">
        <f t="shared" si="185"/>
        <v>8721.8663400000005</v>
      </c>
      <c r="T247" s="231">
        <f t="shared" si="211"/>
        <v>561</v>
      </c>
      <c r="U247" s="234">
        <f t="shared" si="186"/>
        <v>12773.97</v>
      </c>
      <c r="V247" s="329">
        <f t="shared" si="212"/>
        <v>590</v>
      </c>
      <c r="W247" s="234">
        <f t="shared" si="187"/>
        <v>13434.3</v>
      </c>
      <c r="X247" s="235">
        <f t="shared" si="213"/>
        <v>516</v>
      </c>
      <c r="Y247" s="234">
        <f t="shared" si="188"/>
        <v>11749.32</v>
      </c>
      <c r="Z247" s="234">
        <f t="shared" ref="Z247" si="528">S247+U247+W247+Y247</f>
        <v>46679.456339999997</v>
      </c>
      <c r="AA247" s="236" t="b">
        <f t="shared" si="527"/>
        <v>1</v>
      </c>
      <c r="AB247" s="230" t="s">
        <v>22</v>
      </c>
      <c r="AC247" s="243"/>
      <c r="AD247" s="230"/>
      <c r="AE247" s="229" t="s">
        <v>23</v>
      </c>
      <c r="AF247" s="244"/>
      <c r="AG247" s="245"/>
      <c r="AH247" s="240">
        <v>0</v>
      </c>
      <c r="AI247" s="315">
        <f t="shared" si="189"/>
        <v>0</v>
      </c>
      <c r="AJ247" s="240">
        <v>194.6215</v>
      </c>
      <c r="AK247" s="315">
        <f t="shared" si="190"/>
        <v>4431.5315549999996</v>
      </c>
      <c r="AL247" s="240">
        <v>188.4205</v>
      </c>
      <c r="AM247" s="315">
        <f t="shared" si="191"/>
        <v>4290.334785</v>
      </c>
      <c r="AN247" s="240">
        <v>187</v>
      </c>
      <c r="AO247" s="315">
        <f t="shared" si="192"/>
        <v>4257.99</v>
      </c>
      <c r="AP247" s="240">
        <v>216</v>
      </c>
      <c r="AQ247" s="315">
        <f t="shared" si="193"/>
        <v>4918.32</v>
      </c>
      <c r="AR247" s="240">
        <v>158</v>
      </c>
      <c r="AS247" s="315">
        <f t="shared" si="194"/>
        <v>3597.66</v>
      </c>
      <c r="AT247" s="240">
        <v>158</v>
      </c>
      <c r="AU247" s="315">
        <f t="shared" si="195"/>
        <v>3597.66</v>
      </c>
      <c r="AV247" s="240">
        <v>216</v>
      </c>
      <c r="AW247" s="315">
        <f t="shared" si="196"/>
        <v>4918.32</v>
      </c>
      <c r="AX247" s="240">
        <v>216</v>
      </c>
      <c r="AY247" s="315">
        <f t="shared" si="197"/>
        <v>4918.32</v>
      </c>
      <c r="AZ247" s="240">
        <v>175</v>
      </c>
      <c r="BA247" s="315">
        <f t="shared" si="198"/>
        <v>3984.75</v>
      </c>
      <c r="BB247" s="240">
        <v>175</v>
      </c>
      <c r="BC247" s="315">
        <f t="shared" si="199"/>
        <v>3984.75</v>
      </c>
      <c r="BD247" s="240">
        <v>166</v>
      </c>
      <c r="BE247" s="315">
        <f t="shared" si="200"/>
        <v>3779.8199999999997</v>
      </c>
      <c r="BF247" s="327">
        <f t="shared" si="201"/>
        <v>46679.456339999997</v>
      </c>
      <c r="BG247" s="327">
        <f t="shared" si="202"/>
        <v>46679.456339999997</v>
      </c>
      <c r="BH247" s="330" t="b">
        <f t="shared" si="203"/>
        <v>1</v>
      </c>
      <c r="BI247" s="327">
        <f t="shared" si="204"/>
        <v>0</v>
      </c>
      <c r="BJ247" s="318">
        <f t="shared" si="504"/>
        <v>26110001</v>
      </c>
      <c r="BK247" s="324">
        <v>348</v>
      </c>
      <c r="BL247" s="324">
        <v>5</v>
      </c>
      <c r="BM247" s="325">
        <f t="shared" si="505"/>
        <v>383.04200000000003</v>
      </c>
      <c r="BN247" s="325">
        <f t="shared" si="506"/>
        <v>561</v>
      </c>
      <c r="BO247" s="325">
        <f t="shared" si="507"/>
        <v>590</v>
      </c>
      <c r="BP247" s="325">
        <f t="shared" si="508"/>
        <v>516</v>
      </c>
      <c r="BQ247" s="326">
        <f t="shared" si="509"/>
        <v>22.77</v>
      </c>
      <c r="BR247" s="228">
        <f t="shared" si="205"/>
        <v>0</v>
      </c>
      <c r="BS247" s="228">
        <v>0</v>
      </c>
      <c r="BT247" s="228">
        <v>1</v>
      </c>
      <c r="BU247" s="228" t="s">
        <v>139</v>
      </c>
      <c r="BV247" s="228" t="str">
        <f t="shared" si="510"/>
        <v>1</v>
      </c>
      <c r="BW247" s="228" t="str">
        <f t="shared" si="511"/>
        <v>0</v>
      </c>
      <c r="BX247" s="228" t="str">
        <f t="shared" si="512"/>
        <v>0</v>
      </c>
      <c r="BY247" s="228" t="s">
        <v>23</v>
      </c>
      <c r="BZ247" s="327">
        <f t="shared" si="513"/>
        <v>0</v>
      </c>
      <c r="CA247" s="327">
        <f t="shared" si="514"/>
        <v>4431.5315549999996</v>
      </c>
      <c r="CB247" s="327">
        <f t="shared" si="515"/>
        <v>4290.334785</v>
      </c>
      <c r="CC247" s="327">
        <f t="shared" si="516"/>
        <v>4257.99</v>
      </c>
      <c r="CD247" s="327">
        <f t="shared" si="517"/>
        <v>4918.32</v>
      </c>
      <c r="CE247" s="327">
        <f t="shared" si="518"/>
        <v>3597.66</v>
      </c>
      <c r="CF247" s="327">
        <f t="shared" si="519"/>
        <v>3597.66</v>
      </c>
      <c r="CG247" s="327">
        <f t="shared" si="520"/>
        <v>4918.32</v>
      </c>
      <c r="CH247" s="327">
        <f t="shared" si="521"/>
        <v>4918.32</v>
      </c>
      <c r="CI247" s="327">
        <f t="shared" si="522"/>
        <v>3984.75</v>
      </c>
      <c r="CJ247" s="327">
        <f t="shared" si="523"/>
        <v>3984.75</v>
      </c>
      <c r="CK247" s="327">
        <f t="shared" si="524"/>
        <v>3779.8199999999997</v>
      </c>
    </row>
    <row r="248" spans="1:89" ht="40.799999999999997" x14ac:dyDescent="0.3">
      <c r="B248" s="129">
        <v>160</v>
      </c>
      <c r="C248" s="107">
        <v>292011</v>
      </c>
      <c r="D248" s="146">
        <v>29210085</v>
      </c>
      <c r="E248" s="157" t="s">
        <v>261</v>
      </c>
      <c r="F248" s="108" t="s">
        <v>344</v>
      </c>
      <c r="G248" s="108" t="s">
        <v>345</v>
      </c>
      <c r="H248" s="109" t="s">
        <v>18</v>
      </c>
      <c r="I248" s="123"/>
      <c r="J248" s="109" t="s">
        <v>19</v>
      </c>
      <c r="K248" s="111">
        <f t="shared" si="354"/>
        <v>0</v>
      </c>
      <c r="L248" s="156" t="s">
        <v>20</v>
      </c>
      <c r="M248" s="104">
        <v>0</v>
      </c>
      <c r="N248" s="262">
        <f t="shared" si="206"/>
        <v>560</v>
      </c>
      <c r="O248" s="141">
        <v>560</v>
      </c>
      <c r="P248" s="110">
        <f t="shared" si="184"/>
        <v>0</v>
      </c>
      <c r="Q248" s="112" t="s">
        <v>139</v>
      </c>
      <c r="R248" s="113">
        <f t="shared" si="210"/>
        <v>0</v>
      </c>
      <c r="S248" s="114">
        <f t="shared" si="185"/>
        <v>0</v>
      </c>
      <c r="T248" s="130">
        <f t="shared" si="211"/>
        <v>0</v>
      </c>
      <c r="U248" s="115">
        <f t="shared" si="186"/>
        <v>0</v>
      </c>
      <c r="V248" s="148">
        <f t="shared" si="212"/>
        <v>0</v>
      </c>
      <c r="W248" s="115">
        <f t="shared" si="187"/>
        <v>0</v>
      </c>
      <c r="X248" s="113">
        <f t="shared" si="213"/>
        <v>0</v>
      </c>
      <c r="Y248" s="115">
        <f t="shared" si="188"/>
        <v>0</v>
      </c>
      <c r="Z248" s="116">
        <f t="shared" ref="Z248:Z250" si="529">S248+U248+W248+Y248</f>
        <v>0</v>
      </c>
      <c r="AA248" s="117" t="b">
        <f t="shared" si="527"/>
        <v>1</v>
      </c>
      <c r="AB248" s="109" t="s">
        <v>22</v>
      </c>
      <c r="AC248" s="124"/>
      <c r="AD248" s="123"/>
      <c r="AE248" s="108" t="s">
        <v>23</v>
      </c>
      <c r="AF248" s="125"/>
      <c r="AG248" s="126"/>
      <c r="AH248" s="22">
        <v>0</v>
      </c>
      <c r="AI248" s="164">
        <f t="shared" si="189"/>
        <v>0</v>
      </c>
      <c r="AJ248" s="22">
        <v>0</v>
      </c>
      <c r="AK248" s="164">
        <f t="shared" si="190"/>
        <v>0</v>
      </c>
      <c r="AL248" s="22">
        <v>0</v>
      </c>
      <c r="AM248" s="164">
        <f t="shared" si="191"/>
        <v>0</v>
      </c>
      <c r="AN248" s="22">
        <v>0</v>
      </c>
      <c r="AO248" s="164">
        <f t="shared" si="192"/>
        <v>0</v>
      </c>
      <c r="AP248" s="22">
        <v>0</v>
      </c>
      <c r="AQ248" s="164">
        <f t="shared" si="193"/>
        <v>0</v>
      </c>
      <c r="AR248" s="22">
        <v>0</v>
      </c>
      <c r="AS248" s="164">
        <f t="shared" si="194"/>
        <v>0</v>
      </c>
      <c r="AT248" s="22">
        <v>0</v>
      </c>
      <c r="AU248" s="164">
        <f t="shared" si="195"/>
        <v>0</v>
      </c>
      <c r="AV248" s="22">
        <v>0</v>
      </c>
      <c r="AW248" s="164">
        <f t="shared" si="196"/>
        <v>0</v>
      </c>
      <c r="AX248" s="22">
        <v>0</v>
      </c>
      <c r="AY248" s="164">
        <f t="shared" si="197"/>
        <v>0</v>
      </c>
      <c r="AZ248" s="22">
        <v>0</v>
      </c>
      <c r="BA248" s="164">
        <f t="shared" si="198"/>
        <v>0</v>
      </c>
      <c r="BB248" s="22">
        <v>0</v>
      </c>
      <c r="BC248" s="164">
        <f t="shared" si="199"/>
        <v>0</v>
      </c>
      <c r="BD248" s="22">
        <v>0</v>
      </c>
      <c r="BE248" s="164">
        <f t="shared" si="200"/>
        <v>0</v>
      </c>
      <c r="BF248" s="253">
        <f t="shared" si="201"/>
        <v>0</v>
      </c>
      <c r="BG248" s="253">
        <f t="shared" si="202"/>
        <v>0</v>
      </c>
      <c r="BH248" s="10" t="b">
        <f t="shared" si="203"/>
        <v>1</v>
      </c>
      <c r="BI248" s="253">
        <f t="shared" si="204"/>
        <v>0</v>
      </c>
      <c r="BJ248" s="250">
        <f t="shared" si="504"/>
        <v>29210085</v>
      </c>
      <c r="BK248" s="251">
        <v>348</v>
      </c>
      <c r="BL248" s="251">
        <v>5</v>
      </c>
      <c r="BM248" s="252">
        <f t="shared" si="505"/>
        <v>0</v>
      </c>
      <c r="BN248" s="252">
        <f t="shared" si="506"/>
        <v>0</v>
      </c>
      <c r="BO248" s="252">
        <f t="shared" si="507"/>
        <v>0</v>
      </c>
      <c r="BP248" s="252">
        <f t="shared" si="508"/>
        <v>0</v>
      </c>
      <c r="BQ248" s="254">
        <f t="shared" si="509"/>
        <v>560</v>
      </c>
      <c r="BR248">
        <f t="shared" si="205"/>
        <v>0</v>
      </c>
      <c r="BS248">
        <v>0</v>
      </c>
      <c r="BT248">
        <v>1</v>
      </c>
      <c r="BU248" t="s">
        <v>139</v>
      </c>
      <c r="BV248" t="str">
        <f t="shared" si="510"/>
        <v>1</v>
      </c>
      <c r="BW248" t="str">
        <f t="shared" si="511"/>
        <v>0</v>
      </c>
      <c r="BX248" t="str">
        <f t="shared" si="512"/>
        <v>0</v>
      </c>
      <c r="BY248" t="s">
        <v>23</v>
      </c>
      <c r="BZ248" s="253">
        <f t="shared" si="513"/>
        <v>0</v>
      </c>
      <c r="CA248" s="253">
        <f t="shared" si="514"/>
        <v>0</v>
      </c>
      <c r="CB248" s="253">
        <f t="shared" si="515"/>
        <v>0</v>
      </c>
      <c r="CC248" s="253">
        <f t="shared" si="516"/>
        <v>0</v>
      </c>
      <c r="CD248" s="253">
        <f t="shared" si="517"/>
        <v>0</v>
      </c>
      <c r="CE248" s="253">
        <f t="shared" si="518"/>
        <v>0</v>
      </c>
      <c r="CF248" s="253">
        <f t="shared" si="519"/>
        <v>0</v>
      </c>
      <c r="CG248" s="253">
        <f t="shared" si="520"/>
        <v>0</v>
      </c>
      <c r="CH248" s="253">
        <f t="shared" si="521"/>
        <v>0</v>
      </c>
      <c r="CI248" s="253">
        <f t="shared" si="522"/>
        <v>0</v>
      </c>
      <c r="CJ248" s="253">
        <f t="shared" si="523"/>
        <v>0</v>
      </c>
      <c r="CK248" s="253">
        <f t="shared" si="524"/>
        <v>0</v>
      </c>
    </row>
    <row r="249" spans="1:89" s="165" customFormat="1" ht="20.399999999999999" x14ac:dyDescent="0.3">
      <c r="A249"/>
      <c r="B249" s="129">
        <v>161</v>
      </c>
      <c r="C249" s="107">
        <v>292011</v>
      </c>
      <c r="D249" s="146">
        <v>24811003</v>
      </c>
      <c r="E249" s="157" t="s">
        <v>262</v>
      </c>
      <c r="F249" s="108" t="s">
        <v>344</v>
      </c>
      <c r="G249" s="108" t="s">
        <v>345</v>
      </c>
      <c r="H249" s="109" t="s">
        <v>18</v>
      </c>
      <c r="I249" s="123"/>
      <c r="J249" s="109" t="s">
        <v>19</v>
      </c>
      <c r="K249" s="111">
        <f t="shared" si="354"/>
        <v>0</v>
      </c>
      <c r="L249" s="156" t="s">
        <v>20</v>
      </c>
      <c r="M249" s="201">
        <v>0</v>
      </c>
      <c r="N249" s="262">
        <f t="shared" si="206"/>
        <v>116.66</v>
      </c>
      <c r="O249" s="141">
        <v>116.66</v>
      </c>
      <c r="P249" s="110">
        <f t="shared" si="184"/>
        <v>0</v>
      </c>
      <c r="Q249" s="112" t="s">
        <v>139</v>
      </c>
      <c r="R249" s="113">
        <f t="shared" si="210"/>
        <v>0</v>
      </c>
      <c r="S249" s="114">
        <f t="shared" si="185"/>
        <v>0</v>
      </c>
      <c r="T249" s="130">
        <f t="shared" si="211"/>
        <v>0</v>
      </c>
      <c r="U249" s="115">
        <f t="shared" si="186"/>
        <v>0</v>
      </c>
      <c r="V249" s="148">
        <f t="shared" si="212"/>
        <v>0</v>
      </c>
      <c r="W249" s="115">
        <f t="shared" si="187"/>
        <v>0</v>
      </c>
      <c r="X249" s="113">
        <f t="shared" si="213"/>
        <v>0</v>
      </c>
      <c r="Y249" s="115">
        <f t="shared" si="188"/>
        <v>0</v>
      </c>
      <c r="Z249" s="116">
        <f t="shared" si="529"/>
        <v>0</v>
      </c>
      <c r="AA249" s="117" t="b">
        <f t="shared" si="527"/>
        <v>1</v>
      </c>
      <c r="AB249" s="109" t="s">
        <v>22</v>
      </c>
      <c r="AC249" s="124"/>
      <c r="AD249" s="123"/>
      <c r="AE249" s="108" t="s">
        <v>23</v>
      </c>
      <c r="AF249" s="125"/>
      <c r="AG249" s="126"/>
      <c r="AH249" s="22">
        <v>0</v>
      </c>
      <c r="AI249" s="164">
        <f t="shared" si="189"/>
        <v>0</v>
      </c>
      <c r="AJ249" s="22">
        <v>0</v>
      </c>
      <c r="AK249" s="164">
        <f t="shared" si="190"/>
        <v>0</v>
      </c>
      <c r="AL249" s="22">
        <v>0</v>
      </c>
      <c r="AM249" s="164">
        <f t="shared" si="191"/>
        <v>0</v>
      </c>
      <c r="AN249" s="22">
        <v>0</v>
      </c>
      <c r="AO249" s="164">
        <f t="shared" si="192"/>
        <v>0</v>
      </c>
      <c r="AP249" s="22">
        <v>0</v>
      </c>
      <c r="AQ249" s="164">
        <f t="shared" si="193"/>
        <v>0</v>
      </c>
      <c r="AR249" s="22">
        <v>0</v>
      </c>
      <c r="AS249" s="164">
        <f t="shared" si="194"/>
        <v>0</v>
      </c>
      <c r="AT249" s="22">
        <v>0</v>
      </c>
      <c r="AU249" s="164">
        <f t="shared" si="195"/>
        <v>0</v>
      </c>
      <c r="AV249" s="22">
        <v>0</v>
      </c>
      <c r="AW249" s="164">
        <f t="shared" si="196"/>
        <v>0</v>
      </c>
      <c r="AX249" s="22">
        <v>0</v>
      </c>
      <c r="AY249" s="164">
        <f t="shared" si="197"/>
        <v>0</v>
      </c>
      <c r="AZ249" s="22">
        <v>0</v>
      </c>
      <c r="BA249" s="164">
        <f t="shared" si="198"/>
        <v>0</v>
      </c>
      <c r="BB249" s="22">
        <v>0</v>
      </c>
      <c r="BC249" s="164">
        <f t="shared" si="199"/>
        <v>0</v>
      </c>
      <c r="BD249" s="22">
        <v>0</v>
      </c>
      <c r="BE249" s="164">
        <f t="shared" si="200"/>
        <v>0</v>
      </c>
      <c r="BF249" s="253">
        <f t="shared" si="201"/>
        <v>0</v>
      </c>
      <c r="BG249" s="253">
        <f t="shared" si="202"/>
        <v>0</v>
      </c>
      <c r="BH249" s="10" t="b">
        <f t="shared" si="203"/>
        <v>1</v>
      </c>
      <c r="BI249" s="253">
        <f t="shared" si="204"/>
        <v>0</v>
      </c>
      <c r="BJ249" s="250">
        <f t="shared" si="504"/>
        <v>24811003</v>
      </c>
      <c r="BK249" s="251">
        <v>348</v>
      </c>
      <c r="BL249" s="251">
        <v>5</v>
      </c>
      <c r="BM249" s="252">
        <f t="shared" si="505"/>
        <v>0</v>
      </c>
      <c r="BN249" s="252">
        <f t="shared" si="506"/>
        <v>0</v>
      </c>
      <c r="BO249" s="252">
        <f t="shared" si="507"/>
        <v>0</v>
      </c>
      <c r="BP249" s="252">
        <f t="shared" si="508"/>
        <v>0</v>
      </c>
      <c r="BQ249" s="254">
        <f t="shared" si="509"/>
        <v>116.66</v>
      </c>
      <c r="BR249">
        <f t="shared" si="205"/>
        <v>0</v>
      </c>
      <c r="BS249">
        <v>0</v>
      </c>
      <c r="BT249">
        <v>1</v>
      </c>
      <c r="BU249" t="s">
        <v>139</v>
      </c>
      <c r="BV249" t="str">
        <f t="shared" si="510"/>
        <v>1</v>
      </c>
      <c r="BW249" t="str">
        <f t="shared" si="511"/>
        <v>0</v>
      </c>
      <c r="BX249" t="str">
        <f t="shared" si="512"/>
        <v>0</v>
      </c>
      <c r="BY249" t="s">
        <v>23</v>
      </c>
      <c r="BZ249" s="253">
        <f t="shared" si="513"/>
        <v>0</v>
      </c>
      <c r="CA249" s="253">
        <f t="shared" si="514"/>
        <v>0</v>
      </c>
      <c r="CB249" s="253">
        <f t="shared" si="515"/>
        <v>0</v>
      </c>
      <c r="CC249" s="253">
        <f t="shared" si="516"/>
        <v>0</v>
      </c>
      <c r="CD249" s="253">
        <f t="shared" si="517"/>
        <v>0</v>
      </c>
      <c r="CE249" s="253">
        <f t="shared" si="518"/>
        <v>0</v>
      </c>
      <c r="CF249" s="253">
        <f t="shared" si="519"/>
        <v>0</v>
      </c>
      <c r="CG249" s="253">
        <f t="shared" si="520"/>
        <v>0</v>
      </c>
      <c r="CH249" s="253">
        <f t="shared" si="521"/>
        <v>0</v>
      </c>
      <c r="CI249" s="253">
        <f t="shared" si="522"/>
        <v>0</v>
      </c>
      <c r="CJ249" s="253">
        <f t="shared" si="523"/>
        <v>0</v>
      </c>
      <c r="CK249" s="253">
        <f t="shared" si="524"/>
        <v>0</v>
      </c>
    </row>
    <row r="250" spans="1:89" ht="20.399999999999999" x14ac:dyDescent="0.3">
      <c r="B250" s="129">
        <v>162</v>
      </c>
      <c r="C250" s="107">
        <v>292011</v>
      </c>
      <c r="D250" s="146">
        <v>24711022</v>
      </c>
      <c r="E250" s="157" t="s">
        <v>263</v>
      </c>
      <c r="F250" s="108" t="s">
        <v>344</v>
      </c>
      <c r="G250" s="108" t="s">
        <v>345</v>
      </c>
      <c r="H250" s="109" t="s">
        <v>18</v>
      </c>
      <c r="I250" s="110"/>
      <c r="J250" s="109" t="s">
        <v>19</v>
      </c>
      <c r="K250" s="111">
        <f t="shared" si="354"/>
        <v>0</v>
      </c>
      <c r="L250" s="156" t="s">
        <v>20</v>
      </c>
      <c r="M250" s="104">
        <v>0</v>
      </c>
      <c r="N250" s="262">
        <f t="shared" si="206"/>
        <v>285.99</v>
      </c>
      <c r="O250" s="137">
        <v>285.99</v>
      </c>
      <c r="P250" s="110">
        <f t="shared" si="184"/>
        <v>0</v>
      </c>
      <c r="Q250" s="112" t="s">
        <v>139</v>
      </c>
      <c r="R250" s="113">
        <f t="shared" si="210"/>
        <v>0</v>
      </c>
      <c r="S250" s="114">
        <f t="shared" si="185"/>
        <v>0</v>
      </c>
      <c r="T250" s="130">
        <f t="shared" si="211"/>
        <v>0</v>
      </c>
      <c r="U250" s="115">
        <f t="shared" si="186"/>
        <v>0</v>
      </c>
      <c r="V250" s="148">
        <f t="shared" si="212"/>
        <v>0</v>
      </c>
      <c r="W250" s="115">
        <f t="shared" si="187"/>
        <v>0</v>
      </c>
      <c r="X250" s="113">
        <f t="shared" si="213"/>
        <v>0</v>
      </c>
      <c r="Y250" s="115">
        <f t="shared" si="188"/>
        <v>0</v>
      </c>
      <c r="Z250" s="116">
        <f t="shared" si="529"/>
        <v>0</v>
      </c>
      <c r="AA250" s="117" t="b">
        <f t="shared" si="527"/>
        <v>1</v>
      </c>
      <c r="AB250" s="109" t="s">
        <v>22</v>
      </c>
      <c r="AC250" s="122"/>
      <c r="AD250" s="109"/>
      <c r="AE250" s="108" t="s">
        <v>23</v>
      </c>
      <c r="AF250" s="119"/>
      <c r="AG250" s="120"/>
      <c r="AH250" s="21">
        <v>0</v>
      </c>
      <c r="AI250" s="164">
        <f t="shared" si="189"/>
        <v>0</v>
      </c>
      <c r="AJ250" s="21">
        <v>0</v>
      </c>
      <c r="AK250" s="164">
        <f t="shared" si="190"/>
        <v>0</v>
      </c>
      <c r="AL250" s="21">
        <v>0</v>
      </c>
      <c r="AM250" s="164">
        <f t="shared" si="191"/>
        <v>0</v>
      </c>
      <c r="AN250" s="21">
        <v>0</v>
      </c>
      <c r="AO250" s="164">
        <f t="shared" si="192"/>
        <v>0</v>
      </c>
      <c r="AP250" s="21">
        <v>0</v>
      </c>
      <c r="AQ250" s="164">
        <f t="shared" si="193"/>
        <v>0</v>
      </c>
      <c r="AR250" s="21">
        <v>0</v>
      </c>
      <c r="AS250" s="164">
        <f t="shared" si="194"/>
        <v>0</v>
      </c>
      <c r="AT250" s="21">
        <v>0</v>
      </c>
      <c r="AU250" s="164">
        <f t="shared" si="195"/>
        <v>0</v>
      </c>
      <c r="AV250" s="21">
        <v>0</v>
      </c>
      <c r="AW250" s="164">
        <f t="shared" si="196"/>
        <v>0</v>
      </c>
      <c r="AX250" s="21">
        <v>0</v>
      </c>
      <c r="AY250" s="164">
        <f t="shared" si="197"/>
        <v>0</v>
      </c>
      <c r="AZ250" s="21">
        <v>0</v>
      </c>
      <c r="BA250" s="164">
        <f t="shared" si="198"/>
        <v>0</v>
      </c>
      <c r="BB250" s="21">
        <v>0</v>
      </c>
      <c r="BC250" s="164">
        <f t="shared" si="199"/>
        <v>0</v>
      </c>
      <c r="BD250" s="21">
        <v>0</v>
      </c>
      <c r="BE250" s="164">
        <f t="shared" si="200"/>
        <v>0</v>
      </c>
      <c r="BF250" s="253">
        <f t="shared" si="201"/>
        <v>0</v>
      </c>
      <c r="BG250" s="253">
        <f t="shared" si="202"/>
        <v>0</v>
      </c>
      <c r="BH250" s="10" t="b">
        <f t="shared" si="203"/>
        <v>1</v>
      </c>
      <c r="BI250" s="253">
        <f t="shared" si="204"/>
        <v>0</v>
      </c>
      <c r="BJ250" s="250">
        <f t="shared" si="504"/>
        <v>24711022</v>
      </c>
      <c r="BK250" s="251">
        <v>348</v>
      </c>
      <c r="BL250" s="251">
        <v>5</v>
      </c>
      <c r="BM250" s="252">
        <f t="shared" si="505"/>
        <v>0</v>
      </c>
      <c r="BN250" s="252">
        <f t="shared" si="506"/>
        <v>0</v>
      </c>
      <c r="BO250" s="252">
        <f t="shared" si="507"/>
        <v>0</v>
      </c>
      <c r="BP250" s="252">
        <f t="shared" si="508"/>
        <v>0</v>
      </c>
      <c r="BQ250" s="254">
        <f t="shared" si="509"/>
        <v>285.99</v>
      </c>
      <c r="BR250">
        <f t="shared" si="205"/>
        <v>0</v>
      </c>
      <c r="BS250">
        <v>0</v>
      </c>
      <c r="BT250">
        <v>1</v>
      </c>
      <c r="BU250" t="s">
        <v>139</v>
      </c>
      <c r="BV250" t="str">
        <f t="shared" si="510"/>
        <v>1</v>
      </c>
      <c r="BW250" t="str">
        <f t="shared" si="511"/>
        <v>0</v>
      </c>
      <c r="BX250" t="str">
        <f t="shared" si="512"/>
        <v>0</v>
      </c>
      <c r="BY250" t="s">
        <v>23</v>
      </c>
      <c r="BZ250" s="253">
        <f t="shared" si="513"/>
        <v>0</v>
      </c>
      <c r="CA250" s="253">
        <f t="shared" si="514"/>
        <v>0</v>
      </c>
      <c r="CB250" s="253">
        <f t="shared" si="515"/>
        <v>0</v>
      </c>
      <c r="CC250" s="253">
        <f t="shared" si="516"/>
        <v>0</v>
      </c>
      <c r="CD250" s="253">
        <f t="shared" si="517"/>
        <v>0</v>
      </c>
      <c r="CE250" s="253">
        <f t="shared" si="518"/>
        <v>0</v>
      </c>
      <c r="CF250" s="253">
        <f t="shared" si="519"/>
        <v>0</v>
      </c>
      <c r="CG250" s="253">
        <f t="shared" si="520"/>
        <v>0</v>
      </c>
      <c r="CH250" s="253">
        <f t="shared" si="521"/>
        <v>0</v>
      </c>
      <c r="CI250" s="253">
        <f t="shared" si="522"/>
        <v>0</v>
      </c>
      <c r="CJ250" s="253">
        <f t="shared" si="523"/>
        <v>0</v>
      </c>
      <c r="CK250" s="253">
        <f t="shared" si="524"/>
        <v>0</v>
      </c>
    </row>
    <row r="251" spans="1:89" ht="20.399999999999999" x14ac:dyDescent="0.3">
      <c r="B251" s="129">
        <v>163</v>
      </c>
      <c r="C251" s="146">
        <v>294011</v>
      </c>
      <c r="D251" s="161">
        <v>24619109</v>
      </c>
      <c r="E251" s="157" t="s">
        <v>264</v>
      </c>
      <c r="F251" s="108" t="s">
        <v>344</v>
      </c>
      <c r="G251" s="108" t="s">
        <v>345</v>
      </c>
      <c r="H251" s="109" t="s">
        <v>18</v>
      </c>
      <c r="I251" s="123"/>
      <c r="J251" s="109" t="s">
        <v>19</v>
      </c>
      <c r="K251" s="111">
        <f t="shared" si="354"/>
        <v>7</v>
      </c>
      <c r="L251" s="156" t="s">
        <v>20</v>
      </c>
      <c r="M251" s="104">
        <v>0</v>
      </c>
      <c r="N251" s="262">
        <f t="shared" si="206"/>
        <v>440.8</v>
      </c>
      <c r="O251" s="141">
        <v>440.8</v>
      </c>
      <c r="P251" s="110">
        <f t="shared" si="184"/>
        <v>3085.6</v>
      </c>
      <c r="Q251" s="112" t="s">
        <v>139</v>
      </c>
      <c r="R251" s="113">
        <f t="shared" si="210"/>
        <v>7</v>
      </c>
      <c r="S251" s="114">
        <f t="shared" si="185"/>
        <v>3085.6</v>
      </c>
      <c r="T251" s="130">
        <f t="shared" si="211"/>
        <v>0</v>
      </c>
      <c r="U251" s="115">
        <f t="shared" si="186"/>
        <v>0</v>
      </c>
      <c r="V251" s="148">
        <f t="shared" si="212"/>
        <v>0</v>
      </c>
      <c r="W251" s="115">
        <f t="shared" si="187"/>
        <v>0</v>
      </c>
      <c r="X251" s="113">
        <f t="shared" si="213"/>
        <v>0</v>
      </c>
      <c r="Y251" s="115">
        <f t="shared" si="188"/>
        <v>0</v>
      </c>
      <c r="Z251" s="116">
        <f t="shared" ref="Z251:Z260" si="530">S251+U251+W251+Y251</f>
        <v>3085.6</v>
      </c>
      <c r="AA251" s="117" t="b">
        <f t="shared" si="527"/>
        <v>1</v>
      </c>
      <c r="AB251" s="109" t="s">
        <v>22</v>
      </c>
      <c r="AC251" s="124"/>
      <c r="AD251" s="123"/>
      <c r="AE251" s="108" t="s">
        <v>23</v>
      </c>
      <c r="AF251" s="125"/>
      <c r="AG251" s="126"/>
      <c r="AH251" s="22">
        <v>0</v>
      </c>
      <c r="AI251" s="164">
        <f t="shared" si="189"/>
        <v>0</v>
      </c>
      <c r="AJ251" s="21">
        <v>7</v>
      </c>
      <c r="AK251" s="164">
        <f t="shared" si="190"/>
        <v>3085.6</v>
      </c>
      <c r="AL251" s="22">
        <v>0</v>
      </c>
      <c r="AM251" s="164">
        <f t="shared" si="191"/>
        <v>0</v>
      </c>
      <c r="AN251" s="22">
        <v>0</v>
      </c>
      <c r="AO251" s="164">
        <f t="shared" si="192"/>
        <v>0</v>
      </c>
      <c r="AP251" s="22">
        <v>0</v>
      </c>
      <c r="AQ251" s="164">
        <f t="shared" si="193"/>
        <v>0</v>
      </c>
      <c r="AR251" s="22">
        <v>0</v>
      </c>
      <c r="AS251" s="164">
        <f t="shared" si="194"/>
        <v>0</v>
      </c>
      <c r="AT251" s="22">
        <v>0</v>
      </c>
      <c r="AU251" s="164">
        <f t="shared" si="195"/>
        <v>0</v>
      </c>
      <c r="AV251" s="22">
        <v>0</v>
      </c>
      <c r="AW251" s="164">
        <f t="shared" si="196"/>
        <v>0</v>
      </c>
      <c r="AX251" s="22">
        <v>0</v>
      </c>
      <c r="AY251" s="164">
        <f t="shared" si="197"/>
        <v>0</v>
      </c>
      <c r="AZ251" s="22">
        <v>0</v>
      </c>
      <c r="BA251" s="164">
        <f t="shared" si="198"/>
        <v>0</v>
      </c>
      <c r="BB251" s="22">
        <v>0</v>
      </c>
      <c r="BC251" s="164">
        <f t="shared" si="199"/>
        <v>0</v>
      </c>
      <c r="BD251" s="22">
        <v>0</v>
      </c>
      <c r="BE251" s="164">
        <f t="shared" si="200"/>
        <v>0</v>
      </c>
      <c r="BF251" s="253">
        <f t="shared" si="201"/>
        <v>3085.6</v>
      </c>
      <c r="BG251" s="253">
        <f t="shared" si="202"/>
        <v>3085.6</v>
      </c>
      <c r="BH251" s="10" t="b">
        <f t="shared" si="203"/>
        <v>1</v>
      </c>
      <c r="BI251" s="253">
        <f t="shared" si="204"/>
        <v>0</v>
      </c>
      <c r="BJ251" s="250">
        <f t="shared" si="504"/>
        <v>24619109</v>
      </c>
      <c r="BK251" s="251">
        <v>348</v>
      </c>
      <c r="BL251" s="251">
        <v>5</v>
      </c>
      <c r="BM251" s="252">
        <f t="shared" si="505"/>
        <v>7</v>
      </c>
      <c r="BN251" s="252">
        <f t="shared" si="506"/>
        <v>0</v>
      </c>
      <c r="BO251" s="252">
        <f t="shared" si="507"/>
        <v>0</v>
      </c>
      <c r="BP251" s="252">
        <f t="shared" si="508"/>
        <v>0</v>
      </c>
      <c r="BQ251" s="254">
        <f t="shared" si="509"/>
        <v>440.8</v>
      </c>
      <c r="BR251">
        <f t="shared" si="205"/>
        <v>0</v>
      </c>
      <c r="BS251">
        <v>0</v>
      </c>
      <c r="BT251">
        <v>1</v>
      </c>
      <c r="BU251" t="s">
        <v>139</v>
      </c>
      <c r="BV251" t="str">
        <f t="shared" si="510"/>
        <v>1</v>
      </c>
      <c r="BW251" t="str">
        <f t="shared" si="511"/>
        <v>0</v>
      </c>
      <c r="BX251" t="str">
        <f t="shared" si="512"/>
        <v>0</v>
      </c>
      <c r="BY251" t="s">
        <v>23</v>
      </c>
      <c r="BZ251" s="253">
        <f t="shared" si="513"/>
        <v>0</v>
      </c>
      <c r="CA251" s="253">
        <f t="shared" si="514"/>
        <v>3085.6</v>
      </c>
      <c r="CB251" s="253">
        <f t="shared" si="515"/>
        <v>0</v>
      </c>
      <c r="CC251" s="253">
        <f t="shared" si="516"/>
        <v>0</v>
      </c>
      <c r="CD251" s="253">
        <f t="shared" si="517"/>
        <v>0</v>
      </c>
      <c r="CE251" s="253">
        <f t="shared" si="518"/>
        <v>0</v>
      </c>
      <c r="CF251" s="253">
        <f t="shared" si="519"/>
        <v>0</v>
      </c>
      <c r="CG251" s="253">
        <f t="shared" si="520"/>
        <v>0</v>
      </c>
      <c r="CH251" s="253">
        <f t="shared" si="521"/>
        <v>0</v>
      </c>
      <c r="CI251" s="253">
        <f t="shared" si="522"/>
        <v>0</v>
      </c>
      <c r="CJ251" s="253">
        <f t="shared" si="523"/>
        <v>0</v>
      </c>
      <c r="CK251" s="253">
        <f t="shared" si="524"/>
        <v>0</v>
      </c>
    </row>
    <row r="252" spans="1:89" ht="20.399999999999999" x14ac:dyDescent="0.3">
      <c r="B252" s="129">
        <v>164</v>
      </c>
      <c r="C252" s="146">
        <v>294011</v>
      </c>
      <c r="D252" s="161">
        <v>29419049</v>
      </c>
      <c r="E252" s="157" t="s">
        <v>389</v>
      </c>
      <c r="F252" s="108" t="s">
        <v>344</v>
      </c>
      <c r="G252" s="108" t="s">
        <v>345</v>
      </c>
      <c r="H252" s="109" t="s">
        <v>18</v>
      </c>
      <c r="I252" s="123"/>
      <c r="J252" s="109" t="s">
        <v>19</v>
      </c>
      <c r="K252" s="111">
        <f t="shared" si="354"/>
        <v>1</v>
      </c>
      <c r="L252" s="156" t="s">
        <v>232</v>
      </c>
      <c r="M252" s="201">
        <v>0</v>
      </c>
      <c r="N252" s="262">
        <f t="shared" si="206"/>
        <v>1496.4</v>
      </c>
      <c r="O252" s="141">
        <v>1496.4</v>
      </c>
      <c r="P252" s="110">
        <f t="shared" si="184"/>
        <v>1496.4</v>
      </c>
      <c r="Q252" s="112" t="s">
        <v>139</v>
      </c>
      <c r="R252" s="113">
        <f t="shared" si="210"/>
        <v>1</v>
      </c>
      <c r="S252" s="114">
        <f t="shared" si="185"/>
        <v>1496.4</v>
      </c>
      <c r="T252" s="130">
        <f t="shared" si="211"/>
        <v>0</v>
      </c>
      <c r="U252" s="115">
        <f t="shared" si="186"/>
        <v>0</v>
      </c>
      <c r="V252" s="148">
        <f t="shared" si="212"/>
        <v>0</v>
      </c>
      <c r="W252" s="115">
        <f t="shared" si="187"/>
        <v>0</v>
      </c>
      <c r="X252" s="113">
        <f t="shared" si="213"/>
        <v>0</v>
      </c>
      <c r="Y252" s="115">
        <f t="shared" si="188"/>
        <v>0</v>
      </c>
      <c r="Z252" s="116">
        <f t="shared" si="530"/>
        <v>1496.4</v>
      </c>
      <c r="AA252" s="117" t="b">
        <f t="shared" si="527"/>
        <v>1</v>
      </c>
      <c r="AB252" s="109" t="s">
        <v>22</v>
      </c>
      <c r="AC252" s="124"/>
      <c r="AD252" s="123"/>
      <c r="AE252" s="108" t="s">
        <v>23</v>
      </c>
      <c r="AF252" s="125"/>
      <c r="AG252" s="126"/>
      <c r="AH252" s="22">
        <v>0</v>
      </c>
      <c r="AI252" s="164">
        <f t="shared" si="189"/>
        <v>0</v>
      </c>
      <c r="AJ252" s="21">
        <v>0</v>
      </c>
      <c r="AK252" s="164">
        <f t="shared" si="190"/>
        <v>0</v>
      </c>
      <c r="AL252" s="22">
        <v>1</v>
      </c>
      <c r="AM252" s="164">
        <f t="shared" si="191"/>
        <v>1496.4</v>
      </c>
      <c r="AN252" s="22">
        <v>0</v>
      </c>
      <c r="AO252" s="164">
        <f t="shared" si="192"/>
        <v>0</v>
      </c>
      <c r="AP252" s="22">
        <v>0</v>
      </c>
      <c r="AQ252" s="164">
        <f t="shared" si="193"/>
        <v>0</v>
      </c>
      <c r="AR252" s="22">
        <v>0</v>
      </c>
      <c r="AS252" s="164">
        <f t="shared" si="194"/>
        <v>0</v>
      </c>
      <c r="AT252" s="22">
        <v>0</v>
      </c>
      <c r="AU252" s="164">
        <f t="shared" si="195"/>
        <v>0</v>
      </c>
      <c r="AV252" s="22">
        <v>0</v>
      </c>
      <c r="AW252" s="164">
        <f t="shared" si="196"/>
        <v>0</v>
      </c>
      <c r="AX252" s="22">
        <v>0</v>
      </c>
      <c r="AY252" s="164">
        <f t="shared" si="197"/>
        <v>0</v>
      </c>
      <c r="AZ252" s="22">
        <v>0</v>
      </c>
      <c r="BA252" s="164">
        <f t="shared" si="198"/>
        <v>0</v>
      </c>
      <c r="BB252" s="22">
        <v>0</v>
      </c>
      <c r="BC252" s="164">
        <f t="shared" si="199"/>
        <v>0</v>
      </c>
      <c r="BD252" s="22">
        <v>0</v>
      </c>
      <c r="BE252" s="164">
        <f t="shared" si="200"/>
        <v>0</v>
      </c>
      <c r="BF252" s="253">
        <f t="shared" si="201"/>
        <v>1496.4</v>
      </c>
      <c r="BG252" s="253">
        <f t="shared" si="202"/>
        <v>1496.4</v>
      </c>
      <c r="BH252" s="10" t="b">
        <f t="shared" si="203"/>
        <v>1</v>
      </c>
      <c r="BI252" s="253">
        <f t="shared" si="204"/>
        <v>0</v>
      </c>
      <c r="BJ252" s="250">
        <f t="shared" si="504"/>
        <v>29419049</v>
      </c>
      <c r="BK252" s="251">
        <v>348</v>
      </c>
      <c r="BL252" s="251">
        <v>5</v>
      </c>
      <c r="BM252" s="252">
        <f t="shared" si="505"/>
        <v>1</v>
      </c>
      <c r="BN252" s="252">
        <f t="shared" si="506"/>
        <v>0</v>
      </c>
      <c r="BO252" s="252">
        <f t="shared" si="507"/>
        <v>0</v>
      </c>
      <c r="BP252" s="252">
        <f t="shared" si="508"/>
        <v>0</v>
      </c>
      <c r="BQ252" s="254">
        <f t="shared" si="509"/>
        <v>1496.4</v>
      </c>
      <c r="BR252">
        <f t="shared" si="205"/>
        <v>0</v>
      </c>
      <c r="BS252">
        <v>0</v>
      </c>
      <c r="BT252">
        <v>1</v>
      </c>
      <c r="BU252" t="s">
        <v>139</v>
      </c>
      <c r="BV252" t="str">
        <f t="shared" si="510"/>
        <v>1</v>
      </c>
      <c r="BW252" t="str">
        <f t="shared" si="511"/>
        <v>0</v>
      </c>
      <c r="BX252" t="str">
        <f t="shared" si="512"/>
        <v>0</v>
      </c>
      <c r="BY252" t="s">
        <v>23</v>
      </c>
      <c r="BZ252" s="253">
        <f t="shared" si="513"/>
        <v>0</v>
      </c>
      <c r="CA252" s="253">
        <f t="shared" si="514"/>
        <v>0</v>
      </c>
      <c r="CB252" s="253">
        <f t="shared" si="515"/>
        <v>1496.4</v>
      </c>
      <c r="CC252" s="253">
        <f t="shared" si="516"/>
        <v>0</v>
      </c>
      <c r="CD252" s="253">
        <f t="shared" si="517"/>
        <v>0</v>
      </c>
      <c r="CE252" s="253">
        <f t="shared" si="518"/>
        <v>0</v>
      </c>
      <c r="CF252" s="253">
        <f t="shared" si="519"/>
        <v>0</v>
      </c>
      <c r="CG252" s="253">
        <f t="shared" si="520"/>
        <v>0</v>
      </c>
      <c r="CH252" s="253">
        <f t="shared" si="521"/>
        <v>0</v>
      </c>
      <c r="CI252" s="253">
        <f t="shared" si="522"/>
        <v>0</v>
      </c>
      <c r="CJ252" s="253">
        <f t="shared" si="523"/>
        <v>0</v>
      </c>
      <c r="CK252" s="253">
        <f t="shared" si="524"/>
        <v>0</v>
      </c>
    </row>
    <row r="253" spans="1:89" s="165" customFormat="1" ht="20.399999999999999" x14ac:dyDescent="0.3">
      <c r="A253"/>
      <c r="B253" s="129">
        <v>165</v>
      </c>
      <c r="C253" s="146">
        <v>294011</v>
      </c>
      <c r="D253" s="161">
        <v>29410010</v>
      </c>
      <c r="E253" s="157" t="s">
        <v>265</v>
      </c>
      <c r="F253" s="108" t="s">
        <v>344</v>
      </c>
      <c r="G253" s="108" t="s">
        <v>345</v>
      </c>
      <c r="H253" s="109" t="s">
        <v>18</v>
      </c>
      <c r="I253" s="123"/>
      <c r="J253" s="109" t="s">
        <v>19</v>
      </c>
      <c r="K253" s="111">
        <f t="shared" si="354"/>
        <v>0</v>
      </c>
      <c r="L253" s="156" t="s">
        <v>20</v>
      </c>
      <c r="M253" s="104">
        <v>0</v>
      </c>
      <c r="N253" s="262">
        <f t="shared" si="206"/>
        <v>327</v>
      </c>
      <c r="O253" s="141">
        <v>327</v>
      </c>
      <c r="P253" s="110">
        <f t="shared" si="184"/>
        <v>0</v>
      </c>
      <c r="Q253" s="112" t="s">
        <v>139</v>
      </c>
      <c r="R253" s="113">
        <f t="shared" si="210"/>
        <v>0</v>
      </c>
      <c r="S253" s="114">
        <f t="shared" si="185"/>
        <v>0</v>
      </c>
      <c r="T253" s="130">
        <f t="shared" si="211"/>
        <v>0</v>
      </c>
      <c r="U253" s="115">
        <f t="shared" si="186"/>
        <v>0</v>
      </c>
      <c r="V253" s="148">
        <f t="shared" si="212"/>
        <v>0</v>
      </c>
      <c r="W253" s="115">
        <f t="shared" si="187"/>
        <v>0</v>
      </c>
      <c r="X253" s="113">
        <f t="shared" si="213"/>
        <v>0</v>
      </c>
      <c r="Y253" s="115">
        <f t="shared" si="188"/>
        <v>0</v>
      </c>
      <c r="Z253" s="116">
        <f t="shared" si="530"/>
        <v>0</v>
      </c>
      <c r="AA253" s="117" t="b">
        <f t="shared" si="527"/>
        <v>1</v>
      </c>
      <c r="AB253" s="109" t="s">
        <v>22</v>
      </c>
      <c r="AC253" s="124"/>
      <c r="AD253" s="123"/>
      <c r="AE253" s="108" t="s">
        <v>23</v>
      </c>
      <c r="AF253" s="125"/>
      <c r="AG253" s="126"/>
      <c r="AH253" s="22">
        <v>0</v>
      </c>
      <c r="AI253" s="164">
        <f t="shared" si="189"/>
        <v>0</v>
      </c>
      <c r="AJ253" s="21">
        <v>0</v>
      </c>
      <c r="AK253" s="164">
        <f t="shared" si="190"/>
        <v>0</v>
      </c>
      <c r="AL253" s="22">
        <v>0</v>
      </c>
      <c r="AM253" s="164">
        <f t="shared" si="191"/>
        <v>0</v>
      </c>
      <c r="AN253" s="22">
        <v>0</v>
      </c>
      <c r="AO253" s="164">
        <f t="shared" si="192"/>
        <v>0</v>
      </c>
      <c r="AP253" s="22">
        <v>0</v>
      </c>
      <c r="AQ253" s="164">
        <f t="shared" si="193"/>
        <v>0</v>
      </c>
      <c r="AR253" s="22">
        <v>0</v>
      </c>
      <c r="AS253" s="164">
        <f t="shared" si="194"/>
        <v>0</v>
      </c>
      <c r="AT253" s="22">
        <v>0</v>
      </c>
      <c r="AU253" s="164">
        <f t="shared" si="195"/>
        <v>0</v>
      </c>
      <c r="AV253" s="22">
        <v>0</v>
      </c>
      <c r="AW253" s="164">
        <f t="shared" si="196"/>
        <v>0</v>
      </c>
      <c r="AX253" s="22">
        <v>0</v>
      </c>
      <c r="AY253" s="164">
        <f t="shared" si="197"/>
        <v>0</v>
      </c>
      <c r="AZ253" s="22">
        <v>0</v>
      </c>
      <c r="BA253" s="164">
        <f t="shared" si="198"/>
        <v>0</v>
      </c>
      <c r="BB253" s="22">
        <v>0</v>
      </c>
      <c r="BC253" s="164">
        <f t="shared" si="199"/>
        <v>0</v>
      </c>
      <c r="BD253" s="22">
        <v>0</v>
      </c>
      <c r="BE253" s="164">
        <f t="shared" si="200"/>
        <v>0</v>
      </c>
      <c r="BF253" s="253">
        <f t="shared" si="201"/>
        <v>0</v>
      </c>
      <c r="BG253" s="253">
        <f t="shared" si="202"/>
        <v>0</v>
      </c>
      <c r="BH253" s="10" t="b">
        <f t="shared" si="203"/>
        <v>1</v>
      </c>
      <c r="BI253" s="253">
        <f t="shared" si="204"/>
        <v>0</v>
      </c>
      <c r="BJ253" s="250">
        <f t="shared" si="504"/>
        <v>29410010</v>
      </c>
      <c r="BK253" s="251">
        <v>348</v>
      </c>
      <c r="BL253" s="251">
        <v>5</v>
      </c>
      <c r="BM253" s="252">
        <f t="shared" si="505"/>
        <v>0</v>
      </c>
      <c r="BN253" s="252">
        <f t="shared" si="506"/>
        <v>0</v>
      </c>
      <c r="BO253" s="252">
        <f t="shared" si="507"/>
        <v>0</v>
      </c>
      <c r="BP253" s="252">
        <f t="shared" si="508"/>
        <v>0</v>
      </c>
      <c r="BQ253" s="254">
        <f t="shared" si="509"/>
        <v>327</v>
      </c>
      <c r="BR253">
        <f t="shared" si="205"/>
        <v>0</v>
      </c>
      <c r="BS253">
        <v>0</v>
      </c>
      <c r="BT253">
        <v>1</v>
      </c>
      <c r="BU253" t="s">
        <v>139</v>
      </c>
      <c r="BV253" t="str">
        <f t="shared" si="510"/>
        <v>1</v>
      </c>
      <c r="BW253" t="str">
        <f t="shared" si="511"/>
        <v>0</v>
      </c>
      <c r="BX253" t="str">
        <f t="shared" si="512"/>
        <v>0</v>
      </c>
      <c r="BY253" t="s">
        <v>23</v>
      </c>
      <c r="BZ253" s="253">
        <f t="shared" si="513"/>
        <v>0</v>
      </c>
      <c r="CA253" s="253">
        <f t="shared" si="514"/>
        <v>0</v>
      </c>
      <c r="CB253" s="253">
        <f t="shared" si="515"/>
        <v>0</v>
      </c>
      <c r="CC253" s="253">
        <f t="shared" si="516"/>
        <v>0</v>
      </c>
      <c r="CD253" s="253">
        <f t="shared" si="517"/>
        <v>0</v>
      </c>
      <c r="CE253" s="253">
        <f t="shared" si="518"/>
        <v>0</v>
      </c>
      <c r="CF253" s="253">
        <f t="shared" si="519"/>
        <v>0</v>
      </c>
      <c r="CG253" s="253">
        <f t="shared" si="520"/>
        <v>0</v>
      </c>
      <c r="CH253" s="253">
        <f t="shared" si="521"/>
        <v>0</v>
      </c>
      <c r="CI253" s="253">
        <f t="shared" si="522"/>
        <v>0</v>
      </c>
      <c r="CJ253" s="253">
        <f t="shared" si="523"/>
        <v>0</v>
      </c>
      <c r="CK253" s="253">
        <f t="shared" si="524"/>
        <v>0</v>
      </c>
    </row>
    <row r="254" spans="1:89" ht="20.399999999999999" x14ac:dyDescent="0.3">
      <c r="B254" s="129">
        <v>166</v>
      </c>
      <c r="C254" s="146">
        <v>294011</v>
      </c>
      <c r="D254" s="161">
        <v>29410074</v>
      </c>
      <c r="E254" s="157" t="s">
        <v>266</v>
      </c>
      <c r="F254" s="108" t="s">
        <v>344</v>
      </c>
      <c r="G254" s="108" t="s">
        <v>345</v>
      </c>
      <c r="H254" s="109" t="s">
        <v>18</v>
      </c>
      <c r="I254" s="123"/>
      <c r="J254" s="109" t="s">
        <v>19</v>
      </c>
      <c r="K254" s="111">
        <f t="shared" si="354"/>
        <v>0</v>
      </c>
      <c r="L254" s="156" t="s">
        <v>20</v>
      </c>
      <c r="M254" s="104">
        <v>0</v>
      </c>
      <c r="N254" s="262">
        <f t="shared" si="206"/>
        <v>465</v>
      </c>
      <c r="O254" s="141">
        <v>465</v>
      </c>
      <c r="P254" s="110">
        <f t="shared" si="184"/>
        <v>0</v>
      </c>
      <c r="Q254" s="112" t="s">
        <v>139</v>
      </c>
      <c r="R254" s="113">
        <f t="shared" si="210"/>
        <v>0</v>
      </c>
      <c r="S254" s="114">
        <f t="shared" si="185"/>
        <v>0</v>
      </c>
      <c r="T254" s="130">
        <f t="shared" si="211"/>
        <v>0</v>
      </c>
      <c r="U254" s="115">
        <f t="shared" si="186"/>
        <v>0</v>
      </c>
      <c r="V254" s="148">
        <f t="shared" si="212"/>
        <v>0</v>
      </c>
      <c r="W254" s="115">
        <f t="shared" si="187"/>
        <v>0</v>
      </c>
      <c r="X254" s="113">
        <f t="shared" si="213"/>
        <v>0</v>
      </c>
      <c r="Y254" s="115">
        <f t="shared" si="188"/>
        <v>0</v>
      </c>
      <c r="Z254" s="116">
        <f t="shared" si="530"/>
        <v>0</v>
      </c>
      <c r="AA254" s="117" t="b">
        <f t="shared" si="527"/>
        <v>1</v>
      </c>
      <c r="AB254" s="109" t="s">
        <v>22</v>
      </c>
      <c r="AC254" s="124"/>
      <c r="AD254" s="123"/>
      <c r="AE254" s="108" t="s">
        <v>23</v>
      </c>
      <c r="AF254" s="125"/>
      <c r="AG254" s="126"/>
      <c r="AH254" s="22">
        <v>0</v>
      </c>
      <c r="AI254" s="164">
        <f t="shared" si="189"/>
        <v>0</v>
      </c>
      <c r="AJ254" s="21">
        <v>0</v>
      </c>
      <c r="AK254" s="164">
        <f t="shared" si="190"/>
        <v>0</v>
      </c>
      <c r="AL254" s="22">
        <v>0</v>
      </c>
      <c r="AM254" s="164">
        <f t="shared" si="191"/>
        <v>0</v>
      </c>
      <c r="AN254" s="22">
        <v>0</v>
      </c>
      <c r="AO254" s="164">
        <f t="shared" si="192"/>
        <v>0</v>
      </c>
      <c r="AP254" s="22">
        <v>0</v>
      </c>
      <c r="AQ254" s="164">
        <f t="shared" si="193"/>
        <v>0</v>
      </c>
      <c r="AR254" s="22">
        <v>0</v>
      </c>
      <c r="AS254" s="164">
        <f t="shared" si="194"/>
        <v>0</v>
      </c>
      <c r="AT254" s="22">
        <v>0</v>
      </c>
      <c r="AU254" s="164">
        <f t="shared" si="195"/>
        <v>0</v>
      </c>
      <c r="AV254" s="22">
        <v>0</v>
      </c>
      <c r="AW254" s="164">
        <f t="shared" si="196"/>
        <v>0</v>
      </c>
      <c r="AX254" s="22">
        <v>0</v>
      </c>
      <c r="AY254" s="164">
        <f t="shared" si="197"/>
        <v>0</v>
      </c>
      <c r="AZ254" s="22">
        <v>0</v>
      </c>
      <c r="BA254" s="164">
        <f t="shared" si="198"/>
        <v>0</v>
      </c>
      <c r="BB254" s="22">
        <v>0</v>
      </c>
      <c r="BC254" s="164">
        <f t="shared" si="199"/>
        <v>0</v>
      </c>
      <c r="BD254" s="22">
        <v>0</v>
      </c>
      <c r="BE254" s="164">
        <f t="shared" si="200"/>
        <v>0</v>
      </c>
      <c r="BF254" s="253">
        <f t="shared" si="201"/>
        <v>0</v>
      </c>
      <c r="BG254" s="253">
        <f t="shared" si="202"/>
        <v>0</v>
      </c>
      <c r="BH254" s="10" t="b">
        <f t="shared" si="203"/>
        <v>1</v>
      </c>
      <c r="BI254" s="253">
        <f t="shared" si="204"/>
        <v>0</v>
      </c>
      <c r="BJ254" s="250">
        <f t="shared" si="504"/>
        <v>29410074</v>
      </c>
      <c r="BK254" s="251">
        <v>348</v>
      </c>
      <c r="BL254" s="251">
        <v>5</v>
      </c>
      <c r="BM254" s="252">
        <f t="shared" si="505"/>
        <v>0</v>
      </c>
      <c r="BN254" s="252">
        <f t="shared" si="506"/>
        <v>0</v>
      </c>
      <c r="BO254" s="252">
        <f t="shared" si="507"/>
        <v>0</v>
      </c>
      <c r="BP254" s="252">
        <f t="shared" si="508"/>
        <v>0</v>
      </c>
      <c r="BQ254" s="254">
        <f t="shared" si="509"/>
        <v>465</v>
      </c>
      <c r="BR254">
        <f t="shared" si="205"/>
        <v>0</v>
      </c>
      <c r="BS254">
        <v>0</v>
      </c>
      <c r="BT254">
        <v>1</v>
      </c>
      <c r="BU254" t="s">
        <v>139</v>
      </c>
      <c r="BV254" t="str">
        <f t="shared" si="510"/>
        <v>1</v>
      </c>
      <c r="BW254" t="str">
        <f t="shared" si="511"/>
        <v>0</v>
      </c>
      <c r="BX254" t="str">
        <f t="shared" si="512"/>
        <v>0</v>
      </c>
      <c r="BY254" t="s">
        <v>23</v>
      </c>
      <c r="BZ254" s="253">
        <f t="shared" si="513"/>
        <v>0</v>
      </c>
      <c r="CA254" s="253">
        <f t="shared" si="514"/>
        <v>0</v>
      </c>
      <c r="CB254" s="253">
        <f t="shared" si="515"/>
        <v>0</v>
      </c>
      <c r="CC254" s="253">
        <f t="shared" si="516"/>
        <v>0</v>
      </c>
      <c r="CD254" s="253">
        <f t="shared" si="517"/>
        <v>0</v>
      </c>
      <c r="CE254" s="253">
        <f t="shared" si="518"/>
        <v>0</v>
      </c>
      <c r="CF254" s="253">
        <f t="shared" si="519"/>
        <v>0</v>
      </c>
      <c r="CG254" s="253">
        <f t="shared" si="520"/>
        <v>0</v>
      </c>
      <c r="CH254" s="253">
        <f t="shared" si="521"/>
        <v>0</v>
      </c>
      <c r="CI254" s="253">
        <f t="shared" si="522"/>
        <v>0</v>
      </c>
      <c r="CJ254" s="253">
        <f t="shared" si="523"/>
        <v>0</v>
      </c>
      <c r="CK254" s="253">
        <f t="shared" si="524"/>
        <v>0</v>
      </c>
    </row>
    <row r="255" spans="1:89" ht="20.399999999999999" x14ac:dyDescent="0.3">
      <c r="B255" s="129">
        <v>167</v>
      </c>
      <c r="C255" s="146">
        <v>294011</v>
      </c>
      <c r="D255" s="161">
        <v>29419013</v>
      </c>
      <c r="E255" s="157" t="s">
        <v>267</v>
      </c>
      <c r="F255" s="108" t="s">
        <v>344</v>
      </c>
      <c r="G255" s="108" t="s">
        <v>345</v>
      </c>
      <c r="H255" s="109" t="s">
        <v>18</v>
      </c>
      <c r="I255" s="123"/>
      <c r="J255" s="109" t="s">
        <v>19</v>
      </c>
      <c r="K255" s="111">
        <f t="shared" si="354"/>
        <v>0</v>
      </c>
      <c r="L255" s="156" t="s">
        <v>20</v>
      </c>
      <c r="M255" s="201">
        <v>0</v>
      </c>
      <c r="N255" s="262">
        <f t="shared" si="206"/>
        <v>642.82000000000005</v>
      </c>
      <c r="O255" s="141">
        <v>642.82000000000005</v>
      </c>
      <c r="P255" s="110">
        <f t="shared" si="184"/>
        <v>0</v>
      </c>
      <c r="Q255" s="112" t="s">
        <v>139</v>
      </c>
      <c r="R255" s="113">
        <f t="shared" si="210"/>
        <v>0</v>
      </c>
      <c r="S255" s="114">
        <f t="shared" si="185"/>
        <v>0</v>
      </c>
      <c r="T255" s="130">
        <f t="shared" si="211"/>
        <v>0</v>
      </c>
      <c r="U255" s="115">
        <f t="shared" si="186"/>
        <v>0</v>
      </c>
      <c r="V255" s="148">
        <f t="shared" si="212"/>
        <v>0</v>
      </c>
      <c r="W255" s="115">
        <f t="shared" si="187"/>
        <v>0</v>
      </c>
      <c r="X255" s="113">
        <f t="shared" si="213"/>
        <v>0</v>
      </c>
      <c r="Y255" s="115">
        <f t="shared" si="188"/>
        <v>0</v>
      </c>
      <c r="Z255" s="116">
        <f t="shared" si="530"/>
        <v>0</v>
      </c>
      <c r="AA255" s="117" t="b">
        <f t="shared" si="527"/>
        <v>1</v>
      </c>
      <c r="AB255" s="109" t="s">
        <v>22</v>
      </c>
      <c r="AC255" s="124"/>
      <c r="AD255" s="123"/>
      <c r="AE255" s="108" t="s">
        <v>23</v>
      </c>
      <c r="AF255" s="125"/>
      <c r="AG255" s="126"/>
      <c r="AH255" s="22">
        <v>0</v>
      </c>
      <c r="AI255" s="164">
        <f t="shared" si="189"/>
        <v>0</v>
      </c>
      <c r="AJ255" s="21">
        <v>0</v>
      </c>
      <c r="AK255" s="164">
        <f t="shared" si="190"/>
        <v>0</v>
      </c>
      <c r="AL255" s="22">
        <v>0</v>
      </c>
      <c r="AM255" s="164">
        <f t="shared" si="191"/>
        <v>0</v>
      </c>
      <c r="AN255" s="22">
        <v>0</v>
      </c>
      <c r="AO255" s="164">
        <f t="shared" si="192"/>
        <v>0</v>
      </c>
      <c r="AP255" s="22">
        <v>0</v>
      </c>
      <c r="AQ255" s="164">
        <f t="shared" si="193"/>
        <v>0</v>
      </c>
      <c r="AR255" s="22">
        <v>0</v>
      </c>
      <c r="AS255" s="164">
        <f t="shared" si="194"/>
        <v>0</v>
      </c>
      <c r="AT255" s="22">
        <v>0</v>
      </c>
      <c r="AU255" s="164">
        <f t="shared" si="195"/>
        <v>0</v>
      </c>
      <c r="AV255" s="22">
        <v>0</v>
      </c>
      <c r="AW255" s="164">
        <f t="shared" si="196"/>
        <v>0</v>
      </c>
      <c r="AX255" s="22">
        <v>0</v>
      </c>
      <c r="AY255" s="164">
        <f t="shared" si="197"/>
        <v>0</v>
      </c>
      <c r="AZ255" s="22">
        <v>0</v>
      </c>
      <c r="BA255" s="164">
        <f t="shared" si="198"/>
        <v>0</v>
      </c>
      <c r="BB255" s="22">
        <v>0</v>
      </c>
      <c r="BC255" s="164">
        <f t="shared" si="199"/>
        <v>0</v>
      </c>
      <c r="BD255" s="22">
        <v>0</v>
      </c>
      <c r="BE255" s="164">
        <f t="shared" si="200"/>
        <v>0</v>
      </c>
      <c r="BF255" s="253">
        <f t="shared" si="201"/>
        <v>0</v>
      </c>
      <c r="BG255" s="253">
        <f t="shared" si="202"/>
        <v>0</v>
      </c>
      <c r="BH255" s="10" t="b">
        <f t="shared" si="203"/>
        <v>1</v>
      </c>
      <c r="BI255" s="253">
        <f t="shared" si="204"/>
        <v>0</v>
      </c>
      <c r="BJ255" s="250">
        <f t="shared" si="504"/>
        <v>29419013</v>
      </c>
      <c r="BK255" s="251">
        <v>348</v>
      </c>
      <c r="BL255" s="251">
        <v>5</v>
      </c>
      <c r="BM255" s="252">
        <f t="shared" si="505"/>
        <v>0</v>
      </c>
      <c r="BN255" s="252">
        <f t="shared" si="506"/>
        <v>0</v>
      </c>
      <c r="BO255" s="252">
        <f t="shared" si="507"/>
        <v>0</v>
      </c>
      <c r="BP255" s="252">
        <f t="shared" si="508"/>
        <v>0</v>
      </c>
      <c r="BQ255" s="254">
        <f t="shared" si="509"/>
        <v>642.82000000000005</v>
      </c>
      <c r="BR255">
        <f t="shared" si="205"/>
        <v>0</v>
      </c>
      <c r="BS255">
        <v>0</v>
      </c>
      <c r="BT255">
        <v>1</v>
      </c>
      <c r="BU255" t="s">
        <v>139</v>
      </c>
      <c r="BV255" t="str">
        <f t="shared" si="510"/>
        <v>1</v>
      </c>
      <c r="BW255" t="str">
        <f t="shared" si="511"/>
        <v>0</v>
      </c>
      <c r="BX255" t="str">
        <f t="shared" si="512"/>
        <v>0</v>
      </c>
      <c r="BY255" t="s">
        <v>23</v>
      </c>
      <c r="BZ255" s="253">
        <f t="shared" si="513"/>
        <v>0</v>
      </c>
      <c r="CA255" s="253">
        <f t="shared" si="514"/>
        <v>0</v>
      </c>
      <c r="CB255" s="253">
        <f t="shared" si="515"/>
        <v>0</v>
      </c>
      <c r="CC255" s="253">
        <f t="shared" si="516"/>
        <v>0</v>
      </c>
      <c r="CD255" s="253">
        <f t="shared" si="517"/>
        <v>0</v>
      </c>
      <c r="CE255" s="253">
        <f t="shared" si="518"/>
        <v>0</v>
      </c>
      <c r="CF255" s="253">
        <f t="shared" si="519"/>
        <v>0</v>
      </c>
      <c r="CG255" s="253">
        <f t="shared" si="520"/>
        <v>0</v>
      </c>
      <c r="CH255" s="253">
        <f t="shared" si="521"/>
        <v>0</v>
      </c>
      <c r="CI255" s="253">
        <f t="shared" si="522"/>
        <v>0</v>
      </c>
      <c r="CJ255" s="253">
        <f t="shared" si="523"/>
        <v>0</v>
      </c>
      <c r="CK255" s="253">
        <f t="shared" si="524"/>
        <v>0</v>
      </c>
    </row>
    <row r="256" spans="1:89" ht="20.399999999999999" x14ac:dyDescent="0.3">
      <c r="B256" s="129">
        <v>168</v>
      </c>
      <c r="C256" s="146">
        <v>294011</v>
      </c>
      <c r="D256" s="161">
        <v>21411046</v>
      </c>
      <c r="E256" s="157" t="s">
        <v>268</v>
      </c>
      <c r="F256" s="108" t="s">
        <v>344</v>
      </c>
      <c r="G256" s="108" t="s">
        <v>345</v>
      </c>
      <c r="H256" s="109" t="s">
        <v>18</v>
      </c>
      <c r="I256" s="123"/>
      <c r="J256" s="109" t="s">
        <v>19</v>
      </c>
      <c r="K256" s="111">
        <f t="shared" si="354"/>
        <v>2</v>
      </c>
      <c r="L256" s="156" t="s">
        <v>20</v>
      </c>
      <c r="M256" s="104">
        <v>0</v>
      </c>
      <c r="N256" s="262">
        <f t="shared" si="206"/>
        <v>197.2</v>
      </c>
      <c r="O256" s="141">
        <v>197.2</v>
      </c>
      <c r="P256" s="110">
        <f t="shared" si="184"/>
        <v>394.4</v>
      </c>
      <c r="Q256" s="112" t="s">
        <v>139</v>
      </c>
      <c r="R256" s="113">
        <f t="shared" si="210"/>
        <v>2</v>
      </c>
      <c r="S256" s="114">
        <f t="shared" si="185"/>
        <v>394.4</v>
      </c>
      <c r="T256" s="130">
        <f t="shared" si="211"/>
        <v>0</v>
      </c>
      <c r="U256" s="115">
        <f t="shared" si="186"/>
        <v>0</v>
      </c>
      <c r="V256" s="148">
        <f t="shared" si="212"/>
        <v>0</v>
      </c>
      <c r="W256" s="115">
        <f t="shared" si="187"/>
        <v>0</v>
      </c>
      <c r="X256" s="113">
        <f t="shared" si="213"/>
        <v>0</v>
      </c>
      <c r="Y256" s="115">
        <f t="shared" si="188"/>
        <v>0</v>
      </c>
      <c r="Z256" s="116">
        <f t="shared" si="530"/>
        <v>394.4</v>
      </c>
      <c r="AA256" s="117" t="b">
        <f t="shared" si="527"/>
        <v>1</v>
      </c>
      <c r="AB256" s="109" t="s">
        <v>22</v>
      </c>
      <c r="AC256" s="124"/>
      <c r="AD256" s="123"/>
      <c r="AE256" s="108" t="s">
        <v>23</v>
      </c>
      <c r="AF256" s="125"/>
      <c r="AG256" s="126"/>
      <c r="AH256" s="22">
        <v>0</v>
      </c>
      <c r="AI256" s="164">
        <f t="shared" si="189"/>
        <v>0</v>
      </c>
      <c r="AJ256" s="21">
        <v>2</v>
      </c>
      <c r="AK256" s="164">
        <f t="shared" si="190"/>
        <v>394.4</v>
      </c>
      <c r="AL256" s="22">
        <v>0</v>
      </c>
      <c r="AM256" s="164">
        <f t="shared" si="191"/>
        <v>0</v>
      </c>
      <c r="AN256" s="22">
        <v>0</v>
      </c>
      <c r="AO256" s="164">
        <f t="shared" si="192"/>
        <v>0</v>
      </c>
      <c r="AP256" s="22">
        <v>0</v>
      </c>
      <c r="AQ256" s="164">
        <f t="shared" si="193"/>
        <v>0</v>
      </c>
      <c r="AR256" s="22">
        <v>0</v>
      </c>
      <c r="AS256" s="164">
        <f t="shared" si="194"/>
        <v>0</v>
      </c>
      <c r="AT256" s="22">
        <v>0</v>
      </c>
      <c r="AU256" s="164">
        <f t="shared" si="195"/>
        <v>0</v>
      </c>
      <c r="AV256" s="22">
        <v>0</v>
      </c>
      <c r="AW256" s="164">
        <f t="shared" si="196"/>
        <v>0</v>
      </c>
      <c r="AX256" s="22">
        <v>0</v>
      </c>
      <c r="AY256" s="164">
        <f t="shared" si="197"/>
        <v>0</v>
      </c>
      <c r="AZ256" s="22">
        <v>0</v>
      </c>
      <c r="BA256" s="164">
        <f t="shared" si="198"/>
        <v>0</v>
      </c>
      <c r="BB256" s="22">
        <v>0</v>
      </c>
      <c r="BC256" s="164">
        <f t="shared" si="199"/>
        <v>0</v>
      </c>
      <c r="BD256" s="22">
        <v>0</v>
      </c>
      <c r="BE256" s="164">
        <f t="shared" si="200"/>
        <v>0</v>
      </c>
      <c r="BF256" s="253">
        <f t="shared" si="201"/>
        <v>394.4</v>
      </c>
      <c r="BG256" s="253">
        <f t="shared" si="202"/>
        <v>394.4</v>
      </c>
      <c r="BH256" s="10" t="b">
        <f t="shared" si="203"/>
        <v>1</v>
      </c>
      <c r="BI256" s="253">
        <f t="shared" si="204"/>
        <v>0</v>
      </c>
      <c r="BJ256" s="250">
        <f t="shared" si="504"/>
        <v>21411046</v>
      </c>
      <c r="BK256" s="251">
        <v>348</v>
      </c>
      <c r="BL256" s="251">
        <v>5</v>
      </c>
      <c r="BM256" s="252">
        <f t="shared" si="505"/>
        <v>2</v>
      </c>
      <c r="BN256" s="252">
        <f t="shared" si="506"/>
        <v>0</v>
      </c>
      <c r="BO256" s="252">
        <f t="shared" si="507"/>
        <v>0</v>
      </c>
      <c r="BP256" s="252">
        <f t="shared" si="508"/>
        <v>0</v>
      </c>
      <c r="BQ256" s="254">
        <f t="shared" si="509"/>
        <v>197.2</v>
      </c>
      <c r="BR256">
        <f t="shared" si="205"/>
        <v>0</v>
      </c>
      <c r="BS256">
        <v>0</v>
      </c>
      <c r="BT256">
        <v>1</v>
      </c>
      <c r="BU256" t="s">
        <v>139</v>
      </c>
      <c r="BV256" t="str">
        <f t="shared" si="510"/>
        <v>1</v>
      </c>
      <c r="BW256" t="str">
        <f t="shared" si="511"/>
        <v>0</v>
      </c>
      <c r="BX256" t="str">
        <f t="shared" si="512"/>
        <v>0</v>
      </c>
      <c r="BY256" t="s">
        <v>23</v>
      </c>
      <c r="BZ256" s="253">
        <f t="shared" si="513"/>
        <v>0</v>
      </c>
      <c r="CA256" s="253">
        <f t="shared" si="514"/>
        <v>394.4</v>
      </c>
      <c r="CB256" s="253">
        <f t="shared" si="515"/>
        <v>0</v>
      </c>
      <c r="CC256" s="253">
        <f t="shared" si="516"/>
        <v>0</v>
      </c>
      <c r="CD256" s="253">
        <f t="shared" si="517"/>
        <v>0</v>
      </c>
      <c r="CE256" s="253">
        <f t="shared" si="518"/>
        <v>0</v>
      </c>
      <c r="CF256" s="253">
        <f t="shared" si="519"/>
        <v>0</v>
      </c>
      <c r="CG256" s="253">
        <f t="shared" si="520"/>
        <v>0</v>
      </c>
      <c r="CH256" s="253">
        <f t="shared" si="521"/>
        <v>0</v>
      </c>
      <c r="CI256" s="253">
        <f t="shared" si="522"/>
        <v>0</v>
      </c>
      <c r="CJ256" s="253">
        <f t="shared" si="523"/>
        <v>0</v>
      </c>
      <c r="CK256" s="253">
        <f t="shared" si="524"/>
        <v>0</v>
      </c>
    </row>
    <row r="257" spans="1:89" s="165" customFormat="1" ht="20.399999999999999" x14ac:dyDescent="0.3">
      <c r="A257"/>
      <c r="B257" s="129">
        <v>169</v>
      </c>
      <c r="C257" s="146">
        <v>294011</v>
      </c>
      <c r="D257" s="161">
        <v>21410208</v>
      </c>
      <c r="E257" s="157" t="s">
        <v>269</v>
      </c>
      <c r="F257" s="108" t="s">
        <v>344</v>
      </c>
      <c r="G257" s="108" t="s">
        <v>345</v>
      </c>
      <c r="H257" s="109" t="s">
        <v>18</v>
      </c>
      <c r="I257" s="123"/>
      <c r="J257" s="109" t="s">
        <v>19</v>
      </c>
      <c r="K257" s="111">
        <f t="shared" si="354"/>
        <v>10</v>
      </c>
      <c r="L257" s="156" t="s">
        <v>20</v>
      </c>
      <c r="M257" s="104">
        <v>0</v>
      </c>
      <c r="N257" s="262">
        <f t="shared" si="206"/>
        <v>116</v>
      </c>
      <c r="O257" s="141">
        <v>116</v>
      </c>
      <c r="P257" s="110">
        <f t="shared" si="184"/>
        <v>1160</v>
      </c>
      <c r="Q257" s="112" t="s">
        <v>139</v>
      </c>
      <c r="R257" s="113">
        <f t="shared" si="210"/>
        <v>10</v>
      </c>
      <c r="S257" s="114">
        <f t="shared" si="185"/>
        <v>1160</v>
      </c>
      <c r="T257" s="130">
        <f t="shared" si="211"/>
        <v>0</v>
      </c>
      <c r="U257" s="115">
        <f t="shared" si="186"/>
        <v>0</v>
      </c>
      <c r="V257" s="148">
        <f t="shared" si="212"/>
        <v>0</v>
      </c>
      <c r="W257" s="115">
        <f t="shared" si="187"/>
        <v>0</v>
      </c>
      <c r="X257" s="113">
        <f t="shared" si="213"/>
        <v>0</v>
      </c>
      <c r="Y257" s="115">
        <f t="shared" si="188"/>
        <v>0</v>
      </c>
      <c r="Z257" s="116">
        <f t="shared" si="530"/>
        <v>1160</v>
      </c>
      <c r="AA257" s="117" t="b">
        <f t="shared" si="527"/>
        <v>1</v>
      </c>
      <c r="AB257" s="109" t="s">
        <v>22</v>
      </c>
      <c r="AC257" s="124"/>
      <c r="AD257" s="123"/>
      <c r="AE257" s="108" t="s">
        <v>23</v>
      </c>
      <c r="AF257" s="125"/>
      <c r="AG257" s="126"/>
      <c r="AH257" s="22">
        <v>0</v>
      </c>
      <c r="AI257" s="164">
        <f t="shared" si="189"/>
        <v>0</v>
      </c>
      <c r="AJ257" s="21">
        <v>10</v>
      </c>
      <c r="AK257" s="164">
        <f t="shared" si="190"/>
        <v>1160</v>
      </c>
      <c r="AL257" s="22">
        <v>0</v>
      </c>
      <c r="AM257" s="164">
        <f t="shared" si="191"/>
        <v>0</v>
      </c>
      <c r="AN257" s="22">
        <v>0</v>
      </c>
      <c r="AO257" s="164">
        <f t="shared" si="192"/>
        <v>0</v>
      </c>
      <c r="AP257" s="22">
        <v>0</v>
      </c>
      <c r="AQ257" s="164">
        <f t="shared" si="193"/>
        <v>0</v>
      </c>
      <c r="AR257" s="22">
        <v>0</v>
      </c>
      <c r="AS257" s="164">
        <f t="shared" si="194"/>
        <v>0</v>
      </c>
      <c r="AT257" s="22">
        <v>0</v>
      </c>
      <c r="AU257" s="164">
        <f t="shared" si="195"/>
        <v>0</v>
      </c>
      <c r="AV257" s="22">
        <v>0</v>
      </c>
      <c r="AW257" s="164">
        <f t="shared" si="196"/>
        <v>0</v>
      </c>
      <c r="AX257" s="22">
        <v>0</v>
      </c>
      <c r="AY257" s="164">
        <f t="shared" si="197"/>
        <v>0</v>
      </c>
      <c r="AZ257" s="22">
        <v>0</v>
      </c>
      <c r="BA257" s="164">
        <f t="shared" si="198"/>
        <v>0</v>
      </c>
      <c r="BB257" s="22">
        <v>0</v>
      </c>
      <c r="BC257" s="164">
        <f t="shared" si="199"/>
        <v>0</v>
      </c>
      <c r="BD257" s="22">
        <v>0</v>
      </c>
      <c r="BE257" s="164">
        <f t="shared" si="200"/>
        <v>0</v>
      </c>
      <c r="BF257" s="253">
        <f t="shared" si="201"/>
        <v>1160</v>
      </c>
      <c r="BG257" s="253">
        <f t="shared" si="202"/>
        <v>1160</v>
      </c>
      <c r="BH257" s="10" t="b">
        <f t="shared" si="203"/>
        <v>1</v>
      </c>
      <c r="BI257" s="253">
        <f t="shared" si="204"/>
        <v>0</v>
      </c>
      <c r="BJ257" s="250">
        <f t="shared" si="504"/>
        <v>21410208</v>
      </c>
      <c r="BK257" s="251">
        <v>348</v>
      </c>
      <c r="BL257" s="251">
        <v>5</v>
      </c>
      <c r="BM257" s="252">
        <f t="shared" si="505"/>
        <v>10</v>
      </c>
      <c r="BN257" s="252">
        <f t="shared" si="506"/>
        <v>0</v>
      </c>
      <c r="BO257" s="252">
        <f t="shared" si="507"/>
        <v>0</v>
      </c>
      <c r="BP257" s="252">
        <f t="shared" si="508"/>
        <v>0</v>
      </c>
      <c r="BQ257" s="254">
        <f t="shared" si="509"/>
        <v>116</v>
      </c>
      <c r="BR257">
        <f t="shared" si="205"/>
        <v>0</v>
      </c>
      <c r="BS257">
        <v>0</v>
      </c>
      <c r="BT257">
        <v>1</v>
      </c>
      <c r="BU257" t="s">
        <v>139</v>
      </c>
      <c r="BV257" t="str">
        <f t="shared" si="510"/>
        <v>1</v>
      </c>
      <c r="BW257" t="str">
        <f t="shared" si="511"/>
        <v>0</v>
      </c>
      <c r="BX257" t="str">
        <f t="shared" si="512"/>
        <v>0</v>
      </c>
      <c r="BY257" t="s">
        <v>23</v>
      </c>
      <c r="BZ257" s="253">
        <f t="shared" si="513"/>
        <v>0</v>
      </c>
      <c r="CA257" s="253">
        <f t="shared" si="514"/>
        <v>1160</v>
      </c>
      <c r="CB257" s="253">
        <f t="shared" si="515"/>
        <v>0</v>
      </c>
      <c r="CC257" s="253">
        <f t="shared" si="516"/>
        <v>0</v>
      </c>
      <c r="CD257" s="253">
        <f t="shared" si="517"/>
        <v>0</v>
      </c>
      <c r="CE257" s="253">
        <f t="shared" si="518"/>
        <v>0</v>
      </c>
      <c r="CF257" s="253">
        <f t="shared" si="519"/>
        <v>0</v>
      </c>
      <c r="CG257" s="253">
        <f t="shared" si="520"/>
        <v>0</v>
      </c>
      <c r="CH257" s="253">
        <f t="shared" si="521"/>
        <v>0</v>
      </c>
      <c r="CI257" s="253">
        <f t="shared" si="522"/>
        <v>0</v>
      </c>
      <c r="CJ257" s="253">
        <f t="shared" si="523"/>
        <v>0</v>
      </c>
      <c r="CK257" s="253">
        <f t="shared" si="524"/>
        <v>0</v>
      </c>
    </row>
    <row r="258" spans="1:89" ht="20.399999999999999" x14ac:dyDescent="0.3">
      <c r="B258" s="129">
        <v>170</v>
      </c>
      <c r="C258" s="146">
        <v>294011</v>
      </c>
      <c r="D258" s="161">
        <v>21410245</v>
      </c>
      <c r="E258" s="157" t="s">
        <v>270</v>
      </c>
      <c r="F258" s="108" t="s">
        <v>344</v>
      </c>
      <c r="G258" s="108" t="s">
        <v>345</v>
      </c>
      <c r="H258" s="109" t="s">
        <v>18</v>
      </c>
      <c r="I258" s="123"/>
      <c r="J258" s="109" t="s">
        <v>19</v>
      </c>
      <c r="K258" s="111">
        <f t="shared" si="354"/>
        <v>0</v>
      </c>
      <c r="L258" s="156" t="s">
        <v>20</v>
      </c>
      <c r="M258" s="201">
        <v>0</v>
      </c>
      <c r="N258" s="262">
        <f t="shared" si="206"/>
        <v>220.4</v>
      </c>
      <c r="O258" s="141">
        <v>220.4</v>
      </c>
      <c r="P258" s="110">
        <f t="shared" si="184"/>
        <v>0</v>
      </c>
      <c r="Q258" s="112" t="s">
        <v>139</v>
      </c>
      <c r="R258" s="113">
        <f t="shared" si="210"/>
        <v>0</v>
      </c>
      <c r="S258" s="114">
        <f t="shared" si="185"/>
        <v>0</v>
      </c>
      <c r="T258" s="130">
        <f t="shared" si="211"/>
        <v>0</v>
      </c>
      <c r="U258" s="115">
        <f t="shared" si="186"/>
        <v>0</v>
      </c>
      <c r="V258" s="148">
        <f t="shared" si="212"/>
        <v>0</v>
      </c>
      <c r="W258" s="115">
        <f t="shared" si="187"/>
        <v>0</v>
      </c>
      <c r="X258" s="113">
        <f t="shared" si="213"/>
        <v>0</v>
      </c>
      <c r="Y258" s="115">
        <f t="shared" si="188"/>
        <v>0</v>
      </c>
      <c r="Z258" s="116">
        <f t="shared" si="530"/>
        <v>0</v>
      </c>
      <c r="AA258" s="117" t="b">
        <f t="shared" si="527"/>
        <v>1</v>
      </c>
      <c r="AB258" s="109" t="s">
        <v>22</v>
      </c>
      <c r="AC258" s="124"/>
      <c r="AD258" s="123"/>
      <c r="AE258" s="108" t="s">
        <v>23</v>
      </c>
      <c r="AF258" s="125"/>
      <c r="AG258" s="126"/>
      <c r="AH258" s="22">
        <v>0</v>
      </c>
      <c r="AI258" s="164">
        <f t="shared" si="189"/>
        <v>0</v>
      </c>
      <c r="AJ258" s="21">
        <v>0</v>
      </c>
      <c r="AK258" s="164">
        <f t="shared" si="190"/>
        <v>0</v>
      </c>
      <c r="AL258" s="22">
        <v>0</v>
      </c>
      <c r="AM258" s="164">
        <f t="shared" si="191"/>
        <v>0</v>
      </c>
      <c r="AN258" s="22">
        <v>0</v>
      </c>
      <c r="AO258" s="164">
        <f t="shared" si="192"/>
        <v>0</v>
      </c>
      <c r="AP258" s="22">
        <v>0</v>
      </c>
      <c r="AQ258" s="164">
        <f t="shared" si="193"/>
        <v>0</v>
      </c>
      <c r="AR258" s="22">
        <v>0</v>
      </c>
      <c r="AS258" s="164">
        <f t="shared" si="194"/>
        <v>0</v>
      </c>
      <c r="AT258" s="22">
        <v>0</v>
      </c>
      <c r="AU258" s="164">
        <f t="shared" si="195"/>
        <v>0</v>
      </c>
      <c r="AV258" s="22">
        <v>0</v>
      </c>
      <c r="AW258" s="164">
        <f t="shared" si="196"/>
        <v>0</v>
      </c>
      <c r="AX258" s="22">
        <v>0</v>
      </c>
      <c r="AY258" s="164">
        <f t="shared" si="197"/>
        <v>0</v>
      </c>
      <c r="AZ258" s="22">
        <v>0</v>
      </c>
      <c r="BA258" s="164">
        <f t="shared" si="198"/>
        <v>0</v>
      </c>
      <c r="BB258" s="22">
        <v>0</v>
      </c>
      <c r="BC258" s="164">
        <f t="shared" si="199"/>
        <v>0</v>
      </c>
      <c r="BD258" s="22">
        <v>0</v>
      </c>
      <c r="BE258" s="164">
        <f t="shared" si="200"/>
        <v>0</v>
      </c>
      <c r="BF258" s="253">
        <f t="shared" si="201"/>
        <v>0</v>
      </c>
      <c r="BG258" s="253">
        <f t="shared" si="202"/>
        <v>0</v>
      </c>
      <c r="BH258" s="10" t="b">
        <f t="shared" si="203"/>
        <v>1</v>
      </c>
      <c r="BI258" s="253">
        <f t="shared" si="204"/>
        <v>0</v>
      </c>
      <c r="BJ258" s="250">
        <f t="shared" si="504"/>
        <v>21410245</v>
      </c>
      <c r="BK258" s="251">
        <v>348</v>
      </c>
      <c r="BL258" s="251">
        <v>5</v>
      </c>
      <c r="BM258" s="252">
        <f t="shared" si="505"/>
        <v>0</v>
      </c>
      <c r="BN258" s="252">
        <f t="shared" si="506"/>
        <v>0</v>
      </c>
      <c r="BO258" s="252">
        <f t="shared" si="507"/>
        <v>0</v>
      </c>
      <c r="BP258" s="252">
        <f t="shared" si="508"/>
        <v>0</v>
      </c>
      <c r="BQ258" s="254">
        <f t="shared" si="509"/>
        <v>220.4</v>
      </c>
      <c r="BR258">
        <f t="shared" si="205"/>
        <v>0</v>
      </c>
      <c r="BS258">
        <v>0</v>
      </c>
      <c r="BT258">
        <v>1</v>
      </c>
      <c r="BU258" t="s">
        <v>139</v>
      </c>
      <c r="BV258" t="str">
        <f t="shared" si="510"/>
        <v>1</v>
      </c>
      <c r="BW258" t="str">
        <f t="shared" si="511"/>
        <v>0</v>
      </c>
      <c r="BX258" t="str">
        <f t="shared" si="512"/>
        <v>0</v>
      </c>
      <c r="BY258" t="s">
        <v>23</v>
      </c>
      <c r="BZ258" s="253">
        <f t="shared" si="513"/>
        <v>0</v>
      </c>
      <c r="CA258" s="253">
        <f t="shared" si="514"/>
        <v>0</v>
      </c>
      <c r="CB258" s="253">
        <f t="shared" si="515"/>
        <v>0</v>
      </c>
      <c r="CC258" s="253">
        <f t="shared" si="516"/>
        <v>0</v>
      </c>
      <c r="CD258" s="253">
        <f t="shared" si="517"/>
        <v>0</v>
      </c>
      <c r="CE258" s="253">
        <f t="shared" si="518"/>
        <v>0</v>
      </c>
      <c r="CF258" s="253">
        <f t="shared" si="519"/>
        <v>0</v>
      </c>
      <c r="CG258" s="253">
        <f t="shared" si="520"/>
        <v>0</v>
      </c>
      <c r="CH258" s="253">
        <f t="shared" si="521"/>
        <v>0</v>
      </c>
      <c r="CI258" s="253">
        <f t="shared" si="522"/>
        <v>0</v>
      </c>
      <c r="CJ258" s="253">
        <f t="shared" si="523"/>
        <v>0</v>
      </c>
      <c r="CK258" s="253">
        <f t="shared" si="524"/>
        <v>0</v>
      </c>
    </row>
    <row r="259" spans="1:89" s="165" customFormat="1" ht="51" x14ac:dyDescent="0.3">
      <c r="A259"/>
      <c r="B259" s="129">
        <v>171</v>
      </c>
      <c r="C259" s="146">
        <v>294011</v>
      </c>
      <c r="D259" s="161">
        <v>29419072</v>
      </c>
      <c r="E259" s="157" t="s">
        <v>271</v>
      </c>
      <c r="F259" s="108" t="s">
        <v>344</v>
      </c>
      <c r="G259" s="108" t="s">
        <v>345</v>
      </c>
      <c r="H259" s="109" t="s">
        <v>18</v>
      </c>
      <c r="I259" s="123"/>
      <c r="J259" s="109" t="s">
        <v>19</v>
      </c>
      <c r="K259" s="111">
        <f t="shared" si="354"/>
        <v>0</v>
      </c>
      <c r="L259" s="156" t="s">
        <v>20</v>
      </c>
      <c r="M259" s="104">
        <v>0</v>
      </c>
      <c r="N259" s="262">
        <f t="shared" si="206"/>
        <v>1533</v>
      </c>
      <c r="O259" s="141">
        <v>1533</v>
      </c>
      <c r="P259" s="110">
        <f t="shared" si="184"/>
        <v>0</v>
      </c>
      <c r="Q259" s="112" t="s">
        <v>139</v>
      </c>
      <c r="R259" s="113">
        <f t="shared" si="210"/>
        <v>0</v>
      </c>
      <c r="S259" s="114">
        <f t="shared" si="185"/>
        <v>0</v>
      </c>
      <c r="T259" s="130">
        <f t="shared" si="211"/>
        <v>0</v>
      </c>
      <c r="U259" s="115">
        <f t="shared" si="186"/>
        <v>0</v>
      </c>
      <c r="V259" s="148">
        <f t="shared" si="212"/>
        <v>0</v>
      </c>
      <c r="W259" s="115">
        <f t="shared" si="187"/>
        <v>0</v>
      </c>
      <c r="X259" s="113">
        <f t="shared" si="213"/>
        <v>0</v>
      </c>
      <c r="Y259" s="115">
        <f t="shared" si="188"/>
        <v>0</v>
      </c>
      <c r="Z259" s="116">
        <f t="shared" si="530"/>
        <v>0</v>
      </c>
      <c r="AA259" s="117" t="b">
        <f t="shared" si="527"/>
        <v>1</v>
      </c>
      <c r="AB259" s="109" t="s">
        <v>22</v>
      </c>
      <c r="AC259" s="124"/>
      <c r="AD259" s="123"/>
      <c r="AE259" s="108" t="s">
        <v>23</v>
      </c>
      <c r="AF259" s="125"/>
      <c r="AG259" s="126"/>
      <c r="AH259" s="22">
        <v>0</v>
      </c>
      <c r="AI259" s="164">
        <f t="shared" si="189"/>
        <v>0</v>
      </c>
      <c r="AJ259" s="21">
        <v>0</v>
      </c>
      <c r="AK259" s="164">
        <f t="shared" si="190"/>
        <v>0</v>
      </c>
      <c r="AL259" s="22">
        <v>0</v>
      </c>
      <c r="AM259" s="164">
        <f t="shared" si="191"/>
        <v>0</v>
      </c>
      <c r="AN259" s="22">
        <v>0</v>
      </c>
      <c r="AO259" s="164">
        <f t="shared" si="192"/>
        <v>0</v>
      </c>
      <c r="AP259" s="22">
        <v>0</v>
      </c>
      <c r="AQ259" s="164">
        <f t="shared" si="193"/>
        <v>0</v>
      </c>
      <c r="AR259" s="22">
        <v>0</v>
      </c>
      <c r="AS259" s="164">
        <f t="shared" si="194"/>
        <v>0</v>
      </c>
      <c r="AT259" s="22">
        <v>0</v>
      </c>
      <c r="AU259" s="164">
        <f t="shared" si="195"/>
        <v>0</v>
      </c>
      <c r="AV259" s="22">
        <v>0</v>
      </c>
      <c r="AW259" s="164">
        <f t="shared" si="196"/>
        <v>0</v>
      </c>
      <c r="AX259" s="22">
        <v>0</v>
      </c>
      <c r="AY259" s="164">
        <f t="shared" si="197"/>
        <v>0</v>
      </c>
      <c r="AZ259" s="22">
        <v>0</v>
      </c>
      <c r="BA259" s="164">
        <f t="shared" si="198"/>
        <v>0</v>
      </c>
      <c r="BB259" s="22">
        <v>0</v>
      </c>
      <c r="BC259" s="164">
        <f t="shared" si="199"/>
        <v>0</v>
      </c>
      <c r="BD259" s="22">
        <v>0</v>
      </c>
      <c r="BE259" s="164">
        <f t="shared" si="200"/>
        <v>0</v>
      </c>
      <c r="BF259" s="253">
        <f t="shared" si="201"/>
        <v>0</v>
      </c>
      <c r="BG259" s="253">
        <f t="shared" si="202"/>
        <v>0</v>
      </c>
      <c r="BH259" s="10" t="b">
        <f t="shared" si="203"/>
        <v>1</v>
      </c>
      <c r="BI259" s="253">
        <f t="shared" si="204"/>
        <v>0</v>
      </c>
      <c r="BJ259" s="250">
        <f t="shared" si="504"/>
        <v>29419072</v>
      </c>
      <c r="BK259" s="251">
        <v>348</v>
      </c>
      <c r="BL259" s="251">
        <v>5</v>
      </c>
      <c r="BM259" s="252">
        <f t="shared" si="505"/>
        <v>0</v>
      </c>
      <c r="BN259" s="252">
        <f t="shared" si="506"/>
        <v>0</v>
      </c>
      <c r="BO259" s="252">
        <f t="shared" si="507"/>
        <v>0</v>
      </c>
      <c r="BP259" s="252">
        <f t="shared" si="508"/>
        <v>0</v>
      </c>
      <c r="BQ259" s="254">
        <f t="shared" si="509"/>
        <v>1533</v>
      </c>
      <c r="BR259">
        <f t="shared" si="205"/>
        <v>0</v>
      </c>
      <c r="BS259">
        <v>0</v>
      </c>
      <c r="BT259">
        <v>1</v>
      </c>
      <c r="BU259" t="s">
        <v>139</v>
      </c>
      <c r="BV259" t="str">
        <f t="shared" si="510"/>
        <v>1</v>
      </c>
      <c r="BW259" t="str">
        <f t="shared" si="511"/>
        <v>0</v>
      </c>
      <c r="BX259" t="str">
        <f t="shared" si="512"/>
        <v>0</v>
      </c>
      <c r="BY259" t="s">
        <v>23</v>
      </c>
      <c r="BZ259" s="253">
        <f t="shared" si="513"/>
        <v>0</v>
      </c>
      <c r="CA259" s="253">
        <f t="shared" si="514"/>
        <v>0</v>
      </c>
      <c r="CB259" s="253">
        <f t="shared" si="515"/>
        <v>0</v>
      </c>
      <c r="CC259" s="253">
        <f t="shared" si="516"/>
        <v>0</v>
      </c>
      <c r="CD259" s="253">
        <f t="shared" si="517"/>
        <v>0</v>
      </c>
      <c r="CE259" s="253">
        <f t="shared" si="518"/>
        <v>0</v>
      </c>
      <c r="CF259" s="253">
        <f t="shared" si="519"/>
        <v>0</v>
      </c>
      <c r="CG259" s="253">
        <f t="shared" si="520"/>
        <v>0</v>
      </c>
      <c r="CH259" s="253">
        <f t="shared" si="521"/>
        <v>0</v>
      </c>
      <c r="CI259" s="253">
        <f t="shared" si="522"/>
        <v>0</v>
      </c>
      <c r="CJ259" s="253">
        <f t="shared" si="523"/>
        <v>0</v>
      </c>
      <c r="CK259" s="253">
        <f t="shared" si="524"/>
        <v>0</v>
      </c>
    </row>
    <row r="260" spans="1:89" ht="20.399999999999999" x14ac:dyDescent="0.3">
      <c r="B260" s="129">
        <v>171</v>
      </c>
      <c r="C260" s="146">
        <v>294011</v>
      </c>
      <c r="D260" s="161">
        <v>29810029</v>
      </c>
      <c r="E260" s="157" t="s">
        <v>390</v>
      </c>
      <c r="F260" s="108" t="s">
        <v>344</v>
      </c>
      <c r="G260" s="108" t="s">
        <v>345</v>
      </c>
      <c r="H260" s="109" t="s">
        <v>18</v>
      </c>
      <c r="I260" s="123"/>
      <c r="J260" s="109" t="s">
        <v>19</v>
      </c>
      <c r="K260" s="111">
        <f t="shared" si="354"/>
        <v>1</v>
      </c>
      <c r="L260" s="156" t="s">
        <v>20</v>
      </c>
      <c r="M260" s="104">
        <v>0</v>
      </c>
      <c r="N260" s="262">
        <f t="shared" si="206"/>
        <v>643.79999999999995</v>
      </c>
      <c r="O260" s="141">
        <v>643.79999999999995</v>
      </c>
      <c r="P260" s="110">
        <f t="shared" si="184"/>
        <v>643.79999999999995</v>
      </c>
      <c r="Q260" s="112" t="s">
        <v>139</v>
      </c>
      <c r="R260" s="113">
        <f t="shared" si="210"/>
        <v>1</v>
      </c>
      <c r="S260" s="114">
        <f t="shared" si="185"/>
        <v>643.79999999999995</v>
      </c>
      <c r="T260" s="130">
        <f t="shared" si="211"/>
        <v>0</v>
      </c>
      <c r="U260" s="115">
        <f t="shared" si="186"/>
        <v>0</v>
      </c>
      <c r="V260" s="148">
        <f t="shared" si="212"/>
        <v>0</v>
      </c>
      <c r="W260" s="115">
        <f t="shared" si="187"/>
        <v>0</v>
      </c>
      <c r="X260" s="113">
        <f t="shared" si="213"/>
        <v>0</v>
      </c>
      <c r="Y260" s="115">
        <f t="shared" si="188"/>
        <v>0</v>
      </c>
      <c r="Z260" s="116">
        <f t="shared" si="530"/>
        <v>643.79999999999995</v>
      </c>
      <c r="AA260" s="117" t="b">
        <f t="shared" si="527"/>
        <v>1</v>
      </c>
      <c r="AB260" s="109" t="s">
        <v>22</v>
      </c>
      <c r="AC260" s="122"/>
      <c r="AD260" s="109"/>
      <c r="AE260" s="108" t="s">
        <v>23</v>
      </c>
      <c r="AF260" s="119"/>
      <c r="AG260" s="120"/>
      <c r="AH260" s="21">
        <v>0</v>
      </c>
      <c r="AI260" s="164">
        <f t="shared" si="189"/>
        <v>0</v>
      </c>
      <c r="AJ260" s="21">
        <v>1</v>
      </c>
      <c r="AK260" s="164">
        <f t="shared" si="190"/>
        <v>643.79999999999995</v>
      </c>
      <c r="AL260" s="21">
        <v>0</v>
      </c>
      <c r="AM260" s="164">
        <f t="shared" si="191"/>
        <v>0</v>
      </c>
      <c r="AN260" s="21">
        <v>0</v>
      </c>
      <c r="AO260" s="164">
        <f t="shared" si="192"/>
        <v>0</v>
      </c>
      <c r="AP260" s="21">
        <v>0</v>
      </c>
      <c r="AQ260" s="164">
        <f t="shared" si="193"/>
        <v>0</v>
      </c>
      <c r="AR260" s="21">
        <v>0</v>
      </c>
      <c r="AS260" s="164">
        <f t="shared" si="194"/>
        <v>0</v>
      </c>
      <c r="AT260" s="21">
        <v>0</v>
      </c>
      <c r="AU260" s="164">
        <f t="shared" si="195"/>
        <v>0</v>
      </c>
      <c r="AV260" s="21">
        <v>0</v>
      </c>
      <c r="AW260" s="164">
        <f t="shared" si="196"/>
        <v>0</v>
      </c>
      <c r="AX260" s="21">
        <v>0</v>
      </c>
      <c r="AY260" s="164">
        <f t="shared" si="197"/>
        <v>0</v>
      </c>
      <c r="AZ260" s="21">
        <v>0</v>
      </c>
      <c r="BA260" s="164">
        <f t="shared" si="198"/>
        <v>0</v>
      </c>
      <c r="BB260" s="21">
        <v>0</v>
      </c>
      <c r="BC260" s="164">
        <f t="shared" si="199"/>
        <v>0</v>
      </c>
      <c r="BD260" s="21">
        <v>0</v>
      </c>
      <c r="BE260" s="164">
        <f t="shared" si="200"/>
        <v>0</v>
      </c>
      <c r="BF260" s="253">
        <f t="shared" si="201"/>
        <v>643.79999999999995</v>
      </c>
      <c r="BG260" s="253">
        <f t="shared" si="202"/>
        <v>643.79999999999995</v>
      </c>
      <c r="BH260" s="10" t="b">
        <f t="shared" si="203"/>
        <v>1</v>
      </c>
      <c r="BI260" s="253">
        <f t="shared" si="204"/>
        <v>0</v>
      </c>
      <c r="BJ260" s="250">
        <f t="shared" si="504"/>
        <v>29810029</v>
      </c>
      <c r="BK260" s="251">
        <v>348</v>
      </c>
      <c r="BL260" s="251">
        <v>5</v>
      </c>
      <c r="BM260" s="252">
        <f t="shared" si="505"/>
        <v>1</v>
      </c>
      <c r="BN260" s="252">
        <f t="shared" si="506"/>
        <v>0</v>
      </c>
      <c r="BO260" s="252">
        <f t="shared" si="507"/>
        <v>0</v>
      </c>
      <c r="BP260" s="252">
        <f t="shared" si="508"/>
        <v>0</v>
      </c>
      <c r="BQ260" s="254">
        <f t="shared" si="509"/>
        <v>643.79999999999995</v>
      </c>
      <c r="BR260">
        <f t="shared" si="205"/>
        <v>0</v>
      </c>
      <c r="BS260">
        <v>0</v>
      </c>
      <c r="BT260">
        <v>1</v>
      </c>
      <c r="BU260" t="s">
        <v>139</v>
      </c>
      <c r="BV260" t="str">
        <f t="shared" si="510"/>
        <v>1</v>
      </c>
      <c r="BW260" t="str">
        <f t="shared" si="511"/>
        <v>0</v>
      </c>
      <c r="BX260" t="str">
        <f t="shared" si="512"/>
        <v>0</v>
      </c>
      <c r="BY260" t="s">
        <v>23</v>
      </c>
      <c r="BZ260" s="253">
        <f t="shared" si="513"/>
        <v>0</v>
      </c>
      <c r="CA260" s="253">
        <f t="shared" si="514"/>
        <v>643.79999999999995</v>
      </c>
      <c r="CB260" s="253">
        <f t="shared" si="515"/>
        <v>0</v>
      </c>
      <c r="CC260" s="253">
        <f t="shared" si="516"/>
        <v>0</v>
      </c>
      <c r="CD260" s="253">
        <f t="shared" si="517"/>
        <v>0</v>
      </c>
      <c r="CE260" s="253">
        <f t="shared" si="518"/>
        <v>0</v>
      </c>
      <c r="CF260" s="253">
        <f t="shared" si="519"/>
        <v>0</v>
      </c>
      <c r="CG260" s="253">
        <f t="shared" si="520"/>
        <v>0</v>
      </c>
      <c r="CH260" s="253">
        <f t="shared" si="521"/>
        <v>0</v>
      </c>
      <c r="CI260" s="253">
        <f t="shared" si="522"/>
        <v>0</v>
      </c>
      <c r="CJ260" s="253">
        <f t="shared" si="523"/>
        <v>0</v>
      </c>
      <c r="CK260" s="253">
        <f t="shared" si="524"/>
        <v>0</v>
      </c>
    </row>
    <row r="261" spans="1:89" ht="20.399999999999999" x14ac:dyDescent="0.3">
      <c r="B261" s="129">
        <v>173</v>
      </c>
      <c r="C261" s="107">
        <v>311011</v>
      </c>
      <c r="D261" s="107">
        <v>31110001</v>
      </c>
      <c r="E261" s="155" t="s">
        <v>272</v>
      </c>
      <c r="F261" s="108" t="s">
        <v>344</v>
      </c>
      <c r="G261" s="108" t="s">
        <v>345</v>
      </c>
      <c r="H261" s="109" t="s">
        <v>18</v>
      </c>
      <c r="I261" s="123"/>
      <c r="J261" s="109" t="s">
        <v>19</v>
      </c>
      <c r="K261" s="111">
        <f t="shared" si="354"/>
        <v>34505</v>
      </c>
      <c r="L261" s="112" t="s">
        <v>274</v>
      </c>
      <c r="M261" s="201">
        <v>0</v>
      </c>
      <c r="N261" s="262">
        <f t="shared" si="206"/>
        <v>1</v>
      </c>
      <c r="O261" s="141">
        <v>1</v>
      </c>
      <c r="P261" s="110">
        <f t="shared" si="184"/>
        <v>34505</v>
      </c>
      <c r="Q261" s="112" t="s">
        <v>139</v>
      </c>
      <c r="R261" s="113">
        <f t="shared" si="210"/>
        <v>14505</v>
      </c>
      <c r="S261" s="114">
        <f t="shared" si="185"/>
        <v>14505</v>
      </c>
      <c r="T261" s="130">
        <f t="shared" si="211"/>
        <v>5000</v>
      </c>
      <c r="U261" s="115">
        <f t="shared" si="186"/>
        <v>5000</v>
      </c>
      <c r="V261" s="148">
        <f t="shared" si="212"/>
        <v>7500</v>
      </c>
      <c r="W261" s="115">
        <f t="shared" si="187"/>
        <v>7500</v>
      </c>
      <c r="X261" s="113">
        <f t="shared" si="213"/>
        <v>7500</v>
      </c>
      <c r="Y261" s="115">
        <f t="shared" si="188"/>
        <v>7500</v>
      </c>
      <c r="Z261" s="116">
        <f t="shared" ref="Z261:Z262" si="531">S261+U261+W261+Y261</f>
        <v>34505</v>
      </c>
      <c r="AA261" s="117" t="b">
        <f t="shared" si="527"/>
        <v>1</v>
      </c>
      <c r="AB261" s="109" t="s">
        <v>22</v>
      </c>
      <c r="AC261" s="124"/>
      <c r="AD261" s="123"/>
      <c r="AE261" s="108" t="s">
        <v>23</v>
      </c>
      <c r="AF261" s="125"/>
      <c r="AG261" s="126"/>
      <c r="AH261" s="22">
        <v>4615</v>
      </c>
      <c r="AI261" s="164">
        <f t="shared" si="189"/>
        <v>4615</v>
      </c>
      <c r="AJ261" s="22">
        <v>4890</v>
      </c>
      <c r="AK261" s="164">
        <f t="shared" si="190"/>
        <v>4890</v>
      </c>
      <c r="AL261" s="22">
        <v>5000</v>
      </c>
      <c r="AM261" s="164">
        <f t="shared" si="191"/>
        <v>5000</v>
      </c>
      <c r="AN261" s="22">
        <v>0</v>
      </c>
      <c r="AO261" s="164">
        <f t="shared" si="192"/>
        <v>0</v>
      </c>
      <c r="AP261" s="22">
        <v>2500</v>
      </c>
      <c r="AQ261" s="164">
        <f t="shared" si="193"/>
        <v>2500</v>
      </c>
      <c r="AR261" s="22">
        <v>2500</v>
      </c>
      <c r="AS261" s="164">
        <f t="shared" si="194"/>
        <v>2500</v>
      </c>
      <c r="AT261" s="22">
        <v>2500</v>
      </c>
      <c r="AU261" s="164">
        <f t="shared" si="195"/>
        <v>2500</v>
      </c>
      <c r="AV261" s="22">
        <v>2500</v>
      </c>
      <c r="AW261" s="164">
        <f t="shared" si="196"/>
        <v>2500</v>
      </c>
      <c r="AX261" s="22">
        <v>2500</v>
      </c>
      <c r="AY261" s="164">
        <f t="shared" si="197"/>
        <v>2500</v>
      </c>
      <c r="AZ261" s="22">
        <v>2500</v>
      </c>
      <c r="BA261" s="164">
        <f t="shared" si="198"/>
        <v>2500</v>
      </c>
      <c r="BB261" s="22">
        <v>2500</v>
      </c>
      <c r="BC261" s="164">
        <f t="shared" si="199"/>
        <v>2500</v>
      </c>
      <c r="BD261" s="22">
        <v>2500</v>
      </c>
      <c r="BE261" s="164">
        <f t="shared" si="200"/>
        <v>2500</v>
      </c>
      <c r="BF261" s="253">
        <f t="shared" si="201"/>
        <v>34505</v>
      </c>
      <c r="BG261" s="253">
        <f t="shared" si="202"/>
        <v>34505</v>
      </c>
      <c r="BH261" s="10" t="b">
        <f t="shared" si="203"/>
        <v>1</v>
      </c>
      <c r="BI261" s="253">
        <f t="shared" si="204"/>
        <v>0</v>
      </c>
      <c r="BJ261" s="250">
        <f t="shared" si="504"/>
        <v>31110001</v>
      </c>
      <c r="BK261" s="251">
        <v>348</v>
      </c>
      <c r="BL261" s="251">
        <v>5</v>
      </c>
      <c r="BM261" s="252">
        <f t="shared" si="505"/>
        <v>14505</v>
      </c>
      <c r="BN261" s="252">
        <f t="shared" si="506"/>
        <v>5000</v>
      </c>
      <c r="BO261" s="252">
        <f t="shared" si="507"/>
        <v>7500</v>
      </c>
      <c r="BP261" s="252">
        <f t="shared" si="508"/>
        <v>7500</v>
      </c>
      <c r="BQ261" s="254">
        <f t="shared" si="509"/>
        <v>1</v>
      </c>
      <c r="BR261">
        <f t="shared" si="205"/>
        <v>0</v>
      </c>
      <c r="BS261">
        <v>0</v>
      </c>
      <c r="BT261">
        <v>1</v>
      </c>
      <c r="BU261" t="s">
        <v>139</v>
      </c>
      <c r="BV261" t="str">
        <f t="shared" si="510"/>
        <v>1</v>
      </c>
      <c r="BW261" t="str">
        <f t="shared" si="511"/>
        <v>0</v>
      </c>
      <c r="BX261" t="str">
        <f t="shared" si="512"/>
        <v>0</v>
      </c>
      <c r="BY261" t="s">
        <v>23</v>
      </c>
      <c r="BZ261" s="253">
        <f t="shared" si="513"/>
        <v>4615</v>
      </c>
      <c r="CA261" s="253">
        <f t="shared" si="514"/>
        <v>4890</v>
      </c>
      <c r="CB261" s="253">
        <f t="shared" si="515"/>
        <v>5000</v>
      </c>
      <c r="CC261" s="253">
        <f t="shared" si="516"/>
        <v>0</v>
      </c>
      <c r="CD261" s="253">
        <f t="shared" si="517"/>
        <v>2500</v>
      </c>
      <c r="CE261" s="253">
        <f t="shared" si="518"/>
        <v>2500</v>
      </c>
      <c r="CF261" s="253">
        <f t="shared" si="519"/>
        <v>2500</v>
      </c>
      <c r="CG261" s="253">
        <f t="shared" si="520"/>
        <v>2500</v>
      </c>
      <c r="CH261" s="253">
        <f t="shared" si="521"/>
        <v>2500</v>
      </c>
      <c r="CI261" s="253">
        <f t="shared" si="522"/>
        <v>2500</v>
      </c>
      <c r="CJ261" s="253">
        <f t="shared" si="523"/>
        <v>2500</v>
      </c>
      <c r="CK261" s="253">
        <f t="shared" si="524"/>
        <v>2500</v>
      </c>
    </row>
    <row r="262" spans="1:89" ht="20.399999999999999" x14ac:dyDescent="0.3">
      <c r="B262" s="129">
        <v>174</v>
      </c>
      <c r="C262" s="107">
        <v>311011</v>
      </c>
      <c r="D262" s="107">
        <v>31110001</v>
      </c>
      <c r="E262" s="155" t="s">
        <v>273</v>
      </c>
      <c r="F262" s="108" t="s">
        <v>344</v>
      </c>
      <c r="G262" s="108" t="s">
        <v>345</v>
      </c>
      <c r="H262" s="109" t="s">
        <v>18</v>
      </c>
      <c r="I262" s="110"/>
      <c r="J262" s="109" t="s">
        <v>19</v>
      </c>
      <c r="K262" s="111">
        <f t="shared" si="354"/>
        <v>20000</v>
      </c>
      <c r="L262" s="112" t="s">
        <v>274</v>
      </c>
      <c r="M262" s="104">
        <v>0</v>
      </c>
      <c r="N262" s="262">
        <f t="shared" si="206"/>
        <v>1</v>
      </c>
      <c r="O262" s="137">
        <v>1</v>
      </c>
      <c r="P262" s="110">
        <f t="shared" si="184"/>
        <v>20000</v>
      </c>
      <c r="Q262" s="112" t="s">
        <v>139</v>
      </c>
      <c r="R262" s="113">
        <f t="shared" si="210"/>
        <v>0</v>
      </c>
      <c r="S262" s="114">
        <f t="shared" si="185"/>
        <v>0</v>
      </c>
      <c r="T262" s="130">
        <f t="shared" si="211"/>
        <v>5000</v>
      </c>
      <c r="U262" s="115">
        <f t="shared" si="186"/>
        <v>5000</v>
      </c>
      <c r="V262" s="148">
        <f t="shared" si="212"/>
        <v>7500</v>
      </c>
      <c r="W262" s="115">
        <f t="shared" si="187"/>
        <v>7500</v>
      </c>
      <c r="X262" s="113">
        <f t="shared" si="213"/>
        <v>7500</v>
      </c>
      <c r="Y262" s="115">
        <f t="shared" si="188"/>
        <v>7500</v>
      </c>
      <c r="Z262" s="116">
        <f t="shared" si="531"/>
        <v>20000</v>
      </c>
      <c r="AA262" s="117" t="b">
        <f t="shared" si="527"/>
        <v>1</v>
      </c>
      <c r="AB262" s="109" t="s">
        <v>22</v>
      </c>
      <c r="AC262" s="122"/>
      <c r="AD262" s="109"/>
      <c r="AE262" s="108" t="s">
        <v>23</v>
      </c>
      <c r="AF262" s="119"/>
      <c r="AG262" s="120"/>
      <c r="AH262" s="21">
        <v>0</v>
      </c>
      <c r="AI262" s="164">
        <f t="shared" si="189"/>
        <v>0</v>
      </c>
      <c r="AJ262" s="21">
        <v>0</v>
      </c>
      <c r="AK262" s="164">
        <f t="shared" si="190"/>
        <v>0</v>
      </c>
      <c r="AL262" s="21">
        <v>0</v>
      </c>
      <c r="AM262" s="164">
        <f t="shared" si="191"/>
        <v>0</v>
      </c>
      <c r="AN262" s="21">
        <v>0</v>
      </c>
      <c r="AO262" s="164">
        <f t="shared" si="192"/>
        <v>0</v>
      </c>
      <c r="AP262" s="21">
        <v>2500</v>
      </c>
      <c r="AQ262" s="164">
        <f t="shared" si="193"/>
        <v>2500</v>
      </c>
      <c r="AR262" s="21">
        <v>2500</v>
      </c>
      <c r="AS262" s="164">
        <f t="shared" si="194"/>
        <v>2500</v>
      </c>
      <c r="AT262" s="21">
        <v>2500</v>
      </c>
      <c r="AU262" s="164">
        <f t="shared" si="195"/>
        <v>2500</v>
      </c>
      <c r="AV262" s="21">
        <v>2500</v>
      </c>
      <c r="AW262" s="164">
        <f t="shared" si="196"/>
        <v>2500</v>
      </c>
      <c r="AX262" s="21">
        <v>2500</v>
      </c>
      <c r="AY262" s="164">
        <f t="shared" si="197"/>
        <v>2500</v>
      </c>
      <c r="AZ262" s="21">
        <v>2500</v>
      </c>
      <c r="BA262" s="164">
        <f t="shared" si="198"/>
        <v>2500</v>
      </c>
      <c r="BB262" s="21">
        <v>2500</v>
      </c>
      <c r="BC262" s="164">
        <f t="shared" si="199"/>
        <v>2500</v>
      </c>
      <c r="BD262" s="21">
        <v>2500</v>
      </c>
      <c r="BE262" s="164">
        <f t="shared" si="200"/>
        <v>2500</v>
      </c>
      <c r="BF262" s="253">
        <f t="shared" si="201"/>
        <v>20000</v>
      </c>
      <c r="BG262" s="253">
        <f t="shared" si="202"/>
        <v>20000</v>
      </c>
      <c r="BH262" s="10" t="b">
        <f t="shared" si="203"/>
        <v>1</v>
      </c>
      <c r="BI262" s="253">
        <f t="shared" si="204"/>
        <v>0</v>
      </c>
      <c r="BJ262" s="250">
        <f t="shared" si="504"/>
        <v>31110001</v>
      </c>
      <c r="BK262" s="251">
        <v>348</v>
      </c>
      <c r="BL262" s="251">
        <v>5</v>
      </c>
      <c r="BM262" s="252">
        <f t="shared" si="505"/>
        <v>0</v>
      </c>
      <c r="BN262" s="252">
        <f t="shared" si="506"/>
        <v>5000</v>
      </c>
      <c r="BO262" s="252">
        <f t="shared" si="507"/>
        <v>7500</v>
      </c>
      <c r="BP262" s="252">
        <f t="shared" si="508"/>
        <v>7500</v>
      </c>
      <c r="BQ262" s="254">
        <f t="shared" si="509"/>
        <v>1</v>
      </c>
      <c r="BR262">
        <f t="shared" si="205"/>
        <v>0</v>
      </c>
      <c r="BS262">
        <v>0</v>
      </c>
      <c r="BT262">
        <v>1</v>
      </c>
      <c r="BU262" t="s">
        <v>139</v>
      </c>
      <c r="BV262" t="str">
        <f t="shared" si="510"/>
        <v>1</v>
      </c>
      <c r="BW262" t="str">
        <f t="shared" si="511"/>
        <v>0</v>
      </c>
      <c r="BX262" t="str">
        <f t="shared" si="512"/>
        <v>0</v>
      </c>
      <c r="BY262" t="s">
        <v>23</v>
      </c>
      <c r="BZ262" s="253">
        <f t="shared" si="513"/>
        <v>0</v>
      </c>
      <c r="CA262" s="253">
        <f t="shared" si="514"/>
        <v>0</v>
      </c>
      <c r="CB262" s="253">
        <f t="shared" si="515"/>
        <v>0</v>
      </c>
      <c r="CC262" s="253">
        <f t="shared" si="516"/>
        <v>0</v>
      </c>
      <c r="CD262" s="253">
        <f t="shared" si="517"/>
        <v>2500</v>
      </c>
      <c r="CE262" s="253">
        <f t="shared" si="518"/>
        <v>2500</v>
      </c>
      <c r="CF262" s="253">
        <f t="shared" si="519"/>
        <v>2500</v>
      </c>
      <c r="CG262" s="253">
        <f t="shared" si="520"/>
        <v>2500</v>
      </c>
      <c r="CH262" s="253">
        <f t="shared" si="521"/>
        <v>2500</v>
      </c>
      <c r="CI262" s="253">
        <f t="shared" si="522"/>
        <v>2500</v>
      </c>
      <c r="CJ262" s="253">
        <f t="shared" si="523"/>
        <v>2500</v>
      </c>
      <c r="CK262" s="253">
        <f t="shared" si="524"/>
        <v>2500</v>
      </c>
    </row>
    <row r="263" spans="1:89" s="165" customFormat="1" ht="20.399999999999999" x14ac:dyDescent="0.3">
      <c r="A263"/>
      <c r="B263" s="129">
        <v>175</v>
      </c>
      <c r="C263" s="107">
        <v>313011</v>
      </c>
      <c r="D263" s="107">
        <v>31310001</v>
      </c>
      <c r="E263" s="155" t="s">
        <v>51</v>
      </c>
      <c r="F263" s="108" t="s">
        <v>344</v>
      </c>
      <c r="G263" s="108" t="s">
        <v>345</v>
      </c>
      <c r="H263" s="109" t="s">
        <v>18</v>
      </c>
      <c r="I263" s="123"/>
      <c r="J263" s="109" t="s">
        <v>19</v>
      </c>
      <c r="K263" s="111">
        <f t="shared" si="354"/>
        <v>0</v>
      </c>
      <c r="L263" s="112" t="s">
        <v>274</v>
      </c>
      <c r="M263" s="104">
        <v>0</v>
      </c>
      <c r="N263" s="262">
        <f t="shared" si="206"/>
        <v>1</v>
      </c>
      <c r="O263" s="141">
        <v>1</v>
      </c>
      <c r="P263" s="110">
        <f t="shared" si="184"/>
        <v>0</v>
      </c>
      <c r="Q263" s="112" t="s">
        <v>139</v>
      </c>
      <c r="R263" s="113">
        <f t="shared" ref="R263:R320" si="532">AH263+AJ263+AL263</f>
        <v>0</v>
      </c>
      <c r="S263" s="114">
        <f t="shared" si="185"/>
        <v>0</v>
      </c>
      <c r="T263" s="130">
        <f t="shared" ref="T263:T320" si="533">AN263+AP263+AR263</f>
        <v>0</v>
      </c>
      <c r="U263" s="115">
        <f t="shared" si="186"/>
        <v>0</v>
      </c>
      <c r="V263" s="148">
        <f t="shared" ref="V263:V320" si="534">AT263+AV263+AX263</f>
        <v>0</v>
      </c>
      <c r="W263" s="115">
        <f t="shared" si="187"/>
        <v>0</v>
      </c>
      <c r="X263" s="113">
        <f t="shared" ref="X263:X320" si="535">AZ263+BB263+BD263</f>
        <v>0</v>
      </c>
      <c r="Y263" s="115">
        <f t="shared" si="188"/>
        <v>0</v>
      </c>
      <c r="Z263" s="116">
        <f t="shared" ref="Z263:Z264" si="536">S263+U263+W263+Y263</f>
        <v>0</v>
      </c>
      <c r="AA263" s="117" t="b">
        <f t="shared" si="527"/>
        <v>1</v>
      </c>
      <c r="AB263" s="109" t="s">
        <v>22</v>
      </c>
      <c r="AC263" s="124"/>
      <c r="AD263" s="123"/>
      <c r="AE263" s="108" t="s">
        <v>23</v>
      </c>
      <c r="AF263" s="125"/>
      <c r="AG263" s="126"/>
      <c r="AH263" s="22">
        <v>0</v>
      </c>
      <c r="AI263" s="164">
        <f t="shared" si="189"/>
        <v>0</v>
      </c>
      <c r="AJ263" s="22">
        <v>0</v>
      </c>
      <c r="AK263" s="164">
        <f t="shared" si="190"/>
        <v>0</v>
      </c>
      <c r="AL263" s="22">
        <v>0</v>
      </c>
      <c r="AM263" s="164">
        <f t="shared" si="191"/>
        <v>0</v>
      </c>
      <c r="AN263" s="22">
        <v>0</v>
      </c>
      <c r="AO263" s="164">
        <f t="shared" si="192"/>
        <v>0</v>
      </c>
      <c r="AP263" s="22">
        <v>0</v>
      </c>
      <c r="AQ263" s="164">
        <f t="shared" si="193"/>
        <v>0</v>
      </c>
      <c r="AR263" s="22">
        <v>0</v>
      </c>
      <c r="AS263" s="164">
        <f t="shared" si="194"/>
        <v>0</v>
      </c>
      <c r="AT263" s="22">
        <v>0</v>
      </c>
      <c r="AU263" s="164">
        <f t="shared" si="195"/>
        <v>0</v>
      </c>
      <c r="AV263" s="22">
        <v>0</v>
      </c>
      <c r="AW263" s="164">
        <f t="shared" si="196"/>
        <v>0</v>
      </c>
      <c r="AX263" s="22">
        <v>0</v>
      </c>
      <c r="AY263" s="164">
        <f t="shared" si="197"/>
        <v>0</v>
      </c>
      <c r="AZ263" s="22">
        <v>0</v>
      </c>
      <c r="BA263" s="164">
        <f t="shared" si="198"/>
        <v>0</v>
      </c>
      <c r="BB263" s="22">
        <v>0</v>
      </c>
      <c r="BC263" s="164">
        <f t="shared" si="199"/>
        <v>0</v>
      </c>
      <c r="BD263" s="22">
        <v>0</v>
      </c>
      <c r="BE263" s="164">
        <f t="shared" si="200"/>
        <v>0</v>
      </c>
      <c r="BF263" s="253">
        <f t="shared" si="201"/>
        <v>0</v>
      </c>
      <c r="BG263" s="253">
        <f t="shared" si="202"/>
        <v>0</v>
      </c>
      <c r="BH263" s="10" t="b">
        <f t="shared" si="203"/>
        <v>1</v>
      </c>
      <c r="BI263" s="253">
        <f t="shared" si="204"/>
        <v>0</v>
      </c>
      <c r="BJ263" s="250">
        <f t="shared" si="504"/>
        <v>31310001</v>
      </c>
      <c r="BK263" s="251">
        <v>348</v>
      </c>
      <c r="BL263" s="251">
        <v>5</v>
      </c>
      <c r="BM263" s="252">
        <f t="shared" si="505"/>
        <v>0</v>
      </c>
      <c r="BN263" s="252">
        <f t="shared" si="506"/>
        <v>0</v>
      </c>
      <c r="BO263" s="252">
        <f t="shared" si="507"/>
        <v>0</v>
      </c>
      <c r="BP263" s="252">
        <f t="shared" si="508"/>
        <v>0</v>
      </c>
      <c r="BQ263" s="254">
        <f t="shared" si="509"/>
        <v>1</v>
      </c>
      <c r="BR263">
        <f t="shared" si="205"/>
        <v>0</v>
      </c>
      <c r="BS263">
        <v>0</v>
      </c>
      <c r="BT263">
        <v>1</v>
      </c>
      <c r="BU263" t="s">
        <v>139</v>
      </c>
      <c r="BV263" t="str">
        <f t="shared" si="510"/>
        <v>1</v>
      </c>
      <c r="BW263" t="str">
        <f t="shared" si="511"/>
        <v>0</v>
      </c>
      <c r="BX263" t="str">
        <f t="shared" si="512"/>
        <v>0</v>
      </c>
      <c r="BY263" t="s">
        <v>23</v>
      </c>
      <c r="BZ263" s="253">
        <f t="shared" si="513"/>
        <v>0</v>
      </c>
      <c r="CA263" s="253">
        <f t="shared" si="514"/>
        <v>0</v>
      </c>
      <c r="CB263" s="253">
        <f t="shared" si="515"/>
        <v>0</v>
      </c>
      <c r="CC263" s="253">
        <f t="shared" si="516"/>
        <v>0</v>
      </c>
      <c r="CD263" s="253">
        <f t="shared" si="517"/>
        <v>0</v>
      </c>
      <c r="CE263" s="253">
        <f t="shared" si="518"/>
        <v>0</v>
      </c>
      <c r="CF263" s="253">
        <f t="shared" si="519"/>
        <v>0</v>
      </c>
      <c r="CG263" s="253">
        <f t="shared" si="520"/>
        <v>0</v>
      </c>
      <c r="CH263" s="253">
        <f t="shared" si="521"/>
        <v>0</v>
      </c>
      <c r="CI263" s="253">
        <f t="shared" si="522"/>
        <v>0</v>
      </c>
      <c r="CJ263" s="253">
        <f t="shared" si="523"/>
        <v>0</v>
      </c>
      <c r="CK263" s="253">
        <f t="shared" si="524"/>
        <v>0</v>
      </c>
    </row>
    <row r="264" spans="1:89" ht="20.399999999999999" x14ac:dyDescent="0.3">
      <c r="B264" s="129">
        <v>176</v>
      </c>
      <c r="C264" s="107">
        <v>313011</v>
      </c>
      <c r="D264" s="107">
        <v>31310001</v>
      </c>
      <c r="E264" s="155" t="s">
        <v>275</v>
      </c>
      <c r="F264" s="108" t="s">
        <v>344</v>
      </c>
      <c r="G264" s="108" t="s">
        <v>345</v>
      </c>
      <c r="H264" s="109" t="s">
        <v>18</v>
      </c>
      <c r="I264" s="110"/>
      <c r="J264" s="109" t="s">
        <v>19</v>
      </c>
      <c r="K264" s="111">
        <f t="shared" si="354"/>
        <v>0</v>
      </c>
      <c r="L264" s="112" t="s">
        <v>274</v>
      </c>
      <c r="M264" s="201">
        <v>0</v>
      </c>
      <c r="N264" s="262">
        <f t="shared" si="206"/>
        <v>1</v>
      </c>
      <c r="O264" s="137">
        <v>1</v>
      </c>
      <c r="P264" s="110">
        <f t="shared" si="184"/>
        <v>0</v>
      </c>
      <c r="Q264" s="112" t="s">
        <v>139</v>
      </c>
      <c r="R264" s="113">
        <f t="shared" si="532"/>
        <v>0</v>
      </c>
      <c r="S264" s="114">
        <f t="shared" si="185"/>
        <v>0</v>
      </c>
      <c r="T264" s="130">
        <f t="shared" si="533"/>
        <v>0</v>
      </c>
      <c r="U264" s="115">
        <f t="shared" si="186"/>
        <v>0</v>
      </c>
      <c r="V264" s="148">
        <f t="shared" si="534"/>
        <v>0</v>
      </c>
      <c r="W264" s="115">
        <f t="shared" si="187"/>
        <v>0</v>
      </c>
      <c r="X264" s="113">
        <f t="shared" si="535"/>
        <v>0</v>
      </c>
      <c r="Y264" s="115">
        <f t="shared" si="188"/>
        <v>0</v>
      </c>
      <c r="Z264" s="116">
        <f t="shared" si="536"/>
        <v>0</v>
      </c>
      <c r="AA264" s="117" t="b">
        <f t="shared" si="527"/>
        <v>1</v>
      </c>
      <c r="AB264" s="109" t="s">
        <v>22</v>
      </c>
      <c r="AC264" s="122"/>
      <c r="AD264" s="109"/>
      <c r="AE264" s="108" t="s">
        <v>23</v>
      </c>
      <c r="AF264" s="119"/>
      <c r="AG264" s="120"/>
      <c r="AH264" s="21">
        <v>0</v>
      </c>
      <c r="AI264" s="164">
        <f t="shared" si="189"/>
        <v>0</v>
      </c>
      <c r="AJ264" s="21">
        <v>0</v>
      </c>
      <c r="AK264" s="164">
        <f t="shared" si="190"/>
        <v>0</v>
      </c>
      <c r="AL264" s="21">
        <v>0</v>
      </c>
      <c r="AM264" s="164">
        <f t="shared" si="191"/>
        <v>0</v>
      </c>
      <c r="AN264" s="21">
        <v>0</v>
      </c>
      <c r="AO264" s="164">
        <f t="shared" si="192"/>
        <v>0</v>
      </c>
      <c r="AP264" s="21">
        <v>0</v>
      </c>
      <c r="AQ264" s="164">
        <f t="shared" si="193"/>
        <v>0</v>
      </c>
      <c r="AR264" s="21">
        <v>0</v>
      </c>
      <c r="AS264" s="164">
        <f t="shared" si="194"/>
        <v>0</v>
      </c>
      <c r="AT264" s="21">
        <v>0</v>
      </c>
      <c r="AU264" s="164">
        <f t="shared" si="195"/>
        <v>0</v>
      </c>
      <c r="AV264" s="21">
        <v>0</v>
      </c>
      <c r="AW264" s="164">
        <f t="shared" si="196"/>
        <v>0</v>
      </c>
      <c r="AX264" s="21">
        <v>0</v>
      </c>
      <c r="AY264" s="164">
        <f t="shared" si="197"/>
        <v>0</v>
      </c>
      <c r="AZ264" s="21">
        <v>0</v>
      </c>
      <c r="BA264" s="164">
        <f t="shared" si="198"/>
        <v>0</v>
      </c>
      <c r="BB264" s="21">
        <v>0</v>
      </c>
      <c r="BC264" s="164">
        <f t="shared" si="199"/>
        <v>0</v>
      </c>
      <c r="BD264" s="21">
        <v>0</v>
      </c>
      <c r="BE264" s="164">
        <f t="shared" si="200"/>
        <v>0</v>
      </c>
      <c r="BF264" s="253">
        <f t="shared" si="201"/>
        <v>0</v>
      </c>
      <c r="BG264" s="253">
        <f t="shared" si="202"/>
        <v>0</v>
      </c>
      <c r="BH264" s="10" t="b">
        <f t="shared" si="203"/>
        <v>1</v>
      </c>
      <c r="BI264" s="253">
        <f t="shared" si="204"/>
        <v>0</v>
      </c>
      <c r="BJ264" s="250">
        <f t="shared" si="504"/>
        <v>31310001</v>
      </c>
      <c r="BK264" s="251">
        <v>348</v>
      </c>
      <c r="BL264" s="251">
        <v>5</v>
      </c>
      <c r="BM264" s="252">
        <f t="shared" si="505"/>
        <v>0</v>
      </c>
      <c r="BN264" s="252">
        <f t="shared" si="506"/>
        <v>0</v>
      </c>
      <c r="BO264" s="252">
        <f t="shared" si="507"/>
        <v>0</v>
      </c>
      <c r="BP264" s="252">
        <f t="shared" si="508"/>
        <v>0</v>
      </c>
      <c r="BQ264" s="254">
        <f t="shared" si="509"/>
        <v>1</v>
      </c>
      <c r="BR264">
        <f t="shared" si="205"/>
        <v>0</v>
      </c>
      <c r="BS264">
        <v>0</v>
      </c>
      <c r="BT264">
        <v>1</v>
      </c>
      <c r="BU264" t="s">
        <v>139</v>
      </c>
      <c r="BV264" t="str">
        <f t="shared" si="510"/>
        <v>1</v>
      </c>
      <c r="BW264" t="str">
        <f t="shared" si="511"/>
        <v>0</v>
      </c>
      <c r="BX264" t="str">
        <f t="shared" si="512"/>
        <v>0</v>
      </c>
      <c r="BY264" t="s">
        <v>23</v>
      </c>
      <c r="BZ264" s="253">
        <f t="shared" si="513"/>
        <v>0</v>
      </c>
      <c r="CA264" s="253">
        <f t="shared" si="514"/>
        <v>0</v>
      </c>
      <c r="CB264" s="253">
        <f t="shared" si="515"/>
        <v>0</v>
      </c>
      <c r="CC264" s="253">
        <f t="shared" si="516"/>
        <v>0</v>
      </c>
      <c r="CD264" s="253">
        <f t="shared" si="517"/>
        <v>0</v>
      </c>
      <c r="CE264" s="253">
        <f t="shared" si="518"/>
        <v>0</v>
      </c>
      <c r="CF264" s="253">
        <f t="shared" si="519"/>
        <v>0</v>
      </c>
      <c r="CG264" s="253">
        <f t="shared" si="520"/>
        <v>0</v>
      </c>
      <c r="CH264" s="253">
        <f t="shared" si="521"/>
        <v>0</v>
      </c>
      <c r="CI264" s="253">
        <f t="shared" si="522"/>
        <v>0</v>
      </c>
      <c r="CJ264" s="253">
        <f t="shared" si="523"/>
        <v>0</v>
      </c>
      <c r="CK264" s="253">
        <f t="shared" si="524"/>
        <v>0</v>
      </c>
    </row>
    <row r="265" spans="1:89" s="92" customFormat="1" ht="20.399999999999999" x14ac:dyDescent="0.3">
      <c r="B265" s="129">
        <v>177</v>
      </c>
      <c r="C265" s="107">
        <v>314011</v>
      </c>
      <c r="D265" s="107">
        <v>31410001</v>
      </c>
      <c r="E265" s="155" t="s">
        <v>280</v>
      </c>
      <c r="F265" s="172" t="s">
        <v>344</v>
      </c>
      <c r="G265" s="172" t="s">
        <v>345</v>
      </c>
      <c r="H265" s="173" t="s">
        <v>18</v>
      </c>
      <c r="I265" s="174"/>
      <c r="J265" s="173" t="s">
        <v>19</v>
      </c>
      <c r="K265" s="175">
        <f t="shared" si="354"/>
        <v>108000</v>
      </c>
      <c r="L265" s="159" t="s">
        <v>274</v>
      </c>
      <c r="M265" s="104">
        <v>0</v>
      </c>
      <c r="N265" s="262">
        <f t="shared" si="206"/>
        <v>1</v>
      </c>
      <c r="O265" s="176">
        <v>1</v>
      </c>
      <c r="P265" s="110">
        <f t="shared" si="184"/>
        <v>108000</v>
      </c>
      <c r="Q265" s="159" t="s">
        <v>139</v>
      </c>
      <c r="R265" s="113">
        <f t="shared" si="532"/>
        <v>27000</v>
      </c>
      <c r="S265" s="114">
        <f t="shared" si="185"/>
        <v>27000</v>
      </c>
      <c r="T265" s="177">
        <f t="shared" si="533"/>
        <v>27000</v>
      </c>
      <c r="U265" s="115">
        <f t="shared" si="186"/>
        <v>27000</v>
      </c>
      <c r="V265" s="178">
        <f t="shared" si="534"/>
        <v>27000</v>
      </c>
      <c r="W265" s="115">
        <f t="shared" si="187"/>
        <v>27000</v>
      </c>
      <c r="X265" s="113">
        <f t="shared" si="535"/>
        <v>27000</v>
      </c>
      <c r="Y265" s="115">
        <f t="shared" si="188"/>
        <v>27000</v>
      </c>
      <c r="Z265" s="174">
        <f t="shared" ref="Z265" si="537">S265+U265+W265+Y265</f>
        <v>108000</v>
      </c>
      <c r="AA265" s="179" t="b">
        <f t="shared" si="527"/>
        <v>1</v>
      </c>
      <c r="AB265" s="173" t="s">
        <v>22</v>
      </c>
      <c r="AC265" s="180"/>
      <c r="AD265" s="173"/>
      <c r="AE265" s="108" t="s">
        <v>23</v>
      </c>
      <c r="AF265" s="181"/>
      <c r="AG265" s="182"/>
      <c r="AH265" s="171">
        <v>9000</v>
      </c>
      <c r="AI265" s="164">
        <f t="shared" si="189"/>
        <v>9000</v>
      </c>
      <c r="AJ265" s="171">
        <v>9000</v>
      </c>
      <c r="AK265" s="164">
        <f t="shared" si="190"/>
        <v>9000</v>
      </c>
      <c r="AL265" s="171">
        <v>9000</v>
      </c>
      <c r="AM265" s="164">
        <f t="shared" si="191"/>
        <v>9000</v>
      </c>
      <c r="AN265" s="171">
        <v>9000</v>
      </c>
      <c r="AO265" s="164">
        <f t="shared" si="192"/>
        <v>9000</v>
      </c>
      <c r="AP265" s="171">
        <v>9000</v>
      </c>
      <c r="AQ265" s="164">
        <f t="shared" si="193"/>
        <v>9000</v>
      </c>
      <c r="AR265" s="171">
        <v>9000</v>
      </c>
      <c r="AS265" s="164">
        <f t="shared" si="194"/>
        <v>9000</v>
      </c>
      <c r="AT265" s="171">
        <v>9000</v>
      </c>
      <c r="AU265" s="164">
        <f t="shared" si="195"/>
        <v>9000</v>
      </c>
      <c r="AV265" s="171">
        <v>9000</v>
      </c>
      <c r="AW265" s="164">
        <f t="shared" si="196"/>
        <v>9000</v>
      </c>
      <c r="AX265" s="171">
        <v>9000</v>
      </c>
      <c r="AY265" s="164">
        <f t="shared" si="197"/>
        <v>9000</v>
      </c>
      <c r="AZ265" s="171">
        <v>9000</v>
      </c>
      <c r="BA265" s="164">
        <f t="shared" si="198"/>
        <v>9000</v>
      </c>
      <c r="BB265" s="171">
        <v>9000</v>
      </c>
      <c r="BC265" s="164">
        <f t="shared" si="199"/>
        <v>9000</v>
      </c>
      <c r="BD265" s="171">
        <v>9000</v>
      </c>
      <c r="BE265" s="164">
        <f t="shared" si="200"/>
        <v>9000</v>
      </c>
      <c r="BF265" s="253">
        <f t="shared" si="201"/>
        <v>108000</v>
      </c>
      <c r="BG265" s="253">
        <f t="shared" si="202"/>
        <v>108000</v>
      </c>
      <c r="BH265" s="10" t="b">
        <f t="shared" si="203"/>
        <v>1</v>
      </c>
      <c r="BI265" s="253">
        <f t="shared" si="204"/>
        <v>0</v>
      </c>
      <c r="BJ265" s="250">
        <f t="shared" si="504"/>
        <v>31410001</v>
      </c>
      <c r="BK265" s="251">
        <v>348</v>
      </c>
      <c r="BL265" s="251">
        <v>5</v>
      </c>
      <c r="BM265" s="252">
        <f t="shared" si="505"/>
        <v>27000</v>
      </c>
      <c r="BN265" s="252">
        <f t="shared" si="506"/>
        <v>27000</v>
      </c>
      <c r="BO265" s="252">
        <f t="shared" si="507"/>
        <v>27000</v>
      </c>
      <c r="BP265" s="252">
        <f t="shared" si="508"/>
        <v>27000</v>
      </c>
      <c r="BQ265" s="254">
        <f t="shared" si="509"/>
        <v>1</v>
      </c>
      <c r="BR265">
        <f t="shared" si="205"/>
        <v>0</v>
      </c>
      <c r="BS265">
        <v>0</v>
      </c>
      <c r="BT265">
        <v>1</v>
      </c>
      <c r="BU265" t="s">
        <v>139</v>
      </c>
      <c r="BV265" t="str">
        <f t="shared" si="510"/>
        <v>1</v>
      </c>
      <c r="BW265" t="str">
        <f t="shared" si="511"/>
        <v>0</v>
      </c>
      <c r="BX265" t="str">
        <f t="shared" si="512"/>
        <v>0</v>
      </c>
      <c r="BY265" t="s">
        <v>23</v>
      </c>
      <c r="BZ265" s="253">
        <f t="shared" si="513"/>
        <v>9000</v>
      </c>
      <c r="CA265" s="253">
        <f t="shared" si="514"/>
        <v>9000</v>
      </c>
      <c r="CB265" s="253">
        <f t="shared" si="515"/>
        <v>9000</v>
      </c>
      <c r="CC265" s="253">
        <f t="shared" si="516"/>
        <v>9000</v>
      </c>
      <c r="CD265" s="253">
        <f t="shared" si="517"/>
        <v>9000</v>
      </c>
      <c r="CE265" s="253">
        <f t="shared" si="518"/>
        <v>9000</v>
      </c>
      <c r="CF265" s="253">
        <f t="shared" si="519"/>
        <v>9000</v>
      </c>
      <c r="CG265" s="253">
        <f t="shared" si="520"/>
        <v>9000</v>
      </c>
      <c r="CH265" s="253">
        <f t="shared" si="521"/>
        <v>9000</v>
      </c>
      <c r="CI265" s="253">
        <f t="shared" si="522"/>
        <v>9000</v>
      </c>
      <c r="CJ265" s="253">
        <f t="shared" si="523"/>
        <v>9000</v>
      </c>
      <c r="CK265" s="253">
        <f t="shared" si="524"/>
        <v>9000</v>
      </c>
    </row>
    <row r="266" spans="1:89" ht="20.399999999999999" x14ac:dyDescent="0.3">
      <c r="B266" s="129">
        <v>178</v>
      </c>
      <c r="C266" s="107">
        <v>317011</v>
      </c>
      <c r="D266" s="107">
        <v>31710001</v>
      </c>
      <c r="E266" s="157" t="s">
        <v>281</v>
      </c>
      <c r="F266" s="108" t="s">
        <v>344</v>
      </c>
      <c r="G266" s="108" t="s">
        <v>345</v>
      </c>
      <c r="H266" s="109" t="s">
        <v>18</v>
      </c>
      <c r="I266" s="110"/>
      <c r="J266" s="109" t="s">
        <v>19</v>
      </c>
      <c r="K266" s="111">
        <f t="shared" si="354"/>
        <v>73200</v>
      </c>
      <c r="L266" s="112" t="s">
        <v>274</v>
      </c>
      <c r="M266" s="104">
        <v>0</v>
      </c>
      <c r="N266" s="262">
        <f t="shared" si="206"/>
        <v>1</v>
      </c>
      <c r="O266" s="137">
        <v>1</v>
      </c>
      <c r="P266" s="110">
        <f t="shared" si="184"/>
        <v>73200</v>
      </c>
      <c r="Q266" s="112" t="s">
        <v>139</v>
      </c>
      <c r="R266" s="113">
        <f t="shared" si="532"/>
        <v>18300</v>
      </c>
      <c r="S266" s="114">
        <f t="shared" si="185"/>
        <v>18300</v>
      </c>
      <c r="T266" s="130">
        <f t="shared" si="533"/>
        <v>18300</v>
      </c>
      <c r="U266" s="115">
        <f t="shared" si="186"/>
        <v>18300</v>
      </c>
      <c r="V266" s="148">
        <f t="shared" si="534"/>
        <v>18300</v>
      </c>
      <c r="W266" s="115">
        <f t="shared" si="187"/>
        <v>18300</v>
      </c>
      <c r="X266" s="113">
        <f t="shared" si="535"/>
        <v>18300</v>
      </c>
      <c r="Y266" s="115">
        <f t="shared" si="188"/>
        <v>18300</v>
      </c>
      <c r="Z266" s="116">
        <f t="shared" ref="Z266" si="538">S266+U266+W266+Y266</f>
        <v>73200</v>
      </c>
      <c r="AA266" s="117" t="b">
        <f t="shared" si="527"/>
        <v>1</v>
      </c>
      <c r="AB266" s="109" t="s">
        <v>22</v>
      </c>
      <c r="AC266" s="122"/>
      <c r="AD266" s="109"/>
      <c r="AE266" s="108" t="s">
        <v>23</v>
      </c>
      <c r="AF266" s="119"/>
      <c r="AG266" s="120"/>
      <c r="AH266" s="21">
        <v>6100</v>
      </c>
      <c r="AI266" s="164">
        <f t="shared" si="189"/>
        <v>6100</v>
      </c>
      <c r="AJ266" s="21">
        <v>6100</v>
      </c>
      <c r="AK266" s="164">
        <f t="shared" si="190"/>
        <v>6100</v>
      </c>
      <c r="AL266" s="21">
        <v>6100</v>
      </c>
      <c r="AM266" s="164">
        <f t="shared" si="191"/>
        <v>6100</v>
      </c>
      <c r="AN266" s="21">
        <v>6100</v>
      </c>
      <c r="AO266" s="164">
        <f t="shared" si="192"/>
        <v>6100</v>
      </c>
      <c r="AP266" s="21">
        <v>6100</v>
      </c>
      <c r="AQ266" s="164">
        <f t="shared" si="193"/>
        <v>6100</v>
      </c>
      <c r="AR266" s="21">
        <v>6100</v>
      </c>
      <c r="AS266" s="164">
        <f t="shared" si="194"/>
        <v>6100</v>
      </c>
      <c r="AT266" s="21">
        <v>6100</v>
      </c>
      <c r="AU266" s="164">
        <f t="shared" si="195"/>
        <v>6100</v>
      </c>
      <c r="AV266" s="21">
        <v>6100</v>
      </c>
      <c r="AW266" s="164">
        <f t="shared" si="196"/>
        <v>6100</v>
      </c>
      <c r="AX266" s="21">
        <v>6100</v>
      </c>
      <c r="AY266" s="164">
        <f t="shared" si="197"/>
        <v>6100</v>
      </c>
      <c r="AZ266" s="21">
        <v>6100</v>
      </c>
      <c r="BA266" s="164">
        <f t="shared" si="198"/>
        <v>6100</v>
      </c>
      <c r="BB266" s="21">
        <v>6100</v>
      </c>
      <c r="BC266" s="164">
        <f t="shared" si="199"/>
        <v>6100</v>
      </c>
      <c r="BD266" s="21">
        <v>6100</v>
      </c>
      <c r="BE266" s="164">
        <f t="shared" si="200"/>
        <v>6100</v>
      </c>
      <c r="BF266" s="253">
        <f t="shared" si="201"/>
        <v>73200</v>
      </c>
      <c r="BG266" s="253">
        <f t="shared" si="202"/>
        <v>73200</v>
      </c>
      <c r="BH266" s="10" t="b">
        <f t="shared" si="203"/>
        <v>1</v>
      </c>
      <c r="BI266" s="253">
        <f t="shared" si="204"/>
        <v>0</v>
      </c>
      <c r="BJ266" s="250">
        <f t="shared" si="504"/>
        <v>31710001</v>
      </c>
      <c r="BK266" s="251">
        <v>348</v>
      </c>
      <c r="BL266" s="251">
        <v>5</v>
      </c>
      <c r="BM266" s="252">
        <f t="shared" si="505"/>
        <v>18300</v>
      </c>
      <c r="BN266" s="252">
        <f t="shared" si="506"/>
        <v>18300</v>
      </c>
      <c r="BO266" s="252">
        <f t="shared" si="507"/>
        <v>18300</v>
      </c>
      <c r="BP266" s="252">
        <f t="shared" si="508"/>
        <v>18300</v>
      </c>
      <c r="BQ266" s="254">
        <f t="shared" si="509"/>
        <v>1</v>
      </c>
      <c r="BR266">
        <f t="shared" si="205"/>
        <v>0</v>
      </c>
      <c r="BS266">
        <v>0</v>
      </c>
      <c r="BT266">
        <v>1</v>
      </c>
      <c r="BU266" t="s">
        <v>139</v>
      </c>
      <c r="BV266" t="str">
        <f t="shared" si="510"/>
        <v>1</v>
      </c>
      <c r="BW266" t="str">
        <f t="shared" si="511"/>
        <v>0</v>
      </c>
      <c r="BX266" t="str">
        <f t="shared" si="512"/>
        <v>0</v>
      </c>
      <c r="BY266" t="s">
        <v>23</v>
      </c>
      <c r="BZ266" s="253">
        <f t="shared" si="513"/>
        <v>6100</v>
      </c>
      <c r="CA266" s="253">
        <f t="shared" si="514"/>
        <v>6100</v>
      </c>
      <c r="CB266" s="253">
        <f t="shared" si="515"/>
        <v>6100</v>
      </c>
      <c r="CC266" s="253">
        <f t="shared" si="516"/>
        <v>6100</v>
      </c>
      <c r="CD266" s="253">
        <f t="shared" si="517"/>
        <v>6100</v>
      </c>
      <c r="CE266" s="253">
        <f t="shared" si="518"/>
        <v>6100</v>
      </c>
      <c r="CF266" s="253">
        <f t="shared" si="519"/>
        <v>6100</v>
      </c>
      <c r="CG266" s="253">
        <f t="shared" si="520"/>
        <v>6100</v>
      </c>
      <c r="CH266" s="253">
        <f t="shared" si="521"/>
        <v>6100</v>
      </c>
      <c r="CI266" s="253">
        <f t="shared" si="522"/>
        <v>6100</v>
      </c>
      <c r="CJ266" s="253">
        <f t="shared" si="523"/>
        <v>6100</v>
      </c>
      <c r="CK266" s="253">
        <f t="shared" si="524"/>
        <v>6100</v>
      </c>
    </row>
    <row r="267" spans="1:89" ht="20.399999999999999" x14ac:dyDescent="0.3">
      <c r="B267" s="129">
        <v>179</v>
      </c>
      <c r="C267" s="107">
        <v>318011</v>
      </c>
      <c r="D267" s="107">
        <v>31810001</v>
      </c>
      <c r="E267" s="157" t="s">
        <v>282</v>
      </c>
      <c r="F267" s="108" t="s">
        <v>344</v>
      </c>
      <c r="G267" s="108" t="s">
        <v>345</v>
      </c>
      <c r="H267" s="109" t="s">
        <v>18</v>
      </c>
      <c r="I267" s="110"/>
      <c r="J267" s="109" t="s">
        <v>19</v>
      </c>
      <c r="K267" s="111">
        <f t="shared" ref="K267:K328" si="539">R267+T267+V267+X267</f>
        <v>0</v>
      </c>
      <c r="L267" s="112" t="s">
        <v>20</v>
      </c>
      <c r="M267" s="201">
        <v>0</v>
      </c>
      <c r="N267" s="262">
        <f t="shared" si="206"/>
        <v>30</v>
      </c>
      <c r="O267" s="137">
        <v>30</v>
      </c>
      <c r="P267" s="110">
        <f t="shared" si="184"/>
        <v>0</v>
      </c>
      <c r="Q267" s="112" t="s">
        <v>139</v>
      </c>
      <c r="R267" s="113">
        <f t="shared" si="532"/>
        <v>0</v>
      </c>
      <c r="S267" s="114">
        <f t="shared" si="185"/>
        <v>0</v>
      </c>
      <c r="T267" s="130">
        <f t="shared" si="533"/>
        <v>0</v>
      </c>
      <c r="U267" s="115">
        <f t="shared" si="186"/>
        <v>0</v>
      </c>
      <c r="V267" s="148">
        <f t="shared" si="534"/>
        <v>0</v>
      </c>
      <c r="W267" s="115">
        <f t="shared" si="187"/>
        <v>0</v>
      </c>
      <c r="X267" s="113">
        <f t="shared" si="535"/>
        <v>0</v>
      </c>
      <c r="Y267" s="115">
        <f t="shared" si="188"/>
        <v>0</v>
      </c>
      <c r="Z267" s="116">
        <f t="shared" ref="Z267" si="540">S267+U267+W267+Y267</f>
        <v>0</v>
      </c>
      <c r="AA267" s="117" t="b">
        <f t="shared" si="527"/>
        <v>1</v>
      </c>
      <c r="AB267" s="109" t="s">
        <v>22</v>
      </c>
      <c r="AC267" s="122"/>
      <c r="AD267" s="109"/>
      <c r="AE267" s="108" t="s">
        <v>23</v>
      </c>
      <c r="AF267" s="119"/>
      <c r="AG267" s="120"/>
      <c r="AH267" s="21">
        <v>0</v>
      </c>
      <c r="AI267" s="164">
        <f t="shared" si="189"/>
        <v>0</v>
      </c>
      <c r="AJ267" s="21">
        <v>0</v>
      </c>
      <c r="AK267" s="164">
        <f t="shared" si="190"/>
        <v>0</v>
      </c>
      <c r="AL267" s="21">
        <v>0</v>
      </c>
      <c r="AM267" s="164">
        <f t="shared" si="191"/>
        <v>0</v>
      </c>
      <c r="AN267" s="21">
        <v>0</v>
      </c>
      <c r="AO267" s="164">
        <f t="shared" si="192"/>
        <v>0</v>
      </c>
      <c r="AP267" s="21">
        <v>0</v>
      </c>
      <c r="AQ267" s="164">
        <f t="shared" si="193"/>
        <v>0</v>
      </c>
      <c r="AR267" s="21">
        <v>0</v>
      </c>
      <c r="AS267" s="164">
        <f t="shared" si="194"/>
        <v>0</v>
      </c>
      <c r="AT267" s="21">
        <v>0</v>
      </c>
      <c r="AU267" s="164">
        <f t="shared" si="195"/>
        <v>0</v>
      </c>
      <c r="AV267" s="21">
        <v>0</v>
      </c>
      <c r="AW267" s="164">
        <f t="shared" si="196"/>
        <v>0</v>
      </c>
      <c r="AX267" s="21">
        <v>0</v>
      </c>
      <c r="AY267" s="164">
        <f t="shared" si="197"/>
        <v>0</v>
      </c>
      <c r="AZ267" s="21">
        <v>0</v>
      </c>
      <c r="BA267" s="164">
        <f t="shared" si="198"/>
        <v>0</v>
      </c>
      <c r="BB267" s="21">
        <v>0</v>
      </c>
      <c r="BC267" s="164">
        <f t="shared" si="199"/>
        <v>0</v>
      </c>
      <c r="BD267" s="21">
        <v>0</v>
      </c>
      <c r="BE267" s="164">
        <f t="shared" si="200"/>
        <v>0</v>
      </c>
      <c r="BF267" s="253">
        <f t="shared" si="201"/>
        <v>0</v>
      </c>
      <c r="BG267" s="253">
        <f t="shared" si="202"/>
        <v>0</v>
      </c>
      <c r="BH267" s="10" t="b">
        <f t="shared" si="203"/>
        <v>1</v>
      </c>
      <c r="BI267" s="253">
        <f t="shared" si="204"/>
        <v>0</v>
      </c>
      <c r="BJ267" s="250">
        <f t="shared" si="504"/>
        <v>31810001</v>
      </c>
      <c r="BK267" s="251">
        <v>348</v>
      </c>
      <c r="BL267" s="251">
        <v>5</v>
      </c>
      <c r="BM267" s="252">
        <f t="shared" si="505"/>
        <v>0</v>
      </c>
      <c r="BN267" s="252">
        <f t="shared" si="506"/>
        <v>0</v>
      </c>
      <c r="BO267" s="252">
        <f t="shared" si="507"/>
        <v>0</v>
      </c>
      <c r="BP267" s="252">
        <f t="shared" si="508"/>
        <v>0</v>
      </c>
      <c r="BQ267" s="254">
        <f t="shared" si="509"/>
        <v>30</v>
      </c>
      <c r="BR267">
        <f t="shared" si="205"/>
        <v>0</v>
      </c>
      <c r="BS267">
        <v>0</v>
      </c>
      <c r="BT267">
        <v>1</v>
      </c>
      <c r="BU267" t="s">
        <v>139</v>
      </c>
      <c r="BV267" t="str">
        <f t="shared" si="510"/>
        <v>1</v>
      </c>
      <c r="BW267" t="str">
        <f t="shared" si="511"/>
        <v>0</v>
      </c>
      <c r="BX267" t="str">
        <f t="shared" si="512"/>
        <v>0</v>
      </c>
      <c r="BY267" t="s">
        <v>23</v>
      </c>
      <c r="BZ267" s="253">
        <f t="shared" si="513"/>
        <v>0</v>
      </c>
      <c r="CA267" s="253">
        <f t="shared" si="514"/>
        <v>0</v>
      </c>
      <c r="CB267" s="253">
        <f t="shared" si="515"/>
        <v>0</v>
      </c>
      <c r="CC267" s="253">
        <f t="shared" si="516"/>
        <v>0</v>
      </c>
      <c r="CD267" s="253">
        <f t="shared" si="517"/>
        <v>0</v>
      </c>
      <c r="CE267" s="253">
        <f t="shared" si="518"/>
        <v>0</v>
      </c>
      <c r="CF267" s="253">
        <f t="shared" si="519"/>
        <v>0</v>
      </c>
      <c r="CG267" s="253">
        <f t="shared" si="520"/>
        <v>0</v>
      </c>
      <c r="CH267" s="253">
        <f t="shared" si="521"/>
        <v>0</v>
      </c>
      <c r="CI267" s="253">
        <f t="shared" si="522"/>
        <v>0</v>
      </c>
      <c r="CJ267" s="253">
        <f t="shared" si="523"/>
        <v>0</v>
      </c>
      <c r="CK267" s="253">
        <f t="shared" si="524"/>
        <v>0</v>
      </c>
    </row>
    <row r="268" spans="1:89" ht="20.399999999999999" x14ac:dyDescent="0.3">
      <c r="B268" s="129">
        <v>180</v>
      </c>
      <c r="C268" s="159">
        <v>322011</v>
      </c>
      <c r="D268" s="159">
        <v>32210001</v>
      </c>
      <c r="E268" s="155" t="s">
        <v>283</v>
      </c>
      <c r="F268" s="108" t="s">
        <v>344</v>
      </c>
      <c r="G268" s="108" t="s">
        <v>345</v>
      </c>
      <c r="H268" s="109" t="s">
        <v>18</v>
      </c>
      <c r="I268" s="123"/>
      <c r="J268" s="109" t="s">
        <v>19</v>
      </c>
      <c r="K268" s="111">
        <f t="shared" si="539"/>
        <v>0</v>
      </c>
      <c r="L268" s="156" t="s">
        <v>296</v>
      </c>
      <c r="M268" s="104">
        <v>0</v>
      </c>
      <c r="N268" s="262">
        <f t="shared" si="206"/>
        <v>14040</v>
      </c>
      <c r="O268" s="141">
        <v>14040</v>
      </c>
      <c r="P268" s="110">
        <f t="shared" ref="P268:P331" si="541">(O268*(M268/100+1))*K268</f>
        <v>0</v>
      </c>
      <c r="Q268" s="112" t="s">
        <v>139</v>
      </c>
      <c r="R268" s="113">
        <f t="shared" si="532"/>
        <v>0</v>
      </c>
      <c r="S268" s="114">
        <f t="shared" ref="S268:S331" si="542">R268*(O268*(M268/100+1))</f>
        <v>0</v>
      </c>
      <c r="T268" s="130">
        <f t="shared" si="533"/>
        <v>0</v>
      </c>
      <c r="U268" s="115">
        <f t="shared" ref="U268:U331" si="543">T268*(O268*(M268/100+1))</f>
        <v>0</v>
      </c>
      <c r="V268" s="148">
        <f t="shared" si="534"/>
        <v>0</v>
      </c>
      <c r="W268" s="115">
        <f t="shared" ref="W268:W331" si="544">V268*(O268*(M268/100+1))</f>
        <v>0</v>
      </c>
      <c r="X268" s="113">
        <f t="shared" si="535"/>
        <v>0</v>
      </c>
      <c r="Y268" s="115">
        <f t="shared" ref="Y268:Y331" si="545">X268*(O268*(M268/100+1))</f>
        <v>0</v>
      </c>
      <c r="Z268" s="116">
        <f t="shared" ref="Z268:Z281" si="546">S268+U268+W268+Y268</f>
        <v>0</v>
      </c>
      <c r="AA268" s="117" t="b">
        <f t="shared" si="527"/>
        <v>1</v>
      </c>
      <c r="AB268" s="109" t="s">
        <v>22</v>
      </c>
      <c r="AC268" s="124"/>
      <c r="AD268" s="123"/>
      <c r="AE268" s="108" t="s">
        <v>23</v>
      </c>
      <c r="AF268" s="125"/>
      <c r="AG268" s="126"/>
      <c r="AH268" s="22"/>
      <c r="AI268" s="164">
        <f t="shared" ref="AI268:AI331" si="547">AH268*(O268*(M268/100+1))</f>
        <v>0</v>
      </c>
      <c r="AJ268" s="22"/>
      <c r="AK268" s="164">
        <f t="shared" ref="AK268:AK331" si="548">AJ268*(O268*(M268/100+1))</f>
        <v>0</v>
      </c>
      <c r="AL268" s="22"/>
      <c r="AM268" s="164">
        <f t="shared" ref="AM268:AM331" si="549">AL268*(O268*(M268/100+1))</f>
        <v>0</v>
      </c>
      <c r="AN268" s="22"/>
      <c r="AO268" s="164">
        <f t="shared" ref="AO268:AO331" si="550">AN268*(O268*(M268/100+1))</f>
        <v>0</v>
      </c>
      <c r="AP268" s="22"/>
      <c r="AQ268" s="164">
        <f t="shared" ref="AQ268:AQ331" si="551">AP268*(O268*(M268/100+1))</f>
        <v>0</v>
      </c>
      <c r="AR268" s="22"/>
      <c r="AS268" s="164">
        <f t="shared" ref="AS268:AS331" si="552">AR268*(O268*(M268/100+1))</f>
        <v>0</v>
      </c>
      <c r="AT268" s="22"/>
      <c r="AU268" s="164">
        <f t="shared" ref="AU268:AU331" si="553">AT268*(O268*(M268/100+1))</f>
        <v>0</v>
      </c>
      <c r="AV268" s="22"/>
      <c r="AW268" s="164">
        <f t="shared" ref="AW268:AW331" si="554">AV268*(O268*(M268/100+1))</f>
        <v>0</v>
      </c>
      <c r="AX268" s="22"/>
      <c r="AY268" s="164">
        <f t="shared" ref="AY268:AY331" si="555">AX268*(O268*(M268/100+1))</f>
        <v>0</v>
      </c>
      <c r="AZ268" s="22"/>
      <c r="BA268" s="164">
        <f t="shared" ref="BA268:BA331" si="556">AZ268*(O268*(M268/100+1))</f>
        <v>0</v>
      </c>
      <c r="BB268" s="22"/>
      <c r="BC268" s="164">
        <f t="shared" ref="BC268:BC331" si="557">BB268*(O268*(M268/100+1))</f>
        <v>0</v>
      </c>
      <c r="BD268" s="22"/>
      <c r="BE268" s="164">
        <f t="shared" ref="BE268:BE331" si="558">BD268*(O268*(M268/100+1))</f>
        <v>0</v>
      </c>
      <c r="BF268" s="253">
        <f t="shared" ref="BF268:BF331" si="559">SUM(R268,T268,V268,X268)*(O268*(M268/100+1))</f>
        <v>0</v>
      </c>
      <c r="BG268" s="253">
        <f t="shared" ref="BG268:BG331" si="560">SUM(BE268,BC268,BA268,AY268,AW268,AU268,AS268,AQ268,AO268,AM268,AK268,AI268)</f>
        <v>0</v>
      </c>
      <c r="BH268" s="10" t="b">
        <f t="shared" ref="BH268:BH331" si="561">BF268=BG268</f>
        <v>1</v>
      </c>
      <c r="BI268" s="253">
        <f t="shared" ref="BI268:BI331" si="562">BF268-BG268</f>
        <v>0</v>
      </c>
      <c r="BJ268" s="250">
        <f t="shared" si="504"/>
        <v>32210001</v>
      </c>
      <c r="BK268" s="251">
        <v>348</v>
      </c>
      <c r="BL268" s="251">
        <v>5</v>
      </c>
      <c r="BM268" s="252">
        <f t="shared" si="505"/>
        <v>0</v>
      </c>
      <c r="BN268" s="252">
        <f t="shared" si="506"/>
        <v>0</v>
      </c>
      <c r="BO268" s="252">
        <f t="shared" si="507"/>
        <v>0</v>
      </c>
      <c r="BP268" s="252">
        <f t="shared" si="508"/>
        <v>0</v>
      </c>
      <c r="BQ268" s="254">
        <f t="shared" si="509"/>
        <v>14040</v>
      </c>
      <c r="BR268">
        <f t="shared" ref="BR268:BR331" si="563">M268</f>
        <v>0</v>
      </c>
      <c r="BS268">
        <v>0</v>
      </c>
      <c r="BT268">
        <v>1</v>
      </c>
      <c r="BU268" t="s">
        <v>139</v>
      </c>
      <c r="BV268" t="str">
        <f t="shared" si="510"/>
        <v>1</v>
      </c>
      <c r="BW268" t="str">
        <f t="shared" si="511"/>
        <v>0</v>
      </c>
      <c r="BX268" t="str">
        <f t="shared" si="512"/>
        <v>0</v>
      </c>
      <c r="BY268" t="s">
        <v>23</v>
      </c>
      <c r="BZ268" s="253">
        <f t="shared" si="513"/>
        <v>0</v>
      </c>
      <c r="CA268" s="253">
        <f t="shared" si="514"/>
        <v>0</v>
      </c>
      <c r="CB268" s="253">
        <f t="shared" si="515"/>
        <v>0</v>
      </c>
      <c r="CC268" s="253">
        <f t="shared" si="516"/>
        <v>0</v>
      </c>
      <c r="CD268" s="253">
        <f t="shared" si="517"/>
        <v>0</v>
      </c>
      <c r="CE268" s="253">
        <f t="shared" si="518"/>
        <v>0</v>
      </c>
      <c r="CF268" s="253">
        <f t="shared" si="519"/>
        <v>0</v>
      </c>
      <c r="CG268" s="253">
        <f t="shared" si="520"/>
        <v>0</v>
      </c>
      <c r="CH268" s="253">
        <f t="shared" si="521"/>
        <v>0</v>
      </c>
      <c r="CI268" s="253">
        <f t="shared" si="522"/>
        <v>0</v>
      </c>
      <c r="CJ268" s="253">
        <f t="shared" si="523"/>
        <v>0</v>
      </c>
      <c r="CK268" s="253">
        <f t="shared" si="524"/>
        <v>0</v>
      </c>
    </row>
    <row r="269" spans="1:89" ht="20.399999999999999" x14ac:dyDescent="0.3">
      <c r="B269" s="129">
        <v>181</v>
      </c>
      <c r="C269" s="159">
        <v>322011</v>
      </c>
      <c r="D269" s="159">
        <v>32210001</v>
      </c>
      <c r="E269" s="155" t="s">
        <v>284</v>
      </c>
      <c r="F269" s="108" t="s">
        <v>344</v>
      </c>
      <c r="G269" s="108" t="s">
        <v>345</v>
      </c>
      <c r="H269" s="109" t="s">
        <v>18</v>
      </c>
      <c r="I269" s="123"/>
      <c r="J269" s="109" t="s">
        <v>19</v>
      </c>
      <c r="K269" s="111">
        <f t="shared" si="539"/>
        <v>0</v>
      </c>
      <c r="L269" s="156" t="s">
        <v>296</v>
      </c>
      <c r="M269" s="104">
        <v>0</v>
      </c>
      <c r="N269" s="262">
        <f t="shared" ref="N269:N332" si="564">ROUND(O269,2)</f>
        <v>3712</v>
      </c>
      <c r="O269" s="141">
        <v>3712</v>
      </c>
      <c r="P269" s="110">
        <f t="shared" si="541"/>
        <v>0</v>
      </c>
      <c r="Q269" s="112" t="s">
        <v>139</v>
      </c>
      <c r="R269" s="113">
        <f t="shared" si="532"/>
        <v>0</v>
      </c>
      <c r="S269" s="114">
        <f t="shared" si="542"/>
        <v>0</v>
      </c>
      <c r="T269" s="130">
        <f t="shared" si="533"/>
        <v>0</v>
      </c>
      <c r="U269" s="115">
        <f t="shared" si="543"/>
        <v>0</v>
      </c>
      <c r="V269" s="148">
        <f t="shared" si="534"/>
        <v>0</v>
      </c>
      <c r="W269" s="115">
        <f t="shared" si="544"/>
        <v>0</v>
      </c>
      <c r="X269" s="113">
        <f t="shared" si="535"/>
        <v>0</v>
      </c>
      <c r="Y269" s="115">
        <f t="shared" si="545"/>
        <v>0</v>
      </c>
      <c r="Z269" s="116">
        <f t="shared" si="546"/>
        <v>0</v>
      </c>
      <c r="AA269" s="117" t="b">
        <f t="shared" si="527"/>
        <v>1</v>
      </c>
      <c r="AB269" s="109" t="s">
        <v>22</v>
      </c>
      <c r="AC269" s="124"/>
      <c r="AD269" s="123"/>
      <c r="AE269" s="108" t="s">
        <v>23</v>
      </c>
      <c r="AF269" s="125"/>
      <c r="AG269" s="126"/>
      <c r="AH269" s="22"/>
      <c r="AI269" s="164">
        <f t="shared" si="547"/>
        <v>0</v>
      </c>
      <c r="AJ269" s="22"/>
      <c r="AK269" s="164">
        <f t="shared" si="548"/>
        <v>0</v>
      </c>
      <c r="AL269" s="22"/>
      <c r="AM269" s="164">
        <f t="shared" si="549"/>
        <v>0</v>
      </c>
      <c r="AN269" s="22"/>
      <c r="AO269" s="164">
        <f t="shared" si="550"/>
        <v>0</v>
      </c>
      <c r="AP269" s="22"/>
      <c r="AQ269" s="164">
        <f t="shared" si="551"/>
        <v>0</v>
      </c>
      <c r="AR269" s="22"/>
      <c r="AS269" s="164">
        <f t="shared" si="552"/>
        <v>0</v>
      </c>
      <c r="AT269" s="22"/>
      <c r="AU269" s="164">
        <f t="shared" si="553"/>
        <v>0</v>
      </c>
      <c r="AV269" s="22"/>
      <c r="AW269" s="164">
        <f t="shared" si="554"/>
        <v>0</v>
      </c>
      <c r="AX269" s="22"/>
      <c r="AY269" s="164">
        <f t="shared" si="555"/>
        <v>0</v>
      </c>
      <c r="AZ269" s="22"/>
      <c r="BA269" s="164">
        <f t="shared" si="556"/>
        <v>0</v>
      </c>
      <c r="BB269" s="22"/>
      <c r="BC269" s="164">
        <f t="shared" si="557"/>
        <v>0</v>
      </c>
      <c r="BD269" s="22"/>
      <c r="BE269" s="164">
        <f t="shared" si="558"/>
        <v>0</v>
      </c>
      <c r="BF269" s="253">
        <f t="shared" si="559"/>
        <v>0</v>
      </c>
      <c r="BG269" s="253">
        <f t="shared" si="560"/>
        <v>0</v>
      </c>
      <c r="BH269" s="10" t="b">
        <f t="shared" si="561"/>
        <v>1</v>
      </c>
      <c r="BI269" s="253">
        <f t="shared" si="562"/>
        <v>0</v>
      </c>
      <c r="BJ269" s="250">
        <f t="shared" si="504"/>
        <v>32210001</v>
      </c>
      <c r="BK269" s="251">
        <v>348</v>
      </c>
      <c r="BL269" s="251">
        <v>5</v>
      </c>
      <c r="BM269" s="252">
        <f t="shared" si="505"/>
        <v>0</v>
      </c>
      <c r="BN269" s="252">
        <f t="shared" si="506"/>
        <v>0</v>
      </c>
      <c r="BO269" s="252">
        <f t="shared" si="507"/>
        <v>0</v>
      </c>
      <c r="BP269" s="252">
        <f t="shared" si="508"/>
        <v>0</v>
      </c>
      <c r="BQ269" s="254">
        <f t="shared" si="509"/>
        <v>3712</v>
      </c>
      <c r="BR269">
        <f t="shared" si="563"/>
        <v>0</v>
      </c>
      <c r="BS269">
        <v>0</v>
      </c>
      <c r="BT269">
        <v>1</v>
      </c>
      <c r="BU269" t="s">
        <v>139</v>
      </c>
      <c r="BV269" t="str">
        <f t="shared" si="510"/>
        <v>1</v>
      </c>
      <c r="BW269" t="str">
        <f t="shared" si="511"/>
        <v>0</v>
      </c>
      <c r="BX269" t="str">
        <f t="shared" si="512"/>
        <v>0</v>
      </c>
      <c r="BY269" t="s">
        <v>23</v>
      </c>
      <c r="BZ269" s="253">
        <f t="shared" si="513"/>
        <v>0</v>
      </c>
      <c r="CA269" s="253">
        <f t="shared" si="514"/>
        <v>0</v>
      </c>
      <c r="CB269" s="253">
        <f t="shared" si="515"/>
        <v>0</v>
      </c>
      <c r="CC269" s="253">
        <f t="shared" si="516"/>
        <v>0</v>
      </c>
      <c r="CD269" s="253">
        <f t="shared" si="517"/>
        <v>0</v>
      </c>
      <c r="CE269" s="253">
        <f t="shared" si="518"/>
        <v>0</v>
      </c>
      <c r="CF269" s="253">
        <f t="shared" si="519"/>
        <v>0</v>
      </c>
      <c r="CG269" s="253">
        <f t="shared" si="520"/>
        <v>0</v>
      </c>
      <c r="CH269" s="253">
        <f t="shared" si="521"/>
        <v>0</v>
      </c>
      <c r="CI269" s="253">
        <f t="shared" si="522"/>
        <v>0</v>
      </c>
      <c r="CJ269" s="253">
        <f t="shared" si="523"/>
        <v>0</v>
      </c>
      <c r="CK269" s="253">
        <f t="shared" si="524"/>
        <v>0</v>
      </c>
    </row>
    <row r="270" spans="1:89" ht="20.399999999999999" x14ac:dyDescent="0.3">
      <c r="B270" s="129">
        <v>182</v>
      </c>
      <c r="C270" s="159">
        <v>322011</v>
      </c>
      <c r="D270" s="159">
        <v>32210001</v>
      </c>
      <c r="E270" s="155" t="s">
        <v>285</v>
      </c>
      <c r="F270" s="108" t="s">
        <v>344</v>
      </c>
      <c r="G270" s="108" t="s">
        <v>345</v>
      </c>
      <c r="H270" s="109" t="s">
        <v>18</v>
      </c>
      <c r="I270" s="123"/>
      <c r="J270" s="109" t="s">
        <v>19</v>
      </c>
      <c r="K270" s="111">
        <f t="shared" si="539"/>
        <v>0</v>
      </c>
      <c r="L270" s="156" t="s">
        <v>296</v>
      </c>
      <c r="M270" s="201">
        <v>0</v>
      </c>
      <c r="N270" s="262">
        <f t="shared" si="564"/>
        <v>57123.040000000001</v>
      </c>
      <c r="O270" s="141">
        <v>57123.040000000001</v>
      </c>
      <c r="P270" s="110">
        <f t="shared" si="541"/>
        <v>0</v>
      </c>
      <c r="Q270" s="112" t="s">
        <v>139</v>
      </c>
      <c r="R270" s="113">
        <f t="shared" si="532"/>
        <v>0</v>
      </c>
      <c r="S270" s="114">
        <f t="shared" si="542"/>
        <v>0</v>
      </c>
      <c r="T270" s="130">
        <f t="shared" si="533"/>
        <v>0</v>
      </c>
      <c r="U270" s="115">
        <f t="shared" si="543"/>
        <v>0</v>
      </c>
      <c r="V270" s="148">
        <f t="shared" si="534"/>
        <v>0</v>
      </c>
      <c r="W270" s="115">
        <f t="shared" si="544"/>
        <v>0</v>
      </c>
      <c r="X270" s="113">
        <f t="shared" si="535"/>
        <v>0</v>
      </c>
      <c r="Y270" s="115">
        <f t="shared" si="545"/>
        <v>0</v>
      </c>
      <c r="Z270" s="116">
        <f t="shared" si="546"/>
        <v>0</v>
      </c>
      <c r="AA270" s="117" t="b">
        <f t="shared" si="527"/>
        <v>1</v>
      </c>
      <c r="AB270" s="109" t="s">
        <v>22</v>
      </c>
      <c r="AC270" s="124"/>
      <c r="AD270" s="123"/>
      <c r="AE270" s="108" t="s">
        <v>23</v>
      </c>
      <c r="AF270" s="125"/>
      <c r="AG270" s="126"/>
      <c r="AH270" s="22"/>
      <c r="AI270" s="164">
        <f t="shared" si="547"/>
        <v>0</v>
      </c>
      <c r="AJ270" s="22"/>
      <c r="AK270" s="164">
        <f t="shared" si="548"/>
        <v>0</v>
      </c>
      <c r="AL270" s="22"/>
      <c r="AM270" s="164">
        <f t="shared" si="549"/>
        <v>0</v>
      </c>
      <c r="AN270" s="22"/>
      <c r="AO270" s="164">
        <f t="shared" si="550"/>
        <v>0</v>
      </c>
      <c r="AP270" s="22"/>
      <c r="AQ270" s="164">
        <f t="shared" si="551"/>
        <v>0</v>
      </c>
      <c r="AR270" s="22"/>
      <c r="AS270" s="164">
        <f t="shared" si="552"/>
        <v>0</v>
      </c>
      <c r="AT270" s="22"/>
      <c r="AU270" s="164">
        <f t="shared" si="553"/>
        <v>0</v>
      </c>
      <c r="AV270" s="22"/>
      <c r="AW270" s="164">
        <f t="shared" si="554"/>
        <v>0</v>
      </c>
      <c r="AX270" s="22"/>
      <c r="AY270" s="164">
        <f t="shared" si="555"/>
        <v>0</v>
      </c>
      <c r="AZ270" s="22"/>
      <c r="BA270" s="164">
        <f t="shared" si="556"/>
        <v>0</v>
      </c>
      <c r="BB270" s="22"/>
      <c r="BC270" s="164">
        <f t="shared" si="557"/>
        <v>0</v>
      </c>
      <c r="BD270" s="22"/>
      <c r="BE270" s="164">
        <f t="shared" si="558"/>
        <v>0</v>
      </c>
      <c r="BF270" s="253">
        <f t="shared" si="559"/>
        <v>0</v>
      </c>
      <c r="BG270" s="253">
        <f t="shared" si="560"/>
        <v>0</v>
      </c>
      <c r="BH270" s="10" t="b">
        <f t="shared" si="561"/>
        <v>1</v>
      </c>
      <c r="BI270" s="253">
        <f t="shared" si="562"/>
        <v>0</v>
      </c>
      <c r="BJ270" s="250">
        <f t="shared" si="504"/>
        <v>32210001</v>
      </c>
      <c r="BK270" s="251">
        <v>348</v>
      </c>
      <c r="BL270" s="251">
        <v>5</v>
      </c>
      <c r="BM270" s="252">
        <f t="shared" si="505"/>
        <v>0</v>
      </c>
      <c r="BN270" s="252">
        <f t="shared" si="506"/>
        <v>0</v>
      </c>
      <c r="BO270" s="252">
        <f t="shared" si="507"/>
        <v>0</v>
      </c>
      <c r="BP270" s="252">
        <f t="shared" si="508"/>
        <v>0</v>
      </c>
      <c r="BQ270" s="254">
        <f t="shared" si="509"/>
        <v>57123.040000000001</v>
      </c>
      <c r="BR270">
        <f t="shared" si="563"/>
        <v>0</v>
      </c>
      <c r="BS270">
        <v>0</v>
      </c>
      <c r="BT270">
        <v>1</v>
      </c>
      <c r="BU270" t="s">
        <v>139</v>
      </c>
      <c r="BV270" t="str">
        <f t="shared" si="510"/>
        <v>1</v>
      </c>
      <c r="BW270" t="str">
        <f t="shared" si="511"/>
        <v>0</v>
      </c>
      <c r="BX270" t="str">
        <f t="shared" si="512"/>
        <v>0</v>
      </c>
      <c r="BY270" t="s">
        <v>23</v>
      </c>
      <c r="BZ270" s="253">
        <f t="shared" si="513"/>
        <v>0</v>
      </c>
      <c r="CA270" s="253">
        <f t="shared" si="514"/>
        <v>0</v>
      </c>
      <c r="CB270" s="253">
        <f t="shared" si="515"/>
        <v>0</v>
      </c>
      <c r="CC270" s="253">
        <f t="shared" si="516"/>
        <v>0</v>
      </c>
      <c r="CD270" s="253">
        <f t="shared" si="517"/>
        <v>0</v>
      </c>
      <c r="CE270" s="253">
        <f t="shared" si="518"/>
        <v>0</v>
      </c>
      <c r="CF270" s="253">
        <f t="shared" si="519"/>
        <v>0</v>
      </c>
      <c r="CG270" s="253">
        <f t="shared" si="520"/>
        <v>0</v>
      </c>
      <c r="CH270" s="253">
        <f t="shared" si="521"/>
        <v>0</v>
      </c>
      <c r="CI270" s="253">
        <f t="shared" si="522"/>
        <v>0</v>
      </c>
      <c r="CJ270" s="253">
        <f t="shared" si="523"/>
        <v>0</v>
      </c>
      <c r="CK270" s="253">
        <f t="shared" si="524"/>
        <v>0</v>
      </c>
    </row>
    <row r="271" spans="1:89" ht="20.399999999999999" x14ac:dyDescent="0.3">
      <c r="B271" s="129">
        <v>183</v>
      </c>
      <c r="C271" s="159">
        <v>322011</v>
      </c>
      <c r="D271" s="159">
        <v>32210001</v>
      </c>
      <c r="E271" s="155" t="s">
        <v>286</v>
      </c>
      <c r="F271" s="108" t="s">
        <v>344</v>
      </c>
      <c r="G271" s="108" t="s">
        <v>345</v>
      </c>
      <c r="H271" s="109" t="s">
        <v>18</v>
      </c>
      <c r="I271" s="123"/>
      <c r="J271" s="109" t="s">
        <v>19</v>
      </c>
      <c r="K271" s="111">
        <f t="shared" si="539"/>
        <v>12</v>
      </c>
      <c r="L271" s="156" t="s">
        <v>296</v>
      </c>
      <c r="M271" s="104">
        <v>0</v>
      </c>
      <c r="N271" s="262">
        <f t="shared" si="564"/>
        <v>31424.400000000001</v>
      </c>
      <c r="O271" s="141">
        <v>31424.400000000001</v>
      </c>
      <c r="P271" s="110">
        <f t="shared" si="541"/>
        <v>377092.80000000005</v>
      </c>
      <c r="Q271" s="112" t="s">
        <v>139</v>
      </c>
      <c r="R271" s="113">
        <f t="shared" si="532"/>
        <v>3</v>
      </c>
      <c r="S271" s="114">
        <f t="shared" si="542"/>
        <v>94273.200000000012</v>
      </c>
      <c r="T271" s="130">
        <f t="shared" si="533"/>
        <v>3</v>
      </c>
      <c r="U271" s="115">
        <f t="shared" si="543"/>
        <v>94273.200000000012</v>
      </c>
      <c r="V271" s="148">
        <f t="shared" si="534"/>
        <v>3</v>
      </c>
      <c r="W271" s="115">
        <f t="shared" si="544"/>
        <v>94273.200000000012</v>
      </c>
      <c r="X271" s="113">
        <f t="shared" si="535"/>
        <v>3</v>
      </c>
      <c r="Y271" s="115">
        <f t="shared" si="545"/>
        <v>94273.200000000012</v>
      </c>
      <c r="Z271" s="116">
        <f t="shared" si="546"/>
        <v>377092.80000000005</v>
      </c>
      <c r="AA271" s="117" t="b">
        <f t="shared" si="527"/>
        <v>1</v>
      </c>
      <c r="AB271" s="109" t="s">
        <v>22</v>
      </c>
      <c r="AC271" s="124"/>
      <c r="AD271" s="123"/>
      <c r="AE271" s="108" t="s">
        <v>23</v>
      </c>
      <c r="AF271" s="125"/>
      <c r="AG271" s="126"/>
      <c r="AH271" s="22">
        <v>1</v>
      </c>
      <c r="AI271" s="164">
        <f t="shared" si="547"/>
        <v>31424.400000000001</v>
      </c>
      <c r="AJ271" s="22">
        <v>1</v>
      </c>
      <c r="AK271" s="164">
        <f t="shared" si="548"/>
        <v>31424.400000000001</v>
      </c>
      <c r="AL271" s="22">
        <v>1</v>
      </c>
      <c r="AM271" s="164">
        <f t="shared" si="549"/>
        <v>31424.400000000001</v>
      </c>
      <c r="AN271" s="22">
        <v>1</v>
      </c>
      <c r="AO271" s="164">
        <f t="shared" si="550"/>
        <v>31424.400000000001</v>
      </c>
      <c r="AP271" s="22">
        <v>1</v>
      </c>
      <c r="AQ271" s="164">
        <f t="shared" si="551"/>
        <v>31424.400000000001</v>
      </c>
      <c r="AR271" s="22">
        <v>1</v>
      </c>
      <c r="AS271" s="164">
        <f t="shared" si="552"/>
        <v>31424.400000000001</v>
      </c>
      <c r="AT271" s="22">
        <v>1</v>
      </c>
      <c r="AU271" s="164">
        <f t="shared" si="553"/>
        <v>31424.400000000001</v>
      </c>
      <c r="AV271" s="22">
        <v>1</v>
      </c>
      <c r="AW271" s="164">
        <f t="shared" si="554"/>
        <v>31424.400000000001</v>
      </c>
      <c r="AX271" s="22">
        <v>1</v>
      </c>
      <c r="AY271" s="164">
        <f t="shared" si="555"/>
        <v>31424.400000000001</v>
      </c>
      <c r="AZ271" s="22">
        <v>1</v>
      </c>
      <c r="BA271" s="164">
        <f t="shared" si="556"/>
        <v>31424.400000000001</v>
      </c>
      <c r="BB271" s="22">
        <v>1</v>
      </c>
      <c r="BC271" s="164">
        <f t="shared" si="557"/>
        <v>31424.400000000001</v>
      </c>
      <c r="BD271" s="22">
        <v>1</v>
      </c>
      <c r="BE271" s="164">
        <f t="shared" si="558"/>
        <v>31424.400000000001</v>
      </c>
      <c r="BF271" s="253">
        <f t="shared" si="559"/>
        <v>377092.80000000005</v>
      </c>
      <c r="BG271" s="253">
        <f t="shared" si="560"/>
        <v>377092.80000000005</v>
      </c>
      <c r="BH271" s="10" t="b">
        <f t="shared" si="561"/>
        <v>1</v>
      </c>
      <c r="BI271" s="253">
        <f t="shared" si="562"/>
        <v>0</v>
      </c>
      <c r="BJ271" s="250">
        <f t="shared" si="504"/>
        <v>32210001</v>
      </c>
      <c r="BK271" s="251">
        <v>348</v>
      </c>
      <c r="BL271" s="251">
        <v>5</v>
      </c>
      <c r="BM271" s="252">
        <f t="shared" si="505"/>
        <v>3</v>
      </c>
      <c r="BN271" s="252">
        <f t="shared" si="506"/>
        <v>3</v>
      </c>
      <c r="BO271" s="252">
        <f t="shared" si="507"/>
        <v>3</v>
      </c>
      <c r="BP271" s="252">
        <f t="shared" si="508"/>
        <v>3</v>
      </c>
      <c r="BQ271" s="254">
        <f t="shared" si="509"/>
        <v>31424.400000000001</v>
      </c>
      <c r="BR271">
        <f t="shared" si="563"/>
        <v>0</v>
      </c>
      <c r="BS271">
        <v>0</v>
      </c>
      <c r="BT271">
        <v>1</v>
      </c>
      <c r="BU271" t="s">
        <v>139</v>
      </c>
      <c r="BV271" t="str">
        <f t="shared" si="510"/>
        <v>1</v>
      </c>
      <c r="BW271" t="str">
        <f t="shared" si="511"/>
        <v>0</v>
      </c>
      <c r="BX271" t="str">
        <f t="shared" si="512"/>
        <v>0</v>
      </c>
      <c r="BY271" t="s">
        <v>23</v>
      </c>
      <c r="BZ271" s="253">
        <f t="shared" si="513"/>
        <v>31424.400000000001</v>
      </c>
      <c r="CA271" s="253">
        <f t="shared" si="514"/>
        <v>31424.400000000001</v>
      </c>
      <c r="CB271" s="253">
        <f t="shared" si="515"/>
        <v>31424.400000000001</v>
      </c>
      <c r="CC271" s="253">
        <f t="shared" si="516"/>
        <v>31424.400000000001</v>
      </c>
      <c r="CD271" s="253">
        <f t="shared" si="517"/>
        <v>31424.400000000001</v>
      </c>
      <c r="CE271" s="253">
        <f t="shared" si="518"/>
        <v>31424.400000000001</v>
      </c>
      <c r="CF271" s="253">
        <f t="shared" si="519"/>
        <v>31424.400000000001</v>
      </c>
      <c r="CG271" s="253">
        <f t="shared" si="520"/>
        <v>31424.400000000001</v>
      </c>
      <c r="CH271" s="253">
        <f t="shared" si="521"/>
        <v>31424.400000000001</v>
      </c>
      <c r="CI271" s="253">
        <f t="shared" si="522"/>
        <v>31424.400000000001</v>
      </c>
      <c r="CJ271" s="253">
        <f t="shared" si="523"/>
        <v>31424.400000000001</v>
      </c>
      <c r="CK271" s="253">
        <f t="shared" si="524"/>
        <v>31424.400000000001</v>
      </c>
    </row>
    <row r="272" spans="1:89" ht="20.399999999999999" x14ac:dyDescent="0.3">
      <c r="B272" s="129">
        <v>184</v>
      </c>
      <c r="C272" s="159">
        <v>322011</v>
      </c>
      <c r="D272" s="159">
        <v>32210001</v>
      </c>
      <c r="E272" s="155" t="s">
        <v>287</v>
      </c>
      <c r="F272" s="108" t="s">
        <v>344</v>
      </c>
      <c r="G272" s="108" t="s">
        <v>345</v>
      </c>
      <c r="H272" s="109" t="s">
        <v>18</v>
      </c>
      <c r="I272" s="123"/>
      <c r="J272" s="109" t="s">
        <v>19</v>
      </c>
      <c r="K272" s="111">
        <f t="shared" si="539"/>
        <v>0</v>
      </c>
      <c r="L272" s="156" t="s">
        <v>296</v>
      </c>
      <c r="M272" s="104">
        <v>0</v>
      </c>
      <c r="N272" s="262">
        <f t="shared" si="564"/>
        <v>20880</v>
      </c>
      <c r="O272" s="141">
        <v>20880</v>
      </c>
      <c r="P272" s="110">
        <f t="shared" si="541"/>
        <v>0</v>
      </c>
      <c r="Q272" s="112" t="s">
        <v>139</v>
      </c>
      <c r="R272" s="113">
        <f t="shared" si="532"/>
        <v>0</v>
      </c>
      <c r="S272" s="114">
        <f t="shared" si="542"/>
        <v>0</v>
      </c>
      <c r="T272" s="130">
        <f t="shared" si="533"/>
        <v>0</v>
      </c>
      <c r="U272" s="115">
        <f t="shared" si="543"/>
        <v>0</v>
      </c>
      <c r="V272" s="148">
        <f t="shared" si="534"/>
        <v>0</v>
      </c>
      <c r="W272" s="115">
        <f t="shared" si="544"/>
        <v>0</v>
      </c>
      <c r="X272" s="113">
        <f t="shared" si="535"/>
        <v>0</v>
      </c>
      <c r="Y272" s="115">
        <f t="shared" si="545"/>
        <v>0</v>
      </c>
      <c r="Z272" s="116">
        <f t="shared" si="546"/>
        <v>0</v>
      </c>
      <c r="AA272" s="117" t="b">
        <f t="shared" si="527"/>
        <v>1</v>
      </c>
      <c r="AB272" s="109" t="s">
        <v>22</v>
      </c>
      <c r="AC272" s="124"/>
      <c r="AD272" s="123"/>
      <c r="AE272" s="108" t="s">
        <v>23</v>
      </c>
      <c r="AF272" s="125"/>
      <c r="AG272" s="126"/>
      <c r="AH272" s="22"/>
      <c r="AI272" s="164">
        <f t="shared" si="547"/>
        <v>0</v>
      </c>
      <c r="AJ272" s="22"/>
      <c r="AK272" s="164">
        <f t="shared" si="548"/>
        <v>0</v>
      </c>
      <c r="AL272" s="22"/>
      <c r="AM272" s="164">
        <f t="shared" si="549"/>
        <v>0</v>
      </c>
      <c r="AN272" s="22"/>
      <c r="AO272" s="164">
        <f t="shared" si="550"/>
        <v>0</v>
      </c>
      <c r="AP272" s="22"/>
      <c r="AQ272" s="164">
        <f t="shared" si="551"/>
        <v>0</v>
      </c>
      <c r="AR272" s="22"/>
      <c r="AS272" s="164">
        <f t="shared" si="552"/>
        <v>0</v>
      </c>
      <c r="AT272" s="22"/>
      <c r="AU272" s="164">
        <f t="shared" si="553"/>
        <v>0</v>
      </c>
      <c r="AV272" s="22"/>
      <c r="AW272" s="164">
        <f t="shared" si="554"/>
        <v>0</v>
      </c>
      <c r="AX272" s="22"/>
      <c r="AY272" s="164">
        <f t="shared" si="555"/>
        <v>0</v>
      </c>
      <c r="AZ272" s="22"/>
      <c r="BA272" s="164">
        <f t="shared" si="556"/>
        <v>0</v>
      </c>
      <c r="BB272" s="22"/>
      <c r="BC272" s="164">
        <f t="shared" si="557"/>
        <v>0</v>
      </c>
      <c r="BD272" s="22"/>
      <c r="BE272" s="164">
        <f t="shared" si="558"/>
        <v>0</v>
      </c>
      <c r="BF272" s="253">
        <f t="shared" si="559"/>
        <v>0</v>
      </c>
      <c r="BG272" s="253">
        <f t="shared" si="560"/>
        <v>0</v>
      </c>
      <c r="BH272" s="10" t="b">
        <f t="shared" si="561"/>
        <v>1</v>
      </c>
      <c r="BI272" s="253">
        <f t="shared" si="562"/>
        <v>0</v>
      </c>
      <c r="BJ272" s="250">
        <f t="shared" si="504"/>
        <v>32210001</v>
      </c>
      <c r="BK272" s="251">
        <v>348</v>
      </c>
      <c r="BL272" s="251">
        <v>5</v>
      </c>
      <c r="BM272" s="252">
        <f t="shared" si="505"/>
        <v>0</v>
      </c>
      <c r="BN272" s="252">
        <f t="shared" si="506"/>
        <v>0</v>
      </c>
      <c r="BO272" s="252">
        <f t="shared" si="507"/>
        <v>0</v>
      </c>
      <c r="BP272" s="252">
        <f t="shared" si="508"/>
        <v>0</v>
      </c>
      <c r="BQ272" s="254">
        <f t="shared" si="509"/>
        <v>20880</v>
      </c>
      <c r="BR272">
        <f t="shared" si="563"/>
        <v>0</v>
      </c>
      <c r="BS272">
        <v>0</v>
      </c>
      <c r="BT272">
        <v>1</v>
      </c>
      <c r="BU272" t="s">
        <v>139</v>
      </c>
      <c r="BV272" t="str">
        <f t="shared" si="510"/>
        <v>1</v>
      </c>
      <c r="BW272" t="str">
        <f t="shared" si="511"/>
        <v>0</v>
      </c>
      <c r="BX272" t="str">
        <f t="shared" si="512"/>
        <v>0</v>
      </c>
      <c r="BY272" t="s">
        <v>23</v>
      </c>
      <c r="BZ272" s="253">
        <f t="shared" si="513"/>
        <v>0</v>
      </c>
      <c r="CA272" s="253">
        <f t="shared" si="514"/>
        <v>0</v>
      </c>
      <c r="CB272" s="253">
        <f t="shared" si="515"/>
        <v>0</v>
      </c>
      <c r="CC272" s="253">
        <f t="shared" si="516"/>
        <v>0</v>
      </c>
      <c r="CD272" s="253">
        <f t="shared" si="517"/>
        <v>0</v>
      </c>
      <c r="CE272" s="253">
        <f t="shared" si="518"/>
        <v>0</v>
      </c>
      <c r="CF272" s="253">
        <f t="shared" si="519"/>
        <v>0</v>
      </c>
      <c r="CG272" s="253">
        <f t="shared" si="520"/>
        <v>0</v>
      </c>
      <c r="CH272" s="253">
        <f t="shared" si="521"/>
        <v>0</v>
      </c>
      <c r="CI272" s="253">
        <f t="shared" si="522"/>
        <v>0</v>
      </c>
      <c r="CJ272" s="253">
        <f t="shared" si="523"/>
        <v>0</v>
      </c>
      <c r="CK272" s="253">
        <f t="shared" si="524"/>
        <v>0</v>
      </c>
    </row>
    <row r="273" spans="1:89" ht="20.399999999999999" x14ac:dyDescent="0.3">
      <c r="B273" s="129">
        <v>185</v>
      </c>
      <c r="C273" s="159">
        <v>322011</v>
      </c>
      <c r="D273" s="159">
        <v>32210001</v>
      </c>
      <c r="E273" s="155" t="s">
        <v>288</v>
      </c>
      <c r="F273" s="108" t="s">
        <v>344</v>
      </c>
      <c r="G273" s="108" t="s">
        <v>345</v>
      </c>
      <c r="H273" s="109" t="s">
        <v>18</v>
      </c>
      <c r="I273" s="123"/>
      <c r="J273" s="109" t="s">
        <v>19</v>
      </c>
      <c r="K273" s="111">
        <f t="shared" si="539"/>
        <v>0</v>
      </c>
      <c r="L273" s="156" t="s">
        <v>296</v>
      </c>
      <c r="M273" s="201">
        <v>0</v>
      </c>
      <c r="N273" s="262">
        <f t="shared" si="564"/>
        <v>9099</v>
      </c>
      <c r="O273" s="141">
        <v>9099</v>
      </c>
      <c r="P273" s="110">
        <f t="shared" si="541"/>
        <v>0</v>
      </c>
      <c r="Q273" s="112" t="s">
        <v>139</v>
      </c>
      <c r="R273" s="113">
        <f t="shared" si="532"/>
        <v>0</v>
      </c>
      <c r="S273" s="114">
        <f t="shared" si="542"/>
        <v>0</v>
      </c>
      <c r="T273" s="130">
        <f t="shared" si="533"/>
        <v>0</v>
      </c>
      <c r="U273" s="115">
        <f t="shared" si="543"/>
        <v>0</v>
      </c>
      <c r="V273" s="148">
        <f t="shared" si="534"/>
        <v>0</v>
      </c>
      <c r="W273" s="115">
        <f t="shared" si="544"/>
        <v>0</v>
      </c>
      <c r="X273" s="113">
        <f t="shared" si="535"/>
        <v>0</v>
      </c>
      <c r="Y273" s="115">
        <f t="shared" si="545"/>
        <v>0</v>
      </c>
      <c r="Z273" s="116">
        <f t="shared" si="546"/>
        <v>0</v>
      </c>
      <c r="AA273" s="117" t="b">
        <f t="shared" ref="AA273:AA304" si="565">K273=(SUM(X273,V273,T273,R273))</f>
        <v>1</v>
      </c>
      <c r="AB273" s="109" t="s">
        <v>22</v>
      </c>
      <c r="AC273" s="124"/>
      <c r="AD273" s="123"/>
      <c r="AE273" s="108" t="s">
        <v>23</v>
      </c>
      <c r="AF273" s="125"/>
      <c r="AG273" s="126"/>
      <c r="AH273" s="22"/>
      <c r="AI273" s="164">
        <f t="shared" si="547"/>
        <v>0</v>
      </c>
      <c r="AJ273" s="22"/>
      <c r="AK273" s="164">
        <f t="shared" si="548"/>
        <v>0</v>
      </c>
      <c r="AL273" s="22"/>
      <c r="AM273" s="164">
        <f t="shared" si="549"/>
        <v>0</v>
      </c>
      <c r="AN273" s="22"/>
      <c r="AO273" s="164">
        <f t="shared" si="550"/>
        <v>0</v>
      </c>
      <c r="AP273" s="22"/>
      <c r="AQ273" s="164">
        <f t="shared" si="551"/>
        <v>0</v>
      </c>
      <c r="AR273" s="22"/>
      <c r="AS273" s="164">
        <f t="shared" si="552"/>
        <v>0</v>
      </c>
      <c r="AT273" s="22"/>
      <c r="AU273" s="164">
        <f t="shared" si="553"/>
        <v>0</v>
      </c>
      <c r="AV273" s="22"/>
      <c r="AW273" s="164">
        <f t="shared" si="554"/>
        <v>0</v>
      </c>
      <c r="AX273" s="22"/>
      <c r="AY273" s="164">
        <f t="shared" si="555"/>
        <v>0</v>
      </c>
      <c r="AZ273" s="22"/>
      <c r="BA273" s="164">
        <f t="shared" si="556"/>
        <v>0</v>
      </c>
      <c r="BB273" s="22"/>
      <c r="BC273" s="164">
        <f t="shared" si="557"/>
        <v>0</v>
      </c>
      <c r="BD273" s="22"/>
      <c r="BE273" s="164">
        <f t="shared" si="558"/>
        <v>0</v>
      </c>
      <c r="BF273" s="253">
        <f t="shared" si="559"/>
        <v>0</v>
      </c>
      <c r="BG273" s="253">
        <f t="shared" si="560"/>
        <v>0</v>
      </c>
      <c r="BH273" s="10" t="b">
        <f t="shared" si="561"/>
        <v>1</v>
      </c>
      <c r="BI273" s="253">
        <f t="shared" si="562"/>
        <v>0</v>
      </c>
      <c r="BJ273" s="250">
        <f t="shared" si="504"/>
        <v>32210001</v>
      </c>
      <c r="BK273" s="251">
        <v>348</v>
      </c>
      <c r="BL273" s="251">
        <v>5</v>
      </c>
      <c r="BM273" s="252">
        <f t="shared" si="505"/>
        <v>0</v>
      </c>
      <c r="BN273" s="252">
        <f t="shared" si="506"/>
        <v>0</v>
      </c>
      <c r="BO273" s="252">
        <f t="shared" si="507"/>
        <v>0</v>
      </c>
      <c r="BP273" s="252">
        <f t="shared" si="508"/>
        <v>0</v>
      </c>
      <c r="BQ273" s="254">
        <f t="shared" si="509"/>
        <v>9099</v>
      </c>
      <c r="BR273">
        <f t="shared" si="563"/>
        <v>0</v>
      </c>
      <c r="BS273">
        <v>0</v>
      </c>
      <c r="BT273">
        <v>1</v>
      </c>
      <c r="BU273" t="s">
        <v>139</v>
      </c>
      <c r="BV273" t="str">
        <f t="shared" si="510"/>
        <v>1</v>
      </c>
      <c r="BW273" t="str">
        <f t="shared" si="511"/>
        <v>0</v>
      </c>
      <c r="BX273" t="str">
        <f t="shared" si="512"/>
        <v>0</v>
      </c>
      <c r="BY273" t="s">
        <v>23</v>
      </c>
      <c r="BZ273" s="253">
        <f t="shared" si="513"/>
        <v>0</v>
      </c>
      <c r="CA273" s="253">
        <f t="shared" si="514"/>
        <v>0</v>
      </c>
      <c r="CB273" s="253">
        <f t="shared" si="515"/>
        <v>0</v>
      </c>
      <c r="CC273" s="253">
        <f t="shared" si="516"/>
        <v>0</v>
      </c>
      <c r="CD273" s="253">
        <f t="shared" si="517"/>
        <v>0</v>
      </c>
      <c r="CE273" s="253">
        <f t="shared" si="518"/>
        <v>0</v>
      </c>
      <c r="CF273" s="253">
        <f t="shared" si="519"/>
        <v>0</v>
      </c>
      <c r="CG273" s="253">
        <f t="shared" si="520"/>
        <v>0</v>
      </c>
      <c r="CH273" s="253">
        <f t="shared" si="521"/>
        <v>0</v>
      </c>
      <c r="CI273" s="253">
        <f t="shared" si="522"/>
        <v>0</v>
      </c>
      <c r="CJ273" s="253">
        <f t="shared" si="523"/>
        <v>0</v>
      </c>
      <c r="CK273" s="253">
        <f t="shared" si="524"/>
        <v>0</v>
      </c>
    </row>
    <row r="274" spans="1:89" s="165" customFormat="1" ht="30.6" x14ac:dyDescent="0.3">
      <c r="A274"/>
      <c r="B274" s="129">
        <v>186</v>
      </c>
      <c r="C274" s="159">
        <v>322011</v>
      </c>
      <c r="D274" s="159">
        <v>32210001</v>
      </c>
      <c r="E274" s="155" t="s">
        <v>289</v>
      </c>
      <c r="F274" s="108" t="s">
        <v>344</v>
      </c>
      <c r="G274" s="108" t="s">
        <v>345</v>
      </c>
      <c r="H274" s="109" t="s">
        <v>18</v>
      </c>
      <c r="I274" s="123"/>
      <c r="J274" s="109" t="s">
        <v>19</v>
      </c>
      <c r="K274" s="111">
        <f t="shared" si="539"/>
        <v>0</v>
      </c>
      <c r="L274" s="156" t="s">
        <v>296</v>
      </c>
      <c r="M274" s="104">
        <v>0</v>
      </c>
      <c r="N274" s="262">
        <f t="shared" si="564"/>
        <v>150800</v>
      </c>
      <c r="O274" s="141">
        <v>150800</v>
      </c>
      <c r="P274" s="110">
        <f t="shared" si="541"/>
        <v>0</v>
      </c>
      <c r="Q274" s="112" t="s">
        <v>139</v>
      </c>
      <c r="R274" s="113">
        <f t="shared" si="532"/>
        <v>0</v>
      </c>
      <c r="S274" s="114">
        <f t="shared" si="542"/>
        <v>0</v>
      </c>
      <c r="T274" s="130">
        <f t="shared" si="533"/>
        <v>0</v>
      </c>
      <c r="U274" s="115">
        <f t="shared" si="543"/>
        <v>0</v>
      </c>
      <c r="V274" s="148">
        <f t="shared" si="534"/>
        <v>0</v>
      </c>
      <c r="W274" s="115">
        <f t="shared" si="544"/>
        <v>0</v>
      </c>
      <c r="X274" s="113">
        <f t="shared" si="535"/>
        <v>0</v>
      </c>
      <c r="Y274" s="115">
        <f t="shared" si="545"/>
        <v>0</v>
      </c>
      <c r="Z274" s="116">
        <f t="shared" si="546"/>
        <v>0</v>
      </c>
      <c r="AA274" s="117" t="b">
        <f t="shared" si="565"/>
        <v>1</v>
      </c>
      <c r="AB274" s="109" t="s">
        <v>22</v>
      </c>
      <c r="AC274" s="124"/>
      <c r="AD274" s="123"/>
      <c r="AE274" s="108" t="s">
        <v>23</v>
      </c>
      <c r="AF274" s="125"/>
      <c r="AG274" s="126"/>
      <c r="AH274" s="22"/>
      <c r="AI274" s="164">
        <f t="shared" si="547"/>
        <v>0</v>
      </c>
      <c r="AJ274" s="22"/>
      <c r="AK274" s="164">
        <f t="shared" si="548"/>
        <v>0</v>
      </c>
      <c r="AL274" s="22"/>
      <c r="AM274" s="164">
        <f t="shared" si="549"/>
        <v>0</v>
      </c>
      <c r="AN274" s="22"/>
      <c r="AO274" s="164">
        <f t="shared" si="550"/>
        <v>0</v>
      </c>
      <c r="AP274" s="22"/>
      <c r="AQ274" s="164">
        <f t="shared" si="551"/>
        <v>0</v>
      </c>
      <c r="AR274" s="22"/>
      <c r="AS274" s="164">
        <f t="shared" si="552"/>
        <v>0</v>
      </c>
      <c r="AT274" s="22"/>
      <c r="AU274" s="164">
        <f t="shared" si="553"/>
        <v>0</v>
      </c>
      <c r="AV274" s="22"/>
      <c r="AW274" s="164">
        <f t="shared" si="554"/>
        <v>0</v>
      </c>
      <c r="AX274" s="22"/>
      <c r="AY274" s="164">
        <f t="shared" si="555"/>
        <v>0</v>
      </c>
      <c r="AZ274" s="22"/>
      <c r="BA274" s="164">
        <f t="shared" si="556"/>
        <v>0</v>
      </c>
      <c r="BB274" s="22"/>
      <c r="BC274" s="164">
        <f t="shared" si="557"/>
        <v>0</v>
      </c>
      <c r="BD274" s="22"/>
      <c r="BE274" s="164">
        <f t="shared" si="558"/>
        <v>0</v>
      </c>
      <c r="BF274" s="253">
        <f t="shared" si="559"/>
        <v>0</v>
      </c>
      <c r="BG274" s="253">
        <f t="shared" si="560"/>
        <v>0</v>
      </c>
      <c r="BH274" s="10" t="b">
        <f t="shared" si="561"/>
        <v>1</v>
      </c>
      <c r="BI274" s="253">
        <f t="shared" si="562"/>
        <v>0</v>
      </c>
      <c r="BJ274" s="250">
        <f t="shared" si="504"/>
        <v>32210001</v>
      </c>
      <c r="BK274" s="251">
        <v>348</v>
      </c>
      <c r="BL274" s="251">
        <v>5</v>
      </c>
      <c r="BM274" s="252">
        <f t="shared" si="505"/>
        <v>0</v>
      </c>
      <c r="BN274" s="252">
        <f t="shared" si="506"/>
        <v>0</v>
      </c>
      <c r="BO274" s="252">
        <f t="shared" si="507"/>
        <v>0</v>
      </c>
      <c r="BP274" s="252">
        <f t="shared" si="508"/>
        <v>0</v>
      </c>
      <c r="BQ274" s="254">
        <f t="shared" si="509"/>
        <v>150800</v>
      </c>
      <c r="BR274">
        <f t="shared" si="563"/>
        <v>0</v>
      </c>
      <c r="BS274">
        <v>0</v>
      </c>
      <c r="BT274">
        <v>1</v>
      </c>
      <c r="BU274" t="s">
        <v>139</v>
      </c>
      <c r="BV274" t="str">
        <f t="shared" si="510"/>
        <v>1</v>
      </c>
      <c r="BW274" t="str">
        <f t="shared" si="511"/>
        <v>0</v>
      </c>
      <c r="BX274" t="str">
        <f t="shared" si="512"/>
        <v>0</v>
      </c>
      <c r="BY274" t="s">
        <v>23</v>
      </c>
      <c r="BZ274" s="253">
        <f t="shared" si="513"/>
        <v>0</v>
      </c>
      <c r="CA274" s="253">
        <f t="shared" si="514"/>
        <v>0</v>
      </c>
      <c r="CB274" s="253">
        <f t="shared" si="515"/>
        <v>0</v>
      </c>
      <c r="CC274" s="253">
        <f t="shared" si="516"/>
        <v>0</v>
      </c>
      <c r="CD274" s="253">
        <f t="shared" si="517"/>
        <v>0</v>
      </c>
      <c r="CE274" s="253">
        <f t="shared" si="518"/>
        <v>0</v>
      </c>
      <c r="CF274" s="253">
        <f t="shared" si="519"/>
        <v>0</v>
      </c>
      <c r="CG274" s="253">
        <f t="shared" si="520"/>
        <v>0</v>
      </c>
      <c r="CH274" s="253">
        <f t="shared" si="521"/>
        <v>0</v>
      </c>
      <c r="CI274" s="253">
        <f t="shared" si="522"/>
        <v>0</v>
      </c>
      <c r="CJ274" s="253">
        <f t="shared" si="523"/>
        <v>0</v>
      </c>
      <c r="CK274" s="253">
        <f t="shared" si="524"/>
        <v>0</v>
      </c>
    </row>
    <row r="275" spans="1:89" ht="20.399999999999999" x14ac:dyDescent="0.3">
      <c r="B275" s="129">
        <v>187</v>
      </c>
      <c r="C275" s="159">
        <v>322011</v>
      </c>
      <c r="D275" s="159">
        <v>32210001</v>
      </c>
      <c r="E275" s="155" t="s">
        <v>290</v>
      </c>
      <c r="F275" s="108" t="s">
        <v>344</v>
      </c>
      <c r="G275" s="108" t="s">
        <v>345</v>
      </c>
      <c r="H275" s="109" t="s">
        <v>18</v>
      </c>
      <c r="I275" s="123"/>
      <c r="J275" s="109" t="s">
        <v>19</v>
      </c>
      <c r="K275" s="111">
        <f t="shared" si="539"/>
        <v>0</v>
      </c>
      <c r="L275" s="156" t="s">
        <v>296</v>
      </c>
      <c r="M275" s="104">
        <v>0</v>
      </c>
      <c r="N275" s="262">
        <f t="shared" si="564"/>
        <v>8456</v>
      </c>
      <c r="O275" s="141">
        <v>8456</v>
      </c>
      <c r="P275" s="110">
        <f t="shared" si="541"/>
        <v>0</v>
      </c>
      <c r="Q275" s="112" t="s">
        <v>139</v>
      </c>
      <c r="R275" s="113">
        <f t="shared" si="532"/>
        <v>0</v>
      </c>
      <c r="S275" s="114">
        <f t="shared" si="542"/>
        <v>0</v>
      </c>
      <c r="T275" s="130">
        <f t="shared" si="533"/>
        <v>0</v>
      </c>
      <c r="U275" s="115">
        <f t="shared" si="543"/>
        <v>0</v>
      </c>
      <c r="V275" s="148">
        <f t="shared" si="534"/>
        <v>0</v>
      </c>
      <c r="W275" s="115">
        <f t="shared" si="544"/>
        <v>0</v>
      </c>
      <c r="X275" s="113">
        <f t="shared" si="535"/>
        <v>0</v>
      </c>
      <c r="Y275" s="115">
        <f t="shared" si="545"/>
        <v>0</v>
      </c>
      <c r="Z275" s="116">
        <f t="shared" si="546"/>
        <v>0</v>
      </c>
      <c r="AA275" s="117" t="b">
        <f t="shared" si="565"/>
        <v>1</v>
      </c>
      <c r="AB275" s="109" t="s">
        <v>22</v>
      </c>
      <c r="AC275" s="124"/>
      <c r="AD275" s="123"/>
      <c r="AE275" s="108" t="s">
        <v>23</v>
      </c>
      <c r="AF275" s="125"/>
      <c r="AG275" s="126"/>
      <c r="AH275" s="22"/>
      <c r="AI275" s="164">
        <f t="shared" si="547"/>
        <v>0</v>
      </c>
      <c r="AJ275" s="22"/>
      <c r="AK275" s="164">
        <f t="shared" si="548"/>
        <v>0</v>
      </c>
      <c r="AL275" s="22"/>
      <c r="AM275" s="164">
        <f t="shared" si="549"/>
        <v>0</v>
      </c>
      <c r="AN275" s="22"/>
      <c r="AO275" s="164">
        <f t="shared" si="550"/>
        <v>0</v>
      </c>
      <c r="AP275" s="22"/>
      <c r="AQ275" s="164">
        <f t="shared" si="551"/>
        <v>0</v>
      </c>
      <c r="AR275" s="22"/>
      <c r="AS275" s="164">
        <f t="shared" si="552"/>
        <v>0</v>
      </c>
      <c r="AT275" s="22"/>
      <c r="AU275" s="164">
        <f t="shared" si="553"/>
        <v>0</v>
      </c>
      <c r="AV275" s="22"/>
      <c r="AW275" s="164">
        <f t="shared" si="554"/>
        <v>0</v>
      </c>
      <c r="AX275" s="22"/>
      <c r="AY275" s="164">
        <f t="shared" si="555"/>
        <v>0</v>
      </c>
      <c r="AZ275" s="22"/>
      <c r="BA275" s="164">
        <f t="shared" si="556"/>
        <v>0</v>
      </c>
      <c r="BB275" s="22"/>
      <c r="BC275" s="164">
        <f t="shared" si="557"/>
        <v>0</v>
      </c>
      <c r="BD275" s="22"/>
      <c r="BE275" s="164">
        <f t="shared" si="558"/>
        <v>0</v>
      </c>
      <c r="BF275" s="253">
        <f t="shared" si="559"/>
        <v>0</v>
      </c>
      <c r="BG275" s="253">
        <f t="shared" si="560"/>
        <v>0</v>
      </c>
      <c r="BH275" s="10" t="b">
        <f t="shared" si="561"/>
        <v>1</v>
      </c>
      <c r="BI275" s="253">
        <f t="shared" si="562"/>
        <v>0</v>
      </c>
      <c r="BJ275" s="250">
        <f t="shared" si="504"/>
        <v>32210001</v>
      </c>
      <c r="BK275" s="251">
        <v>348</v>
      </c>
      <c r="BL275" s="251">
        <v>5</v>
      </c>
      <c r="BM275" s="252">
        <f t="shared" si="505"/>
        <v>0</v>
      </c>
      <c r="BN275" s="252">
        <f t="shared" si="506"/>
        <v>0</v>
      </c>
      <c r="BO275" s="252">
        <f t="shared" si="507"/>
        <v>0</v>
      </c>
      <c r="BP275" s="252">
        <f t="shared" si="508"/>
        <v>0</v>
      </c>
      <c r="BQ275" s="254">
        <f t="shared" si="509"/>
        <v>8456</v>
      </c>
      <c r="BR275">
        <f t="shared" si="563"/>
        <v>0</v>
      </c>
      <c r="BS275">
        <v>0</v>
      </c>
      <c r="BT275">
        <v>1</v>
      </c>
      <c r="BU275" t="s">
        <v>139</v>
      </c>
      <c r="BV275" t="str">
        <f t="shared" si="510"/>
        <v>1</v>
      </c>
      <c r="BW275" t="str">
        <f t="shared" si="511"/>
        <v>0</v>
      </c>
      <c r="BX275" t="str">
        <f t="shared" si="512"/>
        <v>0</v>
      </c>
      <c r="BY275" t="s">
        <v>23</v>
      </c>
      <c r="BZ275" s="253">
        <f t="shared" si="513"/>
        <v>0</v>
      </c>
      <c r="CA275" s="253">
        <f t="shared" si="514"/>
        <v>0</v>
      </c>
      <c r="CB275" s="253">
        <f t="shared" si="515"/>
        <v>0</v>
      </c>
      <c r="CC275" s="253">
        <f t="shared" si="516"/>
        <v>0</v>
      </c>
      <c r="CD275" s="253">
        <f t="shared" si="517"/>
        <v>0</v>
      </c>
      <c r="CE275" s="253">
        <f t="shared" si="518"/>
        <v>0</v>
      </c>
      <c r="CF275" s="253">
        <f t="shared" si="519"/>
        <v>0</v>
      </c>
      <c r="CG275" s="253">
        <f t="shared" si="520"/>
        <v>0</v>
      </c>
      <c r="CH275" s="253">
        <f t="shared" si="521"/>
        <v>0</v>
      </c>
      <c r="CI275" s="253">
        <f t="shared" si="522"/>
        <v>0</v>
      </c>
      <c r="CJ275" s="253">
        <f t="shared" si="523"/>
        <v>0</v>
      </c>
      <c r="CK275" s="253">
        <f t="shared" si="524"/>
        <v>0</v>
      </c>
    </row>
    <row r="276" spans="1:89" ht="20.399999999999999" x14ac:dyDescent="0.3">
      <c r="B276" s="129">
        <v>188</v>
      </c>
      <c r="C276" s="159">
        <v>322011</v>
      </c>
      <c r="D276" s="159">
        <v>32210001</v>
      </c>
      <c r="E276" s="155" t="s">
        <v>291</v>
      </c>
      <c r="F276" s="108" t="s">
        <v>344</v>
      </c>
      <c r="G276" s="108" t="s">
        <v>345</v>
      </c>
      <c r="H276" s="109" t="s">
        <v>18</v>
      </c>
      <c r="I276" s="123"/>
      <c r="J276" s="109" t="s">
        <v>19</v>
      </c>
      <c r="K276" s="111">
        <f t="shared" si="539"/>
        <v>0</v>
      </c>
      <c r="L276" s="156" t="s">
        <v>296</v>
      </c>
      <c r="M276" s="201">
        <v>0</v>
      </c>
      <c r="N276" s="262">
        <f t="shared" si="564"/>
        <v>6150.9</v>
      </c>
      <c r="O276" s="141">
        <v>6150.9</v>
      </c>
      <c r="P276" s="110">
        <f t="shared" si="541"/>
        <v>0</v>
      </c>
      <c r="Q276" s="112" t="s">
        <v>139</v>
      </c>
      <c r="R276" s="113">
        <f t="shared" si="532"/>
        <v>0</v>
      </c>
      <c r="S276" s="114">
        <f t="shared" si="542"/>
        <v>0</v>
      </c>
      <c r="T276" s="130">
        <f t="shared" si="533"/>
        <v>0</v>
      </c>
      <c r="U276" s="115">
        <f t="shared" si="543"/>
        <v>0</v>
      </c>
      <c r="V276" s="148">
        <f t="shared" si="534"/>
        <v>0</v>
      </c>
      <c r="W276" s="115">
        <f t="shared" si="544"/>
        <v>0</v>
      </c>
      <c r="X276" s="113">
        <f t="shared" si="535"/>
        <v>0</v>
      </c>
      <c r="Y276" s="115">
        <f t="shared" si="545"/>
        <v>0</v>
      </c>
      <c r="Z276" s="116">
        <f t="shared" si="546"/>
        <v>0</v>
      </c>
      <c r="AA276" s="117" t="b">
        <f t="shared" si="565"/>
        <v>1</v>
      </c>
      <c r="AB276" s="109" t="s">
        <v>22</v>
      </c>
      <c r="AC276" s="124"/>
      <c r="AD276" s="123"/>
      <c r="AE276" s="108" t="s">
        <v>23</v>
      </c>
      <c r="AF276" s="125"/>
      <c r="AG276" s="126"/>
      <c r="AH276" s="22">
        <v>0</v>
      </c>
      <c r="AI276" s="164">
        <f t="shared" si="547"/>
        <v>0</v>
      </c>
      <c r="AJ276" s="22">
        <v>0</v>
      </c>
      <c r="AK276" s="164">
        <f t="shared" si="548"/>
        <v>0</v>
      </c>
      <c r="AL276" s="22">
        <v>0</v>
      </c>
      <c r="AM276" s="164">
        <f t="shared" si="549"/>
        <v>0</v>
      </c>
      <c r="AN276" s="22">
        <v>0</v>
      </c>
      <c r="AO276" s="164">
        <f t="shared" si="550"/>
        <v>0</v>
      </c>
      <c r="AP276" s="22">
        <v>0</v>
      </c>
      <c r="AQ276" s="164">
        <f t="shared" si="551"/>
        <v>0</v>
      </c>
      <c r="AR276" s="22">
        <v>0</v>
      </c>
      <c r="AS276" s="164">
        <f t="shared" si="552"/>
        <v>0</v>
      </c>
      <c r="AT276" s="22">
        <v>0</v>
      </c>
      <c r="AU276" s="164">
        <f t="shared" si="553"/>
        <v>0</v>
      </c>
      <c r="AV276" s="22">
        <v>0</v>
      </c>
      <c r="AW276" s="164">
        <f t="shared" si="554"/>
        <v>0</v>
      </c>
      <c r="AX276" s="22">
        <v>0</v>
      </c>
      <c r="AY276" s="164">
        <f t="shared" si="555"/>
        <v>0</v>
      </c>
      <c r="AZ276" s="22">
        <v>0</v>
      </c>
      <c r="BA276" s="164">
        <f t="shared" si="556"/>
        <v>0</v>
      </c>
      <c r="BB276" s="22">
        <v>0</v>
      </c>
      <c r="BC276" s="164">
        <f t="shared" si="557"/>
        <v>0</v>
      </c>
      <c r="BD276" s="22">
        <v>0</v>
      </c>
      <c r="BE276" s="164">
        <f t="shared" si="558"/>
        <v>0</v>
      </c>
      <c r="BF276" s="253">
        <f t="shared" si="559"/>
        <v>0</v>
      </c>
      <c r="BG276" s="253">
        <f t="shared" si="560"/>
        <v>0</v>
      </c>
      <c r="BH276" s="10" t="b">
        <f t="shared" si="561"/>
        <v>1</v>
      </c>
      <c r="BI276" s="253">
        <f t="shared" si="562"/>
        <v>0</v>
      </c>
      <c r="BJ276" s="250">
        <f t="shared" si="504"/>
        <v>32210001</v>
      </c>
      <c r="BK276" s="251">
        <v>348</v>
      </c>
      <c r="BL276" s="251">
        <v>5</v>
      </c>
      <c r="BM276" s="252">
        <f t="shared" si="505"/>
        <v>0</v>
      </c>
      <c r="BN276" s="252">
        <f t="shared" si="506"/>
        <v>0</v>
      </c>
      <c r="BO276" s="252">
        <f t="shared" si="507"/>
        <v>0</v>
      </c>
      <c r="BP276" s="252">
        <f t="shared" si="508"/>
        <v>0</v>
      </c>
      <c r="BQ276" s="254">
        <f t="shared" si="509"/>
        <v>6150.9</v>
      </c>
      <c r="BR276">
        <f t="shared" si="563"/>
        <v>0</v>
      </c>
      <c r="BS276">
        <v>0</v>
      </c>
      <c r="BT276">
        <v>1</v>
      </c>
      <c r="BU276" t="s">
        <v>139</v>
      </c>
      <c r="BV276" t="str">
        <f t="shared" si="510"/>
        <v>1</v>
      </c>
      <c r="BW276" t="str">
        <f t="shared" si="511"/>
        <v>0</v>
      </c>
      <c r="BX276" t="str">
        <f t="shared" si="512"/>
        <v>0</v>
      </c>
      <c r="BY276" t="s">
        <v>23</v>
      </c>
      <c r="BZ276" s="253">
        <f t="shared" si="513"/>
        <v>0</v>
      </c>
      <c r="CA276" s="253">
        <f t="shared" si="514"/>
        <v>0</v>
      </c>
      <c r="CB276" s="253">
        <f t="shared" si="515"/>
        <v>0</v>
      </c>
      <c r="CC276" s="253">
        <f t="shared" si="516"/>
        <v>0</v>
      </c>
      <c r="CD276" s="253">
        <f t="shared" si="517"/>
        <v>0</v>
      </c>
      <c r="CE276" s="253">
        <f t="shared" si="518"/>
        <v>0</v>
      </c>
      <c r="CF276" s="253">
        <f t="shared" si="519"/>
        <v>0</v>
      </c>
      <c r="CG276" s="253">
        <f t="shared" si="520"/>
        <v>0</v>
      </c>
      <c r="CH276" s="253">
        <f t="shared" si="521"/>
        <v>0</v>
      </c>
      <c r="CI276" s="253">
        <f t="shared" si="522"/>
        <v>0</v>
      </c>
      <c r="CJ276" s="253">
        <f t="shared" si="523"/>
        <v>0</v>
      </c>
      <c r="CK276" s="253">
        <f t="shared" si="524"/>
        <v>0</v>
      </c>
    </row>
    <row r="277" spans="1:89" s="165" customFormat="1" ht="20.399999999999999" x14ac:dyDescent="0.3">
      <c r="A277"/>
      <c r="B277" s="129">
        <v>189</v>
      </c>
      <c r="C277" s="159">
        <v>322011</v>
      </c>
      <c r="D277" s="159">
        <v>32210001</v>
      </c>
      <c r="E277" s="155" t="s">
        <v>292</v>
      </c>
      <c r="F277" s="108" t="s">
        <v>344</v>
      </c>
      <c r="G277" s="108" t="s">
        <v>345</v>
      </c>
      <c r="H277" s="109" t="s">
        <v>18</v>
      </c>
      <c r="I277" s="123"/>
      <c r="J277" s="109" t="s">
        <v>19</v>
      </c>
      <c r="K277" s="111">
        <f t="shared" si="539"/>
        <v>0</v>
      </c>
      <c r="L277" s="156" t="s">
        <v>296</v>
      </c>
      <c r="M277" s="104">
        <v>0</v>
      </c>
      <c r="N277" s="262">
        <f t="shared" si="564"/>
        <v>9298</v>
      </c>
      <c r="O277" s="141">
        <v>9298</v>
      </c>
      <c r="P277" s="110">
        <f t="shared" si="541"/>
        <v>0</v>
      </c>
      <c r="Q277" s="112" t="s">
        <v>139</v>
      </c>
      <c r="R277" s="113">
        <f t="shared" si="532"/>
        <v>0</v>
      </c>
      <c r="S277" s="114">
        <f t="shared" si="542"/>
        <v>0</v>
      </c>
      <c r="T277" s="130">
        <f t="shared" si="533"/>
        <v>0</v>
      </c>
      <c r="U277" s="115">
        <f t="shared" si="543"/>
        <v>0</v>
      </c>
      <c r="V277" s="148">
        <f t="shared" si="534"/>
        <v>0</v>
      </c>
      <c r="W277" s="115">
        <f t="shared" si="544"/>
        <v>0</v>
      </c>
      <c r="X277" s="113">
        <f t="shared" si="535"/>
        <v>0</v>
      </c>
      <c r="Y277" s="115">
        <f t="shared" si="545"/>
        <v>0</v>
      </c>
      <c r="Z277" s="116">
        <f t="shared" si="546"/>
        <v>0</v>
      </c>
      <c r="AA277" s="117" t="b">
        <f t="shared" si="565"/>
        <v>1</v>
      </c>
      <c r="AB277" s="109" t="s">
        <v>22</v>
      </c>
      <c r="AC277" s="124"/>
      <c r="AD277" s="123"/>
      <c r="AE277" s="108" t="s">
        <v>23</v>
      </c>
      <c r="AF277" s="125"/>
      <c r="AG277" s="126"/>
      <c r="AH277" s="22"/>
      <c r="AI277" s="164">
        <f t="shared" si="547"/>
        <v>0</v>
      </c>
      <c r="AJ277" s="22"/>
      <c r="AK277" s="164">
        <f t="shared" si="548"/>
        <v>0</v>
      </c>
      <c r="AL277" s="22"/>
      <c r="AM277" s="164">
        <f t="shared" si="549"/>
        <v>0</v>
      </c>
      <c r="AN277" s="22"/>
      <c r="AO277" s="164">
        <f t="shared" si="550"/>
        <v>0</v>
      </c>
      <c r="AP277" s="22"/>
      <c r="AQ277" s="164">
        <f t="shared" si="551"/>
        <v>0</v>
      </c>
      <c r="AR277" s="22"/>
      <c r="AS277" s="164">
        <f t="shared" si="552"/>
        <v>0</v>
      </c>
      <c r="AT277" s="22"/>
      <c r="AU277" s="164">
        <f t="shared" si="553"/>
        <v>0</v>
      </c>
      <c r="AV277" s="22"/>
      <c r="AW277" s="164">
        <f t="shared" si="554"/>
        <v>0</v>
      </c>
      <c r="AX277" s="22"/>
      <c r="AY277" s="164">
        <f t="shared" si="555"/>
        <v>0</v>
      </c>
      <c r="AZ277" s="22"/>
      <c r="BA277" s="164">
        <f t="shared" si="556"/>
        <v>0</v>
      </c>
      <c r="BB277" s="22"/>
      <c r="BC277" s="164">
        <f t="shared" si="557"/>
        <v>0</v>
      </c>
      <c r="BD277" s="22"/>
      <c r="BE277" s="164">
        <f t="shared" si="558"/>
        <v>0</v>
      </c>
      <c r="BF277" s="253">
        <f t="shared" si="559"/>
        <v>0</v>
      </c>
      <c r="BG277" s="253">
        <f t="shared" si="560"/>
        <v>0</v>
      </c>
      <c r="BH277" s="10" t="b">
        <f t="shared" si="561"/>
        <v>1</v>
      </c>
      <c r="BI277" s="253">
        <f t="shared" si="562"/>
        <v>0</v>
      </c>
      <c r="BJ277" s="250">
        <f t="shared" si="504"/>
        <v>32210001</v>
      </c>
      <c r="BK277" s="251">
        <v>348</v>
      </c>
      <c r="BL277" s="251">
        <v>5</v>
      </c>
      <c r="BM277" s="252">
        <f t="shared" si="505"/>
        <v>0</v>
      </c>
      <c r="BN277" s="252">
        <f t="shared" si="506"/>
        <v>0</v>
      </c>
      <c r="BO277" s="252">
        <f t="shared" si="507"/>
        <v>0</v>
      </c>
      <c r="BP277" s="252">
        <f t="shared" si="508"/>
        <v>0</v>
      </c>
      <c r="BQ277" s="254">
        <f t="shared" si="509"/>
        <v>9298</v>
      </c>
      <c r="BR277">
        <f t="shared" si="563"/>
        <v>0</v>
      </c>
      <c r="BS277">
        <v>0</v>
      </c>
      <c r="BT277">
        <v>1</v>
      </c>
      <c r="BU277" t="s">
        <v>139</v>
      </c>
      <c r="BV277" t="str">
        <f t="shared" si="510"/>
        <v>1</v>
      </c>
      <c r="BW277" t="str">
        <f t="shared" si="511"/>
        <v>0</v>
      </c>
      <c r="BX277" t="str">
        <f t="shared" si="512"/>
        <v>0</v>
      </c>
      <c r="BY277" t="s">
        <v>23</v>
      </c>
      <c r="BZ277" s="253">
        <f t="shared" si="513"/>
        <v>0</v>
      </c>
      <c r="CA277" s="253">
        <f t="shared" si="514"/>
        <v>0</v>
      </c>
      <c r="CB277" s="253">
        <f t="shared" si="515"/>
        <v>0</v>
      </c>
      <c r="CC277" s="253">
        <f t="shared" si="516"/>
        <v>0</v>
      </c>
      <c r="CD277" s="253">
        <f t="shared" si="517"/>
        <v>0</v>
      </c>
      <c r="CE277" s="253">
        <f t="shared" si="518"/>
        <v>0</v>
      </c>
      <c r="CF277" s="253">
        <f t="shared" si="519"/>
        <v>0</v>
      </c>
      <c r="CG277" s="253">
        <f t="shared" si="520"/>
        <v>0</v>
      </c>
      <c r="CH277" s="253">
        <f t="shared" si="521"/>
        <v>0</v>
      </c>
      <c r="CI277" s="253">
        <f t="shared" si="522"/>
        <v>0</v>
      </c>
      <c r="CJ277" s="253">
        <f t="shared" si="523"/>
        <v>0</v>
      </c>
      <c r="CK277" s="253">
        <f t="shared" si="524"/>
        <v>0</v>
      </c>
    </row>
    <row r="278" spans="1:89" ht="20.399999999999999" x14ac:dyDescent="0.3">
      <c r="B278" s="129">
        <v>190</v>
      </c>
      <c r="C278" s="159">
        <v>322011</v>
      </c>
      <c r="D278" s="159">
        <v>32210001</v>
      </c>
      <c r="E278" s="155" t="s">
        <v>293</v>
      </c>
      <c r="F278" s="108" t="s">
        <v>344</v>
      </c>
      <c r="G278" s="108" t="s">
        <v>345</v>
      </c>
      <c r="H278" s="109" t="s">
        <v>18</v>
      </c>
      <c r="I278" s="123"/>
      <c r="J278" s="109" t="s">
        <v>19</v>
      </c>
      <c r="K278" s="111">
        <f t="shared" si="539"/>
        <v>0</v>
      </c>
      <c r="L278" s="156" t="s">
        <v>296</v>
      </c>
      <c r="M278" s="104">
        <v>0</v>
      </c>
      <c r="N278" s="262">
        <f t="shared" si="564"/>
        <v>50093.120000000003</v>
      </c>
      <c r="O278" s="141">
        <v>50093.120000000003</v>
      </c>
      <c r="P278" s="110">
        <f t="shared" si="541"/>
        <v>0</v>
      </c>
      <c r="Q278" s="112" t="s">
        <v>139</v>
      </c>
      <c r="R278" s="113">
        <f t="shared" si="532"/>
        <v>0</v>
      </c>
      <c r="S278" s="114">
        <f t="shared" si="542"/>
        <v>0</v>
      </c>
      <c r="T278" s="130">
        <f t="shared" si="533"/>
        <v>0</v>
      </c>
      <c r="U278" s="115">
        <f t="shared" si="543"/>
        <v>0</v>
      </c>
      <c r="V278" s="148">
        <f t="shared" si="534"/>
        <v>0</v>
      </c>
      <c r="W278" s="115">
        <f t="shared" si="544"/>
        <v>0</v>
      </c>
      <c r="X278" s="113">
        <f t="shared" si="535"/>
        <v>0</v>
      </c>
      <c r="Y278" s="115">
        <f t="shared" si="545"/>
        <v>0</v>
      </c>
      <c r="Z278" s="116">
        <f t="shared" si="546"/>
        <v>0</v>
      </c>
      <c r="AA278" s="117" t="b">
        <f t="shared" si="565"/>
        <v>1</v>
      </c>
      <c r="AB278" s="109" t="s">
        <v>22</v>
      </c>
      <c r="AC278" s="124"/>
      <c r="AD278" s="123"/>
      <c r="AE278" s="108" t="s">
        <v>23</v>
      </c>
      <c r="AF278" s="125"/>
      <c r="AG278" s="126"/>
      <c r="AH278" s="22"/>
      <c r="AI278" s="164">
        <f t="shared" si="547"/>
        <v>0</v>
      </c>
      <c r="AJ278" s="22"/>
      <c r="AK278" s="164">
        <f t="shared" si="548"/>
        <v>0</v>
      </c>
      <c r="AL278" s="22"/>
      <c r="AM278" s="164">
        <f t="shared" si="549"/>
        <v>0</v>
      </c>
      <c r="AN278" s="22"/>
      <c r="AO278" s="164">
        <f t="shared" si="550"/>
        <v>0</v>
      </c>
      <c r="AP278" s="22"/>
      <c r="AQ278" s="164">
        <f t="shared" si="551"/>
        <v>0</v>
      </c>
      <c r="AR278" s="22"/>
      <c r="AS278" s="164">
        <f t="shared" si="552"/>
        <v>0</v>
      </c>
      <c r="AT278" s="22"/>
      <c r="AU278" s="164">
        <f t="shared" si="553"/>
        <v>0</v>
      </c>
      <c r="AV278" s="22"/>
      <c r="AW278" s="164">
        <f t="shared" si="554"/>
        <v>0</v>
      </c>
      <c r="AX278" s="22"/>
      <c r="AY278" s="164">
        <f t="shared" si="555"/>
        <v>0</v>
      </c>
      <c r="AZ278" s="22"/>
      <c r="BA278" s="164">
        <f t="shared" si="556"/>
        <v>0</v>
      </c>
      <c r="BB278" s="22"/>
      <c r="BC278" s="164">
        <f t="shared" si="557"/>
        <v>0</v>
      </c>
      <c r="BD278" s="22"/>
      <c r="BE278" s="164">
        <f t="shared" si="558"/>
        <v>0</v>
      </c>
      <c r="BF278" s="253">
        <f t="shared" si="559"/>
        <v>0</v>
      </c>
      <c r="BG278" s="253">
        <f t="shared" si="560"/>
        <v>0</v>
      </c>
      <c r="BH278" s="10" t="b">
        <f t="shared" si="561"/>
        <v>1</v>
      </c>
      <c r="BI278" s="253">
        <f t="shared" si="562"/>
        <v>0</v>
      </c>
      <c r="BJ278" s="250">
        <f t="shared" si="504"/>
        <v>32210001</v>
      </c>
      <c r="BK278" s="251">
        <v>348</v>
      </c>
      <c r="BL278" s="251">
        <v>5</v>
      </c>
      <c r="BM278" s="252">
        <f t="shared" si="505"/>
        <v>0</v>
      </c>
      <c r="BN278" s="252">
        <f t="shared" si="506"/>
        <v>0</v>
      </c>
      <c r="BO278" s="252">
        <f t="shared" si="507"/>
        <v>0</v>
      </c>
      <c r="BP278" s="252">
        <f t="shared" si="508"/>
        <v>0</v>
      </c>
      <c r="BQ278" s="254">
        <f t="shared" si="509"/>
        <v>50093.120000000003</v>
      </c>
      <c r="BR278">
        <f t="shared" si="563"/>
        <v>0</v>
      </c>
      <c r="BS278">
        <v>0</v>
      </c>
      <c r="BT278">
        <v>1</v>
      </c>
      <c r="BU278" t="s">
        <v>139</v>
      </c>
      <c r="BV278" t="str">
        <f t="shared" si="510"/>
        <v>1</v>
      </c>
      <c r="BW278" t="str">
        <f t="shared" si="511"/>
        <v>0</v>
      </c>
      <c r="BX278" t="str">
        <f t="shared" si="512"/>
        <v>0</v>
      </c>
      <c r="BY278" t="s">
        <v>23</v>
      </c>
      <c r="BZ278" s="253">
        <f t="shared" si="513"/>
        <v>0</v>
      </c>
      <c r="CA278" s="253">
        <f t="shared" si="514"/>
        <v>0</v>
      </c>
      <c r="CB278" s="253">
        <f t="shared" si="515"/>
        <v>0</v>
      </c>
      <c r="CC278" s="253">
        <f t="shared" si="516"/>
        <v>0</v>
      </c>
      <c r="CD278" s="253">
        <f t="shared" si="517"/>
        <v>0</v>
      </c>
      <c r="CE278" s="253">
        <f t="shared" si="518"/>
        <v>0</v>
      </c>
      <c r="CF278" s="253">
        <f t="shared" si="519"/>
        <v>0</v>
      </c>
      <c r="CG278" s="253">
        <f t="shared" si="520"/>
        <v>0</v>
      </c>
      <c r="CH278" s="253">
        <f t="shared" si="521"/>
        <v>0</v>
      </c>
      <c r="CI278" s="253">
        <f t="shared" si="522"/>
        <v>0</v>
      </c>
      <c r="CJ278" s="253">
        <f t="shared" si="523"/>
        <v>0</v>
      </c>
      <c r="CK278" s="253">
        <f t="shared" si="524"/>
        <v>0</v>
      </c>
    </row>
    <row r="279" spans="1:89" ht="20.399999999999999" x14ac:dyDescent="0.3">
      <c r="B279" s="129">
        <v>191</v>
      </c>
      <c r="C279" s="159">
        <v>322011</v>
      </c>
      <c r="D279" s="159">
        <v>32210001</v>
      </c>
      <c r="E279" s="155" t="s">
        <v>294</v>
      </c>
      <c r="F279" s="108" t="s">
        <v>344</v>
      </c>
      <c r="G279" s="108" t="s">
        <v>345</v>
      </c>
      <c r="H279" s="109" t="s">
        <v>18</v>
      </c>
      <c r="I279" s="123"/>
      <c r="J279" s="109" t="s">
        <v>19</v>
      </c>
      <c r="K279" s="111">
        <f t="shared" si="539"/>
        <v>0</v>
      </c>
      <c r="L279" s="156" t="s">
        <v>296</v>
      </c>
      <c r="M279" s="201">
        <v>0</v>
      </c>
      <c r="N279" s="262">
        <f t="shared" si="564"/>
        <v>29000</v>
      </c>
      <c r="O279" s="141">
        <v>29000</v>
      </c>
      <c r="P279" s="110">
        <f t="shared" si="541"/>
        <v>0</v>
      </c>
      <c r="Q279" s="112" t="s">
        <v>139</v>
      </c>
      <c r="R279" s="113">
        <f t="shared" si="532"/>
        <v>0</v>
      </c>
      <c r="S279" s="114">
        <f t="shared" si="542"/>
        <v>0</v>
      </c>
      <c r="T279" s="130">
        <f t="shared" si="533"/>
        <v>0</v>
      </c>
      <c r="U279" s="115">
        <f t="shared" si="543"/>
        <v>0</v>
      </c>
      <c r="V279" s="148">
        <f t="shared" si="534"/>
        <v>0</v>
      </c>
      <c r="W279" s="115">
        <f t="shared" si="544"/>
        <v>0</v>
      </c>
      <c r="X279" s="113">
        <f t="shared" si="535"/>
        <v>0</v>
      </c>
      <c r="Y279" s="115">
        <f t="shared" si="545"/>
        <v>0</v>
      </c>
      <c r="Z279" s="116">
        <f t="shared" si="546"/>
        <v>0</v>
      </c>
      <c r="AA279" s="117" t="b">
        <f t="shared" si="565"/>
        <v>1</v>
      </c>
      <c r="AB279" s="109" t="s">
        <v>22</v>
      </c>
      <c r="AC279" s="124"/>
      <c r="AD279" s="123"/>
      <c r="AE279" s="108" t="s">
        <v>23</v>
      </c>
      <c r="AF279" s="125"/>
      <c r="AG279" s="126"/>
      <c r="AH279" s="22"/>
      <c r="AI279" s="164">
        <f t="shared" si="547"/>
        <v>0</v>
      </c>
      <c r="AJ279" s="22"/>
      <c r="AK279" s="164">
        <f t="shared" si="548"/>
        <v>0</v>
      </c>
      <c r="AL279" s="22"/>
      <c r="AM279" s="164">
        <f t="shared" si="549"/>
        <v>0</v>
      </c>
      <c r="AN279" s="22"/>
      <c r="AO279" s="164">
        <f t="shared" si="550"/>
        <v>0</v>
      </c>
      <c r="AP279" s="22"/>
      <c r="AQ279" s="164">
        <f t="shared" si="551"/>
        <v>0</v>
      </c>
      <c r="AR279" s="22"/>
      <c r="AS279" s="164">
        <f t="shared" si="552"/>
        <v>0</v>
      </c>
      <c r="AT279" s="22"/>
      <c r="AU279" s="164">
        <f t="shared" si="553"/>
        <v>0</v>
      </c>
      <c r="AV279" s="22"/>
      <c r="AW279" s="164">
        <f t="shared" si="554"/>
        <v>0</v>
      </c>
      <c r="AX279" s="22"/>
      <c r="AY279" s="164">
        <f t="shared" si="555"/>
        <v>0</v>
      </c>
      <c r="AZ279" s="22"/>
      <c r="BA279" s="164">
        <f t="shared" si="556"/>
        <v>0</v>
      </c>
      <c r="BB279" s="22"/>
      <c r="BC279" s="164">
        <f t="shared" si="557"/>
        <v>0</v>
      </c>
      <c r="BD279" s="22"/>
      <c r="BE279" s="164">
        <f t="shared" si="558"/>
        <v>0</v>
      </c>
      <c r="BF279" s="253">
        <f t="shared" si="559"/>
        <v>0</v>
      </c>
      <c r="BG279" s="253">
        <f t="shared" si="560"/>
        <v>0</v>
      </c>
      <c r="BH279" s="10" t="b">
        <f t="shared" si="561"/>
        <v>1</v>
      </c>
      <c r="BI279" s="253">
        <f t="shared" si="562"/>
        <v>0</v>
      </c>
      <c r="BJ279" s="250">
        <f t="shared" si="504"/>
        <v>32210001</v>
      </c>
      <c r="BK279" s="251">
        <v>348</v>
      </c>
      <c r="BL279" s="251">
        <v>5</v>
      </c>
      <c r="BM279" s="252">
        <f t="shared" si="505"/>
        <v>0</v>
      </c>
      <c r="BN279" s="252">
        <f t="shared" si="506"/>
        <v>0</v>
      </c>
      <c r="BO279" s="252">
        <f t="shared" si="507"/>
        <v>0</v>
      </c>
      <c r="BP279" s="252">
        <f t="shared" si="508"/>
        <v>0</v>
      </c>
      <c r="BQ279" s="254">
        <f t="shared" si="509"/>
        <v>29000</v>
      </c>
      <c r="BR279">
        <f t="shared" si="563"/>
        <v>0</v>
      </c>
      <c r="BS279">
        <v>0</v>
      </c>
      <c r="BT279">
        <v>1</v>
      </c>
      <c r="BU279" t="s">
        <v>139</v>
      </c>
      <c r="BV279" t="str">
        <f t="shared" si="510"/>
        <v>1</v>
      </c>
      <c r="BW279" t="str">
        <f t="shared" si="511"/>
        <v>0</v>
      </c>
      <c r="BX279" t="str">
        <f t="shared" si="512"/>
        <v>0</v>
      </c>
      <c r="BY279" t="s">
        <v>23</v>
      </c>
      <c r="BZ279" s="253">
        <f t="shared" si="513"/>
        <v>0</v>
      </c>
      <c r="CA279" s="253">
        <f t="shared" si="514"/>
        <v>0</v>
      </c>
      <c r="CB279" s="253">
        <f t="shared" si="515"/>
        <v>0</v>
      </c>
      <c r="CC279" s="253">
        <f t="shared" si="516"/>
        <v>0</v>
      </c>
      <c r="CD279" s="253">
        <f t="shared" si="517"/>
        <v>0</v>
      </c>
      <c r="CE279" s="253">
        <f t="shared" si="518"/>
        <v>0</v>
      </c>
      <c r="CF279" s="253">
        <f t="shared" si="519"/>
        <v>0</v>
      </c>
      <c r="CG279" s="253">
        <f t="shared" si="520"/>
        <v>0</v>
      </c>
      <c r="CH279" s="253">
        <f t="shared" si="521"/>
        <v>0</v>
      </c>
      <c r="CI279" s="253">
        <f t="shared" si="522"/>
        <v>0</v>
      </c>
      <c r="CJ279" s="253">
        <f t="shared" si="523"/>
        <v>0</v>
      </c>
      <c r="CK279" s="253">
        <f t="shared" si="524"/>
        <v>0</v>
      </c>
    </row>
    <row r="280" spans="1:89" s="165" customFormat="1" ht="20.399999999999999" x14ac:dyDescent="0.3">
      <c r="A280"/>
      <c r="B280" s="129">
        <v>192</v>
      </c>
      <c r="C280" s="159">
        <v>322011</v>
      </c>
      <c r="D280" s="159">
        <v>32210001</v>
      </c>
      <c r="E280" s="155" t="s">
        <v>295</v>
      </c>
      <c r="F280" s="108" t="s">
        <v>344</v>
      </c>
      <c r="G280" s="108" t="s">
        <v>345</v>
      </c>
      <c r="H280" s="109" t="s">
        <v>18</v>
      </c>
      <c r="I280" s="123"/>
      <c r="J280" s="109" t="s">
        <v>19</v>
      </c>
      <c r="K280" s="111">
        <f t="shared" si="539"/>
        <v>0</v>
      </c>
      <c r="L280" s="156" t="s">
        <v>296</v>
      </c>
      <c r="M280" s="104">
        <v>0</v>
      </c>
      <c r="N280" s="262">
        <f t="shared" si="564"/>
        <v>18878</v>
      </c>
      <c r="O280" s="141">
        <v>18878</v>
      </c>
      <c r="P280" s="110">
        <f t="shared" si="541"/>
        <v>0</v>
      </c>
      <c r="Q280" s="112" t="s">
        <v>139</v>
      </c>
      <c r="R280" s="113">
        <f t="shared" si="532"/>
        <v>0</v>
      </c>
      <c r="S280" s="114">
        <f t="shared" si="542"/>
        <v>0</v>
      </c>
      <c r="T280" s="130">
        <f t="shared" si="533"/>
        <v>0</v>
      </c>
      <c r="U280" s="115">
        <f t="shared" si="543"/>
        <v>0</v>
      </c>
      <c r="V280" s="148">
        <f t="shared" si="534"/>
        <v>0</v>
      </c>
      <c r="W280" s="115">
        <f t="shared" si="544"/>
        <v>0</v>
      </c>
      <c r="X280" s="113">
        <f t="shared" si="535"/>
        <v>0</v>
      </c>
      <c r="Y280" s="115">
        <f t="shared" si="545"/>
        <v>0</v>
      </c>
      <c r="Z280" s="116">
        <f t="shared" si="546"/>
        <v>0</v>
      </c>
      <c r="AA280" s="117" t="b">
        <f t="shared" si="565"/>
        <v>1</v>
      </c>
      <c r="AB280" s="109" t="s">
        <v>22</v>
      </c>
      <c r="AC280" s="124"/>
      <c r="AD280" s="123"/>
      <c r="AE280" s="108" t="s">
        <v>23</v>
      </c>
      <c r="AF280" s="125"/>
      <c r="AG280" s="126"/>
      <c r="AH280" s="22"/>
      <c r="AI280" s="164">
        <f t="shared" si="547"/>
        <v>0</v>
      </c>
      <c r="AJ280" s="22"/>
      <c r="AK280" s="164">
        <f t="shared" si="548"/>
        <v>0</v>
      </c>
      <c r="AL280" s="22"/>
      <c r="AM280" s="164">
        <f t="shared" si="549"/>
        <v>0</v>
      </c>
      <c r="AN280" s="22"/>
      <c r="AO280" s="164">
        <f t="shared" si="550"/>
        <v>0</v>
      </c>
      <c r="AP280" s="22"/>
      <c r="AQ280" s="164">
        <f t="shared" si="551"/>
        <v>0</v>
      </c>
      <c r="AR280" s="22"/>
      <c r="AS280" s="164">
        <f t="shared" si="552"/>
        <v>0</v>
      </c>
      <c r="AT280" s="22"/>
      <c r="AU280" s="164">
        <f t="shared" si="553"/>
        <v>0</v>
      </c>
      <c r="AV280" s="22"/>
      <c r="AW280" s="164">
        <f t="shared" si="554"/>
        <v>0</v>
      </c>
      <c r="AX280" s="22"/>
      <c r="AY280" s="164">
        <f t="shared" si="555"/>
        <v>0</v>
      </c>
      <c r="AZ280" s="22"/>
      <c r="BA280" s="164">
        <f t="shared" si="556"/>
        <v>0</v>
      </c>
      <c r="BB280" s="22"/>
      <c r="BC280" s="164">
        <f t="shared" si="557"/>
        <v>0</v>
      </c>
      <c r="BD280" s="22"/>
      <c r="BE280" s="164">
        <f t="shared" si="558"/>
        <v>0</v>
      </c>
      <c r="BF280" s="253">
        <f t="shared" si="559"/>
        <v>0</v>
      </c>
      <c r="BG280" s="253">
        <f t="shared" si="560"/>
        <v>0</v>
      </c>
      <c r="BH280" s="10" t="b">
        <f t="shared" si="561"/>
        <v>1</v>
      </c>
      <c r="BI280" s="253">
        <f t="shared" si="562"/>
        <v>0</v>
      </c>
      <c r="BJ280" s="250">
        <f t="shared" si="504"/>
        <v>32210001</v>
      </c>
      <c r="BK280" s="251">
        <v>348</v>
      </c>
      <c r="BL280" s="251">
        <v>5</v>
      </c>
      <c r="BM280" s="252">
        <f t="shared" si="505"/>
        <v>0</v>
      </c>
      <c r="BN280" s="252">
        <f t="shared" si="506"/>
        <v>0</v>
      </c>
      <c r="BO280" s="252">
        <f t="shared" si="507"/>
        <v>0</v>
      </c>
      <c r="BP280" s="252">
        <f t="shared" si="508"/>
        <v>0</v>
      </c>
      <c r="BQ280" s="254">
        <f t="shared" si="509"/>
        <v>18878</v>
      </c>
      <c r="BR280">
        <f t="shared" si="563"/>
        <v>0</v>
      </c>
      <c r="BS280">
        <v>0</v>
      </c>
      <c r="BT280">
        <v>1</v>
      </c>
      <c r="BU280" t="s">
        <v>139</v>
      </c>
      <c r="BV280" t="str">
        <f t="shared" si="510"/>
        <v>1</v>
      </c>
      <c r="BW280" t="str">
        <f t="shared" si="511"/>
        <v>0</v>
      </c>
      <c r="BX280" t="str">
        <f t="shared" si="512"/>
        <v>0</v>
      </c>
      <c r="BY280" t="s">
        <v>23</v>
      </c>
      <c r="BZ280" s="253">
        <f t="shared" si="513"/>
        <v>0</v>
      </c>
      <c r="CA280" s="253">
        <f t="shared" si="514"/>
        <v>0</v>
      </c>
      <c r="CB280" s="253">
        <f t="shared" si="515"/>
        <v>0</v>
      </c>
      <c r="CC280" s="253">
        <f t="shared" si="516"/>
        <v>0</v>
      </c>
      <c r="CD280" s="253">
        <f t="shared" si="517"/>
        <v>0</v>
      </c>
      <c r="CE280" s="253">
        <f t="shared" si="518"/>
        <v>0</v>
      </c>
      <c r="CF280" s="253">
        <f t="shared" si="519"/>
        <v>0</v>
      </c>
      <c r="CG280" s="253">
        <f t="shared" si="520"/>
        <v>0</v>
      </c>
      <c r="CH280" s="253">
        <f t="shared" si="521"/>
        <v>0</v>
      </c>
      <c r="CI280" s="253">
        <f t="shared" si="522"/>
        <v>0</v>
      </c>
      <c r="CJ280" s="253">
        <f t="shared" si="523"/>
        <v>0</v>
      </c>
      <c r="CK280" s="253">
        <f t="shared" si="524"/>
        <v>0</v>
      </c>
    </row>
    <row r="281" spans="1:89" ht="20.399999999999999" x14ac:dyDescent="0.3">
      <c r="B281" s="129">
        <v>193</v>
      </c>
      <c r="C281" s="159">
        <v>322011</v>
      </c>
      <c r="D281" s="159">
        <v>32210001</v>
      </c>
      <c r="E281" s="155" t="s">
        <v>361</v>
      </c>
      <c r="F281" s="108" t="s">
        <v>344</v>
      </c>
      <c r="G281" s="108" t="s">
        <v>345</v>
      </c>
      <c r="H281" s="109" t="s">
        <v>18</v>
      </c>
      <c r="I281" s="110"/>
      <c r="J281" s="109" t="s">
        <v>19</v>
      </c>
      <c r="K281" s="111">
        <f t="shared" si="539"/>
        <v>1</v>
      </c>
      <c r="L281" s="156" t="s">
        <v>296</v>
      </c>
      <c r="M281" s="104">
        <v>0</v>
      </c>
      <c r="N281" s="262">
        <f t="shared" si="564"/>
        <v>9858</v>
      </c>
      <c r="O281" s="137">
        <v>9858</v>
      </c>
      <c r="P281" s="110">
        <f t="shared" si="541"/>
        <v>9858</v>
      </c>
      <c r="Q281" s="112" t="s">
        <v>139</v>
      </c>
      <c r="R281" s="113">
        <f t="shared" si="532"/>
        <v>1</v>
      </c>
      <c r="S281" s="114">
        <f t="shared" si="542"/>
        <v>9858</v>
      </c>
      <c r="T281" s="130">
        <f t="shared" si="533"/>
        <v>0</v>
      </c>
      <c r="U281" s="115">
        <f t="shared" si="543"/>
        <v>0</v>
      </c>
      <c r="V281" s="148">
        <f t="shared" si="534"/>
        <v>0</v>
      </c>
      <c r="W281" s="115">
        <f t="shared" si="544"/>
        <v>0</v>
      </c>
      <c r="X281" s="113">
        <f t="shared" si="535"/>
        <v>0</v>
      </c>
      <c r="Y281" s="115">
        <f t="shared" si="545"/>
        <v>0</v>
      </c>
      <c r="Z281" s="116">
        <f t="shared" si="546"/>
        <v>9858</v>
      </c>
      <c r="AA281" s="117" t="b">
        <f t="shared" si="565"/>
        <v>1</v>
      </c>
      <c r="AB281" s="109" t="s">
        <v>22</v>
      </c>
      <c r="AC281" s="122"/>
      <c r="AD281" s="109"/>
      <c r="AE281" s="108" t="s">
        <v>23</v>
      </c>
      <c r="AF281" s="119"/>
      <c r="AG281" s="120"/>
      <c r="AH281" s="21"/>
      <c r="AI281" s="164">
        <f t="shared" si="547"/>
        <v>0</v>
      </c>
      <c r="AJ281" s="21"/>
      <c r="AK281" s="164">
        <f t="shared" si="548"/>
        <v>0</v>
      </c>
      <c r="AL281" s="21">
        <v>1</v>
      </c>
      <c r="AM281" s="164">
        <f t="shared" si="549"/>
        <v>9858</v>
      </c>
      <c r="AN281" s="21">
        <v>0</v>
      </c>
      <c r="AO281" s="164">
        <f t="shared" si="550"/>
        <v>0</v>
      </c>
      <c r="AP281" s="21"/>
      <c r="AQ281" s="164">
        <f t="shared" si="551"/>
        <v>0</v>
      </c>
      <c r="AR281" s="21"/>
      <c r="AS281" s="164">
        <f t="shared" si="552"/>
        <v>0</v>
      </c>
      <c r="AT281" s="21"/>
      <c r="AU281" s="164">
        <f t="shared" si="553"/>
        <v>0</v>
      </c>
      <c r="AV281" s="21"/>
      <c r="AW281" s="164">
        <f t="shared" si="554"/>
        <v>0</v>
      </c>
      <c r="AX281" s="21"/>
      <c r="AY281" s="164">
        <f t="shared" si="555"/>
        <v>0</v>
      </c>
      <c r="AZ281" s="21"/>
      <c r="BA281" s="164">
        <f t="shared" si="556"/>
        <v>0</v>
      </c>
      <c r="BB281" s="21"/>
      <c r="BC281" s="164">
        <f t="shared" si="557"/>
        <v>0</v>
      </c>
      <c r="BD281" s="21"/>
      <c r="BE281" s="164">
        <f t="shared" si="558"/>
        <v>0</v>
      </c>
      <c r="BF281" s="253">
        <f t="shared" si="559"/>
        <v>9858</v>
      </c>
      <c r="BG281" s="253">
        <f t="shared" si="560"/>
        <v>9858</v>
      </c>
      <c r="BH281" s="10" t="b">
        <f t="shared" si="561"/>
        <v>1</v>
      </c>
      <c r="BI281" s="253">
        <f t="shared" si="562"/>
        <v>0</v>
      </c>
      <c r="BJ281" s="250">
        <f t="shared" si="504"/>
        <v>32210001</v>
      </c>
      <c r="BK281" s="251">
        <v>348</v>
      </c>
      <c r="BL281" s="251">
        <v>5</v>
      </c>
      <c r="BM281" s="252">
        <f t="shared" si="505"/>
        <v>1</v>
      </c>
      <c r="BN281" s="252">
        <f t="shared" si="506"/>
        <v>0</v>
      </c>
      <c r="BO281" s="252">
        <f t="shared" si="507"/>
        <v>0</v>
      </c>
      <c r="BP281" s="252">
        <f t="shared" si="508"/>
        <v>0</v>
      </c>
      <c r="BQ281" s="254">
        <f t="shared" si="509"/>
        <v>9858</v>
      </c>
      <c r="BR281">
        <f t="shared" si="563"/>
        <v>0</v>
      </c>
      <c r="BS281">
        <v>0</v>
      </c>
      <c r="BT281">
        <v>1</v>
      </c>
      <c r="BU281" t="s">
        <v>139</v>
      </c>
      <c r="BV281" t="str">
        <f t="shared" si="510"/>
        <v>1</v>
      </c>
      <c r="BW281" t="str">
        <f t="shared" si="511"/>
        <v>0</v>
      </c>
      <c r="BX281" t="str">
        <f t="shared" si="512"/>
        <v>0</v>
      </c>
      <c r="BY281" t="s">
        <v>23</v>
      </c>
      <c r="BZ281" s="253">
        <f t="shared" si="513"/>
        <v>0</v>
      </c>
      <c r="CA281" s="253">
        <f t="shared" si="514"/>
        <v>0</v>
      </c>
      <c r="CB281" s="253">
        <f t="shared" si="515"/>
        <v>9858</v>
      </c>
      <c r="CC281" s="253">
        <f t="shared" si="516"/>
        <v>0</v>
      </c>
      <c r="CD281" s="253">
        <f t="shared" si="517"/>
        <v>0</v>
      </c>
      <c r="CE281" s="253">
        <f t="shared" si="518"/>
        <v>0</v>
      </c>
      <c r="CF281" s="253">
        <f t="shared" si="519"/>
        <v>0</v>
      </c>
      <c r="CG281" s="253">
        <f t="shared" si="520"/>
        <v>0</v>
      </c>
      <c r="CH281" s="253">
        <f t="shared" si="521"/>
        <v>0</v>
      </c>
      <c r="CI281" s="253">
        <f t="shared" si="522"/>
        <v>0</v>
      </c>
      <c r="CJ281" s="253">
        <f t="shared" si="523"/>
        <v>0</v>
      </c>
      <c r="CK281" s="253">
        <f t="shared" si="524"/>
        <v>0</v>
      </c>
    </row>
    <row r="282" spans="1:89" s="165" customFormat="1" ht="30.6" x14ac:dyDescent="0.3">
      <c r="A282"/>
      <c r="B282" s="129">
        <v>194</v>
      </c>
      <c r="C282" s="107">
        <v>323011</v>
      </c>
      <c r="D282" s="107">
        <v>32310001</v>
      </c>
      <c r="E282" s="155" t="s">
        <v>362</v>
      </c>
      <c r="F282" s="108" t="s">
        <v>344</v>
      </c>
      <c r="G282" s="108" t="s">
        <v>345</v>
      </c>
      <c r="H282" s="109" t="s">
        <v>18</v>
      </c>
      <c r="I282" s="110"/>
      <c r="J282" s="109" t="s">
        <v>19</v>
      </c>
      <c r="K282" s="111">
        <f t="shared" si="539"/>
        <v>0</v>
      </c>
      <c r="L282" s="112" t="s">
        <v>274</v>
      </c>
      <c r="M282" s="201">
        <v>0</v>
      </c>
      <c r="N282" s="262">
        <f t="shared" si="564"/>
        <v>1400</v>
      </c>
      <c r="O282" s="137">
        <v>1400</v>
      </c>
      <c r="P282" s="110">
        <f t="shared" si="541"/>
        <v>0</v>
      </c>
      <c r="Q282" s="112" t="s">
        <v>139</v>
      </c>
      <c r="R282" s="113">
        <f t="shared" si="532"/>
        <v>0</v>
      </c>
      <c r="S282" s="114">
        <f t="shared" si="542"/>
        <v>0</v>
      </c>
      <c r="T282" s="130">
        <f t="shared" si="533"/>
        <v>0</v>
      </c>
      <c r="U282" s="115">
        <f t="shared" si="543"/>
        <v>0</v>
      </c>
      <c r="V282" s="148">
        <f t="shared" si="534"/>
        <v>0</v>
      </c>
      <c r="W282" s="115">
        <f t="shared" si="544"/>
        <v>0</v>
      </c>
      <c r="X282" s="113">
        <f t="shared" si="535"/>
        <v>0</v>
      </c>
      <c r="Y282" s="115">
        <f t="shared" si="545"/>
        <v>0</v>
      </c>
      <c r="Z282" s="116">
        <f t="shared" ref="Z282" si="566">S282+U282+W282+Y282</f>
        <v>0</v>
      </c>
      <c r="AA282" s="117" t="b">
        <f t="shared" si="565"/>
        <v>1</v>
      </c>
      <c r="AB282" s="109" t="s">
        <v>22</v>
      </c>
      <c r="AC282" s="122"/>
      <c r="AD282" s="109"/>
      <c r="AE282" s="108" t="s">
        <v>23</v>
      </c>
      <c r="AF282" s="119"/>
      <c r="AG282" s="120"/>
      <c r="AH282" s="21">
        <v>0</v>
      </c>
      <c r="AI282" s="164">
        <f t="shared" si="547"/>
        <v>0</v>
      </c>
      <c r="AJ282" s="21">
        <v>0</v>
      </c>
      <c r="AK282" s="164">
        <f t="shared" si="548"/>
        <v>0</v>
      </c>
      <c r="AL282" s="21">
        <v>0</v>
      </c>
      <c r="AM282" s="164">
        <f t="shared" si="549"/>
        <v>0</v>
      </c>
      <c r="AN282" s="21">
        <v>0</v>
      </c>
      <c r="AO282" s="164">
        <f t="shared" si="550"/>
        <v>0</v>
      </c>
      <c r="AP282" s="21">
        <v>0</v>
      </c>
      <c r="AQ282" s="164">
        <f t="shared" si="551"/>
        <v>0</v>
      </c>
      <c r="AR282" s="21">
        <v>0</v>
      </c>
      <c r="AS282" s="164">
        <f t="shared" si="552"/>
        <v>0</v>
      </c>
      <c r="AT282" s="21">
        <v>0</v>
      </c>
      <c r="AU282" s="164">
        <f t="shared" si="553"/>
        <v>0</v>
      </c>
      <c r="AV282" s="21">
        <v>0</v>
      </c>
      <c r="AW282" s="164">
        <f t="shared" si="554"/>
        <v>0</v>
      </c>
      <c r="AX282" s="21">
        <v>0</v>
      </c>
      <c r="AY282" s="164">
        <f t="shared" si="555"/>
        <v>0</v>
      </c>
      <c r="AZ282" s="21">
        <v>0</v>
      </c>
      <c r="BA282" s="164">
        <f t="shared" si="556"/>
        <v>0</v>
      </c>
      <c r="BB282" s="21">
        <v>0</v>
      </c>
      <c r="BC282" s="164">
        <f t="shared" si="557"/>
        <v>0</v>
      </c>
      <c r="BD282" s="21">
        <v>0</v>
      </c>
      <c r="BE282" s="164">
        <f t="shared" si="558"/>
        <v>0</v>
      </c>
      <c r="BF282" s="253">
        <f t="shared" si="559"/>
        <v>0</v>
      </c>
      <c r="BG282" s="253">
        <f t="shared" si="560"/>
        <v>0</v>
      </c>
      <c r="BH282" s="10" t="b">
        <f t="shared" si="561"/>
        <v>1</v>
      </c>
      <c r="BI282" s="253">
        <f t="shared" si="562"/>
        <v>0</v>
      </c>
      <c r="BJ282" s="250">
        <f t="shared" si="504"/>
        <v>32310001</v>
      </c>
      <c r="BK282" s="251">
        <v>348</v>
      </c>
      <c r="BL282" s="251">
        <v>5</v>
      </c>
      <c r="BM282" s="252">
        <f t="shared" si="505"/>
        <v>0</v>
      </c>
      <c r="BN282" s="252">
        <f t="shared" si="506"/>
        <v>0</v>
      </c>
      <c r="BO282" s="252">
        <f t="shared" si="507"/>
        <v>0</v>
      </c>
      <c r="BP282" s="252">
        <f t="shared" si="508"/>
        <v>0</v>
      </c>
      <c r="BQ282" s="254">
        <f t="shared" si="509"/>
        <v>1400</v>
      </c>
      <c r="BR282">
        <f t="shared" si="563"/>
        <v>0</v>
      </c>
      <c r="BS282">
        <v>0</v>
      </c>
      <c r="BT282">
        <v>1</v>
      </c>
      <c r="BU282" t="s">
        <v>139</v>
      </c>
      <c r="BV282" t="str">
        <f t="shared" si="510"/>
        <v>1</v>
      </c>
      <c r="BW282" t="str">
        <f t="shared" si="511"/>
        <v>0</v>
      </c>
      <c r="BX282" t="str">
        <f t="shared" si="512"/>
        <v>0</v>
      </c>
      <c r="BY282" t="s">
        <v>23</v>
      </c>
      <c r="BZ282" s="253">
        <f t="shared" si="513"/>
        <v>0</v>
      </c>
      <c r="CA282" s="253">
        <f t="shared" si="514"/>
        <v>0</v>
      </c>
      <c r="CB282" s="253">
        <f t="shared" si="515"/>
        <v>0</v>
      </c>
      <c r="CC282" s="253">
        <f t="shared" si="516"/>
        <v>0</v>
      </c>
      <c r="CD282" s="253">
        <f t="shared" si="517"/>
        <v>0</v>
      </c>
      <c r="CE282" s="253">
        <f t="shared" si="518"/>
        <v>0</v>
      </c>
      <c r="CF282" s="253">
        <f t="shared" si="519"/>
        <v>0</v>
      </c>
      <c r="CG282" s="253">
        <f t="shared" si="520"/>
        <v>0</v>
      </c>
      <c r="CH282" s="253">
        <f t="shared" si="521"/>
        <v>0</v>
      </c>
      <c r="CI282" s="253">
        <f t="shared" si="522"/>
        <v>0</v>
      </c>
      <c r="CJ282" s="253">
        <f t="shared" si="523"/>
        <v>0</v>
      </c>
      <c r="CK282" s="253">
        <f t="shared" si="524"/>
        <v>0</v>
      </c>
    </row>
    <row r="283" spans="1:89" ht="20.399999999999999" x14ac:dyDescent="0.3">
      <c r="B283" s="129">
        <v>195</v>
      </c>
      <c r="C283" s="107">
        <v>333011</v>
      </c>
      <c r="D283" s="107">
        <v>33310001</v>
      </c>
      <c r="E283" s="149" t="s">
        <v>297</v>
      </c>
      <c r="F283" s="108" t="s">
        <v>344</v>
      </c>
      <c r="G283" s="108" t="s">
        <v>345</v>
      </c>
      <c r="H283" s="109" t="s">
        <v>18</v>
      </c>
      <c r="I283" s="110"/>
      <c r="J283" s="109" t="s">
        <v>19</v>
      </c>
      <c r="K283" s="111">
        <f t="shared" si="539"/>
        <v>12</v>
      </c>
      <c r="L283" s="112" t="s">
        <v>298</v>
      </c>
      <c r="M283" s="104">
        <v>0</v>
      </c>
      <c r="N283" s="262">
        <f t="shared" si="564"/>
        <v>274905.28000000003</v>
      </c>
      <c r="O283" s="141">
        <v>274905.28000000003</v>
      </c>
      <c r="P283" s="110">
        <f t="shared" si="541"/>
        <v>3298863.3600000003</v>
      </c>
      <c r="Q283" s="112" t="s">
        <v>139</v>
      </c>
      <c r="R283" s="113">
        <f t="shared" si="532"/>
        <v>3</v>
      </c>
      <c r="S283" s="114">
        <f t="shared" si="542"/>
        <v>824715.84000000008</v>
      </c>
      <c r="T283" s="130">
        <f t="shared" si="533"/>
        <v>3</v>
      </c>
      <c r="U283" s="115">
        <f t="shared" si="543"/>
        <v>824715.84000000008</v>
      </c>
      <c r="V283" s="148">
        <f t="shared" si="534"/>
        <v>3</v>
      </c>
      <c r="W283" s="115">
        <f t="shared" si="544"/>
        <v>824715.84000000008</v>
      </c>
      <c r="X283" s="113">
        <f t="shared" si="535"/>
        <v>3</v>
      </c>
      <c r="Y283" s="115">
        <f t="shared" si="545"/>
        <v>824715.84000000008</v>
      </c>
      <c r="Z283" s="116">
        <f t="shared" ref="Z283" si="567">S283+U283+W283+Y283</f>
        <v>3298863.3600000003</v>
      </c>
      <c r="AA283" s="117" t="b">
        <f t="shared" si="565"/>
        <v>1</v>
      </c>
      <c r="AB283" s="109" t="s">
        <v>22</v>
      </c>
      <c r="AC283" s="122"/>
      <c r="AD283" s="109"/>
      <c r="AE283" s="108" t="s">
        <v>23</v>
      </c>
      <c r="AF283" s="119"/>
      <c r="AG283" s="120"/>
      <c r="AH283" s="21">
        <v>1</v>
      </c>
      <c r="AI283" s="164">
        <f t="shared" si="547"/>
        <v>274905.28000000003</v>
      </c>
      <c r="AJ283" s="21">
        <v>1</v>
      </c>
      <c r="AK283" s="164">
        <f t="shared" si="548"/>
        <v>274905.28000000003</v>
      </c>
      <c r="AL283" s="21">
        <v>1</v>
      </c>
      <c r="AM283" s="164">
        <f t="shared" si="549"/>
        <v>274905.28000000003</v>
      </c>
      <c r="AN283" s="21">
        <v>1</v>
      </c>
      <c r="AO283" s="164">
        <f t="shared" si="550"/>
        <v>274905.28000000003</v>
      </c>
      <c r="AP283" s="21">
        <v>1</v>
      </c>
      <c r="AQ283" s="164">
        <f t="shared" si="551"/>
        <v>274905.28000000003</v>
      </c>
      <c r="AR283" s="21">
        <v>1</v>
      </c>
      <c r="AS283" s="164">
        <f t="shared" si="552"/>
        <v>274905.28000000003</v>
      </c>
      <c r="AT283" s="21">
        <v>1</v>
      </c>
      <c r="AU283" s="164">
        <f t="shared" si="553"/>
        <v>274905.28000000003</v>
      </c>
      <c r="AV283" s="21">
        <v>1</v>
      </c>
      <c r="AW283" s="164">
        <f t="shared" si="554"/>
        <v>274905.28000000003</v>
      </c>
      <c r="AX283" s="21">
        <v>1</v>
      </c>
      <c r="AY283" s="164">
        <f t="shared" si="555"/>
        <v>274905.28000000003</v>
      </c>
      <c r="AZ283" s="21">
        <v>1</v>
      </c>
      <c r="BA283" s="164">
        <f t="shared" si="556"/>
        <v>274905.28000000003</v>
      </c>
      <c r="BB283" s="21">
        <v>1</v>
      </c>
      <c r="BC283" s="164">
        <f t="shared" si="557"/>
        <v>274905.28000000003</v>
      </c>
      <c r="BD283" s="21">
        <v>1</v>
      </c>
      <c r="BE283" s="164">
        <f t="shared" si="558"/>
        <v>274905.28000000003</v>
      </c>
      <c r="BF283" s="253">
        <f t="shared" si="559"/>
        <v>3298863.3600000003</v>
      </c>
      <c r="BG283" s="253">
        <f t="shared" si="560"/>
        <v>3298863.3600000013</v>
      </c>
      <c r="BH283" s="10" t="b">
        <f t="shared" si="561"/>
        <v>1</v>
      </c>
      <c r="BI283" s="253">
        <f t="shared" si="562"/>
        <v>0</v>
      </c>
      <c r="BJ283" s="250">
        <f t="shared" si="504"/>
        <v>33310001</v>
      </c>
      <c r="BK283" s="251">
        <v>348</v>
      </c>
      <c r="BL283" s="251">
        <v>5</v>
      </c>
      <c r="BM283" s="252">
        <f t="shared" si="505"/>
        <v>3</v>
      </c>
      <c r="BN283" s="252">
        <f t="shared" si="506"/>
        <v>3</v>
      </c>
      <c r="BO283" s="252">
        <f t="shared" si="507"/>
        <v>3</v>
      </c>
      <c r="BP283" s="252">
        <f t="shared" si="508"/>
        <v>3</v>
      </c>
      <c r="BQ283" s="254">
        <f t="shared" si="509"/>
        <v>274905.28000000003</v>
      </c>
      <c r="BR283">
        <f t="shared" si="563"/>
        <v>0</v>
      </c>
      <c r="BS283">
        <v>0</v>
      </c>
      <c r="BT283">
        <v>1</v>
      </c>
      <c r="BU283" t="s">
        <v>139</v>
      </c>
      <c r="BV283" t="str">
        <f t="shared" si="510"/>
        <v>1</v>
      </c>
      <c r="BW283" t="str">
        <f t="shared" si="511"/>
        <v>0</v>
      </c>
      <c r="BX283" t="str">
        <f t="shared" si="512"/>
        <v>0</v>
      </c>
      <c r="BY283" t="s">
        <v>23</v>
      </c>
      <c r="BZ283" s="253">
        <f t="shared" si="513"/>
        <v>274905.28000000003</v>
      </c>
      <c r="CA283" s="253">
        <f t="shared" si="514"/>
        <v>274905.28000000003</v>
      </c>
      <c r="CB283" s="253">
        <f t="shared" si="515"/>
        <v>274905.28000000003</v>
      </c>
      <c r="CC283" s="253">
        <f t="shared" si="516"/>
        <v>274905.28000000003</v>
      </c>
      <c r="CD283" s="253">
        <f t="shared" si="517"/>
        <v>274905.28000000003</v>
      </c>
      <c r="CE283" s="253">
        <f t="shared" si="518"/>
        <v>274905.28000000003</v>
      </c>
      <c r="CF283" s="253">
        <f t="shared" si="519"/>
        <v>274905.28000000003</v>
      </c>
      <c r="CG283" s="253">
        <f t="shared" si="520"/>
        <v>274905.28000000003</v>
      </c>
      <c r="CH283" s="253">
        <f t="shared" si="521"/>
        <v>274905.28000000003</v>
      </c>
      <c r="CI283" s="253">
        <f t="shared" si="522"/>
        <v>274905.28000000003</v>
      </c>
      <c r="CJ283" s="253">
        <f t="shared" si="523"/>
        <v>274905.28000000003</v>
      </c>
      <c r="CK283" s="253">
        <f t="shared" si="524"/>
        <v>274905.28000000003</v>
      </c>
    </row>
    <row r="284" spans="1:89" ht="20.399999999999999" x14ac:dyDescent="0.3">
      <c r="B284" s="129">
        <v>196</v>
      </c>
      <c r="C284" s="159">
        <v>336031</v>
      </c>
      <c r="D284" s="107">
        <v>33630001</v>
      </c>
      <c r="E284" s="149" t="s">
        <v>379</v>
      </c>
      <c r="F284" s="108" t="s">
        <v>344</v>
      </c>
      <c r="G284" s="108" t="s">
        <v>345</v>
      </c>
      <c r="H284" s="109" t="s">
        <v>18</v>
      </c>
      <c r="I284" s="110"/>
      <c r="J284" s="109" t="s">
        <v>19</v>
      </c>
      <c r="K284" s="111">
        <f>R284+T284+V284+X284</f>
        <v>10</v>
      </c>
      <c r="L284" s="112" t="s">
        <v>298</v>
      </c>
      <c r="M284" s="104">
        <v>0</v>
      </c>
      <c r="N284" s="262">
        <f t="shared" si="564"/>
        <v>500</v>
      </c>
      <c r="O284" s="137">
        <v>500</v>
      </c>
      <c r="P284" s="110">
        <f t="shared" si="541"/>
        <v>5000</v>
      </c>
      <c r="Q284" s="112" t="s">
        <v>139</v>
      </c>
      <c r="R284" s="113">
        <f t="shared" si="532"/>
        <v>1</v>
      </c>
      <c r="S284" s="114">
        <f t="shared" si="542"/>
        <v>500</v>
      </c>
      <c r="T284" s="130">
        <f t="shared" si="533"/>
        <v>3</v>
      </c>
      <c r="U284" s="115">
        <f t="shared" si="543"/>
        <v>1500</v>
      </c>
      <c r="V284" s="148">
        <f t="shared" si="534"/>
        <v>3</v>
      </c>
      <c r="W284" s="115">
        <f t="shared" si="544"/>
        <v>1500</v>
      </c>
      <c r="X284" s="113">
        <f t="shared" si="535"/>
        <v>3</v>
      </c>
      <c r="Y284" s="115">
        <f t="shared" si="545"/>
        <v>1500</v>
      </c>
      <c r="Z284" s="116">
        <f>S284+U284+W284+Y284</f>
        <v>5000</v>
      </c>
      <c r="AA284" s="117" t="b">
        <f t="shared" si="565"/>
        <v>1</v>
      </c>
      <c r="AB284" s="109" t="s">
        <v>22</v>
      </c>
      <c r="AC284" s="122"/>
      <c r="AD284" s="109"/>
      <c r="AE284" s="108" t="s">
        <v>23</v>
      </c>
      <c r="AF284" s="119"/>
      <c r="AG284" s="120"/>
      <c r="AH284" s="21">
        <v>0</v>
      </c>
      <c r="AI284" s="164">
        <f t="shared" si="547"/>
        <v>0</v>
      </c>
      <c r="AJ284" s="21">
        <v>0</v>
      </c>
      <c r="AK284" s="164">
        <f t="shared" si="548"/>
        <v>0</v>
      </c>
      <c r="AL284" s="21">
        <v>1</v>
      </c>
      <c r="AM284" s="164">
        <f t="shared" si="549"/>
        <v>500</v>
      </c>
      <c r="AN284" s="21">
        <v>1</v>
      </c>
      <c r="AO284" s="164">
        <f t="shared" si="550"/>
        <v>500</v>
      </c>
      <c r="AP284" s="21">
        <v>1</v>
      </c>
      <c r="AQ284" s="164">
        <f t="shared" si="551"/>
        <v>500</v>
      </c>
      <c r="AR284" s="21">
        <v>1</v>
      </c>
      <c r="AS284" s="164">
        <f t="shared" si="552"/>
        <v>500</v>
      </c>
      <c r="AT284" s="21">
        <v>1</v>
      </c>
      <c r="AU284" s="164">
        <f t="shared" si="553"/>
        <v>500</v>
      </c>
      <c r="AV284" s="21">
        <v>1</v>
      </c>
      <c r="AW284" s="164">
        <f t="shared" si="554"/>
        <v>500</v>
      </c>
      <c r="AX284" s="21">
        <v>1</v>
      </c>
      <c r="AY284" s="164">
        <f t="shared" si="555"/>
        <v>500</v>
      </c>
      <c r="AZ284" s="21">
        <v>1</v>
      </c>
      <c r="BA284" s="164">
        <f t="shared" si="556"/>
        <v>500</v>
      </c>
      <c r="BB284" s="21">
        <v>1</v>
      </c>
      <c r="BC284" s="164">
        <f t="shared" si="557"/>
        <v>500</v>
      </c>
      <c r="BD284" s="21">
        <v>1</v>
      </c>
      <c r="BE284" s="164">
        <f t="shared" si="558"/>
        <v>500</v>
      </c>
      <c r="BF284" s="253">
        <f t="shared" si="559"/>
        <v>5000</v>
      </c>
      <c r="BG284" s="253">
        <f t="shared" si="560"/>
        <v>5000</v>
      </c>
      <c r="BH284" s="10" t="b">
        <f t="shared" si="561"/>
        <v>1</v>
      </c>
      <c r="BI284" s="253">
        <f t="shared" si="562"/>
        <v>0</v>
      </c>
      <c r="BJ284" s="250">
        <f t="shared" si="504"/>
        <v>33630001</v>
      </c>
      <c r="BK284" s="251">
        <v>348</v>
      </c>
      <c r="BL284" s="251">
        <v>5</v>
      </c>
      <c r="BM284" s="252">
        <f t="shared" si="505"/>
        <v>1</v>
      </c>
      <c r="BN284" s="252">
        <f t="shared" si="506"/>
        <v>3</v>
      </c>
      <c r="BO284" s="252">
        <f t="shared" si="507"/>
        <v>3</v>
      </c>
      <c r="BP284" s="252">
        <f t="shared" si="508"/>
        <v>3</v>
      </c>
      <c r="BQ284" s="254">
        <f t="shared" si="509"/>
        <v>500</v>
      </c>
      <c r="BR284">
        <f t="shared" si="563"/>
        <v>0</v>
      </c>
      <c r="BS284">
        <v>0</v>
      </c>
      <c r="BT284">
        <v>1</v>
      </c>
      <c r="BU284" t="s">
        <v>139</v>
      </c>
      <c r="BV284" t="str">
        <f t="shared" si="510"/>
        <v>1</v>
      </c>
      <c r="BW284" t="str">
        <f t="shared" si="511"/>
        <v>0</v>
      </c>
      <c r="BX284" t="str">
        <f t="shared" si="512"/>
        <v>0</v>
      </c>
      <c r="BY284" t="s">
        <v>23</v>
      </c>
      <c r="BZ284" s="253">
        <f t="shared" si="513"/>
        <v>0</v>
      </c>
      <c r="CA284" s="253">
        <f t="shared" si="514"/>
        <v>0</v>
      </c>
      <c r="CB284" s="253">
        <f t="shared" si="515"/>
        <v>500</v>
      </c>
      <c r="CC284" s="253">
        <f t="shared" si="516"/>
        <v>500</v>
      </c>
      <c r="CD284" s="253">
        <f t="shared" si="517"/>
        <v>500</v>
      </c>
      <c r="CE284" s="253">
        <f t="shared" si="518"/>
        <v>500</v>
      </c>
      <c r="CF284" s="253">
        <f t="shared" si="519"/>
        <v>500</v>
      </c>
      <c r="CG284" s="253">
        <f t="shared" si="520"/>
        <v>500</v>
      </c>
      <c r="CH284" s="253">
        <f t="shared" si="521"/>
        <v>500</v>
      </c>
      <c r="CI284" s="253">
        <f t="shared" si="522"/>
        <v>500</v>
      </c>
      <c r="CJ284" s="253">
        <f t="shared" si="523"/>
        <v>500</v>
      </c>
      <c r="CK284" s="253">
        <f t="shared" si="524"/>
        <v>500</v>
      </c>
    </row>
    <row r="285" spans="1:89" s="165" customFormat="1" ht="20.399999999999999" x14ac:dyDescent="0.3">
      <c r="A285"/>
      <c r="B285" s="129">
        <v>197</v>
      </c>
      <c r="C285" s="159">
        <v>345011</v>
      </c>
      <c r="D285" s="159">
        <v>34510001</v>
      </c>
      <c r="E285" s="149" t="s">
        <v>55</v>
      </c>
      <c r="F285" s="108" t="s">
        <v>344</v>
      </c>
      <c r="G285" s="108" t="s">
        <v>345</v>
      </c>
      <c r="H285" s="109" t="s">
        <v>18</v>
      </c>
      <c r="I285" s="123"/>
      <c r="J285" s="109" t="s">
        <v>19</v>
      </c>
      <c r="K285" s="111">
        <f t="shared" si="539"/>
        <v>0</v>
      </c>
      <c r="L285" s="112" t="s">
        <v>300</v>
      </c>
      <c r="M285" s="201">
        <v>0</v>
      </c>
      <c r="N285" s="262">
        <f t="shared" si="564"/>
        <v>1</v>
      </c>
      <c r="O285" s="141">
        <v>1</v>
      </c>
      <c r="P285" s="110">
        <f t="shared" si="541"/>
        <v>0</v>
      </c>
      <c r="Q285" s="112" t="s">
        <v>139</v>
      </c>
      <c r="R285" s="113">
        <f t="shared" si="532"/>
        <v>0</v>
      </c>
      <c r="S285" s="114">
        <f t="shared" si="542"/>
        <v>0</v>
      </c>
      <c r="T285" s="130">
        <f t="shared" si="533"/>
        <v>0</v>
      </c>
      <c r="U285" s="115">
        <f t="shared" si="543"/>
        <v>0</v>
      </c>
      <c r="V285" s="148">
        <f t="shared" si="534"/>
        <v>0</v>
      </c>
      <c r="W285" s="115">
        <f t="shared" si="544"/>
        <v>0</v>
      </c>
      <c r="X285" s="113">
        <f t="shared" si="535"/>
        <v>0</v>
      </c>
      <c r="Y285" s="115">
        <f t="shared" si="545"/>
        <v>0</v>
      </c>
      <c r="Z285" s="116">
        <f t="shared" ref="Z285:Z286" si="568">S285+U285+W285+Y285</f>
        <v>0</v>
      </c>
      <c r="AA285" s="117" t="b">
        <f t="shared" si="565"/>
        <v>1</v>
      </c>
      <c r="AB285" s="109" t="s">
        <v>22</v>
      </c>
      <c r="AC285" s="124"/>
      <c r="AD285" s="123"/>
      <c r="AE285" s="108" t="s">
        <v>23</v>
      </c>
      <c r="AF285" s="125"/>
      <c r="AG285" s="126"/>
      <c r="AH285" s="22">
        <v>0</v>
      </c>
      <c r="AI285" s="164">
        <f t="shared" si="547"/>
        <v>0</v>
      </c>
      <c r="AJ285" s="22">
        <v>0</v>
      </c>
      <c r="AK285" s="164">
        <f t="shared" si="548"/>
        <v>0</v>
      </c>
      <c r="AL285" s="22">
        <v>0</v>
      </c>
      <c r="AM285" s="164">
        <f t="shared" si="549"/>
        <v>0</v>
      </c>
      <c r="AN285" s="22">
        <v>0</v>
      </c>
      <c r="AO285" s="164">
        <f t="shared" si="550"/>
        <v>0</v>
      </c>
      <c r="AP285" s="22">
        <v>0</v>
      </c>
      <c r="AQ285" s="164">
        <f t="shared" si="551"/>
        <v>0</v>
      </c>
      <c r="AR285" s="22">
        <v>0</v>
      </c>
      <c r="AS285" s="164">
        <f t="shared" si="552"/>
        <v>0</v>
      </c>
      <c r="AT285" s="22">
        <v>0</v>
      </c>
      <c r="AU285" s="164">
        <f t="shared" si="553"/>
        <v>0</v>
      </c>
      <c r="AV285" s="22">
        <v>0</v>
      </c>
      <c r="AW285" s="164">
        <f t="shared" si="554"/>
        <v>0</v>
      </c>
      <c r="AX285" s="22">
        <v>0</v>
      </c>
      <c r="AY285" s="164">
        <f t="shared" si="555"/>
        <v>0</v>
      </c>
      <c r="AZ285" s="22">
        <v>0</v>
      </c>
      <c r="BA285" s="164">
        <f t="shared" si="556"/>
        <v>0</v>
      </c>
      <c r="BB285" s="22">
        <v>0</v>
      </c>
      <c r="BC285" s="164">
        <f t="shared" si="557"/>
        <v>0</v>
      </c>
      <c r="BD285" s="22">
        <v>0</v>
      </c>
      <c r="BE285" s="164">
        <f t="shared" si="558"/>
        <v>0</v>
      </c>
      <c r="BF285" s="253">
        <f t="shared" si="559"/>
        <v>0</v>
      </c>
      <c r="BG285" s="253">
        <f t="shared" si="560"/>
        <v>0</v>
      </c>
      <c r="BH285" s="10" t="b">
        <f t="shared" si="561"/>
        <v>1</v>
      </c>
      <c r="BI285" s="253">
        <f t="shared" si="562"/>
        <v>0</v>
      </c>
      <c r="BJ285" s="250">
        <f t="shared" si="504"/>
        <v>34510001</v>
      </c>
      <c r="BK285" s="251">
        <v>348</v>
      </c>
      <c r="BL285" s="251">
        <v>5</v>
      </c>
      <c r="BM285" s="252">
        <f t="shared" si="505"/>
        <v>0</v>
      </c>
      <c r="BN285" s="252">
        <f t="shared" si="506"/>
        <v>0</v>
      </c>
      <c r="BO285" s="252">
        <f t="shared" si="507"/>
        <v>0</v>
      </c>
      <c r="BP285" s="252">
        <f t="shared" si="508"/>
        <v>0</v>
      </c>
      <c r="BQ285" s="254">
        <f t="shared" si="509"/>
        <v>1</v>
      </c>
      <c r="BR285">
        <f t="shared" si="563"/>
        <v>0</v>
      </c>
      <c r="BS285">
        <v>0</v>
      </c>
      <c r="BT285">
        <v>1</v>
      </c>
      <c r="BU285" t="s">
        <v>139</v>
      </c>
      <c r="BV285" t="str">
        <f t="shared" si="510"/>
        <v>1</v>
      </c>
      <c r="BW285" t="str">
        <f t="shared" si="511"/>
        <v>0</v>
      </c>
      <c r="BX285" t="str">
        <f t="shared" si="512"/>
        <v>0</v>
      </c>
      <c r="BY285" t="s">
        <v>23</v>
      </c>
      <c r="BZ285" s="253">
        <f t="shared" si="513"/>
        <v>0</v>
      </c>
      <c r="CA285" s="253">
        <f t="shared" si="514"/>
        <v>0</v>
      </c>
      <c r="CB285" s="253">
        <f t="shared" si="515"/>
        <v>0</v>
      </c>
      <c r="CC285" s="253">
        <f t="shared" si="516"/>
        <v>0</v>
      </c>
      <c r="CD285" s="253">
        <f t="shared" si="517"/>
        <v>0</v>
      </c>
      <c r="CE285" s="253">
        <f t="shared" si="518"/>
        <v>0</v>
      </c>
      <c r="CF285" s="253">
        <f t="shared" si="519"/>
        <v>0</v>
      </c>
      <c r="CG285" s="253">
        <f t="shared" si="520"/>
        <v>0</v>
      </c>
      <c r="CH285" s="253">
        <f t="shared" si="521"/>
        <v>0</v>
      </c>
      <c r="CI285" s="253">
        <f t="shared" si="522"/>
        <v>0</v>
      </c>
      <c r="CJ285" s="253">
        <f t="shared" si="523"/>
        <v>0</v>
      </c>
      <c r="CK285" s="253">
        <f t="shared" si="524"/>
        <v>0</v>
      </c>
    </row>
    <row r="286" spans="1:89" ht="20.399999999999999" x14ac:dyDescent="0.3">
      <c r="B286" s="129">
        <v>198</v>
      </c>
      <c r="C286" s="159">
        <v>345011</v>
      </c>
      <c r="D286" s="159">
        <v>34510001</v>
      </c>
      <c r="E286" s="149" t="s">
        <v>299</v>
      </c>
      <c r="F286" s="108" t="s">
        <v>344</v>
      </c>
      <c r="G286" s="108" t="s">
        <v>345</v>
      </c>
      <c r="H286" s="109" t="s">
        <v>18</v>
      </c>
      <c r="I286" s="110"/>
      <c r="J286" s="109" t="s">
        <v>19</v>
      </c>
      <c r="K286" s="111">
        <f t="shared" si="539"/>
        <v>0</v>
      </c>
      <c r="L286" s="112" t="s">
        <v>300</v>
      </c>
      <c r="M286" s="104">
        <v>0</v>
      </c>
      <c r="N286" s="262">
        <f t="shared" si="564"/>
        <v>1</v>
      </c>
      <c r="O286" s="137">
        <v>1</v>
      </c>
      <c r="P286" s="110">
        <f t="shared" si="541"/>
        <v>0</v>
      </c>
      <c r="Q286" s="112" t="s">
        <v>139</v>
      </c>
      <c r="R286" s="113">
        <f t="shared" si="532"/>
        <v>0</v>
      </c>
      <c r="S286" s="114">
        <f t="shared" si="542"/>
        <v>0</v>
      </c>
      <c r="T286" s="130">
        <f t="shared" si="533"/>
        <v>0</v>
      </c>
      <c r="U286" s="115">
        <f t="shared" si="543"/>
        <v>0</v>
      </c>
      <c r="V286" s="148">
        <f t="shared" si="534"/>
        <v>0</v>
      </c>
      <c r="W286" s="115">
        <f t="shared" si="544"/>
        <v>0</v>
      </c>
      <c r="X286" s="113">
        <f t="shared" si="535"/>
        <v>0</v>
      </c>
      <c r="Y286" s="115">
        <f t="shared" si="545"/>
        <v>0</v>
      </c>
      <c r="Z286" s="116">
        <f t="shared" si="568"/>
        <v>0</v>
      </c>
      <c r="AA286" s="117" t="b">
        <f t="shared" si="565"/>
        <v>1</v>
      </c>
      <c r="AB286" s="109" t="s">
        <v>22</v>
      </c>
      <c r="AC286" s="122"/>
      <c r="AD286" s="109"/>
      <c r="AE286" s="108" t="s">
        <v>23</v>
      </c>
      <c r="AF286" s="119"/>
      <c r="AG286" s="120"/>
      <c r="AH286" s="21">
        <v>0</v>
      </c>
      <c r="AI286" s="164">
        <f t="shared" si="547"/>
        <v>0</v>
      </c>
      <c r="AJ286" s="21">
        <v>0</v>
      </c>
      <c r="AK286" s="164">
        <f t="shared" si="548"/>
        <v>0</v>
      </c>
      <c r="AL286" s="21">
        <v>0</v>
      </c>
      <c r="AM286" s="164">
        <f t="shared" si="549"/>
        <v>0</v>
      </c>
      <c r="AN286" s="21">
        <v>0</v>
      </c>
      <c r="AO286" s="164">
        <f t="shared" si="550"/>
        <v>0</v>
      </c>
      <c r="AP286" s="21">
        <v>0</v>
      </c>
      <c r="AQ286" s="164">
        <f t="shared" si="551"/>
        <v>0</v>
      </c>
      <c r="AR286" s="21">
        <v>0</v>
      </c>
      <c r="AS286" s="164">
        <f t="shared" si="552"/>
        <v>0</v>
      </c>
      <c r="AT286" s="21">
        <v>0</v>
      </c>
      <c r="AU286" s="164">
        <f t="shared" si="553"/>
        <v>0</v>
      </c>
      <c r="AV286" s="21">
        <v>0</v>
      </c>
      <c r="AW286" s="164">
        <f t="shared" si="554"/>
        <v>0</v>
      </c>
      <c r="AX286" s="21">
        <v>0</v>
      </c>
      <c r="AY286" s="164">
        <f t="shared" si="555"/>
        <v>0</v>
      </c>
      <c r="AZ286" s="21">
        <v>0</v>
      </c>
      <c r="BA286" s="164">
        <f t="shared" si="556"/>
        <v>0</v>
      </c>
      <c r="BB286" s="21">
        <v>0</v>
      </c>
      <c r="BC286" s="164">
        <f t="shared" si="557"/>
        <v>0</v>
      </c>
      <c r="BD286" s="21">
        <v>0</v>
      </c>
      <c r="BE286" s="164">
        <f t="shared" si="558"/>
        <v>0</v>
      </c>
      <c r="BF286" s="253">
        <f t="shared" si="559"/>
        <v>0</v>
      </c>
      <c r="BG286" s="253">
        <f t="shared" si="560"/>
        <v>0</v>
      </c>
      <c r="BH286" s="10" t="b">
        <f t="shared" si="561"/>
        <v>1</v>
      </c>
      <c r="BI286" s="253">
        <f t="shared" si="562"/>
        <v>0</v>
      </c>
      <c r="BJ286" s="250">
        <f t="shared" si="504"/>
        <v>34510001</v>
      </c>
      <c r="BK286" s="251">
        <v>348</v>
      </c>
      <c r="BL286" s="251">
        <v>5</v>
      </c>
      <c r="BM286" s="252">
        <f t="shared" si="505"/>
        <v>0</v>
      </c>
      <c r="BN286" s="252">
        <f t="shared" si="506"/>
        <v>0</v>
      </c>
      <c r="BO286" s="252">
        <f t="shared" si="507"/>
        <v>0</v>
      </c>
      <c r="BP286" s="252">
        <f t="shared" si="508"/>
        <v>0</v>
      </c>
      <c r="BQ286" s="254">
        <f t="shared" si="509"/>
        <v>1</v>
      </c>
      <c r="BR286">
        <f t="shared" si="563"/>
        <v>0</v>
      </c>
      <c r="BS286">
        <v>0</v>
      </c>
      <c r="BT286">
        <v>1</v>
      </c>
      <c r="BU286" t="s">
        <v>139</v>
      </c>
      <c r="BV286" t="str">
        <f t="shared" si="510"/>
        <v>1</v>
      </c>
      <c r="BW286" t="str">
        <f t="shared" si="511"/>
        <v>0</v>
      </c>
      <c r="BX286" t="str">
        <f t="shared" si="512"/>
        <v>0</v>
      </c>
      <c r="BY286" t="s">
        <v>23</v>
      </c>
      <c r="BZ286" s="253">
        <f t="shared" si="513"/>
        <v>0</v>
      </c>
      <c r="CA286" s="253">
        <f t="shared" si="514"/>
        <v>0</v>
      </c>
      <c r="CB286" s="253">
        <f t="shared" si="515"/>
        <v>0</v>
      </c>
      <c r="CC286" s="253">
        <f t="shared" si="516"/>
        <v>0</v>
      </c>
      <c r="CD286" s="253">
        <f t="shared" si="517"/>
        <v>0</v>
      </c>
      <c r="CE286" s="253">
        <f t="shared" si="518"/>
        <v>0</v>
      </c>
      <c r="CF286" s="253">
        <f t="shared" si="519"/>
        <v>0</v>
      </c>
      <c r="CG286" s="253">
        <f t="shared" si="520"/>
        <v>0</v>
      </c>
      <c r="CH286" s="253">
        <f t="shared" si="521"/>
        <v>0</v>
      </c>
      <c r="CI286" s="253">
        <f t="shared" si="522"/>
        <v>0</v>
      </c>
      <c r="CJ286" s="253">
        <f t="shared" si="523"/>
        <v>0</v>
      </c>
      <c r="CK286" s="253">
        <f t="shared" si="524"/>
        <v>0</v>
      </c>
    </row>
    <row r="287" spans="1:89" s="165" customFormat="1" ht="40.799999999999997" x14ac:dyDescent="0.3">
      <c r="A287"/>
      <c r="B287" s="129">
        <v>199</v>
      </c>
      <c r="C287" s="107">
        <v>353021</v>
      </c>
      <c r="D287" s="107">
        <v>35320001</v>
      </c>
      <c r="E287" s="155" t="s">
        <v>363</v>
      </c>
      <c r="F287" s="108" t="s">
        <v>344</v>
      </c>
      <c r="G287" s="108" t="s">
        <v>345</v>
      </c>
      <c r="H287" s="109" t="s">
        <v>18</v>
      </c>
      <c r="I287" s="123"/>
      <c r="J287" s="109" t="s">
        <v>19</v>
      </c>
      <c r="K287" s="111">
        <f t="shared" si="539"/>
        <v>0</v>
      </c>
      <c r="L287" s="156" t="s">
        <v>274</v>
      </c>
      <c r="M287" s="104">
        <v>0</v>
      </c>
      <c r="N287" s="262">
        <f t="shared" si="564"/>
        <v>2200</v>
      </c>
      <c r="O287" s="141">
        <v>2200</v>
      </c>
      <c r="P287" s="110">
        <f t="shared" si="541"/>
        <v>0</v>
      </c>
      <c r="Q287" s="112" t="s">
        <v>139</v>
      </c>
      <c r="R287" s="113">
        <f t="shared" si="532"/>
        <v>0</v>
      </c>
      <c r="S287" s="114">
        <f t="shared" si="542"/>
        <v>0</v>
      </c>
      <c r="T287" s="130">
        <f t="shared" si="533"/>
        <v>0</v>
      </c>
      <c r="U287" s="115">
        <f t="shared" si="543"/>
        <v>0</v>
      </c>
      <c r="V287" s="148">
        <f t="shared" si="534"/>
        <v>0</v>
      </c>
      <c r="W287" s="115">
        <f t="shared" si="544"/>
        <v>0</v>
      </c>
      <c r="X287" s="113">
        <f t="shared" si="535"/>
        <v>0</v>
      </c>
      <c r="Y287" s="115">
        <f t="shared" si="545"/>
        <v>0</v>
      </c>
      <c r="Z287" s="116">
        <f t="shared" ref="Z287:Z291" si="569">S287+U287+W287+Y287</f>
        <v>0</v>
      </c>
      <c r="AA287" s="117" t="b">
        <f t="shared" si="565"/>
        <v>1</v>
      </c>
      <c r="AB287" s="109" t="s">
        <v>22</v>
      </c>
      <c r="AC287" s="124"/>
      <c r="AD287" s="123"/>
      <c r="AE287" s="108" t="s">
        <v>23</v>
      </c>
      <c r="AF287" s="125"/>
      <c r="AG287" s="126"/>
      <c r="AH287" s="22">
        <v>0</v>
      </c>
      <c r="AI287" s="164">
        <f t="shared" si="547"/>
        <v>0</v>
      </c>
      <c r="AJ287" s="22">
        <v>0</v>
      </c>
      <c r="AK287" s="164">
        <f t="shared" si="548"/>
        <v>0</v>
      </c>
      <c r="AL287" s="22">
        <v>0</v>
      </c>
      <c r="AM287" s="164">
        <f t="shared" si="549"/>
        <v>0</v>
      </c>
      <c r="AN287" s="22">
        <v>0</v>
      </c>
      <c r="AO287" s="164">
        <f t="shared" si="550"/>
        <v>0</v>
      </c>
      <c r="AP287" s="22">
        <v>0</v>
      </c>
      <c r="AQ287" s="164">
        <f t="shared" si="551"/>
        <v>0</v>
      </c>
      <c r="AR287" s="22">
        <v>0</v>
      </c>
      <c r="AS287" s="164">
        <f t="shared" si="552"/>
        <v>0</v>
      </c>
      <c r="AT287" s="22">
        <v>0</v>
      </c>
      <c r="AU287" s="164">
        <f t="shared" si="553"/>
        <v>0</v>
      </c>
      <c r="AV287" s="22">
        <v>0</v>
      </c>
      <c r="AW287" s="164">
        <f t="shared" si="554"/>
        <v>0</v>
      </c>
      <c r="AX287" s="22">
        <v>0</v>
      </c>
      <c r="AY287" s="164">
        <f t="shared" si="555"/>
        <v>0</v>
      </c>
      <c r="AZ287" s="22">
        <v>0</v>
      </c>
      <c r="BA287" s="164">
        <f t="shared" si="556"/>
        <v>0</v>
      </c>
      <c r="BB287" s="22">
        <v>0</v>
      </c>
      <c r="BC287" s="164">
        <f t="shared" si="557"/>
        <v>0</v>
      </c>
      <c r="BD287" s="22">
        <v>0</v>
      </c>
      <c r="BE287" s="164">
        <f t="shared" si="558"/>
        <v>0</v>
      </c>
      <c r="BF287" s="253">
        <f t="shared" si="559"/>
        <v>0</v>
      </c>
      <c r="BG287" s="253">
        <f t="shared" si="560"/>
        <v>0</v>
      </c>
      <c r="BH287" s="10" t="b">
        <f t="shared" si="561"/>
        <v>1</v>
      </c>
      <c r="BI287" s="253">
        <f t="shared" si="562"/>
        <v>0</v>
      </c>
      <c r="BJ287" s="250">
        <f t="shared" si="504"/>
        <v>35320001</v>
      </c>
      <c r="BK287" s="251">
        <v>348</v>
      </c>
      <c r="BL287" s="251">
        <v>5</v>
      </c>
      <c r="BM287" s="252">
        <f t="shared" si="505"/>
        <v>0</v>
      </c>
      <c r="BN287" s="252">
        <f t="shared" si="506"/>
        <v>0</v>
      </c>
      <c r="BO287" s="252">
        <f t="shared" si="507"/>
        <v>0</v>
      </c>
      <c r="BP287" s="252">
        <f t="shared" si="508"/>
        <v>0</v>
      </c>
      <c r="BQ287" s="254">
        <f t="shared" si="509"/>
        <v>2200</v>
      </c>
      <c r="BR287">
        <f t="shared" si="563"/>
        <v>0</v>
      </c>
      <c r="BS287">
        <v>0</v>
      </c>
      <c r="BT287">
        <v>1</v>
      </c>
      <c r="BU287" t="s">
        <v>139</v>
      </c>
      <c r="BV287" t="str">
        <f t="shared" si="510"/>
        <v>1</v>
      </c>
      <c r="BW287" t="str">
        <f t="shared" si="511"/>
        <v>0</v>
      </c>
      <c r="BX287" t="str">
        <f t="shared" si="512"/>
        <v>0</v>
      </c>
      <c r="BY287" t="s">
        <v>23</v>
      </c>
      <c r="BZ287" s="253">
        <f t="shared" si="513"/>
        <v>0</v>
      </c>
      <c r="CA287" s="253">
        <f t="shared" si="514"/>
        <v>0</v>
      </c>
      <c r="CB287" s="253">
        <f t="shared" si="515"/>
        <v>0</v>
      </c>
      <c r="CC287" s="253">
        <f t="shared" si="516"/>
        <v>0</v>
      </c>
      <c r="CD287" s="253">
        <f t="shared" si="517"/>
        <v>0</v>
      </c>
      <c r="CE287" s="253">
        <f t="shared" si="518"/>
        <v>0</v>
      </c>
      <c r="CF287" s="253">
        <f t="shared" si="519"/>
        <v>0</v>
      </c>
      <c r="CG287" s="253">
        <f t="shared" si="520"/>
        <v>0</v>
      </c>
      <c r="CH287" s="253">
        <f t="shared" si="521"/>
        <v>0</v>
      </c>
      <c r="CI287" s="253">
        <f t="shared" si="522"/>
        <v>0</v>
      </c>
      <c r="CJ287" s="253">
        <f t="shared" si="523"/>
        <v>0</v>
      </c>
      <c r="CK287" s="253">
        <f t="shared" si="524"/>
        <v>0</v>
      </c>
    </row>
    <row r="288" spans="1:89" ht="20.399999999999999" x14ac:dyDescent="0.3">
      <c r="B288" s="129">
        <v>200</v>
      </c>
      <c r="C288" s="107">
        <v>353021</v>
      </c>
      <c r="D288" s="107">
        <v>35320001</v>
      </c>
      <c r="E288" s="155" t="s">
        <v>301</v>
      </c>
      <c r="F288" s="108" t="s">
        <v>344</v>
      </c>
      <c r="G288" s="108" t="s">
        <v>345</v>
      </c>
      <c r="H288" s="109" t="s">
        <v>18</v>
      </c>
      <c r="I288" s="123"/>
      <c r="J288" s="109" t="s">
        <v>19</v>
      </c>
      <c r="K288" s="111">
        <f t="shared" si="539"/>
        <v>0</v>
      </c>
      <c r="L288" s="156" t="s">
        <v>274</v>
      </c>
      <c r="M288" s="201">
        <v>0</v>
      </c>
      <c r="N288" s="262">
        <f t="shared" si="564"/>
        <v>1700</v>
      </c>
      <c r="O288" s="141">
        <v>1700</v>
      </c>
      <c r="P288" s="110">
        <f t="shared" si="541"/>
        <v>0</v>
      </c>
      <c r="Q288" s="112" t="s">
        <v>139</v>
      </c>
      <c r="R288" s="113">
        <f t="shared" si="532"/>
        <v>0</v>
      </c>
      <c r="S288" s="114">
        <f t="shared" si="542"/>
        <v>0</v>
      </c>
      <c r="T288" s="130">
        <f t="shared" si="533"/>
        <v>0</v>
      </c>
      <c r="U288" s="115">
        <f t="shared" si="543"/>
        <v>0</v>
      </c>
      <c r="V288" s="148">
        <f t="shared" si="534"/>
        <v>0</v>
      </c>
      <c r="W288" s="115">
        <f t="shared" si="544"/>
        <v>0</v>
      </c>
      <c r="X288" s="113">
        <f t="shared" si="535"/>
        <v>0</v>
      </c>
      <c r="Y288" s="115">
        <f t="shared" si="545"/>
        <v>0</v>
      </c>
      <c r="Z288" s="116">
        <f t="shared" si="569"/>
        <v>0</v>
      </c>
      <c r="AA288" s="117" t="b">
        <f t="shared" si="565"/>
        <v>1</v>
      </c>
      <c r="AB288" s="109" t="s">
        <v>22</v>
      </c>
      <c r="AC288" s="124"/>
      <c r="AD288" s="123"/>
      <c r="AE288" s="108" t="s">
        <v>23</v>
      </c>
      <c r="AF288" s="125"/>
      <c r="AG288" s="126"/>
      <c r="AH288" s="22">
        <v>0</v>
      </c>
      <c r="AI288" s="164">
        <f t="shared" si="547"/>
        <v>0</v>
      </c>
      <c r="AJ288" s="22">
        <v>0</v>
      </c>
      <c r="AK288" s="164">
        <f t="shared" si="548"/>
        <v>0</v>
      </c>
      <c r="AL288" s="22">
        <v>0</v>
      </c>
      <c r="AM288" s="164">
        <f t="shared" si="549"/>
        <v>0</v>
      </c>
      <c r="AN288" s="22">
        <v>0</v>
      </c>
      <c r="AO288" s="164">
        <f t="shared" si="550"/>
        <v>0</v>
      </c>
      <c r="AP288" s="22">
        <v>0</v>
      </c>
      <c r="AQ288" s="164">
        <f t="shared" si="551"/>
        <v>0</v>
      </c>
      <c r="AR288" s="22">
        <v>0</v>
      </c>
      <c r="AS288" s="164">
        <f t="shared" si="552"/>
        <v>0</v>
      </c>
      <c r="AT288" s="22">
        <v>0</v>
      </c>
      <c r="AU288" s="164">
        <f t="shared" si="553"/>
        <v>0</v>
      </c>
      <c r="AV288" s="22">
        <v>0</v>
      </c>
      <c r="AW288" s="164">
        <f t="shared" si="554"/>
        <v>0</v>
      </c>
      <c r="AX288" s="22">
        <v>0</v>
      </c>
      <c r="AY288" s="164">
        <f t="shared" si="555"/>
        <v>0</v>
      </c>
      <c r="AZ288" s="22">
        <v>0</v>
      </c>
      <c r="BA288" s="164">
        <f t="shared" si="556"/>
        <v>0</v>
      </c>
      <c r="BB288" s="22">
        <v>0</v>
      </c>
      <c r="BC288" s="164">
        <f t="shared" si="557"/>
        <v>0</v>
      </c>
      <c r="BD288" s="22">
        <v>0</v>
      </c>
      <c r="BE288" s="164">
        <f t="shared" si="558"/>
        <v>0</v>
      </c>
      <c r="BF288" s="253">
        <f t="shared" si="559"/>
        <v>0</v>
      </c>
      <c r="BG288" s="253">
        <f t="shared" si="560"/>
        <v>0</v>
      </c>
      <c r="BH288" s="10" t="b">
        <f t="shared" si="561"/>
        <v>1</v>
      </c>
      <c r="BI288" s="253">
        <f t="shared" si="562"/>
        <v>0</v>
      </c>
      <c r="BJ288" s="250">
        <f t="shared" ref="BJ288:BJ292" si="570">D288</f>
        <v>35320001</v>
      </c>
      <c r="BK288" s="251">
        <v>348</v>
      </c>
      <c r="BL288" s="251">
        <v>5</v>
      </c>
      <c r="BM288" s="252">
        <f t="shared" ref="BM288:BM292" si="571">R288</f>
        <v>0</v>
      </c>
      <c r="BN288" s="252">
        <f t="shared" ref="BN288:BN292" si="572">T288</f>
        <v>0</v>
      </c>
      <c r="BO288" s="252">
        <f t="shared" ref="BO288:BO292" si="573">V288</f>
        <v>0</v>
      </c>
      <c r="BP288" s="252">
        <f t="shared" ref="BP288:BP292" si="574">X288</f>
        <v>0</v>
      </c>
      <c r="BQ288" s="254">
        <f t="shared" ref="BQ288:BQ292" si="575">N288</f>
        <v>1700</v>
      </c>
      <c r="BR288">
        <f t="shared" si="563"/>
        <v>0</v>
      </c>
      <c r="BS288">
        <v>0</v>
      </c>
      <c r="BT288">
        <v>1</v>
      </c>
      <c r="BU288" t="s">
        <v>139</v>
      </c>
      <c r="BV288" t="str">
        <f t="shared" ref="BV288:BV335" si="576">IF(AB288 = "X", "1", "0")</f>
        <v>1</v>
      </c>
      <c r="BW288" t="str">
        <f t="shared" ref="BW288:BW335" si="577">IF(AC288 = "X", "1", "0")</f>
        <v>0</v>
      </c>
      <c r="BX288" t="str">
        <f t="shared" ref="BX288:BX335" si="578">IF(AD288 = "X", "1", "0")</f>
        <v>0</v>
      </c>
      <c r="BY288" t="s">
        <v>23</v>
      </c>
      <c r="BZ288" s="253">
        <f t="shared" ref="BZ288:BZ292" si="579">AI288</f>
        <v>0</v>
      </c>
      <c r="CA288" s="253">
        <f t="shared" ref="CA288:CA292" si="580">AK288</f>
        <v>0</v>
      </c>
      <c r="CB288" s="253">
        <f t="shared" ref="CB288:CB292" si="581">AM288</f>
        <v>0</v>
      </c>
      <c r="CC288" s="253">
        <f t="shared" ref="CC288:CC292" si="582">AO288</f>
        <v>0</v>
      </c>
      <c r="CD288" s="253">
        <f t="shared" ref="CD288:CD292" si="583">AQ288</f>
        <v>0</v>
      </c>
      <c r="CE288" s="253">
        <f t="shared" ref="CE288:CE292" si="584">AS288</f>
        <v>0</v>
      </c>
      <c r="CF288" s="253">
        <f t="shared" ref="CF288:CF292" si="585">AU288</f>
        <v>0</v>
      </c>
      <c r="CG288" s="253">
        <f t="shared" ref="CG288:CG292" si="586">AW288</f>
        <v>0</v>
      </c>
      <c r="CH288" s="253">
        <f t="shared" ref="CH288:CH292" si="587">AY288</f>
        <v>0</v>
      </c>
      <c r="CI288" s="253">
        <f t="shared" ref="CI288:CI292" si="588">BA288</f>
        <v>0</v>
      </c>
      <c r="CJ288" s="253">
        <f t="shared" ref="CJ288:CJ292" si="589">BC288</f>
        <v>0</v>
      </c>
      <c r="CK288" s="253">
        <f t="shared" ref="CK288:CK292" si="590">BE288</f>
        <v>0</v>
      </c>
    </row>
    <row r="289" spans="1:89" ht="40.799999999999997" x14ac:dyDescent="0.3">
      <c r="B289" s="129">
        <v>201</v>
      </c>
      <c r="C289" s="107">
        <v>353021</v>
      </c>
      <c r="D289" s="107">
        <v>35320001</v>
      </c>
      <c r="E289" s="155" t="s">
        <v>302</v>
      </c>
      <c r="F289" s="108" t="s">
        <v>344</v>
      </c>
      <c r="G289" s="108" t="s">
        <v>345</v>
      </c>
      <c r="H289" s="109" t="s">
        <v>18</v>
      </c>
      <c r="I289" s="123"/>
      <c r="J289" s="109" t="s">
        <v>19</v>
      </c>
      <c r="K289" s="111">
        <f t="shared" si="539"/>
        <v>0</v>
      </c>
      <c r="L289" s="156" t="s">
        <v>274</v>
      </c>
      <c r="M289" s="104">
        <v>0</v>
      </c>
      <c r="N289" s="262">
        <f t="shared" si="564"/>
        <v>2000</v>
      </c>
      <c r="O289" s="141">
        <v>2000</v>
      </c>
      <c r="P289" s="110">
        <f t="shared" si="541"/>
        <v>0</v>
      </c>
      <c r="Q289" s="112" t="s">
        <v>139</v>
      </c>
      <c r="R289" s="113">
        <f t="shared" si="532"/>
        <v>0</v>
      </c>
      <c r="S289" s="114">
        <f t="shared" si="542"/>
        <v>0</v>
      </c>
      <c r="T289" s="130">
        <f t="shared" si="533"/>
        <v>0</v>
      </c>
      <c r="U289" s="115">
        <f t="shared" si="543"/>
        <v>0</v>
      </c>
      <c r="V289" s="148">
        <f t="shared" si="534"/>
        <v>0</v>
      </c>
      <c r="W289" s="115">
        <f t="shared" si="544"/>
        <v>0</v>
      </c>
      <c r="X289" s="113">
        <f t="shared" si="535"/>
        <v>0</v>
      </c>
      <c r="Y289" s="115">
        <f t="shared" si="545"/>
        <v>0</v>
      </c>
      <c r="Z289" s="116">
        <f t="shared" si="569"/>
        <v>0</v>
      </c>
      <c r="AA289" s="117" t="b">
        <f t="shared" si="565"/>
        <v>1</v>
      </c>
      <c r="AB289" s="109" t="s">
        <v>22</v>
      </c>
      <c r="AC289" s="124"/>
      <c r="AD289" s="123"/>
      <c r="AE289" s="108" t="s">
        <v>23</v>
      </c>
      <c r="AF289" s="125"/>
      <c r="AG289" s="126"/>
      <c r="AH289" s="22">
        <v>0</v>
      </c>
      <c r="AI289" s="164">
        <f t="shared" si="547"/>
        <v>0</v>
      </c>
      <c r="AJ289" s="22">
        <v>0</v>
      </c>
      <c r="AK289" s="164">
        <f t="shared" si="548"/>
        <v>0</v>
      </c>
      <c r="AL289" s="22">
        <v>0</v>
      </c>
      <c r="AM289" s="164">
        <f t="shared" si="549"/>
        <v>0</v>
      </c>
      <c r="AN289" s="22">
        <v>0</v>
      </c>
      <c r="AO289" s="164">
        <f t="shared" si="550"/>
        <v>0</v>
      </c>
      <c r="AP289" s="22">
        <v>0</v>
      </c>
      <c r="AQ289" s="164">
        <f t="shared" si="551"/>
        <v>0</v>
      </c>
      <c r="AR289" s="22">
        <v>0</v>
      </c>
      <c r="AS289" s="164">
        <f t="shared" si="552"/>
        <v>0</v>
      </c>
      <c r="AT289" s="22">
        <v>0</v>
      </c>
      <c r="AU289" s="164">
        <f t="shared" si="553"/>
        <v>0</v>
      </c>
      <c r="AV289" s="22">
        <v>0</v>
      </c>
      <c r="AW289" s="164">
        <f t="shared" si="554"/>
        <v>0</v>
      </c>
      <c r="AX289" s="22">
        <v>0</v>
      </c>
      <c r="AY289" s="164">
        <f t="shared" si="555"/>
        <v>0</v>
      </c>
      <c r="AZ289" s="22">
        <v>0</v>
      </c>
      <c r="BA289" s="164">
        <f t="shared" si="556"/>
        <v>0</v>
      </c>
      <c r="BB289" s="22">
        <v>0</v>
      </c>
      <c r="BC289" s="164">
        <f t="shared" si="557"/>
        <v>0</v>
      </c>
      <c r="BD289" s="22">
        <v>0</v>
      </c>
      <c r="BE289" s="164">
        <f t="shared" si="558"/>
        <v>0</v>
      </c>
      <c r="BF289" s="253">
        <f t="shared" si="559"/>
        <v>0</v>
      </c>
      <c r="BG289" s="253">
        <f t="shared" si="560"/>
        <v>0</v>
      </c>
      <c r="BH289" s="10" t="b">
        <f t="shared" si="561"/>
        <v>1</v>
      </c>
      <c r="BI289" s="253">
        <f t="shared" si="562"/>
        <v>0</v>
      </c>
      <c r="BJ289" s="250">
        <f t="shared" si="570"/>
        <v>35320001</v>
      </c>
      <c r="BK289" s="251">
        <v>348</v>
      </c>
      <c r="BL289" s="251">
        <v>5</v>
      </c>
      <c r="BM289" s="252">
        <f t="shared" si="571"/>
        <v>0</v>
      </c>
      <c r="BN289" s="252">
        <f t="shared" si="572"/>
        <v>0</v>
      </c>
      <c r="BO289" s="252">
        <f t="shared" si="573"/>
        <v>0</v>
      </c>
      <c r="BP289" s="252">
        <f t="shared" si="574"/>
        <v>0</v>
      </c>
      <c r="BQ289" s="254">
        <f t="shared" si="575"/>
        <v>2000</v>
      </c>
      <c r="BR289">
        <f t="shared" si="563"/>
        <v>0</v>
      </c>
      <c r="BS289">
        <v>0</v>
      </c>
      <c r="BT289">
        <v>1</v>
      </c>
      <c r="BU289" t="s">
        <v>139</v>
      </c>
      <c r="BV289" t="str">
        <f t="shared" si="576"/>
        <v>1</v>
      </c>
      <c r="BW289" t="str">
        <f t="shared" si="577"/>
        <v>0</v>
      </c>
      <c r="BX289" t="str">
        <f t="shared" si="578"/>
        <v>0</v>
      </c>
      <c r="BY289" t="s">
        <v>23</v>
      </c>
      <c r="BZ289" s="253">
        <f t="shared" si="579"/>
        <v>0</v>
      </c>
      <c r="CA289" s="253">
        <f t="shared" si="580"/>
        <v>0</v>
      </c>
      <c r="CB289" s="253">
        <f t="shared" si="581"/>
        <v>0</v>
      </c>
      <c r="CC289" s="253">
        <f t="shared" si="582"/>
        <v>0</v>
      </c>
      <c r="CD289" s="253">
        <f t="shared" si="583"/>
        <v>0</v>
      </c>
      <c r="CE289" s="253">
        <f t="shared" si="584"/>
        <v>0</v>
      </c>
      <c r="CF289" s="253">
        <f t="shared" si="585"/>
        <v>0</v>
      </c>
      <c r="CG289" s="253">
        <f t="shared" si="586"/>
        <v>0</v>
      </c>
      <c r="CH289" s="253">
        <f t="shared" si="587"/>
        <v>0</v>
      </c>
      <c r="CI289" s="253">
        <f t="shared" si="588"/>
        <v>0</v>
      </c>
      <c r="CJ289" s="253">
        <f t="shared" si="589"/>
        <v>0</v>
      </c>
      <c r="CK289" s="253">
        <f t="shared" si="590"/>
        <v>0</v>
      </c>
    </row>
    <row r="290" spans="1:89" ht="20.399999999999999" x14ac:dyDescent="0.3">
      <c r="B290" s="129">
        <v>202</v>
      </c>
      <c r="C290" s="107">
        <v>353021</v>
      </c>
      <c r="D290" s="107">
        <v>35320001</v>
      </c>
      <c r="E290" s="155" t="s">
        <v>303</v>
      </c>
      <c r="F290" s="108" t="s">
        <v>344</v>
      </c>
      <c r="G290" s="108" t="s">
        <v>345</v>
      </c>
      <c r="H290" s="109" t="s">
        <v>18</v>
      </c>
      <c r="I290" s="123"/>
      <c r="J290" s="109" t="s">
        <v>19</v>
      </c>
      <c r="K290" s="111">
        <f t="shared" si="539"/>
        <v>12</v>
      </c>
      <c r="L290" s="156" t="s">
        <v>274</v>
      </c>
      <c r="M290" s="104">
        <v>0</v>
      </c>
      <c r="N290" s="262">
        <f t="shared" si="564"/>
        <v>500</v>
      </c>
      <c r="O290" s="141">
        <v>500</v>
      </c>
      <c r="P290" s="110">
        <f t="shared" si="541"/>
        <v>6000</v>
      </c>
      <c r="Q290" s="112" t="s">
        <v>139</v>
      </c>
      <c r="R290" s="113">
        <f t="shared" si="532"/>
        <v>3</v>
      </c>
      <c r="S290" s="114">
        <f t="shared" si="542"/>
        <v>1500</v>
      </c>
      <c r="T290" s="130">
        <f t="shared" si="533"/>
        <v>3</v>
      </c>
      <c r="U290" s="115">
        <f t="shared" si="543"/>
        <v>1500</v>
      </c>
      <c r="V290" s="148">
        <f t="shared" si="534"/>
        <v>3</v>
      </c>
      <c r="W290" s="115">
        <f t="shared" si="544"/>
        <v>1500</v>
      </c>
      <c r="X290" s="113">
        <f t="shared" si="535"/>
        <v>3</v>
      </c>
      <c r="Y290" s="115">
        <f t="shared" si="545"/>
        <v>1500</v>
      </c>
      <c r="Z290" s="116">
        <f t="shared" si="569"/>
        <v>6000</v>
      </c>
      <c r="AA290" s="117" t="b">
        <f t="shared" si="565"/>
        <v>1</v>
      </c>
      <c r="AB290" s="109" t="s">
        <v>22</v>
      </c>
      <c r="AC290" s="124"/>
      <c r="AD290" s="123"/>
      <c r="AE290" s="108" t="s">
        <v>23</v>
      </c>
      <c r="AF290" s="125"/>
      <c r="AG290" s="126"/>
      <c r="AH290" s="22">
        <v>1</v>
      </c>
      <c r="AI290" s="164">
        <f t="shared" si="547"/>
        <v>500</v>
      </c>
      <c r="AJ290" s="22">
        <v>1</v>
      </c>
      <c r="AK290" s="164">
        <f t="shared" si="548"/>
        <v>500</v>
      </c>
      <c r="AL290" s="22">
        <v>1</v>
      </c>
      <c r="AM290" s="164">
        <f t="shared" si="549"/>
        <v>500</v>
      </c>
      <c r="AN290" s="22">
        <v>1</v>
      </c>
      <c r="AO290" s="164">
        <f t="shared" si="550"/>
        <v>500</v>
      </c>
      <c r="AP290" s="22">
        <v>1</v>
      </c>
      <c r="AQ290" s="164">
        <f t="shared" si="551"/>
        <v>500</v>
      </c>
      <c r="AR290" s="22">
        <v>1</v>
      </c>
      <c r="AS290" s="164">
        <f t="shared" si="552"/>
        <v>500</v>
      </c>
      <c r="AT290" s="22">
        <v>1</v>
      </c>
      <c r="AU290" s="164">
        <f t="shared" si="553"/>
        <v>500</v>
      </c>
      <c r="AV290" s="22">
        <v>1</v>
      </c>
      <c r="AW290" s="164">
        <f t="shared" si="554"/>
        <v>500</v>
      </c>
      <c r="AX290" s="22">
        <v>1</v>
      </c>
      <c r="AY290" s="164">
        <f t="shared" si="555"/>
        <v>500</v>
      </c>
      <c r="AZ290" s="22">
        <v>1</v>
      </c>
      <c r="BA290" s="164">
        <f t="shared" si="556"/>
        <v>500</v>
      </c>
      <c r="BB290" s="22">
        <v>1</v>
      </c>
      <c r="BC290" s="164">
        <f t="shared" si="557"/>
        <v>500</v>
      </c>
      <c r="BD290" s="22">
        <v>1</v>
      </c>
      <c r="BE290" s="164">
        <f t="shared" si="558"/>
        <v>500</v>
      </c>
      <c r="BF290" s="253">
        <f t="shared" si="559"/>
        <v>6000</v>
      </c>
      <c r="BG290" s="253">
        <f t="shared" si="560"/>
        <v>6000</v>
      </c>
      <c r="BH290" s="10" t="b">
        <f t="shared" si="561"/>
        <v>1</v>
      </c>
      <c r="BI290" s="253">
        <f t="shared" si="562"/>
        <v>0</v>
      </c>
      <c r="BJ290" s="250">
        <f t="shared" si="570"/>
        <v>35320001</v>
      </c>
      <c r="BK290" s="251">
        <v>348</v>
      </c>
      <c r="BL290" s="251">
        <v>5</v>
      </c>
      <c r="BM290" s="252">
        <f t="shared" si="571"/>
        <v>3</v>
      </c>
      <c r="BN290" s="252">
        <f t="shared" si="572"/>
        <v>3</v>
      </c>
      <c r="BO290" s="252">
        <f t="shared" si="573"/>
        <v>3</v>
      </c>
      <c r="BP290" s="252">
        <f t="shared" si="574"/>
        <v>3</v>
      </c>
      <c r="BQ290" s="254">
        <f t="shared" si="575"/>
        <v>500</v>
      </c>
      <c r="BR290">
        <f t="shared" si="563"/>
        <v>0</v>
      </c>
      <c r="BS290">
        <v>0</v>
      </c>
      <c r="BT290">
        <v>1</v>
      </c>
      <c r="BU290" t="s">
        <v>139</v>
      </c>
      <c r="BV290" t="str">
        <f t="shared" si="576"/>
        <v>1</v>
      </c>
      <c r="BW290" t="str">
        <f t="shared" si="577"/>
        <v>0</v>
      </c>
      <c r="BX290" t="str">
        <f t="shared" si="578"/>
        <v>0</v>
      </c>
      <c r="BY290" t="s">
        <v>23</v>
      </c>
      <c r="BZ290" s="253">
        <f t="shared" si="579"/>
        <v>500</v>
      </c>
      <c r="CA290" s="253">
        <f t="shared" si="580"/>
        <v>500</v>
      </c>
      <c r="CB290" s="253">
        <f t="shared" si="581"/>
        <v>500</v>
      </c>
      <c r="CC290" s="253">
        <f t="shared" si="582"/>
        <v>500</v>
      </c>
      <c r="CD290" s="253">
        <f t="shared" si="583"/>
        <v>500</v>
      </c>
      <c r="CE290" s="253">
        <f t="shared" si="584"/>
        <v>500</v>
      </c>
      <c r="CF290" s="253">
        <f t="shared" si="585"/>
        <v>500</v>
      </c>
      <c r="CG290" s="253">
        <f t="shared" si="586"/>
        <v>500</v>
      </c>
      <c r="CH290" s="253">
        <f t="shared" si="587"/>
        <v>500</v>
      </c>
      <c r="CI290" s="253">
        <f t="shared" si="588"/>
        <v>500</v>
      </c>
      <c r="CJ290" s="253">
        <f t="shared" si="589"/>
        <v>500</v>
      </c>
      <c r="CK290" s="253">
        <f t="shared" si="590"/>
        <v>500</v>
      </c>
    </row>
    <row r="291" spans="1:89" ht="30.6" x14ac:dyDescent="0.3">
      <c r="B291" s="129">
        <v>203</v>
      </c>
      <c r="C291" s="107">
        <v>353021</v>
      </c>
      <c r="D291" s="107">
        <v>35320001</v>
      </c>
      <c r="E291" s="155" t="s">
        <v>304</v>
      </c>
      <c r="F291" s="108" t="s">
        <v>344</v>
      </c>
      <c r="G291" s="108" t="s">
        <v>345</v>
      </c>
      <c r="H291" s="109" t="s">
        <v>18</v>
      </c>
      <c r="I291" s="110"/>
      <c r="J291" s="109" t="s">
        <v>19</v>
      </c>
      <c r="K291" s="111">
        <f t="shared" si="539"/>
        <v>0</v>
      </c>
      <c r="L291" s="156" t="s">
        <v>274</v>
      </c>
      <c r="M291" s="201">
        <v>0</v>
      </c>
      <c r="N291" s="262">
        <f t="shared" si="564"/>
        <v>480</v>
      </c>
      <c r="O291" s="137">
        <v>480</v>
      </c>
      <c r="P291" s="110">
        <f t="shared" si="541"/>
        <v>0</v>
      </c>
      <c r="Q291" s="112" t="s">
        <v>139</v>
      </c>
      <c r="R291" s="113">
        <f t="shared" si="532"/>
        <v>0</v>
      </c>
      <c r="S291" s="114">
        <f t="shared" si="542"/>
        <v>0</v>
      </c>
      <c r="T291" s="130">
        <f t="shared" si="533"/>
        <v>0</v>
      </c>
      <c r="U291" s="115">
        <f t="shared" si="543"/>
        <v>0</v>
      </c>
      <c r="V291" s="148">
        <f t="shared" si="534"/>
        <v>0</v>
      </c>
      <c r="W291" s="115">
        <f t="shared" si="544"/>
        <v>0</v>
      </c>
      <c r="X291" s="113">
        <f t="shared" si="535"/>
        <v>0</v>
      </c>
      <c r="Y291" s="115">
        <f t="shared" si="545"/>
        <v>0</v>
      </c>
      <c r="Z291" s="116">
        <f t="shared" si="569"/>
        <v>0</v>
      </c>
      <c r="AA291" s="117" t="b">
        <f t="shared" si="565"/>
        <v>1</v>
      </c>
      <c r="AB291" s="109" t="s">
        <v>22</v>
      </c>
      <c r="AC291" s="122"/>
      <c r="AD291" s="109"/>
      <c r="AE291" s="108" t="s">
        <v>23</v>
      </c>
      <c r="AF291" s="119"/>
      <c r="AG291" s="120"/>
      <c r="AH291" s="21">
        <v>0</v>
      </c>
      <c r="AI291" s="164">
        <f t="shared" si="547"/>
        <v>0</v>
      </c>
      <c r="AJ291" s="21">
        <v>0</v>
      </c>
      <c r="AK291" s="164">
        <f t="shared" si="548"/>
        <v>0</v>
      </c>
      <c r="AL291" s="21">
        <v>0</v>
      </c>
      <c r="AM291" s="164">
        <f t="shared" si="549"/>
        <v>0</v>
      </c>
      <c r="AN291" s="21">
        <v>0</v>
      </c>
      <c r="AO291" s="164">
        <f t="shared" si="550"/>
        <v>0</v>
      </c>
      <c r="AP291" s="21">
        <v>0</v>
      </c>
      <c r="AQ291" s="164">
        <f t="shared" si="551"/>
        <v>0</v>
      </c>
      <c r="AR291" s="21">
        <v>0</v>
      </c>
      <c r="AS291" s="164">
        <f t="shared" si="552"/>
        <v>0</v>
      </c>
      <c r="AT291" s="21">
        <v>0</v>
      </c>
      <c r="AU291" s="164">
        <f t="shared" si="553"/>
        <v>0</v>
      </c>
      <c r="AV291" s="21">
        <v>0</v>
      </c>
      <c r="AW291" s="164">
        <f t="shared" si="554"/>
        <v>0</v>
      </c>
      <c r="AX291" s="21">
        <v>0</v>
      </c>
      <c r="AY291" s="164">
        <f t="shared" si="555"/>
        <v>0</v>
      </c>
      <c r="AZ291" s="21">
        <v>0</v>
      </c>
      <c r="BA291" s="164">
        <f t="shared" si="556"/>
        <v>0</v>
      </c>
      <c r="BB291" s="21">
        <v>0</v>
      </c>
      <c r="BC291" s="164">
        <f t="shared" si="557"/>
        <v>0</v>
      </c>
      <c r="BD291" s="21">
        <v>0</v>
      </c>
      <c r="BE291" s="164">
        <f t="shared" si="558"/>
        <v>0</v>
      </c>
      <c r="BF291" s="253">
        <f t="shared" si="559"/>
        <v>0</v>
      </c>
      <c r="BG291" s="253">
        <f t="shared" si="560"/>
        <v>0</v>
      </c>
      <c r="BH291" s="10" t="b">
        <f t="shared" si="561"/>
        <v>1</v>
      </c>
      <c r="BI291" s="253">
        <f t="shared" si="562"/>
        <v>0</v>
      </c>
      <c r="BJ291" s="250">
        <f t="shared" si="570"/>
        <v>35320001</v>
      </c>
      <c r="BK291" s="251">
        <v>348</v>
      </c>
      <c r="BL291" s="251">
        <v>5</v>
      </c>
      <c r="BM291" s="252">
        <f t="shared" si="571"/>
        <v>0</v>
      </c>
      <c r="BN291" s="252">
        <f t="shared" si="572"/>
        <v>0</v>
      </c>
      <c r="BO291" s="252">
        <f t="shared" si="573"/>
        <v>0</v>
      </c>
      <c r="BP291" s="252">
        <f t="shared" si="574"/>
        <v>0</v>
      </c>
      <c r="BQ291" s="254">
        <f t="shared" si="575"/>
        <v>480</v>
      </c>
      <c r="BR291">
        <f t="shared" si="563"/>
        <v>0</v>
      </c>
      <c r="BS291">
        <v>0</v>
      </c>
      <c r="BT291">
        <v>1</v>
      </c>
      <c r="BU291" t="s">
        <v>139</v>
      </c>
      <c r="BV291" t="str">
        <f t="shared" si="576"/>
        <v>1</v>
      </c>
      <c r="BW291" t="str">
        <f t="shared" si="577"/>
        <v>0</v>
      </c>
      <c r="BX291" t="str">
        <f t="shared" si="578"/>
        <v>0</v>
      </c>
      <c r="BY291" t="s">
        <v>23</v>
      </c>
      <c r="BZ291" s="253">
        <f t="shared" si="579"/>
        <v>0</v>
      </c>
      <c r="CA291" s="253">
        <f t="shared" si="580"/>
        <v>0</v>
      </c>
      <c r="CB291" s="253">
        <f t="shared" si="581"/>
        <v>0</v>
      </c>
      <c r="CC291" s="253">
        <f t="shared" si="582"/>
        <v>0</v>
      </c>
      <c r="CD291" s="253">
        <f t="shared" si="583"/>
        <v>0</v>
      </c>
      <c r="CE291" s="253">
        <f t="shared" si="584"/>
        <v>0</v>
      </c>
      <c r="CF291" s="253">
        <f t="shared" si="585"/>
        <v>0</v>
      </c>
      <c r="CG291" s="253">
        <f t="shared" si="586"/>
        <v>0</v>
      </c>
      <c r="CH291" s="253">
        <f t="shared" si="587"/>
        <v>0</v>
      </c>
      <c r="CI291" s="253">
        <f t="shared" si="588"/>
        <v>0</v>
      </c>
      <c r="CJ291" s="253">
        <f t="shared" si="589"/>
        <v>0</v>
      </c>
      <c r="CK291" s="253">
        <f t="shared" si="590"/>
        <v>0</v>
      </c>
    </row>
    <row r="292" spans="1:89" ht="20.399999999999999" x14ac:dyDescent="0.3">
      <c r="B292" s="129">
        <v>204</v>
      </c>
      <c r="C292" s="107">
        <v>355011</v>
      </c>
      <c r="D292" s="107">
        <v>35510001</v>
      </c>
      <c r="E292" s="155" t="s">
        <v>305</v>
      </c>
      <c r="F292" s="108" t="s">
        <v>344</v>
      </c>
      <c r="G292" s="108" t="s">
        <v>345</v>
      </c>
      <c r="H292" s="109" t="s">
        <v>18</v>
      </c>
      <c r="I292" s="130"/>
      <c r="J292" s="109" t="s">
        <v>19</v>
      </c>
      <c r="K292" s="111">
        <f t="shared" si="539"/>
        <v>0</v>
      </c>
      <c r="L292" s="156" t="s">
        <v>274</v>
      </c>
      <c r="M292" s="104">
        <v>0</v>
      </c>
      <c r="N292" s="262">
        <f t="shared" si="564"/>
        <v>1357</v>
      </c>
      <c r="O292" s="137">
        <v>1357</v>
      </c>
      <c r="P292" s="110">
        <f t="shared" si="541"/>
        <v>0</v>
      </c>
      <c r="Q292" s="112" t="s">
        <v>139</v>
      </c>
      <c r="R292" s="113">
        <f t="shared" si="532"/>
        <v>0</v>
      </c>
      <c r="S292" s="114">
        <f t="shared" si="542"/>
        <v>0</v>
      </c>
      <c r="T292" s="130">
        <f t="shared" si="533"/>
        <v>0</v>
      </c>
      <c r="U292" s="115">
        <f t="shared" si="543"/>
        <v>0</v>
      </c>
      <c r="V292" s="148">
        <f t="shared" si="534"/>
        <v>0</v>
      </c>
      <c r="W292" s="115">
        <f t="shared" si="544"/>
        <v>0</v>
      </c>
      <c r="X292" s="113">
        <f t="shared" si="535"/>
        <v>0</v>
      </c>
      <c r="Y292" s="115">
        <f t="shared" si="545"/>
        <v>0</v>
      </c>
      <c r="Z292" s="116">
        <f t="shared" ref="Z292:Z313" si="591">S292+U292+W292+Y292</f>
        <v>0</v>
      </c>
      <c r="AA292" s="117" t="b">
        <f t="shared" si="565"/>
        <v>1</v>
      </c>
      <c r="AB292" s="130"/>
      <c r="AC292" s="132"/>
      <c r="AD292" s="109" t="s">
        <v>22</v>
      </c>
      <c r="AE292" s="108" t="s">
        <v>23</v>
      </c>
      <c r="AF292" s="133"/>
      <c r="AG292" s="134"/>
      <c r="AH292" s="21">
        <v>0</v>
      </c>
      <c r="AI292" s="164">
        <f t="shared" si="547"/>
        <v>0</v>
      </c>
      <c r="AJ292" s="21">
        <v>0</v>
      </c>
      <c r="AK292" s="164">
        <f t="shared" si="548"/>
        <v>0</v>
      </c>
      <c r="AL292" s="21">
        <v>0</v>
      </c>
      <c r="AM292" s="164">
        <f t="shared" si="549"/>
        <v>0</v>
      </c>
      <c r="AN292" s="21">
        <v>0</v>
      </c>
      <c r="AO292" s="164">
        <f t="shared" si="550"/>
        <v>0</v>
      </c>
      <c r="AP292" s="21">
        <v>0</v>
      </c>
      <c r="AQ292" s="164">
        <f t="shared" si="551"/>
        <v>0</v>
      </c>
      <c r="AR292" s="21">
        <v>0</v>
      </c>
      <c r="AS292" s="164">
        <f t="shared" si="552"/>
        <v>0</v>
      </c>
      <c r="AT292" s="21">
        <v>0</v>
      </c>
      <c r="AU292" s="164">
        <f t="shared" si="553"/>
        <v>0</v>
      </c>
      <c r="AV292" s="21">
        <v>0</v>
      </c>
      <c r="AW292" s="164">
        <f t="shared" si="554"/>
        <v>0</v>
      </c>
      <c r="AX292" s="21">
        <v>0</v>
      </c>
      <c r="AY292" s="164">
        <f t="shared" si="555"/>
        <v>0</v>
      </c>
      <c r="AZ292" s="21">
        <v>0</v>
      </c>
      <c r="BA292" s="164">
        <f t="shared" si="556"/>
        <v>0</v>
      </c>
      <c r="BB292" s="21">
        <v>0</v>
      </c>
      <c r="BC292" s="164">
        <f t="shared" si="557"/>
        <v>0</v>
      </c>
      <c r="BD292" s="21">
        <v>0</v>
      </c>
      <c r="BE292" s="164">
        <f t="shared" si="558"/>
        <v>0</v>
      </c>
      <c r="BF292" s="253">
        <f t="shared" si="559"/>
        <v>0</v>
      </c>
      <c r="BG292" s="253">
        <f t="shared" si="560"/>
        <v>0</v>
      </c>
      <c r="BH292" s="10" t="b">
        <f t="shared" si="561"/>
        <v>1</v>
      </c>
      <c r="BI292" s="253">
        <f t="shared" si="562"/>
        <v>0</v>
      </c>
      <c r="BJ292" s="250">
        <f t="shared" si="570"/>
        <v>35510001</v>
      </c>
      <c r="BK292" s="251">
        <v>348</v>
      </c>
      <c r="BL292" s="251">
        <v>5</v>
      </c>
      <c r="BM292" s="252">
        <f t="shared" si="571"/>
        <v>0</v>
      </c>
      <c r="BN292" s="252">
        <f t="shared" si="572"/>
        <v>0</v>
      </c>
      <c r="BO292" s="252">
        <f t="shared" si="573"/>
        <v>0</v>
      </c>
      <c r="BP292" s="252">
        <f t="shared" si="574"/>
        <v>0</v>
      </c>
      <c r="BQ292" s="254">
        <f t="shared" si="575"/>
        <v>1357</v>
      </c>
      <c r="BR292">
        <f t="shared" si="563"/>
        <v>0</v>
      </c>
      <c r="BS292">
        <v>0</v>
      </c>
      <c r="BT292">
        <v>1</v>
      </c>
      <c r="BU292" t="s">
        <v>139</v>
      </c>
      <c r="BV292" t="str">
        <f t="shared" si="576"/>
        <v>0</v>
      </c>
      <c r="BW292" t="str">
        <f t="shared" si="577"/>
        <v>0</v>
      </c>
      <c r="BX292" t="str">
        <f t="shared" si="578"/>
        <v>1</v>
      </c>
      <c r="BY292" t="s">
        <v>23</v>
      </c>
      <c r="BZ292" s="253">
        <f t="shared" si="579"/>
        <v>0</v>
      </c>
      <c r="CA292" s="253">
        <f t="shared" si="580"/>
        <v>0</v>
      </c>
      <c r="CB292" s="253">
        <f t="shared" si="581"/>
        <v>0</v>
      </c>
      <c r="CC292" s="253">
        <f t="shared" si="582"/>
        <v>0</v>
      </c>
      <c r="CD292" s="253">
        <f t="shared" si="583"/>
        <v>0</v>
      </c>
      <c r="CE292" s="253">
        <f t="shared" si="584"/>
        <v>0</v>
      </c>
      <c r="CF292" s="253">
        <f t="shared" si="585"/>
        <v>0</v>
      </c>
      <c r="CG292" s="253">
        <f t="shared" si="586"/>
        <v>0</v>
      </c>
      <c r="CH292" s="253">
        <f t="shared" si="587"/>
        <v>0</v>
      </c>
      <c r="CI292" s="253">
        <f t="shared" si="588"/>
        <v>0</v>
      </c>
      <c r="CJ292" s="253">
        <f t="shared" si="589"/>
        <v>0</v>
      </c>
      <c r="CK292" s="253">
        <f t="shared" si="590"/>
        <v>0</v>
      </c>
    </row>
    <row r="293" spans="1:89" ht="20.399999999999999" x14ac:dyDescent="0.3">
      <c r="B293" s="129">
        <v>205</v>
      </c>
      <c r="C293" s="107">
        <v>355011</v>
      </c>
      <c r="D293" s="107">
        <v>35510001</v>
      </c>
      <c r="E293" s="155" t="s">
        <v>306</v>
      </c>
      <c r="F293" s="108" t="s">
        <v>344</v>
      </c>
      <c r="G293" s="108" t="s">
        <v>345</v>
      </c>
      <c r="H293" s="109" t="s">
        <v>18</v>
      </c>
      <c r="I293" s="130"/>
      <c r="J293" s="109" t="s">
        <v>19</v>
      </c>
      <c r="K293" s="111">
        <f t="shared" si="539"/>
        <v>0</v>
      </c>
      <c r="L293" s="156" t="s">
        <v>274</v>
      </c>
      <c r="M293" s="104">
        <v>0</v>
      </c>
      <c r="N293" s="262">
        <f t="shared" si="564"/>
        <v>2146</v>
      </c>
      <c r="O293" s="137">
        <v>2146</v>
      </c>
      <c r="P293" s="110">
        <f t="shared" si="541"/>
        <v>0</v>
      </c>
      <c r="Q293" s="112" t="s">
        <v>139</v>
      </c>
      <c r="R293" s="113">
        <f t="shared" si="532"/>
        <v>0</v>
      </c>
      <c r="S293" s="114">
        <f t="shared" si="542"/>
        <v>0</v>
      </c>
      <c r="T293" s="130">
        <f t="shared" si="533"/>
        <v>0</v>
      </c>
      <c r="U293" s="115">
        <f t="shared" si="543"/>
        <v>0</v>
      </c>
      <c r="V293" s="148">
        <f t="shared" si="534"/>
        <v>0</v>
      </c>
      <c r="W293" s="115">
        <f t="shared" si="544"/>
        <v>0</v>
      </c>
      <c r="X293" s="113">
        <f t="shared" si="535"/>
        <v>0</v>
      </c>
      <c r="Y293" s="115">
        <f t="shared" si="545"/>
        <v>0</v>
      </c>
      <c r="Z293" s="116">
        <f t="shared" si="591"/>
        <v>0</v>
      </c>
      <c r="AA293" s="117" t="b">
        <f t="shared" si="565"/>
        <v>1</v>
      </c>
      <c r="AB293" s="130"/>
      <c r="AC293" s="132"/>
      <c r="AD293" s="109" t="s">
        <v>22</v>
      </c>
      <c r="AE293" s="108" t="s">
        <v>23</v>
      </c>
      <c r="AF293" s="133"/>
      <c r="AG293" s="134"/>
      <c r="AH293" s="21">
        <v>0</v>
      </c>
      <c r="AI293" s="164">
        <f t="shared" si="547"/>
        <v>0</v>
      </c>
      <c r="AJ293" s="21">
        <v>0</v>
      </c>
      <c r="AK293" s="164">
        <f t="shared" si="548"/>
        <v>0</v>
      </c>
      <c r="AL293" s="21">
        <v>0</v>
      </c>
      <c r="AM293" s="164">
        <f t="shared" si="549"/>
        <v>0</v>
      </c>
      <c r="AN293" s="21">
        <v>0</v>
      </c>
      <c r="AO293" s="164">
        <f t="shared" si="550"/>
        <v>0</v>
      </c>
      <c r="AP293" s="21">
        <v>0</v>
      </c>
      <c r="AQ293" s="164">
        <f t="shared" si="551"/>
        <v>0</v>
      </c>
      <c r="AR293" s="21">
        <v>0</v>
      </c>
      <c r="AS293" s="164">
        <f t="shared" si="552"/>
        <v>0</v>
      </c>
      <c r="AT293" s="21">
        <v>0</v>
      </c>
      <c r="AU293" s="164">
        <f t="shared" si="553"/>
        <v>0</v>
      </c>
      <c r="AV293" s="21">
        <v>0</v>
      </c>
      <c r="AW293" s="164">
        <f t="shared" si="554"/>
        <v>0</v>
      </c>
      <c r="AX293" s="21">
        <v>0</v>
      </c>
      <c r="AY293" s="164">
        <f t="shared" si="555"/>
        <v>0</v>
      </c>
      <c r="AZ293" s="21">
        <v>0</v>
      </c>
      <c r="BA293" s="164">
        <f t="shared" si="556"/>
        <v>0</v>
      </c>
      <c r="BB293" s="21">
        <v>0</v>
      </c>
      <c r="BC293" s="164">
        <f t="shared" si="557"/>
        <v>0</v>
      </c>
      <c r="BD293" s="21">
        <v>0</v>
      </c>
      <c r="BE293" s="164">
        <f t="shared" si="558"/>
        <v>0</v>
      </c>
      <c r="BF293" s="253">
        <f t="shared" si="559"/>
        <v>0</v>
      </c>
      <c r="BG293" s="253">
        <f t="shared" si="560"/>
        <v>0</v>
      </c>
      <c r="BH293" s="10" t="b">
        <f t="shared" si="561"/>
        <v>1</v>
      </c>
      <c r="BI293" s="253">
        <f t="shared" si="562"/>
        <v>0</v>
      </c>
      <c r="BJ293" s="250">
        <f>D293</f>
        <v>35510001</v>
      </c>
      <c r="BK293" s="251">
        <v>348</v>
      </c>
      <c r="BL293" s="251">
        <v>5</v>
      </c>
      <c r="BM293" s="252">
        <f>R293</f>
        <v>0</v>
      </c>
      <c r="BN293" s="252">
        <f>T293</f>
        <v>0</v>
      </c>
      <c r="BO293" s="252">
        <f>V293</f>
        <v>0</v>
      </c>
      <c r="BP293" s="252">
        <f>X293</f>
        <v>0</v>
      </c>
      <c r="BQ293" s="254">
        <f>N293</f>
        <v>2146</v>
      </c>
      <c r="BR293">
        <f t="shared" si="563"/>
        <v>0</v>
      </c>
      <c r="BS293">
        <v>0</v>
      </c>
      <c r="BT293">
        <v>1</v>
      </c>
      <c r="BU293" t="s">
        <v>139</v>
      </c>
      <c r="BV293" t="str">
        <f t="shared" si="576"/>
        <v>0</v>
      </c>
      <c r="BW293" t="str">
        <f t="shared" si="577"/>
        <v>0</v>
      </c>
      <c r="BX293" t="str">
        <f t="shared" si="578"/>
        <v>1</v>
      </c>
      <c r="BY293" t="s">
        <v>23</v>
      </c>
      <c r="BZ293" s="253">
        <f>AI293</f>
        <v>0</v>
      </c>
      <c r="CA293" s="253">
        <f>AK293</f>
        <v>0</v>
      </c>
      <c r="CB293" s="253">
        <f>AM293</f>
        <v>0</v>
      </c>
      <c r="CC293" s="253">
        <f>AO293</f>
        <v>0</v>
      </c>
      <c r="CD293" s="253">
        <f>AQ293</f>
        <v>0</v>
      </c>
      <c r="CE293" s="253">
        <f>AS293</f>
        <v>0</v>
      </c>
      <c r="CF293" s="253">
        <f>AU293</f>
        <v>0</v>
      </c>
      <c r="CG293" s="253">
        <f>AW293</f>
        <v>0</v>
      </c>
      <c r="CH293" s="253">
        <f>AY293</f>
        <v>0</v>
      </c>
      <c r="CI293" s="253">
        <f>BA293</f>
        <v>0</v>
      </c>
      <c r="CJ293" s="253">
        <f>BC293</f>
        <v>0</v>
      </c>
      <c r="CK293" s="253">
        <f>BE293</f>
        <v>0</v>
      </c>
    </row>
    <row r="294" spans="1:89" ht="30.6" x14ac:dyDescent="0.3">
      <c r="B294" s="129">
        <v>206</v>
      </c>
      <c r="C294" s="107">
        <v>355011</v>
      </c>
      <c r="D294" s="107">
        <v>35510001</v>
      </c>
      <c r="E294" s="155" t="s">
        <v>307</v>
      </c>
      <c r="F294" s="108" t="s">
        <v>344</v>
      </c>
      <c r="G294" s="108" t="s">
        <v>345</v>
      </c>
      <c r="H294" s="109" t="s">
        <v>18</v>
      </c>
      <c r="I294" s="130"/>
      <c r="J294" s="109" t="s">
        <v>19</v>
      </c>
      <c r="K294" s="111">
        <f t="shared" si="539"/>
        <v>0</v>
      </c>
      <c r="L294" s="156" t="s">
        <v>274</v>
      </c>
      <c r="M294" s="201">
        <v>0</v>
      </c>
      <c r="N294" s="262">
        <f t="shared" si="564"/>
        <v>1800</v>
      </c>
      <c r="O294" s="137">
        <v>1800</v>
      </c>
      <c r="P294" s="110">
        <f t="shared" si="541"/>
        <v>0</v>
      </c>
      <c r="Q294" s="112" t="s">
        <v>139</v>
      </c>
      <c r="R294" s="113">
        <f t="shared" si="532"/>
        <v>0</v>
      </c>
      <c r="S294" s="114">
        <f t="shared" si="542"/>
        <v>0</v>
      </c>
      <c r="T294" s="130">
        <f t="shared" si="533"/>
        <v>0</v>
      </c>
      <c r="U294" s="115">
        <f t="shared" si="543"/>
        <v>0</v>
      </c>
      <c r="V294" s="148">
        <f t="shared" si="534"/>
        <v>0</v>
      </c>
      <c r="W294" s="115">
        <f t="shared" si="544"/>
        <v>0</v>
      </c>
      <c r="X294" s="113">
        <f t="shared" si="535"/>
        <v>0</v>
      </c>
      <c r="Y294" s="115">
        <f t="shared" si="545"/>
        <v>0</v>
      </c>
      <c r="Z294" s="116">
        <f t="shared" si="591"/>
        <v>0</v>
      </c>
      <c r="AA294" s="117" t="b">
        <f t="shared" si="565"/>
        <v>1</v>
      </c>
      <c r="AB294" s="130"/>
      <c r="AC294" s="132"/>
      <c r="AD294" s="109" t="s">
        <v>22</v>
      </c>
      <c r="AE294" s="108" t="s">
        <v>23</v>
      </c>
      <c r="AF294" s="133"/>
      <c r="AG294" s="134"/>
      <c r="AH294" s="21">
        <v>0</v>
      </c>
      <c r="AI294" s="164">
        <f t="shared" si="547"/>
        <v>0</v>
      </c>
      <c r="AJ294" s="21">
        <v>0</v>
      </c>
      <c r="AK294" s="164">
        <f t="shared" si="548"/>
        <v>0</v>
      </c>
      <c r="AL294" s="21">
        <v>0</v>
      </c>
      <c r="AM294" s="164">
        <f t="shared" si="549"/>
        <v>0</v>
      </c>
      <c r="AN294" s="21">
        <v>0</v>
      </c>
      <c r="AO294" s="164">
        <f t="shared" si="550"/>
        <v>0</v>
      </c>
      <c r="AP294" s="21">
        <v>0</v>
      </c>
      <c r="AQ294" s="164">
        <f t="shared" si="551"/>
        <v>0</v>
      </c>
      <c r="AR294" s="21">
        <v>0</v>
      </c>
      <c r="AS294" s="164">
        <f t="shared" si="552"/>
        <v>0</v>
      </c>
      <c r="AT294" s="21">
        <v>0</v>
      </c>
      <c r="AU294" s="164">
        <f t="shared" si="553"/>
        <v>0</v>
      </c>
      <c r="AV294" s="21">
        <v>0</v>
      </c>
      <c r="AW294" s="164">
        <f t="shared" si="554"/>
        <v>0</v>
      </c>
      <c r="AX294" s="21">
        <v>0</v>
      </c>
      <c r="AY294" s="164">
        <f t="shared" si="555"/>
        <v>0</v>
      </c>
      <c r="AZ294" s="21">
        <v>0</v>
      </c>
      <c r="BA294" s="164">
        <f t="shared" si="556"/>
        <v>0</v>
      </c>
      <c r="BB294" s="21">
        <v>0</v>
      </c>
      <c r="BC294" s="164">
        <f t="shared" si="557"/>
        <v>0</v>
      </c>
      <c r="BD294" s="21">
        <v>0</v>
      </c>
      <c r="BE294" s="164">
        <f t="shared" si="558"/>
        <v>0</v>
      </c>
      <c r="BF294" s="253">
        <f t="shared" si="559"/>
        <v>0</v>
      </c>
      <c r="BG294" s="253">
        <f t="shared" si="560"/>
        <v>0</v>
      </c>
      <c r="BH294" s="10" t="b">
        <f t="shared" si="561"/>
        <v>1</v>
      </c>
      <c r="BI294" s="253">
        <f t="shared" si="562"/>
        <v>0</v>
      </c>
      <c r="BJ294" s="250">
        <f>D294</f>
        <v>35510001</v>
      </c>
      <c r="BK294" s="251">
        <v>348</v>
      </c>
      <c r="BL294" s="251">
        <v>5</v>
      </c>
      <c r="BM294" s="252">
        <f>R294</f>
        <v>0</v>
      </c>
      <c r="BN294" s="252">
        <f>T294</f>
        <v>0</v>
      </c>
      <c r="BO294" s="252">
        <f>V294</f>
        <v>0</v>
      </c>
      <c r="BP294" s="252">
        <f>X294</f>
        <v>0</v>
      </c>
      <c r="BQ294" s="254">
        <f>N294</f>
        <v>1800</v>
      </c>
      <c r="BR294">
        <f t="shared" si="563"/>
        <v>0</v>
      </c>
      <c r="BS294">
        <v>0</v>
      </c>
      <c r="BT294">
        <v>1</v>
      </c>
      <c r="BU294" t="s">
        <v>139</v>
      </c>
      <c r="BV294" t="str">
        <f t="shared" si="576"/>
        <v>0</v>
      </c>
      <c r="BW294" t="str">
        <f t="shared" si="577"/>
        <v>0</v>
      </c>
      <c r="BX294" t="str">
        <f t="shared" si="578"/>
        <v>1</v>
      </c>
      <c r="BY294" t="s">
        <v>23</v>
      </c>
      <c r="BZ294" s="253">
        <f>AI294</f>
        <v>0</v>
      </c>
      <c r="CA294" s="253">
        <f>AK294</f>
        <v>0</v>
      </c>
      <c r="CB294" s="253">
        <f>AM294</f>
        <v>0</v>
      </c>
      <c r="CC294" s="253">
        <f>AO294</f>
        <v>0</v>
      </c>
      <c r="CD294" s="253">
        <f>AQ294</f>
        <v>0</v>
      </c>
      <c r="CE294" s="253">
        <f>AS294</f>
        <v>0</v>
      </c>
      <c r="CF294" s="253">
        <f>AU294</f>
        <v>0</v>
      </c>
      <c r="CG294" s="253">
        <f>AW294</f>
        <v>0</v>
      </c>
      <c r="CH294" s="253">
        <f>AY294</f>
        <v>0</v>
      </c>
      <c r="CI294" s="253">
        <f>BA294</f>
        <v>0</v>
      </c>
      <c r="CJ294" s="253">
        <f>BC294</f>
        <v>0</v>
      </c>
      <c r="CK294" s="253">
        <f>BE294</f>
        <v>0</v>
      </c>
    </row>
    <row r="295" spans="1:89" ht="30.6" x14ac:dyDescent="0.3">
      <c r="B295" s="129">
        <v>207</v>
      </c>
      <c r="C295" s="107">
        <v>355011</v>
      </c>
      <c r="D295" s="107">
        <v>35510001</v>
      </c>
      <c r="E295" s="155" t="s">
        <v>308</v>
      </c>
      <c r="F295" s="108" t="s">
        <v>344</v>
      </c>
      <c r="G295" s="108" t="s">
        <v>345</v>
      </c>
      <c r="H295" s="109" t="s">
        <v>18</v>
      </c>
      <c r="I295" s="130"/>
      <c r="J295" s="109" t="s">
        <v>19</v>
      </c>
      <c r="K295" s="111">
        <f t="shared" si="539"/>
        <v>0</v>
      </c>
      <c r="L295" s="156" t="s">
        <v>274</v>
      </c>
      <c r="M295" s="104">
        <v>0</v>
      </c>
      <c r="N295" s="262">
        <f t="shared" si="564"/>
        <v>1798</v>
      </c>
      <c r="O295" s="137">
        <v>1798</v>
      </c>
      <c r="P295" s="110">
        <f t="shared" si="541"/>
        <v>0</v>
      </c>
      <c r="Q295" s="112" t="s">
        <v>139</v>
      </c>
      <c r="R295" s="113">
        <f t="shared" si="532"/>
        <v>0</v>
      </c>
      <c r="S295" s="114">
        <f t="shared" si="542"/>
        <v>0</v>
      </c>
      <c r="T295" s="130">
        <f t="shared" si="533"/>
        <v>0</v>
      </c>
      <c r="U295" s="115">
        <f t="shared" si="543"/>
        <v>0</v>
      </c>
      <c r="V295" s="148">
        <f t="shared" si="534"/>
        <v>0</v>
      </c>
      <c r="W295" s="115">
        <f t="shared" si="544"/>
        <v>0</v>
      </c>
      <c r="X295" s="113">
        <f t="shared" si="535"/>
        <v>0</v>
      </c>
      <c r="Y295" s="115">
        <f t="shared" si="545"/>
        <v>0</v>
      </c>
      <c r="Z295" s="116">
        <f t="shared" si="591"/>
        <v>0</v>
      </c>
      <c r="AA295" s="117" t="b">
        <f t="shared" si="565"/>
        <v>1</v>
      </c>
      <c r="AB295" s="130"/>
      <c r="AC295" s="132"/>
      <c r="AD295" s="109" t="s">
        <v>22</v>
      </c>
      <c r="AE295" s="108" t="s">
        <v>23</v>
      </c>
      <c r="AF295" s="133"/>
      <c r="AG295" s="134"/>
      <c r="AH295" s="21">
        <v>0</v>
      </c>
      <c r="AI295" s="164">
        <f t="shared" si="547"/>
        <v>0</v>
      </c>
      <c r="AJ295" s="21">
        <v>0</v>
      </c>
      <c r="AK295" s="164">
        <f t="shared" si="548"/>
        <v>0</v>
      </c>
      <c r="AL295" s="21">
        <v>0</v>
      </c>
      <c r="AM295" s="164">
        <f t="shared" si="549"/>
        <v>0</v>
      </c>
      <c r="AN295" s="21">
        <v>0</v>
      </c>
      <c r="AO295" s="164">
        <f t="shared" si="550"/>
        <v>0</v>
      </c>
      <c r="AP295" s="21">
        <v>0</v>
      </c>
      <c r="AQ295" s="164">
        <f t="shared" si="551"/>
        <v>0</v>
      </c>
      <c r="AR295" s="21">
        <v>0</v>
      </c>
      <c r="AS295" s="164">
        <f t="shared" si="552"/>
        <v>0</v>
      </c>
      <c r="AT295" s="21">
        <v>0</v>
      </c>
      <c r="AU295" s="164">
        <f t="shared" si="553"/>
        <v>0</v>
      </c>
      <c r="AV295" s="21">
        <v>0</v>
      </c>
      <c r="AW295" s="164">
        <f t="shared" si="554"/>
        <v>0</v>
      </c>
      <c r="AX295" s="21">
        <v>0</v>
      </c>
      <c r="AY295" s="164">
        <f t="shared" si="555"/>
        <v>0</v>
      </c>
      <c r="AZ295" s="21">
        <v>0</v>
      </c>
      <c r="BA295" s="164">
        <f t="shared" si="556"/>
        <v>0</v>
      </c>
      <c r="BB295" s="21">
        <v>0</v>
      </c>
      <c r="BC295" s="164">
        <f t="shared" si="557"/>
        <v>0</v>
      </c>
      <c r="BD295" s="21">
        <v>0</v>
      </c>
      <c r="BE295" s="164">
        <f t="shared" si="558"/>
        <v>0</v>
      </c>
      <c r="BF295" s="253">
        <f t="shared" si="559"/>
        <v>0</v>
      </c>
      <c r="BG295" s="253">
        <f t="shared" si="560"/>
        <v>0</v>
      </c>
      <c r="BH295" s="10" t="b">
        <f t="shared" si="561"/>
        <v>1</v>
      </c>
      <c r="BI295" s="253">
        <f t="shared" si="562"/>
        <v>0</v>
      </c>
      <c r="BJ295" s="250">
        <f t="shared" ref="BJ295:BJ335" si="592">D295</f>
        <v>35510001</v>
      </c>
      <c r="BK295" s="251">
        <v>348</v>
      </c>
      <c r="BL295" s="251">
        <v>5</v>
      </c>
      <c r="BM295" s="252">
        <f t="shared" ref="BM295:BM335" si="593">R295</f>
        <v>0</v>
      </c>
      <c r="BN295" s="252">
        <f t="shared" ref="BN295:BN335" si="594">T295</f>
        <v>0</v>
      </c>
      <c r="BO295" s="252">
        <f t="shared" ref="BO295:BO335" si="595">V295</f>
        <v>0</v>
      </c>
      <c r="BP295" s="252">
        <f t="shared" ref="BP295:BP335" si="596">X295</f>
        <v>0</v>
      </c>
      <c r="BQ295" s="254">
        <f t="shared" ref="BQ295:BQ335" si="597">N295</f>
        <v>1798</v>
      </c>
      <c r="BR295">
        <f t="shared" si="563"/>
        <v>0</v>
      </c>
      <c r="BS295">
        <v>0</v>
      </c>
      <c r="BT295">
        <v>1</v>
      </c>
      <c r="BU295" t="s">
        <v>139</v>
      </c>
      <c r="BV295" t="str">
        <f t="shared" si="576"/>
        <v>0</v>
      </c>
      <c r="BW295" t="str">
        <f t="shared" si="577"/>
        <v>0</v>
      </c>
      <c r="BX295" t="str">
        <f t="shared" si="578"/>
        <v>1</v>
      </c>
      <c r="BY295" t="s">
        <v>23</v>
      </c>
      <c r="BZ295" s="253">
        <f t="shared" ref="BZ295:BZ335" si="598">AI295</f>
        <v>0</v>
      </c>
      <c r="CA295" s="253">
        <f t="shared" ref="CA295:CA335" si="599">AK295</f>
        <v>0</v>
      </c>
      <c r="CB295" s="253">
        <f t="shared" ref="CB295:CB335" si="600">AM295</f>
        <v>0</v>
      </c>
      <c r="CC295" s="253">
        <f t="shared" ref="CC295:CC335" si="601">AO295</f>
        <v>0</v>
      </c>
      <c r="CD295" s="253">
        <f t="shared" ref="CD295:CD335" si="602">AQ295</f>
        <v>0</v>
      </c>
      <c r="CE295" s="253">
        <f t="shared" ref="CE295:CE335" si="603">AS295</f>
        <v>0</v>
      </c>
      <c r="CF295" s="253">
        <f t="shared" ref="CF295:CF335" si="604">AU295</f>
        <v>0</v>
      </c>
      <c r="CG295" s="253">
        <f t="shared" ref="CG295:CG335" si="605">AW295</f>
        <v>0</v>
      </c>
      <c r="CH295" s="253">
        <f t="shared" ref="CH295:CH335" si="606">AY295</f>
        <v>0</v>
      </c>
      <c r="CI295" s="253">
        <f t="shared" ref="CI295:CI335" si="607">BA295</f>
        <v>0</v>
      </c>
      <c r="CJ295" s="253">
        <f t="shared" ref="CJ295:CJ335" si="608">BC295</f>
        <v>0</v>
      </c>
      <c r="CK295" s="253">
        <f t="shared" ref="CK295:CK335" si="609">BE295</f>
        <v>0</v>
      </c>
    </row>
    <row r="296" spans="1:89" ht="20.399999999999999" x14ac:dyDescent="0.3">
      <c r="B296" s="129">
        <v>208</v>
      </c>
      <c r="C296" s="107">
        <v>355011</v>
      </c>
      <c r="D296" s="107">
        <v>35510001</v>
      </c>
      <c r="E296" s="155" t="s">
        <v>309</v>
      </c>
      <c r="F296" s="108" t="s">
        <v>344</v>
      </c>
      <c r="G296" s="108" t="s">
        <v>345</v>
      </c>
      <c r="H296" s="109" t="s">
        <v>18</v>
      </c>
      <c r="I296" s="130"/>
      <c r="J296" s="109" t="s">
        <v>19</v>
      </c>
      <c r="K296" s="111">
        <f t="shared" si="539"/>
        <v>0</v>
      </c>
      <c r="L296" s="156" t="s">
        <v>274</v>
      </c>
      <c r="M296" s="104">
        <v>0</v>
      </c>
      <c r="N296" s="262">
        <f t="shared" si="564"/>
        <v>1589.4</v>
      </c>
      <c r="O296" s="137">
        <v>1589.4</v>
      </c>
      <c r="P296" s="110">
        <f t="shared" si="541"/>
        <v>0</v>
      </c>
      <c r="Q296" s="112" t="s">
        <v>139</v>
      </c>
      <c r="R296" s="113">
        <f t="shared" si="532"/>
        <v>0</v>
      </c>
      <c r="S296" s="114">
        <f t="shared" si="542"/>
        <v>0</v>
      </c>
      <c r="T296" s="130">
        <f t="shared" si="533"/>
        <v>0</v>
      </c>
      <c r="U296" s="115">
        <f t="shared" si="543"/>
        <v>0</v>
      </c>
      <c r="V296" s="148">
        <f t="shared" si="534"/>
        <v>0</v>
      </c>
      <c r="W296" s="115">
        <f t="shared" si="544"/>
        <v>0</v>
      </c>
      <c r="X296" s="113">
        <f t="shared" si="535"/>
        <v>0</v>
      </c>
      <c r="Y296" s="115">
        <f t="shared" si="545"/>
        <v>0</v>
      </c>
      <c r="Z296" s="116">
        <f t="shared" si="591"/>
        <v>0</v>
      </c>
      <c r="AA296" s="117" t="b">
        <f t="shared" si="565"/>
        <v>1</v>
      </c>
      <c r="AB296" s="130"/>
      <c r="AC296" s="132"/>
      <c r="AD296" s="109" t="s">
        <v>22</v>
      </c>
      <c r="AE296" s="108" t="s">
        <v>23</v>
      </c>
      <c r="AF296" s="133"/>
      <c r="AG296" s="134"/>
      <c r="AH296" s="21">
        <v>0</v>
      </c>
      <c r="AI296" s="164">
        <f t="shared" si="547"/>
        <v>0</v>
      </c>
      <c r="AJ296" s="21">
        <v>0</v>
      </c>
      <c r="AK296" s="164">
        <f t="shared" si="548"/>
        <v>0</v>
      </c>
      <c r="AL296" s="21">
        <v>0</v>
      </c>
      <c r="AM296" s="164">
        <f t="shared" si="549"/>
        <v>0</v>
      </c>
      <c r="AN296" s="21">
        <v>0</v>
      </c>
      <c r="AO296" s="164">
        <f t="shared" si="550"/>
        <v>0</v>
      </c>
      <c r="AP296" s="21">
        <v>0</v>
      </c>
      <c r="AQ296" s="164">
        <f t="shared" si="551"/>
        <v>0</v>
      </c>
      <c r="AR296" s="21">
        <v>0</v>
      </c>
      <c r="AS296" s="164">
        <f t="shared" si="552"/>
        <v>0</v>
      </c>
      <c r="AT296" s="21">
        <v>0</v>
      </c>
      <c r="AU296" s="164">
        <f t="shared" si="553"/>
        <v>0</v>
      </c>
      <c r="AV296" s="21">
        <v>0</v>
      </c>
      <c r="AW296" s="164">
        <f t="shared" si="554"/>
        <v>0</v>
      </c>
      <c r="AX296" s="21">
        <v>0</v>
      </c>
      <c r="AY296" s="164">
        <f t="shared" si="555"/>
        <v>0</v>
      </c>
      <c r="AZ296" s="21">
        <v>0</v>
      </c>
      <c r="BA296" s="164">
        <f t="shared" si="556"/>
        <v>0</v>
      </c>
      <c r="BB296" s="21">
        <v>0</v>
      </c>
      <c r="BC296" s="164">
        <f t="shared" si="557"/>
        <v>0</v>
      </c>
      <c r="BD296" s="21">
        <v>0</v>
      </c>
      <c r="BE296" s="164">
        <f t="shared" si="558"/>
        <v>0</v>
      </c>
      <c r="BF296" s="253">
        <f t="shared" si="559"/>
        <v>0</v>
      </c>
      <c r="BG296" s="253">
        <f t="shared" si="560"/>
        <v>0</v>
      </c>
      <c r="BH296" s="10" t="b">
        <f t="shared" si="561"/>
        <v>1</v>
      </c>
      <c r="BI296" s="253">
        <f t="shared" si="562"/>
        <v>0</v>
      </c>
      <c r="BJ296" s="250">
        <f t="shared" si="592"/>
        <v>35510001</v>
      </c>
      <c r="BK296" s="251">
        <v>348</v>
      </c>
      <c r="BL296" s="251">
        <v>5</v>
      </c>
      <c r="BM296" s="252">
        <f t="shared" si="593"/>
        <v>0</v>
      </c>
      <c r="BN296" s="252">
        <f t="shared" si="594"/>
        <v>0</v>
      </c>
      <c r="BO296" s="252">
        <f t="shared" si="595"/>
        <v>0</v>
      </c>
      <c r="BP296" s="252">
        <f t="shared" si="596"/>
        <v>0</v>
      </c>
      <c r="BQ296" s="254">
        <f t="shared" si="597"/>
        <v>1589.4</v>
      </c>
      <c r="BR296">
        <f t="shared" si="563"/>
        <v>0</v>
      </c>
      <c r="BS296">
        <v>0</v>
      </c>
      <c r="BT296">
        <v>1</v>
      </c>
      <c r="BU296" t="s">
        <v>139</v>
      </c>
      <c r="BV296" t="str">
        <f t="shared" si="576"/>
        <v>0</v>
      </c>
      <c r="BW296" t="str">
        <f t="shared" si="577"/>
        <v>0</v>
      </c>
      <c r="BX296" t="str">
        <f t="shared" si="578"/>
        <v>1</v>
      </c>
      <c r="BY296" t="s">
        <v>23</v>
      </c>
      <c r="BZ296" s="253">
        <f t="shared" si="598"/>
        <v>0</v>
      </c>
      <c r="CA296" s="253">
        <f t="shared" si="599"/>
        <v>0</v>
      </c>
      <c r="CB296" s="253">
        <f t="shared" si="600"/>
        <v>0</v>
      </c>
      <c r="CC296" s="253">
        <f t="shared" si="601"/>
        <v>0</v>
      </c>
      <c r="CD296" s="253">
        <f t="shared" si="602"/>
        <v>0</v>
      </c>
      <c r="CE296" s="253">
        <f t="shared" si="603"/>
        <v>0</v>
      </c>
      <c r="CF296" s="253">
        <f t="shared" si="604"/>
        <v>0</v>
      </c>
      <c r="CG296" s="253">
        <f t="shared" si="605"/>
        <v>0</v>
      </c>
      <c r="CH296" s="253">
        <f t="shared" si="606"/>
        <v>0</v>
      </c>
      <c r="CI296" s="253">
        <f t="shared" si="607"/>
        <v>0</v>
      </c>
      <c r="CJ296" s="253">
        <f t="shared" si="608"/>
        <v>0</v>
      </c>
      <c r="CK296" s="253">
        <f t="shared" si="609"/>
        <v>0</v>
      </c>
    </row>
    <row r="297" spans="1:89" ht="20.399999999999999" x14ac:dyDescent="0.3">
      <c r="B297" s="129">
        <v>209</v>
      </c>
      <c r="C297" s="107">
        <v>355011</v>
      </c>
      <c r="D297" s="107">
        <v>35510001</v>
      </c>
      <c r="E297" s="155" t="s">
        <v>310</v>
      </c>
      <c r="F297" s="108" t="s">
        <v>344</v>
      </c>
      <c r="G297" s="108" t="s">
        <v>345</v>
      </c>
      <c r="H297" s="109" t="s">
        <v>18</v>
      </c>
      <c r="I297" s="130"/>
      <c r="J297" s="109" t="s">
        <v>19</v>
      </c>
      <c r="K297" s="111">
        <f t="shared" si="539"/>
        <v>0</v>
      </c>
      <c r="L297" s="156" t="s">
        <v>274</v>
      </c>
      <c r="M297" s="201">
        <v>0</v>
      </c>
      <c r="N297" s="262">
        <f t="shared" si="564"/>
        <v>3200</v>
      </c>
      <c r="O297" s="137">
        <v>3200</v>
      </c>
      <c r="P297" s="110">
        <f t="shared" si="541"/>
        <v>0</v>
      </c>
      <c r="Q297" s="112" t="s">
        <v>139</v>
      </c>
      <c r="R297" s="113">
        <f t="shared" si="532"/>
        <v>0</v>
      </c>
      <c r="S297" s="114">
        <f t="shared" si="542"/>
        <v>0</v>
      </c>
      <c r="T297" s="130">
        <f t="shared" si="533"/>
        <v>0</v>
      </c>
      <c r="U297" s="115">
        <f t="shared" si="543"/>
        <v>0</v>
      </c>
      <c r="V297" s="148">
        <f t="shared" si="534"/>
        <v>0</v>
      </c>
      <c r="W297" s="115">
        <f t="shared" si="544"/>
        <v>0</v>
      </c>
      <c r="X297" s="113">
        <f t="shared" si="535"/>
        <v>0</v>
      </c>
      <c r="Y297" s="115">
        <f t="shared" si="545"/>
        <v>0</v>
      </c>
      <c r="Z297" s="116">
        <f t="shared" si="591"/>
        <v>0</v>
      </c>
      <c r="AA297" s="117" t="b">
        <f t="shared" si="565"/>
        <v>1</v>
      </c>
      <c r="AB297" s="130"/>
      <c r="AC297" s="132"/>
      <c r="AD297" s="109" t="s">
        <v>22</v>
      </c>
      <c r="AE297" s="108" t="s">
        <v>23</v>
      </c>
      <c r="AF297" s="133"/>
      <c r="AG297" s="134"/>
      <c r="AH297" s="21">
        <v>0</v>
      </c>
      <c r="AI297" s="164">
        <f t="shared" si="547"/>
        <v>0</v>
      </c>
      <c r="AJ297" s="21">
        <v>0</v>
      </c>
      <c r="AK297" s="164">
        <f t="shared" si="548"/>
        <v>0</v>
      </c>
      <c r="AL297" s="21">
        <v>0</v>
      </c>
      <c r="AM297" s="164">
        <f t="shared" si="549"/>
        <v>0</v>
      </c>
      <c r="AN297" s="21">
        <v>0</v>
      </c>
      <c r="AO297" s="164">
        <f t="shared" si="550"/>
        <v>0</v>
      </c>
      <c r="AP297" s="21">
        <v>0</v>
      </c>
      <c r="AQ297" s="164">
        <f t="shared" si="551"/>
        <v>0</v>
      </c>
      <c r="AR297" s="21">
        <v>0</v>
      </c>
      <c r="AS297" s="164">
        <f t="shared" si="552"/>
        <v>0</v>
      </c>
      <c r="AT297" s="21">
        <v>0</v>
      </c>
      <c r="AU297" s="164">
        <f t="shared" si="553"/>
        <v>0</v>
      </c>
      <c r="AV297" s="21">
        <v>0</v>
      </c>
      <c r="AW297" s="164">
        <f t="shared" si="554"/>
        <v>0</v>
      </c>
      <c r="AX297" s="21">
        <v>0</v>
      </c>
      <c r="AY297" s="164">
        <f t="shared" si="555"/>
        <v>0</v>
      </c>
      <c r="AZ297" s="21">
        <v>0</v>
      </c>
      <c r="BA297" s="164">
        <f t="shared" si="556"/>
        <v>0</v>
      </c>
      <c r="BB297" s="21">
        <v>0</v>
      </c>
      <c r="BC297" s="164">
        <f t="shared" si="557"/>
        <v>0</v>
      </c>
      <c r="BD297" s="21">
        <v>0</v>
      </c>
      <c r="BE297" s="164">
        <f t="shared" si="558"/>
        <v>0</v>
      </c>
      <c r="BF297" s="253">
        <f t="shared" si="559"/>
        <v>0</v>
      </c>
      <c r="BG297" s="253">
        <f t="shared" si="560"/>
        <v>0</v>
      </c>
      <c r="BH297" s="10" t="b">
        <f t="shared" si="561"/>
        <v>1</v>
      </c>
      <c r="BI297" s="253">
        <f t="shared" si="562"/>
        <v>0</v>
      </c>
      <c r="BJ297" s="250">
        <f t="shared" si="592"/>
        <v>35510001</v>
      </c>
      <c r="BK297" s="251">
        <v>348</v>
      </c>
      <c r="BL297" s="251">
        <v>5</v>
      </c>
      <c r="BM297" s="252">
        <f t="shared" si="593"/>
        <v>0</v>
      </c>
      <c r="BN297" s="252">
        <f t="shared" si="594"/>
        <v>0</v>
      </c>
      <c r="BO297" s="252">
        <f t="shared" si="595"/>
        <v>0</v>
      </c>
      <c r="BP297" s="252">
        <f t="shared" si="596"/>
        <v>0</v>
      </c>
      <c r="BQ297" s="254">
        <f t="shared" si="597"/>
        <v>3200</v>
      </c>
      <c r="BR297">
        <f t="shared" si="563"/>
        <v>0</v>
      </c>
      <c r="BS297">
        <v>0</v>
      </c>
      <c r="BT297">
        <v>1</v>
      </c>
      <c r="BU297" t="s">
        <v>139</v>
      </c>
      <c r="BV297" t="str">
        <f t="shared" si="576"/>
        <v>0</v>
      </c>
      <c r="BW297" t="str">
        <f t="shared" si="577"/>
        <v>0</v>
      </c>
      <c r="BX297" t="str">
        <f t="shared" si="578"/>
        <v>1</v>
      </c>
      <c r="BY297" t="s">
        <v>23</v>
      </c>
      <c r="BZ297" s="253">
        <f t="shared" si="598"/>
        <v>0</v>
      </c>
      <c r="CA297" s="253">
        <f t="shared" si="599"/>
        <v>0</v>
      </c>
      <c r="CB297" s="253">
        <f t="shared" si="600"/>
        <v>0</v>
      </c>
      <c r="CC297" s="253">
        <f t="shared" si="601"/>
        <v>0</v>
      </c>
      <c r="CD297" s="253">
        <f t="shared" si="602"/>
        <v>0</v>
      </c>
      <c r="CE297" s="253">
        <f t="shared" si="603"/>
        <v>0</v>
      </c>
      <c r="CF297" s="253">
        <f t="shared" si="604"/>
        <v>0</v>
      </c>
      <c r="CG297" s="253">
        <f t="shared" si="605"/>
        <v>0</v>
      </c>
      <c r="CH297" s="253">
        <f t="shared" si="606"/>
        <v>0</v>
      </c>
      <c r="CI297" s="253">
        <f t="shared" si="607"/>
        <v>0</v>
      </c>
      <c r="CJ297" s="253">
        <f t="shared" si="608"/>
        <v>0</v>
      </c>
      <c r="CK297" s="253">
        <f t="shared" si="609"/>
        <v>0</v>
      </c>
    </row>
    <row r="298" spans="1:89" ht="20.399999999999999" x14ac:dyDescent="0.3">
      <c r="B298" s="129">
        <v>210</v>
      </c>
      <c r="C298" s="107">
        <v>355011</v>
      </c>
      <c r="D298" s="107">
        <v>35510001</v>
      </c>
      <c r="E298" s="155" t="s">
        <v>311</v>
      </c>
      <c r="F298" s="108" t="s">
        <v>344</v>
      </c>
      <c r="G298" s="108" t="s">
        <v>345</v>
      </c>
      <c r="H298" s="109" t="s">
        <v>18</v>
      </c>
      <c r="I298" s="130"/>
      <c r="J298" s="109" t="s">
        <v>19</v>
      </c>
      <c r="K298" s="111">
        <f t="shared" si="539"/>
        <v>0</v>
      </c>
      <c r="L298" s="156" t="s">
        <v>274</v>
      </c>
      <c r="M298" s="104">
        <v>0</v>
      </c>
      <c r="N298" s="262">
        <f t="shared" si="564"/>
        <v>4000</v>
      </c>
      <c r="O298" s="137">
        <v>4000</v>
      </c>
      <c r="P298" s="110">
        <f t="shared" si="541"/>
        <v>0</v>
      </c>
      <c r="Q298" s="112" t="s">
        <v>139</v>
      </c>
      <c r="R298" s="113">
        <f t="shared" si="532"/>
        <v>0</v>
      </c>
      <c r="S298" s="114">
        <f t="shared" si="542"/>
        <v>0</v>
      </c>
      <c r="T298" s="130">
        <f t="shared" si="533"/>
        <v>0</v>
      </c>
      <c r="U298" s="115">
        <f t="shared" si="543"/>
        <v>0</v>
      </c>
      <c r="V298" s="148">
        <f t="shared" si="534"/>
        <v>0</v>
      </c>
      <c r="W298" s="115">
        <f t="shared" si="544"/>
        <v>0</v>
      </c>
      <c r="X298" s="113">
        <f t="shared" si="535"/>
        <v>0</v>
      </c>
      <c r="Y298" s="115">
        <f t="shared" si="545"/>
        <v>0</v>
      </c>
      <c r="Z298" s="116">
        <f t="shared" si="591"/>
        <v>0</v>
      </c>
      <c r="AA298" s="117" t="b">
        <f t="shared" si="565"/>
        <v>1</v>
      </c>
      <c r="AB298" s="130"/>
      <c r="AC298" s="132"/>
      <c r="AD298" s="109" t="s">
        <v>22</v>
      </c>
      <c r="AE298" s="108" t="s">
        <v>23</v>
      </c>
      <c r="AF298" s="133"/>
      <c r="AG298" s="134"/>
      <c r="AH298" s="21">
        <v>0</v>
      </c>
      <c r="AI298" s="164">
        <f t="shared" si="547"/>
        <v>0</v>
      </c>
      <c r="AJ298" s="21">
        <v>0</v>
      </c>
      <c r="AK298" s="164">
        <f t="shared" si="548"/>
        <v>0</v>
      </c>
      <c r="AL298" s="21">
        <v>0</v>
      </c>
      <c r="AM298" s="164">
        <f t="shared" si="549"/>
        <v>0</v>
      </c>
      <c r="AN298" s="21">
        <v>0</v>
      </c>
      <c r="AO298" s="164">
        <f t="shared" si="550"/>
        <v>0</v>
      </c>
      <c r="AP298" s="21">
        <v>0</v>
      </c>
      <c r="AQ298" s="164">
        <f t="shared" si="551"/>
        <v>0</v>
      </c>
      <c r="AR298" s="21">
        <v>0</v>
      </c>
      <c r="AS298" s="164">
        <f t="shared" si="552"/>
        <v>0</v>
      </c>
      <c r="AT298" s="21">
        <v>0</v>
      </c>
      <c r="AU298" s="164">
        <f t="shared" si="553"/>
        <v>0</v>
      </c>
      <c r="AV298" s="21">
        <v>0</v>
      </c>
      <c r="AW298" s="164">
        <f t="shared" si="554"/>
        <v>0</v>
      </c>
      <c r="AX298" s="21">
        <v>0</v>
      </c>
      <c r="AY298" s="164">
        <f t="shared" si="555"/>
        <v>0</v>
      </c>
      <c r="AZ298" s="21">
        <v>0</v>
      </c>
      <c r="BA298" s="164">
        <f t="shared" si="556"/>
        <v>0</v>
      </c>
      <c r="BB298" s="21">
        <v>0</v>
      </c>
      <c r="BC298" s="164">
        <f t="shared" si="557"/>
        <v>0</v>
      </c>
      <c r="BD298" s="21">
        <v>0</v>
      </c>
      <c r="BE298" s="164">
        <f t="shared" si="558"/>
        <v>0</v>
      </c>
      <c r="BF298" s="253">
        <f t="shared" si="559"/>
        <v>0</v>
      </c>
      <c r="BG298" s="253">
        <f t="shared" si="560"/>
        <v>0</v>
      </c>
      <c r="BH298" s="10" t="b">
        <f t="shared" si="561"/>
        <v>1</v>
      </c>
      <c r="BI298" s="253">
        <f t="shared" si="562"/>
        <v>0</v>
      </c>
      <c r="BJ298" s="250">
        <f t="shared" si="592"/>
        <v>35510001</v>
      </c>
      <c r="BK298" s="251">
        <v>348</v>
      </c>
      <c r="BL298" s="251">
        <v>5</v>
      </c>
      <c r="BM298" s="252">
        <f t="shared" si="593"/>
        <v>0</v>
      </c>
      <c r="BN298" s="252">
        <f t="shared" si="594"/>
        <v>0</v>
      </c>
      <c r="BO298" s="252">
        <f t="shared" si="595"/>
        <v>0</v>
      </c>
      <c r="BP298" s="252">
        <f t="shared" si="596"/>
        <v>0</v>
      </c>
      <c r="BQ298" s="254">
        <f t="shared" si="597"/>
        <v>4000</v>
      </c>
      <c r="BR298">
        <f t="shared" si="563"/>
        <v>0</v>
      </c>
      <c r="BS298">
        <v>0</v>
      </c>
      <c r="BT298">
        <v>1</v>
      </c>
      <c r="BU298" t="s">
        <v>139</v>
      </c>
      <c r="BV298" t="str">
        <f t="shared" si="576"/>
        <v>0</v>
      </c>
      <c r="BW298" t="str">
        <f t="shared" si="577"/>
        <v>0</v>
      </c>
      <c r="BX298" t="str">
        <f t="shared" si="578"/>
        <v>1</v>
      </c>
      <c r="BY298" t="s">
        <v>23</v>
      </c>
      <c r="BZ298" s="253">
        <f t="shared" si="598"/>
        <v>0</v>
      </c>
      <c r="CA298" s="253">
        <f t="shared" si="599"/>
        <v>0</v>
      </c>
      <c r="CB298" s="253">
        <f t="shared" si="600"/>
        <v>0</v>
      </c>
      <c r="CC298" s="253">
        <f t="shared" si="601"/>
        <v>0</v>
      </c>
      <c r="CD298" s="253">
        <f t="shared" si="602"/>
        <v>0</v>
      </c>
      <c r="CE298" s="253">
        <f t="shared" si="603"/>
        <v>0</v>
      </c>
      <c r="CF298" s="253">
        <f t="shared" si="604"/>
        <v>0</v>
      </c>
      <c r="CG298" s="253">
        <f t="shared" si="605"/>
        <v>0</v>
      </c>
      <c r="CH298" s="253">
        <f t="shared" si="606"/>
        <v>0</v>
      </c>
      <c r="CI298" s="253">
        <f t="shared" si="607"/>
        <v>0</v>
      </c>
      <c r="CJ298" s="253">
        <f t="shared" si="608"/>
        <v>0</v>
      </c>
      <c r="CK298" s="253">
        <f t="shared" si="609"/>
        <v>0</v>
      </c>
    </row>
    <row r="299" spans="1:89" ht="20.399999999999999" x14ac:dyDescent="0.3">
      <c r="B299" s="129">
        <v>211</v>
      </c>
      <c r="C299" s="107">
        <v>355011</v>
      </c>
      <c r="D299" s="107">
        <v>35510001</v>
      </c>
      <c r="E299" s="155" t="s">
        <v>312</v>
      </c>
      <c r="F299" s="108" t="s">
        <v>344</v>
      </c>
      <c r="G299" s="108" t="s">
        <v>345</v>
      </c>
      <c r="H299" s="109" t="s">
        <v>18</v>
      </c>
      <c r="I299" s="130"/>
      <c r="J299" s="109" t="s">
        <v>19</v>
      </c>
      <c r="K299" s="111">
        <f t="shared" si="539"/>
        <v>0</v>
      </c>
      <c r="L299" s="156" t="s">
        <v>274</v>
      </c>
      <c r="M299" s="104">
        <v>0</v>
      </c>
      <c r="N299" s="262">
        <f t="shared" si="564"/>
        <v>4200</v>
      </c>
      <c r="O299" s="137">
        <v>4200</v>
      </c>
      <c r="P299" s="110">
        <f t="shared" si="541"/>
        <v>0</v>
      </c>
      <c r="Q299" s="112" t="s">
        <v>139</v>
      </c>
      <c r="R299" s="113">
        <f t="shared" si="532"/>
        <v>0</v>
      </c>
      <c r="S299" s="114">
        <f t="shared" si="542"/>
        <v>0</v>
      </c>
      <c r="T299" s="130">
        <f t="shared" si="533"/>
        <v>0</v>
      </c>
      <c r="U299" s="115">
        <f t="shared" si="543"/>
        <v>0</v>
      </c>
      <c r="V299" s="148">
        <f t="shared" si="534"/>
        <v>0</v>
      </c>
      <c r="W299" s="115">
        <f t="shared" si="544"/>
        <v>0</v>
      </c>
      <c r="X299" s="113">
        <f t="shared" si="535"/>
        <v>0</v>
      </c>
      <c r="Y299" s="115">
        <f t="shared" si="545"/>
        <v>0</v>
      </c>
      <c r="Z299" s="116">
        <f t="shared" si="591"/>
        <v>0</v>
      </c>
      <c r="AA299" s="117" t="b">
        <f t="shared" si="565"/>
        <v>1</v>
      </c>
      <c r="AB299" s="130"/>
      <c r="AC299" s="132"/>
      <c r="AD299" s="109" t="s">
        <v>22</v>
      </c>
      <c r="AE299" s="108" t="s">
        <v>23</v>
      </c>
      <c r="AF299" s="133"/>
      <c r="AG299" s="134"/>
      <c r="AH299" s="21">
        <v>0</v>
      </c>
      <c r="AI299" s="164">
        <f t="shared" si="547"/>
        <v>0</v>
      </c>
      <c r="AJ299" s="21">
        <v>0</v>
      </c>
      <c r="AK299" s="164">
        <f t="shared" si="548"/>
        <v>0</v>
      </c>
      <c r="AL299" s="21">
        <v>0</v>
      </c>
      <c r="AM299" s="164">
        <f t="shared" si="549"/>
        <v>0</v>
      </c>
      <c r="AN299" s="21">
        <v>0</v>
      </c>
      <c r="AO299" s="164">
        <f t="shared" si="550"/>
        <v>0</v>
      </c>
      <c r="AP299" s="21">
        <v>0</v>
      </c>
      <c r="AQ299" s="164">
        <f t="shared" si="551"/>
        <v>0</v>
      </c>
      <c r="AR299" s="21">
        <v>0</v>
      </c>
      <c r="AS299" s="164">
        <f t="shared" si="552"/>
        <v>0</v>
      </c>
      <c r="AT299" s="21">
        <v>0</v>
      </c>
      <c r="AU299" s="164">
        <f t="shared" si="553"/>
        <v>0</v>
      </c>
      <c r="AV299" s="21">
        <v>0</v>
      </c>
      <c r="AW299" s="164">
        <f t="shared" si="554"/>
        <v>0</v>
      </c>
      <c r="AX299" s="21">
        <v>0</v>
      </c>
      <c r="AY299" s="164">
        <f t="shared" si="555"/>
        <v>0</v>
      </c>
      <c r="AZ299" s="21">
        <v>0</v>
      </c>
      <c r="BA299" s="164">
        <f t="shared" si="556"/>
        <v>0</v>
      </c>
      <c r="BB299" s="21">
        <v>0</v>
      </c>
      <c r="BC299" s="164">
        <f t="shared" si="557"/>
        <v>0</v>
      </c>
      <c r="BD299" s="21">
        <v>0</v>
      </c>
      <c r="BE299" s="164">
        <f t="shared" si="558"/>
        <v>0</v>
      </c>
      <c r="BF299" s="253">
        <f t="shared" si="559"/>
        <v>0</v>
      </c>
      <c r="BG299" s="253">
        <f t="shared" si="560"/>
        <v>0</v>
      </c>
      <c r="BH299" s="10" t="b">
        <f t="shared" si="561"/>
        <v>1</v>
      </c>
      <c r="BI299" s="253">
        <f t="shared" si="562"/>
        <v>0</v>
      </c>
      <c r="BJ299" s="250">
        <f t="shared" si="592"/>
        <v>35510001</v>
      </c>
      <c r="BK299" s="251">
        <v>348</v>
      </c>
      <c r="BL299" s="251">
        <v>5</v>
      </c>
      <c r="BM299" s="252">
        <f t="shared" si="593"/>
        <v>0</v>
      </c>
      <c r="BN299" s="252">
        <f t="shared" si="594"/>
        <v>0</v>
      </c>
      <c r="BO299" s="252">
        <f t="shared" si="595"/>
        <v>0</v>
      </c>
      <c r="BP299" s="252">
        <f t="shared" si="596"/>
        <v>0</v>
      </c>
      <c r="BQ299" s="254">
        <f t="shared" si="597"/>
        <v>4200</v>
      </c>
      <c r="BR299">
        <f t="shared" si="563"/>
        <v>0</v>
      </c>
      <c r="BS299">
        <v>0</v>
      </c>
      <c r="BT299">
        <v>1</v>
      </c>
      <c r="BU299" t="s">
        <v>139</v>
      </c>
      <c r="BV299" t="str">
        <f t="shared" si="576"/>
        <v>0</v>
      </c>
      <c r="BW299" t="str">
        <f t="shared" si="577"/>
        <v>0</v>
      </c>
      <c r="BX299" t="str">
        <f t="shared" si="578"/>
        <v>1</v>
      </c>
      <c r="BY299" t="s">
        <v>23</v>
      </c>
      <c r="BZ299" s="253">
        <f t="shared" si="598"/>
        <v>0</v>
      </c>
      <c r="CA299" s="253">
        <f t="shared" si="599"/>
        <v>0</v>
      </c>
      <c r="CB299" s="253">
        <f t="shared" si="600"/>
        <v>0</v>
      </c>
      <c r="CC299" s="253">
        <f t="shared" si="601"/>
        <v>0</v>
      </c>
      <c r="CD299" s="253">
        <f t="shared" si="602"/>
        <v>0</v>
      </c>
      <c r="CE299" s="253">
        <f t="shared" si="603"/>
        <v>0</v>
      </c>
      <c r="CF299" s="253">
        <f t="shared" si="604"/>
        <v>0</v>
      </c>
      <c r="CG299" s="253">
        <f t="shared" si="605"/>
        <v>0</v>
      </c>
      <c r="CH299" s="253">
        <f t="shared" si="606"/>
        <v>0</v>
      </c>
      <c r="CI299" s="253">
        <f t="shared" si="607"/>
        <v>0</v>
      </c>
      <c r="CJ299" s="253">
        <f t="shared" si="608"/>
        <v>0</v>
      </c>
      <c r="CK299" s="253">
        <f t="shared" si="609"/>
        <v>0</v>
      </c>
    </row>
    <row r="300" spans="1:89" ht="30.6" x14ac:dyDescent="0.3">
      <c r="B300" s="129">
        <v>212</v>
      </c>
      <c r="C300" s="107">
        <v>355011</v>
      </c>
      <c r="D300" s="107">
        <v>35510001</v>
      </c>
      <c r="E300" s="155" t="s">
        <v>313</v>
      </c>
      <c r="F300" s="108" t="s">
        <v>344</v>
      </c>
      <c r="G300" s="108" t="s">
        <v>345</v>
      </c>
      <c r="H300" s="109" t="s">
        <v>18</v>
      </c>
      <c r="I300" s="130"/>
      <c r="J300" s="109" t="s">
        <v>19</v>
      </c>
      <c r="K300" s="111">
        <f t="shared" si="539"/>
        <v>0</v>
      </c>
      <c r="L300" s="156" t="s">
        <v>274</v>
      </c>
      <c r="M300" s="201">
        <v>0</v>
      </c>
      <c r="N300" s="262">
        <f t="shared" si="564"/>
        <v>5600</v>
      </c>
      <c r="O300" s="137">
        <v>5600</v>
      </c>
      <c r="P300" s="110">
        <f t="shared" si="541"/>
        <v>0</v>
      </c>
      <c r="Q300" s="112" t="s">
        <v>139</v>
      </c>
      <c r="R300" s="113">
        <f t="shared" si="532"/>
        <v>0</v>
      </c>
      <c r="S300" s="114">
        <f t="shared" si="542"/>
        <v>0</v>
      </c>
      <c r="T300" s="130">
        <f t="shared" si="533"/>
        <v>0</v>
      </c>
      <c r="U300" s="115">
        <f t="shared" si="543"/>
        <v>0</v>
      </c>
      <c r="V300" s="148">
        <f t="shared" si="534"/>
        <v>0</v>
      </c>
      <c r="W300" s="115">
        <f t="shared" si="544"/>
        <v>0</v>
      </c>
      <c r="X300" s="113">
        <f t="shared" si="535"/>
        <v>0</v>
      </c>
      <c r="Y300" s="115">
        <f t="shared" si="545"/>
        <v>0</v>
      </c>
      <c r="Z300" s="116">
        <f t="shared" si="591"/>
        <v>0</v>
      </c>
      <c r="AA300" s="117" t="b">
        <f t="shared" si="565"/>
        <v>1</v>
      </c>
      <c r="AB300" s="130"/>
      <c r="AC300" s="132"/>
      <c r="AD300" s="109" t="s">
        <v>22</v>
      </c>
      <c r="AE300" s="108" t="s">
        <v>23</v>
      </c>
      <c r="AF300" s="133"/>
      <c r="AG300" s="134"/>
      <c r="AH300" s="21">
        <v>0</v>
      </c>
      <c r="AI300" s="164">
        <f t="shared" si="547"/>
        <v>0</v>
      </c>
      <c r="AJ300" s="21">
        <v>0</v>
      </c>
      <c r="AK300" s="164">
        <f t="shared" si="548"/>
        <v>0</v>
      </c>
      <c r="AL300" s="21">
        <v>0</v>
      </c>
      <c r="AM300" s="164">
        <f t="shared" si="549"/>
        <v>0</v>
      </c>
      <c r="AN300" s="21">
        <v>0</v>
      </c>
      <c r="AO300" s="164">
        <f t="shared" si="550"/>
        <v>0</v>
      </c>
      <c r="AP300" s="21">
        <v>0</v>
      </c>
      <c r="AQ300" s="164">
        <f t="shared" si="551"/>
        <v>0</v>
      </c>
      <c r="AR300" s="21">
        <v>0</v>
      </c>
      <c r="AS300" s="164">
        <f t="shared" si="552"/>
        <v>0</v>
      </c>
      <c r="AT300" s="21">
        <v>0</v>
      </c>
      <c r="AU300" s="164">
        <f t="shared" si="553"/>
        <v>0</v>
      </c>
      <c r="AV300" s="21">
        <v>0</v>
      </c>
      <c r="AW300" s="164">
        <f t="shared" si="554"/>
        <v>0</v>
      </c>
      <c r="AX300" s="21">
        <v>0</v>
      </c>
      <c r="AY300" s="164">
        <f t="shared" si="555"/>
        <v>0</v>
      </c>
      <c r="AZ300" s="21">
        <v>0</v>
      </c>
      <c r="BA300" s="164">
        <f t="shared" si="556"/>
        <v>0</v>
      </c>
      <c r="BB300" s="21">
        <v>0</v>
      </c>
      <c r="BC300" s="164">
        <f t="shared" si="557"/>
        <v>0</v>
      </c>
      <c r="BD300" s="21">
        <v>0</v>
      </c>
      <c r="BE300" s="164">
        <f t="shared" si="558"/>
        <v>0</v>
      </c>
      <c r="BF300" s="253">
        <f t="shared" si="559"/>
        <v>0</v>
      </c>
      <c r="BG300" s="253">
        <f t="shared" si="560"/>
        <v>0</v>
      </c>
      <c r="BH300" s="10" t="b">
        <f t="shared" si="561"/>
        <v>1</v>
      </c>
      <c r="BI300" s="253">
        <f t="shared" si="562"/>
        <v>0</v>
      </c>
      <c r="BJ300" s="250">
        <f t="shared" si="592"/>
        <v>35510001</v>
      </c>
      <c r="BK300" s="251">
        <v>348</v>
      </c>
      <c r="BL300" s="251">
        <v>5</v>
      </c>
      <c r="BM300" s="252">
        <f t="shared" si="593"/>
        <v>0</v>
      </c>
      <c r="BN300" s="252">
        <f t="shared" si="594"/>
        <v>0</v>
      </c>
      <c r="BO300" s="252">
        <f t="shared" si="595"/>
        <v>0</v>
      </c>
      <c r="BP300" s="252">
        <f t="shared" si="596"/>
        <v>0</v>
      </c>
      <c r="BQ300" s="254">
        <f t="shared" si="597"/>
        <v>5600</v>
      </c>
      <c r="BR300">
        <f t="shared" si="563"/>
        <v>0</v>
      </c>
      <c r="BS300">
        <v>0</v>
      </c>
      <c r="BT300">
        <v>1</v>
      </c>
      <c r="BU300" t="s">
        <v>139</v>
      </c>
      <c r="BV300" t="str">
        <f t="shared" si="576"/>
        <v>0</v>
      </c>
      <c r="BW300" t="str">
        <f t="shared" si="577"/>
        <v>0</v>
      </c>
      <c r="BX300" t="str">
        <f t="shared" si="578"/>
        <v>1</v>
      </c>
      <c r="BY300" t="s">
        <v>23</v>
      </c>
      <c r="BZ300" s="253">
        <f t="shared" si="598"/>
        <v>0</v>
      </c>
      <c r="CA300" s="253">
        <f t="shared" si="599"/>
        <v>0</v>
      </c>
      <c r="CB300" s="253">
        <f t="shared" si="600"/>
        <v>0</v>
      </c>
      <c r="CC300" s="253">
        <f t="shared" si="601"/>
        <v>0</v>
      </c>
      <c r="CD300" s="253">
        <f t="shared" si="602"/>
        <v>0</v>
      </c>
      <c r="CE300" s="253">
        <f t="shared" si="603"/>
        <v>0</v>
      </c>
      <c r="CF300" s="253">
        <f t="shared" si="604"/>
        <v>0</v>
      </c>
      <c r="CG300" s="253">
        <f t="shared" si="605"/>
        <v>0</v>
      </c>
      <c r="CH300" s="253">
        <f t="shared" si="606"/>
        <v>0</v>
      </c>
      <c r="CI300" s="253">
        <f t="shared" si="607"/>
        <v>0</v>
      </c>
      <c r="CJ300" s="253">
        <f t="shared" si="608"/>
        <v>0</v>
      </c>
      <c r="CK300" s="253">
        <f t="shared" si="609"/>
        <v>0</v>
      </c>
    </row>
    <row r="301" spans="1:89" ht="30.6" x14ac:dyDescent="0.3">
      <c r="B301" s="129">
        <v>213</v>
      </c>
      <c r="C301" s="107">
        <v>355011</v>
      </c>
      <c r="D301" s="107">
        <v>35510001</v>
      </c>
      <c r="E301" s="155" t="s">
        <v>314</v>
      </c>
      <c r="F301" s="108" t="s">
        <v>344</v>
      </c>
      <c r="G301" s="108" t="s">
        <v>345</v>
      </c>
      <c r="H301" s="109" t="s">
        <v>18</v>
      </c>
      <c r="I301" s="130"/>
      <c r="J301" s="109" t="s">
        <v>19</v>
      </c>
      <c r="K301" s="111">
        <f t="shared" si="539"/>
        <v>0</v>
      </c>
      <c r="L301" s="156" t="s">
        <v>274</v>
      </c>
      <c r="M301" s="104">
        <v>0</v>
      </c>
      <c r="N301" s="262">
        <f t="shared" si="564"/>
        <v>1647.2</v>
      </c>
      <c r="O301" s="137">
        <v>1647.2</v>
      </c>
      <c r="P301" s="110">
        <f t="shared" si="541"/>
        <v>0</v>
      </c>
      <c r="Q301" s="112" t="s">
        <v>139</v>
      </c>
      <c r="R301" s="113">
        <f t="shared" si="532"/>
        <v>0</v>
      </c>
      <c r="S301" s="114">
        <f t="shared" si="542"/>
        <v>0</v>
      </c>
      <c r="T301" s="130">
        <f t="shared" si="533"/>
        <v>0</v>
      </c>
      <c r="U301" s="115">
        <f t="shared" si="543"/>
        <v>0</v>
      </c>
      <c r="V301" s="148">
        <f t="shared" si="534"/>
        <v>0</v>
      </c>
      <c r="W301" s="115">
        <f t="shared" si="544"/>
        <v>0</v>
      </c>
      <c r="X301" s="113">
        <f t="shared" si="535"/>
        <v>0</v>
      </c>
      <c r="Y301" s="115">
        <f t="shared" si="545"/>
        <v>0</v>
      </c>
      <c r="Z301" s="116">
        <f t="shared" si="591"/>
        <v>0</v>
      </c>
      <c r="AA301" s="117" t="b">
        <f t="shared" si="565"/>
        <v>1</v>
      </c>
      <c r="AB301" s="130"/>
      <c r="AC301" s="132"/>
      <c r="AD301" s="109" t="s">
        <v>22</v>
      </c>
      <c r="AE301" s="108" t="s">
        <v>23</v>
      </c>
      <c r="AF301" s="133"/>
      <c r="AG301" s="134"/>
      <c r="AH301" s="21">
        <v>0</v>
      </c>
      <c r="AI301" s="164">
        <f t="shared" si="547"/>
        <v>0</v>
      </c>
      <c r="AJ301" s="21">
        <v>0</v>
      </c>
      <c r="AK301" s="164">
        <f t="shared" si="548"/>
        <v>0</v>
      </c>
      <c r="AL301" s="21">
        <v>0</v>
      </c>
      <c r="AM301" s="164">
        <f t="shared" si="549"/>
        <v>0</v>
      </c>
      <c r="AN301" s="21">
        <v>0</v>
      </c>
      <c r="AO301" s="164">
        <f t="shared" si="550"/>
        <v>0</v>
      </c>
      <c r="AP301" s="21">
        <v>0</v>
      </c>
      <c r="AQ301" s="164">
        <f t="shared" si="551"/>
        <v>0</v>
      </c>
      <c r="AR301" s="21">
        <v>0</v>
      </c>
      <c r="AS301" s="164">
        <f t="shared" si="552"/>
        <v>0</v>
      </c>
      <c r="AT301" s="21">
        <v>0</v>
      </c>
      <c r="AU301" s="164">
        <f t="shared" si="553"/>
        <v>0</v>
      </c>
      <c r="AV301" s="21">
        <v>0</v>
      </c>
      <c r="AW301" s="164">
        <f t="shared" si="554"/>
        <v>0</v>
      </c>
      <c r="AX301" s="21">
        <v>0</v>
      </c>
      <c r="AY301" s="164">
        <f t="shared" si="555"/>
        <v>0</v>
      </c>
      <c r="AZ301" s="21">
        <v>0</v>
      </c>
      <c r="BA301" s="164">
        <f t="shared" si="556"/>
        <v>0</v>
      </c>
      <c r="BB301" s="21">
        <v>0</v>
      </c>
      <c r="BC301" s="164">
        <f t="shared" si="557"/>
        <v>0</v>
      </c>
      <c r="BD301" s="21">
        <v>0</v>
      </c>
      <c r="BE301" s="164">
        <f t="shared" si="558"/>
        <v>0</v>
      </c>
      <c r="BF301" s="253">
        <f t="shared" si="559"/>
        <v>0</v>
      </c>
      <c r="BG301" s="253">
        <f t="shared" si="560"/>
        <v>0</v>
      </c>
      <c r="BH301" s="10" t="b">
        <f t="shared" si="561"/>
        <v>1</v>
      </c>
      <c r="BI301" s="253">
        <f t="shared" si="562"/>
        <v>0</v>
      </c>
      <c r="BJ301" s="250">
        <f t="shared" si="592"/>
        <v>35510001</v>
      </c>
      <c r="BK301" s="251">
        <v>348</v>
      </c>
      <c r="BL301" s="251">
        <v>5</v>
      </c>
      <c r="BM301" s="252">
        <f t="shared" si="593"/>
        <v>0</v>
      </c>
      <c r="BN301" s="252">
        <f t="shared" si="594"/>
        <v>0</v>
      </c>
      <c r="BO301" s="252">
        <f t="shared" si="595"/>
        <v>0</v>
      </c>
      <c r="BP301" s="252">
        <f t="shared" si="596"/>
        <v>0</v>
      </c>
      <c r="BQ301" s="254">
        <f t="shared" si="597"/>
        <v>1647.2</v>
      </c>
      <c r="BR301">
        <f t="shared" si="563"/>
        <v>0</v>
      </c>
      <c r="BS301">
        <v>0</v>
      </c>
      <c r="BT301">
        <v>1</v>
      </c>
      <c r="BU301" t="s">
        <v>139</v>
      </c>
      <c r="BV301" t="str">
        <f t="shared" si="576"/>
        <v>0</v>
      </c>
      <c r="BW301" t="str">
        <f t="shared" si="577"/>
        <v>0</v>
      </c>
      <c r="BX301" t="str">
        <f t="shared" si="578"/>
        <v>1</v>
      </c>
      <c r="BY301" t="s">
        <v>23</v>
      </c>
      <c r="BZ301" s="253">
        <f t="shared" si="598"/>
        <v>0</v>
      </c>
      <c r="CA301" s="253">
        <f t="shared" si="599"/>
        <v>0</v>
      </c>
      <c r="CB301" s="253">
        <f t="shared" si="600"/>
        <v>0</v>
      </c>
      <c r="CC301" s="253">
        <f t="shared" si="601"/>
        <v>0</v>
      </c>
      <c r="CD301" s="253">
        <f t="shared" si="602"/>
        <v>0</v>
      </c>
      <c r="CE301" s="253">
        <f t="shared" si="603"/>
        <v>0</v>
      </c>
      <c r="CF301" s="253">
        <f t="shared" si="604"/>
        <v>0</v>
      </c>
      <c r="CG301" s="253">
        <f t="shared" si="605"/>
        <v>0</v>
      </c>
      <c r="CH301" s="253">
        <f t="shared" si="606"/>
        <v>0</v>
      </c>
      <c r="CI301" s="253">
        <f t="shared" si="607"/>
        <v>0</v>
      </c>
      <c r="CJ301" s="253">
        <f t="shared" si="608"/>
        <v>0</v>
      </c>
      <c r="CK301" s="253">
        <f t="shared" si="609"/>
        <v>0</v>
      </c>
    </row>
    <row r="302" spans="1:89" s="165" customFormat="1" ht="30.6" x14ac:dyDescent="0.3">
      <c r="A302"/>
      <c r="B302" s="129">
        <v>214</v>
      </c>
      <c r="C302" s="107">
        <v>355011</v>
      </c>
      <c r="D302" s="107">
        <v>35510001</v>
      </c>
      <c r="E302" s="155" t="s">
        <v>315</v>
      </c>
      <c r="F302" s="108" t="s">
        <v>344</v>
      </c>
      <c r="G302" s="108" t="s">
        <v>345</v>
      </c>
      <c r="H302" s="109" t="s">
        <v>18</v>
      </c>
      <c r="I302" s="130"/>
      <c r="J302" s="109" t="s">
        <v>19</v>
      </c>
      <c r="K302" s="111">
        <f t="shared" si="539"/>
        <v>0</v>
      </c>
      <c r="L302" s="156" t="s">
        <v>274</v>
      </c>
      <c r="M302" s="104">
        <v>0</v>
      </c>
      <c r="N302" s="262">
        <f t="shared" si="564"/>
        <v>1334</v>
      </c>
      <c r="O302" s="137">
        <v>1334</v>
      </c>
      <c r="P302" s="110">
        <f t="shared" si="541"/>
        <v>0</v>
      </c>
      <c r="Q302" s="112" t="s">
        <v>139</v>
      </c>
      <c r="R302" s="113">
        <f t="shared" si="532"/>
        <v>0</v>
      </c>
      <c r="S302" s="114">
        <f t="shared" si="542"/>
        <v>0</v>
      </c>
      <c r="T302" s="130">
        <f t="shared" si="533"/>
        <v>0</v>
      </c>
      <c r="U302" s="115">
        <f t="shared" si="543"/>
        <v>0</v>
      </c>
      <c r="V302" s="148">
        <f t="shared" si="534"/>
        <v>0</v>
      </c>
      <c r="W302" s="115">
        <f t="shared" si="544"/>
        <v>0</v>
      </c>
      <c r="X302" s="113">
        <f t="shared" si="535"/>
        <v>0</v>
      </c>
      <c r="Y302" s="115">
        <f t="shared" si="545"/>
        <v>0</v>
      </c>
      <c r="Z302" s="116">
        <f t="shared" si="591"/>
        <v>0</v>
      </c>
      <c r="AA302" s="117" t="b">
        <f t="shared" si="565"/>
        <v>1</v>
      </c>
      <c r="AB302" s="130"/>
      <c r="AC302" s="132"/>
      <c r="AD302" s="109" t="s">
        <v>22</v>
      </c>
      <c r="AE302" s="108" t="s">
        <v>23</v>
      </c>
      <c r="AF302" s="133"/>
      <c r="AG302" s="134"/>
      <c r="AH302" s="21">
        <v>0</v>
      </c>
      <c r="AI302" s="164">
        <f t="shared" si="547"/>
        <v>0</v>
      </c>
      <c r="AJ302" s="21">
        <v>0</v>
      </c>
      <c r="AK302" s="164">
        <f t="shared" si="548"/>
        <v>0</v>
      </c>
      <c r="AL302" s="21">
        <v>0</v>
      </c>
      <c r="AM302" s="164">
        <f t="shared" si="549"/>
        <v>0</v>
      </c>
      <c r="AN302" s="21">
        <v>0</v>
      </c>
      <c r="AO302" s="164">
        <f t="shared" si="550"/>
        <v>0</v>
      </c>
      <c r="AP302" s="21">
        <v>0</v>
      </c>
      <c r="AQ302" s="164">
        <f t="shared" si="551"/>
        <v>0</v>
      </c>
      <c r="AR302" s="21">
        <v>0</v>
      </c>
      <c r="AS302" s="164">
        <f t="shared" si="552"/>
        <v>0</v>
      </c>
      <c r="AT302" s="21">
        <v>0</v>
      </c>
      <c r="AU302" s="164">
        <f t="shared" si="553"/>
        <v>0</v>
      </c>
      <c r="AV302" s="21">
        <v>0</v>
      </c>
      <c r="AW302" s="164">
        <f t="shared" si="554"/>
        <v>0</v>
      </c>
      <c r="AX302" s="21">
        <v>0</v>
      </c>
      <c r="AY302" s="164">
        <f t="shared" si="555"/>
        <v>0</v>
      </c>
      <c r="AZ302" s="21">
        <v>0</v>
      </c>
      <c r="BA302" s="164">
        <f t="shared" si="556"/>
        <v>0</v>
      </c>
      <c r="BB302" s="21">
        <v>0</v>
      </c>
      <c r="BC302" s="164">
        <f t="shared" si="557"/>
        <v>0</v>
      </c>
      <c r="BD302" s="21">
        <v>0</v>
      </c>
      <c r="BE302" s="164">
        <f t="shared" si="558"/>
        <v>0</v>
      </c>
      <c r="BF302" s="253">
        <f t="shared" si="559"/>
        <v>0</v>
      </c>
      <c r="BG302" s="253">
        <f t="shared" si="560"/>
        <v>0</v>
      </c>
      <c r="BH302" s="10" t="b">
        <f t="shared" si="561"/>
        <v>1</v>
      </c>
      <c r="BI302" s="253">
        <f t="shared" si="562"/>
        <v>0</v>
      </c>
      <c r="BJ302" s="250">
        <f t="shared" si="592"/>
        <v>35510001</v>
      </c>
      <c r="BK302" s="251">
        <v>348</v>
      </c>
      <c r="BL302" s="251">
        <v>5</v>
      </c>
      <c r="BM302" s="252">
        <f t="shared" si="593"/>
        <v>0</v>
      </c>
      <c r="BN302" s="252">
        <f t="shared" si="594"/>
        <v>0</v>
      </c>
      <c r="BO302" s="252">
        <f t="shared" si="595"/>
        <v>0</v>
      </c>
      <c r="BP302" s="252">
        <f t="shared" si="596"/>
        <v>0</v>
      </c>
      <c r="BQ302" s="254">
        <f t="shared" si="597"/>
        <v>1334</v>
      </c>
      <c r="BR302">
        <f t="shared" si="563"/>
        <v>0</v>
      </c>
      <c r="BS302">
        <v>0</v>
      </c>
      <c r="BT302">
        <v>1</v>
      </c>
      <c r="BU302" t="s">
        <v>139</v>
      </c>
      <c r="BV302" t="str">
        <f t="shared" si="576"/>
        <v>0</v>
      </c>
      <c r="BW302" t="str">
        <f t="shared" si="577"/>
        <v>0</v>
      </c>
      <c r="BX302" t="str">
        <f t="shared" si="578"/>
        <v>1</v>
      </c>
      <c r="BY302" t="s">
        <v>23</v>
      </c>
      <c r="BZ302" s="253">
        <f t="shared" si="598"/>
        <v>0</v>
      </c>
      <c r="CA302" s="253">
        <f t="shared" si="599"/>
        <v>0</v>
      </c>
      <c r="CB302" s="253">
        <f t="shared" si="600"/>
        <v>0</v>
      </c>
      <c r="CC302" s="253">
        <f t="shared" si="601"/>
        <v>0</v>
      </c>
      <c r="CD302" s="253">
        <f t="shared" si="602"/>
        <v>0</v>
      </c>
      <c r="CE302" s="253">
        <f t="shared" si="603"/>
        <v>0</v>
      </c>
      <c r="CF302" s="253">
        <f t="shared" si="604"/>
        <v>0</v>
      </c>
      <c r="CG302" s="253">
        <f t="shared" si="605"/>
        <v>0</v>
      </c>
      <c r="CH302" s="253">
        <f t="shared" si="606"/>
        <v>0</v>
      </c>
      <c r="CI302" s="253">
        <f t="shared" si="607"/>
        <v>0</v>
      </c>
      <c r="CJ302" s="253">
        <f t="shared" si="608"/>
        <v>0</v>
      </c>
      <c r="CK302" s="253">
        <f t="shared" si="609"/>
        <v>0</v>
      </c>
    </row>
    <row r="303" spans="1:89" ht="30.6" x14ac:dyDescent="0.3">
      <c r="B303" s="129">
        <v>215</v>
      </c>
      <c r="C303" s="107">
        <v>355011</v>
      </c>
      <c r="D303" s="107">
        <v>35510001</v>
      </c>
      <c r="E303" s="155" t="s">
        <v>316</v>
      </c>
      <c r="F303" s="108" t="s">
        <v>344</v>
      </c>
      <c r="G303" s="108" t="s">
        <v>345</v>
      </c>
      <c r="H303" s="109" t="s">
        <v>18</v>
      </c>
      <c r="I303" s="130"/>
      <c r="J303" s="109" t="s">
        <v>19</v>
      </c>
      <c r="K303" s="111">
        <f t="shared" si="539"/>
        <v>0</v>
      </c>
      <c r="L303" s="156" t="s">
        <v>274</v>
      </c>
      <c r="M303" s="201">
        <v>0</v>
      </c>
      <c r="N303" s="262">
        <f t="shared" si="564"/>
        <v>1421</v>
      </c>
      <c r="O303" s="137">
        <v>1421</v>
      </c>
      <c r="P303" s="110">
        <f t="shared" si="541"/>
        <v>0</v>
      </c>
      <c r="Q303" s="112" t="s">
        <v>139</v>
      </c>
      <c r="R303" s="113">
        <f t="shared" si="532"/>
        <v>0</v>
      </c>
      <c r="S303" s="114">
        <f t="shared" si="542"/>
        <v>0</v>
      </c>
      <c r="T303" s="130">
        <f t="shared" si="533"/>
        <v>0</v>
      </c>
      <c r="U303" s="115">
        <f t="shared" si="543"/>
        <v>0</v>
      </c>
      <c r="V303" s="148">
        <f t="shared" si="534"/>
        <v>0</v>
      </c>
      <c r="W303" s="115">
        <f t="shared" si="544"/>
        <v>0</v>
      </c>
      <c r="X303" s="113">
        <f t="shared" si="535"/>
        <v>0</v>
      </c>
      <c r="Y303" s="115">
        <f t="shared" si="545"/>
        <v>0</v>
      </c>
      <c r="Z303" s="116">
        <f t="shared" si="591"/>
        <v>0</v>
      </c>
      <c r="AA303" s="117" t="b">
        <f t="shared" si="565"/>
        <v>1</v>
      </c>
      <c r="AB303" s="130"/>
      <c r="AC303" s="132"/>
      <c r="AD303" s="109" t="s">
        <v>22</v>
      </c>
      <c r="AE303" s="108" t="s">
        <v>23</v>
      </c>
      <c r="AF303" s="133"/>
      <c r="AG303" s="134"/>
      <c r="AH303" s="21">
        <v>0</v>
      </c>
      <c r="AI303" s="164">
        <f t="shared" si="547"/>
        <v>0</v>
      </c>
      <c r="AJ303" s="21">
        <v>0</v>
      </c>
      <c r="AK303" s="164">
        <f t="shared" si="548"/>
        <v>0</v>
      </c>
      <c r="AL303" s="21">
        <v>0</v>
      </c>
      <c r="AM303" s="164">
        <f t="shared" si="549"/>
        <v>0</v>
      </c>
      <c r="AN303" s="21">
        <v>0</v>
      </c>
      <c r="AO303" s="164">
        <f t="shared" si="550"/>
        <v>0</v>
      </c>
      <c r="AP303" s="21">
        <v>0</v>
      </c>
      <c r="AQ303" s="164">
        <f t="shared" si="551"/>
        <v>0</v>
      </c>
      <c r="AR303" s="21">
        <v>0</v>
      </c>
      <c r="AS303" s="164">
        <f t="shared" si="552"/>
        <v>0</v>
      </c>
      <c r="AT303" s="21">
        <v>0</v>
      </c>
      <c r="AU303" s="164">
        <f t="shared" si="553"/>
        <v>0</v>
      </c>
      <c r="AV303" s="21">
        <v>0</v>
      </c>
      <c r="AW303" s="164">
        <f t="shared" si="554"/>
        <v>0</v>
      </c>
      <c r="AX303" s="21">
        <v>0</v>
      </c>
      <c r="AY303" s="164">
        <f t="shared" si="555"/>
        <v>0</v>
      </c>
      <c r="AZ303" s="21">
        <v>0</v>
      </c>
      <c r="BA303" s="164">
        <f t="shared" si="556"/>
        <v>0</v>
      </c>
      <c r="BB303" s="21">
        <v>0</v>
      </c>
      <c r="BC303" s="164">
        <f t="shared" si="557"/>
        <v>0</v>
      </c>
      <c r="BD303" s="21">
        <v>0</v>
      </c>
      <c r="BE303" s="164">
        <f t="shared" si="558"/>
        <v>0</v>
      </c>
      <c r="BF303" s="253">
        <f t="shared" si="559"/>
        <v>0</v>
      </c>
      <c r="BG303" s="253">
        <f t="shared" si="560"/>
        <v>0</v>
      </c>
      <c r="BH303" s="10" t="b">
        <f t="shared" si="561"/>
        <v>1</v>
      </c>
      <c r="BI303" s="253">
        <f t="shared" si="562"/>
        <v>0</v>
      </c>
      <c r="BJ303" s="250">
        <f t="shared" si="592"/>
        <v>35510001</v>
      </c>
      <c r="BK303" s="251">
        <v>348</v>
      </c>
      <c r="BL303" s="251">
        <v>5</v>
      </c>
      <c r="BM303" s="252">
        <f t="shared" si="593"/>
        <v>0</v>
      </c>
      <c r="BN303" s="252">
        <f t="shared" si="594"/>
        <v>0</v>
      </c>
      <c r="BO303" s="252">
        <f t="shared" si="595"/>
        <v>0</v>
      </c>
      <c r="BP303" s="252">
        <f t="shared" si="596"/>
        <v>0</v>
      </c>
      <c r="BQ303" s="254">
        <f t="shared" si="597"/>
        <v>1421</v>
      </c>
      <c r="BR303">
        <f t="shared" si="563"/>
        <v>0</v>
      </c>
      <c r="BS303">
        <v>0</v>
      </c>
      <c r="BT303">
        <v>1</v>
      </c>
      <c r="BU303" t="s">
        <v>139</v>
      </c>
      <c r="BV303" t="str">
        <f t="shared" si="576"/>
        <v>0</v>
      </c>
      <c r="BW303" t="str">
        <f t="shared" si="577"/>
        <v>0</v>
      </c>
      <c r="BX303" t="str">
        <f t="shared" si="578"/>
        <v>1</v>
      </c>
      <c r="BY303" t="s">
        <v>23</v>
      </c>
      <c r="BZ303" s="253">
        <f t="shared" si="598"/>
        <v>0</v>
      </c>
      <c r="CA303" s="253">
        <f t="shared" si="599"/>
        <v>0</v>
      </c>
      <c r="CB303" s="253">
        <f t="shared" si="600"/>
        <v>0</v>
      </c>
      <c r="CC303" s="253">
        <f t="shared" si="601"/>
        <v>0</v>
      </c>
      <c r="CD303" s="253">
        <f t="shared" si="602"/>
        <v>0</v>
      </c>
      <c r="CE303" s="253">
        <f t="shared" si="603"/>
        <v>0</v>
      </c>
      <c r="CF303" s="253">
        <f t="shared" si="604"/>
        <v>0</v>
      </c>
      <c r="CG303" s="253">
        <f t="shared" si="605"/>
        <v>0</v>
      </c>
      <c r="CH303" s="253">
        <f t="shared" si="606"/>
        <v>0</v>
      </c>
      <c r="CI303" s="253">
        <f t="shared" si="607"/>
        <v>0</v>
      </c>
      <c r="CJ303" s="253">
        <f t="shared" si="608"/>
        <v>0</v>
      </c>
      <c r="CK303" s="253">
        <f t="shared" si="609"/>
        <v>0</v>
      </c>
    </row>
    <row r="304" spans="1:89" s="165" customFormat="1" ht="30.6" x14ac:dyDescent="0.3">
      <c r="A304"/>
      <c r="B304" s="129">
        <v>216</v>
      </c>
      <c r="C304" s="107">
        <v>355011</v>
      </c>
      <c r="D304" s="107">
        <v>35510001</v>
      </c>
      <c r="E304" s="155" t="s">
        <v>317</v>
      </c>
      <c r="F304" s="108" t="s">
        <v>344</v>
      </c>
      <c r="G304" s="108" t="s">
        <v>345</v>
      </c>
      <c r="H304" s="109" t="s">
        <v>18</v>
      </c>
      <c r="I304" s="130"/>
      <c r="J304" s="109" t="s">
        <v>19</v>
      </c>
      <c r="K304" s="111">
        <f t="shared" si="539"/>
        <v>0</v>
      </c>
      <c r="L304" s="156" t="s">
        <v>274</v>
      </c>
      <c r="M304" s="104">
        <v>0</v>
      </c>
      <c r="N304" s="262">
        <f t="shared" si="564"/>
        <v>2900</v>
      </c>
      <c r="O304" s="137">
        <v>2900</v>
      </c>
      <c r="P304" s="110">
        <f t="shared" si="541"/>
        <v>0</v>
      </c>
      <c r="Q304" s="112" t="s">
        <v>139</v>
      </c>
      <c r="R304" s="113">
        <f t="shared" si="532"/>
        <v>0</v>
      </c>
      <c r="S304" s="114">
        <f t="shared" si="542"/>
        <v>0</v>
      </c>
      <c r="T304" s="130">
        <f t="shared" si="533"/>
        <v>0</v>
      </c>
      <c r="U304" s="115">
        <f t="shared" si="543"/>
        <v>0</v>
      </c>
      <c r="V304" s="148">
        <f t="shared" si="534"/>
        <v>0</v>
      </c>
      <c r="W304" s="115">
        <f t="shared" si="544"/>
        <v>0</v>
      </c>
      <c r="X304" s="113">
        <f t="shared" si="535"/>
        <v>0</v>
      </c>
      <c r="Y304" s="115">
        <f t="shared" si="545"/>
        <v>0</v>
      </c>
      <c r="Z304" s="116">
        <f t="shared" si="591"/>
        <v>0</v>
      </c>
      <c r="AA304" s="117" t="b">
        <f t="shared" si="565"/>
        <v>1</v>
      </c>
      <c r="AB304" s="130"/>
      <c r="AC304" s="132"/>
      <c r="AD304" s="109" t="s">
        <v>22</v>
      </c>
      <c r="AE304" s="108" t="s">
        <v>23</v>
      </c>
      <c r="AF304" s="133"/>
      <c r="AG304" s="134"/>
      <c r="AH304" s="21">
        <v>0</v>
      </c>
      <c r="AI304" s="164">
        <f t="shared" si="547"/>
        <v>0</v>
      </c>
      <c r="AJ304" s="21">
        <v>0</v>
      </c>
      <c r="AK304" s="164">
        <f t="shared" si="548"/>
        <v>0</v>
      </c>
      <c r="AL304" s="21">
        <v>0</v>
      </c>
      <c r="AM304" s="164">
        <f t="shared" si="549"/>
        <v>0</v>
      </c>
      <c r="AN304" s="21">
        <v>0</v>
      </c>
      <c r="AO304" s="164">
        <f t="shared" si="550"/>
        <v>0</v>
      </c>
      <c r="AP304" s="21">
        <v>0</v>
      </c>
      <c r="AQ304" s="164">
        <f t="shared" si="551"/>
        <v>0</v>
      </c>
      <c r="AR304" s="21">
        <v>0</v>
      </c>
      <c r="AS304" s="164">
        <f t="shared" si="552"/>
        <v>0</v>
      </c>
      <c r="AT304" s="21">
        <v>0</v>
      </c>
      <c r="AU304" s="164">
        <f t="shared" si="553"/>
        <v>0</v>
      </c>
      <c r="AV304" s="21">
        <v>0</v>
      </c>
      <c r="AW304" s="164">
        <f t="shared" si="554"/>
        <v>0</v>
      </c>
      <c r="AX304" s="21">
        <v>0</v>
      </c>
      <c r="AY304" s="164">
        <f t="shared" si="555"/>
        <v>0</v>
      </c>
      <c r="AZ304" s="21">
        <v>0</v>
      </c>
      <c r="BA304" s="164">
        <f t="shared" si="556"/>
        <v>0</v>
      </c>
      <c r="BB304" s="21">
        <v>0</v>
      </c>
      <c r="BC304" s="164">
        <f t="shared" si="557"/>
        <v>0</v>
      </c>
      <c r="BD304" s="21">
        <v>0</v>
      </c>
      <c r="BE304" s="164">
        <f t="shared" si="558"/>
        <v>0</v>
      </c>
      <c r="BF304" s="253">
        <f t="shared" si="559"/>
        <v>0</v>
      </c>
      <c r="BG304" s="253">
        <f t="shared" si="560"/>
        <v>0</v>
      </c>
      <c r="BH304" s="10" t="b">
        <f t="shared" si="561"/>
        <v>1</v>
      </c>
      <c r="BI304" s="253">
        <f t="shared" si="562"/>
        <v>0</v>
      </c>
      <c r="BJ304" s="250">
        <f t="shared" si="592"/>
        <v>35510001</v>
      </c>
      <c r="BK304" s="251">
        <v>348</v>
      </c>
      <c r="BL304" s="251">
        <v>5</v>
      </c>
      <c r="BM304" s="252">
        <f t="shared" si="593"/>
        <v>0</v>
      </c>
      <c r="BN304" s="252">
        <f t="shared" si="594"/>
        <v>0</v>
      </c>
      <c r="BO304" s="252">
        <f t="shared" si="595"/>
        <v>0</v>
      </c>
      <c r="BP304" s="252">
        <f t="shared" si="596"/>
        <v>0</v>
      </c>
      <c r="BQ304" s="254">
        <f t="shared" si="597"/>
        <v>2900</v>
      </c>
      <c r="BR304">
        <f t="shared" si="563"/>
        <v>0</v>
      </c>
      <c r="BS304">
        <v>0</v>
      </c>
      <c r="BT304">
        <v>1</v>
      </c>
      <c r="BU304" t="s">
        <v>139</v>
      </c>
      <c r="BV304" t="str">
        <f t="shared" si="576"/>
        <v>0</v>
      </c>
      <c r="BW304" t="str">
        <f t="shared" si="577"/>
        <v>0</v>
      </c>
      <c r="BX304" t="str">
        <f t="shared" si="578"/>
        <v>1</v>
      </c>
      <c r="BY304" t="s">
        <v>23</v>
      </c>
      <c r="BZ304" s="253">
        <f t="shared" si="598"/>
        <v>0</v>
      </c>
      <c r="CA304" s="253">
        <f t="shared" si="599"/>
        <v>0</v>
      </c>
      <c r="CB304" s="253">
        <f t="shared" si="600"/>
        <v>0</v>
      </c>
      <c r="CC304" s="253">
        <f t="shared" si="601"/>
        <v>0</v>
      </c>
      <c r="CD304" s="253">
        <f t="shared" si="602"/>
        <v>0</v>
      </c>
      <c r="CE304" s="253">
        <f t="shared" si="603"/>
        <v>0</v>
      </c>
      <c r="CF304" s="253">
        <f t="shared" si="604"/>
        <v>0</v>
      </c>
      <c r="CG304" s="253">
        <f t="shared" si="605"/>
        <v>0</v>
      </c>
      <c r="CH304" s="253">
        <f t="shared" si="606"/>
        <v>0</v>
      </c>
      <c r="CI304" s="253">
        <f t="shared" si="607"/>
        <v>0</v>
      </c>
      <c r="CJ304" s="253">
        <f t="shared" si="608"/>
        <v>0</v>
      </c>
      <c r="CK304" s="253">
        <f t="shared" si="609"/>
        <v>0</v>
      </c>
    </row>
    <row r="305" spans="1:89" ht="30.6" x14ac:dyDescent="0.3">
      <c r="B305" s="129">
        <v>217</v>
      </c>
      <c r="C305" s="107">
        <v>355011</v>
      </c>
      <c r="D305" s="107">
        <v>35510001</v>
      </c>
      <c r="E305" s="155" t="s">
        <v>318</v>
      </c>
      <c r="F305" s="108" t="s">
        <v>344</v>
      </c>
      <c r="G305" s="108" t="s">
        <v>345</v>
      </c>
      <c r="H305" s="109" t="s">
        <v>18</v>
      </c>
      <c r="I305" s="130"/>
      <c r="J305" s="109" t="s">
        <v>19</v>
      </c>
      <c r="K305" s="111">
        <f t="shared" si="539"/>
        <v>0</v>
      </c>
      <c r="L305" s="156" t="s">
        <v>274</v>
      </c>
      <c r="M305" s="104">
        <v>0</v>
      </c>
      <c r="N305" s="262">
        <f t="shared" si="564"/>
        <v>4616.8</v>
      </c>
      <c r="O305" s="137">
        <v>4616.8</v>
      </c>
      <c r="P305" s="110">
        <f t="shared" si="541"/>
        <v>0</v>
      </c>
      <c r="Q305" s="112" t="s">
        <v>139</v>
      </c>
      <c r="R305" s="113">
        <f t="shared" si="532"/>
        <v>0</v>
      </c>
      <c r="S305" s="114">
        <f t="shared" si="542"/>
        <v>0</v>
      </c>
      <c r="T305" s="130">
        <f t="shared" si="533"/>
        <v>0</v>
      </c>
      <c r="U305" s="115">
        <f t="shared" si="543"/>
        <v>0</v>
      </c>
      <c r="V305" s="148">
        <f t="shared" si="534"/>
        <v>0</v>
      </c>
      <c r="W305" s="115">
        <f t="shared" si="544"/>
        <v>0</v>
      </c>
      <c r="X305" s="113">
        <f t="shared" si="535"/>
        <v>0</v>
      </c>
      <c r="Y305" s="115">
        <f t="shared" si="545"/>
        <v>0</v>
      </c>
      <c r="Z305" s="116">
        <f t="shared" si="591"/>
        <v>0</v>
      </c>
      <c r="AA305" s="117" t="b">
        <f t="shared" ref="AA305:AA335" si="610">K305=(SUM(X305,V305,T305,R305))</f>
        <v>1</v>
      </c>
      <c r="AB305" s="130"/>
      <c r="AC305" s="132"/>
      <c r="AD305" s="109" t="s">
        <v>22</v>
      </c>
      <c r="AE305" s="108" t="s">
        <v>23</v>
      </c>
      <c r="AF305" s="133"/>
      <c r="AG305" s="134"/>
      <c r="AH305" s="21">
        <v>0</v>
      </c>
      <c r="AI305" s="164">
        <f t="shared" si="547"/>
        <v>0</v>
      </c>
      <c r="AJ305" s="21">
        <v>0</v>
      </c>
      <c r="AK305" s="164">
        <f t="shared" si="548"/>
        <v>0</v>
      </c>
      <c r="AL305" s="21">
        <v>0</v>
      </c>
      <c r="AM305" s="164">
        <f t="shared" si="549"/>
        <v>0</v>
      </c>
      <c r="AN305" s="21">
        <v>0</v>
      </c>
      <c r="AO305" s="164">
        <f t="shared" si="550"/>
        <v>0</v>
      </c>
      <c r="AP305" s="21">
        <v>0</v>
      </c>
      <c r="AQ305" s="164">
        <f t="shared" si="551"/>
        <v>0</v>
      </c>
      <c r="AR305" s="21">
        <v>0</v>
      </c>
      <c r="AS305" s="164">
        <f t="shared" si="552"/>
        <v>0</v>
      </c>
      <c r="AT305" s="21">
        <v>0</v>
      </c>
      <c r="AU305" s="164">
        <f t="shared" si="553"/>
        <v>0</v>
      </c>
      <c r="AV305" s="21">
        <v>0</v>
      </c>
      <c r="AW305" s="164">
        <f t="shared" si="554"/>
        <v>0</v>
      </c>
      <c r="AX305" s="21">
        <v>0</v>
      </c>
      <c r="AY305" s="164">
        <f t="shared" si="555"/>
        <v>0</v>
      </c>
      <c r="AZ305" s="21">
        <v>0</v>
      </c>
      <c r="BA305" s="164">
        <f t="shared" si="556"/>
        <v>0</v>
      </c>
      <c r="BB305" s="21">
        <v>0</v>
      </c>
      <c r="BC305" s="164">
        <f t="shared" si="557"/>
        <v>0</v>
      </c>
      <c r="BD305" s="21">
        <v>0</v>
      </c>
      <c r="BE305" s="164">
        <f t="shared" si="558"/>
        <v>0</v>
      </c>
      <c r="BF305" s="253">
        <f t="shared" si="559"/>
        <v>0</v>
      </c>
      <c r="BG305" s="253">
        <f t="shared" si="560"/>
        <v>0</v>
      </c>
      <c r="BH305" s="10" t="b">
        <f t="shared" si="561"/>
        <v>1</v>
      </c>
      <c r="BI305" s="253">
        <f t="shared" si="562"/>
        <v>0</v>
      </c>
      <c r="BJ305" s="250">
        <f t="shared" si="592"/>
        <v>35510001</v>
      </c>
      <c r="BK305" s="251">
        <v>348</v>
      </c>
      <c r="BL305" s="251">
        <v>5</v>
      </c>
      <c r="BM305" s="252">
        <f t="shared" si="593"/>
        <v>0</v>
      </c>
      <c r="BN305" s="252">
        <f t="shared" si="594"/>
        <v>0</v>
      </c>
      <c r="BO305" s="252">
        <f t="shared" si="595"/>
        <v>0</v>
      </c>
      <c r="BP305" s="252">
        <f t="shared" si="596"/>
        <v>0</v>
      </c>
      <c r="BQ305" s="254">
        <f t="shared" si="597"/>
        <v>4616.8</v>
      </c>
      <c r="BR305">
        <f t="shared" si="563"/>
        <v>0</v>
      </c>
      <c r="BS305">
        <v>0</v>
      </c>
      <c r="BT305">
        <v>1</v>
      </c>
      <c r="BU305" t="s">
        <v>139</v>
      </c>
      <c r="BV305" t="str">
        <f t="shared" si="576"/>
        <v>0</v>
      </c>
      <c r="BW305" t="str">
        <f t="shared" si="577"/>
        <v>0</v>
      </c>
      <c r="BX305" t="str">
        <f t="shared" si="578"/>
        <v>1</v>
      </c>
      <c r="BY305" t="s">
        <v>23</v>
      </c>
      <c r="BZ305" s="253">
        <f t="shared" si="598"/>
        <v>0</v>
      </c>
      <c r="CA305" s="253">
        <f t="shared" si="599"/>
        <v>0</v>
      </c>
      <c r="CB305" s="253">
        <f t="shared" si="600"/>
        <v>0</v>
      </c>
      <c r="CC305" s="253">
        <f t="shared" si="601"/>
        <v>0</v>
      </c>
      <c r="CD305" s="253">
        <f t="shared" si="602"/>
        <v>0</v>
      </c>
      <c r="CE305" s="253">
        <f t="shared" si="603"/>
        <v>0</v>
      </c>
      <c r="CF305" s="253">
        <f t="shared" si="604"/>
        <v>0</v>
      </c>
      <c r="CG305" s="253">
        <f t="shared" si="605"/>
        <v>0</v>
      </c>
      <c r="CH305" s="253">
        <f t="shared" si="606"/>
        <v>0</v>
      </c>
      <c r="CI305" s="253">
        <f t="shared" si="607"/>
        <v>0</v>
      </c>
      <c r="CJ305" s="253">
        <f t="shared" si="608"/>
        <v>0</v>
      </c>
      <c r="CK305" s="253">
        <f t="shared" si="609"/>
        <v>0</v>
      </c>
    </row>
    <row r="306" spans="1:89" s="165" customFormat="1" ht="30.6" x14ac:dyDescent="0.3">
      <c r="A306"/>
      <c r="B306" s="129">
        <v>218</v>
      </c>
      <c r="C306" s="107">
        <v>355011</v>
      </c>
      <c r="D306" s="107">
        <v>35510001</v>
      </c>
      <c r="E306" s="155" t="s">
        <v>319</v>
      </c>
      <c r="F306" s="108" t="s">
        <v>344</v>
      </c>
      <c r="G306" s="108" t="s">
        <v>345</v>
      </c>
      <c r="H306" s="109" t="s">
        <v>18</v>
      </c>
      <c r="I306" s="130"/>
      <c r="J306" s="109" t="s">
        <v>19</v>
      </c>
      <c r="K306" s="111">
        <f t="shared" si="539"/>
        <v>0</v>
      </c>
      <c r="L306" s="156" t="s">
        <v>274</v>
      </c>
      <c r="M306" s="201">
        <v>0</v>
      </c>
      <c r="N306" s="262">
        <f t="shared" si="564"/>
        <v>3300</v>
      </c>
      <c r="O306" s="137">
        <v>3300</v>
      </c>
      <c r="P306" s="110">
        <f t="shared" si="541"/>
        <v>0</v>
      </c>
      <c r="Q306" s="112" t="s">
        <v>139</v>
      </c>
      <c r="R306" s="113">
        <f t="shared" si="532"/>
        <v>0</v>
      </c>
      <c r="S306" s="114">
        <f t="shared" si="542"/>
        <v>0</v>
      </c>
      <c r="T306" s="130">
        <f t="shared" si="533"/>
        <v>0</v>
      </c>
      <c r="U306" s="115">
        <f t="shared" si="543"/>
        <v>0</v>
      </c>
      <c r="V306" s="148">
        <f t="shared" si="534"/>
        <v>0</v>
      </c>
      <c r="W306" s="115">
        <f t="shared" si="544"/>
        <v>0</v>
      </c>
      <c r="X306" s="113">
        <f t="shared" si="535"/>
        <v>0</v>
      </c>
      <c r="Y306" s="115">
        <f t="shared" si="545"/>
        <v>0</v>
      </c>
      <c r="Z306" s="116">
        <f t="shared" si="591"/>
        <v>0</v>
      </c>
      <c r="AA306" s="117" t="b">
        <f t="shared" si="610"/>
        <v>1</v>
      </c>
      <c r="AB306" s="130"/>
      <c r="AC306" s="132"/>
      <c r="AD306" s="109" t="s">
        <v>22</v>
      </c>
      <c r="AE306" s="108" t="s">
        <v>23</v>
      </c>
      <c r="AF306" s="133"/>
      <c r="AG306" s="134"/>
      <c r="AH306" s="21">
        <v>0</v>
      </c>
      <c r="AI306" s="164">
        <f t="shared" si="547"/>
        <v>0</v>
      </c>
      <c r="AJ306" s="21">
        <v>0</v>
      </c>
      <c r="AK306" s="164">
        <f t="shared" si="548"/>
        <v>0</v>
      </c>
      <c r="AL306" s="21">
        <v>0</v>
      </c>
      <c r="AM306" s="164">
        <f t="shared" si="549"/>
        <v>0</v>
      </c>
      <c r="AN306" s="21">
        <v>0</v>
      </c>
      <c r="AO306" s="164">
        <f t="shared" si="550"/>
        <v>0</v>
      </c>
      <c r="AP306" s="21">
        <v>0</v>
      </c>
      <c r="AQ306" s="164">
        <f t="shared" si="551"/>
        <v>0</v>
      </c>
      <c r="AR306" s="21">
        <v>0</v>
      </c>
      <c r="AS306" s="164">
        <f t="shared" si="552"/>
        <v>0</v>
      </c>
      <c r="AT306" s="21">
        <v>0</v>
      </c>
      <c r="AU306" s="164">
        <f t="shared" si="553"/>
        <v>0</v>
      </c>
      <c r="AV306" s="21">
        <v>0</v>
      </c>
      <c r="AW306" s="164">
        <f t="shared" si="554"/>
        <v>0</v>
      </c>
      <c r="AX306" s="21">
        <v>0</v>
      </c>
      <c r="AY306" s="164">
        <f t="shared" si="555"/>
        <v>0</v>
      </c>
      <c r="AZ306" s="21">
        <v>0</v>
      </c>
      <c r="BA306" s="164">
        <f t="shared" si="556"/>
        <v>0</v>
      </c>
      <c r="BB306" s="21">
        <v>0</v>
      </c>
      <c r="BC306" s="164">
        <f t="shared" si="557"/>
        <v>0</v>
      </c>
      <c r="BD306" s="21">
        <v>0</v>
      </c>
      <c r="BE306" s="164">
        <f t="shared" si="558"/>
        <v>0</v>
      </c>
      <c r="BF306" s="253">
        <f t="shared" si="559"/>
        <v>0</v>
      </c>
      <c r="BG306" s="253">
        <f t="shared" si="560"/>
        <v>0</v>
      </c>
      <c r="BH306" s="10" t="b">
        <f t="shared" si="561"/>
        <v>1</v>
      </c>
      <c r="BI306" s="253">
        <f t="shared" si="562"/>
        <v>0</v>
      </c>
      <c r="BJ306" s="250">
        <f t="shared" si="592"/>
        <v>35510001</v>
      </c>
      <c r="BK306" s="251">
        <v>348</v>
      </c>
      <c r="BL306" s="251">
        <v>5</v>
      </c>
      <c r="BM306" s="252">
        <f t="shared" si="593"/>
        <v>0</v>
      </c>
      <c r="BN306" s="252">
        <f t="shared" si="594"/>
        <v>0</v>
      </c>
      <c r="BO306" s="252">
        <f t="shared" si="595"/>
        <v>0</v>
      </c>
      <c r="BP306" s="252">
        <f t="shared" si="596"/>
        <v>0</v>
      </c>
      <c r="BQ306" s="254">
        <f t="shared" si="597"/>
        <v>3300</v>
      </c>
      <c r="BR306">
        <f t="shared" si="563"/>
        <v>0</v>
      </c>
      <c r="BS306">
        <v>0</v>
      </c>
      <c r="BT306">
        <v>1</v>
      </c>
      <c r="BU306" t="s">
        <v>139</v>
      </c>
      <c r="BV306" t="str">
        <f t="shared" si="576"/>
        <v>0</v>
      </c>
      <c r="BW306" t="str">
        <f t="shared" si="577"/>
        <v>0</v>
      </c>
      <c r="BX306" t="str">
        <f t="shared" si="578"/>
        <v>1</v>
      </c>
      <c r="BY306" t="s">
        <v>23</v>
      </c>
      <c r="BZ306" s="253">
        <f t="shared" si="598"/>
        <v>0</v>
      </c>
      <c r="CA306" s="253">
        <f t="shared" si="599"/>
        <v>0</v>
      </c>
      <c r="CB306" s="253">
        <f t="shared" si="600"/>
        <v>0</v>
      </c>
      <c r="CC306" s="253">
        <f t="shared" si="601"/>
        <v>0</v>
      </c>
      <c r="CD306" s="253">
        <f t="shared" si="602"/>
        <v>0</v>
      </c>
      <c r="CE306" s="253">
        <f t="shared" si="603"/>
        <v>0</v>
      </c>
      <c r="CF306" s="253">
        <f t="shared" si="604"/>
        <v>0</v>
      </c>
      <c r="CG306" s="253">
        <f t="shared" si="605"/>
        <v>0</v>
      </c>
      <c r="CH306" s="253">
        <f t="shared" si="606"/>
        <v>0</v>
      </c>
      <c r="CI306" s="253">
        <f t="shared" si="607"/>
        <v>0</v>
      </c>
      <c r="CJ306" s="253">
        <f t="shared" si="608"/>
        <v>0</v>
      </c>
      <c r="CK306" s="253">
        <f t="shared" si="609"/>
        <v>0</v>
      </c>
    </row>
    <row r="307" spans="1:89" ht="30.6" x14ac:dyDescent="0.3">
      <c r="B307" s="129">
        <v>219</v>
      </c>
      <c r="C307" s="107">
        <v>355011</v>
      </c>
      <c r="D307" s="107">
        <v>35510001</v>
      </c>
      <c r="E307" s="155" t="s">
        <v>320</v>
      </c>
      <c r="F307" s="108" t="s">
        <v>344</v>
      </c>
      <c r="G307" s="108" t="s">
        <v>345</v>
      </c>
      <c r="H307" s="109" t="s">
        <v>18</v>
      </c>
      <c r="I307" s="130"/>
      <c r="J307" s="109" t="s">
        <v>19</v>
      </c>
      <c r="K307" s="111">
        <f t="shared" si="539"/>
        <v>0</v>
      </c>
      <c r="L307" s="156" t="s">
        <v>274</v>
      </c>
      <c r="M307" s="104">
        <v>0</v>
      </c>
      <c r="N307" s="262">
        <f t="shared" si="564"/>
        <v>3000</v>
      </c>
      <c r="O307" s="137">
        <v>3000</v>
      </c>
      <c r="P307" s="110">
        <f t="shared" si="541"/>
        <v>0</v>
      </c>
      <c r="Q307" s="112" t="s">
        <v>139</v>
      </c>
      <c r="R307" s="113">
        <f t="shared" si="532"/>
        <v>0</v>
      </c>
      <c r="S307" s="114">
        <f t="shared" si="542"/>
        <v>0</v>
      </c>
      <c r="T307" s="130">
        <f t="shared" si="533"/>
        <v>0</v>
      </c>
      <c r="U307" s="115">
        <f t="shared" si="543"/>
        <v>0</v>
      </c>
      <c r="V307" s="148">
        <f t="shared" si="534"/>
        <v>0</v>
      </c>
      <c r="W307" s="115">
        <f t="shared" si="544"/>
        <v>0</v>
      </c>
      <c r="X307" s="113">
        <f t="shared" si="535"/>
        <v>0</v>
      </c>
      <c r="Y307" s="115">
        <f t="shared" si="545"/>
        <v>0</v>
      </c>
      <c r="Z307" s="116">
        <f t="shared" si="591"/>
        <v>0</v>
      </c>
      <c r="AA307" s="117" t="b">
        <f t="shared" si="610"/>
        <v>1</v>
      </c>
      <c r="AB307" s="130"/>
      <c r="AC307" s="132"/>
      <c r="AD307" s="109" t="s">
        <v>22</v>
      </c>
      <c r="AE307" s="108" t="s">
        <v>23</v>
      </c>
      <c r="AF307" s="133"/>
      <c r="AG307" s="134"/>
      <c r="AH307" s="21">
        <v>0</v>
      </c>
      <c r="AI307" s="164">
        <f t="shared" si="547"/>
        <v>0</v>
      </c>
      <c r="AJ307" s="21">
        <v>0</v>
      </c>
      <c r="AK307" s="164">
        <f t="shared" si="548"/>
        <v>0</v>
      </c>
      <c r="AL307" s="21">
        <v>0</v>
      </c>
      <c r="AM307" s="164">
        <f t="shared" si="549"/>
        <v>0</v>
      </c>
      <c r="AN307" s="21">
        <v>0</v>
      </c>
      <c r="AO307" s="164">
        <f t="shared" si="550"/>
        <v>0</v>
      </c>
      <c r="AP307" s="21">
        <v>0</v>
      </c>
      <c r="AQ307" s="164">
        <f t="shared" si="551"/>
        <v>0</v>
      </c>
      <c r="AR307" s="21">
        <v>0</v>
      </c>
      <c r="AS307" s="164">
        <f t="shared" si="552"/>
        <v>0</v>
      </c>
      <c r="AT307" s="21">
        <v>0</v>
      </c>
      <c r="AU307" s="164">
        <f t="shared" si="553"/>
        <v>0</v>
      </c>
      <c r="AV307" s="21">
        <v>0</v>
      </c>
      <c r="AW307" s="164">
        <f t="shared" si="554"/>
        <v>0</v>
      </c>
      <c r="AX307" s="21">
        <v>0</v>
      </c>
      <c r="AY307" s="164">
        <f t="shared" si="555"/>
        <v>0</v>
      </c>
      <c r="AZ307" s="21">
        <v>0</v>
      </c>
      <c r="BA307" s="164">
        <f t="shared" si="556"/>
        <v>0</v>
      </c>
      <c r="BB307" s="21">
        <v>0</v>
      </c>
      <c r="BC307" s="164">
        <f t="shared" si="557"/>
        <v>0</v>
      </c>
      <c r="BD307" s="21">
        <v>0</v>
      </c>
      <c r="BE307" s="164">
        <f t="shared" si="558"/>
        <v>0</v>
      </c>
      <c r="BF307" s="253">
        <f t="shared" si="559"/>
        <v>0</v>
      </c>
      <c r="BG307" s="253">
        <f t="shared" si="560"/>
        <v>0</v>
      </c>
      <c r="BH307" s="10" t="b">
        <f t="shared" si="561"/>
        <v>1</v>
      </c>
      <c r="BI307" s="253">
        <f t="shared" si="562"/>
        <v>0</v>
      </c>
      <c r="BJ307" s="250">
        <f t="shared" si="592"/>
        <v>35510001</v>
      </c>
      <c r="BK307" s="251">
        <v>348</v>
      </c>
      <c r="BL307" s="251">
        <v>5</v>
      </c>
      <c r="BM307" s="252">
        <f t="shared" si="593"/>
        <v>0</v>
      </c>
      <c r="BN307" s="252">
        <f t="shared" si="594"/>
        <v>0</v>
      </c>
      <c r="BO307" s="252">
        <f t="shared" si="595"/>
        <v>0</v>
      </c>
      <c r="BP307" s="252">
        <f t="shared" si="596"/>
        <v>0</v>
      </c>
      <c r="BQ307" s="254">
        <f t="shared" si="597"/>
        <v>3000</v>
      </c>
      <c r="BR307">
        <f t="shared" si="563"/>
        <v>0</v>
      </c>
      <c r="BS307">
        <v>0</v>
      </c>
      <c r="BT307">
        <v>1</v>
      </c>
      <c r="BU307" t="s">
        <v>139</v>
      </c>
      <c r="BV307" t="str">
        <f t="shared" si="576"/>
        <v>0</v>
      </c>
      <c r="BW307" t="str">
        <f t="shared" si="577"/>
        <v>0</v>
      </c>
      <c r="BX307" t="str">
        <f t="shared" si="578"/>
        <v>1</v>
      </c>
      <c r="BY307" t="s">
        <v>23</v>
      </c>
      <c r="BZ307" s="253">
        <f t="shared" si="598"/>
        <v>0</v>
      </c>
      <c r="CA307" s="253">
        <f t="shared" si="599"/>
        <v>0</v>
      </c>
      <c r="CB307" s="253">
        <f t="shared" si="600"/>
        <v>0</v>
      </c>
      <c r="CC307" s="253">
        <f t="shared" si="601"/>
        <v>0</v>
      </c>
      <c r="CD307" s="253">
        <f t="shared" si="602"/>
        <v>0</v>
      </c>
      <c r="CE307" s="253">
        <f t="shared" si="603"/>
        <v>0</v>
      </c>
      <c r="CF307" s="253">
        <f t="shared" si="604"/>
        <v>0</v>
      </c>
      <c r="CG307" s="253">
        <f t="shared" si="605"/>
        <v>0</v>
      </c>
      <c r="CH307" s="253">
        <f t="shared" si="606"/>
        <v>0</v>
      </c>
      <c r="CI307" s="253">
        <f t="shared" si="607"/>
        <v>0</v>
      </c>
      <c r="CJ307" s="253">
        <f t="shared" si="608"/>
        <v>0</v>
      </c>
      <c r="CK307" s="253">
        <f t="shared" si="609"/>
        <v>0</v>
      </c>
    </row>
    <row r="308" spans="1:89" ht="30.6" x14ac:dyDescent="0.3">
      <c r="B308" s="129">
        <v>220</v>
      </c>
      <c r="C308" s="107">
        <v>355011</v>
      </c>
      <c r="D308" s="107">
        <v>35510001</v>
      </c>
      <c r="E308" s="155" t="s">
        <v>321</v>
      </c>
      <c r="F308" s="108" t="s">
        <v>344</v>
      </c>
      <c r="G308" s="108" t="s">
        <v>345</v>
      </c>
      <c r="H308" s="109" t="s">
        <v>18</v>
      </c>
      <c r="I308" s="110"/>
      <c r="J308" s="109" t="s">
        <v>19</v>
      </c>
      <c r="K308" s="111">
        <f t="shared" si="539"/>
        <v>0</v>
      </c>
      <c r="L308" s="156" t="s">
        <v>274</v>
      </c>
      <c r="M308" s="104">
        <v>0</v>
      </c>
      <c r="N308" s="262">
        <f t="shared" si="564"/>
        <v>3306</v>
      </c>
      <c r="O308" s="137">
        <v>3306</v>
      </c>
      <c r="P308" s="110">
        <f t="shared" si="541"/>
        <v>0</v>
      </c>
      <c r="Q308" s="112" t="s">
        <v>139</v>
      </c>
      <c r="R308" s="113">
        <f t="shared" si="532"/>
        <v>0</v>
      </c>
      <c r="S308" s="114">
        <f t="shared" si="542"/>
        <v>0</v>
      </c>
      <c r="T308" s="130">
        <f t="shared" si="533"/>
        <v>0</v>
      </c>
      <c r="U308" s="115">
        <f t="shared" si="543"/>
        <v>0</v>
      </c>
      <c r="V308" s="148">
        <f t="shared" si="534"/>
        <v>0</v>
      </c>
      <c r="W308" s="115">
        <f t="shared" si="544"/>
        <v>0</v>
      </c>
      <c r="X308" s="113">
        <f t="shared" si="535"/>
        <v>0</v>
      </c>
      <c r="Y308" s="115">
        <f t="shared" si="545"/>
        <v>0</v>
      </c>
      <c r="Z308" s="116">
        <f t="shared" si="591"/>
        <v>0</v>
      </c>
      <c r="AA308" s="117" t="b">
        <f t="shared" si="610"/>
        <v>1</v>
      </c>
      <c r="AB308" s="130"/>
      <c r="AC308" s="132"/>
      <c r="AD308" s="109" t="s">
        <v>22</v>
      </c>
      <c r="AE308" s="108" t="s">
        <v>23</v>
      </c>
      <c r="AF308" s="119"/>
      <c r="AG308" s="120"/>
      <c r="AH308" s="21">
        <v>0</v>
      </c>
      <c r="AI308" s="164">
        <f t="shared" si="547"/>
        <v>0</v>
      </c>
      <c r="AJ308" s="21">
        <v>0</v>
      </c>
      <c r="AK308" s="164">
        <f t="shared" si="548"/>
        <v>0</v>
      </c>
      <c r="AL308" s="21">
        <v>0</v>
      </c>
      <c r="AM308" s="164">
        <f t="shared" si="549"/>
        <v>0</v>
      </c>
      <c r="AN308" s="21">
        <v>0</v>
      </c>
      <c r="AO308" s="164">
        <f t="shared" si="550"/>
        <v>0</v>
      </c>
      <c r="AP308" s="21">
        <v>0</v>
      </c>
      <c r="AQ308" s="164">
        <f t="shared" si="551"/>
        <v>0</v>
      </c>
      <c r="AR308" s="21">
        <v>0</v>
      </c>
      <c r="AS308" s="164">
        <f t="shared" si="552"/>
        <v>0</v>
      </c>
      <c r="AT308" s="21">
        <v>0</v>
      </c>
      <c r="AU308" s="164">
        <f t="shared" si="553"/>
        <v>0</v>
      </c>
      <c r="AV308" s="21">
        <v>0</v>
      </c>
      <c r="AW308" s="164">
        <f t="shared" si="554"/>
        <v>0</v>
      </c>
      <c r="AX308" s="21">
        <v>0</v>
      </c>
      <c r="AY308" s="164">
        <f t="shared" si="555"/>
        <v>0</v>
      </c>
      <c r="AZ308" s="21">
        <v>0</v>
      </c>
      <c r="BA308" s="164">
        <f t="shared" si="556"/>
        <v>0</v>
      </c>
      <c r="BB308" s="21">
        <v>0</v>
      </c>
      <c r="BC308" s="164">
        <f t="shared" si="557"/>
        <v>0</v>
      </c>
      <c r="BD308" s="21">
        <v>0</v>
      </c>
      <c r="BE308" s="164">
        <f t="shared" si="558"/>
        <v>0</v>
      </c>
      <c r="BF308" s="253">
        <f t="shared" si="559"/>
        <v>0</v>
      </c>
      <c r="BG308" s="253">
        <f t="shared" si="560"/>
        <v>0</v>
      </c>
      <c r="BH308" s="10" t="b">
        <f t="shared" si="561"/>
        <v>1</v>
      </c>
      <c r="BI308" s="253">
        <f t="shared" si="562"/>
        <v>0</v>
      </c>
      <c r="BJ308" s="250">
        <f t="shared" si="592"/>
        <v>35510001</v>
      </c>
      <c r="BK308" s="251">
        <v>348</v>
      </c>
      <c r="BL308" s="251">
        <v>5</v>
      </c>
      <c r="BM308" s="252">
        <f t="shared" si="593"/>
        <v>0</v>
      </c>
      <c r="BN308" s="252">
        <f t="shared" si="594"/>
        <v>0</v>
      </c>
      <c r="BO308" s="252">
        <f t="shared" si="595"/>
        <v>0</v>
      </c>
      <c r="BP308" s="252">
        <f t="shared" si="596"/>
        <v>0</v>
      </c>
      <c r="BQ308" s="254">
        <f t="shared" si="597"/>
        <v>3306</v>
      </c>
      <c r="BR308">
        <f t="shared" si="563"/>
        <v>0</v>
      </c>
      <c r="BS308">
        <v>0</v>
      </c>
      <c r="BT308">
        <v>1</v>
      </c>
      <c r="BU308" t="s">
        <v>139</v>
      </c>
      <c r="BV308" t="str">
        <f t="shared" si="576"/>
        <v>0</v>
      </c>
      <c r="BW308" t="str">
        <f t="shared" si="577"/>
        <v>0</v>
      </c>
      <c r="BX308" t="str">
        <f t="shared" si="578"/>
        <v>1</v>
      </c>
      <c r="BY308" t="s">
        <v>23</v>
      </c>
      <c r="BZ308" s="253">
        <f t="shared" si="598"/>
        <v>0</v>
      </c>
      <c r="CA308" s="253">
        <f t="shared" si="599"/>
        <v>0</v>
      </c>
      <c r="CB308" s="253">
        <f t="shared" si="600"/>
        <v>0</v>
      </c>
      <c r="CC308" s="253">
        <f t="shared" si="601"/>
        <v>0</v>
      </c>
      <c r="CD308" s="253">
        <f t="shared" si="602"/>
        <v>0</v>
      </c>
      <c r="CE308" s="253">
        <f t="shared" si="603"/>
        <v>0</v>
      </c>
      <c r="CF308" s="253">
        <f t="shared" si="604"/>
        <v>0</v>
      </c>
      <c r="CG308" s="253">
        <f t="shared" si="605"/>
        <v>0</v>
      </c>
      <c r="CH308" s="253">
        <f t="shared" si="606"/>
        <v>0</v>
      </c>
      <c r="CI308" s="253">
        <f t="shared" si="607"/>
        <v>0</v>
      </c>
      <c r="CJ308" s="253">
        <f t="shared" si="608"/>
        <v>0</v>
      </c>
      <c r="CK308" s="253">
        <f t="shared" si="609"/>
        <v>0</v>
      </c>
    </row>
    <row r="309" spans="1:89" s="165" customFormat="1" ht="30.6" x14ac:dyDescent="0.3">
      <c r="A309"/>
      <c r="B309" s="129">
        <v>221</v>
      </c>
      <c r="C309" s="107">
        <v>355011</v>
      </c>
      <c r="D309" s="107">
        <v>35510001</v>
      </c>
      <c r="E309" s="155" t="s">
        <v>322</v>
      </c>
      <c r="F309" s="108" t="s">
        <v>344</v>
      </c>
      <c r="G309" s="108" t="s">
        <v>345</v>
      </c>
      <c r="H309" s="109" t="s">
        <v>18</v>
      </c>
      <c r="I309" s="110"/>
      <c r="J309" s="109" t="s">
        <v>19</v>
      </c>
      <c r="K309" s="111">
        <f t="shared" si="539"/>
        <v>0</v>
      </c>
      <c r="L309" s="156" t="s">
        <v>274</v>
      </c>
      <c r="M309" s="201">
        <v>0</v>
      </c>
      <c r="N309" s="262">
        <f t="shared" si="564"/>
        <v>1849.04</v>
      </c>
      <c r="O309" s="137">
        <v>1849.04</v>
      </c>
      <c r="P309" s="110">
        <f t="shared" si="541"/>
        <v>0</v>
      </c>
      <c r="Q309" s="112" t="s">
        <v>139</v>
      </c>
      <c r="R309" s="113">
        <f t="shared" si="532"/>
        <v>0</v>
      </c>
      <c r="S309" s="114">
        <f t="shared" si="542"/>
        <v>0</v>
      </c>
      <c r="T309" s="130">
        <f t="shared" si="533"/>
        <v>0</v>
      </c>
      <c r="U309" s="115">
        <f t="shared" si="543"/>
        <v>0</v>
      </c>
      <c r="V309" s="148">
        <f t="shared" si="534"/>
        <v>0</v>
      </c>
      <c r="W309" s="115">
        <f t="shared" si="544"/>
        <v>0</v>
      </c>
      <c r="X309" s="113">
        <f t="shared" si="535"/>
        <v>0</v>
      </c>
      <c r="Y309" s="115">
        <f t="shared" si="545"/>
        <v>0</v>
      </c>
      <c r="Z309" s="116">
        <f t="shared" si="591"/>
        <v>0</v>
      </c>
      <c r="AA309" s="117" t="b">
        <f t="shared" si="610"/>
        <v>1</v>
      </c>
      <c r="AB309" s="109"/>
      <c r="AC309" s="122"/>
      <c r="AD309" s="109" t="s">
        <v>22</v>
      </c>
      <c r="AE309" s="108" t="s">
        <v>23</v>
      </c>
      <c r="AF309" s="119"/>
      <c r="AG309" s="120"/>
      <c r="AH309" s="21">
        <v>0</v>
      </c>
      <c r="AI309" s="164">
        <f t="shared" si="547"/>
        <v>0</v>
      </c>
      <c r="AJ309" s="21">
        <v>0</v>
      </c>
      <c r="AK309" s="164">
        <f t="shared" si="548"/>
        <v>0</v>
      </c>
      <c r="AL309" s="21">
        <v>0</v>
      </c>
      <c r="AM309" s="164">
        <f t="shared" si="549"/>
        <v>0</v>
      </c>
      <c r="AN309" s="21">
        <v>0</v>
      </c>
      <c r="AO309" s="164">
        <f t="shared" si="550"/>
        <v>0</v>
      </c>
      <c r="AP309" s="21">
        <v>0</v>
      </c>
      <c r="AQ309" s="164">
        <f t="shared" si="551"/>
        <v>0</v>
      </c>
      <c r="AR309" s="21">
        <v>0</v>
      </c>
      <c r="AS309" s="164">
        <f t="shared" si="552"/>
        <v>0</v>
      </c>
      <c r="AT309" s="21">
        <v>0</v>
      </c>
      <c r="AU309" s="164">
        <f t="shared" si="553"/>
        <v>0</v>
      </c>
      <c r="AV309" s="21">
        <v>0</v>
      </c>
      <c r="AW309" s="164">
        <f t="shared" si="554"/>
        <v>0</v>
      </c>
      <c r="AX309" s="21">
        <v>0</v>
      </c>
      <c r="AY309" s="164">
        <f t="shared" si="555"/>
        <v>0</v>
      </c>
      <c r="AZ309" s="21">
        <v>0</v>
      </c>
      <c r="BA309" s="164">
        <f t="shared" si="556"/>
        <v>0</v>
      </c>
      <c r="BB309" s="21">
        <v>0</v>
      </c>
      <c r="BC309" s="164">
        <f t="shared" si="557"/>
        <v>0</v>
      </c>
      <c r="BD309" s="21">
        <v>0</v>
      </c>
      <c r="BE309" s="164">
        <f t="shared" si="558"/>
        <v>0</v>
      </c>
      <c r="BF309" s="253">
        <f t="shared" si="559"/>
        <v>0</v>
      </c>
      <c r="BG309" s="253">
        <f t="shared" si="560"/>
        <v>0</v>
      </c>
      <c r="BH309" s="10" t="b">
        <f t="shared" si="561"/>
        <v>1</v>
      </c>
      <c r="BI309" s="253">
        <f t="shared" si="562"/>
        <v>0</v>
      </c>
      <c r="BJ309" s="250">
        <f t="shared" si="592"/>
        <v>35510001</v>
      </c>
      <c r="BK309" s="251">
        <v>348</v>
      </c>
      <c r="BL309" s="251">
        <v>5</v>
      </c>
      <c r="BM309" s="252">
        <f t="shared" si="593"/>
        <v>0</v>
      </c>
      <c r="BN309" s="252">
        <f t="shared" si="594"/>
        <v>0</v>
      </c>
      <c r="BO309" s="252">
        <f t="shared" si="595"/>
        <v>0</v>
      </c>
      <c r="BP309" s="252">
        <f t="shared" si="596"/>
        <v>0</v>
      </c>
      <c r="BQ309" s="254">
        <f t="shared" si="597"/>
        <v>1849.04</v>
      </c>
      <c r="BR309">
        <f t="shared" si="563"/>
        <v>0</v>
      </c>
      <c r="BS309">
        <v>0</v>
      </c>
      <c r="BT309">
        <v>1</v>
      </c>
      <c r="BU309" t="s">
        <v>139</v>
      </c>
      <c r="BV309" t="str">
        <f t="shared" si="576"/>
        <v>0</v>
      </c>
      <c r="BW309" t="str">
        <f t="shared" si="577"/>
        <v>0</v>
      </c>
      <c r="BX309" t="str">
        <f t="shared" si="578"/>
        <v>1</v>
      </c>
      <c r="BY309" t="s">
        <v>23</v>
      </c>
      <c r="BZ309" s="253">
        <f t="shared" si="598"/>
        <v>0</v>
      </c>
      <c r="CA309" s="253">
        <f t="shared" si="599"/>
        <v>0</v>
      </c>
      <c r="CB309" s="253">
        <f t="shared" si="600"/>
        <v>0</v>
      </c>
      <c r="CC309" s="253">
        <f t="shared" si="601"/>
        <v>0</v>
      </c>
      <c r="CD309" s="253">
        <f t="shared" si="602"/>
        <v>0</v>
      </c>
      <c r="CE309" s="253">
        <f t="shared" si="603"/>
        <v>0</v>
      </c>
      <c r="CF309" s="253">
        <f t="shared" si="604"/>
        <v>0</v>
      </c>
      <c r="CG309" s="253">
        <f t="shared" si="605"/>
        <v>0</v>
      </c>
      <c r="CH309" s="253">
        <f t="shared" si="606"/>
        <v>0</v>
      </c>
      <c r="CI309" s="253">
        <f t="shared" si="607"/>
        <v>0</v>
      </c>
      <c r="CJ309" s="253">
        <f t="shared" si="608"/>
        <v>0</v>
      </c>
      <c r="CK309" s="253">
        <f t="shared" si="609"/>
        <v>0</v>
      </c>
    </row>
    <row r="310" spans="1:89" s="165" customFormat="1" ht="30.6" x14ac:dyDescent="0.3">
      <c r="A310"/>
      <c r="B310" s="129">
        <v>222</v>
      </c>
      <c r="C310" s="107">
        <v>355011</v>
      </c>
      <c r="D310" s="107">
        <v>35510001</v>
      </c>
      <c r="E310" s="155" t="s">
        <v>380</v>
      </c>
      <c r="F310" s="108" t="s">
        <v>344</v>
      </c>
      <c r="G310" s="108" t="s">
        <v>345</v>
      </c>
      <c r="H310" s="109" t="s">
        <v>18</v>
      </c>
      <c r="I310" s="110"/>
      <c r="J310" s="109" t="s">
        <v>19</v>
      </c>
      <c r="K310" s="111">
        <f t="shared" si="539"/>
        <v>0</v>
      </c>
      <c r="L310" s="156" t="s">
        <v>274</v>
      </c>
      <c r="M310" s="104">
        <v>0</v>
      </c>
      <c r="N310" s="262">
        <f t="shared" si="564"/>
        <v>852.6</v>
      </c>
      <c r="O310" s="137">
        <v>852.6</v>
      </c>
      <c r="P310" s="110">
        <f t="shared" si="541"/>
        <v>0</v>
      </c>
      <c r="Q310" s="112" t="s">
        <v>139</v>
      </c>
      <c r="R310" s="113">
        <f t="shared" ref="R310:R312" si="611">R552+R792+R1032+R1272+R1512+R1752+R1992</f>
        <v>0</v>
      </c>
      <c r="S310" s="114">
        <f t="shared" si="542"/>
        <v>0</v>
      </c>
      <c r="T310" s="113">
        <f t="shared" ref="T310:T312" si="612">T552+T792+T1032+T1272+T1512+T1752+T1992</f>
        <v>0</v>
      </c>
      <c r="U310" s="115">
        <f t="shared" si="543"/>
        <v>0</v>
      </c>
      <c r="V310" s="113">
        <f t="shared" ref="V310:V312" si="613">V552+V792+V1032+V1272+V1512+V1752+V1992</f>
        <v>0</v>
      </c>
      <c r="W310" s="115">
        <f t="shared" si="544"/>
        <v>0</v>
      </c>
      <c r="X310" s="113">
        <f t="shared" ref="X310:X312" si="614">X552+X792+X1032+X1272+X1512+X1752+X1992</f>
        <v>0</v>
      </c>
      <c r="Y310" s="115">
        <f t="shared" si="545"/>
        <v>0</v>
      </c>
      <c r="Z310" s="116">
        <f t="shared" si="591"/>
        <v>0</v>
      </c>
      <c r="AA310" s="117" t="b">
        <f t="shared" si="610"/>
        <v>1</v>
      </c>
      <c r="AB310" s="109"/>
      <c r="AC310" s="122"/>
      <c r="AD310" s="109" t="s">
        <v>22</v>
      </c>
      <c r="AE310" s="108" t="s">
        <v>23</v>
      </c>
      <c r="AF310" s="119"/>
      <c r="AG310" s="120"/>
      <c r="AH310" s="171">
        <v>0</v>
      </c>
      <c r="AI310" s="164">
        <f t="shared" si="547"/>
        <v>0</v>
      </c>
      <c r="AJ310" s="21">
        <v>0</v>
      </c>
      <c r="AK310" s="164">
        <f t="shared" si="548"/>
        <v>0</v>
      </c>
      <c r="AL310" s="21">
        <v>0</v>
      </c>
      <c r="AM310" s="164">
        <f t="shared" si="549"/>
        <v>0</v>
      </c>
      <c r="AN310" s="21">
        <v>0</v>
      </c>
      <c r="AO310" s="164">
        <f t="shared" si="550"/>
        <v>0</v>
      </c>
      <c r="AP310" s="21">
        <v>0</v>
      </c>
      <c r="AQ310" s="164">
        <f t="shared" si="551"/>
        <v>0</v>
      </c>
      <c r="AR310" s="21">
        <v>0</v>
      </c>
      <c r="AS310" s="164">
        <f t="shared" si="552"/>
        <v>0</v>
      </c>
      <c r="AT310" s="21">
        <v>0</v>
      </c>
      <c r="AU310" s="164">
        <f t="shared" si="553"/>
        <v>0</v>
      </c>
      <c r="AV310" s="21">
        <v>0</v>
      </c>
      <c r="AW310" s="164">
        <f t="shared" si="554"/>
        <v>0</v>
      </c>
      <c r="AX310" s="21">
        <v>0</v>
      </c>
      <c r="AY310" s="164">
        <f t="shared" si="555"/>
        <v>0</v>
      </c>
      <c r="AZ310" s="21">
        <v>0</v>
      </c>
      <c r="BA310" s="164">
        <f t="shared" si="556"/>
        <v>0</v>
      </c>
      <c r="BB310" s="21">
        <v>0</v>
      </c>
      <c r="BC310" s="164">
        <f t="shared" si="557"/>
        <v>0</v>
      </c>
      <c r="BD310" s="21">
        <v>0</v>
      </c>
      <c r="BE310" s="164">
        <f t="shared" si="558"/>
        <v>0</v>
      </c>
      <c r="BF310" s="253">
        <f t="shared" si="559"/>
        <v>0</v>
      </c>
      <c r="BG310" s="253">
        <f t="shared" si="560"/>
        <v>0</v>
      </c>
      <c r="BH310" s="10" t="b">
        <f t="shared" si="561"/>
        <v>1</v>
      </c>
      <c r="BI310" s="253">
        <f t="shared" si="562"/>
        <v>0</v>
      </c>
      <c r="BJ310" s="250">
        <f t="shared" si="592"/>
        <v>35510001</v>
      </c>
      <c r="BK310" s="251">
        <v>348</v>
      </c>
      <c r="BL310" s="251">
        <v>5</v>
      </c>
      <c r="BM310" s="252">
        <f t="shared" si="593"/>
        <v>0</v>
      </c>
      <c r="BN310" s="252">
        <f t="shared" si="594"/>
        <v>0</v>
      </c>
      <c r="BO310" s="252">
        <f t="shared" si="595"/>
        <v>0</v>
      </c>
      <c r="BP310" s="252">
        <f t="shared" si="596"/>
        <v>0</v>
      </c>
      <c r="BQ310" s="254">
        <f t="shared" si="597"/>
        <v>852.6</v>
      </c>
      <c r="BR310">
        <f t="shared" si="563"/>
        <v>0</v>
      </c>
      <c r="BS310">
        <v>0</v>
      </c>
      <c r="BT310">
        <v>1</v>
      </c>
      <c r="BU310" t="s">
        <v>139</v>
      </c>
      <c r="BV310" t="str">
        <f t="shared" si="576"/>
        <v>0</v>
      </c>
      <c r="BW310" t="str">
        <f t="shared" si="577"/>
        <v>0</v>
      </c>
      <c r="BX310" t="str">
        <f t="shared" si="578"/>
        <v>1</v>
      </c>
      <c r="BY310" t="s">
        <v>23</v>
      </c>
      <c r="BZ310" s="253">
        <f t="shared" si="598"/>
        <v>0</v>
      </c>
      <c r="CA310" s="253">
        <f t="shared" si="599"/>
        <v>0</v>
      </c>
      <c r="CB310" s="253">
        <f t="shared" si="600"/>
        <v>0</v>
      </c>
      <c r="CC310" s="253">
        <f t="shared" si="601"/>
        <v>0</v>
      </c>
      <c r="CD310" s="253">
        <f t="shared" si="602"/>
        <v>0</v>
      </c>
      <c r="CE310" s="253">
        <f t="shared" si="603"/>
        <v>0</v>
      </c>
      <c r="CF310" s="253">
        <f t="shared" si="604"/>
        <v>0</v>
      </c>
      <c r="CG310" s="253">
        <f t="shared" si="605"/>
        <v>0</v>
      </c>
      <c r="CH310" s="253">
        <f t="shared" si="606"/>
        <v>0</v>
      </c>
      <c r="CI310" s="253">
        <f t="shared" si="607"/>
        <v>0</v>
      </c>
      <c r="CJ310" s="253">
        <f t="shared" si="608"/>
        <v>0</v>
      </c>
      <c r="CK310" s="253">
        <f t="shared" si="609"/>
        <v>0</v>
      </c>
    </row>
    <row r="311" spans="1:89" s="165" customFormat="1" ht="30.6" x14ac:dyDescent="0.3">
      <c r="A311"/>
      <c r="B311" s="129">
        <v>223</v>
      </c>
      <c r="C311" s="107">
        <v>355011</v>
      </c>
      <c r="D311" s="107">
        <v>35510001</v>
      </c>
      <c r="E311" s="155" t="s">
        <v>381</v>
      </c>
      <c r="F311" s="108" t="s">
        <v>344</v>
      </c>
      <c r="G311" s="108" t="s">
        <v>345</v>
      </c>
      <c r="H311" s="109" t="s">
        <v>18</v>
      </c>
      <c r="I311" s="110"/>
      <c r="J311" s="109" t="s">
        <v>19</v>
      </c>
      <c r="K311" s="111">
        <f t="shared" si="539"/>
        <v>0</v>
      </c>
      <c r="L311" s="156" t="s">
        <v>274</v>
      </c>
      <c r="M311" s="104">
        <v>0</v>
      </c>
      <c r="N311" s="262">
        <f t="shared" si="564"/>
        <v>562.54</v>
      </c>
      <c r="O311" s="137">
        <v>562.54</v>
      </c>
      <c r="P311" s="110">
        <f t="shared" si="541"/>
        <v>0</v>
      </c>
      <c r="Q311" s="112" t="s">
        <v>139</v>
      </c>
      <c r="R311" s="113">
        <f t="shared" si="611"/>
        <v>0</v>
      </c>
      <c r="S311" s="114">
        <f t="shared" si="542"/>
        <v>0</v>
      </c>
      <c r="T311" s="113">
        <f t="shared" si="612"/>
        <v>0</v>
      </c>
      <c r="U311" s="115">
        <f t="shared" si="543"/>
        <v>0</v>
      </c>
      <c r="V311" s="113">
        <f t="shared" si="613"/>
        <v>0</v>
      </c>
      <c r="W311" s="115">
        <f t="shared" si="544"/>
        <v>0</v>
      </c>
      <c r="X311" s="113">
        <f t="shared" si="614"/>
        <v>0</v>
      </c>
      <c r="Y311" s="115">
        <f t="shared" si="545"/>
        <v>0</v>
      </c>
      <c r="Z311" s="116">
        <f t="shared" si="591"/>
        <v>0</v>
      </c>
      <c r="AA311" s="117" t="b">
        <f t="shared" si="610"/>
        <v>1</v>
      </c>
      <c r="AB311" s="109"/>
      <c r="AC311" s="122"/>
      <c r="AD311" s="109" t="s">
        <v>22</v>
      </c>
      <c r="AE311" s="108" t="s">
        <v>23</v>
      </c>
      <c r="AF311" s="119"/>
      <c r="AG311" s="120"/>
      <c r="AH311" s="171">
        <v>0</v>
      </c>
      <c r="AI311" s="164">
        <f t="shared" si="547"/>
        <v>0</v>
      </c>
      <c r="AJ311" s="21">
        <v>0</v>
      </c>
      <c r="AK311" s="164">
        <f t="shared" si="548"/>
        <v>0</v>
      </c>
      <c r="AL311" s="21">
        <v>0</v>
      </c>
      <c r="AM311" s="164">
        <f t="shared" si="549"/>
        <v>0</v>
      </c>
      <c r="AN311" s="21">
        <v>0</v>
      </c>
      <c r="AO311" s="164">
        <f t="shared" si="550"/>
        <v>0</v>
      </c>
      <c r="AP311" s="21">
        <v>0</v>
      </c>
      <c r="AQ311" s="164">
        <f t="shared" si="551"/>
        <v>0</v>
      </c>
      <c r="AR311" s="21">
        <v>0</v>
      </c>
      <c r="AS311" s="164">
        <f t="shared" si="552"/>
        <v>0</v>
      </c>
      <c r="AT311" s="21">
        <v>0</v>
      </c>
      <c r="AU311" s="164">
        <f t="shared" si="553"/>
        <v>0</v>
      </c>
      <c r="AV311" s="21">
        <v>0</v>
      </c>
      <c r="AW311" s="164">
        <f t="shared" si="554"/>
        <v>0</v>
      </c>
      <c r="AX311" s="21">
        <v>0</v>
      </c>
      <c r="AY311" s="164">
        <f t="shared" si="555"/>
        <v>0</v>
      </c>
      <c r="AZ311" s="21">
        <v>0</v>
      </c>
      <c r="BA311" s="164">
        <f t="shared" si="556"/>
        <v>0</v>
      </c>
      <c r="BB311" s="21">
        <v>0</v>
      </c>
      <c r="BC311" s="164">
        <f t="shared" si="557"/>
        <v>0</v>
      </c>
      <c r="BD311" s="21">
        <v>0</v>
      </c>
      <c r="BE311" s="164">
        <f t="shared" si="558"/>
        <v>0</v>
      </c>
      <c r="BF311" s="253">
        <f t="shared" si="559"/>
        <v>0</v>
      </c>
      <c r="BG311" s="253">
        <f t="shared" si="560"/>
        <v>0</v>
      </c>
      <c r="BH311" s="10" t="b">
        <f t="shared" si="561"/>
        <v>1</v>
      </c>
      <c r="BI311" s="253">
        <f t="shared" si="562"/>
        <v>0</v>
      </c>
      <c r="BJ311" s="250">
        <f t="shared" si="592"/>
        <v>35510001</v>
      </c>
      <c r="BK311" s="251">
        <v>348</v>
      </c>
      <c r="BL311" s="251">
        <v>5</v>
      </c>
      <c r="BM311" s="252">
        <f t="shared" si="593"/>
        <v>0</v>
      </c>
      <c r="BN311" s="252">
        <f t="shared" si="594"/>
        <v>0</v>
      </c>
      <c r="BO311" s="252">
        <f t="shared" si="595"/>
        <v>0</v>
      </c>
      <c r="BP311" s="252">
        <f t="shared" si="596"/>
        <v>0</v>
      </c>
      <c r="BQ311" s="254">
        <f t="shared" si="597"/>
        <v>562.54</v>
      </c>
      <c r="BR311">
        <f t="shared" si="563"/>
        <v>0</v>
      </c>
      <c r="BS311">
        <v>0</v>
      </c>
      <c r="BT311">
        <v>1</v>
      </c>
      <c r="BU311" t="s">
        <v>139</v>
      </c>
      <c r="BV311" t="str">
        <f t="shared" si="576"/>
        <v>0</v>
      </c>
      <c r="BW311" t="str">
        <f t="shared" si="577"/>
        <v>0</v>
      </c>
      <c r="BX311" t="str">
        <f t="shared" si="578"/>
        <v>1</v>
      </c>
      <c r="BY311" t="s">
        <v>23</v>
      </c>
      <c r="BZ311" s="253">
        <f t="shared" si="598"/>
        <v>0</v>
      </c>
      <c r="CA311" s="253">
        <f t="shared" si="599"/>
        <v>0</v>
      </c>
      <c r="CB311" s="253">
        <f t="shared" si="600"/>
        <v>0</v>
      </c>
      <c r="CC311" s="253">
        <f t="shared" si="601"/>
        <v>0</v>
      </c>
      <c r="CD311" s="253">
        <f t="shared" si="602"/>
        <v>0</v>
      </c>
      <c r="CE311" s="253">
        <f t="shared" si="603"/>
        <v>0</v>
      </c>
      <c r="CF311" s="253">
        <f t="shared" si="604"/>
        <v>0</v>
      </c>
      <c r="CG311" s="253">
        <f t="shared" si="605"/>
        <v>0</v>
      </c>
      <c r="CH311" s="253">
        <f t="shared" si="606"/>
        <v>0</v>
      </c>
      <c r="CI311" s="253">
        <f t="shared" si="607"/>
        <v>0</v>
      </c>
      <c r="CJ311" s="253">
        <f t="shared" si="608"/>
        <v>0</v>
      </c>
      <c r="CK311" s="253">
        <f t="shared" si="609"/>
        <v>0</v>
      </c>
    </row>
    <row r="312" spans="1:89" ht="30.6" x14ac:dyDescent="0.3">
      <c r="B312" s="129">
        <v>224</v>
      </c>
      <c r="C312" s="107">
        <v>355011</v>
      </c>
      <c r="D312" s="107">
        <v>35510001</v>
      </c>
      <c r="E312" s="155" t="s">
        <v>382</v>
      </c>
      <c r="F312" s="108" t="s">
        <v>344</v>
      </c>
      <c r="G312" s="108" t="s">
        <v>345</v>
      </c>
      <c r="H312" s="109" t="s">
        <v>18</v>
      </c>
      <c r="I312" s="110"/>
      <c r="J312" s="109" t="s">
        <v>19</v>
      </c>
      <c r="K312" s="111">
        <f t="shared" si="539"/>
        <v>0</v>
      </c>
      <c r="L312" s="156" t="s">
        <v>274</v>
      </c>
      <c r="M312" s="201">
        <v>0</v>
      </c>
      <c r="N312" s="262">
        <f t="shared" si="564"/>
        <v>2030</v>
      </c>
      <c r="O312" s="137">
        <v>2030</v>
      </c>
      <c r="P312" s="110">
        <f t="shared" si="541"/>
        <v>0</v>
      </c>
      <c r="Q312" s="112" t="s">
        <v>139</v>
      </c>
      <c r="R312" s="113">
        <f t="shared" si="611"/>
        <v>0</v>
      </c>
      <c r="S312" s="114">
        <f t="shared" si="542"/>
        <v>0</v>
      </c>
      <c r="T312" s="113">
        <f t="shared" si="612"/>
        <v>0</v>
      </c>
      <c r="U312" s="115">
        <f t="shared" si="543"/>
        <v>0</v>
      </c>
      <c r="V312" s="113">
        <f t="shared" si="613"/>
        <v>0</v>
      </c>
      <c r="W312" s="115">
        <f t="shared" si="544"/>
        <v>0</v>
      </c>
      <c r="X312" s="113">
        <f t="shared" si="614"/>
        <v>0</v>
      </c>
      <c r="Y312" s="115">
        <f t="shared" si="545"/>
        <v>0</v>
      </c>
      <c r="Z312" s="116">
        <f t="shared" si="591"/>
        <v>0</v>
      </c>
      <c r="AA312" s="117" t="b">
        <f t="shared" si="610"/>
        <v>1</v>
      </c>
      <c r="AB312" s="109"/>
      <c r="AC312" s="122"/>
      <c r="AD312" s="109" t="s">
        <v>22</v>
      </c>
      <c r="AE312" s="108" t="s">
        <v>23</v>
      </c>
      <c r="AF312" s="119"/>
      <c r="AG312" s="120"/>
      <c r="AH312" s="171">
        <v>0</v>
      </c>
      <c r="AI312" s="164">
        <f t="shared" si="547"/>
        <v>0</v>
      </c>
      <c r="AJ312" s="21">
        <v>0</v>
      </c>
      <c r="AK312" s="164">
        <f t="shared" si="548"/>
        <v>0</v>
      </c>
      <c r="AL312" s="21">
        <v>0</v>
      </c>
      <c r="AM312" s="164">
        <f t="shared" si="549"/>
        <v>0</v>
      </c>
      <c r="AN312" s="21">
        <v>0</v>
      </c>
      <c r="AO312" s="164">
        <f t="shared" si="550"/>
        <v>0</v>
      </c>
      <c r="AP312" s="21">
        <v>0</v>
      </c>
      <c r="AQ312" s="164">
        <f t="shared" si="551"/>
        <v>0</v>
      </c>
      <c r="AR312" s="21">
        <v>0</v>
      </c>
      <c r="AS312" s="164">
        <f t="shared" si="552"/>
        <v>0</v>
      </c>
      <c r="AT312" s="21">
        <v>0</v>
      </c>
      <c r="AU312" s="164">
        <f t="shared" si="553"/>
        <v>0</v>
      </c>
      <c r="AV312" s="21">
        <v>0</v>
      </c>
      <c r="AW312" s="164">
        <f t="shared" si="554"/>
        <v>0</v>
      </c>
      <c r="AX312" s="21">
        <v>0</v>
      </c>
      <c r="AY312" s="164">
        <f t="shared" si="555"/>
        <v>0</v>
      </c>
      <c r="AZ312" s="21">
        <v>0</v>
      </c>
      <c r="BA312" s="164">
        <f t="shared" si="556"/>
        <v>0</v>
      </c>
      <c r="BB312" s="21">
        <v>0</v>
      </c>
      <c r="BC312" s="164">
        <f t="shared" si="557"/>
        <v>0</v>
      </c>
      <c r="BD312" s="21">
        <v>0</v>
      </c>
      <c r="BE312" s="164">
        <f t="shared" si="558"/>
        <v>0</v>
      </c>
      <c r="BF312" s="253">
        <f t="shared" si="559"/>
        <v>0</v>
      </c>
      <c r="BG312" s="253">
        <f t="shared" si="560"/>
        <v>0</v>
      </c>
      <c r="BH312" s="10" t="b">
        <f t="shared" si="561"/>
        <v>1</v>
      </c>
      <c r="BI312" s="253">
        <f t="shared" si="562"/>
        <v>0</v>
      </c>
      <c r="BJ312" s="250">
        <f t="shared" si="592"/>
        <v>35510001</v>
      </c>
      <c r="BK312" s="251">
        <v>348</v>
      </c>
      <c r="BL312" s="251">
        <v>5</v>
      </c>
      <c r="BM312" s="252">
        <f t="shared" si="593"/>
        <v>0</v>
      </c>
      <c r="BN312" s="252">
        <f t="shared" si="594"/>
        <v>0</v>
      </c>
      <c r="BO312" s="252">
        <f t="shared" si="595"/>
        <v>0</v>
      </c>
      <c r="BP312" s="252">
        <f t="shared" si="596"/>
        <v>0</v>
      </c>
      <c r="BQ312" s="254">
        <f t="shared" si="597"/>
        <v>2030</v>
      </c>
      <c r="BR312">
        <f t="shared" si="563"/>
        <v>0</v>
      </c>
      <c r="BS312">
        <v>0</v>
      </c>
      <c r="BT312">
        <v>1</v>
      </c>
      <c r="BU312" t="s">
        <v>139</v>
      </c>
      <c r="BV312" t="str">
        <f t="shared" si="576"/>
        <v>0</v>
      </c>
      <c r="BW312" t="str">
        <f t="shared" si="577"/>
        <v>0</v>
      </c>
      <c r="BX312" t="str">
        <f t="shared" si="578"/>
        <v>1</v>
      </c>
      <c r="BY312" t="s">
        <v>23</v>
      </c>
      <c r="BZ312" s="253">
        <f t="shared" si="598"/>
        <v>0</v>
      </c>
      <c r="CA312" s="253">
        <f t="shared" si="599"/>
        <v>0</v>
      </c>
      <c r="CB312" s="253">
        <f t="shared" si="600"/>
        <v>0</v>
      </c>
      <c r="CC312" s="253">
        <f t="shared" si="601"/>
        <v>0</v>
      </c>
      <c r="CD312" s="253">
        <f t="shared" si="602"/>
        <v>0</v>
      </c>
      <c r="CE312" s="253">
        <f t="shared" si="603"/>
        <v>0</v>
      </c>
      <c r="CF312" s="253">
        <f t="shared" si="604"/>
        <v>0</v>
      </c>
      <c r="CG312" s="253">
        <f t="shared" si="605"/>
        <v>0</v>
      </c>
      <c r="CH312" s="253">
        <f t="shared" si="606"/>
        <v>0</v>
      </c>
      <c r="CI312" s="253">
        <f t="shared" si="607"/>
        <v>0</v>
      </c>
      <c r="CJ312" s="253">
        <f t="shared" si="608"/>
        <v>0</v>
      </c>
      <c r="CK312" s="253">
        <f t="shared" si="609"/>
        <v>0</v>
      </c>
    </row>
    <row r="313" spans="1:89" ht="30.6" x14ac:dyDescent="0.3">
      <c r="B313" s="129">
        <v>225</v>
      </c>
      <c r="C313" s="107">
        <v>355011</v>
      </c>
      <c r="D313" s="107">
        <v>35510001</v>
      </c>
      <c r="E313" s="155" t="s">
        <v>383</v>
      </c>
      <c r="F313" s="108" t="s">
        <v>344</v>
      </c>
      <c r="G313" s="108" t="s">
        <v>345</v>
      </c>
      <c r="H313" s="109" t="s">
        <v>18</v>
      </c>
      <c r="I313" s="110"/>
      <c r="J313" s="109" t="s">
        <v>19</v>
      </c>
      <c r="K313" s="111">
        <f t="shared" si="539"/>
        <v>0</v>
      </c>
      <c r="L313" s="156" t="s">
        <v>274</v>
      </c>
      <c r="M313" s="104">
        <v>0</v>
      </c>
      <c r="N313" s="262">
        <f t="shared" si="564"/>
        <v>7250</v>
      </c>
      <c r="O313" s="137">
        <v>7250</v>
      </c>
      <c r="P313" s="110">
        <f t="shared" si="541"/>
        <v>0</v>
      </c>
      <c r="Q313" s="112" t="s">
        <v>139</v>
      </c>
      <c r="R313" s="113">
        <f t="shared" ref="R313" si="615">R556+R796+R1036+R1276+R1516+R1756+R1996</f>
        <v>0</v>
      </c>
      <c r="S313" s="114">
        <f t="shared" si="542"/>
        <v>0</v>
      </c>
      <c r="T313" s="113">
        <f t="shared" ref="T313" si="616">T556+T796+T1036+T1276+T1516+T1756+T1996</f>
        <v>0</v>
      </c>
      <c r="U313" s="115">
        <f t="shared" si="543"/>
        <v>0</v>
      </c>
      <c r="V313" s="113">
        <f t="shared" ref="V313" si="617">V556+V796+V1036+V1276+V1516+V1756+V1996</f>
        <v>0</v>
      </c>
      <c r="W313" s="115">
        <f t="shared" si="544"/>
        <v>0</v>
      </c>
      <c r="X313" s="113">
        <f t="shared" ref="X313" si="618">X556+X796+X1036+X1276+X1516+X1756+X1996</f>
        <v>0</v>
      </c>
      <c r="Y313" s="115">
        <f t="shared" si="545"/>
        <v>0</v>
      </c>
      <c r="Z313" s="116">
        <f t="shared" si="591"/>
        <v>0</v>
      </c>
      <c r="AA313" s="117" t="b">
        <f t="shared" si="610"/>
        <v>1</v>
      </c>
      <c r="AB313" s="109"/>
      <c r="AC313" s="122"/>
      <c r="AD313" s="109" t="s">
        <v>22</v>
      </c>
      <c r="AE313" s="108" t="s">
        <v>23</v>
      </c>
      <c r="AF313" s="119"/>
      <c r="AG313" s="120"/>
      <c r="AH313" s="171">
        <v>0</v>
      </c>
      <c r="AI313" s="164">
        <f t="shared" si="547"/>
        <v>0</v>
      </c>
      <c r="AJ313" s="21">
        <v>0</v>
      </c>
      <c r="AK313" s="164">
        <f t="shared" si="548"/>
        <v>0</v>
      </c>
      <c r="AL313" s="21">
        <v>0</v>
      </c>
      <c r="AM313" s="164">
        <f t="shared" si="549"/>
        <v>0</v>
      </c>
      <c r="AN313" s="21">
        <v>0</v>
      </c>
      <c r="AO313" s="164">
        <f t="shared" si="550"/>
        <v>0</v>
      </c>
      <c r="AP313" s="21">
        <v>0</v>
      </c>
      <c r="AQ313" s="164">
        <f t="shared" si="551"/>
        <v>0</v>
      </c>
      <c r="AR313" s="21">
        <v>0</v>
      </c>
      <c r="AS313" s="164">
        <f t="shared" si="552"/>
        <v>0</v>
      </c>
      <c r="AT313" s="21">
        <v>0</v>
      </c>
      <c r="AU313" s="164">
        <f t="shared" si="553"/>
        <v>0</v>
      </c>
      <c r="AV313" s="21">
        <v>0</v>
      </c>
      <c r="AW313" s="164">
        <f t="shared" si="554"/>
        <v>0</v>
      </c>
      <c r="AX313" s="21">
        <v>0</v>
      </c>
      <c r="AY313" s="164">
        <f t="shared" si="555"/>
        <v>0</v>
      </c>
      <c r="AZ313" s="21">
        <v>0</v>
      </c>
      <c r="BA313" s="164">
        <f t="shared" si="556"/>
        <v>0</v>
      </c>
      <c r="BB313" s="21">
        <v>0</v>
      </c>
      <c r="BC313" s="164">
        <f t="shared" si="557"/>
        <v>0</v>
      </c>
      <c r="BD313" s="21">
        <v>0</v>
      </c>
      <c r="BE313" s="164">
        <f t="shared" si="558"/>
        <v>0</v>
      </c>
      <c r="BF313" s="253">
        <f t="shared" si="559"/>
        <v>0</v>
      </c>
      <c r="BG313" s="253">
        <f t="shared" si="560"/>
        <v>0</v>
      </c>
      <c r="BH313" s="10" t="b">
        <f t="shared" si="561"/>
        <v>1</v>
      </c>
      <c r="BI313" s="253">
        <f t="shared" si="562"/>
        <v>0</v>
      </c>
      <c r="BJ313" s="250">
        <f t="shared" si="592"/>
        <v>35510001</v>
      </c>
      <c r="BK313" s="251">
        <v>348</v>
      </c>
      <c r="BL313" s="251">
        <v>5</v>
      </c>
      <c r="BM313" s="252">
        <f t="shared" si="593"/>
        <v>0</v>
      </c>
      <c r="BN313" s="252">
        <f t="shared" si="594"/>
        <v>0</v>
      </c>
      <c r="BO313" s="252">
        <f t="shared" si="595"/>
        <v>0</v>
      </c>
      <c r="BP313" s="252">
        <f t="shared" si="596"/>
        <v>0</v>
      </c>
      <c r="BQ313" s="254">
        <f t="shared" si="597"/>
        <v>7250</v>
      </c>
      <c r="BR313">
        <f t="shared" si="563"/>
        <v>0</v>
      </c>
      <c r="BS313">
        <v>0</v>
      </c>
      <c r="BT313">
        <v>1</v>
      </c>
      <c r="BU313" t="s">
        <v>139</v>
      </c>
      <c r="BV313" t="str">
        <f t="shared" si="576"/>
        <v>0</v>
      </c>
      <c r="BW313" t="str">
        <f t="shared" si="577"/>
        <v>0</v>
      </c>
      <c r="BX313" t="str">
        <f t="shared" si="578"/>
        <v>1</v>
      </c>
      <c r="BY313" t="s">
        <v>23</v>
      </c>
      <c r="BZ313" s="253">
        <f t="shared" si="598"/>
        <v>0</v>
      </c>
      <c r="CA313" s="253">
        <f t="shared" si="599"/>
        <v>0</v>
      </c>
      <c r="CB313" s="253">
        <f t="shared" si="600"/>
        <v>0</v>
      </c>
      <c r="CC313" s="253">
        <f t="shared" si="601"/>
        <v>0</v>
      </c>
      <c r="CD313" s="253">
        <f t="shared" si="602"/>
        <v>0</v>
      </c>
      <c r="CE313" s="253">
        <f t="shared" si="603"/>
        <v>0</v>
      </c>
      <c r="CF313" s="253">
        <f t="shared" si="604"/>
        <v>0</v>
      </c>
      <c r="CG313" s="253">
        <f t="shared" si="605"/>
        <v>0</v>
      </c>
      <c r="CH313" s="253">
        <f t="shared" si="606"/>
        <v>0</v>
      </c>
      <c r="CI313" s="253">
        <f t="shared" si="607"/>
        <v>0</v>
      </c>
      <c r="CJ313" s="253">
        <f t="shared" si="608"/>
        <v>0</v>
      </c>
      <c r="CK313" s="253">
        <f t="shared" si="609"/>
        <v>0</v>
      </c>
    </row>
    <row r="314" spans="1:89" ht="40.799999999999997" x14ac:dyDescent="0.3">
      <c r="B314" s="129">
        <v>226</v>
      </c>
      <c r="C314" s="107">
        <v>358011</v>
      </c>
      <c r="D314" s="193">
        <v>35910003</v>
      </c>
      <c r="E314" s="155" t="s">
        <v>323</v>
      </c>
      <c r="F314" s="108" t="s">
        <v>344</v>
      </c>
      <c r="G314" s="108" t="s">
        <v>345</v>
      </c>
      <c r="H314" s="109" t="s">
        <v>18</v>
      </c>
      <c r="I314" s="130"/>
      <c r="J314" s="109" t="s">
        <v>19</v>
      </c>
      <c r="K314" s="111">
        <f t="shared" si="539"/>
        <v>0</v>
      </c>
      <c r="L314" s="156" t="s">
        <v>274</v>
      </c>
      <c r="M314" s="104">
        <v>0</v>
      </c>
      <c r="N314" s="262">
        <f t="shared" si="564"/>
        <v>750</v>
      </c>
      <c r="O314" s="137">
        <v>750</v>
      </c>
      <c r="P314" s="110">
        <f t="shared" si="541"/>
        <v>0</v>
      </c>
      <c r="Q314" s="112" t="s">
        <v>139</v>
      </c>
      <c r="R314" s="113">
        <f t="shared" si="532"/>
        <v>0</v>
      </c>
      <c r="S314" s="114">
        <f t="shared" si="542"/>
        <v>0</v>
      </c>
      <c r="T314" s="130">
        <f t="shared" si="533"/>
        <v>0</v>
      </c>
      <c r="U314" s="115">
        <f t="shared" si="543"/>
        <v>0</v>
      </c>
      <c r="V314" s="148">
        <f t="shared" si="534"/>
        <v>0</v>
      </c>
      <c r="W314" s="115">
        <f t="shared" si="544"/>
        <v>0</v>
      </c>
      <c r="X314" s="113">
        <f t="shared" si="535"/>
        <v>0</v>
      </c>
      <c r="Y314" s="115">
        <f t="shared" si="545"/>
        <v>0</v>
      </c>
      <c r="Z314" s="116">
        <f t="shared" ref="Z314:Z330" si="619">S314+U314+W314+Y314</f>
        <v>0</v>
      </c>
      <c r="AA314" s="117" t="b">
        <f t="shared" si="610"/>
        <v>1</v>
      </c>
      <c r="AB314" s="130"/>
      <c r="AC314" s="132"/>
      <c r="AD314" s="109" t="s">
        <v>22</v>
      </c>
      <c r="AE314" s="108" t="s">
        <v>23</v>
      </c>
      <c r="AF314" s="133"/>
      <c r="AG314" s="134"/>
      <c r="AH314" s="21">
        <v>0</v>
      </c>
      <c r="AI314" s="164">
        <f t="shared" si="547"/>
        <v>0</v>
      </c>
      <c r="AJ314" s="21">
        <v>0</v>
      </c>
      <c r="AK314" s="164">
        <f t="shared" si="548"/>
        <v>0</v>
      </c>
      <c r="AL314" s="21">
        <v>0</v>
      </c>
      <c r="AM314" s="164">
        <f t="shared" si="549"/>
        <v>0</v>
      </c>
      <c r="AN314" s="21">
        <v>0</v>
      </c>
      <c r="AO314" s="164">
        <f t="shared" si="550"/>
        <v>0</v>
      </c>
      <c r="AP314" s="21">
        <v>0</v>
      </c>
      <c r="AQ314" s="164">
        <f t="shared" si="551"/>
        <v>0</v>
      </c>
      <c r="AR314" s="21">
        <v>0</v>
      </c>
      <c r="AS314" s="164">
        <f t="shared" si="552"/>
        <v>0</v>
      </c>
      <c r="AT314" s="21">
        <v>0</v>
      </c>
      <c r="AU314" s="164">
        <f t="shared" si="553"/>
        <v>0</v>
      </c>
      <c r="AV314" s="21">
        <v>0</v>
      </c>
      <c r="AW314" s="164">
        <f t="shared" si="554"/>
        <v>0</v>
      </c>
      <c r="AX314" s="21">
        <v>0</v>
      </c>
      <c r="AY314" s="164">
        <f t="shared" si="555"/>
        <v>0</v>
      </c>
      <c r="AZ314" s="21">
        <v>0</v>
      </c>
      <c r="BA314" s="164">
        <f t="shared" si="556"/>
        <v>0</v>
      </c>
      <c r="BB314" s="21">
        <v>0</v>
      </c>
      <c r="BC314" s="164">
        <f t="shared" si="557"/>
        <v>0</v>
      </c>
      <c r="BD314" s="21">
        <v>0</v>
      </c>
      <c r="BE314" s="164">
        <f t="shared" si="558"/>
        <v>0</v>
      </c>
      <c r="BF314" s="253">
        <f t="shared" si="559"/>
        <v>0</v>
      </c>
      <c r="BG314" s="253">
        <f t="shared" si="560"/>
        <v>0</v>
      </c>
      <c r="BH314" s="10" t="b">
        <f t="shared" si="561"/>
        <v>1</v>
      </c>
      <c r="BI314" s="253">
        <f t="shared" si="562"/>
        <v>0</v>
      </c>
      <c r="BJ314" s="250">
        <f t="shared" si="592"/>
        <v>35910003</v>
      </c>
      <c r="BK314" s="251">
        <v>348</v>
      </c>
      <c r="BL314" s="251">
        <v>5</v>
      </c>
      <c r="BM314" s="252">
        <f t="shared" si="593"/>
        <v>0</v>
      </c>
      <c r="BN314" s="252">
        <f t="shared" si="594"/>
        <v>0</v>
      </c>
      <c r="BO314" s="252">
        <f t="shared" si="595"/>
        <v>0</v>
      </c>
      <c r="BP314" s="252">
        <f t="shared" si="596"/>
        <v>0</v>
      </c>
      <c r="BQ314" s="254">
        <f t="shared" si="597"/>
        <v>750</v>
      </c>
      <c r="BR314">
        <f t="shared" si="563"/>
        <v>0</v>
      </c>
      <c r="BS314">
        <v>0</v>
      </c>
      <c r="BT314">
        <v>1</v>
      </c>
      <c r="BU314" t="s">
        <v>139</v>
      </c>
      <c r="BV314" t="str">
        <f t="shared" si="576"/>
        <v>0</v>
      </c>
      <c r="BW314" t="str">
        <f t="shared" si="577"/>
        <v>0</v>
      </c>
      <c r="BX314" t="str">
        <f t="shared" si="578"/>
        <v>1</v>
      </c>
      <c r="BY314" t="s">
        <v>23</v>
      </c>
      <c r="BZ314" s="253">
        <f t="shared" si="598"/>
        <v>0</v>
      </c>
      <c r="CA314" s="253">
        <f t="shared" si="599"/>
        <v>0</v>
      </c>
      <c r="CB314" s="253">
        <f t="shared" si="600"/>
        <v>0</v>
      </c>
      <c r="CC314" s="253">
        <f t="shared" si="601"/>
        <v>0</v>
      </c>
      <c r="CD314" s="253">
        <f t="shared" si="602"/>
        <v>0</v>
      </c>
      <c r="CE314" s="253">
        <f t="shared" si="603"/>
        <v>0</v>
      </c>
      <c r="CF314" s="253">
        <f t="shared" si="604"/>
        <v>0</v>
      </c>
      <c r="CG314" s="253">
        <f t="shared" si="605"/>
        <v>0</v>
      </c>
      <c r="CH314" s="253">
        <f t="shared" si="606"/>
        <v>0</v>
      </c>
      <c r="CI314" s="253">
        <f t="shared" si="607"/>
        <v>0</v>
      </c>
      <c r="CJ314" s="253">
        <f t="shared" si="608"/>
        <v>0</v>
      </c>
      <c r="CK314" s="253">
        <f t="shared" si="609"/>
        <v>0</v>
      </c>
    </row>
    <row r="315" spans="1:89" ht="30.6" x14ac:dyDescent="0.3">
      <c r="B315" s="129">
        <v>227</v>
      </c>
      <c r="C315" s="107">
        <v>358011</v>
      </c>
      <c r="D315" s="193">
        <v>35910003</v>
      </c>
      <c r="E315" s="155" t="s">
        <v>324</v>
      </c>
      <c r="F315" s="108" t="s">
        <v>344</v>
      </c>
      <c r="G315" s="108" t="s">
        <v>345</v>
      </c>
      <c r="H315" s="109" t="s">
        <v>18</v>
      </c>
      <c r="I315" s="130"/>
      <c r="J315" s="109" t="s">
        <v>19</v>
      </c>
      <c r="K315" s="111">
        <f t="shared" si="539"/>
        <v>0</v>
      </c>
      <c r="L315" s="156" t="s">
        <v>274</v>
      </c>
      <c r="M315" s="201">
        <v>0</v>
      </c>
      <c r="N315" s="262">
        <f t="shared" si="564"/>
        <v>675</v>
      </c>
      <c r="O315" s="137">
        <v>675</v>
      </c>
      <c r="P315" s="110">
        <f t="shared" si="541"/>
        <v>0</v>
      </c>
      <c r="Q315" s="112" t="s">
        <v>139</v>
      </c>
      <c r="R315" s="113">
        <f t="shared" si="532"/>
        <v>0</v>
      </c>
      <c r="S315" s="114">
        <f t="shared" si="542"/>
        <v>0</v>
      </c>
      <c r="T315" s="130">
        <f t="shared" si="533"/>
        <v>0</v>
      </c>
      <c r="U315" s="115">
        <f t="shared" si="543"/>
        <v>0</v>
      </c>
      <c r="V315" s="148">
        <f t="shared" si="534"/>
        <v>0</v>
      </c>
      <c r="W315" s="115">
        <f t="shared" si="544"/>
        <v>0</v>
      </c>
      <c r="X315" s="113">
        <f t="shared" si="535"/>
        <v>0</v>
      </c>
      <c r="Y315" s="115">
        <f t="shared" si="545"/>
        <v>0</v>
      </c>
      <c r="Z315" s="116">
        <f t="shared" si="619"/>
        <v>0</v>
      </c>
      <c r="AA315" s="117" t="b">
        <f t="shared" si="610"/>
        <v>1</v>
      </c>
      <c r="AB315" s="130"/>
      <c r="AC315" s="132"/>
      <c r="AD315" s="109" t="s">
        <v>22</v>
      </c>
      <c r="AE315" s="108" t="s">
        <v>23</v>
      </c>
      <c r="AF315" s="133"/>
      <c r="AG315" s="134"/>
      <c r="AH315" s="21">
        <v>0</v>
      </c>
      <c r="AI315" s="164">
        <f t="shared" si="547"/>
        <v>0</v>
      </c>
      <c r="AJ315" s="21">
        <v>0</v>
      </c>
      <c r="AK315" s="164">
        <f t="shared" si="548"/>
        <v>0</v>
      </c>
      <c r="AL315" s="21">
        <v>0</v>
      </c>
      <c r="AM315" s="164">
        <f t="shared" si="549"/>
        <v>0</v>
      </c>
      <c r="AN315" s="21">
        <v>0</v>
      </c>
      <c r="AO315" s="164">
        <f t="shared" si="550"/>
        <v>0</v>
      </c>
      <c r="AP315" s="21">
        <v>0</v>
      </c>
      <c r="AQ315" s="164">
        <f t="shared" si="551"/>
        <v>0</v>
      </c>
      <c r="AR315" s="21">
        <v>0</v>
      </c>
      <c r="AS315" s="164">
        <f t="shared" si="552"/>
        <v>0</v>
      </c>
      <c r="AT315" s="21">
        <v>0</v>
      </c>
      <c r="AU315" s="164">
        <f t="shared" si="553"/>
        <v>0</v>
      </c>
      <c r="AV315" s="21">
        <v>0</v>
      </c>
      <c r="AW315" s="164">
        <f t="shared" si="554"/>
        <v>0</v>
      </c>
      <c r="AX315" s="21">
        <v>0</v>
      </c>
      <c r="AY315" s="164">
        <f t="shared" si="555"/>
        <v>0</v>
      </c>
      <c r="AZ315" s="21">
        <v>0</v>
      </c>
      <c r="BA315" s="164">
        <f t="shared" si="556"/>
        <v>0</v>
      </c>
      <c r="BB315" s="21">
        <v>0</v>
      </c>
      <c r="BC315" s="164">
        <f t="shared" si="557"/>
        <v>0</v>
      </c>
      <c r="BD315" s="21">
        <v>0</v>
      </c>
      <c r="BE315" s="164">
        <f t="shared" si="558"/>
        <v>0</v>
      </c>
      <c r="BF315" s="253">
        <f t="shared" si="559"/>
        <v>0</v>
      </c>
      <c r="BG315" s="253">
        <f t="shared" si="560"/>
        <v>0</v>
      </c>
      <c r="BH315" s="10" t="b">
        <f t="shared" si="561"/>
        <v>1</v>
      </c>
      <c r="BI315" s="253">
        <f t="shared" si="562"/>
        <v>0</v>
      </c>
      <c r="BJ315" s="250">
        <f t="shared" si="592"/>
        <v>35910003</v>
      </c>
      <c r="BK315" s="251">
        <v>348</v>
      </c>
      <c r="BL315" s="251">
        <v>5</v>
      </c>
      <c r="BM315" s="252">
        <f t="shared" si="593"/>
        <v>0</v>
      </c>
      <c r="BN315" s="252">
        <f t="shared" si="594"/>
        <v>0</v>
      </c>
      <c r="BO315" s="252">
        <f t="shared" si="595"/>
        <v>0</v>
      </c>
      <c r="BP315" s="252">
        <f t="shared" si="596"/>
        <v>0</v>
      </c>
      <c r="BQ315" s="254">
        <f t="shared" si="597"/>
        <v>675</v>
      </c>
      <c r="BR315">
        <f t="shared" si="563"/>
        <v>0</v>
      </c>
      <c r="BS315">
        <v>0</v>
      </c>
      <c r="BT315">
        <v>1</v>
      </c>
      <c r="BU315" t="s">
        <v>139</v>
      </c>
      <c r="BV315" t="str">
        <f t="shared" si="576"/>
        <v>0</v>
      </c>
      <c r="BW315" t="str">
        <f t="shared" si="577"/>
        <v>0</v>
      </c>
      <c r="BX315" t="str">
        <f t="shared" si="578"/>
        <v>1</v>
      </c>
      <c r="BY315" t="s">
        <v>23</v>
      </c>
      <c r="BZ315" s="253">
        <f t="shared" si="598"/>
        <v>0</v>
      </c>
      <c r="CA315" s="253">
        <f t="shared" si="599"/>
        <v>0</v>
      </c>
      <c r="CB315" s="253">
        <f t="shared" si="600"/>
        <v>0</v>
      </c>
      <c r="CC315" s="253">
        <f t="shared" si="601"/>
        <v>0</v>
      </c>
      <c r="CD315" s="253">
        <f t="shared" si="602"/>
        <v>0</v>
      </c>
      <c r="CE315" s="253">
        <f t="shared" si="603"/>
        <v>0</v>
      </c>
      <c r="CF315" s="253">
        <f t="shared" si="604"/>
        <v>0</v>
      </c>
      <c r="CG315" s="253">
        <f t="shared" si="605"/>
        <v>0</v>
      </c>
      <c r="CH315" s="253">
        <f t="shared" si="606"/>
        <v>0</v>
      </c>
      <c r="CI315" s="253">
        <f t="shared" si="607"/>
        <v>0</v>
      </c>
      <c r="CJ315" s="253">
        <f t="shared" si="608"/>
        <v>0</v>
      </c>
      <c r="CK315" s="253">
        <f t="shared" si="609"/>
        <v>0</v>
      </c>
    </row>
    <row r="316" spans="1:89" ht="20.399999999999999" x14ac:dyDescent="0.3">
      <c r="B316" s="129">
        <v>228</v>
      </c>
      <c r="C316" s="107">
        <v>358011</v>
      </c>
      <c r="D316" s="193">
        <v>35910003</v>
      </c>
      <c r="E316" s="155" t="s">
        <v>325</v>
      </c>
      <c r="F316" s="108" t="s">
        <v>344</v>
      </c>
      <c r="G316" s="108" t="s">
        <v>345</v>
      </c>
      <c r="H316" s="109" t="s">
        <v>18</v>
      </c>
      <c r="I316" s="130"/>
      <c r="J316" s="109" t="s">
        <v>19</v>
      </c>
      <c r="K316" s="111">
        <f t="shared" si="539"/>
        <v>0</v>
      </c>
      <c r="L316" s="156" t="s">
        <v>274</v>
      </c>
      <c r="M316" s="104">
        <v>0</v>
      </c>
      <c r="N316" s="262">
        <f t="shared" si="564"/>
        <v>900</v>
      </c>
      <c r="O316" s="137">
        <v>900</v>
      </c>
      <c r="P316" s="110">
        <f t="shared" si="541"/>
        <v>0</v>
      </c>
      <c r="Q316" s="112" t="s">
        <v>139</v>
      </c>
      <c r="R316" s="113">
        <f t="shared" si="532"/>
        <v>0</v>
      </c>
      <c r="S316" s="114">
        <f t="shared" si="542"/>
        <v>0</v>
      </c>
      <c r="T316" s="130">
        <f t="shared" si="533"/>
        <v>0</v>
      </c>
      <c r="U316" s="115">
        <f t="shared" si="543"/>
        <v>0</v>
      </c>
      <c r="V316" s="148">
        <f t="shared" si="534"/>
        <v>0</v>
      </c>
      <c r="W316" s="115">
        <f t="shared" si="544"/>
        <v>0</v>
      </c>
      <c r="X316" s="113">
        <f t="shared" si="535"/>
        <v>0</v>
      </c>
      <c r="Y316" s="115">
        <f t="shared" si="545"/>
        <v>0</v>
      </c>
      <c r="Z316" s="116">
        <f t="shared" si="619"/>
        <v>0</v>
      </c>
      <c r="AA316" s="117" t="b">
        <f t="shared" si="610"/>
        <v>1</v>
      </c>
      <c r="AB316" s="130"/>
      <c r="AC316" s="132"/>
      <c r="AD316" s="109" t="s">
        <v>22</v>
      </c>
      <c r="AE316" s="108" t="s">
        <v>23</v>
      </c>
      <c r="AF316" s="133"/>
      <c r="AG316" s="134"/>
      <c r="AH316" s="21">
        <v>0</v>
      </c>
      <c r="AI316" s="164">
        <f t="shared" si="547"/>
        <v>0</v>
      </c>
      <c r="AJ316" s="21">
        <v>0</v>
      </c>
      <c r="AK316" s="164">
        <f t="shared" si="548"/>
        <v>0</v>
      </c>
      <c r="AL316" s="21">
        <v>0</v>
      </c>
      <c r="AM316" s="164">
        <f t="shared" si="549"/>
        <v>0</v>
      </c>
      <c r="AN316" s="21">
        <v>0</v>
      </c>
      <c r="AO316" s="164">
        <f t="shared" si="550"/>
        <v>0</v>
      </c>
      <c r="AP316" s="21">
        <v>0</v>
      </c>
      <c r="AQ316" s="164">
        <f t="shared" si="551"/>
        <v>0</v>
      </c>
      <c r="AR316" s="21">
        <v>0</v>
      </c>
      <c r="AS316" s="164">
        <f t="shared" si="552"/>
        <v>0</v>
      </c>
      <c r="AT316" s="21">
        <v>0</v>
      </c>
      <c r="AU316" s="164">
        <f t="shared" si="553"/>
        <v>0</v>
      </c>
      <c r="AV316" s="21">
        <v>0</v>
      </c>
      <c r="AW316" s="164">
        <f t="shared" si="554"/>
        <v>0</v>
      </c>
      <c r="AX316" s="21">
        <v>0</v>
      </c>
      <c r="AY316" s="164">
        <f t="shared" si="555"/>
        <v>0</v>
      </c>
      <c r="AZ316" s="21">
        <v>0</v>
      </c>
      <c r="BA316" s="164">
        <f t="shared" si="556"/>
        <v>0</v>
      </c>
      <c r="BB316" s="21">
        <v>0</v>
      </c>
      <c r="BC316" s="164">
        <f t="shared" si="557"/>
        <v>0</v>
      </c>
      <c r="BD316" s="21">
        <v>0</v>
      </c>
      <c r="BE316" s="164">
        <f t="shared" si="558"/>
        <v>0</v>
      </c>
      <c r="BF316" s="253">
        <f t="shared" si="559"/>
        <v>0</v>
      </c>
      <c r="BG316" s="253">
        <f t="shared" si="560"/>
        <v>0</v>
      </c>
      <c r="BH316" s="10" t="b">
        <f t="shared" si="561"/>
        <v>1</v>
      </c>
      <c r="BI316" s="253">
        <f t="shared" si="562"/>
        <v>0</v>
      </c>
      <c r="BJ316" s="250">
        <f t="shared" si="592"/>
        <v>35910003</v>
      </c>
      <c r="BK316" s="251">
        <v>348</v>
      </c>
      <c r="BL316" s="251">
        <v>5</v>
      </c>
      <c r="BM316" s="252">
        <f t="shared" si="593"/>
        <v>0</v>
      </c>
      <c r="BN316" s="252">
        <f t="shared" si="594"/>
        <v>0</v>
      </c>
      <c r="BO316" s="252">
        <f t="shared" si="595"/>
        <v>0</v>
      </c>
      <c r="BP316" s="252">
        <f t="shared" si="596"/>
        <v>0</v>
      </c>
      <c r="BQ316" s="254">
        <f t="shared" si="597"/>
        <v>900</v>
      </c>
      <c r="BR316">
        <f t="shared" si="563"/>
        <v>0</v>
      </c>
      <c r="BS316">
        <v>0</v>
      </c>
      <c r="BT316">
        <v>1</v>
      </c>
      <c r="BU316" t="s">
        <v>139</v>
      </c>
      <c r="BV316" t="str">
        <f t="shared" si="576"/>
        <v>0</v>
      </c>
      <c r="BW316" t="str">
        <f t="shared" si="577"/>
        <v>0</v>
      </c>
      <c r="BX316" t="str">
        <f t="shared" si="578"/>
        <v>1</v>
      </c>
      <c r="BY316" t="s">
        <v>23</v>
      </c>
      <c r="BZ316" s="253">
        <f t="shared" si="598"/>
        <v>0</v>
      </c>
      <c r="CA316" s="253">
        <f t="shared" si="599"/>
        <v>0</v>
      </c>
      <c r="CB316" s="253">
        <f t="shared" si="600"/>
        <v>0</v>
      </c>
      <c r="CC316" s="253">
        <f t="shared" si="601"/>
        <v>0</v>
      </c>
      <c r="CD316" s="253">
        <f t="shared" si="602"/>
        <v>0</v>
      </c>
      <c r="CE316" s="253">
        <f t="shared" si="603"/>
        <v>0</v>
      </c>
      <c r="CF316" s="253">
        <f t="shared" si="604"/>
        <v>0</v>
      </c>
      <c r="CG316" s="253">
        <f t="shared" si="605"/>
        <v>0</v>
      </c>
      <c r="CH316" s="253">
        <f t="shared" si="606"/>
        <v>0</v>
      </c>
      <c r="CI316" s="253">
        <f t="shared" si="607"/>
        <v>0</v>
      </c>
      <c r="CJ316" s="253">
        <f t="shared" si="608"/>
        <v>0</v>
      </c>
      <c r="CK316" s="253">
        <f t="shared" si="609"/>
        <v>0</v>
      </c>
    </row>
    <row r="317" spans="1:89" ht="30.6" x14ac:dyDescent="0.3">
      <c r="B317" s="129">
        <v>229</v>
      </c>
      <c r="C317" s="107">
        <v>358011</v>
      </c>
      <c r="D317" s="193">
        <v>35910003</v>
      </c>
      <c r="E317" s="155" t="s">
        <v>326</v>
      </c>
      <c r="F317" s="108" t="s">
        <v>344</v>
      </c>
      <c r="G317" s="108" t="s">
        <v>345</v>
      </c>
      <c r="H317" s="109" t="s">
        <v>18</v>
      </c>
      <c r="I317" s="130"/>
      <c r="J317" s="109" t="s">
        <v>19</v>
      </c>
      <c r="K317" s="111">
        <f t="shared" si="539"/>
        <v>0</v>
      </c>
      <c r="L317" s="156" t="s">
        <v>274</v>
      </c>
      <c r="M317" s="104">
        <v>0</v>
      </c>
      <c r="N317" s="262">
        <f t="shared" si="564"/>
        <v>2700</v>
      </c>
      <c r="O317" s="137">
        <v>2700</v>
      </c>
      <c r="P317" s="110">
        <f t="shared" si="541"/>
        <v>0</v>
      </c>
      <c r="Q317" s="112" t="s">
        <v>139</v>
      </c>
      <c r="R317" s="113">
        <f t="shared" si="532"/>
        <v>0</v>
      </c>
      <c r="S317" s="114">
        <f t="shared" si="542"/>
        <v>0</v>
      </c>
      <c r="T317" s="130">
        <f t="shared" si="533"/>
        <v>0</v>
      </c>
      <c r="U317" s="115">
        <f t="shared" si="543"/>
        <v>0</v>
      </c>
      <c r="V317" s="148">
        <f t="shared" si="534"/>
        <v>0</v>
      </c>
      <c r="W317" s="115">
        <f t="shared" si="544"/>
        <v>0</v>
      </c>
      <c r="X317" s="113">
        <f t="shared" si="535"/>
        <v>0</v>
      </c>
      <c r="Y317" s="115">
        <f t="shared" si="545"/>
        <v>0</v>
      </c>
      <c r="Z317" s="116">
        <f t="shared" si="619"/>
        <v>0</v>
      </c>
      <c r="AA317" s="117" t="b">
        <f t="shared" si="610"/>
        <v>1</v>
      </c>
      <c r="AB317" s="130"/>
      <c r="AC317" s="132"/>
      <c r="AD317" s="109" t="s">
        <v>22</v>
      </c>
      <c r="AE317" s="108" t="s">
        <v>23</v>
      </c>
      <c r="AF317" s="133"/>
      <c r="AG317" s="134"/>
      <c r="AH317" s="21">
        <v>0</v>
      </c>
      <c r="AI317" s="164">
        <f t="shared" si="547"/>
        <v>0</v>
      </c>
      <c r="AJ317" s="21">
        <v>0</v>
      </c>
      <c r="AK317" s="164">
        <f t="shared" si="548"/>
        <v>0</v>
      </c>
      <c r="AL317" s="21">
        <v>0</v>
      </c>
      <c r="AM317" s="164">
        <f t="shared" si="549"/>
        <v>0</v>
      </c>
      <c r="AN317" s="21">
        <v>0</v>
      </c>
      <c r="AO317" s="164">
        <f t="shared" si="550"/>
        <v>0</v>
      </c>
      <c r="AP317" s="21">
        <v>0</v>
      </c>
      <c r="AQ317" s="164">
        <f t="shared" si="551"/>
        <v>0</v>
      </c>
      <c r="AR317" s="21">
        <v>0</v>
      </c>
      <c r="AS317" s="164">
        <f t="shared" si="552"/>
        <v>0</v>
      </c>
      <c r="AT317" s="21">
        <v>0</v>
      </c>
      <c r="AU317" s="164">
        <f t="shared" si="553"/>
        <v>0</v>
      </c>
      <c r="AV317" s="21">
        <v>0</v>
      </c>
      <c r="AW317" s="164">
        <f t="shared" si="554"/>
        <v>0</v>
      </c>
      <c r="AX317" s="21">
        <v>0</v>
      </c>
      <c r="AY317" s="164">
        <f t="shared" si="555"/>
        <v>0</v>
      </c>
      <c r="AZ317" s="21">
        <v>0</v>
      </c>
      <c r="BA317" s="164">
        <f t="shared" si="556"/>
        <v>0</v>
      </c>
      <c r="BB317" s="21">
        <v>0</v>
      </c>
      <c r="BC317" s="164">
        <f t="shared" si="557"/>
        <v>0</v>
      </c>
      <c r="BD317" s="21">
        <v>0</v>
      </c>
      <c r="BE317" s="164">
        <f t="shared" si="558"/>
        <v>0</v>
      </c>
      <c r="BF317" s="253">
        <f t="shared" si="559"/>
        <v>0</v>
      </c>
      <c r="BG317" s="253">
        <f t="shared" si="560"/>
        <v>0</v>
      </c>
      <c r="BH317" s="10" t="b">
        <f t="shared" si="561"/>
        <v>1</v>
      </c>
      <c r="BI317" s="253">
        <f t="shared" si="562"/>
        <v>0</v>
      </c>
      <c r="BJ317" s="250">
        <f t="shared" si="592"/>
        <v>35910003</v>
      </c>
      <c r="BK317" s="251">
        <v>348</v>
      </c>
      <c r="BL317" s="251">
        <v>5</v>
      </c>
      <c r="BM317" s="252">
        <f t="shared" si="593"/>
        <v>0</v>
      </c>
      <c r="BN317" s="252">
        <f t="shared" si="594"/>
        <v>0</v>
      </c>
      <c r="BO317" s="252">
        <f t="shared" si="595"/>
        <v>0</v>
      </c>
      <c r="BP317" s="252">
        <f t="shared" si="596"/>
        <v>0</v>
      </c>
      <c r="BQ317" s="254">
        <f t="shared" si="597"/>
        <v>2700</v>
      </c>
      <c r="BR317">
        <f t="shared" si="563"/>
        <v>0</v>
      </c>
      <c r="BS317">
        <v>0</v>
      </c>
      <c r="BT317">
        <v>1</v>
      </c>
      <c r="BU317" t="s">
        <v>139</v>
      </c>
      <c r="BV317" t="str">
        <f t="shared" si="576"/>
        <v>0</v>
      </c>
      <c r="BW317" t="str">
        <f t="shared" si="577"/>
        <v>0</v>
      </c>
      <c r="BX317" t="str">
        <f t="shared" si="578"/>
        <v>1</v>
      </c>
      <c r="BY317" t="s">
        <v>23</v>
      </c>
      <c r="BZ317" s="253">
        <f t="shared" si="598"/>
        <v>0</v>
      </c>
      <c r="CA317" s="253">
        <f t="shared" si="599"/>
        <v>0</v>
      </c>
      <c r="CB317" s="253">
        <f t="shared" si="600"/>
        <v>0</v>
      </c>
      <c r="CC317" s="253">
        <f t="shared" si="601"/>
        <v>0</v>
      </c>
      <c r="CD317" s="253">
        <f t="shared" si="602"/>
        <v>0</v>
      </c>
      <c r="CE317" s="253">
        <f t="shared" si="603"/>
        <v>0</v>
      </c>
      <c r="CF317" s="253">
        <f t="shared" si="604"/>
        <v>0</v>
      </c>
      <c r="CG317" s="253">
        <f t="shared" si="605"/>
        <v>0</v>
      </c>
      <c r="CH317" s="253">
        <f t="shared" si="606"/>
        <v>0</v>
      </c>
      <c r="CI317" s="253">
        <f t="shared" si="607"/>
        <v>0</v>
      </c>
      <c r="CJ317" s="253">
        <f t="shared" si="608"/>
        <v>0</v>
      </c>
      <c r="CK317" s="253">
        <f t="shared" si="609"/>
        <v>0</v>
      </c>
    </row>
    <row r="318" spans="1:89" ht="40.799999999999997" x14ac:dyDescent="0.3">
      <c r="B318" s="129">
        <v>230</v>
      </c>
      <c r="C318" s="107">
        <v>358011</v>
      </c>
      <c r="D318" s="193">
        <v>35910003</v>
      </c>
      <c r="E318" s="155" t="s">
        <v>364</v>
      </c>
      <c r="F318" s="108" t="s">
        <v>344</v>
      </c>
      <c r="G318" s="108" t="s">
        <v>345</v>
      </c>
      <c r="H318" s="109" t="s">
        <v>18</v>
      </c>
      <c r="I318" s="130"/>
      <c r="J318" s="109" t="s">
        <v>19</v>
      </c>
      <c r="K318" s="111">
        <f t="shared" si="539"/>
        <v>0</v>
      </c>
      <c r="L318" s="156" t="s">
        <v>274</v>
      </c>
      <c r="M318" s="201">
        <v>0</v>
      </c>
      <c r="N318" s="262">
        <f t="shared" si="564"/>
        <v>760</v>
      </c>
      <c r="O318" s="137">
        <v>760</v>
      </c>
      <c r="P318" s="110">
        <f t="shared" si="541"/>
        <v>0</v>
      </c>
      <c r="Q318" s="112" t="s">
        <v>139</v>
      </c>
      <c r="R318" s="113">
        <f t="shared" si="532"/>
        <v>0</v>
      </c>
      <c r="S318" s="114">
        <f t="shared" si="542"/>
        <v>0</v>
      </c>
      <c r="T318" s="130">
        <f t="shared" si="533"/>
        <v>0</v>
      </c>
      <c r="U318" s="115">
        <f t="shared" si="543"/>
        <v>0</v>
      </c>
      <c r="V318" s="148">
        <f t="shared" si="534"/>
        <v>0</v>
      </c>
      <c r="W318" s="115">
        <f t="shared" si="544"/>
        <v>0</v>
      </c>
      <c r="X318" s="113">
        <f t="shared" si="535"/>
        <v>0</v>
      </c>
      <c r="Y318" s="115">
        <f t="shared" si="545"/>
        <v>0</v>
      </c>
      <c r="Z318" s="116">
        <f t="shared" si="619"/>
        <v>0</v>
      </c>
      <c r="AA318" s="117" t="b">
        <f t="shared" si="610"/>
        <v>1</v>
      </c>
      <c r="AB318" s="130"/>
      <c r="AC318" s="132"/>
      <c r="AD318" s="109" t="s">
        <v>22</v>
      </c>
      <c r="AE318" s="108" t="s">
        <v>23</v>
      </c>
      <c r="AF318" s="133"/>
      <c r="AG318" s="134"/>
      <c r="AH318" s="21">
        <v>0</v>
      </c>
      <c r="AI318" s="164">
        <f t="shared" si="547"/>
        <v>0</v>
      </c>
      <c r="AJ318" s="21">
        <v>0</v>
      </c>
      <c r="AK318" s="164">
        <f t="shared" si="548"/>
        <v>0</v>
      </c>
      <c r="AL318" s="21">
        <v>0</v>
      </c>
      <c r="AM318" s="164">
        <f t="shared" si="549"/>
        <v>0</v>
      </c>
      <c r="AN318" s="21">
        <v>0</v>
      </c>
      <c r="AO318" s="164">
        <f t="shared" si="550"/>
        <v>0</v>
      </c>
      <c r="AP318" s="21">
        <v>0</v>
      </c>
      <c r="AQ318" s="164">
        <f t="shared" si="551"/>
        <v>0</v>
      </c>
      <c r="AR318" s="21">
        <v>0</v>
      </c>
      <c r="AS318" s="164">
        <f t="shared" si="552"/>
        <v>0</v>
      </c>
      <c r="AT318" s="21">
        <v>0</v>
      </c>
      <c r="AU318" s="164">
        <f t="shared" si="553"/>
        <v>0</v>
      </c>
      <c r="AV318" s="21">
        <v>0</v>
      </c>
      <c r="AW318" s="164">
        <f t="shared" si="554"/>
        <v>0</v>
      </c>
      <c r="AX318" s="21">
        <v>0</v>
      </c>
      <c r="AY318" s="164">
        <f t="shared" si="555"/>
        <v>0</v>
      </c>
      <c r="AZ318" s="21">
        <v>0</v>
      </c>
      <c r="BA318" s="164">
        <f t="shared" si="556"/>
        <v>0</v>
      </c>
      <c r="BB318" s="21">
        <v>0</v>
      </c>
      <c r="BC318" s="164">
        <f t="shared" si="557"/>
        <v>0</v>
      </c>
      <c r="BD318" s="21">
        <v>0</v>
      </c>
      <c r="BE318" s="164">
        <f t="shared" si="558"/>
        <v>0</v>
      </c>
      <c r="BF318" s="253">
        <f t="shared" si="559"/>
        <v>0</v>
      </c>
      <c r="BG318" s="253">
        <f t="shared" si="560"/>
        <v>0</v>
      </c>
      <c r="BH318" s="10" t="b">
        <f t="shared" si="561"/>
        <v>1</v>
      </c>
      <c r="BI318" s="253">
        <f t="shared" si="562"/>
        <v>0</v>
      </c>
      <c r="BJ318" s="250">
        <f t="shared" si="592"/>
        <v>35910003</v>
      </c>
      <c r="BK318" s="251">
        <v>348</v>
      </c>
      <c r="BL318" s="251">
        <v>5</v>
      </c>
      <c r="BM318" s="252">
        <f t="shared" si="593"/>
        <v>0</v>
      </c>
      <c r="BN318" s="252">
        <f t="shared" si="594"/>
        <v>0</v>
      </c>
      <c r="BO318" s="252">
        <f t="shared" si="595"/>
        <v>0</v>
      </c>
      <c r="BP318" s="252">
        <f t="shared" si="596"/>
        <v>0</v>
      </c>
      <c r="BQ318" s="254">
        <f t="shared" si="597"/>
        <v>760</v>
      </c>
      <c r="BR318">
        <f t="shared" si="563"/>
        <v>0</v>
      </c>
      <c r="BS318">
        <v>0</v>
      </c>
      <c r="BT318">
        <v>1</v>
      </c>
      <c r="BU318" t="s">
        <v>139</v>
      </c>
      <c r="BV318" t="str">
        <f t="shared" si="576"/>
        <v>0</v>
      </c>
      <c r="BW318" t="str">
        <f t="shared" si="577"/>
        <v>0</v>
      </c>
      <c r="BX318" t="str">
        <f t="shared" si="578"/>
        <v>1</v>
      </c>
      <c r="BY318" t="s">
        <v>23</v>
      </c>
      <c r="BZ318" s="253">
        <f t="shared" si="598"/>
        <v>0</v>
      </c>
      <c r="CA318" s="253">
        <f t="shared" si="599"/>
        <v>0</v>
      </c>
      <c r="CB318" s="253">
        <f t="shared" si="600"/>
        <v>0</v>
      </c>
      <c r="CC318" s="253">
        <f t="shared" si="601"/>
        <v>0</v>
      </c>
      <c r="CD318" s="253">
        <f t="shared" si="602"/>
        <v>0</v>
      </c>
      <c r="CE318" s="253">
        <f t="shared" si="603"/>
        <v>0</v>
      </c>
      <c r="CF318" s="253">
        <f t="shared" si="604"/>
        <v>0</v>
      </c>
      <c r="CG318" s="253">
        <f t="shared" si="605"/>
        <v>0</v>
      </c>
      <c r="CH318" s="253">
        <f t="shared" si="606"/>
        <v>0</v>
      </c>
      <c r="CI318" s="253">
        <f t="shared" si="607"/>
        <v>0</v>
      </c>
      <c r="CJ318" s="253">
        <f t="shared" si="608"/>
        <v>0</v>
      </c>
      <c r="CK318" s="253">
        <f t="shared" si="609"/>
        <v>0</v>
      </c>
    </row>
    <row r="319" spans="1:89" s="165" customFormat="1" ht="20.399999999999999" x14ac:dyDescent="0.3">
      <c r="A319"/>
      <c r="B319" s="129">
        <v>231</v>
      </c>
      <c r="C319" s="107">
        <v>358011</v>
      </c>
      <c r="D319" s="193">
        <v>35910003</v>
      </c>
      <c r="E319" s="155" t="s">
        <v>327</v>
      </c>
      <c r="F319" s="108" t="s">
        <v>344</v>
      </c>
      <c r="G319" s="108" t="s">
        <v>345</v>
      </c>
      <c r="H319" s="109" t="s">
        <v>18</v>
      </c>
      <c r="I319" s="130"/>
      <c r="J319" s="109" t="s">
        <v>19</v>
      </c>
      <c r="K319" s="111">
        <f t="shared" si="539"/>
        <v>0</v>
      </c>
      <c r="L319" s="156" t="s">
        <v>274</v>
      </c>
      <c r="M319" s="104">
        <v>0</v>
      </c>
      <c r="N319" s="262">
        <f t="shared" si="564"/>
        <v>970</v>
      </c>
      <c r="O319" s="137">
        <v>970</v>
      </c>
      <c r="P319" s="110">
        <f t="shared" si="541"/>
        <v>0</v>
      </c>
      <c r="Q319" s="112" t="s">
        <v>139</v>
      </c>
      <c r="R319" s="113">
        <f t="shared" si="532"/>
        <v>0</v>
      </c>
      <c r="S319" s="114">
        <f t="shared" si="542"/>
        <v>0</v>
      </c>
      <c r="T319" s="130">
        <f t="shared" si="533"/>
        <v>0</v>
      </c>
      <c r="U319" s="115">
        <f t="shared" si="543"/>
        <v>0</v>
      </c>
      <c r="V319" s="148">
        <f t="shared" si="534"/>
        <v>0</v>
      </c>
      <c r="W319" s="115">
        <f t="shared" si="544"/>
        <v>0</v>
      </c>
      <c r="X319" s="113">
        <f t="shared" si="535"/>
        <v>0</v>
      </c>
      <c r="Y319" s="115">
        <f t="shared" si="545"/>
        <v>0</v>
      </c>
      <c r="Z319" s="116">
        <f t="shared" si="619"/>
        <v>0</v>
      </c>
      <c r="AA319" s="117" t="b">
        <f t="shared" si="610"/>
        <v>1</v>
      </c>
      <c r="AB319" s="130"/>
      <c r="AC319" s="132"/>
      <c r="AD319" s="109" t="s">
        <v>22</v>
      </c>
      <c r="AE319" s="108" t="s">
        <v>23</v>
      </c>
      <c r="AF319" s="133"/>
      <c r="AG319" s="134"/>
      <c r="AH319" s="21">
        <v>0</v>
      </c>
      <c r="AI319" s="164">
        <f t="shared" si="547"/>
        <v>0</v>
      </c>
      <c r="AJ319" s="21">
        <v>0</v>
      </c>
      <c r="AK319" s="164">
        <f t="shared" si="548"/>
        <v>0</v>
      </c>
      <c r="AL319" s="21">
        <v>0</v>
      </c>
      <c r="AM319" s="164">
        <f t="shared" si="549"/>
        <v>0</v>
      </c>
      <c r="AN319" s="21">
        <v>0</v>
      </c>
      <c r="AO319" s="164">
        <f t="shared" si="550"/>
        <v>0</v>
      </c>
      <c r="AP319" s="21">
        <v>0</v>
      </c>
      <c r="AQ319" s="164">
        <f t="shared" si="551"/>
        <v>0</v>
      </c>
      <c r="AR319" s="21">
        <v>0</v>
      </c>
      <c r="AS319" s="164">
        <f t="shared" si="552"/>
        <v>0</v>
      </c>
      <c r="AT319" s="21">
        <v>0</v>
      </c>
      <c r="AU319" s="164">
        <f t="shared" si="553"/>
        <v>0</v>
      </c>
      <c r="AV319" s="21">
        <v>0</v>
      </c>
      <c r="AW319" s="164">
        <f t="shared" si="554"/>
        <v>0</v>
      </c>
      <c r="AX319" s="21">
        <v>0</v>
      </c>
      <c r="AY319" s="164">
        <f t="shared" si="555"/>
        <v>0</v>
      </c>
      <c r="AZ319" s="21">
        <v>0</v>
      </c>
      <c r="BA319" s="164">
        <f t="shared" si="556"/>
        <v>0</v>
      </c>
      <c r="BB319" s="21">
        <v>0</v>
      </c>
      <c r="BC319" s="164">
        <f t="shared" si="557"/>
        <v>0</v>
      </c>
      <c r="BD319" s="21">
        <v>0</v>
      </c>
      <c r="BE319" s="164">
        <f t="shared" si="558"/>
        <v>0</v>
      </c>
      <c r="BF319" s="253">
        <f t="shared" si="559"/>
        <v>0</v>
      </c>
      <c r="BG319" s="253">
        <f t="shared" si="560"/>
        <v>0</v>
      </c>
      <c r="BH319" s="10" t="b">
        <f t="shared" si="561"/>
        <v>1</v>
      </c>
      <c r="BI319" s="253">
        <f t="shared" si="562"/>
        <v>0</v>
      </c>
      <c r="BJ319" s="250">
        <f t="shared" si="592"/>
        <v>35910003</v>
      </c>
      <c r="BK319" s="251">
        <v>348</v>
      </c>
      <c r="BL319" s="251">
        <v>5</v>
      </c>
      <c r="BM319" s="252">
        <f t="shared" si="593"/>
        <v>0</v>
      </c>
      <c r="BN319" s="252">
        <f t="shared" si="594"/>
        <v>0</v>
      </c>
      <c r="BO319" s="252">
        <f t="shared" si="595"/>
        <v>0</v>
      </c>
      <c r="BP319" s="252">
        <f t="shared" si="596"/>
        <v>0</v>
      </c>
      <c r="BQ319" s="254">
        <f t="shared" si="597"/>
        <v>970</v>
      </c>
      <c r="BR319">
        <f t="shared" si="563"/>
        <v>0</v>
      </c>
      <c r="BS319">
        <v>0</v>
      </c>
      <c r="BT319">
        <v>1</v>
      </c>
      <c r="BU319" t="s">
        <v>139</v>
      </c>
      <c r="BV319" t="str">
        <f t="shared" si="576"/>
        <v>0</v>
      </c>
      <c r="BW319" t="str">
        <f t="shared" si="577"/>
        <v>0</v>
      </c>
      <c r="BX319" t="str">
        <f t="shared" si="578"/>
        <v>1</v>
      </c>
      <c r="BY319" t="s">
        <v>23</v>
      </c>
      <c r="BZ319" s="253">
        <f t="shared" si="598"/>
        <v>0</v>
      </c>
      <c r="CA319" s="253">
        <f t="shared" si="599"/>
        <v>0</v>
      </c>
      <c r="CB319" s="253">
        <f t="shared" si="600"/>
        <v>0</v>
      </c>
      <c r="CC319" s="253">
        <f t="shared" si="601"/>
        <v>0</v>
      </c>
      <c r="CD319" s="253">
        <f t="shared" si="602"/>
        <v>0</v>
      </c>
      <c r="CE319" s="253">
        <f t="shared" si="603"/>
        <v>0</v>
      </c>
      <c r="CF319" s="253">
        <f t="shared" si="604"/>
        <v>0</v>
      </c>
      <c r="CG319" s="253">
        <f t="shared" si="605"/>
        <v>0</v>
      </c>
      <c r="CH319" s="253">
        <f t="shared" si="606"/>
        <v>0</v>
      </c>
      <c r="CI319" s="253">
        <f t="shared" si="607"/>
        <v>0</v>
      </c>
      <c r="CJ319" s="253">
        <f t="shared" si="608"/>
        <v>0</v>
      </c>
      <c r="CK319" s="253">
        <f t="shared" si="609"/>
        <v>0</v>
      </c>
    </row>
    <row r="320" spans="1:89" ht="20.399999999999999" x14ac:dyDescent="0.3">
      <c r="B320" s="129">
        <v>232</v>
      </c>
      <c r="C320" s="107">
        <v>358011</v>
      </c>
      <c r="D320" s="193">
        <v>35910003</v>
      </c>
      <c r="E320" s="155" t="s">
        <v>328</v>
      </c>
      <c r="F320" s="108" t="s">
        <v>344</v>
      </c>
      <c r="G320" s="108" t="s">
        <v>345</v>
      </c>
      <c r="H320" s="109" t="s">
        <v>18</v>
      </c>
      <c r="I320" s="130"/>
      <c r="J320" s="109" t="s">
        <v>19</v>
      </c>
      <c r="K320" s="111">
        <f t="shared" si="539"/>
        <v>0</v>
      </c>
      <c r="L320" s="156" t="s">
        <v>274</v>
      </c>
      <c r="M320" s="104">
        <v>0</v>
      </c>
      <c r="N320" s="262">
        <f t="shared" si="564"/>
        <v>1065</v>
      </c>
      <c r="O320" s="137">
        <v>1065</v>
      </c>
      <c r="P320" s="110">
        <f t="shared" si="541"/>
        <v>0</v>
      </c>
      <c r="Q320" s="112" t="s">
        <v>139</v>
      </c>
      <c r="R320" s="113">
        <f t="shared" si="532"/>
        <v>0</v>
      </c>
      <c r="S320" s="114">
        <f t="shared" si="542"/>
        <v>0</v>
      </c>
      <c r="T320" s="130">
        <f t="shared" si="533"/>
        <v>0</v>
      </c>
      <c r="U320" s="115">
        <f t="shared" si="543"/>
        <v>0</v>
      </c>
      <c r="V320" s="148">
        <f t="shared" si="534"/>
        <v>0</v>
      </c>
      <c r="W320" s="115">
        <f t="shared" si="544"/>
        <v>0</v>
      </c>
      <c r="X320" s="113">
        <f t="shared" si="535"/>
        <v>0</v>
      </c>
      <c r="Y320" s="115">
        <f t="shared" si="545"/>
        <v>0</v>
      </c>
      <c r="Z320" s="116">
        <f t="shared" si="619"/>
        <v>0</v>
      </c>
      <c r="AA320" s="117" t="b">
        <f t="shared" si="610"/>
        <v>1</v>
      </c>
      <c r="AB320" s="130"/>
      <c r="AC320" s="132"/>
      <c r="AD320" s="109" t="s">
        <v>22</v>
      </c>
      <c r="AE320" s="108" t="s">
        <v>23</v>
      </c>
      <c r="AF320" s="133"/>
      <c r="AG320" s="134"/>
      <c r="AH320" s="21">
        <v>0</v>
      </c>
      <c r="AI320" s="164">
        <f t="shared" si="547"/>
        <v>0</v>
      </c>
      <c r="AJ320" s="21">
        <v>0</v>
      </c>
      <c r="AK320" s="164">
        <f t="shared" si="548"/>
        <v>0</v>
      </c>
      <c r="AL320" s="21">
        <v>0</v>
      </c>
      <c r="AM320" s="164">
        <f t="shared" si="549"/>
        <v>0</v>
      </c>
      <c r="AN320" s="21">
        <v>0</v>
      </c>
      <c r="AO320" s="164">
        <f t="shared" si="550"/>
        <v>0</v>
      </c>
      <c r="AP320" s="21">
        <v>0</v>
      </c>
      <c r="AQ320" s="164">
        <f t="shared" si="551"/>
        <v>0</v>
      </c>
      <c r="AR320" s="21">
        <v>0</v>
      </c>
      <c r="AS320" s="164">
        <f t="shared" si="552"/>
        <v>0</v>
      </c>
      <c r="AT320" s="21">
        <v>0</v>
      </c>
      <c r="AU320" s="164">
        <f t="shared" si="553"/>
        <v>0</v>
      </c>
      <c r="AV320" s="21">
        <v>0</v>
      </c>
      <c r="AW320" s="164">
        <f t="shared" si="554"/>
        <v>0</v>
      </c>
      <c r="AX320" s="21">
        <v>0</v>
      </c>
      <c r="AY320" s="164">
        <f t="shared" si="555"/>
        <v>0</v>
      </c>
      <c r="AZ320" s="21">
        <v>0</v>
      </c>
      <c r="BA320" s="164">
        <f t="shared" si="556"/>
        <v>0</v>
      </c>
      <c r="BB320" s="21">
        <v>0</v>
      </c>
      <c r="BC320" s="164">
        <f t="shared" si="557"/>
        <v>0</v>
      </c>
      <c r="BD320" s="21">
        <v>0</v>
      </c>
      <c r="BE320" s="164">
        <f t="shared" si="558"/>
        <v>0</v>
      </c>
      <c r="BF320" s="253">
        <f t="shared" si="559"/>
        <v>0</v>
      </c>
      <c r="BG320" s="253">
        <f t="shared" si="560"/>
        <v>0</v>
      </c>
      <c r="BH320" s="10" t="b">
        <f t="shared" si="561"/>
        <v>1</v>
      </c>
      <c r="BI320" s="253">
        <f t="shared" si="562"/>
        <v>0</v>
      </c>
      <c r="BJ320" s="250">
        <f t="shared" si="592"/>
        <v>35910003</v>
      </c>
      <c r="BK320" s="251">
        <v>348</v>
      </c>
      <c r="BL320" s="251">
        <v>5</v>
      </c>
      <c r="BM320" s="252">
        <f t="shared" si="593"/>
        <v>0</v>
      </c>
      <c r="BN320" s="252">
        <f t="shared" si="594"/>
        <v>0</v>
      </c>
      <c r="BO320" s="252">
        <f t="shared" si="595"/>
        <v>0</v>
      </c>
      <c r="BP320" s="252">
        <f t="shared" si="596"/>
        <v>0</v>
      </c>
      <c r="BQ320" s="254">
        <f t="shared" si="597"/>
        <v>1065</v>
      </c>
      <c r="BR320">
        <f t="shared" si="563"/>
        <v>0</v>
      </c>
      <c r="BS320">
        <v>0</v>
      </c>
      <c r="BT320">
        <v>1</v>
      </c>
      <c r="BU320" t="s">
        <v>139</v>
      </c>
      <c r="BV320" t="str">
        <f t="shared" si="576"/>
        <v>0</v>
      </c>
      <c r="BW320" t="str">
        <f t="shared" si="577"/>
        <v>0</v>
      </c>
      <c r="BX320" t="str">
        <f t="shared" si="578"/>
        <v>1</v>
      </c>
      <c r="BY320" t="s">
        <v>23</v>
      </c>
      <c r="BZ320" s="253">
        <f t="shared" si="598"/>
        <v>0</v>
      </c>
      <c r="CA320" s="253">
        <f t="shared" si="599"/>
        <v>0</v>
      </c>
      <c r="CB320" s="253">
        <f t="shared" si="600"/>
        <v>0</v>
      </c>
      <c r="CC320" s="253">
        <f t="shared" si="601"/>
        <v>0</v>
      </c>
      <c r="CD320" s="253">
        <f t="shared" si="602"/>
        <v>0</v>
      </c>
      <c r="CE320" s="253">
        <f t="shared" si="603"/>
        <v>0</v>
      </c>
      <c r="CF320" s="253">
        <f t="shared" si="604"/>
        <v>0</v>
      </c>
      <c r="CG320" s="253">
        <f t="shared" si="605"/>
        <v>0</v>
      </c>
      <c r="CH320" s="253">
        <f t="shared" si="606"/>
        <v>0</v>
      </c>
      <c r="CI320" s="253">
        <f t="shared" si="607"/>
        <v>0</v>
      </c>
      <c r="CJ320" s="253">
        <f t="shared" si="608"/>
        <v>0</v>
      </c>
      <c r="CK320" s="253">
        <f t="shared" si="609"/>
        <v>0</v>
      </c>
    </row>
    <row r="321" spans="2:89" ht="20.399999999999999" x14ac:dyDescent="0.3">
      <c r="B321" s="129">
        <v>233</v>
      </c>
      <c r="C321" s="107">
        <v>358011</v>
      </c>
      <c r="D321" s="193">
        <v>35910003</v>
      </c>
      <c r="E321" s="155" t="s">
        <v>329</v>
      </c>
      <c r="F321" s="108" t="s">
        <v>344</v>
      </c>
      <c r="G321" s="108" t="s">
        <v>345</v>
      </c>
      <c r="H321" s="109" t="s">
        <v>18</v>
      </c>
      <c r="I321" s="130"/>
      <c r="J321" s="109" t="s">
        <v>19</v>
      </c>
      <c r="K321" s="111">
        <f t="shared" si="539"/>
        <v>0</v>
      </c>
      <c r="L321" s="156" t="s">
        <v>274</v>
      </c>
      <c r="M321" s="201">
        <v>0</v>
      </c>
      <c r="N321" s="262">
        <f t="shared" si="564"/>
        <v>2820.01</v>
      </c>
      <c r="O321" s="137">
        <v>2820.01</v>
      </c>
      <c r="P321" s="110">
        <f t="shared" si="541"/>
        <v>0</v>
      </c>
      <c r="Q321" s="112" t="s">
        <v>139</v>
      </c>
      <c r="R321" s="113">
        <f t="shared" ref="R321:R335" si="620">AH321+AJ321+AL321</f>
        <v>0</v>
      </c>
      <c r="S321" s="114">
        <f t="shared" si="542"/>
        <v>0</v>
      </c>
      <c r="T321" s="130">
        <f t="shared" ref="T321:T335" si="621">AN321+AP321+AR321</f>
        <v>0</v>
      </c>
      <c r="U321" s="115">
        <f t="shared" si="543"/>
        <v>0</v>
      </c>
      <c r="V321" s="148">
        <f t="shared" ref="V321:V335" si="622">AT321+AV321+AX321</f>
        <v>0</v>
      </c>
      <c r="W321" s="115">
        <f t="shared" si="544"/>
        <v>0</v>
      </c>
      <c r="X321" s="113">
        <f t="shared" ref="X321:X335" si="623">AZ321+BB321+BD321</f>
        <v>0</v>
      </c>
      <c r="Y321" s="115">
        <f t="shared" si="545"/>
        <v>0</v>
      </c>
      <c r="Z321" s="116">
        <f t="shared" si="619"/>
        <v>0</v>
      </c>
      <c r="AA321" s="117" t="b">
        <f t="shared" si="610"/>
        <v>1</v>
      </c>
      <c r="AB321" s="130"/>
      <c r="AC321" s="132"/>
      <c r="AD321" s="109" t="s">
        <v>22</v>
      </c>
      <c r="AE321" s="108" t="s">
        <v>23</v>
      </c>
      <c r="AF321" s="133"/>
      <c r="AG321" s="134"/>
      <c r="AH321" s="21">
        <v>0</v>
      </c>
      <c r="AI321" s="164">
        <f t="shared" si="547"/>
        <v>0</v>
      </c>
      <c r="AJ321" s="21">
        <v>0</v>
      </c>
      <c r="AK321" s="164">
        <f t="shared" si="548"/>
        <v>0</v>
      </c>
      <c r="AL321" s="21">
        <v>0</v>
      </c>
      <c r="AM321" s="164">
        <f t="shared" si="549"/>
        <v>0</v>
      </c>
      <c r="AN321" s="21">
        <v>0</v>
      </c>
      <c r="AO321" s="164">
        <f t="shared" si="550"/>
        <v>0</v>
      </c>
      <c r="AP321" s="21">
        <v>0</v>
      </c>
      <c r="AQ321" s="164">
        <f t="shared" si="551"/>
        <v>0</v>
      </c>
      <c r="AR321" s="21">
        <v>0</v>
      </c>
      <c r="AS321" s="164">
        <f t="shared" si="552"/>
        <v>0</v>
      </c>
      <c r="AT321" s="21">
        <v>0</v>
      </c>
      <c r="AU321" s="164">
        <f t="shared" si="553"/>
        <v>0</v>
      </c>
      <c r="AV321" s="21">
        <v>0</v>
      </c>
      <c r="AW321" s="164">
        <f t="shared" si="554"/>
        <v>0</v>
      </c>
      <c r="AX321" s="21">
        <v>0</v>
      </c>
      <c r="AY321" s="164">
        <f t="shared" si="555"/>
        <v>0</v>
      </c>
      <c r="AZ321" s="21">
        <v>0</v>
      </c>
      <c r="BA321" s="164">
        <f t="shared" si="556"/>
        <v>0</v>
      </c>
      <c r="BB321" s="21">
        <v>0</v>
      </c>
      <c r="BC321" s="164">
        <f t="shared" si="557"/>
        <v>0</v>
      </c>
      <c r="BD321" s="21">
        <v>0</v>
      </c>
      <c r="BE321" s="164">
        <f t="shared" si="558"/>
        <v>0</v>
      </c>
      <c r="BF321" s="253">
        <f t="shared" si="559"/>
        <v>0</v>
      </c>
      <c r="BG321" s="253">
        <f t="shared" si="560"/>
        <v>0</v>
      </c>
      <c r="BH321" s="10" t="b">
        <f t="shared" si="561"/>
        <v>1</v>
      </c>
      <c r="BI321" s="253">
        <f t="shared" si="562"/>
        <v>0</v>
      </c>
      <c r="BJ321" s="250">
        <f t="shared" si="592"/>
        <v>35910003</v>
      </c>
      <c r="BK321" s="251">
        <v>348</v>
      </c>
      <c r="BL321" s="251">
        <v>5</v>
      </c>
      <c r="BM321" s="252">
        <f t="shared" si="593"/>
        <v>0</v>
      </c>
      <c r="BN321" s="252">
        <f t="shared" si="594"/>
        <v>0</v>
      </c>
      <c r="BO321" s="252">
        <f t="shared" si="595"/>
        <v>0</v>
      </c>
      <c r="BP321" s="252">
        <f t="shared" si="596"/>
        <v>0</v>
      </c>
      <c r="BQ321" s="254">
        <f t="shared" si="597"/>
        <v>2820.01</v>
      </c>
      <c r="BR321">
        <f t="shared" si="563"/>
        <v>0</v>
      </c>
      <c r="BS321">
        <v>0</v>
      </c>
      <c r="BT321">
        <v>1</v>
      </c>
      <c r="BU321" t="s">
        <v>139</v>
      </c>
      <c r="BV321" t="str">
        <f t="shared" si="576"/>
        <v>0</v>
      </c>
      <c r="BW321" t="str">
        <f t="shared" si="577"/>
        <v>0</v>
      </c>
      <c r="BX321" t="str">
        <f t="shared" si="578"/>
        <v>1</v>
      </c>
      <c r="BY321" t="s">
        <v>23</v>
      </c>
      <c r="BZ321" s="253">
        <f t="shared" si="598"/>
        <v>0</v>
      </c>
      <c r="CA321" s="253">
        <f t="shared" si="599"/>
        <v>0</v>
      </c>
      <c r="CB321" s="253">
        <f t="shared" si="600"/>
        <v>0</v>
      </c>
      <c r="CC321" s="253">
        <f t="shared" si="601"/>
        <v>0</v>
      </c>
      <c r="CD321" s="253">
        <f t="shared" si="602"/>
        <v>0</v>
      </c>
      <c r="CE321" s="253">
        <f t="shared" si="603"/>
        <v>0</v>
      </c>
      <c r="CF321" s="253">
        <f t="shared" si="604"/>
        <v>0</v>
      </c>
      <c r="CG321" s="253">
        <f t="shared" si="605"/>
        <v>0</v>
      </c>
      <c r="CH321" s="253">
        <f t="shared" si="606"/>
        <v>0</v>
      </c>
      <c r="CI321" s="253">
        <f t="shared" si="607"/>
        <v>0</v>
      </c>
      <c r="CJ321" s="253">
        <f t="shared" si="608"/>
        <v>0</v>
      </c>
      <c r="CK321" s="253">
        <f t="shared" si="609"/>
        <v>0</v>
      </c>
    </row>
    <row r="322" spans="2:89" ht="20.399999999999999" x14ac:dyDescent="0.3">
      <c r="B322" s="129">
        <v>234</v>
      </c>
      <c r="C322" s="107">
        <v>358011</v>
      </c>
      <c r="D322" s="193">
        <v>35910003</v>
      </c>
      <c r="E322" s="155" t="s">
        <v>330</v>
      </c>
      <c r="F322" s="108" t="s">
        <v>344</v>
      </c>
      <c r="G322" s="108" t="s">
        <v>345</v>
      </c>
      <c r="H322" s="109" t="s">
        <v>18</v>
      </c>
      <c r="I322" s="130"/>
      <c r="J322" s="109" t="s">
        <v>19</v>
      </c>
      <c r="K322" s="111">
        <f t="shared" si="539"/>
        <v>0</v>
      </c>
      <c r="L322" s="156" t="s">
        <v>274</v>
      </c>
      <c r="M322" s="104">
        <v>0</v>
      </c>
      <c r="N322" s="262">
        <f t="shared" si="564"/>
        <v>992</v>
      </c>
      <c r="O322" s="106">
        <v>992</v>
      </c>
      <c r="P322" s="110">
        <f t="shared" si="541"/>
        <v>0</v>
      </c>
      <c r="Q322" s="112" t="s">
        <v>139</v>
      </c>
      <c r="R322" s="113">
        <f t="shared" si="620"/>
        <v>0</v>
      </c>
      <c r="S322" s="114">
        <f t="shared" si="542"/>
        <v>0</v>
      </c>
      <c r="T322" s="130">
        <f t="shared" si="621"/>
        <v>0</v>
      </c>
      <c r="U322" s="115">
        <f t="shared" si="543"/>
        <v>0</v>
      </c>
      <c r="V322" s="148">
        <f t="shared" si="622"/>
        <v>0</v>
      </c>
      <c r="W322" s="115">
        <f t="shared" si="544"/>
        <v>0</v>
      </c>
      <c r="X322" s="113">
        <f t="shared" si="623"/>
        <v>0</v>
      </c>
      <c r="Y322" s="115">
        <f t="shared" si="545"/>
        <v>0</v>
      </c>
      <c r="Z322" s="116">
        <f t="shared" si="619"/>
        <v>0</v>
      </c>
      <c r="AA322" s="117" t="b">
        <f t="shared" si="610"/>
        <v>1</v>
      </c>
      <c r="AB322" s="130"/>
      <c r="AC322" s="132"/>
      <c r="AD322" s="109" t="s">
        <v>22</v>
      </c>
      <c r="AE322" s="108" t="s">
        <v>23</v>
      </c>
      <c r="AF322" s="133"/>
      <c r="AG322" s="134"/>
      <c r="AH322" s="21">
        <v>0</v>
      </c>
      <c r="AI322" s="164">
        <f t="shared" si="547"/>
        <v>0</v>
      </c>
      <c r="AJ322" s="21">
        <v>0</v>
      </c>
      <c r="AK322" s="164">
        <f t="shared" si="548"/>
        <v>0</v>
      </c>
      <c r="AL322" s="21">
        <v>0</v>
      </c>
      <c r="AM322" s="164">
        <f t="shared" si="549"/>
        <v>0</v>
      </c>
      <c r="AN322" s="21">
        <v>0</v>
      </c>
      <c r="AO322" s="164">
        <f t="shared" si="550"/>
        <v>0</v>
      </c>
      <c r="AP322" s="21">
        <v>0</v>
      </c>
      <c r="AQ322" s="164">
        <f t="shared" si="551"/>
        <v>0</v>
      </c>
      <c r="AR322" s="21">
        <v>0</v>
      </c>
      <c r="AS322" s="164">
        <f t="shared" si="552"/>
        <v>0</v>
      </c>
      <c r="AT322" s="21">
        <v>0</v>
      </c>
      <c r="AU322" s="164">
        <f t="shared" si="553"/>
        <v>0</v>
      </c>
      <c r="AV322" s="21">
        <v>0</v>
      </c>
      <c r="AW322" s="164">
        <f t="shared" si="554"/>
        <v>0</v>
      </c>
      <c r="AX322" s="21">
        <v>0</v>
      </c>
      <c r="AY322" s="164">
        <f t="shared" si="555"/>
        <v>0</v>
      </c>
      <c r="AZ322" s="21">
        <v>0</v>
      </c>
      <c r="BA322" s="164">
        <f t="shared" si="556"/>
        <v>0</v>
      </c>
      <c r="BB322" s="21">
        <v>0</v>
      </c>
      <c r="BC322" s="164">
        <f t="shared" si="557"/>
        <v>0</v>
      </c>
      <c r="BD322" s="21">
        <v>0</v>
      </c>
      <c r="BE322" s="164">
        <f t="shared" si="558"/>
        <v>0</v>
      </c>
      <c r="BF322" s="253">
        <f t="shared" si="559"/>
        <v>0</v>
      </c>
      <c r="BG322" s="253">
        <f t="shared" si="560"/>
        <v>0</v>
      </c>
      <c r="BH322" s="10" t="b">
        <f t="shared" si="561"/>
        <v>1</v>
      </c>
      <c r="BI322" s="253">
        <f t="shared" si="562"/>
        <v>0</v>
      </c>
      <c r="BJ322" s="250">
        <f t="shared" si="592"/>
        <v>35910003</v>
      </c>
      <c r="BK322" s="251">
        <v>348</v>
      </c>
      <c r="BL322" s="251">
        <v>5</v>
      </c>
      <c r="BM322" s="252">
        <f t="shared" si="593"/>
        <v>0</v>
      </c>
      <c r="BN322" s="252">
        <f t="shared" si="594"/>
        <v>0</v>
      </c>
      <c r="BO322" s="252">
        <f t="shared" si="595"/>
        <v>0</v>
      </c>
      <c r="BP322" s="252">
        <f t="shared" si="596"/>
        <v>0</v>
      </c>
      <c r="BQ322" s="254">
        <f t="shared" si="597"/>
        <v>992</v>
      </c>
      <c r="BR322">
        <f t="shared" si="563"/>
        <v>0</v>
      </c>
      <c r="BS322">
        <v>0</v>
      </c>
      <c r="BT322">
        <v>1</v>
      </c>
      <c r="BU322" t="s">
        <v>139</v>
      </c>
      <c r="BV322" t="str">
        <f t="shared" si="576"/>
        <v>0</v>
      </c>
      <c r="BW322" t="str">
        <f t="shared" si="577"/>
        <v>0</v>
      </c>
      <c r="BX322" t="str">
        <f t="shared" si="578"/>
        <v>1</v>
      </c>
      <c r="BY322" t="s">
        <v>23</v>
      </c>
      <c r="BZ322" s="253">
        <f t="shared" si="598"/>
        <v>0</v>
      </c>
      <c r="CA322" s="253">
        <f t="shared" si="599"/>
        <v>0</v>
      </c>
      <c r="CB322" s="253">
        <f t="shared" si="600"/>
        <v>0</v>
      </c>
      <c r="CC322" s="253">
        <f t="shared" si="601"/>
        <v>0</v>
      </c>
      <c r="CD322" s="253">
        <f t="shared" si="602"/>
        <v>0</v>
      </c>
      <c r="CE322" s="253">
        <f t="shared" si="603"/>
        <v>0</v>
      </c>
      <c r="CF322" s="253">
        <f t="shared" si="604"/>
        <v>0</v>
      </c>
      <c r="CG322" s="253">
        <f t="shared" si="605"/>
        <v>0</v>
      </c>
      <c r="CH322" s="253">
        <f t="shared" si="606"/>
        <v>0</v>
      </c>
      <c r="CI322" s="253">
        <f t="shared" si="607"/>
        <v>0</v>
      </c>
      <c r="CJ322" s="253">
        <f t="shared" si="608"/>
        <v>0</v>
      </c>
      <c r="CK322" s="253">
        <f t="shared" si="609"/>
        <v>0</v>
      </c>
    </row>
    <row r="323" spans="2:89" ht="20.399999999999999" x14ac:dyDescent="0.3">
      <c r="B323" s="129">
        <v>235</v>
      </c>
      <c r="C323" s="107">
        <v>358011</v>
      </c>
      <c r="D323" s="193">
        <v>35910003</v>
      </c>
      <c r="E323" s="155" t="s">
        <v>331</v>
      </c>
      <c r="F323" s="108" t="s">
        <v>344</v>
      </c>
      <c r="G323" s="108" t="s">
        <v>345</v>
      </c>
      <c r="H323" s="109" t="s">
        <v>18</v>
      </c>
      <c r="I323" s="130"/>
      <c r="J323" s="109" t="s">
        <v>19</v>
      </c>
      <c r="K323" s="111">
        <f t="shared" si="539"/>
        <v>0</v>
      </c>
      <c r="L323" s="156" t="s">
        <v>274</v>
      </c>
      <c r="M323" s="104">
        <v>0</v>
      </c>
      <c r="N323" s="262">
        <f t="shared" si="564"/>
        <v>4274.99</v>
      </c>
      <c r="O323" s="106">
        <v>4274.99</v>
      </c>
      <c r="P323" s="110">
        <f t="shared" si="541"/>
        <v>0</v>
      </c>
      <c r="Q323" s="112" t="s">
        <v>139</v>
      </c>
      <c r="R323" s="113">
        <f t="shared" si="620"/>
        <v>0</v>
      </c>
      <c r="S323" s="114">
        <f t="shared" si="542"/>
        <v>0</v>
      </c>
      <c r="T323" s="130">
        <f t="shared" si="621"/>
        <v>0</v>
      </c>
      <c r="U323" s="115">
        <f t="shared" si="543"/>
        <v>0</v>
      </c>
      <c r="V323" s="148">
        <f t="shared" si="622"/>
        <v>0</v>
      </c>
      <c r="W323" s="115">
        <f t="shared" si="544"/>
        <v>0</v>
      </c>
      <c r="X323" s="113">
        <f t="shared" si="623"/>
        <v>0</v>
      </c>
      <c r="Y323" s="115">
        <f t="shared" si="545"/>
        <v>0</v>
      </c>
      <c r="Z323" s="116">
        <f t="shared" si="619"/>
        <v>0</v>
      </c>
      <c r="AA323" s="117" t="b">
        <f t="shared" si="610"/>
        <v>1</v>
      </c>
      <c r="AB323" s="130"/>
      <c r="AC323" s="132"/>
      <c r="AD323" s="109" t="s">
        <v>22</v>
      </c>
      <c r="AE323" s="108" t="s">
        <v>23</v>
      </c>
      <c r="AF323" s="133"/>
      <c r="AG323" s="134"/>
      <c r="AH323" s="21">
        <v>0</v>
      </c>
      <c r="AI323" s="164">
        <f t="shared" si="547"/>
        <v>0</v>
      </c>
      <c r="AJ323" s="21">
        <v>0</v>
      </c>
      <c r="AK323" s="164">
        <f t="shared" si="548"/>
        <v>0</v>
      </c>
      <c r="AL323" s="21">
        <v>0</v>
      </c>
      <c r="AM323" s="164">
        <f t="shared" si="549"/>
        <v>0</v>
      </c>
      <c r="AN323" s="21">
        <v>0</v>
      </c>
      <c r="AO323" s="164">
        <f t="shared" si="550"/>
        <v>0</v>
      </c>
      <c r="AP323" s="21">
        <v>0</v>
      </c>
      <c r="AQ323" s="164">
        <f t="shared" si="551"/>
        <v>0</v>
      </c>
      <c r="AR323" s="21">
        <v>0</v>
      </c>
      <c r="AS323" s="164">
        <f t="shared" si="552"/>
        <v>0</v>
      </c>
      <c r="AT323" s="21">
        <v>0</v>
      </c>
      <c r="AU323" s="164">
        <f t="shared" si="553"/>
        <v>0</v>
      </c>
      <c r="AV323" s="21">
        <v>0</v>
      </c>
      <c r="AW323" s="164">
        <f t="shared" si="554"/>
        <v>0</v>
      </c>
      <c r="AX323" s="21">
        <v>0</v>
      </c>
      <c r="AY323" s="164">
        <f t="shared" si="555"/>
        <v>0</v>
      </c>
      <c r="AZ323" s="21">
        <v>0</v>
      </c>
      <c r="BA323" s="164">
        <f t="shared" si="556"/>
        <v>0</v>
      </c>
      <c r="BB323" s="21">
        <v>0</v>
      </c>
      <c r="BC323" s="164">
        <f t="shared" si="557"/>
        <v>0</v>
      </c>
      <c r="BD323" s="21">
        <v>0</v>
      </c>
      <c r="BE323" s="164">
        <f t="shared" si="558"/>
        <v>0</v>
      </c>
      <c r="BF323" s="253">
        <f t="shared" si="559"/>
        <v>0</v>
      </c>
      <c r="BG323" s="253">
        <f t="shared" si="560"/>
        <v>0</v>
      </c>
      <c r="BH323" s="10" t="b">
        <f t="shared" si="561"/>
        <v>1</v>
      </c>
      <c r="BI323" s="253">
        <f t="shared" si="562"/>
        <v>0</v>
      </c>
      <c r="BJ323" s="250">
        <f t="shared" si="592"/>
        <v>35910003</v>
      </c>
      <c r="BK323" s="251">
        <v>348</v>
      </c>
      <c r="BL323" s="251">
        <v>5</v>
      </c>
      <c r="BM323" s="252">
        <f t="shared" si="593"/>
        <v>0</v>
      </c>
      <c r="BN323" s="252">
        <f t="shared" si="594"/>
        <v>0</v>
      </c>
      <c r="BO323" s="252">
        <f t="shared" si="595"/>
        <v>0</v>
      </c>
      <c r="BP323" s="252">
        <f t="shared" si="596"/>
        <v>0</v>
      </c>
      <c r="BQ323" s="254">
        <f t="shared" si="597"/>
        <v>4274.99</v>
      </c>
      <c r="BR323">
        <f t="shared" si="563"/>
        <v>0</v>
      </c>
      <c r="BS323">
        <v>0</v>
      </c>
      <c r="BT323">
        <v>1</v>
      </c>
      <c r="BU323" t="s">
        <v>139</v>
      </c>
      <c r="BV323" t="str">
        <f t="shared" si="576"/>
        <v>0</v>
      </c>
      <c r="BW323" t="str">
        <f t="shared" si="577"/>
        <v>0</v>
      </c>
      <c r="BX323" t="str">
        <f t="shared" si="578"/>
        <v>1</v>
      </c>
      <c r="BY323" t="s">
        <v>23</v>
      </c>
      <c r="BZ323" s="253">
        <f t="shared" si="598"/>
        <v>0</v>
      </c>
      <c r="CA323" s="253">
        <f t="shared" si="599"/>
        <v>0</v>
      </c>
      <c r="CB323" s="253">
        <f t="shared" si="600"/>
        <v>0</v>
      </c>
      <c r="CC323" s="253">
        <f t="shared" si="601"/>
        <v>0</v>
      </c>
      <c r="CD323" s="253">
        <f t="shared" si="602"/>
        <v>0</v>
      </c>
      <c r="CE323" s="253">
        <f t="shared" si="603"/>
        <v>0</v>
      </c>
      <c r="CF323" s="253">
        <f t="shared" si="604"/>
        <v>0</v>
      </c>
      <c r="CG323" s="253">
        <f t="shared" si="605"/>
        <v>0</v>
      </c>
      <c r="CH323" s="253">
        <f t="shared" si="606"/>
        <v>0</v>
      </c>
      <c r="CI323" s="253">
        <f t="shared" si="607"/>
        <v>0</v>
      </c>
      <c r="CJ323" s="253">
        <f t="shared" si="608"/>
        <v>0</v>
      </c>
      <c r="CK323" s="253">
        <f t="shared" si="609"/>
        <v>0</v>
      </c>
    </row>
    <row r="324" spans="2:89" ht="36" customHeight="1" x14ac:dyDescent="0.3">
      <c r="B324" s="129">
        <v>236</v>
      </c>
      <c r="C324" s="107">
        <v>358011</v>
      </c>
      <c r="D324" s="193">
        <v>35910003</v>
      </c>
      <c r="E324" s="155" t="s">
        <v>332</v>
      </c>
      <c r="F324" s="108" t="s">
        <v>344</v>
      </c>
      <c r="G324" s="108" t="s">
        <v>345</v>
      </c>
      <c r="H324" s="109" t="s">
        <v>18</v>
      </c>
      <c r="I324" s="130"/>
      <c r="J324" s="109" t="s">
        <v>19</v>
      </c>
      <c r="K324" s="111">
        <f t="shared" si="539"/>
        <v>3</v>
      </c>
      <c r="L324" s="156" t="s">
        <v>274</v>
      </c>
      <c r="M324" s="201">
        <v>0</v>
      </c>
      <c r="N324" s="262">
        <f t="shared" si="564"/>
        <v>2000</v>
      </c>
      <c r="O324" s="106">
        <v>2000</v>
      </c>
      <c r="P324" s="110">
        <f t="shared" si="541"/>
        <v>6000</v>
      </c>
      <c r="Q324" s="112" t="s">
        <v>139</v>
      </c>
      <c r="R324" s="113">
        <f t="shared" si="620"/>
        <v>1</v>
      </c>
      <c r="S324" s="114">
        <f t="shared" si="542"/>
        <v>2000</v>
      </c>
      <c r="T324" s="130">
        <f t="shared" si="621"/>
        <v>1</v>
      </c>
      <c r="U324" s="115">
        <f t="shared" si="543"/>
        <v>2000</v>
      </c>
      <c r="V324" s="148">
        <f t="shared" si="622"/>
        <v>1</v>
      </c>
      <c r="W324" s="115">
        <f t="shared" si="544"/>
        <v>2000</v>
      </c>
      <c r="X324" s="113">
        <f t="shared" si="623"/>
        <v>0</v>
      </c>
      <c r="Y324" s="115">
        <f t="shared" si="545"/>
        <v>0</v>
      </c>
      <c r="Z324" s="116">
        <f t="shared" si="619"/>
        <v>6000</v>
      </c>
      <c r="AA324" s="117" t="b">
        <f t="shared" si="610"/>
        <v>1</v>
      </c>
      <c r="AB324" s="130"/>
      <c r="AC324" s="132"/>
      <c r="AD324" s="109" t="s">
        <v>22</v>
      </c>
      <c r="AE324" s="108" t="s">
        <v>23</v>
      </c>
      <c r="AF324" s="133"/>
      <c r="AG324" s="134"/>
      <c r="AH324" s="21">
        <v>0</v>
      </c>
      <c r="AI324" s="164">
        <f t="shared" si="547"/>
        <v>0</v>
      </c>
      <c r="AJ324" s="21">
        <v>0</v>
      </c>
      <c r="AK324" s="164">
        <f t="shared" si="548"/>
        <v>0</v>
      </c>
      <c r="AL324" s="21">
        <v>1</v>
      </c>
      <c r="AM324" s="164">
        <f t="shared" si="549"/>
        <v>2000</v>
      </c>
      <c r="AN324" s="21">
        <v>0</v>
      </c>
      <c r="AO324" s="164">
        <f t="shared" si="550"/>
        <v>0</v>
      </c>
      <c r="AP324" s="21">
        <v>0</v>
      </c>
      <c r="AQ324" s="164">
        <f t="shared" si="551"/>
        <v>0</v>
      </c>
      <c r="AR324" s="21">
        <v>1</v>
      </c>
      <c r="AS324" s="164">
        <f t="shared" si="552"/>
        <v>2000</v>
      </c>
      <c r="AT324" s="21">
        <v>0</v>
      </c>
      <c r="AU324" s="164">
        <f t="shared" si="553"/>
        <v>0</v>
      </c>
      <c r="AV324" s="21">
        <v>0</v>
      </c>
      <c r="AW324" s="164">
        <f t="shared" si="554"/>
        <v>0</v>
      </c>
      <c r="AX324" s="21">
        <v>1</v>
      </c>
      <c r="AY324" s="164">
        <f t="shared" si="555"/>
        <v>2000</v>
      </c>
      <c r="AZ324" s="21">
        <v>0</v>
      </c>
      <c r="BA324" s="164">
        <f t="shared" si="556"/>
        <v>0</v>
      </c>
      <c r="BB324" s="21">
        <v>0</v>
      </c>
      <c r="BC324" s="164">
        <f t="shared" si="557"/>
        <v>0</v>
      </c>
      <c r="BD324" s="21">
        <v>0</v>
      </c>
      <c r="BE324" s="164">
        <f t="shared" si="558"/>
        <v>0</v>
      </c>
      <c r="BF324" s="253">
        <f t="shared" si="559"/>
        <v>6000</v>
      </c>
      <c r="BG324" s="253">
        <f t="shared" si="560"/>
        <v>6000</v>
      </c>
      <c r="BH324" s="10" t="b">
        <f t="shared" si="561"/>
        <v>1</v>
      </c>
      <c r="BI324" s="253">
        <f t="shared" si="562"/>
        <v>0</v>
      </c>
      <c r="BJ324" s="250">
        <f t="shared" si="592"/>
        <v>35910003</v>
      </c>
      <c r="BK324" s="251">
        <v>348</v>
      </c>
      <c r="BL324" s="251">
        <v>5</v>
      </c>
      <c r="BM324" s="252">
        <f t="shared" si="593"/>
        <v>1</v>
      </c>
      <c r="BN324" s="252">
        <f t="shared" si="594"/>
        <v>1</v>
      </c>
      <c r="BO324" s="252">
        <f t="shared" si="595"/>
        <v>1</v>
      </c>
      <c r="BP324" s="252">
        <f t="shared" si="596"/>
        <v>0</v>
      </c>
      <c r="BQ324" s="254">
        <f t="shared" si="597"/>
        <v>2000</v>
      </c>
      <c r="BR324">
        <f t="shared" si="563"/>
        <v>0</v>
      </c>
      <c r="BS324">
        <v>0</v>
      </c>
      <c r="BT324">
        <v>1</v>
      </c>
      <c r="BU324" t="s">
        <v>139</v>
      </c>
      <c r="BV324" t="str">
        <f t="shared" si="576"/>
        <v>0</v>
      </c>
      <c r="BW324" t="str">
        <f t="shared" si="577"/>
        <v>0</v>
      </c>
      <c r="BX324" t="str">
        <f t="shared" si="578"/>
        <v>1</v>
      </c>
      <c r="BY324" t="s">
        <v>23</v>
      </c>
      <c r="BZ324" s="253">
        <f t="shared" si="598"/>
        <v>0</v>
      </c>
      <c r="CA324" s="253">
        <f t="shared" si="599"/>
        <v>0</v>
      </c>
      <c r="CB324" s="253">
        <f t="shared" si="600"/>
        <v>2000</v>
      </c>
      <c r="CC324" s="253">
        <f t="shared" si="601"/>
        <v>0</v>
      </c>
      <c r="CD324" s="253">
        <f t="shared" si="602"/>
        <v>0</v>
      </c>
      <c r="CE324" s="253">
        <f t="shared" si="603"/>
        <v>2000</v>
      </c>
      <c r="CF324" s="253">
        <f t="shared" si="604"/>
        <v>0</v>
      </c>
      <c r="CG324" s="253">
        <f t="shared" si="605"/>
        <v>0</v>
      </c>
      <c r="CH324" s="253">
        <f t="shared" si="606"/>
        <v>2000</v>
      </c>
      <c r="CI324" s="253">
        <f t="shared" si="607"/>
        <v>0</v>
      </c>
      <c r="CJ324" s="253">
        <f t="shared" si="608"/>
        <v>0</v>
      </c>
      <c r="CK324" s="253">
        <f t="shared" si="609"/>
        <v>0</v>
      </c>
    </row>
    <row r="325" spans="2:89" ht="20.399999999999999" x14ac:dyDescent="0.3">
      <c r="B325" s="129">
        <v>237</v>
      </c>
      <c r="C325" s="107">
        <v>358011</v>
      </c>
      <c r="D325" s="193">
        <v>35910003</v>
      </c>
      <c r="E325" s="155" t="s">
        <v>333</v>
      </c>
      <c r="F325" s="108" t="s">
        <v>344</v>
      </c>
      <c r="G325" s="108" t="s">
        <v>345</v>
      </c>
      <c r="H325" s="109" t="s">
        <v>18</v>
      </c>
      <c r="I325" s="130"/>
      <c r="J325" s="109" t="s">
        <v>19</v>
      </c>
      <c r="K325" s="111">
        <f t="shared" si="539"/>
        <v>0</v>
      </c>
      <c r="L325" s="156" t="s">
        <v>274</v>
      </c>
      <c r="M325" s="104">
        <v>0</v>
      </c>
      <c r="N325" s="262">
        <f t="shared" si="564"/>
        <v>2300</v>
      </c>
      <c r="O325" s="106">
        <v>2300</v>
      </c>
      <c r="P325" s="110">
        <f t="shared" si="541"/>
        <v>0</v>
      </c>
      <c r="Q325" s="112" t="s">
        <v>139</v>
      </c>
      <c r="R325" s="113">
        <f t="shared" si="620"/>
        <v>0</v>
      </c>
      <c r="S325" s="114">
        <f t="shared" si="542"/>
        <v>0</v>
      </c>
      <c r="T325" s="130">
        <f t="shared" si="621"/>
        <v>0</v>
      </c>
      <c r="U325" s="115">
        <f t="shared" si="543"/>
        <v>0</v>
      </c>
      <c r="V325" s="148">
        <f t="shared" si="622"/>
        <v>0</v>
      </c>
      <c r="W325" s="115">
        <f t="shared" si="544"/>
        <v>0</v>
      </c>
      <c r="X325" s="113">
        <f t="shared" si="623"/>
        <v>0</v>
      </c>
      <c r="Y325" s="115">
        <f t="shared" si="545"/>
        <v>0</v>
      </c>
      <c r="Z325" s="116">
        <f t="shared" si="619"/>
        <v>0</v>
      </c>
      <c r="AA325" s="117" t="b">
        <f t="shared" si="610"/>
        <v>1</v>
      </c>
      <c r="AB325" s="130"/>
      <c r="AC325" s="132"/>
      <c r="AD325" s="109" t="s">
        <v>22</v>
      </c>
      <c r="AE325" s="108" t="s">
        <v>23</v>
      </c>
      <c r="AF325" s="133"/>
      <c r="AG325" s="134"/>
      <c r="AH325" s="21">
        <v>0</v>
      </c>
      <c r="AI325" s="164">
        <f t="shared" si="547"/>
        <v>0</v>
      </c>
      <c r="AJ325" s="21">
        <v>0</v>
      </c>
      <c r="AK325" s="164">
        <f t="shared" si="548"/>
        <v>0</v>
      </c>
      <c r="AL325" s="21">
        <v>0</v>
      </c>
      <c r="AM325" s="164">
        <f t="shared" si="549"/>
        <v>0</v>
      </c>
      <c r="AN325" s="21">
        <v>0</v>
      </c>
      <c r="AO325" s="164">
        <f t="shared" si="550"/>
        <v>0</v>
      </c>
      <c r="AP325" s="21">
        <v>0</v>
      </c>
      <c r="AQ325" s="164">
        <f t="shared" si="551"/>
        <v>0</v>
      </c>
      <c r="AR325" s="21">
        <v>0</v>
      </c>
      <c r="AS325" s="164">
        <f t="shared" si="552"/>
        <v>0</v>
      </c>
      <c r="AT325" s="21">
        <v>0</v>
      </c>
      <c r="AU325" s="164">
        <f t="shared" si="553"/>
        <v>0</v>
      </c>
      <c r="AV325" s="21">
        <v>0</v>
      </c>
      <c r="AW325" s="164">
        <f t="shared" si="554"/>
        <v>0</v>
      </c>
      <c r="AX325" s="21">
        <v>0</v>
      </c>
      <c r="AY325" s="164">
        <f t="shared" si="555"/>
        <v>0</v>
      </c>
      <c r="AZ325" s="21">
        <v>0</v>
      </c>
      <c r="BA325" s="164">
        <f t="shared" si="556"/>
        <v>0</v>
      </c>
      <c r="BB325" s="21">
        <v>0</v>
      </c>
      <c r="BC325" s="164">
        <f t="shared" si="557"/>
        <v>0</v>
      </c>
      <c r="BD325" s="21">
        <v>0</v>
      </c>
      <c r="BE325" s="164">
        <f t="shared" si="558"/>
        <v>0</v>
      </c>
      <c r="BF325" s="253">
        <f t="shared" si="559"/>
        <v>0</v>
      </c>
      <c r="BG325" s="253">
        <f t="shared" si="560"/>
        <v>0</v>
      </c>
      <c r="BH325" s="10" t="b">
        <f t="shared" si="561"/>
        <v>1</v>
      </c>
      <c r="BI325" s="253">
        <f t="shared" si="562"/>
        <v>0</v>
      </c>
      <c r="BJ325" s="250">
        <f t="shared" si="592"/>
        <v>35910003</v>
      </c>
      <c r="BK325" s="251">
        <v>348</v>
      </c>
      <c r="BL325" s="251">
        <v>5</v>
      </c>
      <c r="BM325" s="252">
        <f t="shared" si="593"/>
        <v>0</v>
      </c>
      <c r="BN325" s="252">
        <f t="shared" si="594"/>
        <v>0</v>
      </c>
      <c r="BO325" s="252">
        <f t="shared" si="595"/>
        <v>0</v>
      </c>
      <c r="BP325" s="252">
        <f t="shared" si="596"/>
        <v>0</v>
      </c>
      <c r="BQ325" s="254">
        <f t="shared" si="597"/>
        <v>2300</v>
      </c>
      <c r="BR325">
        <f t="shared" si="563"/>
        <v>0</v>
      </c>
      <c r="BS325">
        <v>0</v>
      </c>
      <c r="BT325">
        <v>1</v>
      </c>
      <c r="BU325" t="s">
        <v>139</v>
      </c>
      <c r="BV325" t="str">
        <f t="shared" si="576"/>
        <v>0</v>
      </c>
      <c r="BW325" t="str">
        <f t="shared" si="577"/>
        <v>0</v>
      </c>
      <c r="BX325" t="str">
        <f t="shared" si="578"/>
        <v>1</v>
      </c>
      <c r="BY325" t="s">
        <v>23</v>
      </c>
      <c r="BZ325" s="253">
        <f t="shared" si="598"/>
        <v>0</v>
      </c>
      <c r="CA325" s="253">
        <f t="shared" si="599"/>
        <v>0</v>
      </c>
      <c r="CB325" s="253">
        <f t="shared" si="600"/>
        <v>0</v>
      </c>
      <c r="CC325" s="253">
        <f t="shared" si="601"/>
        <v>0</v>
      </c>
      <c r="CD325" s="253">
        <f t="shared" si="602"/>
        <v>0</v>
      </c>
      <c r="CE325" s="253">
        <f t="shared" si="603"/>
        <v>0</v>
      </c>
      <c r="CF325" s="253">
        <f t="shared" si="604"/>
        <v>0</v>
      </c>
      <c r="CG325" s="253">
        <f t="shared" si="605"/>
        <v>0</v>
      </c>
      <c r="CH325" s="253">
        <f t="shared" si="606"/>
        <v>0</v>
      </c>
      <c r="CI325" s="253">
        <f t="shared" si="607"/>
        <v>0</v>
      </c>
      <c r="CJ325" s="253">
        <f t="shared" si="608"/>
        <v>0</v>
      </c>
      <c r="CK325" s="253">
        <f t="shared" si="609"/>
        <v>0</v>
      </c>
    </row>
    <row r="326" spans="2:89" ht="20.399999999999999" x14ac:dyDescent="0.3">
      <c r="B326" s="129">
        <v>238</v>
      </c>
      <c r="C326" s="107">
        <v>358011</v>
      </c>
      <c r="D326" s="193">
        <v>35910003</v>
      </c>
      <c r="E326" s="155" t="s">
        <v>334</v>
      </c>
      <c r="F326" s="108" t="s">
        <v>344</v>
      </c>
      <c r="G326" s="108" t="s">
        <v>345</v>
      </c>
      <c r="H326" s="109" t="s">
        <v>18</v>
      </c>
      <c r="I326" s="130"/>
      <c r="J326" s="109" t="s">
        <v>19</v>
      </c>
      <c r="K326" s="111">
        <f t="shared" si="539"/>
        <v>0</v>
      </c>
      <c r="L326" s="156" t="s">
        <v>274</v>
      </c>
      <c r="M326" s="104">
        <v>0</v>
      </c>
      <c r="N326" s="262">
        <f t="shared" si="564"/>
        <v>3200</v>
      </c>
      <c r="O326" s="106">
        <v>3200</v>
      </c>
      <c r="P326" s="110">
        <f t="shared" si="541"/>
        <v>0</v>
      </c>
      <c r="Q326" s="112" t="s">
        <v>139</v>
      </c>
      <c r="R326" s="113">
        <f t="shared" si="620"/>
        <v>0</v>
      </c>
      <c r="S326" s="114">
        <f t="shared" si="542"/>
        <v>0</v>
      </c>
      <c r="T326" s="130">
        <f t="shared" si="621"/>
        <v>0</v>
      </c>
      <c r="U326" s="115">
        <f t="shared" si="543"/>
        <v>0</v>
      </c>
      <c r="V326" s="148">
        <f t="shared" si="622"/>
        <v>0</v>
      </c>
      <c r="W326" s="115">
        <f t="shared" si="544"/>
        <v>0</v>
      </c>
      <c r="X326" s="113">
        <f t="shared" si="623"/>
        <v>0</v>
      </c>
      <c r="Y326" s="115">
        <f t="shared" si="545"/>
        <v>0</v>
      </c>
      <c r="Z326" s="116">
        <f t="shared" si="619"/>
        <v>0</v>
      </c>
      <c r="AA326" s="117" t="b">
        <f t="shared" si="610"/>
        <v>1</v>
      </c>
      <c r="AB326" s="130"/>
      <c r="AC326" s="132"/>
      <c r="AD326" s="109" t="s">
        <v>22</v>
      </c>
      <c r="AE326" s="108" t="s">
        <v>23</v>
      </c>
      <c r="AF326" s="133"/>
      <c r="AG326" s="134"/>
      <c r="AH326" s="21">
        <v>0</v>
      </c>
      <c r="AI326" s="164">
        <f t="shared" si="547"/>
        <v>0</v>
      </c>
      <c r="AJ326" s="21">
        <v>0</v>
      </c>
      <c r="AK326" s="164">
        <f t="shared" si="548"/>
        <v>0</v>
      </c>
      <c r="AL326" s="21">
        <v>0</v>
      </c>
      <c r="AM326" s="164">
        <f t="shared" si="549"/>
        <v>0</v>
      </c>
      <c r="AN326" s="21">
        <v>0</v>
      </c>
      <c r="AO326" s="164">
        <f t="shared" si="550"/>
        <v>0</v>
      </c>
      <c r="AP326" s="21">
        <v>0</v>
      </c>
      <c r="AQ326" s="164">
        <f t="shared" si="551"/>
        <v>0</v>
      </c>
      <c r="AR326" s="21">
        <v>0</v>
      </c>
      <c r="AS326" s="164">
        <f t="shared" si="552"/>
        <v>0</v>
      </c>
      <c r="AT326" s="21">
        <v>0</v>
      </c>
      <c r="AU326" s="164">
        <f t="shared" si="553"/>
        <v>0</v>
      </c>
      <c r="AV326" s="21">
        <v>0</v>
      </c>
      <c r="AW326" s="164">
        <f t="shared" si="554"/>
        <v>0</v>
      </c>
      <c r="AX326" s="21">
        <v>0</v>
      </c>
      <c r="AY326" s="164">
        <f t="shared" si="555"/>
        <v>0</v>
      </c>
      <c r="AZ326" s="21">
        <v>0</v>
      </c>
      <c r="BA326" s="164">
        <f t="shared" si="556"/>
        <v>0</v>
      </c>
      <c r="BB326" s="21">
        <v>0</v>
      </c>
      <c r="BC326" s="164">
        <f t="shared" si="557"/>
        <v>0</v>
      </c>
      <c r="BD326" s="21">
        <v>0</v>
      </c>
      <c r="BE326" s="164">
        <f t="shared" si="558"/>
        <v>0</v>
      </c>
      <c r="BF326" s="253">
        <f t="shared" si="559"/>
        <v>0</v>
      </c>
      <c r="BG326" s="253">
        <f t="shared" si="560"/>
        <v>0</v>
      </c>
      <c r="BH326" s="10" t="b">
        <f t="shared" si="561"/>
        <v>1</v>
      </c>
      <c r="BI326" s="253">
        <f t="shared" si="562"/>
        <v>0</v>
      </c>
      <c r="BJ326" s="250">
        <f t="shared" si="592"/>
        <v>35910003</v>
      </c>
      <c r="BK326" s="251">
        <v>348</v>
      </c>
      <c r="BL326" s="251">
        <v>5</v>
      </c>
      <c r="BM326" s="252">
        <f t="shared" si="593"/>
        <v>0</v>
      </c>
      <c r="BN326" s="252">
        <f t="shared" si="594"/>
        <v>0</v>
      </c>
      <c r="BO326" s="252">
        <f t="shared" si="595"/>
        <v>0</v>
      </c>
      <c r="BP326" s="252">
        <f t="shared" si="596"/>
        <v>0</v>
      </c>
      <c r="BQ326" s="254">
        <f t="shared" si="597"/>
        <v>3200</v>
      </c>
      <c r="BR326">
        <f t="shared" si="563"/>
        <v>0</v>
      </c>
      <c r="BS326">
        <v>0</v>
      </c>
      <c r="BT326">
        <v>1</v>
      </c>
      <c r="BU326" t="s">
        <v>139</v>
      </c>
      <c r="BV326" t="str">
        <f t="shared" si="576"/>
        <v>0</v>
      </c>
      <c r="BW326" t="str">
        <f t="shared" si="577"/>
        <v>0</v>
      </c>
      <c r="BX326" t="str">
        <f t="shared" si="578"/>
        <v>1</v>
      </c>
      <c r="BY326" t="s">
        <v>23</v>
      </c>
      <c r="BZ326" s="253">
        <f t="shared" si="598"/>
        <v>0</v>
      </c>
      <c r="CA326" s="253">
        <f t="shared" si="599"/>
        <v>0</v>
      </c>
      <c r="CB326" s="253">
        <f t="shared" si="600"/>
        <v>0</v>
      </c>
      <c r="CC326" s="253">
        <f t="shared" si="601"/>
        <v>0</v>
      </c>
      <c r="CD326" s="253">
        <f t="shared" si="602"/>
        <v>0</v>
      </c>
      <c r="CE326" s="253">
        <f t="shared" si="603"/>
        <v>0</v>
      </c>
      <c r="CF326" s="253">
        <f t="shared" si="604"/>
        <v>0</v>
      </c>
      <c r="CG326" s="253">
        <f t="shared" si="605"/>
        <v>0</v>
      </c>
      <c r="CH326" s="253">
        <f t="shared" si="606"/>
        <v>0</v>
      </c>
      <c r="CI326" s="253">
        <f t="shared" si="607"/>
        <v>0</v>
      </c>
      <c r="CJ326" s="253">
        <f t="shared" si="608"/>
        <v>0</v>
      </c>
      <c r="CK326" s="253">
        <f t="shared" si="609"/>
        <v>0</v>
      </c>
    </row>
    <row r="327" spans="2:89" ht="20.399999999999999" x14ac:dyDescent="0.3">
      <c r="B327" s="129">
        <v>239</v>
      </c>
      <c r="C327" s="107">
        <v>358011</v>
      </c>
      <c r="D327" s="193">
        <v>35910003</v>
      </c>
      <c r="E327" s="155" t="s">
        <v>335</v>
      </c>
      <c r="F327" s="108" t="s">
        <v>344</v>
      </c>
      <c r="G327" s="108" t="s">
        <v>345</v>
      </c>
      <c r="H327" s="109" t="s">
        <v>18</v>
      </c>
      <c r="I327" s="130"/>
      <c r="J327" s="109" t="s">
        <v>19</v>
      </c>
      <c r="K327" s="111">
        <f t="shared" si="539"/>
        <v>0</v>
      </c>
      <c r="L327" s="156" t="s">
        <v>274</v>
      </c>
      <c r="M327" s="201">
        <v>0</v>
      </c>
      <c r="N327" s="262">
        <f t="shared" si="564"/>
        <v>3590</v>
      </c>
      <c r="O327" s="106">
        <v>3590</v>
      </c>
      <c r="P327" s="110">
        <f t="shared" si="541"/>
        <v>0</v>
      </c>
      <c r="Q327" s="112" t="s">
        <v>139</v>
      </c>
      <c r="R327" s="113">
        <f t="shared" si="620"/>
        <v>0</v>
      </c>
      <c r="S327" s="114">
        <f t="shared" si="542"/>
        <v>0</v>
      </c>
      <c r="T327" s="130">
        <f t="shared" si="621"/>
        <v>0</v>
      </c>
      <c r="U327" s="115">
        <f t="shared" si="543"/>
        <v>0</v>
      </c>
      <c r="V327" s="148">
        <f t="shared" si="622"/>
        <v>0</v>
      </c>
      <c r="W327" s="115">
        <f t="shared" si="544"/>
        <v>0</v>
      </c>
      <c r="X327" s="113">
        <f t="shared" si="623"/>
        <v>0</v>
      </c>
      <c r="Y327" s="115">
        <f t="shared" si="545"/>
        <v>0</v>
      </c>
      <c r="Z327" s="116">
        <f t="shared" si="619"/>
        <v>0</v>
      </c>
      <c r="AA327" s="117" t="b">
        <f t="shared" si="610"/>
        <v>1</v>
      </c>
      <c r="AB327" s="130"/>
      <c r="AC327" s="132"/>
      <c r="AD327" s="109" t="s">
        <v>22</v>
      </c>
      <c r="AE327" s="108" t="s">
        <v>23</v>
      </c>
      <c r="AF327" s="133"/>
      <c r="AG327" s="134"/>
      <c r="AH327" s="21">
        <v>0</v>
      </c>
      <c r="AI327" s="164">
        <f t="shared" si="547"/>
        <v>0</v>
      </c>
      <c r="AJ327" s="21">
        <v>0</v>
      </c>
      <c r="AK327" s="164">
        <f t="shared" si="548"/>
        <v>0</v>
      </c>
      <c r="AL327" s="21">
        <v>0</v>
      </c>
      <c r="AM327" s="164">
        <f t="shared" si="549"/>
        <v>0</v>
      </c>
      <c r="AN327" s="21">
        <v>0</v>
      </c>
      <c r="AO327" s="164">
        <f t="shared" si="550"/>
        <v>0</v>
      </c>
      <c r="AP327" s="21">
        <v>0</v>
      </c>
      <c r="AQ327" s="164">
        <f t="shared" si="551"/>
        <v>0</v>
      </c>
      <c r="AR327" s="21">
        <v>0</v>
      </c>
      <c r="AS327" s="164">
        <f t="shared" si="552"/>
        <v>0</v>
      </c>
      <c r="AT327" s="21">
        <v>0</v>
      </c>
      <c r="AU327" s="164">
        <f t="shared" si="553"/>
        <v>0</v>
      </c>
      <c r="AV327" s="21">
        <v>0</v>
      </c>
      <c r="AW327" s="164">
        <f t="shared" si="554"/>
        <v>0</v>
      </c>
      <c r="AX327" s="21">
        <v>0</v>
      </c>
      <c r="AY327" s="164">
        <f t="shared" si="555"/>
        <v>0</v>
      </c>
      <c r="AZ327" s="21">
        <v>0</v>
      </c>
      <c r="BA327" s="164">
        <f t="shared" si="556"/>
        <v>0</v>
      </c>
      <c r="BB327" s="21">
        <v>0</v>
      </c>
      <c r="BC327" s="164">
        <f t="shared" si="557"/>
        <v>0</v>
      </c>
      <c r="BD327" s="21">
        <v>0</v>
      </c>
      <c r="BE327" s="164">
        <f t="shared" si="558"/>
        <v>0</v>
      </c>
      <c r="BF327" s="253">
        <f t="shared" si="559"/>
        <v>0</v>
      </c>
      <c r="BG327" s="253">
        <f t="shared" si="560"/>
        <v>0</v>
      </c>
      <c r="BH327" s="10" t="b">
        <f t="shared" si="561"/>
        <v>1</v>
      </c>
      <c r="BI327" s="253">
        <f t="shared" si="562"/>
        <v>0</v>
      </c>
      <c r="BJ327" s="250">
        <f t="shared" si="592"/>
        <v>35910003</v>
      </c>
      <c r="BK327" s="251">
        <v>348</v>
      </c>
      <c r="BL327" s="251">
        <v>5</v>
      </c>
      <c r="BM327" s="252">
        <f t="shared" si="593"/>
        <v>0</v>
      </c>
      <c r="BN327" s="252">
        <f t="shared" si="594"/>
        <v>0</v>
      </c>
      <c r="BO327" s="252">
        <f t="shared" si="595"/>
        <v>0</v>
      </c>
      <c r="BP327" s="252">
        <f t="shared" si="596"/>
        <v>0</v>
      </c>
      <c r="BQ327" s="254">
        <f t="shared" si="597"/>
        <v>3590</v>
      </c>
      <c r="BR327">
        <f t="shared" si="563"/>
        <v>0</v>
      </c>
      <c r="BS327">
        <v>0</v>
      </c>
      <c r="BT327">
        <v>1</v>
      </c>
      <c r="BU327" t="s">
        <v>139</v>
      </c>
      <c r="BV327" t="str">
        <f t="shared" si="576"/>
        <v>0</v>
      </c>
      <c r="BW327" t="str">
        <f t="shared" si="577"/>
        <v>0</v>
      </c>
      <c r="BX327" t="str">
        <f t="shared" si="578"/>
        <v>1</v>
      </c>
      <c r="BY327" t="s">
        <v>23</v>
      </c>
      <c r="BZ327" s="253">
        <f t="shared" si="598"/>
        <v>0</v>
      </c>
      <c r="CA327" s="253">
        <f t="shared" si="599"/>
        <v>0</v>
      </c>
      <c r="CB327" s="253">
        <f t="shared" si="600"/>
        <v>0</v>
      </c>
      <c r="CC327" s="253">
        <f t="shared" si="601"/>
        <v>0</v>
      </c>
      <c r="CD327" s="253">
        <f t="shared" si="602"/>
        <v>0</v>
      </c>
      <c r="CE327" s="253">
        <f t="shared" si="603"/>
        <v>0</v>
      </c>
      <c r="CF327" s="253">
        <f t="shared" si="604"/>
        <v>0</v>
      </c>
      <c r="CG327" s="253">
        <f t="shared" si="605"/>
        <v>0</v>
      </c>
      <c r="CH327" s="253">
        <f t="shared" si="606"/>
        <v>0</v>
      </c>
      <c r="CI327" s="253">
        <f t="shared" si="607"/>
        <v>0</v>
      </c>
      <c r="CJ327" s="253">
        <f t="shared" si="608"/>
        <v>0</v>
      </c>
      <c r="CK327" s="253">
        <f t="shared" si="609"/>
        <v>0</v>
      </c>
    </row>
    <row r="328" spans="2:89" ht="20.399999999999999" x14ac:dyDescent="0.3">
      <c r="B328" s="129">
        <v>240</v>
      </c>
      <c r="C328" s="107">
        <v>358011</v>
      </c>
      <c r="D328" s="193">
        <v>35910003</v>
      </c>
      <c r="E328" s="155" t="s">
        <v>336</v>
      </c>
      <c r="F328" s="108" t="s">
        <v>344</v>
      </c>
      <c r="G328" s="108" t="s">
        <v>345</v>
      </c>
      <c r="H328" s="109" t="s">
        <v>18</v>
      </c>
      <c r="I328" s="130"/>
      <c r="J328" s="109" t="s">
        <v>19</v>
      </c>
      <c r="K328" s="111">
        <f t="shared" si="539"/>
        <v>0</v>
      </c>
      <c r="L328" s="156" t="s">
        <v>274</v>
      </c>
      <c r="M328" s="104">
        <v>0</v>
      </c>
      <c r="N328" s="262">
        <f t="shared" si="564"/>
        <v>1519.99</v>
      </c>
      <c r="O328" s="106">
        <v>1519.99</v>
      </c>
      <c r="P328" s="110">
        <f t="shared" si="541"/>
        <v>0</v>
      </c>
      <c r="Q328" s="112" t="s">
        <v>139</v>
      </c>
      <c r="R328" s="113">
        <f t="shared" si="620"/>
        <v>0</v>
      </c>
      <c r="S328" s="114">
        <f t="shared" si="542"/>
        <v>0</v>
      </c>
      <c r="T328" s="130">
        <f t="shared" si="621"/>
        <v>0</v>
      </c>
      <c r="U328" s="115">
        <f t="shared" si="543"/>
        <v>0</v>
      </c>
      <c r="V328" s="148">
        <f t="shared" si="622"/>
        <v>0</v>
      </c>
      <c r="W328" s="115">
        <f t="shared" si="544"/>
        <v>0</v>
      </c>
      <c r="X328" s="113">
        <f t="shared" si="623"/>
        <v>0</v>
      </c>
      <c r="Y328" s="115">
        <f t="shared" si="545"/>
        <v>0</v>
      </c>
      <c r="Z328" s="116">
        <f t="shared" si="619"/>
        <v>0</v>
      </c>
      <c r="AA328" s="117" t="b">
        <f t="shared" si="610"/>
        <v>1</v>
      </c>
      <c r="AB328" s="130"/>
      <c r="AC328" s="132"/>
      <c r="AD328" s="109" t="s">
        <v>22</v>
      </c>
      <c r="AE328" s="108" t="s">
        <v>23</v>
      </c>
      <c r="AF328" s="133"/>
      <c r="AG328" s="134"/>
      <c r="AH328" s="21">
        <v>0</v>
      </c>
      <c r="AI328" s="164">
        <f t="shared" si="547"/>
        <v>0</v>
      </c>
      <c r="AJ328" s="21">
        <v>0</v>
      </c>
      <c r="AK328" s="164">
        <f t="shared" si="548"/>
        <v>0</v>
      </c>
      <c r="AL328" s="21">
        <v>0</v>
      </c>
      <c r="AM328" s="164">
        <f t="shared" si="549"/>
        <v>0</v>
      </c>
      <c r="AN328" s="21">
        <v>0</v>
      </c>
      <c r="AO328" s="164">
        <f t="shared" si="550"/>
        <v>0</v>
      </c>
      <c r="AP328" s="21">
        <v>0</v>
      </c>
      <c r="AQ328" s="164">
        <f t="shared" si="551"/>
        <v>0</v>
      </c>
      <c r="AR328" s="21">
        <v>0</v>
      </c>
      <c r="AS328" s="164">
        <f t="shared" si="552"/>
        <v>0</v>
      </c>
      <c r="AT328" s="21">
        <v>0</v>
      </c>
      <c r="AU328" s="164">
        <f t="shared" si="553"/>
        <v>0</v>
      </c>
      <c r="AV328" s="21">
        <v>0</v>
      </c>
      <c r="AW328" s="164">
        <f t="shared" si="554"/>
        <v>0</v>
      </c>
      <c r="AX328" s="21">
        <v>0</v>
      </c>
      <c r="AY328" s="164">
        <f t="shared" si="555"/>
        <v>0</v>
      </c>
      <c r="AZ328" s="21">
        <v>0</v>
      </c>
      <c r="BA328" s="164">
        <f t="shared" si="556"/>
        <v>0</v>
      </c>
      <c r="BB328" s="21">
        <v>0</v>
      </c>
      <c r="BC328" s="164">
        <f t="shared" si="557"/>
        <v>0</v>
      </c>
      <c r="BD328" s="21">
        <v>0</v>
      </c>
      <c r="BE328" s="164">
        <f t="shared" si="558"/>
        <v>0</v>
      </c>
      <c r="BF328" s="253">
        <f t="shared" si="559"/>
        <v>0</v>
      </c>
      <c r="BG328" s="253">
        <f t="shared" si="560"/>
        <v>0</v>
      </c>
      <c r="BH328" s="10" t="b">
        <f t="shared" si="561"/>
        <v>1</v>
      </c>
      <c r="BI328" s="253">
        <f t="shared" si="562"/>
        <v>0</v>
      </c>
      <c r="BJ328" s="250">
        <f t="shared" si="592"/>
        <v>35910003</v>
      </c>
      <c r="BK328" s="251">
        <v>348</v>
      </c>
      <c r="BL328" s="251">
        <v>5</v>
      </c>
      <c r="BM328" s="252">
        <f t="shared" si="593"/>
        <v>0</v>
      </c>
      <c r="BN328" s="252">
        <f t="shared" si="594"/>
        <v>0</v>
      </c>
      <c r="BO328" s="252">
        <f t="shared" si="595"/>
        <v>0</v>
      </c>
      <c r="BP328" s="252">
        <f t="shared" si="596"/>
        <v>0</v>
      </c>
      <c r="BQ328" s="254">
        <f t="shared" si="597"/>
        <v>1519.99</v>
      </c>
      <c r="BR328">
        <f t="shared" si="563"/>
        <v>0</v>
      </c>
      <c r="BS328">
        <v>0</v>
      </c>
      <c r="BT328">
        <v>1</v>
      </c>
      <c r="BU328" t="s">
        <v>139</v>
      </c>
      <c r="BV328" t="str">
        <f t="shared" si="576"/>
        <v>0</v>
      </c>
      <c r="BW328" t="str">
        <f t="shared" si="577"/>
        <v>0</v>
      </c>
      <c r="BX328" t="str">
        <f t="shared" si="578"/>
        <v>1</v>
      </c>
      <c r="BY328" t="s">
        <v>23</v>
      </c>
      <c r="BZ328" s="253">
        <f t="shared" si="598"/>
        <v>0</v>
      </c>
      <c r="CA328" s="253">
        <f t="shared" si="599"/>
        <v>0</v>
      </c>
      <c r="CB328" s="253">
        <f t="shared" si="600"/>
        <v>0</v>
      </c>
      <c r="CC328" s="253">
        <f t="shared" si="601"/>
        <v>0</v>
      </c>
      <c r="CD328" s="253">
        <f t="shared" si="602"/>
        <v>0</v>
      </c>
      <c r="CE328" s="253">
        <f t="shared" si="603"/>
        <v>0</v>
      </c>
      <c r="CF328" s="253">
        <f t="shared" si="604"/>
        <v>0</v>
      </c>
      <c r="CG328" s="253">
        <f t="shared" si="605"/>
        <v>0</v>
      </c>
      <c r="CH328" s="253">
        <f t="shared" si="606"/>
        <v>0</v>
      </c>
      <c r="CI328" s="253">
        <f t="shared" si="607"/>
        <v>0</v>
      </c>
      <c r="CJ328" s="253">
        <f t="shared" si="608"/>
        <v>0</v>
      </c>
      <c r="CK328" s="253">
        <f t="shared" si="609"/>
        <v>0</v>
      </c>
    </row>
    <row r="329" spans="2:89" ht="20.399999999999999" x14ac:dyDescent="0.3">
      <c r="B329" s="129">
        <v>241</v>
      </c>
      <c r="C329" s="107">
        <v>358011</v>
      </c>
      <c r="D329" s="193">
        <v>35910003</v>
      </c>
      <c r="E329" s="155" t="s">
        <v>337</v>
      </c>
      <c r="F329" s="108" t="s">
        <v>344</v>
      </c>
      <c r="G329" s="108" t="s">
        <v>345</v>
      </c>
      <c r="H329" s="109" t="s">
        <v>18</v>
      </c>
      <c r="I329" s="110"/>
      <c r="J329" s="109" t="s">
        <v>19</v>
      </c>
      <c r="K329" s="111">
        <f t="shared" ref="K329:K335" si="624">R329+T329+V329+X329</f>
        <v>0</v>
      </c>
      <c r="L329" s="156" t="s">
        <v>274</v>
      </c>
      <c r="M329" s="104">
        <v>0</v>
      </c>
      <c r="N329" s="262">
        <f t="shared" si="564"/>
        <v>2300</v>
      </c>
      <c r="O329" s="106">
        <v>2300</v>
      </c>
      <c r="P329" s="110">
        <f t="shared" si="541"/>
        <v>0</v>
      </c>
      <c r="Q329" s="112" t="s">
        <v>139</v>
      </c>
      <c r="R329" s="113">
        <f t="shared" si="620"/>
        <v>0</v>
      </c>
      <c r="S329" s="114">
        <f t="shared" si="542"/>
        <v>0</v>
      </c>
      <c r="T329" s="130">
        <f t="shared" si="621"/>
        <v>0</v>
      </c>
      <c r="U329" s="115">
        <f t="shared" si="543"/>
        <v>0</v>
      </c>
      <c r="V329" s="148">
        <f t="shared" si="622"/>
        <v>0</v>
      </c>
      <c r="W329" s="115">
        <f t="shared" si="544"/>
        <v>0</v>
      </c>
      <c r="X329" s="113">
        <f t="shared" si="623"/>
        <v>0</v>
      </c>
      <c r="Y329" s="115">
        <f t="shared" si="545"/>
        <v>0</v>
      </c>
      <c r="Z329" s="116">
        <f t="shared" si="619"/>
        <v>0</v>
      </c>
      <c r="AA329" s="117" t="b">
        <f t="shared" si="610"/>
        <v>1</v>
      </c>
      <c r="AB329" s="130"/>
      <c r="AC329" s="132"/>
      <c r="AD329" s="109" t="s">
        <v>22</v>
      </c>
      <c r="AE329" s="108" t="s">
        <v>23</v>
      </c>
      <c r="AF329" s="119"/>
      <c r="AG329" s="120"/>
      <c r="AH329" s="21">
        <v>0</v>
      </c>
      <c r="AI329" s="164">
        <f t="shared" si="547"/>
        <v>0</v>
      </c>
      <c r="AJ329" s="21">
        <v>0</v>
      </c>
      <c r="AK329" s="164">
        <f t="shared" si="548"/>
        <v>0</v>
      </c>
      <c r="AL329" s="21">
        <v>0</v>
      </c>
      <c r="AM329" s="164">
        <f t="shared" si="549"/>
        <v>0</v>
      </c>
      <c r="AN329" s="21">
        <v>0</v>
      </c>
      <c r="AO329" s="164">
        <f t="shared" si="550"/>
        <v>0</v>
      </c>
      <c r="AP329" s="21">
        <v>0</v>
      </c>
      <c r="AQ329" s="164">
        <f t="shared" si="551"/>
        <v>0</v>
      </c>
      <c r="AR329" s="21">
        <v>0</v>
      </c>
      <c r="AS329" s="164">
        <f t="shared" si="552"/>
        <v>0</v>
      </c>
      <c r="AT329" s="21">
        <v>0</v>
      </c>
      <c r="AU329" s="164">
        <f t="shared" si="553"/>
        <v>0</v>
      </c>
      <c r="AV329" s="21">
        <v>0</v>
      </c>
      <c r="AW329" s="164">
        <f t="shared" si="554"/>
        <v>0</v>
      </c>
      <c r="AX329" s="21">
        <v>0</v>
      </c>
      <c r="AY329" s="164">
        <f t="shared" si="555"/>
        <v>0</v>
      </c>
      <c r="AZ329" s="21">
        <v>0</v>
      </c>
      <c r="BA329" s="164">
        <f t="shared" si="556"/>
        <v>0</v>
      </c>
      <c r="BB329" s="21">
        <v>0</v>
      </c>
      <c r="BC329" s="164">
        <f t="shared" si="557"/>
        <v>0</v>
      </c>
      <c r="BD329" s="21">
        <v>0</v>
      </c>
      <c r="BE329" s="164">
        <f t="shared" si="558"/>
        <v>0</v>
      </c>
      <c r="BF329" s="253">
        <f t="shared" si="559"/>
        <v>0</v>
      </c>
      <c r="BG329" s="253">
        <f t="shared" si="560"/>
        <v>0</v>
      </c>
      <c r="BH329" s="10" t="b">
        <f t="shared" si="561"/>
        <v>1</v>
      </c>
      <c r="BI329" s="253">
        <f t="shared" si="562"/>
        <v>0</v>
      </c>
      <c r="BJ329" s="250">
        <f t="shared" si="592"/>
        <v>35910003</v>
      </c>
      <c r="BK329" s="251">
        <v>348</v>
      </c>
      <c r="BL329" s="251">
        <v>5</v>
      </c>
      <c r="BM329" s="252">
        <f t="shared" si="593"/>
        <v>0</v>
      </c>
      <c r="BN329" s="252">
        <f t="shared" si="594"/>
        <v>0</v>
      </c>
      <c r="BO329" s="252">
        <f t="shared" si="595"/>
        <v>0</v>
      </c>
      <c r="BP329" s="252">
        <f t="shared" si="596"/>
        <v>0</v>
      </c>
      <c r="BQ329" s="254">
        <f t="shared" si="597"/>
        <v>2300</v>
      </c>
      <c r="BR329">
        <f t="shared" si="563"/>
        <v>0</v>
      </c>
      <c r="BS329">
        <v>0</v>
      </c>
      <c r="BT329">
        <v>1</v>
      </c>
      <c r="BU329" t="s">
        <v>139</v>
      </c>
      <c r="BV329" t="str">
        <f t="shared" si="576"/>
        <v>0</v>
      </c>
      <c r="BW329" t="str">
        <f t="shared" si="577"/>
        <v>0</v>
      </c>
      <c r="BX329" t="str">
        <f t="shared" si="578"/>
        <v>1</v>
      </c>
      <c r="BY329" t="s">
        <v>23</v>
      </c>
      <c r="BZ329" s="253">
        <f t="shared" si="598"/>
        <v>0</v>
      </c>
      <c r="CA329" s="253">
        <f t="shared" si="599"/>
        <v>0</v>
      </c>
      <c r="CB329" s="253">
        <f t="shared" si="600"/>
        <v>0</v>
      </c>
      <c r="CC329" s="253">
        <f t="shared" si="601"/>
        <v>0</v>
      </c>
      <c r="CD329" s="253">
        <f t="shared" si="602"/>
        <v>0</v>
      </c>
      <c r="CE329" s="253">
        <f t="shared" si="603"/>
        <v>0</v>
      </c>
      <c r="CF329" s="253">
        <f t="shared" si="604"/>
        <v>0</v>
      </c>
      <c r="CG329" s="253">
        <f t="shared" si="605"/>
        <v>0</v>
      </c>
      <c r="CH329" s="253">
        <f t="shared" si="606"/>
        <v>0</v>
      </c>
      <c r="CI329" s="253">
        <f t="shared" si="607"/>
        <v>0</v>
      </c>
      <c r="CJ329" s="253">
        <f t="shared" si="608"/>
        <v>0</v>
      </c>
      <c r="CK329" s="253">
        <f t="shared" si="609"/>
        <v>0</v>
      </c>
    </row>
    <row r="330" spans="2:89" ht="20.399999999999999" x14ac:dyDescent="0.3">
      <c r="B330" s="129">
        <v>242</v>
      </c>
      <c r="C330" s="107">
        <v>358011</v>
      </c>
      <c r="D330" s="107">
        <v>35810001</v>
      </c>
      <c r="E330" s="155" t="s">
        <v>377</v>
      </c>
      <c r="F330" s="108" t="s">
        <v>344</v>
      </c>
      <c r="G330" s="108" t="s">
        <v>345</v>
      </c>
      <c r="H330" s="109" t="s">
        <v>18</v>
      </c>
      <c r="I330" s="110"/>
      <c r="J330" s="109" t="s">
        <v>19</v>
      </c>
      <c r="K330" s="111">
        <f t="shared" si="624"/>
        <v>0</v>
      </c>
      <c r="L330" s="156" t="s">
        <v>274</v>
      </c>
      <c r="M330" s="201">
        <v>0</v>
      </c>
      <c r="N330" s="262">
        <f t="shared" si="564"/>
        <v>5984.7</v>
      </c>
      <c r="O330" s="106">
        <v>5984.7</v>
      </c>
      <c r="P330" s="110">
        <f t="shared" si="541"/>
        <v>0</v>
      </c>
      <c r="Q330" s="112" t="s">
        <v>139</v>
      </c>
      <c r="R330" s="113">
        <f t="shared" si="620"/>
        <v>0</v>
      </c>
      <c r="S330" s="114">
        <f t="shared" si="542"/>
        <v>0</v>
      </c>
      <c r="T330" s="130">
        <f t="shared" si="621"/>
        <v>0</v>
      </c>
      <c r="U330" s="115">
        <f t="shared" si="543"/>
        <v>0</v>
      </c>
      <c r="V330" s="148">
        <f t="shared" si="622"/>
        <v>0</v>
      </c>
      <c r="W330" s="115">
        <f t="shared" si="544"/>
        <v>0</v>
      </c>
      <c r="X330" s="113">
        <f t="shared" si="623"/>
        <v>0</v>
      </c>
      <c r="Y330" s="115">
        <f t="shared" si="545"/>
        <v>0</v>
      </c>
      <c r="Z330" s="116">
        <f t="shared" si="619"/>
        <v>0</v>
      </c>
      <c r="AA330" s="117" t="b">
        <f t="shared" si="610"/>
        <v>1</v>
      </c>
      <c r="AB330" s="109"/>
      <c r="AC330" s="122"/>
      <c r="AD330" s="109" t="s">
        <v>22</v>
      </c>
      <c r="AE330" s="108" t="s">
        <v>23</v>
      </c>
      <c r="AF330" s="119"/>
      <c r="AG330" s="120"/>
      <c r="AH330" s="21">
        <v>0</v>
      </c>
      <c r="AI330" s="164">
        <f t="shared" si="547"/>
        <v>0</v>
      </c>
      <c r="AJ330" s="21">
        <v>0</v>
      </c>
      <c r="AK330" s="164">
        <f t="shared" si="548"/>
        <v>0</v>
      </c>
      <c r="AL330" s="21">
        <v>0</v>
      </c>
      <c r="AM330" s="164">
        <f t="shared" si="549"/>
        <v>0</v>
      </c>
      <c r="AN330" s="21">
        <v>0</v>
      </c>
      <c r="AO330" s="164">
        <f t="shared" si="550"/>
        <v>0</v>
      </c>
      <c r="AP330" s="21">
        <v>0</v>
      </c>
      <c r="AQ330" s="164">
        <f t="shared" si="551"/>
        <v>0</v>
      </c>
      <c r="AR330" s="21">
        <v>0</v>
      </c>
      <c r="AS330" s="164">
        <f t="shared" si="552"/>
        <v>0</v>
      </c>
      <c r="AT330" s="21">
        <v>0</v>
      </c>
      <c r="AU330" s="164">
        <f t="shared" si="553"/>
        <v>0</v>
      </c>
      <c r="AV330" s="21">
        <v>0</v>
      </c>
      <c r="AW330" s="164">
        <f t="shared" si="554"/>
        <v>0</v>
      </c>
      <c r="AX330" s="21">
        <v>0</v>
      </c>
      <c r="AY330" s="164">
        <f t="shared" si="555"/>
        <v>0</v>
      </c>
      <c r="AZ330" s="21">
        <v>0</v>
      </c>
      <c r="BA330" s="164">
        <f t="shared" si="556"/>
        <v>0</v>
      </c>
      <c r="BB330" s="21">
        <v>0</v>
      </c>
      <c r="BC330" s="164">
        <f t="shared" si="557"/>
        <v>0</v>
      </c>
      <c r="BD330" s="21">
        <v>0</v>
      </c>
      <c r="BE330" s="164">
        <f t="shared" si="558"/>
        <v>0</v>
      </c>
      <c r="BF330" s="253">
        <f t="shared" si="559"/>
        <v>0</v>
      </c>
      <c r="BG330" s="253">
        <f t="shared" si="560"/>
        <v>0</v>
      </c>
      <c r="BH330" s="10" t="b">
        <f t="shared" si="561"/>
        <v>1</v>
      </c>
      <c r="BI330" s="253">
        <f t="shared" si="562"/>
        <v>0</v>
      </c>
      <c r="BJ330" s="250">
        <f t="shared" si="592"/>
        <v>35810001</v>
      </c>
      <c r="BK330" s="251">
        <v>348</v>
      </c>
      <c r="BL330" s="251">
        <v>5</v>
      </c>
      <c r="BM330" s="252">
        <f t="shared" si="593"/>
        <v>0</v>
      </c>
      <c r="BN330" s="252">
        <f t="shared" si="594"/>
        <v>0</v>
      </c>
      <c r="BO330" s="252">
        <f t="shared" si="595"/>
        <v>0</v>
      </c>
      <c r="BP330" s="252">
        <f t="shared" si="596"/>
        <v>0</v>
      </c>
      <c r="BQ330" s="254">
        <f t="shared" si="597"/>
        <v>5984.7</v>
      </c>
      <c r="BR330">
        <f t="shared" si="563"/>
        <v>0</v>
      </c>
      <c r="BS330">
        <v>0</v>
      </c>
      <c r="BT330">
        <v>1</v>
      </c>
      <c r="BU330" t="s">
        <v>139</v>
      </c>
      <c r="BV330" t="str">
        <f t="shared" si="576"/>
        <v>0</v>
      </c>
      <c r="BW330" t="str">
        <f t="shared" si="577"/>
        <v>0</v>
      </c>
      <c r="BX330" t="str">
        <f t="shared" si="578"/>
        <v>1</v>
      </c>
      <c r="BY330" t="s">
        <v>23</v>
      </c>
      <c r="BZ330" s="253">
        <f t="shared" si="598"/>
        <v>0</v>
      </c>
      <c r="CA330" s="253">
        <f t="shared" si="599"/>
        <v>0</v>
      </c>
      <c r="CB330" s="253">
        <f t="shared" si="600"/>
        <v>0</v>
      </c>
      <c r="CC330" s="253">
        <f t="shared" si="601"/>
        <v>0</v>
      </c>
      <c r="CD330" s="253">
        <f t="shared" si="602"/>
        <v>0</v>
      </c>
      <c r="CE330" s="253">
        <f t="shared" si="603"/>
        <v>0</v>
      </c>
      <c r="CF330" s="253">
        <f t="shared" si="604"/>
        <v>0</v>
      </c>
      <c r="CG330" s="253">
        <f t="shared" si="605"/>
        <v>0</v>
      </c>
      <c r="CH330" s="253">
        <f t="shared" si="606"/>
        <v>0</v>
      </c>
      <c r="CI330" s="253">
        <f t="shared" si="607"/>
        <v>0</v>
      </c>
      <c r="CJ330" s="253">
        <f t="shared" si="608"/>
        <v>0</v>
      </c>
      <c r="CK330" s="253">
        <f t="shared" si="609"/>
        <v>0</v>
      </c>
    </row>
    <row r="331" spans="2:89" ht="20.399999999999999" x14ac:dyDescent="0.3">
      <c r="B331" s="129">
        <v>243</v>
      </c>
      <c r="C331" s="107">
        <v>371011</v>
      </c>
      <c r="D331" s="107">
        <v>37110001</v>
      </c>
      <c r="E331" s="155" t="s">
        <v>60</v>
      </c>
      <c r="F331" s="108" t="s">
        <v>344</v>
      </c>
      <c r="G331" s="108" t="s">
        <v>345</v>
      </c>
      <c r="H331" s="109" t="s">
        <v>18</v>
      </c>
      <c r="I331" s="110"/>
      <c r="J331" s="109" t="s">
        <v>19</v>
      </c>
      <c r="K331" s="111">
        <f t="shared" si="624"/>
        <v>0</v>
      </c>
      <c r="L331" s="112" t="s">
        <v>338</v>
      </c>
      <c r="M331" s="104">
        <v>0</v>
      </c>
      <c r="N331" s="262">
        <f t="shared" si="564"/>
        <v>15000</v>
      </c>
      <c r="O331" s="137">
        <v>15000</v>
      </c>
      <c r="P331" s="110">
        <f t="shared" si="541"/>
        <v>0</v>
      </c>
      <c r="Q331" s="112" t="s">
        <v>139</v>
      </c>
      <c r="R331" s="113">
        <f t="shared" si="620"/>
        <v>0</v>
      </c>
      <c r="S331" s="114">
        <f t="shared" si="542"/>
        <v>0</v>
      </c>
      <c r="T331" s="130">
        <f t="shared" si="621"/>
        <v>0</v>
      </c>
      <c r="U331" s="115">
        <f t="shared" si="543"/>
        <v>0</v>
      </c>
      <c r="V331" s="148">
        <f t="shared" si="622"/>
        <v>0</v>
      </c>
      <c r="W331" s="115">
        <f t="shared" si="544"/>
        <v>0</v>
      </c>
      <c r="X331" s="113">
        <f t="shared" si="623"/>
        <v>0</v>
      </c>
      <c r="Y331" s="115">
        <f t="shared" si="545"/>
        <v>0</v>
      </c>
      <c r="Z331" s="116">
        <f t="shared" ref="Z331" si="625">S331+U331+W331+Y331</f>
        <v>0</v>
      </c>
      <c r="AA331" s="117" t="b">
        <f t="shared" si="610"/>
        <v>1</v>
      </c>
      <c r="AB331" s="109" t="s">
        <v>22</v>
      </c>
      <c r="AC331" s="122"/>
      <c r="AD331" s="109"/>
      <c r="AE331" s="108" t="s">
        <v>23</v>
      </c>
      <c r="AF331" s="119"/>
      <c r="AG331" s="120"/>
      <c r="AH331" s="21">
        <v>0</v>
      </c>
      <c r="AI331" s="164">
        <f t="shared" si="547"/>
        <v>0</v>
      </c>
      <c r="AJ331" s="21">
        <v>0</v>
      </c>
      <c r="AK331" s="164">
        <f t="shared" si="548"/>
        <v>0</v>
      </c>
      <c r="AL331" s="21">
        <v>0</v>
      </c>
      <c r="AM331" s="164">
        <f t="shared" si="549"/>
        <v>0</v>
      </c>
      <c r="AN331" s="21">
        <v>0</v>
      </c>
      <c r="AO331" s="164">
        <f t="shared" si="550"/>
        <v>0</v>
      </c>
      <c r="AP331" s="21">
        <v>0</v>
      </c>
      <c r="AQ331" s="164">
        <f t="shared" si="551"/>
        <v>0</v>
      </c>
      <c r="AR331" s="21">
        <v>0</v>
      </c>
      <c r="AS331" s="164">
        <f t="shared" si="552"/>
        <v>0</v>
      </c>
      <c r="AT331" s="21">
        <v>0</v>
      </c>
      <c r="AU331" s="164">
        <f t="shared" si="553"/>
        <v>0</v>
      </c>
      <c r="AV331" s="21">
        <v>0</v>
      </c>
      <c r="AW331" s="164">
        <f t="shared" si="554"/>
        <v>0</v>
      </c>
      <c r="AX331" s="21">
        <v>0</v>
      </c>
      <c r="AY331" s="164">
        <f t="shared" si="555"/>
        <v>0</v>
      </c>
      <c r="AZ331" s="21">
        <v>0</v>
      </c>
      <c r="BA331" s="164">
        <f t="shared" si="556"/>
        <v>0</v>
      </c>
      <c r="BB331" s="21">
        <v>0</v>
      </c>
      <c r="BC331" s="164">
        <f t="shared" si="557"/>
        <v>0</v>
      </c>
      <c r="BD331" s="21">
        <v>0</v>
      </c>
      <c r="BE331" s="164">
        <f t="shared" si="558"/>
        <v>0</v>
      </c>
      <c r="BF331" s="253">
        <f t="shared" si="559"/>
        <v>0</v>
      </c>
      <c r="BG331" s="253">
        <f t="shared" si="560"/>
        <v>0</v>
      </c>
      <c r="BH331" s="10" t="b">
        <f t="shared" si="561"/>
        <v>1</v>
      </c>
      <c r="BI331" s="253">
        <f t="shared" si="562"/>
        <v>0</v>
      </c>
      <c r="BJ331" s="250">
        <f t="shared" si="592"/>
        <v>37110001</v>
      </c>
      <c r="BK331" s="251">
        <v>348</v>
      </c>
      <c r="BL331" s="251">
        <v>5</v>
      </c>
      <c r="BM331" s="252">
        <f t="shared" si="593"/>
        <v>0</v>
      </c>
      <c r="BN331" s="252">
        <f t="shared" si="594"/>
        <v>0</v>
      </c>
      <c r="BO331" s="252">
        <f t="shared" si="595"/>
        <v>0</v>
      </c>
      <c r="BP331" s="252">
        <f t="shared" si="596"/>
        <v>0</v>
      </c>
      <c r="BQ331" s="254">
        <f t="shared" si="597"/>
        <v>15000</v>
      </c>
      <c r="BR331">
        <f t="shared" si="563"/>
        <v>0</v>
      </c>
      <c r="BS331">
        <v>0</v>
      </c>
      <c r="BT331">
        <v>1</v>
      </c>
      <c r="BU331" t="s">
        <v>139</v>
      </c>
      <c r="BV331" t="str">
        <f t="shared" si="576"/>
        <v>1</v>
      </c>
      <c r="BW331" t="str">
        <f t="shared" si="577"/>
        <v>0</v>
      </c>
      <c r="BX331" t="str">
        <f t="shared" si="578"/>
        <v>0</v>
      </c>
      <c r="BY331" t="s">
        <v>23</v>
      </c>
      <c r="BZ331" s="253">
        <f t="shared" si="598"/>
        <v>0</v>
      </c>
      <c r="CA331" s="253">
        <f t="shared" si="599"/>
        <v>0</v>
      </c>
      <c r="CB331" s="253">
        <f t="shared" si="600"/>
        <v>0</v>
      </c>
      <c r="CC331" s="253">
        <f t="shared" si="601"/>
        <v>0</v>
      </c>
      <c r="CD331" s="253">
        <f t="shared" si="602"/>
        <v>0</v>
      </c>
      <c r="CE331" s="253">
        <f t="shared" si="603"/>
        <v>0</v>
      </c>
      <c r="CF331" s="253">
        <f t="shared" si="604"/>
        <v>0</v>
      </c>
      <c r="CG331" s="253">
        <f t="shared" si="605"/>
        <v>0</v>
      </c>
      <c r="CH331" s="253">
        <f t="shared" si="606"/>
        <v>0</v>
      </c>
      <c r="CI331" s="253">
        <f t="shared" si="607"/>
        <v>0</v>
      </c>
      <c r="CJ331" s="253">
        <f t="shared" si="608"/>
        <v>0</v>
      </c>
      <c r="CK331" s="253">
        <f t="shared" si="609"/>
        <v>0</v>
      </c>
    </row>
    <row r="332" spans="2:89" ht="20.399999999999999" x14ac:dyDescent="0.3">
      <c r="B332" s="129">
        <v>244</v>
      </c>
      <c r="C332" s="107">
        <v>375011</v>
      </c>
      <c r="D332" s="146">
        <v>37510001</v>
      </c>
      <c r="E332" s="157" t="s">
        <v>340</v>
      </c>
      <c r="F332" s="108" t="s">
        <v>344</v>
      </c>
      <c r="G332" s="108" t="s">
        <v>345</v>
      </c>
      <c r="H332" s="109" t="s">
        <v>18</v>
      </c>
      <c r="I332" s="110"/>
      <c r="J332" s="109" t="s">
        <v>19</v>
      </c>
      <c r="K332" s="111">
        <f t="shared" si="624"/>
        <v>91</v>
      </c>
      <c r="L332" s="112" t="s">
        <v>339</v>
      </c>
      <c r="M332" s="104">
        <v>0</v>
      </c>
      <c r="N332" s="262">
        <f t="shared" si="564"/>
        <v>2000</v>
      </c>
      <c r="O332" s="137">
        <v>2000</v>
      </c>
      <c r="P332" s="110">
        <f t="shared" ref="P332:P335" si="626">(O332*(M332/100+1))*K332</f>
        <v>182000</v>
      </c>
      <c r="Q332" s="112" t="s">
        <v>139</v>
      </c>
      <c r="R332" s="113">
        <f t="shared" si="620"/>
        <v>24</v>
      </c>
      <c r="S332" s="114">
        <f t="shared" ref="S332:S335" si="627">R332*(O332*(M332/100+1))</f>
        <v>48000</v>
      </c>
      <c r="T332" s="130">
        <f t="shared" si="621"/>
        <v>24</v>
      </c>
      <c r="U332" s="115">
        <f t="shared" ref="U332:U335" si="628">T332*(O332*(M332/100+1))</f>
        <v>48000</v>
      </c>
      <c r="V332" s="148">
        <f t="shared" si="622"/>
        <v>24</v>
      </c>
      <c r="W332" s="115">
        <f t="shared" ref="W332:W335" si="629">V332*(O332*(M332/100+1))</f>
        <v>48000</v>
      </c>
      <c r="X332" s="113">
        <f t="shared" si="623"/>
        <v>19</v>
      </c>
      <c r="Y332" s="115">
        <f t="shared" ref="Y332:Y335" si="630">X332*(O332*(M332/100+1))</f>
        <v>38000</v>
      </c>
      <c r="Z332" s="116">
        <f t="shared" ref="Z332" si="631">S332+U332+W332+Y332</f>
        <v>182000</v>
      </c>
      <c r="AA332" s="117" t="b">
        <f t="shared" si="610"/>
        <v>1</v>
      </c>
      <c r="AB332" s="109" t="s">
        <v>22</v>
      </c>
      <c r="AC332" s="122"/>
      <c r="AD332" s="109"/>
      <c r="AE332" s="108" t="s">
        <v>23</v>
      </c>
      <c r="AF332" s="119"/>
      <c r="AG332" s="120"/>
      <c r="AH332" s="21">
        <v>8</v>
      </c>
      <c r="AI332" s="164">
        <f t="shared" ref="AI332:AI335" si="632">AH332*(O332*(M332/100+1))</f>
        <v>16000</v>
      </c>
      <c r="AJ332" s="21">
        <v>8</v>
      </c>
      <c r="AK332" s="164">
        <f t="shared" ref="AK332:AK335" si="633">AJ332*(O332*(M332/100+1))</f>
        <v>16000</v>
      </c>
      <c r="AL332" s="21">
        <v>8</v>
      </c>
      <c r="AM332" s="164">
        <f t="shared" ref="AM332:AM335" si="634">AL332*(O332*(M332/100+1))</f>
        <v>16000</v>
      </c>
      <c r="AN332" s="21">
        <v>8</v>
      </c>
      <c r="AO332" s="164">
        <f t="shared" ref="AO332:AO335" si="635">AN332*(O332*(M332/100+1))</f>
        <v>16000</v>
      </c>
      <c r="AP332" s="21">
        <v>8</v>
      </c>
      <c r="AQ332" s="164">
        <f t="shared" ref="AQ332:AQ335" si="636">AP332*(O332*(M332/100+1))</f>
        <v>16000</v>
      </c>
      <c r="AR332" s="21">
        <v>8</v>
      </c>
      <c r="AS332" s="164">
        <f t="shared" ref="AS332:AS335" si="637">AR332*(O332*(M332/100+1))</f>
        <v>16000</v>
      </c>
      <c r="AT332" s="21">
        <v>8</v>
      </c>
      <c r="AU332" s="164">
        <f t="shared" ref="AU332:AU335" si="638">AT332*(O332*(M332/100+1))</f>
        <v>16000</v>
      </c>
      <c r="AV332" s="21">
        <v>8</v>
      </c>
      <c r="AW332" s="164">
        <f t="shared" ref="AW332:AW335" si="639">AV332*(O332*(M332/100+1))</f>
        <v>16000</v>
      </c>
      <c r="AX332" s="21">
        <v>8</v>
      </c>
      <c r="AY332" s="164">
        <f t="shared" ref="AY332:AY335" si="640">AX332*(O332*(M332/100+1))</f>
        <v>16000</v>
      </c>
      <c r="AZ332" s="21">
        <v>8</v>
      </c>
      <c r="BA332" s="164">
        <f t="shared" ref="BA332:BA335" si="641">AZ332*(O332*(M332/100+1))</f>
        <v>16000</v>
      </c>
      <c r="BB332" s="21">
        <v>8</v>
      </c>
      <c r="BC332" s="164">
        <f t="shared" ref="BC332:BC335" si="642">BB332*(O332*(M332/100+1))</f>
        <v>16000</v>
      </c>
      <c r="BD332" s="21">
        <v>3</v>
      </c>
      <c r="BE332" s="164">
        <f t="shared" ref="BE332:BE335" si="643">BD332*(O332*(M332/100+1))</f>
        <v>6000</v>
      </c>
      <c r="BF332" s="253">
        <f t="shared" ref="BF332:BF335" si="644">SUM(R332,T332,V332,X332)*(O332*(M332/100+1))</f>
        <v>182000</v>
      </c>
      <c r="BG332" s="253">
        <f t="shared" ref="BG332:BG335" si="645">SUM(BE332,BC332,BA332,AY332,AW332,AU332,AS332,AQ332,AO332,AM332,AK332,AI332)</f>
        <v>182000</v>
      </c>
      <c r="BH332" s="10" t="b">
        <f t="shared" ref="BH332:BH335" si="646">BF332=BG332</f>
        <v>1</v>
      </c>
      <c r="BI332" s="253">
        <f t="shared" ref="BI332:BI335" si="647">BF332-BG332</f>
        <v>0</v>
      </c>
      <c r="BJ332" s="250">
        <f t="shared" si="592"/>
        <v>37510001</v>
      </c>
      <c r="BK332" s="251">
        <v>348</v>
      </c>
      <c r="BL332" s="251">
        <v>5</v>
      </c>
      <c r="BM332" s="252">
        <f t="shared" si="593"/>
        <v>24</v>
      </c>
      <c r="BN332" s="252">
        <f t="shared" si="594"/>
        <v>24</v>
      </c>
      <c r="BO332" s="252">
        <f t="shared" si="595"/>
        <v>24</v>
      </c>
      <c r="BP332" s="252">
        <f t="shared" si="596"/>
        <v>19</v>
      </c>
      <c r="BQ332" s="254">
        <f t="shared" si="597"/>
        <v>2000</v>
      </c>
      <c r="BR332">
        <f t="shared" ref="BR332:BR335" si="648">M332</f>
        <v>0</v>
      </c>
      <c r="BS332">
        <v>0</v>
      </c>
      <c r="BT332">
        <v>1</v>
      </c>
      <c r="BU332" t="s">
        <v>139</v>
      </c>
      <c r="BV332" t="str">
        <f t="shared" si="576"/>
        <v>1</v>
      </c>
      <c r="BW332" t="str">
        <f t="shared" si="577"/>
        <v>0</v>
      </c>
      <c r="BX332" t="str">
        <f t="shared" si="578"/>
        <v>0</v>
      </c>
      <c r="BY332" t="s">
        <v>23</v>
      </c>
      <c r="BZ332" s="253">
        <f t="shared" si="598"/>
        <v>16000</v>
      </c>
      <c r="CA332" s="253">
        <f t="shared" si="599"/>
        <v>16000</v>
      </c>
      <c r="CB332" s="253">
        <f t="shared" si="600"/>
        <v>16000</v>
      </c>
      <c r="CC332" s="253">
        <f t="shared" si="601"/>
        <v>16000</v>
      </c>
      <c r="CD332" s="253">
        <f t="shared" si="602"/>
        <v>16000</v>
      </c>
      <c r="CE332" s="253">
        <f t="shared" si="603"/>
        <v>16000</v>
      </c>
      <c r="CF332" s="253">
        <f t="shared" si="604"/>
        <v>16000</v>
      </c>
      <c r="CG332" s="253">
        <f t="shared" si="605"/>
        <v>16000</v>
      </c>
      <c r="CH332" s="253">
        <f t="shared" si="606"/>
        <v>16000</v>
      </c>
      <c r="CI332" s="253">
        <f t="shared" si="607"/>
        <v>16000</v>
      </c>
      <c r="CJ332" s="253">
        <f t="shared" si="608"/>
        <v>16000</v>
      </c>
      <c r="CK332" s="253">
        <f t="shared" si="609"/>
        <v>6000</v>
      </c>
    </row>
    <row r="333" spans="2:89" ht="20.399999999999999" x14ac:dyDescent="0.3">
      <c r="B333" s="129">
        <v>245</v>
      </c>
      <c r="C333" s="107">
        <v>375021</v>
      </c>
      <c r="D333" s="146">
        <v>37520001</v>
      </c>
      <c r="E333" s="157" t="s">
        <v>62</v>
      </c>
      <c r="F333" s="108" t="s">
        <v>344</v>
      </c>
      <c r="G333" s="108" t="s">
        <v>345</v>
      </c>
      <c r="H333" s="109" t="s">
        <v>18</v>
      </c>
      <c r="I333" s="110"/>
      <c r="J333" s="109" t="s">
        <v>19</v>
      </c>
      <c r="K333" s="111">
        <f t="shared" ref="K333" si="649">R333+T333+V333+X333</f>
        <v>72</v>
      </c>
      <c r="L333" s="112" t="s">
        <v>62</v>
      </c>
      <c r="M333" s="201">
        <v>0</v>
      </c>
      <c r="N333" s="262">
        <f t="shared" ref="N333:N335" si="650">ROUND(O333,2)</f>
        <v>1000</v>
      </c>
      <c r="O333" s="137">
        <v>1000</v>
      </c>
      <c r="P333" s="110">
        <f t="shared" si="626"/>
        <v>72000</v>
      </c>
      <c r="Q333" s="112" t="s">
        <v>139</v>
      </c>
      <c r="R333" s="113">
        <f t="shared" ref="R333" si="651">AH333+AJ333+AL333</f>
        <v>17</v>
      </c>
      <c r="S333" s="114">
        <f t="shared" si="627"/>
        <v>17000</v>
      </c>
      <c r="T333" s="130">
        <f t="shared" ref="T333" si="652">AN333+AP333+AR333</f>
        <v>17</v>
      </c>
      <c r="U333" s="115">
        <f t="shared" si="628"/>
        <v>17000</v>
      </c>
      <c r="V333" s="148">
        <f t="shared" ref="V333" si="653">AT333+AV333+AX333</f>
        <v>21</v>
      </c>
      <c r="W333" s="115">
        <f t="shared" si="629"/>
        <v>21000</v>
      </c>
      <c r="X333" s="113">
        <f t="shared" ref="X333" si="654">AZ333+BB333+BD333</f>
        <v>17</v>
      </c>
      <c r="Y333" s="115">
        <f t="shared" si="630"/>
        <v>17000</v>
      </c>
      <c r="Z333" s="116">
        <f t="shared" ref="Z333" si="655">S333+U333+W333+Y333</f>
        <v>72000</v>
      </c>
      <c r="AA333" s="117" t="b">
        <f t="shared" si="610"/>
        <v>1</v>
      </c>
      <c r="AB333" s="109" t="s">
        <v>22</v>
      </c>
      <c r="AC333" s="122"/>
      <c r="AD333" s="109"/>
      <c r="AE333" s="108" t="s">
        <v>23</v>
      </c>
      <c r="AF333" s="119"/>
      <c r="AG333" s="120"/>
      <c r="AH333" s="21">
        <v>7</v>
      </c>
      <c r="AI333" s="164">
        <f t="shared" si="632"/>
        <v>7000</v>
      </c>
      <c r="AJ333" s="21">
        <v>7</v>
      </c>
      <c r="AK333" s="164">
        <f t="shared" si="633"/>
        <v>7000</v>
      </c>
      <c r="AL333" s="21">
        <v>3</v>
      </c>
      <c r="AM333" s="164">
        <f t="shared" si="634"/>
        <v>3000</v>
      </c>
      <c r="AN333" s="21">
        <v>3</v>
      </c>
      <c r="AO333" s="164">
        <f t="shared" si="635"/>
        <v>3000</v>
      </c>
      <c r="AP333" s="21">
        <v>7</v>
      </c>
      <c r="AQ333" s="164">
        <f t="shared" si="636"/>
        <v>7000</v>
      </c>
      <c r="AR333" s="21">
        <v>7</v>
      </c>
      <c r="AS333" s="164">
        <f t="shared" si="637"/>
        <v>7000</v>
      </c>
      <c r="AT333" s="21">
        <v>7</v>
      </c>
      <c r="AU333" s="164">
        <f t="shared" si="638"/>
        <v>7000</v>
      </c>
      <c r="AV333" s="21">
        <v>7</v>
      </c>
      <c r="AW333" s="164">
        <f t="shared" si="639"/>
        <v>7000</v>
      </c>
      <c r="AX333" s="21">
        <v>7</v>
      </c>
      <c r="AY333" s="164">
        <f t="shared" si="640"/>
        <v>7000</v>
      </c>
      <c r="AZ333" s="21">
        <v>7</v>
      </c>
      <c r="BA333" s="164">
        <f t="shared" si="641"/>
        <v>7000</v>
      </c>
      <c r="BB333" s="21">
        <v>7</v>
      </c>
      <c r="BC333" s="164">
        <f t="shared" si="642"/>
        <v>7000</v>
      </c>
      <c r="BD333" s="21">
        <v>3</v>
      </c>
      <c r="BE333" s="164">
        <f t="shared" si="643"/>
        <v>3000</v>
      </c>
      <c r="BF333" s="253">
        <f t="shared" si="644"/>
        <v>72000</v>
      </c>
      <c r="BG333" s="253">
        <f t="shared" si="645"/>
        <v>72000</v>
      </c>
      <c r="BH333" s="10" t="b">
        <f t="shared" si="646"/>
        <v>1</v>
      </c>
      <c r="BI333" s="253">
        <f t="shared" si="647"/>
        <v>0</v>
      </c>
      <c r="BJ333" s="250">
        <f t="shared" si="592"/>
        <v>37520001</v>
      </c>
      <c r="BK333" s="251">
        <v>348</v>
      </c>
      <c r="BL333" s="251">
        <v>5</v>
      </c>
      <c r="BM333" s="252">
        <f t="shared" si="593"/>
        <v>17</v>
      </c>
      <c r="BN333" s="252">
        <f t="shared" si="594"/>
        <v>17</v>
      </c>
      <c r="BO333" s="252">
        <f t="shared" si="595"/>
        <v>21</v>
      </c>
      <c r="BP333" s="252">
        <f t="shared" si="596"/>
        <v>17</v>
      </c>
      <c r="BQ333" s="254">
        <f t="shared" si="597"/>
        <v>1000</v>
      </c>
      <c r="BR333">
        <f t="shared" si="648"/>
        <v>0</v>
      </c>
      <c r="BS333">
        <v>0</v>
      </c>
      <c r="BT333">
        <v>1</v>
      </c>
      <c r="BU333" t="s">
        <v>139</v>
      </c>
      <c r="BV333" t="str">
        <f t="shared" si="576"/>
        <v>1</v>
      </c>
      <c r="BW333" t="str">
        <f t="shared" si="577"/>
        <v>0</v>
      </c>
      <c r="BX333" t="str">
        <f t="shared" si="578"/>
        <v>0</v>
      </c>
      <c r="BY333" t="s">
        <v>23</v>
      </c>
      <c r="BZ333" s="253">
        <f t="shared" si="598"/>
        <v>7000</v>
      </c>
      <c r="CA333" s="253">
        <f t="shared" si="599"/>
        <v>7000</v>
      </c>
      <c r="CB333" s="253">
        <f t="shared" si="600"/>
        <v>3000</v>
      </c>
      <c r="CC333" s="253">
        <f t="shared" si="601"/>
        <v>3000</v>
      </c>
      <c r="CD333" s="253">
        <f t="shared" si="602"/>
        <v>7000</v>
      </c>
      <c r="CE333" s="253">
        <f t="shared" si="603"/>
        <v>7000</v>
      </c>
      <c r="CF333" s="253">
        <f t="shared" si="604"/>
        <v>7000</v>
      </c>
      <c r="CG333" s="253">
        <f t="shared" si="605"/>
        <v>7000</v>
      </c>
      <c r="CH333" s="253">
        <f t="shared" si="606"/>
        <v>7000</v>
      </c>
      <c r="CI333" s="253">
        <f t="shared" si="607"/>
        <v>7000</v>
      </c>
      <c r="CJ333" s="253">
        <f t="shared" si="608"/>
        <v>7000</v>
      </c>
      <c r="CK333" s="253">
        <f t="shared" si="609"/>
        <v>3000</v>
      </c>
    </row>
    <row r="334" spans="2:89" ht="20.399999999999999" x14ac:dyDescent="0.3">
      <c r="B334" s="129">
        <v>246</v>
      </c>
      <c r="C334" s="107">
        <v>379011</v>
      </c>
      <c r="D334" s="107">
        <v>37910001</v>
      </c>
      <c r="E334" s="155" t="s">
        <v>63</v>
      </c>
      <c r="F334" s="108" t="s">
        <v>344</v>
      </c>
      <c r="G334" s="108" t="s">
        <v>345</v>
      </c>
      <c r="H334" s="109" t="s">
        <v>18</v>
      </c>
      <c r="I334" s="110"/>
      <c r="J334" s="109" t="s">
        <v>19</v>
      </c>
      <c r="K334" s="111">
        <f t="shared" si="624"/>
        <v>0</v>
      </c>
      <c r="L334" s="112" t="s">
        <v>341</v>
      </c>
      <c r="M334" s="104">
        <v>0</v>
      </c>
      <c r="N334" s="262">
        <f t="shared" si="650"/>
        <v>125</v>
      </c>
      <c r="O334" s="137">
        <v>125</v>
      </c>
      <c r="P334" s="110">
        <f t="shared" si="626"/>
        <v>0</v>
      </c>
      <c r="Q334" s="112" t="s">
        <v>139</v>
      </c>
      <c r="R334" s="113">
        <f t="shared" si="620"/>
        <v>0</v>
      </c>
      <c r="S334" s="114">
        <f t="shared" si="627"/>
        <v>0</v>
      </c>
      <c r="T334" s="130">
        <f t="shared" si="621"/>
        <v>0</v>
      </c>
      <c r="U334" s="115">
        <f t="shared" si="628"/>
        <v>0</v>
      </c>
      <c r="V334" s="148">
        <f t="shared" si="622"/>
        <v>0</v>
      </c>
      <c r="W334" s="115">
        <f t="shared" si="629"/>
        <v>0</v>
      </c>
      <c r="X334" s="113">
        <f t="shared" si="623"/>
        <v>0</v>
      </c>
      <c r="Y334" s="115">
        <f t="shared" si="630"/>
        <v>0</v>
      </c>
      <c r="Z334" s="116">
        <f t="shared" ref="Z334" si="656">S334+U334+W334+Y334</f>
        <v>0</v>
      </c>
      <c r="AA334" s="117" t="b">
        <f t="shared" si="610"/>
        <v>1</v>
      </c>
      <c r="AB334" s="109" t="s">
        <v>22</v>
      </c>
      <c r="AC334" s="122"/>
      <c r="AD334" s="109"/>
      <c r="AE334" s="108" t="s">
        <v>23</v>
      </c>
      <c r="AF334" s="119"/>
      <c r="AG334" s="120"/>
      <c r="AH334" s="21">
        <v>0</v>
      </c>
      <c r="AI334" s="164">
        <f t="shared" si="632"/>
        <v>0</v>
      </c>
      <c r="AJ334" s="21">
        <v>0</v>
      </c>
      <c r="AK334" s="164">
        <f t="shared" si="633"/>
        <v>0</v>
      </c>
      <c r="AL334" s="21">
        <v>0</v>
      </c>
      <c r="AM334" s="164">
        <f t="shared" si="634"/>
        <v>0</v>
      </c>
      <c r="AN334" s="21">
        <v>0</v>
      </c>
      <c r="AO334" s="164">
        <f t="shared" si="635"/>
        <v>0</v>
      </c>
      <c r="AP334" s="21">
        <v>0</v>
      </c>
      <c r="AQ334" s="164">
        <f t="shared" si="636"/>
        <v>0</v>
      </c>
      <c r="AR334" s="21">
        <v>0</v>
      </c>
      <c r="AS334" s="164">
        <f t="shared" si="637"/>
        <v>0</v>
      </c>
      <c r="AT334" s="21">
        <v>0</v>
      </c>
      <c r="AU334" s="164">
        <f t="shared" si="638"/>
        <v>0</v>
      </c>
      <c r="AV334" s="21">
        <v>0</v>
      </c>
      <c r="AW334" s="164">
        <f t="shared" si="639"/>
        <v>0</v>
      </c>
      <c r="AX334" s="21">
        <v>0</v>
      </c>
      <c r="AY334" s="164">
        <f t="shared" si="640"/>
        <v>0</v>
      </c>
      <c r="AZ334" s="21">
        <v>0</v>
      </c>
      <c r="BA334" s="164">
        <f t="shared" si="641"/>
        <v>0</v>
      </c>
      <c r="BB334" s="21">
        <v>0</v>
      </c>
      <c r="BC334" s="164">
        <f t="shared" si="642"/>
        <v>0</v>
      </c>
      <c r="BD334" s="21">
        <v>0</v>
      </c>
      <c r="BE334" s="164">
        <f t="shared" si="643"/>
        <v>0</v>
      </c>
      <c r="BF334" s="253">
        <f t="shared" si="644"/>
        <v>0</v>
      </c>
      <c r="BG334" s="253">
        <f t="shared" si="645"/>
        <v>0</v>
      </c>
      <c r="BH334" s="10" t="b">
        <f t="shared" si="646"/>
        <v>1</v>
      </c>
      <c r="BI334" s="253">
        <f t="shared" si="647"/>
        <v>0</v>
      </c>
      <c r="BJ334" s="250">
        <f t="shared" si="592"/>
        <v>37910001</v>
      </c>
      <c r="BK334" s="251">
        <v>348</v>
      </c>
      <c r="BL334" s="251">
        <v>5</v>
      </c>
      <c r="BM334" s="252">
        <f t="shared" si="593"/>
        <v>0</v>
      </c>
      <c r="BN334" s="252">
        <f t="shared" si="594"/>
        <v>0</v>
      </c>
      <c r="BO334" s="252">
        <f t="shared" si="595"/>
        <v>0</v>
      </c>
      <c r="BP334" s="252">
        <f t="shared" si="596"/>
        <v>0</v>
      </c>
      <c r="BQ334" s="254">
        <f t="shared" si="597"/>
        <v>125</v>
      </c>
      <c r="BR334">
        <f t="shared" si="648"/>
        <v>0</v>
      </c>
      <c r="BS334">
        <v>0</v>
      </c>
      <c r="BT334">
        <v>1</v>
      </c>
      <c r="BU334" t="s">
        <v>139</v>
      </c>
      <c r="BV334" t="str">
        <f t="shared" si="576"/>
        <v>1</v>
      </c>
      <c r="BW334" t="str">
        <f t="shared" si="577"/>
        <v>0</v>
      </c>
      <c r="BX334" t="str">
        <f t="shared" si="578"/>
        <v>0</v>
      </c>
      <c r="BY334" t="s">
        <v>23</v>
      </c>
      <c r="BZ334" s="253">
        <f t="shared" si="598"/>
        <v>0</v>
      </c>
      <c r="CA334" s="253">
        <f t="shared" si="599"/>
        <v>0</v>
      </c>
      <c r="CB334" s="253">
        <f t="shared" si="600"/>
        <v>0</v>
      </c>
      <c r="CC334" s="253">
        <f t="shared" si="601"/>
        <v>0</v>
      </c>
      <c r="CD334" s="253">
        <f t="shared" si="602"/>
        <v>0</v>
      </c>
      <c r="CE334" s="253">
        <f t="shared" si="603"/>
        <v>0</v>
      </c>
      <c r="CF334" s="253">
        <f t="shared" si="604"/>
        <v>0</v>
      </c>
      <c r="CG334" s="253">
        <f t="shared" si="605"/>
        <v>0</v>
      </c>
      <c r="CH334" s="253">
        <f t="shared" si="606"/>
        <v>0</v>
      </c>
      <c r="CI334" s="253">
        <f t="shared" si="607"/>
        <v>0</v>
      </c>
      <c r="CJ334" s="253">
        <f t="shared" si="608"/>
        <v>0</v>
      </c>
      <c r="CK334" s="253">
        <f t="shared" si="609"/>
        <v>0</v>
      </c>
    </row>
    <row r="335" spans="2:89" ht="20.399999999999999" x14ac:dyDescent="0.3">
      <c r="B335" s="129">
        <v>247</v>
      </c>
      <c r="C335" s="107">
        <v>392011</v>
      </c>
      <c r="D335" s="107">
        <v>39210001</v>
      </c>
      <c r="E335" s="149" t="s">
        <v>342</v>
      </c>
      <c r="F335" s="108" t="s">
        <v>344</v>
      </c>
      <c r="G335" s="108" t="s">
        <v>345</v>
      </c>
      <c r="H335" s="109" t="s">
        <v>18</v>
      </c>
      <c r="I335" s="110"/>
      <c r="J335" s="109" t="s">
        <v>19</v>
      </c>
      <c r="K335" s="111">
        <f t="shared" si="624"/>
        <v>0</v>
      </c>
      <c r="L335" s="112" t="s">
        <v>343</v>
      </c>
      <c r="M335" s="104">
        <v>0</v>
      </c>
      <c r="N335" s="262">
        <f t="shared" si="650"/>
        <v>1515.15</v>
      </c>
      <c r="O335" s="137">
        <v>1515.15</v>
      </c>
      <c r="P335" s="110">
        <f t="shared" si="626"/>
        <v>0</v>
      </c>
      <c r="Q335" s="112" t="s">
        <v>139</v>
      </c>
      <c r="R335" s="113">
        <f t="shared" si="620"/>
        <v>0</v>
      </c>
      <c r="S335" s="114">
        <f t="shared" si="627"/>
        <v>0</v>
      </c>
      <c r="T335" s="130">
        <f t="shared" si="621"/>
        <v>0</v>
      </c>
      <c r="U335" s="115">
        <f t="shared" si="628"/>
        <v>0</v>
      </c>
      <c r="V335" s="148">
        <f t="shared" si="622"/>
        <v>0</v>
      </c>
      <c r="W335" s="115">
        <f t="shared" si="629"/>
        <v>0</v>
      </c>
      <c r="X335" s="113">
        <f t="shared" si="623"/>
        <v>0</v>
      </c>
      <c r="Y335" s="115">
        <f t="shared" si="630"/>
        <v>0</v>
      </c>
      <c r="Z335" s="116">
        <f t="shared" ref="Z335" si="657">S335+U335+W335+Y335</f>
        <v>0</v>
      </c>
      <c r="AA335" s="117" t="b">
        <f t="shared" si="610"/>
        <v>1</v>
      </c>
      <c r="AB335" s="109" t="s">
        <v>22</v>
      </c>
      <c r="AC335" s="122"/>
      <c r="AD335" s="109"/>
      <c r="AE335" s="108" t="s">
        <v>23</v>
      </c>
      <c r="AF335" s="119"/>
      <c r="AG335" s="120"/>
      <c r="AH335" s="21">
        <v>0</v>
      </c>
      <c r="AI335" s="164">
        <f t="shared" si="632"/>
        <v>0</v>
      </c>
      <c r="AJ335" s="21">
        <v>0</v>
      </c>
      <c r="AK335" s="164">
        <f t="shared" si="633"/>
        <v>0</v>
      </c>
      <c r="AL335" s="21">
        <v>0</v>
      </c>
      <c r="AM335" s="164">
        <f t="shared" si="634"/>
        <v>0</v>
      </c>
      <c r="AN335" s="21">
        <v>0</v>
      </c>
      <c r="AO335" s="164">
        <f t="shared" si="635"/>
        <v>0</v>
      </c>
      <c r="AP335" s="21">
        <v>0</v>
      </c>
      <c r="AQ335" s="164">
        <f t="shared" si="636"/>
        <v>0</v>
      </c>
      <c r="AR335" s="21">
        <v>0</v>
      </c>
      <c r="AS335" s="164">
        <f t="shared" si="637"/>
        <v>0</v>
      </c>
      <c r="AT335" s="21">
        <v>0</v>
      </c>
      <c r="AU335" s="164">
        <f t="shared" si="638"/>
        <v>0</v>
      </c>
      <c r="AV335" s="21">
        <v>0</v>
      </c>
      <c r="AW335" s="164">
        <f t="shared" si="639"/>
        <v>0</v>
      </c>
      <c r="AX335" s="21">
        <v>0</v>
      </c>
      <c r="AY335" s="164">
        <f t="shared" si="640"/>
        <v>0</v>
      </c>
      <c r="AZ335" s="21">
        <v>0</v>
      </c>
      <c r="BA335" s="164">
        <f t="shared" si="641"/>
        <v>0</v>
      </c>
      <c r="BB335" s="21">
        <v>0</v>
      </c>
      <c r="BC335" s="164">
        <f t="shared" si="642"/>
        <v>0</v>
      </c>
      <c r="BD335" s="21">
        <v>0</v>
      </c>
      <c r="BE335" s="164">
        <f t="shared" si="643"/>
        <v>0</v>
      </c>
      <c r="BF335" s="253">
        <f t="shared" si="644"/>
        <v>0</v>
      </c>
      <c r="BG335" s="253">
        <f t="shared" si="645"/>
        <v>0</v>
      </c>
      <c r="BH335" s="10" t="b">
        <f t="shared" si="646"/>
        <v>1</v>
      </c>
      <c r="BI335" s="253">
        <f t="shared" si="647"/>
        <v>0</v>
      </c>
      <c r="BJ335" s="250">
        <f t="shared" si="592"/>
        <v>39210001</v>
      </c>
      <c r="BK335" s="251">
        <v>348</v>
      </c>
      <c r="BL335" s="251">
        <v>5</v>
      </c>
      <c r="BM335" s="252">
        <f t="shared" si="593"/>
        <v>0</v>
      </c>
      <c r="BN335" s="252">
        <f t="shared" si="594"/>
        <v>0</v>
      </c>
      <c r="BO335" s="252">
        <f t="shared" si="595"/>
        <v>0</v>
      </c>
      <c r="BP335" s="252">
        <f t="shared" si="596"/>
        <v>0</v>
      </c>
      <c r="BQ335" s="254">
        <f t="shared" si="597"/>
        <v>1515.15</v>
      </c>
      <c r="BR335">
        <f t="shared" si="648"/>
        <v>0</v>
      </c>
      <c r="BS335">
        <v>0</v>
      </c>
      <c r="BT335">
        <v>1</v>
      </c>
      <c r="BU335" t="s">
        <v>139</v>
      </c>
      <c r="BV335" t="str">
        <f t="shared" si="576"/>
        <v>1</v>
      </c>
      <c r="BW335" t="str">
        <f t="shared" si="577"/>
        <v>0</v>
      </c>
      <c r="BX335" t="str">
        <f t="shared" si="578"/>
        <v>0</v>
      </c>
      <c r="BY335" t="s">
        <v>23</v>
      </c>
      <c r="BZ335" s="253">
        <f t="shared" si="598"/>
        <v>0</v>
      </c>
      <c r="CA335" s="253">
        <f t="shared" si="599"/>
        <v>0</v>
      </c>
      <c r="CB335" s="253">
        <f t="shared" si="600"/>
        <v>0</v>
      </c>
      <c r="CC335" s="253">
        <f t="shared" si="601"/>
        <v>0</v>
      </c>
      <c r="CD335" s="253">
        <f t="shared" si="602"/>
        <v>0</v>
      </c>
      <c r="CE335" s="253">
        <f t="shared" si="603"/>
        <v>0</v>
      </c>
      <c r="CF335" s="253">
        <f t="shared" si="604"/>
        <v>0</v>
      </c>
      <c r="CG335" s="253">
        <f t="shared" si="605"/>
        <v>0</v>
      </c>
      <c r="CH335" s="253">
        <f t="shared" si="606"/>
        <v>0</v>
      </c>
      <c r="CI335" s="253">
        <f t="shared" si="607"/>
        <v>0</v>
      </c>
      <c r="CJ335" s="253">
        <f t="shared" si="608"/>
        <v>0</v>
      </c>
      <c r="CK335" s="253">
        <f t="shared" si="609"/>
        <v>0</v>
      </c>
    </row>
    <row r="336" spans="2:89" ht="15" thickBot="1" x14ac:dyDescent="0.35">
      <c r="Y336" s="11" t="s">
        <v>24</v>
      </c>
      <c r="Z336" s="162" t="e">
        <f>SUM(#REF!,#REF!,#REF!,#REF!,#REF!,#REF!,#REF!,#REF!,#REF!,#REF!,#REF!,#REF!,#REF!,#REF!,#REF!,#REF!,#REF!,#REF!,#REF!,#REF!,#REF!,#REF!,#REF!,#REF!,#REF!,#REF!,#REF!,#REF!,#REF!,#REF!)</f>
        <v>#REF!</v>
      </c>
    </row>
    <row r="337" spans="1:58" ht="15" thickTop="1" x14ac:dyDescent="0.3"/>
    <row r="338" spans="1:58" s="165" customFormat="1" x14ac:dyDescent="0.3">
      <c r="A338"/>
      <c r="B338" s="92"/>
      <c r="C338"/>
      <c r="D338" s="2"/>
      <c r="E338" s="2"/>
      <c r="F338" s="2"/>
      <c r="G338" s="2"/>
      <c r="H338"/>
      <c r="I338"/>
      <c r="J338"/>
      <c r="K338"/>
      <c r="L338" s="2"/>
      <c r="M338" s="2"/>
      <c r="N338" s="2"/>
      <c r="O338"/>
      <c r="P338"/>
      <c r="Q338" s="2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 s="2"/>
      <c r="AF338"/>
      <c r="AG338"/>
      <c r="AH338" s="3"/>
      <c r="AI338"/>
      <c r="AJ338" s="3"/>
      <c r="AK338"/>
      <c r="AL338" s="3"/>
      <c r="AM338"/>
      <c r="AN338" s="3"/>
      <c r="AO338"/>
      <c r="AP338" s="3"/>
      <c r="AQ338"/>
      <c r="AR338" s="3"/>
      <c r="AS338"/>
      <c r="AT338" s="3"/>
      <c r="AU338"/>
      <c r="AV338" s="3"/>
      <c r="AW338"/>
      <c r="AX338" s="3"/>
      <c r="AY338"/>
      <c r="AZ338" s="3"/>
      <c r="BA338"/>
      <c r="BB338" s="3"/>
      <c r="BC338"/>
      <c r="BD338" s="3"/>
      <c r="BE338"/>
      <c r="BF338"/>
    </row>
    <row r="356" spans="1:58" s="165" customFormat="1" x14ac:dyDescent="0.3">
      <c r="A356"/>
      <c r="B356" s="92"/>
      <c r="C356"/>
      <c r="D356" s="2"/>
      <c r="E356" s="2"/>
      <c r="F356" s="2"/>
      <c r="G356" s="2"/>
      <c r="H356"/>
      <c r="I356"/>
      <c r="J356"/>
      <c r="K356"/>
      <c r="L356" s="2"/>
      <c r="M356" s="2"/>
      <c r="N356" s="2"/>
      <c r="O356"/>
      <c r="P356"/>
      <c r="Q356" s="2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 s="2"/>
      <c r="AF356"/>
      <c r="AG356"/>
      <c r="AH356" s="3"/>
      <c r="AI356"/>
      <c r="AJ356" s="3"/>
      <c r="AK356"/>
      <c r="AL356" s="3"/>
      <c r="AM356"/>
      <c r="AN356" s="3"/>
      <c r="AO356"/>
      <c r="AP356" s="3"/>
      <c r="AQ356"/>
      <c r="AR356" s="3"/>
      <c r="AS356"/>
      <c r="AT356" s="3"/>
      <c r="AU356"/>
      <c r="AV356" s="3"/>
      <c r="AW356"/>
      <c r="AX356" s="3"/>
      <c r="AY356"/>
      <c r="AZ356" s="3"/>
      <c r="BA356"/>
      <c r="BB356" s="3"/>
      <c r="BC356"/>
      <c r="BD356" s="3"/>
      <c r="BE356"/>
      <c r="BF356"/>
    </row>
    <row r="358" spans="1:58" s="165" customFormat="1" x14ac:dyDescent="0.3">
      <c r="A358"/>
      <c r="B358" s="92"/>
      <c r="C358"/>
      <c r="D358" s="2"/>
      <c r="E358" s="2"/>
      <c r="F358" s="2"/>
      <c r="G358" s="2"/>
      <c r="H358"/>
      <c r="I358"/>
      <c r="J358"/>
      <c r="K358"/>
      <c r="L358" s="2"/>
      <c r="M358" s="2"/>
      <c r="N358" s="2"/>
      <c r="O358"/>
      <c r="P358"/>
      <c r="Q358" s="2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 s="2"/>
      <c r="AF358"/>
      <c r="AG358"/>
      <c r="AH358" s="3"/>
      <c r="AI358"/>
      <c r="AJ358" s="3"/>
      <c r="AK358"/>
      <c r="AL358" s="3"/>
      <c r="AM358"/>
      <c r="AN358" s="3"/>
      <c r="AO358"/>
      <c r="AP358" s="3"/>
      <c r="AQ358"/>
      <c r="AR358" s="3"/>
      <c r="AS358"/>
      <c r="AT358" s="3"/>
      <c r="AU358"/>
      <c r="AV358" s="3"/>
      <c r="AW358"/>
      <c r="AX358" s="3"/>
      <c r="AY358"/>
      <c r="AZ358" s="3"/>
      <c r="BA358"/>
      <c r="BB358" s="3"/>
      <c r="BC358"/>
      <c r="BD358" s="3"/>
      <c r="BE358"/>
      <c r="BF358"/>
    </row>
    <row r="360" spans="1:58" s="165" customFormat="1" x14ac:dyDescent="0.3">
      <c r="A360"/>
      <c r="B360" s="92"/>
      <c r="C360"/>
      <c r="D360" s="2"/>
      <c r="E360" s="2"/>
      <c r="F360" s="2"/>
      <c r="G360" s="2"/>
      <c r="H360"/>
      <c r="I360"/>
      <c r="J360"/>
      <c r="K360"/>
      <c r="L360" s="2"/>
      <c r="M360" s="2"/>
      <c r="N360" s="2"/>
      <c r="O360"/>
      <c r="P360"/>
      <c r="Q360" s="2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 s="2"/>
      <c r="AF360"/>
      <c r="AG360"/>
      <c r="AH360" s="3"/>
      <c r="AI360"/>
      <c r="AJ360" s="3"/>
      <c r="AK360"/>
      <c r="AL360" s="3"/>
      <c r="AM360"/>
      <c r="AN360" s="3"/>
      <c r="AO360"/>
      <c r="AP360" s="3"/>
      <c r="AQ360"/>
      <c r="AR360" s="3"/>
      <c r="AS360"/>
      <c r="AT360" s="3"/>
      <c r="AU360"/>
      <c r="AV360" s="3"/>
      <c r="AW360"/>
      <c r="AX360" s="3"/>
      <c r="AY360"/>
      <c r="AZ360" s="3"/>
      <c r="BA360"/>
      <c r="BB360" s="3"/>
      <c r="BC360"/>
      <c r="BD360" s="3"/>
      <c r="BE360"/>
      <c r="BF360"/>
    </row>
    <row r="362" spans="1:58" s="165" customFormat="1" x14ac:dyDescent="0.3">
      <c r="A362"/>
      <c r="B362" s="92"/>
      <c r="C362"/>
      <c r="D362" s="2"/>
      <c r="E362" s="2"/>
      <c r="F362" s="2"/>
      <c r="G362" s="2"/>
      <c r="H362"/>
      <c r="I362"/>
      <c r="J362"/>
      <c r="K362"/>
      <c r="L362" s="2"/>
      <c r="M362" s="2"/>
      <c r="N362" s="2"/>
      <c r="O362"/>
      <c r="P362"/>
      <c r="Q362" s="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 s="2"/>
      <c r="AF362"/>
      <c r="AG362"/>
      <c r="AH362" s="3"/>
      <c r="AI362"/>
      <c r="AJ362" s="3"/>
      <c r="AK362"/>
      <c r="AL362" s="3"/>
      <c r="AM362"/>
      <c r="AN362" s="3"/>
      <c r="AO362"/>
      <c r="AP362" s="3"/>
      <c r="AQ362"/>
      <c r="AR362" s="3"/>
      <c r="AS362"/>
      <c r="AT362" s="3"/>
      <c r="AU362"/>
      <c r="AV362" s="3"/>
      <c r="AW362"/>
      <c r="AX362" s="3"/>
      <c r="AY362"/>
      <c r="AZ362" s="3"/>
      <c r="BA362"/>
      <c r="BB362" s="3"/>
      <c r="BC362"/>
      <c r="BD362" s="3"/>
      <c r="BE362"/>
      <c r="BF362"/>
    </row>
    <row r="364" spans="1:58" s="165" customFormat="1" x14ac:dyDescent="0.3">
      <c r="A364"/>
      <c r="B364" s="92"/>
      <c r="C364"/>
      <c r="D364" s="2"/>
      <c r="E364" s="2"/>
      <c r="F364" s="2"/>
      <c r="G364" s="2"/>
      <c r="H364"/>
      <c r="I364"/>
      <c r="J364"/>
      <c r="K364"/>
      <c r="L364" s="2"/>
      <c r="M364" s="2"/>
      <c r="N364" s="2"/>
      <c r="O364"/>
      <c r="P364"/>
      <c r="Q364" s="2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 s="2"/>
      <c r="AF364"/>
      <c r="AG364"/>
      <c r="AH364" s="3"/>
      <c r="AI364"/>
      <c r="AJ364" s="3"/>
      <c r="AK364"/>
      <c r="AL364" s="3"/>
      <c r="AM364"/>
      <c r="AN364" s="3"/>
      <c r="AO364"/>
      <c r="AP364" s="3"/>
      <c r="AQ364"/>
      <c r="AR364" s="3"/>
      <c r="AS364"/>
      <c r="AT364" s="3"/>
      <c r="AU364"/>
      <c r="AV364" s="3"/>
      <c r="AW364"/>
      <c r="AX364" s="3"/>
      <c r="AY364"/>
      <c r="AZ364" s="3"/>
      <c r="BA364"/>
      <c r="BB364" s="3"/>
      <c r="BC364"/>
      <c r="BD364" s="3"/>
      <c r="BE364"/>
      <c r="BF364"/>
    </row>
    <row r="366" spans="1:58" s="165" customFormat="1" x14ac:dyDescent="0.3">
      <c r="A366"/>
      <c r="B366" s="92"/>
      <c r="C366"/>
      <c r="D366" s="2"/>
      <c r="E366" s="2"/>
      <c r="F366" s="2"/>
      <c r="G366" s="2"/>
      <c r="H366"/>
      <c r="I366"/>
      <c r="J366"/>
      <c r="K366"/>
      <c r="L366" s="2"/>
      <c r="M366" s="2"/>
      <c r="N366" s="2"/>
      <c r="O366"/>
      <c r="P366"/>
      <c r="Q366" s="2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 s="2"/>
      <c r="AF366"/>
      <c r="AG366"/>
      <c r="AH366" s="3"/>
      <c r="AI366"/>
      <c r="AJ366" s="3"/>
      <c r="AK366"/>
      <c r="AL366" s="3"/>
      <c r="AM366"/>
      <c r="AN366" s="3"/>
      <c r="AO366"/>
      <c r="AP366" s="3"/>
      <c r="AQ366"/>
      <c r="AR366" s="3"/>
      <c r="AS366"/>
      <c r="AT366" s="3"/>
      <c r="AU366"/>
      <c r="AV366" s="3"/>
      <c r="AW366"/>
      <c r="AX366" s="3"/>
      <c r="AY366"/>
      <c r="AZ366" s="3"/>
      <c r="BA366"/>
      <c r="BB366" s="3"/>
      <c r="BC366"/>
      <c r="BD366" s="3"/>
      <c r="BE366"/>
      <c r="BF366"/>
    </row>
  </sheetData>
  <mergeCells count="6">
    <mergeCell ref="AB2:AD2"/>
    <mergeCell ref="R3:S3"/>
    <mergeCell ref="T3:U3"/>
    <mergeCell ref="V3:W3"/>
    <mergeCell ref="X3:Y3"/>
    <mergeCell ref="Z2:AA2"/>
  </mergeCells>
  <phoneticPr fontId="31" type="noConversion"/>
  <pageMargins left="0.7" right="0.7" top="0.75" bottom="0.75" header="0.3" footer="0.3"/>
  <pageSetup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48"/>
  <sheetViews>
    <sheetView topLeftCell="A27" zoomScale="93" zoomScaleNormal="93" workbookViewId="0">
      <selection activeCell="A39" sqref="A39"/>
    </sheetView>
  </sheetViews>
  <sheetFormatPr baseColWidth="10" defaultColWidth="11.44140625" defaultRowHeight="14.4" x14ac:dyDescent="0.3"/>
  <cols>
    <col min="1" max="1" width="11.44140625" style="25"/>
    <col min="2" max="2" width="45.88671875" style="60" customWidth="1"/>
    <col min="3" max="3" width="14.88671875" style="19" bestFit="1" customWidth="1"/>
    <col min="4" max="4" width="19.109375" style="20" customWidth="1"/>
    <col min="5" max="16" width="13.109375" style="19" customWidth="1"/>
    <col min="17" max="17" width="14.88671875" style="19" bestFit="1" customWidth="1"/>
    <col min="18" max="16384" width="11.44140625" style="19"/>
  </cols>
  <sheetData>
    <row r="1" spans="1:17" ht="17.399999999999999" x14ac:dyDescent="0.3">
      <c r="A1" s="416" t="s">
        <v>32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</row>
    <row r="2" spans="1:17" ht="15.6" x14ac:dyDescent="0.3">
      <c r="A2" s="417" t="s">
        <v>33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</row>
    <row r="3" spans="1:17" ht="15.6" x14ac:dyDescent="0.3">
      <c r="A3" s="417" t="s">
        <v>21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</row>
    <row r="4" spans="1:17" ht="15.6" x14ac:dyDescent="0.3">
      <c r="A4" s="417" t="s">
        <v>34</v>
      </c>
      <c r="B4" s="417"/>
      <c r="C4" s="417"/>
      <c r="D4" s="417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</row>
    <row r="5" spans="1:17" ht="15.6" x14ac:dyDescent="0.3">
      <c r="A5" s="24"/>
      <c r="B5" s="24"/>
      <c r="C5" s="98" t="s">
        <v>109</v>
      </c>
      <c r="D5" s="99"/>
      <c r="E5" s="99"/>
      <c r="F5" s="99"/>
      <c r="G5" s="99"/>
      <c r="H5" s="99"/>
      <c r="I5" s="99"/>
      <c r="J5" s="99"/>
      <c r="K5" s="99"/>
      <c r="L5" s="99"/>
      <c r="M5" s="99"/>
      <c r="N5" s="24"/>
      <c r="O5" s="24"/>
      <c r="P5" s="24"/>
    </row>
    <row r="6" spans="1:17" ht="15.6" x14ac:dyDescent="0.3">
      <c r="A6" s="418" t="s">
        <v>91</v>
      </c>
      <c r="B6" s="418"/>
      <c r="C6" s="418"/>
      <c r="D6" s="87"/>
      <c r="E6" s="88"/>
      <c r="F6" s="86" t="s">
        <v>30</v>
      </c>
      <c r="G6" s="86"/>
      <c r="H6" s="86"/>
      <c r="I6" s="25"/>
      <c r="J6" s="25"/>
      <c r="K6" s="25"/>
      <c r="L6" s="25"/>
      <c r="M6" s="25"/>
      <c r="N6" s="25"/>
      <c r="O6" s="25"/>
      <c r="P6" s="25"/>
    </row>
    <row r="7" spans="1:17" ht="16.2" thickBot="1" x14ac:dyDescent="0.35">
      <c r="A7" s="415" t="s">
        <v>35</v>
      </c>
      <c r="B7" s="415"/>
      <c r="C7" s="415"/>
      <c r="D7" s="415"/>
      <c r="E7" s="415"/>
      <c r="F7" s="415"/>
      <c r="G7" s="415"/>
      <c r="H7" s="415"/>
      <c r="I7" s="415"/>
      <c r="J7" s="415"/>
      <c r="K7" s="415"/>
      <c r="L7" s="415"/>
      <c r="M7" s="415"/>
      <c r="N7" s="415"/>
      <c r="O7" s="415"/>
      <c r="P7" s="415"/>
    </row>
    <row r="8" spans="1:17" s="30" customFormat="1" ht="26.25" customHeight="1" thickTop="1" thickBot="1" x14ac:dyDescent="0.35">
      <c r="A8" s="26" t="s">
        <v>36</v>
      </c>
      <c r="B8" s="27" t="s">
        <v>37</v>
      </c>
      <c r="C8" s="28" t="s">
        <v>24</v>
      </c>
      <c r="D8" s="29" t="s">
        <v>38</v>
      </c>
      <c r="E8" s="28" t="s">
        <v>6</v>
      </c>
      <c r="F8" s="28" t="s">
        <v>7</v>
      </c>
      <c r="G8" s="28" t="s">
        <v>8</v>
      </c>
      <c r="H8" s="28" t="s">
        <v>9</v>
      </c>
      <c r="I8" s="28" t="s">
        <v>10</v>
      </c>
      <c r="J8" s="28" t="s">
        <v>11</v>
      </c>
      <c r="K8" s="28" t="s">
        <v>12</v>
      </c>
      <c r="L8" s="28" t="s">
        <v>13</v>
      </c>
      <c r="M8" s="28" t="s">
        <v>14</v>
      </c>
      <c r="N8" s="28" t="s">
        <v>15</v>
      </c>
      <c r="O8" s="28" t="s">
        <v>16</v>
      </c>
      <c r="P8" s="28" t="s">
        <v>17</v>
      </c>
    </row>
    <row r="9" spans="1:17" s="37" customFormat="1" ht="21.75" customHeight="1" thickTop="1" x14ac:dyDescent="0.3">
      <c r="A9" s="31">
        <v>2000</v>
      </c>
      <c r="B9" s="32" t="s">
        <v>39</v>
      </c>
      <c r="C9" s="33">
        <f>SUM(C10:C25)</f>
        <v>253950</v>
      </c>
      <c r="D9" s="33"/>
      <c r="E9" s="34">
        <f t="shared" ref="E9:P9" si="0">SUM(E10:E25)</f>
        <v>15500</v>
      </c>
      <c r="F9" s="34">
        <f t="shared" si="0"/>
        <v>29350</v>
      </c>
      <c r="G9" s="34">
        <f t="shared" si="0"/>
        <v>22500</v>
      </c>
      <c r="H9" s="34">
        <f t="shared" si="0"/>
        <v>22500</v>
      </c>
      <c r="I9" s="34">
        <f t="shared" si="0"/>
        <v>23200</v>
      </c>
      <c r="J9" s="34">
        <f t="shared" si="0"/>
        <v>21800</v>
      </c>
      <c r="K9" s="34">
        <f t="shared" si="0"/>
        <v>14300</v>
      </c>
      <c r="L9" s="34">
        <f t="shared" si="0"/>
        <v>23200</v>
      </c>
      <c r="M9" s="34">
        <f t="shared" si="0"/>
        <v>23200</v>
      </c>
      <c r="N9" s="34">
        <f t="shared" si="0"/>
        <v>22200</v>
      </c>
      <c r="O9" s="34">
        <f t="shared" si="0"/>
        <v>22200</v>
      </c>
      <c r="P9" s="35">
        <f t="shared" si="0"/>
        <v>14000</v>
      </c>
      <c r="Q9" s="36" t="s">
        <v>30</v>
      </c>
    </row>
    <row r="10" spans="1:17" s="43" customFormat="1" ht="26.25" customHeight="1" x14ac:dyDescent="0.3">
      <c r="A10" s="38">
        <v>21101</v>
      </c>
      <c r="B10" s="39" t="s">
        <v>40</v>
      </c>
      <c r="C10" s="40">
        <f>SUM(E10:P10)</f>
        <v>59000</v>
      </c>
      <c r="D10" s="41" t="s">
        <v>41</v>
      </c>
      <c r="E10" s="42">
        <v>5000</v>
      </c>
      <c r="F10" s="42">
        <v>5000</v>
      </c>
      <c r="G10" s="42">
        <v>5000</v>
      </c>
      <c r="H10" s="42">
        <v>5000</v>
      </c>
      <c r="I10" s="42">
        <v>5000</v>
      </c>
      <c r="J10" s="42">
        <v>5000</v>
      </c>
      <c r="K10" s="42">
        <v>5000</v>
      </c>
      <c r="L10" s="42">
        <v>5000</v>
      </c>
      <c r="M10" s="42">
        <v>5000</v>
      </c>
      <c r="N10" s="42">
        <v>5000</v>
      </c>
      <c r="O10" s="42">
        <v>5000</v>
      </c>
      <c r="P10" s="42">
        <v>4000</v>
      </c>
    </row>
    <row r="11" spans="1:17" s="43" customFormat="1" ht="26.25" customHeight="1" x14ac:dyDescent="0.3">
      <c r="A11" s="46">
        <v>21401</v>
      </c>
      <c r="B11" s="39" t="s">
        <v>102</v>
      </c>
      <c r="C11" s="40">
        <f t="shared" ref="C11:C25" si="1">SUM(E11:P11)</f>
        <v>44000</v>
      </c>
      <c r="D11" s="41" t="s">
        <v>41</v>
      </c>
      <c r="E11" s="47">
        <v>3000</v>
      </c>
      <c r="F11" s="47">
        <v>4000</v>
      </c>
      <c r="G11" s="47">
        <v>4000</v>
      </c>
      <c r="H11" s="47">
        <v>4000</v>
      </c>
      <c r="I11" s="47">
        <v>4000</v>
      </c>
      <c r="J11" s="47">
        <v>4000</v>
      </c>
      <c r="K11" s="47">
        <v>2000</v>
      </c>
      <c r="L11" s="47">
        <v>4000</v>
      </c>
      <c r="M11" s="47">
        <v>4000</v>
      </c>
      <c r="N11" s="47">
        <v>4000</v>
      </c>
      <c r="O11" s="47">
        <v>4000</v>
      </c>
      <c r="P11" s="47">
        <v>3000</v>
      </c>
    </row>
    <row r="12" spans="1:17" s="43" customFormat="1" ht="26.25" customHeight="1" x14ac:dyDescent="0.3">
      <c r="A12" s="38">
        <v>21502</v>
      </c>
      <c r="B12" s="45" t="s">
        <v>42</v>
      </c>
      <c r="C12" s="40">
        <f t="shared" si="1"/>
        <v>0</v>
      </c>
      <c r="D12" s="41" t="s">
        <v>41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</row>
    <row r="13" spans="1:17" s="43" customFormat="1" ht="26.25" customHeight="1" x14ac:dyDescent="0.3">
      <c r="A13" s="38">
        <v>21601</v>
      </c>
      <c r="B13" s="39" t="s">
        <v>43</v>
      </c>
      <c r="C13" s="40">
        <f t="shared" si="1"/>
        <v>39000</v>
      </c>
      <c r="D13" s="41" t="s">
        <v>41</v>
      </c>
      <c r="E13" s="42">
        <v>1000</v>
      </c>
      <c r="F13" s="42">
        <v>4000</v>
      </c>
      <c r="G13" s="42">
        <v>4000</v>
      </c>
      <c r="H13" s="42">
        <v>4000</v>
      </c>
      <c r="I13" s="42">
        <v>4000</v>
      </c>
      <c r="J13" s="42">
        <v>4000</v>
      </c>
      <c r="K13" s="42">
        <v>1000</v>
      </c>
      <c r="L13" s="42">
        <v>4000</v>
      </c>
      <c r="M13" s="42">
        <v>4000</v>
      </c>
      <c r="N13" s="42">
        <v>4000</v>
      </c>
      <c r="O13" s="42">
        <v>4000</v>
      </c>
      <c r="P13" s="42">
        <v>1000</v>
      </c>
    </row>
    <row r="14" spans="1:17" s="43" customFormat="1" ht="26.25" customHeight="1" x14ac:dyDescent="0.3">
      <c r="A14" s="38">
        <v>21701</v>
      </c>
      <c r="B14" s="45" t="s">
        <v>44</v>
      </c>
      <c r="C14" s="40">
        <f t="shared" si="1"/>
        <v>0</v>
      </c>
      <c r="D14" s="41" t="s">
        <v>41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</row>
    <row r="15" spans="1:17" s="43" customFormat="1" ht="26.25" customHeight="1" x14ac:dyDescent="0.3">
      <c r="A15" s="38">
        <v>22101</v>
      </c>
      <c r="B15" s="39" t="s">
        <v>45</v>
      </c>
      <c r="C15" s="40">
        <f t="shared" si="1"/>
        <v>39500</v>
      </c>
      <c r="D15" s="41" t="s">
        <v>41</v>
      </c>
      <c r="E15" s="42">
        <v>1000</v>
      </c>
      <c r="F15" s="42">
        <v>4000</v>
      </c>
      <c r="G15" s="42">
        <v>4000</v>
      </c>
      <c r="H15" s="42">
        <v>4000</v>
      </c>
      <c r="I15" s="42">
        <v>4000</v>
      </c>
      <c r="J15" s="42">
        <v>4000</v>
      </c>
      <c r="K15" s="42">
        <v>1500</v>
      </c>
      <c r="L15" s="42">
        <v>4000</v>
      </c>
      <c r="M15" s="42">
        <v>4000</v>
      </c>
      <c r="N15" s="42">
        <v>4000</v>
      </c>
      <c r="O15" s="42">
        <v>4000</v>
      </c>
      <c r="P15" s="42">
        <v>1000</v>
      </c>
    </row>
    <row r="16" spans="1:17" s="43" customFormat="1" ht="26.25" customHeight="1" x14ac:dyDescent="0.3">
      <c r="A16" s="38">
        <v>22106</v>
      </c>
      <c r="B16" s="39" t="s">
        <v>31</v>
      </c>
      <c r="C16" s="40">
        <f t="shared" si="1"/>
        <v>6000</v>
      </c>
      <c r="D16" s="41" t="s">
        <v>41</v>
      </c>
      <c r="E16" s="42">
        <v>500</v>
      </c>
      <c r="F16" s="42">
        <v>500</v>
      </c>
      <c r="G16" s="42">
        <v>500</v>
      </c>
      <c r="H16" s="42">
        <v>500</v>
      </c>
      <c r="I16" s="42">
        <v>500</v>
      </c>
      <c r="J16" s="42">
        <v>500</v>
      </c>
      <c r="K16" s="42">
        <v>500</v>
      </c>
      <c r="L16" s="42">
        <v>500</v>
      </c>
      <c r="M16" s="42">
        <v>500</v>
      </c>
      <c r="N16" s="42">
        <v>500</v>
      </c>
      <c r="O16" s="42">
        <v>500</v>
      </c>
      <c r="P16" s="42">
        <v>500</v>
      </c>
    </row>
    <row r="17" spans="1:17" s="43" customFormat="1" ht="26.25" customHeight="1" x14ac:dyDescent="0.3">
      <c r="A17" s="38">
        <v>22301</v>
      </c>
      <c r="B17" s="39" t="s">
        <v>46</v>
      </c>
      <c r="C17" s="40">
        <f t="shared" si="1"/>
        <v>6000</v>
      </c>
      <c r="D17" s="41" t="s">
        <v>41</v>
      </c>
      <c r="E17" s="44">
        <v>500</v>
      </c>
      <c r="F17" s="44">
        <v>500</v>
      </c>
      <c r="G17" s="44">
        <v>500</v>
      </c>
      <c r="H17" s="44">
        <v>500</v>
      </c>
      <c r="I17" s="44">
        <v>500</v>
      </c>
      <c r="J17" s="44">
        <v>500</v>
      </c>
      <c r="K17" s="44">
        <v>500</v>
      </c>
      <c r="L17" s="44">
        <v>500</v>
      </c>
      <c r="M17" s="44">
        <v>500</v>
      </c>
      <c r="N17" s="44">
        <v>500</v>
      </c>
      <c r="O17" s="44">
        <v>500</v>
      </c>
      <c r="P17" s="44">
        <v>500</v>
      </c>
    </row>
    <row r="18" spans="1:17" s="43" customFormat="1" ht="26.25" customHeight="1" x14ac:dyDescent="0.3">
      <c r="A18" s="38">
        <v>24601</v>
      </c>
      <c r="B18" s="45" t="s">
        <v>365</v>
      </c>
      <c r="C18" s="40">
        <f t="shared" si="1"/>
        <v>0</v>
      </c>
      <c r="D18" s="41" t="s">
        <v>41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44">
        <v>0</v>
      </c>
      <c r="M18" s="44">
        <v>0</v>
      </c>
      <c r="N18" s="44">
        <v>0</v>
      </c>
      <c r="O18" s="44">
        <v>0</v>
      </c>
      <c r="P18" s="44">
        <v>0</v>
      </c>
    </row>
    <row r="19" spans="1:17" s="43" customFormat="1" ht="26.25" customHeight="1" x14ac:dyDescent="0.3">
      <c r="A19" s="46">
        <v>24801</v>
      </c>
      <c r="B19" s="45" t="s">
        <v>103</v>
      </c>
      <c r="C19" s="40">
        <f t="shared" si="1"/>
        <v>0</v>
      </c>
      <c r="D19" s="41" t="s">
        <v>41</v>
      </c>
      <c r="E19" s="47">
        <v>0</v>
      </c>
      <c r="F19" s="47">
        <v>0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47">
        <v>0</v>
      </c>
      <c r="O19" s="47">
        <v>0</v>
      </c>
      <c r="P19" s="47">
        <v>0</v>
      </c>
    </row>
    <row r="20" spans="1:17" s="43" customFormat="1" ht="26.25" customHeight="1" x14ac:dyDescent="0.3">
      <c r="A20" s="38">
        <v>24901</v>
      </c>
      <c r="B20" s="39" t="s">
        <v>47</v>
      </c>
      <c r="C20" s="40">
        <f t="shared" si="1"/>
        <v>0</v>
      </c>
      <c r="D20" s="41" t="s">
        <v>41</v>
      </c>
      <c r="E20" s="44">
        <v>0</v>
      </c>
      <c r="F20" s="44">
        <v>0</v>
      </c>
      <c r="G20" s="44">
        <v>0</v>
      </c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</row>
    <row r="21" spans="1:17" s="43" customFormat="1" ht="26.25" customHeight="1" x14ac:dyDescent="0.3">
      <c r="A21" s="46">
        <v>26101</v>
      </c>
      <c r="B21" s="45" t="s">
        <v>48</v>
      </c>
      <c r="C21" s="40">
        <f t="shared" si="1"/>
        <v>53600</v>
      </c>
      <c r="D21" s="41" t="s">
        <v>41</v>
      </c>
      <c r="E21" s="47">
        <v>4500</v>
      </c>
      <c r="F21" s="47">
        <v>4500</v>
      </c>
      <c r="G21" s="47">
        <v>4500</v>
      </c>
      <c r="H21" s="47">
        <v>4500</v>
      </c>
      <c r="I21" s="47">
        <v>5200</v>
      </c>
      <c r="J21" s="47">
        <v>3800</v>
      </c>
      <c r="K21" s="47">
        <v>3800</v>
      </c>
      <c r="L21" s="47">
        <v>5200</v>
      </c>
      <c r="M21" s="47">
        <v>5200</v>
      </c>
      <c r="N21" s="47">
        <v>4200</v>
      </c>
      <c r="O21" s="47">
        <v>4200</v>
      </c>
      <c r="P21" s="47">
        <v>4000</v>
      </c>
    </row>
    <row r="22" spans="1:17" s="43" customFormat="1" ht="26.25" customHeight="1" x14ac:dyDescent="0.3">
      <c r="A22" s="38">
        <v>27101</v>
      </c>
      <c r="B22" s="45" t="s">
        <v>49</v>
      </c>
      <c r="C22" s="40">
        <f t="shared" si="1"/>
        <v>0</v>
      </c>
      <c r="D22" s="41" t="s">
        <v>41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</row>
    <row r="23" spans="1:17" s="48" customFormat="1" ht="26.25" customHeight="1" x14ac:dyDescent="0.3">
      <c r="A23" s="38">
        <v>29201</v>
      </c>
      <c r="B23" s="39" t="s">
        <v>366</v>
      </c>
      <c r="C23" s="40">
        <f t="shared" si="1"/>
        <v>0</v>
      </c>
      <c r="D23" s="41" t="s">
        <v>41</v>
      </c>
      <c r="E23" s="44">
        <v>0</v>
      </c>
      <c r="F23" s="44">
        <v>0</v>
      </c>
      <c r="G23" s="44">
        <v>0</v>
      </c>
      <c r="H23" s="44">
        <v>0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</row>
    <row r="24" spans="1:17" s="43" customFormat="1" ht="26.25" customHeight="1" x14ac:dyDescent="0.3">
      <c r="A24" s="38">
        <v>29401</v>
      </c>
      <c r="B24" s="39" t="s">
        <v>367</v>
      </c>
      <c r="C24" s="40">
        <f t="shared" si="1"/>
        <v>6850</v>
      </c>
      <c r="D24" s="41" t="s">
        <v>41</v>
      </c>
      <c r="E24" s="44">
        <v>0</v>
      </c>
      <c r="F24" s="44">
        <v>6850</v>
      </c>
      <c r="G24" s="44">
        <v>0</v>
      </c>
      <c r="H24" s="44">
        <v>0</v>
      </c>
      <c r="I24" s="44">
        <v>0</v>
      </c>
      <c r="J24" s="44">
        <v>0</v>
      </c>
      <c r="K24" s="44">
        <v>0</v>
      </c>
      <c r="L24" s="44">
        <v>0</v>
      </c>
      <c r="M24" s="44">
        <v>0</v>
      </c>
      <c r="N24" s="44">
        <v>0</v>
      </c>
      <c r="O24" s="44">
        <v>0</v>
      </c>
      <c r="P24" s="44">
        <v>0</v>
      </c>
    </row>
    <row r="25" spans="1:17" s="43" customFormat="1" ht="26.25" customHeight="1" x14ac:dyDescent="0.3">
      <c r="A25" s="46">
        <v>29901</v>
      </c>
      <c r="B25" s="39" t="s">
        <v>368</v>
      </c>
      <c r="C25" s="40">
        <f t="shared" si="1"/>
        <v>0</v>
      </c>
      <c r="D25" s="41" t="s">
        <v>41</v>
      </c>
      <c r="E25" s="47">
        <v>0</v>
      </c>
      <c r="F25" s="47">
        <v>0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</row>
    <row r="26" spans="1:17" s="43" customFormat="1" ht="26.25" customHeight="1" x14ac:dyDescent="0.3">
      <c r="A26" s="49">
        <v>3000</v>
      </c>
      <c r="B26" s="50" t="s">
        <v>50</v>
      </c>
      <c r="C26" s="51">
        <f>SUM(C27:C47)</f>
        <v>4111156.1300000008</v>
      </c>
      <c r="D26" s="51"/>
      <c r="E26" s="52">
        <f t="shared" ref="E26:P26" si="2">SUM(E27:E47)</f>
        <v>343929.68000000005</v>
      </c>
      <c r="F26" s="52">
        <f t="shared" si="2"/>
        <v>343929.68000000005</v>
      </c>
      <c r="G26" s="52">
        <f t="shared" si="2"/>
        <v>341929.68000000005</v>
      </c>
      <c r="H26" s="52">
        <f t="shared" si="2"/>
        <v>339929.68000000005</v>
      </c>
      <c r="I26" s="52">
        <f t="shared" si="2"/>
        <v>343929.68000000005</v>
      </c>
      <c r="J26" s="52">
        <f t="shared" si="2"/>
        <v>345929.68000000005</v>
      </c>
      <c r="K26" s="52">
        <f t="shared" si="2"/>
        <v>343929.68000000005</v>
      </c>
      <c r="L26" s="52">
        <f t="shared" si="2"/>
        <v>343929.68000000005</v>
      </c>
      <c r="M26" s="52">
        <f t="shared" si="2"/>
        <v>345929.68000000005</v>
      </c>
      <c r="N26" s="52">
        <f t="shared" si="2"/>
        <v>343929.67000000004</v>
      </c>
      <c r="O26" s="52">
        <f t="shared" si="2"/>
        <v>343929.67000000004</v>
      </c>
      <c r="P26" s="52">
        <f t="shared" si="2"/>
        <v>329929.67000000004</v>
      </c>
      <c r="Q26" s="53" t="s">
        <v>30</v>
      </c>
    </row>
    <row r="27" spans="1:17" s="43" customFormat="1" ht="26.25" customHeight="1" x14ac:dyDescent="0.3">
      <c r="A27" s="38">
        <v>311011</v>
      </c>
      <c r="B27" s="39" t="s">
        <v>369</v>
      </c>
      <c r="C27" s="40">
        <f>SUM(E27:P27)</f>
        <v>60000</v>
      </c>
      <c r="D27" s="41" t="s">
        <v>41</v>
      </c>
      <c r="E27" s="42">
        <v>5000</v>
      </c>
      <c r="F27" s="42">
        <v>5000</v>
      </c>
      <c r="G27" s="42">
        <v>5000</v>
      </c>
      <c r="H27" s="42">
        <v>5000</v>
      </c>
      <c r="I27" s="42">
        <v>5000</v>
      </c>
      <c r="J27" s="42">
        <v>5000</v>
      </c>
      <c r="K27" s="42">
        <v>5000</v>
      </c>
      <c r="L27" s="42">
        <v>5000</v>
      </c>
      <c r="M27" s="42">
        <v>5000</v>
      </c>
      <c r="N27" s="42">
        <v>5000</v>
      </c>
      <c r="O27" s="42">
        <v>5000</v>
      </c>
      <c r="P27" s="42">
        <v>5000</v>
      </c>
    </row>
    <row r="28" spans="1:17" s="43" customFormat="1" ht="26.25" customHeight="1" x14ac:dyDescent="0.3">
      <c r="A28" s="38">
        <v>313011</v>
      </c>
      <c r="B28" s="39" t="s">
        <v>51</v>
      </c>
      <c r="C28" s="40">
        <f t="shared" ref="C28:C47" si="3">SUM(E28:P28)</f>
        <v>0</v>
      </c>
      <c r="D28" s="41" t="s">
        <v>41</v>
      </c>
      <c r="E28" s="54">
        <v>0</v>
      </c>
      <c r="F28" s="54">
        <v>0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</row>
    <row r="29" spans="1:17" s="43" customFormat="1" ht="26.25" customHeight="1" x14ac:dyDescent="0.3">
      <c r="A29" s="38">
        <v>314011</v>
      </c>
      <c r="B29" s="39" t="s">
        <v>370</v>
      </c>
      <c r="C29" s="40">
        <f t="shared" si="3"/>
        <v>108000</v>
      </c>
      <c r="D29" s="41" t="s">
        <v>41</v>
      </c>
      <c r="E29" s="42">
        <v>9000</v>
      </c>
      <c r="F29" s="42">
        <v>9000</v>
      </c>
      <c r="G29" s="42">
        <v>9000</v>
      </c>
      <c r="H29" s="42">
        <v>9000</v>
      </c>
      <c r="I29" s="42">
        <v>9000</v>
      </c>
      <c r="J29" s="42">
        <v>9000</v>
      </c>
      <c r="K29" s="42">
        <v>9000</v>
      </c>
      <c r="L29" s="42">
        <v>9000</v>
      </c>
      <c r="M29" s="42">
        <v>9000</v>
      </c>
      <c r="N29" s="42">
        <v>9000</v>
      </c>
      <c r="O29" s="42">
        <v>9000</v>
      </c>
      <c r="P29" s="42">
        <v>9000</v>
      </c>
    </row>
    <row r="30" spans="1:17" ht="26.25" customHeight="1" x14ac:dyDescent="0.3">
      <c r="A30" s="46">
        <v>317011</v>
      </c>
      <c r="B30" s="39" t="s">
        <v>52</v>
      </c>
      <c r="C30" s="40">
        <f t="shared" si="3"/>
        <v>73200</v>
      </c>
      <c r="D30" s="41" t="s">
        <v>41</v>
      </c>
      <c r="E30" s="47">
        <v>6100</v>
      </c>
      <c r="F30" s="47">
        <v>6100</v>
      </c>
      <c r="G30" s="47">
        <v>6100</v>
      </c>
      <c r="H30" s="47">
        <v>6100</v>
      </c>
      <c r="I30" s="47">
        <v>6100</v>
      </c>
      <c r="J30" s="47">
        <v>6100</v>
      </c>
      <c r="K30" s="47">
        <v>6100</v>
      </c>
      <c r="L30" s="47">
        <v>6100</v>
      </c>
      <c r="M30" s="47">
        <v>6100</v>
      </c>
      <c r="N30" s="47">
        <v>6100</v>
      </c>
      <c r="O30" s="47">
        <v>6100</v>
      </c>
      <c r="P30" s="47">
        <v>6100</v>
      </c>
    </row>
    <row r="31" spans="1:17" ht="26.25" customHeight="1" x14ac:dyDescent="0.3">
      <c r="A31" s="38">
        <v>318011</v>
      </c>
      <c r="B31" s="39" t="s">
        <v>371</v>
      </c>
      <c r="C31" s="40">
        <f t="shared" si="3"/>
        <v>0</v>
      </c>
      <c r="D31" s="41" t="s">
        <v>41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</row>
    <row r="32" spans="1:17" ht="26.25" customHeight="1" x14ac:dyDescent="0.3">
      <c r="A32" s="38">
        <v>322011</v>
      </c>
      <c r="B32" s="39" t="s">
        <v>53</v>
      </c>
      <c r="C32" s="40">
        <f t="shared" si="3"/>
        <v>377092.80000000005</v>
      </c>
      <c r="D32" s="41" t="s">
        <v>41</v>
      </c>
      <c r="E32" s="42">
        <v>31424.400000000001</v>
      </c>
      <c r="F32" s="42">
        <v>31424.400000000001</v>
      </c>
      <c r="G32" s="42">
        <v>31424.400000000001</v>
      </c>
      <c r="H32" s="42">
        <v>31424.400000000001</v>
      </c>
      <c r="I32" s="42">
        <v>31424.400000000001</v>
      </c>
      <c r="J32" s="42">
        <v>31424.400000000001</v>
      </c>
      <c r="K32" s="42">
        <v>31424.400000000001</v>
      </c>
      <c r="L32" s="42">
        <v>31424.400000000001</v>
      </c>
      <c r="M32" s="42">
        <v>31424.400000000001</v>
      </c>
      <c r="N32" s="42">
        <v>31424.400000000001</v>
      </c>
      <c r="O32" s="42">
        <v>31424.400000000001</v>
      </c>
      <c r="P32" s="42">
        <v>31424.400000000001</v>
      </c>
    </row>
    <row r="33" spans="1:17" ht="26.25" customHeight="1" x14ac:dyDescent="0.3">
      <c r="A33" s="38">
        <v>323011</v>
      </c>
      <c r="B33" s="39" t="s">
        <v>54</v>
      </c>
      <c r="C33" s="40">
        <f t="shared" si="3"/>
        <v>0</v>
      </c>
      <c r="D33" s="41" t="s">
        <v>41</v>
      </c>
      <c r="E33" s="54">
        <v>0</v>
      </c>
      <c r="F33" s="54">
        <v>0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</row>
    <row r="34" spans="1:17" ht="26.25" customHeight="1" x14ac:dyDescent="0.3">
      <c r="A34" s="38">
        <v>333011</v>
      </c>
      <c r="B34" s="39" t="s">
        <v>372</v>
      </c>
      <c r="C34" s="40">
        <f t="shared" si="3"/>
        <v>3226863.3300000005</v>
      </c>
      <c r="D34" s="41" t="s">
        <v>41</v>
      </c>
      <c r="E34" s="42">
        <v>268905.28000000003</v>
      </c>
      <c r="F34" s="42">
        <v>268905.28000000003</v>
      </c>
      <c r="G34" s="42">
        <v>268905.28000000003</v>
      </c>
      <c r="H34" s="42">
        <v>268905.28000000003</v>
      </c>
      <c r="I34" s="42">
        <v>268905.28000000003</v>
      </c>
      <c r="J34" s="42">
        <v>268905.28000000003</v>
      </c>
      <c r="K34" s="42">
        <v>268905.28000000003</v>
      </c>
      <c r="L34" s="42">
        <v>268905.28000000003</v>
      </c>
      <c r="M34" s="42">
        <v>268905.28000000003</v>
      </c>
      <c r="N34" s="42">
        <v>268905.27</v>
      </c>
      <c r="O34" s="42">
        <v>268905.27</v>
      </c>
      <c r="P34" s="42">
        <v>268905.27</v>
      </c>
    </row>
    <row r="35" spans="1:17" ht="26.25" customHeight="1" x14ac:dyDescent="0.3">
      <c r="A35" s="38">
        <v>345011</v>
      </c>
      <c r="B35" s="55" t="s">
        <v>55</v>
      </c>
      <c r="C35" s="40">
        <f t="shared" si="3"/>
        <v>0</v>
      </c>
      <c r="D35" s="41" t="s">
        <v>41</v>
      </c>
      <c r="E35" s="54">
        <v>0</v>
      </c>
      <c r="F35" s="54">
        <v>0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</row>
    <row r="36" spans="1:17" ht="26.25" customHeight="1" x14ac:dyDescent="0.3">
      <c r="A36" s="38">
        <v>347011</v>
      </c>
      <c r="B36" s="39" t="s">
        <v>373</v>
      </c>
      <c r="C36" s="40">
        <f t="shared" si="3"/>
        <v>0</v>
      </c>
      <c r="D36" s="41" t="s">
        <v>41</v>
      </c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</row>
    <row r="37" spans="1:17" ht="26.25" customHeight="1" x14ac:dyDescent="0.3">
      <c r="A37" s="38">
        <v>351011</v>
      </c>
      <c r="B37" s="39" t="s">
        <v>56</v>
      </c>
      <c r="C37" s="40">
        <f t="shared" si="3"/>
        <v>0</v>
      </c>
      <c r="D37" s="41" t="s">
        <v>41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</row>
    <row r="38" spans="1:17" ht="26.25" customHeight="1" x14ac:dyDescent="0.3">
      <c r="A38" s="38">
        <v>353011</v>
      </c>
      <c r="B38" s="39" t="s">
        <v>375</v>
      </c>
      <c r="C38" s="40">
        <f t="shared" si="3"/>
        <v>0</v>
      </c>
      <c r="D38" s="41" t="s">
        <v>41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</row>
    <row r="39" spans="1:17" ht="26.25" customHeight="1" x14ac:dyDescent="0.3">
      <c r="A39" s="38">
        <v>353021</v>
      </c>
      <c r="B39" s="39" t="s">
        <v>57</v>
      </c>
      <c r="C39" s="40">
        <f t="shared" si="3"/>
        <v>6000</v>
      </c>
      <c r="D39" s="41" t="s">
        <v>41</v>
      </c>
      <c r="E39" s="54">
        <v>500</v>
      </c>
      <c r="F39" s="54">
        <v>500</v>
      </c>
      <c r="G39" s="54">
        <v>500</v>
      </c>
      <c r="H39" s="54">
        <v>500</v>
      </c>
      <c r="I39" s="54">
        <v>500</v>
      </c>
      <c r="J39" s="54">
        <v>500</v>
      </c>
      <c r="K39" s="54">
        <v>500</v>
      </c>
      <c r="L39" s="54">
        <v>500</v>
      </c>
      <c r="M39" s="54">
        <v>500</v>
      </c>
      <c r="N39" s="54">
        <v>500</v>
      </c>
      <c r="O39" s="54">
        <v>500</v>
      </c>
      <c r="P39" s="54">
        <v>500</v>
      </c>
    </row>
    <row r="40" spans="1:17" ht="26.25" customHeight="1" x14ac:dyDescent="0.3">
      <c r="A40" s="38">
        <v>355011</v>
      </c>
      <c r="B40" s="39" t="s">
        <v>58</v>
      </c>
      <c r="C40" s="40">
        <f t="shared" si="3"/>
        <v>0</v>
      </c>
      <c r="D40" s="41" t="s">
        <v>41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</row>
    <row r="41" spans="1:17" ht="26.25" customHeight="1" x14ac:dyDescent="0.3">
      <c r="A41" s="38">
        <v>358011</v>
      </c>
      <c r="B41" s="39" t="s">
        <v>59</v>
      </c>
      <c r="C41" s="40">
        <f t="shared" si="3"/>
        <v>6000</v>
      </c>
      <c r="D41" s="41" t="s">
        <v>41</v>
      </c>
      <c r="E41" s="42">
        <v>0</v>
      </c>
      <c r="F41" s="42">
        <v>0</v>
      </c>
      <c r="G41" s="42">
        <v>2000</v>
      </c>
      <c r="H41" s="42">
        <v>0</v>
      </c>
      <c r="I41" s="42">
        <v>0</v>
      </c>
      <c r="J41" s="42">
        <v>2000</v>
      </c>
      <c r="K41" s="42">
        <v>0</v>
      </c>
      <c r="L41" s="42">
        <v>0</v>
      </c>
      <c r="M41" s="42">
        <v>2000</v>
      </c>
      <c r="N41" s="42">
        <v>0</v>
      </c>
      <c r="O41" s="42">
        <v>0</v>
      </c>
      <c r="P41" s="42">
        <v>0</v>
      </c>
    </row>
    <row r="42" spans="1:17" ht="26.25" customHeight="1" x14ac:dyDescent="0.3">
      <c r="A42" s="38">
        <v>371011</v>
      </c>
      <c r="B42" s="45" t="s">
        <v>60</v>
      </c>
      <c r="C42" s="40">
        <f t="shared" si="3"/>
        <v>0</v>
      </c>
      <c r="D42" s="41" t="s">
        <v>41</v>
      </c>
      <c r="E42" s="44">
        <v>0</v>
      </c>
      <c r="F42" s="44">
        <v>0</v>
      </c>
      <c r="G42" s="44">
        <v>0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0</v>
      </c>
      <c r="P42" s="44">
        <v>0</v>
      </c>
    </row>
    <row r="43" spans="1:17" ht="26.25" customHeight="1" x14ac:dyDescent="0.3">
      <c r="A43" s="38">
        <v>375011</v>
      </c>
      <c r="B43" s="45" t="s">
        <v>61</v>
      </c>
      <c r="C43" s="40">
        <f t="shared" si="3"/>
        <v>182000</v>
      </c>
      <c r="D43" s="41" t="s">
        <v>41</v>
      </c>
      <c r="E43" s="42">
        <v>16000</v>
      </c>
      <c r="F43" s="42">
        <v>16000</v>
      </c>
      <c r="G43" s="42">
        <v>16000</v>
      </c>
      <c r="H43" s="42">
        <v>16000</v>
      </c>
      <c r="I43" s="42">
        <v>16000</v>
      </c>
      <c r="J43" s="42">
        <v>16000</v>
      </c>
      <c r="K43" s="42">
        <v>16000</v>
      </c>
      <c r="L43" s="42">
        <v>16000</v>
      </c>
      <c r="M43" s="42">
        <v>16000</v>
      </c>
      <c r="N43" s="42">
        <v>16000</v>
      </c>
      <c r="O43" s="42">
        <v>16000</v>
      </c>
      <c r="P43" s="42">
        <v>6000</v>
      </c>
    </row>
    <row r="44" spans="1:17" ht="26.25" customHeight="1" x14ac:dyDescent="0.3">
      <c r="A44" s="46">
        <v>375021</v>
      </c>
      <c r="B44" s="45" t="s">
        <v>62</v>
      </c>
      <c r="C44" s="40">
        <f t="shared" si="3"/>
        <v>72000</v>
      </c>
      <c r="D44" s="41" t="s">
        <v>41</v>
      </c>
      <c r="E44" s="47">
        <v>7000</v>
      </c>
      <c r="F44" s="47">
        <v>7000</v>
      </c>
      <c r="G44" s="47">
        <v>3000</v>
      </c>
      <c r="H44" s="47">
        <v>3000</v>
      </c>
      <c r="I44" s="47">
        <v>7000</v>
      </c>
      <c r="J44" s="47">
        <v>7000</v>
      </c>
      <c r="K44" s="47">
        <v>7000</v>
      </c>
      <c r="L44" s="47">
        <v>7000</v>
      </c>
      <c r="M44" s="47">
        <v>7000</v>
      </c>
      <c r="N44" s="47">
        <v>7000</v>
      </c>
      <c r="O44" s="47">
        <v>7000</v>
      </c>
      <c r="P44" s="47">
        <v>3000</v>
      </c>
    </row>
    <row r="45" spans="1:17" ht="26.25" customHeight="1" x14ac:dyDescent="0.3">
      <c r="A45" s="38">
        <v>379011</v>
      </c>
      <c r="B45" s="39" t="s">
        <v>63</v>
      </c>
      <c r="C45" s="40">
        <f t="shared" si="3"/>
        <v>0</v>
      </c>
      <c r="D45" s="41" t="s">
        <v>41</v>
      </c>
      <c r="E45" s="42">
        <v>0</v>
      </c>
      <c r="F45" s="42">
        <v>0</v>
      </c>
      <c r="G45" s="42">
        <v>0</v>
      </c>
      <c r="H45" s="42">
        <v>0</v>
      </c>
      <c r="I45" s="42">
        <v>0</v>
      </c>
      <c r="J45" s="42">
        <v>0</v>
      </c>
      <c r="K45" s="42">
        <v>0</v>
      </c>
      <c r="L45" s="42">
        <v>0</v>
      </c>
      <c r="M45" s="42">
        <v>0</v>
      </c>
      <c r="N45" s="42">
        <v>0</v>
      </c>
      <c r="O45" s="42">
        <v>0</v>
      </c>
      <c r="P45" s="42">
        <v>0</v>
      </c>
    </row>
    <row r="46" spans="1:17" ht="26.25" customHeight="1" x14ac:dyDescent="0.3">
      <c r="A46" s="46">
        <v>383011</v>
      </c>
      <c r="B46" s="45" t="s">
        <v>374</v>
      </c>
      <c r="C46" s="40">
        <f t="shared" si="3"/>
        <v>0</v>
      </c>
      <c r="D46" s="41" t="s">
        <v>41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v>0</v>
      </c>
      <c r="O46" s="47">
        <v>0</v>
      </c>
      <c r="P46" s="47">
        <v>0</v>
      </c>
    </row>
    <row r="47" spans="1:17" ht="26.25" customHeight="1" x14ac:dyDescent="0.3">
      <c r="A47" s="46">
        <v>392011</v>
      </c>
      <c r="B47" s="163" t="s">
        <v>376</v>
      </c>
      <c r="C47" s="40">
        <f t="shared" si="3"/>
        <v>0</v>
      </c>
      <c r="D47" s="41" t="s">
        <v>41</v>
      </c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  <c r="P47" s="47">
        <v>0</v>
      </c>
    </row>
    <row r="48" spans="1:17" s="20" customFormat="1" ht="19.5" customHeight="1" x14ac:dyDescent="0.3">
      <c r="A48" s="56"/>
      <c r="B48" s="57" t="s">
        <v>64</v>
      </c>
      <c r="C48" s="58">
        <f t="shared" ref="C48:P48" si="4">C26+C9</f>
        <v>4365106.1300000008</v>
      </c>
      <c r="D48" s="58">
        <f t="shared" si="4"/>
        <v>0</v>
      </c>
      <c r="E48" s="58">
        <f t="shared" si="4"/>
        <v>359429.68000000005</v>
      </c>
      <c r="F48" s="58">
        <f t="shared" si="4"/>
        <v>373279.68000000005</v>
      </c>
      <c r="G48" s="58">
        <f t="shared" si="4"/>
        <v>364429.68000000005</v>
      </c>
      <c r="H48" s="58">
        <f t="shared" si="4"/>
        <v>362429.68000000005</v>
      </c>
      <c r="I48" s="58">
        <f t="shared" si="4"/>
        <v>367129.68000000005</v>
      </c>
      <c r="J48" s="58">
        <f t="shared" si="4"/>
        <v>367729.68000000005</v>
      </c>
      <c r="K48" s="58">
        <f t="shared" si="4"/>
        <v>358229.68000000005</v>
      </c>
      <c r="L48" s="58">
        <f t="shared" si="4"/>
        <v>367129.68000000005</v>
      </c>
      <c r="M48" s="58">
        <f t="shared" si="4"/>
        <v>369129.68000000005</v>
      </c>
      <c r="N48" s="58">
        <f t="shared" si="4"/>
        <v>366129.67000000004</v>
      </c>
      <c r="O48" s="58">
        <f t="shared" si="4"/>
        <v>366129.67000000004</v>
      </c>
      <c r="P48" s="58">
        <f t="shared" si="4"/>
        <v>343929.67000000004</v>
      </c>
      <c r="Q48" s="59" t="s">
        <v>30</v>
      </c>
    </row>
  </sheetData>
  <mergeCells count="6">
    <mergeCell ref="A7:P7"/>
    <mergeCell ref="A1:P1"/>
    <mergeCell ref="A2:P2"/>
    <mergeCell ref="A3:P3"/>
    <mergeCell ref="A4:P4"/>
    <mergeCell ref="A6:C6"/>
  </mergeCells>
  <pageMargins left="0.26" right="0.23" top="0.38" bottom="0.39" header="0.3" footer="0.3"/>
  <pageSetup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CK342"/>
  <sheetViews>
    <sheetView zoomScale="80" zoomScaleNormal="80" workbookViewId="0">
      <pane xSplit="5" ySplit="3" topLeftCell="P320" activePane="bottomRight" state="frozen"/>
      <selection pane="topRight" activeCell="F1" sqref="F1"/>
      <selection pane="bottomLeft" activeCell="A5" sqref="A5"/>
      <selection pane="bottomRight" activeCell="K213" sqref="K213"/>
    </sheetView>
  </sheetViews>
  <sheetFormatPr baseColWidth="10" defaultRowHeight="14.4" x14ac:dyDescent="0.3"/>
  <cols>
    <col min="1" max="1" width="6.44140625" customWidth="1"/>
    <col min="2" max="2" width="6.33203125" style="92" customWidth="1"/>
    <col min="3" max="3" width="9.33203125" customWidth="1"/>
    <col min="4" max="4" width="18.5546875" style="2" customWidth="1"/>
    <col min="5" max="5" width="21.44140625" style="2" customWidth="1"/>
    <col min="6" max="6" width="20.44140625" style="2" customWidth="1"/>
    <col min="7" max="7" width="13.44140625" style="2" customWidth="1"/>
    <col min="8" max="8" width="13.33203125" customWidth="1"/>
    <col min="9" max="9" width="13.6640625" customWidth="1"/>
    <col min="10" max="10" width="14.109375" customWidth="1"/>
    <col min="11" max="11" width="7.5546875" customWidth="1"/>
    <col min="12" max="14" width="14.5546875" style="2" customWidth="1"/>
    <col min="15" max="15" width="14" customWidth="1"/>
    <col min="16" max="16" width="13.109375" customWidth="1"/>
    <col min="17" max="17" width="14.109375" style="2" customWidth="1"/>
    <col min="18" max="18" width="5.5546875" customWidth="1"/>
    <col min="19" max="19" width="13.5546875" customWidth="1"/>
    <col min="20" max="20" width="5.6640625" customWidth="1"/>
    <col min="21" max="21" width="13.5546875" customWidth="1"/>
    <col min="22" max="22" width="6.33203125" customWidth="1"/>
    <col min="23" max="23" width="13.6640625" customWidth="1"/>
    <col min="24" max="24" width="5.6640625" customWidth="1"/>
    <col min="25" max="25" width="13.44140625" customWidth="1"/>
    <col min="26" max="26" width="15.109375" bestFit="1" customWidth="1"/>
    <col min="27" max="27" width="14.88671875" bestFit="1" customWidth="1"/>
    <col min="28" max="29" width="15.109375" bestFit="1" customWidth="1"/>
    <col min="31" max="31" width="24.88671875" style="2" customWidth="1"/>
    <col min="32" max="33" width="4.44140625" customWidth="1"/>
    <col min="34" max="34" width="11.44140625" style="3"/>
    <col min="36" max="36" width="11.44140625" style="3"/>
    <col min="38" max="38" width="11.44140625" style="3"/>
    <col min="39" max="39" width="13.44140625" bestFit="1" customWidth="1"/>
    <col min="40" max="40" width="11.44140625" style="3"/>
    <col min="42" max="42" width="11.44140625" style="3"/>
    <col min="43" max="43" width="13.44140625" bestFit="1" customWidth="1"/>
    <col min="44" max="44" width="11.44140625" style="3"/>
    <col min="46" max="46" width="11.44140625" style="3"/>
    <col min="48" max="48" width="11.44140625" style="3"/>
    <col min="49" max="49" width="12" bestFit="1" customWidth="1"/>
    <col min="50" max="50" width="11.44140625" style="3"/>
    <col min="52" max="52" width="11.44140625" style="3"/>
    <col min="54" max="54" width="11.44140625" style="3"/>
    <col min="56" max="56" width="11.44140625" style="3"/>
    <col min="60" max="60" width="13.44140625" customWidth="1"/>
  </cols>
  <sheetData>
    <row r="2" spans="2:89" s="4" customFormat="1" ht="44.25" customHeight="1" x14ac:dyDescent="0.3">
      <c r="B2" s="93" t="s">
        <v>114</v>
      </c>
      <c r="O2" s="12"/>
      <c r="R2" s="17"/>
      <c r="S2" s="17"/>
      <c r="T2" s="17"/>
      <c r="U2" s="18" t="s">
        <v>29</v>
      </c>
      <c r="V2" s="17"/>
      <c r="W2" s="17"/>
      <c r="X2" s="17"/>
      <c r="Y2" s="17"/>
      <c r="Z2" s="409" t="s">
        <v>104</v>
      </c>
      <c r="AA2" s="410"/>
      <c r="AB2" s="411" t="s">
        <v>28</v>
      </c>
      <c r="AC2" s="412"/>
      <c r="AD2" s="412"/>
      <c r="AH2" s="97" t="s">
        <v>6</v>
      </c>
      <c r="AI2" s="97"/>
      <c r="AJ2" s="97" t="s">
        <v>7</v>
      </c>
      <c r="AK2" s="97"/>
      <c r="AL2" s="97" t="s">
        <v>8</v>
      </c>
      <c r="AM2" s="97"/>
      <c r="AN2" s="97" t="s">
        <v>9</v>
      </c>
      <c r="AO2" s="97"/>
      <c r="AP2" s="97" t="s">
        <v>10</v>
      </c>
      <c r="AQ2" s="97"/>
      <c r="AR2" s="97" t="s">
        <v>11</v>
      </c>
      <c r="AS2" s="97"/>
      <c r="AT2" s="97" t="s">
        <v>12</v>
      </c>
      <c r="AU2" s="97"/>
      <c r="AV2" s="97" t="s">
        <v>13</v>
      </c>
      <c r="AW2" s="97"/>
      <c r="AX2" s="97" t="s">
        <v>14</v>
      </c>
      <c r="AY2" s="97"/>
      <c r="AZ2" s="97" t="s">
        <v>15</v>
      </c>
      <c r="BA2" s="97"/>
      <c r="BB2" s="97" t="s">
        <v>16</v>
      </c>
      <c r="BC2" s="97"/>
      <c r="BD2" s="97" t="s">
        <v>17</v>
      </c>
      <c r="BE2" s="97"/>
    </row>
    <row r="3" spans="2:89" s="9" customFormat="1" ht="55.2" x14ac:dyDescent="0.3">
      <c r="B3" s="94" t="s">
        <v>96</v>
      </c>
      <c r="C3" s="13" t="s">
        <v>97</v>
      </c>
      <c r="D3" s="91" t="s">
        <v>26</v>
      </c>
      <c r="E3" s="13" t="s">
        <v>98</v>
      </c>
      <c r="F3" s="100" t="s">
        <v>110</v>
      </c>
      <c r="G3" s="100" t="s">
        <v>111</v>
      </c>
      <c r="H3" s="13" t="s">
        <v>112</v>
      </c>
      <c r="I3" s="13" t="s">
        <v>113</v>
      </c>
      <c r="J3" s="13" t="s">
        <v>0</v>
      </c>
      <c r="K3" s="13" t="s">
        <v>99</v>
      </c>
      <c r="L3" s="13" t="s">
        <v>100</v>
      </c>
      <c r="M3" s="13" t="s">
        <v>413</v>
      </c>
      <c r="N3" s="13"/>
      <c r="O3" s="14" t="s">
        <v>101</v>
      </c>
      <c r="P3" s="15" t="s">
        <v>24</v>
      </c>
      <c r="Q3" s="16" t="s">
        <v>27</v>
      </c>
      <c r="R3" s="413" t="s">
        <v>1</v>
      </c>
      <c r="S3" s="414"/>
      <c r="T3" s="413" t="s">
        <v>2</v>
      </c>
      <c r="U3" s="414"/>
      <c r="V3" s="413" t="s">
        <v>3</v>
      </c>
      <c r="W3" s="414"/>
      <c r="X3" s="413" t="s">
        <v>4</v>
      </c>
      <c r="Y3" s="414"/>
      <c r="Z3" s="5" t="s">
        <v>105</v>
      </c>
      <c r="AA3" s="6" t="s">
        <v>5</v>
      </c>
      <c r="AB3" s="89" t="s">
        <v>92</v>
      </c>
      <c r="AC3" s="7" t="s">
        <v>93</v>
      </c>
      <c r="AD3" s="89" t="s">
        <v>94</v>
      </c>
      <c r="AE3" s="90" t="s">
        <v>95</v>
      </c>
      <c r="AF3" s="8"/>
      <c r="AH3" s="95" t="s">
        <v>107</v>
      </c>
      <c r="AI3" s="96" t="s">
        <v>108</v>
      </c>
      <c r="AJ3" s="95" t="s">
        <v>107</v>
      </c>
      <c r="AK3" s="96" t="s">
        <v>108</v>
      </c>
      <c r="AL3" s="95" t="s">
        <v>107</v>
      </c>
      <c r="AM3" s="96" t="s">
        <v>108</v>
      </c>
      <c r="AN3" s="95" t="s">
        <v>107</v>
      </c>
      <c r="AO3" s="96" t="s">
        <v>108</v>
      </c>
      <c r="AP3" s="95" t="s">
        <v>107</v>
      </c>
      <c r="AQ3" s="96" t="s">
        <v>108</v>
      </c>
      <c r="AR3" s="95" t="s">
        <v>107</v>
      </c>
      <c r="AS3" s="96" t="s">
        <v>108</v>
      </c>
      <c r="AT3" s="95" t="s">
        <v>107</v>
      </c>
      <c r="AU3" s="96" t="s">
        <v>108</v>
      </c>
      <c r="AV3" s="95" t="s">
        <v>107</v>
      </c>
      <c r="AW3" s="96" t="s">
        <v>108</v>
      </c>
      <c r="AX3" s="95" t="s">
        <v>107</v>
      </c>
      <c r="AY3" s="96" t="s">
        <v>108</v>
      </c>
      <c r="AZ3" s="95" t="s">
        <v>107</v>
      </c>
      <c r="BA3" s="96" t="s">
        <v>108</v>
      </c>
      <c r="BB3" s="95" t="s">
        <v>107</v>
      </c>
      <c r="BC3" s="96" t="s">
        <v>108</v>
      </c>
      <c r="BD3" s="95" t="s">
        <v>107</v>
      </c>
      <c r="BE3" s="96" t="s">
        <v>108</v>
      </c>
      <c r="BJ3" t="s">
        <v>405</v>
      </c>
      <c r="BK3" t="s">
        <v>406</v>
      </c>
      <c r="BL3" t="s">
        <v>407</v>
      </c>
      <c r="BM3" t="s">
        <v>408</v>
      </c>
      <c r="BN3" t="s">
        <v>409</v>
      </c>
      <c r="BO3" t="s">
        <v>410</v>
      </c>
      <c r="BP3" t="s">
        <v>411</v>
      </c>
      <c r="BQ3" t="s">
        <v>412</v>
      </c>
      <c r="BR3" t="s">
        <v>413</v>
      </c>
      <c r="BS3" t="s">
        <v>414</v>
      </c>
      <c r="BT3" t="s">
        <v>415</v>
      </c>
      <c r="BU3" t="s">
        <v>416</v>
      </c>
      <c r="BV3" t="s">
        <v>417</v>
      </c>
      <c r="BW3" t="s">
        <v>418</v>
      </c>
      <c r="BX3" t="s">
        <v>419</v>
      </c>
      <c r="BY3" t="s">
        <v>420</v>
      </c>
      <c r="BZ3" t="s">
        <v>421</v>
      </c>
      <c r="CA3" t="s">
        <v>422</v>
      </c>
      <c r="CB3" t="s">
        <v>423</v>
      </c>
      <c r="CC3" t="s">
        <v>424</v>
      </c>
      <c r="CD3" t="s">
        <v>425</v>
      </c>
      <c r="CE3" t="s">
        <v>426</v>
      </c>
      <c r="CF3" t="s">
        <v>427</v>
      </c>
      <c r="CG3" t="s">
        <v>428</v>
      </c>
      <c r="CH3" t="s">
        <v>429</v>
      </c>
      <c r="CI3" t="s">
        <v>430</v>
      </c>
      <c r="CJ3" t="s">
        <v>431</v>
      </c>
      <c r="CK3" t="s">
        <v>432</v>
      </c>
    </row>
    <row r="4" spans="2:89" s="10" customFormat="1" ht="27.6" x14ac:dyDescent="0.3">
      <c r="B4" s="129">
        <v>1</v>
      </c>
      <c r="C4" s="192">
        <v>211011</v>
      </c>
      <c r="D4" s="189">
        <v>21110012</v>
      </c>
      <c r="E4" s="102" t="s">
        <v>115</v>
      </c>
      <c r="F4" s="108" t="s">
        <v>344</v>
      </c>
      <c r="G4" s="108" t="s">
        <v>345</v>
      </c>
      <c r="H4" s="109" t="s">
        <v>18</v>
      </c>
      <c r="I4" s="123"/>
      <c r="J4" s="109" t="s">
        <v>19</v>
      </c>
      <c r="K4" s="111">
        <f t="shared" ref="K4:K116" si="0">R4+T4+V4+X4</f>
        <v>0</v>
      </c>
      <c r="L4" s="104" t="s">
        <v>138</v>
      </c>
      <c r="M4" s="104">
        <v>16</v>
      </c>
      <c r="N4" s="262">
        <f>ROUND(O4,2)</f>
        <v>154.03</v>
      </c>
      <c r="O4" s="106">
        <v>154.03</v>
      </c>
      <c r="P4" s="110">
        <f>(O4*(M4/100+1))*K4</f>
        <v>0</v>
      </c>
      <c r="Q4" s="112" t="s">
        <v>139</v>
      </c>
      <c r="R4" s="113">
        <f t="shared" ref="R4:R67" si="1">AH4+AJ4+AL4</f>
        <v>0</v>
      </c>
      <c r="S4" s="114">
        <f>R4*(O4*(M4/100+1))</f>
        <v>0</v>
      </c>
      <c r="T4" s="113">
        <f t="shared" ref="T4:T67" si="2">AN4+AP4+AR4</f>
        <v>0</v>
      </c>
      <c r="U4" s="115">
        <f>T4*(O4*(M4/100+1))</f>
        <v>0</v>
      </c>
      <c r="V4" s="113">
        <f t="shared" ref="V4:V67" si="3">AT4+AV4+AX4</f>
        <v>0</v>
      </c>
      <c r="W4" s="115">
        <f>V4*(O4*(M4/100+1))</f>
        <v>0</v>
      </c>
      <c r="X4" s="113">
        <f t="shared" ref="X4:X67" si="4">AZ4+BB4+BD4</f>
        <v>0</v>
      </c>
      <c r="Y4" s="115">
        <f>X4*(O4*(M4/100+1))</f>
        <v>0</v>
      </c>
      <c r="Z4" s="116">
        <f t="shared" ref="Z4:Z67" si="5">S4+U4+W4+Y4</f>
        <v>0</v>
      </c>
      <c r="AA4" s="117" t="b">
        <f t="shared" ref="AA4:AA67" si="6">K4=(SUM(X4,V4,T4,R4))</f>
        <v>1</v>
      </c>
      <c r="AB4" s="118"/>
      <c r="AC4" s="118"/>
      <c r="AD4" s="109" t="s">
        <v>22</v>
      </c>
      <c r="AE4" s="108" t="s">
        <v>23</v>
      </c>
      <c r="AF4" s="119"/>
      <c r="AG4" s="120"/>
      <c r="AH4" s="121">
        <v>0</v>
      </c>
      <c r="AI4" s="164">
        <f>AH4*(O4*(M4/100+1))</f>
        <v>0</v>
      </c>
      <c r="AJ4" s="121">
        <v>0</v>
      </c>
      <c r="AK4" s="164">
        <f>AJ4*(O4*(M4/100+1))</f>
        <v>0</v>
      </c>
      <c r="AL4" s="121">
        <v>0</v>
      </c>
      <c r="AM4" s="164">
        <f>AL4*(O4*(M4/100+1))</f>
        <v>0</v>
      </c>
      <c r="AN4" s="121">
        <v>0</v>
      </c>
      <c r="AO4" s="164">
        <f>AN4*(O4*(M4/100+1))</f>
        <v>0</v>
      </c>
      <c r="AP4" s="121">
        <v>0</v>
      </c>
      <c r="AQ4" s="164">
        <f>AP4*(O4*(M4/100+1))</f>
        <v>0</v>
      </c>
      <c r="AR4" s="121">
        <v>0</v>
      </c>
      <c r="AS4" s="164">
        <f>AR4*(O4*(M4/100+1))</f>
        <v>0</v>
      </c>
      <c r="AT4" s="121">
        <v>0</v>
      </c>
      <c r="AU4" s="164">
        <f>AT4*(O4*(M4/100+1))</f>
        <v>0</v>
      </c>
      <c r="AV4" s="121">
        <v>0</v>
      </c>
      <c r="AW4" s="164">
        <f>AV4*(O4*(M4/100+1))</f>
        <v>0</v>
      </c>
      <c r="AX4" s="121">
        <v>0</v>
      </c>
      <c r="AY4" s="164">
        <f>AX4*(O4*(M4/100+1))</f>
        <v>0</v>
      </c>
      <c r="AZ4" s="121">
        <v>0</v>
      </c>
      <c r="BA4" s="164">
        <f>AZ4*(O4*(M4/100+1))</f>
        <v>0</v>
      </c>
      <c r="BB4" s="121">
        <v>0</v>
      </c>
      <c r="BC4" s="164">
        <f>BB4*(O4*(M4/100+1))</f>
        <v>0</v>
      </c>
      <c r="BD4" s="121">
        <v>0</v>
      </c>
      <c r="BE4" s="164">
        <f>BD4*(O4*(M4/100+1))</f>
        <v>0</v>
      </c>
      <c r="BF4" s="253">
        <f>SUM(R4,T4,V4,X4)*(O4*(M4/100+1))</f>
        <v>0</v>
      </c>
      <c r="BG4" s="253">
        <f>SUM(BE4,BC4,BA4,AY4,AW4,AU4,AS4,AQ4,AO4,AM4,AK4,AI4)</f>
        <v>0</v>
      </c>
      <c r="BH4" s="10" t="b">
        <f>BF4=BG4</f>
        <v>1</v>
      </c>
      <c r="BI4" s="253">
        <f>BF4-BG4</f>
        <v>0</v>
      </c>
      <c r="BJ4" s="250">
        <f>D4</f>
        <v>21110012</v>
      </c>
      <c r="BK4" s="251">
        <v>348</v>
      </c>
      <c r="BL4" s="251">
        <v>5</v>
      </c>
      <c r="BM4" s="252">
        <f>R4</f>
        <v>0</v>
      </c>
      <c r="BN4" s="252">
        <f>T4</f>
        <v>0</v>
      </c>
      <c r="BO4" s="252">
        <f>V4</f>
        <v>0</v>
      </c>
      <c r="BP4" s="252">
        <f>X4</f>
        <v>0</v>
      </c>
      <c r="BQ4" s="254">
        <f>N4</f>
        <v>154.03</v>
      </c>
      <c r="BR4">
        <f>M4</f>
        <v>16</v>
      </c>
      <c r="BS4">
        <v>0</v>
      </c>
      <c r="BT4">
        <v>1</v>
      </c>
      <c r="BU4" t="s">
        <v>139</v>
      </c>
      <c r="BV4" t="str">
        <f t="shared" ref="BV4:BX5" si="7">IF(AB4 = "X", "1", "0")</f>
        <v>0</v>
      </c>
      <c r="BW4" t="str">
        <f t="shared" si="7"/>
        <v>0</v>
      </c>
      <c r="BX4" t="str">
        <f t="shared" si="7"/>
        <v>1</v>
      </c>
      <c r="BY4" t="s">
        <v>23</v>
      </c>
      <c r="BZ4" s="253">
        <f>AI4</f>
        <v>0</v>
      </c>
      <c r="CA4" s="253">
        <f>AK4</f>
        <v>0</v>
      </c>
      <c r="CB4" s="253">
        <f>AM4</f>
        <v>0</v>
      </c>
      <c r="CC4" s="253">
        <f>AO4</f>
        <v>0</v>
      </c>
      <c r="CD4" s="253">
        <f>AQ4</f>
        <v>0</v>
      </c>
      <c r="CE4" s="253">
        <f>AS4</f>
        <v>0</v>
      </c>
      <c r="CF4" s="253">
        <f>AU4</f>
        <v>0</v>
      </c>
      <c r="CG4" s="253">
        <f>AW4</f>
        <v>0</v>
      </c>
      <c r="CH4" s="253">
        <f>AY4</f>
        <v>0</v>
      </c>
      <c r="CI4" s="253">
        <f>BA4</f>
        <v>0</v>
      </c>
      <c r="CJ4" s="253">
        <f>BC4</f>
        <v>0</v>
      </c>
      <c r="CK4" s="253">
        <f>BE4</f>
        <v>0</v>
      </c>
    </row>
    <row r="5" spans="2:89" s="211" customFormat="1" ht="27.6" x14ac:dyDescent="0.3">
      <c r="B5" s="194">
        <v>1</v>
      </c>
      <c r="C5" s="195">
        <v>211011</v>
      </c>
      <c r="D5" s="196">
        <v>21110012</v>
      </c>
      <c r="E5" s="197" t="s">
        <v>115</v>
      </c>
      <c r="F5" s="198" t="s">
        <v>344</v>
      </c>
      <c r="G5" s="198" t="s">
        <v>345</v>
      </c>
      <c r="H5" s="199" t="s">
        <v>18</v>
      </c>
      <c r="I5" s="194"/>
      <c r="J5" s="199" t="s">
        <v>19</v>
      </c>
      <c r="K5" s="200">
        <f t="shared" si="0"/>
        <v>0</v>
      </c>
      <c r="L5" s="201" t="s">
        <v>138</v>
      </c>
      <c r="M5" s="104">
        <v>16</v>
      </c>
      <c r="N5" s="262">
        <f>ROUND(O5,2)</f>
        <v>151.69</v>
      </c>
      <c r="O5" s="202">
        <v>151.69</v>
      </c>
      <c r="P5" s="110">
        <f t="shared" ref="P5:P68" si="8">(O5*(M5/100+1))*K5</f>
        <v>0</v>
      </c>
      <c r="Q5" s="204" t="s">
        <v>139</v>
      </c>
      <c r="R5" s="113">
        <f t="shared" si="1"/>
        <v>0</v>
      </c>
      <c r="S5" s="114">
        <f t="shared" ref="S5:S68" si="9">R5*(O5*(M5/100+1))</f>
        <v>0</v>
      </c>
      <c r="T5" s="113">
        <f t="shared" si="2"/>
        <v>0</v>
      </c>
      <c r="U5" s="115">
        <f t="shared" ref="U5:U68" si="10">T5*(O5*(M5/100+1))</f>
        <v>0</v>
      </c>
      <c r="V5" s="113">
        <f t="shared" si="3"/>
        <v>0</v>
      </c>
      <c r="W5" s="115">
        <f t="shared" ref="W5:W68" si="11">V5*(O5*(M5/100+1))</f>
        <v>0</v>
      </c>
      <c r="X5" s="113">
        <f t="shared" si="4"/>
        <v>0</v>
      </c>
      <c r="Y5" s="115">
        <f t="shared" ref="Y5:Y68" si="12">X5*(O5*(M5/100+1))</f>
        <v>0</v>
      </c>
      <c r="Z5" s="116">
        <f t="shared" si="5"/>
        <v>0</v>
      </c>
      <c r="AA5" s="117" t="b">
        <f t="shared" si="6"/>
        <v>1</v>
      </c>
      <c r="AB5" s="207"/>
      <c r="AC5" s="207"/>
      <c r="AD5" s="109" t="s">
        <v>22</v>
      </c>
      <c r="AE5" s="108" t="s">
        <v>23</v>
      </c>
      <c r="AF5" s="208"/>
      <c r="AG5" s="209"/>
      <c r="AH5" s="210">
        <v>0</v>
      </c>
      <c r="AI5" s="164">
        <f t="shared" ref="AI5:AI68" si="13">AH5*(O5*(M5/100+1))</f>
        <v>0</v>
      </c>
      <c r="AJ5" s="210">
        <v>0</v>
      </c>
      <c r="AK5" s="164">
        <f t="shared" ref="AK5:AK68" si="14">AJ5*(O5*(M5/100+1))</f>
        <v>0</v>
      </c>
      <c r="AL5" s="210">
        <v>0</v>
      </c>
      <c r="AM5" s="164">
        <f t="shared" ref="AM5:AM68" si="15">AL5*(O5*(M5/100+1))</f>
        <v>0</v>
      </c>
      <c r="AN5" s="210">
        <v>0</v>
      </c>
      <c r="AO5" s="164">
        <f t="shared" ref="AO5:AO68" si="16">AN5*(O5*(M5/100+1))</f>
        <v>0</v>
      </c>
      <c r="AP5" s="210">
        <v>0</v>
      </c>
      <c r="AQ5" s="164">
        <f t="shared" ref="AQ5:AQ68" si="17">AP5*(O5*(M5/100+1))</f>
        <v>0</v>
      </c>
      <c r="AR5" s="210">
        <v>0</v>
      </c>
      <c r="AS5" s="164">
        <f t="shared" ref="AS5:AS68" si="18">AR5*(O5*(M5/100+1))</f>
        <v>0</v>
      </c>
      <c r="AT5" s="210">
        <v>0</v>
      </c>
      <c r="AU5" s="164">
        <f t="shared" ref="AU5:AU68" si="19">AT5*(O5*(M5/100+1))</f>
        <v>0</v>
      </c>
      <c r="AV5" s="210">
        <v>0</v>
      </c>
      <c r="AW5" s="164">
        <f t="shared" ref="AW5:AW68" si="20">AV5*(O5*(M5/100+1))</f>
        <v>0</v>
      </c>
      <c r="AX5" s="210">
        <v>0</v>
      </c>
      <c r="AY5" s="164">
        <f t="shared" ref="AY5:AY68" si="21">AX5*(O5*(M5/100+1))</f>
        <v>0</v>
      </c>
      <c r="AZ5" s="210">
        <v>0</v>
      </c>
      <c r="BA5" s="164">
        <f t="shared" ref="BA5:BA68" si="22">AZ5*(O5*(M5/100+1))</f>
        <v>0</v>
      </c>
      <c r="BB5" s="210">
        <v>0</v>
      </c>
      <c r="BC5" s="164">
        <f t="shared" ref="BC5:BC68" si="23">BB5*(O5*(M5/100+1))</f>
        <v>0</v>
      </c>
      <c r="BD5" s="210">
        <v>0</v>
      </c>
      <c r="BE5" s="164">
        <f t="shared" ref="BE5:BE68" si="24">BD5*(O5*(M5/100+1))</f>
        <v>0</v>
      </c>
      <c r="BF5" s="253">
        <f t="shared" ref="BF5:BF68" si="25">SUM(R5,T5,V5,X5)*(O5*(M5/100+1))</f>
        <v>0</v>
      </c>
      <c r="BG5" s="253">
        <f>SUM(BE5,BC5,BA5,AY5,AW5,AU5,AS5,AQ5,AO5,AM5,AK5,AI5)</f>
        <v>0</v>
      </c>
      <c r="BH5" s="10" t="b">
        <f>BF5=BG5</f>
        <v>1</v>
      </c>
      <c r="BI5" s="253">
        <f>BF5-BG5</f>
        <v>0</v>
      </c>
      <c r="BJ5" s="250">
        <f>D5</f>
        <v>21110012</v>
      </c>
      <c r="BK5" s="251">
        <v>348</v>
      </c>
      <c r="BL5" s="251">
        <v>5</v>
      </c>
      <c r="BM5" s="252">
        <f>R5</f>
        <v>0</v>
      </c>
      <c r="BN5" s="252">
        <f>T5</f>
        <v>0</v>
      </c>
      <c r="BO5" s="252">
        <f>V5</f>
        <v>0</v>
      </c>
      <c r="BP5" s="252">
        <f>X5</f>
        <v>0</v>
      </c>
      <c r="BQ5" s="254">
        <f>N5</f>
        <v>151.69</v>
      </c>
      <c r="BR5">
        <f t="shared" ref="BR5:BR68" si="26">M5</f>
        <v>16</v>
      </c>
      <c r="BS5">
        <v>0</v>
      </c>
      <c r="BT5">
        <v>1</v>
      </c>
      <c r="BU5" t="s">
        <v>139</v>
      </c>
      <c r="BV5" t="str">
        <f t="shared" si="7"/>
        <v>0</v>
      </c>
      <c r="BW5" t="str">
        <f t="shared" si="7"/>
        <v>0</v>
      </c>
      <c r="BX5" t="str">
        <f t="shared" si="7"/>
        <v>1</v>
      </c>
      <c r="BY5" t="s">
        <v>23</v>
      </c>
      <c r="BZ5" s="253">
        <f>AI5</f>
        <v>0</v>
      </c>
      <c r="CA5" s="253">
        <f>AK5</f>
        <v>0</v>
      </c>
      <c r="CB5" s="253">
        <f>AM5</f>
        <v>0</v>
      </c>
      <c r="CC5" s="253">
        <f>AO5</f>
        <v>0</v>
      </c>
      <c r="CD5" s="253">
        <f>AQ5</f>
        <v>0</v>
      </c>
      <c r="CE5" s="253">
        <f>AS5</f>
        <v>0</v>
      </c>
      <c r="CF5" s="253">
        <f>AU5</f>
        <v>0</v>
      </c>
      <c r="CG5" s="253">
        <f>AW5</f>
        <v>0</v>
      </c>
      <c r="CH5" s="253">
        <f>AY5</f>
        <v>0</v>
      </c>
      <c r="CI5" s="253">
        <f>BA5</f>
        <v>0</v>
      </c>
      <c r="CJ5" s="253">
        <f>BC5</f>
        <v>0</v>
      </c>
      <c r="CK5" s="253">
        <f>BE5</f>
        <v>0</v>
      </c>
    </row>
    <row r="6" spans="2:89" s="10" customFormat="1" ht="27.6" x14ac:dyDescent="0.3">
      <c r="B6" s="129">
        <v>2</v>
      </c>
      <c r="C6" s="192">
        <v>211011</v>
      </c>
      <c r="D6" s="189">
        <v>21110016</v>
      </c>
      <c r="E6" s="102" t="s">
        <v>116</v>
      </c>
      <c r="F6" s="108" t="s">
        <v>344</v>
      </c>
      <c r="G6" s="108" t="s">
        <v>345</v>
      </c>
      <c r="H6" s="109" t="s">
        <v>18</v>
      </c>
      <c r="I6" s="123"/>
      <c r="J6" s="109" t="s">
        <v>19</v>
      </c>
      <c r="K6" s="111">
        <f t="shared" si="0"/>
        <v>3</v>
      </c>
      <c r="L6" s="104" t="s">
        <v>20</v>
      </c>
      <c r="M6" s="104">
        <v>16</v>
      </c>
      <c r="N6" s="262">
        <f>ROUND(O6,2)</f>
        <v>18.13</v>
      </c>
      <c r="O6" s="106">
        <v>18.13</v>
      </c>
      <c r="P6" s="110">
        <f t="shared" si="8"/>
        <v>63.092399999999984</v>
      </c>
      <c r="Q6" s="112" t="s">
        <v>139</v>
      </c>
      <c r="R6" s="113">
        <f t="shared" si="1"/>
        <v>3</v>
      </c>
      <c r="S6" s="114">
        <f t="shared" si="9"/>
        <v>63.092399999999984</v>
      </c>
      <c r="T6" s="113">
        <f t="shared" si="2"/>
        <v>0</v>
      </c>
      <c r="U6" s="115">
        <f t="shared" si="10"/>
        <v>0</v>
      </c>
      <c r="V6" s="113">
        <f t="shared" si="3"/>
        <v>0</v>
      </c>
      <c r="W6" s="115">
        <f t="shared" si="11"/>
        <v>0</v>
      </c>
      <c r="X6" s="113">
        <f t="shared" si="4"/>
        <v>0</v>
      </c>
      <c r="Y6" s="115">
        <f t="shared" si="12"/>
        <v>0</v>
      </c>
      <c r="Z6" s="116">
        <f t="shared" si="5"/>
        <v>63.092399999999984</v>
      </c>
      <c r="AA6" s="117" t="b">
        <f t="shared" si="6"/>
        <v>1</v>
      </c>
      <c r="AB6" s="118"/>
      <c r="AC6" s="118"/>
      <c r="AD6" s="109" t="s">
        <v>22</v>
      </c>
      <c r="AE6" s="108" t="s">
        <v>23</v>
      </c>
      <c r="AF6" s="119"/>
      <c r="AG6" s="120"/>
      <c r="AH6" s="121">
        <v>0</v>
      </c>
      <c r="AI6" s="164">
        <f t="shared" si="13"/>
        <v>0</v>
      </c>
      <c r="AJ6" s="121">
        <v>3</v>
      </c>
      <c r="AK6" s="164">
        <f t="shared" si="14"/>
        <v>63.092399999999984</v>
      </c>
      <c r="AL6" s="121">
        <v>0</v>
      </c>
      <c r="AM6" s="164">
        <f t="shared" si="15"/>
        <v>0</v>
      </c>
      <c r="AN6" s="121"/>
      <c r="AO6" s="164">
        <f t="shared" si="16"/>
        <v>0</v>
      </c>
      <c r="AP6" s="121"/>
      <c r="AQ6" s="164">
        <f t="shared" si="17"/>
        <v>0</v>
      </c>
      <c r="AR6" s="121"/>
      <c r="AS6" s="164">
        <f t="shared" si="18"/>
        <v>0</v>
      </c>
      <c r="AT6" s="121"/>
      <c r="AU6" s="164">
        <f t="shared" si="19"/>
        <v>0</v>
      </c>
      <c r="AV6" s="121"/>
      <c r="AW6" s="164">
        <f t="shared" si="20"/>
        <v>0</v>
      </c>
      <c r="AX6" s="121"/>
      <c r="AY6" s="164">
        <f t="shared" si="21"/>
        <v>0</v>
      </c>
      <c r="AZ6" s="121"/>
      <c r="BA6" s="164">
        <f t="shared" si="22"/>
        <v>0</v>
      </c>
      <c r="BB6" s="121"/>
      <c r="BC6" s="164">
        <f t="shared" si="23"/>
        <v>0</v>
      </c>
      <c r="BD6" s="121"/>
      <c r="BE6" s="164">
        <f t="shared" si="24"/>
        <v>0</v>
      </c>
      <c r="BF6" s="253">
        <f t="shared" si="25"/>
        <v>63.092399999999984</v>
      </c>
      <c r="BG6" s="253">
        <f>SUM(BE6,BC6,BA6,AY6,AW6,AU6,AS6,AQ6,AO6,AM6,AK6,AI6)</f>
        <v>63.092399999999984</v>
      </c>
      <c r="BH6" s="10" t="b">
        <f>BF6=BG6</f>
        <v>1</v>
      </c>
      <c r="BI6" s="253">
        <f>BF6-BG6</f>
        <v>0</v>
      </c>
      <c r="BJ6" s="250">
        <f t="shared" ref="BJ6:BJ69" si="27">D6</f>
        <v>21110016</v>
      </c>
      <c r="BK6" s="251">
        <v>348</v>
      </c>
      <c r="BL6" s="251">
        <v>5</v>
      </c>
      <c r="BM6" s="252">
        <f t="shared" ref="BM6:BM69" si="28">R6</f>
        <v>3</v>
      </c>
      <c r="BN6" s="252">
        <f t="shared" ref="BN6:BN69" si="29">T6</f>
        <v>0</v>
      </c>
      <c r="BO6" s="252">
        <f t="shared" ref="BO6:BO69" si="30">V6</f>
        <v>0</v>
      </c>
      <c r="BP6" s="252">
        <f t="shared" ref="BP6:BP69" si="31">X6</f>
        <v>0</v>
      </c>
      <c r="BQ6" s="254">
        <f t="shared" ref="BQ6:BQ69" si="32">N6</f>
        <v>18.13</v>
      </c>
      <c r="BR6">
        <f t="shared" si="26"/>
        <v>16</v>
      </c>
      <c r="BS6">
        <v>0</v>
      </c>
      <c r="BT6">
        <v>1</v>
      </c>
      <c r="BU6" t="s">
        <v>139</v>
      </c>
      <c r="BV6" t="str">
        <f t="shared" ref="BV6:BV69" si="33">IF(AB6 = "X", "1", "0")</f>
        <v>0</v>
      </c>
      <c r="BW6" t="str">
        <f t="shared" ref="BW6:BW69" si="34">IF(AC6 = "X", "1", "0")</f>
        <v>0</v>
      </c>
      <c r="BX6" t="str">
        <f t="shared" ref="BX6:BX69" si="35">IF(AD6 = "X", "1", "0")</f>
        <v>1</v>
      </c>
      <c r="BY6" t="s">
        <v>23</v>
      </c>
      <c r="BZ6" s="253">
        <f t="shared" ref="BZ6:BZ69" si="36">AI6</f>
        <v>0</v>
      </c>
      <c r="CA6" s="253">
        <f t="shared" ref="CA6:CA69" si="37">AK6</f>
        <v>63.092399999999984</v>
      </c>
      <c r="CB6" s="253">
        <f t="shared" ref="CB6:CB69" si="38">AM6</f>
        <v>0</v>
      </c>
      <c r="CC6" s="253">
        <f t="shared" ref="CC6:CC69" si="39">AO6</f>
        <v>0</v>
      </c>
      <c r="CD6" s="253">
        <f t="shared" ref="CD6:CD69" si="40">AQ6</f>
        <v>0</v>
      </c>
      <c r="CE6" s="253">
        <f t="shared" ref="CE6:CE69" si="41">AS6</f>
        <v>0</v>
      </c>
      <c r="CF6" s="253">
        <f t="shared" ref="CF6:CF69" si="42">AU6</f>
        <v>0</v>
      </c>
      <c r="CG6" s="253">
        <f t="shared" ref="CG6:CG69" si="43">AW6</f>
        <v>0</v>
      </c>
      <c r="CH6" s="253">
        <f t="shared" ref="CH6:CH69" si="44">AY6</f>
        <v>0</v>
      </c>
      <c r="CI6" s="253">
        <f t="shared" ref="CI6:CI69" si="45">BA6</f>
        <v>0</v>
      </c>
      <c r="CJ6" s="253">
        <f t="shared" ref="CJ6:CJ69" si="46">BC6</f>
        <v>0</v>
      </c>
      <c r="CK6" s="253">
        <f t="shared" ref="CK6:CK69" si="47">BE6</f>
        <v>0</v>
      </c>
    </row>
    <row r="7" spans="2:89" s="211" customFormat="1" ht="27.6" x14ac:dyDescent="0.3">
      <c r="B7" s="194">
        <v>2</v>
      </c>
      <c r="C7" s="195">
        <v>211011</v>
      </c>
      <c r="D7" s="196">
        <v>21110016</v>
      </c>
      <c r="E7" s="197" t="s">
        <v>116</v>
      </c>
      <c r="F7" s="198" t="s">
        <v>344</v>
      </c>
      <c r="G7" s="198" t="s">
        <v>345</v>
      </c>
      <c r="H7" s="199" t="s">
        <v>18</v>
      </c>
      <c r="I7" s="194"/>
      <c r="J7" s="199" t="s">
        <v>19</v>
      </c>
      <c r="K7" s="200">
        <f t="shared" si="0"/>
        <v>22</v>
      </c>
      <c r="L7" s="201" t="s">
        <v>20</v>
      </c>
      <c r="M7" s="104">
        <v>16</v>
      </c>
      <c r="N7" s="262">
        <f t="shared" ref="N7:N70" si="48">ROUND(O7,2)</f>
        <v>18.75</v>
      </c>
      <c r="O7" s="202">
        <v>18.75</v>
      </c>
      <c r="P7" s="110">
        <f t="shared" si="8"/>
        <v>478.5</v>
      </c>
      <c r="Q7" s="204" t="s">
        <v>139</v>
      </c>
      <c r="R7" s="113">
        <f t="shared" si="1"/>
        <v>3</v>
      </c>
      <c r="S7" s="114">
        <f t="shared" si="9"/>
        <v>65.25</v>
      </c>
      <c r="T7" s="113">
        <f t="shared" si="2"/>
        <v>8</v>
      </c>
      <c r="U7" s="115">
        <f t="shared" si="10"/>
        <v>174</v>
      </c>
      <c r="V7" s="113">
        <f t="shared" si="3"/>
        <v>6</v>
      </c>
      <c r="W7" s="115">
        <f t="shared" si="11"/>
        <v>130.5</v>
      </c>
      <c r="X7" s="113">
        <f t="shared" si="4"/>
        <v>5</v>
      </c>
      <c r="Y7" s="115">
        <f t="shared" si="12"/>
        <v>108.75</v>
      </c>
      <c r="Z7" s="116">
        <f t="shared" si="5"/>
        <v>478.5</v>
      </c>
      <c r="AA7" s="117" t="b">
        <f t="shared" si="6"/>
        <v>1</v>
      </c>
      <c r="AB7" s="207"/>
      <c r="AC7" s="207"/>
      <c r="AD7" s="109" t="s">
        <v>22</v>
      </c>
      <c r="AE7" s="108" t="s">
        <v>23</v>
      </c>
      <c r="AF7" s="208"/>
      <c r="AG7" s="209"/>
      <c r="AH7" s="210"/>
      <c r="AI7" s="164">
        <f t="shared" si="13"/>
        <v>0</v>
      </c>
      <c r="AJ7" s="210"/>
      <c r="AK7" s="164">
        <f t="shared" si="14"/>
        <v>0</v>
      </c>
      <c r="AL7" s="210">
        <v>3</v>
      </c>
      <c r="AM7" s="164">
        <f t="shared" si="15"/>
        <v>65.25</v>
      </c>
      <c r="AN7" s="210">
        <v>3</v>
      </c>
      <c r="AO7" s="164">
        <f t="shared" si="16"/>
        <v>65.25</v>
      </c>
      <c r="AP7" s="210">
        <v>3</v>
      </c>
      <c r="AQ7" s="164">
        <f t="shared" si="17"/>
        <v>65.25</v>
      </c>
      <c r="AR7" s="210">
        <v>2</v>
      </c>
      <c r="AS7" s="164">
        <f t="shared" si="18"/>
        <v>43.5</v>
      </c>
      <c r="AT7" s="210">
        <v>2</v>
      </c>
      <c r="AU7" s="164">
        <f t="shared" si="19"/>
        <v>43.5</v>
      </c>
      <c r="AV7" s="210">
        <v>2</v>
      </c>
      <c r="AW7" s="164">
        <f t="shared" si="20"/>
        <v>43.5</v>
      </c>
      <c r="AX7" s="210">
        <v>2</v>
      </c>
      <c r="AY7" s="164">
        <f t="shared" si="21"/>
        <v>43.5</v>
      </c>
      <c r="AZ7" s="210">
        <v>2</v>
      </c>
      <c r="BA7" s="164">
        <f t="shared" si="22"/>
        <v>43.5</v>
      </c>
      <c r="BB7" s="210">
        <v>2</v>
      </c>
      <c r="BC7" s="164">
        <f t="shared" si="23"/>
        <v>43.5</v>
      </c>
      <c r="BD7" s="210">
        <v>1</v>
      </c>
      <c r="BE7" s="164">
        <f t="shared" si="24"/>
        <v>21.75</v>
      </c>
      <c r="BF7" s="253">
        <f t="shared" si="25"/>
        <v>478.5</v>
      </c>
      <c r="BG7" s="253">
        <f>SUM(BE7,BC7,BA7,AY7,AW7,AU7,AS7,AQ7,AO7,AM7,AK7,AI7)</f>
        <v>478.5</v>
      </c>
      <c r="BH7" s="10" t="b">
        <f>BF7=BG7</f>
        <v>1</v>
      </c>
      <c r="BI7" s="253">
        <f>BF7-BG7</f>
        <v>0</v>
      </c>
      <c r="BJ7" s="250">
        <f t="shared" si="27"/>
        <v>21110016</v>
      </c>
      <c r="BK7" s="251">
        <v>348</v>
      </c>
      <c r="BL7" s="251">
        <v>5</v>
      </c>
      <c r="BM7" s="252">
        <f t="shared" si="28"/>
        <v>3</v>
      </c>
      <c r="BN7" s="252">
        <f t="shared" si="29"/>
        <v>8</v>
      </c>
      <c r="BO7" s="252">
        <f t="shared" si="30"/>
        <v>6</v>
      </c>
      <c r="BP7" s="252">
        <f t="shared" si="31"/>
        <v>5</v>
      </c>
      <c r="BQ7" s="254">
        <f t="shared" si="32"/>
        <v>18.75</v>
      </c>
      <c r="BR7">
        <f t="shared" si="26"/>
        <v>16</v>
      </c>
      <c r="BS7">
        <v>0</v>
      </c>
      <c r="BT7">
        <v>1</v>
      </c>
      <c r="BU7" t="s">
        <v>139</v>
      </c>
      <c r="BV7" t="str">
        <f t="shared" si="33"/>
        <v>0</v>
      </c>
      <c r="BW7" t="str">
        <f t="shared" si="34"/>
        <v>0</v>
      </c>
      <c r="BX7" t="str">
        <f t="shared" si="35"/>
        <v>1</v>
      </c>
      <c r="BY7" t="s">
        <v>23</v>
      </c>
      <c r="BZ7" s="253">
        <f t="shared" si="36"/>
        <v>0</v>
      </c>
      <c r="CA7" s="253">
        <f t="shared" si="37"/>
        <v>0</v>
      </c>
      <c r="CB7" s="253">
        <f t="shared" si="38"/>
        <v>65.25</v>
      </c>
      <c r="CC7" s="253">
        <f t="shared" si="39"/>
        <v>65.25</v>
      </c>
      <c r="CD7" s="253">
        <f t="shared" si="40"/>
        <v>65.25</v>
      </c>
      <c r="CE7" s="253">
        <f t="shared" si="41"/>
        <v>43.5</v>
      </c>
      <c r="CF7" s="253">
        <f t="shared" si="42"/>
        <v>43.5</v>
      </c>
      <c r="CG7" s="253">
        <f t="shared" si="43"/>
        <v>43.5</v>
      </c>
      <c r="CH7" s="253">
        <f t="shared" si="44"/>
        <v>43.5</v>
      </c>
      <c r="CI7" s="253">
        <f t="shared" si="45"/>
        <v>43.5</v>
      </c>
      <c r="CJ7" s="253">
        <f t="shared" si="46"/>
        <v>43.5</v>
      </c>
      <c r="CK7" s="253">
        <f t="shared" si="47"/>
        <v>21.75</v>
      </c>
    </row>
    <row r="8" spans="2:89" s="10" customFormat="1" ht="27.6" x14ac:dyDescent="0.3">
      <c r="B8" s="129">
        <v>3</v>
      </c>
      <c r="C8" s="192">
        <v>211011</v>
      </c>
      <c r="D8" s="189">
        <v>21110018</v>
      </c>
      <c r="E8" s="102" t="s">
        <v>140</v>
      </c>
      <c r="F8" s="108" t="s">
        <v>344</v>
      </c>
      <c r="G8" s="108" t="s">
        <v>345</v>
      </c>
      <c r="H8" s="109" t="s">
        <v>18</v>
      </c>
      <c r="I8" s="123"/>
      <c r="J8" s="109" t="s">
        <v>19</v>
      </c>
      <c r="K8" s="111">
        <f t="shared" si="0"/>
        <v>0</v>
      </c>
      <c r="L8" s="104" t="s">
        <v>20</v>
      </c>
      <c r="M8" s="104">
        <v>16</v>
      </c>
      <c r="N8" s="262">
        <f t="shared" si="48"/>
        <v>4.4000000000000004</v>
      </c>
      <c r="O8" s="106">
        <v>4.4000000000000004</v>
      </c>
      <c r="P8" s="110">
        <f t="shared" si="8"/>
        <v>0</v>
      </c>
      <c r="Q8" s="112" t="s">
        <v>139</v>
      </c>
      <c r="R8" s="113">
        <f t="shared" si="1"/>
        <v>0</v>
      </c>
      <c r="S8" s="114">
        <f t="shared" si="9"/>
        <v>0</v>
      </c>
      <c r="T8" s="113">
        <f t="shared" si="2"/>
        <v>0</v>
      </c>
      <c r="U8" s="115">
        <f t="shared" si="10"/>
        <v>0</v>
      </c>
      <c r="V8" s="113">
        <f t="shared" si="3"/>
        <v>0</v>
      </c>
      <c r="W8" s="115">
        <f t="shared" si="11"/>
        <v>0</v>
      </c>
      <c r="X8" s="113">
        <f t="shared" si="4"/>
        <v>0</v>
      </c>
      <c r="Y8" s="115">
        <f t="shared" si="12"/>
        <v>0</v>
      </c>
      <c r="Z8" s="116">
        <f t="shared" si="5"/>
        <v>0</v>
      </c>
      <c r="AA8" s="117" t="b">
        <f t="shared" si="6"/>
        <v>1</v>
      </c>
      <c r="AB8" s="109"/>
      <c r="AC8" s="122"/>
      <c r="AD8" s="109" t="s">
        <v>22</v>
      </c>
      <c r="AE8" s="108" t="s">
        <v>23</v>
      </c>
      <c r="AF8" s="119"/>
      <c r="AG8" s="120"/>
      <c r="AH8" s="121">
        <v>0</v>
      </c>
      <c r="AI8" s="164">
        <f t="shared" si="13"/>
        <v>0</v>
      </c>
      <c r="AJ8" s="121">
        <v>0</v>
      </c>
      <c r="AK8" s="164">
        <f t="shared" si="14"/>
        <v>0</v>
      </c>
      <c r="AL8" s="121">
        <v>0</v>
      </c>
      <c r="AM8" s="164">
        <f t="shared" si="15"/>
        <v>0</v>
      </c>
      <c r="AN8" s="121"/>
      <c r="AO8" s="164">
        <f t="shared" si="16"/>
        <v>0</v>
      </c>
      <c r="AP8" s="121"/>
      <c r="AQ8" s="164">
        <f t="shared" si="17"/>
        <v>0</v>
      </c>
      <c r="AR8" s="121"/>
      <c r="AS8" s="164">
        <f t="shared" si="18"/>
        <v>0</v>
      </c>
      <c r="AT8" s="121"/>
      <c r="AU8" s="164">
        <f t="shared" si="19"/>
        <v>0</v>
      </c>
      <c r="AV8" s="121"/>
      <c r="AW8" s="164">
        <f t="shared" si="20"/>
        <v>0</v>
      </c>
      <c r="AX8" s="121"/>
      <c r="AY8" s="164">
        <f t="shared" si="21"/>
        <v>0</v>
      </c>
      <c r="AZ8" s="121"/>
      <c r="BA8" s="164">
        <f t="shared" si="22"/>
        <v>0</v>
      </c>
      <c r="BB8" s="121"/>
      <c r="BC8" s="164">
        <f t="shared" si="23"/>
        <v>0</v>
      </c>
      <c r="BD8" s="121"/>
      <c r="BE8" s="164">
        <f t="shared" si="24"/>
        <v>0</v>
      </c>
      <c r="BF8" s="253">
        <f t="shared" si="25"/>
        <v>0</v>
      </c>
      <c r="BG8" s="253">
        <f t="shared" ref="BG8:BG71" si="49">SUM(BE8,BC8,BA8,AY8,AW8,AU8,AS8,AQ8,AO8,AM8,AK8,AI8)</f>
        <v>0</v>
      </c>
      <c r="BH8" s="10" t="b">
        <f t="shared" ref="BH8:BH71" si="50">BF8=BG8</f>
        <v>1</v>
      </c>
      <c r="BI8" s="253">
        <f t="shared" ref="BI8:BI71" si="51">BF8-BG8</f>
        <v>0</v>
      </c>
      <c r="BJ8" s="250">
        <f t="shared" si="27"/>
        <v>21110018</v>
      </c>
      <c r="BK8" s="251">
        <v>348</v>
      </c>
      <c r="BL8" s="251">
        <v>5</v>
      </c>
      <c r="BM8" s="252">
        <f t="shared" si="28"/>
        <v>0</v>
      </c>
      <c r="BN8" s="252">
        <f t="shared" si="29"/>
        <v>0</v>
      </c>
      <c r="BO8" s="252">
        <f t="shared" si="30"/>
        <v>0</v>
      </c>
      <c r="BP8" s="252">
        <f t="shared" si="31"/>
        <v>0</v>
      </c>
      <c r="BQ8" s="254">
        <f t="shared" si="32"/>
        <v>4.4000000000000004</v>
      </c>
      <c r="BR8">
        <f t="shared" si="26"/>
        <v>16</v>
      </c>
      <c r="BS8">
        <v>0</v>
      </c>
      <c r="BT8">
        <v>1</v>
      </c>
      <c r="BU8" t="s">
        <v>139</v>
      </c>
      <c r="BV8" t="str">
        <f t="shared" si="33"/>
        <v>0</v>
      </c>
      <c r="BW8" t="str">
        <f t="shared" si="34"/>
        <v>0</v>
      </c>
      <c r="BX8" t="str">
        <f t="shared" si="35"/>
        <v>1</v>
      </c>
      <c r="BY8" t="s">
        <v>23</v>
      </c>
      <c r="BZ8" s="253">
        <f t="shared" si="36"/>
        <v>0</v>
      </c>
      <c r="CA8" s="253">
        <f t="shared" si="37"/>
        <v>0</v>
      </c>
      <c r="CB8" s="253">
        <f t="shared" si="38"/>
        <v>0</v>
      </c>
      <c r="CC8" s="253">
        <f t="shared" si="39"/>
        <v>0</v>
      </c>
      <c r="CD8" s="253">
        <f t="shared" si="40"/>
        <v>0</v>
      </c>
      <c r="CE8" s="253">
        <f t="shared" si="41"/>
        <v>0</v>
      </c>
      <c r="CF8" s="253">
        <f t="shared" si="42"/>
        <v>0</v>
      </c>
      <c r="CG8" s="253">
        <f t="shared" si="43"/>
        <v>0</v>
      </c>
      <c r="CH8" s="253">
        <f t="shared" si="44"/>
        <v>0</v>
      </c>
      <c r="CI8" s="253">
        <f t="shared" si="45"/>
        <v>0</v>
      </c>
      <c r="CJ8" s="253">
        <f t="shared" si="46"/>
        <v>0</v>
      </c>
      <c r="CK8" s="253">
        <f t="shared" si="47"/>
        <v>0</v>
      </c>
    </row>
    <row r="9" spans="2:89" s="211" customFormat="1" ht="27.6" x14ac:dyDescent="0.3">
      <c r="B9" s="194">
        <v>3</v>
      </c>
      <c r="C9" s="195">
        <v>211011</v>
      </c>
      <c r="D9" s="196">
        <v>21110018</v>
      </c>
      <c r="E9" s="197" t="s">
        <v>140</v>
      </c>
      <c r="F9" s="198" t="s">
        <v>344</v>
      </c>
      <c r="G9" s="198" t="s">
        <v>345</v>
      </c>
      <c r="H9" s="199" t="s">
        <v>18</v>
      </c>
      <c r="I9" s="194"/>
      <c r="J9" s="199" t="s">
        <v>19</v>
      </c>
      <c r="K9" s="200">
        <f t="shared" si="0"/>
        <v>60</v>
      </c>
      <c r="L9" s="201" t="s">
        <v>20</v>
      </c>
      <c r="M9" s="104">
        <v>16</v>
      </c>
      <c r="N9" s="262">
        <f t="shared" si="48"/>
        <v>4.4400000000000004</v>
      </c>
      <c r="O9" s="202">
        <v>4.4400000000000004</v>
      </c>
      <c r="P9" s="110">
        <f t="shared" si="8"/>
        <v>309.024</v>
      </c>
      <c r="Q9" s="204" t="s">
        <v>139</v>
      </c>
      <c r="R9" s="113">
        <f t="shared" si="1"/>
        <v>10</v>
      </c>
      <c r="S9" s="114">
        <f t="shared" si="9"/>
        <v>51.504000000000005</v>
      </c>
      <c r="T9" s="113">
        <f t="shared" si="2"/>
        <v>25</v>
      </c>
      <c r="U9" s="115">
        <f t="shared" si="10"/>
        <v>128.76000000000002</v>
      </c>
      <c r="V9" s="113">
        <f t="shared" si="3"/>
        <v>15</v>
      </c>
      <c r="W9" s="115">
        <f t="shared" si="11"/>
        <v>77.256</v>
      </c>
      <c r="X9" s="113">
        <f t="shared" si="4"/>
        <v>10</v>
      </c>
      <c r="Y9" s="115">
        <f t="shared" si="12"/>
        <v>51.504000000000005</v>
      </c>
      <c r="Z9" s="116">
        <f t="shared" si="5"/>
        <v>309.024</v>
      </c>
      <c r="AA9" s="117" t="b">
        <f t="shared" si="6"/>
        <v>1</v>
      </c>
      <c r="AB9" s="199"/>
      <c r="AC9" s="212"/>
      <c r="AD9" s="109" t="s">
        <v>22</v>
      </c>
      <c r="AE9" s="108" t="s">
        <v>23</v>
      </c>
      <c r="AF9" s="208"/>
      <c r="AG9" s="209"/>
      <c r="AH9" s="210"/>
      <c r="AI9" s="164">
        <f t="shared" si="13"/>
        <v>0</v>
      </c>
      <c r="AJ9" s="210"/>
      <c r="AK9" s="164">
        <f t="shared" si="14"/>
        <v>0</v>
      </c>
      <c r="AL9" s="210">
        <v>10</v>
      </c>
      <c r="AM9" s="164">
        <f t="shared" si="15"/>
        <v>51.504000000000005</v>
      </c>
      <c r="AN9" s="210">
        <v>10</v>
      </c>
      <c r="AO9" s="164">
        <f t="shared" si="16"/>
        <v>51.504000000000005</v>
      </c>
      <c r="AP9" s="210">
        <v>10</v>
      </c>
      <c r="AQ9" s="164">
        <f t="shared" si="17"/>
        <v>51.504000000000005</v>
      </c>
      <c r="AR9" s="210">
        <v>5</v>
      </c>
      <c r="AS9" s="164">
        <f t="shared" si="18"/>
        <v>25.752000000000002</v>
      </c>
      <c r="AT9" s="210">
        <v>5</v>
      </c>
      <c r="AU9" s="164">
        <f t="shared" si="19"/>
        <v>25.752000000000002</v>
      </c>
      <c r="AV9" s="210">
        <v>5</v>
      </c>
      <c r="AW9" s="164">
        <f t="shared" si="20"/>
        <v>25.752000000000002</v>
      </c>
      <c r="AX9" s="210">
        <v>5</v>
      </c>
      <c r="AY9" s="164">
        <f t="shared" si="21"/>
        <v>25.752000000000002</v>
      </c>
      <c r="AZ9" s="210">
        <v>5</v>
      </c>
      <c r="BA9" s="164">
        <f t="shared" si="22"/>
        <v>25.752000000000002</v>
      </c>
      <c r="BB9" s="210">
        <v>5</v>
      </c>
      <c r="BC9" s="164">
        <f t="shared" si="23"/>
        <v>25.752000000000002</v>
      </c>
      <c r="BD9" s="210">
        <v>0</v>
      </c>
      <c r="BE9" s="164">
        <f t="shared" si="24"/>
        <v>0</v>
      </c>
      <c r="BF9" s="253">
        <f t="shared" si="25"/>
        <v>309.024</v>
      </c>
      <c r="BG9" s="253">
        <f t="shared" si="49"/>
        <v>309.02400000000006</v>
      </c>
      <c r="BH9" s="10" t="b">
        <f t="shared" si="50"/>
        <v>1</v>
      </c>
      <c r="BI9" s="253">
        <f t="shared" si="51"/>
        <v>0</v>
      </c>
      <c r="BJ9" s="250">
        <f t="shared" si="27"/>
        <v>21110018</v>
      </c>
      <c r="BK9" s="251">
        <v>348</v>
      </c>
      <c r="BL9" s="251">
        <v>5</v>
      </c>
      <c r="BM9" s="252">
        <f t="shared" si="28"/>
        <v>10</v>
      </c>
      <c r="BN9" s="252">
        <f t="shared" si="29"/>
        <v>25</v>
      </c>
      <c r="BO9" s="252">
        <f t="shared" si="30"/>
        <v>15</v>
      </c>
      <c r="BP9" s="252">
        <f t="shared" si="31"/>
        <v>10</v>
      </c>
      <c r="BQ9" s="254">
        <f t="shared" si="32"/>
        <v>4.4400000000000004</v>
      </c>
      <c r="BR9">
        <f t="shared" si="26"/>
        <v>16</v>
      </c>
      <c r="BS9">
        <v>0</v>
      </c>
      <c r="BT9">
        <v>1</v>
      </c>
      <c r="BU9" t="s">
        <v>139</v>
      </c>
      <c r="BV9" t="str">
        <f t="shared" si="33"/>
        <v>0</v>
      </c>
      <c r="BW9" t="str">
        <f t="shared" si="34"/>
        <v>0</v>
      </c>
      <c r="BX9" t="str">
        <f t="shared" si="35"/>
        <v>1</v>
      </c>
      <c r="BY9" t="s">
        <v>23</v>
      </c>
      <c r="BZ9" s="253">
        <f t="shared" si="36"/>
        <v>0</v>
      </c>
      <c r="CA9" s="253">
        <f t="shared" si="37"/>
        <v>0</v>
      </c>
      <c r="CB9" s="253">
        <f t="shared" si="38"/>
        <v>51.504000000000005</v>
      </c>
      <c r="CC9" s="253">
        <f t="shared" si="39"/>
        <v>51.504000000000005</v>
      </c>
      <c r="CD9" s="253">
        <f t="shared" si="40"/>
        <v>51.504000000000005</v>
      </c>
      <c r="CE9" s="253">
        <f t="shared" si="41"/>
        <v>25.752000000000002</v>
      </c>
      <c r="CF9" s="253">
        <f t="shared" si="42"/>
        <v>25.752000000000002</v>
      </c>
      <c r="CG9" s="253">
        <f t="shared" si="43"/>
        <v>25.752000000000002</v>
      </c>
      <c r="CH9" s="253">
        <f t="shared" si="44"/>
        <v>25.752000000000002</v>
      </c>
      <c r="CI9" s="253">
        <f t="shared" si="45"/>
        <v>25.752000000000002</v>
      </c>
      <c r="CJ9" s="253">
        <f t="shared" si="46"/>
        <v>25.752000000000002</v>
      </c>
      <c r="CK9" s="253">
        <f t="shared" si="47"/>
        <v>0</v>
      </c>
    </row>
    <row r="10" spans="2:89" s="1" customFormat="1" ht="41.4" x14ac:dyDescent="0.3">
      <c r="B10" s="129">
        <v>4</v>
      </c>
      <c r="C10" s="192">
        <v>211011</v>
      </c>
      <c r="D10" s="189">
        <v>21110021</v>
      </c>
      <c r="E10" s="102" t="s">
        <v>117</v>
      </c>
      <c r="F10" s="108" t="s">
        <v>344</v>
      </c>
      <c r="G10" s="108" t="s">
        <v>345</v>
      </c>
      <c r="H10" s="109" t="s">
        <v>18</v>
      </c>
      <c r="I10" s="123"/>
      <c r="J10" s="109" t="s">
        <v>19</v>
      </c>
      <c r="K10" s="111">
        <f t="shared" si="0"/>
        <v>4</v>
      </c>
      <c r="L10" s="104" t="s">
        <v>138</v>
      </c>
      <c r="M10" s="104">
        <v>16</v>
      </c>
      <c r="N10" s="262">
        <f t="shared" si="48"/>
        <v>37.25</v>
      </c>
      <c r="O10" s="106">
        <v>37.25</v>
      </c>
      <c r="P10" s="110">
        <f t="shared" si="8"/>
        <v>172.83999999999997</v>
      </c>
      <c r="Q10" s="112" t="s">
        <v>139</v>
      </c>
      <c r="R10" s="113">
        <f t="shared" si="1"/>
        <v>4</v>
      </c>
      <c r="S10" s="114">
        <f t="shared" si="9"/>
        <v>172.83999999999997</v>
      </c>
      <c r="T10" s="113">
        <f t="shared" si="2"/>
        <v>0</v>
      </c>
      <c r="U10" s="115">
        <f t="shared" si="10"/>
        <v>0</v>
      </c>
      <c r="V10" s="113">
        <f t="shared" si="3"/>
        <v>0</v>
      </c>
      <c r="W10" s="115">
        <f t="shared" si="11"/>
        <v>0</v>
      </c>
      <c r="X10" s="113">
        <f t="shared" si="4"/>
        <v>0</v>
      </c>
      <c r="Y10" s="115">
        <f t="shared" si="12"/>
        <v>0</v>
      </c>
      <c r="Z10" s="116">
        <f t="shared" si="5"/>
        <v>172.83999999999997</v>
      </c>
      <c r="AA10" s="117" t="b">
        <f t="shared" si="6"/>
        <v>1</v>
      </c>
      <c r="AB10" s="123"/>
      <c r="AC10" s="124"/>
      <c r="AD10" s="109" t="s">
        <v>22</v>
      </c>
      <c r="AE10" s="108" t="s">
        <v>23</v>
      </c>
      <c r="AF10" s="125"/>
      <c r="AG10" s="126"/>
      <c r="AH10" s="121">
        <v>0</v>
      </c>
      <c r="AI10" s="164">
        <f t="shared" si="13"/>
        <v>0</v>
      </c>
      <c r="AJ10" s="121">
        <v>4</v>
      </c>
      <c r="AK10" s="164">
        <f t="shared" si="14"/>
        <v>172.83999999999997</v>
      </c>
      <c r="AL10" s="127">
        <v>0</v>
      </c>
      <c r="AM10" s="164">
        <f t="shared" si="15"/>
        <v>0</v>
      </c>
      <c r="AN10" s="127"/>
      <c r="AO10" s="164">
        <f t="shared" si="16"/>
        <v>0</v>
      </c>
      <c r="AP10" s="127"/>
      <c r="AQ10" s="164">
        <f t="shared" si="17"/>
        <v>0</v>
      </c>
      <c r="AR10" s="127"/>
      <c r="AS10" s="164">
        <f t="shared" si="18"/>
        <v>0</v>
      </c>
      <c r="AT10" s="127"/>
      <c r="AU10" s="164">
        <f t="shared" si="19"/>
        <v>0</v>
      </c>
      <c r="AV10" s="127"/>
      <c r="AW10" s="164">
        <f t="shared" si="20"/>
        <v>0</v>
      </c>
      <c r="AX10" s="127"/>
      <c r="AY10" s="164">
        <f t="shared" si="21"/>
        <v>0</v>
      </c>
      <c r="AZ10" s="127"/>
      <c r="BA10" s="164">
        <f t="shared" si="22"/>
        <v>0</v>
      </c>
      <c r="BB10" s="127"/>
      <c r="BC10" s="164">
        <f t="shared" si="23"/>
        <v>0</v>
      </c>
      <c r="BD10" s="127"/>
      <c r="BE10" s="164">
        <f t="shared" si="24"/>
        <v>0</v>
      </c>
      <c r="BF10" s="253">
        <f t="shared" si="25"/>
        <v>172.83999999999997</v>
      </c>
      <c r="BG10" s="253">
        <f t="shared" si="49"/>
        <v>172.83999999999997</v>
      </c>
      <c r="BH10" s="10" t="b">
        <f t="shared" si="50"/>
        <v>1</v>
      </c>
      <c r="BI10" s="253">
        <f t="shared" si="51"/>
        <v>0</v>
      </c>
      <c r="BJ10" s="250">
        <f t="shared" si="27"/>
        <v>21110021</v>
      </c>
      <c r="BK10" s="251">
        <v>348</v>
      </c>
      <c r="BL10" s="251">
        <v>5</v>
      </c>
      <c r="BM10" s="252">
        <f t="shared" si="28"/>
        <v>4</v>
      </c>
      <c r="BN10" s="252">
        <f t="shared" si="29"/>
        <v>0</v>
      </c>
      <c r="BO10" s="252">
        <f t="shared" si="30"/>
        <v>0</v>
      </c>
      <c r="BP10" s="252">
        <f t="shared" si="31"/>
        <v>0</v>
      </c>
      <c r="BQ10" s="254">
        <f t="shared" si="32"/>
        <v>37.25</v>
      </c>
      <c r="BR10">
        <f t="shared" si="26"/>
        <v>16</v>
      </c>
      <c r="BS10">
        <v>0</v>
      </c>
      <c r="BT10">
        <v>1</v>
      </c>
      <c r="BU10" t="s">
        <v>139</v>
      </c>
      <c r="BV10" t="str">
        <f t="shared" si="33"/>
        <v>0</v>
      </c>
      <c r="BW10" t="str">
        <f t="shared" si="34"/>
        <v>0</v>
      </c>
      <c r="BX10" t="str">
        <f t="shared" si="35"/>
        <v>1</v>
      </c>
      <c r="BY10" t="s">
        <v>23</v>
      </c>
      <c r="BZ10" s="253">
        <f t="shared" si="36"/>
        <v>0</v>
      </c>
      <c r="CA10" s="253">
        <f t="shared" si="37"/>
        <v>172.83999999999997</v>
      </c>
      <c r="CB10" s="253">
        <f t="shared" si="38"/>
        <v>0</v>
      </c>
      <c r="CC10" s="253">
        <f t="shared" si="39"/>
        <v>0</v>
      </c>
      <c r="CD10" s="253">
        <f t="shared" si="40"/>
        <v>0</v>
      </c>
      <c r="CE10" s="253">
        <f t="shared" si="41"/>
        <v>0</v>
      </c>
      <c r="CF10" s="253">
        <f t="shared" si="42"/>
        <v>0</v>
      </c>
      <c r="CG10" s="253">
        <f t="shared" si="43"/>
        <v>0</v>
      </c>
      <c r="CH10" s="253">
        <f t="shared" si="44"/>
        <v>0</v>
      </c>
      <c r="CI10" s="253">
        <f t="shared" si="45"/>
        <v>0</v>
      </c>
      <c r="CJ10" s="253">
        <f t="shared" si="46"/>
        <v>0</v>
      </c>
      <c r="CK10" s="253">
        <f t="shared" si="47"/>
        <v>0</v>
      </c>
    </row>
    <row r="11" spans="2:89" s="217" customFormat="1" ht="41.4" x14ac:dyDescent="0.3">
      <c r="B11" s="194">
        <v>4</v>
      </c>
      <c r="C11" s="195">
        <v>211011</v>
      </c>
      <c r="D11" s="196">
        <v>21110021</v>
      </c>
      <c r="E11" s="197" t="s">
        <v>117</v>
      </c>
      <c r="F11" s="198" t="s">
        <v>344</v>
      </c>
      <c r="G11" s="198" t="s">
        <v>345</v>
      </c>
      <c r="H11" s="199" t="s">
        <v>18</v>
      </c>
      <c r="I11" s="194"/>
      <c r="J11" s="199" t="s">
        <v>19</v>
      </c>
      <c r="K11" s="200">
        <f t="shared" si="0"/>
        <v>44</v>
      </c>
      <c r="L11" s="201" t="s">
        <v>138</v>
      </c>
      <c r="M11" s="104">
        <v>16</v>
      </c>
      <c r="N11" s="262">
        <f t="shared" si="48"/>
        <v>34.28</v>
      </c>
      <c r="O11" s="202">
        <v>34.28</v>
      </c>
      <c r="P11" s="110">
        <f t="shared" si="8"/>
        <v>1749.6512</v>
      </c>
      <c r="Q11" s="204" t="s">
        <v>139</v>
      </c>
      <c r="R11" s="113">
        <f t="shared" si="1"/>
        <v>10</v>
      </c>
      <c r="S11" s="114">
        <f t="shared" si="9"/>
        <v>397.64800000000002</v>
      </c>
      <c r="T11" s="113">
        <f t="shared" si="2"/>
        <v>22</v>
      </c>
      <c r="U11" s="115">
        <f t="shared" si="10"/>
        <v>874.82560000000001</v>
      </c>
      <c r="V11" s="113">
        <f t="shared" si="3"/>
        <v>6</v>
      </c>
      <c r="W11" s="115">
        <f t="shared" si="11"/>
        <v>238.58879999999999</v>
      </c>
      <c r="X11" s="113">
        <f t="shared" si="4"/>
        <v>6</v>
      </c>
      <c r="Y11" s="115">
        <f t="shared" si="12"/>
        <v>238.58879999999999</v>
      </c>
      <c r="Z11" s="116">
        <f t="shared" si="5"/>
        <v>1749.6512</v>
      </c>
      <c r="AA11" s="117" t="b">
        <f t="shared" si="6"/>
        <v>1</v>
      </c>
      <c r="AB11" s="194"/>
      <c r="AC11" s="213"/>
      <c r="AD11" s="109" t="s">
        <v>22</v>
      </c>
      <c r="AE11" s="108" t="s">
        <v>23</v>
      </c>
      <c r="AF11" s="214"/>
      <c r="AG11" s="215"/>
      <c r="AH11" s="210"/>
      <c r="AI11" s="164">
        <f t="shared" si="13"/>
        <v>0</v>
      </c>
      <c r="AJ11" s="210"/>
      <c r="AK11" s="164">
        <f t="shared" si="14"/>
        <v>0</v>
      </c>
      <c r="AL11" s="216">
        <v>10</v>
      </c>
      <c r="AM11" s="164">
        <f t="shared" si="15"/>
        <v>397.64800000000002</v>
      </c>
      <c r="AN11" s="216">
        <v>10</v>
      </c>
      <c r="AO11" s="164">
        <f t="shared" si="16"/>
        <v>397.64800000000002</v>
      </c>
      <c r="AP11" s="216">
        <v>10</v>
      </c>
      <c r="AQ11" s="164">
        <f t="shared" si="17"/>
        <v>397.64800000000002</v>
      </c>
      <c r="AR11" s="216">
        <v>2</v>
      </c>
      <c r="AS11" s="164">
        <f t="shared" si="18"/>
        <v>79.529600000000002</v>
      </c>
      <c r="AT11" s="216">
        <v>2</v>
      </c>
      <c r="AU11" s="164">
        <f t="shared" si="19"/>
        <v>79.529600000000002</v>
      </c>
      <c r="AV11" s="216">
        <v>2</v>
      </c>
      <c r="AW11" s="164">
        <f t="shared" si="20"/>
        <v>79.529600000000002</v>
      </c>
      <c r="AX11" s="216">
        <v>2</v>
      </c>
      <c r="AY11" s="164">
        <f t="shared" si="21"/>
        <v>79.529600000000002</v>
      </c>
      <c r="AZ11" s="216">
        <v>2</v>
      </c>
      <c r="BA11" s="164">
        <f t="shared" si="22"/>
        <v>79.529600000000002</v>
      </c>
      <c r="BB11" s="216">
        <v>2</v>
      </c>
      <c r="BC11" s="164">
        <f t="shared" si="23"/>
        <v>79.529600000000002</v>
      </c>
      <c r="BD11" s="216">
        <v>2</v>
      </c>
      <c r="BE11" s="164">
        <f t="shared" si="24"/>
        <v>79.529600000000002</v>
      </c>
      <c r="BF11" s="253">
        <f t="shared" si="25"/>
        <v>1749.6512</v>
      </c>
      <c r="BG11" s="253">
        <f t="shared" si="49"/>
        <v>1749.6512000000002</v>
      </c>
      <c r="BH11" s="10" t="b">
        <f t="shared" si="50"/>
        <v>1</v>
      </c>
      <c r="BI11" s="253">
        <f t="shared" si="51"/>
        <v>0</v>
      </c>
      <c r="BJ11" s="250">
        <f t="shared" si="27"/>
        <v>21110021</v>
      </c>
      <c r="BK11" s="251">
        <v>348</v>
      </c>
      <c r="BL11" s="251">
        <v>5</v>
      </c>
      <c r="BM11" s="252">
        <f t="shared" si="28"/>
        <v>10</v>
      </c>
      <c r="BN11" s="252">
        <f t="shared" si="29"/>
        <v>22</v>
      </c>
      <c r="BO11" s="252">
        <f t="shared" si="30"/>
        <v>6</v>
      </c>
      <c r="BP11" s="252">
        <f t="shared" si="31"/>
        <v>6</v>
      </c>
      <c r="BQ11" s="254">
        <f t="shared" si="32"/>
        <v>34.28</v>
      </c>
      <c r="BR11">
        <f t="shared" si="26"/>
        <v>16</v>
      </c>
      <c r="BS11">
        <v>0</v>
      </c>
      <c r="BT11">
        <v>1</v>
      </c>
      <c r="BU11" t="s">
        <v>139</v>
      </c>
      <c r="BV11" t="str">
        <f t="shared" si="33"/>
        <v>0</v>
      </c>
      <c r="BW11" t="str">
        <f t="shared" si="34"/>
        <v>0</v>
      </c>
      <c r="BX11" t="str">
        <f t="shared" si="35"/>
        <v>1</v>
      </c>
      <c r="BY11" t="s">
        <v>23</v>
      </c>
      <c r="BZ11" s="253">
        <f t="shared" si="36"/>
        <v>0</v>
      </c>
      <c r="CA11" s="253">
        <f t="shared" si="37"/>
        <v>0</v>
      </c>
      <c r="CB11" s="253">
        <f t="shared" si="38"/>
        <v>397.64800000000002</v>
      </c>
      <c r="CC11" s="253">
        <f t="shared" si="39"/>
        <v>397.64800000000002</v>
      </c>
      <c r="CD11" s="253">
        <f t="shared" si="40"/>
        <v>397.64800000000002</v>
      </c>
      <c r="CE11" s="253">
        <f t="shared" si="41"/>
        <v>79.529600000000002</v>
      </c>
      <c r="CF11" s="253">
        <f t="shared" si="42"/>
        <v>79.529600000000002</v>
      </c>
      <c r="CG11" s="253">
        <f t="shared" si="43"/>
        <v>79.529600000000002</v>
      </c>
      <c r="CH11" s="253">
        <f t="shared" si="44"/>
        <v>79.529600000000002</v>
      </c>
      <c r="CI11" s="253">
        <f t="shared" si="45"/>
        <v>79.529600000000002</v>
      </c>
      <c r="CJ11" s="253">
        <f t="shared" si="46"/>
        <v>79.529600000000002</v>
      </c>
      <c r="CK11" s="253">
        <f t="shared" si="47"/>
        <v>79.529600000000002</v>
      </c>
    </row>
    <row r="12" spans="2:89" s="10" customFormat="1" ht="41.4" x14ac:dyDescent="0.3">
      <c r="B12" s="129">
        <v>5</v>
      </c>
      <c r="C12" s="192">
        <v>211011</v>
      </c>
      <c r="D12" s="189">
        <v>21110026</v>
      </c>
      <c r="E12" s="102" t="s">
        <v>118</v>
      </c>
      <c r="F12" s="108" t="s">
        <v>344</v>
      </c>
      <c r="G12" s="108" t="s">
        <v>345</v>
      </c>
      <c r="H12" s="109" t="s">
        <v>18</v>
      </c>
      <c r="I12" s="123"/>
      <c r="J12" s="109" t="s">
        <v>19</v>
      </c>
      <c r="K12" s="111">
        <f t="shared" si="0"/>
        <v>0</v>
      </c>
      <c r="L12" s="104" t="s">
        <v>20</v>
      </c>
      <c r="M12" s="104">
        <v>16</v>
      </c>
      <c r="N12" s="262">
        <f t="shared" si="48"/>
        <v>51.49</v>
      </c>
      <c r="O12" s="106">
        <v>51.49</v>
      </c>
      <c r="P12" s="110">
        <f t="shared" si="8"/>
        <v>0</v>
      </c>
      <c r="Q12" s="112" t="s">
        <v>139</v>
      </c>
      <c r="R12" s="113">
        <f t="shared" si="1"/>
        <v>0</v>
      </c>
      <c r="S12" s="114">
        <f t="shared" si="9"/>
        <v>0</v>
      </c>
      <c r="T12" s="113">
        <f t="shared" si="2"/>
        <v>0</v>
      </c>
      <c r="U12" s="115">
        <f t="shared" si="10"/>
        <v>0</v>
      </c>
      <c r="V12" s="113">
        <f t="shared" si="3"/>
        <v>0</v>
      </c>
      <c r="W12" s="115">
        <f t="shared" si="11"/>
        <v>0</v>
      </c>
      <c r="X12" s="113">
        <f t="shared" si="4"/>
        <v>0</v>
      </c>
      <c r="Y12" s="115">
        <f t="shared" si="12"/>
        <v>0</v>
      </c>
      <c r="Z12" s="116">
        <f t="shared" si="5"/>
        <v>0</v>
      </c>
      <c r="AA12" s="117" t="b">
        <f t="shared" si="6"/>
        <v>1</v>
      </c>
      <c r="AB12" s="123"/>
      <c r="AC12" s="124"/>
      <c r="AD12" s="109" t="s">
        <v>22</v>
      </c>
      <c r="AE12" s="108" t="s">
        <v>23</v>
      </c>
      <c r="AF12" s="125"/>
      <c r="AG12" s="126"/>
      <c r="AH12" s="121">
        <v>0</v>
      </c>
      <c r="AI12" s="164">
        <f t="shared" si="13"/>
        <v>0</v>
      </c>
      <c r="AJ12" s="121">
        <v>0</v>
      </c>
      <c r="AK12" s="164">
        <f t="shared" si="14"/>
        <v>0</v>
      </c>
      <c r="AL12" s="127">
        <v>0</v>
      </c>
      <c r="AM12" s="164">
        <f t="shared" si="15"/>
        <v>0</v>
      </c>
      <c r="AN12" s="127"/>
      <c r="AO12" s="164">
        <f t="shared" si="16"/>
        <v>0</v>
      </c>
      <c r="AP12" s="127"/>
      <c r="AQ12" s="164">
        <f t="shared" si="17"/>
        <v>0</v>
      </c>
      <c r="AR12" s="127"/>
      <c r="AS12" s="164">
        <f t="shared" si="18"/>
        <v>0</v>
      </c>
      <c r="AT12" s="127"/>
      <c r="AU12" s="164">
        <f t="shared" si="19"/>
        <v>0</v>
      </c>
      <c r="AV12" s="127"/>
      <c r="AW12" s="164">
        <f t="shared" si="20"/>
        <v>0</v>
      </c>
      <c r="AX12" s="127"/>
      <c r="AY12" s="164">
        <f t="shared" si="21"/>
        <v>0</v>
      </c>
      <c r="AZ12" s="127"/>
      <c r="BA12" s="164">
        <f t="shared" si="22"/>
        <v>0</v>
      </c>
      <c r="BB12" s="127"/>
      <c r="BC12" s="164">
        <f t="shared" si="23"/>
        <v>0</v>
      </c>
      <c r="BD12" s="127"/>
      <c r="BE12" s="164">
        <f t="shared" si="24"/>
        <v>0</v>
      </c>
      <c r="BF12" s="253">
        <f t="shared" si="25"/>
        <v>0</v>
      </c>
      <c r="BG12" s="253">
        <f t="shared" si="49"/>
        <v>0</v>
      </c>
      <c r="BH12" s="10" t="b">
        <f t="shared" si="50"/>
        <v>1</v>
      </c>
      <c r="BI12" s="253">
        <f t="shared" si="51"/>
        <v>0</v>
      </c>
      <c r="BJ12" s="250">
        <f t="shared" si="27"/>
        <v>21110026</v>
      </c>
      <c r="BK12" s="251">
        <v>348</v>
      </c>
      <c r="BL12" s="251">
        <v>5</v>
      </c>
      <c r="BM12" s="252">
        <f t="shared" si="28"/>
        <v>0</v>
      </c>
      <c r="BN12" s="252">
        <f t="shared" si="29"/>
        <v>0</v>
      </c>
      <c r="BO12" s="252">
        <f t="shared" si="30"/>
        <v>0</v>
      </c>
      <c r="BP12" s="252">
        <f t="shared" si="31"/>
        <v>0</v>
      </c>
      <c r="BQ12" s="254">
        <f t="shared" si="32"/>
        <v>51.49</v>
      </c>
      <c r="BR12">
        <f t="shared" si="26"/>
        <v>16</v>
      </c>
      <c r="BS12">
        <v>0</v>
      </c>
      <c r="BT12">
        <v>1</v>
      </c>
      <c r="BU12" t="s">
        <v>139</v>
      </c>
      <c r="BV12" t="str">
        <f t="shared" si="33"/>
        <v>0</v>
      </c>
      <c r="BW12" t="str">
        <f t="shared" si="34"/>
        <v>0</v>
      </c>
      <c r="BX12" t="str">
        <f t="shared" si="35"/>
        <v>1</v>
      </c>
      <c r="BY12" t="s">
        <v>23</v>
      </c>
      <c r="BZ12" s="253">
        <f t="shared" si="36"/>
        <v>0</v>
      </c>
      <c r="CA12" s="253">
        <f t="shared" si="37"/>
        <v>0</v>
      </c>
      <c r="CB12" s="253">
        <f t="shared" si="38"/>
        <v>0</v>
      </c>
      <c r="CC12" s="253">
        <f t="shared" si="39"/>
        <v>0</v>
      </c>
      <c r="CD12" s="253">
        <f t="shared" si="40"/>
        <v>0</v>
      </c>
      <c r="CE12" s="253">
        <f t="shared" si="41"/>
        <v>0</v>
      </c>
      <c r="CF12" s="253">
        <f t="shared" si="42"/>
        <v>0</v>
      </c>
      <c r="CG12" s="253">
        <f t="shared" si="43"/>
        <v>0</v>
      </c>
      <c r="CH12" s="253">
        <f t="shared" si="44"/>
        <v>0</v>
      </c>
      <c r="CI12" s="253">
        <f t="shared" si="45"/>
        <v>0</v>
      </c>
      <c r="CJ12" s="253">
        <f t="shared" si="46"/>
        <v>0</v>
      </c>
      <c r="CK12" s="253">
        <f t="shared" si="47"/>
        <v>0</v>
      </c>
    </row>
    <row r="13" spans="2:89" s="211" customFormat="1" ht="41.4" x14ac:dyDescent="0.3">
      <c r="B13" s="194">
        <v>5</v>
      </c>
      <c r="C13" s="195">
        <v>211011</v>
      </c>
      <c r="D13" s="196">
        <v>21110026</v>
      </c>
      <c r="E13" s="197" t="s">
        <v>118</v>
      </c>
      <c r="F13" s="198" t="s">
        <v>344</v>
      </c>
      <c r="G13" s="198" t="s">
        <v>345</v>
      </c>
      <c r="H13" s="199" t="s">
        <v>18</v>
      </c>
      <c r="I13" s="194"/>
      <c r="J13" s="199" t="s">
        <v>19</v>
      </c>
      <c r="K13" s="200">
        <f t="shared" si="0"/>
        <v>37</v>
      </c>
      <c r="L13" s="201" t="s">
        <v>20</v>
      </c>
      <c r="M13" s="104">
        <v>16</v>
      </c>
      <c r="N13" s="262">
        <f t="shared" si="48"/>
        <v>54.04</v>
      </c>
      <c r="O13" s="202">
        <v>54.04</v>
      </c>
      <c r="P13" s="110">
        <f t="shared" si="8"/>
        <v>2319.3967999999995</v>
      </c>
      <c r="Q13" s="204" t="s">
        <v>139</v>
      </c>
      <c r="R13" s="113">
        <f t="shared" si="1"/>
        <v>10</v>
      </c>
      <c r="S13" s="114">
        <f t="shared" si="9"/>
        <v>626.86399999999992</v>
      </c>
      <c r="T13" s="113">
        <f t="shared" si="2"/>
        <v>21</v>
      </c>
      <c r="U13" s="115">
        <f t="shared" si="10"/>
        <v>1316.4143999999999</v>
      </c>
      <c r="V13" s="113">
        <f t="shared" si="3"/>
        <v>3</v>
      </c>
      <c r="W13" s="115">
        <f t="shared" si="11"/>
        <v>188.05919999999998</v>
      </c>
      <c r="X13" s="113">
        <f t="shared" si="4"/>
        <v>3</v>
      </c>
      <c r="Y13" s="115">
        <f t="shared" si="12"/>
        <v>188.05919999999998</v>
      </c>
      <c r="Z13" s="116">
        <f t="shared" si="5"/>
        <v>2319.3968</v>
      </c>
      <c r="AA13" s="117" t="b">
        <f t="shared" si="6"/>
        <v>1</v>
      </c>
      <c r="AB13" s="194"/>
      <c r="AC13" s="213"/>
      <c r="AD13" s="109" t="s">
        <v>22</v>
      </c>
      <c r="AE13" s="108" t="s">
        <v>23</v>
      </c>
      <c r="AF13" s="214"/>
      <c r="AG13" s="215"/>
      <c r="AH13" s="210"/>
      <c r="AI13" s="164">
        <f t="shared" si="13"/>
        <v>0</v>
      </c>
      <c r="AJ13" s="210"/>
      <c r="AK13" s="164">
        <f t="shared" si="14"/>
        <v>0</v>
      </c>
      <c r="AL13" s="216">
        <v>10</v>
      </c>
      <c r="AM13" s="164">
        <f t="shared" si="15"/>
        <v>626.86399999999992</v>
      </c>
      <c r="AN13" s="216">
        <v>10</v>
      </c>
      <c r="AO13" s="164">
        <f t="shared" si="16"/>
        <v>626.86399999999992</v>
      </c>
      <c r="AP13" s="216">
        <v>10</v>
      </c>
      <c r="AQ13" s="164">
        <f t="shared" si="17"/>
        <v>626.86399999999992</v>
      </c>
      <c r="AR13" s="216">
        <v>1</v>
      </c>
      <c r="AS13" s="164">
        <f t="shared" si="18"/>
        <v>62.686399999999992</v>
      </c>
      <c r="AT13" s="216">
        <v>1</v>
      </c>
      <c r="AU13" s="164">
        <f t="shared" si="19"/>
        <v>62.686399999999992</v>
      </c>
      <c r="AV13" s="216">
        <v>1</v>
      </c>
      <c r="AW13" s="164">
        <f t="shared" si="20"/>
        <v>62.686399999999992</v>
      </c>
      <c r="AX13" s="216">
        <v>1</v>
      </c>
      <c r="AY13" s="164">
        <f t="shared" si="21"/>
        <v>62.686399999999992</v>
      </c>
      <c r="AZ13" s="216">
        <v>1</v>
      </c>
      <c r="BA13" s="164">
        <f t="shared" si="22"/>
        <v>62.686399999999992</v>
      </c>
      <c r="BB13" s="216">
        <v>1</v>
      </c>
      <c r="BC13" s="164">
        <f t="shared" si="23"/>
        <v>62.686399999999992</v>
      </c>
      <c r="BD13" s="216">
        <v>1</v>
      </c>
      <c r="BE13" s="164">
        <f t="shared" si="24"/>
        <v>62.686399999999992</v>
      </c>
      <c r="BF13" s="253">
        <f t="shared" si="25"/>
        <v>2319.3967999999995</v>
      </c>
      <c r="BG13" s="253">
        <f t="shared" si="49"/>
        <v>2319.3968</v>
      </c>
      <c r="BH13" s="10" t="b">
        <f t="shared" si="50"/>
        <v>1</v>
      </c>
      <c r="BI13" s="253">
        <f t="shared" si="51"/>
        <v>0</v>
      </c>
      <c r="BJ13" s="250">
        <f t="shared" si="27"/>
        <v>21110026</v>
      </c>
      <c r="BK13" s="251">
        <v>348</v>
      </c>
      <c r="BL13" s="251">
        <v>5</v>
      </c>
      <c r="BM13" s="252">
        <f t="shared" si="28"/>
        <v>10</v>
      </c>
      <c r="BN13" s="252">
        <f t="shared" si="29"/>
        <v>21</v>
      </c>
      <c r="BO13" s="252">
        <f t="shared" si="30"/>
        <v>3</v>
      </c>
      <c r="BP13" s="252">
        <f t="shared" si="31"/>
        <v>3</v>
      </c>
      <c r="BQ13" s="254">
        <f t="shared" si="32"/>
        <v>54.04</v>
      </c>
      <c r="BR13">
        <f t="shared" si="26"/>
        <v>16</v>
      </c>
      <c r="BS13">
        <v>0</v>
      </c>
      <c r="BT13">
        <v>1</v>
      </c>
      <c r="BU13" t="s">
        <v>139</v>
      </c>
      <c r="BV13" t="str">
        <f t="shared" si="33"/>
        <v>0</v>
      </c>
      <c r="BW13" t="str">
        <f t="shared" si="34"/>
        <v>0</v>
      </c>
      <c r="BX13" t="str">
        <f t="shared" si="35"/>
        <v>1</v>
      </c>
      <c r="BY13" t="s">
        <v>23</v>
      </c>
      <c r="BZ13" s="253">
        <f t="shared" si="36"/>
        <v>0</v>
      </c>
      <c r="CA13" s="253">
        <f t="shared" si="37"/>
        <v>0</v>
      </c>
      <c r="CB13" s="253">
        <f t="shared" si="38"/>
        <v>626.86399999999992</v>
      </c>
      <c r="CC13" s="253">
        <f t="shared" si="39"/>
        <v>626.86399999999992</v>
      </c>
      <c r="CD13" s="253">
        <f t="shared" si="40"/>
        <v>626.86399999999992</v>
      </c>
      <c r="CE13" s="253">
        <f t="shared" si="41"/>
        <v>62.686399999999992</v>
      </c>
      <c r="CF13" s="253">
        <f t="shared" si="42"/>
        <v>62.686399999999992</v>
      </c>
      <c r="CG13" s="253">
        <f t="shared" si="43"/>
        <v>62.686399999999992</v>
      </c>
      <c r="CH13" s="253">
        <f t="shared" si="44"/>
        <v>62.686399999999992</v>
      </c>
      <c r="CI13" s="253">
        <f t="shared" si="45"/>
        <v>62.686399999999992</v>
      </c>
      <c r="CJ13" s="253">
        <f t="shared" si="46"/>
        <v>62.686399999999992</v>
      </c>
      <c r="CK13" s="253">
        <f t="shared" si="47"/>
        <v>62.686399999999992</v>
      </c>
    </row>
    <row r="14" spans="2:89" s="10" customFormat="1" ht="41.4" x14ac:dyDescent="0.3">
      <c r="B14" s="129">
        <v>6</v>
      </c>
      <c r="C14" s="192">
        <v>211011</v>
      </c>
      <c r="D14" s="189">
        <v>21110028</v>
      </c>
      <c r="E14" s="102" t="s">
        <v>119</v>
      </c>
      <c r="F14" s="108" t="s">
        <v>344</v>
      </c>
      <c r="G14" s="108" t="s">
        <v>345</v>
      </c>
      <c r="H14" s="109" t="s">
        <v>18</v>
      </c>
      <c r="I14" s="123"/>
      <c r="J14" s="109" t="s">
        <v>19</v>
      </c>
      <c r="K14" s="111">
        <f t="shared" si="0"/>
        <v>2</v>
      </c>
      <c r="L14" s="104" t="s">
        <v>20</v>
      </c>
      <c r="M14" s="104">
        <v>16</v>
      </c>
      <c r="N14" s="262">
        <f t="shared" si="48"/>
        <v>31.6</v>
      </c>
      <c r="O14" s="106">
        <v>31.6</v>
      </c>
      <c r="P14" s="110">
        <f t="shared" si="8"/>
        <v>73.311999999999998</v>
      </c>
      <c r="Q14" s="112" t="s">
        <v>139</v>
      </c>
      <c r="R14" s="113">
        <f t="shared" si="1"/>
        <v>2</v>
      </c>
      <c r="S14" s="114">
        <f t="shared" si="9"/>
        <v>73.311999999999998</v>
      </c>
      <c r="T14" s="113">
        <f t="shared" si="2"/>
        <v>0</v>
      </c>
      <c r="U14" s="115">
        <f t="shared" si="10"/>
        <v>0</v>
      </c>
      <c r="V14" s="113">
        <f t="shared" si="3"/>
        <v>0</v>
      </c>
      <c r="W14" s="115">
        <f t="shared" si="11"/>
        <v>0</v>
      </c>
      <c r="X14" s="113">
        <f t="shared" si="4"/>
        <v>0</v>
      </c>
      <c r="Y14" s="115">
        <f t="shared" si="12"/>
        <v>0</v>
      </c>
      <c r="Z14" s="116">
        <f t="shared" si="5"/>
        <v>73.311999999999998</v>
      </c>
      <c r="AA14" s="117" t="b">
        <f t="shared" si="6"/>
        <v>1</v>
      </c>
      <c r="AB14" s="123"/>
      <c r="AC14" s="124"/>
      <c r="AD14" s="109" t="s">
        <v>22</v>
      </c>
      <c r="AE14" s="108" t="s">
        <v>23</v>
      </c>
      <c r="AF14" s="125"/>
      <c r="AG14" s="126"/>
      <c r="AH14" s="121">
        <v>0</v>
      </c>
      <c r="AI14" s="164">
        <f t="shared" si="13"/>
        <v>0</v>
      </c>
      <c r="AJ14" s="121">
        <v>2</v>
      </c>
      <c r="AK14" s="164">
        <f t="shared" si="14"/>
        <v>73.311999999999998</v>
      </c>
      <c r="AL14" s="127">
        <v>0</v>
      </c>
      <c r="AM14" s="164">
        <f t="shared" si="15"/>
        <v>0</v>
      </c>
      <c r="AN14" s="127"/>
      <c r="AO14" s="164">
        <f t="shared" si="16"/>
        <v>0</v>
      </c>
      <c r="AP14" s="127"/>
      <c r="AQ14" s="164">
        <f t="shared" si="17"/>
        <v>0</v>
      </c>
      <c r="AR14" s="127"/>
      <c r="AS14" s="164">
        <f t="shared" si="18"/>
        <v>0</v>
      </c>
      <c r="AT14" s="127"/>
      <c r="AU14" s="164">
        <f t="shared" si="19"/>
        <v>0</v>
      </c>
      <c r="AV14" s="127"/>
      <c r="AW14" s="164">
        <f t="shared" si="20"/>
        <v>0</v>
      </c>
      <c r="AX14" s="127"/>
      <c r="AY14" s="164">
        <f t="shared" si="21"/>
        <v>0</v>
      </c>
      <c r="AZ14" s="127"/>
      <c r="BA14" s="164">
        <f t="shared" si="22"/>
        <v>0</v>
      </c>
      <c r="BB14" s="127"/>
      <c r="BC14" s="164">
        <f t="shared" si="23"/>
        <v>0</v>
      </c>
      <c r="BD14" s="127"/>
      <c r="BE14" s="164">
        <f t="shared" si="24"/>
        <v>0</v>
      </c>
      <c r="BF14" s="253">
        <f t="shared" si="25"/>
        <v>73.311999999999998</v>
      </c>
      <c r="BG14" s="253">
        <f t="shared" si="49"/>
        <v>73.311999999999998</v>
      </c>
      <c r="BH14" s="10" t="b">
        <f t="shared" si="50"/>
        <v>1</v>
      </c>
      <c r="BI14" s="253">
        <f t="shared" si="51"/>
        <v>0</v>
      </c>
      <c r="BJ14" s="250">
        <f t="shared" si="27"/>
        <v>21110028</v>
      </c>
      <c r="BK14" s="251">
        <v>348</v>
      </c>
      <c r="BL14" s="251">
        <v>5</v>
      </c>
      <c r="BM14" s="252">
        <f t="shared" si="28"/>
        <v>2</v>
      </c>
      <c r="BN14" s="252">
        <f t="shared" si="29"/>
        <v>0</v>
      </c>
      <c r="BO14" s="252">
        <f t="shared" si="30"/>
        <v>0</v>
      </c>
      <c r="BP14" s="252">
        <f t="shared" si="31"/>
        <v>0</v>
      </c>
      <c r="BQ14" s="254">
        <f t="shared" si="32"/>
        <v>31.6</v>
      </c>
      <c r="BR14">
        <f t="shared" si="26"/>
        <v>16</v>
      </c>
      <c r="BS14">
        <v>0</v>
      </c>
      <c r="BT14">
        <v>1</v>
      </c>
      <c r="BU14" t="s">
        <v>139</v>
      </c>
      <c r="BV14" t="str">
        <f t="shared" si="33"/>
        <v>0</v>
      </c>
      <c r="BW14" t="str">
        <f t="shared" si="34"/>
        <v>0</v>
      </c>
      <c r="BX14" t="str">
        <f t="shared" si="35"/>
        <v>1</v>
      </c>
      <c r="BY14" t="s">
        <v>23</v>
      </c>
      <c r="BZ14" s="253">
        <f t="shared" si="36"/>
        <v>0</v>
      </c>
      <c r="CA14" s="253">
        <f t="shared" si="37"/>
        <v>73.311999999999998</v>
      </c>
      <c r="CB14" s="253">
        <f t="shared" si="38"/>
        <v>0</v>
      </c>
      <c r="CC14" s="253">
        <f t="shared" si="39"/>
        <v>0</v>
      </c>
      <c r="CD14" s="253">
        <f t="shared" si="40"/>
        <v>0</v>
      </c>
      <c r="CE14" s="253">
        <f t="shared" si="41"/>
        <v>0</v>
      </c>
      <c r="CF14" s="253">
        <f t="shared" si="42"/>
        <v>0</v>
      </c>
      <c r="CG14" s="253">
        <f t="shared" si="43"/>
        <v>0</v>
      </c>
      <c r="CH14" s="253">
        <f t="shared" si="44"/>
        <v>0</v>
      </c>
      <c r="CI14" s="253">
        <f t="shared" si="45"/>
        <v>0</v>
      </c>
      <c r="CJ14" s="253">
        <f t="shared" si="46"/>
        <v>0</v>
      </c>
      <c r="CK14" s="253">
        <f t="shared" si="47"/>
        <v>0</v>
      </c>
    </row>
    <row r="15" spans="2:89" s="211" customFormat="1" ht="41.4" x14ac:dyDescent="0.3">
      <c r="B15" s="194">
        <v>6</v>
      </c>
      <c r="C15" s="195">
        <v>211011</v>
      </c>
      <c r="D15" s="196">
        <v>21110028</v>
      </c>
      <c r="E15" s="197" t="s">
        <v>119</v>
      </c>
      <c r="F15" s="198" t="s">
        <v>344</v>
      </c>
      <c r="G15" s="198" t="s">
        <v>345</v>
      </c>
      <c r="H15" s="199" t="s">
        <v>18</v>
      </c>
      <c r="I15" s="194"/>
      <c r="J15" s="199" t="s">
        <v>19</v>
      </c>
      <c r="K15" s="200">
        <f t="shared" si="0"/>
        <v>36</v>
      </c>
      <c r="L15" s="201" t="s">
        <v>20</v>
      </c>
      <c r="M15" s="104">
        <v>16</v>
      </c>
      <c r="N15" s="262">
        <f t="shared" si="48"/>
        <v>31.85</v>
      </c>
      <c r="O15" s="202">
        <v>31.85</v>
      </c>
      <c r="P15" s="110">
        <f t="shared" si="8"/>
        <v>1330.056</v>
      </c>
      <c r="Q15" s="204" t="s">
        <v>139</v>
      </c>
      <c r="R15" s="113">
        <f t="shared" si="1"/>
        <v>10</v>
      </c>
      <c r="S15" s="114">
        <f t="shared" si="9"/>
        <v>369.46</v>
      </c>
      <c r="T15" s="113">
        <f t="shared" si="2"/>
        <v>21</v>
      </c>
      <c r="U15" s="115">
        <f t="shared" si="10"/>
        <v>775.86599999999999</v>
      </c>
      <c r="V15" s="113">
        <f t="shared" si="3"/>
        <v>3</v>
      </c>
      <c r="W15" s="115">
        <f t="shared" si="11"/>
        <v>110.83799999999999</v>
      </c>
      <c r="X15" s="113">
        <f t="shared" si="4"/>
        <v>2</v>
      </c>
      <c r="Y15" s="115">
        <f t="shared" si="12"/>
        <v>73.891999999999996</v>
      </c>
      <c r="Z15" s="116">
        <f t="shared" si="5"/>
        <v>1330.056</v>
      </c>
      <c r="AA15" s="117" t="b">
        <f t="shared" si="6"/>
        <v>1</v>
      </c>
      <c r="AB15" s="194"/>
      <c r="AC15" s="213"/>
      <c r="AD15" s="109" t="s">
        <v>22</v>
      </c>
      <c r="AE15" s="108" t="s">
        <v>23</v>
      </c>
      <c r="AF15" s="214"/>
      <c r="AG15" s="215"/>
      <c r="AH15" s="210"/>
      <c r="AI15" s="164">
        <f t="shared" si="13"/>
        <v>0</v>
      </c>
      <c r="AJ15" s="210"/>
      <c r="AK15" s="164">
        <f t="shared" si="14"/>
        <v>0</v>
      </c>
      <c r="AL15" s="216">
        <v>10</v>
      </c>
      <c r="AM15" s="164">
        <f t="shared" si="15"/>
        <v>369.46</v>
      </c>
      <c r="AN15" s="216">
        <v>10</v>
      </c>
      <c r="AO15" s="164">
        <f t="shared" si="16"/>
        <v>369.46</v>
      </c>
      <c r="AP15" s="216">
        <v>10</v>
      </c>
      <c r="AQ15" s="164">
        <f t="shared" si="17"/>
        <v>369.46</v>
      </c>
      <c r="AR15" s="216">
        <v>1</v>
      </c>
      <c r="AS15" s="164">
        <f t="shared" si="18"/>
        <v>36.945999999999998</v>
      </c>
      <c r="AT15" s="216">
        <v>1</v>
      </c>
      <c r="AU15" s="164">
        <f t="shared" si="19"/>
        <v>36.945999999999998</v>
      </c>
      <c r="AV15" s="216">
        <v>1</v>
      </c>
      <c r="AW15" s="164">
        <f t="shared" si="20"/>
        <v>36.945999999999998</v>
      </c>
      <c r="AX15" s="216">
        <v>1</v>
      </c>
      <c r="AY15" s="164">
        <f t="shared" si="21"/>
        <v>36.945999999999998</v>
      </c>
      <c r="AZ15" s="216">
        <v>1</v>
      </c>
      <c r="BA15" s="164">
        <f t="shared" si="22"/>
        <v>36.945999999999998</v>
      </c>
      <c r="BB15" s="216">
        <v>1</v>
      </c>
      <c r="BC15" s="164">
        <f t="shared" si="23"/>
        <v>36.945999999999998</v>
      </c>
      <c r="BD15" s="216">
        <v>0</v>
      </c>
      <c r="BE15" s="164">
        <f t="shared" si="24"/>
        <v>0</v>
      </c>
      <c r="BF15" s="253">
        <f t="shared" si="25"/>
        <v>1330.056</v>
      </c>
      <c r="BG15" s="253">
        <f t="shared" si="49"/>
        <v>1330.056</v>
      </c>
      <c r="BH15" s="10" t="b">
        <f t="shared" si="50"/>
        <v>1</v>
      </c>
      <c r="BI15" s="253">
        <f t="shared" si="51"/>
        <v>0</v>
      </c>
      <c r="BJ15" s="250">
        <f t="shared" si="27"/>
        <v>21110028</v>
      </c>
      <c r="BK15" s="251">
        <v>348</v>
      </c>
      <c r="BL15" s="251">
        <v>5</v>
      </c>
      <c r="BM15" s="252">
        <f t="shared" si="28"/>
        <v>10</v>
      </c>
      <c r="BN15" s="252">
        <f t="shared" si="29"/>
        <v>21</v>
      </c>
      <c r="BO15" s="252">
        <f t="shared" si="30"/>
        <v>3</v>
      </c>
      <c r="BP15" s="252">
        <f t="shared" si="31"/>
        <v>2</v>
      </c>
      <c r="BQ15" s="254">
        <f t="shared" si="32"/>
        <v>31.85</v>
      </c>
      <c r="BR15">
        <f t="shared" si="26"/>
        <v>16</v>
      </c>
      <c r="BS15">
        <v>0</v>
      </c>
      <c r="BT15">
        <v>1</v>
      </c>
      <c r="BU15" t="s">
        <v>139</v>
      </c>
      <c r="BV15" t="str">
        <f t="shared" si="33"/>
        <v>0</v>
      </c>
      <c r="BW15" t="str">
        <f t="shared" si="34"/>
        <v>0</v>
      </c>
      <c r="BX15" t="str">
        <f t="shared" si="35"/>
        <v>1</v>
      </c>
      <c r="BY15" t="s">
        <v>23</v>
      </c>
      <c r="BZ15" s="253">
        <f t="shared" si="36"/>
        <v>0</v>
      </c>
      <c r="CA15" s="253">
        <f t="shared" si="37"/>
        <v>0</v>
      </c>
      <c r="CB15" s="253">
        <f t="shared" si="38"/>
        <v>369.46</v>
      </c>
      <c r="CC15" s="253">
        <f t="shared" si="39"/>
        <v>369.46</v>
      </c>
      <c r="CD15" s="253">
        <f t="shared" si="40"/>
        <v>369.46</v>
      </c>
      <c r="CE15" s="253">
        <f t="shared" si="41"/>
        <v>36.945999999999998</v>
      </c>
      <c r="CF15" s="253">
        <f t="shared" si="42"/>
        <v>36.945999999999998</v>
      </c>
      <c r="CG15" s="253">
        <f t="shared" si="43"/>
        <v>36.945999999999998</v>
      </c>
      <c r="CH15" s="253">
        <f t="shared" si="44"/>
        <v>36.945999999999998</v>
      </c>
      <c r="CI15" s="253">
        <f t="shared" si="45"/>
        <v>36.945999999999998</v>
      </c>
      <c r="CJ15" s="253">
        <f t="shared" si="46"/>
        <v>36.945999999999998</v>
      </c>
      <c r="CK15" s="253">
        <f t="shared" si="47"/>
        <v>0</v>
      </c>
    </row>
    <row r="16" spans="2:89" s="10" customFormat="1" ht="20.399999999999999" x14ac:dyDescent="0.3">
      <c r="B16" s="129">
        <v>7</v>
      </c>
      <c r="C16" s="192">
        <v>211011</v>
      </c>
      <c r="D16" s="189">
        <v>21110031</v>
      </c>
      <c r="E16" s="102" t="s">
        <v>141</v>
      </c>
      <c r="F16" s="108" t="s">
        <v>344</v>
      </c>
      <c r="G16" s="108" t="s">
        <v>345</v>
      </c>
      <c r="H16" s="109" t="s">
        <v>18</v>
      </c>
      <c r="I16" s="123"/>
      <c r="J16" s="109" t="s">
        <v>19</v>
      </c>
      <c r="K16" s="111">
        <f t="shared" si="0"/>
        <v>0</v>
      </c>
      <c r="L16" s="104" t="s">
        <v>20</v>
      </c>
      <c r="M16" s="104">
        <v>16</v>
      </c>
      <c r="N16" s="262">
        <f t="shared" si="48"/>
        <v>47.47</v>
      </c>
      <c r="O16" s="106">
        <v>47.47</v>
      </c>
      <c r="P16" s="110">
        <f t="shared" si="8"/>
        <v>0</v>
      </c>
      <c r="Q16" s="112" t="s">
        <v>139</v>
      </c>
      <c r="R16" s="113">
        <f t="shared" si="1"/>
        <v>0</v>
      </c>
      <c r="S16" s="114">
        <f t="shared" si="9"/>
        <v>0</v>
      </c>
      <c r="T16" s="113">
        <f t="shared" si="2"/>
        <v>0</v>
      </c>
      <c r="U16" s="115">
        <f t="shared" si="10"/>
        <v>0</v>
      </c>
      <c r="V16" s="113">
        <f t="shared" si="3"/>
        <v>0</v>
      </c>
      <c r="W16" s="115">
        <f t="shared" si="11"/>
        <v>0</v>
      </c>
      <c r="X16" s="113">
        <f t="shared" si="4"/>
        <v>0</v>
      </c>
      <c r="Y16" s="115">
        <f t="shared" si="12"/>
        <v>0</v>
      </c>
      <c r="Z16" s="116">
        <f t="shared" si="5"/>
        <v>0</v>
      </c>
      <c r="AA16" s="117" t="b">
        <f t="shared" si="6"/>
        <v>1</v>
      </c>
      <c r="AB16" s="123"/>
      <c r="AC16" s="124"/>
      <c r="AD16" s="109" t="s">
        <v>22</v>
      </c>
      <c r="AE16" s="108" t="s">
        <v>23</v>
      </c>
      <c r="AF16" s="125"/>
      <c r="AG16" s="126"/>
      <c r="AH16" s="121">
        <v>0</v>
      </c>
      <c r="AI16" s="164">
        <f t="shared" si="13"/>
        <v>0</v>
      </c>
      <c r="AJ16" s="121">
        <v>0</v>
      </c>
      <c r="AK16" s="164">
        <f t="shared" si="14"/>
        <v>0</v>
      </c>
      <c r="AL16" s="127">
        <v>0</v>
      </c>
      <c r="AM16" s="164">
        <f t="shared" si="15"/>
        <v>0</v>
      </c>
      <c r="AN16" s="127"/>
      <c r="AO16" s="164">
        <f t="shared" si="16"/>
        <v>0</v>
      </c>
      <c r="AP16" s="127"/>
      <c r="AQ16" s="164">
        <f t="shared" si="17"/>
        <v>0</v>
      </c>
      <c r="AR16" s="127"/>
      <c r="AS16" s="164">
        <f t="shared" si="18"/>
        <v>0</v>
      </c>
      <c r="AT16" s="127"/>
      <c r="AU16" s="164">
        <f t="shared" si="19"/>
        <v>0</v>
      </c>
      <c r="AV16" s="127"/>
      <c r="AW16" s="164">
        <f t="shared" si="20"/>
        <v>0</v>
      </c>
      <c r="AX16" s="127"/>
      <c r="AY16" s="164">
        <f t="shared" si="21"/>
        <v>0</v>
      </c>
      <c r="AZ16" s="127"/>
      <c r="BA16" s="164">
        <f t="shared" si="22"/>
        <v>0</v>
      </c>
      <c r="BB16" s="127"/>
      <c r="BC16" s="164">
        <f t="shared" si="23"/>
        <v>0</v>
      </c>
      <c r="BD16" s="127"/>
      <c r="BE16" s="164">
        <f t="shared" si="24"/>
        <v>0</v>
      </c>
      <c r="BF16" s="253">
        <f t="shared" si="25"/>
        <v>0</v>
      </c>
      <c r="BG16" s="253">
        <f t="shared" si="49"/>
        <v>0</v>
      </c>
      <c r="BH16" s="10" t="b">
        <f t="shared" si="50"/>
        <v>1</v>
      </c>
      <c r="BI16" s="253">
        <f t="shared" si="51"/>
        <v>0</v>
      </c>
      <c r="BJ16" s="250">
        <f t="shared" si="27"/>
        <v>21110031</v>
      </c>
      <c r="BK16" s="251">
        <v>348</v>
      </c>
      <c r="BL16" s="251">
        <v>5</v>
      </c>
      <c r="BM16" s="252">
        <f t="shared" si="28"/>
        <v>0</v>
      </c>
      <c r="BN16" s="252">
        <f t="shared" si="29"/>
        <v>0</v>
      </c>
      <c r="BO16" s="252">
        <f t="shared" si="30"/>
        <v>0</v>
      </c>
      <c r="BP16" s="252">
        <f t="shared" si="31"/>
        <v>0</v>
      </c>
      <c r="BQ16" s="254">
        <f t="shared" si="32"/>
        <v>47.47</v>
      </c>
      <c r="BR16">
        <f t="shared" si="26"/>
        <v>16</v>
      </c>
      <c r="BS16">
        <v>0</v>
      </c>
      <c r="BT16">
        <v>1</v>
      </c>
      <c r="BU16" t="s">
        <v>139</v>
      </c>
      <c r="BV16" t="str">
        <f t="shared" si="33"/>
        <v>0</v>
      </c>
      <c r="BW16" t="str">
        <f t="shared" si="34"/>
        <v>0</v>
      </c>
      <c r="BX16" t="str">
        <f t="shared" si="35"/>
        <v>1</v>
      </c>
      <c r="BY16" t="s">
        <v>23</v>
      </c>
      <c r="BZ16" s="253">
        <f t="shared" si="36"/>
        <v>0</v>
      </c>
      <c r="CA16" s="253">
        <f t="shared" si="37"/>
        <v>0</v>
      </c>
      <c r="CB16" s="253">
        <f t="shared" si="38"/>
        <v>0</v>
      </c>
      <c r="CC16" s="253">
        <f t="shared" si="39"/>
        <v>0</v>
      </c>
      <c r="CD16" s="253">
        <f t="shared" si="40"/>
        <v>0</v>
      </c>
      <c r="CE16" s="253">
        <f t="shared" si="41"/>
        <v>0</v>
      </c>
      <c r="CF16" s="253">
        <f t="shared" si="42"/>
        <v>0</v>
      </c>
      <c r="CG16" s="253">
        <f t="shared" si="43"/>
        <v>0</v>
      </c>
      <c r="CH16" s="253">
        <f t="shared" si="44"/>
        <v>0</v>
      </c>
      <c r="CI16" s="253">
        <f t="shared" si="45"/>
        <v>0</v>
      </c>
      <c r="CJ16" s="253">
        <f t="shared" si="46"/>
        <v>0</v>
      </c>
      <c r="CK16" s="253">
        <f t="shared" si="47"/>
        <v>0</v>
      </c>
    </row>
    <row r="17" spans="2:89" s="211" customFormat="1" ht="20.399999999999999" x14ac:dyDescent="0.3">
      <c r="B17" s="194">
        <v>7</v>
      </c>
      <c r="C17" s="195">
        <v>211011</v>
      </c>
      <c r="D17" s="196">
        <v>21110031</v>
      </c>
      <c r="E17" s="197" t="s">
        <v>141</v>
      </c>
      <c r="F17" s="198" t="s">
        <v>344</v>
      </c>
      <c r="G17" s="198" t="s">
        <v>345</v>
      </c>
      <c r="H17" s="199" t="s">
        <v>18</v>
      </c>
      <c r="I17" s="194"/>
      <c r="J17" s="199" t="s">
        <v>19</v>
      </c>
      <c r="K17" s="200">
        <f t="shared" si="0"/>
        <v>6</v>
      </c>
      <c r="L17" s="201" t="s">
        <v>20</v>
      </c>
      <c r="M17" s="104">
        <v>16</v>
      </c>
      <c r="N17" s="262">
        <f t="shared" si="48"/>
        <v>41.45</v>
      </c>
      <c r="O17" s="202">
        <v>41.45</v>
      </c>
      <c r="P17" s="110">
        <f t="shared" si="8"/>
        <v>288.49200000000002</v>
      </c>
      <c r="Q17" s="204" t="s">
        <v>139</v>
      </c>
      <c r="R17" s="113">
        <f t="shared" si="1"/>
        <v>0</v>
      </c>
      <c r="S17" s="114">
        <f t="shared" si="9"/>
        <v>0</v>
      </c>
      <c r="T17" s="113">
        <f t="shared" si="2"/>
        <v>1</v>
      </c>
      <c r="U17" s="115">
        <f t="shared" si="10"/>
        <v>48.082000000000001</v>
      </c>
      <c r="V17" s="113">
        <f t="shared" si="3"/>
        <v>3</v>
      </c>
      <c r="W17" s="115">
        <f t="shared" si="11"/>
        <v>144.24600000000001</v>
      </c>
      <c r="X17" s="113">
        <f t="shared" si="4"/>
        <v>2</v>
      </c>
      <c r="Y17" s="115">
        <f t="shared" si="12"/>
        <v>96.164000000000001</v>
      </c>
      <c r="Z17" s="116">
        <f t="shared" si="5"/>
        <v>288.49200000000002</v>
      </c>
      <c r="AA17" s="117" t="b">
        <f t="shared" si="6"/>
        <v>1</v>
      </c>
      <c r="AB17" s="194"/>
      <c r="AC17" s="213"/>
      <c r="AD17" s="109" t="s">
        <v>22</v>
      </c>
      <c r="AE17" s="108" t="s">
        <v>23</v>
      </c>
      <c r="AF17" s="214"/>
      <c r="AG17" s="215"/>
      <c r="AH17" s="210"/>
      <c r="AI17" s="164">
        <f t="shared" si="13"/>
        <v>0</v>
      </c>
      <c r="AJ17" s="210"/>
      <c r="AK17" s="164">
        <f t="shared" si="14"/>
        <v>0</v>
      </c>
      <c r="AL17" s="216">
        <v>0</v>
      </c>
      <c r="AM17" s="164">
        <f t="shared" si="15"/>
        <v>0</v>
      </c>
      <c r="AN17" s="216">
        <v>0</v>
      </c>
      <c r="AO17" s="164">
        <f t="shared" si="16"/>
        <v>0</v>
      </c>
      <c r="AP17" s="216">
        <v>0</v>
      </c>
      <c r="AQ17" s="164">
        <f t="shared" si="17"/>
        <v>0</v>
      </c>
      <c r="AR17" s="216">
        <v>1</v>
      </c>
      <c r="AS17" s="164">
        <f t="shared" si="18"/>
        <v>48.082000000000001</v>
      </c>
      <c r="AT17" s="216">
        <v>1</v>
      </c>
      <c r="AU17" s="164">
        <f t="shared" si="19"/>
        <v>48.082000000000001</v>
      </c>
      <c r="AV17" s="216">
        <v>1</v>
      </c>
      <c r="AW17" s="164">
        <f t="shared" si="20"/>
        <v>48.082000000000001</v>
      </c>
      <c r="AX17" s="216">
        <v>1</v>
      </c>
      <c r="AY17" s="164">
        <f t="shared" si="21"/>
        <v>48.082000000000001</v>
      </c>
      <c r="AZ17" s="216">
        <v>1</v>
      </c>
      <c r="BA17" s="164">
        <f t="shared" si="22"/>
        <v>48.082000000000001</v>
      </c>
      <c r="BB17" s="216">
        <v>1</v>
      </c>
      <c r="BC17" s="164">
        <f t="shared" si="23"/>
        <v>48.082000000000001</v>
      </c>
      <c r="BD17" s="216">
        <v>0</v>
      </c>
      <c r="BE17" s="164">
        <f t="shared" si="24"/>
        <v>0</v>
      </c>
      <c r="BF17" s="253">
        <f t="shared" si="25"/>
        <v>288.49200000000002</v>
      </c>
      <c r="BG17" s="253">
        <f t="shared" si="49"/>
        <v>288.49200000000002</v>
      </c>
      <c r="BH17" s="10" t="b">
        <f t="shared" si="50"/>
        <v>1</v>
      </c>
      <c r="BI17" s="253">
        <f t="shared" si="51"/>
        <v>0</v>
      </c>
      <c r="BJ17" s="250">
        <f t="shared" si="27"/>
        <v>21110031</v>
      </c>
      <c r="BK17" s="251">
        <v>348</v>
      </c>
      <c r="BL17" s="251">
        <v>5</v>
      </c>
      <c r="BM17" s="252">
        <f t="shared" si="28"/>
        <v>0</v>
      </c>
      <c r="BN17" s="252">
        <f t="shared" si="29"/>
        <v>1</v>
      </c>
      <c r="BO17" s="252">
        <f t="shared" si="30"/>
        <v>3</v>
      </c>
      <c r="BP17" s="252">
        <f t="shared" si="31"/>
        <v>2</v>
      </c>
      <c r="BQ17" s="254">
        <f t="shared" si="32"/>
        <v>41.45</v>
      </c>
      <c r="BR17">
        <f t="shared" si="26"/>
        <v>16</v>
      </c>
      <c r="BS17">
        <v>0</v>
      </c>
      <c r="BT17">
        <v>1</v>
      </c>
      <c r="BU17" t="s">
        <v>139</v>
      </c>
      <c r="BV17" t="str">
        <f t="shared" si="33"/>
        <v>0</v>
      </c>
      <c r="BW17" t="str">
        <f t="shared" si="34"/>
        <v>0</v>
      </c>
      <c r="BX17" t="str">
        <f t="shared" si="35"/>
        <v>1</v>
      </c>
      <c r="BY17" t="s">
        <v>23</v>
      </c>
      <c r="BZ17" s="253">
        <f t="shared" si="36"/>
        <v>0</v>
      </c>
      <c r="CA17" s="253">
        <f t="shared" si="37"/>
        <v>0</v>
      </c>
      <c r="CB17" s="253">
        <f t="shared" si="38"/>
        <v>0</v>
      </c>
      <c r="CC17" s="253">
        <f t="shared" si="39"/>
        <v>0</v>
      </c>
      <c r="CD17" s="253">
        <f t="shared" si="40"/>
        <v>0</v>
      </c>
      <c r="CE17" s="253">
        <f t="shared" si="41"/>
        <v>48.082000000000001</v>
      </c>
      <c r="CF17" s="253">
        <f t="shared" si="42"/>
        <v>48.082000000000001</v>
      </c>
      <c r="CG17" s="253">
        <f t="shared" si="43"/>
        <v>48.082000000000001</v>
      </c>
      <c r="CH17" s="253">
        <f t="shared" si="44"/>
        <v>48.082000000000001</v>
      </c>
      <c r="CI17" s="253">
        <f t="shared" si="45"/>
        <v>48.082000000000001</v>
      </c>
      <c r="CJ17" s="253">
        <f t="shared" si="46"/>
        <v>48.082000000000001</v>
      </c>
      <c r="CK17" s="253">
        <f t="shared" si="47"/>
        <v>0</v>
      </c>
    </row>
    <row r="18" spans="2:89" s="1" customFormat="1" ht="20.399999999999999" x14ac:dyDescent="0.3">
      <c r="B18" s="129">
        <v>8</v>
      </c>
      <c r="C18" s="192">
        <v>211011</v>
      </c>
      <c r="D18" s="189">
        <v>21110033</v>
      </c>
      <c r="E18" s="102" t="s">
        <v>142</v>
      </c>
      <c r="F18" s="108" t="s">
        <v>344</v>
      </c>
      <c r="G18" s="108" t="s">
        <v>345</v>
      </c>
      <c r="H18" s="109" t="s">
        <v>18</v>
      </c>
      <c r="I18" s="123"/>
      <c r="J18" s="109" t="s">
        <v>19</v>
      </c>
      <c r="K18" s="111">
        <f t="shared" si="0"/>
        <v>0</v>
      </c>
      <c r="L18" s="104" t="s">
        <v>20</v>
      </c>
      <c r="M18" s="104">
        <v>16</v>
      </c>
      <c r="N18" s="262">
        <f t="shared" si="48"/>
        <v>61.75</v>
      </c>
      <c r="O18" s="106">
        <v>61.75</v>
      </c>
      <c r="P18" s="110">
        <f t="shared" si="8"/>
        <v>0</v>
      </c>
      <c r="Q18" s="112" t="s">
        <v>139</v>
      </c>
      <c r="R18" s="113">
        <f t="shared" si="1"/>
        <v>0</v>
      </c>
      <c r="S18" s="114">
        <f t="shared" si="9"/>
        <v>0</v>
      </c>
      <c r="T18" s="113">
        <f t="shared" si="2"/>
        <v>0</v>
      </c>
      <c r="U18" s="115">
        <f t="shared" si="10"/>
        <v>0</v>
      </c>
      <c r="V18" s="113">
        <f t="shared" si="3"/>
        <v>0</v>
      </c>
      <c r="W18" s="115">
        <f t="shared" si="11"/>
        <v>0</v>
      </c>
      <c r="X18" s="113">
        <f t="shared" si="4"/>
        <v>0</v>
      </c>
      <c r="Y18" s="115">
        <f t="shared" si="12"/>
        <v>0</v>
      </c>
      <c r="Z18" s="116">
        <f t="shared" si="5"/>
        <v>0</v>
      </c>
      <c r="AA18" s="117" t="b">
        <f t="shared" si="6"/>
        <v>1</v>
      </c>
      <c r="AB18" s="123"/>
      <c r="AC18" s="124"/>
      <c r="AD18" s="109" t="s">
        <v>22</v>
      </c>
      <c r="AE18" s="108" t="s">
        <v>23</v>
      </c>
      <c r="AF18" s="125"/>
      <c r="AG18" s="126"/>
      <c r="AH18" s="121">
        <v>0</v>
      </c>
      <c r="AI18" s="164">
        <f t="shared" si="13"/>
        <v>0</v>
      </c>
      <c r="AJ18" s="121">
        <v>0</v>
      </c>
      <c r="AK18" s="164">
        <f t="shared" si="14"/>
        <v>0</v>
      </c>
      <c r="AL18" s="127">
        <v>0</v>
      </c>
      <c r="AM18" s="164">
        <f t="shared" si="15"/>
        <v>0</v>
      </c>
      <c r="AN18" s="127"/>
      <c r="AO18" s="164">
        <f t="shared" si="16"/>
        <v>0</v>
      </c>
      <c r="AP18" s="127"/>
      <c r="AQ18" s="164">
        <f t="shared" si="17"/>
        <v>0</v>
      </c>
      <c r="AR18" s="127"/>
      <c r="AS18" s="164">
        <f t="shared" si="18"/>
        <v>0</v>
      </c>
      <c r="AT18" s="127"/>
      <c r="AU18" s="164">
        <f t="shared" si="19"/>
        <v>0</v>
      </c>
      <c r="AV18" s="127"/>
      <c r="AW18" s="164">
        <f t="shared" si="20"/>
        <v>0</v>
      </c>
      <c r="AX18" s="127"/>
      <c r="AY18" s="164">
        <f t="shared" si="21"/>
        <v>0</v>
      </c>
      <c r="AZ18" s="127"/>
      <c r="BA18" s="164">
        <f t="shared" si="22"/>
        <v>0</v>
      </c>
      <c r="BB18" s="127"/>
      <c r="BC18" s="164">
        <f t="shared" si="23"/>
        <v>0</v>
      </c>
      <c r="BD18" s="127"/>
      <c r="BE18" s="164">
        <f t="shared" si="24"/>
        <v>0</v>
      </c>
      <c r="BF18" s="253">
        <f t="shared" si="25"/>
        <v>0</v>
      </c>
      <c r="BG18" s="253">
        <f t="shared" si="49"/>
        <v>0</v>
      </c>
      <c r="BH18" s="10" t="b">
        <f t="shared" si="50"/>
        <v>1</v>
      </c>
      <c r="BI18" s="253">
        <f t="shared" si="51"/>
        <v>0</v>
      </c>
      <c r="BJ18" s="250">
        <f t="shared" si="27"/>
        <v>21110033</v>
      </c>
      <c r="BK18" s="251">
        <v>348</v>
      </c>
      <c r="BL18" s="251">
        <v>5</v>
      </c>
      <c r="BM18" s="252">
        <f t="shared" si="28"/>
        <v>0</v>
      </c>
      <c r="BN18" s="252">
        <f t="shared" si="29"/>
        <v>0</v>
      </c>
      <c r="BO18" s="252">
        <f t="shared" si="30"/>
        <v>0</v>
      </c>
      <c r="BP18" s="252">
        <f t="shared" si="31"/>
        <v>0</v>
      </c>
      <c r="BQ18" s="254">
        <f t="shared" si="32"/>
        <v>61.75</v>
      </c>
      <c r="BR18">
        <f t="shared" si="26"/>
        <v>16</v>
      </c>
      <c r="BS18">
        <v>0</v>
      </c>
      <c r="BT18">
        <v>1</v>
      </c>
      <c r="BU18" t="s">
        <v>139</v>
      </c>
      <c r="BV18" t="str">
        <f t="shared" si="33"/>
        <v>0</v>
      </c>
      <c r="BW18" t="str">
        <f t="shared" si="34"/>
        <v>0</v>
      </c>
      <c r="BX18" t="str">
        <f t="shared" si="35"/>
        <v>1</v>
      </c>
      <c r="BY18" t="s">
        <v>23</v>
      </c>
      <c r="BZ18" s="253">
        <f t="shared" si="36"/>
        <v>0</v>
      </c>
      <c r="CA18" s="253">
        <f t="shared" si="37"/>
        <v>0</v>
      </c>
      <c r="CB18" s="253">
        <f t="shared" si="38"/>
        <v>0</v>
      </c>
      <c r="CC18" s="253">
        <f t="shared" si="39"/>
        <v>0</v>
      </c>
      <c r="CD18" s="253">
        <f t="shared" si="40"/>
        <v>0</v>
      </c>
      <c r="CE18" s="253">
        <f t="shared" si="41"/>
        <v>0</v>
      </c>
      <c r="CF18" s="253">
        <f t="shared" si="42"/>
        <v>0</v>
      </c>
      <c r="CG18" s="253">
        <f t="shared" si="43"/>
        <v>0</v>
      </c>
      <c r="CH18" s="253">
        <f t="shared" si="44"/>
        <v>0</v>
      </c>
      <c r="CI18" s="253">
        <f t="shared" si="45"/>
        <v>0</v>
      </c>
      <c r="CJ18" s="253">
        <f t="shared" si="46"/>
        <v>0</v>
      </c>
      <c r="CK18" s="253">
        <f t="shared" si="47"/>
        <v>0</v>
      </c>
    </row>
    <row r="19" spans="2:89" s="217" customFormat="1" ht="20.399999999999999" x14ac:dyDescent="0.3">
      <c r="B19" s="194">
        <v>8</v>
      </c>
      <c r="C19" s="195">
        <v>211011</v>
      </c>
      <c r="D19" s="196">
        <v>21110033</v>
      </c>
      <c r="E19" s="197" t="s">
        <v>142</v>
      </c>
      <c r="F19" s="198" t="s">
        <v>344</v>
      </c>
      <c r="G19" s="198" t="s">
        <v>345</v>
      </c>
      <c r="H19" s="199" t="s">
        <v>18</v>
      </c>
      <c r="I19" s="194"/>
      <c r="J19" s="199" t="s">
        <v>19</v>
      </c>
      <c r="K19" s="200">
        <f t="shared" si="0"/>
        <v>18</v>
      </c>
      <c r="L19" s="201" t="s">
        <v>20</v>
      </c>
      <c r="M19" s="104">
        <v>16</v>
      </c>
      <c r="N19" s="262">
        <f t="shared" si="48"/>
        <v>51.94</v>
      </c>
      <c r="O19" s="202">
        <v>51.94</v>
      </c>
      <c r="P19" s="110">
        <f t="shared" si="8"/>
        <v>1084.5071999999998</v>
      </c>
      <c r="Q19" s="204" t="s">
        <v>139</v>
      </c>
      <c r="R19" s="113">
        <f t="shared" si="1"/>
        <v>4</v>
      </c>
      <c r="S19" s="114">
        <f t="shared" si="9"/>
        <v>241.00159999999997</v>
      </c>
      <c r="T19" s="113">
        <f t="shared" si="2"/>
        <v>9</v>
      </c>
      <c r="U19" s="115">
        <f t="shared" si="10"/>
        <v>542.25359999999989</v>
      </c>
      <c r="V19" s="113">
        <f t="shared" si="3"/>
        <v>3</v>
      </c>
      <c r="W19" s="115">
        <f t="shared" si="11"/>
        <v>180.75119999999998</v>
      </c>
      <c r="X19" s="113">
        <f t="shared" si="4"/>
        <v>2</v>
      </c>
      <c r="Y19" s="115">
        <f t="shared" si="12"/>
        <v>120.50079999999998</v>
      </c>
      <c r="Z19" s="116">
        <f t="shared" si="5"/>
        <v>1084.5071999999998</v>
      </c>
      <c r="AA19" s="117" t="b">
        <f t="shared" si="6"/>
        <v>1</v>
      </c>
      <c r="AB19" s="194"/>
      <c r="AC19" s="213"/>
      <c r="AD19" s="109" t="s">
        <v>22</v>
      </c>
      <c r="AE19" s="108" t="s">
        <v>23</v>
      </c>
      <c r="AF19" s="214"/>
      <c r="AG19" s="215"/>
      <c r="AH19" s="210"/>
      <c r="AI19" s="164">
        <f t="shared" si="13"/>
        <v>0</v>
      </c>
      <c r="AJ19" s="210"/>
      <c r="AK19" s="164">
        <f t="shared" si="14"/>
        <v>0</v>
      </c>
      <c r="AL19" s="216">
        <v>4</v>
      </c>
      <c r="AM19" s="164">
        <f t="shared" si="15"/>
        <v>241.00159999999997</v>
      </c>
      <c r="AN19" s="216">
        <v>4</v>
      </c>
      <c r="AO19" s="164">
        <f t="shared" si="16"/>
        <v>241.00159999999997</v>
      </c>
      <c r="AP19" s="216">
        <v>4</v>
      </c>
      <c r="AQ19" s="164">
        <f t="shared" si="17"/>
        <v>241.00159999999997</v>
      </c>
      <c r="AR19" s="216">
        <v>1</v>
      </c>
      <c r="AS19" s="164">
        <f t="shared" si="18"/>
        <v>60.250399999999992</v>
      </c>
      <c r="AT19" s="216">
        <v>1</v>
      </c>
      <c r="AU19" s="164">
        <f t="shared" si="19"/>
        <v>60.250399999999992</v>
      </c>
      <c r="AV19" s="216">
        <v>1</v>
      </c>
      <c r="AW19" s="164">
        <f t="shared" si="20"/>
        <v>60.250399999999992</v>
      </c>
      <c r="AX19" s="216">
        <v>1</v>
      </c>
      <c r="AY19" s="164">
        <f t="shared" si="21"/>
        <v>60.250399999999992</v>
      </c>
      <c r="AZ19" s="216">
        <v>1</v>
      </c>
      <c r="BA19" s="164">
        <f t="shared" si="22"/>
        <v>60.250399999999992</v>
      </c>
      <c r="BB19" s="216">
        <v>1</v>
      </c>
      <c r="BC19" s="164">
        <f t="shared" si="23"/>
        <v>60.250399999999992</v>
      </c>
      <c r="BD19" s="216">
        <v>0</v>
      </c>
      <c r="BE19" s="164">
        <f t="shared" si="24"/>
        <v>0</v>
      </c>
      <c r="BF19" s="253">
        <f t="shared" si="25"/>
        <v>1084.5071999999998</v>
      </c>
      <c r="BG19" s="253">
        <f t="shared" si="49"/>
        <v>1084.5071999999998</v>
      </c>
      <c r="BH19" s="10" t="b">
        <f t="shared" si="50"/>
        <v>1</v>
      </c>
      <c r="BI19" s="253">
        <f t="shared" si="51"/>
        <v>0</v>
      </c>
      <c r="BJ19" s="250">
        <f t="shared" si="27"/>
        <v>21110033</v>
      </c>
      <c r="BK19" s="251">
        <v>348</v>
      </c>
      <c r="BL19" s="251">
        <v>5</v>
      </c>
      <c r="BM19" s="252">
        <f t="shared" si="28"/>
        <v>4</v>
      </c>
      <c r="BN19" s="252">
        <f t="shared" si="29"/>
        <v>9</v>
      </c>
      <c r="BO19" s="252">
        <f t="shared" si="30"/>
        <v>3</v>
      </c>
      <c r="BP19" s="252">
        <f t="shared" si="31"/>
        <v>2</v>
      </c>
      <c r="BQ19" s="254">
        <f t="shared" si="32"/>
        <v>51.94</v>
      </c>
      <c r="BR19">
        <f t="shared" si="26"/>
        <v>16</v>
      </c>
      <c r="BS19">
        <v>0</v>
      </c>
      <c r="BT19">
        <v>1</v>
      </c>
      <c r="BU19" t="s">
        <v>139</v>
      </c>
      <c r="BV19" t="str">
        <f t="shared" si="33"/>
        <v>0</v>
      </c>
      <c r="BW19" t="str">
        <f t="shared" si="34"/>
        <v>0</v>
      </c>
      <c r="BX19" t="str">
        <f t="shared" si="35"/>
        <v>1</v>
      </c>
      <c r="BY19" t="s">
        <v>23</v>
      </c>
      <c r="BZ19" s="253">
        <f t="shared" si="36"/>
        <v>0</v>
      </c>
      <c r="CA19" s="253">
        <f t="shared" si="37"/>
        <v>0</v>
      </c>
      <c r="CB19" s="253">
        <f t="shared" si="38"/>
        <v>241.00159999999997</v>
      </c>
      <c r="CC19" s="253">
        <f t="shared" si="39"/>
        <v>241.00159999999997</v>
      </c>
      <c r="CD19" s="253">
        <f t="shared" si="40"/>
        <v>241.00159999999997</v>
      </c>
      <c r="CE19" s="253">
        <f t="shared" si="41"/>
        <v>60.250399999999992</v>
      </c>
      <c r="CF19" s="253">
        <f t="shared" si="42"/>
        <v>60.250399999999992</v>
      </c>
      <c r="CG19" s="253">
        <f t="shared" si="43"/>
        <v>60.250399999999992</v>
      </c>
      <c r="CH19" s="253">
        <f t="shared" si="44"/>
        <v>60.250399999999992</v>
      </c>
      <c r="CI19" s="253">
        <f t="shared" si="45"/>
        <v>60.250399999999992</v>
      </c>
      <c r="CJ19" s="253">
        <f t="shared" si="46"/>
        <v>60.250399999999992</v>
      </c>
      <c r="CK19" s="253">
        <f t="shared" si="47"/>
        <v>0</v>
      </c>
    </row>
    <row r="20" spans="2:89" s="10" customFormat="1" ht="20.399999999999999" x14ac:dyDescent="0.3">
      <c r="B20" s="129">
        <v>9</v>
      </c>
      <c r="C20" s="192">
        <v>211011</v>
      </c>
      <c r="D20" s="189">
        <v>21110034</v>
      </c>
      <c r="E20" s="102" t="s">
        <v>143</v>
      </c>
      <c r="F20" s="108" t="s">
        <v>344</v>
      </c>
      <c r="G20" s="108" t="s">
        <v>345</v>
      </c>
      <c r="H20" s="109" t="s">
        <v>18</v>
      </c>
      <c r="I20" s="123"/>
      <c r="J20" s="109" t="s">
        <v>19</v>
      </c>
      <c r="K20" s="111">
        <f t="shared" si="0"/>
        <v>0</v>
      </c>
      <c r="L20" s="104" t="s">
        <v>20</v>
      </c>
      <c r="M20" s="104">
        <v>16</v>
      </c>
      <c r="N20" s="262">
        <f t="shared" si="48"/>
        <v>80.09</v>
      </c>
      <c r="O20" s="106">
        <v>80.09</v>
      </c>
      <c r="P20" s="110">
        <f t="shared" si="8"/>
        <v>0</v>
      </c>
      <c r="Q20" s="112" t="s">
        <v>139</v>
      </c>
      <c r="R20" s="113">
        <f t="shared" si="1"/>
        <v>0</v>
      </c>
      <c r="S20" s="114">
        <f t="shared" si="9"/>
        <v>0</v>
      </c>
      <c r="T20" s="113">
        <f t="shared" si="2"/>
        <v>0</v>
      </c>
      <c r="U20" s="115">
        <f t="shared" si="10"/>
        <v>0</v>
      </c>
      <c r="V20" s="113">
        <f t="shared" si="3"/>
        <v>0</v>
      </c>
      <c r="W20" s="115">
        <f t="shared" si="11"/>
        <v>0</v>
      </c>
      <c r="X20" s="113">
        <f t="shared" si="4"/>
        <v>0</v>
      </c>
      <c r="Y20" s="115">
        <f t="shared" si="12"/>
        <v>0</v>
      </c>
      <c r="Z20" s="116">
        <f t="shared" si="5"/>
        <v>0</v>
      </c>
      <c r="AA20" s="117" t="b">
        <f t="shared" si="6"/>
        <v>1</v>
      </c>
      <c r="AB20" s="123"/>
      <c r="AC20" s="124"/>
      <c r="AD20" s="109" t="s">
        <v>22</v>
      </c>
      <c r="AE20" s="108" t="s">
        <v>23</v>
      </c>
      <c r="AF20" s="125"/>
      <c r="AG20" s="126"/>
      <c r="AH20" s="121">
        <v>0</v>
      </c>
      <c r="AI20" s="164">
        <f t="shared" si="13"/>
        <v>0</v>
      </c>
      <c r="AJ20" s="121">
        <v>0</v>
      </c>
      <c r="AK20" s="164">
        <f t="shared" si="14"/>
        <v>0</v>
      </c>
      <c r="AL20" s="127">
        <v>0</v>
      </c>
      <c r="AM20" s="164">
        <f t="shared" si="15"/>
        <v>0</v>
      </c>
      <c r="AN20" s="127"/>
      <c r="AO20" s="164">
        <f t="shared" si="16"/>
        <v>0</v>
      </c>
      <c r="AP20" s="127"/>
      <c r="AQ20" s="164">
        <f t="shared" si="17"/>
        <v>0</v>
      </c>
      <c r="AR20" s="127"/>
      <c r="AS20" s="164">
        <f t="shared" si="18"/>
        <v>0</v>
      </c>
      <c r="AT20" s="127"/>
      <c r="AU20" s="164">
        <f t="shared" si="19"/>
        <v>0</v>
      </c>
      <c r="AV20" s="127"/>
      <c r="AW20" s="164">
        <f t="shared" si="20"/>
        <v>0</v>
      </c>
      <c r="AX20" s="127"/>
      <c r="AY20" s="164">
        <f t="shared" si="21"/>
        <v>0</v>
      </c>
      <c r="AZ20" s="127"/>
      <c r="BA20" s="164">
        <f t="shared" si="22"/>
        <v>0</v>
      </c>
      <c r="BB20" s="127"/>
      <c r="BC20" s="164">
        <f t="shared" si="23"/>
        <v>0</v>
      </c>
      <c r="BD20" s="127"/>
      <c r="BE20" s="164">
        <f t="shared" si="24"/>
        <v>0</v>
      </c>
      <c r="BF20" s="253">
        <f t="shared" si="25"/>
        <v>0</v>
      </c>
      <c r="BG20" s="253">
        <f t="shared" si="49"/>
        <v>0</v>
      </c>
      <c r="BH20" s="10" t="b">
        <f t="shared" si="50"/>
        <v>1</v>
      </c>
      <c r="BI20" s="253">
        <f t="shared" si="51"/>
        <v>0</v>
      </c>
      <c r="BJ20" s="250">
        <f t="shared" si="27"/>
        <v>21110034</v>
      </c>
      <c r="BK20" s="251">
        <v>348</v>
      </c>
      <c r="BL20" s="251">
        <v>5</v>
      </c>
      <c r="BM20" s="252">
        <f t="shared" si="28"/>
        <v>0</v>
      </c>
      <c r="BN20" s="252">
        <f t="shared" si="29"/>
        <v>0</v>
      </c>
      <c r="BO20" s="252">
        <f t="shared" si="30"/>
        <v>0</v>
      </c>
      <c r="BP20" s="252">
        <f t="shared" si="31"/>
        <v>0</v>
      </c>
      <c r="BQ20" s="254">
        <f t="shared" si="32"/>
        <v>80.09</v>
      </c>
      <c r="BR20">
        <f t="shared" si="26"/>
        <v>16</v>
      </c>
      <c r="BS20">
        <v>0</v>
      </c>
      <c r="BT20">
        <v>1</v>
      </c>
      <c r="BU20" t="s">
        <v>139</v>
      </c>
      <c r="BV20" t="str">
        <f t="shared" si="33"/>
        <v>0</v>
      </c>
      <c r="BW20" t="str">
        <f t="shared" si="34"/>
        <v>0</v>
      </c>
      <c r="BX20" t="str">
        <f t="shared" si="35"/>
        <v>1</v>
      </c>
      <c r="BY20" t="s">
        <v>23</v>
      </c>
      <c r="BZ20" s="253">
        <f t="shared" si="36"/>
        <v>0</v>
      </c>
      <c r="CA20" s="253">
        <f t="shared" si="37"/>
        <v>0</v>
      </c>
      <c r="CB20" s="253">
        <f t="shared" si="38"/>
        <v>0</v>
      </c>
      <c r="CC20" s="253">
        <f t="shared" si="39"/>
        <v>0</v>
      </c>
      <c r="CD20" s="253">
        <f t="shared" si="40"/>
        <v>0</v>
      </c>
      <c r="CE20" s="253">
        <f t="shared" si="41"/>
        <v>0</v>
      </c>
      <c r="CF20" s="253">
        <f t="shared" si="42"/>
        <v>0</v>
      </c>
      <c r="CG20" s="253">
        <f t="shared" si="43"/>
        <v>0</v>
      </c>
      <c r="CH20" s="253">
        <f t="shared" si="44"/>
        <v>0</v>
      </c>
      <c r="CI20" s="253">
        <f t="shared" si="45"/>
        <v>0</v>
      </c>
      <c r="CJ20" s="253">
        <f t="shared" si="46"/>
        <v>0</v>
      </c>
      <c r="CK20" s="253">
        <f t="shared" si="47"/>
        <v>0</v>
      </c>
    </row>
    <row r="21" spans="2:89" s="211" customFormat="1" ht="20.399999999999999" x14ac:dyDescent="0.3">
      <c r="B21" s="194">
        <v>9</v>
      </c>
      <c r="C21" s="195">
        <v>211011</v>
      </c>
      <c r="D21" s="196">
        <v>21110034</v>
      </c>
      <c r="E21" s="197" t="s">
        <v>143</v>
      </c>
      <c r="F21" s="198" t="s">
        <v>344</v>
      </c>
      <c r="G21" s="198" t="s">
        <v>345</v>
      </c>
      <c r="H21" s="199" t="s">
        <v>18</v>
      </c>
      <c r="I21" s="194"/>
      <c r="J21" s="199" t="s">
        <v>19</v>
      </c>
      <c r="K21" s="200">
        <f t="shared" si="0"/>
        <v>18</v>
      </c>
      <c r="L21" s="201" t="s">
        <v>20</v>
      </c>
      <c r="M21" s="104">
        <v>16</v>
      </c>
      <c r="N21" s="262">
        <f t="shared" si="48"/>
        <v>74.94</v>
      </c>
      <c r="O21" s="202">
        <v>74.94</v>
      </c>
      <c r="P21" s="110">
        <f t="shared" si="8"/>
        <v>1564.7471999999998</v>
      </c>
      <c r="Q21" s="204" t="s">
        <v>139</v>
      </c>
      <c r="R21" s="113">
        <f t="shared" si="1"/>
        <v>4</v>
      </c>
      <c r="S21" s="114">
        <f t="shared" si="9"/>
        <v>347.72159999999997</v>
      </c>
      <c r="T21" s="113">
        <f t="shared" si="2"/>
        <v>9</v>
      </c>
      <c r="U21" s="115">
        <f t="shared" si="10"/>
        <v>782.3735999999999</v>
      </c>
      <c r="V21" s="113">
        <f t="shared" si="3"/>
        <v>3</v>
      </c>
      <c r="W21" s="115">
        <f t="shared" si="11"/>
        <v>260.7912</v>
      </c>
      <c r="X21" s="113">
        <f t="shared" si="4"/>
        <v>2</v>
      </c>
      <c r="Y21" s="115">
        <f t="shared" si="12"/>
        <v>173.86079999999998</v>
      </c>
      <c r="Z21" s="116">
        <f t="shared" si="5"/>
        <v>1564.7471999999998</v>
      </c>
      <c r="AA21" s="117" t="b">
        <f t="shared" si="6"/>
        <v>1</v>
      </c>
      <c r="AB21" s="194"/>
      <c r="AC21" s="213"/>
      <c r="AD21" s="109" t="s">
        <v>22</v>
      </c>
      <c r="AE21" s="108" t="s">
        <v>23</v>
      </c>
      <c r="AF21" s="214"/>
      <c r="AG21" s="215"/>
      <c r="AH21" s="210"/>
      <c r="AI21" s="164">
        <f t="shared" si="13"/>
        <v>0</v>
      </c>
      <c r="AJ21" s="210"/>
      <c r="AK21" s="164">
        <f t="shared" si="14"/>
        <v>0</v>
      </c>
      <c r="AL21" s="216">
        <v>4</v>
      </c>
      <c r="AM21" s="164">
        <f t="shared" si="15"/>
        <v>347.72159999999997</v>
      </c>
      <c r="AN21" s="216">
        <v>4</v>
      </c>
      <c r="AO21" s="164">
        <f t="shared" si="16"/>
        <v>347.72159999999997</v>
      </c>
      <c r="AP21" s="216">
        <v>4</v>
      </c>
      <c r="AQ21" s="164">
        <f t="shared" si="17"/>
        <v>347.72159999999997</v>
      </c>
      <c r="AR21" s="216">
        <v>1</v>
      </c>
      <c r="AS21" s="164">
        <f t="shared" si="18"/>
        <v>86.930399999999992</v>
      </c>
      <c r="AT21" s="216">
        <v>1</v>
      </c>
      <c r="AU21" s="164">
        <f t="shared" si="19"/>
        <v>86.930399999999992</v>
      </c>
      <c r="AV21" s="216">
        <v>1</v>
      </c>
      <c r="AW21" s="164">
        <f t="shared" si="20"/>
        <v>86.930399999999992</v>
      </c>
      <c r="AX21" s="216">
        <v>1</v>
      </c>
      <c r="AY21" s="164">
        <f t="shared" si="21"/>
        <v>86.930399999999992</v>
      </c>
      <c r="AZ21" s="216">
        <v>1</v>
      </c>
      <c r="BA21" s="164">
        <f t="shared" si="22"/>
        <v>86.930399999999992</v>
      </c>
      <c r="BB21" s="216">
        <v>1</v>
      </c>
      <c r="BC21" s="164">
        <f t="shared" si="23"/>
        <v>86.930399999999992</v>
      </c>
      <c r="BD21" s="216">
        <v>0</v>
      </c>
      <c r="BE21" s="164">
        <f t="shared" si="24"/>
        <v>0</v>
      </c>
      <c r="BF21" s="253">
        <f t="shared" si="25"/>
        <v>1564.7471999999998</v>
      </c>
      <c r="BG21" s="253">
        <f t="shared" si="49"/>
        <v>1564.7471999999998</v>
      </c>
      <c r="BH21" s="10" t="b">
        <f t="shared" si="50"/>
        <v>1</v>
      </c>
      <c r="BI21" s="253">
        <f t="shared" si="51"/>
        <v>0</v>
      </c>
      <c r="BJ21" s="250">
        <f t="shared" si="27"/>
        <v>21110034</v>
      </c>
      <c r="BK21" s="251">
        <v>348</v>
      </c>
      <c r="BL21" s="251">
        <v>5</v>
      </c>
      <c r="BM21" s="252">
        <f t="shared" si="28"/>
        <v>4</v>
      </c>
      <c r="BN21" s="252">
        <f t="shared" si="29"/>
        <v>9</v>
      </c>
      <c r="BO21" s="252">
        <f t="shared" si="30"/>
        <v>3</v>
      </c>
      <c r="BP21" s="252">
        <f t="shared" si="31"/>
        <v>2</v>
      </c>
      <c r="BQ21" s="254">
        <f t="shared" si="32"/>
        <v>74.94</v>
      </c>
      <c r="BR21">
        <f t="shared" si="26"/>
        <v>16</v>
      </c>
      <c r="BS21">
        <v>0</v>
      </c>
      <c r="BT21">
        <v>1</v>
      </c>
      <c r="BU21" t="s">
        <v>139</v>
      </c>
      <c r="BV21" t="str">
        <f t="shared" si="33"/>
        <v>0</v>
      </c>
      <c r="BW21" t="str">
        <f t="shared" si="34"/>
        <v>0</v>
      </c>
      <c r="BX21" t="str">
        <f t="shared" si="35"/>
        <v>1</v>
      </c>
      <c r="BY21" t="s">
        <v>23</v>
      </c>
      <c r="BZ21" s="253">
        <f t="shared" si="36"/>
        <v>0</v>
      </c>
      <c r="CA21" s="253">
        <f t="shared" si="37"/>
        <v>0</v>
      </c>
      <c r="CB21" s="253">
        <f t="shared" si="38"/>
        <v>347.72159999999997</v>
      </c>
      <c r="CC21" s="253">
        <f t="shared" si="39"/>
        <v>347.72159999999997</v>
      </c>
      <c r="CD21" s="253">
        <f t="shared" si="40"/>
        <v>347.72159999999997</v>
      </c>
      <c r="CE21" s="253">
        <f t="shared" si="41"/>
        <v>86.930399999999992</v>
      </c>
      <c r="CF21" s="253">
        <f t="shared" si="42"/>
        <v>86.930399999999992</v>
      </c>
      <c r="CG21" s="253">
        <f t="shared" si="43"/>
        <v>86.930399999999992</v>
      </c>
      <c r="CH21" s="253">
        <f t="shared" si="44"/>
        <v>86.930399999999992</v>
      </c>
      <c r="CI21" s="253">
        <f t="shared" si="45"/>
        <v>86.930399999999992</v>
      </c>
      <c r="CJ21" s="253">
        <f t="shared" si="46"/>
        <v>86.930399999999992</v>
      </c>
      <c r="CK21" s="253">
        <f t="shared" si="47"/>
        <v>0</v>
      </c>
    </row>
    <row r="22" spans="2:89" s="10" customFormat="1" ht="20.399999999999999" x14ac:dyDescent="0.3">
      <c r="B22" s="129">
        <v>10</v>
      </c>
      <c r="C22" s="192">
        <v>211011</v>
      </c>
      <c r="D22" s="189">
        <v>21110036</v>
      </c>
      <c r="E22" s="102" t="s">
        <v>144</v>
      </c>
      <c r="F22" s="108" t="s">
        <v>344</v>
      </c>
      <c r="G22" s="108" t="s">
        <v>345</v>
      </c>
      <c r="H22" s="109" t="s">
        <v>18</v>
      </c>
      <c r="I22" s="123"/>
      <c r="J22" s="109" t="s">
        <v>19</v>
      </c>
      <c r="K22" s="111">
        <f t="shared" si="0"/>
        <v>0</v>
      </c>
      <c r="L22" s="104" t="s">
        <v>20</v>
      </c>
      <c r="M22" s="104">
        <v>16</v>
      </c>
      <c r="N22" s="262">
        <f t="shared" si="48"/>
        <v>170.2</v>
      </c>
      <c r="O22" s="106">
        <v>170.2</v>
      </c>
      <c r="P22" s="110">
        <f t="shared" si="8"/>
        <v>0</v>
      </c>
      <c r="Q22" s="112" t="s">
        <v>139</v>
      </c>
      <c r="R22" s="113">
        <f t="shared" si="1"/>
        <v>0</v>
      </c>
      <c r="S22" s="114">
        <f t="shared" si="9"/>
        <v>0</v>
      </c>
      <c r="T22" s="113">
        <f t="shared" si="2"/>
        <v>0</v>
      </c>
      <c r="U22" s="115">
        <f t="shared" si="10"/>
        <v>0</v>
      </c>
      <c r="V22" s="113">
        <f t="shared" si="3"/>
        <v>0</v>
      </c>
      <c r="W22" s="115">
        <f t="shared" si="11"/>
        <v>0</v>
      </c>
      <c r="X22" s="113">
        <f t="shared" si="4"/>
        <v>0</v>
      </c>
      <c r="Y22" s="115">
        <f t="shared" si="12"/>
        <v>0</v>
      </c>
      <c r="Z22" s="116">
        <f t="shared" si="5"/>
        <v>0</v>
      </c>
      <c r="AA22" s="117" t="b">
        <f t="shared" si="6"/>
        <v>1</v>
      </c>
      <c r="AB22" s="123"/>
      <c r="AC22" s="124"/>
      <c r="AD22" s="109" t="s">
        <v>22</v>
      </c>
      <c r="AE22" s="108" t="s">
        <v>23</v>
      </c>
      <c r="AF22" s="125"/>
      <c r="AG22" s="126"/>
      <c r="AH22" s="121">
        <v>0</v>
      </c>
      <c r="AI22" s="164">
        <f t="shared" si="13"/>
        <v>0</v>
      </c>
      <c r="AJ22" s="121">
        <v>0</v>
      </c>
      <c r="AK22" s="164">
        <f t="shared" si="14"/>
        <v>0</v>
      </c>
      <c r="AL22" s="127">
        <v>0</v>
      </c>
      <c r="AM22" s="164">
        <f t="shared" si="15"/>
        <v>0</v>
      </c>
      <c r="AN22" s="127"/>
      <c r="AO22" s="164">
        <f t="shared" si="16"/>
        <v>0</v>
      </c>
      <c r="AP22" s="127"/>
      <c r="AQ22" s="164">
        <f t="shared" si="17"/>
        <v>0</v>
      </c>
      <c r="AR22" s="127"/>
      <c r="AS22" s="164">
        <f t="shared" si="18"/>
        <v>0</v>
      </c>
      <c r="AT22" s="127"/>
      <c r="AU22" s="164">
        <f t="shared" si="19"/>
        <v>0</v>
      </c>
      <c r="AV22" s="127"/>
      <c r="AW22" s="164">
        <f t="shared" si="20"/>
        <v>0</v>
      </c>
      <c r="AX22" s="127"/>
      <c r="AY22" s="164">
        <f t="shared" si="21"/>
        <v>0</v>
      </c>
      <c r="AZ22" s="127"/>
      <c r="BA22" s="164">
        <f t="shared" si="22"/>
        <v>0</v>
      </c>
      <c r="BB22" s="127"/>
      <c r="BC22" s="164">
        <f t="shared" si="23"/>
        <v>0</v>
      </c>
      <c r="BD22" s="127"/>
      <c r="BE22" s="164">
        <f t="shared" si="24"/>
        <v>0</v>
      </c>
      <c r="BF22" s="253">
        <f t="shared" si="25"/>
        <v>0</v>
      </c>
      <c r="BG22" s="253">
        <f t="shared" si="49"/>
        <v>0</v>
      </c>
      <c r="BH22" s="10" t="b">
        <f t="shared" si="50"/>
        <v>1</v>
      </c>
      <c r="BI22" s="253">
        <f t="shared" si="51"/>
        <v>0</v>
      </c>
      <c r="BJ22" s="250">
        <f t="shared" si="27"/>
        <v>21110036</v>
      </c>
      <c r="BK22" s="251">
        <v>348</v>
      </c>
      <c r="BL22" s="251">
        <v>5</v>
      </c>
      <c r="BM22" s="252">
        <f t="shared" si="28"/>
        <v>0</v>
      </c>
      <c r="BN22" s="252">
        <f t="shared" si="29"/>
        <v>0</v>
      </c>
      <c r="BO22" s="252">
        <f t="shared" si="30"/>
        <v>0</v>
      </c>
      <c r="BP22" s="252">
        <f t="shared" si="31"/>
        <v>0</v>
      </c>
      <c r="BQ22" s="254">
        <f t="shared" si="32"/>
        <v>170.2</v>
      </c>
      <c r="BR22">
        <f t="shared" si="26"/>
        <v>16</v>
      </c>
      <c r="BS22">
        <v>0</v>
      </c>
      <c r="BT22">
        <v>1</v>
      </c>
      <c r="BU22" t="s">
        <v>139</v>
      </c>
      <c r="BV22" t="str">
        <f t="shared" si="33"/>
        <v>0</v>
      </c>
      <c r="BW22" t="str">
        <f t="shared" si="34"/>
        <v>0</v>
      </c>
      <c r="BX22" t="str">
        <f t="shared" si="35"/>
        <v>1</v>
      </c>
      <c r="BY22" t="s">
        <v>23</v>
      </c>
      <c r="BZ22" s="253">
        <f t="shared" si="36"/>
        <v>0</v>
      </c>
      <c r="CA22" s="253">
        <f t="shared" si="37"/>
        <v>0</v>
      </c>
      <c r="CB22" s="253">
        <f t="shared" si="38"/>
        <v>0</v>
      </c>
      <c r="CC22" s="253">
        <f t="shared" si="39"/>
        <v>0</v>
      </c>
      <c r="CD22" s="253">
        <f t="shared" si="40"/>
        <v>0</v>
      </c>
      <c r="CE22" s="253">
        <f t="shared" si="41"/>
        <v>0</v>
      </c>
      <c r="CF22" s="253">
        <f t="shared" si="42"/>
        <v>0</v>
      </c>
      <c r="CG22" s="253">
        <f t="shared" si="43"/>
        <v>0</v>
      </c>
      <c r="CH22" s="253">
        <f t="shared" si="44"/>
        <v>0</v>
      </c>
      <c r="CI22" s="253">
        <f t="shared" si="45"/>
        <v>0</v>
      </c>
      <c r="CJ22" s="253">
        <f t="shared" si="46"/>
        <v>0</v>
      </c>
      <c r="CK22" s="253">
        <f t="shared" si="47"/>
        <v>0</v>
      </c>
    </row>
    <row r="23" spans="2:89" s="211" customFormat="1" ht="20.399999999999999" x14ac:dyDescent="0.3">
      <c r="B23" s="194">
        <v>10</v>
      </c>
      <c r="C23" s="195">
        <v>211011</v>
      </c>
      <c r="D23" s="196">
        <v>21110036</v>
      </c>
      <c r="E23" s="197" t="s">
        <v>144</v>
      </c>
      <c r="F23" s="198" t="s">
        <v>344</v>
      </c>
      <c r="G23" s="198" t="s">
        <v>345</v>
      </c>
      <c r="H23" s="199" t="s">
        <v>18</v>
      </c>
      <c r="I23" s="194"/>
      <c r="J23" s="199" t="s">
        <v>19</v>
      </c>
      <c r="K23" s="200">
        <f t="shared" si="0"/>
        <v>6</v>
      </c>
      <c r="L23" s="201" t="s">
        <v>20</v>
      </c>
      <c r="M23" s="104">
        <v>16</v>
      </c>
      <c r="N23" s="262">
        <f t="shared" si="48"/>
        <v>167.16</v>
      </c>
      <c r="O23" s="202">
        <v>167.16</v>
      </c>
      <c r="P23" s="110">
        <f t="shared" si="8"/>
        <v>1163.4335999999998</v>
      </c>
      <c r="Q23" s="204" t="s">
        <v>139</v>
      </c>
      <c r="R23" s="113">
        <f t="shared" si="1"/>
        <v>0</v>
      </c>
      <c r="S23" s="114">
        <f t="shared" si="9"/>
        <v>0</v>
      </c>
      <c r="T23" s="113">
        <f t="shared" si="2"/>
        <v>1</v>
      </c>
      <c r="U23" s="115">
        <f t="shared" si="10"/>
        <v>193.90559999999999</v>
      </c>
      <c r="V23" s="113">
        <f t="shared" si="3"/>
        <v>3</v>
      </c>
      <c r="W23" s="115">
        <f t="shared" si="11"/>
        <v>581.71679999999992</v>
      </c>
      <c r="X23" s="113">
        <f t="shared" si="4"/>
        <v>2</v>
      </c>
      <c r="Y23" s="115">
        <f t="shared" si="12"/>
        <v>387.81119999999999</v>
      </c>
      <c r="Z23" s="116">
        <f t="shared" si="5"/>
        <v>1163.4335999999998</v>
      </c>
      <c r="AA23" s="117" t="b">
        <f t="shared" si="6"/>
        <v>1</v>
      </c>
      <c r="AB23" s="194"/>
      <c r="AC23" s="213"/>
      <c r="AD23" s="109" t="s">
        <v>22</v>
      </c>
      <c r="AE23" s="108" t="s">
        <v>23</v>
      </c>
      <c r="AF23" s="214"/>
      <c r="AG23" s="215"/>
      <c r="AH23" s="210"/>
      <c r="AI23" s="164">
        <f t="shared" si="13"/>
        <v>0</v>
      </c>
      <c r="AJ23" s="210"/>
      <c r="AK23" s="164">
        <f t="shared" si="14"/>
        <v>0</v>
      </c>
      <c r="AL23" s="216">
        <v>0</v>
      </c>
      <c r="AM23" s="164">
        <f t="shared" si="15"/>
        <v>0</v>
      </c>
      <c r="AN23" s="216">
        <v>0</v>
      </c>
      <c r="AO23" s="164">
        <f t="shared" si="16"/>
        <v>0</v>
      </c>
      <c r="AP23" s="216">
        <v>0</v>
      </c>
      <c r="AQ23" s="164">
        <f t="shared" si="17"/>
        <v>0</v>
      </c>
      <c r="AR23" s="216">
        <v>1</v>
      </c>
      <c r="AS23" s="164">
        <f t="shared" si="18"/>
        <v>193.90559999999999</v>
      </c>
      <c r="AT23" s="216">
        <v>1</v>
      </c>
      <c r="AU23" s="164">
        <f t="shared" si="19"/>
        <v>193.90559999999999</v>
      </c>
      <c r="AV23" s="216">
        <v>1</v>
      </c>
      <c r="AW23" s="164">
        <f t="shared" si="20"/>
        <v>193.90559999999999</v>
      </c>
      <c r="AX23" s="216">
        <v>1</v>
      </c>
      <c r="AY23" s="164">
        <f t="shared" si="21"/>
        <v>193.90559999999999</v>
      </c>
      <c r="AZ23" s="216">
        <v>1</v>
      </c>
      <c r="BA23" s="164">
        <f t="shared" si="22"/>
        <v>193.90559999999999</v>
      </c>
      <c r="BB23" s="216">
        <v>1</v>
      </c>
      <c r="BC23" s="164">
        <f t="shared" si="23"/>
        <v>193.90559999999999</v>
      </c>
      <c r="BD23" s="216">
        <v>0</v>
      </c>
      <c r="BE23" s="164">
        <f t="shared" si="24"/>
        <v>0</v>
      </c>
      <c r="BF23" s="253">
        <f t="shared" si="25"/>
        <v>1163.4335999999998</v>
      </c>
      <c r="BG23" s="253">
        <f t="shared" si="49"/>
        <v>1163.4336000000001</v>
      </c>
      <c r="BH23" s="10" t="b">
        <f t="shared" si="50"/>
        <v>1</v>
      </c>
      <c r="BI23" s="253">
        <f t="shared" si="51"/>
        <v>0</v>
      </c>
      <c r="BJ23" s="250">
        <f t="shared" si="27"/>
        <v>21110036</v>
      </c>
      <c r="BK23" s="251">
        <v>348</v>
      </c>
      <c r="BL23" s="251">
        <v>5</v>
      </c>
      <c r="BM23" s="252">
        <f t="shared" si="28"/>
        <v>0</v>
      </c>
      <c r="BN23" s="252">
        <f t="shared" si="29"/>
        <v>1</v>
      </c>
      <c r="BO23" s="252">
        <f t="shared" si="30"/>
        <v>3</v>
      </c>
      <c r="BP23" s="252">
        <f t="shared" si="31"/>
        <v>2</v>
      </c>
      <c r="BQ23" s="254">
        <f t="shared" si="32"/>
        <v>167.16</v>
      </c>
      <c r="BR23">
        <f t="shared" si="26"/>
        <v>16</v>
      </c>
      <c r="BS23">
        <v>0</v>
      </c>
      <c r="BT23">
        <v>1</v>
      </c>
      <c r="BU23" t="s">
        <v>139</v>
      </c>
      <c r="BV23" t="str">
        <f t="shared" si="33"/>
        <v>0</v>
      </c>
      <c r="BW23" t="str">
        <f t="shared" si="34"/>
        <v>0</v>
      </c>
      <c r="BX23" t="str">
        <f t="shared" si="35"/>
        <v>1</v>
      </c>
      <c r="BY23" t="s">
        <v>23</v>
      </c>
      <c r="BZ23" s="253">
        <f t="shared" si="36"/>
        <v>0</v>
      </c>
      <c r="CA23" s="253">
        <f t="shared" si="37"/>
        <v>0</v>
      </c>
      <c r="CB23" s="253">
        <f t="shared" si="38"/>
        <v>0</v>
      </c>
      <c r="CC23" s="253">
        <f t="shared" si="39"/>
        <v>0</v>
      </c>
      <c r="CD23" s="253">
        <f t="shared" si="40"/>
        <v>0</v>
      </c>
      <c r="CE23" s="253">
        <f t="shared" si="41"/>
        <v>193.90559999999999</v>
      </c>
      <c r="CF23" s="253">
        <f t="shared" si="42"/>
        <v>193.90559999999999</v>
      </c>
      <c r="CG23" s="253">
        <f t="shared" si="43"/>
        <v>193.90559999999999</v>
      </c>
      <c r="CH23" s="253">
        <f t="shared" si="44"/>
        <v>193.90559999999999</v>
      </c>
      <c r="CI23" s="253">
        <f t="shared" si="45"/>
        <v>193.90559999999999</v>
      </c>
      <c r="CJ23" s="253">
        <f t="shared" si="46"/>
        <v>193.90559999999999</v>
      </c>
      <c r="CK23" s="253">
        <f t="shared" si="47"/>
        <v>0</v>
      </c>
    </row>
    <row r="24" spans="2:89" s="1" customFormat="1" ht="27.6" x14ac:dyDescent="0.3">
      <c r="B24" s="129">
        <v>11</v>
      </c>
      <c r="C24" s="192">
        <v>211011</v>
      </c>
      <c r="D24" s="189">
        <v>21110046</v>
      </c>
      <c r="E24" s="102" t="s">
        <v>120</v>
      </c>
      <c r="F24" s="108" t="s">
        <v>344</v>
      </c>
      <c r="G24" s="108" t="s">
        <v>345</v>
      </c>
      <c r="H24" s="109" t="s">
        <v>18</v>
      </c>
      <c r="I24" s="123"/>
      <c r="J24" s="109" t="s">
        <v>19</v>
      </c>
      <c r="K24" s="111">
        <f t="shared" si="0"/>
        <v>4</v>
      </c>
      <c r="L24" s="104" t="s">
        <v>20</v>
      </c>
      <c r="M24" s="104">
        <v>16</v>
      </c>
      <c r="N24" s="262">
        <f t="shared" si="48"/>
        <v>16.489999999999998</v>
      </c>
      <c r="O24" s="106">
        <v>16.489999999999998</v>
      </c>
      <c r="P24" s="110">
        <f t="shared" si="8"/>
        <v>76.513599999999983</v>
      </c>
      <c r="Q24" s="112" t="s">
        <v>139</v>
      </c>
      <c r="R24" s="113">
        <f t="shared" si="1"/>
        <v>4</v>
      </c>
      <c r="S24" s="114">
        <f t="shared" si="9"/>
        <v>76.513599999999983</v>
      </c>
      <c r="T24" s="113">
        <f t="shared" si="2"/>
        <v>0</v>
      </c>
      <c r="U24" s="115">
        <f t="shared" si="10"/>
        <v>0</v>
      </c>
      <c r="V24" s="113">
        <f t="shared" si="3"/>
        <v>0</v>
      </c>
      <c r="W24" s="115">
        <f t="shared" si="11"/>
        <v>0</v>
      </c>
      <c r="X24" s="113">
        <f t="shared" si="4"/>
        <v>0</v>
      </c>
      <c r="Y24" s="115">
        <f t="shared" si="12"/>
        <v>0</v>
      </c>
      <c r="Z24" s="116">
        <f t="shared" si="5"/>
        <v>76.513599999999983</v>
      </c>
      <c r="AA24" s="117" t="b">
        <f t="shared" si="6"/>
        <v>1</v>
      </c>
      <c r="AB24" s="123"/>
      <c r="AC24" s="124"/>
      <c r="AD24" s="109" t="s">
        <v>22</v>
      </c>
      <c r="AE24" s="108" t="s">
        <v>23</v>
      </c>
      <c r="AF24" s="125"/>
      <c r="AG24" s="126"/>
      <c r="AH24" s="121">
        <v>0</v>
      </c>
      <c r="AI24" s="164">
        <f t="shared" si="13"/>
        <v>0</v>
      </c>
      <c r="AJ24" s="121">
        <v>4</v>
      </c>
      <c r="AK24" s="164">
        <f t="shared" si="14"/>
        <v>76.513599999999983</v>
      </c>
      <c r="AL24" s="127">
        <v>0</v>
      </c>
      <c r="AM24" s="164">
        <f t="shared" si="15"/>
        <v>0</v>
      </c>
      <c r="AN24" s="127"/>
      <c r="AO24" s="164">
        <f t="shared" si="16"/>
        <v>0</v>
      </c>
      <c r="AP24" s="127"/>
      <c r="AQ24" s="164">
        <f t="shared" si="17"/>
        <v>0</v>
      </c>
      <c r="AR24" s="127"/>
      <c r="AS24" s="164">
        <f t="shared" si="18"/>
        <v>0</v>
      </c>
      <c r="AT24" s="127"/>
      <c r="AU24" s="164">
        <f t="shared" si="19"/>
        <v>0</v>
      </c>
      <c r="AV24" s="127"/>
      <c r="AW24" s="164">
        <f t="shared" si="20"/>
        <v>0</v>
      </c>
      <c r="AX24" s="127"/>
      <c r="AY24" s="164">
        <f t="shared" si="21"/>
        <v>0</v>
      </c>
      <c r="AZ24" s="127"/>
      <c r="BA24" s="164">
        <f t="shared" si="22"/>
        <v>0</v>
      </c>
      <c r="BB24" s="127"/>
      <c r="BC24" s="164">
        <f t="shared" si="23"/>
        <v>0</v>
      </c>
      <c r="BD24" s="127"/>
      <c r="BE24" s="164">
        <f t="shared" si="24"/>
        <v>0</v>
      </c>
      <c r="BF24" s="253">
        <f t="shared" si="25"/>
        <v>76.513599999999983</v>
      </c>
      <c r="BG24" s="253">
        <f t="shared" si="49"/>
        <v>76.513599999999983</v>
      </c>
      <c r="BH24" s="10" t="b">
        <f t="shared" si="50"/>
        <v>1</v>
      </c>
      <c r="BI24" s="253">
        <f t="shared" si="51"/>
        <v>0</v>
      </c>
      <c r="BJ24" s="250">
        <f t="shared" si="27"/>
        <v>21110046</v>
      </c>
      <c r="BK24" s="251">
        <v>348</v>
      </c>
      <c r="BL24" s="251">
        <v>5</v>
      </c>
      <c r="BM24" s="252">
        <f t="shared" si="28"/>
        <v>4</v>
      </c>
      <c r="BN24" s="252">
        <f t="shared" si="29"/>
        <v>0</v>
      </c>
      <c r="BO24" s="252">
        <f t="shared" si="30"/>
        <v>0</v>
      </c>
      <c r="BP24" s="252">
        <f t="shared" si="31"/>
        <v>0</v>
      </c>
      <c r="BQ24" s="254">
        <f t="shared" si="32"/>
        <v>16.489999999999998</v>
      </c>
      <c r="BR24">
        <f t="shared" si="26"/>
        <v>16</v>
      </c>
      <c r="BS24">
        <v>0</v>
      </c>
      <c r="BT24">
        <v>1</v>
      </c>
      <c r="BU24" t="s">
        <v>139</v>
      </c>
      <c r="BV24" t="str">
        <f t="shared" si="33"/>
        <v>0</v>
      </c>
      <c r="BW24" t="str">
        <f t="shared" si="34"/>
        <v>0</v>
      </c>
      <c r="BX24" t="str">
        <f t="shared" si="35"/>
        <v>1</v>
      </c>
      <c r="BY24" t="s">
        <v>23</v>
      </c>
      <c r="BZ24" s="253">
        <f t="shared" si="36"/>
        <v>0</v>
      </c>
      <c r="CA24" s="253">
        <f t="shared" si="37"/>
        <v>76.513599999999983</v>
      </c>
      <c r="CB24" s="253">
        <f t="shared" si="38"/>
        <v>0</v>
      </c>
      <c r="CC24" s="253">
        <f t="shared" si="39"/>
        <v>0</v>
      </c>
      <c r="CD24" s="253">
        <f t="shared" si="40"/>
        <v>0</v>
      </c>
      <c r="CE24" s="253">
        <f t="shared" si="41"/>
        <v>0</v>
      </c>
      <c r="CF24" s="253">
        <f t="shared" si="42"/>
        <v>0</v>
      </c>
      <c r="CG24" s="253">
        <f t="shared" si="43"/>
        <v>0</v>
      </c>
      <c r="CH24" s="253">
        <f t="shared" si="44"/>
        <v>0</v>
      </c>
      <c r="CI24" s="253">
        <f t="shared" si="45"/>
        <v>0</v>
      </c>
      <c r="CJ24" s="253">
        <f t="shared" si="46"/>
        <v>0</v>
      </c>
      <c r="CK24" s="253">
        <f t="shared" si="47"/>
        <v>0</v>
      </c>
    </row>
    <row r="25" spans="2:89" s="217" customFormat="1" ht="27.6" x14ac:dyDescent="0.3">
      <c r="B25" s="194">
        <v>11</v>
      </c>
      <c r="C25" s="195">
        <v>211011</v>
      </c>
      <c r="D25" s="196">
        <v>21110046</v>
      </c>
      <c r="E25" s="197" t="s">
        <v>120</v>
      </c>
      <c r="F25" s="198" t="s">
        <v>344</v>
      </c>
      <c r="G25" s="198" t="s">
        <v>345</v>
      </c>
      <c r="H25" s="199" t="s">
        <v>18</v>
      </c>
      <c r="I25" s="194"/>
      <c r="J25" s="199" t="s">
        <v>19</v>
      </c>
      <c r="K25" s="200">
        <f t="shared" si="0"/>
        <v>33</v>
      </c>
      <c r="L25" s="201" t="s">
        <v>20</v>
      </c>
      <c r="M25" s="104">
        <v>16</v>
      </c>
      <c r="N25" s="262">
        <f t="shared" si="48"/>
        <v>16.18</v>
      </c>
      <c r="O25" s="202">
        <v>16.18</v>
      </c>
      <c r="P25" s="110">
        <f t="shared" si="8"/>
        <v>619.37040000000002</v>
      </c>
      <c r="Q25" s="204" t="s">
        <v>139</v>
      </c>
      <c r="R25" s="113">
        <f t="shared" si="1"/>
        <v>4</v>
      </c>
      <c r="S25" s="114">
        <f t="shared" si="9"/>
        <v>75.075199999999995</v>
      </c>
      <c r="T25" s="113">
        <f t="shared" si="2"/>
        <v>11</v>
      </c>
      <c r="U25" s="115">
        <f t="shared" si="10"/>
        <v>206.45679999999999</v>
      </c>
      <c r="V25" s="113">
        <f t="shared" si="3"/>
        <v>9</v>
      </c>
      <c r="W25" s="115">
        <f t="shared" si="11"/>
        <v>168.91919999999999</v>
      </c>
      <c r="X25" s="113">
        <f t="shared" si="4"/>
        <v>9</v>
      </c>
      <c r="Y25" s="115">
        <f t="shared" si="12"/>
        <v>168.91919999999999</v>
      </c>
      <c r="Z25" s="116">
        <f t="shared" si="5"/>
        <v>619.37040000000002</v>
      </c>
      <c r="AA25" s="117" t="b">
        <f t="shared" si="6"/>
        <v>1</v>
      </c>
      <c r="AB25" s="194"/>
      <c r="AC25" s="213"/>
      <c r="AD25" s="109" t="s">
        <v>22</v>
      </c>
      <c r="AE25" s="108" t="s">
        <v>23</v>
      </c>
      <c r="AF25" s="214"/>
      <c r="AG25" s="215"/>
      <c r="AH25" s="210"/>
      <c r="AI25" s="164">
        <f t="shared" si="13"/>
        <v>0</v>
      </c>
      <c r="AJ25" s="210"/>
      <c r="AK25" s="164">
        <f t="shared" si="14"/>
        <v>0</v>
      </c>
      <c r="AL25" s="216">
        <v>4</v>
      </c>
      <c r="AM25" s="164">
        <f t="shared" si="15"/>
        <v>75.075199999999995</v>
      </c>
      <c r="AN25" s="216">
        <v>4</v>
      </c>
      <c r="AO25" s="164">
        <f t="shared" si="16"/>
        <v>75.075199999999995</v>
      </c>
      <c r="AP25" s="216">
        <v>4</v>
      </c>
      <c r="AQ25" s="164">
        <f t="shared" si="17"/>
        <v>75.075199999999995</v>
      </c>
      <c r="AR25" s="216">
        <v>3</v>
      </c>
      <c r="AS25" s="164">
        <f t="shared" si="18"/>
        <v>56.306399999999996</v>
      </c>
      <c r="AT25" s="216">
        <v>3</v>
      </c>
      <c r="AU25" s="164">
        <f t="shared" si="19"/>
        <v>56.306399999999996</v>
      </c>
      <c r="AV25" s="216">
        <v>3</v>
      </c>
      <c r="AW25" s="164">
        <f t="shared" si="20"/>
        <v>56.306399999999996</v>
      </c>
      <c r="AX25" s="216">
        <v>3</v>
      </c>
      <c r="AY25" s="164">
        <f t="shared" si="21"/>
        <v>56.306399999999996</v>
      </c>
      <c r="AZ25" s="216">
        <v>3</v>
      </c>
      <c r="BA25" s="164">
        <f t="shared" si="22"/>
        <v>56.306399999999996</v>
      </c>
      <c r="BB25" s="216">
        <v>3</v>
      </c>
      <c r="BC25" s="164">
        <f t="shared" si="23"/>
        <v>56.306399999999996</v>
      </c>
      <c r="BD25" s="216">
        <v>3</v>
      </c>
      <c r="BE25" s="164">
        <f t="shared" si="24"/>
        <v>56.306399999999996</v>
      </c>
      <c r="BF25" s="253">
        <f t="shared" si="25"/>
        <v>619.37040000000002</v>
      </c>
      <c r="BG25" s="253">
        <f t="shared" si="49"/>
        <v>619.37040000000002</v>
      </c>
      <c r="BH25" s="10" t="b">
        <f t="shared" si="50"/>
        <v>1</v>
      </c>
      <c r="BI25" s="253">
        <f t="shared" si="51"/>
        <v>0</v>
      </c>
      <c r="BJ25" s="250">
        <f t="shared" si="27"/>
        <v>21110046</v>
      </c>
      <c r="BK25" s="251">
        <v>348</v>
      </c>
      <c r="BL25" s="251">
        <v>5</v>
      </c>
      <c r="BM25" s="252">
        <f t="shared" si="28"/>
        <v>4</v>
      </c>
      <c r="BN25" s="252">
        <f t="shared" si="29"/>
        <v>11</v>
      </c>
      <c r="BO25" s="252">
        <f t="shared" si="30"/>
        <v>9</v>
      </c>
      <c r="BP25" s="252">
        <f t="shared" si="31"/>
        <v>9</v>
      </c>
      <c r="BQ25" s="254">
        <f t="shared" si="32"/>
        <v>16.18</v>
      </c>
      <c r="BR25">
        <f t="shared" si="26"/>
        <v>16</v>
      </c>
      <c r="BS25">
        <v>0</v>
      </c>
      <c r="BT25">
        <v>1</v>
      </c>
      <c r="BU25" t="s">
        <v>139</v>
      </c>
      <c r="BV25" t="str">
        <f t="shared" si="33"/>
        <v>0</v>
      </c>
      <c r="BW25" t="str">
        <f t="shared" si="34"/>
        <v>0</v>
      </c>
      <c r="BX25" t="str">
        <f t="shared" si="35"/>
        <v>1</v>
      </c>
      <c r="BY25" t="s">
        <v>23</v>
      </c>
      <c r="BZ25" s="253">
        <f t="shared" si="36"/>
        <v>0</v>
      </c>
      <c r="CA25" s="253">
        <f t="shared" si="37"/>
        <v>0</v>
      </c>
      <c r="CB25" s="253">
        <f t="shared" si="38"/>
        <v>75.075199999999995</v>
      </c>
      <c r="CC25" s="253">
        <f t="shared" si="39"/>
        <v>75.075199999999995</v>
      </c>
      <c r="CD25" s="253">
        <f t="shared" si="40"/>
        <v>75.075199999999995</v>
      </c>
      <c r="CE25" s="253">
        <f t="shared" si="41"/>
        <v>56.306399999999996</v>
      </c>
      <c r="CF25" s="253">
        <f t="shared" si="42"/>
        <v>56.306399999999996</v>
      </c>
      <c r="CG25" s="253">
        <f t="shared" si="43"/>
        <v>56.306399999999996</v>
      </c>
      <c r="CH25" s="253">
        <f t="shared" si="44"/>
        <v>56.306399999999996</v>
      </c>
      <c r="CI25" s="253">
        <f t="shared" si="45"/>
        <v>56.306399999999996</v>
      </c>
      <c r="CJ25" s="253">
        <f t="shared" si="46"/>
        <v>56.306399999999996</v>
      </c>
      <c r="CK25" s="253">
        <f t="shared" si="47"/>
        <v>56.306399999999996</v>
      </c>
    </row>
    <row r="26" spans="2:89" s="10" customFormat="1" ht="27.6" x14ac:dyDescent="0.3">
      <c r="B26" s="129">
        <v>12</v>
      </c>
      <c r="C26" s="192">
        <v>211011</v>
      </c>
      <c r="D26" s="189">
        <v>21110049</v>
      </c>
      <c r="E26" s="102" t="s">
        <v>121</v>
      </c>
      <c r="F26" s="108" t="s">
        <v>344</v>
      </c>
      <c r="G26" s="108" t="s">
        <v>345</v>
      </c>
      <c r="H26" s="109" t="s">
        <v>18</v>
      </c>
      <c r="I26" s="123"/>
      <c r="J26" s="109" t="s">
        <v>19</v>
      </c>
      <c r="K26" s="111">
        <f t="shared" si="0"/>
        <v>0</v>
      </c>
      <c r="L26" s="104" t="s">
        <v>20</v>
      </c>
      <c r="M26" s="104">
        <v>16</v>
      </c>
      <c r="N26" s="262">
        <f t="shared" si="48"/>
        <v>15.63</v>
      </c>
      <c r="O26" s="106">
        <v>15.63</v>
      </c>
      <c r="P26" s="110">
        <f t="shared" si="8"/>
        <v>0</v>
      </c>
      <c r="Q26" s="112" t="s">
        <v>139</v>
      </c>
      <c r="R26" s="113">
        <f t="shared" si="1"/>
        <v>0</v>
      </c>
      <c r="S26" s="114">
        <f t="shared" si="9"/>
        <v>0</v>
      </c>
      <c r="T26" s="113">
        <f t="shared" si="2"/>
        <v>0</v>
      </c>
      <c r="U26" s="115">
        <f t="shared" si="10"/>
        <v>0</v>
      </c>
      <c r="V26" s="113">
        <f t="shared" si="3"/>
        <v>0</v>
      </c>
      <c r="W26" s="115">
        <f t="shared" si="11"/>
        <v>0</v>
      </c>
      <c r="X26" s="113">
        <f t="shared" si="4"/>
        <v>0</v>
      </c>
      <c r="Y26" s="115">
        <f t="shared" si="12"/>
        <v>0</v>
      </c>
      <c r="Z26" s="116">
        <f t="shared" si="5"/>
        <v>0</v>
      </c>
      <c r="AA26" s="117" t="b">
        <f t="shared" si="6"/>
        <v>1</v>
      </c>
      <c r="AB26" s="123"/>
      <c r="AC26" s="124"/>
      <c r="AD26" s="109" t="s">
        <v>22</v>
      </c>
      <c r="AE26" s="108" t="s">
        <v>23</v>
      </c>
      <c r="AF26" s="125"/>
      <c r="AG26" s="126"/>
      <c r="AH26" s="121">
        <v>0</v>
      </c>
      <c r="AI26" s="164">
        <f t="shared" si="13"/>
        <v>0</v>
      </c>
      <c r="AJ26" s="121">
        <v>0</v>
      </c>
      <c r="AK26" s="164">
        <f t="shared" si="14"/>
        <v>0</v>
      </c>
      <c r="AL26" s="127">
        <v>0</v>
      </c>
      <c r="AM26" s="164">
        <f t="shared" si="15"/>
        <v>0</v>
      </c>
      <c r="AN26" s="127"/>
      <c r="AO26" s="164">
        <f t="shared" si="16"/>
        <v>0</v>
      </c>
      <c r="AP26" s="127"/>
      <c r="AQ26" s="164">
        <f t="shared" si="17"/>
        <v>0</v>
      </c>
      <c r="AR26" s="127"/>
      <c r="AS26" s="164">
        <f t="shared" si="18"/>
        <v>0</v>
      </c>
      <c r="AT26" s="127"/>
      <c r="AU26" s="164">
        <f t="shared" si="19"/>
        <v>0</v>
      </c>
      <c r="AV26" s="127"/>
      <c r="AW26" s="164">
        <f t="shared" si="20"/>
        <v>0</v>
      </c>
      <c r="AX26" s="127"/>
      <c r="AY26" s="164">
        <f t="shared" si="21"/>
        <v>0</v>
      </c>
      <c r="AZ26" s="127"/>
      <c r="BA26" s="164">
        <f t="shared" si="22"/>
        <v>0</v>
      </c>
      <c r="BB26" s="127"/>
      <c r="BC26" s="164">
        <f t="shared" si="23"/>
        <v>0</v>
      </c>
      <c r="BD26" s="127"/>
      <c r="BE26" s="164">
        <f t="shared" si="24"/>
        <v>0</v>
      </c>
      <c r="BF26" s="253">
        <f t="shared" si="25"/>
        <v>0</v>
      </c>
      <c r="BG26" s="253">
        <f t="shared" si="49"/>
        <v>0</v>
      </c>
      <c r="BH26" s="10" t="b">
        <f t="shared" si="50"/>
        <v>1</v>
      </c>
      <c r="BI26" s="253">
        <f t="shared" si="51"/>
        <v>0</v>
      </c>
      <c r="BJ26" s="250">
        <f t="shared" si="27"/>
        <v>21110049</v>
      </c>
      <c r="BK26" s="251">
        <v>348</v>
      </c>
      <c r="BL26" s="251">
        <v>5</v>
      </c>
      <c r="BM26" s="252">
        <f t="shared" si="28"/>
        <v>0</v>
      </c>
      <c r="BN26" s="252">
        <f t="shared" si="29"/>
        <v>0</v>
      </c>
      <c r="BO26" s="252">
        <f t="shared" si="30"/>
        <v>0</v>
      </c>
      <c r="BP26" s="252">
        <f t="shared" si="31"/>
        <v>0</v>
      </c>
      <c r="BQ26" s="254">
        <f t="shared" si="32"/>
        <v>15.63</v>
      </c>
      <c r="BR26">
        <f t="shared" si="26"/>
        <v>16</v>
      </c>
      <c r="BS26">
        <v>0</v>
      </c>
      <c r="BT26">
        <v>1</v>
      </c>
      <c r="BU26" t="s">
        <v>139</v>
      </c>
      <c r="BV26" t="str">
        <f t="shared" si="33"/>
        <v>0</v>
      </c>
      <c r="BW26" t="str">
        <f t="shared" si="34"/>
        <v>0</v>
      </c>
      <c r="BX26" t="str">
        <f t="shared" si="35"/>
        <v>1</v>
      </c>
      <c r="BY26" t="s">
        <v>23</v>
      </c>
      <c r="BZ26" s="253">
        <f t="shared" si="36"/>
        <v>0</v>
      </c>
      <c r="CA26" s="253">
        <f t="shared" si="37"/>
        <v>0</v>
      </c>
      <c r="CB26" s="253">
        <f t="shared" si="38"/>
        <v>0</v>
      </c>
      <c r="CC26" s="253">
        <f t="shared" si="39"/>
        <v>0</v>
      </c>
      <c r="CD26" s="253">
        <f t="shared" si="40"/>
        <v>0</v>
      </c>
      <c r="CE26" s="253">
        <f t="shared" si="41"/>
        <v>0</v>
      </c>
      <c r="CF26" s="253">
        <f t="shared" si="42"/>
        <v>0</v>
      </c>
      <c r="CG26" s="253">
        <f t="shared" si="43"/>
        <v>0</v>
      </c>
      <c r="CH26" s="253">
        <f t="shared" si="44"/>
        <v>0</v>
      </c>
      <c r="CI26" s="253">
        <f t="shared" si="45"/>
        <v>0</v>
      </c>
      <c r="CJ26" s="253">
        <f t="shared" si="46"/>
        <v>0</v>
      </c>
      <c r="CK26" s="253">
        <f t="shared" si="47"/>
        <v>0</v>
      </c>
    </row>
    <row r="27" spans="2:89" s="211" customFormat="1" ht="27.6" x14ac:dyDescent="0.3">
      <c r="B27" s="194">
        <v>12</v>
      </c>
      <c r="C27" s="195">
        <v>211011</v>
      </c>
      <c r="D27" s="196">
        <v>21110049</v>
      </c>
      <c r="E27" s="197" t="s">
        <v>121</v>
      </c>
      <c r="F27" s="198" t="s">
        <v>344</v>
      </c>
      <c r="G27" s="198" t="s">
        <v>345</v>
      </c>
      <c r="H27" s="199" t="s">
        <v>18</v>
      </c>
      <c r="I27" s="194"/>
      <c r="J27" s="199" t="s">
        <v>19</v>
      </c>
      <c r="K27" s="200">
        <f t="shared" si="0"/>
        <v>8</v>
      </c>
      <c r="L27" s="201" t="s">
        <v>20</v>
      </c>
      <c r="M27" s="104">
        <v>16</v>
      </c>
      <c r="N27" s="262">
        <f t="shared" si="48"/>
        <v>12.5</v>
      </c>
      <c r="O27" s="202">
        <v>12.5</v>
      </c>
      <c r="P27" s="110">
        <f t="shared" si="8"/>
        <v>115.99999999999999</v>
      </c>
      <c r="Q27" s="204" t="s">
        <v>139</v>
      </c>
      <c r="R27" s="113">
        <f t="shared" si="1"/>
        <v>0</v>
      </c>
      <c r="S27" s="114">
        <f t="shared" si="9"/>
        <v>0</v>
      </c>
      <c r="T27" s="113">
        <f t="shared" si="2"/>
        <v>2</v>
      </c>
      <c r="U27" s="115">
        <f t="shared" si="10"/>
        <v>28.999999999999996</v>
      </c>
      <c r="V27" s="113">
        <f t="shared" si="3"/>
        <v>3</v>
      </c>
      <c r="W27" s="115">
        <f t="shared" si="11"/>
        <v>43.499999999999993</v>
      </c>
      <c r="X27" s="113">
        <f t="shared" si="4"/>
        <v>3</v>
      </c>
      <c r="Y27" s="115">
        <f t="shared" si="12"/>
        <v>43.499999999999993</v>
      </c>
      <c r="Z27" s="116">
        <f t="shared" si="5"/>
        <v>115.99999999999997</v>
      </c>
      <c r="AA27" s="117" t="b">
        <f t="shared" si="6"/>
        <v>1</v>
      </c>
      <c r="AB27" s="194"/>
      <c r="AC27" s="213"/>
      <c r="AD27" s="109" t="s">
        <v>22</v>
      </c>
      <c r="AE27" s="108" t="s">
        <v>23</v>
      </c>
      <c r="AF27" s="214"/>
      <c r="AG27" s="215"/>
      <c r="AH27" s="210"/>
      <c r="AI27" s="164">
        <f t="shared" si="13"/>
        <v>0</v>
      </c>
      <c r="AJ27" s="210"/>
      <c r="AK27" s="164">
        <f t="shared" si="14"/>
        <v>0</v>
      </c>
      <c r="AL27" s="216">
        <v>0</v>
      </c>
      <c r="AM27" s="164">
        <f t="shared" si="15"/>
        <v>0</v>
      </c>
      <c r="AN27" s="216">
        <v>1</v>
      </c>
      <c r="AO27" s="164">
        <f t="shared" si="16"/>
        <v>14.499999999999998</v>
      </c>
      <c r="AP27" s="216">
        <v>0</v>
      </c>
      <c r="AQ27" s="164">
        <f t="shared" si="17"/>
        <v>0</v>
      </c>
      <c r="AR27" s="216">
        <v>1</v>
      </c>
      <c r="AS27" s="164">
        <f t="shared" si="18"/>
        <v>14.499999999999998</v>
      </c>
      <c r="AT27" s="216">
        <v>1</v>
      </c>
      <c r="AU27" s="164">
        <f t="shared" si="19"/>
        <v>14.499999999999998</v>
      </c>
      <c r="AV27" s="216">
        <v>1</v>
      </c>
      <c r="AW27" s="164">
        <f t="shared" si="20"/>
        <v>14.499999999999998</v>
      </c>
      <c r="AX27" s="216">
        <v>1</v>
      </c>
      <c r="AY27" s="164">
        <f t="shared" si="21"/>
        <v>14.499999999999998</v>
      </c>
      <c r="AZ27" s="216">
        <v>1</v>
      </c>
      <c r="BA27" s="164">
        <f t="shared" si="22"/>
        <v>14.499999999999998</v>
      </c>
      <c r="BB27" s="216">
        <v>1</v>
      </c>
      <c r="BC27" s="164">
        <f t="shared" si="23"/>
        <v>14.499999999999998</v>
      </c>
      <c r="BD27" s="216">
        <v>1</v>
      </c>
      <c r="BE27" s="164">
        <f t="shared" si="24"/>
        <v>14.499999999999998</v>
      </c>
      <c r="BF27" s="253">
        <f t="shared" si="25"/>
        <v>115.99999999999999</v>
      </c>
      <c r="BG27" s="253">
        <f t="shared" si="49"/>
        <v>115.99999999999999</v>
      </c>
      <c r="BH27" s="10" t="b">
        <f t="shared" si="50"/>
        <v>1</v>
      </c>
      <c r="BI27" s="253">
        <f t="shared" si="51"/>
        <v>0</v>
      </c>
      <c r="BJ27" s="250">
        <f t="shared" si="27"/>
        <v>21110049</v>
      </c>
      <c r="BK27" s="251">
        <v>348</v>
      </c>
      <c r="BL27" s="251">
        <v>5</v>
      </c>
      <c r="BM27" s="252">
        <f t="shared" si="28"/>
        <v>0</v>
      </c>
      <c r="BN27" s="252">
        <f t="shared" si="29"/>
        <v>2</v>
      </c>
      <c r="BO27" s="252">
        <f t="shared" si="30"/>
        <v>3</v>
      </c>
      <c r="BP27" s="252">
        <f t="shared" si="31"/>
        <v>3</v>
      </c>
      <c r="BQ27" s="254">
        <f t="shared" si="32"/>
        <v>12.5</v>
      </c>
      <c r="BR27">
        <f t="shared" si="26"/>
        <v>16</v>
      </c>
      <c r="BS27">
        <v>0</v>
      </c>
      <c r="BT27">
        <v>1</v>
      </c>
      <c r="BU27" t="s">
        <v>139</v>
      </c>
      <c r="BV27" t="str">
        <f t="shared" si="33"/>
        <v>0</v>
      </c>
      <c r="BW27" t="str">
        <f t="shared" si="34"/>
        <v>0</v>
      </c>
      <c r="BX27" t="str">
        <f t="shared" si="35"/>
        <v>1</v>
      </c>
      <c r="BY27" t="s">
        <v>23</v>
      </c>
      <c r="BZ27" s="253">
        <f t="shared" si="36"/>
        <v>0</v>
      </c>
      <c r="CA27" s="253">
        <f t="shared" si="37"/>
        <v>0</v>
      </c>
      <c r="CB27" s="253">
        <f t="shared" si="38"/>
        <v>0</v>
      </c>
      <c r="CC27" s="253">
        <f t="shared" si="39"/>
        <v>14.499999999999998</v>
      </c>
      <c r="CD27" s="253">
        <f t="shared" si="40"/>
        <v>0</v>
      </c>
      <c r="CE27" s="253">
        <f t="shared" si="41"/>
        <v>14.499999999999998</v>
      </c>
      <c r="CF27" s="253">
        <f t="shared" si="42"/>
        <v>14.499999999999998</v>
      </c>
      <c r="CG27" s="253">
        <f t="shared" si="43"/>
        <v>14.499999999999998</v>
      </c>
      <c r="CH27" s="253">
        <f t="shared" si="44"/>
        <v>14.499999999999998</v>
      </c>
      <c r="CI27" s="253">
        <f t="shared" si="45"/>
        <v>14.499999999999998</v>
      </c>
      <c r="CJ27" s="253">
        <f t="shared" si="46"/>
        <v>14.499999999999998</v>
      </c>
      <c r="CK27" s="253">
        <f t="shared" si="47"/>
        <v>14.499999999999998</v>
      </c>
    </row>
    <row r="28" spans="2:89" s="1" customFormat="1" ht="41.4" x14ac:dyDescent="0.3">
      <c r="B28" s="129">
        <v>13</v>
      </c>
      <c r="C28" s="192">
        <v>211011</v>
      </c>
      <c r="D28" s="189">
        <v>21110056</v>
      </c>
      <c r="E28" s="102" t="s">
        <v>356</v>
      </c>
      <c r="F28" s="108" t="s">
        <v>344</v>
      </c>
      <c r="G28" s="108" t="s">
        <v>345</v>
      </c>
      <c r="H28" s="109" t="s">
        <v>18</v>
      </c>
      <c r="I28" s="123"/>
      <c r="J28" s="109" t="s">
        <v>19</v>
      </c>
      <c r="K28" s="111">
        <f t="shared" si="0"/>
        <v>5</v>
      </c>
      <c r="L28" s="104" t="s">
        <v>138</v>
      </c>
      <c r="M28" s="104">
        <v>16</v>
      </c>
      <c r="N28" s="262">
        <f t="shared" si="48"/>
        <v>5.43</v>
      </c>
      <c r="O28" s="106">
        <v>5.43</v>
      </c>
      <c r="P28" s="110">
        <f t="shared" si="8"/>
        <v>31.493999999999996</v>
      </c>
      <c r="Q28" s="112" t="s">
        <v>139</v>
      </c>
      <c r="R28" s="113">
        <f t="shared" si="1"/>
        <v>5</v>
      </c>
      <c r="S28" s="114">
        <f t="shared" si="9"/>
        <v>31.493999999999996</v>
      </c>
      <c r="T28" s="113">
        <f t="shared" si="2"/>
        <v>0</v>
      </c>
      <c r="U28" s="115">
        <f t="shared" si="10"/>
        <v>0</v>
      </c>
      <c r="V28" s="113">
        <f t="shared" si="3"/>
        <v>0</v>
      </c>
      <c r="W28" s="115">
        <f t="shared" si="11"/>
        <v>0</v>
      </c>
      <c r="X28" s="113">
        <f t="shared" si="4"/>
        <v>0</v>
      </c>
      <c r="Y28" s="115">
        <f t="shared" si="12"/>
        <v>0</v>
      </c>
      <c r="Z28" s="116">
        <f t="shared" si="5"/>
        <v>31.493999999999996</v>
      </c>
      <c r="AA28" s="117" t="b">
        <f t="shared" si="6"/>
        <v>1</v>
      </c>
      <c r="AB28" s="123"/>
      <c r="AC28" s="124"/>
      <c r="AD28" s="109" t="s">
        <v>22</v>
      </c>
      <c r="AE28" s="108" t="s">
        <v>23</v>
      </c>
      <c r="AF28" s="125"/>
      <c r="AG28" s="126"/>
      <c r="AH28" s="121">
        <v>0</v>
      </c>
      <c r="AI28" s="164">
        <f t="shared" si="13"/>
        <v>0</v>
      </c>
      <c r="AJ28" s="121">
        <v>5</v>
      </c>
      <c r="AK28" s="164">
        <f t="shared" si="14"/>
        <v>31.493999999999996</v>
      </c>
      <c r="AL28" s="127">
        <v>0</v>
      </c>
      <c r="AM28" s="164">
        <f t="shared" si="15"/>
        <v>0</v>
      </c>
      <c r="AN28" s="127"/>
      <c r="AO28" s="164">
        <f t="shared" si="16"/>
        <v>0</v>
      </c>
      <c r="AP28" s="127"/>
      <c r="AQ28" s="164">
        <f t="shared" si="17"/>
        <v>0</v>
      </c>
      <c r="AR28" s="127"/>
      <c r="AS28" s="164">
        <f t="shared" si="18"/>
        <v>0</v>
      </c>
      <c r="AT28" s="127"/>
      <c r="AU28" s="164">
        <f t="shared" si="19"/>
        <v>0</v>
      </c>
      <c r="AV28" s="127"/>
      <c r="AW28" s="164">
        <f t="shared" si="20"/>
        <v>0</v>
      </c>
      <c r="AX28" s="127"/>
      <c r="AY28" s="164">
        <f t="shared" si="21"/>
        <v>0</v>
      </c>
      <c r="AZ28" s="127"/>
      <c r="BA28" s="164">
        <f t="shared" si="22"/>
        <v>0</v>
      </c>
      <c r="BB28" s="127"/>
      <c r="BC28" s="164">
        <f t="shared" si="23"/>
        <v>0</v>
      </c>
      <c r="BD28" s="127"/>
      <c r="BE28" s="164">
        <f t="shared" si="24"/>
        <v>0</v>
      </c>
      <c r="BF28" s="253">
        <f t="shared" si="25"/>
        <v>31.493999999999996</v>
      </c>
      <c r="BG28" s="253">
        <f t="shared" si="49"/>
        <v>31.493999999999996</v>
      </c>
      <c r="BH28" s="10" t="b">
        <f t="shared" si="50"/>
        <v>1</v>
      </c>
      <c r="BI28" s="253">
        <f t="shared" si="51"/>
        <v>0</v>
      </c>
      <c r="BJ28" s="250">
        <f t="shared" si="27"/>
        <v>21110056</v>
      </c>
      <c r="BK28" s="251">
        <v>348</v>
      </c>
      <c r="BL28" s="251">
        <v>5</v>
      </c>
      <c r="BM28" s="252">
        <f t="shared" si="28"/>
        <v>5</v>
      </c>
      <c r="BN28" s="252">
        <f t="shared" si="29"/>
        <v>0</v>
      </c>
      <c r="BO28" s="252">
        <f t="shared" si="30"/>
        <v>0</v>
      </c>
      <c r="BP28" s="252">
        <f t="shared" si="31"/>
        <v>0</v>
      </c>
      <c r="BQ28" s="254">
        <f t="shared" si="32"/>
        <v>5.43</v>
      </c>
      <c r="BR28">
        <f t="shared" si="26"/>
        <v>16</v>
      </c>
      <c r="BS28">
        <v>0</v>
      </c>
      <c r="BT28">
        <v>1</v>
      </c>
      <c r="BU28" t="s">
        <v>139</v>
      </c>
      <c r="BV28" t="str">
        <f t="shared" si="33"/>
        <v>0</v>
      </c>
      <c r="BW28" t="str">
        <f t="shared" si="34"/>
        <v>0</v>
      </c>
      <c r="BX28" t="str">
        <f t="shared" si="35"/>
        <v>1</v>
      </c>
      <c r="BY28" t="s">
        <v>23</v>
      </c>
      <c r="BZ28" s="253">
        <f t="shared" si="36"/>
        <v>0</v>
      </c>
      <c r="CA28" s="253">
        <f t="shared" si="37"/>
        <v>31.493999999999996</v>
      </c>
      <c r="CB28" s="253">
        <f t="shared" si="38"/>
        <v>0</v>
      </c>
      <c r="CC28" s="253">
        <f t="shared" si="39"/>
        <v>0</v>
      </c>
      <c r="CD28" s="253">
        <f t="shared" si="40"/>
        <v>0</v>
      </c>
      <c r="CE28" s="253">
        <f t="shared" si="41"/>
        <v>0</v>
      </c>
      <c r="CF28" s="253">
        <f t="shared" si="42"/>
        <v>0</v>
      </c>
      <c r="CG28" s="253">
        <f t="shared" si="43"/>
        <v>0</v>
      </c>
      <c r="CH28" s="253">
        <f t="shared" si="44"/>
        <v>0</v>
      </c>
      <c r="CI28" s="253">
        <f t="shared" si="45"/>
        <v>0</v>
      </c>
      <c r="CJ28" s="253">
        <f t="shared" si="46"/>
        <v>0</v>
      </c>
      <c r="CK28" s="253">
        <f t="shared" si="47"/>
        <v>0</v>
      </c>
    </row>
    <row r="29" spans="2:89" s="217" customFormat="1" ht="41.4" x14ac:dyDescent="0.3">
      <c r="B29" s="194">
        <v>13</v>
      </c>
      <c r="C29" s="195">
        <v>211011</v>
      </c>
      <c r="D29" s="196">
        <v>21110056</v>
      </c>
      <c r="E29" s="197" t="s">
        <v>356</v>
      </c>
      <c r="F29" s="198" t="s">
        <v>344</v>
      </c>
      <c r="G29" s="198" t="s">
        <v>345</v>
      </c>
      <c r="H29" s="199" t="s">
        <v>18</v>
      </c>
      <c r="I29" s="194"/>
      <c r="J29" s="199" t="s">
        <v>19</v>
      </c>
      <c r="K29" s="200">
        <f t="shared" si="0"/>
        <v>22</v>
      </c>
      <c r="L29" s="201" t="s">
        <v>138</v>
      </c>
      <c r="M29" s="104">
        <v>16</v>
      </c>
      <c r="N29" s="262">
        <f t="shared" si="48"/>
        <v>5.91</v>
      </c>
      <c r="O29" s="202">
        <v>5.91</v>
      </c>
      <c r="P29" s="110">
        <f t="shared" si="8"/>
        <v>150.82319999999999</v>
      </c>
      <c r="Q29" s="204" t="s">
        <v>139</v>
      </c>
      <c r="R29" s="113">
        <f t="shared" si="1"/>
        <v>5</v>
      </c>
      <c r="S29" s="114">
        <f t="shared" si="9"/>
        <v>34.277999999999999</v>
      </c>
      <c r="T29" s="113">
        <f t="shared" si="2"/>
        <v>11</v>
      </c>
      <c r="U29" s="115">
        <f t="shared" si="10"/>
        <v>75.411599999999993</v>
      </c>
      <c r="V29" s="113">
        <f t="shared" si="3"/>
        <v>3</v>
      </c>
      <c r="W29" s="115">
        <f t="shared" si="11"/>
        <v>20.566800000000001</v>
      </c>
      <c r="X29" s="113">
        <f t="shared" si="4"/>
        <v>3</v>
      </c>
      <c r="Y29" s="115">
        <f t="shared" si="12"/>
        <v>20.566800000000001</v>
      </c>
      <c r="Z29" s="116">
        <f t="shared" si="5"/>
        <v>150.82319999999999</v>
      </c>
      <c r="AA29" s="117" t="b">
        <f t="shared" si="6"/>
        <v>1</v>
      </c>
      <c r="AB29" s="194"/>
      <c r="AC29" s="213"/>
      <c r="AD29" s="109" t="s">
        <v>22</v>
      </c>
      <c r="AE29" s="108" t="s">
        <v>23</v>
      </c>
      <c r="AF29" s="214"/>
      <c r="AG29" s="215"/>
      <c r="AH29" s="210"/>
      <c r="AI29" s="164">
        <f t="shared" si="13"/>
        <v>0</v>
      </c>
      <c r="AJ29" s="210"/>
      <c r="AK29" s="164">
        <f t="shared" si="14"/>
        <v>0</v>
      </c>
      <c r="AL29" s="216">
        <v>5</v>
      </c>
      <c r="AM29" s="164">
        <f t="shared" si="15"/>
        <v>34.277999999999999</v>
      </c>
      <c r="AN29" s="216">
        <v>5</v>
      </c>
      <c r="AO29" s="164">
        <f t="shared" si="16"/>
        <v>34.277999999999999</v>
      </c>
      <c r="AP29" s="216">
        <v>5</v>
      </c>
      <c r="AQ29" s="164">
        <f t="shared" si="17"/>
        <v>34.277999999999999</v>
      </c>
      <c r="AR29" s="216">
        <v>1</v>
      </c>
      <c r="AS29" s="164">
        <f t="shared" si="18"/>
        <v>6.8555999999999999</v>
      </c>
      <c r="AT29" s="216">
        <v>1</v>
      </c>
      <c r="AU29" s="164">
        <f t="shared" si="19"/>
        <v>6.8555999999999999</v>
      </c>
      <c r="AV29" s="216">
        <v>1</v>
      </c>
      <c r="AW29" s="164">
        <f t="shared" si="20"/>
        <v>6.8555999999999999</v>
      </c>
      <c r="AX29" s="216">
        <v>1</v>
      </c>
      <c r="AY29" s="164">
        <f t="shared" si="21"/>
        <v>6.8555999999999999</v>
      </c>
      <c r="AZ29" s="216">
        <v>1</v>
      </c>
      <c r="BA29" s="164">
        <f t="shared" si="22"/>
        <v>6.8555999999999999</v>
      </c>
      <c r="BB29" s="216">
        <v>1</v>
      </c>
      <c r="BC29" s="164">
        <f t="shared" si="23"/>
        <v>6.8555999999999999</v>
      </c>
      <c r="BD29" s="216">
        <v>1</v>
      </c>
      <c r="BE29" s="164">
        <f t="shared" si="24"/>
        <v>6.8555999999999999</v>
      </c>
      <c r="BF29" s="253">
        <f t="shared" si="25"/>
        <v>150.82319999999999</v>
      </c>
      <c r="BG29" s="253">
        <f t="shared" si="49"/>
        <v>150.82319999999999</v>
      </c>
      <c r="BH29" s="10" t="b">
        <f t="shared" si="50"/>
        <v>1</v>
      </c>
      <c r="BI29" s="253">
        <f t="shared" si="51"/>
        <v>0</v>
      </c>
      <c r="BJ29" s="250">
        <f t="shared" si="27"/>
        <v>21110056</v>
      </c>
      <c r="BK29" s="251">
        <v>348</v>
      </c>
      <c r="BL29" s="251">
        <v>5</v>
      </c>
      <c r="BM29" s="252">
        <f t="shared" si="28"/>
        <v>5</v>
      </c>
      <c r="BN29" s="252">
        <f t="shared" si="29"/>
        <v>11</v>
      </c>
      <c r="BO29" s="252">
        <f t="shared" si="30"/>
        <v>3</v>
      </c>
      <c r="BP29" s="252">
        <f t="shared" si="31"/>
        <v>3</v>
      </c>
      <c r="BQ29" s="254">
        <f t="shared" si="32"/>
        <v>5.91</v>
      </c>
      <c r="BR29">
        <f t="shared" si="26"/>
        <v>16</v>
      </c>
      <c r="BS29">
        <v>0</v>
      </c>
      <c r="BT29">
        <v>1</v>
      </c>
      <c r="BU29" t="s">
        <v>139</v>
      </c>
      <c r="BV29" t="str">
        <f t="shared" si="33"/>
        <v>0</v>
      </c>
      <c r="BW29" t="str">
        <f t="shared" si="34"/>
        <v>0</v>
      </c>
      <c r="BX29" t="str">
        <f t="shared" si="35"/>
        <v>1</v>
      </c>
      <c r="BY29" t="s">
        <v>23</v>
      </c>
      <c r="BZ29" s="253">
        <f t="shared" si="36"/>
        <v>0</v>
      </c>
      <c r="CA29" s="253">
        <f t="shared" si="37"/>
        <v>0</v>
      </c>
      <c r="CB29" s="253">
        <f t="shared" si="38"/>
        <v>34.277999999999999</v>
      </c>
      <c r="CC29" s="253">
        <f t="shared" si="39"/>
        <v>34.277999999999999</v>
      </c>
      <c r="CD29" s="253">
        <f t="shared" si="40"/>
        <v>34.277999999999999</v>
      </c>
      <c r="CE29" s="253">
        <f t="shared" si="41"/>
        <v>6.8555999999999999</v>
      </c>
      <c r="CF29" s="253">
        <f t="shared" si="42"/>
        <v>6.8555999999999999</v>
      </c>
      <c r="CG29" s="253">
        <f t="shared" si="43"/>
        <v>6.8555999999999999</v>
      </c>
      <c r="CH29" s="253">
        <f t="shared" si="44"/>
        <v>6.8555999999999999</v>
      </c>
      <c r="CI29" s="253">
        <f t="shared" si="45"/>
        <v>6.8555999999999999</v>
      </c>
      <c r="CJ29" s="253">
        <f t="shared" si="46"/>
        <v>6.8555999999999999</v>
      </c>
      <c r="CK29" s="253">
        <f t="shared" si="47"/>
        <v>6.8555999999999999</v>
      </c>
    </row>
    <row r="30" spans="2:89" s="10" customFormat="1" ht="27.6" x14ac:dyDescent="0.3">
      <c r="B30" s="129">
        <v>14</v>
      </c>
      <c r="C30" s="192">
        <v>211011</v>
      </c>
      <c r="D30" s="189">
        <v>21110059</v>
      </c>
      <c r="E30" s="102" t="s">
        <v>122</v>
      </c>
      <c r="F30" s="108" t="s">
        <v>344</v>
      </c>
      <c r="G30" s="108" t="s">
        <v>345</v>
      </c>
      <c r="H30" s="109" t="s">
        <v>18</v>
      </c>
      <c r="I30" s="123"/>
      <c r="J30" s="109" t="s">
        <v>19</v>
      </c>
      <c r="K30" s="111">
        <f t="shared" si="0"/>
        <v>0</v>
      </c>
      <c r="L30" s="104" t="s">
        <v>138</v>
      </c>
      <c r="M30" s="104">
        <v>16</v>
      </c>
      <c r="N30" s="262">
        <f t="shared" si="48"/>
        <v>9.82</v>
      </c>
      <c r="O30" s="106">
        <v>9.82</v>
      </c>
      <c r="P30" s="110">
        <f t="shared" si="8"/>
        <v>0</v>
      </c>
      <c r="Q30" s="112" t="s">
        <v>139</v>
      </c>
      <c r="R30" s="113">
        <f t="shared" si="1"/>
        <v>0</v>
      </c>
      <c r="S30" s="114">
        <f t="shared" si="9"/>
        <v>0</v>
      </c>
      <c r="T30" s="113">
        <f t="shared" si="2"/>
        <v>0</v>
      </c>
      <c r="U30" s="115">
        <f t="shared" si="10"/>
        <v>0</v>
      </c>
      <c r="V30" s="113">
        <f t="shared" si="3"/>
        <v>0</v>
      </c>
      <c r="W30" s="115">
        <f t="shared" si="11"/>
        <v>0</v>
      </c>
      <c r="X30" s="113">
        <f t="shared" si="4"/>
        <v>0</v>
      </c>
      <c r="Y30" s="115">
        <f t="shared" si="12"/>
        <v>0</v>
      </c>
      <c r="Z30" s="116">
        <f t="shared" si="5"/>
        <v>0</v>
      </c>
      <c r="AA30" s="117" t="b">
        <f t="shared" si="6"/>
        <v>1</v>
      </c>
      <c r="AB30" s="123"/>
      <c r="AC30" s="124"/>
      <c r="AD30" s="109" t="s">
        <v>22</v>
      </c>
      <c r="AE30" s="108" t="s">
        <v>23</v>
      </c>
      <c r="AF30" s="125"/>
      <c r="AG30" s="126"/>
      <c r="AH30" s="121">
        <v>0</v>
      </c>
      <c r="AI30" s="164">
        <f t="shared" si="13"/>
        <v>0</v>
      </c>
      <c r="AJ30" s="121">
        <v>0</v>
      </c>
      <c r="AK30" s="164">
        <f t="shared" si="14"/>
        <v>0</v>
      </c>
      <c r="AL30" s="127">
        <v>0</v>
      </c>
      <c r="AM30" s="164">
        <f t="shared" si="15"/>
        <v>0</v>
      </c>
      <c r="AN30" s="127"/>
      <c r="AO30" s="164">
        <f t="shared" si="16"/>
        <v>0</v>
      </c>
      <c r="AP30" s="127"/>
      <c r="AQ30" s="164">
        <f t="shared" si="17"/>
        <v>0</v>
      </c>
      <c r="AR30" s="127"/>
      <c r="AS30" s="164">
        <f t="shared" si="18"/>
        <v>0</v>
      </c>
      <c r="AT30" s="127"/>
      <c r="AU30" s="164">
        <f t="shared" si="19"/>
        <v>0</v>
      </c>
      <c r="AV30" s="127"/>
      <c r="AW30" s="164">
        <f t="shared" si="20"/>
        <v>0</v>
      </c>
      <c r="AX30" s="127"/>
      <c r="AY30" s="164">
        <f t="shared" si="21"/>
        <v>0</v>
      </c>
      <c r="AZ30" s="127"/>
      <c r="BA30" s="164">
        <f t="shared" si="22"/>
        <v>0</v>
      </c>
      <c r="BB30" s="127"/>
      <c r="BC30" s="164">
        <f t="shared" si="23"/>
        <v>0</v>
      </c>
      <c r="BD30" s="127"/>
      <c r="BE30" s="164">
        <f t="shared" si="24"/>
        <v>0</v>
      </c>
      <c r="BF30" s="253">
        <f t="shared" si="25"/>
        <v>0</v>
      </c>
      <c r="BG30" s="253">
        <f t="shared" si="49"/>
        <v>0</v>
      </c>
      <c r="BH30" s="10" t="b">
        <f t="shared" si="50"/>
        <v>1</v>
      </c>
      <c r="BI30" s="253">
        <f t="shared" si="51"/>
        <v>0</v>
      </c>
      <c r="BJ30" s="250">
        <f t="shared" si="27"/>
        <v>21110059</v>
      </c>
      <c r="BK30" s="251">
        <v>348</v>
      </c>
      <c r="BL30" s="251">
        <v>5</v>
      </c>
      <c r="BM30" s="252">
        <f t="shared" si="28"/>
        <v>0</v>
      </c>
      <c r="BN30" s="252">
        <f t="shared" si="29"/>
        <v>0</v>
      </c>
      <c r="BO30" s="252">
        <f t="shared" si="30"/>
        <v>0</v>
      </c>
      <c r="BP30" s="252">
        <f t="shared" si="31"/>
        <v>0</v>
      </c>
      <c r="BQ30" s="254">
        <f t="shared" si="32"/>
        <v>9.82</v>
      </c>
      <c r="BR30">
        <f t="shared" si="26"/>
        <v>16</v>
      </c>
      <c r="BS30">
        <v>0</v>
      </c>
      <c r="BT30">
        <v>1</v>
      </c>
      <c r="BU30" t="s">
        <v>139</v>
      </c>
      <c r="BV30" t="str">
        <f t="shared" si="33"/>
        <v>0</v>
      </c>
      <c r="BW30" t="str">
        <f t="shared" si="34"/>
        <v>0</v>
      </c>
      <c r="BX30" t="str">
        <f t="shared" si="35"/>
        <v>1</v>
      </c>
      <c r="BY30" t="s">
        <v>23</v>
      </c>
      <c r="BZ30" s="253">
        <f t="shared" si="36"/>
        <v>0</v>
      </c>
      <c r="CA30" s="253">
        <f t="shared" si="37"/>
        <v>0</v>
      </c>
      <c r="CB30" s="253">
        <f t="shared" si="38"/>
        <v>0</v>
      </c>
      <c r="CC30" s="253">
        <f t="shared" si="39"/>
        <v>0</v>
      </c>
      <c r="CD30" s="253">
        <f t="shared" si="40"/>
        <v>0</v>
      </c>
      <c r="CE30" s="253">
        <f t="shared" si="41"/>
        <v>0</v>
      </c>
      <c r="CF30" s="253">
        <f t="shared" si="42"/>
        <v>0</v>
      </c>
      <c r="CG30" s="253">
        <f t="shared" si="43"/>
        <v>0</v>
      </c>
      <c r="CH30" s="253">
        <f t="shared" si="44"/>
        <v>0</v>
      </c>
      <c r="CI30" s="253">
        <f t="shared" si="45"/>
        <v>0</v>
      </c>
      <c r="CJ30" s="253">
        <f t="shared" si="46"/>
        <v>0</v>
      </c>
      <c r="CK30" s="253">
        <f t="shared" si="47"/>
        <v>0</v>
      </c>
    </row>
    <row r="31" spans="2:89" s="211" customFormat="1" ht="27.6" x14ac:dyDescent="0.3">
      <c r="B31" s="194">
        <v>14</v>
      </c>
      <c r="C31" s="195">
        <v>211011</v>
      </c>
      <c r="D31" s="196">
        <v>21110059</v>
      </c>
      <c r="E31" s="197" t="s">
        <v>122</v>
      </c>
      <c r="F31" s="198" t="s">
        <v>344</v>
      </c>
      <c r="G31" s="198" t="s">
        <v>345</v>
      </c>
      <c r="H31" s="199" t="s">
        <v>18</v>
      </c>
      <c r="I31" s="194"/>
      <c r="J31" s="199" t="s">
        <v>19</v>
      </c>
      <c r="K31" s="200">
        <f t="shared" si="0"/>
        <v>16</v>
      </c>
      <c r="L31" s="201" t="s">
        <v>138</v>
      </c>
      <c r="M31" s="104">
        <v>16</v>
      </c>
      <c r="N31" s="262">
        <f t="shared" si="48"/>
        <v>7.85</v>
      </c>
      <c r="O31" s="202">
        <v>7.85</v>
      </c>
      <c r="P31" s="110">
        <f t="shared" si="8"/>
        <v>145.69599999999997</v>
      </c>
      <c r="Q31" s="204" t="s">
        <v>139</v>
      </c>
      <c r="R31" s="113">
        <f t="shared" si="1"/>
        <v>3</v>
      </c>
      <c r="S31" s="114">
        <f t="shared" si="9"/>
        <v>27.317999999999994</v>
      </c>
      <c r="T31" s="113">
        <f t="shared" si="2"/>
        <v>7</v>
      </c>
      <c r="U31" s="115">
        <f t="shared" si="10"/>
        <v>63.74199999999999</v>
      </c>
      <c r="V31" s="113">
        <f t="shared" si="3"/>
        <v>3</v>
      </c>
      <c r="W31" s="115">
        <f t="shared" si="11"/>
        <v>27.317999999999994</v>
      </c>
      <c r="X31" s="113">
        <f t="shared" si="4"/>
        <v>3</v>
      </c>
      <c r="Y31" s="115">
        <f t="shared" si="12"/>
        <v>27.317999999999994</v>
      </c>
      <c r="Z31" s="116">
        <f t="shared" si="5"/>
        <v>145.69599999999997</v>
      </c>
      <c r="AA31" s="117" t="b">
        <f t="shared" si="6"/>
        <v>1</v>
      </c>
      <c r="AB31" s="194"/>
      <c r="AC31" s="213"/>
      <c r="AD31" s="109" t="s">
        <v>22</v>
      </c>
      <c r="AE31" s="108" t="s">
        <v>23</v>
      </c>
      <c r="AF31" s="214"/>
      <c r="AG31" s="215"/>
      <c r="AH31" s="210"/>
      <c r="AI31" s="164">
        <f t="shared" si="13"/>
        <v>0</v>
      </c>
      <c r="AJ31" s="210"/>
      <c r="AK31" s="164">
        <f t="shared" si="14"/>
        <v>0</v>
      </c>
      <c r="AL31" s="216">
        <v>3</v>
      </c>
      <c r="AM31" s="164">
        <f t="shared" si="15"/>
        <v>27.317999999999994</v>
      </c>
      <c r="AN31" s="216">
        <v>3</v>
      </c>
      <c r="AO31" s="164">
        <f t="shared" si="16"/>
        <v>27.317999999999994</v>
      </c>
      <c r="AP31" s="216">
        <v>3</v>
      </c>
      <c r="AQ31" s="164">
        <f t="shared" si="17"/>
        <v>27.317999999999994</v>
      </c>
      <c r="AR31" s="216">
        <v>1</v>
      </c>
      <c r="AS31" s="164">
        <f t="shared" si="18"/>
        <v>9.1059999999999981</v>
      </c>
      <c r="AT31" s="216">
        <v>1</v>
      </c>
      <c r="AU31" s="164">
        <f t="shared" si="19"/>
        <v>9.1059999999999981</v>
      </c>
      <c r="AV31" s="216">
        <v>1</v>
      </c>
      <c r="AW31" s="164">
        <f t="shared" si="20"/>
        <v>9.1059999999999981</v>
      </c>
      <c r="AX31" s="216">
        <v>1</v>
      </c>
      <c r="AY31" s="164">
        <f t="shared" si="21"/>
        <v>9.1059999999999981</v>
      </c>
      <c r="AZ31" s="216">
        <v>1</v>
      </c>
      <c r="BA31" s="164">
        <f t="shared" si="22"/>
        <v>9.1059999999999981</v>
      </c>
      <c r="BB31" s="216">
        <v>1</v>
      </c>
      <c r="BC31" s="164">
        <f t="shared" si="23"/>
        <v>9.1059999999999981</v>
      </c>
      <c r="BD31" s="216">
        <v>1</v>
      </c>
      <c r="BE31" s="164">
        <f t="shared" si="24"/>
        <v>9.1059999999999981</v>
      </c>
      <c r="BF31" s="253">
        <f t="shared" si="25"/>
        <v>145.69599999999997</v>
      </c>
      <c r="BG31" s="253">
        <f t="shared" si="49"/>
        <v>145.69599999999997</v>
      </c>
      <c r="BH31" s="10" t="b">
        <f t="shared" si="50"/>
        <v>1</v>
      </c>
      <c r="BI31" s="253">
        <f t="shared" si="51"/>
        <v>0</v>
      </c>
      <c r="BJ31" s="250">
        <f t="shared" si="27"/>
        <v>21110059</v>
      </c>
      <c r="BK31" s="251">
        <v>348</v>
      </c>
      <c r="BL31" s="251">
        <v>5</v>
      </c>
      <c r="BM31" s="252">
        <f t="shared" si="28"/>
        <v>3</v>
      </c>
      <c r="BN31" s="252">
        <f t="shared" si="29"/>
        <v>7</v>
      </c>
      <c r="BO31" s="252">
        <f t="shared" si="30"/>
        <v>3</v>
      </c>
      <c r="BP31" s="252">
        <f t="shared" si="31"/>
        <v>3</v>
      </c>
      <c r="BQ31" s="254">
        <f t="shared" si="32"/>
        <v>7.85</v>
      </c>
      <c r="BR31">
        <f t="shared" si="26"/>
        <v>16</v>
      </c>
      <c r="BS31">
        <v>0</v>
      </c>
      <c r="BT31">
        <v>1</v>
      </c>
      <c r="BU31" t="s">
        <v>139</v>
      </c>
      <c r="BV31" t="str">
        <f t="shared" si="33"/>
        <v>0</v>
      </c>
      <c r="BW31" t="str">
        <f t="shared" si="34"/>
        <v>0</v>
      </c>
      <c r="BX31" t="str">
        <f t="shared" si="35"/>
        <v>1</v>
      </c>
      <c r="BY31" t="s">
        <v>23</v>
      </c>
      <c r="BZ31" s="253">
        <f t="shared" si="36"/>
        <v>0</v>
      </c>
      <c r="CA31" s="253">
        <f t="shared" si="37"/>
        <v>0</v>
      </c>
      <c r="CB31" s="253">
        <f t="shared" si="38"/>
        <v>27.317999999999994</v>
      </c>
      <c r="CC31" s="253">
        <f t="shared" si="39"/>
        <v>27.317999999999994</v>
      </c>
      <c r="CD31" s="253">
        <f t="shared" si="40"/>
        <v>27.317999999999994</v>
      </c>
      <c r="CE31" s="253">
        <f t="shared" si="41"/>
        <v>9.1059999999999981</v>
      </c>
      <c r="CF31" s="253">
        <f t="shared" si="42"/>
        <v>9.1059999999999981</v>
      </c>
      <c r="CG31" s="253">
        <f t="shared" si="43"/>
        <v>9.1059999999999981</v>
      </c>
      <c r="CH31" s="253">
        <f t="shared" si="44"/>
        <v>9.1059999999999981</v>
      </c>
      <c r="CI31" s="253">
        <f t="shared" si="45"/>
        <v>9.1059999999999981</v>
      </c>
      <c r="CJ31" s="253">
        <f t="shared" si="46"/>
        <v>9.1059999999999981</v>
      </c>
      <c r="CK31" s="253">
        <f t="shared" si="47"/>
        <v>9.1059999999999981</v>
      </c>
    </row>
    <row r="32" spans="2:89" s="10" customFormat="1" ht="27.6" x14ac:dyDescent="0.3">
      <c r="B32" s="129">
        <v>15</v>
      </c>
      <c r="C32" s="192">
        <v>211011</v>
      </c>
      <c r="D32" s="189">
        <v>21110060</v>
      </c>
      <c r="E32" s="102" t="s">
        <v>123</v>
      </c>
      <c r="F32" s="108" t="s">
        <v>344</v>
      </c>
      <c r="G32" s="108" t="s">
        <v>345</v>
      </c>
      <c r="H32" s="109" t="s">
        <v>18</v>
      </c>
      <c r="I32" s="123"/>
      <c r="J32" s="109" t="s">
        <v>19</v>
      </c>
      <c r="K32" s="111">
        <f t="shared" si="0"/>
        <v>0</v>
      </c>
      <c r="L32" s="104" t="s">
        <v>138</v>
      </c>
      <c r="M32" s="104">
        <v>16</v>
      </c>
      <c r="N32" s="262">
        <f t="shared" si="48"/>
        <v>63.66</v>
      </c>
      <c r="O32" s="106">
        <v>63.66</v>
      </c>
      <c r="P32" s="110">
        <f t="shared" si="8"/>
        <v>0</v>
      </c>
      <c r="Q32" s="112" t="s">
        <v>139</v>
      </c>
      <c r="R32" s="113">
        <f t="shared" si="1"/>
        <v>0</v>
      </c>
      <c r="S32" s="114">
        <f t="shared" si="9"/>
        <v>0</v>
      </c>
      <c r="T32" s="113">
        <f t="shared" si="2"/>
        <v>0</v>
      </c>
      <c r="U32" s="115">
        <f t="shared" si="10"/>
        <v>0</v>
      </c>
      <c r="V32" s="113">
        <f t="shared" si="3"/>
        <v>0</v>
      </c>
      <c r="W32" s="115">
        <f t="shared" si="11"/>
        <v>0</v>
      </c>
      <c r="X32" s="113">
        <f t="shared" si="4"/>
        <v>0</v>
      </c>
      <c r="Y32" s="115">
        <f t="shared" si="12"/>
        <v>0</v>
      </c>
      <c r="Z32" s="116">
        <f t="shared" si="5"/>
        <v>0</v>
      </c>
      <c r="AA32" s="117" t="b">
        <f t="shared" si="6"/>
        <v>1</v>
      </c>
      <c r="AB32" s="123"/>
      <c r="AC32" s="124"/>
      <c r="AD32" s="109" t="s">
        <v>22</v>
      </c>
      <c r="AE32" s="108" t="s">
        <v>23</v>
      </c>
      <c r="AF32" s="125"/>
      <c r="AG32" s="126"/>
      <c r="AH32" s="121">
        <v>0</v>
      </c>
      <c r="AI32" s="164">
        <f t="shared" si="13"/>
        <v>0</v>
      </c>
      <c r="AJ32" s="121">
        <v>0</v>
      </c>
      <c r="AK32" s="164">
        <f t="shared" si="14"/>
        <v>0</v>
      </c>
      <c r="AL32" s="127">
        <v>0</v>
      </c>
      <c r="AM32" s="164">
        <f t="shared" si="15"/>
        <v>0</v>
      </c>
      <c r="AN32" s="127"/>
      <c r="AO32" s="164">
        <f t="shared" si="16"/>
        <v>0</v>
      </c>
      <c r="AP32" s="127"/>
      <c r="AQ32" s="164">
        <f t="shared" si="17"/>
        <v>0</v>
      </c>
      <c r="AR32" s="127"/>
      <c r="AS32" s="164">
        <f t="shared" si="18"/>
        <v>0</v>
      </c>
      <c r="AT32" s="127"/>
      <c r="AU32" s="164">
        <f t="shared" si="19"/>
        <v>0</v>
      </c>
      <c r="AV32" s="127"/>
      <c r="AW32" s="164">
        <f t="shared" si="20"/>
        <v>0</v>
      </c>
      <c r="AX32" s="127"/>
      <c r="AY32" s="164">
        <f t="shared" si="21"/>
        <v>0</v>
      </c>
      <c r="AZ32" s="127"/>
      <c r="BA32" s="164">
        <f t="shared" si="22"/>
        <v>0</v>
      </c>
      <c r="BB32" s="127"/>
      <c r="BC32" s="164">
        <f t="shared" si="23"/>
        <v>0</v>
      </c>
      <c r="BD32" s="127"/>
      <c r="BE32" s="164">
        <f t="shared" si="24"/>
        <v>0</v>
      </c>
      <c r="BF32" s="253">
        <f t="shared" si="25"/>
        <v>0</v>
      </c>
      <c r="BG32" s="253">
        <f t="shared" si="49"/>
        <v>0</v>
      </c>
      <c r="BH32" s="10" t="b">
        <f t="shared" si="50"/>
        <v>1</v>
      </c>
      <c r="BI32" s="253">
        <f t="shared" si="51"/>
        <v>0</v>
      </c>
      <c r="BJ32" s="250">
        <f t="shared" si="27"/>
        <v>21110060</v>
      </c>
      <c r="BK32" s="251">
        <v>348</v>
      </c>
      <c r="BL32" s="251">
        <v>5</v>
      </c>
      <c r="BM32" s="252">
        <f t="shared" si="28"/>
        <v>0</v>
      </c>
      <c r="BN32" s="252">
        <f t="shared" si="29"/>
        <v>0</v>
      </c>
      <c r="BO32" s="252">
        <f t="shared" si="30"/>
        <v>0</v>
      </c>
      <c r="BP32" s="252">
        <f t="shared" si="31"/>
        <v>0</v>
      </c>
      <c r="BQ32" s="254">
        <f t="shared" si="32"/>
        <v>63.66</v>
      </c>
      <c r="BR32">
        <f t="shared" si="26"/>
        <v>16</v>
      </c>
      <c r="BS32">
        <v>0</v>
      </c>
      <c r="BT32">
        <v>1</v>
      </c>
      <c r="BU32" t="s">
        <v>139</v>
      </c>
      <c r="BV32" t="str">
        <f t="shared" si="33"/>
        <v>0</v>
      </c>
      <c r="BW32" t="str">
        <f t="shared" si="34"/>
        <v>0</v>
      </c>
      <c r="BX32" t="str">
        <f t="shared" si="35"/>
        <v>1</v>
      </c>
      <c r="BY32" t="s">
        <v>23</v>
      </c>
      <c r="BZ32" s="253">
        <f t="shared" si="36"/>
        <v>0</v>
      </c>
      <c r="CA32" s="253">
        <f t="shared" si="37"/>
        <v>0</v>
      </c>
      <c r="CB32" s="253">
        <f t="shared" si="38"/>
        <v>0</v>
      </c>
      <c r="CC32" s="253">
        <f t="shared" si="39"/>
        <v>0</v>
      </c>
      <c r="CD32" s="253">
        <f t="shared" si="40"/>
        <v>0</v>
      </c>
      <c r="CE32" s="253">
        <f t="shared" si="41"/>
        <v>0</v>
      </c>
      <c r="CF32" s="253">
        <f t="shared" si="42"/>
        <v>0</v>
      </c>
      <c r="CG32" s="253">
        <f t="shared" si="43"/>
        <v>0</v>
      </c>
      <c r="CH32" s="253">
        <f t="shared" si="44"/>
        <v>0</v>
      </c>
      <c r="CI32" s="253">
        <f t="shared" si="45"/>
        <v>0</v>
      </c>
      <c r="CJ32" s="253">
        <f t="shared" si="46"/>
        <v>0</v>
      </c>
      <c r="CK32" s="253">
        <f t="shared" si="47"/>
        <v>0</v>
      </c>
    </row>
    <row r="33" spans="2:89" s="211" customFormat="1" ht="27.6" x14ac:dyDescent="0.3">
      <c r="B33" s="194">
        <v>15</v>
      </c>
      <c r="C33" s="195">
        <v>211011</v>
      </c>
      <c r="D33" s="196">
        <v>21110060</v>
      </c>
      <c r="E33" s="197" t="s">
        <v>123</v>
      </c>
      <c r="F33" s="198" t="s">
        <v>344</v>
      </c>
      <c r="G33" s="198" t="s">
        <v>345</v>
      </c>
      <c r="H33" s="199" t="s">
        <v>18</v>
      </c>
      <c r="I33" s="194"/>
      <c r="J33" s="199" t="s">
        <v>19</v>
      </c>
      <c r="K33" s="200">
        <f t="shared" si="0"/>
        <v>16</v>
      </c>
      <c r="L33" s="201" t="s">
        <v>138</v>
      </c>
      <c r="M33" s="104">
        <v>16</v>
      </c>
      <c r="N33" s="262">
        <f t="shared" si="48"/>
        <v>42.72</v>
      </c>
      <c r="O33" s="202">
        <v>42.72</v>
      </c>
      <c r="P33" s="110">
        <f t="shared" si="8"/>
        <v>792.88319999999987</v>
      </c>
      <c r="Q33" s="204" t="s">
        <v>139</v>
      </c>
      <c r="R33" s="113">
        <f t="shared" si="1"/>
        <v>3</v>
      </c>
      <c r="S33" s="114">
        <f t="shared" si="9"/>
        <v>148.66559999999998</v>
      </c>
      <c r="T33" s="113">
        <f t="shared" si="2"/>
        <v>7</v>
      </c>
      <c r="U33" s="115">
        <f t="shared" si="10"/>
        <v>346.88639999999992</v>
      </c>
      <c r="V33" s="113">
        <f t="shared" si="3"/>
        <v>3</v>
      </c>
      <c r="W33" s="115">
        <f t="shared" si="11"/>
        <v>148.66559999999998</v>
      </c>
      <c r="X33" s="113">
        <f t="shared" si="4"/>
        <v>3</v>
      </c>
      <c r="Y33" s="115">
        <f t="shared" si="12"/>
        <v>148.66559999999998</v>
      </c>
      <c r="Z33" s="116">
        <f t="shared" si="5"/>
        <v>792.88319999999999</v>
      </c>
      <c r="AA33" s="117" t="b">
        <f t="shared" si="6"/>
        <v>1</v>
      </c>
      <c r="AB33" s="194"/>
      <c r="AC33" s="213"/>
      <c r="AD33" s="109" t="s">
        <v>22</v>
      </c>
      <c r="AE33" s="108" t="s">
        <v>23</v>
      </c>
      <c r="AF33" s="214"/>
      <c r="AG33" s="215"/>
      <c r="AH33" s="210"/>
      <c r="AI33" s="164">
        <f t="shared" si="13"/>
        <v>0</v>
      </c>
      <c r="AJ33" s="210"/>
      <c r="AK33" s="164">
        <f t="shared" si="14"/>
        <v>0</v>
      </c>
      <c r="AL33" s="216">
        <v>3</v>
      </c>
      <c r="AM33" s="164">
        <f t="shared" si="15"/>
        <v>148.66559999999998</v>
      </c>
      <c r="AN33" s="216">
        <v>3</v>
      </c>
      <c r="AO33" s="164">
        <f t="shared" si="16"/>
        <v>148.66559999999998</v>
      </c>
      <c r="AP33" s="216">
        <v>3</v>
      </c>
      <c r="AQ33" s="164">
        <f t="shared" si="17"/>
        <v>148.66559999999998</v>
      </c>
      <c r="AR33" s="216">
        <v>1</v>
      </c>
      <c r="AS33" s="164">
        <f t="shared" si="18"/>
        <v>49.555199999999992</v>
      </c>
      <c r="AT33" s="216">
        <v>1</v>
      </c>
      <c r="AU33" s="164">
        <f t="shared" si="19"/>
        <v>49.555199999999992</v>
      </c>
      <c r="AV33" s="216">
        <v>1</v>
      </c>
      <c r="AW33" s="164">
        <f t="shared" si="20"/>
        <v>49.555199999999992</v>
      </c>
      <c r="AX33" s="216">
        <v>1</v>
      </c>
      <c r="AY33" s="164">
        <f t="shared" si="21"/>
        <v>49.555199999999992</v>
      </c>
      <c r="AZ33" s="216">
        <v>1</v>
      </c>
      <c r="BA33" s="164">
        <f t="shared" si="22"/>
        <v>49.555199999999992</v>
      </c>
      <c r="BB33" s="216">
        <v>1</v>
      </c>
      <c r="BC33" s="164">
        <f t="shared" si="23"/>
        <v>49.555199999999992</v>
      </c>
      <c r="BD33" s="216">
        <v>1</v>
      </c>
      <c r="BE33" s="164">
        <f t="shared" si="24"/>
        <v>49.555199999999992</v>
      </c>
      <c r="BF33" s="253">
        <f t="shared" si="25"/>
        <v>792.88319999999987</v>
      </c>
      <c r="BG33" s="253">
        <f t="shared" si="49"/>
        <v>792.88319999999999</v>
      </c>
      <c r="BH33" s="10" t="b">
        <f t="shared" si="50"/>
        <v>1</v>
      </c>
      <c r="BI33" s="253">
        <f t="shared" si="51"/>
        <v>0</v>
      </c>
      <c r="BJ33" s="250">
        <f t="shared" si="27"/>
        <v>21110060</v>
      </c>
      <c r="BK33" s="251">
        <v>348</v>
      </c>
      <c r="BL33" s="251">
        <v>5</v>
      </c>
      <c r="BM33" s="252">
        <f t="shared" si="28"/>
        <v>3</v>
      </c>
      <c r="BN33" s="252">
        <f t="shared" si="29"/>
        <v>7</v>
      </c>
      <c r="BO33" s="252">
        <f t="shared" si="30"/>
        <v>3</v>
      </c>
      <c r="BP33" s="252">
        <f t="shared" si="31"/>
        <v>3</v>
      </c>
      <c r="BQ33" s="254">
        <f t="shared" si="32"/>
        <v>42.72</v>
      </c>
      <c r="BR33">
        <f t="shared" si="26"/>
        <v>16</v>
      </c>
      <c r="BS33">
        <v>0</v>
      </c>
      <c r="BT33">
        <v>1</v>
      </c>
      <c r="BU33" t="s">
        <v>139</v>
      </c>
      <c r="BV33" t="str">
        <f t="shared" si="33"/>
        <v>0</v>
      </c>
      <c r="BW33" t="str">
        <f t="shared" si="34"/>
        <v>0</v>
      </c>
      <c r="BX33" t="str">
        <f t="shared" si="35"/>
        <v>1</v>
      </c>
      <c r="BY33" t="s">
        <v>23</v>
      </c>
      <c r="BZ33" s="253">
        <f t="shared" si="36"/>
        <v>0</v>
      </c>
      <c r="CA33" s="253">
        <f t="shared" si="37"/>
        <v>0</v>
      </c>
      <c r="CB33" s="253">
        <f t="shared" si="38"/>
        <v>148.66559999999998</v>
      </c>
      <c r="CC33" s="253">
        <f t="shared" si="39"/>
        <v>148.66559999999998</v>
      </c>
      <c r="CD33" s="253">
        <f t="shared" si="40"/>
        <v>148.66559999999998</v>
      </c>
      <c r="CE33" s="253">
        <f t="shared" si="41"/>
        <v>49.555199999999992</v>
      </c>
      <c r="CF33" s="253">
        <f t="shared" si="42"/>
        <v>49.555199999999992</v>
      </c>
      <c r="CG33" s="253">
        <f t="shared" si="43"/>
        <v>49.555199999999992</v>
      </c>
      <c r="CH33" s="253">
        <f t="shared" si="44"/>
        <v>49.555199999999992</v>
      </c>
      <c r="CI33" s="253">
        <f t="shared" si="45"/>
        <v>49.555199999999992</v>
      </c>
      <c r="CJ33" s="253">
        <f t="shared" si="46"/>
        <v>49.555199999999992</v>
      </c>
      <c r="CK33" s="253">
        <f t="shared" si="47"/>
        <v>49.555199999999992</v>
      </c>
    </row>
    <row r="34" spans="2:89" s="1" customFormat="1" ht="41.4" x14ac:dyDescent="0.3">
      <c r="B34" s="129">
        <v>16</v>
      </c>
      <c r="C34" s="192">
        <v>211011</v>
      </c>
      <c r="D34" s="189">
        <v>21110061</v>
      </c>
      <c r="E34" s="102" t="s">
        <v>124</v>
      </c>
      <c r="F34" s="108" t="s">
        <v>344</v>
      </c>
      <c r="G34" s="108" t="s">
        <v>345</v>
      </c>
      <c r="H34" s="109" t="s">
        <v>18</v>
      </c>
      <c r="I34" s="123"/>
      <c r="J34" s="109" t="s">
        <v>19</v>
      </c>
      <c r="K34" s="111">
        <f t="shared" si="0"/>
        <v>0</v>
      </c>
      <c r="L34" s="104" t="s">
        <v>138</v>
      </c>
      <c r="M34" s="104">
        <v>16</v>
      </c>
      <c r="N34" s="262">
        <f t="shared" si="48"/>
        <v>29.25</v>
      </c>
      <c r="O34" s="106">
        <v>29.25</v>
      </c>
      <c r="P34" s="110">
        <f t="shared" si="8"/>
        <v>0</v>
      </c>
      <c r="Q34" s="112" t="s">
        <v>139</v>
      </c>
      <c r="R34" s="113">
        <f t="shared" si="1"/>
        <v>0</v>
      </c>
      <c r="S34" s="114">
        <f t="shared" si="9"/>
        <v>0</v>
      </c>
      <c r="T34" s="113">
        <f t="shared" si="2"/>
        <v>0</v>
      </c>
      <c r="U34" s="115">
        <f t="shared" si="10"/>
        <v>0</v>
      </c>
      <c r="V34" s="113">
        <f t="shared" si="3"/>
        <v>0</v>
      </c>
      <c r="W34" s="115">
        <f t="shared" si="11"/>
        <v>0</v>
      </c>
      <c r="X34" s="113">
        <f t="shared" si="4"/>
        <v>0</v>
      </c>
      <c r="Y34" s="115">
        <f t="shared" si="12"/>
        <v>0</v>
      </c>
      <c r="Z34" s="116">
        <f t="shared" si="5"/>
        <v>0</v>
      </c>
      <c r="AA34" s="117" t="b">
        <f t="shared" si="6"/>
        <v>1</v>
      </c>
      <c r="AB34" s="123"/>
      <c r="AC34" s="124"/>
      <c r="AD34" s="109" t="s">
        <v>22</v>
      </c>
      <c r="AE34" s="108" t="s">
        <v>23</v>
      </c>
      <c r="AF34" s="125"/>
      <c r="AG34" s="126"/>
      <c r="AH34" s="121">
        <v>0</v>
      </c>
      <c r="AI34" s="164">
        <f t="shared" si="13"/>
        <v>0</v>
      </c>
      <c r="AJ34" s="121">
        <v>0</v>
      </c>
      <c r="AK34" s="164">
        <f t="shared" si="14"/>
        <v>0</v>
      </c>
      <c r="AL34" s="127">
        <v>0</v>
      </c>
      <c r="AM34" s="164">
        <f t="shared" si="15"/>
        <v>0</v>
      </c>
      <c r="AN34" s="127"/>
      <c r="AO34" s="164">
        <f t="shared" si="16"/>
        <v>0</v>
      </c>
      <c r="AP34" s="127"/>
      <c r="AQ34" s="164">
        <f t="shared" si="17"/>
        <v>0</v>
      </c>
      <c r="AR34" s="127"/>
      <c r="AS34" s="164">
        <f t="shared" si="18"/>
        <v>0</v>
      </c>
      <c r="AT34" s="127"/>
      <c r="AU34" s="164">
        <f t="shared" si="19"/>
        <v>0</v>
      </c>
      <c r="AV34" s="127"/>
      <c r="AW34" s="164">
        <f t="shared" si="20"/>
        <v>0</v>
      </c>
      <c r="AX34" s="127"/>
      <c r="AY34" s="164">
        <f t="shared" si="21"/>
        <v>0</v>
      </c>
      <c r="AZ34" s="127"/>
      <c r="BA34" s="164">
        <f t="shared" si="22"/>
        <v>0</v>
      </c>
      <c r="BB34" s="127"/>
      <c r="BC34" s="164">
        <f t="shared" si="23"/>
        <v>0</v>
      </c>
      <c r="BD34" s="127"/>
      <c r="BE34" s="164">
        <f t="shared" si="24"/>
        <v>0</v>
      </c>
      <c r="BF34" s="253">
        <f t="shared" si="25"/>
        <v>0</v>
      </c>
      <c r="BG34" s="253">
        <f t="shared" si="49"/>
        <v>0</v>
      </c>
      <c r="BH34" s="10" t="b">
        <f t="shared" si="50"/>
        <v>1</v>
      </c>
      <c r="BI34" s="253">
        <f t="shared" si="51"/>
        <v>0</v>
      </c>
      <c r="BJ34" s="250">
        <f t="shared" si="27"/>
        <v>21110061</v>
      </c>
      <c r="BK34" s="251">
        <v>348</v>
      </c>
      <c r="BL34" s="251">
        <v>5</v>
      </c>
      <c r="BM34" s="252">
        <f t="shared" si="28"/>
        <v>0</v>
      </c>
      <c r="BN34" s="252">
        <f t="shared" si="29"/>
        <v>0</v>
      </c>
      <c r="BO34" s="252">
        <f t="shared" si="30"/>
        <v>0</v>
      </c>
      <c r="BP34" s="252">
        <f t="shared" si="31"/>
        <v>0</v>
      </c>
      <c r="BQ34" s="254">
        <f t="shared" si="32"/>
        <v>29.25</v>
      </c>
      <c r="BR34">
        <f t="shared" si="26"/>
        <v>16</v>
      </c>
      <c r="BS34">
        <v>0</v>
      </c>
      <c r="BT34">
        <v>1</v>
      </c>
      <c r="BU34" t="s">
        <v>139</v>
      </c>
      <c r="BV34" t="str">
        <f t="shared" si="33"/>
        <v>0</v>
      </c>
      <c r="BW34" t="str">
        <f t="shared" si="34"/>
        <v>0</v>
      </c>
      <c r="BX34" t="str">
        <f t="shared" si="35"/>
        <v>1</v>
      </c>
      <c r="BY34" t="s">
        <v>23</v>
      </c>
      <c r="BZ34" s="253">
        <f t="shared" si="36"/>
        <v>0</v>
      </c>
      <c r="CA34" s="253">
        <f t="shared" si="37"/>
        <v>0</v>
      </c>
      <c r="CB34" s="253">
        <f t="shared" si="38"/>
        <v>0</v>
      </c>
      <c r="CC34" s="253">
        <f t="shared" si="39"/>
        <v>0</v>
      </c>
      <c r="CD34" s="253">
        <f t="shared" si="40"/>
        <v>0</v>
      </c>
      <c r="CE34" s="253">
        <f t="shared" si="41"/>
        <v>0</v>
      </c>
      <c r="CF34" s="253">
        <f t="shared" si="42"/>
        <v>0</v>
      </c>
      <c r="CG34" s="253">
        <f t="shared" si="43"/>
        <v>0</v>
      </c>
      <c r="CH34" s="253">
        <f t="shared" si="44"/>
        <v>0</v>
      </c>
      <c r="CI34" s="253">
        <f t="shared" si="45"/>
        <v>0</v>
      </c>
      <c r="CJ34" s="253">
        <f t="shared" si="46"/>
        <v>0</v>
      </c>
      <c r="CK34" s="253">
        <f t="shared" si="47"/>
        <v>0</v>
      </c>
    </row>
    <row r="35" spans="2:89" s="217" customFormat="1" ht="41.4" x14ac:dyDescent="0.3">
      <c r="B35" s="194">
        <v>16</v>
      </c>
      <c r="C35" s="195">
        <v>211011</v>
      </c>
      <c r="D35" s="196">
        <v>21110061</v>
      </c>
      <c r="E35" s="197" t="s">
        <v>124</v>
      </c>
      <c r="F35" s="198" t="s">
        <v>344</v>
      </c>
      <c r="G35" s="198" t="s">
        <v>345</v>
      </c>
      <c r="H35" s="199" t="s">
        <v>18</v>
      </c>
      <c r="I35" s="194"/>
      <c r="J35" s="199" t="s">
        <v>19</v>
      </c>
      <c r="K35" s="200">
        <f t="shared" si="0"/>
        <v>16</v>
      </c>
      <c r="L35" s="201" t="s">
        <v>138</v>
      </c>
      <c r="M35" s="104">
        <v>16</v>
      </c>
      <c r="N35" s="262">
        <f t="shared" si="48"/>
        <v>16.57</v>
      </c>
      <c r="O35" s="202">
        <v>16.57</v>
      </c>
      <c r="P35" s="110">
        <f t="shared" si="8"/>
        <v>307.53919999999999</v>
      </c>
      <c r="Q35" s="204" t="s">
        <v>139</v>
      </c>
      <c r="R35" s="113">
        <f t="shared" si="1"/>
        <v>3</v>
      </c>
      <c r="S35" s="114">
        <f t="shared" si="9"/>
        <v>57.663600000000002</v>
      </c>
      <c r="T35" s="113">
        <f t="shared" si="2"/>
        <v>7</v>
      </c>
      <c r="U35" s="115">
        <f t="shared" si="10"/>
        <v>134.54839999999999</v>
      </c>
      <c r="V35" s="113">
        <f t="shared" si="3"/>
        <v>3</v>
      </c>
      <c r="W35" s="115">
        <f t="shared" si="11"/>
        <v>57.663600000000002</v>
      </c>
      <c r="X35" s="113">
        <f t="shared" si="4"/>
        <v>3</v>
      </c>
      <c r="Y35" s="115">
        <f t="shared" si="12"/>
        <v>57.663600000000002</v>
      </c>
      <c r="Z35" s="116">
        <f t="shared" si="5"/>
        <v>307.53919999999999</v>
      </c>
      <c r="AA35" s="117" t="b">
        <f t="shared" si="6"/>
        <v>1</v>
      </c>
      <c r="AB35" s="194"/>
      <c r="AC35" s="213"/>
      <c r="AD35" s="109" t="s">
        <v>22</v>
      </c>
      <c r="AE35" s="108" t="s">
        <v>23</v>
      </c>
      <c r="AF35" s="214"/>
      <c r="AG35" s="215"/>
      <c r="AH35" s="210"/>
      <c r="AI35" s="164">
        <f t="shared" si="13"/>
        <v>0</v>
      </c>
      <c r="AJ35" s="210"/>
      <c r="AK35" s="164">
        <f t="shared" si="14"/>
        <v>0</v>
      </c>
      <c r="AL35" s="216">
        <v>3</v>
      </c>
      <c r="AM35" s="164">
        <f t="shared" si="15"/>
        <v>57.663600000000002</v>
      </c>
      <c r="AN35" s="216">
        <v>3</v>
      </c>
      <c r="AO35" s="164">
        <f t="shared" si="16"/>
        <v>57.663600000000002</v>
      </c>
      <c r="AP35" s="216">
        <v>3</v>
      </c>
      <c r="AQ35" s="164">
        <f t="shared" si="17"/>
        <v>57.663600000000002</v>
      </c>
      <c r="AR35" s="216">
        <v>1</v>
      </c>
      <c r="AS35" s="164">
        <f t="shared" si="18"/>
        <v>19.2212</v>
      </c>
      <c r="AT35" s="216">
        <v>1</v>
      </c>
      <c r="AU35" s="164">
        <f t="shared" si="19"/>
        <v>19.2212</v>
      </c>
      <c r="AV35" s="216">
        <v>1</v>
      </c>
      <c r="AW35" s="164">
        <f t="shared" si="20"/>
        <v>19.2212</v>
      </c>
      <c r="AX35" s="216">
        <v>1</v>
      </c>
      <c r="AY35" s="164">
        <f t="shared" si="21"/>
        <v>19.2212</v>
      </c>
      <c r="AZ35" s="216">
        <v>1</v>
      </c>
      <c r="BA35" s="164">
        <f t="shared" si="22"/>
        <v>19.2212</v>
      </c>
      <c r="BB35" s="216">
        <v>1</v>
      </c>
      <c r="BC35" s="164">
        <f t="shared" si="23"/>
        <v>19.2212</v>
      </c>
      <c r="BD35" s="216">
        <v>1</v>
      </c>
      <c r="BE35" s="164">
        <f t="shared" si="24"/>
        <v>19.2212</v>
      </c>
      <c r="BF35" s="253">
        <f t="shared" si="25"/>
        <v>307.53919999999999</v>
      </c>
      <c r="BG35" s="253">
        <f t="shared" si="49"/>
        <v>307.53919999999999</v>
      </c>
      <c r="BH35" s="10" t="b">
        <f t="shared" si="50"/>
        <v>1</v>
      </c>
      <c r="BI35" s="253">
        <f t="shared" si="51"/>
        <v>0</v>
      </c>
      <c r="BJ35" s="250">
        <f t="shared" si="27"/>
        <v>21110061</v>
      </c>
      <c r="BK35" s="251">
        <v>348</v>
      </c>
      <c r="BL35" s="251">
        <v>5</v>
      </c>
      <c r="BM35" s="252">
        <f t="shared" si="28"/>
        <v>3</v>
      </c>
      <c r="BN35" s="252">
        <f t="shared" si="29"/>
        <v>7</v>
      </c>
      <c r="BO35" s="252">
        <f t="shared" si="30"/>
        <v>3</v>
      </c>
      <c r="BP35" s="252">
        <f t="shared" si="31"/>
        <v>3</v>
      </c>
      <c r="BQ35" s="254">
        <f t="shared" si="32"/>
        <v>16.57</v>
      </c>
      <c r="BR35">
        <f t="shared" si="26"/>
        <v>16</v>
      </c>
      <c r="BS35">
        <v>0</v>
      </c>
      <c r="BT35">
        <v>1</v>
      </c>
      <c r="BU35" t="s">
        <v>139</v>
      </c>
      <c r="BV35" t="str">
        <f t="shared" si="33"/>
        <v>0</v>
      </c>
      <c r="BW35" t="str">
        <f t="shared" si="34"/>
        <v>0</v>
      </c>
      <c r="BX35" t="str">
        <f t="shared" si="35"/>
        <v>1</v>
      </c>
      <c r="BY35" t="s">
        <v>23</v>
      </c>
      <c r="BZ35" s="253">
        <f t="shared" si="36"/>
        <v>0</v>
      </c>
      <c r="CA35" s="253">
        <f t="shared" si="37"/>
        <v>0</v>
      </c>
      <c r="CB35" s="253">
        <f t="shared" si="38"/>
        <v>57.663600000000002</v>
      </c>
      <c r="CC35" s="253">
        <f t="shared" si="39"/>
        <v>57.663600000000002</v>
      </c>
      <c r="CD35" s="253">
        <f t="shared" si="40"/>
        <v>57.663600000000002</v>
      </c>
      <c r="CE35" s="253">
        <f t="shared" si="41"/>
        <v>19.2212</v>
      </c>
      <c r="CF35" s="253">
        <f t="shared" si="42"/>
        <v>19.2212</v>
      </c>
      <c r="CG35" s="253">
        <f t="shared" si="43"/>
        <v>19.2212</v>
      </c>
      <c r="CH35" s="253">
        <f t="shared" si="44"/>
        <v>19.2212</v>
      </c>
      <c r="CI35" s="253">
        <f t="shared" si="45"/>
        <v>19.2212</v>
      </c>
      <c r="CJ35" s="253">
        <f t="shared" si="46"/>
        <v>19.2212</v>
      </c>
      <c r="CK35" s="253">
        <f t="shared" si="47"/>
        <v>19.2212</v>
      </c>
    </row>
    <row r="36" spans="2:89" s="10" customFormat="1" ht="27.6" x14ac:dyDescent="0.3">
      <c r="B36" s="129">
        <v>17</v>
      </c>
      <c r="C36" s="192">
        <v>211011</v>
      </c>
      <c r="D36" s="189">
        <v>21110062</v>
      </c>
      <c r="E36" s="102" t="s">
        <v>125</v>
      </c>
      <c r="F36" s="108" t="s">
        <v>344</v>
      </c>
      <c r="G36" s="108" t="s">
        <v>345</v>
      </c>
      <c r="H36" s="109" t="s">
        <v>18</v>
      </c>
      <c r="I36" s="123"/>
      <c r="J36" s="109" t="s">
        <v>19</v>
      </c>
      <c r="K36" s="111">
        <f t="shared" si="0"/>
        <v>2</v>
      </c>
      <c r="L36" s="104" t="s">
        <v>138</v>
      </c>
      <c r="M36" s="104">
        <v>16</v>
      </c>
      <c r="N36" s="262">
        <f t="shared" si="48"/>
        <v>14.48</v>
      </c>
      <c r="O36" s="106">
        <v>14.48</v>
      </c>
      <c r="P36" s="110">
        <f t="shared" si="8"/>
        <v>33.593600000000002</v>
      </c>
      <c r="Q36" s="112" t="s">
        <v>139</v>
      </c>
      <c r="R36" s="113">
        <f t="shared" si="1"/>
        <v>2</v>
      </c>
      <c r="S36" s="114">
        <f t="shared" si="9"/>
        <v>33.593600000000002</v>
      </c>
      <c r="T36" s="113">
        <f t="shared" si="2"/>
        <v>0</v>
      </c>
      <c r="U36" s="115">
        <f t="shared" si="10"/>
        <v>0</v>
      </c>
      <c r="V36" s="113">
        <f t="shared" si="3"/>
        <v>0</v>
      </c>
      <c r="W36" s="115">
        <f t="shared" si="11"/>
        <v>0</v>
      </c>
      <c r="X36" s="113">
        <f t="shared" si="4"/>
        <v>0</v>
      </c>
      <c r="Y36" s="115">
        <f t="shared" si="12"/>
        <v>0</v>
      </c>
      <c r="Z36" s="116">
        <f t="shared" si="5"/>
        <v>33.593600000000002</v>
      </c>
      <c r="AA36" s="117" t="b">
        <f t="shared" si="6"/>
        <v>1</v>
      </c>
      <c r="AB36" s="123"/>
      <c r="AC36" s="124"/>
      <c r="AD36" s="109" t="s">
        <v>22</v>
      </c>
      <c r="AE36" s="108" t="s">
        <v>23</v>
      </c>
      <c r="AF36" s="125"/>
      <c r="AG36" s="126"/>
      <c r="AH36" s="121">
        <v>0</v>
      </c>
      <c r="AI36" s="164">
        <f t="shared" si="13"/>
        <v>0</v>
      </c>
      <c r="AJ36" s="121">
        <v>2</v>
      </c>
      <c r="AK36" s="164">
        <f t="shared" si="14"/>
        <v>33.593600000000002</v>
      </c>
      <c r="AL36" s="127">
        <v>0</v>
      </c>
      <c r="AM36" s="164">
        <f t="shared" si="15"/>
        <v>0</v>
      </c>
      <c r="AN36" s="127">
        <v>0</v>
      </c>
      <c r="AO36" s="164">
        <f t="shared" si="16"/>
        <v>0</v>
      </c>
      <c r="AP36" s="127"/>
      <c r="AQ36" s="164">
        <f t="shared" si="17"/>
        <v>0</v>
      </c>
      <c r="AR36" s="127"/>
      <c r="AS36" s="164">
        <f t="shared" si="18"/>
        <v>0</v>
      </c>
      <c r="AT36" s="127"/>
      <c r="AU36" s="164">
        <f t="shared" si="19"/>
        <v>0</v>
      </c>
      <c r="AV36" s="127"/>
      <c r="AW36" s="164">
        <f t="shared" si="20"/>
        <v>0</v>
      </c>
      <c r="AX36" s="127"/>
      <c r="AY36" s="164">
        <f t="shared" si="21"/>
        <v>0</v>
      </c>
      <c r="AZ36" s="127"/>
      <c r="BA36" s="164">
        <f t="shared" si="22"/>
        <v>0</v>
      </c>
      <c r="BB36" s="127"/>
      <c r="BC36" s="164">
        <f t="shared" si="23"/>
        <v>0</v>
      </c>
      <c r="BD36" s="127"/>
      <c r="BE36" s="164">
        <f t="shared" si="24"/>
        <v>0</v>
      </c>
      <c r="BF36" s="253">
        <f t="shared" si="25"/>
        <v>33.593600000000002</v>
      </c>
      <c r="BG36" s="253">
        <f t="shared" si="49"/>
        <v>33.593600000000002</v>
      </c>
      <c r="BH36" s="10" t="b">
        <f t="shared" si="50"/>
        <v>1</v>
      </c>
      <c r="BI36" s="253">
        <f t="shared" si="51"/>
        <v>0</v>
      </c>
      <c r="BJ36" s="250">
        <f t="shared" si="27"/>
        <v>21110062</v>
      </c>
      <c r="BK36" s="251">
        <v>348</v>
      </c>
      <c r="BL36" s="251">
        <v>5</v>
      </c>
      <c r="BM36" s="252">
        <f t="shared" si="28"/>
        <v>2</v>
      </c>
      <c r="BN36" s="252">
        <f t="shared" si="29"/>
        <v>0</v>
      </c>
      <c r="BO36" s="252">
        <f t="shared" si="30"/>
        <v>0</v>
      </c>
      <c r="BP36" s="252">
        <f t="shared" si="31"/>
        <v>0</v>
      </c>
      <c r="BQ36" s="254">
        <f t="shared" si="32"/>
        <v>14.48</v>
      </c>
      <c r="BR36">
        <f t="shared" si="26"/>
        <v>16</v>
      </c>
      <c r="BS36">
        <v>0</v>
      </c>
      <c r="BT36">
        <v>1</v>
      </c>
      <c r="BU36" t="s">
        <v>139</v>
      </c>
      <c r="BV36" t="str">
        <f t="shared" si="33"/>
        <v>0</v>
      </c>
      <c r="BW36" t="str">
        <f t="shared" si="34"/>
        <v>0</v>
      </c>
      <c r="BX36" t="str">
        <f t="shared" si="35"/>
        <v>1</v>
      </c>
      <c r="BY36" t="s">
        <v>23</v>
      </c>
      <c r="BZ36" s="253">
        <f t="shared" si="36"/>
        <v>0</v>
      </c>
      <c r="CA36" s="253">
        <f t="shared" si="37"/>
        <v>33.593600000000002</v>
      </c>
      <c r="CB36" s="253">
        <f t="shared" si="38"/>
        <v>0</v>
      </c>
      <c r="CC36" s="253">
        <f t="shared" si="39"/>
        <v>0</v>
      </c>
      <c r="CD36" s="253">
        <f t="shared" si="40"/>
        <v>0</v>
      </c>
      <c r="CE36" s="253">
        <f t="shared" si="41"/>
        <v>0</v>
      </c>
      <c r="CF36" s="253">
        <f t="shared" si="42"/>
        <v>0</v>
      </c>
      <c r="CG36" s="253">
        <f t="shared" si="43"/>
        <v>0</v>
      </c>
      <c r="CH36" s="253">
        <f t="shared" si="44"/>
        <v>0</v>
      </c>
      <c r="CI36" s="253">
        <f t="shared" si="45"/>
        <v>0</v>
      </c>
      <c r="CJ36" s="253">
        <f t="shared" si="46"/>
        <v>0</v>
      </c>
      <c r="CK36" s="253">
        <f t="shared" si="47"/>
        <v>0</v>
      </c>
    </row>
    <row r="37" spans="2:89" s="211" customFormat="1" ht="27.6" x14ac:dyDescent="0.3">
      <c r="B37" s="194">
        <v>17</v>
      </c>
      <c r="C37" s="195">
        <v>211011</v>
      </c>
      <c r="D37" s="196">
        <v>21110062</v>
      </c>
      <c r="E37" s="197" t="s">
        <v>125</v>
      </c>
      <c r="F37" s="198" t="s">
        <v>344</v>
      </c>
      <c r="G37" s="198" t="s">
        <v>345</v>
      </c>
      <c r="H37" s="199" t="s">
        <v>18</v>
      </c>
      <c r="I37" s="194"/>
      <c r="J37" s="199" t="s">
        <v>19</v>
      </c>
      <c r="K37" s="200">
        <f t="shared" si="0"/>
        <v>16</v>
      </c>
      <c r="L37" s="201" t="s">
        <v>138</v>
      </c>
      <c r="M37" s="104">
        <v>16</v>
      </c>
      <c r="N37" s="262">
        <f t="shared" si="48"/>
        <v>14.39</v>
      </c>
      <c r="O37" s="202">
        <v>14.39</v>
      </c>
      <c r="P37" s="110">
        <f t="shared" si="8"/>
        <v>267.07839999999999</v>
      </c>
      <c r="Q37" s="204" t="s">
        <v>139</v>
      </c>
      <c r="R37" s="113">
        <f t="shared" si="1"/>
        <v>3</v>
      </c>
      <c r="S37" s="114">
        <f t="shared" si="9"/>
        <v>50.077199999999998</v>
      </c>
      <c r="T37" s="113">
        <f t="shared" si="2"/>
        <v>7</v>
      </c>
      <c r="U37" s="115">
        <f t="shared" si="10"/>
        <v>116.8468</v>
      </c>
      <c r="V37" s="113">
        <f t="shared" si="3"/>
        <v>3</v>
      </c>
      <c r="W37" s="115">
        <f t="shared" si="11"/>
        <v>50.077199999999998</v>
      </c>
      <c r="X37" s="113">
        <f t="shared" si="4"/>
        <v>3</v>
      </c>
      <c r="Y37" s="115">
        <f t="shared" si="12"/>
        <v>50.077199999999998</v>
      </c>
      <c r="Z37" s="116">
        <f t="shared" si="5"/>
        <v>267.07839999999999</v>
      </c>
      <c r="AA37" s="117" t="b">
        <f t="shared" si="6"/>
        <v>1</v>
      </c>
      <c r="AB37" s="194"/>
      <c r="AC37" s="213"/>
      <c r="AD37" s="109" t="s">
        <v>22</v>
      </c>
      <c r="AE37" s="108" t="s">
        <v>23</v>
      </c>
      <c r="AF37" s="214"/>
      <c r="AG37" s="215"/>
      <c r="AH37" s="210"/>
      <c r="AI37" s="164">
        <f t="shared" si="13"/>
        <v>0</v>
      </c>
      <c r="AJ37" s="210"/>
      <c r="AK37" s="164">
        <f t="shared" si="14"/>
        <v>0</v>
      </c>
      <c r="AL37" s="216">
        <v>3</v>
      </c>
      <c r="AM37" s="164">
        <f t="shared" si="15"/>
        <v>50.077199999999998</v>
      </c>
      <c r="AN37" s="216">
        <v>3</v>
      </c>
      <c r="AO37" s="164">
        <f t="shared" si="16"/>
        <v>50.077199999999998</v>
      </c>
      <c r="AP37" s="216">
        <v>3</v>
      </c>
      <c r="AQ37" s="164">
        <f t="shared" si="17"/>
        <v>50.077199999999998</v>
      </c>
      <c r="AR37" s="216">
        <v>1</v>
      </c>
      <c r="AS37" s="164">
        <f t="shared" si="18"/>
        <v>16.692399999999999</v>
      </c>
      <c r="AT37" s="216">
        <v>1</v>
      </c>
      <c r="AU37" s="164">
        <f t="shared" si="19"/>
        <v>16.692399999999999</v>
      </c>
      <c r="AV37" s="216">
        <v>1</v>
      </c>
      <c r="AW37" s="164">
        <f t="shared" si="20"/>
        <v>16.692399999999999</v>
      </c>
      <c r="AX37" s="216">
        <v>1</v>
      </c>
      <c r="AY37" s="164">
        <f t="shared" si="21"/>
        <v>16.692399999999999</v>
      </c>
      <c r="AZ37" s="216">
        <v>1</v>
      </c>
      <c r="BA37" s="164">
        <f t="shared" si="22"/>
        <v>16.692399999999999</v>
      </c>
      <c r="BB37" s="216">
        <v>1</v>
      </c>
      <c r="BC37" s="164">
        <f t="shared" si="23"/>
        <v>16.692399999999999</v>
      </c>
      <c r="BD37" s="216">
        <v>1</v>
      </c>
      <c r="BE37" s="164">
        <f t="shared" si="24"/>
        <v>16.692399999999999</v>
      </c>
      <c r="BF37" s="253">
        <f t="shared" si="25"/>
        <v>267.07839999999999</v>
      </c>
      <c r="BG37" s="253">
        <f t="shared" si="49"/>
        <v>267.07839999999999</v>
      </c>
      <c r="BH37" s="10" t="b">
        <f t="shared" si="50"/>
        <v>1</v>
      </c>
      <c r="BI37" s="253">
        <f t="shared" si="51"/>
        <v>0</v>
      </c>
      <c r="BJ37" s="250">
        <f t="shared" si="27"/>
        <v>21110062</v>
      </c>
      <c r="BK37" s="251">
        <v>348</v>
      </c>
      <c r="BL37" s="251">
        <v>5</v>
      </c>
      <c r="BM37" s="252">
        <f t="shared" si="28"/>
        <v>3</v>
      </c>
      <c r="BN37" s="252">
        <f t="shared" si="29"/>
        <v>7</v>
      </c>
      <c r="BO37" s="252">
        <f t="shared" si="30"/>
        <v>3</v>
      </c>
      <c r="BP37" s="252">
        <f t="shared" si="31"/>
        <v>3</v>
      </c>
      <c r="BQ37" s="254">
        <f t="shared" si="32"/>
        <v>14.39</v>
      </c>
      <c r="BR37">
        <f t="shared" si="26"/>
        <v>16</v>
      </c>
      <c r="BS37">
        <v>0</v>
      </c>
      <c r="BT37">
        <v>1</v>
      </c>
      <c r="BU37" t="s">
        <v>139</v>
      </c>
      <c r="BV37" t="str">
        <f t="shared" si="33"/>
        <v>0</v>
      </c>
      <c r="BW37" t="str">
        <f t="shared" si="34"/>
        <v>0</v>
      </c>
      <c r="BX37" t="str">
        <f t="shared" si="35"/>
        <v>1</v>
      </c>
      <c r="BY37" t="s">
        <v>23</v>
      </c>
      <c r="BZ37" s="253">
        <f t="shared" si="36"/>
        <v>0</v>
      </c>
      <c r="CA37" s="253">
        <f t="shared" si="37"/>
        <v>0</v>
      </c>
      <c r="CB37" s="253">
        <f t="shared" si="38"/>
        <v>50.077199999999998</v>
      </c>
      <c r="CC37" s="253">
        <f t="shared" si="39"/>
        <v>50.077199999999998</v>
      </c>
      <c r="CD37" s="253">
        <f t="shared" si="40"/>
        <v>50.077199999999998</v>
      </c>
      <c r="CE37" s="253">
        <f t="shared" si="41"/>
        <v>16.692399999999999</v>
      </c>
      <c r="CF37" s="253">
        <f t="shared" si="42"/>
        <v>16.692399999999999</v>
      </c>
      <c r="CG37" s="253">
        <f t="shared" si="43"/>
        <v>16.692399999999999</v>
      </c>
      <c r="CH37" s="253">
        <f t="shared" si="44"/>
        <v>16.692399999999999</v>
      </c>
      <c r="CI37" s="253">
        <f t="shared" si="45"/>
        <v>16.692399999999999</v>
      </c>
      <c r="CJ37" s="253">
        <f t="shared" si="46"/>
        <v>16.692399999999999</v>
      </c>
      <c r="CK37" s="253">
        <f t="shared" si="47"/>
        <v>16.692399999999999</v>
      </c>
    </row>
    <row r="38" spans="2:89" s="10" customFormat="1" ht="27.6" x14ac:dyDescent="0.3">
      <c r="B38" s="129">
        <v>18</v>
      </c>
      <c r="C38" s="192">
        <v>211011</v>
      </c>
      <c r="D38" s="189">
        <v>21110063</v>
      </c>
      <c r="E38" s="102" t="s">
        <v>126</v>
      </c>
      <c r="F38" s="108" t="s">
        <v>344</v>
      </c>
      <c r="G38" s="108" t="s">
        <v>345</v>
      </c>
      <c r="H38" s="109" t="s">
        <v>18</v>
      </c>
      <c r="I38" s="123"/>
      <c r="J38" s="109" t="s">
        <v>19</v>
      </c>
      <c r="K38" s="111">
        <f t="shared" si="0"/>
        <v>2</v>
      </c>
      <c r="L38" s="104" t="s">
        <v>138</v>
      </c>
      <c r="M38" s="104">
        <v>16</v>
      </c>
      <c r="N38" s="262">
        <f t="shared" si="48"/>
        <v>25.14</v>
      </c>
      <c r="O38" s="106">
        <v>25.14</v>
      </c>
      <c r="P38" s="110">
        <f t="shared" si="8"/>
        <v>58.324799999999996</v>
      </c>
      <c r="Q38" s="112" t="s">
        <v>139</v>
      </c>
      <c r="R38" s="113">
        <f t="shared" si="1"/>
        <v>2</v>
      </c>
      <c r="S38" s="114">
        <f t="shared" si="9"/>
        <v>58.324799999999996</v>
      </c>
      <c r="T38" s="113">
        <f t="shared" si="2"/>
        <v>0</v>
      </c>
      <c r="U38" s="115">
        <f t="shared" si="10"/>
        <v>0</v>
      </c>
      <c r="V38" s="113">
        <f t="shared" si="3"/>
        <v>0</v>
      </c>
      <c r="W38" s="115">
        <f t="shared" si="11"/>
        <v>0</v>
      </c>
      <c r="X38" s="113">
        <f t="shared" si="4"/>
        <v>0</v>
      </c>
      <c r="Y38" s="115">
        <f t="shared" si="12"/>
        <v>0</v>
      </c>
      <c r="Z38" s="116">
        <f t="shared" si="5"/>
        <v>58.324799999999996</v>
      </c>
      <c r="AA38" s="117" t="b">
        <f t="shared" si="6"/>
        <v>1</v>
      </c>
      <c r="AB38" s="123"/>
      <c r="AC38" s="124"/>
      <c r="AD38" s="109" t="s">
        <v>22</v>
      </c>
      <c r="AE38" s="108" t="s">
        <v>23</v>
      </c>
      <c r="AF38" s="125"/>
      <c r="AG38" s="126"/>
      <c r="AH38" s="121">
        <v>0</v>
      </c>
      <c r="AI38" s="164">
        <f t="shared" si="13"/>
        <v>0</v>
      </c>
      <c r="AJ38" s="121">
        <v>2</v>
      </c>
      <c r="AK38" s="164">
        <f t="shared" si="14"/>
        <v>58.324799999999996</v>
      </c>
      <c r="AL38" s="127">
        <v>0</v>
      </c>
      <c r="AM38" s="164">
        <f t="shared" si="15"/>
        <v>0</v>
      </c>
      <c r="AN38" s="127">
        <v>0</v>
      </c>
      <c r="AO38" s="164">
        <f t="shared" si="16"/>
        <v>0</v>
      </c>
      <c r="AP38" s="127"/>
      <c r="AQ38" s="164">
        <f t="shared" si="17"/>
        <v>0</v>
      </c>
      <c r="AR38" s="127"/>
      <c r="AS38" s="164">
        <f t="shared" si="18"/>
        <v>0</v>
      </c>
      <c r="AT38" s="127"/>
      <c r="AU38" s="164">
        <f t="shared" si="19"/>
        <v>0</v>
      </c>
      <c r="AV38" s="127"/>
      <c r="AW38" s="164">
        <f t="shared" si="20"/>
        <v>0</v>
      </c>
      <c r="AX38" s="127"/>
      <c r="AY38" s="164">
        <f t="shared" si="21"/>
        <v>0</v>
      </c>
      <c r="AZ38" s="127"/>
      <c r="BA38" s="164">
        <f t="shared" si="22"/>
        <v>0</v>
      </c>
      <c r="BB38" s="127"/>
      <c r="BC38" s="164">
        <f t="shared" si="23"/>
        <v>0</v>
      </c>
      <c r="BD38" s="127"/>
      <c r="BE38" s="164">
        <f t="shared" si="24"/>
        <v>0</v>
      </c>
      <c r="BF38" s="253">
        <f t="shared" si="25"/>
        <v>58.324799999999996</v>
      </c>
      <c r="BG38" s="253">
        <f t="shared" si="49"/>
        <v>58.324799999999996</v>
      </c>
      <c r="BH38" s="10" t="b">
        <f t="shared" si="50"/>
        <v>1</v>
      </c>
      <c r="BI38" s="253">
        <f t="shared" si="51"/>
        <v>0</v>
      </c>
      <c r="BJ38" s="250">
        <f t="shared" si="27"/>
        <v>21110063</v>
      </c>
      <c r="BK38" s="251">
        <v>348</v>
      </c>
      <c r="BL38" s="251">
        <v>5</v>
      </c>
      <c r="BM38" s="252">
        <f t="shared" si="28"/>
        <v>2</v>
      </c>
      <c r="BN38" s="252">
        <f t="shared" si="29"/>
        <v>0</v>
      </c>
      <c r="BO38" s="252">
        <f t="shared" si="30"/>
        <v>0</v>
      </c>
      <c r="BP38" s="252">
        <f t="shared" si="31"/>
        <v>0</v>
      </c>
      <c r="BQ38" s="254">
        <f t="shared" si="32"/>
        <v>25.14</v>
      </c>
      <c r="BR38">
        <f t="shared" si="26"/>
        <v>16</v>
      </c>
      <c r="BS38">
        <v>0</v>
      </c>
      <c r="BT38">
        <v>1</v>
      </c>
      <c r="BU38" t="s">
        <v>139</v>
      </c>
      <c r="BV38" t="str">
        <f t="shared" si="33"/>
        <v>0</v>
      </c>
      <c r="BW38" t="str">
        <f t="shared" si="34"/>
        <v>0</v>
      </c>
      <c r="BX38" t="str">
        <f t="shared" si="35"/>
        <v>1</v>
      </c>
      <c r="BY38" t="s">
        <v>23</v>
      </c>
      <c r="BZ38" s="253">
        <f t="shared" si="36"/>
        <v>0</v>
      </c>
      <c r="CA38" s="253">
        <f t="shared" si="37"/>
        <v>58.324799999999996</v>
      </c>
      <c r="CB38" s="253">
        <f t="shared" si="38"/>
        <v>0</v>
      </c>
      <c r="CC38" s="253">
        <f t="shared" si="39"/>
        <v>0</v>
      </c>
      <c r="CD38" s="253">
        <f t="shared" si="40"/>
        <v>0</v>
      </c>
      <c r="CE38" s="253">
        <f t="shared" si="41"/>
        <v>0</v>
      </c>
      <c r="CF38" s="253">
        <f t="shared" si="42"/>
        <v>0</v>
      </c>
      <c r="CG38" s="253">
        <f t="shared" si="43"/>
        <v>0</v>
      </c>
      <c r="CH38" s="253">
        <f t="shared" si="44"/>
        <v>0</v>
      </c>
      <c r="CI38" s="253">
        <f t="shared" si="45"/>
        <v>0</v>
      </c>
      <c r="CJ38" s="253">
        <f t="shared" si="46"/>
        <v>0</v>
      </c>
      <c r="CK38" s="253">
        <f t="shared" si="47"/>
        <v>0</v>
      </c>
    </row>
    <row r="39" spans="2:89" s="211" customFormat="1" ht="27.6" x14ac:dyDescent="0.3">
      <c r="B39" s="194">
        <v>18</v>
      </c>
      <c r="C39" s="195">
        <v>211011</v>
      </c>
      <c r="D39" s="196">
        <v>21110063</v>
      </c>
      <c r="E39" s="197" t="s">
        <v>126</v>
      </c>
      <c r="F39" s="198" t="s">
        <v>344</v>
      </c>
      <c r="G39" s="198" t="s">
        <v>345</v>
      </c>
      <c r="H39" s="199" t="s">
        <v>18</v>
      </c>
      <c r="I39" s="194"/>
      <c r="J39" s="199" t="s">
        <v>19</v>
      </c>
      <c r="K39" s="200">
        <f t="shared" si="0"/>
        <v>12</v>
      </c>
      <c r="L39" s="201" t="s">
        <v>138</v>
      </c>
      <c r="M39" s="104">
        <v>16</v>
      </c>
      <c r="N39" s="262">
        <f t="shared" si="48"/>
        <v>24.81</v>
      </c>
      <c r="O39" s="202">
        <v>24.81</v>
      </c>
      <c r="P39" s="110">
        <f t="shared" si="8"/>
        <v>345.35519999999997</v>
      </c>
      <c r="Q39" s="204" t="s">
        <v>139</v>
      </c>
      <c r="R39" s="113">
        <f t="shared" si="1"/>
        <v>2</v>
      </c>
      <c r="S39" s="114">
        <f t="shared" si="9"/>
        <v>57.55919999999999</v>
      </c>
      <c r="T39" s="113">
        <f t="shared" si="2"/>
        <v>5</v>
      </c>
      <c r="U39" s="115">
        <f t="shared" si="10"/>
        <v>143.89799999999997</v>
      </c>
      <c r="V39" s="113">
        <f t="shared" si="3"/>
        <v>3</v>
      </c>
      <c r="W39" s="115">
        <f t="shared" si="11"/>
        <v>86.338799999999992</v>
      </c>
      <c r="X39" s="113">
        <f t="shared" si="4"/>
        <v>2</v>
      </c>
      <c r="Y39" s="115">
        <f t="shared" si="12"/>
        <v>57.55919999999999</v>
      </c>
      <c r="Z39" s="116">
        <f t="shared" si="5"/>
        <v>345.35519999999991</v>
      </c>
      <c r="AA39" s="117" t="b">
        <f t="shared" si="6"/>
        <v>1</v>
      </c>
      <c r="AB39" s="194"/>
      <c r="AC39" s="213"/>
      <c r="AD39" s="109" t="s">
        <v>22</v>
      </c>
      <c r="AE39" s="108" t="s">
        <v>23</v>
      </c>
      <c r="AF39" s="214"/>
      <c r="AG39" s="215"/>
      <c r="AH39" s="210"/>
      <c r="AI39" s="164">
        <f t="shared" si="13"/>
        <v>0</v>
      </c>
      <c r="AJ39" s="210"/>
      <c r="AK39" s="164">
        <f t="shared" si="14"/>
        <v>0</v>
      </c>
      <c r="AL39" s="216">
        <v>2</v>
      </c>
      <c r="AM39" s="164">
        <f t="shared" si="15"/>
        <v>57.55919999999999</v>
      </c>
      <c r="AN39" s="216">
        <v>2</v>
      </c>
      <c r="AO39" s="164">
        <f t="shared" si="16"/>
        <v>57.55919999999999</v>
      </c>
      <c r="AP39" s="216">
        <v>2</v>
      </c>
      <c r="AQ39" s="164">
        <f t="shared" si="17"/>
        <v>57.55919999999999</v>
      </c>
      <c r="AR39" s="216">
        <v>1</v>
      </c>
      <c r="AS39" s="164">
        <f t="shared" si="18"/>
        <v>28.779599999999995</v>
      </c>
      <c r="AT39" s="216">
        <v>1</v>
      </c>
      <c r="AU39" s="164">
        <f t="shared" si="19"/>
        <v>28.779599999999995</v>
      </c>
      <c r="AV39" s="216">
        <v>1</v>
      </c>
      <c r="AW39" s="164">
        <f t="shared" si="20"/>
        <v>28.779599999999995</v>
      </c>
      <c r="AX39" s="216">
        <v>1</v>
      </c>
      <c r="AY39" s="164">
        <f t="shared" si="21"/>
        <v>28.779599999999995</v>
      </c>
      <c r="AZ39" s="216">
        <v>1</v>
      </c>
      <c r="BA39" s="164">
        <f t="shared" si="22"/>
        <v>28.779599999999995</v>
      </c>
      <c r="BB39" s="216">
        <v>1</v>
      </c>
      <c r="BC39" s="164">
        <f t="shared" si="23"/>
        <v>28.779599999999995</v>
      </c>
      <c r="BD39" s="216">
        <v>0</v>
      </c>
      <c r="BE39" s="164">
        <f t="shared" si="24"/>
        <v>0</v>
      </c>
      <c r="BF39" s="253">
        <f t="shared" si="25"/>
        <v>345.35519999999997</v>
      </c>
      <c r="BG39" s="253">
        <f t="shared" si="49"/>
        <v>345.35519999999991</v>
      </c>
      <c r="BH39" s="10" t="b">
        <f t="shared" si="50"/>
        <v>1</v>
      </c>
      <c r="BI39" s="253">
        <f t="shared" si="51"/>
        <v>0</v>
      </c>
      <c r="BJ39" s="250">
        <f t="shared" si="27"/>
        <v>21110063</v>
      </c>
      <c r="BK39" s="251">
        <v>348</v>
      </c>
      <c r="BL39" s="251">
        <v>5</v>
      </c>
      <c r="BM39" s="252">
        <f t="shared" si="28"/>
        <v>2</v>
      </c>
      <c r="BN39" s="252">
        <f t="shared" si="29"/>
        <v>5</v>
      </c>
      <c r="BO39" s="252">
        <f t="shared" si="30"/>
        <v>3</v>
      </c>
      <c r="BP39" s="252">
        <f t="shared" si="31"/>
        <v>2</v>
      </c>
      <c r="BQ39" s="254">
        <f t="shared" si="32"/>
        <v>24.81</v>
      </c>
      <c r="BR39">
        <f t="shared" si="26"/>
        <v>16</v>
      </c>
      <c r="BS39">
        <v>0</v>
      </c>
      <c r="BT39">
        <v>1</v>
      </c>
      <c r="BU39" t="s">
        <v>139</v>
      </c>
      <c r="BV39" t="str">
        <f t="shared" si="33"/>
        <v>0</v>
      </c>
      <c r="BW39" t="str">
        <f t="shared" si="34"/>
        <v>0</v>
      </c>
      <c r="BX39" t="str">
        <f t="shared" si="35"/>
        <v>1</v>
      </c>
      <c r="BY39" t="s">
        <v>23</v>
      </c>
      <c r="BZ39" s="253">
        <f t="shared" si="36"/>
        <v>0</v>
      </c>
      <c r="CA39" s="253">
        <f t="shared" si="37"/>
        <v>0</v>
      </c>
      <c r="CB39" s="253">
        <f t="shared" si="38"/>
        <v>57.55919999999999</v>
      </c>
      <c r="CC39" s="253">
        <f t="shared" si="39"/>
        <v>57.55919999999999</v>
      </c>
      <c r="CD39" s="253">
        <f t="shared" si="40"/>
        <v>57.55919999999999</v>
      </c>
      <c r="CE39" s="253">
        <f t="shared" si="41"/>
        <v>28.779599999999995</v>
      </c>
      <c r="CF39" s="253">
        <f t="shared" si="42"/>
        <v>28.779599999999995</v>
      </c>
      <c r="CG39" s="253">
        <f t="shared" si="43"/>
        <v>28.779599999999995</v>
      </c>
      <c r="CH39" s="253">
        <f t="shared" si="44"/>
        <v>28.779599999999995</v>
      </c>
      <c r="CI39" s="253">
        <f t="shared" si="45"/>
        <v>28.779599999999995</v>
      </c>
      <c r="CJ39" s="253">
        <f t="shared" si="46"/>
        <v>28.779599999999995</v>
      </c>
      <c r="CK39" s="253">
        <f t="shared" si="47"/>
        <v>0</v>
      </c>
    </row>
    <row r="40" spans="2:89" s="10" customFormat="1" ht="27.6" x14ac:dyDescent="0.3">
      <c r="B40" s="129">
        <v>19</v>
      </c>
      <c r="C40" s="192">
        <v>211011</v>
      </c>
      <c r="D40" s="189">
        <v>21110068</v>
      </c>
      <c r="E40" s="102" t="s">
        <v>127</v>
      </c>
      <c r="F40" s="108" t="s">
        <v>344</v>
      </c>
      <c r="G40" s="108" t="s">
        <v>345</v>
      </c>
      <c r="H40" s="109" t="s">
        <v>18</v>
      </c>
      <c r="I40" s="123"/>
      <c r="J40" s="109" t="s">
        <v>19</v>
      </c>
      <c r="K40" s="111">
        <f t="shared" si="0"/>
        <v>2</v>
      </c>
      <c r="L40" s="104" t="s">
        <v>20</v>
      </c>
      <c r="M40" s="104">
        <v>16</v>
      </c>
      <c r="N40" s="262">
        <f t="shared" si="48"/>
        <v>36.42</v>
      </c>
      <c r="O40" s="106">
        <v>36.42</v>
      </c>
      <c r="P40" s="110">
        <f t="shared" si="8"/>
        <v>84.494399999999999</v>
      </c>
      <c r="Q40" s="112" t="s">
        <v>139</v>
      </c>
      <c r="R40" s="113">
        <f t="shared" si="1"/>
        <v>2</v>
      </c>
      <c r="S40" s="114">
        <f t="shared" si="9"/>
        <v>84.494399999999999</v>
      </c>
      <c r="T40" s="113">
        <f t="shared" si="2"/>
        <v>0</v>
      </c>
      <c r="U40" s="115">
        <f t="shared" si="10"/>
        <v>0</v>
      </c>
      <c r="V40" s="113">
        <f t="shared" si="3"/>
        <v>0</v>
      </c>
      <c r="W40" s="115">
        <f t="shared" si="11"/>
        <v>0</v>
      </c>
      <c r="X40" s="113">
        <f t="shared" si="4"/>
        <v>0</v>
      </c>
      <c r="Y40" s="115">
        <f t="shared" si="12"/>
        <v>0</v>
      </c>
      <c r="Z40" s="116">
        <f t="shared" si="5"/>
        <v>84.494399999999999</v>
      </c>
      <c r="AA40" s="117" t="b">
        <f t="shared" si="6"/>
        <v>1</v>
      </c>
      <c r="AB40" s="123"/>
      <c r="AC40" s="124"/>
      <c r="AD40" s="109" t="s">
        <v>22</v>
      </c>
      <c r="AE40" s="108" t="s">
        <v>23</v>
      </c>
      <c r="AF40" s="125"/>
      <c r="AG40" s="126"/>
      <c r="AH40" s="121">
        <v>0</v>
      </c>
      <c r="AI40" s="164">
        <f t="shared" si="13"/>
        <v>0</v>
      </c>
      <c r="AJ40" s="121">
        <v>2</v>
      </c>
      <c r="AK40" s="164">
        <f t="shared" si="14"/>
        <v>84.494399999999999</v>
      </c>
      <c r="AL40" s="127">
        <v>0</v>
      </c>
      <c r="AM40" s="164">
        <f t="shared" si="15"/>
        <v>0</v>
      </c>
      <c r="AN40" s="127">
        <v>0</v>
      </c>
      <c r="AO40" s="164">
        <f t="shared" si="16"/>
        <v>0</v>
      </c>
      <c r="AP40" s="127"/>
      <c r="AQ40" s="164">
        <f t="shared" si="17"/>
        <v>0</v>
      </c>
      <c r="AR40" s="127"/>
      <c r="AS40" s="164">
        <f t="shared" si="18"/>
        <v>0</v>
      </c>
      <c r="AT40" s="127"/>
      <c r="AU40" s="164">
        <f t="shared" si="19"/>
        <v>0</v>
      </c>
      <c r="AV40" s="127"/>
      <c r="AW40" s="164">
        <f t="shared" si="20"/>
        <v>0</v>
      </c>
      <c r="AX40" s="127"/>
      <c r="AY40" s="164">
        <f t="shared" si="21"/>
        <v>0</v>
      </c>
      <c r="AZ40" s="127"/>
      <c r="BA40" s="164">
        <f t="shared" si="22"/>
        <v>0</v>
      </c>
      <c r="BB40" s="127"/>
      <c r="BC40" s="164">
        <f t="shared" si="23"/>
        <v>0</v>
      </c>
      <c r="BD40" s="127"/>
      <c r="BE40" s="164">
        <f t="shared" si="24"/>
        <v>0</v>
      </c>
      <c r="BF40" s="253">
        <f t="shared" si="25"/>
        <v>84.494399999999999</v>
      </c>
      <c r="BG40" s="253">
        <f t="shared" si="49"/>
        <v>84.494399999999999</v>
      </c>
      <c r="BH40" s="10" t="b">
        <f t="shared" si="50"/>
        <v>1</v>
      </c>
      <c r="BI40" s="253">
        <f t="shared" si="51"/>
        <v>0</v>
      </c>
      <c r="BJ40" s="250">
        <f t="shared" si="27"/>
        <v>21110068</v>
      </c>
      <c r="BK40" s="251">
        <v>348</v>
      </c>
      <c r="BL40" s="251">
        <v>5</v>
      </c>
      <c r="BM40" s="252">
        <f t="shared" si="28"/>
        <v>2</v>
      </c>
      <c r="BN40" s="252">
        <f t="shared" si="29"/>
        <v>0</v>
      </c>
      <c r="BO40" s="252">
        <f t="shared" si="30"/>
        <v>0</v>
      </c>
      <c r="BP40" s="252">
        <f t="shared" si="31"/>
        <v>0</v>
      </c>
      <c r="BQ40" s="254">
        <f t="shared" si="32"/>
        <v>36.42</v>
      </c>
      <c r="BR40">
        <f t="shared" si="26"/>
        <v>16</v>
      </c>
      <c r="BS40">
        <v>0</v>
      </c>
      <c r="BT40">
        <v>1</v>
      </c>
      <c r="BU40" t="s">
        <v>139</v>
      </c>
      <c r="BV40" t="str">
        <f t="shared" si="33"/>
        <v>0</v>
      </c>
      <c r="BW40" t="str">
        <f t="shared" si="34"/>
        <v>0</v>
      </c>
      <c r="BX40" t="str">
        <f t="shared" si="35"/>
        <v>1</v>
      </c>
      <c r="BY40" t="s">
        <v>23</v>
      </c>
      <c r="BZ40" s="253">
        <f t="shared" si="36"/>
        <v>0</v>
      </c>
      <c r="CA40" s="253">
        <f t="shared" si="37"/>
        <v>84.494399999999999</v>
      </c>
      <c r="CB40" s="253">
        <f t="shared" si="38"/>
        <v>0</v>
      </c>
      <c r="CC40" s="253">
        <f t="shared" si="39"/>
        <v>0</v>
      </c>
      <c r="CD40" s="253">
        <f t="shared" si="40"/>
        <v>0</v>
      </c>
      <c r="CE40" s="253">
        <f t="shared" si="41"/>
        <v>0</v>
      </c>
      <c r="CF40" s="253">
        <f t="shared" si="42"/>
        <v>0</v>
      </c>
      <c r="CG40" s="253">
        <f t="shared" si="43"/>
        <v>0</v>
      </c>
      <c r="CH40" s="253">
        <f t="shared" si="44"/>
        <v>0</v>
      </c>
      <c r="CI40" s="253">
        <f t="shared" si="45"/>
        <v>0</v>
      </c>
      <c r="CJ40" s="253">
        <f t="shared" si="46"/>
        <v>0</v>
      </c>
      <c r="CK40" s="253">
        <f t="shared" si="47"/>
        <v>0</v>
      </c>
    </row>
    <row r="41" spans="2:89" s="211" customFormat="1" ht="27.6" x14ac:dyDescent="0.3">
      <c r="B41" s="194">
        <v>19</v>
      </c>
      <c r="C41" s="195">
        <v>211011</v>
      </c>
      <c r="D41" s="196">
        <v>21110068</v>
      </c>
      <c r="E41" s="197" t="s">
        <v>127</v>
      </c>
      <c r="F41" s="198" t="s">
        <v>344</v>
      </c>
      <c r="G41" s="198" t="s">
        <v>345</v>
      </c>
      <c r="H41" s="199" t="s">
        <v>18</v>
      </c>
      <c r="I41" s="194"/>
      <c r="J41" s="199" t="s">
        <v>19</v>
      </c>
      <c r="K41" s="200">
        <f t="shared" si="0"/>
        <v>7</v>
      </c>
      <c r="L41" s="201" t="s">
        <v>20</v>
      </c>
      <c r="M41" s="104">
        <v>16</v>
      </c>
      <c r="N41" s="262">
        <f t="shared" si="48"/>
        <v>32.44</v>
      </c>
      <c r="O41" s="202">
        <v>32.44</v>
      </c>
      <c r="P41" s="110">
        <f t="shared" si="8"/>
        <v>263.41279999999995</v>
      </c>
      <c r="Q41" s="204" t="s">
        <v>139</v>
      </c>
      <c r="R41" s="113">
        <f t="shared" si="1"/>
        <v>0</v>
      </c>
      <c r="S41" s="114">
        <f t="shared" si="9"/>
        <v>0</v>
      </c>
      <c r="T41" s="113">
        <f t="shared" si="2"/>
        <v>1</v>
      </c>
      <c r="U41" s="115">
        <f t="shared" si="10"/>
        <v>37.630399999999995</v>
      </c>
      <c r="V41" s="113">
        <f t="shared" si="3"/>
        <v>3</v>
      </c>
      <c r="W41" s="115">
        <f t="shared" si="11"/>
        <v>112.89119999999998</v>
      </c>
      <c r="X41" s="113">
        <f t="shared" si="4"/>
        <v>3</v>
      </c>
      <c r="Y41" s="115">
        <f t="shared" si="12"/>
        <v>112.89119999999998</v>
      </c>
      <c r="Z41" s="116">
        <f t="shared" si="5"/>
        <v>263.41279999999995</v>
      </c>
      <c r="AA41" s="117" t="b">
        <f t="shared" si="6"/>
        <v>1</v>
      </c>
      <c r="AB41" s="194"/>
      <c r="AC41" s="213"/>
      <c r="AD41" s="109" t="s">
        <v>22</v>
      </c>
      <c r="AE41" s="108" t="s">
        <v>23</v>
      </c>
      <c r="AF41" s="214"/>
      <c r="AG41" s="215"/>
      <c r="AH41" s="210"/>
      <c r="AI41" s="164">
        <f t="shared" si="13"/>
        <v>0</v>
      </c>
      <c r="AJ41" s="210"/>
      <c r="AK41" s="164">
        <f t="shared" si="14"/>
        <v>0</v>
      </c>
      <c r="AL41" s="216">
        <v>0</v>
      </c>
      <c r="AM41" s="164">
        <f t="shared" si="15"/>
        <v>0</v>
      </c>
      <c r="AN41" s="216">
        <v>0</v>
      </c>
      <c r="AO41" s="164">
        <f t="shared" si="16"/>
        <v>0</v>
      </c>
      <c r="AP41" s="216">
        <v>0</v>
      </c>
      <c r="AQ41" s="164">
        <f t="shared" si="17"/>
        <v>0</v>
      </c>
      <c r="AR41" s="216">
        <v>1</v>
      </c>
      <c r="AS41" s="164">
        <f t="shared" si="18"/>
        <v>37.630399999999995</v>
      </c>
      <c r="AT41" s="216">
        <v>1</v>
      </c>
      <c r="AU41" s="164">
        <f t="shared" si="19"/>
        <v>37.630399999999995</v>
      </c>
      <c r="AV41" s="216">
        <v>1</v>
      </c>
      <c r="AW41" s="164">
        <f t="shared" si="20"/>
        <v>37.630399999999995</v>
      </c>
      <c r="AX41" s="216">
        <v>1</v>
      </c>
      <c r="AY41" s="164">
        <f t="shared" si="21"/>
        <v>37.630399999999995</v>
      </c>
      <c r="AZ41" s="216">
        <v>1</v>
      </c>
      <c r="BA41" s="164">
        <f t="shared" si="22"/>
        <v>37.630399999999995</v>
      </c>
      <c r="BB41" s="216">
        <v>1</v>
      </c>
      <c r="BC41" s="164">
        <f t="shared" si="23"/>
        <v>37.630399999999995</v>
      </c>
      <c r="BD41" s="216">
        <v>1</v>
      </c>
      <c r="BE41" s="164">
        <f t="shared" si="24"/>
        <v>37.630399999999995</v>
      </c>
      <c r="BF41" s="253">
        <f t="shared" si="25"/>
        <v>263.41279999999995</v>
      </c>
      <c r="BG41" s="253">
        <f t="shared" si="49"/>
        <v>263.4128</v>
      </c>
      <c r="BH41" s="10" t="b">
        <f t="shared" si="50"/>
        <v>1</v>
      </c>
      <c r="BI41" s="253">
        <f t="shared" si="51"/>
        <v>0</v>
      </c>
      <c r="BJ41" s="250">
        <f t="shared" si="27"/>
        <v>21110068</v>
      </c>
      <c r="BK41" s="251">
        <v>348</v>
      </c>
      <c r="BL41" s="251">
        <v>5</v>
      </c>
      <c r="BM41" s="252">
        <f t="shared" si="28"/>
        <v>0</v>
      </c>
      <c r="BN41" s="252">
        <f t="shared" si="29"/>
        <v>1</v>
      </c>
      <c r="BO41" s="252">
        <f t="shared" si="30"/>
        <v>3</v>
      </c>
      <c r="BP41" s="252">
        <f t="shared" si="31"/>
        <v>3</v>
      </c>
      <c r="BQ41" s="254">
        <f t="shared" si="32"/>
        <v>32.44</v>
      </c>
      <c r="BR41">
        <f t="shared" si="26"/>
        <v>16</v>
      </c>
      <c r="BS41">
        <v>0</v>
      </c>
      <c r="BT41">
        <v>1</v>
      </c>
      <c r="BU41" t="s">
        <v>139</v>
      </c>
      <c r="BV41" t="str">
        <f t="shared" si="33"/>
        <v>0</v>
      </c>
      <c r="BW41" t="str">
        <f t="shared" si="34"/>
        <v>0</v>
      </c>
      <c r="BX41" t="str">
        <f t="shared" si="35"/>
        <v>1</v>
      </c>
      <c r="BY41" t="s">
        <v>23</v>
      </c>
      <c r="BZ41" s="253">
        <f t="shared" si="36"/>
        <v>0</v>
      </c>
      <c r="CA41" s="253">
        <f t="shared" si="37"/>
        <v>0</v>
      </c>
      <c r="CB41" s="253">
        <f t="shared" si="38"/>
        <v>0</v>
      </c>
      <c r="CC41" s="253">
        <f t="shared" si="39"/>
        <v>0</v>
      </c>
      <c r="CD41" s="253">
        <f t="shared" si="40"/>
        <v>0</v>
      </c>
      <c r="CE41" s="253">
        <f t="shared" si="41"/>
        <v>37.630399999999995</v>
      </c>
      <c r="CF41" s="253">
        <f t="shared" si="42"/>
        <v>37.630399999999995</v>
      </c>
      <c r="CG41" s="253">
        <f t="shared" si="43"/>
        <v>37.630399999999995</v>
      </c>
      <c r="CH41" s="253">
        <f t="shared" si="44"/>
        <v>37.630399999999995</v>
      </c>
      <c r="CI41" s="253">
        <f t="shared" si="45"/>
        <v>37.630399999999995</v>
      </c>
      <c r="CJ41" s="253">
        <f t="shared" si="46"/>
        <v>37.630399999999995</v>
      </c>
      <c r="CK41" s="253">
        <f t="shared" si="47"/>
        <v>37.630399999999995</v>
      </c>
    </row>
    <row r="42" spans="2:89" s="1" customFormat="1" ht="27.6" x14ac:dyDescent="0.3">
      <c r="B42" s="129">
        <v>20</v>
      </c>
      <c r="C42" s="192">
        <v>211011</v>
      </c>
      <c r="D42" s="189">
        <v>21110072</v>
      </c>
      <c r="E42" s="102" t="s">
        <v>128</v>
      </c>
      <c r="F42" s="108" t="s">
        <v>344</v>
      </c>
      <c r="G42" s="108" t="s">
        <v>345</v>
      </c>
      <c r="H42" s="109" t="s">
        <v>18</v>
      </c>
      <c r="I42" s="123"/>
      <c r="J42" s="109" t="s">
        <v>19</v>
      </c>
      <c r="K42" s="111">
        <f t="shared" si="0"/>
        <v>1</v>
      </c>
      <c r="L42" s="104" t="s">
        <v>20</v>
      </c>
      <c r="M42" s="104">
        <v>16</v>
      </c>
      <c r="N42" s="262">
        <f t="shared" si="48"/>
        <v>10.45</v>
      </c>
      <c r="O42" s="106">
        <v>10.45</v>
      </c>
      <c r="P42" s="110">
        <f t="shared" si="8"/>
        <v>12.121999999999998</v>
      </c>
      <c r="Q42" s="112" t="s">
        <v>139</v>
      </c>
      <c r="R42" s="113">
        <f t="shared" si="1"/>
        <v>1</v>
      </c>
      <c r="S42" s="114">
        <f t="shared" si="9"/>
        <v>12.121999999999998</v>
      </c>
      <c r="T42" s="113">
        <f t="shared" si="2"/>
        <v>0</v>
      </c>
      <c r="U42" s="115">
        <f t="shared" si="10"/>
        <v>0</v>
      </c>
      <c r="V42" s="113">
        <f t="shared" si="3"/>
        <v>0</v>
      </c>
      <c r="W42" s="115">
        <f t="shared" si="11"/>
        <v>0</v>
      </c>
      <c r="X42" s="113">
        <f t="shared" si="4"/>
        <v>0</v>
      </c>
      <c r="Y42" s="115">
        <f t="shared" si="12"/>
        <v>0</v>
      </c>
      <c r="Z42" s="116">
        <f t="shared" si="5"/>
        <v>12.121999999999998</v>
      </c>
      <c r="AA42" s="117" t="b">
        <f t="shared" si="6"/>
        <v>1</v>
      </c>
      <c r="AB42" s="123"/>
      <c r="AC42" s="124"/>
      <c r="AD42" s="109" t="s">
        <v>22</v>
      </c>
      <c r="AE42" s="108" t="s">
        <v>23</v>
      </c>
      <c r="AF42" s="125"/>
      <c r="AG42" s="126"/>
      <c r="AH42" s="121">
        <v>0</v>
      </c>
      <c r="AI42" s="164">
        <f t="shared" si="13"/>
        <v>0</v>
      </c>
      <c r="AJ42" s="121">
        <v>1</v>
      </c>
      <c r="AK42" s="164">
        <f t="shared" si="14"/>
        <v>12.121999999999998</v>
      </c>
      <c r="AL42" s="127">
        <v>0</v>
      </c>
      <c r="AM42" s="164">
        <f t="shared" si="15"/>
        <v>0</v>
      </c>
      <c r="AN42" s="127">
        <v>0</v>
      </c>
      <c r="AO42" s="164">
        <f t="shared" si="16"/>
        <v>0</v>
      </c>
      <c r="AP42" s="127"/>
      <c r="AQ42" s="164">
        <f t="shared" si="17"/>
        <v>0</v>
      </c>
      <c r="AR42" s="127"/>
      <c r="AS42" s="164">
        <f t="shared" si="18"/>
        <v>0</v>
      </c>
      <c r="AT42" s="127"/>
      <c r="AU42" s="164">
        <f t="shared" si="19"/>
        <v>0</v>
      </c>
      <c r="AV42" s="127"/>
      <c r="AW42" s="164">
        <f t="shared" si="20"/>
        <v>0</v>
      </c>
      <c r="AX42" s="127"/>
      <c r="AY42" s="164">
        <f t="shared" si="21"/>
        <v>0</v>
      </c>
      <c r="AZ42" s="127"/>
      <c r="BA42" s="164">
        <f t="shared" si="22"/>
        <v>0</v>
      </c>
      <c r="BB42" s="127"/>
      <c r="BC42" s="164">
        <f t="shared" si="23"/>
        <v>0</v>
      </c>
      <c r="BD42" s="127"/>
      <c r="BE42" s="164">
        <f t="shared" si="24"/>
        <v>0</v>
      </c>
      <c r="BF42" s="253">
        <f t="shared" si="25"/>
        <v>12.121999999999998</v>
      </c>
      <c r="BG42" s="253">
        <f t="shared" si="49"/>
        <v>12.121999999999998</v>
      </c>
      <c r="BH42" s="10" t="b">
        <f t="shared" si="50"/>
        <v>1</v>
      </c>
      <c r="BI42" s="253">
        <f t="shared" si="51"/>
        <v>0</v>
      </c>
      <c r="BJ42" s="250">
        <f t="shared" si="27"/>
        <v>21110072</v>
      </c>
      <c r="BK42" s="251">
        <v>348</v>
      </c>
      <c r="BL42" s="251">
        <v>5</v>
      </c>
      <c r="BM42" s="252">
        <f t="shared" si="28"/>
        <v>1</v>
      </c>
      <c r="BN42" s="252">
        <f t="shared" si="29"/>
        <v>0</v>
      </c>
      <c r="BO42" s="252">
        <f t="shared" si="30"/>
        <v>0</v>
      </c>
      <c r="BP42" s="252">
        <f t="shared" si="31"/>
        <v>0</v>
      </c>
      <c r="BQ42" s="254">
        <f t="shared" si="32"/>
        <v>10.45</v>
      </c>
      <c r="BR42">
        <f t="shared" si="26"/>
        <v>16</v>
      </c>
      <c r="BS42">
        <v>0</v>
      </c>
      <c r="BT42">
        <v>1</v>
      </c>
      <c r="BU42" t="s">
        <v>139</v>
      </c>
      <c r="BV42" t="str">
        <f t="shared" si="33"/>
        <v>0</v>
      </c>
      <c r="BW42" t="str">
        <f t="shared" si="34"/>
        <v>0</v>
      </c>
      <c r="BX42" t="str">
        <f t="shared" si="35"/>
        <v>1</v>
      </c>
      <c r="BY42" t="s">
        <v>23</v>
      </c>
      <c r="BZ42" s="253">
        <f t="shared" si="36"/>
        <v>0</v>
      </c>
      <c r="CA42" s="253">
        <f t="shared" si="37"/>
        <v>12.121999999999998</v>
      </c>
      <c r="CB42" s="253">
        <f t="shared" si="38"/>
        <v>0</v>
      </c>
      <c r="CC42" s="253">
        <f t="shared" si="39"/>
        <v>0</v>
      </c>
      <c r="CD42" s="253">
        <f t="shared" si="40"/>
        <v>0</v>
      </c>
      <c r="CE42" s="253">
        <f t="shared" si="41"/>
        <v>0</v>
      </c>
      <c r="CF42" s="253">
        <f t="shared" si="42"/>
        <v>0</v>
      </c>
      <c r="CG42" s="253">
        <f t="shared" si="43"/>
        <v>0</v>
      </c>
      <c r="CH42" s="253">
        <f t="shared" si="44"/>
        <v>0</v>
      </c>
      <c r="CI42" s="253">
        <f t="shared" si="45"/>
        <v>0</v>
      </c>
      <c r="CJ42" s="253">
        <f t="shared" si="46"/>
        <v>0</v>
      </c>
      <c r="CK42" s="253">
        <f t="shared" si="47"/>
        <v>0</v>
      </c>
    </row>
    <row r="43" spans="2:89" s="217" customFormat="1" ht="27.6" x14ac:dyDescent="0.3">
      <c r="B43" s="194">
        <v>20</v>
      </c>
      <c r="C43" s="195">
        <v>211011</v>
      </c>
      <c r="D43" s="196">
        <v>21110072</v>
      </c>
      <c r="E43" s="197" t="s">
        <v>128</v>
      </c>
      <c r="F43" s="198" t="s">
        <v>344</v>
      </c>
      <c r="G43" s="198" t="s">
        <v>345</v>
      </c>
      <c r="H43" s="199" t="s">
        <v>18</v>
      </c>
      <c r="I43" s="194"/>
      <c r="J43" s="199" t="s">
        <v>19</v>
      </c>
      <c r="K43" s="200">
        <f t="shared" si="0"/>
        <v>7</v>
      </c>
      <c r="L43" s="201" t="s">
        <v>20</v>
      </c>
      <c r="M43" s="104">
        <v>16</v>
      </c>
      <c r="N43" s="262">
        <f t="shared" si="48"/>
        <v>9.9700000000000006</v>
      </c>
      <c r="O43" s="202">
        <v>9.9700000000000006</v>
      </c>
      <c r="P43" s="110">
        <f t="shared" si="8"/>
        <v>80.956400000000002</v>
      </c>
      <c r="Q43" s="204" t="s">
        <v>139</v>
      </c>
      <c r="R43" s="113">
        <f t="shared" si="1"/>
        <v>0</v>
      </c>
      <c r="S43" s="114">
        <f t="shared" si="9"/>
        <v>0</v>
      </c>
      <c r="T43" s="113">
        <f t="shared" si="2"/>
        <v>1</v>
      </c>
      <c r="U43" s="115">
        <f t="shared" si="10"/>
        <v>11.565200000000001</v>
      </c>
      <c r="V43" s="113">
        <f t="shared" si="3"/>
        <v>3</v>
      </c>
      <c r="W43" s="115">
        <f t="shared" si="11"/>
        <v>34.695599999999999</v>
      </c>
      <c r="X43" s="113">
        <f t="shared" si="4"/>
        <v>3</v>
      </c>
      <c r="Y43" s="115">
        <f t="shared" si="12"/>
        <v>34.695599999999999</v>
      </c>
      <c r="Z43" s="116">
        <f t="shared" si="5"/>
        <v>80.956400000000002</v>
      </c>
      <c r="AA43" s="117" t="b">
        <f t="shared" si="6"/>
        <v>1</v>
      </c>
      <c r="AB43" s="194"/>
      <c r="AC43" s="213"/>
      <c r="AD43" s="109" t="s">
        <v>22</v>
      </c>
      <c r="AE43" s="108" t="s">
        <v>23</v>
      </c>
      <c r="AF43" s="214"/>
      <c r="AG43" s="215"/>
      <c r="AH43" s="210"/>
      <c r="AI43" s="164">
        <f t="shared" si="13"/>
        <v>0</v>
      </c>
      <c r="AJ43" s="210"/>
      <c r="AK43" s="164">
        <f t="shared" si="14"/>
        <v>0</v>
      </c>
      <c r="AL43" s="216">
        <v>0</v>
      </c>
      <c r="AM43" s="164">
        <f t="shared" si="15"/>
        <v>0</v>
      </c>
      <c r="AN43" s="216">
        <v>0</v>
      </c>
      <c r="AO43" s="164">
        <f t="shared" si="16"/>
        <v>0</v>
      </c>
      <c r="AP43" s="216">
        <v>0</v>
      </c>
      <c r="AQ43" s="164">
        <f t="shared" si="17"/>
        <v>0</v>
      </c>
      <c r="AR43" s="216">
        <v>1</v>
      </c>
      <c r="AS43" s="164">
        <f t="shared" si="18"/>
        <v>11.565200000000001</v>
      </c>
      <c r="AT43" s="216">
        <v>1</v>
      </c>
      <c r="AU43" s="164">
        <f t="shared" si="19"/>
        <v>11.565200000000001</v>
      </c>
      <c r="AV43" s="216">
        <v>1</v>
      </c>
      <c r="AW43" s="164">
        <f t="shared" si="20"/>
        <v>11.565200000000001</v>
      </c>
      <c r="AX43" s="216">
        <v>1</v>
      </c>
      <c r="AY43" s="164">
        <f t="shared" si="21"/>
        <v>11.565200000000001</v>
      </c>
      <c r="AZ43" s="216">
        <v>1</v>
      </c>
      <c r="BA43" s="164">
        <f t="shared" si="22"/>
        <v>11.565200000000001</v>
      </c>
      <c r="BB43" s="216">
        <v>1</v>
      </c>
      <c r="BC43" s="164">
        <f t="shared" si="23"/>
        <v>11.565200000000001</v>
      </c>
      <c r="BD43" s="216">
        <v>1</v>
      </c>
      <c r="BE43" s="164">
        <f t="shared" si="24"/>
        <v>11.565200000000001</v>
      </c>
      <c r="BF43" s="253">
        <f t="shared" si="25"/>
        <v>80.956400000000002</v>
      </c>
      <c r="BG43" s="253">
        <f t="shared" si="49"/>
        <v>80.956400000000016</v>
      </c>
      <c r="BH43" s="10" t="b">
        <f t="shared" si="50"/>
        <v>1</v>
      </c>
      <c r="BI43" s="253">
        <f t="shared" si="51"/>
        <v>0</v>
      </c>
      <c r="BJ43" s="250">
        <f t="shared" si="27"/>
        <v>21110072</v>
      </c>
      <c r="BK43" s="251">
        <v>348</v>
      </c>
      <c r="BL43" s="251">
        <v>5</v>
      </c>
      <c r="BM43" s="252">
        <f t="shared" si="28"/>
        <v>0</v>
      </c>
      <c r="BN43" s="252">
        <f t="shared" si="29"/>
        <v>1</v>
      </c>
      <c r="BO43" s="252">
        <f t="shared" si="30"/>
        <v>3</v>
      </c>
      <c r="BP43" s="252">
        <f t="shared" si="31"/>
        <v>3</v>
      </c>
      <c r="BQ43" s="254">
        <f t="shared" si="32"/>
        <v>9.9700000000000006</v>
      </c>
      <c r="BR43">
        <f t="shared" si="26"/>
        <v>16</v>
      </c>
      <c r="BS43">
        <v>0</v>
      </c>
      <c r="BT43">
        <v>1</v>
      </c>
      <c r="BU43" t="s">
        <v>139</v>
      </c>
      <c r="BV43" t="str">
        <f t="shared" si="33"/>
        <v>0</v>
      </c>
      <c r="BW43" t="str">
        <f t="shared" si="34"/>
        <v>0</v>
      </c>
      <c r="BX43" t="str">
        <f t="shared" si="35"/>
        <v>1</v>
      </c>
      <c r="BY43" t="s">
        <v>23</v>
      </c>
      <c r="BZ43" s="253">
        <f t="shared" si="36"/>
        <v>0</v>
      </c>
      <c r="CA43" s="253">
        <f t="shared" si="37"/>
        <v>0</v>
      </c>
      <c r="CB43" s="253">
        <f t="shared" si="38"/>
        <v>0</v>
      </c>
      <c r="CC43" s="253">
        <f t="shared" si="39"/>
        <v>0</v>
      </c>
      <c r="CD43" s="253">
        <f t="shared" si="40"/>
        <v>0</v>
      </c>
      <c r="CE43" s="253">
        <f t="shared" si="41"/>
        <v>11.565200000000001</v>
      </c>
      <c r="CF43" s="253">
        <f t="shared" si="42"/>
        <v>11.565200000000001</v>
      </c>
      <c r="CG43" s="253">
        <f t="shared" si="43"/>
        <v>11.565200000000001</v>
      </c>
      <c r="CH43" s="253">
        <f t="shared" si="44"/>
        <v>11.565200000000001</v>
      </c>
      <c r="CI43" s="253">
        <f t="shared" si="45"/>
        <v>11.565200000000001</v>
      </c>
      <c r="CJ43" s="253">
        <f t="shared" si="46"/>
        <v>11.565200000000001</v>
      </c>
      <c r="CK43" s="253">
        <f t="shared" si="47"/>
        <v>11.565200000000001</v>
      </c>
    </row>
    <row r="44" spans="2:89" s="10" customFormat="1" ht="41.4" x14ac:dyDescent="0.3">
      <c r="B44" s="129">
        <v>21</v>
      </c>
      <c r="C44" s="192">
        <v>211011</v>
      </c>
      <c r="D44" s="189">
        <v>21110077</v>
      </c>
      <c r="E44" s="102" t="s">
        <v>145</v>
      </c>
      <c r="F44" s="108" t="s">
        <v>344</v>
      </c>
      <c r="G44" s="108" t="s">
        <v>345</v>
      </c>
      <c r="H44" s="109" t="s">
        <v>18</v>
      </c>
      <c r="I44" s="123"/>
      <c r="J44" s="109" t="s">
        <v>19</v>
      </c>
      <c r="K44" s="111">
        <f t="shared" si="0"/>
        <v>0</v>
      </c>
      <c r="L44" s="104" t="s">
        <v>20</v>
      </c>
      <c r="M44" s="104">
        <v>16</v>
      </c>
      <c r="N44" s="262">
        <f t="shared" si="48"/>
        <v>20.420000000000002</v>
      </c>
      <c r="O44" s="106">
        <v>20.420000000000002</v>
      </c>
      <c r="P44" s="110">
        <f t="shared" si="8"/>
        <v>0</v>
      </c>
      <c r="Q44" s="112" t="s">
        <v>139</v>
      </c>
      <c r="R44" s="113">
        <f t="shared" si="1"/>
        <v>0</v>
      </c>
      <c r="S44" s="114">
        <f t="shared" si="9"/>
        <v>0</v>
      </c>
      <c r="T44" s="113">
        <f t="shared" si="2"/>
        <v>0</v>
      </c>
      <c r="U44" s="115">
        <f t="shared" si="10"/>
        <v>0</v>
      </c>
      <c r="V44" s="113">
        <f t="shared" si="3"/>
        <v>0</v>
      </c>
      <c r="W44" s="115">
        <f t="shared" si="11"/>
        <v>0</v>
      </c>
      <c r="X44" s="113">
        <f t="shared" si="4"/>
        <v>0</v>
      </c>
      <c r="Y44" s="115">
        <f t="shared" si="12"/>
        <v>0</v>
      </c>
      <c r="Z44" s="116">
        <f t="shared" si="5"/>
        <v>0</v>
      </c>
      <c r="AA44" s="117" t="b">
        <f t="shared" si="6"/>
        <v>1</v>
      </c>
      <c r="AB44" s="123"/>
      <c r="AC44" s="124"/>
      <c r="AD44" s="109" t="s">
        <v>22</v>
      </c>
      <c r="AE44" s="108" t="s">
        <v>23</v>
      </c>
      <c r="AF44" s="125"/>
      <c r="AG44" s="126"/>
      <c r="AH44" s="121">
        <v>0</v>
      </c>
      <c r="AI44" s="164">
        <f t="shared" si="13"/>
        <v>0</v>
      </c>
      <c r="AJ44" s="121">
        <v>0</v>
      </c>
      <c r="AK44" s="164">
        <f t="shared" si="14"/>
        <v>0</v>
      </c>
      <c r="AL44" s="127">
        <v>0</v>
      </c>
      <c r="AM44" s="164">
        <f t="shared" si="15"/>
        <v>0</v>
      </c>
      <c r="AN44" s="127">
        <v>0</v>
      </c>
      <c r="AO44" s="164">
        <f t="shared" si="16"/>
        <v>0</v>
      </c>
      <c r="AP44" s="127"/>
      <c r="AQ44" s="164">
        <f t="shared" si="17"/>
        <v>0</v>
      </c>
      <c r="AR44" s="127"/>
      <c r="AS44" s="164">
        <f t="shared" si="18"/>
        <v>0</v>
      </c>
      <c r="AT44" s="127"/>
      <c r="AU44" s="164">
        <f t="shared" si="19"/>
        <v>0</v>
      </c>
      <c r="AV44" s="127"/>
      <c r="AW44" s="164">
        <f t="shared" si="20"/>
        <v>0</v>
      </c>
      <c r="AX44" s="127"/>
      <c r="AY44" s="164">
        <f t="shared" si="21"/>
        <v>0</v>
      </c>
      <c r="AZ44" s="127"/>
      <c r="BA44" s="164">
        <f t="shared" si="22"/>
        <v>0</v>
      </c>
      <c r="BB44" s="127"/>
      <c r="BC44" s="164">
        <f t="shared" si="23"/>
        <v>0</v>
      </c>
      <c r="BD44" s="127"/>
      <c r="BE44" s="164">
        <f t="shared" si="24"/>
        <v>0</v>
      </c>
      <c r="BF44" s="253">
        <f t="shared" si="25"/>
        <v>0</v>
      </c>
      <c r="BG44" s="253">
        <f t="shared" si="49"/>
        <v>0</v>
      </c>
      <c r="BH44" s="10" t="b">
        <f t="shared" si="50"/>
        <v>1</v>
      </c>
      <c r="BI44" s="253">
        <f t="shared" si="51"/>
        <v>0</v>
      </c>
      <c r="BJ44" s="250">
        <f t="shared" si="27"/>
        <v>21110077</v>
      </c>
      <c r="BK44" s="251">
        <v>348</v>
      </c>
      <c r="BL44" s="251">
        <v>5</v>
      </c>
      <c r="BM44" s="252">
        <f t="shared" si="28"/>
        <v>0</v>
      </c>
      <c r="BN44" s="252">
        <f t="shared" si="29"/>
        <v>0</v>
      </c>
      <c r="BO44" s="252">
        <f t="shared" si="30"/>
        <v>0</v>
      </c>
      <c r="BP44" s="252">
        <f t="shared" si="31"/>
        <v>0</v>
      </c>
      <c r="BQ44" s="254">
        <f t="shared" si="32"/>
        <v>20.420000000000002</v>
      </c>
      <c r="BR44">
        <f t="shared" si="26"/>
        <v>16</v>
      </c>
      <c r="BS44">
        <v>0</v>
      </c>
      <c r="BT44">
        <v>1</v>
      </c>
      <c r="BU44" t="s">
        <v>139</v>
      </c>
      <c r="BV44" t="str">
        <f t="shared" si="33"/>
        <v>0</v>
      </c>
      <c r="BW44" t="str">
        <f t="shared" si="34"/>
        <v>0</v>
      </c>
      <c r="BX44" t="str">
        <f t="shared" si="35"/>
        <v>1</v>
      </c>
      <c r="BY44" t="s">
        <v>23</v>
      </c>
      <c r="BZ44" s="253">
        <f t="shared" si="36"/>
        <v>0</v>
      </c>
      <c r="CA44" s="253">
        <f t="shared" si="37"/>
        <v>0</v>
      </c>
      <c r="CB44" s="253">
        <f t="shared" si="38"/>
        <v>0</v>
      </c>
      <c r="CC44" s="253">
        <f t="shared" si="39"/>
        <v>0</v>
      </c>
      <c r="CD44" s="253">
        <f t="shared" si="40"/>
        <v>0</v>
      </c>
      <c r="CE44" s="253">
        <f t="shared" si="41"/>
        <v>0</v>
      </c>
      <c r="CF44" s="253">
        <f t="shared" si="42"/>
        <v>0</v>
      </c>
      <c r="CG44" s="253">
        <f t="shared" si="43"/>
        <v>0</v>
      </c>
      <c r="CH44" s="253">
        <f t="shared" si="44"/>
        <v>0</v>
      </c>
      <c r="CI44" s="253">
        <f t="shared" si="45"/>
        <v>0</v>
      </c>
      <c r="CJ44" s="253">
        <f t="shared" si="46"/>
        <v>0</v>
      </c>
      <c r="CK44" s="253">
        <f t="shared" si="47"/>
        <v>0</v>
      </c>
    </row>
    <row r="45" spans="2:89" s="211" customFormat="1" ht="41.4" x14ac:dyDescent="0.3">
      <c r="B45" s="194">
        <v>21</v>
      </c>
      <c r="C45" s="195">
        <v>211011</v>
      </c>
      <c r="D45" s="196">
        <v>21110077</v>
      </c>
      <c r="E45" s="197" t="s">
        <v>145</v>
      </c>
      <c r="F45" s="198" t="s">
        <v>344</v>
      </c>
      <c r="G45" s="198" t="s">
        <v>345</v>
      </c>
      <c r="H45" s="199" t="s">
        <v>18</v>
      </c>
      <c r="I45" s="194"/>
      <c r="J45" s="199" t="s">
        <v>19</v>
      </c>
      <c r="K45" s="200">
        <f t="shared" si="0"/>
        <v>6</v>
      </c>
      <c r="L45" s="201" t="s">
        <v>20</v>
      </c>
      <c r="M45" s="104">
        <v>16</v>
      </c>
      <c r="N45" s="262">
        <f t="shared" si="48"/>
        <v>19.37</v>
      </c>
      <c r="O45" s="202">
        <v>19.37</v>
      </c>
      <c r="P45" s="110">
        <f t="shared" si="8"/>
        <v>134.8152</v>
      </c>
      <c r="Q45" s="204" t="s">
        <v>139</v>
      </c>
      <c r="R45" s="113">
        <f t="shared" si="1"/>
        <v>0</v>
      </c>
      <c r="S45" s="114">
        <f t="shared" si="9"/>
        <v>0</v>
      </c>
      <c r="T45" s="113">
        <f t="shared" si="2"/>
        <v>1</v>
      </c>
      <c r="U45" s="115">
        <f t="shared" si="10"/>
        <v>22.469200000000001</v>
      </c>
      <c r="V45" s="113">
        <f t="shared" si="3"/>
        <v>3</v>
      </c>
      <c r="W45" s="115">
        <f t="shared" si="11"/>
        <v>67.407600000000002</v>
      </c>
      <c r="X45" s="113">
        <f t="shared" si="4"/>
        <v>2</v>
      </c>
      <c r="Y45" s="115">
        <f t="shared" si="12"/>
        <v>44.938400000000001</v>
      </c>
      <c r="Z45" s="116">
        <f t="shared" si="5"/>
        <v>134.8152</v>
      </c>
      <c r="AA45" s="117" t="b">
        <f t="shared" si="6"/>
        <v>1</v>
      </c>
      <c r="AB45" s="194"/>
      <c r="AC45" s="213"/>
      <c r="AD45" s="109" t="s">
        <v>22</v>
      </c>
      <c r="AE45" s="108" t="s">
        <v>23</v>
      </c>
      <c r="AF45" s="214"/>
      <c r="AG45" s="215"/>
      <c r="AH45" s="210"/>
      <c r="AI45" s="164">
        <f t="shared" si="13"/>
        <v>0</v>
      </c>
      <c r="AJ45" s="210"/>
      <c r="AK45" s="164">
        <f t="shared" si="14"/>
        <v>0</v>
      </c>
      <c r="AL45" s="216">
        <v>0</v>
      </c>
      <c r="AM45" s="164">
        <f t="shared" si="15"/>
        <v>0</v>
      </c>
      <c r="AN45" s="216">
        <v>0</v>
      </c>
      <c r="AO45" s="164">
        <f t="shared" si="16"/>
        <v>0</v>
      </c>
      <c r="AP45" s="216">
        <v>0</v>
      </c>
      <c r="AQ45" s="164">
        <f t="shared" si="17"/>
        <v>0</v>
      </c>
      <c r="AR45" s="216">
        <v>1</v>
      </c>
      <c r="AS45" s="164">
        <f t="shared" si="18"/>
        <v>22.469200000000001</v>
      </c>
      <c r="AT45" s="216">
        <v>1</v>
      </c>
      <c r="AU45" s="164">
        <f t="shared" si="19"/>
        <v>22.469200000000001</v>
      </c>
      <c r="AV45" s="216">
        <v>1</v>
      </c>
      <c r="AW45" s="164">
        <f t="shared" si="20"/>
        <v>22.469200000000001</v>
      </c>
      <c r="AX45" s="216">
        <v>1</v>
      </c>
      <c r="AY45" s="164">
        <f t="shared" si="21"/>
        <v>22.469200000000001</v>
      </c>
      <c r="AZ45" s="216">
        <v>1</v>
      </c>
      <c r="BA45" s="164">
        <f t="shared" si="22"/>
        <v>22.469200000000001</v>
      </c>
      <c r="BB45" s="216">
        <v>1</v>
      </c>
      <c r="BC45" s="164">
        <f t="shared" si="23"/>
        <v>22.469200000000001</v>
      </c>
      <c r="BD45" s="216">
        <v>0</v>
      </c>
      <c r="BE45" s="164">
        <f t="shared" si="24"/>
        <v>0</v>
      </c>
      <c r="BF45" s="253">
        <f t="shared" si="25"/>
        <v>134.8152</v>
      </c>
      <c r="BG45" s="253">
        <f t="shared" si="49"/>
        <v>134.8152</v>
      </c>
      <c r="BH45" s="10" t="b">
        <f t="shared" si="50"/>
        <v>1</v>
      </c>
      <c r="BI45" s="253">
        <f t="shared" si="51"/>
        <v>0</v>
      </c>
      <c r="BJ45" s="250">
        <f t="shared" si="27"/>
        <v>21110077</v>
      </c>
      <c r="BK45" s="251">
        <v>348</v>
      </c>
      <c r="BL45" s="251">
        <v>5</v>
      </c>
      <c r="BM45" s="252">
        <f t="shared" si="28"/>
        <v>0</v>
      </c>
      <c r="BN45" s="252">
        <f t="shared" si="29"/>
        <v>1</v>
      </c>
      <c r="BO45" s="252">
        <f t="shared" si="30"/>
        <v>3</v>
      </c>
      <c r="BP45" s="252">
        <f t="shared" si="31"/>
        <v>2</v>
      </c>
      <c r="BQ45" s="254">
        <f t="shared" si="32"/>
        <v>19.37</v>
      </c>
      <c r="BR45">
        <f t="shared" si="26"/>
        <v>16</v>
      </c>
      <c r="BS45">
        <v>0</v>
      </c>
      <c r="BT45">
        <v>1</v>
      </c>
      <c r="BU45" t="s">
        <v>139</v>
      </c>
      <c r="BV45" t="str">
        <f t="shared" si="33"/>
        <v>0</v>
      </c>
      <c r="BW45" t="str">
        <f t="shared" si="34"/>
        <v>0</v>
      </c>
      <c r="BX45" t="str">
        <f t="shared" si="35"/>
        <v>1</v>
      </c>
      <c r="BY45" t="s">
        <v>23</v>
      </c>
      <c r="BZ45" s="253">
        <f t="shared" si="36"/>
        <v>0</v>
      </c>
      <c r="CA45" s="253">
        <f t="shared" si="37"/>
        <v>0</v>
      </c>
      <c r="CB45" s="253">
        <f t="shared" si="38"/>
        <v>0</v>
      </c>
      <c r="CC45" s="253">
        <f t="shared" si="39"/>
        <v>0</v>
      </c>
      <c r="CD45" s="253">
        <f t="shared" si="40"/>
        <v>0</v>
      </c>
      <c r="CE45" s="253">
        <f t="shared" si="41"/>
        <v>22.469200000000001</v>
      </c>
      <c r="CF45" s="253">
        <f t="shared" si="42"/>
        <v>22.469200000000001</v>
      </c>
      <c r="CG45" s="253">
        <f t="shared" si="43"/>
        <v>22.469200000000001</v>
      </c>
      <c r="CH45" s="253">
        <f t="shared" si="44"/>
        <v>22.469200000000001</v>
      </c>
      <c r="CI45" s="253">
        <f t="shared" si="45"/>
        <v>22.469200000000001</v>
      </c>
      <c r="CJ45" s="253">
        <f t="shared" si="46"/>
        <v>22.469200000000001</v>
      </c>
      <c r="CK45" s="253">
        <f t="shared" si="47"/>
        <v>0</v>
      </c>
    </row>
    <row r="46" spans="2:89" s="10" customFormat="1" ht="41.4" x14ac:dyDescent="0.3">
      <c r="B46" s="129">
        <v>22</v>
      </c>
      <c r="C46" s="192">
        <v>211011</v>
      </c>
      <c r="D46" s="189">
        <v>21110083</v>
      </c>
      <c r="E46" s="102" t="s">
        <v>355</v>
      </c>
      <c r="F46" s="108" t="s">
        <v>344</v>
      </c>
      <c r="G46" s="108" t="s">
        <v>345</v>
      </c>
      <c r="H46" s="109" t="s">
        <v>18</v>
      </c>
      <c r="I46" s="123"/>
      <c r="J46" s="109" t="s">
        <v>19</v>
      </c>
      <c r="K46" s="111">
        <f t="shared" si="0"/>
        <v>0</v>
      </c>
      <c r="L46" s="104" t="s">
        <v>20</v>
      </c>
      <c r="M46" s="104">
        <v>16</v>
      </c>
      <c r="N46" s="262">
        <f t="shared" si="48"/>
        <v>109.73</v>
      </c>
      <c r="O46" s="106">
        <v>109.73</v>
      </c>
      <c r="P46" s="110">
        <f t="shared" si="8"/>
        <v>0</v>
      </c>
      <c r="Q46" s="112" t="s">
        <v>139</v>
      </c>
      <c r="R46" s="113">
        <f t="shared" si="1"/>
        <v>0</v>
      </c>
      <c r="S46" s="114">
        <f t="shared" si="9"/>
        <v>0</v>
      </c>
      <c r="T46" s="113">
        <f t="shared" si="2"/>
        <v>0</v>
      </c>
      <c r="U46" s="115">
        <f t="shared" si="10"/>
        <v>0</v>
      </c>
      <c r="V46" s="113">
        <f t="shared" si="3"/>
        <v>0</v>
      </c>
      <c r="W46" s="115">
        <f t="shared" si="11"/>
        <v>0</v>
      </c>
      <c r="X46" s="113">
        <f t="shared" si="4"/>
        <v>0</v>
      </c>
      <c r="Y46" s="115">
        <f t="shared" si="12"/>
        <v>0</v>
      </c>
      <c r="Z46" s="116">
        <f t="shared" si="5"/>
        <v>0</v>
      </c>
      <c r="AA46" s="117" t="b">
        <f t="shared" si="6"/>
        <v>1</v>
      </c>
      <c r="AB46" s="123"/>
      <c r="AC46" s="124"/>
      <c r="AD46" s="109" t="s">
        <v>22</v>
      </c>
      <c r="AE46" s="108" t="s">
        <v>23</v>
      </c>
      <c r="AF46" s="125"/>
      <c r="AG46" s="126"/>
      <c r="AH46" s="121">
        <v>0</v>
      </c>
      <c r="AI46" s="164">
        <f t="shared" si="13"/>
        <v>0</v>
      </c>
      <c r="AJ46" s="121">
        <v>0</v>
      </c>
      <c r="AK46" s="164">
        <f t="shared" si="14"/>
        <v>0</v>
      </c>
      <c r="AL46" s="127">
        <v>0</v>
      </c>
      <c r="AM46" s="164">
        <f t="shared" si="15"/>
        <v>0</v>
      </c>
      <c r="AN46" s="127">
        <v>0</v>
      </c>
      <c r="AO46" s="164">
        <f t="shared" si="16"/>
        <v>0</v>
      </c>
      <c r="AP46" s="127"/>
      <c r="AQ46" s="164">
        <f t="shared" si="17"/>
        <v>0</v>
      </c>
      <c r="AR46" s="127"/>
      <c r="AS46" s="164">
        <f t="shared" si="18"/>
        <v>0</v>
      </c>
      <c r="AT46" s="127"/>
      <c r="AU46" s="164">
        <f t="shared" si="19"/>
        <v>0</v>
      </c>
      <c r="AV46" s="127"/>
      <c r="AW46" s="164">
        <f t="shared" si="20"/>
        <v>0</v>
      </c>
      <c r="AX46" s="127"/>
      <c r="AY46" s="164">
        <f t="shared" si="21"/>
        <v>0</v>
      </c>
      <c r="AZ46" s="127"/>
      <c r="BA46" s="164">
        <f t="shared" si="22"/>
        <v>0</v>
      </c>
      <c r="BB46" s="127"/>
      <c r="BC46" s="164">
        <f t="shared" si="23"/>
        <v>0</v>
      </c>
      <c r="BD46" s="127"/>
      <c r="BE46" s="164">
        <f t="shared" si="24"/>
        <v>0</v>
      </c>
      <c r="BF46" s="253">
        <f t="shared" si="25"/>
        <v>0</v>
      </c>
      <c r="BG46" s="253">
        <f t="shared" si="49"/>
        <v>0</v>
      </c>
      <c r="BH46" s="10" t="b">
        <f t="shared" si="50"/>
        <v>1</v>
      </c>
      <c r="BI46" s="253">
        <f t="shared" si="51"/>
        <v>0</v>
      </c>
      <c r="BJ46" s="250">
        <f t="shared" si="27"/>
        <v>21110083</v>
      </c>
      <c r="BK46" s="251">
        <v>348</v>
      </c>
      <c r="BL46" s="251">
        <v>5</v>
      </c>
      <c r="BM46" s="252">
        <f t="shared" si="28"/>
        <v>0</v>
      </c>
      <c r="BN46" s="252">
        <f t="shared" si="29"/>
        <v>0</v>
      </c>
      <c r="BO46" s="252">
        <f t="shared" si="30"/>
        <v>0</v>
      </c>
      <c r="BP46" s="252">
        <f t="shared" si="31"/>
        <v>0</v>
      </c>
      <c r="BQ46" s="254">
        <f t="shared" si="32"/>
        <v>109.73</v>
      </c>
      <c r="BR46">
        <f t="shared" si="26"/>
        <v>16</v>
      </c>
      <c r="BS46">
        <v>0</v>
      </c>
      <c r="BT46">
        <v>1</v>
      </c>
      <c r="BU46" t="s">
        <v>139</v>
      </c>
      <c r="BV46" t="str">
        <f t="shared" si="33"/>
        <v>0</v>
      </c>
      <c r="BW46" t="str">
        <f t="shared" si="34"/>
        <v>0</v>
      </c>
      <c r="BX46" t="str">
        <f t="shared" si="35"/>
        <v>1</v>
      </c>
      <c r="BY46" t="s">
        <v>23</v>
      </c>
      <c r="BZ46" s="253">
        <f t="shared" si="36"/>
        <v>0</v>
      </c>
      <c r="CA46" s="253">
        <f t="shared" si="37"/>
        <v>0</v>
      </c>
      <c r="CB46" s="253">
        <f t="shared" si="38"/>
        <v>0</v>
      </c>
      <c r="CC46" s="253">
        <f t="shared" si="39"/>
        <v>0</v>
      </c>
      <c r="CD46" s="253">
        <f t="shared" si="40"/>
        <v>0</v>
      </c>
      <c r="CE46" s="253">
        <f t="shared" si="41"/>
        <v>0</v>
      </c>
      <c r="CF46" s="253">
        <f t="shared" si="42"/>
        <v>0</v>
      </c>
      <c r="CG46" s="253">
        <f t="shared" si="43"/>
        <v>0</v>
      </c>
      <c r="CH46" s="253">
        <f t="shared" si="44"/>
        <v>0</v>
      </c>
      <c r="CI46" s="253">
        <f t="shared" si="45"/>
        <v>0</v>
      </c>
      <c r="CJ46" s="253">
        <f t="shared" si="46"/>
        <v>0</v>
      </c>
      <c r="CK46" s="253">
        <f t="shared" si="47"/>
        <v>0</v>
      </c>
    </row>
    <row r="47" spans="2:89" s="211" customFormat="1" ht="41.4" x14ac:dyDescent="0.3">
      <c r="B47" s="194">
        <v>22</v>
      </c>
      <c r="C47" s="195">
        <v>211011</v>
      </c>
      <c r="D47" s="196">
        <v>21110083</v>
      </c>
      <c r="E47" s="197" t="s">
        <v>355</v>
      </c>
      <c r="F47" s="198" t="s">
        <v>344</v>
      </c>
      <c r="G47" s="198" t="s">
        <v>345</v>
      </c>
      <c r="H47" s="199" t="s">
        <v>18</v>
      </c>
      <c r="I47" s="194"/>
      <c r="J47" s="199" t="s">
        <v>19</v>
      </c>
      <c r="K47" s="200">
        <f t="shared" si="0"/>
        <v>7</v>
      </c>
      <c r="L47" s="201" t="s">
        <v>20</v>
      </c>
      <c r="M47" s="104">
        <v>16</v>
      </c>
      <c r="N47" s="262">
        <f t="shared" si="48"/>
        <v>78.209999999999994</v>
      </c>
      <c r="O47" s="202">
        <v>78.209999999999994</v>
      </c>
      <c r="P47" s="110">
        <f t="shared" si="8"/>
        <v>635.06519999999989</v>
      </c>
      <c r="Q47" s="204" t="s">
        <v>139</v>
      </c>
      <c r="R47" s="113">
        <f t="shared" si="1"/>
        <v>0</v>
      </c>
      <c r="S47" s="114">
        <f t="shared" si="9"/>
        <v>0</v>
      </c>
      <c r="T47" s="113">
        <f t="shared" si="2"/>
        <v>2</v>
      </c>
      <c r="U47" s="115">
        <f t="shared" si="10"/>
        <v>181.44719999999998</v>
      </c>
      <c r="V47" s="113">
        <f t="shared" si="3"/>
        <v>3</v>
      </c>
      <c r="W47" s="115">
        <f t="shared" si="11"/>
        <v>272.17079999999999</v>
      </c>
      <c r="X47" s="113">
        <f t="shared" si="4"/>
        <v>2</v>
      </c>
      <c r="Y47" s="115">
        <f t="shared" si="12"/>
        <v>181.44719999999998</v>
      </c>
      <c r="Z47" s="116">
        <f t="shared" si="5"/>
        <v>635.06519999999989</v>
      </c>
      <c r="AA47" s="117" t="b">
        <f t="shared" si="6"/>
        <v>1</v>
      </c>
      <c r="AB47" s="194"/>
      <c r="AC47" s="213"/>
      <c r="AD47" s="109" t="s">
        <v>22</v>
      </c>
      <c r="AE47" s="108" t="s">
        <v>23</v>
      </c>
      <c r="AF47" s="214"/>
      <c r="AG47" s="215"/>
      <c r="AH47" s="210"/>
      <c r="AI47" s="164">
        <f t="shared" si="13"/>
        <v>0</v>
      </c>
      <c r="AJ47" s="210"/>
      <c r="AK47" s="164">
        <f t="shared" si="14"/>
        <v>0</v>
      </c>
      <c r="AL47" s="216">
        <v>0</v>
      </c>
      <c r="AM47" s="164">
        <f t="shared" si="15"/>
        <v>0</v>
      </c>
      <c r="AN47" s="216">
        <v>0</v>
      </c>
      <c r="AO47" s="164">
        <f t="shared" si="16"/>
        <v>0</v>
      </c>
      <c r="AP47" s="216">
        <v>1</v>
      </c>
      <c r="AQ47" s="164">
        <f t="shared" si="17"/>
        <v>90.72359999999999</v>
      </c>
      <c r="AR47" s="216">
        <v>1</v>
      </c>
      <c r="AS47" s="164">
        <f t="shared" si="18"/>
        <v>90.72359999999999</v>
      </c>
      <c r="AT47" s="216">
        <v>1</v>
      </c>
      <c r="AU47" s="164">
        <f t="shared" si="19"/>
        <v>90.72359999999999</v>
      </c>
      <c r="AV47" s="216">
        <v>1</v>
      </c>
      <c r="AW47" s="164">
        <f t="shared" si="20"/>
        <v>90.72359999999999</v>
      </c>
      <c r="AX47" s="216">
        <v>1</v>
      </c>
      <c r="AY47" s="164">
        <f t="shared" si="21"/>
        <v>90.72359999999999</v>
      </c>
      <c r="AZ47" s="216">
        <v>1</v>
      </c>
      <c r="BA47" s="164">
        <f t="shared" si="22"/>
        <v>90.72359999999999</v>
      </c>
      <c r="BB47" s="216">
        <v>1</v>
      </c>
      <c r="BC47" s="164">
        <f t="shared" si="23"/>
        <v>90.72359999999999</v>
      </c>
      <c r="BD47" s="216">
        <v>0</v>
      </c>
      <c r="BE47" s="164">
        <f t="shared" si="24"/>
        <v>0</v>
      </c>
      <c r="BF47" s="253">
        <f t="shared" si="25"/>
        <v>635.06519999999989</v>
      </c>
      <c r="BG47" s="253">
        <f t="shared" si="49"/>
        <v>635.0652</v>
      </c>
      <c r="BH47" s="10" t="b">
        <f t="shared" si="50"/>
        <v>1</v>
      </c>
      <c r="BI47" s="253">
        <f t="shared" si="51"/>
        <v>0</v>
      </c>
      <c r="BJ47" s="250">
        <f t="shared" si="27"/>
        <v>21110083</v>
      </c>
      <c r="BK47" s="251">
        <v>348</v>
      </c>
      <c r="BL47" s="251">
        <v>5</v>
      </c>
      <c r="BM47" s="252">
        <f t="shared" si="28"/>
        <v>0</v>
      </c>
      <c r="BN47" s="252">
        <f t="shared" si="29"/>
        <v>2</v>
      </c>
      <c r="BO47" s="252">
        <f t="shared" si="30"/>
        <v>3</v>
      </c>
      <c r="BP47" s="252">
        <f t="shared" si="31"/>
        <v>2</v>
      </c>
      <c r="BQ47" s="254">
        <f t="shared" si="32"/>
        <v>78.209999999999994</v>
      </c>
      <c r="BR47">
        <f t="shared" si="26"/>
        <v>16</v>
      </c>
      <c r="BS47">
        <v>0</v>
      </c>
      <c r="BT47">
        <v>1</v>
      </c>
      <c r="BU47" t="s">
        <v>139</v>
      </c>
      <c r="BV47" t="str">
        <f t="shared" si="33"/>
        <v>0</v>
      </c>
      <c r="BW47" t="str">
        <f t="shared" si="34"/>
        <v>0</v>
      </c>
      <c r="BX47" t="str">
        <f t="shared" si="35"/>
        <v>1</v>
      </c>
      <c r="BY47" t="s">
        <v>23</v>
      </c>
      <c r="BZ47" s="253">
        <f t="shared" si="36"/>
        <v>0</v>
      </c>
      <c r="CA47" s="253">
        <f t="shared" si="37"/>
        <v>0</v>
      </c>
      <c r="CB47" s="253">
        <f t="shared" si="38"/>
        <v>0</v>
      </c>
      <c r="CC47" s="253">
        <f t="shared" si="39"/>
        <v>0</v>
      </c>
      <c r="CD47" s="253">
        <f t="shared" si="40"/>
        <v>90.72359999999999</v>
      </c>
      <c r="CE47" s="253">
        <f t="shared" si="41"/>
        <v>90.72359999999999</v>
      </c>
      <c r="CF47" s="253">
        <f t="shared" si="42"/>
        <v>90.72359999999999</v>
      </c>
      <c r="CG47" s="253">
        <f t="shared" si="43"/>
        <v>90.72359999999999</v>
      </c>
      <c r="CH47" s="253">
        <f t="shared" si="44"/>
        <v>90.72359999999999</v>
      </c>
      <c r="CI47" s="253">
        <f t="shared" si="45"/>
        <v>90.72359999999999</v>
      </c>
      <c r="CJ47" s="253">
        <f t="shared" si="46"/>
        <v>90.72359999999999</v>
      </c>
      <c r="CK47" s="253">
        <f t="shared" si="47"/>
        <v>0</v>
      </c>
    </row>
    <row r="48" spans="2:89" s="10" customFormat="1" ht="27.6" x14ac:dyDescent="0.3">
      <c r="B48" s="129">
        <v>23</v>
      </c>
      <c r="C48" s="192">
        <v>211011</v>
      </c>
      <c r="D48" s="189">
        <v>21110091</v>
      </c>
      <c r="E48" s="102" t="s">
        <v>146</v>
      </c>
      <c r="F48" s="108" t="s">
        <v>344</v>
      </c>
      <c r="G48" s="108" t="s">
        <v>345</v>
      </c>
      <c r="H48" s="109" t="s">
        <v>18</v>
      </c>
      <c r="I48" s="123"/>
      <c r="J48" s="109" t="s">
        <v>19</v>
      </c>
      <c r="K48" s="111">
        <f t="shared" si="0"/>
        <v>0</v>
      </c>
      <c r="L48" s="104" t="s">
        <v>138</v>
      </c>
      <c r="M48" s="104">
        <v>16</v>
      </c>
      <c r="N48" s="262">
        <f t="shared" si="48"/>
        <v>24.79</v>
      </c>
      <c r="O48" s="106">
        <v>24.79</v>
      </c>
      <c r="P48" s="110">
        <f t="shared" si="8"/>
        <v>0</v>
      </c>
      <c r="Q48" s="112" t="s">
        <v>139</v>
      </c>
      <c r="R48" s="113">
        <f t="shared" si="1"/>
        <v>0</v>
      </c>
      <c r="S48" s="114">
        <f t="shared" si="9"/>
        <v>0</v>
      </c>
      <c r="T48" s="113">
        <f t="shared" si="2"/>
        <v>0</v>
      </c>
      <c r="U48" s="115">
        <f t="shared" si="10"/>
        <v>0</v>
      </c>
      <c r="V48" s="113">
        <f t="shared" si="3"/>
        <v>0</v>
      </c>
      <c r="W48" s="115">
        <f t="shared" si="11"/>
        <v>0</v>
      </c>
      <c r="X48" s="113">
        <f t="shared" si="4"/>
        <v>0</v>
      </c>
      <c r="Y48" s="115">
        <f t="shared" si="12"/>
        <v>0</v>
      </c>
      <c r="Z48" s="116">
        <f t="shared" si="5"/>
        <v>0</v>
      </c>
      <c r="AA48" s="117" t="b">
        <f t="shared" si="6"/>
        <v>1</v>
      </c>
      <c r="AB48" s="123"/>
      <c r="AC48" s="124"/>
      <c r="AD48" s="109" t="s">
        <v>22</v>
      </c>
      <c r="AE48" s="108" t="s">
        <v>23</v>
      </c>
      <c r="AF48" s="125"/>
      <c r="AG48" s="126"/>
      <c r="AH48" s="121">
        <v>0</v>
      </c>
      <c r="AI48" s="164">
        <f t="shared" si="13"/>
        <v>0</v>
      </c>
      <c r="AJ48" s="121">
        <v>0</v>
      </c>
      <c r="AK48" s="164">
        <f t="shared" si="14"/>
        <v>0</v>
      </c>
      <c r="AL48" s="127">
        <v>0</v>
      </c>
      <c r="AM48" s="164">
        <f t="shared" si="15"/>
        <v>0</v>
      </c>
      <c r="AN48" s="127">
        <v>0</v>
      </c>
      <c r="AO48" s="164">
        <f t="shared" si="16"/>
        <v>0</v>
      </c>
      <c r="AP48" s="127"/>
      <c r="AQ48" s="164">
        <f t="shared" si="17"/>
        <v>0</v>
      </c>
      <c r="AR48" s="127"/>
      <c r="AS48" s="164">
        <f t="shared" si="18"/>
        <v>0</v>
      </c>
      <c r="AT48" s="127"/>
      <c r="AU48" s="164">
        <f t="shared" si="19"/>
        <v>0</v>
      </c>
      <c r="AV48" s="127"/>
      <c r="AW48" s="164">
        <f t="shared" si="20"/>
        <v>0</v>
      </c>
      <c r="AX48" s="127"/>
      <c r="AY48" s="164">
        <f t="shared" si="21"/>
        <v>0</v>
      </c>
      <c r="AZ48" s="127"/>
      <c r="BA48" s="164">
        <f t="shared" si="22"/>
        <v>0</v>
      </c>
      <c r="BB48" s="127"/>
      <c r="BC48" s="164">
        <f t="shared" si="23"/>
        <v>0</v>
      </c>
      <c r="BD48" s="127"/>
      <c r="BE48" s="164">
        <f t="shared" si="24"/>
        <v>0</v>
      </c>
      <c r="BF48" s="253">
        <f t="shared" si="25"/>
        <v>0</v>
      </c>
      <c r="BG48" s="253">
        <f t="shared" si="49"/>
        <v>0</v>
      </c>
      <c r="BH48" s="10" t="b">
        <f t="shared" si="50"/>
        <v>1</v>
      </c>
      <c r="BI48" s="253">
        <f t="shared" si="51"/>
        <v>0</v>
      </c>
      <c r="BJ48" s="250">
        <f t="shared" si="27"/>
        <v>21110091</v>
      </c>
      <c r="BK48" s="251">
        <v>348</v>
      </c>
      <c r="BL48" s="251">
        <v>5</v>
      </c>
      <c r="BM48" s="252">
        <f t="shared" si="28"/>
        <v>0</v>
      </c>
      <c r="BN48" s="252">
        <f t="shared" si="29"/>
        <v>0</v>
      </c>
      <c r="BO48" s="252">
        <f t="shared" si="30"/>
        <v>0</v>
      </c>
      <c r="BP48" s="252">
        <f t="shared" si="31"/>
        <v>0</v>
      </c>
      <c r="BQ48" s="254">
        <f t="shared" si="32"/>
        <v>24.79</v>
      </c>
      <c r="BR48">
        <f t="shared" si="26"/>
        <v>16</v>
      </c>
      <c r="BS48">
        <v>0</v>
      </c>
      <c r="BT48">
        <v>1</v>
      </c>
      <c r="BU48" t="s">
        <v>139</v>
      </c>
      <c r="BV48" t="str">
        <f t="shared" si="33"/>
        <v>0</v>
      </c>
      <c r="BW48" t="str">
        <f t="shared" si="34"/>
        <v>0</v>
      </c>
      <c r="BX48" t="str">
        <f t="shared" si="35"/>
        <v>1</v>
      </c>
      <c r="BY48" t="s">
        <v>23</v>
      </c>
      <c r="BZ48" s="253">
        <f t="shared" si="36"/>
        <v>0</v>
      </c>
      <c r="CA48" s="253">
        <f t="shared" si="37"/>
        <v>0</v>
      </c>
      <c r="CB48" s="253">
        <f t="shared" si="38"/>
        <v>0</v>
      </c>
      <c r="CC48" s="253">
        <f t="shared" si="39"/>
        <v>0</v>
      </c>
      <c r="CD48" s="253">
        <f t="shared" si="40"/>
        <v>0</v>
      </c>
      <c r="CE48" s="253">
        <f t="shared" si="41"/>
        <v>0</v>
      </c>
      <c r="CF48" s="253">
        <f t="shared" si="42"/>
        <v>0</v>
      </c>
      <c r="CG48" s="253">
        <f t="shared" si="43"/>
        <v>0</v>
      </c>
      <c r="CH48" s="253">
        <f t="shared" si="44"/>
        <v>0</v>
      </c>
      <c r="CI48" s="253">
        <f t="shared" si="45"/>
        <v>0</v>
      </c>
      <c r="CJ48" s="253">
        <f t="shared" si="46"/>
        <v>0</v>
      </c>
      <c r="CK48" s="253">
        <f t="shared" si="47"/>
        <v>0</v>
      </c>
    </row>
    <row r="49" spans="2:89" s="211" customFormat="1" ht="27.6" x14ac:dyDescent="0.3">
      <c r="B49" s="194">
        <v>23</v>
      </c>
      <c r="C49" s="195">
        <v>211011</v>
      </c>
      <c r="D49" s="196">
        <v>21110091</v>
      </c>
      <c r="E49" s="197" t="s">
        <v>146</v>
      </c>
      <c r="F49" s="198" t="s">
        <v>344</v>
      </c>
      <c r="G49" s="198" t="s">
        <v>345</v>
      </c>
      <c r="H49" s="199" t="s">
        <v>18</v>
      </c>
      <c r="I49" s="194"/>
      <c r="J49" s="199" t="s">
        <v>19</v>
      </c>
      <c r="K49" s="200">
        <f t="shared" si="0"/>
        <v>6</v>
      </c>
      <c r="L49" s="201" t="s">
        <v>138</v>
      </c>
      <c r="M49" s="104">
        <v>16</v>
      </c>
      <c r="N49" s="262">
        <f t="shared" si="48"/>
        <v>21.33</v>
      </c>
      <c r="O49" s="202">
        <v>21.33</v>
      </c>
      <c r="P49" s="110">
        <f t="shared" si="8"/>
        <v>148.45679999999999</v>
      </c>
      <c r="Q49" s="204" t="s">
        <v>139</v>
      </c>
      <c r="R49" s="113">
        <f t="shared" si="1"/>
        <v>0</v>
      </c>
      <c r="S49" s="114">
        <f t="shared" si="9"/>
        <v>0</v>
      </c>
      <c r="T49" s="113">
        <f t="shared" si="2"/>
        <v>1</v>
      </c>
      <c r="U49" s="115">
        <f t="shared" si="10"/>
        <v>24.742799999999995</v>
      </c>
      <c r="V49" s="113">
        <f t="shared" si="3"/>
        <v>3</v>
      </c>
      <c r="W49" s="115">
        <f t="shared" si="11"/>
        <v>74.228399999999993</v>
      </c>
      <c r="X49" s="113">
        <f t="shared" si="4"/>
        <v>2</v>
      </c>
      <c r="Y49" s="115">
        <f t="shared" si="12"/>
        <v>49.485599999999991</v>
      </c>
      <c r="Z49" s="116">
        <f t="shared" si="5"/>
        <v>148.45679999999999</v>
      </c>
      <c r="AA49" s="117" t="b">
        <f t="shared" si="6"/>
        <v>1</v>
      </c>
      <c r="AB49" s="194"/>
      <c r="AC49" s="213"/>
      <c r="AD49" s="109" t="s">
        <v>22</v>
      </c>
      <c r="AE49" s="108" t="s">
        <v>23</v>
      </c>
      <c r="AF49" s="214"/>
      <c r="AG49" s="215"/>
      <c r="AH49" s="210"/>
      <c r="AI49" s="164">
        <f t="shared" si="13"/>
        <v>0</v>
      </c>
      <c r="AJ49" s="210"/>
      <c r="AK49" s="164">
        <f t="shared" si="14"/>
        <v>0</v>
      </c>
      <c r="AL49" s="216">
        <v>0</v>
      </c>
      <c r="AM49" s="164">
        <f t="shared" si="15"/>
        <v>0</v>
      </c>
      <c r="AN49" s="216">
        <v>0</v>
      </c>
      <c r="AO49" s="164">
        <f t="shared" si="16"/>
        <v>0</v>
      </c>
      <c r="AP49" s="216">
        <v>0</v>
      </c>
      <c r="AQ49" s="164">
        <f t="shared" si="17"/>
        <v>0</v>
      </c>
      <c r="AR49" s="216">
        <v>1</v>
      </c>
      <c r="AS49" s="164">
        <f t="shared" si="18"/>
        <v>24.742799999999995</v>
      </c>
      <c r="AT49" s="216">
        <v>1</v>
      </c>
      <c r="AU49" s="164">
        <f t="shared" si="19"/>
        <v>24.742799999999995</v>
      </c>
      <c r="AV49" s="216">
        <v>1</v>
      </c>
      <c r="AW49" s="164">
        <f t="shared" si="20"/>
        <v>24.742799999999995</v>
      </c>
      <c r="AX49" s="216">
        <v>1</v>
      </c>
      <c r="AY49" s="164">
        <f t="shared" si="21"/>
        <v>24.742799999999995</v>
      </c>
      <c r="AZ49" s="216">
        <v>1</v>
      </c>
      <c r="BA49" s="164">
        <f t="shared" si="22"/>
        <v>24.742799999999995</v>
      </c>
      <c r="BB49" s="216">
        <v>1</v>
      </c>
      <c r="BC49" s="164">
        <f t="shared" si="23"/>
        <v>24.742799999999995</v>
      </c>
      <c r="BD49" s="216">
        <v>0</v>
      </c>
      <c r="BE49" s="164">
        <f t="shared" si="24"/>
        <v>0</v>
      </c>
      <c r="BF49" s="253">
        <f t="shared" si="25"/>
        <v>148.45679999999999</v>
      </c>
      <c r="BG49" s="253">
        <f t="shared" si="49"/>
        <v>148.45679999999996</v>
      </c>
      <c r="BH49" s="10" t="b">
        <f t="shared" si="50"/>
        <v>1</v>
      </c>
      <c r="BI49" s="253">
        <f t="shared" si="51"/>
        <v>0</v>
      </c>
      <c r="BJ49" s="250">
        <f t="shared" si="27"/>
        <v>21110091</v>
      </c>
      <c r="BK49" s="251">
        <v>348</v>
      </c>
      <c r="BL49" s="251">
        <v>5</v>
      </c>
      <c r="BM49" s="252">
        <f t="shared" si="28"/>
        <v>0</v>
      </c>
      <c r="BN49" s="252">
        <f t="shared" si="29"/>
        <v>1</v>
      </c>
      <c r="BO49" s="252">
        <f t="shared" si="30"/>
        <v>3</v>
      </c>
      <c r="BP49" s="252">
        <f t="shared" si="31"/>
        <v>2</v>
      </c>
      <c r="BQ49" s="254">
        <f t="shared" si="32"/>
        <v>21.33</v>
      </c>
      <c r="BR49">
        <f t="shared" si="26"/>
        <v>16</v>
      </c>
      <c r="BS49">
        <v>0</v>
      </c>
      <c r="BT49">
        <v>1</v>
      </c>
      <c r="BU49" t="s">
        <v>139</v>
      </c>
      <c r="BV49" t="str">
        <f t="shared" si="33"/>
        <v>0</v>
      </c>
      <c r="BW49" t="str">
        <f t="shared" si="34"/>
        <v>0</v>
      </c>
      <c r="BX49" t="str">
        <f t="shared" si="35"/>
        <v>1</v>
      </c>
      <c r="BY49" t="s">
        <v>23</v>
      </c>
      <c r="BZ49" s="253">
        <f t="shared" si="36"/>
        <v>0</v>
      </c>
      <c r="CA49" s="253">
        <f t="shared" si="37"/>
        <v>0</v>
      </c>
      <c r="CB49" s="253">
        <f t="shared" si="38"/>
        <v>0</v>
      </c>
      <c r="CC49" s="253">
        <f t="shared" si="39"/>
        <v>0</v>
      </c>
      <c r="CD49" s="253">
        <f t="shared" si="40"/>
        <v>0</v>
      </c>
      <c r="CE49" s="253">
        <f t="shared" si="41"/>
        <v>24.742799999999995</v>
      </c>
      <c r="CF49" s="253">
        <f t="shared" si="42"/>
        <v>24.742799999999995</v>
      </c>
      <c r="CG49" s="253">
        <f t="shared" si="43"/>
        <v>24.742799999999995</v>
      </c>
      <c r="CH49" s="253">
        <f t="shared" si="44"/>
        <v>24.742799999999995</v>
      </c>
      <c r="CI49" s="253">
        <f t="shared" si="45"/>
        <v>24.742799999999995</v>
      </c>
      <c r="CJ49" s="253">
        <f t="shared" si="46"/>
        <v>24.742799999999995</v>
      </c>
      <c r="CK49" s="253">
        <f t="shared" si="47"/>
        <v>0</v>
      </c>
    </row>
    <row r="50" spans="2:89" s="1" customFormat="1" ht="20.399999999999999" x14ac:dyDescent="0.3">
      <c r="B50" s="129">
        <v>24</v>
      </c>
      <c r="C50" s="192">
        <v>211011</v>
      </c>
      <c r="D50" s="189">
        <v>21110099</v>
      </c>
      <c r="E50" s="102" t="s">
        <v>147</v>
      </c>
      <c r="F50" s="108" t="s">
        <v>344</v>
      </c>
      <c r="G50" s="108" t="s">
        <v>345</v>
      </c>
      <c r="H50" s="109" t="s">
        <v>18</v>
      </c>
      <c r="I50" s="123"/>
      <c r="J50" s="109" t="s">
        <v>19</v>
      </c>
      <c r="K50" s="111">
        <f t="shared" si="0"/>
        <v>1</v>
      </c>
      <c r="L50" s="104" t="s">
        <v>138</v>
      </c>
      <c r="M50" s="104">
        <v>16</v>
      </c>
      <c r="N50" s="262">
        <f t="shared" si="48"/>
        <v>183.53</v>
      </c>
      <c r="O50" s="106">
        <v>183.53</v>
      </c>
      <c r="P50" s="110">
        <f t="shared" si="8"/>
        <v>212.89479999999998</v>
      </c>
      <c r="Q50" s="112" t="s">
        <v>139</v>
      </c>
      <c r="R50" s="113">
        <f t="shared" si="1"/>
        <v>1</v>
      </c>
      <c r="S50" s="114">
        <f t="shared" si="9"/>
        <v>212.89479999999998</v>
      </c>
      <c r="T50" s="113">
        <f t="shared" si="2"/>
        <v>0</v>
      </c>
      <c r="U50" s="115">
        <f t="shared" si="10"/>
        <v>0</v>
      </c>
      <c r="V50" s="113">
        <f t="shared" si="3"/>
        <v>0</v>
      </c>
      <c r="W50" s="115">
        <f t="shared" si="11"/>
        <v>0</v>
      </c>
      <c r="X50" s="113">
        <f t="shared" si="4"/>
        <v>0</v>
      </c>
      <c r="Y50" s="115">
        <f t="shared" si="12"/>
        <v>0</v>
      </c>
      <c r="Z50" s="116">
        <f t="shared" si="5"/>
        <v>212.89479999999998</v>
      </c>
      <c r="AA50" s="117" t="b">
        <f t="shared" si="6"/>
        <v>1</v>
      </c>
      <c r="AB50" s="123"/>
      <c r="AC50" s="124"/>
      <c r="AD50" s="109" t="s">
        <v>22</v>
      </c>
      <c r="AE50" s="108" t="s">
        <v>23</v>
      </c>
      <c r="AF50" s="125"/>
      <c r="AG50" s="126"/>
      <c r="AH50" s="121">
        <v>0</v>
      </c>
      <c r="AI50" s="164">
        <f t="shared" si="13"/>
        <v>0</v>
      </c>
      <c r="AJ50" s="121">
        <v>1</v>
      </c>
      <c r="AK50" s="164">
        <f t="shared" si="14"/>
        <v>212.89479999999998</v>
      </c>
      <c r="AL50" s="127">
        <v>0</v>
      </c>
      <c r="AM50" s="164">
        <f t="shared" si="15"/>
        <v>0</v>
      </c>
      <c r="AN50" s="127">
        <v>0</v>
      </c>
      <c r="AO50" s="164">
        <f t="shared" si="16"/>
        <v>0</v>
      </c>
      <c r="AP50" s="127"/>
      <c r="AQ50" s="164">
        <f t="shared" si="17"/>
        <v>0</v>
      </c>
      <c r="AR50" s="127"/>
      <c r="AS50" s="164">
        <f t="shared" si="18"/>
        <v>0</v>
      </c>
      <c r="AT50" s="127"/>
      <c r="AU50" s="164">
        <f t="shared" si="19"/>
        <v>0</v>
      </c>
      <c r="AV50" s="127"/>
      <c r="AW50" s="164">
        <f t="shared" si="20"/>
        <v>0</v>
      </c>
      <c r="AX50" s="127"/>
      <c r="AY50" s="164">
        <f t="shared" si="21"/>
        <v>0</v>
      </c>
      <c r="AZ50" s="127"/>
      <c r="BA50" s="164">
        <f t="shared" si="22"/>
        <v>0</v>
      </c>
      <c r="BB50" s="127"/>
      <c r="BC50" s="164">
        <f t="shared" si="23"/>
        <v>0</v>
      </c>
      <c r="BD50" s="127"/>
      <c r="BE50" s="164">
        <f t="shared" si="24"/>
        <v>0</v>
      </c>
      <c r="BF50" s="253">
        <f t="shared" si="25"/>
        <v>212.89479999999998</v>
      </c>
      <c r="BG50" s="253">
        <f t="shared" si="49"/>
        <v>212.89479999999998</v>
      </c>
      <c r="BH50" s="10" t="b">
        <f t="shared" si="50"/>
        <v>1</v>
      </c>
      <c r="BI50" s="253">
        <f t="shared" si="51"/>
        <v>0</v>
      </c>
      <c r="BJ50" s="250">
        <f t="shared" si="27"/>
        <v>21110099</v>
      </c>
      <c r="BK50" s="251">
        <v>348</v>
      </c>
      <c r="BL50" s="251">
        <v>5</v>
      </c>
      <c r="BM50" s="252">
        <f t="shared" si="28"/>
        <v>1</v>
      </c>
      <c r="BN50" s="252">
        <f t="shared" si="29"/>
        <v>0</v>
      </c>
      <c r="BO50" s="252">
        <f t="shared" si="30"/>
        <v>0</v>
      </c>
      <c r="BP50" s="252">
        <f t="shared" si="31"/>
        <v>0</v>
      </c>
      <c r="BQ50" s="254">
        <f t="shared" si="32"/>
        <v>183.53</v>
      </c>
      <c r="BR50">
        <f t="shared" si="26"/>
        <v>16</v>
      </c>
      <c r="BS50">
        <v>0</v>
      </c>
      <c r="BT50">
        <v>1</v>
      </c>
      <c r="BU50" t="s">
        <v>139</v>
      </c>
      <c r="BV50" t="str">
        <f t="shared" si="33"/>
        <v>0</v>
      </c>
      <c r="BW50" t="str">
        <f t="shared" si="34"/>
        <v>0</v>
      </c>
      <c r="BX50" t="str">
        <f t="shared" si="35"/>
        <v>1</v>
      </c>
      <c r="BY50" t="s">
        <v>23</v>
      </c>
      <c r="BZ50" s="253">
        <f t="shared" si="36"/>
        <v>0</v>
      </c>
      <c r="CA50" s="253">
        <f t="shared" si="37"/>
        <v>212.89479999999998</v>
      </c>
      <c r="CB50" s="253">
        <f t="shared" si="38"/>
        <v>0</v>
      </c>
      <c r="CC50" s="253">
        <f t="shared" si="39"/>
        <v>0</v>
      </c>
      <c r="CD50" s="253">
        <f t="shared" si="40"/>
        <v>0</v>
      </c>
      <c r="CE50" s="253">
        <f t="shared" si="41"/>
        <v>0</v>
      </c>
      <c r="CF50" s="253">
        <f t="shared" si="42"/>
        <v>0</v>
      </c>
      <c r="CG50" s="253">
        <f t="shared" si="43"/>
        <v>0</v>
      </c>
      <c r="CH50" s="253">
        <f t="shared" si="44"/>
        <v>0</v>
      </c>
      <c r="CI50" s="253">
        <f t="shared" si="45"/>
        <v>0</v>
      </c>
      <c r="CJ50" s="253">
        <f t="shared" si="46"/>
        <v>0</v>
      </c>
      <c r="CK50" s="253">
        <f t="shared" si="47"/>
        <v>0</v>
      </c>
    </row>
    <row r="51" spans="2:89" s="217" customFormat="1" ht="20.399999999999999" x14ac:dyDescent="0.3">
      <c r="B51" s="194">
        <v>24</v>
      </c>
      <c r="C51" s="195">
        <v>211011</v>
      </c>
      <c r="D51" s="196">
        <v>21110099</v>
      </c>
      <c r="E51" s="197" t="s">
        <v>147</v>
      </c>
      <c r="F51" s="198" t="s">
        <v>344</v>
      </c>
      <c r="G51" s="198" t="s">
        <v>345</v>
      </c>
      <c r="H51" s="199" t="s">
        <v>18</v>
      </c>
      <c r="I51" s="194"/>
      <c r="J51" s="199" t="s">
        <v>19</v>
      </c>
      <c r="K51" s="200">
        <f t="shared" si="0"/>
        <v>6</v>
      </c>
      <c r="L51" s="201" t="s">
        <v>138</v>
      </c>
      <c r="M51" s="104">
        <v>16</v>
      </c>
      <c r="N51" s="262">
        <f t="shared" si="48"/>
        <v>144.65</v>
      </c>
      <c r="O51" s="202">
        <v>144.65</v>
      </c>
      <c r="P51" s="110">
        <f t="shared" si="8"/>
        <v>1006.7639999999999</v>
      </c>
      <c r="Q51" s="204" t="s">
        <v>139</v>
      </c>
      <c r="R51" s="113">
        <f t="shared" si="1"/>
        <v>0</v>
      </c>
      <c r="S51" s="114">
        <f t="shared" si="9"/>
        <v>0</v>
      </c>
      <c r="T51" s="113">
        <f t="shared" si="2"/>
        <v>1</v>
      </c>
      <c r="U51" s="115">
        <f t="shared" si="10"/>
        <v>167.79399999999998</v>
      </c>
      <c r="V51" s="113">
        <f t="shared" si="3"/>
        <v>3</v>
      </c>
      <c r="W51" s="115">
        <f t="shared" si="11"/>
        <v>503.38199999999995</v>
      </c>
      <c r="X51" s="113">
        <f t="shared" si="4"/>
        <v>2</v>
      </c>
      <c r="Y51" s="115">
        <f t="shared" si="12"/>
        <v>335.58799999999997</v>
      </c>
      <c r="Z51" s="116">
        <f t="shared" si="5"/>
        <v>1006.7639999999999</v>
      </c>
      <c r="AA51" s="117" t="b">
        <f t="shared" si="6"/>
        <v>1</v>
      </c>
      <c r="AB51" s="194"/>
      <c r="AC51" s="213"/>
      <c r="AD51" s="109" t="s">
        <v>22</v>
      </c>
      <c r="AE51" s="108" t="s">
        <v>23</v>
      </c>
      <c r="AF51" s="214"/>
      <c r="AG51" s="215"/>
      <c r="AH51" s="210"/>
      <c r="AI51" s="164">
        <f t="shared" si="13"/>
        <v>0</v>
      </c>
      <c r="AJ51" s="210"/>
      <c r="AK51" s="164">
        <f t="shared" si="14"/>
        <v>0</v>
      </c>
      <c r="AL51" s="216">
        <v>0</v>
      </c>
      <c r="AM51" s="164">
        <f t="shared" si="15"/>
        <v>0</v>
      </c>
      <c r="AN51" s="216">
        <v>0</v>
      </c>
      <c r="AO51" s="164">
        <f t="shared" si="16"/>
        <v>0</v>
      </c>
      <c r="AP51" s="216">
        <v>0</v>
      </c>
      <c r="AQ51" s="164">
        <f t="shared" si="17"/>
        <v>0</v>
      </c>
      <c r="AR51" s="216">
        <v>1</v>
      </c>
      <c r="AS51" s="164">
        <f t="shared" si="18"/>
        <v>167.79399999999998</v>
      </c>
      <c r="AT51" s="216">
        <v>1</v>
      </c>
      <c r="AU51" s="164">
        <f t="shared" si="19"/>
        <v>167.79399999999998</v>
      </c>
      <c r="AV51" s="216">
        <v>1</v>
      </c>
      <c r="AW51" s="164">
        <f t="shared" si="20"/>
        <v>167.79399999999998</v>
      </c>
      <c r="AX51" s="216">
        <v>1</v>
      </c>
      <c r="AY51" s="164">
        <f t="shared" si="21"/>
        <v>167.79399999999998</v>
      </c>
      <c r="AZ51" s="216">
        <v>1</v>
      </c>
      <c r="BA51" s="164">
        <f t="shared" si="22"/>
        <v>167.79399999999998</v>
      </c>
      <c r="BB51" s="216">
        <v>1</v>
      </c>
      <c r="BC51" s="164">
        <f t="shared" si="23"/>
        <v>167.79399999999998</v>
      </c>
      <c r="BD51" s="216">
        <v>0</v>
      </c>
      <c r="BE51" s="164">
        <f t="shared" si="24"/>
        <v>0</v>
      </c>
      <c r="BF51" s="253">
        <f t="shared" si="25"/>
        <v>1006.7639999999999</v>
      </c>
      <c r="BG51" s="253">
        <f t="shared" si="49"/>
        <v>1006.7639999999999</v>
      </c>
      <c r="BH51" s="10" t="b">
        <f t="shared" si="50"/>
        <v>1</v>
      </c>
      <c r="BI51" s="253">
        <f t="shared" si="51"/>
        <v>0</v>
      </c>
      <c r="BJ51" s="250">
        <f t="shared" si="27"/>
        <v>21110099</v>
      </c>
      <c r="BK51" s="251">
        <v>348</v>
      </c>
      <c r="BL51" s="251">
        <v>5</v>
      </c>
      <c r="BM51" s="252">
        <f t="shared" si="28"/>
        <v>0</v>
      </c>
      <c r="BN51" s="252">
        <f t="shared" si="29"/>
        <v>1</v>
      </c>
      <c r="BO51" s="252">
        <f t="shared" si="30"/>
        <v>3</v>
      </c>
      <c r="BP51" s="252">
        <f t="shared" si="31"/>
        <v>2</v>
      </c>
      <c r="BQ51" s="254">
        <f t="shared" si="32"/>
        <v>144.65</v>
      </c>
      <c r="BR51">
        <f t="shared" si="26"/>
        <v>16</v>
      </c>
      <c r="BS51">
        <v>0</v>
      </c>
      <c r="BT51">
        <v>1</v>
      </c>
      <c r="BU51" t="s">
        <v>139</v>
      </c>
      <c r="BV51" t="str">
        <f t="shared" si="33"/>
        <v>0</v>
      </c>
      <c r="BW51" t="str">
        <f t="shared" si="34"/>
        <v>0</v>
      </c>
      <c r="BX51" t="str">
        <f t="shared" si="35"/>
        <v>1</v>
      </c>
      <c r="BY51" t="s">
        <v>23</v>
      </c>
      <c r="BZ51" s="253">
        <f t="shared" si="36"/>
        <v>0</v>
      </c>
      <c r="CA51" s="253">
        <f t="shared" si="37"/>
        <v>0</v>
      </c>
      <c r="CB51" s="253">
        <f t="shared" si="38"/>
        <v>0</v>
      </c>
      <c r="CC51" s="253">
        <f t="shared" si="39"/>
        <v>0</v>
      </c>
      <c r="CD51" s="253">
        <f t="shared" si="40"/>
        <v>0</v>
      </c>
      <c r="CE51" s="253">
        <f t="shared" si="41"/>
        <v>167.79399999999998</v>
      </c>
      <c r="CF51" s="253">
        <f t="shared" si="42"/>
        <v>167.79399999999998</v>
      </c>
      <c r="CG51" s="253">
        <f t="shared" si="43"/>
        <v>167.79399999999998</v>
      </c>
      <c r="CH51" s="253">
        <f t="shared" si="44"/>
        <v>167.79399999999998</v>
      </c>
      <c r="CI51" s="253">
        <f t="shared" si="45"/>
        <v>167.79399999999998</v>
      </c>
      <c r="CJ51" s="253">
        <f t="shared" si="46"/>
        <v>167.79399999999998</v>
      </c>
      <c r="CK51" s="253">
        <f t="shared" si="47"/>
        <v>0</v>
      </c>
    </row>
    <row r="52" spans="2:89" s="10" customFormat="1" ht="12.75" customHeight="1" x14ac:dyDescent="0.3">
      <c r="B52" s="129">
        <v>25</v>
      </c>
      <c r="C52" s="192">
        <v>211011</v>
      </c>
      <c r="D52" s="189">
        <v>21110100</v>
      </c>
      <c r="E52" s="102" t="s">
        <v>148</v>
      </c>
      <c r="F52" s="108" t="s">
        <v>344</v>
      </c>
      <c r="G52" s="108" t="s">
        <v>345</v>
      </c>
      <c r="H52" s="109" t="s">
        <v>18</v>
      </c>
      <c r="I52" s="123"/>
      <c r="J52" s="109" t="s">
        <v>19</v>
      </c>
      <c r="K52" s="111">
        <f t="shared" si="0"/>
        <v>1</v>
      </c>
      <c r="L52" s="104" t="s">
        <v>138</v>
      </c>
      <c r="M52" s="104">
        <v>16</v>
      </c>
      <c r="N52" s="262">
        <f t="shared" si="48"/>
        <v>202.52</v>
      </c>
      <c r="O52" s="106">
        <v>202.52</v>
      </c>
      <c r="P52" s="110">
        <f t="shared" si="8"/>
        <v>234.92320000000001</v>
      </c>
      <c r="Q52" s="112" t="s">
        <v>139</v>
      </c>
      <c r="R52" s="113">
        <f t="shared" si="1"/>
        <v>1</v>
      </c>
      <c r="S52" s="114">
        <f t="shared" si="9"/>
        <v>234.92320000000001</v>
      </c>
      <c r="T52" s="113">
        <f t="shared" si="2"/>
        <v>0</v>
      </c>
      <c r="U52" s="115">
        <f t="shared" si="10"/>
        <v>0</v>
      </c>
      <c r="V52" s="113">
        <f t="shared" si="3"/>
        <v>0</v>
      </c>
      <c r="W52" s="115">
        <f t="shared" si="11"/>
        <v>0</v>
      </c>
      <c r="X52" s="113">
        <f t="shared" si="4"/>
        <v>0</v>
      </c>
      <c r="Y52" s="115">
        <f t="shared" si="12"/>
        <v>0</v>
      </c>
      <c r="Z52" s="116">
        <f t="shared" si="5"/>
        <v>234.92320000000001</v>
      </c>
      <c r="AA52" s="117" t="b">
        <f t="shared" si="6"/>
        <v>1</v>
      </c>
      <c r="AB52" s="123"/>
      <c r="AC52" s="124"/>
      <c r="AD52" s="109" t="s">
        <v>22</v>
      </c>
      <c r="AE52" s="108" t="s">
        <v>23</v>
      </c>
      <c r="AF52" s="125"/>
      <c r="AG52" s="126"/>
      <c r="AH52" s="121">
        <v>0</v>
      </c>
      <c r="AI52" s="164">
        <f t="shared" si="13"/>
        <v>0</v>
      </c>
      <c r="AJ52" s="121">
        <v>1</v>
      </c>
      <c r="AK52" s="164">
        <f t="shared" si="14"/>
        <v>234.92320000000001</v>
      </c>
      <c r="AL52" s="127">
        <v>0</v>
      </c>
      <c r="AM52" s="164">
        <f t="shared" si="15"/>
        <v>0</v>
      </c>
      <c r="AN52" s="127">
        <v>0</v>
      </c>
      <c r="AO52" s="164">
        <f t="shared" si="16"/>
        <v>0</v>
      </c>
      <c r="AP52" s="127"/>
      <c r="AQ52" s="164">
        <f t="shared" si="17"/>
        <v>0</v>
      </c>
      <c r="AR52" s="127"/>
      <c r="AS52" s="164">
        <f t="shared" si="18"/>
        <v>0</v>
      </c>
      <c r="AT52" s="127"/>
      <c r="AU52" s="164">
        <f t="shared" si="19"/>
        <v>0</v>
      </c>
      <c r="AV52" s="127"/>
      <c r="AW52" s="164">
        <f t="shared" si="20"/>
        <v>0</v>
      </c>
      <c r="AX52" s="127"/>
      <c r="AY52" s="164">
        <f t="shared" si="21"/>
        <v>0</v>
      </c>
      <c r="AZ52" s="127"/>
      <c r="BA52" s="164">
        <f t="shared" si="22"/>
        <v>0</v>
      </c>
      <c r="BB52" s="127"/>
      <c r="BC52" s="164">
        <f t="shared" si="23"/>
        <v>0</v>
      </c>
      <c r="BD52" s="127"/>
      <c r="BE52" s="164">
        <f t="shared" si="24"/>
        <v>0</v>
      </c>
      <c r="BF52" s="253">
        <f t="shared" si="25"/>
        <v>234.92320000000001</v>
      </c>
      <c r="BG52" s="253">
        <f t="shared" si="49"/>
        <v>234.92320000000001</v>
      </c>
      <c r="BH52" s="10" t="b">
        <f t="shared" si="50"/>
        <v>1</v>
      </c>
      <c r="BI52" s="253">
        <f t="shared" si="51"/>
        <v>0</v>
      </c>
      <c r="BJ52" s="250">
        <f t="shared" si="27"/>
        <v>21110100</v>
      </c>
      <c r="BK52" s="251">
        <v>348</v>
      </c>
      <c r="BL52" s="251">
        <v>5</v>
      </c>
      <c r="BM52" s="252">
        <f t="shared" si="28"/>
        <v>1</v>
      </c>
      <c r="BN52" s="252">
        <f t="shared" si="29"/>
        <v>0</v>
      </c>
      <c r="BO52" s="252">
        <f t="shared" si="30"/>
        <v>0</v>
      </c>
      <c r="BP52" s="252">
        <f t="shared" si="31"/>
        <v>0</v>
      </c>
      <c r="BQ52" s="254">
        <f t="shared" si="32"/>
        <v>202.52</v>
      </c>
      <c r="BR52">
        <f t="shared" si="26"/>
        <v>16</v>
      </c>
      <c r="BS52">
        <v>0</v>
      </c>
      <c r="BT52">
        <v>1</v>
      </c>
      <c r="BU52" t="s">
        <v>139</v>
      </c>
      <c r="BV52" t="str">
        <f t="shared" si="33"/>
        <v>0</v>
      </c>
      <c r="BW52" t="str">
        <f t="shared" si="34"/>
        <v>0</v>
      </c>
      <c r="BX52" t="str">
        <f t="shared" si="35"/>
        <v>1</v>
      </c>
      <c r="BY52" t="s">
        <v>23</v>
      </c>
      <c r="BZ52" s="253">
        <f t="shared" si="36"/>
        <v>0</v>
      </c>
      <c r="CA52" s="253">
        <f t="shared" si="37"/>
        <v>234.92320000000001</v>
      </c>
      <c r="CB52" s="253">
        <f t="shared" si="38"/>
        <v>0</v>
      </c>
      <c r="CC52" s="253">
        <f t="shared" si="39"/>
        <v>0</v>
      </c>
      <c r="CD52" s="253">
        <f t="shared" si="40"/>
        <v>0</v>
      </c>
      <c r="CE52" s="253">
        <f t="shared" si="41"/>
        <v>0</v>
      </c>
      <c r="CF52" s="253">
        <f t="shared" si="42"/>
        <v>0</v>
      </c>
      <c r="CG52" s="253">
        <f t="shared" si="43"/>
        <v>0</v>
      </c>
      <c r="CH52" s="253">
        <f t="shared" si="44"/>
        <v>0</v>
      </c>
      <c r="CI52" s="253">
        <f t="shared" si="45"/>
        <v>0</v>
      </c>
      <c r="CJ52" s="253">
        <f t="shared" si="46"/>
        <v>0</v>
      </c>
      <c r="CK52" s="253">
        <f t="shared" si="47"/>
        <v>0</v>
      </c>
    </row>
    <row r="53" spans="2:89" s="211" customFormat="1" ht="12.75" customHeight="1" x14ac:dyDescent="0.3">
      <c r="B53" s="194">
        <v>25</v>
      </c>
      <c r="C53" s="195">
        <v>211011</v>
      </c>
      <c r="D53" s="196">
        <v>21110100</v>
      </c>
      <c r="E53" s="197" t="s">
        <v>148</v>
      </c>
      <c r="F53" s="198" t="s">
        <v>344</v>
      </c>
      <c r="G53" s="198" t="s">
        <v>345</v>
      </c>
      <c r="H53" s="199" t="s">
        <v>18</v>
      </c>
      <c r="I53" s="194"/>
      <c r="J53" s="199" t="s">
        <v>19</v>
      </c>
      <c r="K53" s="200">
        <f t="shared" si="0"/>
        <v>9</v>
      </c>
      <c r="L53" s="201" t="s">
        <v>138</v>
      </c>
      <c r="M53" s="104">
        <v>16</v>
      </c>
      <c r="N53" s="262">
        <f t="shared" si="48"/>
        <v>166.25</v>
      </c>
      <c r="O53" s="202">
        <v>166.25</v>
      </c>
      <c r="P53" s="110">
        <f t="shared" si="8"/>
        <v>1735.6499999999999</v>
      </c>
      <c r="Q53" s="204" t="s">
        <v>139</v>
      </c>
      <c r="R53" s="113">
        <f t="shared" si="1"/>
        <v>1</v>
      </c>
      <c r="S53" s="114">
        <f t="shared" si="9"/>
        <v>192.85</v>
      </c>
      <c r="T53" s="113">
        <f t="shared" si="2"/>
        <v>3</v>
      </c>
      <c r="U53" s="115">
        <f t="shared" si="10"/>
        <v>578.54999999999995</v>
      </c>
      <c r="V53" s="113">
        <f t="shared" si="3"/>
        <v>3</v>
      </c>
      <c r="W53" s="115">
        <f t="shared" si="11"/>
        <v>578.54999999999995</v>
      </c>
      <c r="X53" s="113">
        <f t="shared" si="4"/>
        <v>2</v>
      </c>
      <c r="Y53" s="115">
        <f t="shared" si="12"/>
        <v>385.7</v>
      </c>
      <c r="Z53" s="116">
        <f t="shared" si="5"/>
        <v>1735.6499999999999</v>
      </c>
      <c r="AA53" s="117" t="b">
        <f t="shared" si="6"/>
        <v>1</v>
      </c>
      <c r="AB53" s="194"/>
      <c r="AC53" s="213"/>
      <c r="AD53" s="109" t="s">
        <v>22</v>
      </c>
      <c r="AE53" s="108" t="s">
        <v>23</v>
      </c>
      <c r="AF53" s="214"/>
      <c r="AG53" s="215"/>
      <c r="AH53" s="210"/>
      <c r="AI53" s="164">
        <f t="shared" si="13"/>
        <v>0</v>
      </c>
      <c r="AJ53" s="210"/>
      <c r="AK53" s="164">
        <f t="shared" si="14"/>
        <v>0</v>
      </c>
      <c r="AL53" s="216">
        <v>1</v>
      </c>
      <c r="AM53" s="164">
        <f t="shared" si="15"/>
        <v>192.85</v>
      </c>
      <c r="AN53" s="216">
        <v>1</v>
      </c>
      <c r="AO53" s="164">
        <f t="shared" si="16"/>
        <v>192.85</v>
      </c>
      <c r="AP53" s="216">
        <v>1</v>
      </c>
      <c r="AQ53" s="164">
        <f t="shared" si="17"/>
        <v>192.85</v>
      </c>
      <c r="AR53" s="216">
        <v>1</v>
      </c>
      <c r="AS53" s="164">
        <f t="shared" si="18"/>
        <v>192.85</v>
      </c>
      <c r="AT53" s="216">
        <v>1</v>
      </c>
      <c r="AU53" s="164">
        <f t="shared" si="19"/>
        <v>192.85</v>
      </c>
      <c r="AV53" s="216">
        <v>1</v>
      </c>
      <c r="AW53" s="164">
        <f t="shared" si="20"/>
        <v>192.85</v>
      </c>
      <c r="AX53" s="216">
        <v>1</v>
      </c>
      <c r="AY53" s="164">
        <f t="shared" si="21"/>
        <v>192.85</v>
      </c>
      <c r="AZ53" s="216">
        <v>1</v>
      </c>
      <c r="BA53" s="164">
        <f t="shared" si="22"/>
        <v>192.85</v>
      </c>
      <c r="BB53" s="216">
        <v>1</v>
      </c>
      <c r="BC53" s="164">
        <f t="shared" si="23"/>
        <v>192.85</v>
      </c>
      <c r="BD53" s="216">
        <v>0</v>
      </c>
      <c r="BE53" s="164">
        <f t="shared" si="24"/>
        <v>0</v>
      </c>
      <c r="BF53" s="253">
        <f t="shared" si="25"/>
        <v>1735.6499999999999</v>
      </c>
      <c r="BG53" s="253">
        <f t="shared" si="49"/>
        <v>1735.6499999999996</v>
      </c>
      <c r="BH53" s="10" t="b">
        <f t="shared" si="50"/>
        <v>1</v>
      </c>
      <c r="BI53" s="253">
        <f t="shared" si="51"/>
        <v>0</v>
      </c>
      <c r="BJ53" s="250">
        <f t="shared" si="27"/>
        <v>21110100</v>
      </c>
      <c r="BK53" s="251">
        <v>348</v>
      </c>
      <c r="BL53" s="251">
        <v>5</v>
      </c>
      <c r="BM53" s="252">
        <f t="shared" si="28"/>
        <v>1</v>
      </c>
      <c r="BN53" s="252">
        <f t="shared" si="29"/>
        <v>3</v>
      </c>
      <c r="BO53" s="252">
        <f t="shared" si="30"/>
        <v>3</v>
      </c>
      <c r="BP53" s="252">
        <f t="shared" si="31"/>
        <v>2</v>
      </c>
      <c r="BQ53" s="254">
        <f t="shared" si="32"/>
        <v>166.25</v>
      </c>
      <c r="BR53">
        <f t="shared" si="26"/>
        <v>16</v>
      </c>
      <c r="BS53">
        <v>0</v>
      </c>
      <c r="BT53">
        <v>1</v>
      </c>
      <c r="BU53" t="s">
        <v>139</v>
      </c>
      <c r="BV53" t="str">
        <f t="shared" si="33"/>
        <v>0</v>
      </c>
      <c r="BW53" t="str">
        <f t="shared" si="34"/>
        <v>0</v>
      </c>
      <c r="BX53" t="str">
        <f t="shared" si="35"/>
        <v>1</v>
      </c>
      <c r="BY53" t="s">
        <v>23</v>
      </c>
      <c r="BZ53" s="253">
        <f t="shared" si="36"/>
        <v>0</v>
      </c>
      <c r="CA53" s="253">
        <f t="shared" si="37"/>
        <v>0</v>
      </c>
      <c r="CB53" s="253">
        <f t="shared" si="38"/>
        <v>192.85</v>
      </c>
      <c r="CC53" s="253">
        <f t="shared" si="39"/>
        <v>192.85</v>
      </c>
      <c r="CD53" s="253">
        <f t="shared" si="40"/>
        <v>192.85</v>
      </c>
      <c r="CE53" s="253">
        <f t="shared" si="41"/>
        <v>192.85</v>
      </c>
      <c r="CF53" s="253">
        <f t="shared" si="42"/>
        <v>192.85</v>
      </c>
      <c r="CG53" s="253">
        <f t="shared" si="43"/>
        <v>192.85</v>
      </c>
      <c r="CH53" s="253">
        <f t="shared" si="44"/>
        <v>192.85</v>
      </c>
      <c r="CI53" s="253">
        <f t="shared" si="45"/>
        <v>192.85</v>
      </c>
      <c r="CJ53" s="253">
        <f t="shared" si="46"/>
        <v>192.85</v>
      </c>
      <c r="CK53" s="253">
        <f t="shared" si="47"/>
        <v>0</v>
      </c>
    </row>
    <row r="54" spans="2:89" s="10" customFormat="1" ht="20.399999999999999" x14ac:dyDescent="0.3">
      <c r="B54" s="129">
        <v>26</v>
      </c>
      <c r="C54" s="192">
        <v>211011</v>
      </c>
      <c r="D54" s="189">
        <v>21110108</v>
      </c>
      <c r="E54" s="102" t="s">
        <v>149</v>
      </c>
      <c r="F54" s="108" t="s">
        <v>344</v>
      </c>
      <c r="G54" s="108" t="s">
        <v>345</v>
      </c>
      <c r="H54" s="109" t="s">
        <v>18</v>
      </c>
      <c r="I54" s="123"/>
      <c r="J54" s="109" t="s">
        <v>19</v>
      </c>
      <c r="K54" s="111">
        <f t="shared" si="0"/>
        <v>1</v>
      </c>
      <c r="L54" s="104" t="s">
        <v>138</v>
      </c>
      <c r="M54" s="104">
        <v>16</v>
      </c>
      <c r="N54" s="262">
        <f t="shared" si="48"/>
        <v>18.47</v>
      </c>
      <c r="O54" s="106">
        <v>18.47</v>
      </c>
      <c r="P54" s="110">
        <f t="shared" si="8"/>
        <v>21.425199999999997</v>
      </c>
      <c r="Q54" s="112" t="s">
        <v>139</v>
      </c>
      <c r="R54" s="113">
        <f t="shared" si="1"/>
        <v>1</v>
      </c>
      <c r="S54" s="114">
        <f t="shared" si="9"/>
        <v>21.425199999999997</v>
      </c>
      <c r="T54" s="113">
        <f t="shared" si="2"/>
        <v>0</v>
      </c>
      <c r="U54" s="115">
        <f t="shared" si="10"/>
        <v>0</v>
      </c>
      <c r="V54" s="113">
        <f t="shared" si="3"/>
        <v>0</v>
      </c>
      <c r="W54" s="115">
        <f t="shared" si="11"/>
        <v>0</v>
      </c>
      <c r="X54" s="113">
        <f t="shared" si="4"/>
        <v>0</v>
      </c>
      <c r="Y54" s="115">
        <f t="shared" si="12"/>
        <v>0</v>
      </c>
      <c r="Z54" s="116">
        <f t="shared" si="5"/>
        <v>21.425199999999997</v>
      </c>
      <c r="AA54" s="117" t="b">
        <f t="shared" si="6"/>
        <v>1</v>
      </c>
      <c r="AB54" s="123"/>
      <c r="AC54" s="124"/>
      <c r="AD54" s="109" t="s">
        <v>22</v>
      </c>
      <c r="AE54" s="108" t="s">
        <v>23</v>
      </c>
      <c r="AF54" s="125"/>
      <c r="AG54" s="126"/>
      <c r="AH54" s="121">
        <v>0</v>
      </c>
      <c r="AI54" s="164">
        <f t="shared" si="13"/>
        <v>0</v>
      </c>
      <c r="AJ54" s="121">
        <v>1</v>
      </c>
      <c r="AK54" s="164">
        <f t="shared" si="14"/>
        <v>21.425199999999997</v>
      </c>
      <c r="AL54" s="127">
        <v>0</v>
      </c>
      <c r="AM54" s="164">
        <f t="shared" si="15"/>
        <v>0</v>
      </c>
      <c r="AN54" s="127">
        <v>0</v>
      </c>
      <c r="AO54" s="164">
        <f t="shared" si="16"/>
        <v>0</v>
      </c>
      <c r="AP54" s="127"/>
      <c r="AQ54" s="164">
        <f t="shared" si="17"/>
        <v>0</v>
      </c>
      <c r="AR54" s="127"/>
      <c r="AS54" s="164">
        <f t="shared" si="18"/>
        <v>0</v>
      </c>
      <c r="AT54" s="127"/>
      <c r="AU54" s="164">
        <f t="shared" si="19"/>
        <v>0</v>
      </c>
      <c r="AV54" s="127"/>
      <c r="AW54" s="164">
        <f t="shared" si="20"/>
        <v>0</v>
      </c>
      <c r="AX54" s="127"/>
      <c r="AY54" s="164">
        <f t="shared" si="21"/>
        <v>0</v>
      </c>
      <c r="AZ54" s="127"/>
      <c r="BA54" s="164">
        <f t="shared" si="22"/>
        <v>0</v>
      </c>
      <c r="BB54" s="127"/>
      <c r="BC54" s="164">
        <f t="shared" si="23"/>
        <v>0</v>
      </c>
      <c r="BD54" s="127"/>
      <c r="BE54" s="164">
        <f t="shared" si="24"/>
        <v>0</v>
      </c>
      <c r="BF54" s="253">
        <f t="shared" si="25"/>
        <v>21.425199999999997</v>
      </c>
      <c r="BG54" s="253">
        <f t="shared" si="49"/>
        <v>21.425199999999997</v>
      </c>
      <c r="BH54" s="10" t="b">
        <f t="shared" si="50"/>
        <v>1</v>
      </c>
      <c r="BI54" s="253">
        <f t="shared" si="51"/>
        <v>0</v>
      </c>
      <c r="BJ54" s="250">
        <f t="shared" si="27"/>
        <v>21110108</v>
      </c>
      <c r="BK54" s="251">
        <v>348</v>
      </c>
      <c r="BL54" s="251">
        <v>5</v>
      </c>
      <c r="BM54" s="252">
        <f t="shared" si="28"/>
        <v>1</v>
      </c>
      <c r="BN54" s="252">
        <f t="shared" si="29"/>
        <v>0</v>
      </c>
      <c r="BO54" s="252">
        <f t="shared" si="30"/>
        <v>0</v>
      </c>
      <c r="BP54" s="252">
        <f t="shared" si="31"/>
        <v>0</v>
      </c>
      <c r="BQ54" s="254">
        <f t="shared" si="32"/>
        <v>18.47</v>
      </c>
      <c r="BR54">
        <f t="shared" si="26"/>
        <v>16</v>
      </c>
      <c r="BS54">
        <v>0</v>
      </c>
      <c r="BT54">
        <v>1</v>
      </c>
      <c r="BU54" t="s">
        <v>139</v>
      </c>
      <c r="BV54" t="str">
        <f t="shared" si="33"/>
        <v>0</v>
      </c>
      <c r="BW54" t="str">
        <f t="shared" si="34"/>
        <v>0</v>
      </c>
      <c r="BX54" t="str">
        <f t="shared" si="35"/>
        <v>1</v>
      </c>
      <c r="BY54" t="s">
        <v>23</v>
      </c>
      <c r="BZ54" s="253">
        <f t="shared" si="36"/>
        <v>0</v>
      </c>
      <c r="CA54" s="253">
        <f t="shared" si="37"/>
        <v>21.425199999999997</v>
      </c>
      <c r="CB54" s="253">
        <f t="shared" si="38"/>
        <v>0</v>
      </c>
      <c r="CC54" s="253">
        <f t="shared" si="39"/>
        <v>0</v>
      </c>
      <c r="CD54" s="253">
        <f t="shared" si="40"/>
        <v>0</v>
      </c>
      <c r="CE54" s="253">
        <f t="shared" si="41"/>
        <v>0</v>
      </c>
      <c r="CF54" s="253">
        <f t="shared" si="42"/>
        <v>0</v>
      </c>
      <c r="CG54" s="253">
        <f t="shared" si="43"/>
        <v>0</v>
      </c>
      <c r="CH54" s="253">
        <f t="shared" si="44"/>
        <v>0</v>
      </c>
      <c r="CI54" s="253">
        <f t="shared" si="45"/>
        <v>0</v>
      </c>
      <c r="CJ54" s="253">
        <f t="shared" si="46"/>
        <v>0</v>
      </c>
      <c r="CK54" s="253">
        <f t="shared" si="47"/>
        <v>0</v>
      </c>
    </row>
    <row r="55" spans="2:89" s="211" customFormat="1" ht="20.399999999999999" x14ac:dyDescent="0.3">
      <c r="B55" s="194">
        <v>26</v>
      </c>
      <c r="C55" s="195">
        <v>211011</v>
      </c>
      <c r="D55" s="196">
        <v>21110108</v>
      </c>
      <c r="E55" s="197" t="s">
        <v>149</v>
      </c>
      <c r="F55" s="198" t="s">
        <v>344</v>
      </c>
      <c r="G55" s="198" t="s">
        <v>345</v>
      </c>
      <c r="H55" s="199" t="s">
        <v>18</v>
      </c>
      <c r="I55" s="194"/>
      <c r="J55" s="199" t="s">
        <v>19</v>
      </c>
      <c r="K55" s="200">
        <f t="shared" si="0"/>
        <v>7</v>
      </c>
      <c r="L55" s="201" t="s">
        <v>138</v>
      </c>
      <c r="M55" s="104">
        <v>16</v>
      </c>
      <c r="N55" s="262">
        <f t="shared" si="48"/>
        <v>18</v>
      </c>
      <c r="O55" s="202">
        <v>18</v>
      </c>
      <c r="P55" s="110">
        <f t="shared" si="8"/>
        <v>146.16</v>
      </c>
      <c r="Q55" s="204" t="s">
        <v>139</v>
      </c>
      <c r="R55" s="113">
        <f t="shared" si="1"/>
        <v>0</v>
      </c>
      <c r="S55" s="114">
        <f t="shared" si="9"/>
        <v>0</v>
      </c>
      <c r="T55" s="113">
        <f t="shared" si="2"/>
        <v>2</v>
      </c>
      <c r="U55" s="115">
        <f t="shared" si="10"/>
        <v>41.76</v>
      </c>
      <c r="V55" s="113">
        <f t="shared" si="3"/>
        <v>3</v>
      </c>
      <c r="W55" s="115">
        <f t="shared" si="11"/>
        <v>62.64</v>
      </c>
      <c r="X55" s="113">
        <f t="shared" si="4"/>
        <v>2</v>
      </c>
      <c r="Y55" s="115">
        <f t="shared" si="12"/>
        <v>41.76</v>
      </c>
      <c r="Z55" s="116">
        <f t="shared" si="5"/>
        <v>146.16</v>
      </c>
      <c r="AA55" s="117" t="b">
        <f t="shared" si="6"/>
        <v>1</v>
      </c>
      <c r="AB55" s="194"/>
      <c r="AC55" s="213"/>
      <c r="AD55" s="109" t="s">
        <v>22</v>
      </c>
      <c r="AE55" s="108" t="s">
        <v>23</v>
      </c>
      <c r="AF55" s="214"/>
      <c r="AG55" s="215"/>
      <c r="AH55" s="210"/>
      <c r="AI55" s="164">
        <f t="shared" si="13"/>
        <v>0</v>
      </c>
      <c r="AJ55" s="210"/>
      <c r="AK55" s="164">
        <f t="shared" si="14"/>
        <v>0</v>
      </c>
      <c r="AL55" s="216">
        <v>0</v>
      </c>
      <c r="AM55" s="164">
        <f t="shared" si="15"/>
        <v>0</v>
      </c>
      <c r="AN55" s="216">
        <v>1</v>
      </c>
      <c r="AO55" s="164">
        <f t="shared" si="16"/>
        <v>20.88</v>
      </c>
      <c r="AP55" s="216">
        <v>0</v>
      </c>
      <c r="AQ55" s="164">
        <f t="shared" si="17"/>
        <v>0</v>
      </c>
      <c r="AR55" s="216">
        <v>1</v>
      </c>
      <c r="AS55" s="164">
        <f t="shared" si="18"/>
        <v>20.88</v>
      </c>
      <c r="AT55" s="216">
        <v>1</v>
      </c>
      <c r="AU55" s="164">
        <f t="shared" si="19"/>
        <v>20.88</v>
      </c>
      <c r="AV55" s="216">
        <v>1</v>
      </c>
      <c r="AW55" s="164">
        <f t="shared" si="20"/>
        <v>20.88</v>
      </c>
      <c r="AX55" s="216">
        <v>1</v>
      </c>
      <c r="AY55" s="164">
        <f t="shared" si="21"/>
        <v>20.88</v>
      </c>
      <c r="AZ55" s="216">
        <v>1</v>
      </c>
      <c r="BA55" s="164">
        <f t="shared" si="22"/>
        <v>20.88</v>
      </c>
      <c r="BB55" s="216">
        <v>1</v>
      </c>
      <c r="BC55" s="164">
        <f t="shared" si="23"/>
        <v>20.88</v>
      </c>
      <c r="BD55" s="216">
        <v>0</v>
      </c>
      <c r="BE55" s="164">
        <f t="shared" si="24"/>
        <v>0</v>
      </c>
      <c r="BF55" s="253">
        <f t="shared" si="25"/>
        <v>146.16</v>
      </c>
      <c r="BG55" s="253">
        <f t="shared" si="49"/>
        <v>146.16</v>
      </c>
      <c r="BH55" s="10" t="b">
        <f t="shared" si="50"/>
        <v>1</v>
      </c>
      <c r="BI55" s="253">
        <f t="shared" si="51"/>
        <v>0</v>
      </c>
      <c r="BJ55" s="250">
        <f t="shared" si="27"/>
        <v>21110108</v>
      </c>
      <c r="BK55" s="251">
        <v>348</v>
      </c>
      <c r="BL55" s="251">
        <v>5</v>
      </c>
      <c r="BM55" s="252">
        <f t="shared" si="28"/>
        <v>0</v>
      </c>
      <c r="BN55" s="252">
        <f t="shared" si="29"/>
        <v>2</v>
      </c>
      <c r="BO55" s="252">
        <f t="shared" si="30"/>
        <v>3</v>
      </c>
      <c r="BP55" s="252">
        <f t="shared" si="31"/>
        <v>2</v>
      </c>
      <c r="BQ55" s="254">
        <f t="shared" si="32"/>
        <v>18</v>
      </c>
      <c r="BR55">
        <f t="shared" si="26"/>
        <v>16</v>
      </c>
      <c r="BS55">
        <v>0</v>
      </c>
      <c r="BT55">
        <v>1</v>
      </c>
      <c r="BU55" t="s">
        <v>139</v>
      </c>
      <c r="BV55" t="str">
        <f t="shared" si="33"/>
        <v>0</v>
      </c>
      <c r="BW55" t="str">
        <f t="shared" si="34"/>
        <v>0</v>
      </c>
      <c r="BX55" t="str">
        <f t="shared" si="35"/>
        <v>1</v>
      </c>
      <c r="BY55" t="s">
        <v>23</v>
      </c>
      <c r="BZ55" s="253">
        <f t="shared" si="36"/>
        <v>0</v>
      </c>
      <c r="CA55" s="253">
        <f t="shared" si="37"/>
        <v>0</v>
      </c>
      <c r="CB55" s="253">
        <f t="shared" si="38"/>
        <v>0</v>
      </c>
      <c r="CC55" s="253">
        <f t="shared" si="39"/>
        <v>20.88</v>
      </c>
      <c r="CD55" s="253">
        <f t="shared" si="40"/>
        <v>0</v>
      </c>
      <c r="CE55" s="253">
        <f t="shared" si="41"/>
        <v>20.88</v>
      </c>
      <c r="CF55" s="253">
        <f t="shared" si="42"/>
        <v>20.88</v>
      </c>
      <c r="CG55" s="253">
        <f t="shared" si="43"/>
        <v>20.88</v>
      </c>
      <c r="CH55" s="253">
        <f t="shared" si="44"/>
        <v>20.88</v>
      </c>
      <c r="CI55" s="253">
        <f t="shared" si="45"/>
        <v>20.88</v>
      </c>
      <c r="CJ55" s="253">
        <f t="shared" si="46"/>
        <v>20.88</v>
      </c>
      <c r="CK55" s="253">
        <f t="shared" si="47"/>
        <v>0</v>
      </c>
    </row>
    <row r="56" spans="2:89" s="1" customFormat="1" ht="20.399999999999999" x14ac:dyDescent="0.3">
      <c r="B56" s="129">
        <v>27</v>
      </c>
      <c r="C56" s="192">
        <v>211011</v>
      </c>
      <c r="D56" s="189">
        <v>21110112</v>
      </c>
      <c r="E56" s="102" t="s">
        <v>150</v>
      </c>
      <c r="F56" s="108" t="s">
        <v>344</v>
      </c>
      <c r="G56" s="108" t="s">
        <v>345</v>
      </c>
      <c r="H56" s="109" t="s">
        <v>18</v>
      </c>
      <c r="I56" s="123"/>
      <c r="J56" s="109" t="s">
        <v>19</v>
      </c>
      <c r="K56" s="111">
        <f t="shared" si="0"/>
        <v>50</v>
      </c>
      <c r="L56" s="104" t="s">
        <v>138</v>
      </c>
      <c r="M56" s="104">
        <v>16</v>
      </c>
      <c r="N56" s="262">
        <f t="shared" si="48"/>
        <v>74.72</v>
      </c>
      <c r="O56" s="106">
        <v>74.72</v>
      </c>
      <c r="P56" s="110">
        <f t="shared" si="8"/>
        <v>4333.7599999999993</v>
      </c>
      <c r="Q56" s="112" t="s">
        <v>139</v>
      </c>
      <c r="R56" s="113">
        <f t="shared" si="1"/>
        <v>50</v>
      </c>
      <c r="S56" s="114">
        <f t="shared" si="9"/>
        <v>4333.7599999999993</v>
      </c>
      <c r="T56" s="113">
        <f t="shared" si="2"/>
        <v>0</v>
      </c>
      <c r="U56" s="115">
        <f t="shared" si="10"/>
        <v>0</v>
      </c>
      <c r="V56" s="113">
        <f t="shared" si="3"/>
        <v>0</v>
      </c>
      <c r="W56" s="115">
        <f t="shared" si="11"/>
        <v>0</v>
      </c>
      <c r="X56" s="113">
        <f t="shared" si="4"/>
        <v>0</v>
      </c>
      <c r="Y56" s="115">
        <f t="shared" si="12"/>
        <v>0</v>
      </c>
      <c r="Z56" s="116">
        <f t="shared" si="5"/>
        <v>4333.7599999999993</v>
      </c>
      <c r="AA56" s="117" t="b">
        <f t="shared" si="6"/>
        <v>1</v>
      </c>
      <c r="AB56" s="123"/>
      <c r="AC56" s="124"/>
      <c r="AD56" s="109" t="s">
        <v>22</v>
      </c>
      <c r="AE56" s="108" t="s">
        <v>23</v>
      </c>
      <c r="AF56" s="125"/>
      <c r="AG56" s="126"/>
      <c r="AH56" s="121">
        <v>0</v>
      </c>
      <c r="AI56" s="164">
        <f t="shared" si="13"/>
        <v>0</v>
      </c>
      <c r="AJ56" s="121">
        <v>50</v>
      </c>
      <c r="AK56" s="164">
        <f t="shared" si="14"/>
        <v>4333.7599999999993</v>
      </c>
      <c r="AL56" s="127">
        <v>0</v>
      </c>
      <c r="AM56" s="164">
        <f t="shared" si="15"/>
        <v>0</v>
      </c>
      <c r="AN56" s="127">
        <v>0</v>
      </c>
      <c r="AO56" s="164">
        <f t="shared" si="16"/>
        <v>0</v>
      </c>
      <c r="AP56" s="127"/>
      <c r="AQ56" s="164">
        <f t="shared" si="17"/>
        <v>0</v>
      </c>
      <c r="AR56" s="127"/>
      <c r="AS56" s="164">
        <f t="shared" si="18"/>
        <v>0</v>
      </c>
      <c r="AT56" s="127"/>
      <c r="AU56" s="164">
        <f t="shared" si="19"/>
        <v>0</v>
      </c>
      <c r="AV56" s="127"/>
      <c r="AW56" s="164">
        <f t="shared" si="20"/>
        <v>0</v>
      </c>
      <c r="AX56" s="127"/>
      <c r="AY56" s="164">
        <f t="shared" si="21"/>
        <v>0</v>
      </c>
      <c r="AZ56" s="127"/>
      <c r="BA56" s="164">
        <f t="shared" si="22"/>
        <v>0</v>
      </c>
      <c r="BB56" s="127"/>
      <c r="BC56" s="164">
        <f t="shared" si="23"/>
        <v>0</v>
      </c>
      <c r="BD56" s="127"/>
      <c r="BE56" s="164">
        <f t="shared" si="24"/>
        <v>0</v>
      </c>
      <c r="BF56" s="253">
        <f t="shared" si="25"/>
        <v>4333.7599999999993</v>
      </c>
      <c r="BG56" s="253">
        <f t="shared" si="49"/>
        <v>4333.7599999999993</v>
      </c>
      <c r="BH56" s="10" t="b">
        <f t="shared" si="50"/>
        <v>1</v>
      </c>
      <c r="BI56" s="253">
        <f t="shared" si="51"/>
        <v>0</v>
      </c>
      <c r="BJ56" s="250">
        <f t="shared" si="27"/>
        <v>21110112</v>
      </c>
      <c r="BK56" s="251">
        <v>348</v>
      </c>
      <c r="BL56" s="251">
        <v>5</v>
      </c>
      <c r="BM56" s="252">
        <f t="shared" si="28"/>
        <v>50</v>
      </c>
      <c r="BN56" s="252">
        <f t="shared" si="29"/>
        <v>0</v>
      </c>
      <c r="BO56" s="252">
        <f t="shared" si="30"/>
        <v>0</v>
      </c>
      <c r="BP56" s="252">
        <f t="shared" si="31"/>
        <v>0</v>
      </c>
      <c r="BQ56" s="254">
        <f t="shared" si="32"/>
        <v>74.72</v>
      </c>
      <c r="BR56">
        <f t="shared" si="26"/>
        <v>16</v>
      </c>
      <c r="BS56">
        <v>0</v>
      </c>
      <c r="BT56">
        <v>1</v>
      </c>
      <c r="BU56" t="s">
        <v>139</v>
      </c>
      <c r="BV56" t="str">
        <f t="shared" si="33"/>
        <v>0</v>
      </c>
      <c r="BW56" t="str">
        <f t="shared" si="34"/>
        <v>0</v>
      </c>
      <c r="BX56" t="str">
        <f t="shared" si="35"/>
        <v>1</v>
      </c>
      <c r="BY56" t="s">
        <v>23</v>
      </c>
      <c r="BZ56" s="253">
        <f t="shared" si="36"/>
        <v>0</v>
      </c>
      <c r="CA56" s="253">
        <f t="shared" si="37"/>
        <v>4333.7599999999993</v>
      </c>
      <c r="CB56" s="253">
        <f t="shared" si="38"/>
        <v>0</v>
      </c>
      <c r="CC56" s="253">
        <f t="shared" si="39"/>
        <v>0</v>
      </c>
      <c r="CD56" s="253">
        <f t="shared" si="40"/>
        <v>0</v>
      </c>
      <c r="CE56" s="253">
        <f t="shared" si="41"/>
        <v>0</v>
      </c>
      <c r="CF56" s="253">
        <f t="shared" si="42"/>
        <v>0</v>
      </c>
      <c r="CG56" s="253">
        <f t="shared" si="43"/>
        <v>0</v>
      </c>
      <c r="CH56" s="253">
        <f t="shared" si="44"/>
        <v>0</v>
      </c>
      <c r="CI56" s="253">
        <f t="shared" si="45"/>
        <v>0</v>
      </c>
      <c r="CJ56" s="253">
        <f t="shared" si="46"/>
        <v>0</v>
      </c>
      <c r="CK56" s="253">
        <f t="shared" si="47"/>
        <v>0</v>
      </c>
    </row>
    <row r="57" spans="2:89" s="217" customFormat="1" ht="20.399999999999999" x14ac:dyDescent="0.3">
      <c r="B57" s="194">
        <v>27</v>
      </c>
      <c r="C57" s="195">
        <v>211011</v>
      </c>
      <c r="D57" s="196">
        <v>21110112</v>
      </c>
      <c r="E57" s="197" t="s">
        <v>150</v>
      </c>
      <c r="F57" s="198" t="s">
        <v>344</v>
      </c>
      <c r="G57" s="198" t="s">
        <v>345</v>
      </c>
      <c r="H57" s="199" t="s">
        <v>18</v>
      </c>
      <c r="I57" s="194"/>
      <c r="J57" s="199" t="s">
        <v>19</v>
      </c>
      <c r="K57" s="200">
        <f t="shared" si="0"/>
        <v>219</v>
      </c>
      <c r="L57" s="201" t="s">
        <v>138</v>
      </c>
      <c r="M57" s="104">
        <v>16</v>
      </c>
      <c r="N57" s="262">
        <f t="shared" si="48"/>
        <v>68.64</v>
      </c>
      <c r="O57" s="202">
        <v>68.64</v>
      </c>
      <c r="P57" s="110">
        <f t="shared" si="8"/>
        <v>17437.3056</v>
      </c>
      <c r="Q57" s="204" t="s">
        <v>139</v>
      </c>
      <c r="R57" s="113">
        <f t="shared" si="1"/>
        <v>50</v>
      </c>
      <c r="S57" s="114">
        <f t="shared" si="9"/>
        <v>3981.12</v>
      </c>
      <c r="T57" s="113">
        <f t="shared" si="2"/>
        <v>110</v>
      </c>
      <c r="U57" s="115">
        <f t="shared" si="10"/>
        <v>8758.4639999999999</v>
      </c>
      <c r="V57" s="113">
        <f t="shared" si="3"/>
        <v>30</v>
      </c>
      <c r="W57" s="115">
        <f t="shared" si="11"/>
        <v>2388.672</v>
      </c>
      <c r="X57" s="113">
        <f t="shared" si="4"/>
        <v>29</v>
      </c>
      <c r="Y57" s="115">
        <f t="shared" si="12"/>
        <v>2309.0495999999998</v>
      </c>
      <c r="Z57" s="116">
        <f t="shared" si="5"/>
        <v>17437.3056</v>
      </c>
      <c r="AA57" s="117" t="b">
        <f t="shared" si="6"/>
        <v>1</v>
      </c>
      <c r="AB57" s="194"/>
      <c r="AC57" s="213"/>
      <c r="AD57" s="109" t="s">
        <v>22</v>
      </c>
      <c r="AE57" s="108" t="s">
        <v>23</v>
      </c>
      <c r="AF57" s="214"/>
      <c r="AG57" s="215"/>
      <c r="AH57" s="210"/>
      <c r="AI57" s="164">
        <f t="shared" si="13"/>
        <v>0</v>
      </c>
      <c r="AJ57" s="210"/>
      <c r="AK57" s="164">
        <f t="shared" si="14"/>
        <v>0</v>
      </c>
      <c r="AL57" s="216">
        <v>50</v>
      </c>
      <c r="AM57" s="164">
        <f t="shared" si="15"/>
        <v>3981.12</v>
      </c>
      <c r="AN57" s="216">
        <v>50</v>
      </c>
      <c r="AO57" s="164">
        <f t="shared" si="16"/>
        <v>3981.12</v>
      </c>
      <c r="AP57" s="216">
        <v>50</v>
      </c>
      <c r="AQ57" s="164">
        <f t="shared" si="17"/>
        <v>3981.12</v>
      </c>
      <c r="AR57" s="216">
        <v>10</v>
      </c>
      <c r="AS57" s="164">
        <f t="shared" si="18"/>
        <v>796.22399999999993</v>
      </c>
      <c r="AT57" s="216">
        <v>10</v>
      </c>
      <c r="AU57" s="164">
        <f t="shared" si="19"/>
        <v>796.22399999999993</v>
      </c>
      <c r="AV57" s="216">
        <v>10</v>
      </c>
      <c r="AW57" s="164">
        <f t="shared" si="20"/>
        <v>796.22399999999993</v>
      </c>
      <c r="AX57" s="216">
        <v>10</v>
      </c>
      <c r="AY57" s="164">
        <f t="shared" si="21"/>
        <v>796.22399999999993</v>
      </c>
      <c r="AZ57" s="216">
        <v>10</v>
      </c>
      <c r="BA57" s="164">
        <f t="shared" si="22"/>
        <v>796.22399999999993</v>
      </c>
      <c r="BB57" s="216">
        <v>10</v>
      </c>
      <c r="BC57" s="164">
        <f t="shared" si="23"/>
        <v>796.22399999999993</v>
      </c>
      <c r="BD57" s="216">
        <v>9</v>
      </c>
      <c r="BE57" s="164">
        <f t="shared" si="24"/>
        <v>716.60159999999996</v>
      </c>
      <c r="BF57" s="253">
        <f t="shared" si="25"/>
        <v>17437.3056</v>
      </c>
      <c r="BG57" s="253">
        <f t="shared" si="49"/>
        <v>17437.3056</v>
      </c>
      <c r="BH57" s="10" t="b">
        <f t="shared" si="50"/>
        <v>1</v>
      </c>
      <c r="BI57" s="253">
        <f t="shared" si="51"/>
        <v>0</v>
      </c>
      <c r="BJ57" s="250">
        <f t="shared" si="27"/>
        <v>21110112</v>
      </c>
      <c r="BK57" s="251">
        <v>348</v>
      </c>
      <c r="BL57" s="251">
        <v>5</v>
      </c>
      <c r="BM57" s="252">
        <f t="shared" si="28"/>
        <v>50</v>
      </c>
      <c r="BN57" s="252">
        <f t="shared" si="29"/>
        <v>110</v>
      </c>
      <c r="BO57" s="252">
        <f t="shared" si="30"/>
        <v>30</v>
      </c>
      <c r="BP57" s="252">
        <f t="shared" si="31"/>
        <v>29</v>
      </c>
      <c r="BQ57" s="254">
        <f t="shared" si="32"/>
        <v>68.64</v>
      </c>
      <c r="BR57">
        <f t="shared" si="26"/>
        <v>16</v>
      </c>
      <c r="BS57">
        <v>0</v>
      </c>
      <c r="BT57">
        <v>1</v>
      </c>
      <c r="BU57" t="s">
        <v>139</v>
      </c>
      <c r="BV57" t="str">
        <f t="shared" si="33"/>
        <v>0</v>
      </c>
      <c r="BW57" t="str">
        <f t="shared" si="34"/>
        <v>0</v>
      </c>
      <c r="BX57" t="str">
        <f t="shared" si="35"/>
        <v>1</v>
      </c>
      <c r="BY57" t="s">
        <v>23</v>
      </c>
      <c r="BZ57" s="253">
        <f t="shared" si="36"/>
        <v>0</v>
      </c>
      <c r="CA57" s="253">
        <f t="shared" si="37"/>
        <v>0</v>
      </c>
      <c r="CB57" s="253">
        <f t="shared" si="38"/>
        <v>3981.12</v>
      </c>
      <c r="CC57" s="253">
        <f t="shared" si="39"/>
        <v>3981.12</v>
      </c>
      <c r="CD57" s="253">
        <f t="shared" si="40"/>
        <v>3981.12</v>
      </c>
      <c r="CE57" s="253">
        <f t="shared" si="41"/>
        <v>796.22399999999993</v>
      </c>
      <c r="CF57" s="253">
        <f t="shared" si="42"/>
        <v>796.22399999999993</v>
      </c>
      <c r="CG57" s="253">
        <f t="shared" si="43"/>
        <v>796.22399999999993</v>
      </c>
      <c r="CH57" s="253">
        <f t="shared" si="44"/>
        <v>796.22399999999993</v>
      </c>
      <c r="CI57" s="253">
        <f t="shared" si="45"/>
        <v>796.22399999999993</v>
      </c>
      <c r="CJ57" s="253">
        <f t="shared" si="46"/>
        <v>796.22399999999993</v>
      </c>
      <c r="CK57" s="253">
        <f t="shared" si="47"/>
        <v>716.60159999999996</v>
      </c>
    </row>
    <row r="58" spans="2:89" s="10" customFormat="1" ht="20.399999999999999" x14ac:dyDescent="0.3">
      <c r="B58" s="129">
        <v>28</v>
      </c>
      <c r="C58" s="192">
        <v>211011</v>
      </c>
      <c r="D58" s="189">
        <v>21110114</v>
      </c>
      <c r="E58" s="102" t="s">
        <v>151</v>
      </c>
      <c r="F58" s="108" t="s">
        <v>344</v>
      </c>
      <c r="G58" s="108" t="s">
        <v>345</v>
      </c>
      <c r="H58" s="109" t="s">
        <v>18</v>
      </c>
      <c r="I58" s="123"/>
      <c r="J58" s="109" t="s">
        <v>19</v>
      </c>
      <c r="K58" s="111">
        <f t="shared" si="0"/>
        <v>3</v>
      </c>
      <c r="L58" s="104" t="s">
        <v>138</v>
      </c>
      <c r="M58" s="104">
        <v>16</v>
      </c>
      <c r="N58" s="262">
        <f t="shared" si="48"/>
        <v>101.08</v>
      </c>
      <c r="O58" s="106">
        <v>101.08</v>
      </c>
      <c r="P58" s="110">
        <f t="shared" si="8"/>
        <v>351.75839999999999</v>
      </c>
      <c r="Q58" s="112" t="s">
        <v>139</v>
      </c>
      <c r="R58" s="113">
        <f t="shared" si="1"/>
        <v>3</v>
      </c>
      <c r="S58" s="114">
        <f t="shared" si="9"/>
        <v>351.75839999999999</v>
      </c>
      <c r="T58" s="113">
        <f t="shared" si="2"/>
        <v>0</v>
      </c>
      <c r="U58" s="115">
        <f t="shared" si="10"/>
        <v>0</v>
      </c>
      <c r="V58" s="113">
        <f t="shared" si="3"/>
        <v>0</v>
      </c>
      <c r="W58" s="115">
        <f t="shared" si="11"/>
        <v>0</v>
      </c>
      <c r="X58" s="113">
        <f t="shared" si="4"/>
        <v>0</v>
      </c>
      <c r="Y58" s="115">
        <f t="shared" si="12"/>
        <v>0</v>
      </c>
      <c r="Z58" s="116">
        <f t="shared" si="5"/>
        <v>351.75839999999999</v>
      </c>
      <c r="AA58" s="117" t="b">
        <f t="shared" si="6"/>
        <v>1</v>
      </c>
      <c r="AB58" s="123"/>
      <c r="AC58" s="124"/>
      <c r="AD58" s="109" t="s">
        <v>22</v>
      </c>
      <c r="AE58" s="108" t="s">
        <v>23</v>
      </c>
      <c r="AF58" s="125"/>
      <c r="AG58" s="126"/>
      <c r="AH58" s="121">
        <v>0</v>
      </c>
      <c r="AI58" s="164">
        <f t="shared" si="13"/>
        <v>0</v>
      </c>
      <c r="AJ58" s="121">
        <v>3</v>
      </c>
      <c r="AK58" s="164">
        <f t="shared" si="14"/>
        <v>351.75839999999999</v>
      </c>
      <c r="AL58" s="127">
        <v>0</v>
      </c>
      <c r="AM58" s="164">
        <f t="shared" si="15"/>
        <v>0</v>
      </c>
      <c r="AN58" s="127">
        <v>0</v>
      </c>
      <c r="AO58" s="164">
        <f t="shared" si="16"/>
        <v>0</v>
      </c>
      <c r="AP58" s="127"/>
      <c r="AQ58" s="164">
        <f t="shared" si="17"/>
        <v>0</v>
      </c>
      <c r="AR58" s="127"/>
      <c r="AS58" s="164">
        <f t="shared" si="18"/>
        <v>0</v>
      </c>
      <c r="AT58" s="127"/>
      <c r="AU58" s="164">
        <f t="shared" si="19"/>
        <v>0</v>
      </c>
      <c r="AV58" s="127"/>
      <c r="AW58" s="164">
        <f t="shared" si="20"/>
        <v>0</v>
      </c>
      <c r="AX58" s="127"/>
      <c r="AY58" s="164">
        <f t="shared" si="21"/>
        <v>0</v>
      </c>
      <c r="AZ58" s="127"/>
      <c r="BA58" s="164">
        <f t="shared" si="22"/>
        <v>0</v>
      </c>
      <c r="BB58" s="127"/>
      <c r="BC58" s="164">
        <f t="shared" si="23"/>
        <v>0</v>
      </c>
      <c r="BD58" s="127"/>
      <c r="BE58" s="164">
        <f t="shared" si="24"/>
        <v>0</v>
      </c>
      <c r="BF58" s="253">
        <f t="shared" si="25"/>
        <v>351.75839999999999</v>
      </c>
      <c r="BG58" s="253">
        <f t="shared" si="49"/>
        <v>351.75839999999999</v>
      </c>
      <c r="BH58" s="10" t="b">
        <f t="shared" si="50"/>
        <v>1</v>
      </c>
      <c r="BI58" s="253">
        <f t="shared" si="51"/>
        <v>0</v>
      </c>
      <c r="BJ58" s="250">
        <f t="shared" si="27"/>
        <v>21110114</v>
      </c>
      <c r="BK58" s="251">
        <v>348</v>
      </c>
      <c r="BL58" s="251">
        <v>5</v>
      </c>
      <c r="BM58" s="252">
        <f t="shared" si="28"/>
        <v>3</v>
      </c>
      <c r="BN58" s="252">
        <f t="shared" si="29"/>
        <v>0</v>
      </c>
      <c r="BO58" s="252">
        <f t="shared" si="30"/>
        <v>0</v>
      </c>
      <c r="BP58" s="252">
        <f t="shared" si="31"/>
        <v>0</v>
      </c>
      <c r="BQ58" s="254">
        <f t="shared" si="32"/>
        <v>101.08</v>
      </c>
      <c r="BR58">
        <f t="shared" si="26"/>
        <v>16</v>
      </c>
      <c r="BS58">
        <v>0</v>
      </c>
      <c r="BT58">
        <v>1</v>
      </c>
      <c r="BU58" t="s">
        <v>139</v>
      </c>
      <c r="BV58" t="str">
        <f t="shared" si="33"/>
        <v>0</v>
      </c>
      <c r="BW58" t="str">
        <f t="shared" si="34"/>
        <v>0</v>
      </c>
      <c r="BX58" t="str">
        <f t="shared" si="35"/>
        <v>1</v>
      </c>
      <c r="BY58" t="s">
        <v>23</v>
      </c>
      <c r="BZ58" s="253">
        <f t="shared" si="36"/>
        <v>0</v>
      </c>
      <c r="CA58" s="253">
        <f t="shared" si="37"/>
        <v>351.75839999999999</v>
      </c>
      <c r="CB58" s="253">
        <f t="shared" si="38"/>
        <v>0</v>
      </c>
      <c r="CC58" s="253">
        <f t="shared" si="39"/>
        <v>0</v>
      </c>
      <c r="CD58" s="253">
        <f t="shared" si="40"/>
        <v>0</v>
      </c>
      <c r="CE58" s="253">
        <f t="shared" si="41"/>
        <v>0</v>
      </c>
      <c r="CF58" s="253">
        <f t="shared" si="42"/>
        <v>0</v>
      </c>
      <c r="CG58" s="253">
        <f t="shared" si="43"/>
        <v>0</v>
      </c>
      <c r="CH58" s="253">
        <f t="shared" si="44"/>
        <v>0</v>
      </c>
      <c r="CI58" s="253">
        <f t="shared" si="45"/>
        <v>0</v>
      </c>
      <c r="CJ58" s="253">
        <f t="shared" si="46"/>
        <v>0</v>
      </c>
      <c r="CK58" s="253">
        <f t="shared" si="47"/>
        <v>0</v>
      </c>
    </row>
    <row r="59" spans="2:89" s="211" customFormat="1" ht="20.399999999999999" x14ac:dyDescent="0.3">
      <c r="B59" s="194">
        <v>28</v>
      </c>
      <c r="C59" s="195">
        <v>211011</v>
      </c>
      <c r="D59" s="196">
        <v>21110114</v>
      </c>
      <c r="E59" s="197" t="s">
        <v>151</v>
      </c>
      <c r="F59" s="198" t="s">
        <v>344</v>
      </c>
      <c r="G59" s="198" t="s">
        <v>345</v>
      </c>
      <c r="H59" s="199" t="s">
        <v>18</v>
      </c>
      <c r="I59" s="194"/>
      <c r="J59" s="199" t="s">
        <v>19</v>
      </c>
      <c r="K59" s="200">
        <f t="shared" si="0"/>
        <v>44</v>
      </c>
      <c r="L59" s="201" t="s">
        <v>138</v>
      </c>
      <c r="M59" s="104">
        <v>16</v>
      </c>
      <c r="N59" s="262">
        <f t="shared" si="48"/>
        <v>90.64</v>
      </c>
      <c r="O59" s="202">
        <v>90.64</v>
      </c>
      <c r="P59" s="110">
        <f t="shared" si="8"/>
        <v>4626.2655999999997</v>
      </c>
      <c r="Q59" s="204" t="s">
        <v>139</v>
      </c>
      <c r="R59" s="113">
        <f t="shared" si="1"/>
        <v>3</v>
      </c>
      <c r="S59" s="114">
        <f t="shared" si="9"/>
        <v>315.42719999999997</v>
      </c>
      <c r="T59" s="113">
        <f t="shared" si="2"/>
        <v>11</v>
      </c>
      <c r="U59" s="115">
        <f t="shared" si="10"/>
        <v>1156.5663999999999</v>
      </c>
      <c r="V59" s="113">
        <f t="shared" si="3"/>
        <v>15</v>
      </c>
      <c r="W59" s="115">
        <f t="shared" si="11"/>
        <v>1577.136</v>
      </c>
      <c r="X59" s="113">
        <f t="shared" si="4"/>
        <v>15</v>
      </c>
      <c r="Y59" s="115">
        <f t="shared" si="12"/>
        <v>1577.136</v>
      </c>
      <c r="Z59" s="116">
        <f t="shared" si="5"/>
        <v>4626.2655999999997</v>
      </c>
      <c r="AA59" s="117" t="b">
        <f t="shared" si="6"/>
        <v>1</v>
      </c>
      <c r="AB59" s="194"/>
      <c r="AC59" s="213"/>
      <c r="AD59" s="109" t="s">
        <v>22</v>
      </c>
      <c r="AE59" s="108" t="s">
        <v>23</v>
      </c>
      <c r="AF59" s="214"/>
      <c r="AG59" s="215"/>
      <c r="AH59" s="210"/>
      <c r="AI59" s="164">
        <f t="shared" si="13"/>
        <v>0</v>
      </c>
      <c r="AJ59" s="210"/>
      <c r="AK59" s="164">
        <f t="shared" si="14"/>
        <v>0</v>
      </c>
      <c r="AL59" s="216">
        <v>3</v>
      </c>
      <c r="AM59" s="164">
        <f t="shared" si="15"/>
        <v>315.42719999999997</v>
      </c>
      <c r="AN59" s="216">
        <v>3</v>
      </c>
      <c r="AO59" s="164">
        <f t="shared" si="16"/>
        <v>315.42719999999997</v>
      </c>
      <c r="AP59" s="216">
        <v>3</v>
      </c>
      <c r="AQ59" s="164">
        <f t="shared" si="17"/>
        <v>315.42719999999997</v>
      </c>
      <c r="AR59" s="216">
        <v>5</v>
      </c>
      <c r="AS59" s="164">
        <f t="shared" si="18"/>
        <v>525.71199999999999</v>
      </c>
      <c r="AT59" s="216">
        <v>5</v>
      </c>
      <c r="AU59" s="164">
        <f t="shared" si="19"/>
        <v>525.71199999999999</v>
      </c>
      <c r="AV59" s="216">
        <v>5</v>
      </c>
      <c r="AW59" s="164">
        <f t="shared" si="20"/>
        <v>525.71199999999999</v>
      </c>
      <c r="AX59" s="216">
        <v>5</v>
      </c>
      <c r="AY59" s="164">
        <f t="shared" si="21"/>
        <v>525.71199999999999</v>
      </c>
      <c r="AZ59" s="216">
        <v>5</v>
      </c>
      <c r="BA59" s="164">
        <f t="shared" si="22"/>
        <v>525.71199999999999</v>
      </c>
      <c r="BB59" s="216">
        <v>5</v>
      </c>
      <c r="BC59" s="164">
        <f t="shared" si="23"/>
        <v>525.71199999999999</v>
      </c>
      <c r="BD59" s="216">
        <v>5</v>
      </c>
      <c r="BE59" s="164">
        <f t="shared" si="24"/>
        <v>525.71199999999999</v>
      </c>
      <c r="BF59" s="253">
        <f t="shared" si="25"/>
        <v>4626.2655999999997</v>
      </c>
      <c r="BG59" s="253">
        <f t="shared" si="49"/>
        <v>4626.2655999999997</v>
      </c>
      <c r="BH59" s="10" t="b">
        <f t="shared" si="50"/>
        <v>1</v>
      </c>
      <c r="BI59" s="253">
        <f t="shared" si="51"/>
        <v>0</v>
      </c>
      <c r="BJ59" s="250">
        <f t="shared" si="27"/>
        <v>21110114</v>
      </c>
      <c r="BK59" s="251">
        <v>348</v>
      </c>
      <c r="BL59" s="251">
        <v>5</v>
      </c>
      <c r="BM59" s="252">
        <f t="shared" si="28"/>
        <v>3</v>
      </c>
      <c r="BN59" s="252">
        <f t="shared" si="29"/>
        <v>11</v>
      </c>
      <c r="BO59" s="252">
        <f t="shared" si="30"/>
        <v>15</v>
      </c>
      <c r="BP59" s="252">
        <f t="shared" si="31"/>
        <v>15</v>
      </c>
      <c r="BQ59" s="254">
        <f t="shared" si="32"/>
        <v>90.64</v>
      </c>
      <c r="BR59">
        <f t="shared" si="26"/>
        <v>16</v>
      </c>
      <c r="BS59">
        <v>0</v>
      </c>
      <c r="BT59">
        <v>1</v>
      </c>
      <c r="BU59" t="s">
        <v>139</v>
      </c>
      <c r="BV59" t="str">
        <f t="shared" si="33"/>
        <v>0</v>
      </c>
      <c r="BW59" t="str">
        <f t="shared" si="34"/>
        <v>0</v>
      </c>
      <c r="BX59" t="str">
        <f t="shared" si="35"/>
        <v>1</v>
      </c>
      <c r="BY59" t="s">
        <v>23</v>
      </c>
      <c r="BZ59" s="253">
        <f t="shared" si="36"/>
        <v>0</v>
      </c>
      <c r="CA59" s="253">
        <f t="shared" si="37"/>
        <v>0</v>
      </c>
      <c r="CB59" s="253">
        <f t="shared" si="38"/>
        <v>315.42719999999997</v>
      </c>
      <c r="CC59" s="253">
        <f t="shared" si="39"/>
        <v>315.42719999999997</v>
      </c>
      <c r="CD59" s="253">
        <f t="shared" si="40"/>
        <v>315.42719999999997</v>
      </c>
      <c r="CE59" s="253">
        <f t="shared" si="41"/>
        <v>525.71199999999999</v>
      </c>
      <c r="CF59" s="253">
        <f t="shared" si="42"/>
        <v>525.71199999999999</v>
      </c>
      <c r="CG59" s="253">
        <f t="shared" si="43"/>
        <v>525.71199999999999</v>
      </c>
      <c r="CH59" s="253">
        <f t="shared" si="44"/>
        <v>525.71199999999999</v>
      </c>
      <c r="CI59" s="253">
        <f t="shared" si="45"/>
        <v>525.71199999999999</v>
      </c>
      <c r="CJ59" s="253">
        <f t="shared" si="46"/>
        <v>525.71199999999999</v>
      </c>
      <c r="CK59" s="253">
        <f t="shared" si="47"/>
        <v>525.71199999999999</v>
      </c>
    </row>
    <row r="60" spans="2:89" s="1" customFormat="1" ht="27.6" x14ac:dyDescent="0.3">
      <c r="B60" s="129">
        <v>29</v>
      </c>
      <c r="C60" s="192">
        <v>211011</v>
      </c>
      <c r="D60" s="189">
        <v>21110117</v>
      </c>
      <c r="E60" s="102" t="s">
        <v>152</v>
      </c>
      <c r="F60" s="108" t="s">
        <v>344</v>
      </c>
      <c r="G60" s="108" t="s">
        <v>345</v>
      </c>
      <c r="H60" s="109" t="s">
        <v>18</v>
      </c>
      <c r="I60" s="123"/>
      <c r="J60" s="109" t="s">
        <v>19</v>
      </c>
      <c r="K60" s="111">
        <f t="shared" si="0"/>
        <v>1</v>
      </c>
      <c r="L60" s="104" t="s">
        <v>138</v>
      </c>
      <c r="M60" s="104">
        <v>16</v>
      </c>
      <c r="N60" s="262">
        <f t="shared" si="48"/>
        <v>122.5</v>
      </c>
      <c r="O60" s="106">
        <v>122.5</v>
      </c>
      <c r="P60" s="110">
        <f t="shared" si="8"/>
        <v>142.1</v>
      </c>
      <c r="Q60" s="112" t="s">
        <v>139</v>
      </c>
      <c r="R60" s="113">
        <f t="shared" si="1"/>
        <v>1</v>
      </c>
      <c r="S60" s="114">
        <f t="shared" si="9"/>
        <v>142.1</v>
      </c>
      <c r="T60" s="113">
        <f t="shared" si="2"/>
        <v>0</v>
      </c>
      <c r="U60" s="115">
        <f t="shared" si="10"/>
        <v>0</v>
      </c>
      <c r="V60" s="113">
        <f t="shared" si="3"/>
        <v>0</v>
      </c>
      <c r="W60" s="115">
        <f t="shared" si="11"/>
        <v>0</v>
      </c>
      <c r="X60" s="113">
        <f t="shared" si="4"/>
        <v>0</v>
      </c>
      <c r="Y60" s="115">
        <f t="shared" si="12"/>
        <v>0</v>
      </c>
      <c r="Z60" s="116">
        <f t="shared" si="5"/>
        <v>142.1</v>
      </c>
      <c r="AA60" s="117" t="b">
        <f t="shared" si="6"/>
        <v>1</v>
      </c>
      <c r="AB60" s="123"/>
      <c r="AC60" s="124"/>
      <c r="AD60" s="109" t="s">
        <v>22</v>
      </c>
      <c r="AE60" s="108" t="s">
        <v>23</v>
      </c>
      <c r="AF60" s="125"/>
      <c r="AG60" s="126"/>
      <c r="AH60" s="121">
        <v>0</v>
      </c>
      <c r="AI60" s="164">
        <f t="shared" si="13"/>
        <v>0</v>
      </c>
      <c r="AJ60" s="121">
        <v>1</v>
      </c>
      <c r="AK60" s="164">
        <f t="shared" si="14"/>
        <v>142.1</v>
      </c>
      <c r="AL60" s="127">
        <v>0</v>
      </c>
      <c r="AM60" s="164">
        <f t="shared" si="15"/>
        <v>0</v>
      </c>
      <c r="AN60" s="127">
        <v>0</v>
      </c>
      <c r="AO60" s="164">
        <f t="shared" si="16"/>
        <v>0</v>
      </c>
      <c r="AP60" s="127"/>
      <c r="AQ60" s="164">
        <f t="shared" si="17"/>
        <v>0</v>
      </c>
      <c r="AR60" s="127"/>
      <c r="AS60" s="164">
        <f t="shared" si="18"/>
        <v>0</v>
      </c>
      <c r="AT60" s="127"/>
      <c r="AU60" s="164">
        <f t="shared" si="19"/>
        <v>0</v>
      </c>
      <c r="AV60" s="127"/>
      <c r="AW60" s="164">
        <f t="shared" si="20"/>
        <v>0</v>
      </c>
      <c r="AX60" s="127"/>
      <c r="AY60" s="164">
        <f t="shared" si="21"/>
        <v>0</v>
      </c>
      <c r="AZ60" s="127"/>
      <c r="BA60" s="164">
        <f t="shared" si="22"/>
        <v>0</v>
      </c>
      <c r="BB60" s="127"/>
      <c r="BC60" s="164">
        <f t="shared" si="23"/>
        <v>0</v>
      </c>
      <c r="BD60" s="127"/>
      <c r="BE60" s="164">
        <f t="shared" si="24"/>
        <v>0</v>
      </c>
      <c r="BF60" s="253">
        <f t="shared" si="25"/>
        <v>142.1</v>
      </c>
      <c r="BG60" s="253">
        <f t="shared" si="49"/>
        <v>142.1</v>
      </c>
      <c r="BH60" s="10" t="b">
        <f t="shared" si="50"/>
        <v>1</v>
      </c>
      <c r="BI60" s="253">
        <f t="shared" si="51"/>
        <v>0</v>
      </c>
      <c r="BJ60" s="250">
        <f t="shared" si="27"/>
        <v>21110117</v>
      </c>
      <c r="BK60" s="251">
        <v>348</v>
      </c>
      <c r="BL60" s="251">
        <v>5</v>
      </c>
      <c r="BM60" s="252">
        <f t="shared" si="28"/>
        <v>1</v>
      </c>
      <c r="BN60" s="252">
        <f t="shared" si="29"/>
        <v>0</v>
      </c>
      <c r="BO60" s="252">
        <f t="shared" si="30"/>
        <v>0</v>
      </c>
      <c r="BP60" s="252">
        <f t="shared" si="31"/>
        <v>0</v>
      </c>
      <c r="BQ60" s="254">
        <f t="shared" si="32"/>
        <v>122.5</v>
      </c>
      <c r="BR60">
        <f t="shared" si="26"/>
        <v>16</v>
      </c>
      <c r="BS60">
        <v>0</v>
      </c>
      <c r="BT60">
        <v>1</v>
      </c>
      <c r="BU60" t="s">
        <v>139</v>
      </c>
      <c r="BV60" t="str">
        <f t="shared" si="33"/>
        <v>0</v>
      </c>
      <c r="BW60" t="str">
        <f t="shared" si="34"/>
        <v>0</v>
      </c>
      <c r="BX60" t="str">
        <f t="shared" si="35"/>
        <v>1</v>
      </c>
      <c r="BY60" t="s">
        <v>23</v>
      </c>
      <c r="BZ60" s="253">
        <f t="shared" si="36"/>
        <v>0</v>
      </c>
      <c r="CA60" s="253">
        <f t="shared" si="37"/>
        <v>142.1</v>
      </c>
      <c r="CB60" s="253">
        <f t="shared" si="38"/>
        <v>0</v>
      </c>
      <c r="CC60" s="253">
        <f t="shared" si="39"/>
        <v>0</v>
      </c>
      <c r="CD60" s="253">
        <f t="shared" si="40"/>
        <v>0</v>
      </c>
      <c r="CE60" s="253">
        <f t="shared" si="41"/>
        <v>0</v>
      </c>
      <c r="CF60" s="253">
        <f t="shared" si="42"/>
        <v>0</v>
      </c>
      <c r="CG60" s="253">
        <f t="shared" si="43"/>
        <v>0</v>
      </c>
      <c r="CH60" s="253">
        <f t="shared" si="44"/>
        <v>0</v>
      </c>
      <c r="CI60" s="253">
        <f t="shared" si="45"/>
        <v>0</v>
      </c>
      <c r="CJ60" s="253">
        <f t="shared" si="46"/>
        <v>0</v>
      </c>
      <c r="CK60" s="253">
        <f t="shared" si="47"/>
        <v>0</v>
      </c>
    </row>
    <row r="61" spans="2:89" s="217" customFormat="1" ht="27.6" x14ac:dyDescent="0.3">
      <c r="B61" s="194">
        <v>29</v>
      </c>
      <c r="C61" s="195">
        <v>211011</v>
      </c>
      <c r="D61" s="196">
        <v>21110117</v>
      </c>
      <c r="E61" s="197" t="s">
        <v>152</v>
      </c>
      <c r="F61" s="198" t="s">
        <v>344</v>
      </c>
      <c r="G61" s="198" t="s">
        <v>345</v>
      </c>
      <c r="H61" s="199" t="s">
        <v>18</v>
      </c>
      <c r="I61" s="194"/>
      <c r="J61" s="199" t="s">
        <v>19</v>
      </c>
      <c r="K61" s="200">
        <f t="shared" si="0"/>
        <v>10</v>
      </c>
      <c r="L61" s="201" t="s">
        <v>138</v>
      </c>
      <c r="M61" s="104">
        <v>16</v>
      </c>
      <c r="N61" s="262">
        <f t="shared" si="48"/>
        <v>92.6</v>
      </c>
      <c r="O61" s="202">
        <v>92.6</v>
      </c>
      <c r="P61" s="110">
        <f t="shared" si="8"/>
        <v>1074.1599999999999</v>
      </c>
      <c r="Q61" s="204" t="s">
        <v>139</v>
      </c>
      <c r="R61" s="113">
        <f t="shared" si="1"/>
        <v>1</v>
      </c>
      <c r="S61" s="114">
        <f t="shared" si="9"/>
        <v>107.41599999999998</v>
      </c>
      <c r="T61" s="113">
        <f t="shared" si="2"/>
        <v>3</v>
      </c>
      <c r="U61" s="115">
        <f t="shared" si="10"/>
        <v>322.24799999999993</v>
      </c>
      <c r="V61" s="113">
        <f t="shared" si="3"/>
        <v>3</v>
      </c>
      <c r="W61" s="115">
        <f t="shared" si="11"/>
        <v>322.24799999999993</v>
      </c>
      <c r="X61" s="113">
        <f t="shared" si="4"/>
        <v>3</v>
      </c>
      <c r="Y61" s="115">
        <f t="shared" si="12"/>
        <v>322.24799999999993</v>
      </c>
      <c r="Z61" s="116">
        <f t="shared" si="5"/>
        <v>1074.1599999999999</v>
      </c>
      <c r="AA61" s="117" t="b">
        <f t="shared" si="6"/>
        <v>1</v>
      </c>
      <c r="AB61" s="194"/>
      <c r="AC61" s="213"/>
      <c r="AD61" s="109" t="s">
        <v>22</v>
      </c>
      <c r="AE61" s="108" t="s">
        <v>23</v>
      </c>
      <c r="AF61" s="214"/>
      <c r="AG61" s="215"/>
      <c r="AH61" s="210"/>
      <c r="AI61" s="164">
        <f t="shared" si="13"/>
        <v>0</v>
      </c>
      <c r="AJ61" s="210"/>
      <c r="AK61" s="164">
        <f t="shared" si="14"/>
        <v>0</v>
      </c>
      <c r="AL61" s="216">
        <v>1</v>
      </c>
      <c r="AM61" s="164">
        <f t="shared" si="15"/>
        <v>107.41599999999998</v>
      </c>
      <c r="AN61" s="216">
        <v>1</v>
      </c>
      <c r="AO61" s="164">
        <f t="shared" si="16"/>
        <v>107.41599999999998</v>
      </c>
      <c r="AP61" s="216">
        <v>1</v>
      </c>
      <c r="AQ61" s="164">
        <f t="shared" si="17"/>
        <v>107.41599999999998</v>
      </c>
      <c r="AR61" s="216">
        <v>1</v>
      </c>
      <c r="AS61" s="164">
        <f t="shared" si="18"/>
        <v>107.41599999999998</v>
      </c>
      <c r="AT61" s="216">
        <v>1</v>
      </c>
      <c r="AU61" s="164">
        <f t="shared" si="19"/>
        <v>107.41599999999998</v>
      </c>
      <c r="AV61" s="216">
        <v>1</v>
      </c>
      <c r="AW61" s="164">
        <f t="shared" si="20"/>
        <v>107.41599999999998</v>
      </c>
      <c r="AX61" s="216">
        <v>1</v>
      </c>
      <c r="AY61" s="164">
        <f t="shared" si="21"/>
        <v>107.41599999999998</v>
      </c>
      <c r="AZ61" s="216">
        <v>1</v>
      </c>
      <c r="BA61" s="164">
        <f t="shared" si="22"/>
        <v>107.41599999999998</v>
      </c>
      <c r="BB61" s="216">
        <v>1</v>
      </c>
      <c r="BC61" s="164">
        <f t="shared" si="23"/>
        <v>107.41599999999998</v>
      </c>
      <c r="BD61" s="216">
        <v>1</v>
      </c>
      <c r="BE61" s="164">
        <f t="shared" si="24"/>
        <v>107.41599999999998</v>
      </c>
      <c r="BF61" s="253">
        <f t="shared" si="25"/>
        <v>1074.1599999999999</v>
      </c>
      <c r="BG61" s="253">
        <f t="shared" si="49"/>
        <v>1074.1599999999996</v>
      </c>
      <c r="BH61" s="10" t="b">
        <f t="shared" si="50"/>
        <v>1</v>
      </c>
      <c r="BI61" s="253">
        <f t="shared" si="51"/>
        <v>0</v>
      </c>
      <c r="BJ61" s="250">
        <f t="shared" si="27"/>
        <v>21110117</v>
      </c>
      <c r="BK61" s="251">
        <v>348</v>
      </c>
      <c r="BL61" s="251">
        <v>5</v>
      </c>
      <c r="BM61" s="252">
        <f t="shared" si="28"/>
        <v>1</v>
      </c>
      <c r="BN61" s="252">
        <f t="shared" si="29"/>
        <v>3</v>
      </c>
      <c r="BO61" s="252">
        <f t="shared" si="30"/>
        <v>3</v>
      </c>
      <c r="BP61" s="252">
        <f t="shared" si="31"/>
        <v>3</v>
      </c>
      <c r="BQ61" s="254">
        <f t="shared" si="32"/>
        <v>92.6</v>
      </c>
      <c r="BR61">
        <f t="shared" si="26"/>
        <v>16</v>
      </c>
      <c r="BS61">
        <v>0</v>
      </c>
      <c r="BT61">
        <v>1</v>
      </c>
      <c r="BU61" t="s">
        <v>139</v>
      </c>
      <c r="BV61" t="str">
        <f t="shared" si="33"/>
        <v>0</v>
      </c>
      <c r="BW61" t="str">
        <f t="shared" si="34"/>
        <v>0</v>
      </c>
      <c r="BX61" t="str">
        <f t="shared" si="35"/>
        <v>1</v>
      </c>
      <c r="BY61" t="s">
        <v>23</v>
      </c>
      <c r="BZ61" s="253">
        <f t="shared" si="36"/>
        <v>0</v>
      </c>
      <c r="CA61" s="253">
        <f t="shared" si="37"/>
        <v>0</v>
      </c>
      <c r="CB61" s="253">
        <f t="shared" si="38"/>
        <v>107.41599999999998</v>
      </c>
      <c r="CC61" s="253">
        <f t="shared" si="39"/>
        <v>107.41599999999998</v>
      </c>
      <c r="CD61" s="253">
        <f t="shared" si="40"/>
        <v>107.41599999999998</v>
      </c>
      <c r="CE61" s="253">
        <f t="shared" si="41"/>
        <v>107.41599999999998</v>
      </c>
      <c r="CF61" s="253">
        <f t="shared" si="42"/>
        <v>107.41599999999998</v>
      </c>
      <c r="CG61" s="253">
        <f t="shared" si="43"/>
        <v>107.41599999999998</v>
      </c>
      <c r="CH61" s="253">
        <f t="shared" si="44"/>
        <v>107.41599999999998</v>
      </c>
      <c r="CI61" s="253">
        <f t="shared" si="45"/>
        <v>107.41599999999998</v>
      </c>
      <c r="CJ61" s="253">
        <f t="shared" si="46"/>
        <v>107.41599999999998</v>
      </c>
      <c r="CK61" s="253">
        <f t="shared" si="47"/>
        <v>107.41599999999998</v>
      </c>
    </row>
    <row r="62" spans="2:89" s="1" customFormat="1" ht="27.6" x14ac:dyDescent="0.3">
      <c r="B62" s="129">
        <v>30</v>
      </c>
      <c r="C62" s="192">
        <v>211011</v>
      </c>
      <c r="D62" s="189">
        <v>21110125</v>
      </c>
      <c r="E62" s="102" t="s">
        <v>153</v>
      </c>
      <c r="F62" s="108" t="s">
        <v>344</v>
      </c>
      <c r="G62" s="108" t="s">
        <v>345</v>
      </c>
      <c r="H62" s="109" t="s">
        <v>18</v>
      </c>
      <c r="I62" s="123"/>
      <c r="J62" s="109" t="s">
        <v>19</v>
      </c>
      <c r="K62" s="111">
        <f t="shared" si="0"/>
        <v>2</v>
      </c>
      <c r="L62" s="104" t="s">
        <v>20</v>
      </c>
      <c r="M62" s="104">
        <v>16</v>
      </c>
      <c r="N62" s="262">
        <f t="shared" si="48"/>
        <v>20.62</v>
      </c>
      <c r="O62" s="106">
        <v>20.62</v>
      </c>
      <c r="P62" s="110">
        <f t="shared" si="8"/>
        <v>47.8384</v>
      </c>
      <c r="Q62" s="112" t="s">
        <v>139</v>
      </c>
      <c r="R62" s="113">
        <f t="shared" si="1"/>
        <v>2</v>
      </c>
      <c r="S62" s="114">
        <f t="shared" si="9"/>
        <v>47.8384</v>
      </c>
      <c r="T62" s="113">
        <f t="shared" si="2"/>
        <v>0</v>
      </c>
      <c r="U62" s="115">
        <f t="shared" si="10"/>
        <v>0</v>
      </c>
      <c r="V62" s="113">
        <f t="shared" si="3"/>
        <v>0</v>
      </c>
      <c r="W62" s="115">
        <f t="shared" si="11"/>
        <v>0</v>
      </c>
      <c r="X62" s="113">
        <f t="shared" si="4"/>
        <v>0</v>
      </c>
      <c r="Y62" s="115">
        <f t="shared" si="12"/>
        <v>0</v>
      </c>
      <c r="Z62" s="116">
        <f t="shared" si="5"/>
        <v>47.8384</v>
      </c>
      <c r="AA62" s="117" t="b">
        <f t="shared" si="6"/>
        <v>1</v>
      </c>
      <c r="AB62" s="123"/>
      <c r="AC62" s="124"/>
      <c r="AD62" s="109" t="s">
        <v>22</v>
      </c>
      <c r="AE62" s="108" t="s">
        <v>23</v>
      </c>
      <c r="AF62" s="125"/>
      <c r="AG62" s="126"/>
      <c r="AH62" s="121">
        <v>0</v>
      </c>
      <c r="AI62" s="164">
        <f t="shared" si="13"/>
        <v>0</v>
      </c>
      <c r="AJ62" s="121">
        <v>2</v>
      </c>
      <c r="AK62" s="164">
        <f t="shared" si="14"/>
        <v>47.8384</v>
      </c>
      <c r="AL62" s="127">
        <v>0</v>
      </c>
      <c r="AM62" s="164">
        <f t="shared" si="15"/>
        <v>0</v>
      </c>
      <c r="AN62" s="127">
        <v>0</v>
      </c>
      <c r="AO62" s="164">
        <f t="shared" si="16"/>
        <v>0</v>
      </c>
      <c r="AP62" s="127"/>
      <c r="AQ62" s="164">
        <f t="shared" si="17"/>
        <v>0</v>
      </c>
      <c r="AR62" s="127"/>
      <c r="AS62" s="164">
        <f t="shared" si="18"/>
        <v>0</v>
      </c>
      <c r="AT62" s="127"/>
      <c r="AU62" s="164">
        <f t="shared" si="19"/>
        <v>0</v>
      </c>
      <c r="AV62" s="127"/>
      <c r="AW62" s="164">
        <f t="shared" si="20"/>
        <v>0</v>
      </c>
      <c r="AX62" s="127"/>
      <c r="AY62" s="164">
        <f t="shared" si="21"/>
        <v>0</v>
      </c>
      <c r="AZ62" s="127"/>
      <c r="BA62" s="164">
        <f t="shared" si="22"/>
        <v>0</v>
      </c>
      <c r="BB62" s="127"/>
      <c r="BC62" s="164">
        <f t="shared" si="23"/>
        <v>0</v>
      </c>
      <c r="BD62" s="127"/>
      <c r="BE62" s="164">
        <f t="shared" si="24"/>
        <v>0</v>
      </c>
      <c r="BF62" s="253">
        <f t="shared" si="25"/>
        <v>47.8384</v>
      </c>
      <c r="BG62" s="253">
        <f t="shared" si="49"/>
        <v>47.8384</v>
      </c>
      <c r="BH62" s="10" t="b">
        <f t="shared" si="50"/>
        <v>1</v>
      </c>
      <c r="BI62" s="253">
        <f t="shared" si="51"/>
        <v>0</v>
      </c>
      <c r="BJ62" s="250">
        <f t="shared" si="27"/>
        <v>21110125</v>
      </c>
      <c r="BK62" s="251">
        <v>348</v>
      </c>
      <c r="BL62" s="251">
        <v>5</v>
      </c>
      <c r="BM62" s="252">
        <f t="shared" si="28"/>
        <v>2</v>
      </c>
      <c r="BN62" s="252">
        <f t="shared" si="29"/>
        <v>0</v>
      </c>
      <c r="BO62" s="252">
        <f t="shared" si="30"/>
        <v>0</v>
      </c>
      <c r="BP62" s="252">
        <f t="shared" si="31"/>
        <v>0</v>
      </c>
      <c r="BQ62" s="254">
        <f t="shared" si="32"/>
        <v>20.62</v>
      </c>
      <c r="BR62">
        <f t="shared" si="26"/>
        <v>16</v>
      </c>
      <c r="BS62">
        <v>0</v>
      </c>
      <c r="BT62">
        <v>1</v>
      </c>
      <c r="BU62" t="s">
        <v>139</v>
      </c>
      <c r="BV62" t="str">
        <f t="shared" si="33"/>
        <v>0</v>
      </c>
      <c r="BW62" t="str">
        <f t="shared" si="34"/>
        <v>0</v>
      </c>
      <c r="BX62" t="str">
        <f t="shared" si="35"/>
        <v>1</v>
      </c>
      <c r="BY62" t="s">
        <v>23</v>
      </c>
      <c r="BZ62" s="253">
        <f t="shared" si="36"/>
        <v>0</v>
      </c>
      <c r="CA62" s="253">
        <f t="shared" si="37"/>
        <v>47.8384</v>
      </c>
      <c r="CB62" s="253">
        <f t="shared" si="38"/>
        <v>0</v>
      </c>
      <c r="CC62" s="253">
        <f t="shared" si="39"/>
        <v>0</v>
      </c>
      <c r="CD62" s="253">
        <f t="shared" si="40"/>
        <v>0</v>
      </c>
      <c r="CE62" s="253">
        <f t="shared" si="41"/>
        <v>0</v>
      </c>
      <c r="CF62" s="253">
        <f t="shared" si="42"/>
        <v>0</v>
      </c>
      <c r="CG62" s="253">
        <f t="shared" si="43"/>
        <v>0</v>
      </c>
      <c r="CH62" s="253">
        <f t="shared" si="44"/>
        <v>0</v>
      </c>
      <c r="CI62" s="253">
        <f t="shared" si="45"/>
        <v>0</v>
      </c>
      <c r="CJ62" s="253">
        <f t="shared" si="46"/>
        <v>0</v>
      </c>
      <c r="CK62" s="253">
        <f t="shared" si="47"/>
        <v>0</v>
      </c>
    </row>
    <row r="63" spans="2:89" s="217" customFormat="1" ht="27.6" x14ac:dyDescent="0.3">
      <c r="B63" s="194">
        <v>30</v>
      </c>
      <c r="C63" s="195">
        <v>211011</v>
      </c>
      <c r="D63" s="196">
        <v>21110125</v>
      </c>
      <c r="E63" s="197" t="s">
        <v>153</v>
      </c>
      <c r="F63" s="198" t="s">
        <v>344</v>
      </c>
      <c r="G63" s="198" t="s">
        <v>345</v>
      </c>
      <c r="H63" s="199" t="s">
        <v>18</v>
      </c>
      <c r="I63" s="194"/>
      <c r="J63" s="199" t="s">
        <v>19</v>
      </c>
      <c r="K63" s="200">
        <f t="shared" si="0"/>
        <v>25</v>
      </c>
      <c r="L63" s="201" t="s">
        <v>20</v>
      </c>
      <c r="M63" s="104">
        <v>16</v>
      </c>
      <c r="N63" s="262">
        <f t="shared" si="48"/>
        <v>13.62</v>
      </c>
      <c r="O63" s="202">
        <v>13.62</v>
      </c>
      <c r="P63" s="110">
        <f t="shared" si="8"/>
        <v>394.9799999999999</v>
      </c>
      <c r="Q63" s="204" t="s">
        <v>139</v>
      </c>
      <c r="R63" s="113">
        <f t="shared" si="1"/>
        <v>2</v>
      </c>
      <c r="S63" s="114">
        <f t="shared" si="9"/>
        <v>31.598399999999994</v>
      </c>
      <c r="T63" s="113">
        <f t="shared" si="2"/>
        <v>7</v>
      </c>
      <c r="U63" s="115">
        <f t="shared" si="10"/>
        <v>110.59439999999998</v>
      </c>
      <c r="V63" s="113">
        <f t="shared" si="3"/>
        <v>9</v>
      </c>
      <c r="W63" s="115">
        <f t="shared" si="11"/>
        <v>142.19279999999998</v>
      </c>
      <c r="X63" s="113">
        <f t="shared" si="4"/>
        <v>7</v>
      </c>
      <c r="Y63" s="115">
        <f t="shared" si="12"/>
        <v>110.59439999999998</v>
      </c>
      <c r="Z63" s="116">
        <f t="shared" si="5"/>
        <v>394.9799999999999</v>
      </c>
      <c r="AA63" s="117" t="b">
        <f t="shared" si="6"/>
        <v>1</v>
      </c>
      <c r="AB63" s="194"/>
      <c r="AC63" s="213"/>
      <c r="AD63" s="109" t="s">
        <v>22</v>
      </c>
      <c r="AE63" s="108" t="s">
        <v>23</v>
      </c>
      <c r="AF63" s="214"/>
      <c r="AG63" s="215"/>
      <c r="AH63" s="210"/>
      <c r="AI63" s="164">
        <f t="shared" si="13"/>
        <v>0</v>
      </c>
      <c r="AJ63" s="210"/>
      <c r="AK63" s="164">
        <f t="shared" si="14"/>
        <v>0</v>
      </c>
      <c r="AL63" s="216">
        <v>2</v>
      </c>
      <c r="AM63" s="164">
        <f t="shared" si="15"/>
        <v>31.598399999999994</v>
      </c>
      <c r="AN63" s="216">
        <v>2</v>
      </c>
      <c r="AO63" s="164">
        <f t="shared" si="16"/>
        <v>31.598399999999994</v>
      </c>
      <c r="AP63" s="216">
        <v>2</v>
      </c>
      <c r="AQ63" s="164">
        <f t="shared" si="17"/>
        <v>31.598399999999994</v>
      </c>
      <c r="AR63" s="216">
        <v>3</v>
      </c>
      <c r="AS63" s="164">
        <f t="shared" si="18"/>
        <v>47.39759999999999</v>
      </c>
      <c r="AT63" s="216">
        <v>3</v>
      </c>
      <c r="AU63" s="164">
        <f t="shared" si="19"/>
        <v>47.39759999999999</v>
      </c>
      <c r="AV63" s="216">
        <v>3</v>
      </c>
      <c r="AW63" s="164">
        <f t="shared" si="20"/>
        <v>47.39759999999999</v>
      </c>
      <c r="AX63" s="216">
        <v>3</v>
      </c>
      <c r="AY63" s="164">
        <f t="shared" si="21"/>
        <v>47.39759999999999</v>
      </c>
      <c r="AZ63" s="216">
        <v>3</v>
      </c>
      <c r="BA63" s="164">
        <f t="shared" si="22"/>
        <v>47.39759999999999</v>
      </c>
      <c r="BB63" s="216">
        <v>3</v>
      </c>
      <c r="BC63" s="164">
        <f t="shared" si="23"/>
        <v>47.39759999999999</v>
      </c>
      <c r="BD63" s="216">
        <v>1</v>
      </c>
      <c r="BE63" s="164">
        <f t="shared" si="24"/>
        <v>15.799199999999997</v>
      </c>
      <c r="BF63" s="253">
        <f t="shared" si="25"/>
        <v>394.9799999999999</v>
      </c>
      <c r="BG63" s="253">
        <f t="shared" si="49"/>
        <v>394.97999999999985</v>
      </c>
      <c r="BH63" s="10" t="b">
        <f t="shared" si="50"/>
        <v>1</v>
      </c>
      <c r="BI63" s="253">
        <f t="shared" si="51"/>
        <v>0</v>
      </c>
      <c r="BJ63" s="250">
        <f t="shared" si="27"/>
        <v>21110125</v>
      </c>
      <c r="BK63" s="251">
        <v>348</v>
      </c>
      <c r="BL63" s="251">
        <v>5</v>
      </c>
      <c r="BM63" s="252">
        <f t="shared" si="28"/>
        <v>2</v>
      </c>
      <c r="BN63" s="252">
        <f t="shared" si="29"/>
        <v>7</v>
      </c>
      <c r="BO63" s="252">
        <f t="shared" si="30"/>
        <v>9</v>
      </c>
      <c r="BP63" s="252">
        <f t="shared" si="31"/>
        <v>7</v>
      </c>
      <c r="BQ63" s="254">
        <f t="shared" si="32"/>
        <v>13.62</v>
      </c>
      <c r="BR63">
        <f t="shared" si="26"/>
        <v>16</v>
      </c>
      <c r="BS63">
        <v>0</v>
      </c>
      <c r="BT63">
        <v>1</v>
      </c>
      <c r="BU63" t="s">
        <v>139</v>
      </c>
      <c r="BV63" t="str">
        <f t="shared" si="33"/>
        <v>0</v>
      </c>
      <c r="BW63" t="str">
        <f t="shared" si="34"/>
        <v>0</v>
      </c>
      <c r="BX63" t="str">
        <f t="shared" si="35"/>
        <v>1</v>
      </c>
      <c r="BY63" t="s">
        <v>23</v>
      </c>
      <c r="BZ63" s="253">
        <f t="shared" si="36"/>
        <v>0</v>
      </c>
      <c r="CA63" s="253">
        <f t="shared" si="37"/>
        <v>0</v>
      </c>
      <c r="CB63" s="253">
        <f t="shared" si="38"/>
        <v>31.598399999999994</v>
      </c>
      <c r="CC63" s="253">
        <f t="shared" si="39"/>
        <v>31.598399999999994</v>
      </c>
      <c r="CD63" s="253">
        <f t="shared" si="40"/>
        <v>31.598399999999994</v>
      </c>
      <c r="CE63" s="253">
        <f t="shared" si="41"/>
        <v>47.39759999999999</v>
      </c>
      <c r="CF63" s="253">
        <f t="shared" si="42"/>
        <v>47.39759999999999</v>
      </c>
      <c r="CG63" s="253">
        <f t="shared" si="43"/>
        <v>47.39759999999999</v>
      </c>
      <c r="CH63" s="253">
        <f t="shared" si="44"/>
        <v>47.39759999999999</v>
      </c>
      <c r="CI63" s="253">
        <f t="shared" si="45"/>
        <v>47.39759999999999</v>
      </c>
      <c r="CJ63" s="253">
        <f t="shared" si="46"/>
        <v>47.39759999999999</v>
      </c>
      <c r="CK63" s="253">
        <f t="shared" si="47"/>
        <v>15.799199999999997</v>
      </c>
    </row>
    <row r="64" spans="2:89" s="1" customFormat="1" ht="20.399999999999999" x14ac:dyDescent="0.3">
      <c r="B64" s="129">
        <v>31</v>
      </c>
      <c r="C64" s="192">
        <v>211011</v>
      </c>
      <c r="D64" s="189">
        <v>21110126</v>
      </c>
      <c r="E64" s="102" t="s">
        <v>154</v>
      </c>
      <c r="F64" s="108" t="s">
        <v>344</v>
      </c>
      <c r="G64" s="108" t="s">
        <v>345</v>
      </c>
      <c r="H64" s="109" t="s">
        <v>18</v>
      </c>
      <c r="I64" s="123"/>
      <c r="J64" s="109" t="s">
        <v>19</v>
      </c>
      <c r="K64" s="111">
        <f t="shared" si="0"/>
        <v>6</v>
      </c>
      <c r="L64" s="104" t="s">
        <v>20</v>
      </c>
      <c r="M64" s="104">
        <v>16</v>
      </c>
      <c r="N64" s="262">
        <f t="shared" si="48"/>
        <v>4.29</v>
      </c>
      <c r="O64" s="106">
        <v>4.29</v>
      </c>
      <c r="P64" s="110">
        <f t="shared" si="8"/>
        <v>29.8584</v>
      </c>
      <c r="Q64" s="112" t="s">
        <v>139</v>
      </c>
      <c r="R64" s="113">
        <f t="shared" si="1"/>
        <v>6</v>
      </c>
      <c r="S64" s="114">
        <f t="shared" si="9"/>
        <v>29.8584</v>
      </c>
      <c r="T64" s="113">
        <f t="shared" si="2"/>
        <v>0</v>
      </c>
      <c r="U64" s="115">
        <f t="shared" si="10"/>
        <v>0</v>
      </c>
      <c r="V64" s="113">
        <f t="shared" si="3"/>
        <v>0</v>
      </c>
      <c r="W64" s="115">
        <f t="shared" si="11"/>
        <v>0</v>
      </c>
      <c r="X64" s="113">
        <f t="shared" si="4"/>
        <v>0</v>
      </c>
      <c r="Y64" s="115">
        <f t="shared" si="12"/>
        <v>0</v>
      </c>
      <c r="Z64" s="116">
        <f t="shared" si="5"/>
        <v>29.8584</v>
      </c>
      <c r="AA64" s="117" t="b">
        <f t="shared" si="6"/>
        <v>1</v>
      </c>
      <c r="AB64" s="123"/>
      <c r="AC64" s="124"/>
      <c r="AD64" s="109" t="s">
        <v>22</v>
      </c>
      <c r="AE64" s="108" t="s">
        <v>23</v>
      </c>
      <c r="AF64" s="125"/>
      <c r="AG64" s="126"/>
      <c r="AH64" s="121">
        <v>0</v>
      </c>
      <c r="AI64" s="164">
        <f t="shared" si="13"/>
        <v>0</v>
      </c>
      <c r="AJ64" s="121">
        <v>6</v>
      </c>
      <c r="AK64" s="164">
        <f t="shared" si="14"/>
        <v>29.8584</v>
      </c>
      <c r="AL64" s="127">
        <v>0</v>
      </c>
      <c r="AM64" s="164">
        <f t="shared" si="15"/>
        <v>0</v>
      </c>
      <c r="AN64" s="127">
        <v>0</v>
      </c>
      <c r="AO64" s="164">
        <f t="shared" si="16"/>
        <v>0</v>
      </c>
      <c r="AP64" s="127"/>
      <c r="AQ64" s="164">
        <f t="shared" si="17"/>
        <v>0</v>
      </c>
      <c r="AR64" s="127"/>
      <c r="AS64" s="164">
        <f t="shared" si="18"/>
        <v>0</v>
      </c>
      <c r="AT64" s="127"/>
      <c r="AU64" s="164">
        <f t="shared" si="19"/>
        <v>0</v>
      </c>
      <c r="AV64" s="127"/>
      <c r="AW64" s="164">
        <f t="shared" si="20"/>
        <v>0</v>
      </c>
      <c r="AX64" s="127"/>
      <c r="AY64" s="164">
        <f t="shared" si="21"/>
        <v>0</v>
      </c>
      <c r="AZ64" s="127"/>
      <c r="BA64" s="164">
        <f t="shared" si="22"/>
        <v>0</v>
      </c>
      <c r="BB64" s="127"/>
      <c r="BC64" s="164">
        <f t="shared" si="23"/>
        <v>0</v>
      </c>
      <c r="BD64" s="127"/>
      <c r="BE64" s="164">
        <f t="shared" si="24"/>
        <v>0</v>
      </c>
      <c r="BF64" s="253">
        <f t="shared" si="25"/>
        <v>29.8584</v>
      </c>
      <c r="BG64" s="253">
        <f t="shared" si="49"/>
        <v>29.8584</v>
      </c>
      <c r="BH64" s="10" t="b">
        <f t="shared" si="50"/>
        <v>1</v>
      </c>
      <c r="BI64" s="253">
        <f t="shared" si="51"/>
        <v>0</v>
      </c>
      <c r="BJ64" s="250">
        <f t="shared" si="27"/>
        <v>21110126</v>
      </c>
      <c r="BK64" s="251">
        <v>348</v>
      </c>
      <c r="BL64" s="251">
        <v>5</v>
      </c>
      <c r="BM64" s="252">
        <f t="shared" si="28"/>
        <v>6</v>
      </c>
      <c r="BN64" s="252">
        <f t="shared" si="29"/>
        <v>0</v>
      </c>
      <c r="BO64" s="252">
        <f t="shared" si="30"/>
        <v>0</v>
      </c>
      <c r="BP64" s="252">
        <f t="shared" si="31"/>
        <v>0</v>
      </c>
      <c r="BQ64" s="254">
        <f t="shared" si="32"/>
        <v>4.29</v>
      </c>
      <c r="BR64">
        <f t="shared" si="26"/>
        <v>16</v>
      </c>
      <c r="BS64">
        <v>0</v>
      </c>
      <c r="BT64">
        <v>1</v>
      </c>
      <c r="BU64" t="s">
        <v>139</v>
      </c>
      <c r="BV64" t="str">
        <f t="shared" si="33"/>
        <v>0</v>
      </c>
      <c r="BW64" t="str">
        <f t="shared" si="34"/>
        <v>0</v>
      </c>
      <c r="BX64" t="str">
        <f t="shared" si="35"/>
        <v>1</v>
      </c>
      <c r="BY64" t="s">
        <v>23</v>
      </c>
      <c r="BZ64" s="253">
        <f t="shared" si="36"/>
        <v>0</v>
      </c>
      <c r="CA64" s="253">
        <f t="shared" si="37"/>
        <v>29.8584</v>
      </c>
      <c r="CB64" s="253">
        <f t="shared" si="38"/>
        <v>0</v>
      </c>
      <c r="CC64" s="253">
        <f t="shared" si="39"/>
        <v>0</v>
      </c>
      <c r="CD64" s="253">
        <f t="shared" si="40"/>
        <v>0</v>
      </c>
      <c r="CE64" s="253">
        <f t="shared" si="41"/>
        <v>0</v>
      </c>
      <c r="CF64" s="253">
        <f t="shared" si="42"/>
        <v>0</v>
      </c>
      <c r="CG64" s="253">
        <f t="shared" si="43"/>
        <v>0</v>
      </c>
      <c r="CH64" s="253">
        <f t="shared" si="44"/>
        <v>0</v>
      </c>
      <c r="CI64" s="253">
        <f t="shared" si="45"/>
        <v>0</v>
      </c>
      <c r="CJ64" s="253">
        <f t="shared" si="46"/>
        <v>0</v>
      </c>
      <c r="CK64" s="253">
        <f t="shared" si="47"/>
        <v>0</v>
      </c>
    </row>
    <row r="65" spans="2:89" s="217" customFormat="1" ht="20.399999999999999" x14ac:dyDescent="0.3">
      <c r="B65" s="194">
        <v>31</v>
      </c>
      <c r="C65" s="195">
        <v>211011</v>
      </c>
      <c r="D65" s="196">
        <v>21110126</v>
      </c>
      <c r="E65" s="197" t="s">
        <v>154</v>
      </c>
      <c r="F65" s="198" t="s">
        <v>344</v>
      </c>
      <c r="G65" s="198" t="s">
        <v>345</v>
      </c>
      <c r="H65" s="199" t="s">
        <v>18</v>
      </c>
      <c r="I65" s="194"/>
      <c r="J65" s="199" t="s">
        <v>19</v>
      </c>
      <c r="K65" s="200">
        <f t="shared" si="0"/>
        <v>90</v>
      </c>
      <c r="L65" s="201" t="s">
        <v>20</v>
      </c>
      <c r="M65" s="104">
        <v>16</v>
      </c>
      <c r="N65" s="262">
        <f t="shared" si="48"/>
        <v>3.09</v>
      </c>
      <c r="O65" s="202">
        <v>3.09</v>
      </c>
      <c r="P65" s="110">
        <f t="shared" si="8"/>
        <v>322.59599999999995</v>
      </c>
      <c r="Q65" s="204" t="s">
        <v>139</v>
      </c>
      <c r="R65" s="113">
        <f t="shared" si="1"/>
        <v>6</v>
      </c>
      <c r="S65" s="114">
        <f t="shared" si="9"/>
        <v>21.506399999999999</v>
      </c>
      <c r="T65" s="113">
        <f t="shared" si="2"/>
        <v>24</v>
      </c>
      <c r="U65" s="115">
        <f t="shared" si="10"/>
        <v>86.025599999999997</v>
      </c>
      <c r="V65" s="113">
        <f t="shared" si="3"/>
        <v>36</v>
      </c>
      <c r="W65" s="115">
        <f t="shared" si="11"/>
        <v>129.0384</v>
      </c>
      <c r="X65" s="113">
        <f t="shared" si="4"/>
        <v>24</v>
      </c>
      <c r="Y65" s="115">
        <f t="shared" si="12"/>
        <v>86.025599999999997</v>
      </c>
      <c r="Z65" s="116">
        <f t="shared" si="5"/>
        <v>322.596</v>
      </c>
      <c r="AA65" s="117" t="b">
        <f t="shared" si="6"/>
        <v>1</v>
      </c>
      <c r="AB65" s="194"/>
      <c r="AC65" s="213"/>
      <c r="AD65" s="109" t="s">
        <v>22</v>
      </c>
      <c r="AE65" s="108" t="s">
        <v>23</v>
      </c>
      <c r="AF65" s="214"/>
      <c r="AG65" s="215"/>
      <c r="AH65" s="210"/>
      <c r="AI65" s="164">
        <f t="shared" si="13"/>
        <v>0</v>
      </c>
      <c r="AJ65" s="210"/>
      <c r="AK65" s="164">
        <f t="shared" si="14"/>
        <v>0</v>
      </c>
      <c r="AL65" s="216">
        <v>6</v>
      </c>
      <c r="AM65" s="164">
        <f t="shared" si="15"/>
        <v>21.506399999999999</v>
      </c>
      <c r="AN65" s="216">
        <v>6</v>
      </c>
      <c r="AO65" s="164">
        <f t="shared" si="16"/>
        <v>21.506399999999999</v>
      </c>
      <c r="AP65" s="216">
        <v>6</v>
      </c>
      <c r="AQ65" s="164">
        <f t="shared" si="17"/>
        <v>21.506399999999999</v>
      </c>
      <c r="AR65" s="216">
        <v>12</v>
      </c>
      <c r="AS65" s="164">
        <f t="shared" si="18"/>
        <v>43.012799999999999</v>
      </c>
      <c r="AT65" s="216">
        <v>12</v>
      </c>
      <c r="AU65" s="164">
        <f t="shared" si="19"/>
        <v>43.012799999999999</v>
      </c>
      <c r="AV65" s="216">
        <v>12</v>
      </c>
      <c r="AW65" s="164">
        <f t="shared" si="20"/>
        <v>43.012799999999999</v>
      </c>
      <c r="AX65" s="216">
        <v>12</v>
      </c>
      <c r="AY65" s="164">
        <f t="shared" si="21"/>
        <v>43.012799999999999</v>
      </c>
      <c r="AZ65" s="216">
        <v>12</v>
      </c>
      <c r="BA65" s="164">
        <f t="shared" si="22"/>
        <v>43.012799999999999</v>
      </c>
      <c r="BB65" s="216">
        <v>12</v>
      </c>
      <c r="BC65" s="164">
        <f t="shared" si="23"/>
        <v>43.012799999999999</v>
      </c>
      <c r="BD65" s="216">
        <v>0</v>
      </c>
      <c r="BE65" s="164">
        <f t="shared" si="24"/>
        <v>0</v>
      </c>
      <c r="BF65" s="253">
        <f t="shared" si="25"/>
        <v>322.59599999999995</v>
      </c>
      <c r="BG65" s="253">
        <f t="shared" si="49"/>
        <v>322.59599999999995</v>
      </c>
      <c r="BH65" s="10" t="b">
        <f t="shared" si="50"/>
        <v>1</v>
      </c>
      <c r="BI65" s="253">
        <f t="shared" si="51"/>
        <v>0</v>
      </c>
      <c r="BJ65" s="250">
        <f t="shared" si="27"/>
        <v>21110126</v>
      </c>
      <c r="BK65" s="251">
        <v>348</v>
      </c>
      <c r="BL65" s="251">
        <v>5</v>
      </c>
      <c r="BM65" s="252">
        <f t="shared" si="28"/>
        <v>6</v>
      </c>
      <c r="BN65" s="252">
        <f t="shared" si="29"/>
        <v>24</v>
      </c>
      <c r="BO65" s="252">
        <f t="shared" si="30"/>
        <v>36</v>
      </c>
      <c r="BP65" s="252">
        <f t="shared" si="31"/>
        <v>24</v>
      </c>
      <c r="BQ65" s="254">
        <f t="shared" si="32"/>
        <v>3.09</v>
      </c>
      <c r="BR65">
        <f t="shared" si="26"/>
        <v>16</v>
      </c>
      <c r="BS65">
        <v>0</v>
      </c>
      <c r="BT65">
        <v>1</v>
      </c>
      <c r="BU65" t="s">
        <v>139</v>
      </c>
      <c r="BV65" t="str">
        <f t="shared" si="33"/>
        <v>0</v>
      </c>
      <c r="BW65" t="str">
        <f t="shared" si="34"/>
        <v>0</v>
      </c>
      <c r="BX65" t="str">
        <f t="shared" si="35"/>
        <v>1</v>
      </c>
      <c r="BY65" t="s">
        <v>23</v>
      </c>
      <c r="BZ65" s="253">
        <f t="shared" si="36"/>
        <v>0</v>
      </c>
      <c r="CA65" s="253">
        <f t="shared" si="37"/>
        <v>0</v>
      </c>
      <c r="CB65" s="253">
        <f t="shared" si="38"/>
        <v>21.506399999999999</v>
      </c>
      <c r="CC65" s="253">
        <f t="shared" si="39"/>
        <v>21.506399999999999</v>
      </c>
      <c r="CD65" s="253">
        <f t="shared" si="40"/>
        <v>21.506399999999999</v>
      </c>
      <c r="CE65" s="253">
        <f t="shared" si="41"/>
        <v>43.012799999999999</v>
      </c>
      <c r="CF65" s="253">
        <f t="shared" si="42"/>
        <v>43.012799999999999</v>
      </c>
      <c r="CG65" s="253">
        <f t="shared" si="43"/>
        <v>43.012799999999999</v>
      </c>
      <c r="CH65" s="253">
        <f t="shared" si="44"/>
        <v>43.012799999999999</v>
      </c>
      <c r="CI65" s="253">
        <f t="shared" si="45"/>
        <v>43.012799999999999</v>
      </c>
      <c r="CJ65" s="253">
        <f t="shared" si="46"/>
        <v>43.012799999999999</v>
      </c>
      <c r="CK65" s="253">
        <f t="shared" si="47"/>
        <v>0</v>
      </c>
    </row>
    <row r="66" spans="2:89" ht="27.6" x14ac:dyDescent="0.3">
      <c r="B66" s="129">
        <v>32</v>
      </c>
      <c r="C66" s="192">
        <v>211011</v>
      </c>
      <c r="D66" s="189">
        <v>21110128</v>
      </c>
      <c r="E66" s="102" t="s">
        <v>155</v>
      </c>
      <c r="F66" s="108" t="s">
        <v>344</v>
      </c>
      <c r="G66" s="108" t="s">
        <v>345</v>
      </c>
      <c r="H66" s="109" t="s">
        <v>18</v>
      </c>
      <c r="I66" s="123"/>
      <c r="J66" s="109" t="s">
        <v>19</v>
      </c>
      <c r="K66" s="111">
        <f t="shared" si="0"/>
        <v>50</v>
      </c>
      <c r="L66" s="104" t="s">
        <v>20</v>
      </c>
      <c r="M66" s="104">
        <v>16</v>
      </c>
      <c r="N66" s="262">
        <f t="shared" si="48"/>
        <v>2.0299999999999998</v>
      </c>
      <c r="O66" s="106">
        <v>2.0299999999999998</v>
      </c>
      <c r="P66" s="110">
        <f t="shared" si="8"/>
        <v>117.73999999999998</v>
      </c>
      <c r="Q66" s="112" t="s">
        <v>139</v>
      </c>
      <c r="R66" s="113">
        <f t="shared" si="1"/>
        <v>50</v>
      </c>
      <c r="S66" s="114">
        <f t="shared" si="9"/>
        <v>117.73999999999998</v>
      </c>
      <c r="T66" s="113">
        <f t="shared" si="2"/>
        <v>0</v>
      </c>
      <c r="U66" s="115">
        <f t="shared" si="10"/>
        <v>0</v>
      </c>
      <c r="V66" s="113">
        <f t="shared" si="3"/>
        <v>0</v>
      </c>
      <c r="W66" s="115">
        <f t="shared" si="11"/>
        <v>0</v>
      </c>
      <c r="X66" s="113">
        <f t="shared" si="4"/>
        <v>0</v>
      </c>
      <c r="Y66" s="115">
        <f t="shared" si="12"/>
        <v>0</v>
      </c>
      <c r="Z66" s="116">
        <f t="shared" si="5"/>
        <v>117.73999999999998</v>
      </c>
      <c r="AA66" s="117" t="b">
        <f t="shared" si="6"/>
        <v>1</v>
      </c>
      <c r="AB66" s="123"/>
      <c r="AC66" s="124"/>
      <c r="AD66" s="109" t="s">
        <v>22</v>
      </c>
      <c r="AE66" s="108" t="s">
        <v>23</v>
      </c>
      <c r="AF66" s="125"/>
      <c r="AG66" s="126"/>
      <c r="AH66" s="121">
        <v>0</v>
      </c>
      <c r="AI66" s="164">
        <f t="shared" si="13"/>
        <v>0</v>
      </c>
      <c r="AJ66" s="121">
        <v>50</v>
      </c>
      <c r="AK66" s="164">
        <f t="shared" si="14"/>
        <v>117.73999999999998</v>
      </c>
      <c r="AL66" s="127">
        <v>0</v>
      </c>
      <c r="AM66" s="164">
        <f t="shared" si="15"/>
        <v>0</v>
      </c>
      <c r="AN66" s="127">
        <v>0</v>
      </c>
      <c r="AO66" s="164">
        <f t="shared" si="16"/>
        <v>0</v>
      </c>
      <c r="AP66" s="127"/>
      <c r="AQ66" s="164">
        <f t="shared" si="17"/>
        <v>0</v>
      </c>
      <c r="AR66" s="127"/>
      <c r="AS66" s="164">
        <f t="shared" si="18"/>
        <v>0</v>
      </c>
      <c r="AT66" s="127"/>
      <c r="AU66" s="164">
        <f t="shared" si="19"/>
        <v>0</v>
      </c>
      <c r="AV66" s="127"/>
      <c r="AW66" s="164">
        <f t="shared" si="20"/>
        <v>0</v>
      </c>
      <c r="AX66" s="127"/>
      <c r="AY66" s="164">
        <f t="shared" si="21"/>
        <v>0</v>
      </c>
      <c r="AZ66" s="127"/>
      <c r="BA66" s="164">
        <f t="shared" si="22"/>
        <v>0</v>
      </c>
      <c r="BB66" s="127"/>
      <c r="BC66" s="164">
        <f t="shared" si="23"/>
        <v>0</v>
      </c>
      <c r="BD66" s="127"/>
      <c r="BE66" s="164">
        <f t="shared" si="24"/>
        <v>0</v>
      </c>
      <c r="BF66" s="253">
        <f t="shared" si="25"/>
        <v>117.73999999999998</v>
      </c>
      <c r="BG66" s="253">
        <f t="shared" si="49"/>
        <v>117.73999999999998</v>
      </c>
      <c r="BH66" s="10" t="b">
        <f t="shared" si="50"/>
        <v>1</v>
      </c>
      <c r="BI66" s="253">
        <f t="shared" si="51"/>
        <v>0</v>
      </c>
      <c r="BJ66" s="250">
        <f t="shared" si="27"/>
        <v>21110128</v>
      </c>
      <c r="BK66" s="251">
        <v>348</v>
      </c>
      <c r="BL66" s="251">
        <v>5</v>
      </c>
      <c r="BM66" s="252">
        <f t="shared" si="28"/>
        <v>50</v>
      </c>
      <c r="BN66" s="252">
        <f t="shared" si="29"/>
        <v>0</v>
      </c>
      <c r="BO66" s="252">
        <f t="shared" si="30"/>
        <v>0</v>
      </c>
      <c r="BP66" s="252">
        <f t="shared" si="31"/>
        <v>0</v>
      </c>
      <c r="BQ66" s="254">
        <f t="shared" si="32"/>
        <v>2.0299999999999998</v>
      </c>
      <c r="BR66">
        <f t="shared" si="26"/>
        <v>16</v>
      </c>
      <c r="BS66">
        <v>0</v>
      </c>
      <c r="BT66">
        <v>1</v>
      </c>
      <c r="BU66" t="s">
        <v>139</v>
      </c>
      <c r="BV66" t="str">
        <f t="shared" si="33"/>
        <v>0</v>
      </c>
      <c r="BW66" t="str">
        <f t="shared" si="34"/>
        <v>0</v>
      </c>
      <c r="BX66" t="str">
        <f t="shared" si="35"/>
        <v>1</v>
      </c>
      <c r="BY66" t="s">
        <v>23</v>
      </c>
      <c r="BZ66" s="253">
        <f t="shared" si="36"/>
        <v>0</v>
      </c>
      <c r="CA66" s="253">
        <f t="shared" si="37"/>
        <v>117.73999999999998</v>
      </c>
      <c r="CB66" s="253">
        <f t="shared" si="38"/>
        <v>0</v>
      </c>
      <c r="CC66" s="253">
        <f t="shared" si="39"/>
        <v>0</v>
      </c>
      <c r="CD66" s="253">
        <f t="shared" si="40"/>
        <v>0</v>
      </c>
      <c r="CE66" s="253">
        <f t="shared" si="41"/>
        <v>0</v>
      </c>
      <c r="CF66" s="253">
        <f t="shared" si="42"/>
        <v>0</v>
      </c>
      <c r="CG66" s="253">
        <f t="shared" si="43"/>
        <v>0</v>
      </c>
      <c r="CH66" s="253">
        <f t="shared" si="44"/>
        <v>0</v>
      </c>
      <c r="CI66" s="253">
        <f t="shared" si="45"/>
        <v>0</v>
      </c>
      <c r="CJ66" s="253">
        <f t="shared" si="46"/>
        <v>0</v>
      </c>
      <c r="CK66" s="253">
        <f t="shared" si="47"/>
        <v>0</v>
      </c>
    </row>
    <row r="67" spans="2:89" s="218" customFormat="1" ht="27.6" x14ac:dyDescent="0.3">
      <c r="B67" s="194">
        <v>32</v>
      </c>
      <c r="C67" s="195">
        <v>211011</v>
      </c>
      <c r="D67" s="196">
        <v>21110128</v>
      </c>
      <c r="E67" s="197" t="s">
        <v>155</v>
      </c>
      <c r="F67" s="198" t="s">
        <v>344</v>
      </c>
      <c r="G67" s="198" t="s">
        <v>345</v>
      </c>
      <c r="H67" s="199" t="s">
        <v>18</v>
      </c>
      <c r="I67" s="194"/>
      <c r="J67" s="199" t="s">
        <v>19</v>
      </c>
      <c r="K67" s="200">
        <f t="shared" si="0"/>
        <v>161</v>
      </c>
      <c r="L67" s="201" t="s">
        <v>20</v>
      </c>
      <c r="M67" s="104">
        <v>16</v>
      </c>
      <c r="N67" s="262">
        <f t="shared" si="48"/>
        <v>2</v>
      </c>
      <c r="O67" s="202">
        <v>2</v>
      </c>
      <c r="P67" s="110">
        <f t="shared" si="8"/>
        <v>373.52</v>
      </c>
      <c r="Q67" s="204" t="s">
        <v>139</v>
      </c>
      <c r="R67" s="113">
        <f t="shared" si="1"/>
        <v>21</v>
      </c>
      <c r="S67" s="114">
        <f t="shared" si="9"/>
        <v>48.72</v>
      </c>
      <c r="T67" s="113">
        <f t="shared" si="2"/>
        <v>56</v>
      </c>
      <c r="U67" s="115">
        <f t="shared" si="10"/>
        <v>129.91999999999999</v>
      </c>
      <c r="V67" s="113">
        <f t="shared" si="3"/>
        <v>42</v>
      </c>
      <c r="W67" s="115">
        <f t="shared" si="11"/>
        <v>97.44</v>
      </c>
      <c r="X67" s="113">
        <f t="shared" si="4"/>
        <v>42</v>
      </c>
      <c r="Y67" s="115">
        <f t="shared" si="12"/>
        <v>97.44</v>
      </c>
      <c r="Z67" s="116">
        <f t="shared" si="5"/>
        <v>373.52</v>
      </c>
      <c r="AA67" s="117" t="b">
        <f t="shared" si="6"/>
        <v>1</v>
      </c>
      <c r="AB67" s="194"/>
      <c r="AC67" s="213"/>
      <c r="AD67" s="109" t="s">
        <v>22</v>
      </c>
      <c r="AE67" s="108" t="s">
        <v>23</v>
      </c>
      <c r="AF67" s="214"/>
      <c r="AG67" s="215"/>
      <c r="AH67" s="210"/>
      <c r="AI67" s="164">
        <f t="shared" si="13"/>
        <v>0</v>
      </c>
      <c r="AJ67" s="210"/>
      <c r="AK67" s="164">
        <f t="shared" si="14"/>
        <v>0</v>
      </c>
      <c r="AL67" s="216">
        <v>21</v>
      </c>
      <c r="AM67" s="164">
        <f t="shared" si="15"/>
        <v>48.72</v>
      </c>
      <c r="AN67" s="216">
        <v>21</v>
      </c>
      <c r="AO67" s="164">
        <f t="shared" si="16"/>
        <v>48.72</v>
      </c>
      <c r="AP67" s="216">
        <v>21</v>
      </c>
      <c r="AQ67" s="164">
        <f t="shared" si="17"/>
        <v>48.72</v>
      </c>
      <c r="AR67" s="216">
        <v>14</v>
      </c>
      <c r="AS67" s="164">
        <f t="shared" si="18"/>
        <v>32.479999999999997</v>
      </c>
      <c r="AT67" s="216">
        <v>14</v>
      </c>
      <c r="AU67" s="164">
        <f t="shared" si="19"/>
        <v>32.479999999999997</v>
      </c>
      <c r="AV67" s="216">
        <v>14</v>
      </c>
      <c r="AW67" s="164">
        <f t="shared" si="20"/>
        <v>32.479999999999997</v>
      </c>
      <c r="AX67" s="216">
        <v>14</v>
      </c>
      <c r="AY67" s="164">
        <f t="shared" si="21"/>
        <v>32.479999999999997</v>
      </c>
      <c r="AZ67" s="216">
        <v>14</v>
      </c>
      <c r="BA67" s="164">
        <f t="shared" si="22"/>
        <v>32.479999999999997</v>
      </c>
      <c r="BB67" s="216">
        <v>14</v>
      </c>
      <c r="BC67" s="164">
        <f t="shared" si="23"/>
        <v>32.479999999999997</v>
      </c>
      <c r="BD67" s="216">
        <v>14</v>
      </c>
      <c r="BE67" s="164">
        <f t="shared" si="24"/>
        <v>32.479999999999997</v>
      </c>
      <c r="BF67" s="253">
        <f t="shared" si="25"/>
        <v>373.52</v>
      </c>
      <c r="BG67" s="253">
        <f t="shared" si="49"/>
        <v>373.52</v>
      </c>
      <c r="BH67" s="10" t="b">
        <f t="shared" si="50"/>
        <v>1</v>
      </c>
      <c r="BI67" s="253">
        <f t="shared" si="51"/>
        <v>0</v>
      </c>
      <c r="BJ67" s="250">
        <f t="shared" si="27"/>
        <v>21110128</v>
      </c>
      <c r="BK67" s="251">
        <v>348</v>
      </c>
      <c r="BL67" s="251">
        <v>5</v>
      </c>
      <c r="BM67" s="252">
        <f t="shared" si="28"/>
        <v>21</v>
      </c>
      <c r="BN67" s="252">
        <f t="shared" si="29"/>
        <v>56</v>
      </c>
      <c r="BO67" s="252">
        <f t="shared" si="30"/>
        <v>42</v>
      </c>
      <c r="BP67" s="252">
        <f t="shared" si="31"/>
        <v>42</v>
      </c>
      <c r="BQ67" s="254">
        <f t="shared" si="32"/>
        <v>2</v>
      </c>
      <c r="BR67">
        <f t="shared" si="26"/>
        <v>16</v>
      </c>
      <c r="BS67">
        <v>0</v>
      </c>
      <c r="BT67">
        <v>1</v>
      </c>
      <c r="BU67" t="s">
        <v>139</v>
      </c>
      <c r="BV67" t="str">
        <f t="shared" si="33"/>
        <v>0</v>
      </c>
      <c r="BW67" t="str">
        <f t="shared" si="34"/>
        <v>0</v>
      </c>
      <c r="BX67" t="str">
        <f t="shared" si="35"/>
        <v>1</v>
      </c>
      <c r="BY67" t="s">
        <v>23</v>
      </c>
      <c r="BZ67" s="253">
        <f t="shared" si="36"/>
        <v>0</v>
      </c>
      <c r="CA67" s="253">
        <f t="shared" si="37"/>
        <v>0</v>
      </c>
      <c r="CB67" s="253">
        <f t="shared" si="38"/>
        <v>48.72</v>
      </c>
      <c r="CC67" s="253">
        <f t="shared" si="39"/>
        <v>48.72</v>
      </c>
      <c r="CD67" s="253">
        <f t="shared" si="40"/>
        <v>48.72</v>
      </c>
      <c r="CE67" s="253">
        <f t="shared" si="41"/>
        <v>32.479999999999997</v>
      </c>
      <c r="CF67" s="253">
        <f t="shared" si="42"/>
        <v>32.479999999999997</v>
      </c>
      <c r="CG67" s="253">
        <f t="shared" si="43"/>
        <v>32.479999999999997</v>
      </c>
      <c r="CH67" s="253">
        <f t="shared" si="44"/>
        <v>32.479999999999997</v>
      </c>
      <c r="CI67" s="253">
        <f t="shared" si="45"/>
        <v>32.479999999999997</v>
      </c>
      <c r="CJ67" s="253">
        <f t="shared" si="46"/>
        <v>32.479999999999997</v>
      </c>
      <c r="CK67" s="253">
        <f t="shared" si="47"/>
        <v>32.479999999999997</v>
      </c>
    </row>
    <row r="68" spans="2:89" ht="20.399999999999999" x14ac:dyDescent="0.3">
      <c r="B68" s="129">
        <v>33</v>
      </c>
      <c r="C68" s="192">
        <v>211011</v>
      </c>
      <c r="D68" s="189">
        <v>21110130</v>
      </c>
      <c r="E68" s="102" t="s">
        <v>156</v>
      </c>
      <c r="F68" s="108" t="s">
        <v>344</v>
      </c>
      <c r="G68" s="108" t="s">
        <v>345</v>
      </c>
      <c r="H68" s="109" t="s">
        <v>18</v>
      </c>
      <c r="I68" s="123"/>
      <c r="J68" s="109" t="s">
        <v>19</v>
      </c>
      <c r="K68" s="111">
        <f t="shared" si="0"/>
        <v>7</v>
      </c>
      <c r="L68" s="104" t="s">
        <v>20</v>
      </c>
      <c r="M68" s="104">
        <v>16</v>
      </c>
      <c r="N68" s="262">
        <f t="shared" si="48"/>
        <v>14.17</v>
      </c>
      <c r="O68" s="106">
        <v>14.17</v>
      </c>
      <c r="P68" s="110">
        <f t="shared" si="8"/>
        <v>115.06039999999999</v>
      </c>
      <c r="Q68" s="112" t="s">
        <v>139</v>
      </c>
      <c r="R68" s="113">
        <f t="shared" ref="R68:R131" si="52">AH68+AJ68+AL68</f>
        <v>7</v>
      </c>
      <c r="S68" s="114">
        <f t="shared" si="9"/>
        <v>115.06039999999999</v>
      </c>
      <c r="T68" s="113">
        <f t="shared" ref="T68:T131" si="53">AN68+AP68+AR68</f>
        <v>0</v>
      </c>
      <c r="U68" s="115">
        <f t="shared" si="10"/>
        <v>0</v>
      </c>
      <c r="V68" s="113">
        <f t="shared" ref="V68:V131" si="54">AT68+AV68+AX68</f>
        <v>0</v>
      </c>
      <c r="W68" s="115">
        <f t="shared" si="11"/>
        <v>0</v>
      </c>
      <c r="X68" s="113">
        <f t="shared" ref="X68:X131" si="55">AZ68+BB68+BD68</f>
        <v>0</v>
      </c>
      <c r="Y68" s="115">
        <f t="shared" si="12"/>
        <v>0</v>
      </c>
      <c r="Z68" s="116">
        <f t="shared" ref="Z68:Z131" si="56">S68+U68+W68+Y68</f>
        <v>115.06039999999999</v>
      </c>
      <c r="AA68" s="117" t="b">
        <f t="shared" ref="AA68:AA131" si="57">K68=(SUM(X68,V68,T68,R68))</f>
        <v>1</v>
      </c>
      <c r="AB68" s="123"/>
      <c r="AC68" s="124"/>
      <c r="AD68" s="109" t="s">
        <v>22</v>
      </c>
      <c r="AE68" s="108" t="s">
        <v>23</v>
      </c>
      <c r="AF68" s="125"/>
      <c r="AG68" s="126"/>
      <c r="AH68" s="121">
        <v>0</v>
      </c>
      <c r="AI68" s="164">
        <f t="shared" si="13"/>
        <v>0</v>
      </c>
      <c r="AJ68" s="121">
        <v>7</v>
      </c>
      <c r="AK68" s="164">
        <f t="shared" si="14"/>
        <v>115.06039999999999</v>
      </c>
      <c r="AL68" s="127">
        <v>0</v>
      </c>
      <c r="AM68" s="164">
        <f t="shared" si="15"/>
        <v>0</v>
      </c>
      <c r="AN68" s="127">
        <v>0</v>
      </c>
      <c r="AO68" s="164">
        <f t="shared" si="16"/>
        <v>0</v>
      </c>
      <c r="AP68" s="127"/>
      <c r="AQ68" s="164">
        <f t="shared" si="17"/>
        <v>0</v>
      </c>
      <c r="AR68" s="127"/>
      <c r="AS68" s="164">
        <f t="shared" si="18"/>
        <v>0</v>
      </c>
      <c r="AT68" s="127"/>
      <c r="AU68" s="164">
        <f t="shared" si="19"/>
        <v>0</v>
      </c>
      <c r="AV68" s="127"/>
      <c r="AW68" s="164">
        <f t="shared" si="20"/>
        <v>0</v>
      </c>
      <c r="AX68" s="127"/>
      <c r="AY68" s="164">
        <f t="shared" si="21"/>
        <v>0</v>
      </c>
      <c r="AZ68" s="127"/>
      <c r="BA68" s="164">
        <f t="shared" si="22"/>
        <v>0</v>
      </c>
      <c r="BB68" s="127"/>
      <c r="BC68" s="164">
        <f t="shared" si="23"/>
        <v>0</v>
      </c>
      <c r="BD68" s="127"/>
      <c r="BE68" s="164">
        <f t="shared" si="24"/>
        <v>0</v>
      </c>
      <c r="BF68" s="253">
        <f t="shared" si="25"/>
        <v>115.06039999999999</v>
      </c>
      <c r="BG68" s="253">
        <f t="shared" si="49"/>
        <v>115.06039999999999</v>
      </c>
      <c r="BH68" s="10" t="b">
        <f t="shared" si="50"/>
        <v>1</v>
      </c>
      <c r="BI68" s="253">
        <f t="shared" si="51"/>
        <v>0</v>
      </c>
      <c r="BJ68" s="250">
        <f t="shared" si="27"/>
        <v>21110130</v>
      </c>
      <c r="BK68" s="251">
        <v>348</v>
      </c>
      <c r="BL68" s="251">
        <v>5</v>
      </c>
      <c r="BM68" s="252">
        <f t="shared" si="28"/>
        <v>7</v>
      </c>
      <c r="BN68" s="252">
        <f t="shared" si="29"/>
        <v>0</v>
      </c>
      <c r="BO68" s="252">
        <f t="shared" si="30"/>
        <v>0</v>
      </c>
      <c r="BP68" s="252">
        <f t="shared" si="31"/>
        <v>0</v>
      </c>
      <c r="BQ68" s="254">
        <f t="shared" si="32"/>
        <v>14.17</v>
      </c>
      <c r="BR68">
        <f t="shared" si="26"/>
        <v>16</v>
      </c>
      <c r="BS68">
        <v>0</v>
      </c>
      <c r="BT68">
        <v>1</v>
      </c>
      <c r="BU68" t="s">
        <v>139</v>
      </c>
      <c r="BV68" t="str">
        <f t="shared" si="33"/>
        <v>0</v>
      </c>
      <c r="BW68" t="str">
        <f t="shared" si="34"/>
        <v>0</v>
      </c>
      <c r="BX68" t="str">
        <f t="shared" si="35"/>
        <v>1</v>
      </c>
      <c r="BY68" t="s">
        <v>23</v>
      </c>
      <c r="BZ68" s="253">
        <f t="shared" si="36"/>
        <v>0</v>
      </c>
      <c r="CA68" s="253">
        <f t="shared" si="37"/>
        <v>115.06039999999999</v>
      </c>
      <c r="CB68" s="253">
        <f t="shared" si="38"/>
        <v>0</v>
      </c>
      <c r="CC68" s="253">
        <f t="shared" si="39"/>
        <v>0</v>
      </c>
      <c r="CD68" s="253">
        <f t="shared" si="40"/>
        <v>0</v>
      </c>
      <c r="CE68" s="253">
        <f t="shared" si="41"/>
        <v>0</v>
      </c>
      <c r="CF68" s="253">
        <f t="shared" si="42"/>
        <v>0</v>
      </c>
      <c r="CG68" s="253">
        <f t="shared" si="43"/>
        <v>0</v>
      </c>
      <c r="CH68" s="253">
        <f t="shared" si="44"/>
        <v>0</v>
      </c>
      <c r="CI68" s="253">
        <f t="shared" si="45"/>
        <v>0</v>
      </c>
      <c r="CJ68" s="253">
        <f t="shared" si="46"/>
        <v>0</v>
      </c>
      <c r="CK68" s="253">
        <f t="shared" si="47"/>
        <v>0</v>
      </c>
    </row>
    <row r="69" spans="2:89" s="218" customFormat="1" ht="20.399999999999999" x14ac:dyDescent="0.3">
      <c r="B69" s="194">
        <v>33</v>
      </c>
      <c r="C69" s="195">
        <v>211011</v>
      </c>
      <c r="D69" s="196">
        <v>21110130</v>
      </c>
      <c r="E69" s="197" t="s">
        <v>156</v>
      </c>
      <c r="F69" s="198" t="s">
        <v>344</v>
      </c>
      <c r="G69" s="198" t="s">
        <v>345</v>
      </c>
      <c r="H69" s="199" t="s">
        <v>18</v>
      </c>
      <c r="I69" s="194"/>
      <c r="J69" s="199" t="s">
        <v>19</v>
      </c>
      <c r="K69" s="200">
        <f t="shared" si="0"/>
        <v>40</v>
      </c>
      <c r="L69" s="201" t="s">
        <v>20</v>
      </c>
      <c r="M69" s="104">
        <v>16</v>
      </c>
      <c r="N69" s="262">
        <f t="shared" si="48"/>
        <v>13.64</v>
      </c>
      <c r="O69" s="202">
        <v>13.64</v>
      </c>
      <c r="P69" s="110">
        <f t="shared" ref="P69:P132" si="58">(O69*(M69/100+1))*K69</f>
        <v>632.89599999999996</v>
      </c>
      <c r="Q69" s="204" t="s">
        <v>139</v>
      </c>
      <c r="R69" s="113">
        <f t="shared" si="52"/>
        <v>7</v>
      </c>
      <c r="S69" s="114">
        <f t="shared" ref="S69:S132" si="59">R69*(O69*(M69/100+1))</f>
        <v>110.7568</v>
      </c>
      <c r="T69" s="113">
        <f t="shared" si="53"/>
        <v>17</v>
      </c>
      <c r="U69" s="115">
        <f t="shared" ref="U69:U132" si="60">T69*(O69*(M69/100+1))</f>
        <v>268.98079999999999</v>
      </c>
      <c r="V69" s="113">
        <f t="shared" si="54"/>
        <v>9</v>
      </c>
      <c r="W69" s="115">
        <f t="shared" ref="W69:W132" si="61">V69*(O69*(M69/100+1))</f>
        <v>142.4016</v>
      </c>
      <c r="X69" s="113">
        <f t="shared" si="55"/>
        <v>7</v>
      </c>
      <c r="Y69" s="115">
        <f t="shared" ref="Y69:Y132" si="62">X69*(O69*(M69/100+1))</f>
        <v>110.7568</v>
      </c>
      <c r="Z69" s="116">
        <f t="shared" si="56"/>
        <v>632.89599999999996</v>
      </c>
      <c r="AA69" s="117" t="b">
        <f t="shared" si="57"/>
        <v>1</v>
      </c>
      <c r="AB69" s="194"/>
      <c r="AC69" s="213"/>
      <c r="AD69" s="109" t="s">
        <v>22</v>
      </c>
      <c r="AE69" s="108" t="s">
        <v>23</v>
      </c>
      <c r="AF69" s="214"/>
      <c r="AG69" s="215"/>
      <c r="AH69" s="210"/>
      <c r="AI69" s="164">
        <f t="shared" ref="AI69:AI132" si="63">AH69*(O69*(M69/100+1))</f>
        <v>0</v>
      </c>
      <c r="AJ69" s="210"/>
      <c r="AK69" s="164">
        <f t="shared" ref="AK69:AK132" si="64">AJ69*(O69*(M69/100+1))</f>
        <v>0</v>
      </c>
      <c r="AL69" s="216">
        <v>7</v>
      </c>
      <c r="AM69" s="164">
        <f t="shared" ref="AM69:AM132" si="65">AL69*(O69*(M69/100+1))</f>
        <v>110.7568</v>
      </c>
      <c r="AN69" s="216">
        <v>7</v>
      </c>
      <c r="AO69" s="164">
        <f t="shared" ref="AO69:AO132" si="66">AN69*(O69*(M69/100+1))</f>
        <v>110.7568</v>
      </c>
      <c r="AP69" s="216">
        <v>7</v>
      </c>
      <c r="AQ69" s="164">
        <f t="shared" ref="AQ69:AQ132" si="67">AP69*(O69*(M69/100+1))</f>
        <v>110.7568</v>
      </c>
      <c r="AR69" s="216">
        <v>3</v>
      </c>
      <c r="AS69" s="164">
        <f t="shared" ref="AS69:AS132" si="68">AR69*(O69*(M69/100+1))</f>
        <v>47.467199999999998</v>
      </c>
      <c r="AT69" s="216">
        <v>3</v>
      </c>
      <c r="AU69" s="164">
        <f t="shared" ref="AU69:AU132" si="69">AT69*(O69*(M69/100+1))</f>
        <v>47.467199999999998</v>
      </c>
      <c r="AV69" s="216">
        <v>3</v>
      </c>
      <c r="AW69" s="164">
        <f t="shared" ref="AW69:AW132" si="70">AV69*(O69*(M69/100+1))</f>
        <v>47.467199999999998</v>
      </c>
      <c r="AX69" s="216">
        <v>3</v>
      </c>
      <c r="AY69" s="164">
        <f t="shared" ref="AY69:AY132" si="71">AX69*(O69*(M69/100+1))</f>
        <v>47.467199999999998</v>
      </c>
      <c r="AZ69" s="216">
        <v>3</v>
      </c>
      <c r="BA69" s="164">
        <f t="shared" ref="BA69:BA132" si="72">AZ69*(O69*(M69/100+1))</f>
        <v>47.467199999999998</v>
      </c>
      <c r="BB69" s="216">
        <v>3</v>
      </c>
      <c r="BC69" s="164">
        <f t="shared" ref="BC69:BC132" si="73">BB69*(O69*(M69/100+1))</f>
        <v>47.467199999999998</v>
      </c>
      <c r="BD69" s="216">
        <v>1</v>
      </c>
      <c r="BE69" s="164">
        <f t="shared" ref="BE69:BE132" si="74">BD69*(O69*(M69/100+1))</f>
        <v>15.8224</v>
      </c>
      <c r="BF69" s="253">
        <f t="shared" ref="BF69:BF132" si="75">SUM(R69,T69,V69,X69)*(O69*(M69/100+1))</f>
        <v>632.89599999999996</v>
      </c>
      <c r="BG69" s="253">
        <f t="shared" si="49"/>
        <v>632.89599999999996</v>
      </c>
      <c r="BH69" s="10" t="b">
        <f t="shared" si="50"/>
        <v>1</v>
      </c>
      <c r="BI69" s="253">
        <f t="shared" si="51"/>
        <v>0</v>
      </c>
      <c r="BJ69" s="250">
        <f t="shared" si="27"/>
        <v>21110130</v>
      </c>
      <c r="BK69" s="251">
        <v>348</v>
      </c>
      <c r="BL69" s="251">
        <v>5</v>
      </c>
      <c r="BM69" s="252">
        <f t="shared" si="28"/>
        <v>7</v>
      </c>
      <c r="BN69" s="252">
        <f t="shared" si="29"/>
        <v>17</v>
      </c>
      <c r="BO69" s="252">
        <f t="shared" si="30"/>
        <v>9</v>
      </c>
      <c r="BP69" s="252">
        <f t="shared" si="31"/>
        <v>7</v>
      </c>
      <c r="BQ69" s="254">
        <f t="shared" si="32"/>
        <v>13.64</v>
      </c>
      <c r="BR69">
        <f t="shared" ref="BR69:BR132" si="76">M69</f>
        <v>16</v>
      </c>
      <c r="BS69">
        <v>0</v>
      </c>
      <c r="BT69">
        <v>1</v>
      </c>
      <c r="BU69" t="s">
        <v>139</v>
      </c>
      <c r="BV69" t="str">
        <f t="shared" si="33"/>
        <v>0</v>
      </c>
      <c r="BW69" t="str">
        <f t="shared" si="34"/>
        <v>0</v>
      </c>
      <c r="BX69" t="str">
        <f t="shared" si="35"/>
        <v>1</v>
      </c>
      <c r="BY69" t="s">
        <v>23</v>
      </c>
      <c r="BZ69" s="253">
        <f t="shared" si="36"/>
        <v>0</v>
      </c>
      <c r="CA69" s="253">
        <f t="shared" si="37"/>
        <v>0</v>
      </c>
      <c r="CB69" s="253">
        <f t="shared" si="38"/>
        <v>110.7568</v>
      </c>
      <c r="CC69" s="253">
        <f t="shared" si="39"/>
        <v>110.7568</v>
      </c>
      <c r="CD69" s="253">
        <f t="shared" si="40"/>
        <v>110.7568</v>
      </c>
      <c r="CE69" s="253">
        <f t="shared" si="41"/>
        <v>47.467199999999998</v>
      </c>
      <c r="CF69" s="253">
        <f t="shared" si="42"/>
        <v>47.467199999999998</v>
      </c>
      <c r="CG69" s="253">
        <f t="shared" si="43"/>
        <v>47.467199999999998</v>
      </c>
      <c r="CH69" s="253">
        <f t="shared" si="44"/>
        <v>47.467199999999998</v>
      </c>
      <c r="CI69" s="253">
        <f t="shared" si="45"/>
        <v>47.467199999999998</v>
      </c>
      <c r="CJ69" s="253">
        <f t="shared" si="46"/>
        <v>47.467199999999998</v>
      </c>
      <c r="CK69" s="253">
        <f t="shared" si="47"/>
        <v>15.8224</v>
      </c>
    </row>
    <row r="70" spans="2:89" ht="27.6" x14ac:dyDescent="0.3">
      <c r="B70" s="129">
        <v>34</v>
      </c>
      <c r="C70" s="192">
        <v>211011</v>
      </c>
      <c r="D70" s="189">
        <v>21110133</v>
      </c>
      <c r="E70" s="102" t="s">
        <v>157</v>
      </c>
      <c r="F70" s="108" t="s">
        <v>344</v>
      </c>
      <c r="G70" s="108" t="s">
        <v>345</v>
      </c>
      <c r="H70" s="109" t="s">
        <v>18</v>
      </c>
      <c r="I70" s="123"/>
      <c r="J70" s="109" t="s">
        <v>19</v>
      </c>
      <c r="K70" s="111">
        <f t="shared" si="0"/>
        <v>0</v>
      </c>
      <c r="L70" s="104" t="s">
        <v>20</v>
      </c>
      <c r="M70" s="104">
        <v>16</v>
      </c>
      <c r="N70" s="262">
        <f t="shared" si="48"/>
        <v>170.56</v>
      </c>
      <c r="O70" s="106">
        <v>170.56</v>
      </c>
      <c r="P70" s="110">
        <f t="shared" si="58"/>
        <v>0</v>
      </c>
      <c r="Q70" s="112" t="s">
        <v>139</v>
      </c>
      <c r="R70" s="113">
        <f t="shared" si="52"/>
        <v>0</v>
      </c>
      <c r="S70" s="114">
        <f t="shared" si="59"/>
        <v>0</v>
      </c>
      <c r="T70" s="113">
        <f t="shared" si="53"/>
        <v>0</v>
      </c>
      <c r="U70" s="115">
        <f t="shared" si="60"/>
        <v>0</v>
      </c>
      <c r="V70" s="113">
        <f t="shared" si="54"/>
        <v>0</v>
      </c>
      <c r="W70" s="115">
        <f t="shared" si="61"/>
        <v>0</v>
      </c>
      <c r="X70" s="113">
        <f t="shared" si="55"/>
        <v>0</v>
      </c>
      <c r="Y70" s="115">
        <f t="shared" si="62"/>
        <v>0</v>
      </c>
      <c r="Z70" s="116">
        <f t="shared" si="56"/>
        <v>0</v>
      </c>
      <c r="AA70" s="117" t="b">
        <f t="shared" si="57"/>
        <v>1</v>
      </c>
      <c r="AB70" s="123"/>
      <c r="AC70" s="124"/>
      <c r="AD70" s="109" t="s">
        <v>22</v>
      </c>
      <c r="AE70" s="108" t="s">
        <v>23</v>
      </c>
      <c r="AF70" s="125"/>
      <c r="AG70" s="126"/>
      <c r="AH70" s="121">
        <v>0</v>
      </c>
      <c r="AI70" s="164">
        <f t="shared" si="63"/>
        <v>0</v>
      </c>
      <c r="AJ70" s="121">
        <v>0</v>
      </c>
      <c r="AK70" s="164">
        <f t="shared" si="64"/>
        <v>0</v>
      </c>
      <c r="AL70" s="127">
        <v>0</v>
      </c>
      <c r="AM70" s="164">
        <f t="shared" si="65"/>
        <v>0</v>
      </c>
      <c r="AN70" s="127">
        <v>0</v>
      </c>
      <c r="AO70" s="164">
        <f t="shared" si="66"/>
        <v>0</v>
      </c>
      <c r="AP70" s="127"/>
      <c r="AQ70" s="164">
        <f t="shared" si="67"/>
        <v>0</v>
      </c>
      <c r="AR70" s="127"/>
      <c r="AS70" s="164">
        <f t="shared" si="68"/>
        <v>0</v>
      </c>
      <c r="AT70" s="127"/>
      <c r="AU70" s="164">
        <f t="shared" si="69"/>
        <v>0</v>
      </c>
      <c r="AV70" s="127"/>
      <c r="AW70" s="164">
        <f t="shared" si="70"/>
        <v>0</v>
      </c>
      <c r="AX70" s="127"/>
      <c r="AY70" s="164">
        <f t="shared" si="71"/>
        <v>0</v>
      </c>
      <c r="AZ70" s="127"/>
      <c r="BA70" s="164">
        <f t="shared" si="72"/>
        <v>0</v>
      </c>
      <c r="BB70" s="127"/>
      <c r="BC70" s="164">
        <f t="shared" si="73"/>
        <v>0</v>
      </c>
      <c r="BD70" s="127"/>
      <c r="BE70" s="164">
        <f t="shared" si="74"/>
        <v>0</v>
      </c>
      <c r="BF70" s="253">
        <f t="shared" si="75"/>
        <v>0</v>
      </c>
      <c r="BG70" s="253">
        <f t="shared" si="49"/>
        <v>0</v>
      </c>
      <c r="BH70" s="10" t="b">
        <f t="shared" si="50"/>
        <v>1</v>
      </c>
      <c r="BI70" s="253">
        <f t="shared" si="51"/>
        <v>0</v>
      </c>
      <c r="BJ70" s="250">
        <f t="shared" ref="BJ70:BJ133" si="77">D70</f>
        <v>21110133</v>
      </c>
      <c r="BK70" s="251">
        <v>348</v>
      </c>
      <c r="BL70" s="251">
        <v>5</v>
      </c>
      <c r="BM70" s="252">
        <f t="shared" ref="BM70:BM133" si="78">R70</f>
        <v>0</v>
      </c>
      <c r="BN70" s="252">
        <f t="shared" ref="BN70:BN133" si="79">T70</f>
        <v>0</v>
      </c>
      <c r="BO70" s="252">
        <f t="shared" ref="BO70:BO133" si="80">V70</f>
        <v>0</v>
      </c>
      <c r="BP70" s="252">
        <f t="shared" ref="BP70:BP133" si="81">X70</f>
        <v>0</v>
      </c>
      <c r="BQ70" s="254">
        <f t="shared" ref="BQ70:BQ133" si="82">N70</f>
        <v>170.56</v>
      </c>
      <c r="BR70">
        <f t="shared" si="76"/>
        <v>16</v>
      </c>
      <c r="BS70">
        <v>0</v>
      </c>
      <c r="BT70">
        <v>1</v>
      </c>
      <c r="BU70" t="s">
        <v>139</v>
      </c>
      <c r="BV70" t="str">
        <f t="shared" ref="BV70:BV133" si="83">IF(AB70 = "X", "1", "0")</f>
        <v>0</v>
      </c>
      <c r="BW70" t="str">
        <f t="shared" ref="BW70:BW133" si="84">IF(AC70 = "X", "1", "0")</f>
        <v>0</v>
      </c>
      <c r="BX70" t="str">
        <f t="shared" ref="BX70:BX133" si="85">IF(AD70 = "X", "1", "0")</f>
        <v>1</v>
      </c>
      <c r="BY70" t="s">
        <v>23</v>
      </c>
      <c r="BZ70" s="253">
        <f t="shared" ref="BZ70:BZ133" si="86">AI70</f>
        <v>0</v>
      </c>
      <c r="CA70" s="253">
        <f t="shared" ref="CA70:CA133" si="87">AK70</f>
        <v>0</v>
      </c>
      <c r="CB70" s="253">
        <f t="shared" ref="CB70:CB133" si="88">AM70</f>
        <v>0</v>
      </c>
      <c r="CC70" s="253">
        <f t="shared" ref="CC70:CC133" si="89">AO70</f>
        <v>0</v>
      </c>
      <c r="CD70" s="253">
        <f t="shared" ref="CD70:CD133" si="90">AQ70</f>
        <v>0</v>
      </c>
      <c r="CE70" s="253">
        <f t="shared" ref="CE70:CE133" si="91">AS70</f>
        <v>0</v>
      </c>
      <c r="CF70" s="253">
        <f t="shared" ref="CF70:CF133" si="92">AU70</f>
        <v>0</v>
      </c>
      <c r="CG70" s="253">
        <f t="shared" ref="CG70:CG133" si="93">AW70</f>
        <v>0</v>
      </c>
      <c r="CH70" s="253">
        <f t="shared" ref="CH70:CH133" si="94">AY70</f>
        <v>0</v>
      </c>
      <c r="CI70" s="253">
        <f t="shared" ref="CI70:CI133" si="95">BA70</f>
        <v>0</v>
      </c>
      <c r="CJ70" s="253">
        <f t="shared" ref="CJ70:CJ133" si="96">BC70</f>
        <v>0</v>
      </c>
      <c r="CK70" s="253">
        <f t="shared" ref="CK70:CK133" si="97">BE70</f>
        <v>0</v>
      </c>
    </row>
    <row r="71" spans="2:89" s="218" customFormat="1" ht="27.6" x14ac:dyDescent="0.3">
      <c r="B71" s="194">
        <v>34</v>
      </c>
      <c r="C71" s="195">
        <v>211011</v>
      </c>
      <c r="D71" s="196">
        <v>21110133</v>
      </c>
      <c r="E71" s="197" t="s">
        <v>157</v>
      </c>
      <c r="F71" s="198" t="s">
        <v>344</v>
      </c>
      <c r="G71" s="198" t="s">
        <v>345</v>
      </c>
      <c r="H71" s="199" t="s">
        <v>18</v>
      </c>
      <c r="I71" s="194"/>
      <c r="J71" s="199" t="s">
        <v>19</v>
      </c>
      <c r="K71" s="200">
        <f t="shared" si="0"/>
        <v>6</v>
      </c>
      <c r="L71" s="201" t="s">
        <v>20</v>
      </c>
      <c r="M71" s="104">
        <v>16</v>
      </c>
      <c r="N71" s="262">
        <f t="shared" ref="N71:N134" si="98">ROUND(O71,2)</f>
        <v>164.17</v>
      </c>
      <c r="O71" s="202">
        <v>164.17</v>
      </c>
      <c r="P71" s="110">
        <f t="shared" si="58"/>
        <v>1142.6231999999998</v>
      </c>
      <c r="Q71" s="204" t="s">
        <v>139</v>
      </c>
      <c r="R71" s="113">
        <f t="shared" si="52"/>
        <v>0</v>
      </c>
      <c r="S71" s="114">
        <f t="shared" si="59"/>
        <v>0</v>
      </c>
      <c r="T71" s="113">
        <f t="shared" si="53"/>
        <v>1</v>
      </c>
      <c r="U71" s="115">
        <f t="shared" si="60"/>
        <v>190.43719999999996</v>
      </c>
      <c r="V71" s="113">
        <f t="shared" si="54"/>
        <v>3</v>
      </c>
      <c r="W71" s="115">
        <f t="shared" si="61"/>
        <v>571.31159999999988</v>
      </c>
      <c r="X71" s="113">
        <f t="shared" si="55"/>
        <v>2</v>
      </c>
      <c r="Y71" s="115">
        <f t="shared" si="62"/>
        <v>380.87439999999992</v>
      </c>
      <c r="Z71" s="116">
        <f t="shared" si="56"/>
        <v>1142.6231999999998</v>
      </c>
      <c r="AA71" s="117" t="b">
        <f t="shared" si="57"/>
        <v>1</v>
      </c>
      <c r="AB71" s="194"/>
      <c r="AC71" s="213"/>
      <c r="AD71" s="109" t="s">
        <v>22</v>
      </c>
      <c r="AE71" s="108" t="s">
        <v>23</v>
      </c>
      <c r="AF71" s="214"/>
      <c r="AG71" s="215"/>
      <c r="AH71" s="210"/>
      <c r="AI71" s="164">
        <f t="shared" si="63"/>
        <v>0</v>
      </c>
      <c r="AJ71" s="210"/>
      <c r="AK71" s="164">
        <f t="shared" si="64"/>
        <v>0</v>
      </c>
      <c r="AL71" s="216">
        <v>0</v>
      </c>
      <c r="AM71" s="164">
        <f t="shared" si="65"/>
        <v>0</v>
      </c>
      <c r="AN71" s="216">
        <v>0</v>
      </c>
      <c r="AO71" s="164">
        <f t="shared" si="66"/>
        <v>0</v>
      </c>
      <c r="AP71" s="216">
        <v>0</v>
      </c>
      <c r="AQ71" s="164">
        <f t="shared" si="67"/>
        <v>0</v>
      </c>
      <c r="AR71" s="216">
        <v>1</v>
      </c>
      <c r="AS71" s="164">
        <f t="shared" si="68"/>
        <v>190.43719999999996</v>
      </c>
      <c r="AT71" s="216">
        <v>1</v>
      </c>
      <c r="AU71" s="164">
        <f t="shared" si="69"/>
        <v>190.43719999999996</v>
      </c>
      <c r="AV71" s="216">
        <v>1</v>
      </c>
      <c r="AW71" s="164">
        <f t="shared" si="70"/>
        <v>190.43719999999996</v>
      </c>
      <c r="AX71" s="216">
        <v>1</v>
      </c>
      <c r="AY71" s="164">
        <f t="shared" si="71"/>
        <v>190.43719999999996</v>
      </c>
      <c r="AZ71" s="216">
        <v>1</v>
      </c>
      <c r="BA71" s="164">
        <f t="shared" si="72"/>
        <v>190.43719999999996</v>
      </c>
      <c r="BB71" s="216">
        <v>1</v>
      </c>
      <c r="BC71" s="164">
        <f t="shared" si="73"/>
        <v>190.43719999999996</v>
      </c>
      <c r="BD71" s="216">
        <v>0</v>
      </c>
      <c r="BE71" s="164">
        <f t="shared" si="74"/>
        <v>0</v>
      </c>
      <c r="BF71" s="253">
        <f t="shared" si="75"/>
        <v>1142.6231999999998</v>
      </c>
      <c r="BG71" s="253">
        <f t="shared" si="49"/>
        <v>1142.6231999999998</v>
      </c>
      <c r="BH71" s="10" t="b">
        <f t="shared" si="50"/>
        <v>1</v>
      </c>
      <c r="BI71" s="253">
        <f t="shared" si="51"/>
        <v>0</v>
      </c>
      <c r="BJ71" s="250">
        <f t="shared" si="77"/>
        <v>21110133</v>
      </c>
      <c r="BK71" s="251">
        <v>348</v>
      </c>
      <c r="BL71" s="251">
        <v>5</v>
      </c>
      <c r="BM71" s="252">
        <f t="shared" si="78"/>
        <v>0</v>
      </c>
      <c r="BN71" s="252">
        <f t="shared" si="79"/>
        <v>1</v>
      </c>
      <c r="BO71" s="252">
        <f t="shared" si="80"/>
        <v>3</v>
      </c>
      <c r="BP71" s="252">
        <f t="shared" si="81"/>
        <v>2</v>
      </c>
      <c r="BQ71" s="254">
        <f t="shared" si="82"/>
        <v>164.17</v>
      </c>
      <c r="BR71">
        <f t="shared" si="76"/>
        <v>16</v>
      </c>
      <c r="BS71">
        <v>0</v>
      </c>
      <c r="BT71">
        <v>1</v>
      </c>
      <c r="BU71" t="s">
        <v>139</v>
      </c>
      <c r="BV71" t="str">
        <f t="shared" si="83"/>
        <v>0</v>
      </c>
      <c r="BW71" t="str">
        <f t="shared" si="84"/>
        <v>0</v>
      </c>
      <c r="BX71" t="str">
        <f t="shared" si="85"/>
        <v>1</v>
      </c>
      <c r="BY71" t="s">
        <v>23</v>
      </c>
      <c r="BZ71" s="253">
        <f t="shared" si="86"/>
        <v>0</v>
      </c>
      <c r="CA71" s="253">
        <f t="shared" si="87"/>
        <v>0</v>
      </c>
      <c r="CB71" s="253">
        <f t="shared" si="88"/>
        <v>0</v>
      </c>
      <c r="CC71" s="253">
        <f t="shared" si="89"/>
        <v>0</v>
      </c>
      <c r="CD71" s="253">
        <f t="shared" si="90"/>
        <v>0</v>
      </c>
      <c r="CE71" s="253">
        <f t="shared" si="91"/>
        <v>190.43719999999996</v>
      </c>
      <c r="CF71" s="253">
        <f t="shared" si="92"/>
        <v>190.43719999999996</v>
      </c>
      <c r="CG71" s="253">
        <f t="shared" si="93"/>
        <v>190.43719999999996</v>
      </c>
      <c r="CH71" s="253">
        <f t="shared" si="94"/>
        <v>190.43719999999996</v>
      </c>
      <c r="CI71" s="253">
        <f t="shared" si="95"/>
        <v>190.43719999999996</v>
      </c>
      <c r="CJ71" s="253">
        <f t="shared" si="96"/>
        <v>190.43719999999996</v>
      </c>
      <c r="CK71" s="253">
        <f t="shared" si="97"/>
        <v>0</v>
      </c>
    </row>
    <row r="72" spans="2:89" ht="27.6" x14ac:dyDescent="0.3">
      <c r="B72" s="129">
        <v>35</v>
      </c>
      <c r="C72" s="192">
        <v>211011</v>
      </c>
      <c r="D72" s="189">
        <v>21110140</v>
      </c>
      <c r="E72" s="102" t="s">
        <v>158</v>
      </c>
      <c r="F72" s="108" t="s">
        <v>344</v>
      </c>
      <c r="G72" s="108" t="s">
        <v>345</v>
      </c>
      <c r="H72" s="109" t="s">
        <v>18</v>
      </c>
      <c r="I72" s="123"/>
      <c r="J72" s="109" t="s">
        <v>19</v>
      </c>
      <c r="K72" s="111">
        <f t="shared" si="0"/>
        <v>0</v>
      </c>
      <c r="L72" s="104" t="s">
        <v>138</v>
      </c>
      <c r="M72" s="104">
        <v>16</v>
      </c>
      <c r="N72" s="262">
        <f t="shared" si="98"/>
        <v>20.13</v>
      </c>
      <c r="O72" s="106">
        <v>20.13</v>
      </c>
      <c r="P72" s="110">
        <f t="shared" si="58"/>
        <v>0</v>
      </c>
      <c r="Q72" s="112" t="s">
        <v>139</v>
      </c>
      <c r="R72" s="113">
        <f t="shared" si="52"/>
        <v>0</v>
      </c>
      <c r="S72" s="114">
        <f t="shared" si="59"/>
        <v>0</v>
      </c>
      <c r="T72" s="113">
        <f t="shared" si="53"/>
        <v>0</v>
      </c>
      <c r="U72" s="115">
        <f t="shared" si="60"/>
        <v>0</v>
      </c>
      <c r="V72" s="113">
        <f t="shared" si="54"/>
        <v>0</v>
      </c>
      <c r="W72" s="115">
        <f t="shared" si="61"/>
        <v>0</v>
      </c>
      <c r="X72" s="113">
        <f t="shared" si="55"/>
        <v>0</v>
      </c>
      <c r="Y72" s="115">
        <f t="shared" si="62"/>
        <v>0</v>
      </c>
      <c r="Z72" s="116">
        <f t="shared" si="56"/>
        <v>0</v>
      </c>
      <c r="AA72" s="117" t="b">
        <f t="shared" si="57"/>
        <v>1</v>
      </c>
      <c r="AB72" s="123"/>
      <c r="AC72" s="124"/>
      <c r="AD72" s="109" t="s">
        <v>22</v>
      </c>
      <c r="AE72" s="108" t="s">
        <v>23</v>
      </c>
      <c r="AF72" s="125"/>
      <c r="AG72" s="126"/>
      <c r="AH72" s="121">
        <v>0</v>
      </c>
      <c r="AI72" s="164">
        <f t="shared" si="63"/>
        <v>0</v>
      </c>
      <c r="AJ72" s="121">
        <v>0</v>
      </c>
      <c r="AK72" s="164">
        <f t="shared" si="64"/>
        <v>0</v>
      </c>
      <c r="AL72" s="127">
        <v>0</v>
      </c>
      <c r="AM72" s="164">
        <f t="shared" si="65"/>
        <v>0</v>
      </c>
      <c r="AN72" s="127">
        <v>0</v>
      </c>
      <c r="AO72" s="164">
        <f t="shared" si="66"/>
        <v>0</v>
      </c>
      <c r="AP72" s="127"/>
      <c r="AQ72" s="164">
        <f t="shared" si="67"/>
        <v>0</v>
      </c>
      <c r="AR72" s="127"/>
      <c r="AS72" s="164">
        <f t="shared" si="68"/>
        <v>0</v>
      </c>
      <c r="AT72" s="127"/>
      <c r="AU72" s="164">
        <f t="shared" si="69"/>
        <v>0</v>
      </c>
      <c r="AV72" s="127"/>
      <c r="AW72" s="164">
        <f t="shared" si="70"/>
        <v>0</v>
      </c>
      <c r="AX72" s="127"/>
      <c r="AY72" s="164">
        <f t="shared" si="71"/>
        <v>0</v>
      </c>
      <c r="AZ72" s="127"/>
      <c r="BA72" s="164">
        <f t="shared" si="72"/>
        <v>0</v>
      </c>
      <c r="BB72" s="127"/>
      <c r="BC72" s="164">
        <f t="shared" si="73"/>
        <v>0</v>
      </c>
      <c r="BD72" s="127"/>
      <c r="BE72" s="164">
        <f t="shared" si="74"/>
        <v>0</v>
      </c>
      <c r="BF72" s="253">
        <f t="shared" si="75"/>
        <v>0</v>
      </c>
      <c r="BG72" s="253">
        <f t="shared" ref="BG72:BG135" si="99">SUM(BE72,BC72,BA72,AY72,AW72,AU72,AS72,AQ72,AO72,AM72,AK72,AI72)</f>
        <v>0</v>
      </c>
      <c r="BH72" s="10" t="b">
        <f t="shared" ref="BH72:BH135" si="100">BF72=BG72</f>
        <v>1</v>
      </c>
      <c r="BI72" s="253">
        <f t="shared" ref="BI72:BI135" si="101">BF72-BG72</f>
        <v>0</v>
      </c>
      <c r="BJ72" s="250">
        <f t="shared" si="77"/>
        <v>21110140</v>
      </c>
      <c r="BK72" s="251">
        <v>348</v>
      </c>
      <c r="BL72" s="251">
        <v>5</v>
      </c>
      <c r="BM72" s="252">
        <f t="shared" si="78"/>
        <v>0</v>
      </c>
      <c r="BN72" s="252">
        <f t="shared" si="79"/>
        <v>0</v>
      </c>
      <c r="BO72" s="252">
        <f t="shared" si="80"/>
        <v>0</v>
      </c>
      <c r="BP72" s="252">
        <f t="shared" si="81"/>
        <v>0</v>
      </c>
      <c r="BQ72" s="254">
        <f t="shared" si="82"/>
        <v>20.13</v>
      </c>
      <c r="BR72">
        <f t="shared" si="76"/>
        <v>16</v>
      </c>
      <c r="BS72">
        <v>0</v>
      </c>
      <c r="BT72">
        <v>1</v>
      </c>
      <c r="BU72" t="s">
        <v>139</v>
      </c>
      <c r="BV72" t="str">
        <f t="shared" si="83"/>
        <v>0</v>
      </c>
      <c r="BW72" t="str">
        <f t="shared" si="84"/>
        <v>0</v>
      </c>
      <c r="BX72" t="str">
        <f t="shared" si="85"/>
        <v>1</v>
      </c>
      <c r="BY72" t="s">
        <v>23</v>
      </c>
      <c r="BZ72" s="253">
        <f t="shared" si="86"/>
        <v>0</v>
      </c>
      <c r="CA72" s="253">
        <f t="shared" si="87"/>
        <v>0</v>
      </c>
      <c r="CB72" s="253">
        <f t="shared" si="88"/>
        <v>0</v>
      </c>
      <c r="CC72" s="253">
        <f t="shared" si="89"/>
        <v>0</v>
      </c>
      <c r="CD72" s="253">
        <f t="shared" si="90"/>
        <v>0</v>
      </c>
      <c r="CE72" s="253">
        <f t="shared" si="91"/>
        <v>0</v>
      </c>
      <c r="CF72" s="253">
        <f t="shared" si="92"/>
        <v>0</v>
      </c>
      <c r="CG72" s="253">
        <f t="shared" si="93"/>
        <v>0</v>
      </c>
      <c r="CH72" s="253">
        <f t="shared" si="94"/>
        <v>0</v>
      </c>
      <c r="CI72" s="253">
        <f t="shared" si="95"/>
        <v>0</v>
      </c>
      <c r="CJ72" s="253">
        <f t="shared" si="96"/>
        <v>0</v>
      </c>
      <c r="CK72" s="253">
        <f t="shared" si="97"/>
        <v>0</v>
      </c>
    </row>
    <row r="73" spans="2:89" s="218" customFormat="1" ht="27.6" x14ac:dyDescent="0.3">
      <c r="B73" s="194">
        <v>35</v>
      </c>
      <c r="C73" s="195">
        <v>211011</v>
      </c>
      <c r="D73" s="196">
        <v>21110140</v>
      </c>
      <c r="E73" s="197" t="s">
        <v>158</v>
      </c>
      <c r="F73" s="198" t="s">
        <v>344</v>
      </c>
      <c r="G73" s="198" t="s">
        <v>345</v>
      </c>
      <c r="H73" s="199" t="s">
        <v>18</v>
      </c>
      <c r="I73" s="194"/>
      <c r="J73" s="199" t="s">
        <v>19</v>
      </c>
      <c r="K73" s="200">
        <f t="shared" si="0"/>
        <v>6</v>
      </c>
      <c r="L73" s="201" t="s">
        <v>138</v>
      </c>
      <c r="M73" s="104">
        <v>16</v>
      </c>
      <c r="N73" s="262">
        <f t="shared" si="98"/>
        <v>18.75</v>
      </c>
      <c r="O73" s="202">
        <v>18.75</v>
      </c>
      <c r="P73" s="110">
        <f t="shared" si="58"/>
        <v>130.5</v>
      </c>
      <c r="Q73" s="204" t="s">
        <v>139</v>
      </c>
      <c r="R73" s="113">
        <f t="shared" si="52"/>
        <v>0</v>
      </c>
      <c r="S73" s="114">
        <f t="shared" si="59"/>
        <v>0</v>
      </c>
      <c r="T73" s="113">
        <f t="shared" si="53"/>
        <v>1</v>
      </c>
      <c r="U73" s="115">
        <f t="shared" si="60"/>
        <v>21.75</v>
      </c>
      <c r="V73" s="113">
        <f t="shared" si="54"/>
        <v>3</v>
      </c>
      <c r="W73" s="115">
        <f t="shared" si="61"/>
        <v>65.25</v>
      </c>
      <c r="X73" s="113">
        <f t="shared" si="55"/>
        <v>2</v>
      </c>
      <c r="Y73" s="115">
        <f t="shared" si="62"/>
        <v>43.5</v>
      </c>
      <c r="Z73" s="116">
        <f t="shared" si="56"/>
        <v>130.5</v>
      </c>
      <c r="AA73" s="117" t="b">
        <f t="shared" si="57"/>
        <v>1</v>
      </c>
      <c r="AB73" s="194"/>
      <c r="AC73" s="213"/>
      <c r="AD73" s="109" t="s">
        <v>22</v>
      </c>
      <c r="AE73" s="108" t="s">
        <v>23</v>
      </c>
      <c r="AF73" s="214"/>
      <c r="AG73" s="215"/>
      <c r="AH73" s="210"/>
      <c r="AI73" s="164">
        <f t="shared" si="63"/>
        <v>0</v>
      </c>
      <c r="AJ73" s="210"/>
      <c r="AK73" s="164">
        <f t="shared" si="64"/>
        <v>0</v>
      </c>
      <c r="AL73" s="216">
        <v>0</v>
      </c>
      <c r="AM73" s="164">
        <f t="shared" si="65"/>
        <v>0</v>
      </c>
      <c r="AN73" s="216">
        <v>0</v>
      </c>
      <c r="AO73" s="164">
        <f t="shared" si="66"/>
        <v>0</v>
      </c>
      <c r="AP73" s="216">
        <v>0</v>
      </c>
      <c r="AQ73" s="164">
        <f t="shared" si="67"/>
        <v>0</v>
      </c>
      <c r="AR73" s="216">
        <v>1</v>
      </c>
      <c r="AS73" s="164">
        <f t="shared" si="68"/>
        <v>21.75</v>
      </c>
      <c r="AT73" s="216">
        <v>1</v>
      </c>
      <c r="AU73" s="164">
        <f t="shared" si="69"/>
        <v>21.75</v>
      </c>
      <c r="AV73" s="216">
        <v>1</v>
      </c>
      <c r="AW73" s="164">
        <f t="shared" si="70"/>
        <v>21.75</v>
      </c>
      <c r="AX73" s="216">
        <v>1</v>
      </c>
      <c r="AY73" s="164">
        <f t="shared" si="71"/>
        <v>21.75</v>
      </c>
      <c r="AZ73" s="216">
        <v>1</v>
      </c>
      <c r="BA73" s="164">
        <f t="shared" si="72"/>
        <v>21.75</v>
      </c>
      <c r="BB73" s="216">
        <v>1</v>
      </c>
      <c r="BC73" s="164">
        <f t="shared" si="73"/>
        <v>21.75</v>
      </c>
      <c r="BD73" s="216">
        <v>0</v>
      </c>
      <c r="BE73" s="164">
        <f t="shared" si="74"/>
        <v>0</v>
      </c>
      <c r="BF73" s="253">
        <f t="shared" si="75"/>
        <v>130.5</v>
      </c>
      <c r="BG73" s="253">
        <f t="shared" si="99"/>
        <v>130.5</v>
      </c>
      <c r="BH73" s="10" t="b">
        <f t="shared" si="100"/>
        <v>1</v>
      </c>
      <c r="BI73" s="253">
        <f t="shared" si="101"/>
        <v>0</v>
      </c>
      <c r="BJ73" s="250">
        <f t="shared" si="77"/>
        <v>21110140</v>
      </c>
      <c r="BK73" s="251">
        <v>348</v>
      </c>
      <c r="BL73" s="251">
        <v>5</v>
      </c>
      <c r="BM73" s="252">
        <f t="shared" si="78"/>
        <v>0</v>
      </c>
      <c r="BN73" s="252">
        <f t="shared" si="79"/>
        <v>1</v>
      </c>
      <c r="BO73" s="252">
        <f t="shared" si="80"/>
        <v>3</v>
      </c>
      <c r="BP73" s="252">
        <f t="shared" si="81"/>
        <v>2</v>
      </c>
      <c r="BQ73" s="254">
        <f t="shared" si="82"/>
        <v>18.75</v>
      </c>
      <c r="BR73">
        <f t="shared" si="76"/>
        <v>16</v>
      </c>
      <c r="BS73">
        <v>0</v>
      </c>
      <c r="BT73">
        <v>1</v>
      </c>
      <c r="BU73" t="s">
        <v>139</v>
      </c>
      <c r="BV73" t="str">
        <f t="shared" si="83"/>
        <v>0</v>
      </c>
      <c r="BW73" t="str">
        <f t="shared" si="84"/>
        <v>0</v>
      </c>
      <c r="BX73" t="str">
        <f t="shared" si="85"/>
        <v>1</v>
      </c>
      <c r="BY73" t="s">
        <v>23</v>
      </c>
      <c r="BZ73" s="253">
        <f t="shared" si="86"/>
        <v>0</v>
      </c>
      <c r="CA73" s="253">
        <f t="shared" si="87"/>
        <v>0</v>
      </c>
      <c r="CB73" s="253">
        <f t="shared" si="88"/>
        <v>0</v>
      </c>
      <c r="CC73" s="253">
        <f t="shared" si="89"/>
        <v>0</v>
      </c>
      <c r="CD73" s="253">
        <f t="shared" si="90"/>
        <v>0</v>
      </c>
      <c r="CE73" s="253">
        <f t="shared" si="91"/>
        <v>21.75</v>
      </c>
      <c r="CF73" s="253">
        <f t="shared" si="92"/>
        <v>21.75</v>
      </c>
      <c r="CG73" s="253">
        <f t="shared" si="93"/>
        <v>21.75</v>
      </c>
      <c r="CH73" s="253">
        <f t="shared" si="94"/>
        <v>21.75</v>
      </c>
      <c r="CI73" s="253">
        <f t="shared" si="95"/>
        <v>21.75</v>
      </c>
      <c r="CJ73" s="253">
        <f t="shared" si="96"/>
        <v>21.75</v>
      </c>
      <c r="CK73" s="253">
        <f t="shared" si="97"/>
        <v>0</v>
      </c>
    </row>
    <row r="74" spans="2:89" ht="27.6" x14ac:dyDescent="0.3">
      <c r="B74" s="129">
        <v>36</v>
      </c>
      <c r="C74" s="192">
        <v>211011</v>
      </c>
      <c r="D74" s="189">
        <v>21110142</v>
      </c>
      <c r="E74" s="102" t="s">
        <v>209</v>
      </c>
      <c r="F74" s="108" t="s">
        <v>344</v>
      </c>
      <c r="G74" s="108" t="s">
        <v>345</v>
      </c>
      <c r="H74" s="109" t="s">
        <v>18</v>
      </c>
      <c r="I74" s="123"/>
      <c r="J74" s="109" t="s">
        <v>19</v>
      </c>
      <c r="K74" s="111">
        <f t="shared" si="0"/>
        <v>0</v>
      </c>
      <c r="L74" s="104" t="s">
        <v>20</v>
      </c>
      <c r="M74" s="104">
        <v>16</v>
      </c>
      <c r="N74" s="262">
        <f t="shared" si="98"/>
        <v>6.15</v>
      </c>
      <c r="O74" s="106">
        <v>6.15</v>
      </c>
      <c r="P74" s="110">
        <f t="shared" si="58"/>
        <v>0</v>
      </c>
      <c r="Q74" s="112" t="s">
        <v>139</v>
      </c>
      <c r="R74" s="113">
        <f t="shared" si="52"/>
        <v>0</v>
      </c>
      <c r="S74" s="114">
        <f t="shared" si="59"/>
        <v>0</v>
      </c>
      <c r="T74" s="113">
        <f t="shared" si="53"/>
        <v>0</v>
      </c>
      <c r="U74" s="115">
        <f t="shared" si="60"/>
        <v>0</v>
      </c>
      <c r="V74" s="113">
        <f t="shared" si="54"/>
        <v>0</v>
      </c>
      <c r="W74" s="115">
        <f t="shared" si="61"/>
        <v>0</v>
      </c>
      <c r="X74" s="113">
        <f t="shared" si="55"/>
        <v>0</v>
      </c>
      <c r="Y74" s="115">
        <f t="shared" si="62"/>
        <v>0</v>
      </c>
      <c r="Z74" s="116">
        <f t="shared" si="56"/>
        <v>0</v>
      </c>
      <c r="AA74" s="117" t="b">
        <f t="shared" si="57"/>
        <v>1</v>
      </c>
      <c r="AB74" s="123"/>
      <c r="AC74" s="124"/>
      <c r="AD74" s="109" t="s">
        <v>22</v>
      </c>
      <c r="AE74" s="108" t="s">
        <v>23</v>
      </c>
      <c r="AF74" s="125"/>
      <c r="AG74" s="126"/>
      <c r="AH74" s="121">
        <v>0</v>
      </c>
      <c r="AI74" s="164">
        <f t="shared" si="63"/>
        <v>0</v>
      </c>
      <c r="AJ74" s="121">
        <v>0</v>
      </c>
      <c r="AK74" s="164">
        <f t="shared" si="64"/>
        <v>0</v>
      </c>
      <c r="AL74" s="127">
        <v>0</v>
      </c>
      <c r="AM74" s="164">
        <f t="shared" si="65"/>
        <v>0</v>
      </c>
      <c r="AN74" s="127">
        <v>0</v>
      </c>
      <c r="AO74" s="164">
        <f t="shared" si="66"/>
        <v>0</v>
      </c>
      <c r="AP74" s="127"/>
      <c r="AQ74" s="164">
        <f t="shared" si="67"/>
        <v>0</v>
      </c>
      <c r="AR74" s="127"/>
      <c r="AS74" s="164">
        <f t="shared" si="68"/>
        <v>0</v>
      </c>
      <c r="AT74" s="127"/>
      <c r="AU74" s="164">
        <f t="shared" si="69"/>
        <v>0</v>
      </c>
      <c r="AV74" s="127"/>
      <c r="AW74" s="164">
        <f t="shared" si="70"/>
        <v>0</v>
      </c>
      <c r="AX74" s="127"/>
      <c r="AY74" s="164">
        <f t="shared" si="71"/>
        <v>0</v>
      </c>
      <c r="AZ74" s="127"/>
      <c r="BA74" s="164">
        <f t="shared" si="72"/>
        <v>0</v>
      </c>
      <c r="BB74" s="127"/>
      <c r="BC74" s="164">
        <f t="shared" si="73"/>
        <v>0</v>
      </c>
      <c r="BD74" s="127"/>
      <c r="BE74" s="164">
        <f t="shared" si="74"/>
        <v>0</v>
      </c>
      <c r="BF74" s="253">
        <f t="shared" si="75"/>
        <v>0</v>
      </c>
      <c r="BG74" s="253">
        <f t="shared" si="99"/>
        <v>0</v>
      </c>
      <c r="BH74" s="10" t="b">
        <f t="shared" si="100"/>
        <v>1</v>
      </c>
      <c r="BI74" s="253">
        <f t="shared" si="101"/>
        <v>0</v>
      </c>
      <c r="BJ74" s="250">
        <f t="shared" si="77"/>
        <v>21110142</v>
      </c>
      <c r="BK74" s="251">
        <v>348</v>
      </c>
      <c r="BL74" s="251">
        <v>5</v>
      </c>
      <c r="BM74" s="252">
        <f t="shared" si="78"/>
        <v>0</v>
      </c>
      <c r="BN74" s="252">
        <f t="shared" si="79"/>
        <v>0</v>
      </c>
      <c r="BO74" s="252">
        <f t="shared" si="80"/>
        <v>0</v>
      </c>
      <c r="BP74" s="252">
        <f t="shared" si="81"/>
        <v>0</v>
      </c>
      <c r="BQ74" s="254">
        <f t="shared" si="82"/>
        <v>6.15</v>
      </c>
      <c r="BR74">
        <f t="shared" si="76"/>
        <v>16</v>
      </c>
      <c r="BS74">
        <v>0</v>
      </c>
      <c r="BT74">
        <v>1</v>
      </c>
      <c r="BU74" t="s">
        <v>139</v>
      </c>
      <c r="BV74" t="str">
        <f t="shared" si="83"/>
        <v>0</v>
      </c>
      <c r="BW74" t="str">
        <f t="shared" si="84"/>
        <v>0</v>
      </c>
      <c r="BX74" t="str">
        <f t="shared" si="85"/>
        <v>1</v>
      </c>
      <c r="BY74" t="s">
        <v>23</v>
      </c>
      <c r="BZ74" s="253">
        <f t="shared" si="86"/>
        <v>0</v>
      </c>
      <c r="CA74" s="253">
        <f t="shared" si="87"/>
        <v>0</v>
      </c>
      <c r="CB74" s="253">
        <f t="shared" si="88"/>
        <v>0</v>
      </c>
      <c r="CC74" s="253">
        <f t="shared" si="89"/>
        <v>0</v>
      </c>
      <c r="CD74" s="253">
        <f t="shared" si="90"/>
        <v>0</v>
      </c>
      <c r="CE74" s="253">
        <f t="shared" si="91"/>
        <v>0</v>
      </c>
      <c r="CF74" s="253">
        <f t="shared" si="92"/>
        <v>0</v>
      </c>
      <c r="CG74" s="253">
        <f t="shared" si="93"/>
        <v>0</v>
      </c>
      <c r="CH74" s="253">
        <f t="shared" si="94"/>
        <v>0</v>
      </c>
      <c r="CI74" s="253">
        <f t="shared" si="95"/>
        <v>0</v>
      </c>
      <c r="CJ74" s="253">
        <f t="shared" si="96"/>
        <v>0</v>
      </c>
      <c r="CK74" s="253">
        <f t="shared" si="97"/>
        <v>0</v>
      </c>
    </row>
    <row r="75" spans="2:89" s="218" customFormat="1" ht="27.6" x14ac:dyDescent="0.3">
      <c r="B75" s="194">
        <v>36</v>
      </c>
      <c r="C75" s="195">
        <v>211011</v>
      </c>
      <c r="D75" s="196">
        <v>21110142</v>
      </c>
      <c r="E75" s="197" t="s">
        <v>209</v>
      </c>
      <c r="F75" s="198" t="s">
        <v>344</v>
      </c>
      <c r="G75" s="198" t="s">
        <v>345</v>
      </c>
      <c r="H75" s="199" t="s">
        <v>18</v>
      </c>
      <c r="I75" s="194"/>
      <c r="J75" s="199" t="s">
        <v>19</v>
      </c>
      <c r="K75" s="200">
        <f t="shared" si="0"/>
        <v>62</v>
      </c>
      <c r="L75" s="201" t="s">
        <v>20</v>
      </c>
      <c r="M75" s="104">
        <v>16</v>
      </c>
      <c r="N75" s="262">
        <f t="shared" si="98"/>
        <v>6.13</v>
      </c>
      <c r="O75" s="202">
        <v>6.13</v>
      </c>
      <c r="P75" s="110">
        <f t="shared" si="58"/>
        <v>440.86959999999993</v>
      </c>
      <c r="Q75" s="204" t="s">
        <v>139</v>
      </c>
      <c r="R75" s="113">
        <f t="shared" si="52"/>
        <v>9</v>
      </c>
      <c r="S75" s="114">
        <f t="shared" si="59"/>
        <v>63.997199999999992</v>
      </c>
      <c r="T75" s="113">
        <f t="shared" si="53"/>
        <v>23</v>
      </c>
      <c r="U75" s="115">
        <f t="shared" si="60"/>
        <v>163.54839999999999</v>
      </c>
      <c r="V75" s="113">
        <f t="shared" si="54"/>
        <v>15</v>
      </c>
      <c r="W75" s="115">
        <f t="shared" si="61"/>
        <v>106.66199999999999</v>
      </c>
      <c r="X75" s="113">
        <f t="shared" si="55"/>
        <v>15</v>
      </c>
      <c r="Y75" s="115">
        <f t="shared" si="62"/>
        <v>106.66199999999999</v>
      </c>
      <c r="Z75" s="116">
        <f t="shared" si="56"/>
        <v>440.86959999999993</v>
      </c>
      <c r="AA75" s="117" t="b">
        <f t="shared" si="57"/>
        <v>1</v>
      </c>
      <c r="AB75" s="194"/>
      <c r="AC75" s="213"/>
      <c r="AD75" s="109" t="s">
        <v>22</v>
      </c>
      <c r="AE75" s="108" t="s">
        <v>23</v>
      </c>
      <c r="AF75" s="214"/>
      <c r="AG75" s="215"/>
      <c r="AH75" s="210"/>
      <c r="AI75" s="164">
        <f t="shared" si="63"/>
        <v>0</v>
      </c>
      <c r="AJ75" s="210"/>
      <c r="AK75" s="164">
        <f t="shared" si="64"/>
        <v>0</v>
      </c>
      <c r="AL75" s="216">
        <v>9</v>
      </c>
      <c r="AM75" s="164">
        <f t="shared" si="65"/>
        <v>63.997199999999992</v>
      </c>
      <c r="AN75" s="216">
        <v>9</v>
      </c>
      <c r="AO75" s="164">
        <f t="shared" si="66"/>
        <v>63.997199999999992</v>
      </c>
      <c r="AP75" s="216">
        <v>9</v>
      </c>
      <c r="AQ75" s="164">
        <f t="shared" si="67"/>
        <v>63.997199999999992</v>
      </c>
      <c r="AR75" s="216">
        <v>5</v>
      </c>
      <c r="AS75" s="164">
        <f t="shared" si="68"/>
        <v>35.553999999999995</v>
      </c>
      <c r="AT75" s="216">
        <v>5</v>
      </c>
      <c r="AU75" s="164">
        <f t="shared" si="69"/>
        <v>35.553999999999995</v>
      </c>
      <c r="AV75" s="216">
        <v>5</v>
      </c>
      <c r="AW75" s="164">
        <f t="shared" si="70"/>
        <v>35.553999999999995</v>
      </c>
      <c r="AX75" s="216">
        <v>5</v>
      </c>
      <c r="AY75" s="164">
        <f t="shared" si="71"/>
        <v>35.553999999999995</v>
      </c>
      <c r="AZ75" s="216">
        <v>5</v>
      </c>
      <c r="BA75" s="164">
        <f t="shared" si="72"/>
        <v>35.553999999999995</v>
      </c>
      <c r="BB75" s="216">
        <v>5</v>
      </c>
      <c r="BC75" s="164">
        <f t="shared" si="73"/>
        <v>35.553999999999995</v>
      </c>
      <c r="BD75" s="216">
        <v>5</v>
      </c>
      <c r="BE75" s="164">
        <f t="shared" si="74"/>
        <v>35.553999999999995</v>
      </c>
      <c r="BF75" s="253">
        <f t="shared" si="75"/>
        <v>440.86959999999993</v>
      </c>
      <c r="BG75" s="253">
        <f t="shared" si="99"/>
        <v>440.86959999999999</v>
      </c>
      <c r="BH75" s="10" t="b">
        <f t="shared" si="100"/>
        <v>1</v>
      </c>
      <c r="BI75" s="253">
        <f t="shared" si="101"/>
        <v>0</v>
      </c>
      <c r="BJ75" s="250">
        <f t="shared" si="77"/>
        <v>21110142</v>
      </c>
      <c r="BK75" s="251">
        <v>348</v>
      </c>
      <c r="BL75" s="251">
        <v>5</v>
      </c>
      <c r="BM75" s="252">
        <f t="shared" si="78"/>
        <v>9</v>
      </c>
      <c r="BN75" s="252">
        <f t="shared" si="79"/>
        <v>23</v>
      </c>
      <c r="BO75" s="252">
        <f t="shared" si="80"/>
        <v>15</v>
      </c>
      <c r="BP75" s="252">
        <f t="shared" si="81"/>
        <v>15</v>
      </c>
      <c r="BQ75" s="254">
        <f t="shared" si="82"/>
        <v>6.13</v>
      </c>
      <c r="BR75">
        <f t="shared" si="76"/>
        <v>16</v>
      </c>
      <c r="BS75">
        <v>0</v>
      </c>
      <c r="BT75">
        <v>1</v>
      </c>
      <c r="BU75" t="s">
        <v>139</v>
      </c>
      <c r="BV75" t="str">
        <f t="shared" si="83"/>
        <v>0</v>
      </c>
      <c r="BW75" t="str">
        <f t="shared" si="84"/>
        <v>0</v>
      </c>
      <c r="BX75" t="str">
        <f t="shared" si="85"/>
        <v>1</v>
      </c>
      <c r="BY75" t="s">
        <v>23</v>
      </c>
      <c r="BZ75" s="253">
        <f t="shared" si="86"/>
        <v>0</v>
      </c>
      <c r="CA75" s="253">
        <f t="shared" si="87"/>
        <v>0</v>
      </c>
      <c r="CB75" s="253">
        <f t="shared" si="88"/>
        <v>63.997199999999992</v>
      </c>
      <c r="CC75" s="253">
        <f t="shared" si="89"/>
        <v>63.997199999999992</v>
      </c>
      <c r="CD75" s="253">
        <f t="shared" si="90"/>
        <v>63.997199999999992</v>
      </c>
      <c r="CE75" s="253">
        <f t="shared" si="91"/>
        <v>35.553999999999995</v>
      </c>
      <c r="CF75" s="253">
        <f t="shared" si="92"/>
        <v>35.553999999999995</v>
      </c>
      <c r="CG75" s="253">
        <f t="shared" si="93"/>
        <v>35.553999999999995</v>
      </c>
      <c r="CH75" s="253">
        <f t="shared" si="94"/>
        <v>35.553999999999995</v>
      </c>
      <c r="CI75" s="253">
        <f t="shared" si="95"/>
        <v>35.553999999999995</v>
      </c>
      <c r="CJ75" s="253">
        <f t="shared" si="96"/>
        <v>35.553999999999995</v>
      </c>
      <c r="CK75" s="253">
        <f t="shared" si="97"/>
        <v>35.553999999999995</v>
      </c>
    </row>
    <row r="76" spans="2:89" ht="27.6" x14ac:dyDescent="0.3">
      <c r="B76" s="129">
        <v>37</v>
      </c>
      <c r="C76" s="192">
        <v>211011</v>
      </c>
      <c r="D76" s="189">
        <v>21110147</v>
      </c>
      <c r="E76" s="102" t="s">
        <v>159</v>
      </c>
      <c r="F76" s="108" t="s">
        <v>344</v>
      </c>
      <c r="G76" s="108" t="s">
        <v>345</v>
      </c>
      <c r="H76" s="109" t="s">
        <v>18</v>
      </c>
      <c r="I76" s="123"/>
      <c r="J76" s="109" t="s">
        <v>19</v>
      </c>
      <c r="K76" s="111">
        <f t="shared" si="0"/>
        <v>0</v>
      </c>
      <c r="L76" s="104" t="s">
        <v>20</v>
      </c>
      <c r="M76" s="104">
        <v>16</v>
      </c>
      <c r="N76" s="262">
        <f t="shared" si="98"/>
        <v>7.25</v>
      </c>
      <c r="O76" s="106">
        <v>7.25</v>
      </c>
      <c r="P76" s="110">
        <f t="shared" si="58"/>
        <v>0</v>
      </c>
      <c r="Q76" s="112" t="s">
        <v>139</v>
      </c>
      <c r="R76" s="113">
        <f t="shared" si="52"/>
        <v>0</v>
      </c>
      <c r="S76" s="114">
        <f t="shared" si="59"/>
        <v>0</v>
      </c>
      <c r="T76" s="113">
        <f t="shared" si="53"/>
        <v>0</v>
      </c>
      <c r="U76" s="115">
        <f t="shared" si="60"/>
        <v>0</v>
      </c>
      <c r="V76" s="113">
        <f t="shared" si="54"/>
        <v>0</v>
      </c>
      <c r="W76" s="115">
        <f t="shared" si="61"/>
        <v>0</v>
      </c>
      <c r="X76" s="113">
        <f t="shared" si="55"/>
        <v>0</v>
      </c>
      <c r="Y76" s="115">
        <f t="shared" si="62"/>
        <v>0</v>
      </c>
      <c r="Z76" s="116">
        <f t="shared" si="56"/>
        <v>0</v>
      </c>
      <c r="AA76" s="117" t="b">
        <f t="shared" si="57"/>
        <v>1</v>
      </c>
      <c r="AB76" s="123"/>
      <c r="AC76" s="124"/>
      <c r="AD76" s="109" t="s">
        <v>22</v>
      </c>
      <c r="AE76" s="108" t="s">
        <v>23</v>
      </c>
      <c r="AF76" s="125"/>
      <c r="AG76" s="126"/>
      <c r="AH76" s="121">
        <v>0</v>
      </c>
      <c r="AI76" s="164">
        <f t="shared" si="63"/>
        <v>0</v>
      </c>
      <c r="AJ76" s="121">
        <v>0</v>
      </c>
      <c r="AK76" s="164">
        <f t="shared" si="64"/>
        <v>0</v>
      </c>
      <c r="AL76" s="127">
        <v>0</v>
      </c>
      <c r="AM76" s="164">
        <f t="shared" si="65"/>
        <v>0</v>
      </c>
      <c r="AN76" s="127">
        <v>0</v>
      </c>
      <c r="AO76" s="164">
        <f t="shared" si="66"/>
        <v>0</v>
      </c>
      <c r="AP76" s="127"/>
      <c r="AQ76" s="164">
        <f t="shared" si="67"/>
        <v>0</v>
      </c>
      <c r="AR76" s="127"/>
      <c r="AS76" s="164">
        <f t="shared" si="68"/>
        <v>0</v>
      </c>
      <c r="AT76" s="127"/>
      <c r="AU76" s="164">
        <f t="shared" si="69"/>
        <v>0</v>
      </c>
      <c r="AV76" s="127"/>
      <c r="AW76" s="164">
        <f t="shared" si="70"/>
        <v>0</v>
      </c>
      <c r="AX76" s="127"/>
      <c r="AY76" s="164">
        <f t="shared" si="71"/>
        <v>0</v>
      </c>
      <c r="AZ76" s="127"/>
      <c r="BA76" s="164">
        <f t="shared" si="72"/>
        <v>0</v>
      </c>
      <c r="BB76" s="127"/>
      <c r="BC76" s="164">
        <f t="shared" si="73"/>
        <v>0</v>
      </c>
      <c r="BD76" s="127"/>
      <c r="BE76" s="164">
        <f t="shared" si="74"/>
        <v>0</v>
      </c>
      <c r="BF76" s="253">
        <f t="shared" si="75"/>
        <v>0</v>
      </c>
      <c r="BG76" s="253">
        <f t="shared" si="99"/>
        <v>0</v>
      </c>
      <c r="BH76" s="10" t="b">
        <f t="shared" si="100"/>
        <v>1</v>
      </c>
      <c r="BI76" s="253">
        <f t="shared" si="101"/>
        <v>0</v>
      </c>
      <c r="BJ76" s="250">
        <f t="shared" si="77"/>
        <v>21110147</v>
      </c>
      <c r="BK76" s="251">
        <v>348</v>
      </c>
      <c r="BL76" s="251">
        <v>5</v>
      </c>
      <c r="BM76" s="252">
        <f t="shared" si="78"/>
        <v>0</v>
      </c>
      <c r="BN76" s="252">
        <f t="shared" si="79"/>
        <v>0</v>
      </c>
      <c r="BO76" s="252">
        <f t="shared" si="80"/>
        <v>0</v>
      </c>
      <c r="BP76" s="252">
        <f t="shared" si="81"/>
        <v>0</v>
      </c>
      <c r="BQ76" s="254">
        <f t="shared" si="82"/>
        <v>7.25</v>
      </c>
      <c r="BR76">
        <f t="shared" si="76"/>
        <v>16</v>
      </c>
      <c r="BS76">
        <v>0</v>
      </c>
      <c r="BT76">
        <v>1</v>
      </c>
      <c r="BU76" t="s">
        <v>139</v>
      </c>
      <c r="BV76" t="str">
        <f t="shared" si="83"/>
        <v>0</v>
      </c>
      <c r="BW76" t="str">
        <f t="shared" si="84"/>
        <v>0</v>
      </c>
      <c r="BX76" t="str">
        <f t="shared" si="85"/>
        <v>1</v>
      </c>
      <c r="BY76" t="s">
        <v>23</v>
      </c>
      <c r="BZ76" s="253">
        <f t="shared" si="86"/>
        <v>0</v>
      </c>
      <c r="CA76" s="253">
        <f t="shared" si="87"/>
        <v>0</v>
      </c>
      <c r="CB76" s="253">
        <f t="shared" si="88"/>
        <v>0</v>
      </c>
      <c r="CC76" s="253">
        <f t="shared" si="89"/>
        <v>0</v>
      </c>
      <c r="CD76" s="253">
        <f t="shared" si="90"/>
        <v>0</v>
      </c>
      <c r="CE76" s="253">
        <f t="shared" si="91"/>
        <v>0</v>
      </c>
      <c r="CF76" s="253">
        <f t="shared" si="92"/>
        <v>0</v>
      </c>
      <c r="CG76" s="253">
        <f t="shared" si="93"/>
        <v>0</v>
      </c>
      <c r="CH76" s="253">
        <f t="shared" si="94"/>
        <v>0</v>
      </c>
      <c r="CI76" s="253">
        <f t="shared" si="95"/>
        <v>0</v>
      </c>
      <c r="CJ76" s="253">
        <f t="shared" si="96"/>
        <v>0</v>
      </c>
      <c r="CK76" s="253">
        <f t="shared" si="97"/>
        <v>0</v>
      </c>
    </row>
    <row r="77" spans="2:89" s="218" customFormat="1" ht="27.6" x14ac:dyDescent="0.3">
      <c r="B77" s="194">
        <v>37</v>
      </c>
      <c r="C77" s="195">
        <v>211011</v>
      </c>
      <c r="D77" s="196">
        <v>21110147</v>
      </c>
      <c r="E77" s="197" t="s">
        <v>159</v>
      </c>
      <c r="F77" s="198" t="s">
        <v>344</v>
      </c>
      <c r="G77" s="198" t="s">
        <v>345</v>
      </c>
      <c r="H77" s="199" t="s">
        <v>18</v>
      </c>
      <c r="I77" s="194"/>
      <c r="J77" s="199" t="s">
        <v>19</v>
      </c>
      <c r="K77" s="200">
        <f t="shared" si="0"/>
        <v>35</v>
      </c>
      <c r="L77" s="201" t="s">
        <v>20</v>
      </c>
      <c r="M77" s="104">
        <v>16</v>
      </c>
      <c r="N77" s="262">
        <f t="shared" si="98"/>
        <v>6.73</v>
      </c>
      <c r="O77" s="202">
        <v>6.73</v>
      </c>
      <c r="P77" s="110">
        <f t="shared" si="58"/>
        <v>273.238</v>
      </c>
      <c r="Q77" s="204" t="s">
        <v>139</v>
      </c>
      <c r="R77" s="113">
        <f t="shared" si="52"/>
        <v>0</v>
      </c>
      <c r="S77" s="114">
        <f t="shared" si="59"/>
        <v>0</v>
      </c>
      <c r="T77" s="113">
        <f t="shared" si="53"/>
        <v>5</v>
      </c>
      <c r="U77" s="115">
        <f t="shared" si="60"/>
        <v>39.033999999999999</v>
      </c>
      <c r="V77" s="113">
        <f t="shared" si="54"/>
        <v>15</v>
      </c>
      <c r="W77" s="115">
        <f t="shared" si="61"/>
        <v>117.102</v>
      </c>
      <c r="X77" s="113">
        <f t="shared" si="55"/>
        <v>15</v>
      </c>
      <c r="Y77" s="115">
        <f t="shared" si="62"/>
        <v>117.102</v>
      </c>
      <c r="Z77" s="116">
        <f t="shared" si="56"/>
        <v>273.238</v>
      </c>
      <c r="AA77" s="117" t="b">
        <f t="shared" si="57"/>
        <v>1</v>
      </c>
      <c r="AB77" s="194"/>
      <c r="AC77" s="213"/>
      <c r="AD77" s="109" t="s">
        <v>22</v>
      </c>
      <c r="AE77" s="108" t="s">
        <v>23</v>
      </c>
      <c r="AF77" s="214"/>
      <c r="AG77" s="215"/>
      <c r="AH77" s="210"/>
      <c r="AI77" s="164">
        <f t="shared" si="63"/>
        <v>0</v>
      </c>
      <c r="AJ77" s="210"/>
      <c r="AK77" s="164">
        <f t="shared" si="64"/>
        <v>0</v>
      </c>
      <c r="AL77" s="216">
        <v>0</v>
      </c>
      <c r="AM77" s="164">
        <f t="shared" si="65"/>
        <v>0</v>
      </c>
      <c r="AN77" s="216">
        <v>0</v>
      </c>
      <c r="AO77" s="164">
        <f t="shared" si="66"/>
        <v>0</v>
      </c>
      <c r="AP77" s="216">
        <v>0</v>
      </c>
      <c r="AQ77" s="164">
        <f t="shared" si="67"/>
        <v>0</v>
      </c>
      <c r="AR77" s="216">
        <v>5</v>
      </c>
      <c r="AS77" s="164">
        <f t="shared" si="68"/>
        <v>39.033999999999999</v>
      </c>
      <c r="AT77" s="216">
        <v>5</v>
      </c>
      <c r="AU77" s="164">
        <f t="shared" si="69"/>
        <v>39.033999999999999</v>
      </c>
      <c r="AV77" s="216">
        <v>5</v>
      </c>
      <c r="AW77" s="164">
        <f t="shared" si="70"/>
        <v>39.033999999999999</v>
      </c>
      <c r="AX77" s="216">
        <v>5</v>
      </c>
      <c r="AY77" s="164">
        <f t="shared" si="71"/>
        <v>39.033999999999999</v>
      </c>
      <c r="AZ77" s="216">
        <v>5</v>
      </c>
      <c r="BA77" s="164">
        <f t="shared" si="72"/>
        <v>39.033999999999999</v>
      </c>
      <c r="BB77" s="216">
        <v>5</v>
      </c>
      <c r="BC77" s="164">
        <f t="shared" si="73"/>
        <v>39.033999999999999</v>
      </c>
      <c r="BD77" s="216">
        <v>5</v>
      </c>
      <c r="BE77" s="164">
        <f t="shared" si="74"/>
        <v>39.033999999999999</v>
      </c>
      <c r="BF77" s="253">
        <f t="shared" si="75"/>
        <v>273.238</v>
      </c>
      <c r="BG77" s="253">
        <f t="shared" si="99"/>
        <v>273.238</v>
      </c>
      <c r="BH77" s="10" t="b">
        <f t="shared" si="100"/>
        <v>1</v>
      </c>
      <c r="BI77" s="253">
        <f t="shared" si="101"/>
        <v>0</v>
      </c>
      <c r="BJ77" s="250">
        <f t="shared" si="77"/>
        <v>21110147</v>
      </c>
      <c r="BK77" s="251">
        <v>348</v>
      </c>
      <c r="BL77" s="251">
        <v>5</v>
      </c>
      <c r="BM77" s="252">
        <f t="shared" si="78"/>
        <v>0</v>
      </c>
      <c r="BN77" s="252">
        <f t="shared" si="79"/>
        <v>5</v>
      </c>
      <c r="BO77" s="252">
        <f t="shared" si="80"/>
        <v>15</v>
      </c>
      <c r="BP77" s="252">
        <f t="shared" si="81"/>
        <v>15</v>
      </c>
      <c r="BQ77" s="254">
        <f t="shared" si="82"/>
        <v>6.73</v>
      </c>
      <c r="BR77">
        <f t="shared" si="76"/>
        <v>16</v>
      </c>
      <c r="BS77">
        <v>0</v>
      </c>
      <c r="BT77">
        <v>1</v>
      </c>
      <c r="BU77" t="s">
        <v>139</v>
      </c>
      <c r="BV77" t="str">
        <f t="shared" si="83"/>
        <v>0</v>
      </c>
      <c r="BW77" t="str">
        <f t="shared" si="84"/>
        <v>0</v>
      </c>
      <c r="BX77" t="str">
        <f t="shared" si="85"/>
        <v>1</v>
      </c>
      <c r="BY77" t="s">
        <v>23</v>
      </c>
      <c r="BZ77" s="253">
        <f t="shared" si="86"/>
        <v>0</v>
      </c>
      <c r="CA77" s="253">
        <f t="shared" si="87"/>
        <v>0</v>
      </c>
      <c r="CB77" s="253">
        <f t="shared" si="88"/>
        <v>0</v>
      </c>
      <c r="CC77" s="253">
        <f t="shared" si="89"/>
        <v>0</v>
      </c>
      <c r="CD77" s="253">
        <f t="shared" si="90"/>
        <v>0</v>
      </c>
      <c r="CE77" s="253">
        <f t="shared" si="91"/>
        <v>39.033999999999999</v>
      </c>
      <c r="CF77" s="253">
        <f t="shared" si="92"/>
        <v>39.033999999999999</v>
      </c>
      <c r="CG77" s="253">
        <f t="shared" si="93"/>
        <v>39.033999999999999</v>
      </c>
      <c r="CH77" s="253">
        <f t="shared" si="94"/>
        <v>39.033999999999999</v>
      </c>
      <c r="CI77" s="253">
        <f t="shared" si="95"/>
        <v>39.033999999999999</v>
      </c>
      <c r="CJ77" s="253">
        <f t="shared" si="96"/>
        <v>39.033999999999999</v>
      </c>
      <c r="CK77" s="253">
        <f t="shared" si="97"/>
        <v>39.033999999999999</v>
      </c>
    </row>
    <row r="78" spans="2:89" ht="41.4" x14ac:dyDescent="0.3">
      <c r="B78" s="129">
        <v>38</v>
      </c>
      <c r="C78" s="192">
        <v>211011</v>
      </c>
      <c r="D78" s="189">
        <v>21110149</v>
      </c>
      <c r="E78" s="102" t="s">
        <v>160</v>
      </c>
      <c r="F78" s="108" t="s">
        <v>344</v>
      </c>
      <c r="G78" s="108" t="s">
        <v>345</v>
      </c>
      <c r="H78" s="109" t="s">
        <v>18</v>
      </c>
      <c r="I78" s="123"/>
      <c r="J78" s="109" t="s">
        <v>19</v>
      </c>
      <c r="K78" s="111">
        <f t="shared" si="0"/>
        <v>0</v>
      </c>
      <c r="L78" s="104" t="s">
        <v>20</v>
      </c>
      <c r="M78" s="104">
        <v>16</v>
      </c>
      <c r="N78" s="262">
        <f t="shared" si="98"/>
        <v>6</v>
      </c>
      <c r="O78" s="106">
        <v>6</v>
      </c>
      <c r="P78" s="110">
        <f t="shared" si="58"/>
        <v>0</v>
      </c>
      <c r="Q78" s="112" t="s">
        <v>139</v>
      </c>
      <c r="R78" s="113">
        <f t="shared" si="52"/>
        <v>0</v>
      </c>
      <c r="S78" s="114">
        <f t="shared" si="59"/>
        <v>0</v>
      </c>
      <c r="T78" s="113">
        <f t="shared" si="53"/>
        <v>0</v>
      </c>
      <c r="U78" s="115">
        <f t="shared" si="60"/>
        <v>0</v>
      </c>
      <c r="V78" s="113">
        <f t="shared" si="54"/>
        <v>0</v>
      </c>
      <c r="W78" s="115">
        <f t="shared" si="61"/>
        <v>0</v>
      </c>
      <c r="X78" s="113">
        <f t="shared" si="55"/>
        <v>0</v>
      </c>
      <c r="Y78" s="115">
        <f t="shared" si="62"/>
        <v>0</v>
      </c>
      <c r="Z78" s="116">
        <f t="shared" si="56"/>
        <v>0</v>
      </c>
      <c r="AA78" s="117" t="b">
        <f t="shared" si="57"/>
        <v>1</v>
      </c>
      <c r="AB78" s="123"/>
      <c r="AC78" s="124"/>
      <c r="AD78" s="109" t="s">
        <v>22</v>
      </c>
      <c r="AE78" s="108" t="s">
        <v>23</v>
      </c>
      <c r="AF78" s="125"/>
      <c r="AG78" s="126"/>
      <c r="AH78" s="121">
        <v>0</v>
      </c>
      <c r="AI78" s="164">
        <f t="shared" si="63"/>
        <v>0</v>
      </c>
      <c r="AJ78" s="121">
        <v>0</v>
      </c>
      <c r="AK78" s="164">
        <f t="shared" si="64"/>
        <v>0</v>
      </c>
      <c r="AL78" s="127">
        <v>0</v>
      </c>
      <c r="AM78" s="164">
        <f t="shared" si="65"/>
        <v>0</v>
      </c>
      <c r="AN78" s="127">
        <v>0</v>
      </c>
      <c r="AO78" s="164">
        <f t="shared" si="66"/>
        <v>0</v>
      </c>
      <c r="AP78" s="127"/>
      <c r="AQ78" s="164">
        <f t="shared" si="67"/>
        <v>0</v>
      </c>
      <c r="AR78" s="127"/>
      <c r="AS78" s="164">
        <f t="shared" si="68"/>
        <v>0</v>
      </c>
      <c r="AT78" s="127"/>
      <c r="AU78" s="164">
        <f t="shared" si="69"/>
        <v>0</v>
      </c>
      <c r="AV78" s="127"/>
      <c r="AW78" s="164">
        <f t="shared" si="70"/>
        <v>0</v>
      </c>
      <c r="AX78" s="127"/>
      <c r="AY78" s="164">
        <f t="shared" si="71"/>
        <v>0</v>
      </c>
      <c r="AZ78" s="127"/>
      <c r="BA78" s="164">
        <f t="shared" si="72"/>
        <v>0</v>
      </c>
      <c r="BB78" s="127"/>
      <c r="BC78" s="164">
        <f t="shared" si="73"/>
        <v>0</v>
      </c>
      <c r="BD78" s="127"/>
      <c r="BE78" s="164">
        <f t="shared" si="74"/>
        <v>0</v>
      </c>
      <c r="BF78" s="253">
        <f t="shared" si="75"/>
        <v>0</v>
      </c>
      <c r="BG78" s="253">
        <f t="shared" si="99"/>
        <v>0</v>
      </c>
      <c r="BH78" s="10" t="b">
        <f t="shared" si="100"/>
        <v>1</v>
      </c>
      <c r="BI78" s="253">
        <f t="shared" si="101"/>
        <v>0</v>
      </c>
      <c r="BJ78" s="250">
        <f t="shared" si="77"/>
        <v>21110149</v>
      </c>
      <c r="BK78" s="251">
        <v>348</v>
      </c>
      <c r="BL78" s="251">
        <v>5</v>
      </c>
      <c r="BM78" s="252">
        <f t="shared" si="78"/>
        <v>0</v>
      </c>
      <c r="BN78" s="252">
        <f t="shared" si="79"/>
        <v>0</v>
      </c>
      <c r="BO78" s="252">
        <f t="shared" si="80"/>
        <v>0</v>
      </c>
      <c r="BP78" s="252">
        <f t="shared" si="81"/>
        <v>0</v>
      </c>
      <c r="BQ78" s="254">
        <f t="shared" si="82"/>
        <v>6</v>
      </c>
      <c r="BR78">
        <f t="shared" si="76"/>
        <v>16</v>
      </c>
      <c r="BS78">
        <v>0</v>
      </c>
      <c r="BT78">
        <v>1</v>
      </c>
      <c r="BU78" t="s">
        <v>139</v>
      </c>
      <c r="BV78" t="str">
        <f t="shared" si="83"/>
        <v>0</v>
      </c>
      <c r="BW78" t="str">
        <f t="shared" si="84"/>
        <v>0</v>
      </c>
      <c r="BX78" t="str">
        <f t="shared" si="85"/>
        <v>1</v>
      </c>
      <c r="BY78" t="s">
        <v>23</v>
      </c>
      <c r="BZ78" s="253">
        <f t="shared" si="86"/>
        <v>0</v>
      </c>
      <c r="CA78" s="253">
        <f t="shared" si="87"/>
        <v>0</v>
      </c>
      <c r="CB78" s="253">
        <f t="shared" si="88"/>
        <v>0</v>
      </c>
      <c r="CC78" s="253">
        <f t="shared" si="89"/>
        <v>0</v>
      </c>
      <c r="CD78" s="253">
        <f t="shared" si="90"/>
        <v>0</v>
      </c>
      <c r="CE78" s="253">
        <f t="shared" si="91"/>
        <v>0</v>
      </c>
      <c r="CF78" s="253">
        <f t="shared" si="92"/>
        <v>0</v>
      </c>
      <c r="CG78" s="253">
        <f t="shared" si="93"/>
        <v>0</v>
      </c>
      <c r="CH78" s="253">
        <f t="shared" si="94"/>
        <v>0</v>
      </c>
      <c r="CI78" s="253">
        <f t="shared" si="95"/>
        <v>0</v>
      </c>
      <c r="CJ78" s="253">
        <f t="shared" si="96"/>
        <v>0</v>
      </c>
      <c r="CK78" s="253">
        <f t="shared" si="97"/>
        <v>0</v>
      </c>
    </row>
    <row r="79" spans="2:89" s="218" customFormat="1" ht="41.4" x14ac:dyDescent="0.3">
      <c r="B79" s="194">
        <v>38</v>
      </c>
      <c r="C79" s="195">
        <v>211011</v>
      </c>
      <c r="D79" s="196">
        <v>21110149</v>
      </c>
      <c r="E79" s="197" t="s">
        <v>160</v>
      </c>
      <c r="F79" s="198" t="s">
        <v>344</v>
      </c>
      <c r="G79" s="198" t="s">
        <v>345</v>
      </c>
      <c r="H79" s="199" t="s">
        <v>18</v>
      </c>
      <c r="I79" s="194"/>
      <c r="J79" s="199" t="s">
        <v>19</v>
      </c>
      <c r="K79" s="200">
        <f t="shared" si="0"/>
        <v>61</v>
      </c>
      <c r="L79" s="201" t="s">
        <v>20</v>
      </c>
      <c r="M79" s="104">
        <v>16</v>
      </c>
      <c r="N79" s="262">
        <f t="shared" si="98"/>
        <v>5.53</v>
      </c>
      <c r="O79" s="202">
        <v>5.53</v>
      </c>
      <c r="P79" s="110">
        <f t="shared" si="58"/>
        <v>391.30279999999999</v>
      </c>
      <c r="Q79" s="204" t="s">
        <v>139</v>
      </c>
      <c r="R79" s="113">
        <f t="shared" si="52"/>
        <v>0</v>
      </c>
      <c r="S79" s="114">
        <f t="shared" si="59"/>
        <v>0</v>
      </c>
      <c r="T79" s="113">
        <f t="shared" si="53"/>
        <v>10</v>
      </c>
      <c r="U79" s="115">
        <f t="shared" si="60"/>
        <v>64.147999999999996</v>
      </c>
      <c r="V79" s="113">
        <f t="shared" si="54"/>
        <v>30</v>
      </c>
      <c r="W79" s="115">
        <f t="shared" si="61"/>
        <v>192.44399999999999</v>
      </c>
      <c r="X79" s="113">
        <f t="shared" si="55"/>
        <v>21</v>
      </c>
      <c r="Y79" s="115">
        <f t="shared" si="62"/>
        <v>134.71080000000001</v>
      </c>
      <c r="Z79" s="116">
        <f t="shared" si="56"/>
        <v>391.30279999999999</v>
      </c>
      <c r="AA79" s="117" t="b">
        <f t="shared" si="57"/>
        <v>1</v>
      </c>
      <c r="AB79" s="194"/>
      <c r="AC79" s="213"/>
      <c r="AD79" s="109" t="s">
        <v>22</v>
      </c>
      <c r="AE79" s="108" t="s">
        <v>23</v>
      </c>
      <c r="AF79" s="214"/>
      <c r="AG79" s="215"/>
      <c r="AH79" s="210"/>
      <c r="AI79" s="164">
        <f t="shared" si="63"/>
        <v>0</v>
      </c>
      <c r="AJ79" s="210"/>
      <c r="AK79" s="164">
        <f t="shared" si="64"/>
        <v>0</v>
      </c>
      <c r="AL79" s="216">
        <v>0</v>
      </c>
      <c r="AM79" s="164">
        <f t="shared" si="65"/>
        <v>0</v>
      </c>
      <c r="AN79" s="216">
        <v>0</v>
      </c>
      <c r="AO79" s="164">
        <f t="shared" si="66"/>
        <v>0</v>
      </c>
      <c r="AP79" s="216">
        <v>0</v>
      </c>
      <c r="AQ79" s="164">
        <f t="shared" si="67"/>
        <v>0</v>
      </c>
      <c r="AR79" s="216">
        <v>10</v>
      </c>
      <c r="AS79" s="164">
        <f t="shared" si="68"/>
        <v>64.147999999999996</v>
      </c>
      <c r="AT79" s="216">
        <v>10</v>
      </c>
      <c r="AU79" s="164">
        <f t="shared" si="69"/>
        <v>64.147999999999996</v>
      </c>
      <c r="AV79" s="216">
        <v>10</v>
      </c>
      <c r="AW79" s="164">
        <f t="shared" si="70"/>
        <v>64.147999999999996</v>
      </c>
      <c r="AX79" s="216">
        <v>10</v>
      </c>
      <c r="AY79" s="164">
        <f t="shared" si="71"/>
        <v>64.147999999999996</v>
      </c>
      <c r="AZ79" s="216">
        <v>10</v>
      </c>
      <c r="BA79" s="164">
        <f t="shared" si="72"/>
        <v>64.147999999999996</v>
      </c>
      <c r="BB79" s="216">
        <v>10</v>
      </c>
      <c r="BC79" s="164">
        <f t="shared" si="73"/>
        <v>64.147999999999996</v>
      </c>
      <c r="BD79" s="216">
        <v>1</v>
      </c>
      <c r="BE79" s="164">
        <f t="shared" si="74"/>
        <v>6.4147999999999996</v>
      </c>
      <c r="BF79" s="253">
        <f t="shared" si="75"/>
        <v>391.30279999999999</v>
      </c>
      <c r="BG79" s="253">
        <f t="shared" si="99"/>
        <v>391.30280000000005</v>
      </c>
      <c r="BH79" s="10" t="b">
        <f t="shared" si="100"/>
        <v>1</v>
      </c>
      <c r="BI79" s="253">
        <f t="shared" si="101"/>
        <v>0</v>
      </c>
      <c r="BJ79" s="250">
        <f t="shared" si="77"/>
        <v>21110149</v>
      </c>
      <c r="BK79" s="251">
        <v>348</v>
      </c>
      <c r="BL79" s="251">
        <v>5</v>
      </c>
      <c r="BM79" s="252">
        <f t="shared" si="78"/>
        <v>0</v>
      </c>
      <c r="BN79" s="252">
        <f t="shared" si="79"/>
        <v>10</v>
      </c>
      <c r="BO79" s="252">
        <f t="shared" si="80"/>
        <v>30</v>
      </c>
      <c r="BP79" s="252">
        <f t="shared" si="81"/>
        <v>21</v>
      </c>
      <c r="BQ79" s="254">
        <f t="shared" si="82"/>
        <v>5.53</v>
      </c>
      <c r="BR79">
        <f t="shared" si="76"/>
        <v>16</v>
      </c>
      <c r="BS79">
        <v>0</v>
      </c>
      <c r="BT79">
        <v>1</v>
      </c>
      <c r="BU79" t="s">
        <v>139</v>
      </c>
      <c r="BV79" t="str">
        <f t="shared" si="83"/>
        <v>0</v>
      </c>
      <c r="BW79" t="str">
        <f t="shared" si="84"/>
        <v>0</v>
      </c>
      <c r="BX79" t="str">
        <f t="shared" si="85"/>
        <v>1</v>
      </c>
      <c r="BY79" t="s">
        <v>23</v>
      </c>
      <c r="BZ79" s="253">
        <f t="shared" si="86"/>
        <v>0</v>
      </c>
      <c r="CA79" s="253">
        <f t="shared" si="87"/>
        <v>0</v>
      </c>
      <c r="CB79" s="253">
        <f t="shared" si="88"/>
        <v>0</v>
      </c>
      <c r="CC79" s="253">
        <f t="shared" si="89"/>
        <v>0</v>
      </c>
      <c r="CD79" s="253">
        <f t="shared" si="90"/>
        <v>0</v>
      </c>
      <c r="CE79" s="253">
        <f t="shared" si="91"/>
        <v>64.147999999999996</v>
      </c>
      <c r="CF79" s="253">
        <f t="shared" si="92"/>
        <v>64.147999999999996</v>
      </c>
      <c r="CG79" s="253">
        <f t="shared" si="93"/>
        <v>64.147999999999996</v>
      </c>
      <c r="CH79" s="253">
        <f t="shared" si="94"/>
        <v>64.147999999999996</v>
      </c>
      <c r="CI79" s="253">
        <f t="shared" si="95"/>
        <v>64.147999999999996</v>
      </c>
      <c r="CJ79" s="253">
        <f t="shared" si="96"/>
        <v>64.147999999999996</v>
      </c>
      <c r="CK79" s="253">
        <f t="shared" si="97"/>
        <v>6.4147999999999996</v>
      </c>
    </row>
    <row r="80" spans="2:89" ht="27.6" x14ac:dyDescent="0.3">
      <c r="B80" s="129">
        <v>39</v>
      </c>
      <c r="C80" s="192">
        <v>211011</v>
      </c>
      <c r="D80" s="189">
        <v>21110151</v>
      </c>
      <c r="E80" s="102" t="s">
        <v>129</v>
      </c>
      <c r="F80" s="108" t="s">
        <v>344</v>
      </c>
      <c r="G80" s="108" t="s">
        <v>345</v>
      </c>
      <c r="H80" s="109" t="s">
        <v>18</v>
      </c>
      <c r="I80" s="123"/>
      <c r="J80" s="109" t="s">
        <v>19</v>
      </c>
      <c r="K80" s="111">
        <f t="shared" si="0"/>
        <v>0</v>
      </c>
      <c r="L80" s="104" t="s">
        <v>138</v>
      </c>
      <c r="M80" s="104">
        <v>16</v>
      </c>
      <c r="N80" s="262">
        <f t="shared" si="98"/>
        <v>145.88999999999999</v>
      </c>
      <c r="O80" s="106">
        <v>145.88999999999999</v>
      </c>
      <c r="P80" s="110">
        <f t="shared" si="58"/>
        <v>0</v>
      </c>
      <c r="Q80" s="112" t="s">
        <v>139</v>
      </c>
      <c r="R80" s="113">
        <f t="shared" si="52"/>
        <v>0</v>
      </c>
      <c r="S80" s="114">
        <f t="shared" si="59"/>
        <v>0</v>
      </c>
      <c r="T80" s="113">
        <f t="shared" si="53"/>
        <v>0</v>
      </c>
      <c r="U80" s="115">
        <f t="shared" si="60"/>
        <v>0</v>
      </c>
      <c r="V80" s="113">
        <f t="shared" si="54"/>
        <v>0</v>
      </c>
      <c r="W80" s="115">
        <f t="shared" si="61"/>
        <v>0</v>
      </c>
      <c r="X80" s="113">
        <f t="shared" si="55"/>
        <v>0</v>
      </c>
      <c r="Y80" s="115">
        <f t="shared" si="62"/>
        <v>0</v>
      </c>
      <c r="Z80" s="116">
        <f t="shared" si="56"/>
        <v>0</v>
      </c>
      <c r="AA80" s="117" t="b">
        <f t="shared" si="57"/>
        <v>1</v>
      </c>
      <c r="AB80" s="123"/>
      <c r="AC80" s="124"/>
      <c r="AD80" s="109" t="s">
        <v>22</v>
      </c>
      <c r="AE80" s="108" t="s">
        <v>23</v>
      </c>
      <c r="AF80" s="125"/>
      <c r="AG80" s="126"/>
      <c r="AH80" s="121">
        <v>0</v>
      </c>
      <c r="AI80" s="164">
        <f t="shared" si="63"/>
        <v>0</v>
      </c>
      <c r="AJ80" s="121">
        <v>0</v>
      </c>
      <c r="AK80" s="164">
        <f t="shared" si="64"/>
        <v>0</v>
      </c>
      <c r="AL80" s="127">
        <v>0</v>
      </c>
      <c r="AM80" s="164">
        <f t="shared" si="65"/>
        <v>0</v>
      </c>
      <c r="AN80" s="127">
        <v>0</v>
      </c>
      <c r="AO80" s="164">
        <f t="shared" si="66"/>
        <v>0</v>
      </c>
      <c r="AP80" s="127">
        <v>0</v>
      </c>
      <c r="AQ80" s="164">
        <f t="shared" si="67"/>
        <v>0</v>
      </c>
      <c r="AR80" s="127">
        <v>0</v>
      </c>
      <c r="AS80" s="164">
        <f t="shared" si="68"/>
        <v>0</v>
      </c>
      <c r="AT80" s="127">
        <v>0</v>
      </c>
      <c r="AU80" s="164">
        <f t="shared" si="69"/>
        <v>0</v>
      </c>
      <c r="AV80" s="127">
        <v>0</v>
      </c>
      <c r="AW80" s="164">
        <f t="shared" si="70"/>
        <v>0</v>
      </c>
      <c r="AX80" s="127">
        <v>0</v>
      </c>
      <c r="AY80" s="164">
        <f t="shared" si="71"/>
        <v>0</v>
      </c>
      <c r="AZ80" s="127">
        <v>0</v>
      </c>
      <c r="BA80" s="164">
        <f t="shared" si="72"/>
        <v>0</v>
      </c>
      <c r="BB80" s="127">
        <v>0</v>
      </c>
      <c r="BC80" s="164">
        <f t="shared" si="73"/>
        <v>0</v>
      </c>
      <c r="BD80" s="127"/>
      <c r="BE80" s="164">
        <f t="shared" si="74"/>
        <v>0</v>
      </c>
      <c r="BF80" s="253">
        <f t="shared" si="75"/>
        <v>0</v>
      </c>
      <c r="BG80" s="253">
        <f t="shared" si="99"/>
        <v>0</v>
      </c>
      <c r="BH80" s="10" t="b">
        <f t="shared" si="100"/>
        <v>1</v>
      </c>
      <c r="BI80" s="253">
        <f t="shared" si="101"/>
        <v>0</v>
      </c>
      <c r="BJ80" s="250">
        <f t="shared" si="77"/>
        <v>21110151</v>
      </c>
      <c r="BK80" s="251">
        <v>348</v>
      </c>
      <c r="BL80" s="251">
        <v>5</v>
      </c>
      <c r="BM80" s="252">
        <f t="shared" si="78"/>
        <v>0</v>
      </c>
      <c r="BN80" s="252">
        <f t="shared" si="79"/>
        <v>0</v>
      </c>
      <c r="BO80" s="252">
        <f t="shared" si="80"/>
        <v>0</v>
      </c>
      <c r="BP80" s="252">
        <f t="shared" si="81"/>
        <v>0</v>
      </c>
      <c r="BQ80" s="254">
        <f t="shared" si="82"/>
        <v>145.88999999999999</v>
      </c>
      <c r="BR80">
        <f t="shared" si="76"/>
        <v>16</v>
      </c>
      <c r="BS80">
        <v>0</v>
      </c>
      <c r="BT80">
        <v>1</v>
      </c>
      <c r="BU80" t="s">
        <v>139</v>
      </c>
      <c r="BV80" t="str">
        <f t="shared" si="83"/>
        <v>0</v>
      </c>
      <c r="BW80" t="str">
        <f t="shared" si="84"/>
        <v>0</v>
      </c>
      <c r="BX80" t="str">
        <f t="shared" si="85"/>
        <v>1</v>
      </c>
      <c r="BY80" t="s">
        <v>23</v>
      </c>
      <c r="BZ80" s="253">
        <f t="shared" si="86"/>
        <v>0</v>
      </c>
      <c r="CA80" s="253">
        <f t="shared" si="87"/>
        <v>0</v>
      </c>
      <c r="CB80" s="253">
        <f t="shared" si="88"/>
        <v>0</v>
      </c>
      <c r="CC80" s="253">
        <f t="shared" si="89"/>
        <v>0</v>
      </c>
      <c r="CD80" s="253">
        <f t="shared" si="90"/>
        <v>0</v>
      </c>
      <c r="CE80" s="253">
        <f t="shared" si="91"/>
        <v>0</v>
      </c>
      <c r="CF80" s="253">
        <f t="shared" si="92"/>
        <v>0</v>
      </c>
      <c r="CG80" s="253">
        <f t="shared" si="93"/>
        <v>0</v>
      </c>
      <c r="CH80" s="253">
        <f t="shared" si="94"/>
        <v>0</v>
      </c>
      <c r="CI80" s="253">
        <f t="shared" si="95"/>
        <v>0</v>
      </c>
      <c r="CJ80" s="253">
        <f t="shared" si="96"/>
        <v>0</v>
      </c>
      <c r="CK80" s="253">
        <f t="shared" si="97"/>
        <v>0</v>
      </c>
    </row>
    <row r="81" spans="2:89" s="218" customFormat="1" ht="27.6" x14ac:dyDescent="0.3">
      <c r="B81" s="194">
        <v>39</v>
      </c>
      <c r="C81" s="195">
        <v>211011</v>
      </c>
      <c r="D81" s="196">
        <v>21110151</v>
      </c>
      <c r="E81" s="197" t="s">
        <v>129</v>
      </c>
      <c r="F81" s="198" t="s">
        <v>344</v>
      </c>
      <c r="G81" s="198" t="s">
        <v>345</v>
      </c>
      <c r="H81" s="199" t="s">
        <v>18</v>
      </c>
      <c r="I81" s="194"/>
      <c r="J81" s="199" t="s">
        <v>19</v>
      </c>
      <c r="K81" s="200">
        <f t="shared" si="0"/>
        <v>1</v>
      </c>
      <c r="L81" s="201" t="s">
        <v>138</v>
      </c>
      <c r="M81" s="104">
        <v>16</v>
      </c>
      <c r="N81" s="262">
        <f t="shared" si="98"/>
        <v>130.38999999999999</v>
      </c>
      <c r="O81" s="202">
        <v>130.38999999999999</v>
      </c>
      <c r="P81" s="110">
        <f t="shared" si="58"/>
        <v>151.25239999999997</v>
      </c>
      <c r="Q81" s="204" t="s">
        <v>139</v>
      </c>
      <c r="R81" s="113">
        <f t="shared" si="52"/>
        <v>0</v>
      </c>
      <c r="S81" s="114">
        <f t="shared" si="59"/>
        <v>0</v>
      </c>
      <c r="T81" s="113">
        <f t="shared" si="53"/>
        <v>0</v>
      </c>
      <c r="U81" s="115">
        <f t="shared" si="60"/>
        <v>0</v>
      </c>
      <c r="V81" s="113">
        <f t="shared" si="54"/>
        <v>0</v>
      </c>
      <c r="W81" s="115">
        <f t="shared" si="61"/>
        <v>0</v>
      </c>
      <c r="X81" s="113">
        <f t="shared" si="55"/>
        <v>1</v>
      </c>
      <c r="Y81" s="115">
        <f t="shared" si="62"/>
        <v>151.25239999999997</v>
      </c>
      <c r="Z81" s="116">
        <f t="shared" si="56"/>
        <v>151.25239999999997</v>
      </c>
      <c r="AA81" s="117" t="b">
        <f t="shared" si="57"/>
        <v>1</v>
      </c>
      <c r="AB81" s="194"/>
      <c r="AC81" s="213"/>
      <c r="AD81" s="109" t="s">
        <v>22</v>
      </c>
      <c r="AE81" s="108" t="s">
        <v>23</v>
      </c>
      <c r="AF81" s="214"/>
      <c r="AG81" s="215"/>
      <c r="AH81" s="210"/>
      <c r="AI81" s="164">
        <f t="shared" si="63"/>
        <v>0</v>
      </c>
      <c r="AJ81" s="210"/>
      <c r="AK81" s="164">
        <f t="shared" si="64"/>
        <v>0</v>
      </c>
      <c r="AL81" s="216">
        <v>0</v>
      </c>
      <c r="AM81" s="164">
        <f t="shared" si="65"/>
        <v>0</v>
      </c>
      <c r="AN81" s="216">
        <v>0</v>
      </c>
      <c r="AO81" s="164">
        <f t="shared" si="66"/>
        <v>0</v>
      </c>
      <c r="AP81" s="216">
        <v>0</v>
      </c>
      <c r="AQ81" s="164">
        <f t="shared" si="67"/>
        <v>0</v>
      </c>
      <c r="AR81" s="216">
        <v>0</v>
      </c>
      <c r="AS81" s="164">
        <f t="shared" si="68"/>
        <v>0</v>
      </c>
      <c r="AT81" s="216">
        <v>0</v>
      </c>
      <c r="AU81" s="164">
        <f t="shared" si="69"/>
        <v>0</v>
      </c>
      <c r="AV81" s="216">
        <v>0</v>
      </c>
      <c r="AW81" s="164">
        <f t="shared" si="70"/>
        <v>0</v>
      </c>
      <c r="AX81" s="216">
        <v>0</v>
      </c>
      <c r="AY81" s="164">
        <f t="shared" si="71"/>
        <v>0</v>
      </c>
      <c r="AZ81" s="216">
        <v>0</v>
      </c>
      <c r="BA81" s="164">
        <f t="shared" si="72"/>
        <v>0</v>
      </c>
      <c r="BB81" s="216">
        <v>0</v>
      </c>
      <c r="BC81" s="164">
        <f t="shared" si="73"/>
        <v>0</v>
      </c>
      <c r="BD81" s="216">
        <v>1</v>
      </c>
      <c r="BE81" s="164">
        <f t="shared" si="74"/>
        <v>151.25239999999997</v>
      </c>
      <c r="BF81" s="253">
        <f t="shared" si="75"/>
        <v>151.25239999999997</v>
      </c>
      <c r="BG81" s="253">
        <f t="shared" si="99"/>
        <v>151.25239999999997</v>
      </c>
      <c r="BH81" s="10" t="b">
        <f t="shared" si="100"/>
        <v>1</v>
      </c>
      <c r="BI81" s="253">
        <f t="shared" si="101"/>
        <v>0</v>
      </c>
      <c r="BJ81" s="250">
        <f t="shared" si="77"/>
        <v>21110151</v>
      </c>
      <c r="BK81" s="251">
        <v>348</v>
      </c>
      <c r="BL81" s="251">
        <v>5</v>
      </c>
      <c r="BM81" s="252">
        <f t="shared" si="78"/>
        <v>0</v>
      </c>
      <c r="BN81" s="252">
        <f t="shared" si="79"/>
        <v>0</v>
      </c>
      <c r="BO81" s="252">
        <f t="shared" si="80"/>
        <v>0</v>
      </c>
      <c r="BP81" s="252">
        <f t="shared" si="81"/>
        <v>1</v>
      </c>
      <c r="BQ81" s="254">
        <f t="shared" si="82"/>
        <v>130.38999999999999</v>
      </c>
      <c r="BR81">
        <f t="shared" si="76"/>
        <v>16</v>
      </c>
      <c r="BS81">
        <v>0</v>
      </c>
      <c r="BT81">
        <v>1</v>
      </c>
      <c r="BU81" t="s">
        <v>139</v>
      </c>
      <c r="BV81" t="str">
        <f t="shared" si="83"/>
        <v>0</v>
      </c>
      <c r="BW81" t="str">
        <f t="shared" si="84"/>
        <v>0</v>
      </c>
      <c r="BX81" t="str">
        <f t="shared" si="85"/>
        <v>1</v>
      </c>
      <c r="BY81" t="s">
        <v>23</v>
      </c>
      <c r="BZ81" s="253">
        <f t="shared" si="86"/>
        <v>0</v>
      </c>
      <c r="CA81" s="253">
        <f t="shared" si="87"/>
        <v>0</v>
      </c>
      <c r="CB81" s="253">
        <f t="shared" si="88"/>
        <v>0</v>
      </c>
      <c r="CC81" s="253">
        <f t="shared" si="89"/>
        <v>0</v>
      </c>
      <c r="CD81" s="253">
        <f t="shared" si="90"/>
        <v>0</v>
      </c>
      <c r="CE81" s="253">
        <f t="shared" si="91"/>
        <v>0</v>
      </c>
      <c r="CF81" s="253">
        <f t="shared" si="92"/>
        <v>0</v>
      </c>
      <c r="CG81" s="253">
        <f t="shared" si="93"/>
        <v>0</v>
      </c>
      <c r="CH81" s="253">
        <f t="shared" si="94"/>
        <v>0</v>
      </c>
      <c r="CI81" s="253">
        <f t="shared" si="95"/>
        <v>0</v>
      </c>
      <c r="CJ81" s="253">
        <f t="shared" si="96"/>
        <v>0</v>
      </c>
      <c r="CK81" s="253">
        <f t="shared" si="97"/>
        <v>151.25239999999997</v>
      </c>
    </row>
    <row r="82" spans="2:89" ht="27.6" x14ac:dyDescent="0.3">
      <c r="B82" s="129">
        <v>40</v>
      </c>
      <c r="C82" s="192">
        <v>211011</v>
      </c>
      <c r="D82" s="189">
        <v>21110164</v>
      </c>
      <c r="E82" s="102" t="s">
        <v>161</v>
      </c>
      <c r="F82" s="108" t="s">
        <v>344</v>
      </c>
      <c r="G82" s="108" t="s">
        <v>345</v>
      </c>
      <c r="H82" s="109" t="s">
        <v>18</v>
      </c>
      <c r="I82" s="123"/>
      <c r="J82" s="109" t="s">
        <v>19</v>
      </c>
      <c r="K82" s="111">
        <f t="shared" si="0"/>
        <v>0</v>
      </c>
      <c r="L82" s="104" t="s">
        <v>138</v>
      </c>
      <c r="M82" s="104">
        <v>16</v>
      </c>
      <c r="N82" s="262">
        <f t="shared" si="98"/>
        <v>88</v>
      </c>
      <c r="O82" s="106">
        <v>88</v>
      </c>
      <c r="P82" s="110">
        <f t="shared" si="58"/>
        <v>0</v>
      </c>
      <c r="Q82" s="112" t="s">
        <v>139</v>
      </c>
      <c r="R82" s="113">
        <f t="shared" si="52"/>
        <v>0</v>
      </c>
      <c r="S82" s="114">
        <f t="shared" si="59"/>
        <v>0</v>
      </c>
      <c r="T82" s="113">
        <f t="shared" si="53"/>
        <v>0</v>
      </c>
      <c r="U82" s="115">
        <f t="shared" si="60"/>
        <v>0</v>
      </c>
      <c r="V82" s="113">
        <f t="shared" si="54"/>
        <v>0</v>
      </c>
      <c r="W82" s="115">
        <f t="shared" si="61"/>
        <v>0</v>
      </c>
      <c r="X82" s="113">
        <f t="shared" si="55"/>
        <v>0</v>
      </c>
      <c r="Y82" s="115">
        <f t="shared" si="62"/>
        <v>0</v>
      </c>
      <c r="Z82" s="116">
        <f t="shared" si="56"/>
        <v>0</v>
      </c>
      <c r="AA82" s="117" t="b">
        <f t="shared" si="57"/>
        <v>1</v>
      </c>
      <c r="AB82" s="123"/>
      <c r="AC82" s="124"/>
      <c r="AD82" s="109" t="s">
        <v>22</v>
      </c>
      <c r="AE82" s="108" t="s">
        <v>23</v>
      </c>
      <c r="AF82" s="125"/>
      <c r="AG82" s="126"/>
      <c r="AH82" s="121">
        <v>0</v>
      </c>
      <c r="AI82" s="164">
        <f t="shared" si="63"/>
        <v>0</v>
      </c>
      <c r="AJ82" s="121">
        <v>0</v>
      </c>
      <c r="AK82" s="164">
        <f t="shared" si="64"/>
        <v>0</v>
      </c>
      <c r="AL82" s="127">
        <v>0</v>
      </c>
      <c r="AM82" s="164">
        <f t="shared" si="65"/>
        <v>0</v>
      </c>
      <c r="AN82" s="127">
        <v>0</v>
      </c>
      <c r="AO82" s="164">
        <f t="shared" si="66"/>
        <v>0</v>
      </c>
      <c r="AP82" s="127"/>
      <c r="AQ82" s="164">
        <f t="shared" si="67"/>
        <v>0</v>
      </c>
      <c r="AR82" s="127"/>
      <c r="AS82" s="164">
        <f t="shared" si="68"/>
        <v>0</v>
      </c>
      <c r="AT82" s="127"/>
      <c r="AU82" s="164">
        <f t="shared" si="69"/>
        <v>0</v>
      </c>
      <c r="AV82" s="127"/>
      <c r="AW82" s="164">
        <f t="shared" si="70"/>
        <v>0</v>
      </c>
      <c r="AX82" s="127"/>
      <c r="AY82" s="164">
        <f t="shared" si="71"/>
        <v>0</v>
      </c>
      <c r="AZ82" s="127"/>
      <c r="BA82" s="164">
        <f t="shared" si="72"/>
        <v>0</v>
      </c>
      <c r="BB82" s="127"/>
      <c r="BC82" s="164">
        <f t="shared" si="73"/>
        <v>0</v>
      </c>
      <c r="BD82" s="127"/>
      <c r="BE82" s="164">
        <f t="shared" si="74"/>
        <v>0</v>
      </c>
      <c r="BF82" s="253">
        <f t="shared" si="75"/>
        <v>0</v>
      </c>
      <c r="BG82" s="253">
        <f t="shared" si="99"/>
        <v>0</v>
      </c>
      <c r="BH82" s="10" t="b">
        <f t="shared" si="100"/>
        <v>1</v>
      </c>
      <c r="BI82" s="253">
        <f t="shared" si="101"/>
        <v>0</v>
      </c>
      <c r="BJ82" s="250">
        <f t="shared" si="77"/>
        <v>21110164</v>
      </c>
      <c r="BK82" s="251">
        <v>348</v>
      </c>
      <c r="BL82" s="251">
        <v>5</v>
      </c>
      <c r="BM82" s="252">
        <f t="shared" si="78"/>
        <v>0</v>
      </c>
      <c r="BN82" s="252">
        <f t="shared" si="79"/>
        <v>0</v>
      </c>
      <c r="BO82" s="252">
        <f t="shared" si="80"/>
        <v>0</v>
      </c>
      <c r="BP82" s="252">
        <f t="shared" si="81"/>
        <v>0</v>
      </c>
      <c r="BQ82" s="254">
        <f t="shared" si="82"/>
        <v>88</v>
      </c>
      <c r="BR82">
        <f t="shared" si="76"/>
        <v>16</v>
      </c>
      <c r="BS82">
        <v>0</v>
      </c>
      <c r="BT82">
        <v>1</v>
      </c>
      <c r="BU82" t="s">
        <v>139</v>
      </c>
      <c r="BV82" t="str">
        <f t="shared" si="83"/>
        <v>0</v>
      </c>
      <c r="BW82" t="str">
        <f t="shared" si="84"/>
        <v>0</v>
      </c>
      <c r="BX82" t="str">
        <f t="shared" si="85"/>
        <v>1</v>
      </c>
      <c r="BY82" t="s">
        <v>23</v>
      </c>
      <c r="BZ82" s="253">
        <f t="shared" si="86"/>
        <v>0</v>
      </c>
      <c r="CA82" s="253">
        <f t="shared" si="87"/>
        <v>0</v>
      </c>
      <c r="CB82" s="253">
        <f t="shared" si="88"/>
        <v>0</v>
      </c>
      <c r="CC82" s="253">
        <f t="shared" si="89"/>
        <v>0</v>
      </c>
      <c r="CD82" s="253">
        <f t="shared" si="90"/>
        <v>0</v>
      </c>
      <c r="CE82" s="253">
        <f t="shared" si="91"/>
        <v>0</v>
      </c>
      <c r="CF82" s="253">
        <f t="shared" si="92"/>
        <v>0</v>
      </c>
      <c r="CG82" s="253">
        <f t="shared" si="93"/>
        <v>0</v>
      </c>
      <c r="CH82" s="253">
        <f t="shared" si="94"/>
        <v>0</v>
      </c>
      <c r="CI82" s="253">
        <f t="shared" si="95"/>
        <v>0</v>
      </c>
      <c r="CJ82" s="253">
        <f t="shared" si="96"/>
        <v>0</v>
      </c>
      <c r="CK82" s="253">
        <f t="shared" si="97"/>
        <v>0</v>
      </c>
    </row>
    <row r="83" spans="2:89" s="218" customFormat="1" ht="27.6" x14ac:dyDescent="0.3">
      <c r="B83" s="194">
        <v>40</v>
      </c>
      <c r="C83" s="195">
        <v>211011</v>
      </c>
      <c r="D83" s="196">
        <v>21110164</v>
      </c>
      <c r="E83" s="197" t="s">
        <v>161</v>
      </c>
      <c r="F83" s="198" t="s">
        <v>344</v>
      </c>
      <c r="G83" s="198" t="s">
        <v>345</v>
      </c>
      <c r="H83" s="199" t="s">
        <v>18</v>
      </c>
      <c r="I83" s="194"/>
      <c r="J83" s="199" t="s">
        <v>19</v>
      </c>
      <c r="K83" s="200">
        <f t="shared" si="0"/>
        <v>8</v>
      </c>
      <c r="L83" s="201" t="s">
        <v>138</v>
      </c>
      <c r="M83" s="104">
        <v>16</v>
      </c>
      <c r="N83" s="262">
        <f t="shared" si="98"/>
        <v>88</v>
      </c>
      <c r="O83" s="202">
        <v>88</v>
      </c>
      <c r="P83" s="110">
        <f t="shared" si="58"/>
        <v>816.64</v>
      </c>
      <c r="Q83" s="204" t="s">
        <v>139</v>
      </c>
      <c r="R83" s="113">
        <f t="shared" si="52"/>
        <v>0</v>
      </c>
      <c r="S83" s="114">
        <f t="shared" si="59"/>
        <v>0</v>
      </c>
      <c r="T83" s="113">
        <f t="shared" si="53"/>
        <v>1</v>
      </c>
      <c r="U83" s="115">
        <f t="shared" si="60"/>
        <v>102.08</v>
      </c>
      <c r="V83" s="113">
        <f t="shared" si="54"/>
        <v>3</v>
      </c>
      <c r="W83" s="115">
        <f t="shared" si="61"/>
        <v>306.24</v>
      </c>
      <c r="X83" s="113">
        <f t="shared" si="55"/>
        <v>4</v>
      </c>
      <c r="Y83" s="115">
        <f t="shared" si="62"/>
        <v>408.32</v>
      </c>
      <c r="Z83" s="116">
        <f t="shared" si="56"/>
        <v>816.64</v>
      </c>
      <c r="AA83" s="117" t="b">
        <f t="shared" si="57"/>
        <v>1</v>
      </c>
      <c r="AB83" s="194"/>
      <c r="AC83" s="213"/>
      <c r="AD83" s="109" t="s">
        <v>22</v>
      </c>
      <c r="AE83" s="108" t="s">
        <v>23</v>
      </c>
      <c r="AF83" s="214"/>
      <c r="AG83" s="215"/>
      <c r="AH83" s="210"/>
      <c r="AI83" s="164">
        <f t="shared" si="63"/>
        <v>0</v>
      </c>
      <c r="AJ83" s="210"/>
      <c r="AK83" s="164">
        <f t="shared" si="64"/>
        <v>0</v>
      </c>
      <c r="AL83" s="216">
        <v>0</v>
      </c>
      <c r="AM83" s="164">
        <f t="shared" si="65"/>
        <v>0</v>
      </c>
      <c r="AN83" s="216">
        <v>0</v>
      </c>
      <c r="AO83" s="164">
        <f t="shared" si="66"/>
        <v>0</v>
      </c>
      <c r="AP83" s="216">
        <v>0</v>
      </c>
      <c r="AQ83" s="164">
        <f t="shared" si="67"/>
        <v>0</v>
      </c>
      <c r="AR83" s="216">
        <v>1</v>
      </c>
      <c r="AS83" s="164">
        <f t="shared" si="68"/>
        <v>102.08</v>
      </c>
      <c r="AT83" s="216">
        <v>1</v>
      </c>
      <c r="AU83" s="164">
        <f t="shared" si="69"/>
        <v>102.08</v>
      </c>
      <c r="AV83" s="216">
        <v>1</v>
      </c>
      <c r="AW83" s="164">
        <f t="shared" si="70"/>
        <v>102.08</v>
      </c>
      <c r="AX83" s="216">
        <v>1</v>
      </c>
      <c r="AY83" s="164">
        <f t="shared" si="71"/>
        <v>102.08</v>
      </c>
      <c r="AZ83" s="216">
        <v>1</v>
      </c>
      <c r="BA83" s="164">
        <f t="shared" si="72"/>
        <v>102.08</v>
      </c>
      <c r="BB83" s="216">
        <v>1</v>
      </c>
      <c r="BC83" s="164">
        <f t="shared" si="73"/>
        <v>102.08</v>
      </c>
      <c r="BD83" s="216">
        <v>2</v>
      </c>
      <c r="BE83" s="164">
        <f t="shared" si="74"/>
        <v>204.16</v>
      </c>
      <c r="BF83" s="253">
        <f t="shared" si="75"/>
        <v>816.64</v>
      </c>
      <c r="BG83" s="253">
        <f t="shared" si="99"/>
        <v>816.6400000000001</v>
      </c>
      <c r="BH83" s="10" t="b">
        <f t="shared" si="100"/>
        <v>1</v>
      </c>
      <c r="BI83" s="253">
        <f t="shared" si="101"/>
        <v>0</v>
      </c>
      <c r="BJ83" s="250">
        <f t="shared" si="77"/>
        <v>21110164</v>
      </c>
      <c r="BK83" s="251">
        <v>348</v>
      </c>
      <c r="BL83" s="251">
        <v>5</v>
      </c>
      <c r="BM83" s="252">
        <f t="shared" si="78"/>
        <v>0</v>
      </c>
      <c r="BN83" s="252">
        <f t="shared" si="79"/>
        <v>1</v>
      </c>
      <c r="BO83" s="252">
        <f t="shared" si="80"/>
        <v>3</v>
      </c>
      <c r="BP83" s="252">
        <f t="shared" si="81"/>
        <v>4</v>
      </c>
      <c r="BQ83" s="254">
        <f t="shared" si="82"/>
        <v>88</v>
      </c>
      <c r="BR83">
        <f t="shared" si="76"/>
        <v>16</v>
      </c>
      <c r="BS83">
        <v>0</v>
      </c>
      <c r="BT83">
        <v>1</v>
      </c>
      <c r="BU83" t="s">
        <v>139</v>
      </c>
      <c r="BV83" t="str">
        <f t="shared" si="83"/>
        <v>0</v>
      </c>
      <c r="BW83" t="str">
        <f t="shared" si="84"/>
        <v>0</v>
      </c>
      <c r="BX83" t="str">
        <f t="shared" si="85"/>
        <v>1</v>
      </c>
      <c r="BY83" t="s">
        <v>23</v>
      </c>
      <c r="BZ83" s="253">
        <f t="shared" si="86"/>
        <v>0</v>
      </c>
      <c r="CA83" s="253">
        <f t="shared" si="87"/>
        <v>0</v>
      </c>
      <c r="CB83" s="253">
        <f t="shared" si="88"/>
        <v>0</v>
      </c>
      <c r="CC83" s="253">
        <f t="shared" si="89"/>
        <v>0</v>
      </c>
      <c r="CD83" s="253">
        <f t="shared" si="90"/>
        <v>0</v>
      </c>
      <c r="CE83" s="253">
        <f t="shared" si="91"/>
        <v>102.08</v>
      </c>
      <c r="CF83" s="253">
        <f t="shared" si="92"/>
        <v>102.08</v>
      </c>
      <c r="CG83" s="253">
        <f t="shared" si="93"/>
        <v>102.08</v>
      </c>
      <c r="CH83" s="253">
        <f t="shared" si="94"/>
        <v>102.08</v>
      </c>
      <c r="CI83" s="253">
        <f t="shared" si="95"/>
        <v>102.08</v>
      </c>
      <c r="CJ83" s="253">
        <f t="shared" si="96"/>
        <v>102.08</v>
      </c>
      <c r="CK83" s="253">
        <f t="shared" si="97"/>
        <v>204.16</v>
      </c>
    </row>
    <row r="84" spans="2:89" ht="27.6" x14ac:dyDescent="0.3">
      <c r="B84" s="129">
        <v>41</v>
      </c>
      <c r="C84" s="192">
        <v>211011</v>
      </c>
      <c r="D84" s="189">
        <v>21110172</v>
      </c>
      <c r="E84" s="102" t="s">
        <v>162</v>
      </c>
      <c r="F84" s="108" t="s">
        <v>344</v>
      </c>
      <c r="G84" s="108" t="s">
        <v>345</v>
      </c>
      <c r="H84" s="109" t="s">
        <v>18</v>
      </c>
      <c r="I84" s="123"/>
      <c r="J84" s="109" t="s">
        <v>19</v>
      </c>
      <c r="K84" s="111">
        <f t="shared" si="0"/>
        <v>0</v>
      </c>
      <c r="L84" s="104" t="s">
        <v>20</v>
      </c>
      <c r="M84" s="104">
        <v>16</v>
      </c>
      <c r="N84" s="262">
        <f t="shared" si="98"/>
        <v>609.74</v>
      </c>
      <c r="O84" s="106">
        <v>609.74</v>
      </c>
      <c r="P84" s="110">
        <f t="shared" si="58"/>
        <v>0</v>
      </c>
      <c r="Q84" s="112" t="s">
        <v>139</v>
      </c>
      <c r="R84" s="113">
        <f t="shared" si="52"/>
        <v>0</v>
      </c>
      <c r="S84" s="114">
        <f t="shared" si="59"/>
        <v>0</v>
      </c>
      <c r="T84" s="113">
        <f t="shared" si="53"/>
        <v>0</v>
      </c>
      <c r="U84" s="115">
        <f t="shared" si="60"/>
        <v>0</v>
      </c>
      <c r="V84" s="113">
        <f t="shared" si="54"/>
        <v>0</v>
      </c>
      <c r="W84" s="115">
        <f t="shared" si="61"/>
        <v>0</v>
      </c>
      <c r="X84" s="113">
        <f t="shared" si="55"/>
        <v>0</v>
      </c>
      <c r="Y84" s="115">
        <f t="shared" si="62"/>
        <v>0</v>
      </c>
      <c r="Z84" s="116">
        <f t="shared" si="56"/>
        <v>0</v>
      </c>
      <c r="AA84" s="117" t="b">
        <f t="shared" si="57"/>
        <v>1</v>
      </c>
      <c r="AB84" s="123"/>
      <c r="AC84" s="124"/>
      <c r="AD84" s="109" t="s">
        <v>22</v>
      </c>
      <c r="AE84" s="108" t="s">
        <v>23</v>
      </c>
      <c r="AF84" s="125"/>
      <c r="AG84" s="126"/>
      <c r="AH84" s="121">
        <v>0</v>
      </c>
      <c r="AI84" s="164">
        <f t="shared" si="63"/>
        <v>0</v>
      </c>
      <c r="AJ84" s="121">
        <v>0</v>
      </c>
      <c r="AK84" s="164">
        <f t="shared" si="64"/>
        <v>0</v>
      </c>
      <c r="AL84" s="127">
        <v>0</v>
      </c>
      <c r="AM84" s="164">
        <f t="shared" si="65"/>
        <v>0</v>
      </c>
      <c r="AN84" s="127">
        <v>0</v>
      </c>
      <c r="AO84" s="164">
        <f t="shared" si="66"/>
        <v>0</v>
      </c>
      <c r="AP84" s="127"/>
      <c r="AQ84" s="164">
        <f t="shared" si="67"/>
        <v>0</v>
      </c>
      <c r="AR84" s="127"/>
      <c r="AS84" s="164">
        <f t="shared" si="68"/>
        <v>0</v>
      </c>
      <c r="AT84" s="127"/>
      <c r="AU84" s="164">
        <f t="shared" si="69"/>
        <v>0</v>
      </c>
      <c r="AV84" s="127"/>
      <c r="AW84" s="164">
        <f t="shared" si="70"/>
        <v>0</v>
      </c>
      <c r="AX84" s="127"/>
      <c r="AY84" s="164">
        <f t="shared" si="71"/>
        <v>0</v>
      </c>
      <c r="AZ84" s="127"/>
      <c r="BA84" s="164">
        <f t="shared" si="72"/>
        <v>0</v>
      </c>
      <c r="BB84" s="127"/>
      <c r="BC84" s="164">
        <f t="shared" si="73"/>
        <v>0</v>
      </c>
      <c r="BD84" s="127"/>
      <c r="BE84" s="164">
        <f t="shared" si="74"/>
        <v>0</v>
      </c>
      <c r="BF84" s="253">
        <f t="shared" si="75"/>
        <v>0</v>
      </c>
      <c r="BG84" s="253">
        <f t="shared" si="99"/>
        <v>0</v>
      </c>
      <c r="BH84" s="10" t="b">
        <f t="shared" si="100"/>
        <v>1</v>
      </c>
      <c r="BI84" s="253">
        <f t="shared" si="101"/>
        <v>0</v>
      </c>
      <c r="BJ84" s="250">
        <f t="shared" si="77"/>
        <v>21110172</v>
      </c>
      <c r="BK84" s="251">
        <v>348</v>
      </c>
      <c r="BL84" s="251">
        <v>5</v>
      </c>
      <c r="BM84" s="252">
        <f t="shared" si="78"/>
        <v>0</v>
      </c>
      <c r="BN84" s="252">
        <f t="shared" si="79"/>
        <v>0</v>
      </c>
      <c r="BO84" s="252">
        <f t="shared" si="80"/>
        <v>0</v>
      </c>
      <c r="BP84" s="252">
        <f t="shared" si="81"/>
        <v>0</v>
      </c>
      <c r="BQ84" s="254">
        <f t="shared" si="82"/>
        <v>609.74</v>
      </c>
      <c r="BR84">
        <f t="shared" si="76"/>
        <v>16</v>
      </c>
      <c r="BS84">
        <v>0</v>
      </c>
      <c r="BT84">
        <v>1</v>
      </c>
      <c r="BU84" t="s">
        <v>139</v>
      </c>
      <c r="BV84" t="str">
        <f t="shared" si="83"/>
        <v>0</v>
      </c>
      <c r="BW84" t="str">
        <f t="shared" si="84"/>
        <v>0</v>
      </c>
      <c r="BX84" t="str">
        <f t="shared" si="85"/>
        <v>1</v>
      </c>
      <c r="BY84" t="s">
        <v>23</v>
      </c>
      <c r="BZ84" s="253">
        <f t="shared" si="86"/>
        <v>0</v>
      </c>
      <c r="CA84" s="253">
        <f t="shared" si="87"/>
        <v>0</v>
      </c>
      <c r="CB84" s="253">
        <f t="shared" si="88"/>
        <v>0</v>
      </c>
      <c r="CC84" s="253">
        <f t="shared" si="89"/>
        <v>0</v>
      </c>
      <c r="CD84" s="253">
        <f t="shared" si="90"/>
        <v>0</v>
      </c>
      <c r="CE84" s="253">
        <f t="shared" si="91"/>
        <v>0</v>
      </c>
      <c r="CF84" s="253">
        <f t="shared" si="92"/>
        <v>0</v>
      </c>
      <c r="CG84" s="253">
        <f t="shared" si="93"/>
        <v>0</v>
      </c>
      <c r="CH84" s="253">
        <f t="shared" si="94"/>
        <v>0</v>
      </c>
      <c r="CI84" s="253">
        <f t="shared" si="95"/>
        <v>0</v>
      </c>
      <c r="CJ84" s="253">
        <f t="shared" si="96"/>
        <v>0</v>
      </c>
      <c r="CK84" s="253">
        <f t="shared" si="97"/>
        <v>0</v>
      </c>
    </row>
    <row r="85" spans="2:89" s="218" customFormat="1" ht="27.6" x14ac:dyDescent="0.3">
      <c r="B85" s="194">
        <v>41</v>
      </c>
      <c r="C85" s="195">
        <v>211011</v>
      </c>
      <c r="D85" s="196">
        <v>21110172</v>
      </c>
      <c r="E85" s="197" t="s">
        <v>162</v>
      </c>
      <c r="F85" s="198" t="s">
        <v>344</v>
      </c>
      <c r="G85" s="198" t="s">
        <v>345</v>
      </c>
      <c r="H85" s="199" t="s">
        <v>18</v>
      </c>
      <c r="I85" s="194"/>
      <c r="J85" s="199" t="s">
        <v>19</v>
      </c>
      <c r="K85" s="200">
        <f t="shared" si="0"/>
        <v>6</v>
      </c>
      <c r="L85" s="201" t="s">
        <v>20</v>
      </c>
      <c r="M85" s="104">
        <v>16</v>
      </c>
      <c r="N85" s="262">
        <f t="shared" si="98"/>
        <v>666.72</v>
      </c>
      <c r="O85" s="202">
        <v>666.72</v>
      </c>
      <c r="P85" s="110">
        <f t="shared" si="58"/>
        <v>4640.3711999999996</v>
      </c>
      <c r="Q85" s="204" t="s">
        <v>139</v>
      </c>
      <c r="R85" s="113">
        <f t="shared" si="52"/>
        <v>0</v>
      </c>
      <c r="S85" s="114">
        <f t="shared" si="59"/>
        <v>0</v>
      </c>
      <c r="T85" s="113">
        <f t="shared" si="53"/>
        <v>1</v>
      </c>
      <c r="U85" s="115">
        <f t="shared" si="60"/>
        <v>773.39519999999993</v>
      </c>
      <c r="V85" s="113">
        <f t="shared" si="54"/>
        <v>3</v>
      </c>
      <c r="W85" s="115">
        <f t="shared" si="61"/>
        <v>2320.1855999999998</v>
      </c>
      <c r="X85" s="113">
        <f t="shared" si="55"/>
        <v>2</v>
      </c>
      <c r="Y85" s="115">
        <f t="shared" si="62"/>
        <v>1546.7903999999999</v>
      </c>
      <c r="Z85" s="116">
        <f t="shared" si="56"/>
        <v>4640.3711999999996</v>
      </c>
      <c r="AA85" s="117" t="b">
        <f t="shared" si="57"/>
        <v>1</v>
      </c>
      <c r="AB85" s="194"/>
      <c r="AC85" s="213"/>
      <c r="AD85" s="109" t="s">
        <v>22</v>
      </c>
      <c r="AE85" s="108" t="s">
        <v>23</v>
      </c>
      <c r="AF85" s="214"/>
      <c r="AG85" s="215"/>
      <c r="AH85" s="210"/>
      <c r="AI85" s="164">
        <f t="shared" si="63"/>
        <v>0</v>
      </c>
      <c r="AJ85" s="210"/>
      <c r="AK85" s="164">
        <f t="shared" si="64"/>
        <v>0</v>
      </c>
      <c r="AL85" s="216">
        <v>0</v>
      </c>
      <c r="AM85" s="164">
        <f t="shared" si="65"/>
        <v>0</v>
      </c>
      <c r="AN85" s="216">
        <v>0</v>
      </c>
      <c r="AO85" s="164">
        <f t="shared" si="66"/>
        <v>0</v>
      </c>
      <c r="AP85" s="216">
        <v>0</v>
      </c>
      <c r="AQ85" s="164">
        <f t="shared" si="67"/>
        <v>0</v>
      </c>
      <c r="AR85" s="216">
        <v>1</v>
      </c>
      <c r="AS85" s="164">
        <f t="shared" si="68"/>
        <v>773.39519999999993</v>
      </c>
      <c r="AT85" s="216">
        <v>1</v>
      </c>
      <c r="AU85" s="164">
        <f t="shared" si="69"/>
        <v>773.39519999999993</v>
      </c>
      <c r="AV85" s="216">
        <v>1</v>
      </c>
      <c r="AW85" s="164">
        <f t="shared" si="70"/>
        <v>773.39519999999993</v>
      </c>
      <c r="AX85" s="216">
        <v>1</v>
      </c>
      <c r="AY85" s="164">
        <f t="shared" si="71"/>
        <v>773.39519999999993</v>
      </c>
      <c r="AZ85" s="216">
        <v>1</v>
      </c>
      <c r="BA85" s="164">
        <f t="shared" si="72"/>
        <v>773.39519999999993</v>
      </c>
      <c r="BB85" s="216">
        <v>1</v>
      </c>
      <c r="BC85" s="164">
        <f t="shared" si="73"/>
        <v>773.39519999999993</v>
      </c>
      <c r="BD85" s="216">
        <v>0</v>
      </c>
      <c r="BE85" s="164">
        <f t="shared" si="74"/>
        <v>0</v>
      </c>
      <c r="BF85" s="253">
        <f t="shared" si="75"/>
        <v>4640.3711999999996</v>
      </c>
      <c r="BG85" s="253">
        <f t="shared" si="99"/>
        <v>4640.3711999999996</v>
      </c>
      <c r="BH85" s="10" t="b">
        <f t="shared" si="100"/>
        <v>1</v>
      </c>
      <c r="BI85" s="253">
        <f t="shared" si="101"/>
        <v>0</v>
      </c>
      <c r="BJ85" s="250">
        <f t="shared" si="77"/>
        <v>21110172</v>
      </c>
      <c r="BK85" s="251">
        <v>348</v>
      </c>
      <c r="BL85" s="251">
        <v>5</v>
      </c>
      <c r="BM85" s="252">
        <f t="shared" si="78"/>
        <v>0</v>
      </c>
      <c r="BN85" s="252">
        <f t="shared" si="79"/>
        <v>1</v>
      </c>
      <c r="BO85" s="252">
        <f t="shared" si="80"/>
        <v>3</v>
      </c>
      <c r="BP85" s="252">
        <f t="shared" si="81"/>
        <v>2</v>
      </c>
      <c r="BQ85" s="254">
        <f t="shared" si="82"/>
        <v>666.72</v>
      </c>
      <c r="BR85">
        <f t="shared" si="76"/>
        <v>16</v>
      </c>
      <c r="BS85">
        <v>0</v>
      </c>
      <c r="BT85">
        <v>1</v>
      </c>
      <c r="BU85" t="s">
        <v>139</v>
      </c>
      <c r="BV85" t="str">
        <f t="shared" si="83"/>
        <v>0</v>
      </c>
      <c r="BW85" t="str">
        <f t="shared" si="84"/>
        <v>0</v>
      </c>
      <c r="BX85" t="str">
        <f t="shared" si="85"/>
        <v>1</v>
      </c>
      <c r="BY85" t="s">
        <v>23</v>
      </c>
      <c r="BZ85" s="253">
        <f t="shared" si="86"/>
        <v>0</v>
      </c>
      <c r="CA85" s="253">
        <f t="shared" si="87"/>
        <v>0</v>
      </c>
      <c r="CB85" s="253">
        <f t="shared" si="88"/>
        <v>0</v>
      </c>
      <c r="CC85" s="253">
        <f t="shared" si="89"/>
        <v>0</v>
      </c>
      <c r="CD85" s="253">
        <f t="shared" si="90"/>
        <v>0</v>
      </c>
      <c r="CE85" s="253">
        <f t="shared" si="91"/>
        <v>773.39519999999993</v>
      </c>
      <c r="CF85" s="253">
        <f t="shared" si="92"/>
        <v>773.39519999999993</v>
      </c>
      <c r="CG85" s="253">
        <f t="shared" si="93"/>
        <v>773.39519999999993</v>
      </c>
      <c r="CH85" s="253">
        <f t="shared" si="94"/>
        <v>773.39519999999993</v>
      </c>
      <c r="CI85" s="253">
        <f t="shared" si="95"/>
        <v>773.39519999999993</v>
      </c>
      <c r="CJ85" s="253">
        <f t="shared" si="96"/>
        <v>773.39519999999993</v>
      </c>
      <c r="CK85" s="253">
        <f t="shared" si="97"/>
        <v>0</v>
      </c>
    </row>
    <row r="86" spans="2:89" ht="27.6" x14ac:dyDescent="0.3">
      <c r="B86" s="129">
        <v>42</v>
      </c>
      <c r="C86" s="192">
        <v>211011</v>
      </c>
      <c r="D86" s="189">
        <v>21110173</v>
      </c>
      <c r="E86" s="103" t="s">
        <v>130</v>
      </c>
      <c r="F86" s="108" t="s">
        <v>344</v>
      </c>
      <c r="G86" s="108" t="s">
        <v>345</v>
      </c>
      <c r="H86" s="109" t="s">
        <v>18</v>
      </c>
      <c r="I86" s="123"/>
      <c r="J86" s="109" t="s">
        <v>19</v>
      </c>
      <c r="K86" s="111">
        <f t="shared" si="0"/>
        <v>0</v>
      </c>
      <c r="L86" s="104" t="s">
        <v>20</v>
      </c>
      <c r="M86" s="104">
        <v>16</v>
      </c>
      <c r="N86" s="262">
        <f t="shared" si="98"/>
        <v>156.32</v>
      </c>
      <c r="O86" s="106">
        <v>156.32</v>
      </c>
      <c r="P86" s="110">
        <f t="shared" si="58"/>
        <v>0</v>
      </c>
      <c r="Q86" s="112" t="s">
        <v>139</v>
      </c>
      <c r="R86" s="113">
        <f t="shared" si="52"/>
        <v>0</v>
      </c>
      <c r="S86" s="114">
        <f t="shared" si="59"/>
        <v>0</v>
      </c>
      <c r="T86" s="113">
        <f t="shared" si="53"/>
        <v>0</v>
      </c>
      <c r="U86" s="115">
        <f t="shared" si="60"/>
        <v>0</v>
      </c>
      <c r="V86" s="113">
        <f t="shared" si="54"/>
        <v>0</v>
      </c>
      <c r="W86" s="115">
        <f t="shared" si="61"/>
        <v>0</v>
      </c>
      <c r="X86" s="113">
        <f t="shared" si="55"/>
        <v>0</v>
      </c>
      <c r="Y86" s="115">
        <f t="shared" si="62"/>
        <v>0</v>
      </c>
      <c r="Z86" s="116">
        <f t="shared" si="56"/>
        <v>0</v>
      </c>
      <c r="AA86" s="117" t="b">
        <f t="shared" si="57"/>
        <v>1</v>
      </c>
      <c r="AB86" s="123"/>
      <c r="AC86" s="124"/>
      <c r="AD86" s="109" t="s">
        <v>22</v>
      </c>
      <c r="AE86" s="108" t="s">
        <v>23</v>
      </c>
      <c r="AF86" s="125"/>
      <c r="AG86" s="126"/>
      <c r="AH86" s="121">
        <v>0</v>
      </c>
      <c r="AI86" s="164">
        <f t="shared" si="63"/>
        <v>0</v>
      </c>
      <c r="AJ86" s="121">
        <v>0</v>
      </c>
      <c r="AK86" s="164">
        <f t="shared" si="64"/>
        <v>0</v>
      </c>
      <c r="AL86" s="127">
        <v>0</v>
      </c>
      <c r="AM86" s="164">
        <f t="shared" si="65"/>
        <v>0</v>
      </c>
      <c r="AN86" s="127">
        <v>0</v>
      </c>
      <c r="AO86" s="164">
        <f t="shared" si="66"/>
        <v>0</v>
      </c>
      <c r="AP86" s="127">
        <v>0</v>
      </c>
      <c r="AQ86" s="164">
        <f t="shared" si="67"/>
        <v>0</v>
      </c>
      <c r="AR86" s="127">
        <v>0</v>
      </c>
      <c r="AS86" s="164">
        <f t="shared" si="68"/>
        <v>0</v>
      </c>
      <c r="AT86" s="127">
        <v>0</v>
      </c>
      <c r="AU86" s="164">
        <f t="shared" si="69"/>
        <v>0</v>
      </c>
      <c r="AV86" s="127">
        <v>0</v>
      </c>
      <c r="AW86" s="164">
        <f t="shared" si="70"/>
        <v>0</v>
      </c>
      <c r="AX86" s="127">
        <v>0</v>
      </c>
      <c r="AY86" s="164">
        <f t="shared" si="71"/>
        <v>0</v>
      </c>
      <c r="AZ86" s="127">
        <v>0</v>
      </c>
      <c r="BA86" s="164">
        <f t="shared" si="72"/>
        <v>0</v>
      </c>
      <c r="BB86" s="127">
        <v>0</v>
      </c>
      <c r="BC86" s="164">
        <f t="shared" si="73"/>
        <v>0</v>
      </c>
      <c r="BD86" s="127">
        <v>0</v>
      </c>
      <c r="BE86" s="164">
        <f t="shared" si="74"/>
        <v>0</v>
      </c>
      <c r="BF86" s="253">
        <f t="shared" si="75"/>
        <v>0</v>
      </c>
      <c r="BG86" s="253">
        <f t="shared" si="99"/>
        <v>0</v>
      </c>
      <c r="BH86" s="10" t="b">
        <f t="shared" si="100"/>
        <v>1</v>
      </c>
      <c r="BI86" s="253">
        <f t="shared" si="101"/>
        <v>0</v>
      </c>
      <c r="BJ86" s="250">
        <f t="shared" si="77"/>
        <v>21110173</v>
      </c>
      <c r="BK86" s="251">
        <v>348</v>
      </c>
      <c r="BL86" s="251">
        <v>5</v>
      </c>
      <c r="BM86" s="252">
        <f t="shared" si="78"/>
        <v>0</v>
      </c>
      <c r="BN86" s="252">
        <f t="shared" si="79"/>
        <v>0</v>
      </c>
      <c r="BO86" s="252">
        <f t="shared" si="80"/>
        <v>0</v>
      </c>
      <c r="BP86" s="252">
        <f t="shared" si="81"/>
        <v>0</v>
      </c>
      <c r="BQ86" s="254">
        <f t="shared" si="82"/>
        <v>156.32</v>
      </c>
      <c r="BR86">
        <f t="shared" si="76"/>
        <v>16</v>
      </c>
      <c r="BS86">
        <v>0</v>
      </c>
      <c r="BT86">
        <v>1</v>
      </c>
      <c r="BU86" t="s">
        <v>139</v>
      </c>
      <c r="BV86" t="str">
        <f t="shared" si="83"/>
        <v>0</v>
      </c>
      <c r="BW86" t="str">
        <f t="shared" si="84"/>
        <v>0</v>
      </c>
      <c r="BX86" t="str">
        <f t="shared" si="85"/>
        <v>1</v>
      </c>
      <c r="BY86" t="s">
        <v>23</v>
      </c>
      <c r="BZ86" s="253">
        <f t="shared" si="86"/>
        <v>0</v>
      </c>
      <c r="CA86" s="253">
        <f t="shared" si="87"/>
        <v>0</v>
      </c>
      <c r="CB86" s="253">
        <f t="shared" si="88"/>
        <v>0</v>
      </c>
      <c r="CC86" s="253">
        <f t="shared" si="89"/>
        <v>0</v>
      </c>
      <c r="CD86" s="253">
        <f t="shared" si="90"/>
        <v>0</v>
      </c>
      <c r="CE86" s="253">
        <f t="shared" si="91"/>
        <v>0</v>
      </c>
      <c r="CF86" s="253">
        <f t="shared" si="92"/>
        <v>0</v>
      </c>
      <c r="CG86" s="253">
        <f t="shared" si="93"/>
        <v>0</v>
      </c>
      <c r="CH86" s="253">
        <f t="shared" si="94"/>
        <v>0</v>
      </c>
      <c r="CI86" s="253">
        <f t="shared" si="95"/>
        <v>0</v>
      </c>
      <c r="CJ86" s="253">
        <f t="shared" si="96"/>
        <v>0</v>
      </c>
      <c r="CK86" s="253">
        <f t="shared" si="97"/>
        <v>0</v>
      </c>
    </row>
    <row r="87" spans="2:89" s="218" customFormat="1" ht="27.6" x14ac:dyDescent="0.3">
      <c r="B87" s="194">
        <v>42</v>
      </c>
      <c r="C87" s="195">
        <v>211011</v>
      </c>
      <c r="D87" s="196">
        <v>21110173</v>
      </c>
      <c r="E87" s="197" t="s">
        <v>130</v>
      </c>
      <c r="F87" s="198" t="s">
        <v>344</v>
      </c>
      <c r="G87" s="198" t="s">
        <v>345</v>
      </c>
      <c r="H87" s="199" t="s">
        <v>18</v>
      </c>
      <c r="I87" s="194"/>
      <c r="J87" s="199" t="s">
        <v>19</v>
      </c>
      <c r="K87" s="200">
        <f t="shared" si="0"/>
        <v>0</v>
      </c>
      <c r="L87" s="201" t="s">
        <v>20</v>
      </c>
      <c r="M87" s="104">
        <v>16</v>
      </c>
      <c r="N87" s="262">
        <f t="shared" si="98"/>
        <v>133</v>
      </c>
      <c r="O87" s="202">
        <v>133</v>
      </c>
      <c r="P87" s="110">
        <f t="shared" si="58"/>
        <v>0</v>
      </c>
      <c r="Q87" s="204" t="s">
        <v>139</v>
      </c>
      <c r="R87" s="113">
        <f t="shared" si="52"/>
        <v>0</v>
      </c>
      <c r="S87" s="114">
        <f t="shared" si="59"/>
        <v>0</v>
      </c>
      <c r="T87" s="113">
        <f t="shared" si="53"/>
        <v>0</v>
      </c>
      <c r="U87" s="115">
        <f t="shared" si="60"/>
        <v>0</v>
      </c>
      <c r="V87" s="113">
        <f t="shared" si="54"/>
        <v>0</v>
      </c>
      <c r="W87" s="115">
        <f t="shared" si="61"/>
        <v>0</v>
      </c>
      <c r="X87" s="113">
        <f t="shared" si="55"/>
        <v>0</v>
      </c>
      <c r="Y87" s="115">
        <f t="shared" si="62"/>
        <v>0</v>
      </c>
      <c r="Z87" s="116">
        <f t="shared" si="56"/>
        <v>0</v>
      </c>
      <c r="AA87" s="117" t="b">
        <f t="shared" si="57"/>
        <v>1</v>
      </c>
      <c r="AB87" s="194"/>
      <c r="AC87" s="213"/>
      <c r="AD87" s="109" t="s">
        <v>22</v>
      </c>
      <c r="AE87" s="108" t="s">
        <v>23</v>
      </c>
      <c r="AF87" s="214"/>
      <c r="AG87" s="215"/>
      <c r="AH87" s="210"/>
      <c r="AI87" s="164">
        <f t="shared" si="63"/>
        <v>0</v>
      </c>
      <c r="AJ87" s="210"/>
      <c r="AK87" s="164">
        <f t="shared" si="64"/>
        <v>0</v>
      </c>
      <c r="AL87" s="216">
        <v>0</v>
      </c>
      <c r="AM87" s="164">
        <f t="shared" si="65"/>
        <v>0</v>
      </c>
      <c r="AN87" s="216">
        <v>0</v>
      </c>
      <c r="AO87" s="164">
        <f t="shared" si="66"/>
        <v>0</v>
      </c>
      <c r="AP87" s="216">
        <v>0</v>
      </c>
      <c r="AQ87" s="164">
        <f t="shared" si="67"/>
        <v>0</v>
      </c>
      <c r="AR87" s="216">
        <v>0</v>
      </c>
      <c r="AS87" s="164">
        <f t="shared" si="68"/>
        <v>0</v>
      </c>
      <c r="AT87" s="216">
        <v>0</v>
      </c>
      <c r="AU87" s="164">
        <f t="shared" si="69"/>
        <v>0</v>
      </c>
      <c r="AV87" s="216">
        <v>0</v>
      </c>
      <c r="AW87" s="164">
        <f t="shared" si="70"/>
        <v>0</v>
      </c>
      <c r="AX87" s="216">
        <v>0</v>
      </c>
      <c r="AY87" s="164">
        <f t="shared" si="71"/>
        <v>0</v>
      </c>
      <c r="AZ87" s="216">
        <v>0</v>
      </c>
      <c r="BA87" s="164">
        <f t="shared" si="72"/>
        <v>0</v>
      </c>
      <c r="BB87" s="216">
        <v>0</v>
      </c>
      <c r="BC87" s="164">
        <f t="shared" si="73"/>
        <v>0</v>
      </c>
      <c r="BD87" s="216">
        <v>0</v>
      </c>
      <c r="BE87" s="164">
        <f t="shared" si="74"/>
        <v>0</v>
      </c>
      <c r="BF87" s="253">
        <f t="shared" si="75"/>
        <v>0</v>
      </c>
      <c r="BG87" s="253">
        <f t="shared" si="99"/>
        <v>0</v>
      </c>
      <c r="BH87" s="10" t="b">
        <f t="shared" si="100"/>
        <v>1</v>
      </c>
      <c r="BI87" s="253">
        <f t="shared" si="101"/>
        <v>0</v>
      </c>
      <c r="BJ87" s="250">
        <f t="shared" si="77"/>
        <v>21110173</v>
      </c>
      <c r="BK87" s="251">
        <v>348</v>
      </c>
      <c r="BL87" s="251">
        <v>5</v>
      </c>
      <c r="BM87" s="252">
        <f t="shared" si="78"/>
        <v>0</v>
      </c>
      <c r="BN87" s="252">
        <f t="shared" si="79"/>
        <v>0</v>
      </c>
      <c r="BO87" s="252">
        <f t="shared" si="80"/>
        <v>0</v>
      </c>
      <c r="BP87" s="252">
        <f t="shared" si="81"/>
        <v>0</v>
      </c>
      <c r="BQ87" s="254">
        <f t="shared" si="82"/>
        <v>133</v>
      </c>
      <c r="BR87">
        <f t="shared" si="76"/>
        <v>16</v>
      </c>
      <c r="BS87">
        <v>0</v>
      </c>
      <c r="BT87">
        <v>1</v>
      </c>
      <c r="BU87" t="s">
        <v>139</v>
      </c>
      <c r="BV87" t="str">
        <f t="shared" si="83"/>
        <v>0</v>
      </c>
      <c r="BW87" t="str">
        <f t="shared" si="84"/>
        <v>0</v>
      </c>
      <c r="BX87" t="str">
        <f t="shared" si="85"/>
        <v>1</v>
      </c>
      <c r="BY87" t="s">
        <v>23</v>
      </c>
      <c r="BZ87" s="253">
        <f t="shared" si="86"/>
        <v>0</v>
      </c>
      <c r="CA87" s="253">
        <f t="shared" si="87"/>
        <v>0</v>
      </c>
      <c r="CB87" s="253">
        <f t="shared" si="88"/>
        <v>0</v>
      </c>
      <c r="CC87" s="253">
        <f t="shared" si="89"/>
        <v>0</v>
      </c>
      <c r="CD87" s="253">
        <f t="shared" si="90"/>
        <v>0</v>
      </c>
      <c r="CE87" s="253">
        <f t="shared" si="91"/>
        <v>0</v>
      </c>
      <c r="CF87" s="253">
        <f t="shared" si="92"/>
        <v>0</v>
      </c>
      <c r="CG87" s="253">
        <f t="shared" si="93"/>
        <v>0</v>
      </c>
      <c r="CH87" s="253">
        <f t="shared" si="94"/>
        <v>0</v>
      </c>
      <c r="CI87" s="253">
        <f t="shared" si="95"/>
        <v>0</v>
      </c>
      <c r="CJ87" s="253">
        <f t="shared" si="96"/>
        <v>0</v>
      </c>
      <c r="CK87" s="253">
        <f t="shared" si="97"/>
        <v>0</v>
      </c>
    </row>
    <row r="88" spans="2:89" ht="27.6" x14ac:dyDescent="0.3">
      <c r="B88" s="129">
        <v>43</v>
      </c>
      <c r="C88" s="192">
        <v>211011</v>
      </c>
      <c r="D88" s="189">
        <v>21110189</v>
      </c>
      <c r="E88" s="103" t="s">
        <v>131</v>
      </c>
      <c r="F88" s="108" t="s">
        <v>344</v>
      </c>
      <c r="G88" s="108" t="s">
        <v>345</v>
      </c>
      <c r="H88" s="109" t="s">
        <v>18</v>
      </c>
      <c r="I88" s="123"/>
      <c r="J88" s="109" t="s">
        <v>19</v>
      </c>
      <c r="K88" s="111">
        <f t="shared" si="0"/>
        <v>10</v>
      </c>
      <c r="L88" s="105" t="s">
        <v>20</v>
      </c>
      <c r="M88" s="104">
        <v>16</v>
      </c>
      <c r="N88" s="262">
        <f t="shared" si="98"/>
        <v>41.78</v>
      </c>
      <c r="O88" s="106">
        <v>41.78</v>
      </c>
      <c r="P88" s="110">
        <f t="shared" si="58"/>
        <v>484.64799999999997</v>
      </c>
      <c r="Q88" s="112" t="s">
        <v>139</v>
      </c>
      <c r="R88" s="113">
        <f t="shared" si="52"/>
        <v>10</v>
      </c>
      <c r="S88" s="114">
        <f t="shared" si="59"/>
        <v>484.64799999999997</v>
      </c>
      <c r="T88" s="113">
        <f t="shared" si="53"/>
        <v>0</v>
      </c>
      <c r="U88" s="115">
        <f t="shared" si="60"/>
        <v>0</v>
      </c>
      <c r="V88" s="113">
        <f t="shared" si="54"/>
        <v>0</v>
      </c>
      <c r="W88" s="115">
        <f t="shared" si="61"/>
        <v>0</v>
      </c>
      <c r="X88" s="113">
        <f t="shared" si="55"/>
        <v>0</v>
      </c>
      <c r="Y88" s="115">
        <f t="shared" si="62"/>
        <v>0</v>
      </c>
      <c r="Z88" s="116">
        <f t="shared" si="56"/>
        <v>484.64799999999997</v>
      </c>
      <c r="AA88" s="117" t="b">
        <f t="shared" si="57"/>
        <v>1</v>
      </c>
      <c r="AB88" s="123"/>
      <c r="AC88" s="124"/>
      <c r="AD88" s="109" t="s">
        <v>22</v>
      </c>
      <c r="AE88" s="108" t="s">
        <v>23</v>
      </c>
      <c r="AF88" s="125"/>
      <c r="AG88" s="126"/>
      <c r="AH88" s="121">
        <v>0</v>
      </c>
      <c r="AI88" s="164">
        <f t="shared" si="63"/>
        <v>0</v>
      </c>
      <c r="AJ88" s="121">
        <v>10</v>
      </c>
      <c r="AK88" s="164">
        <f t="shared" si="64"/>
        <v>484.64799999999997</v>
      </c>
      <c r="AL88" s="127">
        <v>0</v>
      </c>
      <c r="AM88" s="164">
        <f t="shared" si="65"/>
        <v>0</v>
      </c>
      <c r="AN88" s="127">
        <v>0</v>
      </c>
      <c r="AO88" s="164">
        <f t="shared" si="66"/>
        <v>0</v>
      </c>
      <c r="AP88" s="127"/>
      <c r="AQ88" s="164">
        <f t="shared" si="67"/>
        <v>0</v>
      </c>
      <c r="AR88" s="127"/>
      <c r="AS88" s="164">
        <f t="shared" si="68"/>
        <v>0</v>
      </c>
      <c r="AT88" s="127"/>
      <c r="AU88" s="164">
        <f t="shared" si="69"/>
        <v>0</v>
      </c>
      <c r="AV88" s="127"/>
      <c r="AW88" s="164">
        <f t="shared" si="70"/>
        <v>0</v>
      </c>
      <c r="AX88" s="127"/>
      <c r="AY88" s="164">
        <f t="shared" si="71"/>
        <v>0</v>
      </c>
      <c r="AZ88" s="127"/>
      <c r="BA88" s="164">
        <f t="shared" si="72"/>
        <v>0</v>
      </c>
      <c r="BB88" s="127"/>
      <c r="BC88" s="164">
        <f t="shared" si="73"/>
        <v>0</v>
      </c>
      <c r="BD88" s="127"/>
      <c r="BE88" s="164">
        <f t="shared" si="74"/>
        <v>0</v>
      </c>
      <c r="BF88" s="253">
        <f t="shared" si="75"/>
        <v>484.64799999999997</v>
      </c>
      <c r="BG88" s="253">
        <f t="shared" si="99"/>
        <v>484.64799999999997</v>
      </c>
      <c r="BH88" s="10" t="b">
        <f t="shared" si="100"/>
        <v>1</v>
      </c>
      <c r="BI88" s="253">
        <f t="shared" si="101"/>
        <v>0</v>
      </c>
      <c r="BJ88" s="250">
        <f t="shared" si="77"/>
        <v>21110189</v>
      </c>
      <c r="BK88" s="251">
        <v>348</v>
      </c>
      <c r="BL88" s="251">
        <v>5</v>
      </c>
      <c r="BM88" s="252">
        <f t="shared" si="78"/>
        <v>10</v>
      </c>
      <c r="BN88" s="252">
        <f t="shared" si="79"/>
        <v>0</v>
      </c>
      <c r="BO88" s="252">
        <f t="shared" si="80"/>
        <v>0</v>
      </c>
      <c r="BP88" s="252">
        <f t="shared" si="81"/>
        <v>0</v>
      </c>
      <c r="BQ88" s="254">
        <f t="shared" si="82"/>
        <v>41.78</v>
      </c>
      <c r="BR88">
        <f t="shared" si="76"/>
        <v>16</v>
      </c>
      <c r="BS88">
        <v>0</v>
      </c>
      <c r="BT88">
        <v>1</v>
      </c>
      <c r="BU88" t="s">
        <v>139</v>
      </c>
      <c r="BV88" t="str">
        <f t="shared" si="83"/>
        <v>0</v>
      </c>
      <c r="BW88" t="str">
        <f t="shared" si="84"/>
        <v>0</v>
      </c>
      <c r="BX88" t="str">
        <f t="shared" si="85"/>
        <v>1</v>
      </c>
      <c r="BY88" t="s">
        <v>23</v>
      </c>
      <c r="BZ88" s="253">
        <f t="shared" si="86"/>
        <v>0</v>
      </c>
      <c r="CA88" s="253">
        <f t="shared" si="87"/>
        <v>484.64799999999997</v>
      </c>
      <c r="CB88" s="253">
        <f t="shared" si="88"/>
        <v>0</v>
      </c>
      <c r="CC88" s="253">
        <f t="shared" si="89"/>
        <v>0</v>
      </c>
      <c r="CD88" s="253">
        <f t="shared" si="90"/>
        <v>0</v>
      </c>
      <c r="CE88" s="253">
        <f t="shared" si="91"/>
        <v>0</v>
      </c>
      <c r="CF88" s="253">
        <f t="shared" si="92"/>
        <v>0</v>
      </c>
      <c r="CG88" s="253">
        <f t="shared" si="93"/>
        <v>0</v>
      </c>
      <c r="CH88" s="253">
        <f t="shared" si="94"/>
        <v>0</v>
      </c>
      <c r="CI88" s="253">
        <f t="shared" si="95"/>
        <v>0</v>
      </c>
      <c r="CJ88" s="253">
        <f t="shared" si="96"/>
        <v>0</v>
      </c>
      <c r="CK88" s="253">
        <f t="shared" si="97"/>
        <v>0</v>
      </c>
    </row>
    <row r="89" spans="2:89" s="218" customFormat="1" ht="27.6" x14ac:dyDescent="0.3">
      <c r="B89" s="194">
        <v>43</v>
      </c>
      <c r="C89" s="195">
        <v>211011</v>
      </c>
      <c r="D89" s="196">
        <v>21110189</v>
      </c>
      <c r="E89" s="197" t="s">
        <v>131</v>
      </c>
      <c r="F89" s="198" t="s">
        <v>344</v>
      </c>
      <c r="G89" s="198" t="s">
        <v>345</v>
      </c>
      <c r="H89" s="199" t="s">
        <v>18</v>
      </c>
      <c r="I89" s="194"/>
      <c r="J89" s="199" t="s">
        <v>19</v>
      </c>
      <c r="K89" s="200">
        <f t="shared" si="0"/>
        <v>296</v>
      </c>
      <c r="L89" s="201" t="s">
        <v>20</v>
      </c>
      <c r="M89" s="104">
        <v>16</v>
      </c>
      <c r="N89" s="262">
        <f t="shared" si="98"/>
        <v>37.950000000000003</v>
      </c>
      <c r="O89" s="202">
        <v>37.950000000000003</v>
      </c>
      <c r="P89" s="110">
        <f t="shared" si="58"/>
        <v>13030.511999999999</v>
      </c>
      <c r="Q89" s="204" t="s">
        <v>139</v>
      </c>
      <c r="R89" s="113">
        <f t="shared" si="52"/>
        <v>10</v>
      </c>
      <c r="S89" s="114">
        <f t="shared" si="59"/>
        <v>440.21999999999997</v>
      </c>
      <c r="T89" s="113">
        <f t="shared" si="53"/>
        <v>58</v>
      </c>
      <c r="U89" s="115">
        <f t="shared" si="60"/>
        <v>2553.2759999999998</v>
      </c>
      <c r="V89" s="113">
        <f t="shared" si="54"/>
        <v>114</v>
      </c>
      <c r="W89" s="115">
        <f t="shared" si="61"/>
        <v>5018.5079999999998</v>
      </c>
      <c r="X89" s="113">
        <f t="shared" si="55"/>
        <v>114</v>
      </c>
      <c r="Y89" s="115">
        <f t="shared" si="62"/>
        <v>5018.5079999999998</v>
      </c>
      <c r="Z89" s="116">
        <f t="shared" si="56"/>
        <v>13030.511999999999</v>
      </c>
      <c r="AA89" s="117" t="b">
        <f t="shared" si="57"/>
        <v>1</v>
      </c>
      <c r="AB89" s="194"/>
      <c r="AC89" s="213"/>
      <c r="AD89" s="109" t="s">
        <v>22</v>
      </c>
      <c r="AE89" s="108" t="s">
        <v>23</v>
      </c>
      <c r="AF89" s="214"/>
      <c r="AG89" s="215"/>
      <c r="AH89" s="210"/>
      <c r="AI89" s="164">
        <f t="shared" si="63"/>
        <v>0</v>
      </c>
      <c r="AJ89" s="210"/>
      <c r="AK89" s="164">
        <f t="shared" si="64"/>
        <v>0</v>
      </c>
      <c r="AL89" s="216">
        <v>10</v>
      </c>
      <c r="AM89" s="164">
        <f t="shared" si="65"/>
        <v>440.21999999999997</v>
      </c>
      <c r="AN89" s="216">
        <v>10</v>
      </c>
      <c r="AO89" s="164">
        <f t="shared" si="66"/>
        <v>440.21999999999997</v>
      </c>
      <c r="AP89" s="216">
        <v>10</v>
      </c>
      <c r="AQ89" s="164">
        <f t="shared" si="67"/>
        <v>440.21999999999997</v>
      </c>
      <c r="AR89" s="216">
        <v>38</v>
      </c>
      <c r="AS89" s="164">
        <f t="shared" si="68"/>
        <v>1672.836</v>
      </c>
      <c r="AT89" s="216">
        <v>38</v>
      </c>
      <c r="AU89" s="164">
        <f t="shared" si="69"/>
        <v>1672.836</v>
      </c>
      <c r="AV89" s="216">
        <v>38</v>
      </c>
      <c r="AW89" s="164">
        <f t="shared" si="70"/>
        <v>1672.836</v>
      </c>
      <c r="AX89" s="216">
        <v>38</v>
      </c>
      <c r="AY89" s="164">
        <f t="shared" si="71"/>
        <v>1672.836</v>
      </c>
      <c r="AZ89" s="216">
        <v>38</v>
      </c>
      <c r="BA89" s="164">
        <f t="shared" si="72"/>
        <v>1672.836</v>
      </c>
      <c r="BB89" s="216">
        <v>38</v>
      </c>
      <c r="BC89" s="164">
        <f t="shared" si="73"/>
        <v>1672.836</v>
      </c>
      <c r="BD89" s="216">
        <v>38</v>
      </c>
      <c r="BE89" s="164">
        <f t="shared" si="74"/>
        <v>1672.836</v>
      </c>
      <c r="BF89" s="253">
        <f t="shared" si="75"/>
        <v>13030.511999999999</v>
      </c>
      <c r="BG89" s="253">
        <f t="shared" si="99"/>
        <v>13030.511999999997</v>
      </c>
      <c r="BH89" s="10" t="b">
        <f t="shared" si="100"/>
        <v>1</v>
      </c>
      <c r="BI89" s="253">
        <f t="shared" si="101"/>
        <v>0</v>
      </c>
      <c r="BJ89" s="250">
        <f t="shared" si="77"/>
        <v>21110189</v>
      </c>
      <c r="BK89" s="251">
        <v>348</v>
      </c>
      <c r="BL89" s="251">
        <v>5</v>
      </c>
      <c r="BM89" s="252">
        <f t="shared" si="78"/>
        <v>10</v>
      </c>
      <c r="BN89" s="252">
        <f t="shared" si="79"/>
        <v>58</v>
      </c>
      <c r="BO89" s="252">
        <f t="shared" si="80"/>
        <v>114</v>
      </c>
      <c r="BP89" s="252">
        <f t="shared" si="81"/>
        <v>114</v>
      </c>
      <c r="BQ89" s="254">
        <f t="shared" si="82"/>
        <v>37.950000000000003</v>
      </c>
      <c r="BR89">
        <f t="shared" si="76"/>
        <v>16</v>
      </c>
      <c r="BS89">
        <v>0</v>
      </c>
      <c r="BT89">
        <v>1</v>
      </c>
      <c r="BU89" t="s">
        <v>139</v>
      </c>
      <c r="BV89" t="str">
        <f t="shared" si="83"/>
        <v>0</v>
      </c>
      <c r="BW89" t="str">
        <f t="shared" si="84"/>
        <v>0</v>
      </c>
      <c r="BX89" t="str">
        <f t="shared" si="85"/>
        <v>1</v>
      </c>
      <c r="BY89" t="s">
        <v>23</v>
      </c>
      <c r="BZ89" s="253">
        <f t="shared" si="86"/>
        <v>0</v>
      </c>
      <c r="CA89" s="253">
        <f t="shared" si="87"/>
        <v>0</v>
      </c>
      <c r="CB89" s="253">
        <f t="shared" si="88"/>
        <v>440.21999999999997</v>
      </c>
      <c r="CC89" s="253">
        <f t="shared" si="89"/>
        <v>440.21999999999997</v>
      </c>
      <c r="CD89" s="253">
        <f t="shared" si="90"/>
        <v>440.21999999999997</v>
      </c>
      <c r="CE89" s="253">
        <f t="shared" si="91"/>
        <v>1672.836</v>
      </c>
      <c r="CF89" s="253">
        <f t="shared" si="92"/>
        <v>1672.836</v>
      </c>
      <c r="CG89" s="253">
        <f t="shared" si="93"/>
        <v>1672.836</v>
      </c>
      <c r="CH89" s="253">
        <f t="shared" si="94"/>
        <v>1672.836</v>
      </c>
      <c r="CI89" s="253">
        <f t="shared" si="95"/>
        <v>1672.836</v>
      </c>
      <c r="CJ89" s="253">
        <f t="shared" si="96"/>
        <v>1672.836</v>
      </c>
      <c r="CK89" s="253">
        <f t="shared" si="97"/>
        <v>1672.836</v>
      </c>
    </row>
    <row r="90" spans="2:89" ht="20.399999999999999" x14ac:dyDescent="0.3">
      <c r="B90" s="129">
        <v>44</v>
      </c>
      <c r="C90" s="192">
        <v>211011</v>
      </c>
      <c r="D90" s="189">
        <v>21110202</v>
      </c>
      <c r="E90" s="102" t="s">
        <v>163</v>
      </c>
      <c r="F90" s="108" t="s">
        <v>344</v>
      </c>
      <c r="G90" s="108" t="s">
        <v>345</v>
      </c>
      <c r="H90" s="109" t="s">
        <v>18</v>
      </c>
      <c r="I90" s="123"/>
      <c r="J90" s="109" t="s">
        <v>19</v>
      </c>
      <c r="K90" s="111">
        <f t="shared" si="0"/>
        <v>3</v>
      </c>
      <c r="L90" s="104" t="s">
        <v>20</v>
      </c>
      <c r="M90" s="104">
        <v>16</v>
      </c>
      <c r="N90" s="262">
        <f t="shared" si="98"/>
        <v>18.75</v>
      </c>
      <c r="O90" s="106">
        <v>18.75</v>
      </c>
      <c r="P90" s="110">
        <f t="shared" si="58"/>
        <v>65.25</v>
      </c>
      <c r="Q90" s="112" t="s">
        <v>139</v>
      </c>
      <c r="R90" s="113">
        <f t="shared" si="52"/>
        <v>3</v>
      </c>
      <c r="S90" s="114">
        <f t="shared" si="59"/>
        <v>65.25</v>
      </c>
      <c r="T90" s="113">
        <f t="shared" si="53"/>
        <v>0</v>
      </c>
      <c r="U90" s="115">
        <f t="shared" si="60"/>
        <v>0</v>
      </c>
      <c r="V90" s="113">
        <f t="shared" si="54"/>
        <v>0</v>
      </c>
      <c r="W90" s="115">
        <f t="shared" si="61"/>
        <v>0</v>
      </c>
      <c r="X90" s="113">
        <f t="shared" si="55"/>
        <v>0</v>
      </c>
      <c r="Y90" s="115">
        <f t="shared" si="62"/>
        <v>0</v>
      </c>
      <c r="Z90" s="116">
        <f t="shared" si="56"/>
        <v>65.25</v>
      </c>
      <c r="AA90" s="117" t="b">
        <f t="shared" si="57"/>
        <v>1</v>
      </c>
      <c r="AB90" s="123"/>
      <c r="AC90" s="124"/>
      <c r="AD90" s="109" t="s">
        <v>22</v>
      </c>
      <c r="AE90" s="108" t="s">
        <v>23</v>
      </c>
      <c r="AF90" s="125"/>
      <c r="AG90" s="126"/>
      <c r="AH90" s="121">
        <v>0</v>
      </c>
      <c r="AI90" s="164">
        <f t="shared" si="63"/>
        <v>0</v>
      </c>
      <c r="AJ90" s="121">
        <v>3</v>
      </c>
      <c r="AK90" s="164">
        <f t="shared" si="64"/>
        <v>65.25</v>
      </c>
      <c r="AL90" s="127">
        <v>0</v>
      </c>
      <c r="AM90" s="164">
        <f t="shared" si="65"/>
        <v>0</v>
      </c>
      <c r="AN90" s="127">
        <v>0</v>
      </c>
      <c r="AO90" s="164">
        <f t="shared" si="66"/>
        <v>0</v>
      </c>
      <c r="AP90" s="127"/>
      <c r="AQ90" s="164">
        <f t="shared" si="67"/>
        <v>0</v>
      </c>
      <c r="AR90" s="127"/>
      <c r="AS90" s="164">
        <f t="shared" si="68"/>
        <v>0</v>
      </c>
      <c r="AT90" s="127"/>
      <c r="AU90" s="164">
        <f t="shared" si="69"/>
        <v>0</v>
      </c>
      <c r="AV90" s="127"/>
      <c r="AW90" s="164">
        <f t="shared" si="70"/>
        <v>0</v>
      </c>
      <c r="AX90" s="127"/>
      <c r="AY90" s="164">
        <f t="shared" si="71"/>
        <v>0</v>
      </c>
      <c r="AZ90" s="127"/>
      <c r="BA90" s="164">
        <f t="shared" si="72"/>
        <v>0</v>
      </c>
      <c r="BB90" s="127"/>
      <c r="BC90" s="164">
        <f t="shared" si="73"/>
        <v>0</v>
      </c>
      <c r="BD90" s="127"/>
      <c r="BE90" s="164">
        <f t="shared" si="74"/>
        <v>0</v>
      </c>
      <c r="BF90" s="253">
        <f t="shared" si="75"/>
        <v>65.25</v>
      </c>
      <c r="BG90" s="253">
        <f t="shared" si="99"/>
        <v>65.25</v>
      </c>
      <c r="BH90" s="10" t="b">
        <f t="shared" si="100"/>
        <v>1</v>
      </c>
      <c r="BI90" s="253">
        <f t="shared" si="101"/>
        <v>0</v>
      </c>
      <c r="BJ90" s="250">
        <f t="shared" si="77"/>
        <v>21110202</v>
      </c>
      <c r="BK90" s="251">
        <v>348</v>
      </c>
      <c r="BL90" s="251">
        <v>5</v>
      </c>
      <c r="BM90" s="252">
        <f t="shared" si="78"/>
        <v>3</v>
      </c>
      <c r="BN90" s="252">
        <f t="shared" si="79"/>
        <v>0</v>
      </c>
      <c r="BO90" s="252">
        <f t="shared" si="80"/>
        <v>0</v>
      </c>
      <c r="BP90" s="252">
        <f t="shared" si="81"/>
        <v>0</v>
      </c>
      <c r="BQ90" s="254">
        <f t="shared" si="82"/>
        <v>18.75</v>
      </c>
      <c r="BR90">
        <f t="shared" si="76"/>
        <v>16</v>
      </c>
      <c r="BS90">
        <v>0</v>
      </c>
      <c r="BT90">
        <v>1</v>
      </c>
      <c r="BU90" t="s">
        <v>139</v>
      </c>
      <c r="BV90" t="str">
        <f t="shared" si="83"/>
        <v>0</v>
      </c>
      <c r="BW90" t="str">
        <f t="shared" si="84"/>
        <v>0</v>
      </c>
      <c r="BX90" t="str">
        <f t="shared" si="85"/>
        <v>1</v>
      </c>
      <c r="BY90" t="s">
        <v>23</v>
      </c>
      <c r="BZ90" s="253">
        <f t="shared" si="86"/>
        <v>0</v>
      </c>
      <c r="CA90" s="253">
        <f t="shared" si="87"/>
        <v>65.25</v>
      </c>
      <c r="CB90" s="253">
        <f t="shared" si="88"/>
        <v>0</v>
      </c>
      <c r="CC90" s="253">
        <f t="shared" si="89"/>
        <v>0</v>
      </c>
      <c r="CD90" s="253">
        <f t="shared" si="90"/>
        <v>0</v>
      </c>
      <c r="CE90" s="253">
        <f t="shared" si="91"/>
        <v>0</v>
      </c>
      <c r="CF90" s="253">
        <f t="shared" si="92"/>
        <v>0</v>
      </c>
      <c r="CG90" s="253">
        <f t="shared" si="93"/>
        <v>0</v>
      </c>
      <c r="CH90" s="253">
        <f t="shared" si="94"/>
        <v>0</v>
      </c>
      <c r="CI90" s="253">
        <f t="shared" si="95"/>
        <v>0</v>
      </c>
      <c r="CJ90" s="253">
        <f t="shared" si="96"/>
        <v>0</v>
      </c>
      <c r="CK90" s="253">
        <f t="shared" si="97"/>
        <v>0</v>
      </c>
    </row>
    <row r="91" spans="2:89" s="218" customFormat="1" ht="20.399999999999999" x14ac:dyDescent="0.3">
      <c r="B91" s="194">
        <v>44</v>
      </c>
      <c r="C91" s="195">
        <v>211011</v>
      </c>
      <c r="D91" s="196">
        <v>21110202</v>
      </c>
      <c r="E91" s="197" t="s">
        <v>163</v>
      </c>
      <c r="F91" s="198" t="s">
        <v>344</v>
      </c>
      <c r="G91" s="198" t="s">
        <v>345</v>
      </c>
      <c r="H91" s="199" t="s">
        <v>18</v>
      </c>
      <c r="I91" s="194"/>
      <c r="J91" s="199" t="s">
        <v>19</v>
      </c>
      <c r="K91" s="200">
        <f t="shared" si="0"/>
        <v>79</v>
      </c>
      <c r="L91" s="201" t="s">
        <v>20</v>
      </c>
      <c r="M91" s="104">
        <v>16</v>
      </c>
      <c r="N91" s="262">
        <f t="shared" si="98"/>
        <v>15</v>
      </c>
      <c r="O91" s="202">
        <v>15</v>
      </c>
      <c r="P91" s="110">
        <f t="shared" si="58"/>
        <v>1374.6</v>
      </c>
      <c r="Q91" s="204" t="s">
        <v>139</v>
      </c>
      <c r="R91" s="113">
        <f t="shared" si="52"/>
        <v>3</v>
      </c>
      <c r="S91" s="114">
        <f t="shared" si="59"/>
        <v>52.199999999999996</v>
      </c>
      <c r="T91" s="113">
        <f t="shared" si="53"/>
        <v>16</v>
      </c>
      <c r="U91" s="115">
        <f t="shared" si="60"/>
        <v>278.39999999999998</v>
      </c>
      <c r="V91" s="113">
        <f t="shared" si="54"/>
        <v>30</v>
      </c>
      <c r="W91" s="115">
        <f t="shared" si="61"/>
        <v>522</v>
      </c>
      <c r="X91" s="113">
        <f t="shared" si="55"/>
        <v>30</v>
      </c>
      <c r="Y91" s="115">
        <f t="shared" si="62"/>
        <v>522</v>
      </c>
      <c r="Z91" s="116">
        <f t="shared" si="56"/>
        <v>1374.6</v>
      </c>
      <c r="AA91" s="117" t="b">
        <f t="shared" si="57"/>
        <v>1</v>
      </c>
      <c r="AB91" s="194"/>
      <c r="AC91" s="213"/>
      <c r="AD91" s="109" t="s">
        <v>22</v>
      </c>
      <c r="AE91" s="108" t="s">
        <v>23</v>
      </c>
      <c r="AF91" s="214"/>
      <c r="AG91" s="215"/>
      <c r="AH91" s="210"/>
      <c r="AI91" s="164">
        <f t="shared" si="63"/>
        <v>0</v>
      </c>
      <c r="AJ91" s="210"/>
      <c r="AK91" s="164">
        <f t="shared" si="64"/>
        <v>0</v>
      </c>
      <c r="AL91" s="216">
        <v>3</v>
      </c>
      <c r="AM91" s="164">
        <f t="shared" si="65"/>
        <v>52.199999999999996</v>
      </c>
      <c r="AN91" s="216">
        <v>3</v>
      </c>
      <c r="AO91" s="164">
        <f t="shared" si="66"/>
        <v>52.199999999999996</v>
      </c>
      <c r="AP91" s="216">
        <v>3</v>
      </c>
      <c r="AQ91" s="164">
        <f t="shared" si="67"/>
        <v>52.199999999999996</v>
      </c>
      <c r="AR91" s="216">
        <v>10</v>
      </c>
      <c r="AS91" s="164">
        <f t="shared" si="68"/>
        <v>174</v>
      </c>
      <c r="AT91" s="216">
        <v>10</v>
      </c>
      <c r="AU91" s="164">
        <f t="shared" si="69"/>
        <v>174</v>
      </c>
      <c r="AV91" s="216">
        <v>10</v>
      </c>
      <c r="AW91" s="164">
        <f t="shared" si="70"/>
        <v>174</v>
      </c>
      <c r="AX91" s="216">
        <v>10</v>
      </c>
      <c r="AY91" s="164">
        <f t="shared" si="71"/>
        <v>174</v>
      </c>
      <c r="AZ91" s="216">
        <v>10</v>
      </c>
      <c r="BA91" s="164">
        <f t="shared" si="72"/>
        <v>174</v>
      </c>
      <c r="BB91" s="216">
        <v>10</v>
      </c>
      <c r="BC91" s="164">
        <f t="shared" si="73"/>
        <v>174</v>
      </c>
      <c r="BD91" s="216">
        <v>10</v>
      </c>
      <c r="BE91" s="164">
        <f t="shared" si="74"/>
        <v>174</v>
      </c>
      <c r="BF91" s="253">
        <f t="shared" si="75"/>
        <v>1374.6</v>
      </c>
      <c r="BG91" s="253">
        <f t="shared" si="99"/>
        <v>1374.6000000000001</v>
      </c>
      <c r="BH91" s="10" t="b">
        <f t="shared" si="100"/>
        <v>1</v>
      </c>
      <c r="BI91" s="253">
        <f t="shared" si="101"/>
        <v>0</v>
      </c>
      <c r="BJ91" s="250">
        <f t="shared" si="77"/>
        <v>21110202</v>
      </c>
      <c r="BK91" s="251">
        <v>348</v>
      </c>
      <c r="BL91" s="251">
        <v>5</v>
      </c>
      <c r="BM91" s="252">
        <f t="shared" si="78"/>
        <v>3</v>
      </c>
      <c r="BN91" s="252">
        <f t="shared" si="79"/>
        <v>16</v>
      </c>
      <c r="BO91" s="252">
        <f t="shared" si="80"/>
        <v>30</v>
      </c>
      <c r="BP91" s="252">
        <f t="shared" si="81"/>
        <v>30</v>
      </c>
      <c r="BQ91" s="254">
        <f t="shared" si="82"/>
        <v>15</v>
      </c>
      <c r="BR91">
        <f t="shared" si="76"/>
        <v>16</v>
      </c>
      <c r="BS91">
        <v>0</v>
      </c>
      <c r="BT91">
        <v>1</v>
      </c>
      <c r="BU91" t="s">
        <v>139</v>
      </c>
      <c r="BV91" t="str">
        <f t="shared" si="83"/>
        <v>0</v>
      </c>
      <c r="BW91" t="str">
        <f t="shared" si="84"/>
        <v>0</v>
      </c>
      <c r="BX91" t="str">
        <f t="shared" si="85"/>
        <v>1</v>
      </c>
      <c r="BY91" t="s">
        <v>23</v>
      </c>
      <c r="BZ91" s="253">
        <f t="shared" si="86"/>
        <v>0</v>
      </c>
      <c r="CA91" s="253">
        <f t="shared" si="87"/>
        <v>0</v>
      </c>
      <c r="CB91" s="253">
        <f t="shared" si="88"/>
        <v>52.199999999999996</v>
      </c>
      <c r="CC91" s="253">
        <f t="shared" si="89"/>
        <v>52.199999999999996</v>
      </c>
      <c r="CD91" s="253">
        <f t="shared" si="90"/>
        <v>52.199999999999996</v>
      </c>
      <c r="CE91" s="253">
        <f t="shared" si="91"/>
        <v>174</v>
      </c>
      <c r="CF91" s="253">
        <f t="shared" si="92"/>
        <v>174</v>
      </c>
      <c r="CG91" s="253">
        <f t="shared" si="93"/>
        <v>174</v>
      </c>
      <c r="CH91" s="253">
        <f t="shared" si="94"/>
        <v>174</v>
      </c>
      <c r="CI91" s="253">
        <f t="shared" si="95"/>
        <v>174</v>
      </c>
      <c r="CJ91" s="253">
        <f t="shared" si="96"/>
        <v>174</v>
      </c>
      <c r="CK91" s="253">
        <f t="shared" si="97"/>
        <v>174</v>
      </c>
    </row>
    <row r="92" spans="2:89" ht="20.399999999999999" x14ac:dyDescent="0.3">
      <c r="B92" s="129">
        <v>45</v>
      </c>
      <c r="C92" s="192">
        <v>211011</v>
      </c>
      <c r="D92" s="189">
        <v>21110208</v>
      </c>
      <c r="E92" s="102" t="s">
        <v>164</v>
      </c>
      <c r="F92" s="108" t="s">
        <v>344</v>
      </c>
      <c r="G92" s="108" t="s">
        <v>345</v>
      </c>
      <c r="H92" s="109" t="s">
        <v>18</v>
      </c>
      <c r="I92" s="123"/>
      <c r="J92" s="109" t="s">
        <v>19</v>
      </c>
      <c r="K92" s="111">
        <f t="shared" si="0"/>
        <v>0</v>
      </c>
      <c r="L92" s="104" t="s">
        <v>20</v>
      </c>
      <c r="M92" s="104">
        <v>16</v>
      </c>
      <c r="N92" s="262">
        <f t="shared" si="98"/>
        <v>12.4</v>
      </c>
      <c r="O92" s="106">
        <v>12.4</v>
      </c>
      <c r="P92" s="110">
        <f t="shared" si="58"/>
        <v>0</v>
      </c>
      <c r="Q92" s="112" t="s">
        <v>139</v>
      </c>
      <c r="R92" s="113">
        <f t="shared" si="52"/>
        <v>0</v>
      </c>
      <c r="S92" s="114">
        <f t="shared" si="59"/>
        <v>0</v>
      </c>
      <c r="T92" s="113">
        <f t="shared" si="53"/>
        <v>0</v>
      </c>
      <c r="U92" s="115">
        <f t="shared" si="60"/>
        <v>0</v>
      </c>
      <c r="V92" s="113">
        <f t="shared" si="54"/>
        <v>0</v>
      </c>
      <c r="W92" s="115">
        <f t="shared" si="61"/>
        <v>0</v>
      </c>
      <c r="X92" s="113">
        <f t="shared" si="55"/>
        <v>0</v>
      </c>
      <c r="Y92" s="115">
        <f t="shared" si="62"/>
        <v>0</v>
      </c>
      <c r="Z92" s="116">
        <f t="shared" si="56"/>
        <v>0</v>
      </c>
      <c r="AA92" s="117" t="b">
        <f t="shared" si="57"/>
        <v>1</v>
      </c>
      <c r="AB92" s="123"/>
      <c r="AC92" s="124"/>
      <c r="AD92" s="109" t="s">
        <v>22</v>
      </c>
      <c r="AE92" s="108" t="s">
        <v>23</v>
      </c>
      <c r="AF92" s="125"/>
      <c r="AG92" s="126"/>
      <c r="AH92" s="121">
        <v>0</v>
      </c>
      <c r="AI92" s="164">
        <f t="shared" si="63"/>
        <v>0</v>
      </c>
      <c r="AJ92" s="121">
        <v>0</v>
      </c>
      <c r="AK92" s="164">
        <f t="shared" si="64"/>
        <v>0</v>
      </c>
      <c r="AL92" s="127">
        <v>0</v>
      </c>
      <c r="AM92" s="164">
        <f t="shared" si="65"/>
        <v>0</v>
      </c>
      <c r="AN92" s="127">
        <v>0</v>
      </c>
      <c r="AO92" s="164">
        <f t="shared" si="66"/>
        <v>0</v>
      </c>
      <c r="AP92" s="127"/>
      <c r="AQ92" s="164">
        <f t="shared" si="67"/>
        <v>0</v>
      </c>
      <c r="AR92" s="127"/>
      <c r="AS92" s="164">
        <f t="shared" si="68"/>
        <v>0</v>
      </c>
      <c r="AT92" s="127"/>
      <c r="AU92" s="164">
        <f t="shared" si="69"/>
        <v>0</v>
      </c>
      <c r="AV92" s="127"/>
      <c r="AW92" s="164">
        <f t="shared" si="70"/>
        <v>0</v>
      </c>
      <c r="AX92" s="127"/>
      <c r="AY92" s="164">
        <f t="shared" si="71"/>
        <v>0</v>
      </c>
      <c r="AZ92" s="127"/>
      <c r="BA92" s="164">
        <f t="shared" si="72"/>
        <v>0</v>
      </c>
      <c r="BB92" s="127"/>
      <c r="BC92" s="164">
        <f t="shared" si="73"/>
        <v>0</v>
      </c>
      <c r="BD92" s="127"/>
      <c r="BE92" s="164">
        <f t="shared" si="74"/>
        <v>0</v>
      </c>
      <c r="BF92" s="253">
        <f t="shared" si="75"/>
        <v>0</v>
      </c>
      <c r="BG92" s="253">
        <f t="shared" si="99"/>
        <v>0</v>
      </c>
      <c r="BH92" s="10" t="b">
        <f t="shared" si="100"/>
        <v>1</v>
      </c>
      <c r="BI92" s="253">
        <f t="shared" si="101"/>
        <v>0</v>
      </c>
      <c r="BJ92" s="250">
        <f t="shared" si="77"/>
        <v>21110208</v>
      </c>
      <c r="BK92" s="251">
        <v>348</v>
      </c>
      <c r="BL92" s="251">
        <v>5</v>
      </c>
      <c r="BM92" s="252">
        <f t="shared" si="78"/>
        <v>0</v>
      </c>
      <c r="BN92" s="252">
        <f t="shared" si="79"/>
        <v>0</v>
      </c>
      <c r="BO92" s="252">
        <f t="shared" si="80"/>
        <v>0</v>
      </c>
      <c r="BP92" s="252">
        <f t="shared" si="81"/>
        <v>0</v>
      </c>
      <c r="BQ92" s="254">
        <f t="shared" si="82"/>
        <v>12.4</v>
      </c>
      <c r="BR92">
        <f t="shared" si="76"/>
        <v>16</v>
      </c>
      <c r="BS92">
        <v>0</v>
      </c>
      <c r="BT92">
        <v>1</v>
      </c>
      <c r="BU92" t="s">
        <v>139</v>
      </c>
      <c r="BV92" t="str">
        <f t="shared" si="83"/>
        <v>0</v>
      </c>
      <c r="BW92" t="str">
        <f t="shared" si="84"/>
        <v>0</v>
      </c>
      <c r="BX92" t="str">
        <f t="shared" si="85"/>
        <v>1</v>
      </c>
      <c r="BY92" t="s">
        <v>23</v>
      </c>
      <c r="BZ92" s="253">
        <f t="shared" si="86"/>
        <v>0</v>
      </c>
      <c r="CA92" s="253">
        <f t="shared" si="87"/>
        <v>0</v>
      </c>
      <c r="CB92" s="253">
        <f t="shared" si="88"/>
        <v>0</v>
      </c>
      <c r="CC92" s="253">
        <f t="shared" si="89"/>
        <v>0</v>
      </c>
      <c r="CD92" s="253">
        <f t="shared" si="90"/>
        <v>0</v>
      </c>
      <c r="CE92" s="253">
        <f t="shared" si="91"/>
        <v>0</v>
      </c>
      <c r="CF92" s="253">
        <f t="shared" si="92"/>
        <v>0</v>
      </c>
      <c r="CG92" s="253">
        <f t="shared" si="93"/>
        <v>0</v>
      </c>
      <c r="CH92" s="253">
        <f t="shared" si="94"/>
        <v>0</v>
      </c>
      <c r="CI92" s="253">
        <f t="shared" si="95"/>
        <v>0</v>
      </c>
      <c r="CJ92" s="253">
        <f t="shared" si="96"/>
        <v>0</v>
      </c>
      <c r="CK92" s="253">
        <f t="shared" si="97"/>
        <v>0</v>
      </c>
    </row>
    <row r="93" spans="2:89" s="218" customFormat="1" ht="20.399999999999999" x14ac:dyDescent="0.3">
      <c r="B93" s="194">
        <v>45</v>
      </c>
      <c r="C93" s="195">
        <v>211011</v>
      </c>
      <c r="D93" s="196">
        <v>21110208</v>
      </c>
      <c r="E93" s="197" t="s">
        <v>164</v>
      </c>
      <c r="F93" s="198" t="s">
        <v>344</v>
      </c>
      <c r="G93" s="198" t="s">
        <v>345</v>
      </c>
      <c r="H93" s="199" t="s">
        <v>18</v>
      </c>
      <c r="I93" s="194"/>
      <c r="J93" s="199" t="s">
        <v>19</v>
      </c>
      <c r="K93" s="200">
        <f t="shared" si="0"/>
        <v>80</v>
      </c>
      <c r="L93" s="201" t="s">
        <v>20</v>
      </c>
      <c r="M93" s="104">
        <v>16</v>
      </c>
      <c r="N93" s="262">
        <f t="shared" si="98"/>
        <v>9.6</v>
      </c>
      <c r="O93" s="202">
        <v>9.6</v>
      </c>
      <c r="P93" s="110">
        <f t="shared" si="58"/>
        <v>890.87999999999988</v>
      </c>
      <c r="Q93" s="204" t="s">
        <v>139</v>
      </c>
      <c r="R93" s="113">
        <f t="shared" si="52"/>
        <v>0</v>
      </c>
      <c r="S93" s="114">
        <f t="shared" si="59"/>
        <v>0</v>
      </c>
      <c r="T93" s="113">
        <f t="shared" si="53"/>
        <v>20</v>
      </c>
      <c r="U93" s="115">
        <f t="shared" si="60"/>
        <v>222.71999999999997</v>
      </c>
      <c r="V93" s="113">
        <f t="shared" si="54"/>
        <v>30</v>
      </c>
      <c r="W93" s="115">
        <f t="shared" si="61"/>
        <v>334.08</v>
      </c>
      <c r="X93" s="113">
        <f t="shared" si="55"/>
        <v>30</v>
      </c>
      <c r="Y93" s="115">
        <f t="shared" si="62"/>
        <v>334.08</v>
      </c>
      <c r="Z93" s="116">
        <f t="shared" si="56"/>
        <v>890.87999999999988</v>
      </c>
      <c r="AA93" s="117" t="b">
        <f t="shared" si="57"/>
        <v>1</v>
      </c>
      <c r="AB93" s="194"/>
      <c r="AC93" s="213"/>
      <c r="AD93" s="109" t="s">
        <v>22</v>
      </c>
      <c r="AE93" s="108" t="s">
        <v>23</v>
      </c>
      <c r="AF93" s="214"/>
      <c r="AG93" s="215"/>
      <c r="AH93" s="210"/>
      <c r="AI93" s="164">
        <f t="shared" si="63"/>
        <v>0</v>
      </c>
      <c r="AJ93" s="210"/>
      <c r="AK93" s="164">
        <f t="shared" si="64"/>
        <v>0</v>
      </c>
      <c r="AL93" s="216">
        <v>0</v>
      </c>
      <c r="AM93" s="164">
        <f t="shared" si="65"/>
        <v>0</v>
      </c>
      <c r="AN93" s="216">
        <v>10</v>
      </c>
      <c r="AO93" s="164">
        <f t="shared" si="66"/>
        <v>111.35999999999999</v>
      </c>
      <c r="AP93" s="216">
        <v>0</v>
      </c>
      <c r="AQ93" s="164">
        <f t="shared" si="67"/>
        <v>0</v>
      </c>
      <c r="AR93" s="216">
        <v>10</v>
      </c>
      <c r="AS93" s="164">
        <f t="shared" si="68"/>
        <v>111.35999999999999</v>
      </c>
      <c r="AT93" s="216">
        <v>10</v>
      </c>
      <c r="AU93" s="164">
        <f t="shared" si="69"/>
        <v>111.35999999999999</v>
      </c>
      <c r="AV93" s="216">
        <v>10</v>
      </c>
      <c r="AW93" s="164">
        <f t="shared" si="70"/>
        <v>111.35999999999999</v>
      </c>
      <c r="AX93" s="216">
        <v>10</v>
      </c>
      <c r="AY93" s="164">
        <f t="shared" si="71"/>
        <v>111.35999999999999</v>
      </c>
      <c r="AZ93" s="216">
        <v>10</v>
      </c>
      <c r="BA93" s="164">
        <f t="shared" si="72"/>
        <v>111.35999999999999</v>
      </c>
      <c r="BB93" s="216">
        <v>10</v>
      </c>
      <c r="BC93" s="164">
        <f t="shared" si="73"/>
        <v>111.35999999999999</v>
      </c>
      <c r="BD93" s="216">
        <v>10</v>
      </c>
      <c r="BE93" s="164">
        <f t="shared" si="74"/>
        <v>111.35999999999999</v>
      </c>
      <c r="BF93" s="253">
        <f t="shared" si="75"/>
        <v>890.87999999999988</v>
      </c>
      <c r="BG93" s="253">
        <f t="shared" si="99"/>
        <v>890.88</v>
      </c>
      <c r="BH93" s="10" t="b">
        <f t="shared" si="100"/>
        <v>1</v>
      </c>
      <c r="BI93" s="253">
        <f t="shared" si="101"/>
        <v>0</v>
      </c>
      <c r="BJ93" s="250">
        <f t="shared" si="77"/>
        <v>21110208</v>
      </c>
      <c r="BK93" s="251">
        <v>348</v>
      </c>
      <c r="BL93" s="251">
        <v>5</v>
      </c>
      <c r="BM93" s="252">
        <f t="shared" si="78"/>
        <v>0</v>
      </c>
      <c r="BN93" s="252">
        <f t="shared" si="79"/>
        <v>20</v>
      </c>
      <c r="BO93" s="252">
        <f t="shared" si="80"/>
        <v>30</v>
      </c>
      <c r="BP93" s="252">
        <f t="shared" si="81"/>
        <v>30</v>
      </c>
      <c r="BQ93" s="254">
        <f t="shared" si="82"/>
        <v>9.6</v>
      </c>
      <c r="BR93">
        <f t="shared" si="76"/>
        <v>16</v>
      </c>
      <c r="BS93">
        <v>0</v>
      </c>
      <c r="BT93">
        <v>1</v>
      </c>
      <c r="BU93" t="s">
        <v>139</v>
      </c>
      <c r="BV93" t="str">
        <f t="shared" si="83"/>
        <v>0</v>
      </c>
      <c r="BW93" t="str">
        <f t="shared" si="84"/>
        <v>0</v>
      </c>
      <c r="BX93" t="str">
        <f t="shared" si="85"/>
        <v>1</v>
      </c>
      <c r="BY93" t="s">
        <v>23</v>
      </c>
      <c r="BZ93" s="253">
        <f t="shared" si="86"/>
        <v>0</v>
      </c>
      <c r="CA93" s="253">
        <f t="shared" si="87"/>
        <v>0</v>
      </c>
      <c r="CB93" s="253">
        <f t="shared" si="88"/>
        <v>0</v>
      </c>
      <c r="CC93" s="253">
        <f t="shared" si="89"/>
        <v>111.35999999999999</v>
      </c>
      <c r="CD93" s="253">
        <f t="shared" si="90"/>
        <v>0</v>
      </c>
      <c r="CE93" s="253">
        <f t="shared" si="91"/>
        <v>111.35999999999999</v>
      </c>
      <c r="CF93" s="253">
        <f t="shared" si="92"/>
        <v>111.35999999999999</v>
      </c>
      <c r="CG93" s="253">
        <f t="shared" si="93"/>
        <v>111.35999999999999</v>
      </c>
      <c r="CH93" s="253">
        <f t="shared" si="94"/>
        <v>111.35999999999999</v>
      </c>
      <c r="CI93" s="253">
        <f t="shared" si="95"/>
        <v>111.35999999999999</v>
      </c>
      <c r="CJ93" s="253">
        <f t="shared" si="96"/>
        <v>111.35999999999999</v>
      </c>
      <c r="CK93" s="253">
        <f t="shared" si="97"/>
        <v>111.35999999999999</v>
      </c>
    </row>
    <row r="94" spans="2:89" ht="27.6" x14ac:dyDescent="0.3">
      <c r="B94" s="129">
        <v>46</v>
      </c>
      <c r="C94" s="192">
        <v>211011</v>
      </c>
      <c r="D94" s="189">
        <v>21110211</v>
      </c>
      <c r="E94" s="102" t="s">
        <v>165</v>
      </c>
      <c r="F94" s="108" t="s">
        <v>344</v>
      </c>
      <c r="G94" s="108" t="s">
        <v>345</v>
      </c>
      <c r="H94" s="109" t="s">
        <v>18</v>
      </c>
      <c r="I94" s="123"/>
      <c r="J94" s="109" t="s">
        <v>19</v>
      </c>
      <c r="K94" s="111">
        <f t="shared" si="0"/>
        <v>0</v>
      </c>
      <c r="L94" s="104" t="s">
        <v>20</v>
      </c>
      <c r="M94" s="104">
        <v>16</v>
      </c>
      <c r="N94" s="262">
        <f t="shared" si="98"/>
        <v>4.3499999999999996</v>
      </c>
      <c r="O94" s="106">
        <v>4.3499999999999996</v>
      </c>
      <c r="P94" s="110">
        <f t="shared" si="58"/>
        <v>0</v>
      </c>
      <c r="Q94" s="112" t="s">
        <v>139</v>
      </c>
      <c r="R94" s="113">
        <f t="shared" si="52"/>
        <v>0</v>
      </c>
      <c r="S94" s="114">
        <f t="shared" si="59"/>
        <v>0</v>
      </c>
      <c r="T94" s="113">
        <f t="shared" si="53"/>
        <v>0</v>
      </c>
      <c r="U94" s="115">
        <f t="shared" si="60"/>
        <v>0</v>
      </c>
      <c r="V94" s="113">
        <f t="shared" si="54"/>
        <v>0</v>
      </c>
      <c r="W94" s="115">
        <f t="shared" si="61"/>
        <v>0</v>
      </c>
      <c r="X94" s="113">
        <f t="shared" si="55"/>
        <v>0</v>
      </c>
      <c r="Y94" s="115">
        <f t="shared" si="62"/>
        <v>0</v>
      </c>
      <c r="Z94" s="116">
        <f t="shared" si="56"/>
        <v>0</v>
      </c>
      <c r="AA94" s="117" t="b">
        <f t="shared" si="57"/>
        <v>1</v>
      </c>
      <c r="AB94" s="123"/>
      <c r="AC94" s="124"/>
      <c r="AD94" s="109" t="s">
        <v>22</v>
      </c>
      <c r="AE94" s="108" t="s">
        <v>23</v>
      </c>
      <c r="AF94" s="125"/>
      <c r="AG94" s="126"/>
      <c r="AH94" s="121">
        <v>0</v>
      </c>
      <c r="AI94" s="164">
        <f t="shared" si="63"/>
        <v>0</v>
      </c>
      <c r="AJ94" s="121">
        <v>0</v>
      </c>
      <c r="AK94" s="164">
        <f t="shared" si="64"/>
        <v>0</v>
      </c>
      <c r="AL94" s="127">
        <v>0</v>
      </c>
      <c r="AM94" s="164">
        <f t="shared" si="65"/>
        <v>0</v>
      </c>
      <c r="AN94" s="127">
        <v>0</v>
      </c>
      <c r="AO94" s="164">
        <f t="shared" si="66"/>
        <v>0</v>
      </c>
      <c r="AP94" s="127"/>
      <c r="AQ94" s="164">
        <f t="shared" si="67"/>
        <v>0</v>
      </c>
      <c r="AR94" s="127"/>
      <c r="AS94" s="164">
        <f t="shared" si="68"/>
        <v>0</v>
      </c>
      <c r="AT94" s="127"/>
      <c r="AU94" s="164">
        <f t="shared" si="69"/>
        <v>0</v>
      </c>
      <c r="AV94" s="127"/>
      <c r="AW94" s="164">
        <f t="shared" si="70"/>
        <v>0</v>
      </c>
      <c r="AX94" s="127"/>
      <c r="AY94" s="164">
        <f t="shared" si="71"/>
        <v>0</v>
      </c>
      <c r="AZ94" s="127"/>
      <c r="BA94" s="164">
        <f t="shared" si="72"/>
        <v>0</v>
      </c>
      <c r="BB94" s="127"/>
      <c r="BC94" s="164">
        <f t="shared" si="73"/>
        <v>0</v>
      </c>
      <c r="BD94" s="127"/>
      <c r="BE94" s="164">
        <f t="shared" si="74"/>
        <v>0</v>
      </c>
      <c r="BF94" s="253">
        <f t="shared" si="75"/>
        <v>0</v>
      </c>
      <c r="BG94" s="253">
        <f t="shared" si="99"/>
        <v>0</v>
      </c>
      <c r="BH94" s="10" t="b">
        <f t="shared" si="100"/>
        <v>1</v>
      </c>
      <c r="BI94" s="253">
        <f t="shared" si="101"/>
        <v>0</v>
      </c>
      <c r="BJ94" s="250">
        <f t="shared" si="77"/>
        <v>21110211</v>
      </c>
      <c r="BK94" s="251">
        <v>348</v>
      </c>
      <c r="BL94" s="251">
        <v>5</v>
      </c>
      <c r="BM94" s="252">
        <f t="shared" si="78"/>
        <v>0</v>
      </c>
      <c r="BN94" s="252">
        <f t="shared" si="79"/>
        <v>0</v>
      </c>
      <c r="BO94" s="252">
        <f t="shared" si="80"/>
        <v>0</v>
      </c>
      <c r="BP94" s="252">
        <f t="shared" si="81"/>
        <v>0</v>
      </c>
      <c r="BQ94" s="254">
        <f t="shared" si="82"/>
        <v>4.3499999999999996</v>
      </c>
      <c r="BR94">
        <f t="shared" si="76"/>
        <v>16</v>
      </c>
      <c r="BS94">
        <v>0</v>
      </c>
      <c r="BT94">
        <v>1</v>
      </c>
      <c r="BU94" t="s">
        <v>139</v>
      </c>
      <c r="BV94" t="str">
        <f t="shared" si="83"/>
        <v>0</v>
      </c>
      <c r="BW94" t="str">
        <f t="shared" si="84"/>
        <v>0</v>
      </c>
      <c r="BX94" t="str">
        <f t="shared" si="85"/>
        <v>1</v>
      </c>
      <c r="BY94" t="s">
        <v>23</v>
      </c>
      <c r="BZ94" s="253">
        <f t="shared" si="86"/>
        <v>0</v>
      </c>
      <c r="CA94" s="253">
        <f t="shared" si="87"/>
        <v>0</v>
      </c>
      <c r="CB94" s="253">
        <f t="shared" si="88"/>
        <v>0</v>
      </c>
      <c r="CC94" s="253">
        <f t="shared" si="89"/>
        <v>0</v>
      </c>
      <c r="CD94" s="253">
        <f t="shared" si="90"/>
        <v>0</v>
      </c>
      <c r="CE94" s="253">
        <f t="shared" si="91"/>
        <v>0</v>
      </c>
      <c r="CF94" s="253">
        <f t="shared" si="92"/>
        <v>0</v>
      </c>
      <c r="CG94" s="253">
        <f t="shared" si="93"/>
        <v>0</v>
      </c>
      <c r="CH94" s="253">
        <f t="shared" si="94"/>
        <v>0</v>
      </c>
      <c r="CI94" s="253">
        <f t="shared" si="95"/>
        <v>0</v>
      </c>
      <c r="CJ94" s="253">
        <f t="shared" si="96"/>
        <v>0</v>
      </c>
      <c r="CK94" s="253">
        <f t="shared" si="97"/>
        <v>0</v>
      </c>
    </row>
    <row r="95" spans="2:89" s="218" customFormat="1" ht="27.6" x14ac:dyDescent="0.3">
      <c r="B95" s="194">
        <v>46</v>
      </c>
      <c r="C95" s="195">
        <v>211011</v>
      </c>
      <c r="D95" s="196">
        <v>21110211</v>
      </c>
      <c r="E95" s="197" t="s">
        <v>165</v>
      </c>
      <c r="F95" s="198" t="s">
        <v>344</v>
      </c>
      <c r="G95" s="198" t="s">
        <v>345</v>
      </c>
      <c r="H95" s="199" t="s">
        <v>18</v>
      </c>
      <c r="I95" s="194"/>
      <c r="J95" s="199" t="s">
        <v>19</v>
      </c>
      <c r="K95" s="200">
        <f t="shared" si="0"/>
        <v>80</v>
      </c>
      <c r="L95" s="201" t="s">
        <v>20</v>
      </c>
      <c r="M95" s="104">
        <v>16</v>
      </c>
      <c r="N95" s="262">
        <f t="shared" si="98"/>
        <v>4.5999999999999996</v>
      </c>
      <c r="O95" s="202">
        <v>4.5999999999999996</v>
      </c>
      <c r="P95" s="110">
        <f t="shared" si="58"/>
        <v>426.87999999999994</v>
      </c>
      <c r="Q95" s="204" t="s">
        <v>139</v>
      </c>
      <c r="R95" s="113">
        <f t="shared" si="52"/>
        <v>0</v>
      </c>
      <c r="S95" s="114">
        <f t="shared" si="59"/>
        <v>0</v>
      </c>
      <c r="T95" s="113">
        <f t="shared" si="53"/>
        <v>20</v>
      </c>
      <c r="U95" s="115">
        <f t="shared" si="60"/>
        <v>106.71999999999998</v>
      </c>
      <c r="V95" s="113">
        <f t="shared" si="54"/>
        <v>30</v>
      </c>
      <c r="W95" s="115">
        <f t="shared" si="61"/>
        <v>160.07999999999998</v>
      </c>
      <c r="X95" s="113">
        <f t="shared" si="55"/>
        <v>30</v>
      </c>
      <c r="Y95" s="115">
        <f t="shared" si="62"/>
        <v>160.07999999999998</v>
      </c>
      <c r="Z95" s="116">
        <f t="shared" si="56"/>
        <v>426.87999999999994</v>
      </c>
      <c r="AA95" s="117" t="b">
        <f t="shared" si="57"/>
        <v>1</v>
      </c>
      <c r="AB95" s="194"/>
      <c r="AC95" s="213"/>
      <c r="AD95" s="109" t="s">
        <v>22</v>
      </c>
      <c r="AE95" s="108" t="s">
        <v>23</v>
      </c>
      <c r="AF95" s="214"/>
      <c r="AG95" s="215"/>
      <c r="AH95" s="210"/>
      <c r="AI95" s="164">
        <f t="shared" si="63"/>
        <v>0</v>
      </c>
      <c r="AJ95" s="210"/>
      <c r="AK95" s="164">
        <f t="shared" si="64"/>
        <v>0</v>
      </c>
      <c r="AL95" s="216">
        <v>0</v>
      </c>
      <c r="AM95" s="164">
        <f t="shared" si="65"/>
        <v>0</v>
      </c>
      <c r="AN95" s="216">
        <v>10</v>
      </c>
      <c r="AO95" s="164">
        <f t="shared" si="66"/>
        <v>53.359999999999992</v>
      </c>
      <c r="AP95" s="216">
        <v>0</v>
      </c>
      <c r="AQ95" s="164">
        <f t="shared" si="67"/>
        <v>0</v>
      </c>
      <c r="AR95" s="216">
        <v>10</v>
      </c>
      <c r="AS95" s="164">
        <f t="shared" si="68"/>
        <v>53.359999999999992</v>
      </c>
      <c r="AT95" s="216">
        <v>10</v>
      </c>
      <c r="AU95" s="164">
        <f t="shared" si="69"/>
        <v>53.359999999999992</v>
      </c>
      <c r="AV95" s="216">
        <v>10</v>
      </c>
      <c r="AW95" s="164">
        <f t="shared" si="70"/>
        <v>53.359999999999992</v>
      </c>
      <c r="AX95" s="216">
        <v>10</v>
      </c>
      <c r="AY95" s="164">
        <f t="shared" si="71"/>
        <v>53.359999999999992</v>
      </c>
      <c r="AZ95" s="216">
        <v>10</v>
      </c>
      <c r="BA95" s="164">
        <f t="shared" si="72"/>
        <v>53.359999999999992</v>
      </c>
      <c r="BB95" s="216">
        <v>10</v>
      </c>
      <c r="BC95" s="164">
        <f t="shared" si="73"/>
        <v>53.359999999999992</v>
      </c>
      <c r="BD95" s="216">
        <v>10</v>
      </c>
      <c r="BE95" s="164">
        <f t="shared" si="74"/>
        <v>53.359999999999992</v>
      </c>
      <c r="BF95" s="253">
        <f t="shared" si="75"/>
        <v>426.87999999999994</v>
      </c>
      <c r="BG95" s="253">
        <f t="shared" si="99"/>
        <v>426.88</v>
      </c>
      <c r="BH95" s="10" t="b">
        <f t="shared" si="100"/>
        <v>1</v>
      </c>
      <c r="BI95" s="253">
        <f t="shared" si="101"/>
        <v>0</v>
      </c>
      <c r="BJ95" s="250">
        <f t="shared" si="77"/>
        <v>21110211</v>
      </c>
      <c r="BK95" s="251">
        <v>348</v>
      </c>
      <c r="BL95" s="251">
        <v>5</v>
      </c>
      <c r="BM95" s="252">
        <f t="shared" si="78"/>
        <v>0</v>
      </c>
      <c r="BN95" s="252">
        <f t="shared" si="79"/>
        <v>20</v>
      </c>
      <c r="BO95" s="252">
        <f t="shared" si="80"/>
        <v>30</v>
      </c>
      <c r="BP95" s="252">
        <f t="shared" si="81"/>
        <v>30</v>
      </c>
      <c r="BQ95" s="254">
        <f t="shared" si="82"/>
        <v>4.5999999999999996</v>
      </c>
      <c r="BR95">
        <f t="shared" si="76"/>
        <v>16</v>
      </c>
      <c r="BS95">
        <v>0</v>
      </c>
      <c r="BT95">
        <v>1</v>
      </c>
      <c r="BU95" t="s">
        <v>139</v>
      </c>
      <c r="BV95" t="str">
        <f t="shared" si="83"/>
        <v>0</v>
      </c>
      <c r="BW95" t="str">
        <f t="shared" si="84"/>
        <v>0</v>
      </c>
      <c r="BX95" t="str">
        <f t="shared" si="85"/>
        <v>1</v>
      </c>
      <c r="BY95" t="s">
        <v>23</v>
      </c>
      <c r="BZ95" s="253">
        <f t="shared" si="86"/>
        <v>0</v>
      </c>
      <c r="CA95" s="253">
        <f t="shared" si="87"/>
        <v>0</v>
      </c>
      <c r="CB95" s="253">
        <f t="shared" si="88"/>
        <v>0</v>
      </c>
      <c r="CC95" s="253">
        <f t="shared" si="89"/>
        <v>53.359999999999992</v>
      </c>
      <c r="CD95" s="253">
        <f t="shared" si="90"/>
        <v>0</v>
      </c>
      <c r="CE95" s="253">
        <f t="shared" si="91"/>
        <v>53.359999999999992</v>
      </c>
      <c r="CF95" s="253">
        <f t="shared" si="92"/>
        <v>53.359999999999992</v>
      </c>
      <c r="CG95" s="253">
        <f t="shared" si="93"/>
        <v>53.359999999999992</v>
      </c>
      <c r="CH95" s="253">
        <f t="shared" si="94"/>
        <v>53.359999999999992</v>
      </c>
      <c r="CI95" s="253">
        <f t="shared" si="95"/>
        <v>53.359999999999992</v>
      </c>
      <c r="CJ95" s="253">
        <f t="shared" si="96"/>
        <v>53.359999999999992</v>
      </c>
      <c r="CK95" s="253">
        <f t="shared" si="97"/>
        <v>53.359999999999992</v>
      </c>
    </row>
    <row r="96" spans="2:89" ht="27.6" x14ac:dyDescent="0.3">
      <c r="B96" s="129">
        <v>49</v>
      </c>
      <c r="C96" s="192">
        <v>211011</v>
      </c>
      <c r="D96" s="189">
        <v>21110219</v>
      </c>
      <c r="E96" s="102" t="s">
        <v>132</v>
      </c>
      <c r="F96" s="108" t="s">
        <v>344</v>
      </c>
      <c r="G96" s="108" t="s">
        <v>345</v>
      </c>
      <c r="H96" s="109" t="s">
        <v>18</v>
      </c>
      <c r="I96" s="123"/>
      <c r="J96" s="109" t="s">
        <v>19</v>
      </c>
      <c r="K96" s="111">
        <f t="shared" si="0"/>
        <v>3</v>
      </c>
      <c r="L96" s="104" t="s">
        <v>138</v>
      </c>
      <c r="M96" s="104">
        <v>16</v>
      </c>
      <c r="N96" s="262">
        <f t="shared" si="98"/>
        <v>15.61</v>
      </c>
      <c r="O96" s="106">
        <v>15.61</v>
      </c>
      <c r="P96" s="110">
        <f t="shared" si="58"/>
        <v>54.322799999999994</v>
      </c>
      <c r="Q96" s="112" t="s">
        <v>139</v>
      </c>
      <c r="R96" s="113">
        <f t="shared" si="52"/>
        <v>3</v>
      </c>
      <c r="S96" s="114">
        <f t="shared" si="59"/>
        <v>54.322799999999994</v>
      </c>
      <c r="T96" s="113">
        <f t="shared" si="53"/>
        <v>0</v>
      </c>
      <c r="U96" s="115">
        <f t="shared" si="60"/>
        <v>0</v>
      </c>
      <c r="V96" s="113">
        <f t="shared" si="54"/>
        <v>0</v>
      </c>
      <c r="W96" s="115">
        <f t="shared" si="61"/>
        <v>0</v>
      </c>
      <c r="X96" s="113">
        <f t="shared" si="55"/>
        <v>0</v>
      </c>
      <c r="Y96" s="115">
        <f t="shared" si="62"/>
        <v>0</v>
      </c>
      <c r="Z96" s="116">
        <f t="shared" si="56"/>
        <v>54.322799999999994</v>
      </c>
      <c r="AA96" s="117" t="b">
        <f t="shared" si="57"/>
        <v>1</v>
      </c>
      <c r="AB96" s="123"/>
      <c r="AC96" s="124"/>
      <c r="AD96" s="109" t="s">
        <v>22</v>
      </c>
      <c r="AE96" s="108" t="s">
        <v>23</v>
      </c>
      <c r="AF96" s="125"/>
      <c r="AG96" s="126"/>
      <c r="AH96" s="121">
        <v>0</v>
      </c>
      <c r="AI96" s="164">
        <f t="shared" si="63"/>
        <v>0</v>
      </c>
      <c r="AJ96" s="121">
        <v>3</v>
      </c>
      <c r="AK96" s="164">
        <f t="shared" si="64"/>
        <v>54.322799999999994</v>
      </c>
      <c r="AL96" s="127">
        <v>0</v>
      </c>
      <c r="AM96" s="164">
        <f t="shared" si="65"/>
        <v>0</v>
      </c>
      <c r="AN96" s="127">
        <v>0</v>
      </c>
      <c r="AO96" s="164">
        <f t="shared" si="66"/>
        <v>0</v>
      </c>
      <c r="AP96" s="127"/>
      <c r="AQ96" s="164">
        <f t="shared" si="67"/>
        <v>0</v>
      </c>
      <c r="AR96" s="127"/>
      <c r="AS96" s="164">
        <f t="shared" si="68"/>
        <v>0</v>
      </c>
      <c r="AT96" s="127"/>
      <c r="AU96" s="164">
        <f t="shared" si="69"/>
        <v>0</v>
      </c>
      <c r="AV96" s="127"/>
      <c r="AW96" s="164">
        <f t="shared" si="70"/>
        <v>0</v>
      </c>
      <c r="AX96" s="127"/>
      <c r="AY96" s="164">
        <f t="shared" si="71"/>
        <v>0</v>
      </c>
      <c r="AZ96" s="127"/>
      <c r="BA96" s="164">
        <f t="shared" si="72"/>
        <v>0</v>
      </c>
      <c r="BB96" s="127"/>
      <c r="BC96" s="164">
        <f t="shared" si="73"/>
        <v>0</v>
      </c>
      <c r="BD96" s="127"/>
      <c r="BE96" s="164">
        <f t="shared" si="74"/>
        <v>0</v>
      </c>
      <c r="BF96" s="253">
        <f t="shared" si="75"/>
        <v>54.322799999999994</v>
      </c>
      <c r="BG96" s="253">
        <f t="shared" si="99"/>
        <v>54.322799999999994</v>
      </c>
      <c r="BH96" s="10" t="b">
        <f t="shared" si="100"/>
        <v>1</v>
      </c>
      <c r="BI96" s="253">
        <f t="shared" si="101"/>
        <v>0</v>
      </c>
      <c r="BJ96" s="250">
        <f t="shared" si="77"/>
        <v>21110219</v>
      </c>
      <c r="BK96" s="251">
        <v>348</v>
      </c>
      <c r="BL96" s="251">
        <v>5</v>
      </c>
      <c r="BM96" s="252">
        <f t="shared" si="78"/>
        <v>3</v>
      </c>
      <c r="BN96" s="252">
        <f t="shared" si="79"/>
        <v>0</v>
      </c>
      <c r="BO96" s="252">
        <f t="shared" si="80"/>
        <v>0</v>
      </c>
      <c r="BP96" s="252">
        <f t="shared" si="81"/>
        <v>0</v>
      </c>
      <c r="BQ96" s="254">
        <f t="shared" si="82"/>
        <v>15.61</v>
      </c>
      <c r="BR96">
        <f t="shared" si="76"/>
        <v>16</v>
      </c>
      <c r="BS96">
        <v>0</v>
      </c>
      <c r="BT96">
        <v>1</v>
      </c>
      <c r="BU96" t="s">
        <v>139</v>
      </c>
      <c r="BV96" t="str">
        <f t="shared" si="83"/>
        <v>0</v>
      </c>
      <c r="BW96" t="str">
        <f t="shared" si="84"/>
        <v>0</v>
      </c>
      <c r="BX96" t="str">
        <f t="shared" si="85"/>
        <v>1</v>
      </c>
      <c r="BY96" t="s">
        <v>23</v>
      </c>
      <c r="BZ96" s="253">
        <f t="shared" si="86"/>
        <v>0</v>
      </c>
      <c r="CA96" s="253">
        <f t="shared" si="87"/>
        <v>54.322799999999994</v>
      </c>
      <c r="CB96" s="253">
        <f t="shared" si="88"/>
        <v>0</v>
      </c>
      <c r="CC96" s="253">
        <f t="shared" si="89"/>
        <v>0</v>
      </c>
      <c r="CD96" s="253">
        <f t="shared" si="90"/>
        <v>0</v>
      </c>
      <c r="CE96" s="253">
        <f t="shared" si="91"/>
        <v>0</v>
      </c>
      <c r="CF96" s="253">
        <f t="shared" si="92"/>
        <v>0</v>
      </c>
      <c r="CG96" s="253">
        <f t="shared" si="93"/>
        <v>0</v>
      </c>
      <c r="CH96" s="253">
        <f t="shared" si="94"/>
        <v>0</v>
      </c>
      <c r="CI96" s="253">
        <f t="shared" si="95"/>
        <v>0</v>
      </c>
      <c r="CJ96" s="253">
        <f t="shared" si="96"/>
        <v>0</v>
      </c>
      <c r="CK96" s="253">
        <f t="shared" si="97"/>
        <v>0</v>
      </c>
    </row>
    <row r="97" spans="2:89" s="218" customFormat="1" ht="27.6" x14ac:dyDescent="0.3">
      <c r="B97" s="194">
        <v>49</v>
      </c>
      <c r="C97" s="195">
        <v>211011</v>
      </c>
      <c r="D97" s="196">
        <v>21110219</v>
      </c>
      <c r="E97" s="197" t="s">
        <v>132</v>
      </c>
      <c r="F97" s="198" t="s">
        <v>344</v>
      </c>
      <c r="G97" s="198" t="s">
        <v>345</v>
      </c>
      <c r="H97" s="199" t="s">
        <v>18</v>
      </c>
      <c r="I97" s="194"/>
      <c r="J97" s="199" t="s">
        <v>19</v>
      </c>
      <c r="K97" s="200">
        <f t="shared" si="0"/>
        <v>23</v>
      </c>
      <c r="L97" s="201" t="s">
        <v>138</v>
      </c>
      <c r="M97" s="104">
        <v>16</v>
      </c>
      <c r="N97" s="262">
        <f t="shared" si="98"/>
        <v>21.18</v>
      </c>
      <c r="O97" s="202">
        <v>21.18</v>
      </c>
      <c r="P97" s="110">
        <f t="shared" si="58"/>
        <v>565.08240000000001</v>
      </c>
      <c r="Q97" s="204" t="s">
        <v>139</v>
      </c>
      <c r="R97" s="113">
        <f t="shared" si="52"/>
        <v>3</v>
      </c>
      <c r="S97" s="114">
        <f t="shared" si="59"/>
        <v>73.706400000000002</v>
      </c>
      <c r="T97" s="113">
        <f t="shared" si="53"/>
        <v>8</v>
      </c>
      <c r="U97" s="115">
        <f t="shared" si="60"/>
        <v>196.5504</v>
      </c>
      <c r="V97" s="113">
        <f t="shared" si="54"/>
        <v>6</v>
      </c>
      <c r="W97" s="115">
        <f t="shared" si="61"/>
        <v>147.4128</v>
      </c>
      <c r="X97" s="113">
        <f t="shared" si="55"/>
        <v>6</v>
      </c>
      <c r="Y97" s="115">
        <f t="shared" si="62"/>
        <v>147.4128</v>
      </c>
      <c r="Z97" s="116">
        <f t="shared" si="56"/>
        <v>565.08240000000001</v>
      </c>
      <c r="AA97" s="117" t="b">
        <f t="shared" si="57"/>
        <v>1</v>
      </c>
      <c r="AB97" s="194"/>
      <c r="AC97" s="213"/>
      <c r="AD97" s="109" t="s">
        <v>22</v>
      </c>
      <c r="AE97" s="108" t="s">
        <v>23</v>
      </c>
      <c r="AF97" s="214"/>
      <c r="AG97" s="215"/>
      <c r="AH97" s="210"/>
      <c r="AI97" s="164">
        <f t="shared" si="63"/>
        <v>0</v>
      </c>
      <c r="AJ97" s="210"/>
      <c r="AK97" s="164">
        <f t="shared" si="64"/>
        <v>0</v>
      </c>
      <c r="AL97" s="216">
        <v>3</v>
      </c>
      <c r="AM97" s="164">
        <f t="shared" si="65"/>
        <v>73.706400000000002</v>
      </c>
      <c r="AN97" s="216">
        <v>3</v>
      </c>
      <c r="AO97" s="164">
        <f t="shared" si="66"/>
        <v>73.706400000000002</v>
      </c>
      <c r="AP97" s="216">
        <v>3</v>
      </c>
      <c r="AQ97" s="164">
        <f t="shared" si="67"/>
        <v>73.706400000000002</v>
      </c>
      <c r="AR97" s="216">
        <v>2</v>
      </c>
      <c r="AS97" s="164">
        <f t="shared" si="68"/>
        <v>49.137599999999999</v>
      </c>
      <c r="AT97" s="216">
        <v>2</v>
      </c>
      <c r="AU97" s="164">
        <f t="shared" si="69"/>
        <v>49.137599999999999</v>
      </c>
      <c r="AV97" s="216">
        <v>2</v>
      </c>
      <c r="AW97" s="164">
        <f t="shared" si="70"/>
        <v>49.137599999999999</v>
      </c>
      <c r="AX97" s="216">
        <v>2</v>
      </c>
      <c r="AY97" s="164">
        <f t="shared" si="71"/>
        <v>49.137599999999999</v>
      </c>
      <c r="AZ97" s="216">
        <v>2</v>
      </c>
      <c r="BA97" s="164">
        <f t="shared" si="72"/>
        <v>49.137599999999999</v>
      </c>
      <c r="BB97" s="216">
        <v>2</v>
      </c>
      <c r="BC97" s="164">
        <f t="shared" si="73"/>
        <v>49.137599999999999</v>
      </c>
      <c r="BD97" s="216">
        <v>2</v>
      </c>
      <c r="BE97" s="164">
        <f t="shared" si="74"/>
        <v>49.137599999999999</v>
      </c>
      <c r="BF97" s="253">
        <f t="shared" si="75"/>
        <v>565.08240000000001</v>
      </c>
      <c r="BG97" s="253">
        <f t="shared" si="99"/>
        <v>565.08240000000012</v>
      </c>
      <c r="BH97" s="10" t="b">
        <f t="shared" si="100"/>
        <v>1</v>
      </c>
      <c r="BI97" s="253">
        <f t="shared" si="101"/>
        <v>0</v>
      </c>
      <c r="BJ97" s="250">
        <f t="shared" si="77"/>
        <v>21110219</v>
      </c>
      <c r="BK97" s="251">
        <v>348</v>
      </c>
      <c r="BL97" s="251">
        <v>5</v>
      </c>
      <c r="BM97" s="252">
        <f t="shared" si="78"/>
        <v>3</v>
      </c>
      <c r="BN97" s="252">
        <f t="shared" si="79"/>
        <v>8</v>
      </c>
      <c r="BO97" s="252">
        <f t="shared" si="80"/>
        <v>6</v>
      </c>
      <c r="BP97" s="252">
        <f t="shared" si="81"/>
        <v>6</v>
      </c>
      <c r="BQ97" s="254">
        <f t="shared" si="82"/>
        <v>21.18</v>
      </c>
      <c r="BR97">
        <f t="shared" si="76"/>
        <v>16</v>
      </c>
      <c r="BS97">
        <v>0</v>
      </c>
      <c r="BT97">
        <v>1</v>
      </c>
      <c r="BU97" t="s">
        <v>139</v>
      </c>
      <c r="BV97" t="str">
        <f t="shared" si="83"/>
        <v>0</v>
      </c>
      <c r="BW97" t="str">
        <f t="shared" si="84"/>
        <v>0</v>
      </c>
      <c r="BX97" t="str">
        <f t="shared" si="85"/>
        <v>1</v>
      </c>
      <c r="BY97" t="s">
        <v>23</v>
      </c>
      <c r="BZ97" s="253">
        <f t="shared" si="86"/>
        <v>0</v>
      </c>
      <c r="CA97" s="253">
        <f t="shared" si="87"/>
        <v>0</v>
      </c>
      <c r="CB97" s="253">
        <f t="shared" si="88"/>
        <v>73.706400000000002</v>
      </c>
      <c r="CC97" s="253">
        <f t="shared" si="89"/>
        <v>73.706400000000002</v>
      </c>
      <c r="CD97" s="253">
        <f t="shared" si="90"/>
        <v>73.706400000000002</v>
      </c>
      <c r="CE97" s="253">
        <f t="shared" si="91"/>
        <v>49.137599999999999</v>
      </c>
      <c r="CF97" s="253">
        <f t="shared" si="92"/>
        <v>49.137599999999999</v>
      </c>
      <c r="CG97" s="253">
        <f t="shared" si="93"/>
        <v>49.137599999999999</v>
      </c>
      <c r="CH97" s="253">
        <f t="shared" si="94"/>
        <v>49.137599999999999</v>
      </c>
      <c r="CI97" s="253">
        <f t="shared" si="95"/>
        <v>49.137599999999999</v>
      </c>
      <c r="CJ97" s="253">
        <f t="shared" si="96"/>
        <v>49.137599999999999</v>
      </c>
      <c r="CK97" s="253">
        <f t="shared" si="97"/>
        <v>49.137599999999999</v>
      </c>
    </row>
    <row r="98" spans="2:89" ht="27.6" x14ac:dyDescent="0.3">
      <c r="B98" s="129">
        <v>50</v>
      </c>
      <c r="C98" s="192">
        <v>211011</v>
      </c>
      <c r="D98" s="189">
        <v>21110214</v>
      </c>
      <c r="E98" s="103" t="s">
        <v>133</v>
      </c>
      <c r="F98" s="108" t="s">
        <v>344</v>
      </c>
      <c r="G98" s="108" t="s">
        <v>345</v>
      </c>
      <c r="H98" s="109" t="s">
        <v>18</v>
      </c>
      <c r="I98" s="123"/>
      <c r="J98" s="109" t="s">
        <v>19</v>
      </c>
      <c r="K98" s="111">
        <f t="shared" si="0"/>
        <v>2</v>
      </c>
      <c r="L98" s="104" t="s">
        <v>138</v>
      </c>
      <c r="M98" s="104">
        <v>16</v>
      </c>
      <c r="N98" s="262">
        <f t="shared" si="98"/>
        <v>30.19</v>
      </c>
      <c r="O98" s="106">
        <v>30.19</v>
      </c>
      <c r="P98" s="110">
        <f t="shared" si="58"/>
        <v>70.040800000000004</v>
      </c>
      <c r="Q98" s="112" t="s">
        <v>139</v>
      </c>
      <c r="R98" s="113">
        <f t="shared" si="52"/>
        <v>2</v>
      </c>
      <c r="S98" s="114">
        <f t="shared" si="59"/>
        <v>70.040800000000004</v>
      </c>
      <c r="T98" s="113">
        <f t="shared" si="53"/>
        <v>0</v>
      </c>
      <c r="U98" s="115">
        <f t="shared" si="60"/>
        <v>0</v>
      </c>
      <c r="V98" s="113">
        <f t="shared" si="54"/>
        <v>0</v>
      </c>
      <c r="W98" s="115">
        <f t="shared" si="61"/>
        <v>0</v>
      </c>
      <c r="X98" s="113">
        <f t="shared" si="55"/>
        <v>0</v>
      </c>
      <c r="Y98" s="115">
        <f t="shared" si="62"/>
        <v>0</v>
      </c>
      <c r="Z98" s="116">
        <f t="shared" si="56"/>
        <v>70.040800000000004</v>
      </c>
      <c r="AA98" s="117" t="b">
        <f t="shared" si="57"/>
        <v>1</v>
      </c>
      <c r="AB98" s="123"/>
      <c r="AC98" s="124"/>
      <c r="AD98" s="109" t="s">
        <v>22</v>
      </c>
      <c r="AE98" s="108" t="s">
        <v>23</v>
      </c>
      <c r="AF98" s="125"/>
      <c r="AG98" s="126"/>
      <c r="AH98" s="121">
        <v>0</v>
      </c>
      <c r="AI98" s="164">
        <f t="shared" si="63"/>
        <v>0</v>
      </c>
      <c r="AJ98" s="121">
        <v>2</v>
      </c>
      <c r="AK98" s="164">
        <f t="shared" si="64"/>
        <v>70.040800000000004</v>
      </c>
      <c r="AL98" s="127">
        <v>0</v>
      </c>
      <c r="AM98" s="164">
        <f t="shared" si="65"/>
        <v>0</v>
      </c>
      <c r="AN98" s="127">
        <v>0</v>
      </c>
      <c r="AO98" s="164">
        <f t="shared" si="66"/>
        <v>0</v>
      </c>
      <c r="AP98" s="127"/>
      <c r="AQ98" s="164">
        <f t="shared" si="67"/>
        <v>0</v>
      </c>
      <c r="AR98" s="127"/>
      <c r="AS98" s="164">
        <f t="shared" si="68"/>
        <v>0</v>
      </c>
      <c r="AT98" s="127"/>
      <c r="AU98" s="164">
        <f t="shared" si="69"/>
        <v>0</v>
      </c>
      <c r="AV98" s="127"/>
      <c r="AW98" s="164">
        <f t="shared" si="70"/>
        <v>0</v>
      </c>
      <c r="AX98" s="127"/>
      <c r="AY98" s="164">
        <f t="shared" si="71"/>
        <v>0</v>
      </c>
      <c r="AZ98" s="127"/>
      <c r="BA98" s="164">
        <f t="shared" si="72"/>
        <v>0</v>
      </c>
      <c r="BB98" s="127"/>
      <c r="BC98" s="164">
        <f t="shared" si="73"/>
        <v>0</v>
      </c>
      <c r="BD98" s="127"/>
      <c r="BE98" s="164">
        <f t="shared" si="74"/>
        <v>0</v>
      </c>
      <c r="BF98" s="253">
        <f t="shared" si="75"/>
        <v>70.040800000000004</v>
      </c>
      <c r="BG98" s="253">
        <f t="shared" si="99"/>
        <v>70.040800000000004</v>
      </c>
      <c r="BH98" s="10" t="b">
        <f t="shared" si="100"/>
        <v>1</v>
      </c>
      <c r="BI98" s="253">
        <f t="shared" si="101"/>
        <v>0</v>
      </c>
      <c r="BJ98" s="250">
        <f t="shared" si="77"/>
        <v>21110214</v>
      </c>
      <c r="BK98" s="251">
        <v>348</v>
      </c>
      <c r="BL98" s="251">
        <v>5</v>
      </c>
      <c r="BM98" s="252">
        <f t="shared" si="78"/>
        <v>2</v>
      </c>
      <c r="BN98" s="252">
        <f t="shared" si="79"/>
        <v>0</v>
      </c>
      <c r="BO98" s="252">
        <f t="shared" si="80"/>
        <v>0</v>
      </c>
      <c r="BP98" s="252">
        <f t="shared" si="81"/>
        <v>0</v>
      </c>
      <c r="BQ98" s="254">
        <f t="shared" si="82"/>
        <v>30.19</v>
      </c>
      <c r="BR98">
        <f t="shared" si="76"/>
        <v>16</v>
      </c>
      <c r="BS98">
        <v>0</v>
      </c>
      <c r="BT98">
        <v>1</v>
      </c>
      <c r="BU98" t="s">
        <v>139</v>
      </c>
      <c r="BV98" t="str">
        <f t="shared" si="83"/>
        <v>0</v>
      </c>
      <c r="BW98" t="str">
        <f t="shared" si="84"/>
        <v>0</v>
      </c>
      <c r="BX98" t="str">
        <f t="shared" si="85"/>
        <v>1</v>
      </c>
      <c r="BY98" t="s">
        <v>23</v>
      </c>
      <c r="BZ98" s="253">
        <f t="shared" si="86"/>
        <v>0</v>
      </c>
      <c r="CA98" s="253">
        <f t="shared" si="87"/>
        <v>70.040800000000004</v>
      </c>
      <c r="CB98" s="253">
        <f t="shared" si="88"/>
        <v>0</v>
      </c>
      <c r="CC98" s="253">
        <f t="shared" si="89"/>
        <v>0</v>
      </c>
      <c r="CD98" s="253">
        <f t="shared" si="90"/>
        <v>0</v>
      </c>
      <c r="CE98" s="253">
        <f t="shared" si="91"/>
        <v>0</v>
      </c>
      <c r="CF98" s="253">
        <f t="shared" si="92"/>
        <v>0</v>
      </c>
      <c r="CG98" s="253">
        <f t="shared" si="93"/>
        <v>0</v>
      </c>
      <c r="CH98" s="253">
        <f t="shared" si="94"/>
        <v>0</v>
      </c>
      <c r="CI98" s="253">
        <f t="shared" si="95"/>
        <v>0</v>
      </c>
      <c r="CJ98" s="253">
        <f t="shared" si="96"/>
        <v>0</v>
      </c>
      <c r="CK98" s="253">
        <f t="shared" si="97"/>
        <v>0</v>
      </c>
    </row>
    <row r="99" spans="2:89" s="218" customFormat="1" ht="27.6" x14ac:dyDescent="0.3">
      <c r="B99" s="194">
        <v>50</v>
      </c>
      <c r="C99" s="195">
        <v>211011</v>
      </c>
      <c r="D99" s="196">
        <v>21110214</v>
      </c>
      <c r="E99" s="197" t="s">
        <v>133</v>
      </c>
      <c r="F99" s="198" t="s">
        <v>344</v>
      </c>
      <c r="G99" s="198" t="s">
        <v>345</v>
      </c>
      <c r="H99" s="199" t="s">
        <v>18</v>
      </c>
      <c r="I99" s="194"/>
      <c r="J99" s="199" t="s">
        <v>19</v>
      </c>
      <c r="K99" s="200">
        <f t="shared" si="0"/>
        <v>13</v>
      </c>
      <c r="L99" s="201" t="s">
        <v>138</v>
      </c>
      <c r="M99" s="104">
        <v>0</v>
      </c>
      <c r="N99" s="262">
        <f t="shared" si="98"/>
        <v>28.59</v>
      </c>
      <c r="O99" s="202">
        <v>28.59</v>
      </c>
      <c r="P99" s="110">
        <f t="shared" si="58"/>
        <v>371.67</v>
      </c>
      <c r="Q99" s="204" t="s">
        <v>139</v>
      </c>
      <c r="R99" s="113">
        <f t="shared" si="52"/>
        <v>2</v>
      </c>
      <c r="S99" s="114">
        <f t="shared" si="59"/>
        <v>57.18</v>
      </c>
      <c r="T99" s="113">
        <f t="shared" si="53"/>
        <v>5</v>
      </c>
      <c r="U99" s="115">
        <f t="shared" si="60"/>
        <v>142.94999999999999</v>
      </c>
      <c r="V99" s="113">
        <f t="shared" si="54"/>
        <v>3</v>
      </c>
      <c r="W99" s="115">
        <f t="shared" si="61"/>
        <v>85.77</v>
      </c>
      <c r="X99" s="113">
        <f t="shared" si="55"/>
        <v>3</v>
      </c>
      <c r="Y99" s="115">
        <f t="shared" si="62"/>
        <v>85.77</v>
      </c>
      <c r="Z99" s="116">
        <f t="shared" si="56"/>
        <v>371.66999999999996</v>
      </c>
      <c r="AA99" s="117" t="b">
        <f t="shared" si="57"/>
        <v>1</v>
      </c>
      <c r="AB99" s="194"/>
      <c r="AC99" s="213"/>
      <c r="AD99" s="109" t="s">
        <v>22</v>
      </c>
      <c r="AE99" s="108" t="s">
        <v>23</v>
      </c>
      <c r="AF99" s="214"/>
      <c r="AG99" s="215"/>
      <c r="AH99" s="210"/>
      <c r="AI99" s="164">
        <f t="shared" si="63"/>
        <v>0</v>
      </c>
      <c r="AJ99" s="210"/>
      <c r="AK99" s="164">
        <f t="shared" si="64"/>
        <v>0</v>
      </c>
      <c r="AL99" s="216">
        <v>2</v>
      </c>
      <c r="AM99" s="164">
        <f t="shared" si="65"/>
        <v>57.18</v>
      </c>
      <c r="AN99" s="216">
        <v>2</v>
      </c>
      <c r="AO99" s="164">
        <f t="shared" si="66"/>
        <v>57.18</v>
      </c>
      <c r="AP99" s="216">
        <v>2</v>
      </c>
      <c r="AQ99" s="164">
        <f t="shared" si="67"/>
        <v>57.18</v>
      </c>
      <c r="AR99" s="216">
        <v>1</v>
      </c>
      <c r="AS99" s="164">
        <f t="shared" si="68"/>
        <v>28.59</v>
      </c>
      <c r="AT99" s="216">
        <v>1</v>
      </c>
      <c r="AU99" s="164">
        <f t="shared" si="69"/>
        <v>28.59</v>
      </c>
      <c r="AV99" s="216">
        <v>1</v>
      </c>
      <c r="AW99" s="164">
        <f t="shared" si="70"/>
        <v>28.59</v>
      </c>
      <c r="AX99" s="216">
        <v>1</v>
      </c>
      <c r="AY99" s="164">
        <f t="shared" si="71"/>
        <v>28.59</v>
      </c>
      <c r="AZ99" s="216">
        <v>1</v>
      </c>
      <c r="BA99" s="164">
        <f t="shared" si="72"/>
        <v>28.59</v>
      </c>
      <c r="BB99" s="216">
        <v>1</v>
      </c>
      <c r="BC99" s="164">
        <f t="shared" si="73"/>
        <v>28.59</v>
      </c>
      <c r="BD99" s="216">
        <v>1</v>
      </c>
      <c r="BE99" s="164">
        <f t="shared" si="74"/>
        <v>28.59</v>
      </c>
      <c r="BF99" s="253">
        <f t="shared" si="75"/>
        <v>371.67</v>
      </c>
      <c r="BG99" s="253">
        <f t="shared" si="99"/>
        <v>371.67</v>
      </c>
      <c r="BH99" s="10" t="b">
        <f t="shared" si="100"/>
        <v>1</v>
      </c>
      <c r="BI99" s="253">
        <f t="shared" si="101"/>
        <v>0</v>
      </c>
      <c r="BJ99" s="250">
        <f t="shared" si="77"/>
        <v>21110214</v>
      </c>
      <c r="BK99" s="251">
        <v>348</v>
      </c>
      <c r="BL99" s="251">
        <v>5</v>
      </c>
      <c r="BM99" s="252">
        <f t="shared" si="78"/>
        <v>2</v>
      </c>
      <c r="BN99" s="252">
        <f t="shared" si="79"/>
        <v>5</v>
      </c>
      <c r="BO99" s="252">
        <f t="shared" si="80"/>
        <v>3</v>
      </c>
      <c r="BP99" s="252">
        <f t="shared" si="81"/>
        <v>3</v>
      </c>
      <c r="BQ99" s="254">
        <f t="shared" si="82"/>
        <v>28.59</v>
      </c>
      <c r="BR99">
        <f t="shared" si="76"/>
        <v>0</v>
      </c>
      <c r="BS99">
        <v>0</v>
      </c>
      <c r="BT99">
        <v>1</v>
      </c>
      <c r="BU99" t="s">
        <v>139</v>
      </c>
      <c r="BV99" t="str">
        <f t="shared" si="83"/>
        <v>0</v>
      </c>
      <c r="BW99" t="str">
        <f t="shared" si="84"/>
        <v>0</v>
      </c>
      <c r="BX99" t="str">
        <f t="shared" si="85"/>
        <v>1</v>
      </c>
      <c r="BY99" t="s">
        <v>23</v>
      </c>
      <c r="BZ99" s="253">
        <f t="shared" si="86"/>
        <v>0</v>
      </c>
      <c r="CA99" s="253">
        <f t="shared" si="87"/>
        <v>0</v>
      </c>
      <c r="CB99" s="253">
        <f t="shared" si="88"/>
        <v>57.18</v>
      </c>
      <c r="CC99" s="253">
        <f t="shared" si="89"/>
        <v>57.18</v>
      </c>
      <c r="CD99" s="253">
        <f t="shared" si="90"/>
        <v>57.18</v>
      </c>
      <c r="CE99" s="253">
        <f t="shared" si="91"/>
        <v>28.59</v>
      </c>
      <c r="CF99" s="253">
        <f t="shared" si="92"/>
        <v>28.59</v>
      </c>
      <c r="CG99" s="253">
        <f t="shared" si="93"/>
        <v>28.59</v>
      </c>
      <c r="CH99" s="253">
        <f t="shared" si="94"/>
        <v>28.59</v>
      </c>
      <c r="CI99" s="253">
        <f t="shared" si="95"/>
        <v>28.59</v>
      </c>
      <c r="CJ99" s="253">
        <f t="shared" si="96"/>
        <v>28.59</v>
      </c>
      <c r="CK99" s="253">
        <f t="shared" si="97"/>
        <v>28.59</v>
      </c>
    </row>
    <row r="100" spans="2:89" ht="27.6" x14ac:dyDescent="0.3">
      <c r="B100" s="129">
        <v>51</v>
      </c>
      <c r="C100" s="192">
        <v>211011</v>
      </c>
      <c r="D100" s="189">
        <v>21110223</v>
      </c>
      <c r="E100" s="102" t="s">
        <v>166</v>
      </c>
      <c r="F100" s="108" t="s">
        <v>344</v>
      </c>
      <c r="G100" s="108" t="s">
        <v>345</v>
      </c>
      <c r="H100" s="109" t="s">
        <v>18</v>
      </c>
      <c r="I100" s="123"/>
      <c r="J100" s="109" t="s">
        <v>19</v>
      </c>
      <c r="K100" s="111">
        <f t="shared" si="0"/>
        <v>0</v>
      </c>
      <c r="L100" s="104" t="s">
        <v>20</v>
      </c>
      <c r="M100" s="104">
        <v>16</v>
      </c>
      <c r="N100" s="262">
        <f t="shared" si="98"/>
        <v>0.66</v>
      </c>
      <c r="O100" s="106">
        <v>0.66</v>
      </c>
      <c r="P100" s="110">
        <f t="shared" si="58"/>
        <v>0</v>
      </c>
      <c r="Q100" s="112" t="s">
        <v>139</v>
      </c>
      <c r="R100" s="113">
        <f t="shared" si="52"/>
        <v>0</v>
      </c>
      <c r="S100" s="114">
        <f t="shared" si="59"/>
        <v>0</v>
      </c>
      <c r="T100" s="113">
        <f t="shared" si="53"/>
        <v>0</v>
      </c>
      <c r="U100" s="115">
        <f t="shared" si="60"/>
        <v>0</v>
      </c>
      <c r="V100" s="113">
        <f t="shared" si="54"/>
        <v>0</v>
      </c>
      <c r="W100" s="115">
        <f t="shared" si="61"/>
        <v>0</v>
      </c>
      <c r="X100" s="113">
        <f t="shared" si="55"/>
        <v>0</v>
      </c>
      <c r="Y100" s="115">
        <f t="shared" si="62"/>
        <v>0</v>
      </c>
      <c r="Z100" s="116">
        <f t="shared" si="56"/>
        <v>0</v>
      </c>
      <c r="AA100" s="117" t="b">
        <f t="shared" si="57"/>
        <v>1</v>
      </c>
      <c r="AB100" s="123"/>
      <c r="AC100" s="124"/>
      <c r="AD100" s="109" t="s">
        <v>22</v>
      </c>
      <c r="AE100" s="108" t="s">
        <v>23</v>
      </c>
      <c r="AF100" s="125"/>
      <c r="AG100" s="126"/>
      <c r="AH100" s="121">
        <v>0</v>
      </c>
      <c r="AI100" s="164">
        <f t="shared" si="63"/>
        <v>0</v>
      </c>
      <c r="AJ100" s="121">
        <v>0</v>
      </c>
      <c r="AK100" s="164">
        <f t="shared" si="64"/>
        <v>0</v>
      </c>
      <c r="AL100" s="127">
        <v>0</v>
      </c>
      <c r="AM100" s="164">
        <f t="shared" si="65"/>
        <v>0</v>
      </c>
      <c r="AN100" s="127">
        <v>0</v>
      </c>
      <c r="AO100" s="164">
        <f t="shared" si="66"/>
        <v>0</v>
      </c>
      <c r="AP100" s="127"/>
      <c r="AQ100" s="164">
        <f t="shared" si="67"/>
        <v>0</v>
      </c>
      <c r="AR100" s="127"/>
      <c r="AS100" s="164">
        <f t="shared" si="68"/>
        <v>0</v>
      </c>
      <c r="AT100" s="127"/>
      <c r="AU100" s="164">
        <f t="shared" si="69"/>
        <v>0</v>
      </c>
      <c r="AV100" s="127"/>
      <c r="AW100" s="164">
        <f t="shared" si="70"/>
        <v>0</v>
      </c>
      <c r="AX100" s="127"/>
      <c r="AY100" s="164">
        <f t="shared" si="71"/>
        <v>0</v>
      </c>
      <c r="AZ100" s="127"/>
      <c r="BA100" s="164">
        <f t="shared" si="72"/>
        <v>0</v>
      </c>
      <c r="BB100" s="127"/>
      <c r="BC100" s="164">
        <f t="shared" si="73"/>
        <v>0</v>
      </c>
      <c r="BD100" s="127"/>
      <c r="BE100" s="164">
        <f t="shared" si="74"/>
        <v>0</v>
      </c>
      <c r="BF100" s="253">
        <f t="shared" si="75"/>
        <v>0</v>
      </c>
      <c r="BG100" s="253">
        <f t="shared" si="99"/>
        <v>0</v>
      </c>
      <c r="BH100" s="10" t="b">
        <f t="shared" si="100"/>
        <v>1</v>
      </c>
      <c r="BI100" s="253">
        <f t="shared" si="101"/>
        <v>0</v>
      </c>
      <c r="BJ100" s="250">
        <f t="shared" si="77"/>
        <v>21110223</v>
      </c>
      <c r="BK100" s="251">
        <v>348</v>
      </c>
      <c r="BL100" s="251">
        <v>5</v>
      </c>
      <c r="BM100" s="252">
        <f t="shared" si="78"/>
        <v>0</v>
      </c>
      <c r="BN100" s="252">
        <f t="shared" si="79"/>
        <v>0</v>
      </c>
      <c r="BO100" s="252">
        <f t="shared" si="80"/>
        <v>0</v>
      </c>
      <c r="BP100" s="252">
        <f t="shared" si="81"/>
        <v>0</v>
      </c>
      <c r="BQ100" s="254">
        <f t="shared" si="82"/>
        <v>0.66</v>
      </c>
      <c r="BR100">
        <f t="shared" si="76"/>
        <v>16</v>
      </c>
      <c r="BS100">
        <v>0</v>
      </c>
      <c r="BT100">
        <v>1</v>
      </c>
      <c r="BU100" t="s">
        <v>139</v>
      </c>
      <c r="BV100" t="str">
        <f t="shared" si="83"/>
        <v>0</v>
      </c>
      <c r="BW100" t="str">
        <f t="shared" si="84"/>
        <v>0</v>
      </c>
      <c r="BX100" t="str">
        <f t="shared" si="85"/>
        <v>1</v>
      </c>
      <c r="BY100" t="s">
        <v>23</v>
      </c>
      <c r="BZ100" s="253">
        <f t="shared" si="86"/>
        <v>0</v>
      </c>
      <c r="CA100" s="253">
        <f t="shared" si="87"/>
        <v>0</v>
      </c>
      <c r="CB100" s="253">
        <f t="shared" si="88"/>
        <v>0</v>
      </c>
      <c r="CC100" s="253">
        <f t="shared" si="89"/>
        <v>0</v>
      </c>
      <c r="CD100" s="253">
        <f t="shared" si="90"/>
        <v>0</v>
      </c>
      <c r="CE100" s="253">
        <f t="shared" si="91"/>
        <v>0</v>
      </c>
      <c r="CF100" s="253">
        <f t="shared" si="92"/>
        <v>0</v>
      </c>
      <c r="CG100" s="253">
        <f t="shared" si="93"/>
        <v>0</v>
      </c>
      <c r="CH100" s="253">
        <f t="shared" si="94"/>
        <v>0</v>
      </c>
      <c r="CI100" s="253">
        <f t="shared" si="95"/>
        <v>0</v>
      </c>
      <c r="CJ100" s="253">
        <f t="shared" si="96"/>
        <v>0</v>
      </c>
      <c r="CK100" s="253">
        <f t="shared" si="97"/>
        <v>0</v>
      </c>
    </row>
    <row r="101" spans="2:89" s="218" customFormat="1" ht="27.6" x14ac:dyDescent="0.3">
      <c r="B101" s="194">
        <v>51</v>
      </c>
      <c r="C101" s="195">
        <v>211011</v>
      </c>
      <c r="D101" s="196">
        <v>21110223</v>
      </c>
      <c r="E101" s="197" t="s">
        <v>166</v>
      </c>
      <c r="F101" s="198" t="s">
        <v>344</v>
      </c>
      <c r="G101" s="198" t="s">
        <v>345</v>
      </c>
      <c r="H101" s="199" t="s">
        <v>18</v>
      </c>
      <c r="I101" s="194"/>
      <c r="J101" s="199" t="s">
        <v>19</v>
      </c>
      <c r="K101" s="200">
        <f t="shared" si="0"/>
        <v>710</v>
      </c>
      <c r="L101" s="201" t="s">
        <v>20</v>
      </c>
      <c r="M101" s="104">
        <v>16</v>
      </c>
      <c r="N101" s="262">
        <f t="shared" si="98"/>
        <v>0.75</v>
      </c>
      <c r="O101" s="202">
        <v>0.75</v>
      </c>
      <c r="P101" s="110">
        <f t="shared" si="58"/>
        <v>617.69999999999993</v>
      </c>
      <c r="Q101" s="204" t="s">
        <v>139</v>
      </c>
      <c r="R101" s="113">
        <f t="shared" si="52"/>
        <v>0</v>
      </c>
      <c r="S101" s="114">
        <f t="shared" si="59"/>
        <v>0</v>
      </c>
      <c r="T101" s="113">
        <f t="shared" si="53"/>
        <v>200</v>
      </c>
      <c r="U101" s="115">
        <f t="shared" si="60"/>
        <v>173.99999999999997</v>
      </c>
      <c r="V101" s="113">
        <f t="shared" si="54"/>
        <v>300</v>
      </c>
      <c r="W101" s="115">
        <f t="shared" si="61"/>
        <v>260.99999999999994</v>
      </c>
      <c r="X101" s="113">
        <f t="shared" si="55"/>
        <v>210</v>
      </c>
      <c r="Y101" s="115">
        <f t="shared" si="62"/>
        <v>182.7</v>
      </c>
      <c r="Z101" s="116">
        <f t="shared" si="56"/>
        <v>617.69999999999982</v>
      </c>
      <c r="AA101" s="117" t="b">
        <f t="shared" si="57"/>
        <v>1</v>
      </c>
      <c r="AB101" s="194"/>
      <c r="AC101" s="213"/>
      <c r="AD101" s="109" t="s">
        <v>22</v>
      </c>
      <c r="AE101" s="108" t="s">
        <v>23</v>
      </c>
      <c r="AF101" s="214"/>
      <c r="AG101" s="215"/>
      <c r="AH101" s="210"/>
      <c r="AI101" s="164">
        <f t="shared" si="63"/>
        <v>0</v>
      </c>
      <c r="AJ101" s="210"/>
      <c r="AK101" s="164">
        <f t="shared" si="64"/>
        <v>0</v>
      </c>
      <c r="AL101" s="216">
        <v>0</v>
      </c>
      <c r="AM101" s="164">
        <f t="shared" si="65"/>
        <v>0</v>
      </c>
      <c r="AN101" s="216">
        <v>100</v>
      </c>
      <c r="AO101" s="164">
        <f t="shared" si="66"/>
        <v>86.999999999999986</v>
      </c>
      <c r="AP101" s="216">
        <v>0</v>
      </c>
      <c r="AQ101" s="164">
        <f t="shared" si="67"/>
        <v>0</v>
      </c>
      <c r="AR101" s="216">
        <v>100</v>
      </c>
      <c r="AS101" s="164">
        <f t="shared" si="68"/>
        <v>86.999999999999986</v>
      </c>
      <c r="AT101" s="216">
        <v>100</v>
      </c>
      <c r="AU101" s="164">
        <f t="shared" si="69"/>
        <v>86.999999999999986</v>
      </c>
      <c r="AV101" s="216">
        <v>100</v>
      </c>
      <c r="AW101" s="164">
        <f t="shared" si="70"/>
        <v>86.999999999999986</v>
      </c>
      <c r="AX101" s="216">
        <v>100</v>
      </c>
      <c r="AY101" s="164">
        <f t="shared" si="71"/>
        <v>86.999999999999986</v>
      </c>
      <c r="AZ101" s="216">
        <v>100</v>
      </c>
      <c r="BA101" s="164">
        <f t="shared" si="72"/>
        <v>86.999999999999986</v>
      </c>
      <c r="BB101" s="216">
        <v>100</v>
      </c>
      <c r="BC101" s="164">
        <f t="shared" si="73"/>
        <v>86.999999999999986</v>
      </c>
      <c r="BD101" s="216">
        <v>10</v>
      </c>
      <c r="BE101" s="164">
        <f t="shared" si="74"/>
        <v>8.6999999999999993</v>
      </c>
      <c r="BF101" s="253">
        <f t="shared" si="75"/>
        <v>617.69999999999993</v>
      </c>
      <c r="BG101" s="253">
        <f t="shared" si="99"/>
        <v>617.69999999999993</v>
      </c>
      <c r="BH101" s="10" t="b">
        <f t="shared" si="100"/>
        <v>1</v>
      </c>
      <c r="BI101" s="253">
        <f t="shared" si="101"/>
        <v>0</v>
      </c>
      <c r="BJ101" s="250">
        <f t="shared" si="77"/>
        <v>21110223</v>
      </c>
      <c r="BK101" s="251">
        <v>348</v>
      </c>
      <c r="BL101" s="251">
        <v>5</v>
      </c>
      <c r="BM101" s="252">
        <f t="shared" si="78"/>
        <v>0</v>
      </c>
      <c r="BN101" s="252">
        <f t="shared" si="79"/>
        <v>200</v>
      </c>
      <c r="BO101" s="252">
        <f t="shared" si="80"/>
        <v>300</v>
      </c>
      <c r="BP101" s="252">
        <f t="shared" si="81"/>
        <v>210</v>
      </c>
      <c r="BQ101" s="254">
        <f t="shared" si="82"/>
        <v>0.75</v>
      </c>
      <c r="BR101">
        <f t="shared" si="76"/>
        <v>16</v>
      </c>
      <c r="BS101">
        <v>0</v>
      </c>
      <c r="BT101">
        <v>1</v>
      </c>
      <c r="BU101" t="s">
        <v>139</v>
      </c>
      <c r="BV101" t="str">
        <f t="shared" si="83"/>
        <v>0</v>
      </c>
      <c r="BW101" t="str">
        <f t="shared" si="84"/>
        <v>0</v>
      </c>
      <c r="BX101" t="str">
        <f t="shared" si="85"/>
        <v>1</v>
      </c>
      <c r="BY101" t="s">
        <v>23</v>
      </c>
      <c r="BZ101" s="253">
        <f t="shared" si="86"/>
        <v>0</v>
      </c>
      <c r="CA101" s="253">
        <f t="shared" si="87"/>
        <v>0</v>
      </c>
      <c r="CB101" s="253">
        <f t="shared" si="88"/>
        <v>0</v>
      </c>
      <c r="CC101" s="253">
        <f t="shared" si="89"/>
        <v>86.999999999999986</v>
      </c>
      <c r="CD101" s="253">
        <f t="shared" si="90"/>
        <v>0</v>
      </c>
      <c r="CE101" s="253">
        <f t="shared" si="91"/>
        <v>86.999999999999986</v>
      </c>
      <c r="CF101" s="253">
        <f t="shared" si="92"/>
        <v>86.999999999999986</v>
      </c>
      <c r="CG101" s="253">
        <f t="shared" si="93"/>
        <v>86.999999999999986</v>
      </c>
      <c r="CH101" s="253">
        <f t="shared" si="94"/>
        <v>86.999999999999986</v>
      </c>
      <c r="CI101" s="253">
        <f t="shared" si="95"/>
        <v>86.999999999999986</v>
      </c>
      <c r="CJ101" s="253">
        <f t="shared" si="96"/>
        <v>86.999999999999986</v>
      </c>
      <c r="CK101" s="253">
        <f t="shared" si="97"/>
        <v>8.6999999999999993</v>
      </c>
    </row>
    <row r="102" spans="2:89" ht="27.6" x14ac:dyDescent="0.3">
      <c r="B102" s="129">
        <v>52</v>
      </c>
      <c r="C102" s="192">
        <v>211011</v>
      </c>
      <c r="D102" s="189">
        <v>21110228</v>
      </c>
      <c r="E102" s="102" t="s">
        <v>167</v>
      </c>
      <c r="F102" s="108" t="s">
        <v>344</v>
      </c>
      <c r="G102" s="108" t="s">
        <v>345</v>
      </c>
      <c r="H102" s="109" t="s">
        <v>18</v>
      </c>
      <c r="I102" s="123"/>
      <c r="J102" s="109" t="s">
        <v>19</v>
      </c>
      <c r="K102" s="111">
        <f t="shared" si="0"/>
        <v>0</v>
      </c>
      <c r="L102" s="104" t="s">
        <v>20</v>
      </c>
      <c r="M102" s="104">
        <v>16</v>
      </c>
      <c r="N102" s="262">
        <f t="shared" si="98"/>
        <v>5.84</v>
      </c>
      <c r="O102" s="106">
        <v>5.84</v>
      </c>
      <c r="P102" s="110">
        <f t="shared" si="58"/>
        <v>0</v>
      </c>
      <c r="Q102" s="112" t="s">
        <v>139</v>
      </c>
      <c r="R102" s="113">
        <f t="shared" si="52"/>
        <v>0</v>
      </c>
      <c r="S102" s="114">
        <f t="shared" si="59"/>
        <v>0</v>
      </c>
      <c r="T102" s="113">
        <f t="shared" si="53"/>
        <v>0</v>
      </c>
      <c r="U102" s="115">
        <f t="shared" si="60"/>
        <v>0</v>
      </c>
      <c r="V102" s="113">
        <f t="shared" si="54"/>
        <v>0</v>
      </c>
      <c r="W102" s="115">
        <f t="shared" si="61"/>
        <v>0</v>
      </c>
      <c r="X102" s="113">
        <f t="shared" si="55"/>
        <v>0</v>
      </c>
      <c r="Y102" s="115">
        <f t="shared" si="62"/>
        <v>0</v>
      </c>
      <c r="Z102" s="116">
        <f t="shared" si="56"/>
        <v>0</v>
      </c>
      <c r="AA102" s="117" t="b">
        <f t="shared" si="57"/>
        <v>1</v>
      </c>
      <c r="AB102" s="123"/>
      <c r="AC102" s="124"/>
      <c r="AD102" s="109" t="s">
        <v>22</v>
      </c>
      <c r="AE102" s="108" t="s">
        <v>23</v>
      </c>
      <c r="AF102" s="125"/>
      <c r="AG102" s="126"/>
      <c r="AH102" s="121">
        <v>0</v>
      </c>
      <c r="AI102" s="164">
        <f t="shared" si="63"/>
        <v>0</v>
      </c>
      <c r="AJ102" s="121">
        <v>0</v>
      </c>
      <c r="AK102" s="164">
        <f t="shared" si="64"/>
        <v>0</v>
      </c>
      <c r="AL102" s="127">
        <v>0</v>
      </c>
      <c r="AM102" s="164">
        <f t="shared" si="65"/>
        <v>0</v>
      </c>
      <c r="AN102" s="127">
        <v>0</v>
      </c>
      <c r="AO102" s="164">
        <f t="shared" si="66"/>
        <v>0</v>
      </c>
      <c r="AP102" s="127"/>
      <c r="AQ102" s="164">
        <f t="shared" si="67"/>
        <v>0</v>
      </c>
      <c r="AR102" s="127"/>
      <c r="AS102" s="164">
        <f t="shared" si="68"/>
        <v>0</v>
      </c>
      <c r="AT102" s="127"/>
      <c r="AU102" s="164">
        <f t="shared" si="69"/>
        <v>0</v>
      </c>
      <c r="AV102" s="127"/>
      <c r="AW102" s="164">
        <f t="shared" si="70"/>
        <v>0</v>
      </c>
      <c r="AX102" s="127"/>
      <c r="AY102" s="164">
        <f t="shared" si="71"/>
        <v>0</v>
      </c>
      <c r="AZ102" s="127"/>
      <c r="BA102" s="164">
        <f t="shared" si="72"/>
        <v>0</v>
      </c>
      <c r="BB102" s="127"/>
      <c r="BC102" s="164">
        <f t="shared" si="73"/>
        <v>0</v>
      </c>
      <c r="BD102" s="127"/>
      <c r="BE102" s="164">
        <f t="shared" si="74"/>
        <v>0</v>
      </c>
      <c r="BF102" s="253">
        <f t="shared" si="75"/>
        <v>0</v>
      </c>
      <c r="BG102" s="253">
        <f t="shared" si="99"/>
        <v>0</v>
      </c>
      <c r="BH102" s="10" t="b">
        <f t="shared" si="100"/>
        <v>1</v>
      </c>
      <c r="BI102" s="253">
        <f t="shared" si="101"/>
        <v>0</v>
      </c>
      <c r="BJ102" s="250">
        <f t="shared" si="77"/>
        <v>21110228</v>
      </c>
      <c r="BK102" s="251">
        <v>348</v>
      </c>
      <c r="BL102" s="251">
        <v>5</v>
      </c>
      <c r="BM102" s="252">
        <f t="shared" si="78"/>
        <v>0</v>
      </c>
      <c r="BN102" s="252">
        <f t="shared" si="79"/>
        <v>0</v>
      </c>
      <c r="BO102" s="252">
        <f t="shared" si="80"/>
        <v>0</v>
      </c>
      <c r="BP102" s="252">
        <f t="shared" si="81"/>
        <v>0</v>
      </c>
      <c r="BQ102" s="254">
        <f t="shared" si="82"/>
        <v>5.84</v>
      </c>
      <c r="BR102">
        <f t="shared" si="76"/>
        <v>16</v>
      </c>
      <c r="BS102">
        <v>0</v>
      </c>
      <c r="BT102">
        <v>1</v>
      </c>
      <c r="BU102" t="s">
        <v>139</v>
      </c>
      <c r="BV102" t="str">
        <f t="shared" si="83"/>
        <v>0</v>
      </c>
      <c r="BW102" t="str">
        <f t="shared" si="84"/>
        <v>0</v>
      </c>
      <c r="BX102" t="str">
        <f t="shared" si="85"/>
        <v>1</v>
      </c>
      <c r="BY102" t="s">
        <v>23</v>
      </c>
      <c r="BZ102" s="253">
        <f t="shared" si="86"/>
        <v>0</v>
      </c>
      <c r="CA102" s="253">
        <f t="shared" si="87"/>
        <v>0</v>
      </c>
      <c r="CB102" s="253">
        <f t="shared" si="88"/>
        <v>0</v>
      </c>
      <c r="CC102" s="253">
        <f t="shared" si="89"/>
        <v>0</v>
      </c>
      <c r="CD102" s="253">
        <f t="shared" si="90"/>
        <v>0</v>
      </c>
      <c r="CE102" s="253">
        <f t="shared" si="91"/>
        <v>0</v>
      </c>
      <c r="CF102" s="253">
        <f t="shared" si="92"/>
        <v>0</v>
      </c>
      <c r="CG102" s="253">
        <f t="shared" si="93"/>
        <v>0</v>
      </c>
      <c r="CH102" s="253">
        <f t="shared" si="94"/>
        <v>0</v>
      </c>
      <c r="CI102" s="253">
        <f t="shared" si="95"/>
        <v>0</v>
      </c>
      <c r="CJ102" s="253">
        <f t="shared" si="96"/>
        <v>0</v>
      </c>
      <c r="CK102" s="253">
        <f t="shared" si="97"/>
        <v>0</v>
      </c>
    </row>
    <row r="103" spans="2:89" s="218" customFormat="1" ht="27.6" x14ac:dyDescent="0.3">
      <c r="B103" s="194">
        <v>52</v>
      </c>
      <c r="C103" s="195">
        <v>211011</v>
      </c>
      <c r="D103" s="196">
        <v>21110228</v>
      </c>
      <c r="E103" s="197" t="s">
        <v>167</v>
      </c>
      <c r="F103" s="198" t="s">
        <v>344</v>
      </c>
      <c r="G103" s="198" t="s">
        <v>345</v>
      </c>
      <c r="H103" s="199" t="s">
        <v>18</v>
      </c>
      <c r="I103" s="194"/>
      <c r="J103" s="199" t="s">
        <v>19</v>
      </c>
      <c r="K103" s="200">
        <f t="shared" si="0"/>
        <v>16</v>
      </c>
      <c r="L103" s="201" t="s">
        <v>20</v>
      </c>
      <c r="M103" s="104">
        <v>16</v>
      </c>
      <c r="N103" s="262">
        <f t="shared" si="98"/>
        <v>6.4</v>
      </c>
      <c r="O103" s="202">
        <v>6.4</v>
      </c>
      <c r="P103" s="110">
        <f t="shared" si="58"/>
        <v>118.78399999999999</v>
      </c>
      <c r="Q103" s="204" t="s">
        <v>139</v>
      </c>
      <c r="R103" s="113">
        <f t="shared" si="52"/>
        <v>0</v>
      </c>
      <c r="S103" s="114">
        <f t="shared" si="59"/>
        <v>0</v>
      </c>
      <c r="T103" s="113">
        <f t="shared" si="53"/>
        <v>4</v>
      </c>
      <c r="U103" s="115">
        <f t="shared" si="60"/>
        <v>29.695999999999998</v>
      </c>
      <c r="V103" s="113">
        <f t="shared" si="54"/>
        <v>6</v>
      </c>
      <c r="W103" s="115">
        <f t="shared" si="61"/>
        <v>44.543999999999997</v>
      </c>
      <c r="X103" s="113">
        <f t="shared" si="55"/>
        <v>6</v>
      </c>
      <c r="Y103" s="115">
        <f t="shared" si="62"/>
        <v>44.543999999999997</v>
      </c>
      <c r="Z103" s="116">
        <f t="shared" si="56"/>
        <v>118.78399999999999</v>
      </c>
      <c r="AA103" s="117" t="b">
        <f t="shared" si="57"/>
        <v>1</v>
      </c>
      <c r="AB103" s="194"/>
      <c r="AC103" s="213"/>
      <c r="AD103" s="109" t="s">
        <v>22</v>
      </c>
      <c r="AE103" s="108" t="s">
        <v>23</v>
      </c>
      <c r="AF103" s="214"/>
      <c r="AG103" s="215"/>
      <c r="AH103" s="210"/>
      <c r="AI103" s="164">
        <f t="shared" si="63"/>
        <v>0</v>
      </c>
      <c r="AJ103" s="210"/>
      <c r="AK103" s="164">
        <f t="shared" si="64"/>
        <v>0</v>
      </c>
      <c r="AL103" s="216">
        <v>0</v>
      </c>
      <c r="AM103" s="164">
        <f t="shared" si="65"/>
        <v>0</v>
      </c>
      <c r="AN103" s="216">
        <v>2</v>
      </c>
      <c r="AO103" s="164">
        <f t="shared" si="66"/>
        <v>14.847999999999999</v>
      </c>
      <c r="AP103" s="216">
        <v>0</v>
      </c>
      <c r="AQ103" s="164">
        <f t="shared" si="67"/>
        <v>0</v>
      </c>
      <c r="AR103" s="216">
        <v>2</v>
      </c>
      <c r="AS103" s="164">
        <f t="shared" si="68"/>
        <v>14.847999999999999</v>
      </c>
      <c r="AT103" s="216">
        <v>2</v>
      </c>
      <c r="AU103" s="164">
        <f t="shared" si="69"/>
        <v>14.847999999999999</v>
      </c>
      <c r="AV103" s="216">
        <v>2</v>
      </c>
      <c r="AW103" s="164">
        <f t="shared" si="70"/>
        <v>14.847999999999999</v>
      </c>
      <c r="AX103" s="216">
        <v>2</v>
      </c>
      <c r="AY103" s="164">
        <f t="shared" si="71"/>
        <v>14.847999999999999</v>
      </c>
      <c r="AZ103" s="216">
        <v>2</v>
      </c>
      <c r="BA103" s="164">
        <f t="shared" si="72"/>
        <v>14.847999999999999</v>
      </c>
      <c r="BB103" s="216">
        <v>2</v>
      </c>
      <c r="BC103" s="164">
        <f t="shared" si="73"/>
        <v>14.847999999999999</v>
      </c>
      <c r="BD103" s="216">
        <v>2</v>
      </c>
      <c r="BE103" s="164">
        <f t="shared" si="74"/>
        <v>14.847999999999999</v>
      </c>
      <c r="BF103" s="253">
        <f t="shared" si="75"/>
        <v>118.78399999999999</v>
      </c>
      <c r="BG103" s="253">
        <f t="shared" si="99"/>
        <v>118.78399999999999</v>
      </c>
      <c r="BH103" s="10" t="b">
        <f t="shared" si="100"/>
        <v>1</v>
      </c>
      <c r="BI103" s="253">
        <f t="shared" si="101"/>
        <v>0</v>
      </c>
      <c r="BJ103" s="250">
        <f t="shared" si="77"/>
        <v>21110228</v>
      </c>
      <c r="BK103" s="251">
        <v>348</v>
      </c>
      <c r="BL103" s="251">
        <v>5</v>
      </c>
      <c r="BM103" s="252">
        <f t="shared" si="78"/>
        <v>0</v>
      </c>
      <c r="BN103" s="252">
        <f t="shared" si="79"/>
        <v>4</v>
      </c>
      <c r="BO103" s="252">
        <f t="shared" si="80"/>
        <v>6</v>
      </c>
      <c r="BP103" s="252">
        <f t="shared" si="81"/>
        <v>6</v>
      </c>
      <c r="BQ103" s="254">
        <f t="shared" si="82"/>
        <v>6.4</v>
      </c>
      <c r="BR103">
        <f t="shared" si="76"/>
        <v>16</v>
      </c>
      <c r="BS103">
        <v>0</v>
      </c>
      <c r="BT103">
        <v>1</v>
      </c>
      <c r="BU103" t="s">
        <v>139</v>
      </c>
      <c r="BV103" t="str">
        <f t="shared" si="83"/>
        <v>0</v>
      </c>
      <c r="BW103" t="str">
        <f t="shared" si="84"/>
        <v>0</v>
      </c>
      <c r="BX103" t="str">
        <f t="shared" si="85"/>
        <v>1</v>
      </c>
      <c r="BY103" t="s">
        <v>23</v>
      </c>
      <c r="BZ103" s="253">
        <f t="shared" si="86"/>
        <v>0</v>
      </c>
      <c r="CA103" s="253">
        <f t="shared" si="87"/>
        <v>0</v>
      </c>
      <c r="CB103" s="253">
        <f t="shared" si="88"/>
        <v>0</v>
      </c>
      <c r="CC103" s="253">
        <f t="shared" si="89"/>
        <v>14.847999999999999</v>
      </c>
      <c r="CD103" s="253">
        <f t="shared" si="90"/>
        <v>0</v>
      </c>
      <c r="CE103" s="253">
        <f t="shared" si="91"/>
        <v>14.847999999999999</v>
      </c>
      <c r="CF103" s="253">
        <f t="shared" si="92"/>
        <v>14.847999999999999</v>
      </c>
      <c r="CG103" s="253">
        <f t="shared" si="93"/>
        <v>14.847999999999999</v>
      </c>
      <c r="CH103" s="253">
        <f t="shared" si="94"/>
        <v>14.847999999999999</v>
      </c>
      <c r="CI103" s="253">
        <f t="shared" si="95"/>
        <v>14.847999999999999</v>
      </c>
      <c r="CJ103" s="253">
        <f t="shared" si="96"/>
        <v>14.847999999999999</v>
      </c>
      <c r="CK103" s="253">
        <f t="shared" si="97"/>
        <v>14.847999999999999</v>
      </c>
    </row>
    <row r="104" spans="2:89" ht="20.399999999999999" x14ac:dyDescent="0.3">
      <c r="B104" s="129">
        <v>53</v>
      </c>
      <c r="C104" s="192">
        <v>211011</v>
      </c>
      <c r="D104" s="189">
        <v>21110232</v>
      </c>
      <c r="E104" s="102" t="s">
        <v>168</v>
      </c>
      <c r="F104" s="108" t="s">
        <v>344</v>
      </c>
      <c r="G104" s="108" t="s">
        <v>345</v>
      </c>
      <c r="H104" s="109" t="s">
        <v>18</v>
      </c>
      <c r="I104" s="123"/>
      <c r="J104" s="109" t="s">
        <v>19</v>
      </c>
      <c r="K104" s="111">
        <f t="shared" si="0"/>
        <v>100</v>
      </c>
      <c r="L104" s="104" t="s">
        <v>20</v>
      </c>
      <c r="M104" s="104">
        <v>16</v>
      </c>
      <c r="N104" s="262">
        <f t="shared" si="98"/>
        <v>3.68</v>
      </c>
      <c r="O104" s="106">
        <v>3.68</v>
      </c>
      <c r="P104" s="110">
        <f t="shared" si="58"/>
        <v>426.88</v>
      </c>
      <c r="Q104" s="112" t="s">
        <v>139</v>
      </c>
      <c r="R104" s="113">
        <f t="shared" si="52"/>
        <v>100</v>
      </c>
      <c r="S104" s="114">
        <f t="shared" si="59"/>
        <v>426.88</v>
      </c>
      <c r="T104" s="113">
        <f t="shared" si="53"/>
        <v>0</v>
      </c>
      <c r="U104" s="115">
        <f t="shared" si="60"/>
        <v>0</v>
      </c>
      <c r="V104" s="113">
        <f t="shared" si="54"/>
        <v>0</v>
      </c>
      <c r="W104" s="115">
        <f t="shared" si="61"/>
        <v>0</v>
      </c>
      <c r="X104" s="113">
        <f t="shared" si="55"/>
        <v>0</v>
      </c>
      <c r="Y104" s="115">
        <f t="shared" si="62"/>
        <v>0</v>
      </c>
      <c r="Z104" s="116">
        <f t="shared" si="56"/>
        <v>426.88</v>
      </c>
      <c r="AA104" s="117" t="b">
        <f t="shared" si="57"/>
        <v>1</v>
      </c>
      <c r="AB104" s="123"/>
      <c r="AC104" s="124"/>
      <c r="AD104" s="109" t="s">
        <v>22</v>
      </c>
      <c r="AE104" s="108" t="s">
        <v>23</v>
      </c>
      <c r="AF104" s="125"/>
      <c r="AG104" s="126"/>
      <c r="AH104" s="121">
        <v>0</v>
      </c>
      <c r="AI104" s="164">
        <f t="shared" si="63"/>
        <v>0</v>
      </c>
      <c r="AJ104" s="121">
        <v>100</v>
      </c>
      <c r="AK104" s="164">
        <f t="shared" si="64"/>
        <v>426.88</v>
      </c>
      <c r="AL104" s="127">
        <v>0</v>
      </c>
      <c r="AM104" s="164">
        <f t="shared" si="65"/>
        <v>0</v>
      </c>
      <c r="AN104" s="127">
        <v>0</v>
      </c>
      <c r="AO104" s="164">
        <f t="shared" si="66"/>
        <v>0</v>
      </c>
      <c r="AP104" s="127"/>
      <c r="AQ104" s="164">
        <f t="shared" si="67"/>
        <v>0</v>
      </c>
      <c r="AR104" s="127"/>
      <c r="AS104" s="164">
        <f t="shared" si="68"/>
        <v>0</v>
      </c>
      <c r="AT104" s="127"/>
      <c r="AU104" s="164">
        <f t="shared" si="69"/>
        <v>0</v>
      </c>
      <c r="AV104" s="127"/>
      <c r="AW104" s="164">
        <f t="shared" si="70"/>
        <v>0</v>
      </c>
      <c r="AX104" s="127"/>
      <c r="AY104" s="164">
        <f t="shared" si="71"/>
        <v>0</v>
      </c>
      <c r="AZ104" s="127"/>
      <c r="BA104" s="164">
        <f t="shared" si="72"/>
        <v>0</v>
      </c>
      <c r="BB104" s="127"/>
      <c r="BC104" s="164">
        <f t="shared" si="73"/>
        <v>0</v>
      </c>
      <c r="BD104" s="127"/>
      <c r="BE104" s="164">
        <f t="shared" si="74"/>
        <v>0</v>
      </c>
      <c r="BF104" s="253">
        <f t="shared" si="75"/>
        <v>426.88</v>
      </c>
      <c r="BG104" s="253">
        <f t="shared" si="99"/>
        <v>426.88</v>
      </c>
      <c r="BH104" s="10" t="b">
        <f t="shared" si="100"/>
        <v>1</v>
      </c>
      <c r="BI104" s="253">
        <f t="shared" si="101"/>
        <v>0</v>
      </c>
      <c r="BJ104" s="250">
        <f t="shared" si="77"/>
        <v>21110232</v>
      </c>
      <c r="BK104" s="251">
        <v>348</v>
      </c>
      <c r="BL104" s="251">
        <v>5</v>
      </c>
      <c r="BM104" s="252">
        <f t="shared" si="78"/>
        <v>100</v>
      </c>
      <c r="BN104" s="252">
        <f t="shared" si="79"/>
        <v>0</v>
      </c>
      <c r="BO104" s="252">
        <f t="shared" si="80"/>
        <v>0</v>
      </c>
      <c r="BP104" s="252">
        <f t="shared" si="81"/>
        <v>0</v>
      </c>
      <c r="BQ104" s="254">
        <f t="shared" si="82"/>
        <v>3.68</v>
      </c>
      <c r="BR104">
        <f t="shared" si="76"/>
        <v>16</v>
      </c>
      <c r="BS104">
        <v>0</v>
      </c>
      <c r="BT104">
        <v>1</v>
      </c>
      <c r="BU104" t="s">
        <v>139</v>
      </c>
      <c r="BV104" t="str">
        <f t="shared" si="83"/>
        <v>0</v>
      </c>
      <c r="BW104" t="str">
        <f t="shared" si="84"/>
        <v>0</v>
      </c>
      <c r="BX104" t="str">
        <f t="shared" si="85"/>
        <v>1</v>
      </c>
      <c r="BY104" t="s">
        <v>23</v>
      </c>
      <c r="BZ104" s="253">
        <f t="shared" si="86"/>
        <v>0</v>
      </c>
      <c r="CA104" s="253">
        <f t="shared" si="87"/>
        <v>426.88</v>
      </c>
      <c r="CB104" s="253">
        <f t="shared" si="88"/>
        <v>0</v>
      </c>
      <c r="CC104" s="253">
        <f t="shared" si="89"/>
        <v>0</v>
      </c>
      <c r="CD104" s="253">
        <f t="shared" si="90"/>
        <v>0</v>
      </c>
      <c r="CE104" s="253">
        <f t="shared" si="91"/>
        <v>0</v>
      </c>
      <c r="CF104" s="253">
        <f t="shared" si="92"/>
        <v>0</v>
      </c>
      <c r="CG104" s="253">
        <f t="shared" si="93"/>
        <v>0</v>
      </c>
      <c r="CH104" s="253">
        <f t="shared" si="94"/>
        <v>0</v>
      </c>
      <c r="CI104" s="253">
        <f t="shared" si="95"/>
        <v>0</v>
      </c>
      <c r="CJ104" s="253">
        <f t="shared" si="96"/>
        <v>0</v>
      </c>
      <c r="CK104" s="253">
        <f t="shared" si="97"/>
        <v>0</v>
      </c>
    </row>
    <row r="105" spans="2:89" s="218" customFormat="1" ht="20.399999999999999" x14ac:dyDescent="0.3">
      <c r="B105" s="194">
        <v>53</v>
      </c>
      <c r="C105" s="195">
        <v>211011</v>
      </c>
      <c r="D105" s="196">
        <v>21110232</v>
      </c>
      <c r="E105" s="197" t="s">
        <v>168</v>
      </c>
      <c r="F105" s="198" t="s">
        <v>344</v>
      </c>
      <c r="G105" s="198" t="s">
        <v>345</v>
      </c>
      <c r="H105" s="199" t="s">
        <v>18</v>
      </c>
      <c r="I105" s="194"/>
      <c r="J105" s="199" t="s">
        <v>19</v>
      </c>
      <c r="K105" s="200">
        <f t="shared" si="0"/>
        <v>700</v>
      </c>
      <c r="L105" s="201" t="s">
        <v>20</v>
      </c>
      <c r="M105" s="104">
        <v>16</v>
      </c>
      <c r="N105" s="262">
        <f t="shared" si="98"/>
        <v>3.1</v>
      </c>
      <c r="O105" s="202">
        <v>3.1</v>
      </c>
      <c r="P105" s="110">
        <f t="shared" si="58"/>
        <v>2517.1999999999998</v>
      </c>
      <c r="Q105" s="204" t="s">
        <v>139</v>
      </c>
      <c r="R105" s="113">
        <f t="shared" si="52"/>
        <v>100</v>
      </c>
      <c r="S105" s="114">
        <f t="shared" si="59"/>
        <v>359.59999999999997</v>
      </c>
      <c r="T105" s="113">
        <f t="shared" si="53"/>
        <v>250</v>
      </c>
      <c r="U105" s="115">
        <f t="shared" si="60"/>
        <v>898.99999999999989</v>
      </c>
      <c r="V105" s="113">
        <f t="shared" si="54"/>
        <v>150</v>
      </c>
      <c r="W105" s="115">
        <f t="shared" si="61"/>
        <v>539.4</v>
      </c>
      <c r="X105" s="113">
        <f t="shared" si="55"/>
        <v>200</v>
      </c>
      <c r="Y105" s="115">
        <f t="shared" si="62"/>
        <v>719.19999999999993</v>
      </c>
      <c r="Z105" s="116">
        <f t="shared" si="56"/>
        <v>2517.1999999999998</v>
      </c>
      <c r="AA105" s="117" t="b">
        <f t="shared" si="57"/>
        <v>1</v>
      </c>
      <c r="AB105" s="194"/>
      <c r="AC105" s="213"/>
      <c r="AD105" s="109" t="s">
        <v>22</v>
      </c>
      <c r="AE105" s="108" t="s">
        <v>23</v>
      </c>
      <c r="AF105" s="214"/>
      <c r="AG105" s="215"/>
      <c r="AH105" s="210"/>
      <c r="AI105" s="164">
        <f t="shared" si="63"/>
        <v>0</v>
      </c>
      <c r="AJ105" s="210"/>
      <c r="AK105" s="164">
        <f t="shared" si="64"/>
        <v>0</v>
      </c>
      <c r="AL105" s="216">
        <v>100</v>
      </c>
      <c r="AM105" s="164">
        <f t="shared" si="65"/>
        <v>359.59999999999997</v>
      </c>
      <c r="AN105" s="216">
        <v>100</v>
      </c>
      <c r="AO105" s="164">
        <f t="shared" si="66"/>
        <v>359.59999999999997</v>
      </c>
      <c r="AP105" s="216">
        <v>100</v>
      </c>
      <c r="AQ105" s="164">
        <f t="shared" si="67"/>
        <v>359.59999999999997</v>
      </c>
      <c r="AR105" s="216">
        <v>50</v>
      </c>
      <c r="AS105" s="164">
        <f t="shared" si="68"/>
        <v>179.79999999999998</v>
      </c>
      <c r="AT105" s="216">
        <v>50</v>
      </c>
      <c r="AU105" s="164">
        <f t="shared" si="69"/>
        <v>179.79999999999998</v>
      </c>
      <c r="AV105" s="216">
        <v>50</v>
      </c>
      <c r="AW105" s="164">
        <f t="shared" si="70"/>
        <v>179.79999999999998</v>
      </c>
      <c r="AX105" s="216">
        <v>50</v>
      </c>
      <c r="AY105" s="164">
        <f t="shared" si="71"/>
        <v>179.79999999999998</v>
      </c>
      <c r="AZ105" s="216">
        <v>50</v>
      </c>
      <c r="BA105" s="164">
        <f t="shared" si="72"/>
        <v>179.79999999999998</v>
      </c>
      <c r="BB105" s="216">
        <v>50</v>
      </c>
      <c r="BC105" s="164">
        <f t="shared" si="73"/>
        <v>179.79999999999998</v>
      </c>
      <c r="BD105" s="216">
        <v>100</v>
      </c>
      <c r="BE105" s="164">
        <f t="shared" si="74"/>
        <v>359.59999999999997</v>
      </c>
      <c r="BF105" s="253">
        <f t="shared" si="75"/>
        <v>2517.1999999999998</v>
      </c>
      <c r="BG105" s="253">
        <f t="shared" si="99"/>
        <v>2517.1999999999998</v>
      </c>
      <c r="BH105" s="10" t="b">
        <f t="shared" si="100"/>
        <v>1</v>
      </c>
      <c r="BI105" s="253">
        <f t="shared" si="101"/>
        <v>0</v>
      </c>
      <c r="BJ105" s="250">
        <f t="shared" si="77"/>
        <v>21110232</v>
      </c>
      <c r="BK105" s="251">
        <v>348</v>
      </c>
      <c r="BL105" s="251">
        <v>5</v>
      </c>
      <c r="BM105" s="252">
        <f t="shared" si="78"/>
        <v>100</v>
      </c>
      <c r="BN105" s="252">
        <f t="shared" si="79"/>
        <v>250</v>
      </c>
      <c r="BO105" s="252">
        <f t="shared" si="80"/>
        <v>150</v>
      </c>
      <c r="BP105" s="252">
        <f t="shared" si="81"/>
        <v>200</v>
      </c>
      <c r="BQ105" s="254">
        <f t="shared" si="82"/>
        <v>3.1</v>
      </c>
      <c r="BR105">
        <f t="shared" si="76"/>
        <v>16</v>
      </c>
      <c r="BS105">
        <v>0</v>
      </c>
      <c r="BT105">
        <v>1</v>
      </c>
      <c r="BU105" t="s">
        <v>139</v>
      </c>
      <c r="BV105" t="str">
        <f t="shared" si="83"/>
        <v>0</v>
      </c>
      <c r="BW105" t="str">
        <f t="shared" si="84"/>
        <v>0</v>
      </c>
      <c r="BX105" t="str">
        <f t="shared" si="85"/>
        <v>1</v>
      </c>
      <c r="BY105" t="s">
        <v>23</v>
      </c>
      <c r="BZ105" s="253">
        <f t="shared" si="86"/>
        <v>0</v>
      </c>
      <c r="CA105" s="253">
        <f t="shared" si="87"/>
        <v>0</v>
      </c>
      <c r="CB105" s="253">
        <f t="shared" si="88"/>
        <v>359.59999999999997</v>
      </c>
      <c r="CC105" s="253">
        <f t="shared" si="89"/>
        <v>359.59999999999997</v>
      </c>
      <c r="CD105" s="253">
        <f t="shared" si="90"/>
        <v>359.59999999999997</v>
      </c>
      <c r="CE105" s="253">
        <f t="shared" si="91"/>
        <v>179.79999999999998</v>
      </c>
      <c r="CF105" s="253">
        <f t="shared" si="92"/>
        <v>179.79999999999998</v>
      </c>
      <c r="CG105" s="253">
        <f t="shared" si="93"/>
        <v>179.79999999999998</v>
      </c>
      <c r="CH105" s="253">
        <f t="shared" si="94"/>
        <v>179.79999999999998</v>
      </c>
      <c r="CI105" s="253">
        <f t="shared" si="95"/>
        <v>179.79999999999998</v>
      </c>
      <c r="CJ105" s="253">
        <f t="shared" si="96"/>
        <v>179.79999999999998</v>
      </c>
      <c r="CK105" s="253">
        <f t="shared" si="97"/>
        <v>359.59999999999997</v>
      </c>
    </row>
    <row r="106" spans="2:89" ht="20.399999999999999" x14ac:dyDescent="0.3">
      <c r="B106" s="129">
        <v>54</v>
      </c>
      <c r="C106" s="192">
        <v>211011</v>
      </c>
      <c r="D106" s="189">
        <v>21110229</v>
      </c>
      <c r="E106" s="102" t="s">
        <v>169</v>
      </c>
      <c r="F106" s="108" t="s">
        <v>344</v>
      </c>
      <c r="G106" s="108" t="s">
        <v>345</v>
      </c>
      <c r="H106" s="109" t="s">
        <v>18</v>
      </c>
      <c r="I106" s="123"/>
      <c r="J106" s="109" t="s">
        <v>19</v>
      </c>
      <c r="K106" s="111">
        <f t="shared" si="0"/>
        <v>500</v>
      </c>
      <c r="L106" s="104" t="s">
        <v>20</v>
      </c>
      <c r="M106" s="104">
        <v>16</v>
      </c>
      <c r="N106" s="262">
        <f t="shared" si="98"/>
        <v>2.81</v>
      </c>
      <c r="O106" s="106">
        <v>2.81</v>
      </c>
      <c r="P106" s="110">
        <f t="shared" si="58"/>
        <v>1629.8</v>
      </c>
      <c r="Q106" s="112" t="s">
        <v>139</v>
      </c>
      <c r="R106" s="113">
        <f t="shared" si="52"/>
        <v>500</v>
      </c>
      <c r="S106" s="114">
        <f t="shared" si="59"/>
        <v>1629.8</v>
      </c>
      <c r="T106" s="113">
        <f t="shared" si="53"/>
        <v>0</v>
      </c>
      <c r="U106" s="115">
        <f t="shared" si="60"/>
        <v>0</v>
      </c>
      <c r="V106" s="113">
        <f t="shared" si="54"/>
        <v>0</v>
      </c>
      <c r="W106" s="115">
        <f t="shared" si="61"/>
        <v>0</v>
      </c>
      <c r="X106" s="113">
        <f t="shared" si="55"/>
        <v>0</v>
      </c>
      <c r="Y106" s="115">
        <f t="shared" si="62"/>
        <v>0</v>
      </c>
      <c r="Z106" s="116">
        <f t="shared" si="56"/>
        <v>1629.8</v>
      </c>
      <c r="AA106" s="117" t="b">
        <f t="shared" si="57"/>
        <v>1</v>
      </c>
      <c r="AB106" s="123"/>
      <c r="AC106" s="124"/>
      <c r="AD106" s="109" t="s">
        <v>22</v>
      </c>
      <c r="AE106" s="108" t="s">
        <v>23</v>
      </c>
      <c r="AF106" s="125"/>
      <c r="AG106" s="126"/>
      <c r="AH106" s="121">
        <v>0</v>
      </c>
      <c r="AI106" s="164">
        <f t="shared" si="63"/>
        <v>0</v>
      </c>
      <c r="AJ106" s="121">
        <v>500</v>
      </c>
      <c r="AK106" s="164">
        <f t="shared" si="64"/>
        <v>1629.8</v>
      </c>
      <c r="AL106" s="127">
        <v>0</v>
      </c>
      <c r="AM106" s="164">
        <f t="shared" si="65"/>
        <v>0</v>
      </c>
      <c r="AN106" s="127">
        <v>0</v>
      </c>
      <c r="AO106" s="164">
        <f t="shared" si="66"/>
        <v>0</v>
      </c>
      <c r="AP106" s="127"/>
      <c r="AQ106" s="164">
        <f t="shared" si="67"/>
        <v>0</v>
      </c>
      <c r="AR106" s="127"/>
      <c r="AS106" s="164">
        <f t="shared" si="68"/>
        <v>0</v>
      </c>
      <c r="AT106" s="127"/>
      <c r="AU106" s="164">
        <f t="shared" si="69"/>
        <v>0</v>
      </c>
      <c r="AV106" s="127"/>
      <c r="AW106" s="164">
        <f t="shared" si="70"/>
        <v>0</v>
      </c>
      <c r="AX106" s="127"/>
      <c r="AY106" s="164">
        <f t="shared" si="71"/>
        <v>0</v>
      </c>
      <c r="AZ106" s="127"/>
      <c r="BA106" s="164">
        <f t="shared" si="72"/>
        <v>0</v>
      </c>
      <c r="BB106" s="127"/>
      <c r="BC106" s="164">
        <f t="shared" si="73"/>
        <v>0</v>
      </c>
      <c r="BD106" s="127"/>
      <c r="BE106" s="164">
        <f t="shared" si="74"/>
        <v>0</v>
      </c>
      <c r="BF106" s="253">
        <f t="shared" si="75"/>
        <v>1629.8</v>
      </c>
      <c r="BG106" s="253">
        <f t="shared" si="99"/>
        <v>1629.8</v>
      </c>
      <c r="BH106" s="10" t="b">
        <f t="shared" si="100"/>
        <v>1</v>
      </c>
      <c r="BI106" s="253">
        <f t="shared" si="101"/>
        <v>0</v>
      </c>
      <c r="BJ106" s="250">
        <f t="shared" si="77"/>
        <v>21110229</v>
      </c>
      <c r="BK106" s="251">
        <v>348</v>
      </c>
      <c r="BL106" s="251">
        <v>5</v>
      </c>
      <c r="BM106" s="252">
        <f t="shared" si="78"/>
        <v>500</v>
      </c>
      <c r="BN106" s="252">
        <f t="shared" si="79"/>
        <v>0</v>
      </c>
      <c r="BO106" s="252">
        <f t="shared" si="80"/>
        <v>0</v>
      </c>
      <c r="BP106" s="252">
        <f t="shared" si="81"/>
        <v>0</v>
      </c>
      <c r="BQ106" s="254">
        <f t="shared" si="82"/>
        <v>2.81</v>
      </c>
      <c r="BR106">
        <f t="shared" si="76"/>
        <v>16</v>
      </c>
      <c r="BS106">
        <v>0</v>
      </c>
      <c r="BT106">
        <v>1</v>
      </c>
      <c r="BU106" t="s">
        <v>139</v>
      </c>
      <c r="BV106" t="str">
        <f t="shared" si="83"/>
        <v>0</v>
      </c>
      <c r="BW106" t="str">
        <f t="shared" si="84"/>
        <v>0</v>
      </c>
      <c r="BX106" t="str">
        <f t="shared" si="85"/>
        <v>1</v>
      </c>
      <c r="BY106" t="s">
        <v>23</v>
      </c>
      <c r="BZ106" s="253">
        <f t="shared" si="86"/>
        <v>0</v>
      </c>
      <c r="CA106" s="253">
        <f t="shared" si="87"/>
        <v>1629.8</v>
      </c>
      <c r="CB106" s="253">
        <f t="shared" si="88"/>
        <v>0</v>
      </c>
      <c r="CC106" s="253">
        <f t="shared" si="89"/>
        <v>0</v>
      </c>
      <c r="CD106" s="253">
        <f t="shared" si="90"/>
        <v>0</v>
      </c>
      <c r="CE106" s="253">
        <f t="shared" si="91"/>
        <v>0</v>
      </c>
      <c r="CF106" s="253">
        <f t="shared" si="92"/>
        <v>0</v>
      </c>
      <c r="CG106" s="253">
        <f t="shared" si="93"/>
        <v>0</v>
      </c>
      <c r="CH106" s="253">
        <f t="shared" si="94"/>
        <v>0</v>
      </c>
      <c r="CI106" s="253">
        <f t="shared" si="95"/>
        <v>0</v>
      </c>
      <c r="CJ106" s="253">
        <f t="shared" si="96"/>
        <v>0</v>
      </c>
      <c r="CK106" s="253">
        <f t="shared" si="97"/>
        <v>0</v>
      </c>
    </row>
    <row r="107" spans="2:89" s="218" customFormat="1" ht="20.399999999999999" x14ac:dyDescent="0.3">
      <c r="B107" s="194">
        <v>54</v>
      </c>
      <c r="C107" s="195">
        <v>211011</v>
      </c>
      <c r="D107" s="196">
        <v>21110229</v>
      </c>
      <c r="E107" s="197" t="s">
        <v>169</v>
      </c>
      <c r="F107" s="198" t="s">
        <v>344</v>
      </c>
      <c r="G107" s="198" t="s">
        <v>345</v>
      </c>
      <c r="H107" s="199" t="s">
        <v>18</v>
      </c>
      <c r="I107" s="194"/>
      <c r="J107" s="199" t="s">
        <v>19</v>
      </c>
      <c r="K107" s="200">
        <f t="shared" si="0"/>
        <v>400</v>
      </c>
      <c r="L107" s="201" t="s">
        <v>20</v>
      </c>
      <c r="M107" s="104">
        <v>16</v>
      </c>
      <c r="N107" s="262">
        <f t="shared" si="98"/>
        <v>2.4</v>
      </c>
      <c r="O107" s="202">
        <v>2.4</v>
      </c>
      <c r="P107" s="110">
        <f t="shared" si="58"/>
        <v>1113.5999999999999</v>
      </c>
      <c r="Q107" s="204" t="s">
        <v>139</v>
      </c>
      <c r="R107" s="113">
        <f t="shared" si="52"/>
        <v>0</v>
      </c>
      <c r="S107" s="114">
        <f t="shared" si="59"/>
        <v>0</v>
      </c>
      <c r="T107" s="113">
        <f t="shared" si="53"/>
        <v>50</v>
      </c>
      <c r="U107" s="115">
        <f t="shared" si="60"/>
        <v>139.19999999999999</v>
      </c>
      <c r="V107" s="113">
        <f t="shared" si="54"/>
        <v>150</v>
      </c>
      <c r="W107" s="115">
        <f t="shared" si="61"/>
        <v>417.59999999999997</v>
      </c>
      <c r="X107" s="113">
        <f t="shared" si="55"/>
        <v>200</v>
      </c>
      <c r="Y107" s="115">
        <f t="shared" si="62"/>
        <v>556.79999999999995</v>
      </c>
      <c r="Z107" s="116">
        <f t="shared" si="56"/>
        <v>1113.5999999999999</v>
      </c>
      <c r="AA107" s="117" t="b">
        <f t="shared" si="57"/>
        <v>1</v>
      </c>
      <c r="AB107" s="194"/>
      <c r="AC107" s="213"/>
      <c r="AD107" s="109" t="s">
        <v>22</v>
      </c>
      <c r="AE107" s="108" t="s">
        <v>23</v>
      </c>
      <c r="AF107" s="214"/>
      <c r="AG107" s="215"/>
      <c r="AH107" s="210"/>
      <c r="AI107" s="164">
        <f t="shared" si="63"/>
        <v>0</v>
      </c>
      <c r="AJ107" s="210"/>
      <c r="AK107" s="164">
        <f t="shared" si="64"/>
        <v>0</v>
      </c>
      <c r="AL107" s="216">
        <v>0</v>
      </c>
      <c r="AM107" s="164">
        <f t="shared" si="65"/>
        <v>0</v>
      </c>
      <c r="AN107" s="216">
        <v>0</v>
      </c>
      <c r="AO107" s="164">
        <f t="shared" si="66"/>
        <v>0</v>
      </c>
      <c r="AP107" s="216">
        <v>0</v>
      </c>
      <c r="AQ107" s="164">
        <f t="shared" si="67"/>
        <v>0</v>
      </c>
      <c r="AR107" s="216">
        <v>50</v>
      </c>
      <c r="AS107" s="164">
        <f t="shared" si="68"/>
        <v>139.19999999999999</v>
      </c>
      <c r="AT107" s="216">
        <v>50</v>
      </c>
      <c r="AU107" s="164">
        <f t="shared" si="69"/>
        <v>139.19999999999999</v>
      </c>
      <c r="AV107" s="216">
        <v>50</v>
      </c>
      <c r="AW107" s="164">
        <f t="shared" si="70"/>
        <v>139.19999999999999</v>
      </c>
      <c r="AX107" s="216">
        <v>50</v>
      </c>
      <c r="AY107" s="164">
        <f t="shared" si="71"/>
        <v>139.19999999999999</v>
      </c>
      <c r="AZ107" s="216">
        <v>50</v>
      </c>
      <c r="BA107" s="164">
        <f t="shared" si="72"/>
        <v>139.19999999999999</v>
      </c>
      <c r="BB107" s="216">
        <v>50</v>
      </c>
      <c r="BC107" s="164">
        <f t="shared" si="73"/>
        <v>139.19999999999999</v>
      </c>
      <c r="BD107" s="216">
        <v>100</v>
      </c>
      <c r="BE107" s="164">
        <f t="shared" si="74"/>
        <v>278.39999999999998</v>
      </c>
      <c r="BF107" s="253">
        <f t="shared" si="75"/>
        <v>1113.5999999999999</v>
      </c>
      <c r="BG107" s="253">
        <f t="shared" si="99"/>
        <v>1113.6000000000001</v>
      </c>
      <c r="BH107" s="10" t="b">
        <f t="shared" si="100"/>
        <v>1</v>
      </c>
      <c r="BI107" s="253">
        <f t="shared" si="101"/>
        <v>0</v>
      </c>
      <c r="BJ107" s="250">
        <f t="shared" si="77"/>
        <v>21110229</v>
      </c>
      <c r="BK107" s="251">
        <v>348</v>
      </c>
      <c r="BL107" s="251">
        <v>5</v>
      </c>
      <c r="BM107" s="252">
        <f t="shared" si="78"/>
        <v>0</v>
      </c>
      <c r="BN107" s="252">
        <f t="shared" si="79"/>
        <v>50</v>
      </c>
      <c r="BO107" s="252">
        <f t="shared" si="80"/>
        <v>150</v>
      </c>
      <c r="BP107" s="252">
        <f t="shared" si="81"/>
        <v>200</v>
      </c>
      <c r="BQ107" s="254">
        <f t="shared" si="82"/>
        <v>2.4</v>
      </c>
      <c r="BR107">
        <f t="shared" si="76"/>
        <v>16</v>
      </c>
      <c r="BS107">
        <v>0</v>
      </c>
      <c r="BT107">
        <v>1</v>
      </c>
      <c r="BU107" t="s">
        <v>139</v>
      </c>
      <c r="BV107" t="str">
        <f t="shared" si="83"/>
        <v>0</v>
      </c>
      <c r="BW107" t="str">
        <f t="shared" si="84"/>
        <v>0</v>
      </c>
      <c r="BX107" t="str">
        <f t="shared" si="85"/>
        <v>1</v>
      </c>
      <c r="BY107" t="s">
        <v>23</v>
      </c>
      <c r="BZ107" s="253">
        <f t="shared" si="86"/>
        <v>0</v>
      </c>
      <c r="CA107" s="253">
        <f t="shared" si="87"/>
        <v>0</v>
      </c>
      <c r="CB107" s="253">
        <f t="shared" si="88"/>
        <v>0</v>
      </c>
      <c r="CC107" s="253">
        <f t="shared" si="89"/>
        <v>0</v>
      </c>
      <c r="CD107" s="253">
        <f t="shared" si="90"/>
        <v>0</v>
      </c>
      <c r="CE107" s="253">
        <f t="shared" si="91"/>
        <v>139.19999999999999</v>
      </c>
      <c r="CF107" s="253">
        <f t="shared" si="92"/>
        <v>139.19999999999999</v>
      </c>
      <c r="CG107" s="253">
        <f t="shared" si="93"/>
        <v>139.19999999999999</v>
      </c>
      <c r="CH107" s="253">
        <f t="shared" si="94"/>
        <v>139.19999999999999</v>
      </c>
      <c r="CI107" s="253">
        <f t="shared" si="95"/>
        <v>139.19999999999999</v>
      </c>
      <c r="CJ107" s="253">
        <f t="shared" si="96"/>
        <v>139.19999999999999</v>
      </c>
      <c r="CK107" s="253">
        <f t="shared" si="97"/>
        <v>278.39999999999998</v>
      </c>
    </row>
    <row r="108" spans="2:89" ht="27.6" x14ac:dyDescent="0.3">
      <c r="B108" s="129">
        <v>55</v>
      </c>
      <c r="C108" s="192">
        <v>211011</v>
      </c>
      <c r="D108" s="189">
        <v>21110236</v>
      </c>
      <c r="E108" s="102" t="s">
        <v>170</v>
      </c>
      <c r="F108" s="108" t="s">
        <v>344</v>
      </c>
      <c r="G108" s="108" t="s">
        <v>345</v>
      </c>
      <c r="H108" s="109" t="s">
        <v>18</v>
      </c>
      <c r="I108" s="123"/>
      <c r="J108" s="109" t="s">
        <v>19</v>
      </c>
      <c r="K108" s="111">
        <f t="shared" si="0"/>
        <v>0</v>
      </c>
      <c r="L108" s="104" t="s">
        <v>138</v>
      </c>
      <c r="M108" s="104">
        <v>16</v>
      </c>
      <c r="N108" s="262">
        <f t="shared" si="98"/>
        <v>16.43</v>
      </c>
      <c r="O108" s="106">
        <v>16.43</v>
      </c>
      <c r="P108" s="110">
        <f t="shared" si="58"/>
        <v>0</v>
      </c>
      <c r="Q108" s="112" t="s">
        <v>139</v>
      </c>
      <c r="R108" s="113">
        <f t="shared" si="52"/>
        <v>0</v>
      </c>
      <c r="S108" s="114">
        <f t="shared" si="59"/>
        <v>0</v>
      </c>
      <c r="T108" s="113">
        <f t="shared" si="53"/>
        <v>0</v>
      </c>
      <c r="U108" s="115">
        <f t="shared" si="60"/>
        <v>0</v>
      </c>
      <c r="V108" s="113">
        <f t="shared" si="54"/>
        <v>0</v>
      </c>
      <c r="W108" s="115">
        <f t="shared" si="61"/>
        <v>0</v>
      </c>
      <c r="X108" s="113">
        <f t="shared" si="55"/>
        <v>0</v>
      </c>
      <c r="Y108" s="115">
        <f t="shared" si="62"/>
        <v>0</v>
      </c>
      <c r="Z108" s="116">
        <f t="shared" si="56"/>
        <v>0</v>
      </c>
      <c r="AA108" s="117" t="b">
        <f t="shared" si="57"/>
        <v>1</v>
      </c>
      <c r="AB108" s="123"/>
      <c r="AC108" s="124"/>
      <c r="AD108" s="109" t="s">
        <v>22</v>
      </c>
      <c r="AE108" s="108" t="s">
        <v>23</v>
      </c>
      <c r="AF108" s="125"/>
      <c r="AG108" s="126"/>
      <c r="AH108" s="121">
        <v>0</v>
      </c>
      <c r="AI108" s="164">
        <f t="shared" si="63"/>
        <v>0</v>
      </c>
      <c r="AJ108" s="121">
        <v>0</v>
      </c>
      <c r="AK108" s="164">
        <f t="shared" si="64"/>
        <v>0</v>
      </c>
      <c r="AL108" s="127">
        <v>0</v>
      </c>
      <c r="AM108" s="164">
        <f t="shared" si="65"/>
        <v>0</v>
      </c>
      <c r="AN108" s="127">
        <v>0</v>
      </c>
      <c r="AO108" s="164">
        <f t="shared" si="66"/>
        <v>0</v>
      </c>
      <c r="AP108" s="127"/>
      <c r="AQ108" s="164">
        <f t="shared" si="67"/>
        <v>0</v>
      </c>
      <c r="AR108" s="127"/>
      <c r="AS108" s="164">
        <f t="shared" si="68"/>
        <v>0</v>
      </c>
      <c r="AT108" s="127"/>
      <c r="AU108" s="164">
        <f t="shared" si="69"/>
        <v>0</v>
      </c>
      <c r="AV108" s="127"/>
      <c r="AW108" s="164">
        <f t="shared" si="70"/>
        <v>0</v>
      </c>
      <c r="AX108" s="127"/>
      <c r="AY108" s="164">
        <f t="shared" si="71"/>
        <v>0</v>
      </c>
      <c r="AZ108" s="127"/>
      <c r="BA108" s="164">
        <f t="shared" si="72"/>
        <v>0</v>
      </c>
      <c r="BB108" s="127"/>
      <c r="BC108" s="164">
        <f t="shared" si="73"/>
        <v>0</v>
      </c>
      <c r="BD108" s="127"/>
      <c r="BE108" s="164">
        <f t="shared" si="74"/>
        <v>0</v>
      </c>
      <c r="BF108" s="253">
        <f t="shared" si="75"/>
        <v>0</v>
      </c>
      <c r="BG108" s="253">
        <f t="shared" si="99"/>
        <v>0</v>
      </c>
      <c r="BH108" s="10" t="b">
        <f t="shared" si="100"/>
        <v>1</v>
      </c>
      <c r="BI108" s="253">
        <f t="shared" si="101"/>
        <v>0</v>
      </c>
      <c r="BJ108" s="250">
        <f t="shared" si="77"/>
        <v>21110236</v>
      </c>
      <c r="BK108" s="251">
        <v>348</v>
      </c>
      <c r="BL108" s="251">
        <v>5</v>
      </c>
      <c r="BM108" s="252">
        <f t="shared" si="78"/>
        <v>0</v>
      </c>
      <c r="BN108" s="252">
        <f t="shared" si="79"/>
        <v>0</v>
      </c>
      <c r="BO108" s="252">
        <f t="shared" si="80"/>
        <v>0</v>
      </c>
      <c r="BP108" s="252">
        <f t="shared" si="81"/>
        <v>0</v>
      </c>
      <c r="BQ108" s="254">
        <f t="shared" si="82"/>
        <v>16.43</v>
      </c>
      <c r="BR108">
        <f t="shared" si="76"/>
        <v>16</v>
      </c>
      <c r="BS108">
        <v>0</v>
      </c>
      <c r="BT108">
        <v>1</v>
      </c>
      <c r="BU108" t="s">
        <v>139</v>
      </c>
      <c r="BV108" t="str">
        <f t="shared" si="83"/>
        <v>0</v>
      </c>
      <c r="BW108" t="str">
        <f t="shared" si="84"/>
        <v>0</v>
      </c>
      <c r="BX108" t="str">
        <f t="shared" si="85"/>
        <v>1</v>
      </c>
      <c r="BY108" t="s">
        <v>23</v>
      </c>
      <c r="BZ108" s="253">
        <f t="shared" si="86"/>
        <v>0</v>
      </c>
      <c r="CA108" s="253">
        <f t="shared" si="87"/>
        <v>0</v>
      </c>
      <c r="CB108" s="253">
        <f t="shared" si="88"/>
        <v>0</v>
      </c>
      <c r="CC108" s="253">
        <f t="shared" si="89"/>
        <v>0</v>
      </c>
      <c r="CD108" s="253">
        <f t="shared" si="90"/>
        <v>0</v>
      </c>
      <c r="CE108" s="253">
        <f t="shared" si="91"/>
        <v>0</v>
      </c>
      <c r="CF108" s="253">
        <f t="shared" si="92"/>
        <v>0</v>
      </c>
      <c r="CG108" s="253">
        <f t="shared" si="93"/>
        <v>0</v>
      </c>
      <c r="CH108" s="253">
        <f t="shared" si="94"/>
        <v>0</v>
      </c>
      <c r="CI108" s="253">
        <f t="shared" si="95"/>
        <v>0</v>
      </c>
      <c r="CJ108" s="253">
        <f t="shared" si="96"/>
        <v>0</v>
      </c>
      <c r="CK108" s="253">
        <f t="shared" si="97"/>
        <v>0</v>
      </c>
    </row>
    <row r="109" spans="2:89" s="218" customFormat="1" ht="27.6" x14ac:dyDescent="0.3">
      <c r="B109" s="194">
        <v>55</v>
      </c>
      <c r="C109" s="195">
        <v>211011</v>
      </c>
      <c r="D109" s="196">
        <v>21110236</v>
      </c>
      <c r="E109" s="197" t="s">
        <v>170</v>
      </c>
      <c r="F109" s="198" t="s">
        <v>344</v>
      </c>
      <c r="G109" s="198" t="s">
        <v>345</v>
      </c>
      <c r="H109" s="199" t="s">
        <v>18</v>
      </c>
      <c r="I109" s="194"/>
      <c r="J109" s="199" t="s">
        <v>19</v>
      </c>
      <c r="K109" s="200">
        <f t="shared" si="0"/>
        <v>23</v>
      </c>
      <c r="L109" s="201" t="s">
        <v>138</v>
      </c>
      <c r="M109" s="104">
        <v>16</v>
      </c>
      <c r="N109" s="262">
        <f t="shared" si="98"/>
        <v>19.809999999999999</v>
      </c>
      <c r="O109" s="202">
        <v>19.809999999999999</v>
      </c>
      <c r="P109" s="110">
        <f t="shared" si="58"/>
        <v>528.5308</v>
      </c>
      <c r="Q109" s="204" t="s">
        <v>139</v>
      </c>
      <c r="R109" s="113">
        <f t="shared" si="52"/>
        <v>3</v>
      </c>
      <c r="S109" s="114">
        <f t="shared" si="59"/>
        <v>68.938799999999986</v>
      </c>
      <c r="T109" s="113">
        <f t="shared" si="53"/>
        <v>8</v>
      </c>
      <c r="U109" s="115">
        <f t="shared" si="60"/>
        <v>183.83679999999998</v>
      </c>
      <c r="V109" s="113">
        <f t="shared" si="54"/>
        <v>6</v>
      </c>
      <c r="W109" s="115">
        <f t="shared" si="61"/>
        <v>137.87759999999997</v>
      </c>
      <c r="X109" s="113">
        <f t="shared" si="55"/>
        <v>6</v>
      </c>
      <c r="Y109" s="115">
        <f t="shared" si="62"/>
        <v>137.87759999999997</v>
      </c>
      <c r="Z109" s="116">
        <f t="shared" si="56"/>
        <v>528.5308</v>
      </c>
      <c r="AA109" s="117" t="b">
        <f t="shared" si="57"/>
        <v>1</v>
      </c>
      <c r="AB109" s="194"/>
      <c r="AC109" s="213"/>
      <c r="AD109" s="109" t="s">
        <v>22</v>
      </c>
      <c r="AE109" s="108" t="s">
        <v>23</v>
      </c>
      <c r="AF109" s="214"/>
      <c r="AG109" s="215"/>
      <c r="AH109" s="210"/>
      <c r="AI109" s="164">
        <f t="shared" si="63"/>
        <v>0</v>
      </c>
      <c r="AJ109" s="210"/>
      <c r="AK109" s="164">
        <f t="shared" si="64"/>
        <v>0</v>
      </c>
      <c r="AL109" s="216">
        <v>3</v>
      </c>
      <c r="AM109" s="164">
        <f t="shared" si="65"/>
        <v>68.938799999999986</v>
      </c>
      <c r="AN109" s="216">
        <v>3</v>
      </c>
      <c r="AO109" s="164">
        <f t="shared" si="66"/>
        <v>68.938799999999986</v>
      </c>
      <c r="AP109" s="216">
        <v>3</v>
      </c>
      <c r="AQ109" s="164">
        <f t="shared" si="67"/>
        <v>68.938799999999986</v>
      </c>
      <c r="AR109" s="216">
        <v>2</v>
      </c>
      <c r="AS109" s="164">
        <f t="shared" si="68"/>
        <v>45.959199999999996</v>
      </c>
      <c r="AT109" s="216">
        <v>2</v>
      </c>
      <c r="AU109" s="164">
        <f t="shared" si="69"/>
        <v>45.959199999999996</v>
      </c>
      <c r="AV109" s="216">
        <v>2</v>
      </c>
      <c r="AW109" s="164">
        <f t="shared" si="70"/>
        <v>45.959199999999996</v>
      </c>
      <c r="AX109" s="216">
        <v>2</v>
      </c>
      <c r="AY109" s="164">
        <f t="shared" si="71"/>
        <v>45.959199999999996</v>
      </c>
      <c r="AZ109" s="216">
        <v>2</v>
      </c>
      <c r="BA109" s="164">
        <f t="shared" si="72"/>
        <v>45.959199999999996</v>
      </c>
      <c r="BB109" s="216">
        <v>2</v>
      </c>
      <c r="BC109" s="164">
        <f t="shared" si="73"/>
        <v>45.959199999999996</v>
      </c>
      <c r="BD109" s="216">
        <v>2</v>
      </c>
      <c r="BE109" s="164">
        <f t="shared" si="74"/>
        <v>45.959199999999996</v>
      </c>
      <c r="BF109" s="253">
        <f t="shared" si="75"/>
        <v>528.5308</v>
      </c>
      <c r="BG109" s="253">
        <f t="shared" si="99"/>
        <v>528.5308</v>
      </c>
      <c r="BH109" s="10" t="b">
        <f t="shared" si="100"/>
        <v>1</v>
      </c>
      <c r="BI109" s="253">
        <f t="shared" si="101"/>
        <v>0</v>
      </c>
      <c r="BJ109" s="250">
        <f t="shared" si="77"/>
        <v>21110236</v>
      </c>
      <c r="BK109" s="251">
        <v>348</v>
      </c>
      <c r="BL109" s="251">
        <v>5</v>
      </c>
      <c r="BM109" s="252">
        <f t="shared" si="78"/>
        <v>3</v>
      </c>
      <c r="BN109" s="252">
        <f t="shared" si="79"/>
        <v>8</v>
      </c>
      <c r="BO109" s="252">
        <f t="shared" si="80"/>
        <v>6</v>
      </c>
      <c r="BP109" s="252">
        <f t="shared" si="81"/>
        <v>6</v>
      </c>
      <c r="BQ109" s="254">
        <f t="shared" si="82"/>
        <v>19.809999999999999</v>
      </c>
      <c r="BR109">
        <f t="shared" si="76"/>
        <v>16</v>
      </c>
      <c r="BS109">
        <v>0</v>
      </c>
      <c r="BT109">
        <v>1</v>
      </c>
      <c r="BU109" t="s">
        <v>139</v>
      </c>
      <c r="BV109" t="str">
        <f t="shared" si="83"/>
        <v>0</v>
      </c>
      <c r="BW109" t="str">
        <f t="shared" si="84"/>
        <v>0</v>
      </c>
      <c r="BX109" t="str">
        <f t="shared" si="85"/>
        <v>1</v>
      </c>
      <c r="BY109" t="s">
        <v>23</v>
      </c>
      <c r="BZ109" s="253">
        <f t="shared" si="86"/>
        <v>0</v>
      </c>
      <c r="CA109" s="253">
        <f t="shared" si="87"/>
        <v>0</v>
      </c>
      <c r="CB109" s="253">
        <f t="shared" si="88"/>
        <v>68.938799999999986</v>
      </c>
      <c r="CC109" s="253">
        <f t="shared" si="89"/>
        <v>68.938799999999986</v>
      </c>
      <c r="CD109" s="253">
        <f t="shared" si="90"/>
        <v>68.938799999999986</v>
      </c>
      <c r="CE109" s="253">
        <f t="shared" si="91"/>
        <v>45.959199999999996</v>
      </c>
      <c r="CF109" s="253">
        <f t="shared" si="92"/>
        <v>45.959199999999996</v>
      </c>
      <c r="CG109" s="253">
        <f t="shared" si="93"/>
        <v>45.959199999999996</v>
      </c>
      <c r="CH109" s="253">
        <f t="shared" si="94"/>
        <v>45.959199999999996</v>
      </c>
      <c r="CI109" s="253">
        <f t="shared" si="95"/>
        <v>45.959199999999996</v>
      </c>
      <c r="CJ109" s="253">
        <f t="shared" si="96"/>
        <v>45.959199999999996</v>
      </c>
      <c r="CK109" s="253">
        <f t="shared" si="97"/>
        <v>45.959199999999996</v>
      </c>
    </row>
    <row r="110" spans="2:89" ht="27.6" x14ac:dyDescent="0.3">
      <c r="B110" s="129">
        <v>56</v>
      </c>
      <c r="C110" s="192">
        <v>211011</v>
      </c>
      <c r="D110" s="189">
        <v>21110237</v>
      </c>
      <c r="E110" s="102" t="s">
        <v>134</v>
      </c>
      <c r="F110" s="108" t="s">
        <v>344</v>
      </c>
      <c r="G110" s="108" t="s">
        <v>345</v>
      </c>
      <c r="H110" s="109" t="s">
        <v>18</v>
      </c>
      <c r="I110" s="123"/>
      <c r="J110" s="109" t="s">
        <v>19</v>
      </c>
      <c r="K110" s="111">
        <f t="shared" si="0"/>
        <v>0</v>
      </c>
      <c r="L110" s="104" t="s">
        <v>138</v>
      </c>
      <c r="M110" s="104">
        <v>16</v>
      </c>
      <c r="N110" s="262">
        <f t="shared" si="98"/>
        <v>34.880000000000003</v>
      </c>
      <c r="O110" s="106">
        <v>34.880000000000003</v>
      </c>
      <c r="P110" s="110">
        <f t="shared" si="58"/>
        <v>0</v>
      </c>
      <c r="Q110" s="112" t="s">
        <v>139</v>
      </c>
      <c r="R110" s="113">
        <f t="shared" si="52"/>
        <v>0</v>
      </c>
      <c r="S110" s="114">
        <f t="shared" si="59"/>
        <v>0</v>
      </c>
      <c r="T110" s="113">
        <f t="shared" si="53"/>
        <v>0</v>
      </c>
      <c r="U110" s="115">
        <f t="shared" si="60"/>
        <v>0</v>
      </c>
      <c r="V110" s="113">
        <f t="shared" si="54"/>
        <v>0</v>
      </c>
      <c r="W110" s="115">
        <f t="shared" si="61"/>
        <v>0</v>
      </c>
      <c r="X110" s="113">
        <f t="shared" si="55"/>
        <v>0</v>
      </c>
      <c r="Y110" s="115">
        <f t="shared" si="62"/>
        <v>0</v>
      </c>
      <c r="Z110" s="116">
        <f t="shared" si="56"/>
        <v>0</v>
      </c>
      <c r="AA110" s="117" t="b">
        <f t="shared" si="57"/>
        <v>1</v>
      </c>
      <c r="AB110" s="123"/>
      <c r="AC110" s="124"/>
      <c r="AD110" s="109" t="s">
        <v>22</v>
      </c>
      <c r="AE110" s="108" t="s">
        <v>23</v>
      </c>
      <c r="AF110" s="125"/>
      <c r="AG110" s="126"/>
      <c r="AH110" s="121">
        <v>0</v>
      </c>
      <c r="AI110" s="164">
        <f t="shared" si="63"/>
        <v>0</v>
      </c>
      <c r="AJ110" s="121">
        <v>0</v>
      </c>
      <c r="AK110" s="164">
        <f t="shared" si="64"/>
        <v>0</v>
      </c>
      <c r="AL110" s="127">
        <v>0</v>
      </c>
      <c r="AM110" s="164">
        <f t="shared" si="65"/>
        <v>0</v>
      </c>
      <c r="AN110" s="127">
        <v>0</v>
      </c>
      <c r="AO110" s="164">
        <f t="shared" si="66"/>
        <v>0</v>
      </c>
      <c r="AP110" s="127"/>
      <c r="AQ110" s="164">
        <f t="shared" si="67"/>
        <v>0</v>
      </c>
      <c r="AR110" s="127"/>
      <c r="AS110" s="164">
        <f t="shared" si="68"/>
        <v>0</v>
      </c>
      <c r="AT110" s="127"/>
      <c r="AU110" s="164">
        <f t="shared" si="69"/>
        <v>0</v>
      </c>
      <c r="AV110" s="127"/>
      <c r="AW110" s="164">
        <f t="shared" si="70"/>
        <v>0</v>
      </c>
      <c r="AX110" s="127"/>
      <c r="AY110" s="164">
        <f t="shared" si="71"/>
        <v>0</v>
      </c>
      <c r="AZ110" s="127"/>
      <c r="BA110" s="164">
        <f t="shared" si="72"/>
        <v>0</v>
      </c>
      <c r="BB110" s="127"/>
      <c r="BC110" s="164">
        <f t="shared" si="73"/>
        <v>0</v>
      </c>
      <c r="BD110" s="127"/>
      <c r="BE110" s="164">
        <f t="shared" si="74"/>
        <v>0</v>
      </c>
      <c r="BF110" s="253">
        <f t="shared" si="75"/>
        <v>0</v>
      </c>
      <c r="BG110" s="253">
        <f t="shared" si="99"/>
        <v>0</v>
      </c>
      <c r="BH110" s="10" t="b">
        <f t="shared" si="100"/>
        <v>1</v>
      </c>
      <c r="BI110" s="253">
        <f t="shared" si="101"/>
        <v>0</v>
      </c>
      <c r="BJ110" s="250">
        <f t="shared" si="77"/>
        <v>21110237</v>
      </c>
      <c r="BK110" s="251">
        <v>348</v>
      </c>
      <c r="BL110" s="251">
        <v>5</v>
      </c>
      <c r="BM110" s="252">
        <f t="shared" si="78"/>
        <v>0</v>
      </c>
      <c r="BN110" s="252">
        <f t="shared" si="79"/>
        <v>0</v>
      </c>
      <c r="BO110" s="252">
        <f t="shared" si="80"/>
        <v>0</v>
      </c>
      <c r="BP110" s="252">
        <f t="shared" si="81"/>
        <v>0</v>
      </c>
      <c r="BQ110" s="254">
        <f t="shared" si="82"/>
        <v>34.880000000000003</v>
      </c>
      <c r="BR110">
        <f t="shared" si="76"/>
        <v>16</v>
      </c>
      <c r="BS110">
        <v>0</v>
      </c>
      <c r="BT110">
        <v>1</v>
      </c>
      <c r="BU110" t="s">
        <v>139</v>
      </c>
      <c r="BV110" t="str">
        <f t="shared" si="83"/>
        <v>0</v>
      </c>
      <c r="BW110" t="str">
        <f t="shared" si="84"/>
        <v>0</v>
      </c>
      <c r="BX110" t="str">
        <f t="shared" si="85"/>
        <v>1</v>
      </c>
      <c r="BY110" t="s">
        <v>23</v>
      </c>
      <c r="BZ110" s="253">
        <f t="shared" si="86"/>
        <v>0</v>
      </c>
      <c r="CA110" s="253">
        <f t="shared" si="87"/>
        <v>0</v>
      </c>
      <c r="CB110" s="253">
        <f t="shared" si="88"/>
        <v>0</v>
      </c>
      <c r="CC110" s="253">
        <f t="shared" si="89"/>
        <v>0</v>
      </c>
      <c r="CD110" s="253">
        <f t="shared" si="90"/>
        <v>0</v>
      </c>
      <c r="CE110" s="253">
        <f t="shared" si="91"/>
        <v>0</v>
      </c>
      <c r="CF110" s="253">
        <f t="shared" si="92"/>
        <v>0</v>
      </c>
      <c r="CG110" s="253">
        <f t="shared" si="93"/>
        <v>0</v>
      </c>
      <c r="CH110" s="253">
        <f t="shared" si="94"/>
        <v>0</v>
      </c>
      <c r="CI110" s="253">
        <f t="shared" si="95"/>
        <v>0</v>
      </c>
      <c r="CJ110" s="253">
        <f t="shared" si="96"/>
        <v>0</v>
      </c>
      <c r="CK110" s="253">
        <f t="shared" si="97"/>
        <v>0</v>
      </c>
    </row>
    <row r="111" spans="2:89" s="218" customFormat="1" ht="27.6" x14ac:dyDescent="0.3">
      <c r="B111" s="194">
        <v>56</v>
      </c>
      <c r="C111" s="195">
        <v>211011</v>
      </c>
      <c r="D111" s="196">
        <v>21110237</v>
      </c>
      <c r="E111" s="197" t="s">
        <v>134</v>
      </c>
      <c r="F111" s="198" t="s">
        <v>344</v>
      </c>
      <c r="G111" s="198" t="s">
        <v>345</v>
      </c>
      <c r="H111" s="199" t="s">
        <v>18</v>
      </c>
      <c r="I111" s="194"/>
      <c r="J111" s="199" t="s">
        <v>19</v>
      </c>
      <c r="K111" s="200">
        <f t="shared" si="0"/>
        <v>22</v>
      </c>
      <c r="L111" s="201" t="s">
        <v>138</v>
      </c>
      <c r="M111" s="104">
        <v>16</v>
      </c>
      <c r="N111" s="262">
        <f t="shared" si="98"/>
        <v>41.67</v>
      </c>
      <c r="O111" s="202">
        <v>41.67</v>
      </c>
      <c r="P111" s="110">
        <f t="shared" si="58"/>
        <v>1063.4184</v>
      </c>
      <c r="Q111" s="204" t="s">
        <v>139</v>
      </c>
      <c r="R111" s="113">
        <f t="shared" si="52"/>
        <v>3</v>
      </c>
      <c r="S111" s="114">
        <f t="shared" si="59"/>
        <v>145.01159999999999</v>
      </c>
      <c r="T111" s="113">
        <f t="shared" si="53"/>
        <v>8</v>
      </c>
      <c r="U111" s="115">
        <f t="shared" si="60"/>
        <v>386.69759999999997</v>
      </c>
      <c r="V111" s="113">
        <f t="shared" si="54"/>
        <v>6</v>
      </c>
      <c r="W111" s="115">
        <f t="shared" si="61"/>
        <v>290.02319999999997</v>
      </c>
      <c r="X111" s="113">
        <f t="shared" si="55"/>
        <v>5</v>
      </c>
      <c r="Y111" s="115">
        <f t="shared" si="62"/>
        <v>241.68599999999998</v>
      </c>
      <c r="Z111" s="116">
        <f t="shared" si="56"/>
        <v>1063.4184</v>
      </c>
      <c r="AA111" s="117" t="b">
        <f t="shared" si="57"/>
        <v>1</v>
      </c>
      <c r="AB111" s="194"/>
      <c r="AC111" s="213"/>
      <c r="AD111" s="109" t="s">
        <v>22</v>
      </c>
      <c r="AE111" s="108" t="s">
        <v>23</v>
      </c>
      <c r="AF111" s="214"/>
      <c r="AG111" s="215"/>
      <c r="AH111" s="210"/>
      <c r="AI111" s="164">
        <f t="shared" si="63"/>
        <v>0</v>
      </c>
      <c r="AJ111" s="210"/>
      <c r="AK111" s="164">
        <f t="shared" si="64"/>
        <v>0</v>
      </c>
      <c r="AL111" s="216">
        <v>3</v>
      </c>
      <c r="AM111" s="164">
        <f t="shared" si="65"/>
        <v>145.01159999999999</v>
      </c>
      <c r="AN111" s="216">
        <v>3</v>
      </c>
      <c r="AO111" s="164">
        <f t="shared" si="66"/>
        <v>145.01159999999999</v>
      </c>
      <c r="AP111" s="216">
        <v>3</v>
      </c>
      <c r="AQ111" s="164">
        <f t="shared" si="67"/>
        <v>145.01159999999999</v>
      </c>
      <c r="AR111" s="216">
        <v>2</v>
      </c>
      <c r="AS111" s="164">
        <f t="shared" si="68"/>
        <v>96.674399999999991</v>
      </c>
      <c r="AT111" s="216">
        <v>2</v>
      </c>
      <c r="AU111" s="164">
        <f t="shared" si="69"/>
        <v>96.674399999999991</v>
      </c>
      <c r="AV111" s="216">
        <v>2</v>
      </c>
      <c r="AW111" s="164">
        <f t="shared" si="70"/>
        <v>96.674399999999991</v>
      </c>
      <c r="AX111" s="216">
        <v>2</v>
      </c>
      <c r="AY111" s="164">
        <f t="shared" si="71"/>
        <v>96.674399999999991</v>
      </c>
      <c r="AZ111" s="216">
        <v>2</v>
      </c>
      <c r="BA111" s="164">
        <f t="shared" si="72"/>
        <v>96.674399999999991</v>
      </c>
      <c r="BB111" s="216">
        <v>2</v>
      </c>
      <c r="BC111" s="164">
        <f t="shared" si="73"/>
        <v>96.674399999999991</v>
      </c>
      <c r="BD111" s="216">
        <v>1</v>
      </c>
      <c r="BE111" s="164">
        <f t="shared" si="74"/>
        <v>48.337199999999996</v>
      </c>
      <c r="BF111" s="253">
        <f t="shared" si="75"/>
        <v>1063.4184</v>
      </c>
      <c r="BG111" s="253">
        <f t="shared" si="99"/>
        <v>1063.4184</v>
      </c>
      <c r="BH111" s="10" t="b">
        <f t="shared" si="100"/>
        <v>1</v>
      </c>
      <c r="BI111" s="253">
        <f t="shared" si="101"/>
        <v>0</v>
      </c>
      <c r="BJ111" s="250">
        <f t="shared" si="77"/>
        <v>21110237</v>
      </c>
      <c r="BK111" s="251">
        <v>348</v>
      </c>
      <c r="BL111" s="251">
        <v>5</v>
      </c>
      <c r="BM111" s="252">
        <f t="shared" si="78"/>
        <v>3</v>
      </c>
      <c r="BN111" s="252">
        <f t="shared" si="79"/>
        <v>8</v>
      </c>
      <c r="BO111" s="252">
        <f t="shared" si="80"/>
        <v>6</v>
      </c>
      <c r="BP111" s="252">
        <f t="shared" si="81"/>
        <v>5</v>
      </c>
      <c r="BQ111" s="254">
        <f t="shared" si="82"/>
        <v>41.67</v>
      </c>
      <c r="BR111">
        <f t="shared" si="76"/>
        <v>16</v>
      </c>
      <c r="BS111">
        <v>0</v>
      </c>
      <c r="BT111">
        <v>1</v>
      </c>
      <c r="BU111" t="s">
        <v>139</v>
      </c>
      <c r="BV111" t="str">
        <f t="shared" si="83"/>
        <v>0</v>
      </c>
      <c r="BW111" t="str">
        <f t="shared" si="84"/>
        <v>0</v>
      </c>
      <c r="BX111" t="str">
        <f t="shared" si="85"/>
        <v>1</v>
      </c>
      <c r="BY111" t="s">
        <v>23</v>
      </c>
      <c r="BZ111" s="253">
        <f t="shared" si="86"/>
        <v>0</v>
      </c>
      <c r="CA111" s="253">
        <f t="shared" si="87"/>
        <v>0</v>
      </c>
      <c r="CB111" s="253">
        <f t="shared" si="88"/>
        <v>145.01159999999999</v>
      </c>
      <c r="CC111" s="253">
        <f t="shared" si="89"/>
        <v>145.01159999999999</v>
      </c>
      <c r="CD111" s="253">
        <f t="shared" si="90"/>
        <v>145.01159999999999</v>
      </c>
      <c r="CE111" s="253">
        <f t="shared" si="91"/>
        <v>96.674399999999991</v>
      </c>
      <c r="CF111" s="253">
        <f t="shared" si="92"/>
        <v>96.674399999999991</v>
      </c>
      <c r="CG111" s="253">
        <f t="shared" si="93"/>
        <v>96.674399999999991</v>
      </c>
      <c r="CH111" s="253">
        <f t="shared" si="94"/>
        <v>96.674399999999991</v>
      </c>
      <c r="CI111" s="253">
        <f t="shared" si="95"/>
        <v>96.674399999999991</v>
      </c>
      <c r="CJ111" s="253">
        <f t="shared" si="96"/>
        <v>96.674399999999991</v>
      </c>
      <c r="CK111" s="253">
        <f t="shared" si="97"/>
        <v>48.337199999999996</v>
      </c>
    </row>
    <row r="112" spans="2:89" ht="41.4" x14ac:dyDescent="0.3">
      <c r="B112" s="129">
        <v>57</v>
      </c>
      <c r="C112" s="192">
        <v>211011</v>
      </c>
      <c r="D112" s="189">
        <v>21110239</v>
      </c>
      <c r="E112" s="102" t="s">
        <v>135</v>
      </c>
      <c r="F112" s="108" t="s">
        <v>344</v>
      </c>
      <c r="G112" s="108" t="s">
        <v>345</v>
      </c>
      <c r="H112" s="109" t="s">
        <v>18</v>
      </c>
      <c r="I112" s="123"/>
      <c r="J112" s="109" t="s">
        <v>19</v>
      </c>
      <c r="K112" s="111">
        <f t="shared" si="0"/>
        <v>2</v>
      </c>
      <c r="L112" s="104" t="s">
        <v>20</v>
      </c>
      <c r="M112" s="104">
        <v>16</v>
      </c>
      <c r="N112" s="262">
        <f t="shared" si="98"/>
        <v>23.85</v>
      </c>
      <c r="O112" s="106">
        <v>23.85</v>
      </c>
      <c r="P112" s="110">
        <f t="shared" si="58"/>
        <v>55.332000000000001</v>
      </c>
      <c r="Q112" s="112" t="s">
        <v>139</v>
      </c>
      <c r="R112" s="113">
        <f t="shared" si="52"/>
        <v>2</v>
      </c>
      <c r="S112" s="114">
        <f t="shared" si="59"/>
        <v>55.332000000000001</v>
      </c>
      <c r="T112" s="113">
        <f t="shared" si="53"/>
        <v>0</v>
      </c>
      <c r="U112" s="115">
        <f t="shared" si="60"/>
        <v>0</v>
      </c>
      <c r="V112" s="113">
        <f t="shared" si="54"/>
        <v>0</v>
      </c>
      <c r="W112" s="115">
        <f t="shared" si="61"/>
        <v>0</v>
      </c>
      <c r="X112" s="113">
        <f t="shared" si="55"/>
        <v>0</v>
      </c>
      <c r="Y112" s="115">
        <f t="shared" si="62"/>
        <v>0</v>
      </c>
      <c r="Z112" s="116">
        <f t="shared" si="56"/>
        <v>55.332000000000001</v>
      </c>
      <c r="AA112" s="117" t="b">
        <f t="shared" si="57"/>
        <v>1</v>
      </c>
      <c r="AB112" s="123"/>
      <c r="AC112" s="124"/>
      <c r="AD112" s="109" t="s">
        <v>22</v>
      </c>
      <c r="AE112" s="108" t="s">
        <v>23</v>
      </c>
      <c r="AF112" s="125"/>
      <c r="AG112" s="126"/>
      <c r="AH112" s="121">
        <v>0</v>
      </c>
      <c r="AI112" s="164">
        <f t="shared" si="63"/>
        <v>0</v>
      </c>
      <c r="AJ112" s="121">
        <v>2</v>
      </c>
      <c r="AK112" s="164">
        <f t="shared" si="64"/>
        <v>55.332000000000001</v>
      </c>
      <c r="AL112" s="127">
        <v>0</v>
      </c>
      <c r="AM112" s="164">
        <f t="shared" si="65"/>
        <v>0</v>
      </c>
      <c r="AN112" s="127">
        <v>0</v>
      </c>
      <c r="AO112" s="164">
        <f t="shared" si="66"/>
        <v>0</v>
      </c>
      <c r="AP112" s="127"/>
      <c r="AQ112" s="164">
        <f t="shared" si="67"/>
        <v>0</v>
      </c>
      <c r="AR112" s="127"/>
      <c r="AS112" s="164">
        <f t="shared" si="68"/>
        <v>0</v>
      </c>
      <c r="AT112" s="127"/>
      <c r="AU112" s="164">
        <f t="shared" si="69"/>
        <v>0</v>
      </c>
      <c r="AV112" s="127"/>
      <c r="AW112" s="164">
        <f t="shared" si="70"/>
        <v>0</v>
      </c>
      <c r="AX112" s="127"/>
      <c r="AY112" s="164">
        <f t="shared" si="71"/>
        <v>0</v>
      </c>
      <c r="AZ112" s="127"/>
      <c r="BA112" s="164">
        <f t="shared" si="72"/>
        <v>0</v>
      </c>
      <c r="BB112" s="127"/>
      <c r="BC112" s="164">
        <f t="shared" si="73"/>
        <v>0</v>
      </c>
      <c r="BD112" s="127"/>
      <c r="BE112" s="164">
        <f t="shared" si="74"/>
        <v>0</v>
      </c>
      <c r="BF112" s="253">
        <f t="shared" si="75"/>
        <v>55.332000000000001</v>
      </c>
      <c r="BG112" s="253">
        <f t="shared" si="99"/>
        <v>55.332000000000001</v>
      </c>
      <c r="BH112" s="10" t="b">
        <f t="shared" si="100"/>
        <v>1</v>
      </c>
      <c r="BI112" s="253">
        <f t="shared" si="101"/>
        <v>0</v>
      </c>
      <c r="BJ112" s="250">
        <f t="shared" si="77"/>
        <v>21110239</v>
      </c>
      <c r="BK112" s="251">
        <v>348</v>
      </c>
      <c r="BL112" s="251">
        <v>5</v>
      </c>
      <c r="BM112" s="252">
        <f t="shared" si="78"/>
        <v>2</v>
      </c>
      <c r="BN112" s="252">
        <f t="shared" si="79"/>
        <v>0</v>
      </c>
      <c r="BO112" s="252">
        <f t="shared" si="80"/>
        <v>0</v>
      </c>
      <c r="BP112" s="252">
        <f t="shared" si="81"/>
        <v>0</v>
      </c>
      <c r="BQ112" s="254">
        <f t="shared" si="82"/>
        <v>23.85</v>
      </c>
      <c r="BR112">
        <f t="shared" si="76"/>
        <v>16</v>
      </c>
      <c r="BS112">
        <v>0</v>
      </c>
      <c r="BT112">
        <v>1</v>
      </c>
      <c r="BU112" t="s">
        <v>139</v>
      </c>
      <c r="BV112" t="str">
        <f t="shared" si="83"/>
        <v>0</v>
      </c>
      <c r="BW112" t="str">
        <f t="shared" si="84"/>
        <v>0</v>
      </c>
      <c r="BX112" t="str">
        <f t="shared" si="85"/>
        <v>1</v>
      </c>
      <c r="BY112" t="s">
        <v>23</v>
      </c>
      <c r="BZ112" s="253">
        <f t="shared" si="86"/>
        <v>0</v>
      </c>
      <c r="CA112" s="253">
        <f t="shared" si="87"/>
        <v>55.332000000000001</v>
      </c>
      <c r="CB112" s="253">
        <f t="shared" si="88"/>
        <v>0</v>
      </c>
      <c r="CC112" s="253">
        <f t="shared" si="89"/>
        <v>0</v>
      </c>
      <c r="CD112" s="253">
        <f t="shared" si="90"/>
        <v>0</v>
      </c>
      <c r="CE112" s="253">
        <f t="shared" si="91"/>
        <v>0</v>
      </c>
      <c r="CF112" s="253">
        <f t="shared" si="92"/>
        <v>0</v>
      </c>
      <c r="CG112" s="253">
        <f t="shared" si="93"/>
        <v>0</v>
      </c>
      <c r="CH112" s="253">
        <f t="shared" si="94"/>
        <v>0</v>
      </c>
      <c r="CI112" s="253">
        <f t="shared" si="95"/>
        <v>0</v>
      </c>
      <c r="CJ112" s="253">
        <f t="shared" si="96"/>
        <v>0</v>
      </c>
      <c r="CK112" s="253">
        <f t="shared" si="97"/>
        <v>0</v>
      </c>
    </row>
    <row r="113" spans="2:89" s="218" customFormat="1" ht="41.4" x14ac:dyDescent="0.3">
      <c r="B113" s="194">
        <v>57</v>
      </c>
      <c r="C113" s="195">
        <v>211011</v>
      </c>
      <c r="D113" s="196">
        <v>21110239</v>
      </c>
      <c r="E113" s="197" t="s">
        <v>135</v>
      </c>
      <c r="F113" s="198" t="s">
        <v>344</v>
      </c>
      <c r="G113" s="198" t="s">
        <v>345</v>
      </c>
      <c r="H113" s="199" t="s">
        <v>18</v>
      </c>
      <c r="I113" s="194"/>
      <c r="J113" s="199" t="s">
        <v>19</v>
      </c>
      <c r="K113" s="200">
        <f t="shared" si="0"/>
        <v>21</v>
      </c>
      <c r="L113" s="201" t="s">
        <v>20</v>
      </c>
      <c r="M113" s="104">
        <v>16</v>
      </c>
      <c r="N113" s="262">
        <f t="shared" si="98"/>
        <v>23.48</v>
      </c>
      <c r="O113" s="202">
        <v>23.48</v>
      </c>
      <c r="P113" s="110">
        <f t="shared" si="58"/>
        <v>571.97280000000001</v>
      </c>
      <c r="Q113" s="204" t="s">
        <v>139</v>
      </c>
      <c r="R113" s="113">
        <f t="shared" si="52"/>
        <v>2</v>
      </c>
      <c r="S113" s="114">
        <f t="shared" si="59"/>
        <v>54.473599999999998</v>
      </c>
      <c r="T113" s="113">
        <f t="shared" si="53"/>
        <v>6</v>
      </c>
      <c r="U113" s="115">
        <f t="shared" si="60"/>
        <v>163.42079999999999</v>
      </c>
      <c r="V113" s="113">
        <f t="shared" si="54"/>
        <v>6</v>
      </c>
      <c r="W113" s="115">
        <f t="shared" si="61"/>
        <v>163.42079999999999</v>
      </c>
      <c r="X113" s="113">
        <f t="shared" si="55"/>
        <v>7</v>
      </c>
      <c r="Y113" s="115">
        <f t="shared" si="62"/>
        <v>190.6576</v>
      </c>
      <c r="Z113" s="116">
        <f t="shared" si="56"/>
        <v>571.97280000000001</v>
      </c>
      <c r="AA113" s="117" t="b">
        <f t="shared" si="57"/>
        <v>1</v>
      </c>
      <c r="AB113" s="194"/>
      <c r="AC113" s="213"/>
      <c r="AD113" s="109" t="s">
        <v>22</v>
      </c>
      <c r="AE113" s="108" t="s">
        <v>23</v>
      </c>
      <c r="AF113" s="214"/>
      <c r="AG113" s="215"/>
      <c r="AH113" s="210"/>
      <c r="AI113" s="164">
        <f t="shared" si="63"/>
        <v>0</v>
      </c>
      <c r="AJ113" s="210"/>
      <c r="AK113" s="164">
        <f t="shared" si="64"/>
        <v>0</v>
      </c>
      <c r="AL113" s="216">
        <v>2</v>
      </c>
      <c r="AM113" s="164">
        <f t="shared" si="65"/>
        <v>54.473599999999998</v>
      </c>
      <c r="AN113" s="216">
        <v>2</v>
      </c>
      <c r="AO113" s="164">
        <f t="shared" si="66"/>
        <v>54.473599999999998</v>
      </c>
      <c r="AP113" s="216">
        <v>2</v>
      </c>
      <c r="AQ113" s="164">
        <f t="shared" si="67"/>
        <v>54.473599999999998</v>
      </c>
      <c r="AR113" s="216">
        <v>2</v>
      </c>
      <c r="AS113" s="164">
        <f t="shared" si="68"/>
        <v>54.473599999999998</v>
      </c>
      <c r="AT113" s="216">
        <v>2</v>
      </c>
      <c r="AU113" s="164">
        <f t="shared" si="69"/>
        <v>54.473599999999998</v>
      </c>
      <c r="AV113" s="216">
        <v>2</v>
      </c>
      <c r="AW113" s="164">
        <f t="shared" si="70"/>
        <v>54.473599999999998</v>
      </c>
      <c r="AX113" s="216">
        <v>2</v>
      </c>
      <c r="AY113" s="164">
        <f t="shared" si="71"/>
        <v>54.473599999999998</v>
      </c>
      <c r="AZ113" s="216">
        <v>2</v>
      </c>
      <c r="BA113" s="164">
        <f t="shared" si="72"/>
        <v>54.473599999999998</v>
      </c>
      <c r="BB113" s="216">
        <v>2</v>
      </c>
      <c r="BC113" s="164">
        <f t="shared" si="73"/>
        <v>54.473599999999998</v>
      </c>
      <c r="BD113" s="216">
        <v>3</v>
      </c>
      <c r="BE113" s="164">
        <f t="shared" si="74"/>
        <v>81.710399999999993</v>
      </c>
      <c r="BF113" s="253">
        <f t="shared" si="75"/>
        <v>571.97280000000001</v>
      </c>
      <c r="BG113" s="253">
        <f t="shared" si="99"/>
        <v>571.97280000000001</v>
      </c>
      <c r="BH113" s="10" t="b">
        <f t="shared" si="100"/>
        <v>1</v>
      </c>
      <c r="BI113" s="253">
        <f t="shared" si="101"/>
        <v>0</v>
      </c>
      <c r="BJ113" s="250">
        <f t="shared" si="77"/>
        <v>21110239</v>
      </c>
      <c r="BK113" s="251">
        <v>348</v>
      </c>
      <c r="BL113" s="251">
        <v>5</v>
      </c>
      <c r="BM113" s="252">
        <f t="shared" si="78"/>
        <v>2</v>
      </c>
      <c r="BN113" s="252">
        <f t="shared" si="79"/>
        <v>6</v>
      </c>
      <c r="BO113" s="252">
        <f t="shared" si="80"/>
        <v>6</v>
      </c>
      <c r="BP113" s="252">
        <f t="shared" si="81"/>
        <v>7</v>
      </c>
      <c r="BQ113" s="254">
        <f t="shared" si="82"/>
        <v>23.48</v>
      </c>
      <c r="BR113">
        <f t="shared" si="76"/>
        <v>16</v>
      </c>
      <c r="BS113">
        <v>0</v>
      </c>
      <c r="BT113">
        <v>1</v>
      </c>
      <c r="BU113" t="s">
        <v>139</v>
      </c>
      <c r="BV113" t="str">
        <f t="shared" si="83"/>
        <v>0</v>
      </c>
      <c r="BW113" t="str">
        <f t="shared" si="84"/>
        <v>0</v>
      </c>
      <c r="BX113" t="str">
        <f t="shared" si="85"/>
        <v>1</v>
      </c>
      <c r="BY113" t="s">
        <v>23</v>
      </c>
      <c r="BZ113" s="253">
        <f t="shared" si="86"/>
        <v>0</v>
      </c>
      <c r="CA113" s="253">
        <f t="shared" si="87"/>
        <v>0</v>
      </c>
      <c r="CB113" s="253">
        <f t="shared" si="88"/>
        <v>54.473599999999998</v>
      </c>
      <c r="CC113" s="253">
        <f t="shared" si="89"/>
        <v>54.473599999999998</v>
      </c>
      <c r="CD113" s="253">
        <f t="shared" si="90"/>
        <v>54.473599999999998</v>
      </c>
      <c r="CE113" s="253">
        <f t="shared" si="91"/>
        <v>54.473599999999998</v>
      </c>
      <c r="CF113" s="253">
        <f t="shared" si="92"/>
        <v>54.473599999999998</v>
      </c>
      <c r="CG113" s="253">
        <f t="shared" si="93"/>
        <v>54.473599999999998</v>
      </c>
      <c r="CH113" s="253">
        <f t="shared" si="94"/>
        <v>54.473599999999998</v>
      </c>
      <c r="CI113" s="253">
        <f t="shared" si="95"/>
        <v>54.473599999999998</v>
      </c>
      <c r="CJ113" s="253">
        <f t="shared" si="96"/>
        <v>54.473599999999998</v>
      </c>
      <c r="CK113" s="253">
        <f t="shared" si="97"/>
        <v>81.710399999999993</v>
      </c>
    </row>
    <row r="114" spans="2:89" ht="27.6" x14ac:dyDescent="0.3">
      <c r="B114" s="129">
        <v>58</v>
      </c>
      <c r="C114" s="192">
        <v>211011</v>
      </c>
      <c r="D114" s="189">
        <v>21110241</v>
      </c>
      <c r="E114" s="102" t="s">
        <v>136</v>
      </c>
      <c r="F114" s="108" t="s">
        <v>344</v>
      </c>
      <c r="G114" s="108" t="s">
        <v>345</v>
      </c>
      <c r="H114" s="109" t="s">
        <v>18</v>
      </c>
      <c r="I114" s="123"/>
      <c r="J114" s="109" t="s">
        <v>19</v>
      </c>
      <c r="K114" s="111">
        <f t="shared" si="0"/>
        <v>0</v>
      </c>
      <c r="L114" s="104" t="s">
        <v>20</v>
      </c>
      <c r="M114" s="104">
        <v>16</v>
      </c>
      <c r="N114" s="262">
        <f t="shared" si="98"/>
        <v>27.5</v>
      </c>
      <c r="O114" s="106">
        <v>27.5</v>
      </c>
      <c r="P114" s="110">
        <f t="shared" si="58"/>
        <v>0</v>
      </c>
      <c r="Q114" s="112" t="s">
        <v>139</v>
      </c>
      <c r="R114" s="113">
        <f t="shared" si="52"/>
        <v>0</v>
      </c>
      <c r="S114" s="114">
        <f t="shared" si="59"/>
        <v>0</v>
      </c>
      <c r="T114" s="113">
        <f t="shared" si="53"/>
        <v>0</v>
      </c>
      <c r="U114" s="115">
        <f t="shared" si="60"/>
        <v>0</v>
      </c>
      <c r="V114" s="113">
        <f t="shared" si="54"/>
        <v>0</v>
      </c>
      <c r="W114" s="115">
        <f t="shared" si="61"/>
        <v>0</v>
      </c>
      <c r="X114" s="113">
        <f t="shared" si="55"/>
        <v>0</v>
      </c>
      <c r="Y114" s="115">
        <f t="shared" si="62"/>
        <v>0</v>
      </c>
      <c r="Z114" s="116">
        <f t="shared" si="56"/>
        <v>0</v>
      </c>
      <c r="AA114" s="117" t="b">
        <f t="shared" si="57"/>
        <v>1</v>
      </c>
      <c r="AB114" s="123"/>
      <c r="AC114" s="124"/>
      <c r="AD114" s="109" t="s">
        <v>22</v>
      </c>
      <c r="AE114" s="108" t="s">
        <v>23</v>
      </c>
      <c r="AF114" s="125"/>
      <c r="AG114" s="126"/>
      <c r="AH114" s="121">
        <v>0</v>
      </c>
      <c r="AI114" s="164">
        <f t="shared" si="63"/>
        <v>0</v>
      </c>
      <c r="AJ114" s="121">
        <v>0</v>
      </c>
      <c r="AK114" s="164">
        <f t="shared" si="64"/>
        <v>0</v>
      </c>
      <c r="AL114" s="127">
        <v>0</v>
      </c>
      <c r="AM114" s="164">
        <f t="shared" si="65"/>
        <v>0</v>
      </c>
      <c r="AN114" s="127">
        <v>0</v>
      </c>
      <c r="AO114" s="164">
        <f t="shared" si="66"/>
        <v>0</v>
      </c>
      <c r="AP114" s="127"/>
      <c r="AQ114" s="164">
        <f t="shared" si="67"/>
        <v>0</v>
      </c>
      <c r="AR114" s="127"/>
      <c r="AS114" s="164">
        <f t="shared" si="68"/>
        <v>0</v>
      </c>
      <c r="AT114" s="127"/>
      <c r="AU114" s="164">
        <f t="shared" si="69"/>
        <v>0</v>
      </c>
      <c r="AV114" s="127"/>
      <c r="AW114" s="164">
        <f t="shared" si="70"/>
        <v>0</v>
      </c>
      <c r="AX114" s="127"/>
      <c r="AY114" s="164">
        <f t="shared" si="71"/>
        <v>0</v>
      </c>
      <c r="AZ114" s="127"/>
      <c r="BA114" s="164">
        <f t="shared" si="72"/>
        <v>0</v>
      </c>
      <c r="BB114" s="127"/>
      <c r="BC114" s="164">
        <f t="shared" si="73"/>
        <v>0</v>
      </c>
      <c r="BD114" s="127"/>
      <c r="BE114" s="164">
        <f t="shared" si="74"/>
        <v>0</v>
      </c>
      <c r="BF114" s="253">
        <f t="shared" si="75"/>
        <v>0</v>
      </c>
      <c r="BG114" s="253">
        <f t="shared" si="99"/>
        <v>0</v>
      </c>
      <c r="BH114" s="10" t="b">
        <f t="shared" si="100"/>
        <v>1</v>
      </c>
      <c r="BI114" s="253">
        <f t="shared" si="101"/>
        <v>0</v>
      </c>
      <c r="BJ114" s="250">
        <f t="shared" si="77"/>
        <v>21110241</v>
      </c>
      <c r="BK114" s="251">
        <v>348</v>
      </c>
      <c r="BL114" s="251">
        <v>5</v>
      </c>
      <c r="BM114" s="252">
        <f t="shared" si="78"/>
        <v>0</v>
      </c>
      <c r="BN114" s="252">
        <f t="shared" si="79"/>
        <v>0</v>
      </c>
      <c r="BO114" s="252">
        <f t="shared" si="80"/>
        <v>0</v>
      </c>
      <c r="BP114" s="252">
        <f t="shared" si="81"/>
        <v>0</v>
      </c>
      <c r="BQ114" s="254">
        <f t="shared" si="82"/>
        <v>27.5</v>
      </c>
      <c r="BR114">
        <f t="shared" si="76"/>
        <v>16</v>
      </c>
      <c r="BS114">
        <v>0</v>
      </c>
      <c r="BT114">
        <v>1</v>
      </c>
      <c r="BU114" t="s">
        <v>139</v>
      </c>
      <c r="BV114" t="str">
        <f t="shared" si="83"/>
        <v>0</v>
      </c>
      <c r="BW114" t="str">
        <f t="shared" si="84"/>
        <v>0</v>
      </c>
      <c r="BX114" t="str">
        <f t="shared" si="85"/>
        <v>1</v>
      </c>
      <c r="BY114" t="s">
        <v>23</v>
      </c>
      <c r="BZ114" s="253">
        <f t="shared" si="86"/>
        <v>0</v>
      </c>
      <c r="CA114" s="253">
        <f t="shared" si="87"/>
        <v>0</v>
      </c>
      <c r="CB114" s="253">
        <f t="shared" si="88"/>
        <v>0</v>
      </c>
      <c r="CC114" s="253">
        <f t="shared" si="89"/>
        <v>0</v>
      </c>
      <c r="CD114" s="253">
        <f t="shared" si="90"/>
        <v>0</v>
      </c>
      <c r="CE114" s="253">
        <f t="shared" si="91"/>
        <v>0</v>
      </c>
      <c r="CF114" s="253">
        <f t="shared" si="92"/>
        <v>0</v>
      </c>
      <c r="CG114" s="253">
        <f t="shared" si="93"/>
        <v>0</v>
      </c>
      <c r="CH114" s="253">
        <f t="shared" si="94"/>
        <v>0</v>
      </c>
      <c r="CI114" s="253">
        <f t="shared" si="95"/>
        <v>0</v>
      </c>
      <c r="CJ114" s="253">
        <f t="shared" si="96"/>
        <v>0</v>
      </c>
      <c r="CK114" s="253">
        <f t="shared" si="97"/>
        <v>0</v>
      </c>
    </row>
    <row r="115" spans="2:89" s="218" customFormat="1" ht="27.6" x14ac:dyDescent="0.3">
      <c r="B115" s="194">
        <v>58</v>
      </c>
      <c r="C115" s="195">
        <v>211011</v>
      </c>
      <c r="D115" s="196">
        <v>21110241</v>
      </c>
      <c r="E115" s="197" t="s">
        <v>136</v>
      </c>
      <c r="F115" s="198" t="s">
        <v>344</v>
      </c>
      <c r="G115" s="198" t="s">
        <v>345</v>
      </c>
      <c r="H115" s="199" t="s">
        <v>18</v>
      </c>
      <c r="I115" s="194"/>
      <c r="J115" s="199" t="s">
        <v>19</v>
      </c>
      <c r="K115" s="200">
        <f t="shared" si="0"/>
        <v>36</v>
      </c>
      <c r="L115" s="201" t="s">
        <v>20</v>
      </c>
      <c r="M115" s="104">
        <v>16</v>
      </c>
      <c r="N115" s="262">
        <f t="shared" si="98"/>
        <v>23.57</v>
      </c>
      <c r="O115" s="202">
        <v>23.57</v>
      </c>
      <c r="P115" s="110">
        <f t="shared" si="58"/>
        <v>984.28319999999985</v>
      </c>
      <c r="Q115" s="204" t="s">
        <v>139</v>
      </c>
      <c r="R115" s="113">
        <f t="shared" si="52"/>
        <v>5</v>
      </c>
      <c r="S115" s="114">
        <f t="shared" si="59"/>
        <v>136.70599999999999</v>
      </c>
      <c r="T115" s="113">
        <f t="shared" si="53"/>
        <v>13</v>
      </c>
      <c r="U115" s="115">
        <f t="shared" si="60"/>
        <v>355.43559999999997</v>
      </c>
      <c r="V115" s="113">
        <f t="shared" si="54"/>
        <v>9</v>
      </c>
      <c r="W115" s="115">
        <f t="shared" si="61"/>
        <v>246.07079999999996</v>
      </c>
      <c r="X115" s="113">
        <f t="shared" si="55"/>
        <v>9</v>
      </c>
      <c r="Y115" s="115">
        <f t="shared" si="62"/>
        <v>246.07079999999996</v>
      </c>
      <c r="Z115" s="116">
        <f t="shared" si="56"/>
        <v>984.28319999999985</v>
      </c>
      <c r="AA115" s="117" t="b">
        <f t="shared" si="57"/>
        <v>1</v>
      </c>
      <c r="AB115" s="194"/>
      <c r="AC115" s="213"/>
      <c r="AD115" s="109" t="s">
        <v>22</v>
      </c>
      <c r="AE115" s="108" t="s">
        <v>23</v>
      </c>
      <c r="AF115" s="214"/>
      <c r="AG115" s="215"/>
      <c r="AH115" s="210"/>
      <c r="AI115" s="164">
        <f t="shared" si="63"/>
        <v>0</v>
      </c>
      <c r="AJ115" s="210"/>
      <c r="AK115" s="164">
        <f t="shared" si="64"/>
        <v>0</v>
      </c>
      <c r="AL115" s="216">
        <v>5</v>
      </c>
      <c r="AM115" s="164">
        <f t="shared" si="65"/>
        <v>136.70599999999999</v>
      </c>
      <c r="AN115" s="216">
        <v>5</v>
      </c>
      <c r="AO115" s="164">
        <f t="shared" si="66"/>
        <v>136.70599999999999</v>
      </c>
      <c r="AP115" s="216">
        <v>5</v>
      </c>
      <c r="AQ115" s="164">
        <f t="shared" si="67"/>
        <v>136.70599999999999</v>
      </c>
      <c r="AR115" s="216">
        <v>3</v>
      </c>
      <c r="AS115" s="164">
        <f t="shared" si="68"/>
        <v>82.023599999999988</v>
      </c>
      <c r="AT115" s="216">
        <v>3</v>
      </c>
      <c r="AU115" s="164">
        <f t="shared" si="69"/>
        <v>82.023599999999988</v>
      </c>
      <c r="AV115" s="216">
        <v>3</v>
      </c>
      <c r="AW115" s="164">
        <f t="shared" si="70"/>
        <v>82.023599999999988</v>
      </c>
      <c r="AX115" s="216">
        <v>3</v>
      </c>
      <c r="AY115" s="164">
        <f t="shared" si="71"/>
        <v>82.023599999999988</v>
      </c>
      <c r="AZ115" s="216">
        <v>3</v>
      </c>
      <c r="BA115" s="164">
        <f t="shared" si="72"/>
        <v>82.023599999999988</v>
      </c>
      <c r="BB115" s="216">
        <v>3</v>
      </c>
      <c r="BC115" s="164">
        <f t="shared" si="73"/>
        <v>82.023599999999988</v>
      </c>
      <c r="BD115" s="216">
        <v>3</v>
      </c>
      <c r="BE115" s="164">
        <f t="shared" si="74"/>
        <v>82.023599999999988</v>
      </c>
      <c r="BF115" s="253">
        <f t="shared" si="75"/>
        <v>984.28319999999985</v>
      </c>
      <c r="BG115" s="253">
        <f t="shared" si="99"/>
        <v>984.28319999999997</v>
      </c>
      <c r="BH115" s="10" t="b">
        <f t="shared" si="100"/>
        <v>1</v>
      </c>
      <c r="BI115" s="253">
        <f t="shared" si="101"/>
        <v>0</v>
      </c>
      <c r="BJ115" s="250">
        <f t="shared" si="77"/>
        <v>21110241</v>
      </c>
      <c r="BK115" s="251">
        <v>348</v>
      </c>
      <c r="BL115" s="251">
        <v>5</v>
      </c>
      <c r="BM115" s="252">
        <f t="shared" si="78"/>
        <v>5</v>
      </c>
      <c r="BN115" s="252">
        <f t="shared" si="79"/>
        <v>13</v>
      </c>
      <c r="BO115" s="252">
        <f t="shared" si="80"/>
        <v>9</v>
      </c>
      <c r="BP115" s="252">
        <f t="shared" si="81"/>
        <v>9</v>
      </c>
      <c r="BQ115" s="254">
        <f t="shared" si="82"/>
        <v>23.57</v>
      </c>
      <c r="BR115">
        <f t="shared" si="76"/>
        <v>16</v>
      </c>
      <c r="BS115">
        <v>0</v>
      </c>
      <c r="BT115">
        <v>1</v>
      </c>
      <c r="BU115" t="s">
        <v>139</v>
      </c>
      <c r="BV115" t="str">
        <f t="shared" si="83"/>
        <v>0</v>
      </c>
      <c r="BW115" t="str">
        <f t="shared" si="84"/>
        <v>0</v>
      </c>
      <c r="BX115" t="str">
        <f t="shared" si="85"/>
        <v>1</v>
      </c>
      <c r="BY115" t="s">
        <v>23</v>
      </c>
      <c r="BZ115" s="253">
        <f t="shared" si="86"/>
        <v>0</v>
      </c>
      <c r="CA115" s="253">
        <f t="shared" si="87"/>
        <v>0</v>
      </c>
      <c r="CB115" s="253">
        <f t="shared" si="88"/>
        <v>136.70599999999999</v>
      </c>
      <c r="CC115" s="253">
        <f t="shared" si="89"/>
        <v>136.70599999999999</v>
      </c>
      <c r="CD115" s="253">
        <f t="shared" si="90"/>
        <v>136.70599999999999</v>
      </c>
      <c r="CE115" s="253">
        <f t="shared" si="91"/>
        <v>82.023599999999988</v>
      </c>
      <c r="CF115" s="253">
        <f t="shared" si="92"/>
        <v>82.023599999999988</v>
      </c>
      <c r="CG115" s="253">
        <f t="shared" si="93"/>
        <v>82.023599999999988</v>
      </c>
      <c r="CH115" s="253">
        <f t="shared" si="94"/>
        <v>82.023599999999988</v>
      </c>
      <c r="CI115" s="253">
        <f t="shared" si="95"/>
        <v>82.023599999999988</v>
      </c>
      <c r="CJ115" s="253">
        <f t="shared" si="96"/>
        <v>82.023599999999988</v>
      </c>
      <c r="CK115" s="253">
        <f t="shared" si="97"/>
        <v>82.023599999999988</v>
      </c>
    </row>
    <row r="116" spans="2:89" ht="20.399999999999999" x14ac:dyDescent="0.3">
      <c r="B116" s="129">
        <v>59</v>
      </c>
      <c r="C116" s="192">
        <v>211011</v>
      </c>
      <c r="D116" s="189">
        <v>21110240</v>
      </c>
      <c r="E116" s="102" t="s">
        <v>137</v>
      </c>
      <c r="F116" s="108" t="s">
        <v>344</v>
      </c>
      <c r="G116" s="108" t="s">
        <v>345</v>
      </c>
      <c r="H116" s="109" t="s">
        <v>18</v>
      </c>
      <c r="I116" s="123"/>
      <c r="J116" s="109" t="s">
        <v>19</v>
      </c>
      <c r="K116" s="111">
        <f t="shared" si="0"/>
        <v>0</v>
      </c>
      <c r="L116" s="104" t="s">
        <v>20</v>
      </c>
      <c r="M116" s="104">
        <v>16</v>
      </c>
      <c r="N116" s="262">
        <f t="shared" si="98"/>
        <v>80</v>
      </c>
      <c r="O116" s="106">
        <v>80</v>
      </c>
      <c r="P116" s="110">
        <f t="shared" si="58"/>
        <v>0</v>
      </c>
      <c r="Q116" s="112" t="s">
        <v>139</v>
      </c>
      <c r="R116" s="113">
        <f t="shared" si="52"/>
        <v>0</v>
      </c>
      <c r="S116" s="114">
        <f t="shared" si="59"/>
        <v>0</v>
      </c>
      <c r="T116" s="113">
        <f t="shared" si="53"/>
        <v>0</v>
      </c>
      <c r="U116" s="115">
        <f t="shared" si="60"/>
        <v>0</v>
      </c>
      <c r="V116" s="113">
        <f t="shared" si="54"/>
        <v>0</v>
      </c>
      <c r="W116" s="115">
        <f t="shared" si="61"/>
        <v>0</v>
      </c>
      <c r="X116" s="113">
        <f t="shared" si="55"/>
        <v>0</v>
      </c>
      <c r="Y116" s="115">
        <f t="shared" si="62"/>
        <v>0</v>
      </c>
      <c r="Z116" s="116">
        <f t="shared" si="56"/>
        <v>0</v>
      </c>
      <c r="AA116" s="117" t="b">
        <f t="shared" si="57"/>
        <v>1</v>
      </c>
      <c r="AB116" s="123"/>
      <c r="AC116" s="124"/>
      <c r="AD116" s="109" t="s">
        <v>22</v>
      </c>
      <c r="AE116" s="108" t="s">
        <v>23</v>
      </c>
      <c r="AF116" s="125"/>
      <c r="AG116" s="126"/>
      <c r="AH116" s="121">
        <v>0</v>
      </c>
      <c r="AI116" s="164">
        <f t="shared" si="63"/>
        <v>0</v>
      </c>
      <c r="AJ116" s="121">
        <v>0</v>
      </c>
      <c r="AK116" s="164">
        <f t="shared" si="64"/>
        <v>0</v>
      </c>
      <c r="AL116" s="127">
        <v>0</v>
      </c>
      <c r="AM116" s="164">
        <f t="shared" si="65"/>
        <v>0</v>
      </c>
      <c r="AN116" s="127"/>
      <c r="AO116" s="164">
        <f t="shared" si="66"/>
        <v>0</v>
      </c>
      <c r="AP116" s="127"/>
      <c r="AQ116" s="164">
        <f t="shared" si="67"/>
        <v>0</v>
      </c>
      <c r="AR116" s="127"/>
      <c r="AS116" s="164">
        <f t="shared" si="68"/>
        <v>0</v>
      </c>
      <c r="AT116" s="127"/>
      <c r="AU116" s="164">
        <f t="shared" si="69"/>
        <v>0</v>
      </c>
      <c r="AV116" s="127"/>
      <c r="AW116" s="164">
        <f t="shared" si="70"/>
        <v>0</v>
      </c>
      <c r="AX116" s="127"/>
      <c r="AY116" s="164">
        <f t="shared" si="71"/>
        <v>0</v>
      </c>
      <c r="AZ116" s="127"/>
      <c r="BA116" s="164">
        <f t="shared" si="72"/>
        <v>0</v>
      </c>
      <c r="BB116" s="127"/>
      <c r="BC116" s="164">
        <f t="shared" si="73"/>
        <v>0</v>
      </c>
      <c r="BD116" s="127"/>
      <c r="BE116" s="164">
        <f t="shared" si="74"/>
        <v>0</v>
      </c>
      <c r="BF116" s="253">
        <f t="shared" si="75"/>
        <v>0</v>
      </c>
      <c r="BG116" s="253">
        <f t="shared" si="99"/>
        <v>0</v>
      </c>
      <c r="BH116" s="10" t="b">
        <f t="shared" si="100"/>
        <v>1</v>
      </c>
      <c r="BI116" s="253">
        <f t="shared" si="101"/>
        <v>0</v>
      </c>
      <c r="BJ116" s="250">
        <f t="shared" si="77"/>
        <v>21110240</v>
      </c>
      <c r="BK116" s="251">
        <v>348</v>
      </c>
      <c r="BL116" s="251">
        <v>5</v>
      </c>
      <c r="BM116" s="252">
        <f t="shared" si="78"/>
        <v>0</v>
      </c>
      <c r="BN116" s="252">
        <f t="shared" si="79"/>
        <v>0</v>
      </c>
      <c r="BO116" s="252">
        <f t="shared" si="80"/>
        <v>0</v>
      </c>
      <c r="BP116" s="252">
        <f t="shared" si="81"/>
        <v>0</v>
      </c>
      <c r="BQ116" s="254">
        <f t="shared" si="82"/>
        <v>80</v>
      </c>
      <c r="BR116">
        <f t="shared" si="76"/>
        <v>16</v>
      </c>
      <c r="BS116">
        <v>0</v>
      </c>
      <c r="BT116">
        <v>1</v>
      </c>
      <c r="BU116" t="s">
        <v>139</v>
      </c>
      <c r="BV116" t="str">
        <f t="shared" si="83"/>
        <v>0</v>
      </c>
      <c r="BW116" t="str">
        <f t="shared" si="84"/>
        <v>0</v>
      </c>
      <c r="BX116" t="str">
        <f t="shared" si="85"/>
        <v>1</v>
      </c>
      <c r="BY116" t="s">
        <v>23</v>
      </c>
      <c r="BZ116" s="253">
        <f t="shared" si="86"/>
        <v>0</v>
      </c>
      <c r="CA116" s="253">
        <f t="shared" si="87"/>
        <v>0</v>
      </c>
      <c r="CB116" s="253">
        <f t="shared" si="88"/>
        <v>0</v>
      </c>
      <c r="CC116" s="253">
        <f t="shared" si="89"/>
        <v>0</v>
      </c>
      <c r="CD116" s="253">
        <f t="shared" si="90"/>
        <v>0</v>
      </c>
      <c r="CE116" s="253">
        <f t="shared" si="91"/>
        <v>0</v>
      </c>
      <c r="CF116" s="253">
        <f t="shared" si="92"/>
        <v>0</v>
      </c>
      <c r="CG116" s="253">
        <f t="shared" si="93"/>
        <v>0</v>
      </c>
      <c r="CH116" s="253">
        <f t="shared" si="94"/>
        <v>0</v>
      </c>
      <c r="CI116" s="253">
        <f t="shared" si="95"/>
        <v>0</v>
      </c>
      <c r="CJ116" s="253">
        <f t="shared" si="96"/>
        <v>0</v>
      </c>
      <c r="CK116" s="253">
        <f t="shared" si="97"/>
        <v>0</v>
      </c>
    </row>
    <row r="117" spans="2:89" s="218" customFormat="1" ht="20.399999999999999" x14ac:dyDescent="0.3">
      <c r="B117" s="194">
        <v>59</v>
      </c>
      <c r="C117" s="195">
        <v>211011</v>
      </c>
      <c r="D117" s="196">
        <v>21110240</v>
      </c>
      <c r="E117" s="197" t="s">
        <v>137</v>
      </c>
      <c r="F117" s="198" t="s">
        <v>344</v>
      </c>
      <c r="G117" s="198" t="s">
        <v>345</v>
      </c>
      <c r="H117" s="199" t="s">
        <v>18</v>
      </c>
      <c r="I117" s="194"/>
      <c r="J117" s="199" t="s">
        <v>19</v>
      </c>
      <c r="K117" s="200">
        <f t="shared" ref="K117" si="102">R117+T117+V117+X117</f>
        <v>21</v>
      </c>
      <c r="L117" s="201" t="s">
        <v>20</v>
      </c>
      <c r="M117" s="104">
        <v>16</v>
      </c>
      <c r="N117" s="262">
        <f t="shared" si="98"/>
        <v>80.87</v>
      </c>
      <c r="O117" s="202">
        <v>80.87</v>
      </c>
      <c r="P117" s="110">
        <f t="shared" si="58"/>
        <v>1969.9932000000001</v>
      </c>
      <c r="Q117" s="204" t="s">
        <v>139</v>
      </c>
      <c r="R117" s="113">
        <f t="shared" si="52"/>
        <v>2</v>
      </c>
      <c r="S117" s="114">
        <f t="shared" si="59"/>
        <v>187.61840000000001</v>
      </c>
      <c r="T117" s="113">
        <f t="shared" si="53"/>
        <v>6</v>
      </c>
      <c r="U117" s="115">
        <f t="shared" si="60"/>
        <v>562.85519999999997</v>
      </c>
      <c r="V117" s="113">
        <f t="shared" si="54"/>
        <v>6</v>
      </c>
      <c r="W117" s="115">
        <f t="shared" si="61"/>
        <v>562.85519999999997</v>
      </c>
      <c r="X117" s="113">
        <f t="shared" si="55"/>
        <v>7</v>
      </c>
      <c r="Y117" s="115">
        <f t="shared" si="62"/>
        <v>656.6644</v>
      </c>
      <c r="Z117" s="116">
        <f t="shared" si="56"/>
        <v>1969.9931999999999</v>
      </c>
      <c r="AA117" s="117" t="b">
        <f t="shared" si="57"/>
        <v>1</v>
      </c>
      <c r="AB117" s="194"/>
      <c r="AC117" s="213"/>
      <c r="AD117" s="109" t="s">
        <v>22</v>
      </c>
      <c r="AE117" s="108" t="s">
        <v>23</v>
      </c>
      <c r="AF117" s="214"/>
      <c r="AG117" s="215"/>
      <c r="AH117" s="210"/>
      <c r="AI117" s="164">
        <f t="shared" si="63"/>
        <v>0</v>
      </c>
      <c r="AJ117" s="210"/>
      <c r="AK117" s="164">
        <f t="shared" si="64"/>
        <v>0</v>
      </c>
      <c r="AL117" s="216">
        <v>2</v>
      </c>
      <c r="AM117" s="164">
        <f t="shared" si="65"/>
        <v>187.61840000000001</v>
      </c>
      <c r="AN117" s="216">
        <v>2</v>
      </c>
      <c r="AO117" s="164">
        <f t="shared" si="66"/>
        <v>187.61840000000001</v>
      </c>
      <c r="AP117" s="216">
        <v>2</v>
      </c>
      <c r="AQ117" s="164">
        <f t="shared" si="67"/>
        <v>187.61840000000001</v>
      </c>
      <c r="AR117" s="216">
        <v>2</v>
      </c>
      <c r="AS117" s="164">
        <f t="shared" si="68"/>
        <v>187.61840000000001</v>
      </c>
      <c r="AT117" s="216">
        <v>2</v>
      </c>
      <c r="AU117" s="164">
        <f t="shared" si="69"/>
        <v>187.61840000000001</v>
      </c>
      <c r="AV117" s="216">
        <v>2</v>
      </c>
      <c r="AW117" s="164">
        <f t="shared" si="70"/>
        <v>187.61840000000001</v>
      </c>
      <c r="AX117" s="216">
        <v>2</v>
      </c>
      <c r="AY117" s="164">
        <f t="shared" si="71"/>
        <v>187.61840000000001</v>
      </c>
      <c r="AZ117" s="216">
        <v>2</v>
      </c>
      <c r="BA117" s="164">
        <f t="shared" si="72"/>
        <v>187.61840000000001</v>
      </c>
      <c r="BB117" s="216">
        <v>2</v>
      </c>
      <c r="BC117" s="164">
        <f t="shared" si="73"/>
        <v>187.61840000000001</v>
      </c>
      <c r="BD117" s="216">
        <v>3</v>
      </c>
      <c r="BE117" s="164">
        <f t="shared" si="74"/>
        <v>281.42759999999998</v>
      </c>
      <c r="BF117" s="253">
        <f t="shared" si="75"/>
        <v>1969.9932000000001</v>
      </c>
      <c r="BG117" s="253">
        <f t="shared" si="99"/>
        <v>1969.9932000000003</v>
      </c>
      <c r="BH117" s="10" t="b">
        <f t="shared" si="100"/>
        <v>1</v>
      </c>
      <c r="BI117" s="253">
        <f t="shared" si="101"/>
        <v>0</v>
      </c>
      <c r="BJ117" s="250">
        <f t="shared" si="77"/>
        <v>21110240</v>
      </c>
      <c r="BK117" s="251">
        <v>348</v>
      </c>
      <c r="BL117" s="251">
        <v>5</v>
      </c>
      <c r="BM117" s="252">
        <f t="shared" si="78"/>
        <v>2</v>
      </c>
      <c r="BN117" s="252">
        <f t="shared" si="79"/>
        <v>6</v>
      </c>
      <c r="BO117" s="252">
        <f t="shared" si="80"/>
        <v>6</v>
      </c>
      <c r="BP117" s="252">
        <f t="shared" si="81"/>
        <v>7</v>
      </c>
      <c r="BQ117" s="254">
        <f t="shared" si="82"/>
        <v>80.87</v>
      </c>
      <c r="BR117">
        <f t="shared" si="76"/>
        <v>16</v>
      </c>
      <c r="BS117">
        <v>0</v>
      </c>
      <c r="BT117">
        <v>1</v>
      </c>
      <c r="BU117" t="s">
        <v>139</v>
      </c>
      <c r="BV117" t="str">
        <f t="shared" si="83"/>
        <v>0</v>
      </c>
      <c r="BW117" t="str">
        <f t="shared" si="84"/>
        <v>0</v>
      </c>
      <c r="BX117" t="str">
        <f t="shared" si="85"/>
        <v>1</v>
      </c>
      <c r="BY117" t="s">
        <v>23</v>
      </c>
      <c r="BZ117" s="253">
        <f t="shared" si="86"/>
        <v>0</v>
      </c>
      <c r="CA117" s="253">
        <f t="shared" si="87"/>
        <v>0</v>
      </c>
      <c r="CB117" s="253">
        <f t="shared" si="88"/>
        <v>187.61840000000001</v>
      </c>
      <c r="CC117" s="253">
        <f t="shared" si="89"/>
        <v>187.61840000000001</v>
      </c>
      <c r="CD117" s="253">
        <f t="shared" si="90"/>
        <v>187.61840000000001</v>
      </c>
      <c r="CE117" s="253">
        <f t="shared" si="91"/>
        <v>187.61840000000001</v>
      </c>
      <c r="CF117" s="253">
        <f t="shared" si="92"/>
        <v>187.61840000000001</v>
      </c>
      <c r="CG117" s="253">
        <f t="shared" si="93"/>
        <v>187.61840000000001</v>
      </c>
      <c r="CH117" s="253">
        <f t="shared" si="94"/>
        <v>187.61840000000001</v>
      </c>
      <c r="CI117" s="253">
        <f t="shared" si="95"/>
        <v>187.61840000000001</v>
      </c>
      <c r="CJ117" s="253">
        <f t="shared" si="96"/>
        <v>187.61840000000001</v>
      </c>
      <c r="CK117" s="253">
        <f t="shared" si="97"/>
        <v>281.42759999999998</v>
      </c>
    </row>
    <row r="118" spans="2:89" ht="27.6" x14ac:dyDescent="0.3">
      <c r="B118" s="129">
        <v>60</v>
      </c>
      <c r="C118" s="107">
        <v>214011</v>
      </c>
      <c r="D118" s="101">
        <v>21410598</v>
      </c>
      <c r="E118" s="128" t="s">
        <v>171</v>
      </c>
      <c r="F118" s="108" t="s">
        <v>344</v>
      </c>
      <c r="G118" s="108" t="s">
        <v>345</v>
      </c>
      <c r="H118" s="109" t="s">
        <v>18</v>
      </c>
      <c r="I118" s="130"/>
      <c r="J118" s="109" t="s">
        <v>19</v>
      </c>
      <c r="K118" s="111">
        <f t="shared" ref="K118:K146" si="103">R118+T118+V118+X118</f>
        <v>7</v>
      </c>
      <c r="L118" s="166" t="s">
        <v>20</v>
      </c>
      <c r="M118" s="104">
        <v>0</v>
      </c>
      <c r="N118" s="262">
        <f t="shared" si="98"/>
        <v>106.02</v>
      </c>
      <c r="O118" s="106">
        <v>106.02</v>
      </c>
      <c r="P118" s="110">
        <f t="shared" si="58"/>
        <v>742.14</v>
      </c>
      <c r="Q118" s="112" t="s">
        <v>139</v>
      </c>
      <c r="R118" s="113">
        <f t="shared" si="52"/>
        <v>0</v>
      </c>
      <c r="S118" s="114">
        <f t="shared" si="59"/>
        <v>0</v>
      </c>
      <c r="T118" s="113">
        <f t="shared" si="53"/>
        <v>1</v>
      </c>
      <c r="U118" s="115">
        <f t="shared" si="60"/>
        <v>106.02</v>
      </c>
      <c r="V118" s="113">
        <f t="shared" si="54"/>
        <v>3</v>
      </c>
      <c r="W118" s="115">
        <f t="shared" si="61"/>
        <v>318.06</v>
      </c>
      <c r="X118" s="113">
        <f t="shared" si="55"/>
        <v>3</v>
      </c>
      <c r="Y118" s="115">
        <f t="shared" si="62"/>
        <v>318.06</v>
      </c>
      <c r="Z118" s="116">
        <f t="shared" si="56"/>
        <v>742.14</v>
      </c>
      <c r="AA118" s="117" t="b">
        <f t="shared" si="57"/>
        <v>1</v>
      </c>
      <c r="AB118" s="130"/>
      <c r="AC118" s="132"/>
      <c r="AD118" s="109" t="s">
        <v>22</v>
      </c>
      <c r="AE118" s="108" t="s">
        <v>23</v>
      </c>
      <c r="AF118" s="133"/>
      <c r="AG118" s="134"/>
      <c r="AH118" s="121">
        <v>0</v>
      </c>
      <c r="AI118" s="164">
        <f t="shared" si="63"/>
        <v>0</v>
      </c>
      <c r="AJ118" s="21">
        <v>0</v>
      </c>
      <c r="AK118" s="164">
        <f t="shared" si="64"/>
        <v>0</v>
      </c>
      <c r="AL118" s="21">
        <v>0</v>
      </c>
      <c r="AM118" s="164">
        <f t="shared" si="65"/>
        <v>0</v>
      </c>
      <c r="AN118" s="21">
        <v>0</v>
      </c>
      <c r="AO118" s="164">
        <f t="shared" si="66"/>
        <v>0</v>
      </c>
      <c r="AP118" s="21">
        <v>0</v>
      </c>
      <c r="AQ118" s="164">
        <f t="shared" si="67"/>
        <v>0</v>
      </c>
      <c r="AR118" s="21">
        <v>1</v>
      </c>
      <c r="AS118" s="164">
        <f t="shared" si="68"/>
        <v>106.02</v>
      </c>
      <c r="AT118" s="21">
        <v>1</v>
      </c>
      <c r="AU118" s="164">
        <f t="shared" si="69"/>
        <v>106.02</v>
      </c>
      <c r="AV118" s="21">
        <v>1</v>
      </c>
      <c r="AW118" s="164">
        <f t="shared" si="70"/>
        <v>106.02</v>
      </c>
      <c r="AX118" s="21">
        <v>1</v>
      </c>
      <c r="AY118" s="164">
        <f t="shared" si="71"/>
        <v>106.02</v>
      </c>
      <c r="AZ118" s="21">
        <v>1</v>
      </c>
      <c r="BA118" s="164">
        <f t="shared" si="72"/>
        <v>106.02</v>
      </c>
      <c r="BB118" s="21">
        <v>1</v>
      </c>
      <c r="BC118" s="164">
        <f t="shared" si="73"/>
        <v>106.02</v>
      </c>
      <c r="BD118" s="21">
        <v>1</v>
      </c>
      <c r="BE118" s="164">
        <f t="shared" si="74"/>
        <v>106.02</v>
      </c>
      <c r="BF118" s="253">
        <f t="shared" si="75"/>
        <v>742.14</v>
      </c>
      <c r="BG118" s="253">
        <f t="shared" si="99"/>
        <v>742.14</v>
      </c>
      <c r="BH118" s="10" t="b">
        <f t="shared" si="100"/>
        <v>1</v>
      </c>
      <c r="BI118" s="253">
        <f t="shared" si="101"/>
        <v>0</v>
      </c>
      <c r="BJ118" s="250">
        <f t="shared" si="77"/>
        <v>21410598</v>
      </c>
      <c r="BK118" s="251">
        <v>348</v>
      </c>
      <c r="BL118" s="251">
        <v>5</v>
      </c>
      <c r="BM118" s="252">
        <f t="shared" si="78"/>
        <v>0</v>
      </c>
      <c r="BN118" s="252">
        <f t="shared" si="79"/>
        <v>1</v>
      </c>
      <c r="BO118" s="252">
        <f t="shared" si="80"/>
        <v>3</v>
      </c>
      <c r="BP118" s="252">
        <f t="shared" si="81"/>
        <v>3</v>
      </c>
      <c r="BQ118" s="254">
        <f t="shared" si="82"/>
        <v>106.02</v>
      </c>
      <c r="BR118">
        <f t="shared" si="76"/>
        <v>0</v>
      </c>
      <c r="BS118">
        <v>0</v>
      </c>
      <c r="BT118">
        <v>1</v>
      </c>
      <c r="BU118" t="s">
        <v>139</v>
      </c>
      <c r="BV118" t="str">
        <f t="shared" si="83"/>
        <v>0</v>
      </c>
      <c r="BW118" t="str">
        <f t="shared" si="84"/>
        <v>0</v>
      </c>
      <c r="BX118" t="str">
        <f t="shared" si="85"/>
        <v>1</v>
      </c>
      <c r="BY118" t="s">
        <v>23</v>
      </c>
      <c r="BZ118" s="253">
        <f t="shared" si="86"/>
        <v>0</v>
      </c>
      <c r="CA118" s="253">
        <f t="shared" si="87"/>
        <v>0</v>
      </c>
      <c r="CB118" s="253">
        <f t="shared" si="88"/>
        <v>0</v>
      </c>
      <c r="CC118" s="253">
        <f t="shared" si="89"/>
        <v>0</v>
      </c>
      <c r="CD118" s="253">
        <f t="shared" si="90"/>
        <v>0</v>
      </c>
      <c r="CE118" s="253">
        <f t="shared" si="91"/>
        <v>106.02</v>
      </c>
      <c r="CF118" s="253">
        <f t="shared" si="92"/>
        <v>106.02</v>
      </c>
      <c r="CG118" s="253">
        <f t="shared" si="93"/>
        <v>106.02</v>
      </c>
      <c r="CH118" s="253">
        <f t="shared" si="94"/>
        <v>106.02</v>
      </c>
      <c r="CI118" s="253">
        <f t="shared" si="95"/>
        <v>106.02</v>
      </c>
      <c r="CJ118" s="253">
        <f t="shared" si="96"/>
        <v>106.02</v>
      </c>
      <c r="CK118" s="253">
        <f t="shared" si="97"/>
        <v>106.02</v>
      </c>
    </row>
    <row r="119" spans="2:89" ht="27.6" x14ac:dyDescent="0.3">
      <c r="B119" s="129">
        <v>61</v>
      </c>
      <c r="C119" s="107">
        <v>214011</v>
      </c>
      <c r="D119" s="101">
        <v>21410030</v>
      </c>
      <c r="E119" s="128" t="s">
        <v>346</v>
      </c>
      <c r="F119" s="108" t="s">
        <v>344</v>
      </c>
      <c r="G119" s="108" t="s">
        <v>345</v>
      </c>
      <c r="H119" s="109" t="s">
        <v>18</v>
      </c>
      <c r="I119" s="130"/>
      <c r="J119" s="109" t="s">
        <v>19</v>
      </c>
      <c r="K119" s="111">
        <f t="shared" si="103"/>
        <v>0</v>
      </c>
      <c r="L119" s="166" t="s">
        <v>20</v>
      </c>
      <c r="M119" s="104">
        <v>0</v>
      </c>
      <c r="N119" s="262">
        <f t="shared" si="98"/>
        <v>516.17999999999995</v>
      </c>
      <c r="O119" s="106">
        <v>516.17999999999995</v>
      </c>
      <c r="P119" s="110">
        <f t="shared" si="58"/>
        <v>0</v>
      </c>
      <c r="Q119" s="112" t="s">
        <v>139</v>
      </c>
      <c r="R119" s="113">
        <f t="shared" si="52"/>
        <v>0</v>
      </c>
      <c r="S119" s="114">
        <f t="shared" si="59"/>
        <v>0</v>
      </c>
      <c r="T119" s="113">
        <f t="shared" si="53"/>
        <v>0</v>
      </c>
      <c r="U119" s="115">
        <f t="shared" si="60"/>
        <v>0</v>
      </c>
      <c r="V119" s="113">
        <f t="shared" si="54"/>
        <v>0</v>
      </c>
      <c r="W119" s="115">
        <f t="shared" si="61"/>
        <v>0</v>
      </c>
      <c r="X119" s="113">
        <f t="shared" si="55"/>
        <v>0</v>
      </c>
      <c r="Y119" s="115">
        <f t="shared" si="62"/>
        <v>0</v>
      </c>
      <c r="Z119" s="116">
        <f t="shared" si="56"/>
        <v>0</v>
      </c>
      <c r="AA119" s="117" t="b">
        <f t="shared" si="57"/>
        <v>1</v>
      </c>
      <c r="AB119" s="130"/>
      <c r="AC119" s="132"/>
      <c r="AD119" s="109" t="s">
        <v>22</v>
      </c>
      <c r="AE119" s="108" t="s">
        <v>23</v>
      </c>
      <c r="AF119" s="133"/>
      <c r="AG119" s="134"/>
      <c r="AH119" s="121">
        <v>0</v>
      </c>
      <c r="AI119" s="164">
        <f t="shared" si="63"/>
        <v>0</v>
      </c>
      <c r="AJ119" s="21">
        <v>0</v>
      </c>
      <c r="AK119" s="164">
        <f t="shared" si="64"/>
        <v>0</v>
      </c>
      <c r="AL119" s="21">
        <v>0</v>
      </c>
      <c r="AM119" s="164">
        <f t="shared" si="65"/>
        <v>0</v>
      </c>
      <c r="AN119" s="21">
        <v>0</v>
      </c>
      <c r="AO119" s="164">
        <f t="shared" si="66"/>
        <v>0</v>
      </c>
      <c r="AP119" s="21">
        <v>0</v>
      </c>
      <c r="AQ119" s="164">
        <f t="shared" si="67"/>
        <v>0</v>
      </c>
      <c r="AR119" s="21">
        <v>0</v>
      </c>
      <c r="AS119" s="164">
        <f t="shared" si="68"/>
        <v>0</v>
      </c>
      <c r="AT119" s="21">
        <v>0</v>
      </c>
      <c r="AU119" s="164">
        <f t="shared" si="69"/>
        <v>0</v>
      </c>
      <c r="AV119" s="21">
        <v>0</v>
      </c>
      <c r="AW119" s="164">
        <f t="shared" si="70"/>
        <v>0</v>
      </c>
      <c r="AX119" s="21">
        <v>0</v>
      </c>
      <c r="AY119" s="164">
        <f t="shared" si="71"/>
        <v>0</v>
      </c>
      <c r="AZ119" s="21">
        <v>0</v>
      </c>
      <c r="BA119" s="164">
        <f t="shared" si="72"/>
        <v>0</v>
      </c>
      <c r="BB119" s="21">
        <v>0</v>
      </c>
      <c r="BC119" s="164">
        <f t="shared" si="73"/>
        <v>0</v>
      </c>
      <c r="BD119" s="21">
        <v>0</v>
      </c>
      <c r="BE119" s="164">
        <f t="shared" si="74"/>
        <v>0</v>
      </c>
      <c r="BF119" s="253">
        <f t="shared" si="75"/>
        <v>0</v>
      </c>
      <c r="BG119" s="253">
        <f t="shared" si="99"/>
        <v>0</v>
      </c>
      <c r="BH119" s="10" t="b">
        <f t="shared" si="100"/>
        <v>1</v>
      </c>
      <c r="BI119" s="253">
        <f t="shared" si="101"/>
        <v>0</v>
      </c>
      <c r="BJ119" s="250">
        <f t="shared" si="77"/>
        <v>21410030</v>
      </c>
      <c r="BK119" s="251">
        <v>348</v>
      </c>
      <c r="BL119" s="251">
        <v>5</v>
      </c>
      <c r="BM119" s="252">
        <f t="shared" si="78"/>
        <v>0</v>
      </c>
      <c r="BN119" s="252">
        <f t="shared" si="79"/>
        <v>0</v>
      </c>
      <c r="BO119" s="252">
        <f t="shared" si="80"/>
        <v>0</v>
      </c>
      <c r="BP119" s="252">
        <f t="shared" si="81"/>
        <v>0</v>
      </c>
      <c r="BQ119" s="254">
        <f t="shared" si="82"/>
        <v>516.17999999999995</v>
      </c>
      <c r="BR119">
        <f t="shared" si="76"/>
        <v>0</v>
      </c>
      <c r="BS119">
        <v>0</v>
      </c>
      <c r="BT119">
        <v>1</v>
      </c>
      <c r="BU119" t="s">
        <v>139</v>
      </c>
      <c r="BV119" t="str">
        <f t="shared" si="83"/>
        <v>0</v>
      </c>
      <c r="BW119" t="str">
        <f t="shared" si="84"/>
        <v>0</v>
      </c>
      <c r="BX119" t="str">
        <f t="shared" si="85"/>
        <v>1</v>
      </c>
      <c r="BY119" t="s">
        <v>23</v>
      </c>
      <c r="BZ119" s="253">
        <f t="shared" si="86"/>
        <v>0</v>
      </c>
      <c r="CA119" s="253">
        <f t="shared" si="87"/>
        <v>0</v>
      </c>
      <c r="CB119" s="253">
        <f t="shared" si="88"/>
        <v>0</v>
      </c>
      <c r="CC119" s="253">
        <f t="shared" si="89"/>
        <v>0</v>
      </c>
      <c r="CD119" s="253">
        <f t="shared" si="90"/>
        <v>0</v>
      </c>
      <c r="CE119" s="253">
        <f t="shared" si="91"/>
        <v>0</v>
      </c>
      <c r="CF119" s="253">
        <f t="shared" si="92"/>
        <v>0</v>
      </c>
      <c r="CG119" s="253">
        <f t="shared" si="93"/>
        <v>0</v>
      </c>
      <c r="CH119" s="253">
        <f t="shared" si="94"/>
        <v>0</v>
      </c>
      <c r="CI119" s="253">
        <f t="shared" si="95"/>
        <v>0</v>
      </c>
      <c r="CJ119" s="253">
        <f t="shared" si="96"/>
        <v>0</v>
      </c>
      <c r="CK119" s="253">
        <f t="shared" si="97"/>
        <v>0</v>
      </c>
    </row>
    <row r="120" spans="2:89" ht="27.6" x14ac:dyDescent="0.3">
      <c r="B120" s="129">
        <v>62</v>
      </c>
      <c r="C120" s="107">
        <v>214011</v>
      </c>
      <c r="D120" s="101">
        <v>21410031</v>
      </c>
      <c r="E120" s="128" t="s">
        <v>347</v>
      </c>
      <c r="F120" s="108" t="s">
        <v>344</v>
      </c>
      <c r="G120" s="108" t="s">
        <v>345</v>
      </c>
      <c r="H120" s="109" t="s">
        <v>18</v>
      </c>
      <c r="I120" s="130"/>
      <c r="J120" s="109" t="s">
        <v>19</v>
      </c>
      <c r="K120" s="111">
        <f t="shared" si="103"/>
        <v>0</v>
      </c>
      <c r="L120" s="166" t="s">
        <v>20</v>
      </c>
      <c r="M120" s="104">
        <v>0</v>
      </c>
      <c r="N120" s="262">
        <f t="shared" si="98"/>
        <v>554.42999999999995</v>
      </c>
      <c r="O120" s="106">
        <v>554.42999999999995</v>
      </c>
      <c r="P120" s="110">
        <f t="shared" si="58"/>
        <v>0</v>
      </c>
      <c r="Q120" s="112" t="s">
        <v>139</v>
      </c>
      <c r="R120" s="113">
        <f t="shared" si="52"/>
        <v>0</v>
      </c>
      <c r="S120" s="114">
        <f t="shared" si="59"/>
        <v>0</v>
      </c>
      <c r="T120" s="113">
        <f t="shared" si="53"/>
        <v>0</v>
      </c>
      <c r="U120" s="115">
        <f t="shared" si="60"/>
        <v>0</v>
      </c>
      <c r="V120" s="113">
        <f t="shared" si="54"/>
        <v>0</v>
      </c>
      <c r="W120" s="115">
        <f t="shared" si="61"/>
        <v>0</v>
      </c>
      <c r="X120" s="113">
        <f t="shared" si="55"/>
        <v>0</v>
      </c>
      <c r="Y120" s="115">
        <f t="shared" si="62"/>
        <v>0</v>
      </c>
      <c r="Z120" s="116">
        <f t="shared" si="56"/>
        <v>0</v>
      </c>
      <c r="AA120" s="117" t="b">
        <f t="shared" si="57"/>
        <v>1</v>
      </c>
      <c r="AB120" s="130"/>
      <c r="AC120" s="132"/>
      <c r="AD120" s="109" t="s">
        <v>22</v>
      </c>
      <c r="AE120" s="108" t="s">
        <v>23</v>
      </c>
      <c r="AF120" s="133"/>
      <c r="AG120" s="134"/>
      <c r="AH120" s="121">
        <v>0</v>
      </c>
      <c r="AI120" s="164">
        <f t="shared" si="63"/>
        <v>0</v>
      </c>
      <c r="AJ120" s="21">
        <v>0</v>
      </c>
      <c r="AK120" s="164">
        <f t="shared" si="64"/>
        <v>0</v>
      </c>
      <c r="AL120" s="21">
        <v>0</v>
      </c>
      <c r="AM120" s="164">
        <f t="shared" si="65"/>
        <v>0</v>
      </c>
      <c r="AN120" s="21">
        <v>0</v>
      </c>
      <c r="AO120" s="164">
        <f t="shared" si="66"/>
        <v>0</v>
      </c>
      <c r="AP120" s="21">
        <v>0</v>
      </c>
      <c r="AQ120" s="164">
        <f t="shared" si="67"/>
        <v>0</v>
      </c>
      <c r="AR120" s="21">
        <v>0</v>
      </c>
      <c r="AS120" s="164">
        <f t="shared" si="68"/>
        <v>0</v>
      </c>
      <c r="AT120" s="21">
        <v>0</v>
      </c>
      <c r="AU120" s="164">
        <f t="shared" si="69"/>
        <v>0</v>
      </c>
      <c r="AV120" s="21">
        <v>0</v>
      </c>
      <c r="AW120" s="164">
        <f t="shared" si="70"/>
        <v>0</v>
      </c>
      <c r="AX120" s="21">
        <v>0</v>
      </c>
      <c r="AY120" s="164">
        <f t="shared" si="71"/>
        <v>0</v>
      </c>
      <c r="AZ120" s="21">
        <v>0</v>
      </c>
      <c r="BA120" s="164">
        <f t="shared" si="72"/>
        <v>0</v>
      </c>
      <c r="BB120" s="21">
        <v>0</v>
      </c>
      <c r="BC120" s="164">
        <f t="shared" si="73"/>
        <v>0</v>
      </c>
      <c r="BD120" s="21">
        <v>0</v>
      </c>
      <c r="BE120" s="164">
        <f t="shared" si="74"/>
        <v>0</v>
      </c>
      <c r="BF120" s="253">
        <f t="shared" si="75"/>
        <v>0</v>
      </c>
      <c r="BG120" s="253">
        <f t="shared" si="99"/>
        <v>0</v>
      </c>
      <c r="BH120" s="10" t="b">
        <f t="shared" si="100"/>
        <v>1</v>
      </c>
      <c r="BI120" s="253">
        <f t="shared" si="101"/>
        <v>0</v>
      </c>
      <c r="BJ120" s="250">
        <f t="shared" si="77"/>
        <v>21410031</v>
      </c>
      <c r="BK120" s="251">
        <v>348</v>
      </c>
      <c r="BL120" s="251">
        <v>5</v>
      </c>
      <c r="BM120" s="252">
        <f t="shared" si="78"/>
        <v>0</v>
      </c>
      <c r="BN120" s="252">
        <f t="shared" si="79"/>
        <v>0</v>
      </c>
      <c r="BO120" s="252">
        <f t="shared" si="80"/>
        <v>0</v>
      </c>
      <c r="BP120" s="252">
        <f t="shared" si="81"/>
        <v>0</v>
      </c>
      <c r="BQ120" s="254">
        <f t="shared" si="82"/>
        <v>554.42999999999995</v>
      </c>
      <c r="BR120">
        <f t="shared" si="76"/>
        <v>0</v>
      </c>
      <c r="BS120">
        <v>0</v>
      </c>
      <c r="BT120">
        <v>1</v>
      </c>
      <c r="BU120" t="s">
        <v>139</v>
      </c>
      <c r="BV120" t="str">
        <f t="shared" si="83"/>
        <v>0</v>
      </c>
      <c r="BW120" t="str">
        <f t="shared" si="84"/>
        <v>0</v>
      </c>
      <c r="BX120" t="str">
        <f t="shared" si="85"/>
        <v>1</v>
      </c>
      <c r="BY120" t="s">
        <v>23</v>
      </c>
      <c r="BZ120" s="253">
        <f t="shared" si="86"/>
        <v>0</v>
      </c>
      <c r="CA120" s="253">
        <f t="shared" si="87"/>
        <v>0</v>
      </c>
      <c r="CB120" s="253">
        <f t="shared" si="88"/>
        <v>0</v>
      </c>
      <c r="CC120" s="253">
        <f t="shared" si="89"/>
        <v>0</v>
      </c>
      <c r="CD120" s="253">
        <f t="shared" si="90"/>
        <v>0</v>
      </c>
      <c r="CE120" s="253">
        <f t="shared" si="91"/>
        <v>0</v>
      </c>
      <c r="CF120" s="253">
        <f t="shared" si="92"/>
        <v>0</v>
      </c>
      <c r="CG120" s="253">
        <f t="shared" si="93"/>
        <v>0</v>
      </c>
      <c r="CH120" s="253">
        <f t="shared" si="94"/>
        <v>0</v>
      </c>
      <c r="CI120" s="253">
        <f t="shared" si="95"/>
        <v>0</v>
      </c>
      <c r="CJ120" s="253">
        <f t="shared" si="96"/>
        <v>0</v>
      </c>
      <c r="CK120" s="253">
        <f t="shared" si="97"/>
        <v>0</v>
      </c>
    </row>
    <row r="121" spans="2:89" ht="27.6" x14ac:dyDescent="0.3">
      <c r="B121" s="129">
        <v>63</v>
      </c>
      <c r="C121" s="107">
        <v>214011</v>
      </c>
      <c r="D121" s="101">
        <v>21410555</v>
      </c>
      <c r="E121" s="128" t="s">
        <v>172</v>
      </c>
      <c r="F121" s="108" t="s">
        <v>344</v>
      </c>
      <c r="G121" s="108" t="s">
        <v>345</v>
      </c>
      <c r="H121" s="109" t="s">
        <v>18</v>
      </c>
      <c r="I121" s="130"/>
      <c r="J121" s="109" t="s">
        <v>19</v>
      </c>
      <c r="K121" s="111">
        <f t="shared" si="103"/>
        <v>0</v>
      </c>
      <c r="L121" s="166" t="s">
        <v>20</v>
      </c>
      <c r="M121" s="104">
        <v>0</v>
      </c>
      <c r="N121" s="262">
        <f t="shared" si="98"/>
        <v>1046.55</v>
      </c>
      <c r="O121" s="106">
        <v>1046.55</v>
      </c>
      <c r="P121" s="110">
        <f t="shared" si="58"/>
        <v>0</v>
      </c>
      <c r="Q121" s="112" t="s">
        <v>139</v>
      </c>
      <c r="R121" s="113">
        <f t="shared" si="52"/>
        <v>0</v>
      </c>
      <c r="S121" s="114">
        <f t="shared" si="59"/>
        <v>0</v>
      </c>
      <c r="T121" s="113">
        <f t="shared" si="53"/>
        <v>0</v>
      </c>
      <c r="U121" s="115">
        <f t="shared" si="60"/>
        <v>0</v>
      </c>
      <c r="V121" s="113">
        <f t="shared" si="54"/>
        <v>0</v>
      </c>
      <c r="W121" s="115">
        <f t="shared" si="61"/>
        <v>0</v>
      </c>
      <c r="X121" s="113">
        <f t="shared" si="55"/>
        <v>0</v>
      </c>
      <c r="Y121" s="115">
        <f t="shared" si="62"/>
        <v>0</v>
      </c>
      <c r="Z121" s="116">
        <f t="shared" si="56"/>
        <v>0</v>
      </c>
      <c r="AA121" s="117" t="b">
        <f t="shared" si="57"/>
        <v>1</v>
      </c>
      <c r="AB121" s="130"/>
      <c r="AC121" s="132"/>
      <c r="AD121" s="109" t="s">
        <v>22</v>
      </c>
      <c r="AE121" s="108" t="s">
        <v>23</v>
      </c>
      <c r="AF121" s="133"/>
      <c r="AG121" s="134"/>
      <c r="AH121" s="121">
        <v>0</v>
      </c>
      <c r="AI121" s="164">
        <f t="shared" si="63"/>
        <v>0</v>
      </c>
      <c r="AJ121" s="21">
        <v>0</v>
      </c>
      <c r="AK121" s="164">
        <f t="shared" si="64"/>
        <v>0</v>
      </c>
      <c r="AL121" s="21">
        <v>0</v>
      </c>
      <c r="AM121" s="164">
        <f t="shared" si="65"/>
        <v>0</v>
      </c>
      <c r="AN121" s="21">
        <v>0</v>
      </c>
      <c r="AO121" s="164">
        <f t="shared" si="66"/>
        <v>0</v>
      </c>
      <c r="AP121" s="21">
        <v>0</v>
      </c>
      <c r="AQ121" s="164">
        <f t="shared" si="67"/>
        <v>0</v>
      </c>
      <c r="AR121" s="21">
        <v>0</v>
      </c>
      <c r="AS121" s="164">
        <f t="shared" si="68"/>
        <v>0</v>
      </c>
      <c r="AT121" s="21">
        <v>0</v>
      </c>
      <c r="AU121" s="164">
        <f t="shared" si="69"/>
        <v>0</v>
      </c>
      <c r="AV121" s="21">
        <v>0</v>
      </c>
      <c r="AW121" s="164">
        <f t="shared" si="70"/>
        <v>0</v>
      </c>
      <c r="AX121" s="21">
        <v>0</v>
      </c>
      <c r="AY121" s="164">
        <f t="shared" si="71"/>
        <v>0</v>
      </c>
      <c r="AZ121" s="21">
        <v>0</v>
      </c>
      <c r="BA121" s="164">
        <f t="shared" si="72"/>
        <v>0</v>
      </c>
      <c r="BB121" s="21">
        <v>0</v>
      </c>
      <c r="BC121" s="164">
        <f t="shared" si="73"/>
        <v>0</v>
      </c>
      <c r="BD121" s="21">
        <v>0</v>
      </c>
      <c r="BE121" s="164">
        <f t="shared" si="74"/>
        <v>0</v>
      </c>
      <c r="BF121" s="253">
        <f t="shared" si="75"/>
        <v>0</v>
      </c>
      <c r="BG121" s="253">
        <f t="shared" si="99"/>
        <v>0</v>
      </c>
      <c r="BH121" s="10" t="b">
        <f t="shared" si="100"/>
        <v>1</v>
      </c>
      <c r="BI121" s="253">
        <f t="shared" si="101"/>
        <v>0</v>
      </c>
      <c r="BJ121" s="250">
        <f t="shared" si="77"/>
        <v>21410555</v>
      </c>
      <c r="BK121" s="251">
        <v>348</v>
      </c>
      <c r="BL121" s="251">
        <v>5</v>
      </c>
      <c r="BM121" s="252">
        <f t="shared" si="78"/>
        <v>0</v>
      </c>
      <c r="BN121" s="252">
        <f t="shared" si="79"/>
        <v>0</v>
      </c>
      <c r="BO121" s="252">
        <f t="shared" si="80"/>
        <v>0</v>
      </c>
      <c r="BP121" s="252">
        <f t="shared" si="81"/>
        <v>0</v>
      </c>
      <c r="BQ121" s="254">
        <f t="shared" si="82"/>
        <v>1046.55</v>
      </c>
      <c r="BR121">
        <f t="shared" si="76"/>
        <v>0</v>
      </c>
      <c r="BS121">
        <v>0</v>
      </c>
      <c r="BT121">
        <v>1</v>
      </c>
      <c r="BU121" t="s">
        <v>139</v>
      </c>
      <c r="BV121" t="str">
        <f t="shared" si="83"/>
        <v>0</v>
      </c>
      <c r="BW121" t="str">
        <f t="shared" si="84"/>
        <v>0</v>
      </c>
      <c r="BX121" t="str">
        <f t="shared" si="85"/>
        <v>1</v>
      </c>
      <c r="BY121" t="s">
        <v>23</v>
      </c>
      <c r="BZ121" s="253">
        <f t="shared" si="86"/>
        <v>0</v>
      </c>
      <c r="CA121" s="253">
        <f t="shared" si="87"/>
        <v>0</v>
      </c>
      <c r="CB121" s="253">
        <f t="shared" si="88"/>
        <v>0</v>
      </c>
      <c r="CC121" s="253">
        <f t="shared" si="89"/>
        <v>0</v>
      </c>
      <c r="CD121" s="253">
        <f t="shared" si="90"/>
        <v>0</v>
      </c>
      <c r="CE121" s="253">
        <f t="shared" si="91"/>
        <v>0</v>
      </c>
      <c r="CF121" s="253">
        <f t="shared" si="92"/>
        <v>0</v>
      </c>
      <c r="CG121" s="253">
        <f t="shared" si="93"/>
        <v>0</v>
      </c>
      <c r="CH121" s="253">
        <f t="shared" si="94"/>
        <v>0</v>
      </c>
      <c r="CI121" s="253">
        <f t="shared" si="95"/>
        <v>0</v>
      </c>
      <c r="CJ121" s="253">
        <f t="shared" si="96"/>
        <v>0</v>
      </c>
      <c r="CK121" s="253">
        <f t="shared" si="97"/>
        <v>0</v>
      </c>
    </row>
    <row r="122" spans="2:89" ht="27.6" x14ac:dyDescent="0.3">
      <c r="B122" s="129">
        <v>64</v>
      </c>
      <c r="C122" s="107">
        <v>214011</v>
      </c>
      <c r="D122" s="101">
        <v>21410556</v>
      </c>
      <c r="E122" s="128" t="s">
        <v>173</v>
      </c>
      <c r="F122" s="108" t="s">
        <v>344</v>
      </c>
      <c r="G122" s="108" t="s">
        <v>345</v>
      </c>
      <c r="H122" s="109" t="s">
        <v>18</v>
      </c>
      <c r="I122" s="130"/>
      <c r="J122" s="109" t="s">
        <v>19</v>
      </c>
      <c r="K122" s="111">
        <f t="shared" si="103"/>
        <v>0</v>
      </c>
      <c r="L122" s="166" t="s">
        <v>20</v>
      </c>
      <c r="M122" s="104">
        <v>0</v>
      </c>
      <c r="N122" s="262">
        <f t="shared" si="98"/>
        <v>730.92</v>
      </c>
      <c r="O122" s="106">
        <v>730.92</v>
      </c>
      <c r="P122" s="110">
        <f t="shared" si="58"/>
        <v>0</v>
      </c>
      <c r="Q122" s="112" t="s">
        <v>139</v>
      </c>
      <c r="R122" s="113">
        <f t="shared" si="52"/>
        <v>0</v>
      </c>
      <c r="S122" s="114">
        <f t="shared" si="59"/>
        <v>0</v>
      </c>
      <c r="T122" s="113">
        <f t="shared" si="53"/>
        <v>0</v>
      </c>
      <c r="U122" s="115">
        <f t="shared" si="60"/>
        <v>0</v>
      </c>
      <c r="V122" s="113">
        <f t="shared" si="54"/>
        <v>0</v>
      </c>
      <c r="W122" s="115">
        <f t="shared" si="61"/>
        <v>0</v>
      </c>
      <c r="X122" s="113">
        <f t="shared" si="55"/>
        <v>0</v>
      </c>
      <c r="Y122" s="115">
        <f t="shared" si="62"/>
        <v>0</v>
      </c>
      <c r="Z122" s="116">
        <f t="shared" si="56"/>
        <v>0</v>
      </c>
      <c r="AA122" s="117" t="b">
        <f t="shared" si="57"/>
        <v>1</v>
      </c>
      <c r="AB122" s="130"/>
      <c r="AC122" s="132"/>
      <c r="AD122" s="109" t="s">
        <v>22</v>
      </c>
      <c r="AE122" s="108" t="s">
        <v>23</v>
      </c>
      <c r="AF122" s="133"/>
      <c r="AG122" s="134"/>
      <c r="AH122" s="121">
        <v>0</v>
      </c>
      <c r="AI122" s="164">
        <f t="shared" si="63"/>
        <v>0</v>
      </c>
      <c r="AJ122" s="21">
        <v>0</v>
      </c>
      <c r="AK122" s="164">
        <f t="shared" si="64"/>
        <v>0</v>
      </c>
      <c r="AL122" s="21">
        <v>0</v>
      </c>
      <c r="AM122" s="164">
        <f t="shared" si="65"/>
        <v>0</v>
      </c>
      <c r="AN122" s="21">
        <v>0</v>
      </c>
      <c r="AO122" s="164">
        <f t="shared" si="66"/>
        <v>0</v>
      </c>
      <c r="AP122" s="21">
        <v>0</v>
      </c>
      <c r="AQ122" s="164">
        <f t="shared" si="67"/>
        <v>0</v>
      </c>
      <c r="AR122" s="21">
        <v>0</v>
      </c>
      <c r="AS122" s="164">
        <f t="shared" si="68"/>
        <v>0</v>
      </c>
      <c r="AT122" s="21">
        <v>0</v>
      </c>
      <c r="AU122" s="164">
        <f t="shared" si="69"/>
        <v>0</v>
      </c>
      <c r="AV122" s="21">
        <v>0</v>
      </c>
      <c r="AW122" s="164">
        <f t="shared" si="70"/>
        <v>0</v>
      </c>
      <c r="AX122" s="21">
        <v>0</v>
      </c>
      <c r="AY122" s="164">
        <f t="shared" si="71"/>
        <v>0</v>
      </c>
      <c r="AZ122" s="21">
        <v>0</v>
      </c>
      <c r="BA122" s="164">
        <f t="shared" si="72"/>
        <v>0</v>
      </c>
      <c r="BB122" s="21">
        <v>0</v>
      </c>
      <c r="BC122" s="164">
        <f t="shared" si="73"/>
        <v>0</v>
      </c>
      <c r="BD122" s="21">
        <v>0</v>
      </c>
      <c r="BE122" s="164">
        <f t="shared" si="74"/>
        <v>0</v>
      </c>
      <c r="BF122" s="253">
        <f t="shared" si="75"/>
        <v>0</v>
      </c>
      <c r="BG122" s="253">
        <f t="shared" si="99"/>
        <v>0</v>
      </c>
      <c r="BH122" s="10" t="b">
        <f t="shared" si="100"/>
        <v>1</v>
      </c>
      <c r="BI122" s="253">
        <f t="shared" si="101"/>
        <v>0</v>
      </c>
      <c r="BJ122" s="250">
        <f t="shared" si="77"/>
        <v>21410556</v>
      </c>
      <c r="BK122" s="251">
        <v>348</v>
      </c>
      <c r="BL122" s="251">
        <v>5</v>
      </c>
      <c r="BM122" s="252">
        <f t="shared" si="78"/>
        <v>0</v>
      </c>
      <c r="BN122" s="252">
        <f t="shared" si="79"/>
        <v>0</v>
      </c>
      <c r="BO122" s="252">
        <f t="shared" si="80"/>
        <v>0</v>
      </c>
      <c r="BP122" s="252">
        <f t="shared" si="81"/>
        <v>0</v>
      </c>
      <c r="BQ122" s="254">
        <f t="shared" si="82"/>
        <v>730.92</v>
      </c>
      <c r="BR122">
        <f t="shared" si="76"/>
        <v>0</v>
      </c>
      <c r="BS122">
        <v>0</v>
      </c>
      <c r="BT122">
        <v>1</v>
      </c>
      <c r="BU122" t="s">
        <v>139</v>
      </c>
      <c r="BV122" t="str">
        <f t="shared" si="83"/>
        <v>0</v>
      </c>
      <c r="BW122" t="str">
        <f t="shared" si="84"/>
        <v>0</v>
      </c>
      <c r="BX122" t="str">
        <f t="shared" si="85"/>
        <v>1</v>
      </c>
      <c r="BY122" t="s">
        <v>23</v>
      </c>
      <c r="BZ122" s="253">
        <f t="shared" si="86"/>
        <v>0</v>
      </c>
      <c r="CA122" s="253">
        <f t="shared" si="87"/>
        <v>0</v>
      </c>
      <c r="CB122" s="253">
        <f t="shared" si="88"/>
        <v>0</v>
      </c>
      <c r="CC122" s="253">
        <f t="shared" si="89"/>
        <v>0</v>
      </c>
      <c r="CD122" s="253">
        <f t="shared" si="90"/>
        <v>0</v>
      </c>
      <c r="CE122" s="253">
        <f t="shared" si="91"/>
        <v>0</v>
      </c>
      <c r="CF122" s="253">
        <f t="shared" si="92"/>
        <v>0</v>
      </c>
      <c r="CG122" s="253">
        <f t="shared" si="93"/>
        <v>0</v>
      </c>
      <c r="CH122" s="253">
        <f t="shared" si="94"/>
        <v>0</v>
      </c>
      <c r="CI122" s="253">
        <f t="shared" si="95"/>
        <v>0</v>
      </c>
      <c r="CJ122" s="253">
        <f t="shared" si="96"/>
        <v>0</v>
      </c>
      <c r="CK122" s="253">
        <f t="shared" si="97"/>
        <v>0</v>
      </c>
    </row>
    <row r="123" spans="2:89" ht="27.6" x14ac:dyDescent="0.3">
      <c r="B123" s="129">
        <v>65</v>
      </c>
      <c r="C123" s="107">
        <v>214011</v>
      </c>
      <c r="D123" s="101">
        <v>21410557</v>
      </c>
      <c r="E123" s="128" t="s">
        <v>174</v>
      </c>
      <c r="F123" s="108" t="s">
        <v>344</v>
      </c>
      <c r="G123" s="108" t="s">
        <v>345</v>
      </c>
      <c r="H123" s="109" t="s">
        <v>18</v>
      </c>
      <c r="I123" s="130"/>
      <c r="J123" s="109" t="s">
        <v>19</v>
      </c>
      <c r="K123" s="111">
        <f t="shared" si="103"/>
        <v>0</v>
      </c>
      <c r="L123" s="166" t="s">
        <v>20</v>
      </c>
      <c r="M123" s="104">
        <v>0</v>
      </c>
      <c r="N123" s="262">
        <f t="shared" si="98"/>
        <v>730.92</v>
      </c>
      <c r="O123" s="106">
        <v>730.92</v>
      </c>
      <c r="P123" s="110">
        <f t="shared" si="58"/>
        <v>0</v>
      </c>
      <c r="Q123" s="112" t="s">
        <v>139</v>
      </c>
      <c r="R123" s="113">
        <f t="shared" si="52"/>
        <v>0</v>
      </c>
      <c r="S123" s="114">
        <f t="shared" si="59"/>
        <v>0</v>
      </c>
      <c r="T123" s="113">
        <f t="shared" si="53"/>
        <v>0</v>
      </c>
      <c r="U123" s="115">
        <f t="shared" si="60"/>
        <v>0</v>
      </c>
      <c r="V123" s="113">
        <f t="shared" si="54"/>
        <v>0</v>
      </c>
      <c r="W123" s="115">
        <f t="shared" si="61"/>
        <v>0</v>
      </c>
      <c r="X123" s="113">
        <f t="shared" si="55"/>
        <v>0</v>
      </c>
      <c r="Y123" s="115">
        <f t="shared" si="62"/>
        <v>0</v>
      </c>
      <c r="Z123" s="116">
        <f t="shared" si="56"/>
        <v>0</v>
      </c>
      <c r="AA123" s="117" t="b">
        <f t="shared" si="57"/>
        <v>1</v>
      </c>
      <c r="AB123" s="130"/>
      <c r="AC123" s="132"/>
      <c r="AD123" s="109" t="s">
        <v>22</v>
      </c>
      <c r="AE123" s="108" t="s">
        <v>23</v>
      </c>
      <c r="AF123" s="133"/>
      <c r="AG123" s="134"/>
      <c r="AH123" s="121">
        <v>0</v>
      </c>
      <c r="AI123" s="164">
        <f t="shared" si="63"/>
        <v>0</v>
      </c>
      <c r="AJ123" s="21">
        <v>0</v>
      </c>
      <c r="AK123" s="164">
        <f t="shared" si="64"/>
        <v>0</v>
      </c>
      <c r="AL123" s="21">
        <v>0</v>
      </c>
      <c r="AM123" s="164">
        <f t="shared" si="65"/>
        <v>0</v>
      </c>
      <c r="AN123" s="21">
        <v>0</v>
      </c>
      <c r="AO123" s="164">
        <f t="shared" si="66"/>
        <v>0</v>
      </c>
      <c r="AP123" s="21">
        <v>0</v>
      </c>
      <c r="AQ123" s="164">
        <f t="shared" si="67"/>
        <v>0</v>
      </c>
      <c r="AR123" s="21">
        <v>0</v>
      </c>
      <c r="AS123" s="164">
        <f t="shared" si="68"/>
        <v>0</v>
      </c>
      <c r="AT123" s="21">
        <v>0</v>
      </c>
      <c r="AU123" s="164">
        <f t="shared" si="69"/>
        <v>0</v>
      </c>
      <c r="AV123" s="21">
        <v>0</v>
      </c>
      <c r="AW123" s="164">
        <f t="shared" si="70"/>
        <v>0</v>
      </c>
      <c r="AX123" s="21">
        <v>0</v>
      </c>
      <c r="AY123" s="164">
        <f t="shared" si="71"/>
        <v>0</v>
      </c>
      <c r="AZ123" s="21">
        <v>0</v>
      </c>
      <c r="BA123" s="164">
        <f t="shared" si="72"/>
        <v>0</v>
      </c>
      <c r="BB123" s="21">
        <v>0</v>
      </c>
      <c r="BC123" s="164">
        <f t="shared" si="73"/>
        <v>0</v>
      </c>
      <c r="BD123" s="21">
        <v>0</v>
      </c>
      <c r="BE123" s="164">
        <f t="shared" si="74"/>
        <v>0</v>
      </c>
      <c r="BF123" s="253">
        <f t="shared" si="75"/>
        <v>0</v>
      </c>
      <c r="BG123" s="253">
        <f t="shared" si="99"/>
        <v>0</v>
      </c>
      <c r="BH123" s="10" t="b">
        <f t="shared" si="100"/>
        <v>1</v>
      </c>
      <c r="BI123" s="253">
        <f t="shared" si="101"/>
        <v>0</v>
      </c>
      <c r="BJ123" s="250">
        <f t="shared" si="77"/>
        <v>21410557</v>
      </c>
      <c r="BK123" s="251">
        <v>348</v>
      </c>
      <c r="BL123" s="251">
        <v>5</v>
      </c>
      <c r="BM123" s="252">
        <f t="shared" si="78"/>
        <v>0</v>
      </c>
      <c r="BN123" s="252">
        <f t="shared" si="79"/>
        <v>0</v>
      </c>
      <c r="BO123" s="252">
        <f t="shared" si="80"/>
        <v>0</v>
      </c>
      <c r="BP123" s="252">
        <f t="shared" si="81"/>
        <v>0</v>
      </c>
      <c r="BQ123" s="254">
        <f t="shared" si="82"/>
        <v>730.92</v>
      </c>
      <c r="BR123">
        <f t="shared" si="76"/>
        <v>0</v>
      </c>
      <c r="BS123">
        <v>0</v>
      </c>
      <c r="BT123">
        <v>1</v>
      </c>
      <c r="BU123" t="s">
        <v>139</v>
      </c>
      <c r="BV123" t="str">
        <f t="shared" si="83"/>
        <v>0</v>
      </c>
      <c r="BW123" t="str">
        <f t="shared" si="84"/>
        <v>0</v>
      </c>
      <c r="BX123" t="str">
        <f t="shared" si="85"/>
        <v>1</v>
      </c>
      <c r="BY123" t="s">
        <v>23</v>
      </c>
      <c r="BZ123" s="253">
        <f t="shared" si="86"/>
        <v>0</v>
      </c>
      <c r="CA123" s="253">
        <f t="shared" si="87"/>
        <v>0</v>
      </c>
      <c r="CB123" s="253">
        <f t="shared" si="88"/>
        <v>0</v>
      </c>
      <c r="CC123" s="253">
        <f t="shared" si="89"/>
        <v>0</v>
      </c>
      <c r="CD123" s="253">
        <f t="shared" si="90"/>
        <v>0</v>
      </c>
      <c r="CE123" s="253">
        <f t="shared" si="91"/>
        <v>0</v>
      </c>
      <c r="CF123" s="253">
        <f t="shared" si="92"/>
        <v>0</v>
      </c>
      <c r="CG123" s="253">
        <f t="shared" si="93"/>
        <v>0</v>
      </c>
      <c r="CH123" s="253">
        <f t="shared" si="94"/>
        <v>0</v>
      </c>
      <c r="CI123" s="253">
        <f t="shared" si="95"/>
        <v>0</v>
      </c>
      <c r="CJ123" s="253">
        <f t="shared" si="96"/>
        <v>0</v>
      </c>
      <c r="CK123" s="253">
        <f t="shared" si="97"/>
        <v>0</v>
      </c>
    </row>
    <row r="124" spans="2:89" ht="27.6" x14ac:dyDescent="0.3">
      <c r="B124" s="129">
        <v>66</v>
      </c>
      <c r="C124" s="107">
        <v>214011</v>
      </c>
      <c r="D124" s="101">
        <v>21410558</v>
      </c>
      <c r="E124" s="128" t="s">
        <v>175</v>
      </c>
      <c r="F124" s="108" t="s">
        <v>344</v>
      </c>
      <c r="G124" s="108" t="s">
        <v>345</v>
      </c>
      <c r="H124" s="109" t="s">
        <v>18</v>
      </c>
      <c r="I124" s="130"/>
      <c r="J124" s="109" t="s">
        <v>19</v>
      </c>
      <c r="K124" s="111">
        <f t="shared" si="103"/>
        <v>0</v>
      </c>
      <c r="L124" s="166" t="s">
        <v>20</v>
      </c>
      <c r="M124" s="104">
        <v>0</v>
      </c>
      <c r="N124" s="262">
        <f t="shared" si="98"/>
        <v>730.92</v>
      </c>
      <c r="O124" s="106">
        <v>730.92</v>
      </c>
      <c r="P124" s="110">
        <f t="shared" si="58"/>
        <v>0</v>
      </c>
      <c r="Q124" s="112" t="s">
        <v>139</v>
      </c>
      <c r="R124" s="113">
        <f t="shared" si="52"/>
        <v>0</v>
      </c>
      <c r="S124" s="114">
        <f t="shared" si="59"/>
        <v>0</v>
      </c>
      <c r="T124" s="113">
        <f t="shared" si="53"/>
        <v>0</v>
      </c>
      <c r="U124" s="115">
        <f t="shared" si="60"/>
        <v>0</v>
      </c>
      <c r="V124" s="113">
        <f t="shared" si="54"/>
        <v>0</v>
      </c>
      <c r="W124" s="115">
        <f t="shared" si="61"/>
        <v>0</v>
      </c>
      <c r="X124" s="113">
        <f t="shared" si="55"/>
        <v>0</v>
      </c>
      <c r="Y124" s="115">
        <f t="shared" si="62"/>
        <v>0</v>
      </c>
      <c r="Z124" s="116">
        <f t="shared" si="56"/>
        <v>0</v>
      </c>
      <c r="AA124" s="117" t="b">
        <f t="shared" si="57"/>
        <v>1</v>
      </c>
      <c r="AB124" s="130"/>
      <c r="AC124" s="132"/>
      <c r="AD124" s="109" t="s">
        <v>22</v>
      </c>
      <c r="AE124" s="108" t="s">
        <v>23</v>
      </c>
      <c r="AF124" s="133"/>
      <c r="AG124" s="134"/>
      <c r="AH124" s="121">
        <v>0</v>
      </c>
      <c r="AI124" s="164">
        <f t="shared" si="63"/>
        <v>0</v>
      </c>
      <c r="AJ124" s="21">
        <v>0</v>
      </c>
      <c r="AK124" s="164">
        <f t="shared" si="64"/>
        <v>0</v>
      </c>
      <c r="AL124" s="21">
        <v>0</v>
      </c>
      <c r="AM124" s="164">
        <f t="shared" si="65"/>
        <v>0</v>
      </c>
      <c r="AN124" s="21">
        <v>0</v>
      </c>
      <c r="AO124" s="164">
        <f t="shared" si="66"/>
        <v>0</v>
      </c>
      <c r="AP124" s="21">
        <v>0</v>
      </c>
      <c r="AQ124" s="164">
        <f t="shared" si="67"/>
        <v>0</v>
      </c>
      <c r="AR124" s="21">
        <v>0</v>
      </c>
      <c r="AS124" s="164">
        <f t="shared" si="68"/>
        <v>0</v>
      </c>
      <c r="AT124" s="21">
        <v>0</v>
      </c>
      <c r="AU124" s="164">
        <f t="shared" si="69"/>
        <v>0</v>
      </c>
      <c r="AV124" s="21">
        <v>0</v>
      </c>
      <c r="AW124" s="164">
        <f t="shared" si="70"/>
        <v>0</v>
      </c>
      <c r="AX124" s="21">
        <v>0</v>
      </c>
      <c r="AY124" s="164">
        <f t="shared" si="71"/>
        <v>0</v>
      </c>
      <c r="AZ124" s="21">
        <v>0</v>
      </c>
      <c r="BA124" s="164">
        <f t="shared" si="72"/>
        <v>0</v>
      </c>
      <c r="BB124" s="21">
        <v>0</v>
      </c>
      <c r="BC124" s="164">
        <f t="shared" si="73"/>
        <v>0</v>
      </c>
      <c r="BD124" s="21">
        <v>0</v>
      </c>
      <c r="BE124" s="164">
        <f t="shared" si="74"/>
        <v>0</v>
      </c>
      <c r="BF124" s="253">
        <f t="shared" si="75"/>
        <v>0</v>
      </c>
      <c r="BG124" s="253">
        <f t="shared" si="99"/>
        <v>0</v>
      </c>
      <c r="BH124" s="10" t="b">
        <f t="shared" si="100"/>
        <v>1</v>
      </c>
      <c r="BI124" s="253">
        <f t="shared" si="101"/>
        <v>0</v>
      </c>
      <c r="BJ124" s="250">
        <f t="shared" si="77"/>
        <v>21410558</v>
      </c>
      <c r="BK124" s="251">
        <v>348</v>
      </c>
      <c r="BL124" s="251">
        <v>5</v>
      </c>
      <c r="BM124" s="252">
        <f t="shared" si="78"/>
        <v>0</v>
      </c>
      <c r="BN124" s="252">
        <f t="shared" si="79"/>
        <v>0</v>
      </c>
      <c r="BO124" s="252">
        <f t="shared" si="80"/>
        <v>0</v>
      </c>
      <c r="BP124" s="252">
        <f t="shared" si="81"/>
        <v>0</v>
      </c>
      <c r="BQ124" s="254">
        <f t="shared" si="82"/>
        <v>730.92</v>
      </c>
      <c r="BR124">
        <f t="shared" si="76"/>
        <v>0</v>
      </c>
      <c r="BS124">
        <v>0</v>
      </c>
      <c r="BT124">
        <v>1</v>
      </c>
      <c r="BU124" t="s">
        <v>139</v>
      </c>
      <c r="BV124" t="str">
        <f t="shared" si="83"/>
        <v>0</v>
      </c>
      <c r="BW124" t="str">
        <f t="shared" si="84"/>
        <v>0</v>
      </c>
      <c r="BX124" t="str">
        <f t="shared" si="85"/>
        <v>1</v>
      </c>
      <c r="BY124" t="s">
        <v>23</v>
      </c>
      <c r="BZ124" s="253">
        <f t="shared" si="86"/>
        <v>0</v>
      </c>
      <c r="CA124" s="253">
        <f t="shared" si="87"/>
        <v>0</v>
      </c>
      <c r="CB124" s="253">
        <f t="shared" si="88"/>
        <v>0</v>
      </c>
      <c r="CC124" s="253">
        <f t="shared" si="89"/>
        <v>0</v>
      </c>
      <c r="CD124" s="253">
        <f t="shared" si="90"/>
        <v>0</v>
      </c>
      <c r="CE124" s="253">
        <f t="shared" si="91"/>
        <v>0</v>
      </c>
      <c r="CF124" s="253">
        <f t="shared" si="92"/>
        <v>0</v>
      </c>
      <c r="CG124" s="253">
        <f t="shared" si="93"/>
        <v>0</v>
      </c>
      <c r="CH124" s="253">
        <f t="shared" si="94"/>
        <v>0</v>
      </c>
      <c r="CI124" s="253">
        <f t="shared" si="95"/>
        <v>0</v>
      </c>
      <c r="CJ124" s="253">
        <f t="shared" si="96"/>
        <v>0</v>
      </c>
      <c r="CK124" s="253">
        <f t="shared" si="97"/>
        <v>0</v>
      </c>
    </row>
    <row r="125" spans="2:89" ht="27.6" x14ac:dyDescent="0.3">
      <c r="B125" s="129">
        <v>67</v>
      </c>
      <c r="C125" s="107">
        <v>214011</v>
      </c>
      <c r="D125" s="101">
        <v>21410750</v>
      </c>
      <c r="E125" s="128" t="s">
        <v>176</v>
      </c>
      <c r="F125" s="108" t="s">
        <v>344</v>
      </c>
      <c r="G125" s="108" t="s">
        <v>345</v>
      </c>
      <c r="H125" s="109" t="s">
        <v>18</v>
      </c>
      <c r="I125" s="130"/>
      <c r="J125" s="109" t="s">
        <v>19</v>
      </c>
      <c r="K125" s="111">
        <f t="shared" si="103"/>
        <v>26</v>
      </c>
      <c r="L125" s="166" t="s">
        <v>187</v>
      </c>
      <c r="M125" s="104">
        <v>0</v>
      </c>
      <c r="N125" s="262">
        <f t="shared" si="98"/>
        <v>511.44</v>
      </c>
      <c r="O125" s="106">
        <v>511.44</v>
      </c>
      <c r="P125" s="110">
        <f t="shared" si="58"/>
        <v>13297.44</v>
      </c>
      <c r="Q125" s="112" t="s">
        <v>139</v>
      </c>
      <c r="R125" s="113">
        <f t="shared" si="52"/>
        <v>2</v>
      </c>
      <c r="S125" s="114">
        <f t="shared" si="59"/>
        <v>1022.88</v>
      </c>
      <c r="T125" s="113">
        <f t="shared" si="53"/>
        <v>6</v>
      </c>
      <c r="U125" s="115">
        <f t="shared" si="60"/>
        <v>3068.64</v>
      </c>
      <c r="V125" s="113">
        <f t="shared" si="54"/>
        <v>9</v>
      </c>
      <c r="W125" s="115">
        <f t="shared" si="61"/>
        <v>4602.96</v>
      </c>
      <c r="X125" s="113">
        <f t="shared" si="55"/>
        <v>9</v>
      </c>
      <c r="Y125" s="115">
        <f t="shared" si="62"/>
        <v>4602.96</v>
      </c>
      <c r="Z125" s="116">
        <f t="shared" si="56"/>
        <v>13297.439999999999</v>
      </c>
      <c r="AA125" s="117" t="b">
        <f t="shared" si="57"/>
        <v>1</v>
      </c>
      <c r="AB125" s="130"/>
      <c r="AC125" s="132"/>
      <c r="AD125" s="109" t="s">
        <v>22</v>
      </c>
      <c r="AE125" s="108" t="s">
        <v>23</v>
      </c>
      <c r="AF125" s="133"/>
      <c r="AG125" s="134"/>
      <c r="AH125" s="121">
        <v>0</v>
      </c>
      <c r="AI125" s="164">
        <f t="shared" si="63"/>
        <v>0</v>
      </c>
      <c r="AJ125" s="21">
        <v>1</v>
      </c>
      <c r="AK125" s="164">
        <f t="shared" si="64"/>
        <v>511.44</v>
      </c>
      <c r="AL125" s="21">
        <v>1</v>
      </c>
      <c r="AM125" s="164">
        <f t="shared" si="65"/>
        <v>511.44</v>
      </c>
      <c r="AN125" s="21">
        <v>1</v>
      </c>
      <c r="AO125" s="164">
        <f t="shared" si="66"/>
        <v>511.44</v>
      </c>
      <c r="AP125" s="21">
        <v>1</v>
      </c>
      <c r="AQ125" s="164">
        <f t="shared" si="67"/>
        <v>511.44</v>
      </c>
      <c r="AR125" s="21">
        <v>4</v>
      </c>
      <c r="AS125" s="164">
        <f t="shared" si="68"/>
        <v>2045.76</v>
      </c>
      <c r="AT125" s="21">
        <v>1</v>
      </c>
      <c r="AU125" s="164">
        <f t="shared" si="69"/>
        <v>511.44</v>
      </c>
      <c r="AV125" s="21">
        <v>4</v>
      </c>
      <c r="AW125" s="164">
        <f t="shared" si="70"/>
        <v>2045.76</v>
      </c>
      <c r="AX125" s="21">
        <v>4</v>
      </c>
      <c r="AY125" s="164">
        <f t="shared" si="71"/>
        <v>2045.76</v>
      </c>
      <c r="AZ125" s="21">
        <v>4</v>
      </c>
      <c r="BA125" s="164">
        <f t="shared" si="72"/>
        <v>2045.76</v>
      </c>
      <c r="BB125" s="21">
        <v>4</v>
      </c>
      <c r="BC125" s="164">
        <f t="shared" si="73"/>
        <v>2045.76</v>
      </c>
      <c r="BD125" s="21">
        <v>1</v>
      </c>
      <c r="BE125" s="164">
        <f t="shared" si="74"/>
        <v>511.44</v>
      </c>
      <c r="BF125" s="253">
        <f t="shared" si="75"/>
        <v>13297.44</v>
      </c>
      <c r="BG125" s="253">
        <f t="shared" si="99"/>
        <v>13297.440000000002</v>
      </c>
      <c r="BH125" s="10" t="b">
        <f t="shared" si="100"/>
        <v>1</v>
      </c>
      <c r="BI125" s="253">
        <f t="shared" si="101"/>
        <v>0</v>
      </c>
      <c r="BJ125" s="250">
        <f t="shared" si="77"/>
        <v>21410750</v>
      </c>
      <c r="BK125" s="251">
        <v>348</v>
      </c>
      <c r="BL125" s="251">
        <v>5</v>
      </c>
      <c r="BM125" s="252">
        <f t="shared" si="78"/>
        <v>2</v>
      </c>
      <c r="BN125" s="252">
        <f t="shared" si="79"/>
        <v>6</v>
      </c>
      <c r="BO125" s="252">
        <f t="shared" si="80"/>
        <v>9</v>
      </c>
      <c r="BP125" s="252">
        <f t="shared" si="81"/>
        <v>9</v>
      </c>
      <c r="BQ125" s="254">
        <f t="shared" si="82"/>
        <v>511.44</v>
      </c>
      <c r="BR125">
        <f t="shared" si="76"/>
        <v>0</v>
      </c>
      <c r="BS125">
        <v>0</v>
      </c>
      <c r="BT125">
        <v>1</v>
      </c>
      <c r="BU125" t="s">
        <v>139</v>
      </c>
      <c r="BV125" t="str">
        <f t="shared" si="83"/>
        <v>0</v>
      </c>
      <c r="BW125" t="str">
        <f t="shared" si="84"/>
        <v>0</v>
      </c>
      <c r="BX125" t="str">
        <f t="shared" si="85"/>
        <v>1</v>
      </c>
      <c r="BY125" t="s">
        <v>23</v>
      </c>
      <c r="BZ125" s="253">
        <f t="shared" si="86"/>
        <v>0</v>
      </c>
      <c r="CA125" s="253">
        <f t="shared" si="87"/>
        <v>511.44</v>
      </c>
      <c r="CB125" s="253">
        <f t="shared" si="88"/>
        <v>511.44</v>
      </c>
      <c r="CC125" s="253">
        <f t="shared" si="89"/>
        <v>511.44</v>
      </c>
      <c r="CD125" s="253">
        <f t="shared" si="90"/>
        <v>511.44</v>
      </c>
      <c r="CE125" s="253">
        <f t="shared" si="91"/>
        <v>2045.76</v>
      </c>
      <c r="CF125" s="253">
        <f t="shared" si="92"/>
        <v>511.44</v>
      </c>
      <c r="CG125" s="253">
        <f t="shared" si="93"/>
        <v>2045.76</v>
      </c>
      <c r="CH125" s="253">
        <f t="shared" si="94"/>
        <v>2045.76</v>
      </c>
      <c r="CI125" s="253">
        <f t="shared" si="95"/>
        <v>2045.76</v>
      </c>
      <c r="CJ125" s="253">
        <f t="shared" si="96"/>
        <v>2045.76</v>
      </c>
      <c r="CK125" s="253">
        <f t="shared" si="97"/>
        <v>511.44</v>
      </c>
    </row>
    <row r="126" spans="2:89" ht="27.6" x14ac:dyDescent="0.3">
      <c r="B126" s="129">
        <v>68</v>
      </c>
      <c r="C126" s="107">
        <v>214011</v>
      </c>
      <c r="D126" s="101">
        <v>21410751</v>
      </c>
      <c r="E126" s="128" t="s">
        <v>177</v>
      </c>
      <c r="F126" s="108" t="s">
        <v>344</v>
      </c>
      <c r="G126" s="108" t="s">
        <v>345</v>
      </c>
      <c r="H126" s="109" t="s">
        <v>18</v>
      </c>
      <c r="I126" s="130"/>
      <c r="J126" s="109" t="s">
        <v>19</v>
      </c>
      <c r="K126" s="111">
        <f t="shared" si="103"/>
        <v>12</v>
      </c>
      <c r="L126" s="166" t="s">
        <v>187</v>
      </c>
      <c r="M126" s="104">
        <v>0</v>
      </c>
      <c r="N126" s="262">
        <f t="shared" si="98"/>
        <v>586.26</v>
      </c>
      <c r="O126" s="106">
        <v>586.26</v>
      </c>
      <c r="P126" s="110">
        <f t="shared" si="58"/>
        <v>7035.12</v>
      </c>
      <c r="Q126" s="112" t="s">
        <v>139</v>
      </c>
      <c r="R126" s="113">
        <f t="shared" si="52"/>
        <v>0</v>
      </c>
      <c r="S126" s="114">
        <f t="shared" si="59"/>
        <v>0</v>
      </c>
      <c r="T126" s="113">
        <f t="shared" si="53"/>
        <v>2</v>
      </c>
      <c r="U126" s="115">
        <f t="shared" si="60"/>
        <v>1172.52</v>
      </c>
      <c r="V126" s="113">
        <f t="shared" si="54"/>
        <v>5</v>
      </c>
      <c r="W126" s="115">
        <f t="shared" si="61"/>
        <v>2931.3</v>
      </c>
      <c r="X126" s="113">
        <f t="shared" si="55"/>
        <v>5</v>
      </c>
      <c r="Y126" s="115">
        <f t="shared" si="62"/>
        <v>2931.3</v>
      </c>
      <c r="Z126" s="116">
        <f t="shared" si="56"/>
        <v>7035.12</v>
      </c>
      <c r="AA126" s="117" t="b">
        <f t="shared" si="57"/>
        <v>1</v>
      </c>
      <c r="AB126" s="130"/>
      <c r="AC126" s="132"/>
      <c r="AD126" s="109" t="s">
        <v>22</v>
      </c>
      <c r="AE126" s="108" t="s">
        <v>23</v>
      </c>
      <c r="AF126" s="133"/>
      <c r="AG126" s="134"/>
      <c r="AH126" s="121">
        <v>0</v>
      </c>
      <c r="AI126" s="164">
        <f t="shared" si="63"/>
        <v>0</v>
      </c>
      <c r="AJ126" s="21">
        <v>0</v>
      </c>
      <c r="AK126" s="164">
        <f t="shared" si="64"/>
        <v>0</v>
      </c>
      <c r="AL126" s="21">
        <v>0</v>
      </c>
      <c r="AM126" s="164">
        <f t="shared" si="65"/>
        <v>0</v>
      </c>
      <c r="AN126" s="21">
        <v>0</v>
      </c>
      <c r="AO126" s="164">
        <f t="shared" si="66"/>
        <v>0</v>
      </c>
      <c r="AP126" s="21">
        <v>0</v>
      </c>
      <c r="AQ126" s="164">
        <f t="shared" si="67"/>
        <v>0</v>
      </c>
      <c r="AR126" s="21">
        <v>2</v>
      </c>
      <c r="AS126" s="164">
        <f t="shared" si="68"/>
        <v>1172.52</v>
      </c>
      <c r="AT126" s="21">
        <v>1</v>
      </c>
      <c r="AU126" s="164">
        <f t="shared" si="69"/>
        <v>586.26</v>
      </c>
      <c r="AV126" s="21">
        <v>2</v>
      </c>
      <c r="AW126" s="164">
        <f t="shared" si="70"/>
        <v>1172.52</v>
      </c>
      <c r="AX126" s="21">
        <v>2</v>
      </c>
      <c r="AY126" s="164">
        <f t="shared" si="71"/>
        <v>1172.52</v>
      </c>
      <c r="AZ126" s="21">
        <v>2</v>
      </c>
      <c r="BA126" s="164">
        <f t="shared" si="72"/>
        <v>1172.52</v>
      </c>
      <c r="BB126" s="21">
        <v>2</v>
      </c>
      <c r="BC126" s="164">
        <f t="shared" si="73"/>
        <v>1172.52</v>
      </c>
      <c r="BD126" s="21">
        <v>1</v>
      </c>
      <c r="BE126" s="164">
        <f t="shared" si="74"/>
        <v>586.26</v>
      </c>
      <c r="BF126" s="253">
        <f t="shared" si="75"/>
        <v>7035.12</v>
      </c>
      <c r="BG126" s="253">
        <f t="shared" si="99"/>
        <v>7035.1200000000008</v>
      </c>
      <c r="BH126" s="10" t="b">
        <f t="shared" si="100"/>
        <v>1</v>
      </c>
      <c r="BI126" s="253">
        <f t="shared" si="101"/>
        <v>0</v>
      </c>
      <c r="BJ126" s="250">
        <f t="shared" si="77"/>
        <v>21410751</v>
      </c>
      <c r="BK126" s="251">
        <v>348</v>
      </c>
      <c r="BL126" s="251">
        <v>5</v>
      </c>
      <c r="BM126" s="252">
        <f t="shared" si="78"/>
        <v>0</v>
      </c>
      <c r="BN126" s="252">
        <f t="shared" si="79"/>
        <v>2</v>
      </c>
      <c r="BO126" s="252">
        <f t="shared" si="80"/>
        <v>5</v>
      </c>
      <c r="BP126" s="252">
        <f t="shared" si="81"/>
        <v>5</v>
      </c>
      <c r="BQ126" s="254">
        <f t="shared" si="82"/>
        <v>586.26</v>
      </c>
      <c r="BR126">
        <f t="shared" si="76"/>
        <v>0</v>
      </c>
      <c r="BS126">
        <v>0</v>
      </c>
      <c r="BT126">
        <v>1</v>
      </c>
      <c r="BU126" t="s">
        <v>139</v>
      </c>
      <c r="BV126" t="str">
        <f t="shared" si="83"/>
        <v>0</v>
      </c>
      <c r="BW126" t="str">
        <f t="shared" si="84"/>
        <v>0</v>
      </c>
      <c r="BX126" t="str">
        <f t="shared" si="85"/>
        <v>1</v>
      </c>
      <c r="BY126" t="s">
        <v>23</v>
      </c>
      <c r="BZ126" s="253">
        <f t="shared" si="86"/>
        <v>0</v>
      </c>
      <c r="CA126" s="253">
        <f t="shared" si="87"/>
        <v>0</v>
      </c>
      <c r="CB126" s="253">
        <f t="shared" si="88"/>
        <v>0</v>
      </c>
      <c r="CC126" s="253">
        <f t="shared" si="89"/>
        <v>0</v>
      </c>
      <c r="CD126" s="253">
        <f t="shared" si="90"/>
        <v>0</v>
      </c>
      <c r="CE126" s="253">
        <f t="shared" si="91"/>
        <v>1172.52</v>
      </c>
      <c r="CF126" s="253">
        <f t="shared" si="92"/>
        <v>586.26</v>
      </c>
      <c r="CG126" s="253">
        <f t="shared" si="93"/>
        <v>1172.52</v>
      </c>
      <c r="CH126" s="253">
        <f t="shared" si="94"/>
        <v>1172.52</v>
      </c>
      <c r="CI126" s="253">
        <f t="shared" si="95"/>
        <v>1172.52</v>
      </c>
      <c r="CJ126" s="253">
        <f t="shared" si="96"/>
        <v>1172.52</v>
      </c>
      <c r="CK126" s="253">
        <f t="shared" si="97"/>
        <v>586.26</v>
      </c>
    </row>
    <row r="127" spans="2:89" ht="27.6" x14ac:dyDescent="0.3">
      <c r="B127" s="129">
        <v>69</v>
      </c>
      <c r="C127" s="107">
        <v>214011</v>
      </c>
      <c r="D127" s="101">
        <v>21410578</v>
      </c>
      <c r="E127" s="128" t="s">
        <v>178</v>
      </c>
      <c r="F127" s="108" t="s">
        <v>344</v>
      </c>
      <c r="G127" s="108" t="s">
        <v>345</v>
      </c>
      <c r="H127" s="109" t="s">
        <v>18</v>
      </c>
      <c r="I127" s="130"/>
      <c r="J127" s="109" t="s">
        <v>19</v>
      </c>
      <c r="K127" s="111">
        <f t="shared" si="103"/>
        <v>0</v>
      </c>
      <c r="L127" s="166" t="s">
        <v>187</v>
      </c>
      <c r="M127" s="104">
        <v>0</v>
      </c>
      <c r="N127" s="262">
        <f t="shared" si="98"/>
        <v>2735.4</v>
      </c>
      <c r="O127" s="106">
        <v>2735.4</v>
      </c>
      <c r="P127" s="110">
        <f t="shared" si="58"/>
        <v>0</v>
      </c>
      <c r="Q127" s="112" t="s">
        <v>139</v>
      </c>
      <c r="R127" s="113">
        <f t="shared" si="52"/>
        <v>0</v>
      </c>
      <c r="S127" s="114">
        <f t="shared" si="59"/>
        <v>0</v>
      </c>
      <c r="T127" s="113">
        <f t="shared" si="53"/>
        <v>0</v>
      </c>
      <c r="U127" s="115">
        <f t="shared" si="60"/>
        <v>0</v>
      </c>
      <c r="V127" s="113">
        <f t="shared" si="54"/>
        <v>0</v>
      </c>
      <c r="W127" s="115">
        <f t="shared" si="61"/>
        <v>0</v>
      </c>
      <c r="X127" s="113">
        <f t="shared" si="55"/>
        <v>0</v>
      </c>
      <c r="Y127" s="115">
        <f t="shared" si="62"/>
        <v>0</v>
      </c>
      <c r="Z127" s="116">
        <f t="shared" si="56"/>
        <v>0</v>
      </c>
      <c r="AA127" s="117" t="b">
        <f t="shared" si="57"/>
        <v>1</v>
      </c>
      <c r="AB127" s="130"/>
      <c r="AC127" s="132"/>
      <c r="AD127" s="109" t="s">
        <v>22</v>
      </c>
      <c r="AE127" s="108" t="s">
        <v>23</v>
      </c>
      <c r="AF127" s="133"/>
      <c r="AG127" s="134"/>
      <c r="AH127" s="121">
        <v>0</v>
      </c>
      <c r="AI127" s="164">
        <f t="shared" si="63"/>
        <v>0</v>
      </c>
      <c r="AJ127" s="21">
        <v>0</v>
      </c>
      <c r="AK127" s="164">
        <f t="shared" si="64"/>
        <v>0</v>
      </c>
      <c r="AL127" s="21">
        <v>0</v>
      </c>
      <c r="AM127" s="164">
        <f t="shared" si="65"/>
        <v>0</v>
      </c>
      <c r="AN127" s="21">
        <v>0</v>
      </c>
      <c r="AO127" s="164">
        <f t="shared" si="66"/>
        <v>0</v>
      </c>
      <c r="AP127" s="21">
        <v>0</v>
      </c>
      <c r="AQ127" s="164">
        <f t="shared" si="67"/>
        <v>0</v>
      </c>
      <c r="AR127" s="21">
        <v>0</v>
      </c>
      <c r="AS127" s="164">
        <f t="shared" si="68"/>
        <v>0</v>
      </c>
      <c r="AT127" s="21">
        <v>0</v>
      </c>
      <c r="AU127" s="164">
        <f t="shared" si="69"/>
        <v>0</v>
      </c>
      <c r="AV127" s="21">
        <v>0</v>
      </c>
      <c r="AW127" s="164">
        <f t="shared" si="70"/>
        <v>0</v>
      </c>
      <c r="AX127" s="21">
        <v>0</v>
      </c>
      <c r="AY127" s="164">
        <f t="shared" si="71"/>
        <v>0</v>
      </c>
      <c r="AZ127" s="21">
        <v>0</v>
      </c>
      <c r="BA127" s="164">
        <f t="shared" si="72"/>
        <v>0</v>
      </c>
      <c r="BB127" s="21">
        <v>0</v>
      </c>
      <c r="BC127" s="164">
        <f t="shared" si="73"/>
        <v>0</v>
      </c>
      <c r="BD127" s="21">
        <v>0</v>
      </c>
      <c r="BE127" s="164">
        <f t="shared" si="74"/>
        <v>0</v>
      </c>
      <c r="BF127" s="253">
        <f t="shared" si="75"/>
        <v>0</v>
      </c>
      <c r="BG127" s="253">
        <f t="shared" si="99"/>
        <v>0</v>
      </c>
      <c r="BH127" s="10" t="b">
        <f t="shared" si="100"/>
        <v>1</v>
      </c>
      <c r="BI127" s="253">
        <f t="shared" si="101"/>
        <v>0</v>
      </c>
      <c r="BJ127" s="250">
        <f t="shared" si="77"/>
        <v>21410578</v>
      </c>
      <c r="BK127" s="251">
        <v>348</v>
      </c>
      <c r="BL127" s="251">
        <v>5</v>
      </c>
      <c r="BM127" s="252">
        <f t="shared" si="78"/>
        <v>0</v>
      </c>
      <c r="BN127" s="252">
        <f t="shared" si="79"/>
        <v>0</v>
      </c>
      <c r="BO127" s="252">
        <f t="shared" si="80"/>
        <v>0</v>
      </c>
      <c r="BP127" s="252">
        <f t="shared" si="81"/>
        <v>0</v>
      </c>
      <c r="BQ127" s="254">
        <f t="shared" si="82"/>
        <v>2735.4</v>
      </c>
      <c r="BR127">
        <f t="shared" si="76"/>
        <v>0</v>
      </c>
      <c r="BS127">
        <v>0</v>
      </c>
      <c r="BT127">
        <v>1</v>
      </c>
      <c r="BU127" t="s">
        <v>139</v>
      </c>
      <c r="BV127" t="str">
        <f t="shared" si="83"/>
        <v>0</v>
      </c>
      <c r="BW127" t="str">
        <f t="shared" si="84"/>
        <v>0</v>
      </c>
      <c r="BX127" t="str">
        <f t="shared" si="85"/>
        <v>1</v>
      </c>
      <c r="BY127" t="s">
        <v>23</v>
      </c>
      <c r="BZ127" s="253">
        <f t="shared" si="86"/>
        <v>0</v>
      </c>
      <c r="CA127" s="253">
        <f t="shared" si="87"/>
        <v>0</v>
      </c>
      <c r="CB127" s="253">
        <f t="shared" si="88"/>
        <v>0</v>
      </c>
      <c r="CC127" s="253">
        <f t="shared" si="89"/>
        <v>0</v>
      </c>
      <c r="CD127" s="253">
        <f t="shared" si="90"/>
        <v>0</v>
      </c>
      <c r="CE127" s="253">
        <f t="shared" si="91"/>
        <v>0</v>
      </c>
      <c r="CF127" s="253">
        <f t="shared" si="92"/>
        <v>0</v>
      </c>
      <c r="CG127" s="253">
        <f t="shared" si="93"/>
        <v>0</v>
      </c>
      <c r="CH127" s="253">
        <f t="shared" si="94"/>
        <v>0</v>
      </c>
      <c r="CI127" s="253">
        <f t="shared" si="95"/>
        <v>0</v>
      </c>
      <c r="CJ127" s="253">
        <f t="shared" si="96"/>
        <v>0</v>
      </c>
      <c r="CK127" s="253">
        <f t="shared" si="97"/>
        <v>0</v>
      </c>
    </row>
    <row r="128" spans="2:89" ht="27.6" x14ac:dyDescent="0.3">
      <c r="B128" s="129">
        <v>70</v>
      </c>
      <c r="C128" s="107">
        <v>214011</v>
      </c>
      <c r="D128" s="101">
        <v>21411165</v>
      </c>
      <c r="E128" s="128" t="s">
        <v>348</v>
      </c>
      <c r="F128" s="108" t="s">
        <v>344</v>
      </c>
      <c r="G128" s="108" t="s">
        <v>345</v>
      </c>
      <c r="H128" s="109" t="s">
        <v>18</v>
      </c>
      <c r="I128" s="130"/>
      <c r="J128" s="109" t="s">
        <v>19</v>
      </c>
      <c r="K128" s="111">
        <f t="shared" si="103"/>
        <v>7</v>
      </c>
      <c r="L128" s="166" t="s">
        <v>187</v>
      </c>
      <c r="M128" s="104">
        <v>0</v>
      </c>
      <c r="N128" s="262">
        <f t="shared" si="98"/>
        <v>598.67999999999995</v>
      </c>
      <c r="O128" s="106">
        <v>598.67999999999995</v>
      </c>
      <c r="P128" s="110">
        <f t="shared" si="58"/>
        <v>4190.7599999999993</v>
      </c>
      <c r="Q128" s="112" t="s">
        <v>139</v>
      </c>
      <c r="R128" s="113">
        <f t="shared" si="52"/>
        <v>0</v>
      </c>
      <c r="S128" s="114">
        <f t="shared" si="59"/>
        <v>0</v>
      </c>
      <c r="T128" s="113">
        <f t="shared" si="53"/>
        <v>1</v>
      </c>
      <c r="U128" s="115">
        <f t="shared" si="60"/>
        <v>598.67999999999995</v>
      </c>
      <c r="V128" s="113">
        <f t="shared" si="54"/>
        <v>3</v>
      </c>
      <c r="W128" s="115">
        <f t="shared" si="61"/>
        <v>1796.04</v>
      </c>
      <c r="X128" s="113">
        <f t="shared" si="55"/>
        <v>3</v>
      </c>
      <c r="Y128" s="115">
        <f t="shared" si="62"/>
        <v>1796.04</v>
      </c>
      <c r="Z128" s="116">
        <f t="shared" si="56"/>
        <v>4190.76</v>
      </c>
      <c r="AA128" s="117" t="b">
        <f t="shared" si="57"/>
        <v>1</v>
      </c>
      <c r="AB128" s="130"/>
      <c r="AC128" s="132"/>
      <c r="AD128" s="109" t="s">
        <v>22</v>
      </c>
      <c r="AE128" s="108" t="s">
        <v>23</v>
      </c>
      <c r="AF128" s="133"/>
      <c r="AG128" s="134"/>
      <c r="AH128" s="121">
        <v>0</v>
      </c>
      <c r="AI128" s="164">
        <f t="shared" si="63"/>
        <v>0</v>
      </c>
      <c r="AJ128" s="21">
        <v>0</v>
      </c>
      <c r="AK128" s="164">
        <f t="shared" si="64"/>
        <v>0</v>
      </c>
      <c r="AL128" s="21">
        <v>0</v>
      </c>
      <c r="AM128" s="164">
        <f t="shared" si="65"/>
        <v>0</v>
      </c>
      <c r="AN128" s="21">
        <v>0</v>
      </c>
      <c r="AO128" s="164">
        <f t="shared" si="66"/>
        <v>0</v>
      </c>
      <c r="AP128" s="21">
        <v>0</v>
      </c>
      <c r="AQ128" s="164">
        <f t="shared" si="67"/>
        <v>0</v>
      </c>
      <c r="AR128" s="21">
        <v>1</v>
      </c>
      <c r="AS128" s="164">
        <f t="shared" si="68"/>
        <v>598.67999999999995</v>
      </c>
      <c r="AT128" s="21">
        <v>1</v>
      </c>
      <c r="AU128" s="164">
        <f t="shared" si="69"/>
        <v>598.67999999999995</v>
      </c>
      <c r="AV128" s="21">
        <v>1</v>
      </c>
      <c r="AW128" s="164">
        <f t="shared" si="70"/>
        <v>598.67999999999995</v>
      </c>
      <c r="AX128" s="21">
        <v>1</v>
      </c>
      <c r="AY128" s="164">
        <f t="shared" si="71"/>
        <v>598.67999999999995</v>
      </c>
      <c r="AZ128" s="21">
        <v>1</v>
      </c>
      <c r="BA128" s="164">
        <f t="shared" si="72"/>
        <v>598.67999999999995</v>
      </c>
      <c r="BB128" s="21">
        <v>1</v>
      </c>
      <c r="BC128" s="164">
        <f t="shared" si="73"/>
        <v>598.67999999999995</v>
      </c>
      <c r="BD128" s="21">
        <v>1</v>
      </c>
      <c r="BE128" s="164">
        <f t="shared" si="74"/>
        <v>598.67999999999995</v>
      </c>
      <c r="BF128" s="253">
        <f t="shared" si="75"/>
        <v>4190.7599999999993</v>
      </c>
      <c r="BG128" s="253">
        <f t="shared" si="99"/>
        <v>4190.7599999999993</v>
      </c>
      <c r="BH128" s="10" t="b">
        <f t="shared" si="100"/>
        <v>1</v>
      </c>
      <c r="BI128" s="253">
        <f t="shared" si="101"/>
        <v>0</v>
      </c>
      <c r="BJ128" s="250">
        <f t="shared" si="77"/>
        <v>21411165</v>
      </c>
      <c r="BK128" s="251">
        <v>348</v>
      </c>
      <c r="BL128" s="251">
        <v>5</v>
      </c>
      <c r="BM128" s="252">
        <f t="shared" si="78"/>
        <v>0</v>
      </c>
      <c r="BN128" s="252">
        <f t="shared" si="79"/>
        <v>1</v>
      </c>
      <c r="BO128" s="252">
        <f t="shared" si="80"/>
        <v>3</v>
      </c>
      <c r="BP128" s="252">
        <f t="shared" si="81"/>
        <v>3</v>
      </c>
      <c r="BQ128" s="254">
        <f t="shared" si="82"/>
        <v>598.67999999999995</v>
      </c>
      <c r="BR128">
        <f t="shared" si="76"/>
        <v>0</v>
      </c>
      <c r="BS128">
        <v>0</v>
      </c>
      <c r="BT128">
        <v>1</v>
      </c>
      <c r="BU128" t="s">
        <v>139</v>
      </c>
      <c r="BV128" t="str">
        <f t="shared" si="83"/>
        <v>0</v>
      </c>
      <c r="BW128" t="str">
        <f t="shared" si="84"/>
        <v>0</v>
      </c>
      <c r="BX128" t="str">
        <f t="shared" si="85"/>
        <v>1</v>
      </c>
      <c r="BY128" t="s">
        <v>23</v>
      </c>
      <c r="BZ128" s="253">
        <f t="shared" si="86"/>
        <v>0</v>
      </c>
      <c r="CA128" s="253">
        <f t="shared" si="87"/>
        <v>0</v>
      </c>
      <c r="CB128" s="253">
        <f t="shared" si="88"/>
        <v>0</v>
      </c>
      <c r="CC128" s="253">
        <f t="shared" si="89"/>
        <v>0</v>
      </c>
      <c r="CD128" s="253">
        <f t="shared" si="90"/>
        <v>0</v>
      </c>
      <c r="CE128" s="253">
        <f t="shared" si="91"/>
        <v>598.67999999999995</v>
      </c>
      <c r="CF128" s="253">
        <f t="shared" si="92"/>
        <v>598.67999999999995</v>
      </c>
      <c r="CG128" s="253">
        <f t="shared" si="93"/>
        <v>598.67999999999995</v>
      </c>
      <c r="CH128" s="253">
        <f t="shared" si="94"/>
        <v>598.67999999999995</v>
      </c>
      <c r="CI128" s="253">
        <f t="shared" si="95"/>
        <v>598.67999999999995</v>
      </c>
      <c r="CJ128" s="253">
        <f t="shared" si="96"/>
        <v>598.67999999999995</v>
      </c>
      <c r="CK128" s="253">
        <f t="shared" si="97"/>
        <v>598.67999999999995</v>
      </c>
    </row>
    <row r="129" spans="2:89" ht="27.6" x14ac:dyDescent="0.3">
      <c r="B129" s="129">
        <v>71</v>
      </c>
      <c r="C129" s="107">
        <v>214011</v>
      </c>
      <c r="D129" s="101">
        <v>21411166</v>
      </c>
      <c r="E129" s="128" t="s">
        <v>349</v>
      </c>
      <c r="F129" s="108" t="s">
        <v>344</v>
      </c>
      <c r="G129" s="108" t="s">
        <v>345</v>
      </c>
      <c r="H129" s="109" t="s">
        <v>18</v>
      </c>
      <c r="I129" s="130"/>
      <c r="J129" s="109" t="s">
        <v>19</v>
      </c>
      <c r="K129" s="111">
        <f t="shared" si="103"/>
        <v>7</v>
      </c>
      <c r="L129" s="166" t="s">
        <v>187</v>
      </c>
      <c r="M129" s="104">
        <v>0</v>
      </c>
      <c r="N129" s="262">
        <f t="shared" si="98"/>
        <v>584.99</v>
      </c>
      <c r="O129" s="106">
        <v>584.99</v>
      </c>
      <c r="P129" s="110">
        <f t="shared" si="58"/>
        <v>4094.9300000000003</v>
      </c>
      <c r="Q129" s="112" t="s">
        <v>139</v>
      </c>
      <c r="R129" s="113">
        <f t="shared" si="52"/>
        <v>0</v>
      </c>
      <c r="S129" s="114">
        <f t="shared" si="59"/>
        <v>0</v>
      </c>
      <c r="T129" s="113">
        <f t="shared" si="53"/>
        <v>1</v>
      </c>
      <c r="U129" s="115">
        <f t="shared" si="60"/>
        <v>584.99</v>
      </c>
      <c r="V129" s="113">
        <f t="shared" si="54"/>
        <v>3</v>
      </c>
      <c r="W129" s="115">
        <f t="shared" si="61"/>
        <v>1754.97</v>
      </c>
      <c r="X129" s="113">
        <f t="shared" si="55"/>
        <v>3</v>
      </c>
      <c r="Y129" s="115">
        <f t="shared" si="62"/>
        <v>1754.97</v>
      </c>
      <c r="Z129" s="116">
        <f t="shared" si="56"/>
        <v>4094.9300000000003</v>
      </c>
      <c r="AA129" s="117" t="b">
        <f t="shared" si="57"/>
        <v>1</v>
      </c>
      <c r="AB129" s="130"/>
      <c r="AC129" s="132"/>
      <c r="AD129" s="109" t="s">
        <v>22</v>
      </c>
      <c r="AE129" s="108" t="s">
        <v>23</v>
      </c>
      <c r="AF129" s="133"/>
      <c r="AG129" s="134"/>
      <c r="AH129" s="121">
        <v>0</v>
      </c>
      <c r="AI129" s="164">
        <f t="shared" si="63"/>
        <v>0</v>
      </c>
      <c r="AJ129" s="21">
        <v>0</v>
      </c>
      <c r="AK129" s="164">
        <f t="shared" si="64"/>
        <v>0</v>
      </c>
      <c r="AL129" s="21">
        <v>0</v>
      </c>
      <c r="AM129" s="164">
        <f t="shared" si="65"/>
        <v>0</v>
      </c>
      <c r="AN129" s="21">
        <v>0</v>
      </c>
      <c r="AO129" s="164">
        <f t="shared" si="66"/>
        <v>0</v>
      </c>
      <c r="AP129" s="21">
        <v>0</v>
      </c>
      <c r="AQ129" s="164">
        <f t="shared" si="67"/>
        <v>0</v>
      </c>
      <c r="AR129" s="21">
        <v>1</v>
      </c>
      <c r="AS129" s="164">
        <f t="shared" si="68"/>
        <v>584.99</v>
      </c>
      <c r="AT129" s="21">
        <v>1</v>
      </c>
      <c r="AU129" s="164">
        <f t="shared" si="69"/>
        <v>584.99</v>
      </c>
      <c r="AV129" s="21">
        <v>1</v>
      </c>
      <c r="AW129" s="164">
        <f t="shared" si="70"/>
        <v>584.99</v>
      </c>
      <c r="AX129" s="21">
        <v>1</v>
      </c>
      <c r="AY129" s="164">
        <f t="shared" si="71"/>
        <v>584.99</v>
      </c>
      <c r="AZ129" s="21">
        <v>1</v>
      </c>
      <c r="BA129" s="164">
        <f t="shared" si="72"/>
        <v>584.99</v>
      </c>
      <c r="BB129" s="21">
        <v>1</v>
      </c>
      <c r="BC129" s="164">
        <f t="shared" si="73"/>
        <v>584.99</v>
      </c>
      <c r="BD129" s="21">
        <v>1</v>
      </c>
      <c r="BE129" s="164">
        <f t="shared" si="74"/>
        <v>584.99</v>
      </c>
      <c r="BF129" s="253">
        <f t="shared" si="75"/>
        <v>4094.9300000000003</v>
      </c>
      <c r="BG129" s="253">
        <f t="shared" si="99"/>
        <v>4094.9299999999994</v>
      </c>
      <c r="BH129" s="10" t="b">
        <f t="shared" si="100"/>
        <v>1</v>
      </c>
      <c r="BI129" s="253">
        <f t="shared" si="101"/>
        <v>0</v>
      </c>
      <c r="BJ129" s="250">
        <f t="shared" si="77"/>
        <v>21411166</v>
      </c>
      <c r="BK129" s="251">
        <v>348</v>
      </c>
      <c r="BL129" s="251">
        <v>5</v>
      </c>
      <c r="BM129" s="252">
        <f t="shared" si="78"/>
        <v>0</v>
      </c>
      <c r="BN129" s="252">
        <f t="shared" si="79"/>
        <v>1</v>
      </c>
      <c r="BO129" s="252">
        <f t="shared" si="80"/>
        <v>3</v>
      </c>
      <c r="BP129" s="252">
        <f t="shared" si="81"/>
        <v>3</v>
      </c>
      <c r="BQ129" s="254">
        <f t="shared" si="82"/>
        <v>584.99</v>
      </c>
      <c r="BR129">
        <f t="shared" si="76"/>
        <v>0</v>
      </c>
      <c r="BS129">
        <v>0</v>
      </c>
      <c r="BT129">
        <v>1</v>
      </c>
      <c r="BU129" t="s">
        <v>139</v>
      </c>
      <c r="BV129" t="str">
        <f t="shared" si="83"/>
        <v>0</v>
      </c>
      <c r="BW129" t="str">
        <f t="shared" si="84"/>
        <v>0</v>
      </c>
      <c r="BX129" t="str">
        <f t="shared" si="85"/>
        <v>1</v>
      </c>
      <c r="BY129" t="s">
        <v>23</v>
      </c>
      <c r="BZ129" s="253">
        <f t="shared" si="86"/>
        <v>0</v>
      </c>
      <c r="CA129" s="253">
        <f t="shared" si="87"/>
        <v>0</v>
      </c>
      <c r="CB129" s="253">
        <f t="shared" si="88"/>
        <v>0</v>
      </c>
      <c r="CC129" s="253">
        <f t="shared" si="89"/>
        <v>0</v>
      </c>
      <c r="CD129" s="253">
        <f t="shared" si="90"/>
        <v>0</v>
      </c>
      <c r="CE129" s="253">
        <f t="shared" si="91"/>
        <v>584.99</v>
      </c>
      <c r="CF129" s="253">
        <f t="shared" si="92"/>
        <v>584.99</v>
      </c>
      <c r="CG129" s="253">
        <f t="shared" si="93"/>
        <v>584.99</v>
      </c>
      <c r="CH129" s="253">
        <f t="shared" si="94"/>
        <v>584.99</v>
      </c>
      <c r="CI129" s="253">
        <f t="shared" si="95"/>
        <v>584.99</v>
      </c>
      <c r="CJ129" s="253">
        <f t="shared" si="96"/>
        <v>584.99</v>
      </c>
      <c r="CK129" s="253">
        <f t="shared" si="97"/>
        <v>584.99</v>
      </c>
    </row>
    <row r="130" spans="2:89" ht="27.6" x14ac:dyDescent="0.3">
      <c r="B130" s="129">
        <v>72</v>
      </c>
      <c r="C130" s="107">
        <v>214011</v>
      </c>
      <c r="D130" s="101">
        <v>21410915</v>
      </c>
      <c r="E130" s="128" t="s">
        <v>350</v>
      </c>
      <c r="F130" s="108" t="s">
        <v>344</v>
      </c>
      <c r="G130" s="108" t="s">
        <v>345</v>
      </c>
      <c r="H130" s="109" t="s">
        <v>18</v>
      </c>
      <c r="I130" s="130"/>
      <c r="J130" s="109" t="s">
        <v>19</v>
      </c>
      <c r="K130" s="111">
        <f t="shared" si="103"/>
        <v>44</v>
      </c>
      <c r="L130" s="166" t="s">
        <v>187</v>
      </c>
      <c r="M130" s="104">
        <v>0</v>
      </c>
      <c r="N130" s="262">
        <f t="shared" si="98"/>
        <v>14.38</v>
      </c>
      <c r="O130" s="106">
        <v>14.38</v>
      </c>
      <c r="P130" s="110">
        <f t="shared" si="58"/>
        <v>632.72</v>
      </c>
      <c r="Q130" s="112" t="s">
        <v>139</v>
      </c>
      <c r="R130" s="113">
        <f t="shared" si="52"/>
        <v>8</v>
      </c>
      <c r="S130" s="114">
        <f t="shared" si="59"/>
        <v>115.04</v>
      </c>
      <c r="T130" s="113">
        <f t="shared" si="53"/>
        <v>12</v>
      </c>
      <c r="U130" s="115">
        <f t="shared" si="60"/>
        <v>172.56</v>
      </c>
      <c r="V130" s="113">
        <f t="shared" si="54"/>
        <v>12</v>
      </c>
      <c r="W130" s="115">
        <f t="shared" si="61"/>
        <v>172.56</v>
      </c>
      <c r="X130" s="113">
        <f t="shared" si="55"/>
        <v>12</v>
      </c>
      <c r="Y130" s="115">
        <f t="shared" si="62"/>
        <v>172.56</v>
      </c>
      <c r="Z130" s="116">
        <f t="shared" si="56"/>
        <v>632.72</v>
      </c>
      <c r="AA130" s="117" t="b">
        <f t="shared" si="57"/>
        <v>1</v>
      </c>
      <c r="AB130" s="130"/>
      <c r="AC130" s="132"/>
      <c r="AD130" s="109" t="s">
        <v>22</v>
      </c>
      <c r="AE130" s="108" t="s">
        <v>23</v>
      </c>
      <c r="AF130" s="133"/>
      <c r="AG130" s="134"/>
      <c r="AH130" s="121">
        <v>0</v>
      </c>
      <c r="AI130" s="164">
        <f t="shared" si="63"/>
        <v>0</v>
      </c>
      <c r="AJ130" s="21">
        <v>4</v>
      </c>
      <c r="AK130" s="164">
        <f t="shared" si="64"/>
        <v>57.52</v>
      </c>
      <c r="AL130" s="21">
        <v>4</v>
      </c>
      <c r="AM130" s="164">
        <f t="shared" si="65"/>
        <v>57.52</v>
      </c>
      <c r="AN130" s="21">
        <v>4</v>
      </c>
      <c r="AO130" s="164">
        <f t="shared" si="66"/>
        <v>57.52</v>
      </c>
      <c r="AP130" s="21">
        <v>4</v>
      </c>
      <c r="AQ130" s="164">
        <f t="shared" si="67"/>
        <v>57.52</v>
      </c>
      <c r="AR130" s="21">
        <v>4</v>
      </c>
      <c r="AS130" s="164">
        <f t="shared" si="68"/>
        <v>57.52</v>
      </c>
      <c r="AT130" s="21">
        <v>4</v>
      </c>
      <c r="AU130" s="164">
        <f t="shared" si="69"/>
        <v>57.52</v>
      </c>
      <c r="AV130" s="21">
        <v>4</v>
      </c>
      <c r="AW130" s="164">
        <f t="shared" si="70"/>
        <v>57.52</v>
      </c>
      <c r="AX130" s="21">
        <v>4</v>
      </c>
      <c r="AY130" s="164">
        <f t="shared" si="71"/>
        <v>57.52</v>
      </c>
      <c r="AZ130" s="21">
        <v>4</v>
      </c>
      <c r="BA130" s="164">
        <f t="shared" si="72"/>
        <v>57.52</v>
      </c>
      <c r="BB130" s="21">
        <v>4</v>
      </c>
      <c r="BC130" s="164">
        <f t="shared" si="73"/>
        <v>57.52</v>
      </c>
      <c r="BD130" s="21">
        <v>4</v>
      </c>
      <c r="BE130" s="164">
        <f t="shared" si="74"/>
        <v>57.52</v>
      </c>
      <c r="BF130" s="253">
        <f t="shared" si="75"/>
        <v>632.72</v>
      </c>
      <c r="BG130" s="253">
        <f t="shared" si="99"/>
        <v>632.71999999999991</v>
      </c>
      <c r="BH130" s="10" t="b">
        <f t="shared" si="100"/>
        <v>1</v>
      </c>
      <c r="BI130" s="253">
        <f t="shared" si="101"/>
        <v>0</v>
      </c>
      <c r="BJ130" s="250">
        <f t="shared" si="77"/>
        <v>21410915</v>
      </c>
      <c r="BK130" s="251">
        <v>348</v>
      </c>
      <c r="BL130" s="251">
        <v>5</v>
      </c>
      <c r="BM130" s="252">
        <f t="shared" si="78"/>
        <v>8</v>
      </c>
      <c r="BN130" s="252">
        <f t="shared" si="79"/>
        <v>12</v>
      </c>
      <c r="BO130" s="252">
        <f t="shared" si="80"/>
        <v>12</v>
      </c>
      <c r="BP130" s="252">
        <f t="shared" si="81"/>
        <v>12</v>
      </c>
      <c r="BQ130" s="254">
        <f t="shared" si="82"/>
        <v>14.38</v>
      </c>
      <c r="BR130">
        <f t="shared" si="76"/>
        <v>0</v>
      </c>
      <c r="BS130">
        <v>0</v>
      </c>
      <c r="BT130">
        <v>1</v>
      </c>
      <c r="BU130" t="s">
        <v>139</v>
      </c>
      <c r="BV130" t="str">
        <f t="shared" si="83"/>
        <v>0</v>
      </c>
      <c r="BW130" t="str">
        <f t="shared" si="84"/>
        <v>0</v>
      </c>
      <c r="BX130" t="str">
        <f t="shared" si="85"/>
        <v>1</v>
      </c>
      <c r="BY130" t="s">
        <v>23</v>
      </c>
      <c r="BZ130" s="253">
        <f t="shared" si="86"/>
        <v>0</v>
      </c>
      <c r="CA130" s="253">
        <f t="shared" si="87"/>
        <v>57.52</v>
      </c>
      <c r="CB130" s="253">
        <f t="shared" si="88"/>
        <v>57.52</v>
      </c>
      <c r="CC130" s="253">
        <f t="shared" si="89"/>
        <v>57.52</v>
      </c>
      <c r="CD130" s="253">
        <f t="shared" si="90"/>
        <v>57.52</v>
      </c>
      <c r="CE130" s="253">
        <f t="shared" si="91"/>
        <v>57.52</v>
      </c>
      <c r="CF130" s="253">
        <f t="shared" si="92"/>
        <v>57.52</v>
      </c>
      <c r="CG130" s="253">
        <f t="shared" si="93"/>
        <v>57.52</v>
      </c>
      <c r="CH130" s="253">
        <f t="shared" si="94"/>
        <v>57.52</v>
      </c>
      <c r="CI130" s="253">
        <f t="shared" si="95"/>
        <v>57.52</v>
      </c>
      <c r="CJ130" s="253">
        <f t="shared" si="96"/>
        <v>57.52</v>
      </c>
      <c r="CK130" s="253">
        <f t="shared" si="97"/>
        <v>57.52</v>
      </c>
    </row>
    <row r="131" spans="2:89" ht="20.399999999999999" x14ac:dyDescent="0.3">
      <c r="B131" s="129">
        <v>73</v>
      </c>
      <c r="C131" s="107">
        <v>214011</v>
      </c>
      <c r="D131" s="101">
        <v>21410433</v>
      </c>
      <c r="E131" s="128" t="s">
        <v>351</v>
      </c>
      <c r="F131" s="108" t="s">
        <v>344</v>
      </c>
      <c r="G131" s="108" t="s">
        <v>345</v>
      </c>
      <c r="H131" s="109" t="s">
        <v>18</v>
      </c>
      <c r="I131" s="130"/>
      <c r="J131" s="109" t="s">
        <v>19</v>
      </c>
      <c r="K131" s="111">
        <f t="shared" si="103"/>
        <v>0</v>
      </c>
      <c r="L131" s="166" t="s">
        <v>187</v>
      </c>
      <c r="M131" s="104">
        <v>0</v>
      </c>
      <c r="N131" s="262">
        <f t="shared" si="98"/>
        <v>1970.72</v>
      </c>
      <c r="O131" s="106">
        <v>1970.72</v>
      </c>
      <c r="P131" s="110">
        <f t="shared" si="58"/>
        <v>0</v>
      </c>
      <c r="Q131" s="112" t="s">
        <v>139</v>
      </c>
      <c r="R131" s="113">
        <f t="shared" si="52"/>
        <v>0</v>
      </c>
      <c r="S131" s="114">
        <f t="shared" si="59"/>
        <v>0</v>
      </c>
      <c r="T131" s="113">
        <f t="shared" si="53"/>
        <v>0</v>
      </c>
      <c r="U131" s="115">
        <f t="shared" si="60"/>
        <v>0</v>
      </c>
      <c r="V131" s="113">
        <f t="shared" si="54"/>
        <v>0</v>
      </c>
      <c r="W131" s="115">
        <f t="shared" si="61"/>
        <v>0</v>
      </c>
      <c r="X131" s="113">
        <f t="shared" si="55"/>
        <v>0</v>
      </c>
      <c r="Y131" s="115">
        <f t="shared" si="62"/>
        <v>0</v>
      </c>
      <c r="Z131" s="116">
        <f t="shared" si="56"/>
        <v>0</v>
      </c>
      <c r="AA131" s="117" t="b">
        <f t="shared" si="57"/>
        <v>1</v>
      </c>
      <c r="AB131" s="130"/>
      <c r="AC131" s="132"/>
      <c r="AD131" s="109" t="s">
        <v>22</v>
      </c>
      <c r="AE131" s="108" t="s">
        <v>23</v>
      </c>
      <c r="AF131" s="133"/>
      <c r="AG131" s="134"/>
      <c r="AH131" s="121">
        <v>0</v>
      </c>
      <c r="AI131" s="164">
        <f t="shared" si="63"/>
        <v>0</v>
      </c>
      <c r="AJ131" s="21">
        <v>0</v>
      </c>
      <c r="AK131" s="164">
        <f t="shared" si="64"/>
        <v>0</v>
      </c>
      <c r="AL131" s="21">
        <v>0</v>
      </c>
      <c r="AM131" s="164">
        <f t="shared" si="65"/>
        <v>0</v>
      </c>
      <c r="AN131" s="21">
        <v>0</v>
      </c>
      <c r="AO131" s="164">
        <f t="shared" si="66"/>
        <v>0</v>
      </c>
      <c r="AP131" s="21">
        <v>0</v>
      </c>
      <c r="AQ131" s="164">
        <f t="shared" si="67"/>
        <v>0</v>
      </c>
      <c r="AR131" s="21">
        <v>0</v>
      </c>
      <c r="AS131" s="164">
        <f t="shared" si="68"/>
        <v>0</v>
      </c>
      <c r="AT131" s="21">
        <v>0</v>
      </c>
      <c r="AU131" s="164">
        <f t="shared" si="69"/>
        <v>0</v>
      </c>
      <c r="AV131" s="21">
        <v>0</v>
      </c>
      <c r="AW131" s="164">
        <f t="shared" si="70"/>
        <v>0</v>
      </c>
      <c r="AX131" s="21">
        <v>0</v>
      </c>
      <c r="AY131" s="164">
        <f t="shared" si="71"/>
        <v>0</v>
      </c>
      <c r="AZ131" s="21">
        <v>0</v>
      </c>
      <c r="BA131" s="164">
        <f t="shared" si="72"/>
        <v>0</v>
      </c>
      <c r="BB131" s="21">
        <v>0</v>
      </c>
      <c r="BC131" s="164">
        <f t="shared" si="73"/>
        <v>0</v>
      </c>
      <c r="BD131" s="21">
        <v>0</v>
      </c>
      <c r="BE131" s="164">
        <f t="shared" si="74"/>
        <v>0</v>
      </c>
      <c r="BF131" s="253">
        <f t="shared" si="75"/>
        <v>0</v>
      </c>
      <c r="BG131" s="253">
        <f t="shared" si="99"/>
        <v>0</v>
      </c>
      <c r="BH131" s="10" t="b">
        <f t="shared" si="100"/>
        <v>1</v>
      </c>
      <c r="BI131" s="253">
        <f t="shared" si="101"/>
        <v>0</v>
      </c>
      <c r="BJ131" s="250">
        <f t="shared" si="77"/>
        <v>21410433</v>
      </c>
      <c r="BK131" s="251">
        <v>348</v>
      </c>
      <c r="BL131" s="251">
        <v>5</v>
      </c>
      <c r="BM131" s="252">
        <f t="shared" si="78"/>
        <v>0</v>
      </c>
      <c r="BN131" s="252">
        <f t="shared" si="79"/>
        <v>0</v>
      </c>
      <c r="BO131" s="252">
        <f t="shared" si="80"/>
        <v>0</v>
      </c>
      <c r="BP131" s="252">
        <f t="shared" si="81"/>
        <v>0</v>
      </c>
      <c r="BQ131" s="254">
        <f t="shared" si="82"/>
        <v>1970.72</v>
      </c>
      <c r="BR131">
        <f t="shared" si="76"/>
        <v>0</v>
      </c>
      <c r="BS131">
        <v>0</v>
      </c>
      <c r="BT131">
        <v>1</v>
      </c>
      <c r="BU131" t="s">
        <v>139</v>
      </c>
      <c r="BV131" t="str">
        <f t="shared" si="83"/>
        <v>0</v>
      </c>
      <c r="BW131" t="str">
        <f t="shared" si="84"/>
        <v>0</v>
      </c>
      <c r="BX131" t="str">
        <f t="shared" si="85"/>
        <v>1</v>
      </c>
      <c r="BY131" t="s">
        <v>23</v>
      </c>
      <c r="BZ131" s="253">
        <f t="shared" si="86"/>
        <v>0</v>
      </c>
      <c r="CA131" s="253">
        <f t="shared" si="87"/>
        <v>0</v>
      </c>
      <c r="CB131" s="253">
        <f t="shared" si="88"/>
        <v>0</v>
      </c>
      <c r="CC131" s="253">
        <f t="shared" si="89"/>
        <v>0</v>
      </c>
      <c r="CD131" s="253">
        <f t="shared" si="90"/>
        <v>0</v>
      </c>
      <c r="CE131" s="253">
        <f t="shared" si="91"/>
        <v>0</v>
      </c>
      <c r="CF131" s="253">
        <f t="shared" si="92"/>
        <v>0</v>
      </c>
      <c r="CG131" s="253">
        <f t="shared" si="93"/>
        <v>0</v>
      </c>
      <c r="CH131" s="253">
        <f t="shared" si="94"/>
        <v>0</v>
      </c>
      <c r="CI131" s="253">
        <f t="shared" si="95"/>
        <v>0</v>
      </c>
      <c r="CJ131" s="253">
        <f t="shared" si="96"/>
        <v>0</v>
      </c>
      <c r="CK131" s="253">
        <f t="shared" si="97"/>
        <v>0</v>
      </c>
    </row>
    <row r="132" spans="2:89" ht="20.399999999999999" x14ac:dyDescent="0.3">
      <c r="B132" s="129">
        <v>74</v>
      </c>
      <c r="C132" s="107">
        <v>214011</v>
      </c>
      <c r="D132" s="101">
        <v>21410294</v>
      </c>
      <c r="E132" s="128" t="s">
        <v>352</v>
      </c>
      <c r="F132" s="108" t="s">
        <v>344</v>
      </c>
      <c r="G132" s="108" t="s">
        <v>345</v>
      </c>
      <c r="H132" s="109" t="s">
        <v>18</v>
      </c>
      <c r="I132" s="130"/>
      <c r="J132" s="109" t="s">
        <v>19</v>
      </c>
      <c r="K132" s="111">
        <f t="shared" si="103"/>
        <v>0</v>
      </c>
      <c r="L132" s="166" t="s">
        <v>187</v>
      </c>
      <c r="M132" s="104">
        <v>0</v>
      </c>
      <c r="N132" s="262">
        <f t="shared" si="98"/>
        <v>1721.32</v>
      </c>
      <c r="O132" s="106">
        <v>1721.32</v>
      </c>
      <c r="P132" s="110">
        <f t="shared" si="58"/>
        <v>0</v>
      </c>
      <c r="Q132" s="112" t="s">
        <v>139</v>
      </c>
      <c r="R132" s="113">
        <f t="shared" ref="R132:R195" si="104">AH132+AJ132+AL132</f>
        <v>0</v>
      </c>
      <c r="S132" s="114">
        <f t="shared" si="59"/>
        <v>0</v>
      </c>
      <c r="T132" s="113">
        <f t="shared" ref="T132:T195" si="105">AN132+AP132+AR132</f>
        <v>0</v>
      </c>
      <c r="U132" s="115">
        <f t="shared" si="60"/>
        <v>0</v>
      </c>
      <c r="V132" s="113">
        <f t="shared" ref="V132:V195" si="106">AT132+AV132+AX132</f>
        <v>0</v>
      </c>
      <c r="W132" s="115">
        <f t="shared" si="61"/>
        <v>0</v>
      </c>
      <c r="X132" s="113">
        <f t="shared" ref="X132:X195" si="107">AZ132+BB132+BD132</f>
        <v>0</v>
      </c>
      <c r="Y132" s="115">
        <f t="shared" si="62"/>
        <v>0</v>
      </c>
      <c r="Z132" s="116">
        <f t="shared" ref="Z132:Z195" si="108">S132+U132+W132+Y132</f>
        <v>0</v>
      </c>
      <c r="AA132" s="117" t="b">
        <f t="shared" ref="AA132:AA195" si="109">K132=(SUM(X132,V132,T132,R132))</f>
        <v>1</v>
      </c>
      <c r="AB132" s="130"/>
      <c r="AC132" s="132"/>
      <c r="AD132" s="109" t="s">
        <v>22</v>
      </c>
      <c r="AE132" s="108" t="s">
        <v>23</v>
      </c>
      <c r="AF132" s="133"/>
      <c r="AG132" s="134"/>
      <c r="AH132" s="121">
        <v>0</v>
      </c>
      <c r="AI132" s="164">
        <f t="shared" si="63"/>
        <v>0</v>
      </c>
      <c r="AJ132" s="21">
        <v>0</v>
      </c>
      <c r="AK132" s="164">
        <f t="shared" si="64"/>
        <v>0</v>
      </c>
      <c r="AL132" s="21">
        <v>0</v>
      </c>
      <c r="AM132" s="164">
        <f t="shared" si="65"/>
        <v>0</v>
      </c>
      <c r="AN132" s="21">
        <v>0</v>
      </c>
      <c r="AO132" s="164">
        <f t="shared" si="66"/>
        <v>0</v>
      </c>
      <c r="AP132" s="21">
        <v>0</v>
      </c>
      <c r="AQ132" s="164">
        <f t="shared" si="67"/>
        <v>0</v>
      </c>
      <c r="AR132" s="21">
        <v>0</v>
      </c>
      <c r="AS132" s="164">
        <f t="shared" si="68"/>
        <v>0</v>
      </c>
      <c r="AT132" s="21">
        <v>0</v>
      </c>
      <c r="AU132" s="164">
        <f t="shared" si="69"/>
        <v>0</v>
      </c>
      <c r="AV132" s="21">
        <v>0</v>
      </c>
      <c r="AW132" s="164">
        <f t="shared" si="70"/>
        <v>0</v>
      </c>
      <c r="AX132" s="21">
        <v>0</v>
      </c>
      <c r="AY132" s="164">
        <f t="shared" si="71"/>
        <v>0</v>
      </c>
      <c r="AZ132" s="21">
        <v>0</v>
      </c>
      <c r="BA132" s="164">
        <f t="shared" si="72"/>
        <v>0</v>
      </c>
      <c r="BB132" s="21">
        <v>0</v>
      </c>
      <c r="BC132" s="164">
        <f t="shared" si="73"/>
        <v>0</v>
      </c>
      <c r="BD132" s="21">
        <v>0</v>
      </c>
      <c r="BE132" s="164">
        <f t="shared" si="74"/>
        <v>0</v>
      </c>
      <c r="BF132" s="253">
        <f t="shared" si="75"/>
        <v>0</v>
      </c>
      <c r="BG132" s="253">
        <f t="shared" si="99"/>
        <v>0</v>
      </c>
      <c r="BH132" s="10" t="b">
        <f t="shared" si="100"/>
        <v>1</v>
      </c>
      <c r="BI132" s="253">
        <f t="shared" si="101"/>
        <v>0</v>
      </c>
      <c r="BJ132" s="250">
        <f t="shared" si="77"/>
        <v>21410294</v>
      </c>
      <c r="BK132" s="251">
        <v>348</v>
      </c>
      <c r="BL132" s="251">
        <v>5</v>
      </c>
      <c r="BM132" s="252">
        <f t="shared" si="78"/>
        <v>0</v>
      </c>
      <c r="BN132" s="252">
        <f t="shared" si="79"/>
        <v>0</v>
      </c>
      <c r="BO132" s="252">
        <f t="shared" si="80"/>
        <v>0</v>
      </c>
      <c r="BP132" s="252">
        <f t="shared" si="81"/>
        <v>0</v>
      </c>
      <c r="BQ132" s="254">
        <f t="shared" si="82"/>
        <v>1721.32</v>
      </c>
      <c r="BR132">
        <f t="shared" si="76"/>
        <v>0</v>
      </c>
      <c r="BS132">
        <v>0</v>
      </c>
      <c r="BT132">
        <v>1</v>
      </c>
      <c r="BU132" t="s">
        <v>139</v>
      </c>
      <c r="BV132" t="str">
        <f t="shared" si="83"/>
        <v>0</v>
      </c>
      <c r="BW132" t="str">
        <f t="shared" si="84"/>
        <v>0</v>
      </c>
      <c r="BX132" t="str">
        <f t="shared" si="85"/>
        <v>1</v>
      </c>
      <c r="BY132" t="s">
        <v>23</v>
      </c>
      <c r="BZ132" s="253">
        <f t="shared" si="86"/>
        <v>0</v>
      </c>
      <c r="CA132" s="253">
        <f t="shared" si="87"/>
        <v>0</v>
      </c>
      <c r="CB132" s="253">
        <f t="shared" si="88"/>
        <v>0</v>
      </c>
      <c r="CC132" s="253">
        <f t="shared" si="89"/>
        <v>0</v>
      </c>
      <c r="CD132" s="253">
        <f t="shared" si="90"/>
        <v>0</v>
      </c>
      <c r="CE132" s="253">
        <f t="shared" si="91"/>
        <v>0</v>
      </c>
      <c r="CF132" s="253">
        <f t="shared" si="92"/>
        <v>0</v>
      </c>
      <c r="CG132" s="253">
        <f t="shared" si="93"/>
        <v>0</v>
      </c>
      <c r="CH132" s="253">
        <f t="shared" si="94"/>
        <v>0</v>
      </c>
      <c r="CI132" s="253">
        <f t="shared" si="95"/>
        <v>0</v>
      </c>
      <c r="CJ132" s="253">
        <f t="shared" si="96"/>
        <v>0</v>
      </c>
      <c r="CK132" s="253">
        <f t="shared" si="97"/>
        <v>0</v>
      </c>
    </row>
    <row r="133" spans="2:89" ht="20.399999999999999" x14ac:dyDescent="0.3">
      <c r="B133" s="129">
        <v>75</v>
      </c>
      <c r="C133" s="107">
        <v>214011</v>
      </c>
      <c r="D133" s="101">
        <v>21410914</v>
      </c>
      <c r="E133" s="128" t="s">
        <v>179</v>
      </c>
      <c r="F133" s="108" t="s">
        <v>344</v>
      </c>
      <c r="G133" s="108" t="s">
        <v>345</v>
      </c>
      <c r="H133" s="109" t="s">
        <v>18</v>
      </c>
      <c r="I133" s="130"/>
      <c r="J133" s="109" t="s">
        <v>19</v>
      </c>
      <c r="K133" s="111">
        <f t="shared" si="103"/>
        <v>11</v>
      </c>
      <c r="L133" s="166" t="s">
        <v>187</v>
      </c>
      <c r="M133" s="104">
        <v>0</v>
      </c>
      <c r="N133" s="262">
        <f t="shared" si="98"/>
        <v>5363.49</v>
      </c>
      <c r="O133" s="106">
        <v>5363.49</v>
      </c>
      <c r="P133" s="110">
        <f t="shared" ref="P133:P196" si="110">(O133*(M133/100+1))*K133</f>
        <v>58998.39</v>
      </c>
      <c r="Q133" s="112" t="s">
        <v>139</v>
      </c>
      <c r="R133" s="113">
        <f t="shared" si="104"/>
        <v>2</v>
      </c>
      <c r="S133" s="114">
        <f t="shared" ref="S133:S196" si="111">R133*(O133*(M133/100+1))</f>
        <v>10726.98</v>
      </c>
      <c r="T133" s="113">
        <f t="shared" si="105"/>
        <v>3</v>
      </c>
      <c r="U133" s="115">
        <f t="shared" ref="U133:U196" si="112">T133*(O133*(M133/100+1))</f>
        <v>16090.47</v>
      </c>
      <c r="V133" s="113">
        <f t="shared" si="106"/>
        <v>3</v>
      </c>
      <c r="W133" s="115">
        <f t="shared" ref="W133:W196" si="113">V133*(O133*(M133/100+1))</f>
        <v>16090.47</v>
      </c>
      <c r="X133" s="113">
        <f t="shared" si="107"/>
        <v>3</v>
      </c>
      <c r="Y133" s="115">
        <f t="shared" ref="Y133:Y196" si="114">X133*(O133*(M133/100+1))</f>
        <v>16090.47</v>
      </c>
      <c r="Z133" s="116">
        <f t="shared" si="108"/>
        <v>58998.39</v>
      </c>
      <c r="AA133" s="117" t="b">
        <f t="shared" si="109"/>
        <v>1</v>
      </c>
      <c r="AB133" s="130"/>
      <c r="AC133" s="132"/>
      <c r="AD133" s="109" t="s">
        <v>22</v>
      </c>
      <c r="AE133" s="108" t="s">
        <v>23</v>
      </c>
      <c r="AF133" s="133"/>
      <c r="AG133" s="134"/>
      <c r="AH133" s="121">
        <v>0</v>
      </c>
      <c r="AI133" s="164">
        <f t="shared" ref="AI133:AI196" si="115">AH133*(O133*(M133/100+1))</f>
        <v>0</v>
      </c>
      <c r="AJ133" s="21">
        <v>1</v>
      </c>
      <c r="AK133" s="164">
        <f t="shared" ref="AK133:AK196" si="116">AJ133*(O133*(M133/100+1))</f>
        <v>5363.49</v>
      </c>
      <c r="AL133" s="21">
        <v>1</v>
      </c>
      <c r="AM133" s="164">
        <f t="shared" ref="AM133:AM196" si="117">AL133*(O133*(M133/100+1))</f>
        <v>5363.49</v>
      </c>
      <c r="AN133" s="21">
        <v>1</v>
      </c>
      <c r="AO133" s="164">
        <f t="shared" ref="AO133:AO196" si="118">AN133*(O133*(M133/100+1))</f>
        <v>5363.49</v>
      </c>
      <c r="AP133" s="21">
        <v>1</v>
      </c>
      <c r="AQ133" s="164">
        <f t="shared" ref="AQ133:AQ196" si="119">AP133*(O133*(M133/100+1))</f>
        <v>5363.49</v>
      </c>
      <c r="AR133" s="21">
        <v>1</v>
      </c>
      <c r="AS133" s="164">
        <f t="shared" ref="AS133:AS196" si="120">AR133*(O133*(M133/100+1))</f>
        <v>5363.49</v>
      </c>
      <c r="AT133" s="21">
        <v>1</v>
      </c>
      <c r="AU133" s="164">
        <f t="shared" ref="AU133:AU196" si="121">AT133*(O133*(M133/100+1))</f>
        <v>5363.49</v>
      </c>
      <c r="AV133" s="21">
        <v>1</v>
      </c>
      <c r="AW133" s="164">
        <f t="shared" ref="AW133:AW196" si="122">AV133*(O133*(M133/100+1))</f>
        <v>5363.49</v>
      </c>
      <c r="AX133" s="21">
        <v>1</v>
      </c>
      <c r="AY133" s="164">
        <f t="shared" ref="AY133:AY196" si="123">AX133*(O133*(M133/100+1))</f>
        <v>5363.49</v>
      </c>
      <c r="AZ133" s="21">
        <v>1</v>
      </c>
      <c r="BA133" s="164">
        <f t="shared" ref="BA133:BA196" si="124">AZ133*(O133*(M133/100+1))</f>
        <v>5363.49</v>
      </c>
      <c r="BB133" s="21">
        <v>1</v>
      </c>
      <c r="BC133" s="164">
        <f t="shared" ref="BC133:BC196" si="125">BB133*(O133*(M133/100+1))</f>
        <v>5363.49</v>
      </c>
      <c r="BD133" s="21">
        <v>1</v>
      </c>
      <c r="BE133" s="164">
        <f t="shared" ref="BE133:BE196" si="126">BD133*(O133*(M133/100+1))</f>
        <v>5363.49</v>
      </c>
      <c r="BF133" s="253">
        <f t="shared" ref="BF133:BF196" si="127">SUM(R133,T133,V133,X133)*(O133*(M133/100+1))</f>
        <v>58998.39</v>
      </c>
      <c r="BG133" s="253">
        <f t="shared" si="99"/>
        <v>58998.389999999985</v>
      </c>
      <c r="BH133" s="10" t="b">
        <f t="shared" si="100"/>
        <v>1</v>
      </c>
      <c r="BI133" s="253">
        <f t="shared" si="101"/>
        <v>0</v>
      </c>
      <c r="BJ133" s="250">
        <f t="shared" si="77"/>
        <v>21410914</v>
      </c>
      <c r="BK133" s="251">
        <v>348</v>
      </c>
      <c r="BL133" s="251">
        <v>5</v>
      </c>
      <c r="BM133" s="252">
        <f t="shared" si="78"/>
        <v>2</v>
      </c>
      <c r="BN133" s="252">
        <f t="shared" si="79"/>
        <v>3</v>
      </c>
      <c r="BO133" s="252">
        <f t="shared" si="80"/>
        <v>3</v>
      </c>
      <c r="BP133" s="252">
        <f t="shared" si="81"/>
        <v>3</v>
      </c>
      <c r="BQ133" s="254">
        <f t="shared" si="82"/>
        <v>5363.49</v>
      </c>
      <c r="BR133">
        <f t="shared" ref="BR133:BR196" si="128">M133</f>
        <v>0</v>
      </c>
      <c r="BS133">
        <v>0</v>
      </c>
      <c r="BT133">
        <v>1</v>
      </c>
      <c r="BU133" t="s">
        <v>139</v>
      </c>
      <c r="BV133" t="str">
        <f t="shared" si="83"/>
        <v>0</v>
      </c>
      <c r="BW133" t="str">
        <f t="shared" si="84"/>
        <v>0</v>
      </c>
      <c r="BX133" t="str">
        <f t="shared" si="85"/>
        <v>1</v>
      </c>
      <c r="BY133" t="s">
        <v>23</v>
      </c>
      <c r="BZ133" s="253">
        <f t="shared" si="86"/>
        <v>0</v>
      </c>
      <c r="CA133" s="253">
        <f t="shared" si="87"/>
        <v>5363.49</v>
      </c>
      <c r="CB133" s="253">
        <f t="shared" si="88"/>
        <v>5363.49</v>
      </c>
      <c r="CC133" s="253">
        <f t="shared" si="89"/>
        <v>5363.49</v>
      </c>
      <c r="CD133" s="253">
        <f t="shared" si="90"/>
        <v>5363.49</v>
      </c>
      <c r="CE133" s="253">
        <f t="shared" si="91"/>
        <v>5363.49</v>
      </c>
      <c r="CF133" s="253">
        <f t="shared" si="92"/>
        <v>5363.49</v>
      </c>
      <c r="CG133" s="253">
        <f t="shared" si="93"/>
        <v>5363.49</v>
      </c>
      <c r="CH133" s="253">
        <f t="shared" si="94"/>
        <v>5363.49</v>
      </c>
      <c r="CI133" s="253">
        <f t="shared" si="95"/>
        <v>5363.49</v>
      </c>
      <c r="CJ133" s="253">
        <f t="shared" si="96"/>
        <v>5363.49</v>
      </c>
      <c r="CK133" s="253">
        <f t="shared" si="97"/>
        <v>5363.49</v>
      </c>
    </row>
    <row r="134" spans="2:89" ht="27.6" x14ac:dyDescent="0.3">
      <c r="B134" s="129">
        <v>76</v>
      </c>
      <c r="C134" s="107">
        <v>214011</v>
      </c>
      <c r="D134" s="101">
        <v>21410579</v>
      </c>
      <c r="E134" s="128" t="s">
        <v>180</v>
      </c>
      <c r="F134" s="108" t="s">
        <v>344</v>
      </c>
      <c r="G134" s="108" t="s">
        <v>345</v>
      </c>
      <c r="H134" s="109" t="s">
        <v>18</v>
      </c>
      <c r="I134" s="130"/>
      <c r="J134" s="109" t="s">
        <v>19</v>
      </c>
      <c r="K134" s="111">
        <f t="shared" si="103"/>
        <v>0</v>
      </c>
      <c r="L134" s="166" t="s">
        <v>187</v>
      </c>
      <c r="M134" s="104">
        <v>0</v>
      </c>
      <c r="N134" s="262">
        <f t="shared" si="98"/>
        <v>4340.6000000000004</v>
      </c>
      <c r="O134" s="106">
        <v>4340.6000000000004</v>
      </c>
      <c r="P134" s="110">
        <f t="shared" si="110"/>
        <v>0</v>
      </c>
      <c r="Q134" s="112" t="s">
        <v>139</v>
      </c>
      <c r="R134" s="113">
        <f t="shared" si="104"/>
        <v>0</v>
      </c>
      <c r="S134" s="114">
        <f t="shared" si="111"/>
        <v>0</v>
      </c>
      <c r="T134" s="113">
        <f t="shared" si="105"/>
        <v>0</v>
      </c>
      <c r="U134" s="115">
        <f t="shared" si="112"/>
        <v>0</v>
      </c>
      <c r="V134" s="113">
        <f t="shared" si="106"/>
        <v>0</v>
      </c>
      <c r="W134" s="115">
        <f t="shared" si="113"/>
        <v>0</v>
      </c>
      <c r="X134" s="113">
        <f t="shared" si="107"/>
        <v>0</v>
      </c>
      <c r="Y134" s="115">
        <f t="shared" si="114"/>
        <v>0</v>
      </c>
      <c r="Z134" s="116">
        <f t="shared" si="108"/>
        <v>0</v>
      </c>
      <c r="AA134" s="117" t="b">
        <f t="shared" si="109"/>
        <v>1</v>
      </c>
      <c r="AB134" s="130"/>
      <c r="AC134" s="132"/>
      <c r="AD134" s="109" t="s">
        <v>22</v>
      </c>
      <c r="AE134" s="108" t="s">
        <v>23</v>
      </c>
      <c r="AF134" s="133"/>
      <c r="AG134" s="134"/>
      <c r="AH134" s="121">
        <v>0</v>
      </c>
      <c r="AI134" s="164">
        <f t="shared" si="115"/>
        <v>0</v>
      </c>
      <c r="AJ134" s="21">
        <v>0</v>
      </c>
      <c r="AK134" s="164">
        <f t="shared" si="116"/>
        <v>0</v>
      </c>
      <c r="AL134" s="21">
        <v>0</v>
      </c>
      <c r="AM134" s="164">
        <f t="shared" si="117"/>
        <v>0</v>
      </c>
      <c r="AN134" s="21">
        <v>0</v>
      </c>
      <c r="AO134" s="164">
        <f t="shared" si="118"/>
        <v>0</v>
      </c>
      <c r="AP134" s="21">
        <v>0</v>
      </c>
      <c r="AQ134" s="164">
        <f t="shared" si="119"/>
        <v>0</v>
      </c>
      <c r="AR134" s="21">
        <v>0</v>
      </c>
      <c r="AS134" s="164">
        <f t="shared" si="120"/>
        <v>0</v>
      </c>
      <c r="AT134" s="21">
        <v>0</v>
      </c>
      <c r="AU134" s="164">
        <f t="shared" si="121"/>
        <v>0</v>
      </c>
      <c r="AV134" s="21">
        <v>0</v>
      </c>
      <c r="AW134" s="164">
        <f t="shared" si="122"/>
        <v>0</v>
      </c>
      <c r="AX134" s="21">
        <v>0</v>
      </c>
      <c r="AY134" s="164">
        <f t="shared" si="123"/>
        <v>0</v>
      </c>
      <c r="AZ134" s="21">
        <v>0</v>
      </c>
      <c r="BA134" s="164">
        <f t="shared" si="124"/>
        <v>0</v>
      </c>
      <c r="BB134" s="21">
        <v>0</v>
      </c>
      <c r="BC134" s="164">
        <f t="shared" si="125"/>
        <v>0</v>
      </c>
      <c r="BD134" s="21">
        <v>0</v>
      </c>
      <c r="BE134" s="164">
        <f t="shared" si="126"/>
        <v>0</v>
      </c>
      <c r="BF134" s="253">
        <f t="shared" si="127"/>
        <v>0</v>
      </c>
      <c r="BG134" s="253">
        <f t="shared" si="99"/>
        <v>0</v>
      </c>
      <c r="BH134" s="10" t="b">
        <f t="shared" si="100"/>
        <v>1</v>
      </c>
      <c r="BI134" s="253">
        <f t="shared" si="101"/>
        <v>0</v>
      </c>
      <c r="BJ134" s="250">
        <f t="shared" ref="BJ134:BJ197" si="129">D134</f>
        <v>21410579</v>
      </c>
      <c r="BK134" s="251">
        <v>348</v>
      </c>
      <c r="BL134" s="251">
        <v>5</v>
      </c>
      <c r="BM134" s="252">
        <f t="shared" ref="BM134:BM197" si="130">R134</f>
        <v>0</v>
      </c>
      <c r="BN134" s="252">
        <f t="shared" ref="BN134:BN197" si="131">T134</f>
        <v>0</v>
      </c>
      <c r="BO134" s="252">
        <f t="shared" ref="BO134:BO197" si="132">V134</f>
        <v>0</v>
      </c>
      <c r="BP134" s="252">
        <f t="shared" ref="BP134:BP197" si="133">X134</f>
        <v>0</v>
      </c>
      <c r="BQ134" s="254">
        <f t="shared" ref="BQ134:BQ197" si="134">N134</f>
        <v>4340.6000000000004</v>
      </c>
      <c r="BR134">
        <f t="shared" si="128"/>
        <v>0</v>
      </c>
      <c r="BS134">
        <v>0</v>
      </c>
      <c r="BT134">
        <v>1</v>
      </c>
      <c r="BU134" t="s">
        <v>139</v>
      </c>
      <c r="BV134" t="str">
        <f t="shared" ref="BV134:BV197" si="135">IF(AB134 = "X", "1", "0")</f>
        <v>0</v>
      </c>
      <c r="BW134" t="str">
        <f t="shared" ref="BW134:BW197" si="136">IF(AC134 = "X", "1", "0")</f>
        <v>0</v>
      </c>
      <c r="BX134" t="str">
        <f t="shared" ref="BX134:BX197" si="137">IF(AD134 = "X", "1", "0")</f>
        <v>1</v>
      </c>
      <c r="BY134" t="s">
        <v>23</v>
      </c>
      <c r="BZ134" s="253">
        <f t="shared" ref="BZ134:BZ197" si="138">AI134</f>
        <v>0</v>
      </c>
      <c r="CA134" s="253">
        <f t="shared" ref="CA134:CA197" si="139">AK134</f>
        <v>0</v>
      </c>
      <c r="CB134" s="253">
        <f t="shared" ref="CB134:CB197" si="140">AM134</f>
        <v>0</v>
      </c>
      <c r="CC134" s="253">
        <f t="shared" ref="CC134:CC197" si="141">AO134</f>
        <v>0</v>
      </c>
      <c r="CD134" s="253">
        <f t="shared" ref="CD134:CD197" si="142">AQ134</f>
        <v>0</v>
      </c>
      <c r="CE134" s="253">
        <f t="shared" ref="CE134:CE197" si="143">AS134</f>
        <v>0</v>
      </c>
      <c r="CF134" s="253">
        <f t="shared" ref="CF134:CF197" si="144">AU134</f>
        <v>0</v>
      </c>
      <c r="CG134" s="253">
        <f t="shared" ref="CG134:CG197" si="145">AW134</f>
        <v>0</v>
      </c>
      <c r="CH134" s="253">
        <f t="shared" ref="CH134:CH197" si="146">AY134</f>
        <v>0</v>
      </c>
      <c r="CI134" s="253">
        <f t="shared" ref="CI134:CI197" si="147">BA134</f>
        <v>0</v>
      </c>
      <c r="CJ134" s="253">
        <f t="shared" ref="CJ134:CJ197" si="148">BC134</f>
        <v>0</v>
      </c>
      <c r="CK134" s="253">
        <f t="shared" ref="CK134:CK197" si="149">BE134</f>
        <v>0</v>
      </c>
    </row>
    <row r="135" spans="2:89" ht="20.399999999999999" x14ac:dyDescent="0.3">
      <c r="B135" s="129">
        <v>77</v>
      </c>
      <c r="C135" s="107">
        <v>214011</v>
      </c>
      <c r="D135" s="101">
        <v>21410862</v>
      </c>
      <c r="E135" s="128" t="s">
        <v>353</v>
      </c>
      <c r="F135" s="108" t="s">
        <v>344</v>
      </c>
      <c r="G135" s="108" t="s">
        <v>345</v>
      </c>
      <c r="H135" s="109" t="s">
        <v>18</v>
      </c>
      <c r="I135" s="130"/>
      <c r="J135" s="109" t="s">
        <v>19</v>
      </c>
      <c r="K135" s="111">
        <f t="shared" si="103"/>
        <v>2</v>
      </c>
      <c r="L135" s="166" t="s">
        <v>187</v>
      </c>
      <c r="M135" s="104">
        <v>0</v>
      </c>
      <c r="N135" s="262">
        <f t="shared" ref="N135:N198" si="150">ROUND(O135,2)</f>
        <v>1621.56</v>
      </c>
      <c r="O135" s="106">
        <v>1621.56</v>
      </c>
      <c r="P135" s="110">
        <f t="shared" si="110"/>
        <v>3243.12</v>
      </c>
      <c r="Q135" s="112" t="s">
        <v>139</v>
      </c>
      <c r="R135" s="113">
        <f t="shared" si="104"/>
        <v>2</v>
      </c>
      <c r="S135" s="114">
        <f t="shared" si="111"/>
        <v>3243.12</v>
      </c>
      <c r="T135" s="113">
        <f t="shared" si="105"/>
        <v>0</v>
      </c>
      <c r="U135" s="115">
        <f t="shared" si="112"/>
        <v>0</v>
      </c>
      <c r="V135" s="113">
        <f t="shared" si="106"/>
        <v>0</v>
      </c>
      <c r="W135" s="115">
        <f t="shared" si="113"/>
        <v>0</v>
      </c>
      <c r="X135" s="113">
        <f t="shared" si="107"/>
        <v>0</v>
      </c>
      <c r="Y135" s="115">
        <f t="shared" si="114"/>
        <v>0</v>
      </c>
      <c r="Z135" s="116">
        <f t="shared" si="108"/>
        <v>3243.12</v>
      </c>
      <c r="AA135" s="117" t="b">
        <f t="shared" si="109"/>
        <v>1</v>
      </c>
      <c r="AB135" s="130"/>
      <c r="AC135" s="132"/>
      <c r="AD135" s="109" t="s">
        <v>22</v>
      </c>
      <c r="AE135" s="108" t="s">
        <v>23</v>
      </c>
      <c r="AF135" s="133"/>
      <c r="AG135" s="134"/>
      <c r="AH135" s="121">
        <v>0</v>
      </c>
      <c r="AI135" s="164">
        <f t="shared" si="115"/>
        <v>0</v>
      </c>
      <c r="AJ135" s="21">
        <v>1</v>
      </c>
      <c r="AK135" s="164">
        <f t="shared" si="116"/>
        <v>1621.56</v>
      </c>
      <c r="AL135" s="21">
        <v>1</v>
      </c>
      <c r="AM135" s="164">
        <f t="shared" si="117"/>
        <v>1621.56</v>
      </c>
      <c r="AN135" s="21">
        <v>0</v>
      </c>
      <c r="AO135" s="164">
        <f t="shared" si="118"/>
        <v>0</v>
      </c>
      <c r="AP135" s="21">
        <v>0</v>
      </c>
      <c r="AQ135" s="164">
        <f t="shared" si="119"/>
        <v>0</v>
      </c>
      <c r="AR135" s="21">
        <v>0</v>
      </c>
      <c r="AS135" s="164">
        <f t="shared" si="120"/>
        <v>0</v>
      </c>
      <c r="AT135" s="21">
        <v>0</v>
      </c>
      <c r="AU135" s="164">
        <f t="shared" si="121"/>
        <v>0</v>
      </c>
      <c r="AV135" s="21">
        <v>0</v>
      </c>
      <c r="AW135" s="164">
        <f t="shared" si="122"/>
        <v>0</v>
      </c>
      <c r="AX135" s="21">
        <v>0</v>
      </c>
      <c r="AY135" s="164">
        <f t="shared" si="123"/>
        <v>0</v>
      </c>
      <c r="AZ135" s="21">
        <v>0</v>
      </c>
      <c r="BA135" s="164">
        <f t="shared" si="124"/>
        <v>0</v>
      </c>
      <c r="BB135" s="21">
        <v>0</v>
      </c>
      <c r="BC135" s="164">
        <f t="shared" si="125"/>
        <v>0</v>
      </c>
      <c r="BD135" s="21">
        <v>0</v>
      </c>
      <c r="BE135" s="164">
        <f t="shared" si="126"/>
        <v>0</v>
      </c>
      <c r="BF135" s="253">
        <f t="shared" si="127"/>
        <v>3243.12</v>
      </c>
      <c r="BG135" s="253">
        <f t="shared" si="99"/>
        <v>3243.12</v>
      </c>
      <c r="BH135" s="10" t="b">
        <f t="shared" si="100"/>
        <v>1</v>
      </c>
      <c r="BI135" s="253">
        <f t="shared" si="101"/>
        <v>0</v>
      </c>
      <c r="BJ135" s="250">
        <f t="shared" si="129"/>
        <v>21410862</v>
      </c>
      <c r="BK135" s="251">
        <v>348</v>
      </c>
      <c r="BL135" s="251">
        <v>5</v>
      </c>
      <c r="BM135" s="252">
        <f t="shared" si="130"/>
        <v>2</v>
      </c>
      <c r="BN135" s="252">
        <f t="shared" si="131"/>
        <v>0</v>
      </c>
      <c r="BO135" s="252">
        <f t="shared" si="132"/>
        <v>0</v>
      </c>
      <c r="BP135" s="252">
        <f t="shared" si="133"/>
        <v>0</v>
      </c>
      <c r="BQ135" s="254">
        <f t="shared" si="134"/>
        <v>1621.56</v>
      </c>
      <c r="BR135">
        <f t="shared" si="128"/>
        <v>0</v>
      </c>
      <c r="BS135">
        <v>0</v>
      </c>
      <c r="BT135">
        <v>1</v>
      </c>
      <c r="BU135" t="s">
        <v>139</v>
      </c>
      <c r="BV135" t="str">
        <f t="shared" si="135"/>
        <v>0</v>
      </c>
      <c r="BW135" t="str">
        <f t="shared" si="136"/>
        <v>0</v>
      </c>
      <c r="BX135" t="str">
        <f t="shared" si="137"/>
        <v>1</v>
      </c>
      <c r="BY135" t="s">
        <v>23</v>
      </c>
      <c r="BZ135" s="253">
        <f t="shared" si="138"/>
        <v>0</v>
      </c>
      <c r="CA135" s="253">
        <f t="shared" si="139"/>
        <v>1621.56</v>
      </c>
      <c r="CB135" s="253">
        <f t="shared" si="140"/>
        <v>1621.56</v>
      </c>
      <c r="CC135" s="253">
        <f t="shared" si="141"/>
        <v>0</v>
      </c>
      <c r="CD135" s="253">
        <f t="shared" si="142"/>
        <v>0</v>
      </c>
      <c r="CE135" s="253">
        <f t="shared" si="143"/>
        <v>0</v>
      </c>
      <c r="CF135" s="253">
        <f t="shared" si="144"/>
        <v>0</v>
      </c>
      <c r="CG135" s="253">
        <f t="shared" si="145"/>
        <v>0</v>
      </c>
      <c r="CH135" s="253">
        <f t="shared" si="146"/>
        <v>0</v>
      </c>
      <c r="CI135" s="253">
        <f t="shared" si="147"/>
        <v>0</v>
      </c>
      <c r="CJ135" s="253">
        <f t="shared" si="148"/>
        <v>0</v>
      </c>
      <c r="CK135" s="253">
        <f t="shared" si="149"/>
        <v>0</v>
      </c>
    </row>
    <row r="136" spans="2:89" ht="20.399999999999999" x14ac:dyDescent="0.3">
      <c r="B136" s="129">
        <v>78</v>
      </c>
      <c r="C136" s="107">
        <v>214011</v>
      </c>
      <c r="D136" s="101">
        <v>21410174</v>
      </c>
      <c r="E136" s="128" t="s">
        <v>354</v>
      </c>
      <c r="F136" s="108" t="s">
        <v>344</v>
      </c>
      <c r="G136" s="108" t="s">
        <v>345</v>
      </c>
      <c r="H136" s="109" t="s">
        <v>18</v>
      </c>
      <c r="I136" s="130"/>
      <c r="J136" s="109" t="s">
        <v>19</v>
      </c>
      <c r="K136" s="111">
        <f t="shared" si="103"/>
        <v>0</v>
      </c>
      <c r="L136" s="166" t="s">
        <v>187</v>
      </c>
      <c r="M136" s="104">
        <v>0</v>
      </c>
      <c r="N136" s="262">
        <f t="shared" si="150"/>
        <v>2538.31</v>
      </c>
      <c r="O136" s="106">
        <v>2538.31</v>
      </c>
      <c r="P136" s="110">
        <f t="shared" si="110"/>
        <v>0</v>
      </c>
      <c r="Q136" s="112" t="s">
        <v>139</v>
      </c>
      <c r="R136" s="113">
        <f t="shared" si="104"/>
        <v>0</v>
      </c>
      <c r="S136" s="114">
        <f t="shared" si="111"/>
        <v>0</v>
      </c>
      <c r="T136" s="113">
        <f t="shared" si="105"/>
        <v>0</v>
      </c>
      <c r="U136" s="115">
        <f t="shared" si="112"/>
        <v>0</v>
      </c>
      <c r="V136" s="113">
        <f t="shared" si="106"/>
        <v>0</v>
      </c>
      <c r="W136" s="115">
        <f t="shared" si="113"/>
        <v>0</v>
      </c>
      <c r="X136" s="113">
        <f t="shared" si="107"/>
        <v>0</v>
      </c>
      <c r="Y136" s="115">
        <f t="shared" si="114"/>
        <v>0</v>
      </c>
      <c r="Z136" s="116">
        <f t="shared" si="108"/>
        <v>0</v>
      </c>
      <c r="AA136" s="117" t="b">
        <f t="shared" si="109"/>
        <v>1</v>
      </c>
      <c r="AB136" s="130"/>
      <c r="AC136" s="132"/>
      <c r="AD136" s="109" t="s">
        <v>22</v>
      </c>
      <c r="AE136" s="108" t="s">
        <v>23</v>
      </c>
      <c r="AF136" s="133"/>
      <c r="AG136" s="134"/>
      <c r="AH136" s="121">
        <v>0</v>
      </c>
      <c r="AI136" s="164">
        <f t="shared" si="115"/>
        <v>0</v>
      </c>
      <c r="AJ136" s="21">
        <v>0</v>
      </c>
      <c r="AK136" s="164">
        <f t="shared" si="116"/>
        <v>0</v>
      </c>
      <c r="AL136" s="21">
        <v>0</v>
      </c>
      <c r="AM136" s="164">
        <f t="shared" si="117"/>
        <v>0</v>
      </c>
      <c r="AN136" s="21">
        <v>0</v>
      </c>
      <c r="AO136" s="164">
        <f t="shared" si="118"/>
        <v>0</v>
      </c>
      <c r="AP136" s="21">
        <v>0</v>
      </c>
      <c r="AQ136" s="164">
        <f t="shared" si="119"/>
        <v>0</v>
      </c>
      <c r="AR136" s="21">
        <v>0</v>
      </c>
      <c r="AS136" s="164">
        <f t="shared" si="120"/>
        <v>0</v>
      </c>
      <c r="AT136" s="21">
        <v>0</v>
      </c>
      <c r="AU136" s="164">
        <f t="shared" si="121"/>
        <v>0</v>
      </c>
      <c r="AV136" s="21">
        <v>0</v>
      </c>
      <c r="AW136" s="164">
        <f t="shared" si="122"/>
        <v>0</v>
      </c>
      <c r="AX136" s="21">
        <v>0</v>
      </c>
      <c r="AY136" s="164">
        <f t="shared" si="123"/>
        <v>0</v>
      </c>
      <c r="AZ136" s="21">
        <v>0</v>
      </c>
      <c r="BA136" s="164">
        <f t="shared" si="124"/>
        <v>0</v>
      </c>
      <c r="BB136" s="21">
        <v>0</v>
      </c>
      <c r="BC136" s="164">
        <f t="shared" si="125"/>
        <v>0</v>
      </c>
      <c r="BD136" s="21">
        <v>0</v>
      </c>
      <c r="BE136" s="164">
        <f t="shared" si="126"/>
        <v>0</v>
      </c>
      <c r="BF136" s="253">
        <f t="shared" si="127"/>
        <v>0</v>
      </c>
      <c r="BG136" s="253">
        <f t="shared" ref="BG136:BG199" si="151">SUM(BE136,BC136,BA136,AY136,AW136,AU136,AS136,AQ136,AO136,AM136,AK136,AI136)</f>
        <v>0</v>
      </c>
      <c r="BH136" s="10" t="b">
        <f t="shared" ref="BH136:BH199" si="152">BF136=BG136</f>
        <v>1</v>
      </c>
      <c r="BI136" s="253">
        <f t="shared" ref="BI136:BI199" si="153">BF136-BG136</f>
        <v>0</v>
      </c>
      <c r="BJ136" s="250">
        <f t="shared" si="129"/>
        <v>21410174</v>
      </c>
      <c r="BK136" s="251">
        <v>348</v>
      </c>
      <c r="BL136" s="251">
        <v>5</v>
      </c>
      <c r="BM136" s="252">
        <f t="shared" si="130"/>
        <v>0</v>
      </c>
      <c r="BN136" s="252">
        <f t="shared" si="131"/>
        <v>0</v>
      </c>
      <c r="BO136" s="252">
        <f t="shared" si="132"/>
        <v>0</v>
      </c>
      <c r="BP136" s="252">
        <f t="shared" si="133"/>
        <v>0</v>
      </c>
      <c r="BQ136" s="254">
        <f t="shared" si="134"/>
        <v>2538.31</v>
      </c>
      <c r="BR136">
        <f t="shared" si="128"/>
        <v>0</v>
      </c>
      <c r="BS136">
        <v>0</v>
      </c>
      <c r="BT136">
        <v>1</v>
      </c>
      <c r="BU136" t="s">
        <v>139</v>
      </c>
      <c r="BV136" t="str">
        <f t="shared" si="135"/>
        <v>0</v>
      </c>
      <c r="BW136" t="str">
        <f t="shared" si="136"/>
        <v>0</v>
      </c>
      <c r="BX136" t="str">
        <f t="shared" si="137"/>
        <v>1</v>
      </c>
      <c r="BY136" t="s">
        <v>23</v>
      </c>
      <c r="BZ136" s="253">
        <f t="shared" si="138"/>
        <v>0</v>
      </c>
      <c r="CA136" s="253">
        <f t="shared" si="139"/>
        <v>0</v>
      </c>
      <c r="CB136" s="253">
        <f t="shared" si="140"/>
        <v>0</v>
      </c>
      <c r="CC136" s="253">
        <f t="shared" si="141"/>
        <v>0</v>
      </c>
      <c r="CD136" s="253">
        <f t="shared" si="142"/>
        <v>0</v>
      </c>
      <c r="CE136" s="253">
        <f t="shared" si="143"/>
        <v>0</v>
      </c>
      <c r="CF136" s="253">
        <f t="shared" si="144"/>
        <v>0</v>
      </c>
      <c r="CG136" s="253">
        <f t="shared" si="145"/>
        <v>0</v>
      </c>
      <c r="CH136" s="253">
        <f t="shared" si="146"/>
        <v>0</v>
      </c>
      <c r="CI136" s="253">
        <f t="shared" si="147"/>
        <v>0</v>
      </c>
      <c r="CJ136" s="253">
        <f t="shared" si="148"/>
        <v>0</v>
      </c>
      <c r="CK136" s="253">
        <f t="shared" si="149"/>
        <v>0</v>
      </c>
    </row>
    <row r="137" spans="2:89" ht="27.6" x14ac:dyDescent="0.3">
      <c r="B137" s="129">
        <v>79</v>
      </c>
      <c r="C137" s="107">
        <v>214011</v>
      </c>
      <c r="D137" s="101">
        <v>21410431</v>
      </c>
      <c r="E137" s="128" t="s">
        <v>181</v>
      </c>
      <c r="F137" s="108" t="s">
        <v>344</v>
      </c>
      <c r="G137" s="108" t="s">
        <v>345</v>
      </c>
      <c r="H137" s="109" t="s">
        <v>18</v>
      </c>
      <c r="I137" s="130"/>
      <c r="J137" s="109" t="s">
        <v>19</v>
      </c>
      <c r="K137" s="111">
        <f t="shared" si="103"/>
        <v>0</v>
      </c>
      <c r="L137" s="166" t="s">
        <v>187</v>
      </c>
      <c r="M137" s="104">
        <v>0</v>
      </c>
      <c r="N137" s="262">
        <f t="shared" si="150"/>
        <v>4340.6000000000004</v>
      </c>
      <c r="O137" s="106">
        <v>4340.6000000000004</v>
      </c>
      <c r="P137" s="110">
        <f t="shared" si="110"/>
        <v>0</v>
      </c>
      <c r="Q137" s="112" t="s">
        <v>139</v>
      </c>
      <c r="R137" s="113">
        <f t="shared" si="104"/>
        <v>0</v>
      </c>
      <c r="S137" s="114">
        <f t="shared" si="111"/>
        <v>0</v>
      </c>
      <c r="T137" s="113">
        <f t="shared" si="105"/>
        <v>0</v>
      </c>
      <c r="U137" s="115">
        <f t="shared" si="112"/>
        <v>0</v>
      </c>
      <c r="V137" s="113">
        <f t="shared" si="106"/>
        <v>0</v>
      </c>
      <c r="W137" s="115">
        <f t="shared" si="113"/>
        <v>0</v>
      </c>
      <c r="X137" s="113">
        <f t="shared" si="107"/>
        <v>0</v>
      </c>
      <c r="Y137" s="115">
        <f t="shared" si="114"/>
        <v>0</v>
      </c>
      <c r="Z137" s="116">
        <f t="shared" si="108"/>
        <v>0</v>
      </c>
      <c r="AA137" s="117" t="b">
        <f t="shared" si="109"/>
        <v>1</v>
      </c>
      <c r="AB137" s="130"/>
      <c r="AC137" s="132"/>
      <c r="AD137" s="109" t="s">
        <v>22</v>
      </c>
      <c r="AE137" s="108" t="s">
        <v>23</v>
      </c>
      <c r="AF137" s="133"/>
      <c r="AG137" s="134"/>
      <c r="AH137" s="121">
        <v>0</v>
      </c>
      <c r="AI137" s="164">
        <f t="shared" si="115"/>
        <v>0</v>
      </c>
      <c r="AJ137" s="21">
        <v>0</v>
      </c>
      <c r="AK137" s="164">
        <f t="shared" si="116"/>
        <v>0</v>
      </c>
      <c r="AL137" s="21">
        <v>0</v>
      </c>
      <c r="AM137" s="164">
        <f t="shared" si="117"/>
        <v>0</v>
      </c>
      <c r="AN137" s="21">
        <v>0</v>
      </c>
      <c r="AO137" s="164">
        <f t="shared" si="118"/>
        <v>0</v>
      </c>
      <c r="AP137" s="21">
        <v>0</v>
      </c>
      <c r="AQ137" s="164">
        <f t="shared" si="119"/>
        <v>0</v>
      </c>
      <c r="AR137" s="21">
        <v>0</v>
      </c>
      <c r="AS137" s="164">
        <f t="shared" si="120"/>
        <v>0</v>
      </c>
      <c r="AT137" s="21">
        <v>0</v>
      </c>
      <c r="AU137" s="164">
        <f t="shared" si="121"/>
        <v>0</v>
      </c>
      <c r="AV137" s="21">
        <v>0</v>
      </c>
      <c r="AW137" s="164">
        <f t="shared" si="122"/>
        <v>0</v>
      </c>
      <c r="AX137" s="21">
        <v>0</v>
      </c>
      <c r="AY137" s="164">
        <f t="shared" si="123"/>
        <v>0</v>
      </c>
      <c r="AZ137" s="21">
        <v>0</v>
      </c>
      <c r="BA137" s="164">
        <f t="shared" si="124"/>
        <v>0</v>
      </c>
      <c r="BB137" s="21">
        <v>0</v>
      </c>
      <c r="BC137" s="164">
        <f t="shared" si="125"/>
        <v>0</v>
      </c>
      <c r="BD137" s="21">
        <v>0</v>
      </c>
      <c r="BE137" s="164">
        <f t="shared" si="126"/>
        <v>0</v>
      </c>
      <c r="BF137" s="253">
        <f t="shared" si="127"/>
        <v>0</v>
      </c>
      <c r="BG137" s="253">
        <f t="shared" si="151"/>
        <v>0</v>
      </c>
      <c r="BH137" s="10" t="b">
        <f t="shared" si="152"/>
        <v>1</v>
      </c>
      <c r="BI137" s="253">
        <f t="shared" si="153"/>
        <v>0</v>
      </c>
      <c r="BJ137" s="250">
        <f t="shared" si="129"/>
        <v>21410431</v>
      </c>
      <c r="BK137" s="251">
        <v>348</v>
      </c>
      <c r="BL137" s="251">
        <v>5</v>
      </c>
      <c r="BM137" s="252">
        <f t="shared" si="130"/>
        <v>0</v>
      </c>
      <c r="BN137" s="252">
        <f t="shared" si="131"/>
        <v>0</v>
      </c>
      <c r="BO137" s="252">
        <f t="shared" si="132"/>
        <v>0</v>
      </c>
      <c r="BP137" s="252">
        <f t="shared" si="133"/>
        <v>0</v>
      </c>
      <c r="BQ137" s="254">
        <f t="shared" si="134"/>
        <v>4340.6000000000004</v>
      </c>
      <c r="BR137">
        <f t="shared" si="128"/>
        <v>0</v>
      </c>
      <c r="BS137">
        <v>0</v>
      </c>
      <c r="BT137">
        <v>1</v>
      </c>
      <c r="BU137" t="s">
        <v>139</v>
      </c>
      <c r="BV137" t="str">
        <f t="shared" si="135"/>
        <v>0</v>
      </c>
      <c r="BW137" t="str">
        <f t="shared" si="136"/>
        <v>0</v>
      </c>
      <c r="BX137" t="str">
        <f t="shared" si="137"/>
        <v>1</v>
      </c>
      <c r="BY137" t="s">
        <v>23</v>
      </c>
      <c r="BZ137" s="253">
        <f t="shared" si="138"/>
        <v>0</v>
      </c>
      <c r="CA137" s="253">
        <f t="shared" si="139"/>
        <v>0</v>
      </c>
      <c r="CB137" s="253">
        <f t="shared" si="140"/>
        <v>0</v>
      </c>
      <c r="CC137" s="253">
        <f t="shared" si="141"/>
        <v>0</v>
      </c>
      <c r="CD137" s="253">
        <f t="shared" si="142"/>
        <v>0</v>
      </c>
      <c r="CE137" s="253">
        <f t="shared" si="143"/>
        <v>0</v>
      </c>
      <c r="CF137" s="253">
        <f t="shared" si="144"/>
        <v>0</v>
      </c>
      <c r="CG137" s="253">
        <f t="shared" si="145"/>
        <v>0</v>
      </c>
      <c r="CH137" s="253">
        <f t="shared" si="146"/>
        <v>0</v>
      </c>
      <c r="CI137" s="253">
        <f t="shared" si="147"/>
        <v>0</v>
      </c>
      <c r="CJ137" s="253">
        <f t="shared" si="148"/>
        <v>0</v>
      </c>
      <c r="CK137" s="253">
        <f t="shared" si="149"/>
        <v>0</v>
      </c>
    </row>
    <row r="138" spans="2:89" ht="20.399999999999999" x14ac:dyDescent="0.3">
      <c r="B138" s="129">
        <v>80</v>
      </c>
      <c r="C138" s="107">
        <v>214011</v>
      </c>
      <c r="D138" s="101">
        <v>21410018</v>
      </c>
      <c r="E138" s="128" t="s">
        <v>276</v>
      </c>
      <c r="F138" s="108" t="s">
        <v>344</v>
      </c>
      <c r="G138" s="108" t="s">
        <v>345</v>
      </c>
      <c r="H138" s="109" t="s">
        <v>18</v>
      </c>
      <c r="I138" s="130"/>
      <c r="J138" s="109" t="s">
        <v>19</v>
      </c>
      <c r="K138" s="111">
        <f t="shared" si="103"/>
        <v>0</v>
      </c>
      <c r="L138" s="166" t="s">
        <v>187</v>
      </c>
      <c r="M138" s="104">
        <v>0</v>
      </c>
      <c r="N138" s="262">
        <f t="shared" si="150"/>
        <v>300</v>
      </c>
      <c r="O138" s="106">
        <v>300</v>
      </c>
      <c r="P138" s="110">
        <f t="shared" si="110"/>
        <v>0</v>
      </c>
      <c r="Q138" s="112" t="s">
        <v>139</v>
      </c>
      <c r="R138" s="113">
        <f t="shared" si="104"/>
        <v>0</v>
      </c>
      <c r="S138" s="114">
        <f t="shared" si="111"/>
        <v>0</v>
      </c>
      <c r="T138" s="113">
        <f t="shared" si="105"/>
        <v>0</v>
      </c>
      <c r="U138" s="115">
        <f t="shared" si="112"/>
        <v>0</v>
      </c>
      <c r="V138" s="113">
        <f t="shared" si="106"/>
        <v>0</v>
      </c>
      <c r="W138" s="115">
        <f t="shared" si="113"/>
        <v>0</v>
      </c>
      <c r="X138" s="113">
        <f t="shared" si="107"/>
        <v>0</v>
      </c>
      <c r="Y138" s="115">
        <f t="shared" si="114"/>
        <v>0</v>
      </c>
      <c r="Z138" s="116">
        <f t="shared" si="108"/>
        <v>0</v>
      </c>
      <c r="AA138" s="117" t="b">
        <f t="shared" si="109"/>
        <v>1</v>
      </c>
      <c r="AB138" s="130"/>
      <c r="AC138" s="132"/>
      <c r="AD138" s="109" t="s">
        <v>22</v>
      </c>
      <c r="AE138" s="108" t="s">
        <v>23</v>
      </c>
      <c r="AF138" s="133"/>
      <c r="AG138" s="134"/>
      <c r="AH138" s="121">
        <v>0</v>
      </c>
      <c r="AI138" s="164">
        <f t="shared" si="115"/>
        <v>0</v>
      </c>
      <c r="AJ138" s="21">
        <v>0</v>
      </c>
      <c r="AK138" s="164">
        <f t="shared" si="116"/>
        <v>0</v>
      </c>
      <c r="AL138" s="21">
        <v>0</v>
      </c>
      <c r="AM138" s="164">
        <f t="shared" si="117"/>
        <v>0</v>
      </c>
      <c r="AN138" s="21">
        <v>0</v>
      </c>
      <c r="AO138" s="164">
        <f t="shared" si="118"/>
        <v>0</v>
      </c>
      <c r="AP138" s="21">
        <v>0</v>
      </c>
      <c r="AQ138" s="164">
        <f t="shared" si="119"/>
        <v>0</v>
      </c>
      <c r="AR138" s="21">
        <v>0</v>
      </c>
      <c r="AS138" s="164">
        <f t="shared" si="120"/>
        <v>0</v>
      </c>
      <c r="AT138" s="21">
        <v>0</v>
      </c>
      <c r="AU138" s="164">
        <f t="shared" si="121"/>
        <v>0</v>
      </c>
      <c r="AV138" s="21">
        <v>0</v>
      </c>
      <c r="AW138" s="164">
        <f t="shared" si="122"/>
        <v>0</v>
      </c>
      <c r="AX138" s="21">
        <v>0</v>
      </c>
      <c r="AY138" s="164">
        <f t="shared" si="123"/>
        <v>0</v>
      </c>
      <c r="AZ138" s="21">
        <v>0</v>
      </c>
      <c r="BA138" s="164">
        <f t="shared" si="124"/>
        <v>0</v>
      </c>
      <c r="BB138" s="21">
        <v>0</v>
      </c>
      <c r="BC138" s="164">
        <f t="shared" si="125"/>
        <v>0</v>
      </c>
      <c r="BD138" s="21">
        <v>0</v>
      </c>
      <c r="BE138" s="164">
        <f t="shared" si="126"/>
        <v>0</v>
      </c>
      <c r="BF138" s="253">
        <f t="shared" si="127"/>
        <v>0</v>
      </c>
      <c r="BG138" s="253">
        <f t="shared" si="151"/>
        <v>0</v>
      </c>
      <c r="BH138" s="10" t="b">
        <f t="shared" si="152"/>
        <v>1</v>
      </c>
      <c r="BI138" s="253">
        <f t="shared" si="153"/>
        <v>0</v>
      </c>
      <c r="BJ138" s="250">
        <f t="shared" si="129"/>
        <v>21410018</v>
      </c>
      <c r="BK138" s="251">
        <v>348</v>
      </c>
      <c r="BL138" s="251">
        <v>5</v>
      </c>
      <c r="BM138" s="252">
        <f t="shared" si="130"/>
        <v>0</v>
      </c>
      <c r="BN138" s="252">
        <f t="shared" si="131"/>
        <v>0</v>
      </c>
      <c r="BO138" s="252">
        <f t="shared" si="132"/>
        <v>0</v>
      </c>
      <c r="BP138" s="252">
        <f t="shared" si="133"/>
        <v>0</v>
      </c>
      <c r="BQ138" s="254">
        <f t="shared" si="134"/>
        <v>300</v>
      </c>
      <c r="BR138">
        <f t="shared" si="128"/>
        <v>0</v>
      </c>
      <c r="BS138">
        <v>0</v>
      </c>
      <c r="BT138">
        <v>1</v>
      </c>
      <c r="BU138" t="s">
        <v>139</v>
      </c>
      <c r="BV138" t="str">
        <f t="shared" si="135"/>
        <v>0</v>
      </c>
      <c r="BW138" t="str">
        <f t="shared" si="136"/>
        <v>0</v>
      </c>
      <c r="BX138" t="str">
        <f t="shared" si="137"/>
        <v>1</v>
      </c>
      <c r="BY138" t="s">
        <v>23</v>
      </c>
      <c r="BZ138" s="253">
        <f t="shared" si="138"/>
        <v>0</v>
      </c>
      <c r="CA138" s="253">
        <f t="shared" si="139"/>
        <v>0</v>
      </c>
      <c r="CB138" s="253">
        <f t="shared" si="140"/>
        <v>0</v>
      </c>
      <c r="CC138" s="253">
        <f t="shared" si="141"/>
        <v>0</v>
      </c>
      <c r="CD138" s="253">
        <f t="shared" si="142"/>
        <v>0</v>
      </c>
      <c r="CE138" s="253">
        <f t="shared" si="143"/>
        <v>0</v>
      </c>
      <c r="CF138" s="253">
        <f t="shared" si="144"/>
        <v>0</v>
      </c>
      <c r="CG138" s="253">
        <f t="shared" si="145"/>
        <v>0</v>
      </c>
      <c r="CH138" s="253">
        <f t="shared" si="146"/>
        <v>0</v>
      </c>
      <c r="CI138" s="253">
        <f t="shared" si="147"/>
        <v>0</v>
      </c>
      <c r="CJ138" s="253">
        <f t="shared" si="148"/>
        <v>0</v>
      </c>
      <c r="CK138" s="253">
        <f t="shared" si="149"/>
        <v>0</v>
      </c>
    </row>
    <row r="139" spans="2:89" ht="27.6" x14ac:dyDescent="0.3">
      <c r="B139" s="129">
        <v>81</v>
      </c>
      <c r="C139" s="107">
        <v>214011</v>
      </c>
      <c r="D139" s="101">
        <v>21419282</v>
      </c>
      <c r="E139" s="128" t="s">
        <v>277</v>
      </c>
      <c r="F139" s="108" t="s">
        <v>344</v>
      </c>
      <c r="G139" s="108" t="s">
        <v>345</v>
      </c>
      <c r="H139" s="109" t="s">
        <v>18</v>
      </c>
      <c r="I139" s="130"/>
      <c r="J139" s="109" t="s">
        <v>19</v>
      </c>
      <c r="K139" s="111">
        <f t="shared" si="103"/>
        <v>0</v>
      </c>
      <c r="L139" s="166" t="s">
        <v>187</v>
      </c>
      <c r="M139" s="104">
        <v>0</v>
      </c>
      <c r="N139" s="262">
        <f t="shared" si="150"/>
        <v>182.7</v>
      </c>
      <c r="O139" s="106">
        <v>182.7</v>
      </c>
      <c r="P139" s="110">
        <f t="shared" si="110"/>
        <v>0</v>
      </c>
      <c r="Q139" s="112" t="s">
        <v>139</v>
      </c>
      <c r="R139" s="113">
        <f t="shared" si="104"/>
        <v>0</v>
      </c>
      <c r="S139" s="114">
        <f t="shared" si="111"/>
        <v>0</v>
      </c>
      <c r="T139" s="113">
        <f t="shared" si="105"/>
        <v>0</v>
      </c>
      <c r="U139" s="115">
        <f t="shared" si="112"/>
        <v>0</v>
      </c>
      <c r="V139" s="113">
        <f t="shared" si="106"/>
        <v>0</v>
      </c>
      <c r="W139" s="115">
        <f t="shared" si="113"/>
        <v>0</v>
      </c>
      <c r="X139" s="113">
        <f t="shared" si="107"/>
        <v>0</v>
      </c>
      <c r="Y139" s="115">
        <f t="shared" si="114"/>
        <v>0</v>
      </c>
      <c r="Z139" s="116">
        <f t="shared" si="108"/>
        <v>0</v>
      </c>
      <c r="AA139" s="117" t="b">
        <f t="shared" si="109"/>
        <v>1</v>
      </c>
      <c r="AB139" s="130"/>
      <c r="AC139" s="132"/>
      <c r="AD139" s="109" t="s">
        <v>22</v>
      </c>
      <c r="AE139" s="108" t="s">
        <v>23</v>
      </c>
      <c r="AF139" s="133"/>
      <c r="AG139" s="134"/>
      <c r="AH139" s="121">
        <v>0</v>
      </c>
      <c r="AI139" s="164">
        <f t="shared" si="115"/>
        <v>0</v>
      </c>
      <c r="AJ139" s="21">
        <v>0</v>
      </c>
      <c r="AK139" s="164">
        <f t="shared" si="116"/>
        <v>0</v>
      </c>
      <c r="AL139" s="21">
        <v>0</v>
      </c>
      <c r="AM139" s="164">
        <f t="shared" si="117"/>
        <v>0</v>
      </c>
      <c r="AN139" s="21">
        <v>0</v>
      </c>
      <c r="AO139" s="164">
        <f t="shared" si="118"/>
        <v>0</v>
      </c>
      <c r="AP139" s="21">
        <v>0</v>
      </c>
      <c r="AQ139" s="164">
        <f t="shared" si="119"/>
        <v>0</v>
      </c>
      <c r="AR139" s="21">
        <v>0</v>
      </c>
      <c r="AS139" s="164">
        <f t="shared" si="120"/>
        <v>0</v>
      </c>
      <c r="AT139" s="21">
        <v>0</v>
      </c>
      <c r="AU139" s="164">
        <f t="shared" si="121"/>
        <v>0</v>
      </c>
      <c r="AV139" s="21">
        <v>0</v>
      </c>
      <c r="AW139" s="164">
        <f t="shared" si="122"/>
        <v>0</v>
      </c>
      <c r="AX139" s="21">
        <v>0</v>
      </c>
      <c r="AY139" s="164">
        <f t="shared" si="123"/>
        <v>0</v>
      </c>
      <c r="AZ139" s="21">
        <v>0</v>
      </c>
      <c r="BA139" s="164">
        <f t="shared" si="124"/>
        <v>0</v>
      </c>
      <c r="BB139" s="21">
        <v>0</v>
      </c>
      <c r="BC139" s="164">
        <f t="shared" si="125"/>
        <v>0</v>
      </c>
      <c r="BD139" s="21">
        <v>0</v>
      </c>
      <c r="BE139" s="164">
        <f t="shared" si="126"/>
        <v>0</v>
      </c>
      <c r="BF139" s="253">
        <f t="shared" si="127"/>
        <v>0</v>
      </c>
      <c r="BG139" s="253">
        <f t="shared" si="151"/>
        <v>0</v>
      </c>
      <c r="BH139" s="10" t="b">
        <f t="shared" si="152"/>
        <v>1</v>
      </c>
      <c r="BI139" s="253">
        <f t="shared" si="153"/>
        <v>0</v>
      </c>
      <c r="BJ139" s="250">
        <f t="shared" si="129"/>
        <v>21419282</v>
      </c>
      <c r="BK139" s="251">
        <v>348</v>
      </c>
      <c r="BL139" s="251">
        <v>5</v>
      </c>
      <c r="BM139" s="252">
        <f t="shared" si="130"/>
        <v>0</v>
      </c>
      <c r="BN139" s="252">
        <f t="shared" si="131"/>
        <v>0</v>
      </c>
      <c r="BO139" s="252">
        <f t="shared" si="132"/>
        <v>0</v>
      </c>
      <c r="BP139" s="252">
        <f t="shared" si="133"/>
        <v>0</v>
      </c>
      <c r="BQ139" s="254">
        <f t="shared" si="134"/>
        <v>182.7</v>
      </c>
      <c r="BR139">
        <f t="shared" si="128"/>
        <v>0</v>
      </c>
      <c r="BS139">
        <v>0</v>
      </c>
      <c r="BT139">
        <v>1</v>
      </c>
      <c r="BU139" t="s">
        <v>139</v>
      </c>
      <c r="BV139" t="str">
        <f t="shared" si="135"/>
        <v>0</v>
      </c>
      <c r="BW139" t="str">
        <f t="shared" si="136"/>
        <v>0</v>
      </c>
      <c r="BX139" t="str">
        <f t="shared" si="137"/>
        <v>1</v>
      </c>
      <c r="BY139" t="s">
        <v>23</v>
      </c>
      <c r="BZ139" s="253">
        <f t="shared" si="138"/>
        <v>0</v>
      </c>
      <c r="CA139" s="253">
        <f t="shared" si="139"/>
        <v>0</v>
      </c>
      <c r="CB139" s="253">
        <f t="shared" si="140"/>
        <v>0</v>
      </c>
      <c r="CC139" s="253">
        <f t="shared" si="141"/>
        <v>0</v>
      </c>
      <c r="CD139" s="253">
        <f t="shared" si="142"/>
        <v>0</v>
      </c>
      <c r="CE139" s="253">
        <f t="shared" si="143"/>
        <v>0</v>
      </c>
      <c r="CF139" s="253">
        <f t="shared" si="144"/>
        <v>0</v>
      </c>
      <c r="CG139" s="253">
        <f t="shared" si="145"/>
        <v>0</v>
      </c>
      <c r="CH139" s="253">
        <f t="shared" si="146"/>
        <v>0</v>
      </c>
      <c r="CI139" s="253">
        <f t="shared" si="147"/>
        <v>0</v>
      </c>
      <c r="CJ139" s="253">
        <f t="shared" si="148"/>
        <v>0</v>
      </c>
      <c r="CK139" s="253">
        <f t="shared" si="149"/>
        <v>0</v>
      </c>
    </row>
    <row r="140" spans="2:89" ht="27.6" x14ac:dyDescent="0.3">
      <c r="B140" s="129">
        <v>82</v>
      </c>
      <c r="C140" s="107">
        <v>214011</v>
      </c>
      <c r="D140" s="101">
        <v>21419283</v>
      </c>
      <c r="E140" s="128" t="s">
        <v>278</v>
      </c>
      <c r="F140" s="108" t="s">
        <v>344</v>
      </c>
      <c r="G140" s="108" t="s">
        <v>345</v>
      </c>
      <c r="H140" s="109" t="s">
        <v>18</v>
      </c>
      <c r="I140" s="130"/>
      <c r="J140" s="109" t="s">
        <v>19</v>
      </c>
      <c r="K140" s="111">
        <f t="shared" si="103"/>
        <v>0</v>
      </c>
      <c r="L140" s="166" t="s">
        <v>187</v>
      </c>
      <c r="M140" s="104">
        <v>0</v>
      </c>
      <c r="N140" s="262">
        <f t="shared" si="150"/>
        <v>182.7</v>
      </c>
      <c r="O140" s="106">
        <v>182.7</v>
      </c>
      <c r="P140" s="110">
        <f t="shared" si="110"/>
        <v>0</v>
      </c>
      <c r="Q140" s="112" t="s">
        <v>139</v>
      </c>
      <c r="R140" s="113">
        <f t="shared" si="104"/>
        <v>0</v>
      </c>
      <c r="S140" s="114">
        <f t="shared" si="111"/>
        <v>0</v>
      </c>
      <c r="T140" s="113">
        <f t="shared" si="105"/>
        <v>0</v>
      </c>
      <c r="U140" s="115">
        <f t="shared" si="112"/>
        <v>0</v>
      </c>
      <c r="V140" s="113">
        <f t="shared" si="106"/>
        <v>0</v>
      </c>
      <c r="W140" s="115">
        <f t="shared" si="113"/>
        <v>0</v>
      </c>
      <c r="X140" s="113">
        <f t="shared" si="107"/>
        <v>0</v>
      </c>
      <c r="Y140" s="115">
        <f t="shared" si="114"/>
        <v>0</v>
      </c>
      <c r="Z140" s="116">
        <f t="shared" si="108"/>
        <v>0</v>
      </c>
      <c r="AA140" s="117" t="b">
        <f t="shared" si="109"/>
        <v>1</v>
      </c>
      <c r="AB140" s="130"/>
      <c r="AC140" s="132"/>
      <c r="AD140" s="109" t="s">
        <v>22</v>
      </c>
      <c r="AE140" s="108" t="s">
        <v>23</v>
      </c>
      <c r="AF140" s="133"/>
      <c r="AG140" s="134"/>
      <c r="AH140" s="121">
        <v>0</v>
      </c>
      <c r="AI140" s="164">
        <f t="shared" si="115"/>
        <v>0</v>
      </c>
      <c r="AJ140" s="21">
        <v>0</v>
      </c>
      <c r="AK140" s="164">
        <f t="shared" si="116"/>
        <v>0</v>
      </c>
      <c r="AL140" s="21">
        <v>0</v>
      </c>
      <c r="AM140" s="164">
        <f t="shared" si="117"/>
        <v>0</v>
      </c>
      <c r="AN140" s="21">
        <v>0</v>
      </c>
      <c r="AO140" s="164">
        <f t="shared" si="118"/>
        <v>0</v>
      </c>
      <c r="AP140" s="21">
        <v>0</v>
      </c>
      <c r="AQ140" s="164">
        <f t="shared" si="119"/>
        <v>0</v>
      </c>
      <c r="AR140" s="21">
        <v>0</v>
      </c>
      <c r="AS140" s="164">
        <f t="shared" si="120"/>
        <v>0</v>
      </c>
      <c r="AT140" s="21">
        <v>0</v>
      </c>
      <c r="AU140" s="164">
        <f t="shared" si="121"/>
        <v>0</v>
      </c>
      <c r="AV140" s="21">
        <v>0</v>
      </c>
      <c r="AW140" s="164">
        <f t="shared" si="122"/>
        <v>0</v>
      </c>
      <c r="AX140" s="21">
        <v>0</v>
      </c>
      <c r="AY140" s="164">
        <f t="shared" si="123"/>
        <v>0</v>
      </c>
      <c r="AZ140" s="21">
        <v>0</v>
      </c>
      <c r="BA140" s="164">
        <f t="shared" si="124"/>
        <v>0</v>
      </c>
      <c r="BB140" s="21">
        <v>0</v>
      </c>
      <c r="BC140" s="164">
        <f t="shared" si="125"/>
        <v>0</v>
      </c>
      <c r="BD140" s="21">
        <v>0</v>
      </c>
      <c r="BE140" s="164">
        <f t="shared" si="126"/>
        <v>0</v>
      </c>
      <c r="BF140" s="253">
        <f t="shared" si="127"/>
        <v>0</v>
      </c>
      <c r="BG140" s="253">
        <f t="shared" si="151"/>
        <v>0</v>
      </c>
      <c r="BH140" s="10" t="b">
        <f t="shared" si="152"/>
        <v>1</v>
      </c>
      <c r="BI140" s="253">
        <f t="shared" si="153"/>
        <v>0</v>
      </c>
      <c r="BJ140" s="250">
        <f t="shared" si="129"/>
        <v>21419283</v>
      </c>
      <c r="BK140" s="251">
        <v>348</v>
      </c>
      <c r="BL140" s="251">
        <v>5</v>
      </c>
      <c r="BM140" s="252">
        <f t="shared" si="130"/>
        <v>0</v>
      </c>
      <c r="BN140" s="252">
        <f t="shared" si="131"/>
        <v>0</v>
      </c>
      <c r="BO140" s="252">
        <f t="shared" si="132"/>
        <v>0</v>
      </c>
      <c r="BP140" s="252">
        <f t="shared" si="133"/>
        <v>0</v>
      </c>
      <c r="BQ140" s="254">
        <f t="shared" si="134"/>
        <v>182.7</v>
      </c>
      <c r="BR140">
        <f t="shared" si="128"/>
        <v>0</v>
      </c>
      <c r="BS140">
        <v>0</v>
      </c>
      <c r="BT140">
        <v>1</v>
      </c>
      <c r="BU140" t="s">
        <v>139</v>
      </c>
      <c r="BV140" t="str">
        <f t="shared" si="135"/>
        <v>0</v>
      </c>
      <c r="BW140" t="str">
        <f t="shared" si="136"/>
        <v>0</v>
      </c>
      <c r="BX140" t="str">
        <f t="shared" si="137"/>
        <v>1</v>
      </c>
      <c r="BY140" t="s">
        <v>23</v>
      </c>
      <c r="BZ140" s="253">
        <f t="shared" si="138"/>
        <v>0</v>
      </c>
      <c r="CA140" s="253">
        <f t="shared" si="139"/>
        <v>0</v>
      </c>
      <c r="CB140" s="253">
        <f t="shared" si="140"/>
        <v>0</v>
      </c>
      <c r="CC140" s="253">
        <f t="shared" si="141"/>
        <v>0</v>
      </c>
      <c r="CD140" s="253">
        <f t="shared" si="142"/>
        <v>0</v>
      </c>
      <c r="CE140" s="253">
        <f t="shared" si="143"/>
        <v>0</v>
      </c>
      <c r="CF140" s="253">
        <f t="shared" si="144"/>
        <v>0</v>
      </c>
      <c r="CG140" s="253">
        <f t="shared" si="145"/>
        <v>0</v>
      </c>
      <c r="CH140" s="253">
        <f t="shared" si="146"/>
        <v>0</v>
      </c>
      <c r="CI140" s="253">
        <f t="shared" si="147"/>
        <v>0</v>
      </c>
      <c r="CJ140" s="253">
        <f t="shared" si="148"/>
        <v>0</v>
      </c>
      <c r="CK140" s="253">
        <f t="shared" si="149"/>
        <v>0</v>
      </c>
    </row>
    <row r="141" spans="2:89" ht="27.6" x14ac:dyDescent="0.3">
      <c r="B141" s="129">
        <v>83</v>
      </c>
      <c r="C141" s="107">
        <v>214011</v>
      </c>
      <c r="D141" s="101">
        <v>21419284</v>
      </c>
      <c r="E141" s="128" t="s">
        <v>279</v>
      </c>
      <c r="F141" s="108" t="s">
        <v>344</v>
      </c>
      <c r="G141" s="108" t="s">
        <v>345</v>
      </c>
      <c r="H141" s="109" t="s">
        <v>18</v>
      </c>
      <c r="I141" s="130"/>
      <c r="J141" s="109" t="s">
        <v>19</v>
      </c>
      <c r="K141" s="111">
        <f t="shared" si="103"/>
        <v>0</v>
      </c>
      <c r="L141" s="166" t="s">
        <v>187</v>
      </c>
      <c r="M141" s="104">
        <v>0</v>
      </c>
      <c r="N141" s="262">
        <f t="shared" si="150"/>
        <v>182.7</v>
      </c>
      <c r="O141" s="106">
        <v>182.7</v>
      </c>
      <c r="P141" s="110">
        <f t="shared" si="110"/>
        <v>0</v>
      </c>
      <c r="Q141" s="112" t="s">
        <v>139</v>
      </c>
      <c r="R141" s="113">
        <f t="shared" si="104"/>
        <v>0</v>
      </c>
      <c r="S141" s="114">
        <f t="shared" si="111"/>
        <v>0</v>
      </c>
      <c r="T141" s="113">
        <f t="shared" si="105"/>
        <v>0</v>
      </c>
      <c r="U141" s="115">
        <f t="shared" si="112"/>
        <v>0</v>
      </c>
      <c r="V141" s="113">
        <f t="shared" si="106"/>
        <v>0</v>
      </c>
      <c r="W141" s="115">
        <f t="shared" si="113"/>
        <v>0</v>
      </c>
      <c r="X141" s="113">
        <f t="shared" si="107"/>
        <v>0</v>
      </c>
      <c r="Y141" s="115">
        <f t="shared" si="114"/>
        <v>0</v>
      </c>
      <c r="Z141" s="116">
        <f t="shared" si="108"/>
        <v>0</v>
      </c>
      <c r="AA141" s="117" t="b">
        <f t="shared" si="109"/>
        <v>1</v>
      </c>
      <c r="AB141" s="130"/>
      <c r="AC141" s="132"/>
      <c r="AD141" s="109" t="s">
        <v>22</v>
      </c>
      <c r="AE141" s="108" t="s">
        <v>23</v>
      </c>
      <c r="AF141" s="133"/>
      <c r="AG141" s="134"/>
      <c r="AH141" s="121">
        <v>0</v>
      </c>
      <c r="AI141" s="164">
        <f t="shared" si="115"/>
        <v>0</v>
      </c>
      <c r="AJ141" s="21">
        <v>0</v>
      </c>
      <c r="AK141" s="164">
        <f t="shared" si="116"/>
        <v>0</v>
      </c>
      <c r="AL141" s="21">
        <v>0</v>
      </c>
      <c r="AM141" s="164">
        <f t="shared" si="117"/>
        <v>0</v>
      </c>
      <c r="AN141" s="21">
        <v>0</v>
      </c>
      <c r="AO141" s="164">
        <f t="shared" si="118"/>
        <v>0</v>
      </c>
      <c r="AP141" s="21">
        <v>0</v>
      </c>
      <c r="AQ141" s="164">
        <f t="shared" si="119"/>
        <v>0</v>
      </c>
      <c r="AR141" s="21">
        <v>0</v>
      </c>
      <c r="AS141" s="164">
        <f t="shared" si="120"/>
        <v>0</v>
      </c>
      <c r="AT141" s="21">
        <v>0</v>
      </c>
      <c r="AU141" s="164">
        <f t="shared" si="121"/>
        <v>0</v>
      </c>
      <c r="AV141" s="21">
        <v>0</v>
      </c>
      <c r="AW141" s="164">
        <f t="shared" si="122"/>
        <v>0</v>
      </c>
      <c r="AX141" s="21">
        <v>0</v>
      </c>
      <c r="AY141" s="164">
        <f t="shared" si="123"/>
        <v>0</v>
      </c>
      <c r="AZ141" s="21">
        <v>0</v>
      </c>
      <c r="BA141" s="164">
        <f t="shared" si="124"/>
        <v>0</v>
      </c>
      <c r="BB141" s="21">
        <v>0</v>
      </c>
      <c r="BC141" s="164">
        <f t="shared" si="125"/>
        <v>0</v>
      </c>
      <c r="BD141" s="21">
        <v>0</v>
      </c>
      <c r="BE141" s="164">
        <f t="shared" si="126"/>
        <v>0</v>
      </c>
      <c r="BF141" s="253">
        <f t="shared" si="127"/>
        <v>0</v>
      </c>
      <c r="BG141" s="253">
        <f t="shared" si="151"/>
        <v>0</v>
      </c>
      <c r="BH141" s="10" t="b">
        <f t="shared" si="152"/>
        <v>1</v>
      </c>
      <c r="BI141" s="253">
        <f t="shared" si="153"/>
        <v>0</v>
      </c>
      <c r="BJ141" s="250">
        <f t="shared" si="129"/>
        <v>21419284</v>
      </c>
      <c r="BK141" s="251">
        <v>348</v>
      </c>
      <c r="BL141" s="251">
        <v>5</v>
      </c>
      <c r="BM141" s="252">
        <f t="shared" si="130"/>
        <v>0</v>
      </c>
      <c r="BN141" s="252">
        <f t="shared" si="131"/>
        <v>0</v>
      </c>
      <c r="BO141" s="252">
        <f t="shared" si="132"/>
        <v>0</v>
      </c>
      <c r="BP141" s="252">
        <f t="shared" si="133"/>
        <v>0</v>
      </c>
      <c r="BQ141" s="254">
        <f t="shared" si="134"/>
        <v>182.7</v>
      </c>
      <c r="BR141">
        <f t="shared" si="128"/>
        <v>0</v>
      </c>
      <c r="BS141">
        <v>0</v>
      </c>
      <c r="BT141">
        <v>1</v>
      </c>
      <c r="BU141" t="s">
        <v>139</v>
      </c>
      <c r="BV141" t="str">
        <f t="shared" si="135"/>
        <v>0</v>
      </c>
      <c r="BW141" t="str">
        <f t="shared" si="136"/>
        <v>0</v>
      </c>
      <c r="BX141" t="str">
        <f t="shared" si="137"/>
        <v>1</v>
      </c>
      <c r="BY141" t="s">
        <v>23</v>
      </c>
      <c r="BZ141" s="253">
        <f t="shared" si="138"/>
        <v>0</v>
      </c>
      <c r="CA141" s="253">
        <f t="shared" si="139"/>
        <v>0</v>
      </c>
      <c r="CB141" s="253">
        <f t="shared" si="140"/>
        <v>0</v>
      </c>
      <c r="CC141" s="253">
        <f t="shared" si="141"/>
        <v>0</v>
      </c>
      <c r="CD141" s="253">
        <f t="shared" si="142"/>
        <v>0</v>
      </c>
      <c r="CE141" s="253">
        <f t="shared" si="143"/>
        <v>0</v>
      </c>
      <c r="CF141" s="253">
        <f t="shared" si="144"/>
        <v>0</v>
      </c>
      <c r="CG141" s="253">
        <f t="shared" si="145"/>
        <v>0</v>
      </c>
      <c r="CH141" s="253">
        <f t="shared" si="146"/>
        <v>0</v>
      </c>
      <c r="CI141" s="253">
        <f t="shared" si="147"/>
        <v>0</v>
      </c>
      <c r="CJ141" s="253">
        <f t="shared" si="148"/>
        <v>0</v>
      </c>
      <c r="CK141" s="253">
        <f t="shared" si="149"/>
        <v>0</v>
      </c>
    </row>
    <row r="142" spans="2:89" ht="27.6" x14ac:dyDescent="0.3">
      <c r="B142" s="129">
        <v>84</v>
      </c>
      <c r="C142" s="107">
        <v>214011</v>
      </c>
      <c r="D142" s="101">
        <v>21411045</v>
      </c>
      <c r="E142" s="128" t="s">
        <v>182</v>
      </c>
      <c r="F142" s="108" t="s">
        <v>344</v>
      </c>
      <c r="G142" s="108" t="s">
        <v>345</v>
      </c>
      <c r="H142" s="109" t="s">
        <v>18</v>
      </c>
      <c r="I142" s="130"/>
      <c r="J142" s="109" t="s">
        <v>19</v>
      </c>
      <c r="K142" s="111">
        <f t="shared" si="103"/>
        <v>0</v>
      </c>
      <c r="L142" s="166" t="s">
        <v>187</v>
      </c>
      <c r="M142" s="104">
        <v>0</v>
      </c>
      <c r="N142" s="262">
        <f t="shared" si="150"/>
        <v>2232.65</v>
      </c>
      <c r="O142" s="106">
        <v>2232.65</v>
      </c>
      <c r="P142" s="110">
        <f t="shared" si="110"/>
        <v>0</v>
      </c>
      <c r="Q142" s="112" t="s">
        <v>139</v>
      </c>
      <c r="R142" s="113">
        <f t="shared" si="104"/>
        <v>0</v>
      </c>
      <c r="S142" s="114">
        <f t="shared" si="111"/>
        <v>0</v>
      </c>
      <c r="T142" s="113">
        <f t="shared" si="105"/>
        <v>0</v>
      </c>
      <c r="U142" s="115">
        <f t="shared" si="112"/>
        <v>0</v>
      </c>
      <c r="V142" s="113">
        <f t="shared" si="106"/>
        <v>0</v>
      </c>
      <c r="W142" s="115">
        <f t="shared" si="113"/>
        <v>0</v>
      </c>
      <c r="X142" s="113">
        <f t="shared" si="107"/>
        <v>0</v>
      </c>
      <c r="Y142" s="115">
        <f t="shared" si="114"/>
        <v>0</v>
      </c>
      <c r="Z142" s="116">
        <f t="shared" si="108"/>
        <v>0</v>
      </c>
      <c r="AA142" s="117" t="b">
        <f t="shared" si="109"/>
        <v>1</v>
      </c>
      <c r="AB142" s="130"/>
      <c r="AC142" s="132"/>
      <c r="AD142" s="109" t="s">
        <v>22</v>
      </c>
      <c r="AE142" s="108" t="s">
        <v>23</v>
      </c>
      <c r="AF142" s="133"/>
      <c r="AG142" s="134"/>
      <c r="AH142" s="121">
        <v>0</v>
      </c>
      <c r="AI142" s="164">
        <f t="shared" si="115"/>
        <v>0</v>
      </c>
      <c r="AJ142" s="21">
        <v>0</v>
      </c>
      <c r="AK142" s="164">
        <f t="shared" si="116"/>
        <v>0</v>
      </c>
      <c r="AL142" s="21">
        <v>0</v>
      </c>
      <c r="AM142" s="164">
        <f t="shared" si="117"/>
        <v>0</v>
      </c>
      <c r="AN142" s="21">
        <v>0</v>
      </c>
      <c r="AO142" s="164">
        <f t="shared" si="118"/>
        <v>0</v>
      </c>
      <c r="AP142" s="21">
        <v>0</v>
      </c>
      <c r="AQ142" s="164">
        <f t="shared" si="119"/>
        <v>0</v>
      </c>
      <c r="AR142" s="21">
        <v>0</v>
      </c>
      <c r="AS142" s="164">
        <f t="shared" si="120"/>
        <v>0</v>
      </c>
      <c r="AT142" s="21">
        <v>0</v>
      </c>
      <c r="AU142" s="164">
        <f t="shared" si="121"/>
        <v>0</v>
      </c>
      <c r="AV142" s="21">
        <v>0</v>
      </c>
      <c r="AW142" s="164">
        <f t="shared" si="122"/>
        <v>0</v>
      </c>
      <c r="AX142" s="21">
        <v>0</v>
      </c>
      <c r="AY142" s="164">
        <f t="shared" si="123"/>
        <v>0</v>
      </c>
      <c r="AZ142" s="21">
        <v>0</v>
      </c>
      <c r="BA142" s="164">
        <f t="shared" si="124"/>
        <v>0</v>
      </c>
      <c r="BB142" s="21">
        <v>0</v>
      </c>
      <c r="BC142" s="164">
        <f t="shared" si="125"/>
        <v>0</v>
      </c>
      <c r="BD142" s="21">
        <v>0</v>
      </c>
      <c r="BE142" s="164">
        <f t="shared" si="126"/>
        <v>0</v>
      </c>
      <c r="BF142" s="253">
        <f t="shared" si="127"/>
        <v>0</v>
      </c>
      <c r="BG142" s="253">
        <f t="shared" si="151"/>
        <v>0</v>
      </c>
      <c r="BH142" s="10" t="b">
        <f t="shared" si="152"/>
        <v>1</v>
      </c>
      <c r="BI142" s="253">
        <f t="shared" si="153"/>
        <v>0</v>
      </c>
      <c r="BJ142" s="250">
        <f t="shared" si="129"/>
        <v>21411045</v>
      </c>
      <c r="BK142" s="251">
        <v>348</v>
      </c>
      <c r="BL142" s="251">
        <v>5</v>
      </c>
      <c r="BM142" s="252">
        <f t="shared" si="130"/>
        <v>0</v>
      </c>
      <c r="BN142" s="252">
        <f t="shared" si="131"/>
        <v>0</v>
      </c>
      <c r="BO142" s="252">
        <f t="shared" si="132"/>
        <v>0</v>
      </c>
      <c r="BP142" s="252">
        <f t="shared" si="133"/>
        <v>0</v>
      </c>
      <c r="BQ142" s="254">
        <f t="shared" si="134"/>
        <v>2232.65</v>
      </c>
      <c r="BR142">
        <f t="shared" si="128"/>
        <v>0</v>
      </c>
      <c r="BS142">
        <v>0</v>
      </c>
      <c r="BT142">
        <v>1</v>
      </c>
      <c r="BU142" t="s">
        <v>139</v>
      </c>
      <c r="BV142" t="str">
        <f t="shared" si="135"/>
        <v>0</v>
      </c>
      <c r="BW142" t="str">
        <f t="shared" si="136"/>
        <v>0</v>
      </c>
      <c r="BX142" t="str">
        <f t="shared" si="137"/>
        <v>1</v>
      </c>
      <c r="BY142" t="s">
        <v>23</v>
      </c>
      <c r="BZ142" s="253">
        <f t="shared" si="138"/>
        <v>0</v>
      </c>
      <c r="CA142" s="253">
        <f t="shared" si="139"/>
        <v>0</v>
      </c>
      <c r="CB142" s="253">
        <f t="shared" si="140"/>
        <v>0</v>
      </c>
      <c r="CC142" s="253">
        <f t="shared" si="141"/>
        <v>0</v>
      </c>
      <c r="CD142" s="253">
        <f t="shared" si="142"/>
        <v>0</v>
      </c>
      <c r="CE142" s="253">
        <f t="shared" si="143"/>
        <v>0</v>
      </c>
      <c r="CF142" s="253">
        <f t="shared" si="144"/>
        <v>0</v>
      </c>
      <c r="CG142" s="253">
        <f t="shared" si="145"/>
        <v>0</v>
      </c>
      <c r="CH142" s="253">
        <f t="shared" si="146"/>
        <v>0</v>
      </c>
      <c r="CI142" s="253">
        <f t="shared" si="147"/>
        <v>0</v>
      </c>
      <c r="CJ142" s="253">
        <f t="shared" si="148"/>
        <v>0</v>
      </c>
      <c r="CK142" s="253">
        <f t="shared" si="149"/>
        <v>0</v>
      </c>
    </row>
    <row r="143" spans="2:89" ht="27.6" x14ac:dyDescent="0.3">
      <c r="B143" s="129">
        <v>85</v>
      </c>
      <c r="C143" s="107">
        <v>214011</v>
      </c>
      <c r="D143" s="101">
        <v>21410951</v>
      </c>
      <c r="E143" s="128" t="s">
        <v>183</v>
      </c>
      <c r="F143" s="108" t="s">
        <v>344</v>
      </c>
      <c r="G143" s="108" t="s">
        <v>345</v>
      </c>
      <c r="H143" s="109" t="s">
        <v>18</v>
      </c>
      <c r="I143" s="130"/>
      <c r="J143" s="109" t="s">
        <v>19</v>
      </c>
      <c r="K143" s="111">
        <f t="shared" si="103"/>
        <v>0</v>
      </c>
      <c r="L143" s="166" t="s">
        <v>187</v>
      </c>
      <c r="M143" s="104">
        <v>0</v>
      </c>
      <c r="N143" s="262">
        <f t="shared" si="150"/>
        <v>2868.8</v>
      </c>
      <c r="O143" s="106">
        <v>2868.8</v>
      </c>
      <c r="P143" s="110">
        <f t="shared" si="110"/>
        <v>0</v>
      </c>
      <c r="Q143" s="112" t="s">
        <v>139</v>
      </c>
      <c r="R143" s="113">
        <f t="shared" si="104"/>
        <v>0</v>
      </c>
      <c r="S143" s="114">
        <f t="shared" si="111"/>
        <v>0</v>
      </c>
      <c r="T143" s="113">
        <f t="shared" si="105"/>
        <v>0</v>
      </c>
      <c r="U143" s="115">
        <f t="shared" si="112"/>
        <v>0</v>
      </c>
      <c r="V143" s="113">
        <f t="shared" si="106"/>
        <v>0</v>
      </c>
      <c r="W143" s="115">
        <f t="shared" si="113"/>
        <v>0</v>
      </c>
      <c r="X143" s="113">
        <f t="shared" si="107"/>
        <v>0</v>
      </c>
      <c r="Y143" s="115">
        <f t="shared" si="114"/>
        <v>0</v>
      </c>
      <c r="Z143" s="116">
        <f t="shared" si="108"/>
        <v>0</v>
      </c>
      <c r="AA143" s="117" t="b">
        <f t="shared" si="109"/>
        <v>1</v>
      </c>
      <c r="AB143" s="130"/>
      <c r="AC143" s="132"/>
      <c r="AD143" s="109" t="s">
        <v>22</v>
      </c>
      <c r="AE143" s="108" t="s">
        <v>23</v>
      </c>
      <c r="AF143" s="133"/>
      <c r="AG143" s="134"/>
      <c r="AH143" s="121">
        <v>0</v>
      </c>
      <c r="AI143" s="164">
        <f t="shared" si="115"/>
        <v>0</v>
      </c>
      <c r="AJ143" s="21">
        <v>0</v>
      </c>
      <c r="AK143" s="164">
        <f t="shared" si="116"/>
        <v>0</v>
      </c>
      <c r="AL143" s="21">
        <v>0</v>
      </c>
      <c r="AM143" s="164">
        <f t="shared" si="117"/>
        <v>0</v>
      </c>
      <c r="AN143" s="21">
        <v>0</v>
      </c>
      <c r="AO143" s="164">
        <f t="shared" si="118"/>
        <v>0</v>
      </c>
      <c r="AP143" s="21">
        <v>0</v>
      </c>
      <c r="AQ143" s="164">
        <f t="shared" si="119"/>
        <v>0</v>
      </c>
      <c r="AR143" s="21">
        <v>0</v>
      </c>
      <c r="AS143" s="164">
        <f t="shared" si="120"/>
        <v>0</v>
      </c>
      <c r="AT143" s="21">
        <v>0</v>
      </c>
      <c r="AU143" s="164">
        <f t="shared" si="121"/>
        <v>0</v>
      </c>
      <c r="AV143" s="21">
        <v>0</v>
      </c>
      <c r="AW143" s="164">
        <f t="shared" si="122"/>
        <v>0</v>
      </c>
      <c r="AX143" s="21">
        <v>0</v>
      </c>
      <c r="AY143" s="164">
        <f t="shared" si="123"/>
        <v>0</v>
      </c>
      <c r="AZ143" s="21">
        <v>0</v>
      </c>
      <c r="BA143" s="164">
        <f t="shared" si="124"/>
        <v>0</v>
      </c>
      <c r="BB143" s="21">
        <v>0</v>
      </c>
      <c r="BC143" s="164">
        <f t="shared" si="125"/>
        <v>0</v>
      </c>
      <c r="BD143" s="21">
        <v>0</v>
      </c>
      <c r="BE143" s="164">
        <f t="shared" si="126"/>
        <v>0</v>
      </c>
      <c r="BF143" s="253">
        <f t="shared" si="127"/>
        <v>0</v>
      </c>
      <c r="BG143" s="253">
        <f t="shared" si="151"/>
        <v>0</v>
      </c>
      <c r="BH143" s="10" t="b">
        <f t="shared" si="152"/>
        <v>1</v>
      </c>
      <c r="BI143" s="253">
        <f t="shared" si="153"/>
        <v>0</v>
      </c>
      <c r="BJ143" s="250">
        <f t="shared" si="129"/>
        <v>21410951</v>
      </c>
      <c r="BK143" s="251">
        <v>348</v>
      </c>
      <c r="BL143" s="251">
        <v>5</v>
      </c>
      <c r="BM143" s="252">
        <f t="shared" si="130"/>
        <v>0</v>
      </c>
      <c r="BN143" s="252">
        <f t="shared" si="131"/>
        <v>0</v>
      </c>
      <c r="BO143" s="252">
        <f t="shared" si="132"/>
        <v>0</v>
      </c>
      <c r="BP143" s="252">
        <f t="shared" si="133"/>
        <v>0</v>
      </c>
      <c r="BQ143" s="254">
        <f t="shared" si="134"/>
        <v>2868.8</v>
      </c>
      <c r="BR143">
        <f t="shared" si="128"/>
        <v>0</v>
      </c>
      <c r="BS143">
        <v>0</v>
      </c>
      <c r="BT143">
        <v>1</v>
      </c>
      <c r="BU143" t="s">
        <v>139</v>
      </c>
      <c r="BV143" t="str">
        <f t="shared" si="135"/>
        <v>0</v>
      </c>
      <c r="BW143" t="str">
        <f t="shared" si="136"/>
        <v>0</v>
      </c>
      <c r="BX143" t="str">
        <f t="shared" si="137"/>
        <v>1</v>
      </c>
      <c r="BY143" t="s">
        <v>23</v>
      </c>
      <c r="BZ143" s="253">
        <f t="shared" si="138"/>
        <v>0</v>
      </c>
      <c r="CA143" s="253">
        <f t="shared" si="139"/>
        <v>0</v>
      </c>
      <c r="CB143" s="253">
        <f t="shared" si="140"/>
        <v>0</v>
      </c>
      <c r="CC143" s="253">
        <f t="shared" si="141"/>
        <v>0</v>
      </c>
      <c r="CD143" s="253">
        <f t="shared" si="142"/>
        <v>0</v>
      </c>
      <c r="CE143" s="253">
        <f t="shared" si="143"/>
        <v>0</v>
      </c>
      <c r="CF143" s="253">
        <f t="shared" si="144"/>
        <v>0</v>
      </c>
      <c r="CG143" s="253">
        <f t="shared" si="145"/>
        <v>0</v>
      </c>
      <c r="CH143" s="253">
        <f t="shared" si="146"/>
        <v>0</v>
      </c>
      <c r="CI143" s="253">
        <f t="shared" si="147"/>
        <v>0</v>
      </c>
      <c r="CJ143" s="253">
        <f t="shared" si="148"/>
        <v>0</v>
      </c>
      <c r="CK143" s="253">
        <f t="shared" si="149"/>
        <v>0</v>
      </c>
    </row>
    <row r="144" spans="2:89" ht="27.6" x14ac:dyDescent="0.3">
      <c r="B144" s="129">
        <v>86</v>
      </c>
      <c r="C144" s="107">
        <v>214011</v>
      </c>
      <c r="D144" s="101">
        <v>21410952</v>
      </c>
      <c r="E144" s="128" t="s">
        <v>184</v>
      </c>
      <c r="F144" s="108" t="s">
        <v>344</v>
      </c>
      <c r="G144" s="108" t="s">
        <v>345</v>
      </c>
      <c r="H144" s="109" t="s">
        <v>18</v>
      </c>
      <c r="I144" s="130"/>
      <c r="J144" s="109" t="s">
        <v>19</v>
      </c>
      <c r="K144" s="111">
        <f t="shared" si="103"/>
        <v>0</v>
      </c>
      <c r="L144" s="166" t="s">
        <v>187</v>
      </c>
      <c r="M144" s="104">
        <v>0</v>
      </c>
      <c r="N144" s="262">
        <f t="shared" si="150"/>
        <v>2868.8</v>
      </c>
      <c r="O144" s="106">
        <v>2868.8</v>
      </c>
      <c r="P144" s="110">
        <f t="shared" si="110"/>
        <v>0</v>
      </c>
      <c r="Q144" s="112" t="s">
        <v>139</v>
      </c>
      <c r="R144" s="113">
        <f t="shared" si="104"/>
        <v>0</v>
      </c>
      <c r="S144" s="114">
        <f t="shared" si="111"/>
        <v>0</v>
      </c>
      <c r="T144" s="113">
        <f t="shared" si="105"/>
        <v>0</v>
      </c>
      <c r="U144" s="115">
        <f t="shared" si="112"/>
        <v>0</v>
      </c>
      <c r="V144" s="113">
        <f t="shared" si="106"/>
        <v>0</v>
      </c>
      <c r="W144" s="115">
        <f t="shared" si="113"/>
        <v>0</v>
      </c>
      <c r="X144" s="113">
        <f t="shared" si="107"/>
        <v>0</v>
      </c>
      <c r="Y144" s="115">
        <f t="shared" si="114"/>
        <v>0</v>
      </c>
      <c r="Z144" s="116">
        <f t="shared" si="108"/>
        <v>0</v>
      </c>
      <c r="AA144" s="117" t="b">
        <f t="shared" si="109"/>
        <v>1</v>
      </c>
      <c r="AB144" s="130"/>
      <c r="AC144" s="132"/>
      <c r="AD144" s="109" t="s">
        <v>22</v>
      </c>
      <c r="AE144" s="108" t="s">
        <v>23</v>
      </c>
      <c r="AF144" s="133"/>
      <c r="AG144" s="134"/>
      <c r="AH144" s="121">
        <v>0</v>
      </c>
      <c r="AI144" s="164">
        <f t="shared" si="115"/>
        <v>0</v>
      </c>
      <c r="AJ144" s="21">
        <v>0</v>
      </c>
      <c r="AK144" s="164">
        <f t="shared" si="116"/>
        <v>0</v>
      </c>
      <c r="AL144" s="21">
        <v>0</v>
      </c>
      <c r="AM144" s="164">
        <f t="shared" si="117"/>
        <v>0</v>
      </c>
      <c r="AN144" s="21">
        <v>0</v>
      </c>
      <c r="AO144" s="164">
        <f t="shared" si="118"/>
        <v>0</v>
      </c>
      <c r="AP144" s="21">
        <v>0</v>
      </c>
      <c r="AQ144" s="164">
        <f t="shared" si="119"/>
        <v>0</v>
      </c>
      <c r="AR144" s="21">
        <v>0</v>
      </c>
      <c r="AS144" s="164">
        <f t="shared" si="120"/>
        <v>0</v>
      </c>
      <c r="AT144" s="21">
        <v>0</v>
      </c>
      <c r="AU144" s="164">
        <f t="shared" si="121"/>
        <v>0</v>
      </c>
      <c r="AV144" s="21">
        <v>0</v>
      </c>
      <c r="AW144" s="164">
        <f t="shared" si="122"/>
        <v>0</v>
      </c>
      <c r="AX144" s="21">
        <v>0</v>
      </c>
      <c r="AY144" s="164">
        <f t="shared" si="123"/>
        <v>0</v>
      </c>
      <c r="AZ144" s="21">
        <v>0</v>
      </c>
      <c r="BA144" s="164">
        <f t="shared" si="124"/>
        <v>0</v>
      </c>
      <c r="BB144" s="21">
        <v>0</v>
      </c>
      <c r="BC144" s="164">
        <f t="shared" si="125"/>
        <v>0</v>
      </c>
      <c r="BD144" s="21">
        <v>0</v>
      </c>
      <c r="BE144" s="164">
        <f t="shared" si="126"/>
        <v>0</v>
      </c>
      <c r="BF144" s="253">
        <f t="shared" si="127"/>
        <v>0</v>
      </c>
      <c r="BG144" s="253">
        <f t="shared" si="151"/>
        <v>0</v>
      </c>
      <c r="BH144" s="10" t="b">
        <f t="shared" si="152"/>
        <v>1</v>
      </c>
      <c r="BI144" s="253">
        <f t="shared" si="153"/>
        <v>0</v>
      </c>
      <c r="BJ144" s="250">
        <f t="shared" si="129"/>
        <v>21410952</v>
      </c>
      <c r="BK144" s="251">
        <v>348</v>
      </c>
      <c r="BL144" s="251">
        <v>5</v>
      </c>
      <c r="BM144" s="252">
        <f t="shared" si="130"/>
        <v>0</v>
      </c>
      <c r="BN144" s="252">
        <f t="shared" si="131"/>
        <v>0</v>
      </c>
      <c r="BO144" s="252">
        <f t="shared" si="132"/>
        <v>0</v>
      </c>
      <c r="BP144" s="252">
        <f t="shared" si="133"/>
        <v>0</v>
      </c>
      <c r="BQ144" s="254">
        <f t="shared" si="134"/>
        <v>2868.8</v>
      </c>
      <c r="BR144">
        <f t="shared" si="128"/>
        <v>0</v>
      </c>
      <c r="BS144">
        <v>0</v>
      </c>
      <c r="BT144">
        <v>1</v>
      </c>
      <c r="BU144" t="s">
        <v>139</v>
      </c>
      <c r="BV144" t="str">
        <f t="shared" si="135"/>
        <v>0</v>
      </c>
      <c r="BW144" t="str">
        <f t="shared" si="136"/>
        <v>0</v>
      </c>
      <c r="BX144" t="str">
        <f t="shared" si="137"/>
        <v>1</v>
      </c>
      <c r="BY144" t="s">
        <v>23</v>
      </c>
      <c r="BZ144" s="253">
        <f t="shared" si="138"/>
        <v>0</v>
      </c>
      <c r="CA144" s="253">
        <f t="shared" si="139"/>
        <v>0</v>
      </c>
      <c r="CB144" s="253">
        <f t="shared" si="140"/>
        <v>0</v>
      </c>
      <c r="CC144" s="253">
        <f t="shared" si="141"/>
        <v>0</v>
      </c>
      <c r="CD144" s="253">
        <f t="shared" si="142"/>
        <v>0</v>
      </c>
      <c r="CE144" s="253">
        <f t="shared" si="143"/>
        <v>0</v>
      </c>
      <c r="CF144" s="253">
        <f t="shared" si="144"/>
        <v>0</v>
      </c>
      <c r="CG144" s="253">
        <f t="shared" si="145"/>
        <v>0</v>
      </c>
      <c r="CH144" s="253">
        <f t="shared" si="146"/>
        <v>0</v>
      </c>
      <c r="CI144" s="253">
        <f t="shared" si="147"/>
        <v>0</v>
      </c>
      <c r="CJ144" s="253">
        <f t="shared" si="148"/>
        <v>0</v>
      </c>
      <c r="CK144" s="253">
        <f t="shared" si="149"/>
        <v>0</v>
      </c>
    </row>
    <row r="145" spans="2:89" ht="27.6" x14ac:dyDescent="0.3">
      <c r="B145" s="129">
        <v>87</v>
      </c>
      <c r="C145" s="107">
        <v>214011</v>
      </c>
      <c r="D145" s="101">
        <v>21410953</v>
      </c>
      <c r="E145" s="128" t="s">
        <v>185</v>
      </c>
      <c r="F145" s="108" t="s">
        <v>344</v>
      </c>
      <c r="G145" s="108" t="s">
        <v>345</v>
      </c>
      <c r="H145" s="109" t="s">
        <v>18</v>
      </c>
      <c r="I145" s="110"/>
      <c r="J145" s="109" t="s">
        <v>19</v>
      </c>
      <c r="K145" s="111">
        <f t="shared" si="103"/>
        <v>0</v>
      </c>
      <c r="L145" s="166" t="s">
        <v>187</v>
      </c>
      <c r="M145" s="104">
        <v>0</v>
      </c>
      <c r="N145" s="262">
        <f t="shared" si="150"/>
        <v>2868.8</v>
      </c>
      <c r="O145" s="106">
        <v>2868.8</v>
      </c>
      <c r="P145" s="110">
        <f t="shared" si="110"/>
        <v>0</v>
      </c>
      <c r="Q145" s="112" t="s">
        <v>139</v>
      </c>
      <c r="R145" s="113">
        <f t="shared" si="104"/>
        <v>0</v>
      </c>
      <c r="S145" s="114">
        <f t="shared" si="111"/>
        <v>0</v>
      </c>
      <c r="T145" s="113">
        <f t="shared" si="105"/>
        <v>0</v>
      </c>
      <c r="U145" s="115">
        <f t="shared" si="112"/>
        <v>0</v>
      </c>
      <c r="V145" s="113">
        <f t="shared" si="106"/>
        <v>0</v>
      </c>
      <c r="W145" s="115">
        <f t="shared" si="113"/>
        <v>0</v>
      </c>
      <c r="X145" s="113">
        <f t="shared" si="107"/>
        <v>0</v>
      </c>
      <c r="Y145" s="115">
        <f t="shared" si="114"/>
        <v>0</v>
      </c>
      <c r="Z145" s="116">
        <f t="shared" si="108"/>
        <v>0</v>
      </c>
      <c r="AA145" s="117" t="b">
        <f t="shared" si="109"/>
        <v>1</v>
      </c>
      <c r="AB145" s="130"/>
      <c r="AC145" s="132"/>
      <c r="AD145" s="109" t="s">
        <v>22</v>
      </c>
      <c r="AE145" s="108" t="s">
        <v>23</v>
      </c>
      <c r="AF145" s="119"/>
      <c r="AG145" s="120"/>
      <c r="AH145" s="121">
        <v>0</v>
      </c>
      <c r="AI145" s="164">
        <f t="shared" si="115"/>
        <v>0</v>
      </c>
      <c r="AJ145" s="21">
        <v>0</v>
      </c>
      <c r="AK145" s="164">
        <f t="shared" si="116"/>
        <v>0</v>
      </c>
      <c r="AL145" s="21">
        <v>0</v>
      </c>
      <c r="AM145" s="164">
        <f t="shared" si="117"/>
        <v>0</v>
      </c>
      <c r="AN145" s="21">
        <v>0</v>
      </c>
      <c r="AO145" s="164">
        <f t="shared" si="118"/>
        <v>0</v>
      </c>
      <c r="AP145" s="21">
        <v>0</v>
      </c>
      <c r="AQ145" s="164">
        <f t="shared" si="119"/>
        <v>0</v>
      </c>
      <c r="AR145" s="21">
        <v>0</v>
      </c>
      <c r="AS145" s="164">
        <f t="shared" si="120"/>
        <v>0</v>
      </c>
      <c r="AT145" s="21">
        <v>0</v>
      </c>
      <c r="AU145" s="164">
        <f t="shared" si="121"/>
        <v>0</v>
      </c>
      <c r="AV145" s="21">
        <v>0</v>
      </c>
      <c r="AW145" s="164">
        <f t="shared" si="122"/>
        <v>0</v>
      </c>
      <c r="AX145" s="21">
        <v>0</v>
      </c>
      <c r="AY145" s="164">
        <f t="shared" si="123"/>
        <v>0</v>
      </c>
      <c r="AZ145" s="21">
        <v>0</v>
      </c>
      <c r="BA145" s="164">
        <f t="shared" si="124"/>
        <v>0</v>
      </c>
      <c r="BB145" s="21">
        <v>0</v>
      </c>
      <c r="BC145" s="164">
        <f t="shared" si="125"/>
        <v>0</v>
      </c>
      <c r="BD145" s="21">
        <v>0</v>
      </c>
      <c r="BE145" s="164">
        <f t="shared" si="126"/>
        <v>0</v>
      </c>
      <c r="BF145" s="253">
        <f t="shared" si="127"/>
        <v>0</v>
      </c>
      <c r="BG145" s="253">
        <f t="shared" si="151"/>
        <v>0</v>
      </c>
      <c r="BH145" s="10" t="b">
        <f t="shared" si="152"/>
        <v>1</v>
      </c>
      <c r="BI145" s="253">
        <f t="shared" si="153"/>
        <v>0</v>
      </c>
      <c r="BJ145" s="250">
        <f t="shared" si="129"/>
        <v>21410953</v>
      </c>
      <c r="BK145" s="251">
        <v>348</v>
      </c>
      <c r="BL145" s="251">
        <v>5</v>
      </c>
      <c r="BM145" s="252">
        <f t="shared" si="130"/>
        <v>0</v>
      </c>
      <c r="BN145" s="252">
        <f t="shared" si="131"/>
        <v>0</v>
      </c>
      <c r="BO145" s="252">
        <f t="shared" si="132"/>
        <v>0</v>
      </c>
      <c r="BP145" s="252">
        <f t="shared" si="133"/>
        <v>0</v>
      </c>
      <c r="BQ145" s="254">
        <f t="shared" si="134"/>
        <v>2868.8</v>
      </c>
      <c r="BR145">
        <f t="shared" si="128"/>
        <v>0</v>
      </c>
      <c r="BS145">
        <v>0</v>
      </c>
      <c r="BT145">
        <v>1</v>
      </c>
      <c r="BU145" t="s">
        <v>139</v>
      </c>
      <c r="BV145" t="str">
        <f t="shared" si="135"/>
        <v>0</v>
      </c>
      <c r="BW145" t="str">
        <f t="shared" si="136"/>
        <v>0</v>
      </c>
      <c r="BX145" t="str">
        <f t="shared" si="137"/>
        <v>1</v>
      </c>
      <c r="BY145" t="s">
        <v>23</v>
      </c>
      <c r="BZ145" s="253">
        <f t="shared" si="138"/>
        <v>0</v>
      </c>
      <c r="CA145" s="253">
        <f t="shared" si="139"/>
        <v>0</v>
      </c>
      <c r="CB145" s="253">
        <f t="shared" si="140"/>
        <v>0</v>
      </c>
      <c r="CC145" s="253">
        <f t="shared" si="141"/>
        <v>0</v>
      </c>
      <c r="CD145" s="253">
        <f t="shared" si="142"/>
        <v>0</v>
      </c>
      <c r="CE145" s="253">
        <f t="shared" si="143"/>
        <v>0</v>
      </c>
      <c r="CF145" s="253">
        <f t="shared" si="144"/>
        <v>0</v>
      </c>
      <c r="CG145" s="253">
        <f t="shared" si="145"/>
        <v>0</v>
      </c>
      <c r="CH145" s="253">
        <f t="shared" si="146"/>
        <v>0</v>
      </c>
      <c r="CI145" s="253">
        <f t="shared" si="147"/>
        <v>0</v>
      </c>
      <c r="CJ145" s="253">
        <f t="shared" si="148"/>
        <v>0</v>
      </c>
      <c r="CK145" s="253">
        <f t="shared" si="149"/>
        <v>0</v>
      </c>
    </row>
    <row r="146" spans="2:89" ht="20.399999999999999" x14ac:dyDescent="0.3">
      <c r="B146" s="129">
        <v>88</v>
      </c>
      <c r="C146" s="107">
        <v>214011</v>
      </c>
      <c r="D146" s="101">
        <v>21411262</v>
      </c>
      <c r="E146" s="128" t="s">
        <v>186</v>
      </c>
      <c r="F146" s="108" t="s">
        <v>344</v>
      </c>
      <c r="G146" s="108" t="s">
        <v>345</v>
      </c>
      <c r="H146" s="109" t="s">
        <v>18</v>
      </c>
      <c r="I146" s="110"/>
      <c r="J146" s="109" t="s">
        <v>19</v>
      </c>
      <c r="K146" s="111">
        <f t="shared" si="103"/>
        <v>4</v>
      </c>
      <c r="L146" s="166" t="s">
        <v>187</v>
      </c>
      <c r="M146" s="104">
        <v>0</v>
      </c>
      <c r="N146" s="262">
        <f t="shared" si="150"/>
        <v>1445.59</v>
      </c>
      <c r="O146" s="106">
        <v>1445.59</v>
      </c>
      <c r="P146" s="110">
        <f t="shared" si="110"/>
        <v>5782.36</v>
      </c>
      <c r="Q146" s="112" t="s">
        <v>139</v>
      </c>
      <c r="R146" s="113">
        <f t="shared" si="104"/>
        <v>2</v>
      </c>
      <c r="S146" s="114">
        <f t="shared" si="111"/>
        <v>2891.18</v>
      </c>
      <c r="T146" s="113">
        <f t="shared" si="105"/>
        <v>2</v>
      </c>
      <c r="U146" s="115">
        <f t="shared" si="112"/>
        <v>2891.18</v>
      </c>
      <c r="V146" s="113">
        <f t="shared" si="106"/>
        <v>0</v>
      </c>
      <c r="W146" s="115">
        <f t="shared" si="113"/>
        <v>0</v>
      </c>
      <c r="X146" s="113">
        <f t="shared" si="107"/>
        <v>0</v>
      </c>
      <c r="Y146" s="115">
        <f t="shared" si="114"/>
        <v>0</v>
      </c>
      <c r="Z146" s="116">
        <f t="shared" si="108"/>
        <v>5782.36</v>
      </c>
      <c r="AA146" s="117" t="b">
        <f t="shared" si="109"/>
        <v>1</v>
      </c>
      <c r="AB146" s="109"/>
      <c r="AC146" s="122"/>
      <c r="AD146" s="109" t="s">
        <v>22</v>
      </c>
      <c r="AE146" s="108" t="s">
        <v>23</v>
      </c>
      <c r="AF146" s="119"/>
      <c r="AG146" s="120"/>
      <c r="AH146" s="121">
        <v>0</v>
      </c>
      <c r="AI146" s="164">
        <f t="shared" si="115"/>
        <v>0</v>
      </c>
      <c r="AJ146" s="21">
        <v>1</v>
      </c>
      <c r="AK146" s="164">
        <f t="shared" si="116"/>
        <v>1445.59</v>
      </c>
      <c r="AL146" s="21">
        <v>1</v>
      </c>
      <c r="AM146" s="164">
        <f t="shared" si="117"/>
        <v>1445.59</v>
      </c>
      <c r="AN146" s="21">
        <v>1</v>
      </c>
      <c r="AO146" s="164">
        <f t="shared" si="118"/>
        <v>1445.59</v>
      </c>
      <c r="AP146" s="21">
        <v>1</v>
      </c>
      <c r="AQ146" s="164">
        <f t="shared" si="119"/>
        <v>1445.59</v>
      </c>
      <c r="AR146" s="21">
        <v>0</v>
      </c>
      <c r="AS146" s="164">
        <f t="shared" si="120"/>
        <v>0</v>
      </c>
      <c r="AT146" s="21">
        <v>0</v>
      </c>
      <c r="AU146" s="164">
        <f t="shared" si="121"/>
        <v>0</v>
      </c>
      <c r="AV146" s="21">
        <v>0</v>
      </c>
      <c r="AW146" s="164">
        <f t="shared" si="122"/>
        <v>0</v>
      </c>
      <c r="AX146" s="21">
        <v>0</v>
      </c>
      <c r="AY146" s="164">
        <f t="shared" si="123"/>
        <v>0</v>
      </c>
      <c r="AZ146" s="21">
        <v>0</v>
      </c>
      <c r="BA146" s="164">
        <f t="shared" si="124"/>
        <v>0</v>
      </c>
      <c r="BB146" s="21">
        <v>0</v>
      </c>
      <c r="BC146" s="164">
        <f t="shared" si="125"/>
        <v>0</v>
      </c>
      <c r="BD146" s="21">
        <v>0</v>
      </c>
      <c r="BE146" s="164">
        <f t="shared" si="126"/>
        <v>0</v>
      </c>
      <c r="BF146" s="253">
        <f t="shared" si="127"/>
        <v>5782.36</v>
      </c>
      <c r="BG146" s="253">
        <f t="shared" si="151"/>
        <v>5782.36</v>
      </c>
      <c r="BH146" s="10" t="b">
        <f t="shared" si="152"/>
        <v>1</v>
      </c>
      <c r="BI146" s="253">
        <f t="shared" si="153"/>
        <v>0</v>
      </c>
      <c r="BJ146" s="250">
        <f t="shared" si="129"/>
        <v>21411262</v>
      </c>
      <c r="BK146" s="251">
        <v>348</v>
      </c>
      <c r="BL146" s="251">
        <v>5</v>
      </c>
      <c r="BM146" s="252">
        <f t="shared" si="130"/>
        <v>2</v>
      </c>
      <c r="BN146" s="252">
        <f t="shared" si="131"/>
        <v>2</v>
      </c>
      <c r="BO146" s="252">
        <f t="shared" si="132"/>
        <v>0</v>
      </c>
      <c r="BP146" s="252">
        <f t="shared" si="133"/>
        <v>0</v>
      </c>
      <c r="BQ146" s="254">
        <f t="shared" si="134"/>
        <v>1445.59</v>
      </c>
      <c r="BR146">
        <f t="shared" si="128"/>
        <v>0</v>
      </c>
      <c r="BS146">
        <v>0</v>
      </c>
      <c r="BT146">
        <v>1</v>
      </c>
      <c r="BU146" t="s">
        <v>139</v>
      </c>
      <c r="BV146" t="str">
        <f t="shared" si="135"/>
        <v>0</v>
      </c>
      <c r="BW146" t="str">
        <f t="shared" si="136"/>
        <v>0</v>
      </c>
      <c r="BX146" t="str">
        <f t="shared" si="137"/>
        <v>1</v>
      </c>
      <c r="BY146" t="s">
        <v>23</v>
      </c>
      <c r="BZ146" s="253">
        <f t="shared" si="138"/>
        <v>0</v>
      </c>
      <c r="CA146" s="253">
        <f t="shared" si="139"/>
        <v>1445.59</v>
      </c>
      <c r="CB146" s="253">
        <f t="shared" si="140"/>
        <v>1445.59</v>
      </c>
      <c r="CC146" s="253">
        <f t="shared" si="141"/>
        <v>1445.59</v>
      </c>
      <c r="CD146" s="253">
        <f t="shared" si="142"/>
        <v>1445.59</v>
      </c>
      <c r="CE146" s="253">
        <f t="shared" si="143"/>
        <v>0</v>
      </c>
      <c r="CF146" s="253">
        <f t="shared" si="144"/>
        <v>0</v>
      </c>
      <c r="CG146" s="253">
        <f t="shared" si="145"/>
        <v>0</v>
      </c>
      <c r="CH146" s="253">
        <f t="shared" si="146"/>
        <v>0</v>
      </c>
      <c r="CI146" s="253">
        <f t="shared" si="147"/>
        <v>0</v>
      </c>
      <c r="CJ146" s="253">
        <f t="shared" si="148"/>
        <v>0</v>
      </c>
      <c r="CK146" s="253">
        <f t="shared" si="149"/>
        <v>0</v>
      </c>
    </row>
    <row r="147" spans="2:89" ht="51" x14ac:dyDescent="0.3">
      <c r="B147" s="129">
        <v>91</v>
      </c>
      <c r="C147" s="107">
        <v>215021</v>
      </c>
      <c r="D147" s="135">
        <v>21520001</v>
      </c>
      <c r="E147" s="167" t="s">
        <v>357</v>
      </c>
      <c r="F147" s="108" t="s">
        <v>344</v>
      </c>
      <c r="G147" s="108" t="s">
        <v>345</v>
      </c>
      <c r="H147" s="109" t="s">
        <v>18</v>
      </c>
      <c r="I147" s="110"/>
      <c r="J147" s="109" t="s">
        <v>19</v>
      </c>
      <c r="K147" s="111">
        <f>R147+T147+V147+X147</f>
        <v>0</v>
      </c>
      <c r="L147" s="166" t="s">
        <v>187</v>
      </c>
      <c r="M147" s="104">
        <v>0</v>
      </c>
      <c r="N147" s="262">
        <f t="shared" si="150"/>
        <v>5.38</v>
      </c>
      <c r="O147" s="137">
        <v>5.38</v>
      </c>
      <c r="P147" s="110">
        <f t="shared" si="110"/>
        <v>0</v>
      </c>
      <c r="Q147" s="112" t="s">
        <v>139</v>
      </c>
      <c r="R147" s="113">
        <f t="shared" si="104"/>
        <v>0</v>
      </c>
      <c r="S147" s="114">
        <f t="shared" si="111"/>
        <v>0</v>
      </c>
      <c r="T147" s="113">
        <f t="shared" si="105"/>
        <v>0</v>
      </c>
      <c r="U147" s="115">
        <f t="shared" si="112"/>
        <v>0</v>
      </c>
      <c r="V147" s="113">
        <f t="shared" si="106"/>
        <v>0</v>
      </c>
      <c r="W147" s="115">
        <f t="shared" si="113"/>
        <v>0</v>
      </c>
      <c r="X147" s="113">
        <f t="shared" si="107"/>
        <v>0</v>
      </c>
      <c r="Y147" s="115">
        <f t="shared" si="114"/>
        <v>0</v>
      </c>
      <c r="Z147" s="116">
        <f t="shared" si="108"/>
        <v>0</v>
      </c>
      <c r="AA147" s="117" t="b">
        <f t="shared" si="109"/>
        <v>1</v>
      </c>
      <c r="AB147" s="109"/>
      <c r="AC147" s="122"/>
      <c r="AD147" s="109" t="s">
        <v>22</v>
      </c>
      <c r="AE147" s="108" t="s">
        <v>23</v>
      </c>
      <c r="AF147" s="119"/>
      <c r="AG147" s="120"/>
      <c r="AH147" s="21">
        <v>0</v>
      </c>
      <c r="AI147" s="164">
        <f t="shared" si="115"/>
        <v>0</v>
      </c>
      <c r="AJ147" s="21">
        <v>0</v>
      </c>
      <c r="AK147" s="164">
        <f t="shared" si="116"/>
        <v>0</v>
      </c>
      <c r="AL147" s="21">
        <v>0</v>
      </c>
      <c r="AM147" s="164">
        <f t="shared" si="117"/>
        <v>0</v>
      </c>
      <c r="AN147" s="21">
        <v>0</v>
      </c>
      <c r="AO147" s="164">
        <f t="shared" si="118"/>
        <v>0</v>
      </c>
      <c r="AP147" s="21">
        <v>0</v>
      </c>
      <c r="AQ147" s="164">
        <f t="shared" si="119"/>
        <v>0</v>
      </c>
      <c r="AR147" s="21">
        <v>0</v>
      </c>
      <c r="AS147" s="164">
        <f t="shared" si="120"/>
        <v>0</v>
      </c>
      <c r="AT147" s="21">
        <v>0</v>
      </c>
      <c r="AU147" s="164">
        <f t="shared" si="121"/>
        <v>0</v>
      </c>
      <c r="AV147" s="21">
        <v>0</v>
      </c>
      <c r="AW147" s="164">
        <f t="shared" si="122"/>
        <v>0</v>
      </c>
      <c r="AX147" s="21">
        <v>0</v>
      </c>
      <c r="AY147" s="164">
        <f t="shared" si="123"/>
        <v>0</v>
      </c>
      <c r="AZ147" s="21">
        <v>0</v>
      </c>
      <c r="BA147" s="164">
        <f t="shared" si="124"/>
        <v>0</v>
      </c>
      <c r="BB147" s="21">
        <v>0</v>
      </c>
      <c r="BC147" s="164">
        <f t="shared" si="125"/>
        <v>0</v>
      </c>
      <c r="BD147" s="21">
        <v>0</v>
      </c>
      <c r="BE147" s="164">
        <f t="shared" si="126"/>
        <v>0</v>
      </c>
      <c r="BF147" s="253">
        <f t="shared" si="127"/>
        <v>0</v>
      </c>
      <c r="BG147" s="253">
        <f t="shared" si="151"/>
        <v>0</v>
      </c>
      <c r="BH147" s="10" t="b">
        <f t="shared" si="152"/>
        <v>1</v>
      </c>
      <c r="BI147" s="253">
        <f t="shared" si="153"/>
        <v>0</v>
      </c>
      <c r="BJ147" s="250">
        <f t="shared" si="129"/>
        <v>21520001</v>
      </c>
      <c r="BK147" s="251">
        <v>348</v>
      </c>
      <c r="BL147" s="251">
        <v>5</v>
      </c>
      <c r="BM147" s="252">
        <f t="shared" si="130"/>
        <v>0</v>
      </c>
      <c r="BN147" s="252">
        <f t="shared" si="131"/>
        <v>0</v>
      </c>
      <c r="BO147" s="252">
        <f t="shared" si="132"/>
        <v>0</v>
      </c>
      <c r="BP147" s="252">
        <f t="shared" si="133"/>
        <v>0</v>
      </c>
      <c r="BQ147" s="254">
        <f t="shared" si="134"/>
        <v>5.38</v>
      </c>
      <c r="BR147">
        <f t="shared" si="128"/>
        <v>0</v>
      </c>
      <c r="BS147">
        <v>0</v>
      </c>
      <c r="BT147">
        <v>1</v>
      </c>
      <c r="BU147" t="s">
        <v>139</v>
      </c>
      <c r="BV147" t="str">
        <f t="shared" si="135"/>
        <v>0</v>
      </c>
      <c r="BW147" t="str">
        <f t="shared" si="136"/>
        <v>0</v>
      </c>
      <c r="BX147" t="str">
        <f t="shared" si="137"/>
        <v>1</v>
      </c>
      <c r="BY147" t="s">
        <v>23</v>
      </c>
      <c r="BZ147" s="253">
        <f t="shared" si="138"/>
        <v>0</v>
      </c>
      <c r="CA147" s="253">
        <f t="shared" si="139"/>
        <v>0</v>
      </c>
      <c r="CB147" s="253">
        <f t="shared" si="140"/>
        <v>0</v>
      </c>
      <c r="CC147" s="253">
        <f t="shared" si="141"/>
        <v>0</v>
      </c>
      <c r="CD147" s="253">
        <f t="shared" si="142"/>
        <v>0</v>
      </c>
      <c r="CE147" s="253">
        <f t="shared" si="143"/>
        <v>0</v>
      </c>
      <c r="CF147" s="253">
        <f t="shared" si="144"/>
        <v>0</v>
      </c>
      <c r="CG147" s="253">
        <f t="shared" si="145"/>
        <v>0</v>
      </c>
      <c r="CH147" s="253">
        <f t="shared" si="146"/>
        <v>0</v>
      </c>
      <c r="CI147" s="253">
        <f t="shared" si="147"/>
        <v>0</v>
      </c>
      <c r="CJ147" s="253">
        <f t="shared" si="148"/>
        <v>0</v>
      </c>
      <c r="CK147" s="253">
        <f t="shared" si="149"/>
        <v>0</v>
      </c>
    </row>
    <row r="148" spans="2:89" ht="20.399999999999999" x14ac:dyDescent="0.3">
      <c r="B148" s="129">
        <v>92</v>
      </c>
      <c r="C148" s="191">
        <v>216011</v>
      </c>
      <c r="D148" s="191">
        <v>21610002</v>
      </c>
      <c r="E148" s="139" t="s">
        <v>217</v>
      </c>
      <c r="F148" s="108" t="s">
        <v>344</v>
      </c>
      <c r="G148" s="108" t="s">
        <v>345</v>
      </c>
      <c r="H148" s="109" t="s">
        <v>18</v>
      </c>
      <c r="I148" s="123"/>
      <c r="J148" s="109" t="s">
        <v>19</v>
      </c>
      <c r="K148" s="111">
        <f t="shared" ref="K148:K201" si="154">R148+T148+V148+X148</f>
        <v>1</v>
      </c>
      <c r="L148" s="140" t="s">
        <v>208</v>
      </c>
      <c r="M148" s="104">
        <v>16</v>
      </c>
      <c r="N148" s="262">
        <f t="shared" si="150"/>
        <v>188</v>
      </c>
      <c r="O148" s="141">
        <v>188</v>
      </c>
      <c r="P148" s="110">
        <f t="shared" si="110"/>
        <v>218.07999999999998</v>
      </c>
      <c r="Q148" s="112" t="s">
        <v>139</v>
      </c>
      <c r="R148" s="113">
        <f t="shared" si="104"/>
        <v>1</v>
      </c>
      <c r="S148" s="114">
        <f t="shared" si="111"/>
        <v>218.07999999999998</v>
      </c>
      <c r="T148" s="113">
        <f t="shared" si="105"/>
        <v>0</v>
      </c>
      <c r="U148" s="115">
        <f t="shared" si="112"/>
        <v>0</v>
      </c>
      <c r="V148" s="113">
        <f t="shared" si="106"/>
        <v>0</v>
      </c>
      <c r="W148" s="115">
        <f t="shared" si="113"/>
        <v>0</v>
      </c>
      <c r="X148" s="113">
        <f t="shared" si="107"/>
        <v>0</v>
      </c>
      <c r="Y148" s="115">
        <f t="shared" si="114"/>
        <v>0</v>
      </c>
      <c r="Z148" s="116">
        <f t="shared" si="108"/>
        <v>218.07999999999998</v>
      </c>
      <c r="AA148" s="117" t="b">
        <f t="shared" si="109"/>
        <v>1</v>
      </c>
      <c r="AB148" s="123"/>
      <c r="AC148" s="124"/>
      <c r="AD148" s="109" t="s">
        <v>22</v>
      </c>
      <c r="AE148" s="108" t="s">
        <v>23</v>
      </c>
      <c r="AF148" s="125"/>
      <c r="AG148" s="126"/>
      <c r="AH148" s="121">
        <v>0</v>
      </c>
      <c r="AI148" s="164">
        <f t="shared" si="115"/>
        <v>0</v>
      </c>
      <c r="AJ148" s="22">
        <v>1</v>
      </c>
      <c r="AK148" s="164">
        <f t="shared" si="116"/>
        <v>218.07999999999998</v>
      </c>
      <c r="AL148" s="22">
        <v>0</v>
      </c>
      <c r="AM148" s="164">
        <f t="shared" si="117"/>
        <v>0</v>
      </c>
      <c r="AN148" s="22">
        <v>0</v>
      </c>
      <c r="AO148" s="164">
        <f t="shared" si="118"/>
        <v>0</v>
      </c>
      <c r="AP148" s="22">
        <v>0</v>
      </c>
      <c r="AQ148" s="164">
        <f t="shared" si="119"/>
        <v>0</v>
      </c>
      <c r="AR148" s="22">
        <v>0</v>
      </c>
      <c r="AS148" s="164">
        <f t="shared" si="120"/>
        <v>0</v>
      </c>
      <c r="AT148" s="22">
        <v>0</v>
      </c>
      <c r="AU148" s="164">
        <f t="shared" si="121"/>
        <v>0</v>
      </c>
      <c r="AV148" s="22">
        <v>0</v>
      </c>
      <c r="AW148" s="164">
        <f t="shared" si="122"/>
        <v>0</v>
      </c>
      <c r="AX148" s="22">
        <v>0</v>
      </c>
      <c r="AY148" s="164">
        <f t="shared" si="123"/>
        <v>0</v>
      </c>
      <c r="AZ148" s="22">
        <v>0</v>
      </c>
      <c r="BA148" s="164">
        <f t="shared" si="124"/>
        <v>0</v>
      </c>
      <c r="BB148" s="22">
        <v>0</v>
      </c>
      <c r="BC148" s="164">
        <f t="shared" si="125"/>
        <v>0</v>
      </c>
      <c r="BD148" s="22">
        <v>0</v>
      </c>
      <c r="BE148" s="164">
        <f t="shared" si="126"/>
        <v>0</v>
      </c>
      <c r="BF148" s="253">
        <f t="shared" si="127"/>
        <v>218.07999999999998</v>
      </c>
      <c r="BG148" s="253">
        <f t="shared" si="151"/>
        <v>218.07999999999998</v>
      </c>
      <c r="BH148" s="10" t="b">
        <f t="shared" si="152"/>
        <v>1</v>
      </c>
      <c r="BI148" s="253">
        <f t="shared" si="153"/>
        <v>0</v>
      </c>
      <c r="BJ148" s="250">
        <f t="shared" si="129"/>
        <v>21610002</v>
      </c>
      <c r="BK148" s="251">
        <v>348</v>
      </c>
      <c r="BL148" s="251">
        <v>5</v>
      </c>
      <c r="BM148" s="252">
        <f t="shared" si="130"/>
        <v>1</v>
      </c>
      <c r="BN148" s="252">
        <f t="shared" si="131"/>
        <v>0</v>
      </c>
      <c r="BO148" s="252">
        <f t="shared" si="132"/>
        <v>0</v>
      </c>
      <c r="BP148" s="252">
        <f t="shared" si="133"/>
        <v>0</v>
      </c>
      <c r="BQ148" s="254">
        <f t="shared" si="134"/>
        <v>188</v>
      </c>
      <c r="BR148">
        <f t="shared" si="128"/>
        <v>16</v>
      </c>
      <c r="BS148">
        <v>0</v>
      </c>
      <c r="BT148">
        <v>1</v>
      </c>
      <c r="BU148" t="s">
        <v>139</v>
      </c>
      <c r="BV148" t="str">
        <f t="shared" si="135"/>
        <v>0</v>
      </c>
      <c r="BW148" t="str">
        <f t="shared" si="136"/>
        <v>0</v>
      </c>
      <c r="BX148" t="str">
        <f t="shared" si="137"/>
        <v>1</v>
      </c>
      <c r="BY148" t="s">
        <v>23</v>
      </c>
      <c r="BZ148" s="253">
        <f t="shared" si="138"/>
        <v>0</v>
      </c>
      <c r="CA148" s="253">
        <f t="shared" si="139"/>
        <v>218.07999999999998</v>
      </c>
      <c r="CB148" s="253">
        <f t="shared" si="140"/>
        <v>0</v>
      </c>
      <c r="CC148" s="253">
        <f t="shared" si="141"/>
        <v>0</v>
      </c>
      <c r="CD148" s="253">
        <f t="shared" si="142"/>
        <v>0</v>
      </c>
      <c r="CE148" s="253">
        <f t="shared" si="143"/>
        <v>0</v>
      </c>
      <c r="CF148" s="253">
        <f t="shared" si="144"/>
        <v>0</v>
      </c>
      <c r="CG148" s="253">
        <f t="shared" si="145"/>
        <v>0</v>
      </c>
      <c r="CH148" s="253">
        <f t="shared" si="146"/>
        <v>0</v>
      </c>
      <c r="CI148" s="253">
        <f t="shared" si="147"/>
        <v>0</v>
      </c>
      <c r="CJ148" s="253">
        <f t="shared" si="148"/>
        <v>0</v>
      </c>
      <c r="CK148" s="253">
        <f t="shared" si="149"/>
        <v>0</v>
      </c>
    </row>
    <row r="149" spans="2:89" ht="20.399999999999999" x14ac:dyDescent="0.3">
      <c r="B149" s="194">
        <v>92</v>
      </c>
      <c r="C149" s="219">
        <v>216011</v>
      </c>
      <c r="D149" s="219">
        <v>21610002</v>
      </c>
      <c r="E149" s="220" t="s">
        <v>217</v>
      </c>
      <c r="F149" s="198" t="s">
        <v>344</v>
      </c>
      <c r="G149" s="198" t="s">
        <v>345</v>
      </c>
      <c r="H149" s="199" t="s">
        <v>18</v>
      </c>
      <c r="I149" s="194"/>
      <c r="J149" s="199" t="s">
        <v>19</v>
      </c>
      <c r="K149" s="200">
        <f t="shared" si="154"/>
        <v>3</v>
      </c>
      <c r="L149" s="221" t="s">
        <v>208</v>
      </c>
      <c r="M149" s="104">
        <v>16</v>
      </c>
      <c r="N149" s="262">
        <f t="shared" si="150"/>
        <v>188</v>
      </c>
      <c r="O149" s="222">
        <v>188</v>
      </c>
      <c r="P149" s="110">
        <f t="shared" si="110"/>
        <v>654.24</v>
      </c>
      <c r="Q149" s="204" t="s">
        <v>139</v>
      </c>
      <c r="R149" s="113">
        <f t="shared" si="104"/>
        <v>1</v>
      </c>
      <c r="S149" s="114">
        <f t="shared" si="111"/>
        <v>218.07999999999998</v>
      </c>
      <c r="T149" s="113">
        <f t="shared" si="105"/>
        <v>2</v>
      </c>
      <c r="U149" s="115">
        <f t="shared" si="112"/>
        <v>436.15999999999997</v>
      </c>
      <c r="V149" s="113">
        <f t="shared" si="106"/>
        <v>0</v>
      </c>
      <c r="W149" s="115">
        <f t="shared" si="113"/>
        <v>0</v>
      </c>
      <c r="X149" s="113">
        <f t="shared" si="107"/>
        <v>0</v>
      </c>
      <c r="Y149" s="115">
        <f t="shared" si="114"/>
        <v>0</v>
      </c>
      <c r="Z149" s="116">
        <f t="shared" si="108"/>
        <v>654.24</v>
      </c>
      <c r="AA149" s="117" t="b">
        <f t="shared" si="109"/>
        <v>1</v>
      </c>
      <c r="AB149" s="123"/>
      <c r="AC149" s="124"/>
      <c r="AD149" s="109" t="s">
        <v>22</v>
      </c>
      <c r="AE149" s="108" t="s">
        <v>23</v>
      </c>
      <c r="AF149" s="125"/>
      <c r="AG149" s="126"/>
      <c r="AH149" s="121"/>
      <c r="AI149" s="164">
        <f t="shared" si="115"/>
        <v>0</v>
      </c>
      <c r="AJ149" s="22"/>
      <c r="AK149" s="164">
        <f t="shared" si="116"/>
        <v>0</v>
      </c>
      <c r="AL149" s="22">
        <v>1</v>
      </c>
      <c r="AM149" s="164">
        <f t="shared" si="117"/>
        <v>218.07999999999998</v>
      </c>
      <c r="AN149" s="22">
        <v>1</v>
      </c>
      <c r="AO149" s="164">
        <f t="shared" si="118"/>
        <v>218.07999999999998</v>
      </c>
      <c r="AP149" s="22">
        <v>1</v>
      </c>
      <c r="AQ149" s="164">
        <f t="shared" si="119"/>
        <v>218.07999999999998</v>
      </c>
      <c r="AR149" s="22">
        <v>0</v>
      </c>
      <c r="AS149" s="164">
        <f t="shared" si="120"/>
        <v>0</v>
      </c>
      <c r="AT149" s="22">
        <v>0</v>
      </c>
      <c r="AU149" s="164">
        <f t="shared" si="121"/>
        <v>0</v>
      </c>
      <c r="AV149" s="22">
        <v>0</v>
      </c>
      <c r="AW149" s="164">
        <f t="shared" si="122"/>
        <v>0</v>
      </c>
      <c r="AX149" s="22">
        <v>0</v>
      </c>
      <c r="AY149" s="164">
        <f t="shared" si="123"/>
        <v>0</v>
      </c>
      <c r="AZ149" s="22">
        <v>0</v>
      </c>
      <c r="BA149" s="164">
        <f t="shared" si="124"/>
        <v>0</v>
      </c>
      <c r="BB149" s="22">
        <v>0</v>
      </c>
      <c r="BC149" s="164">
        <f t="shared" si="125"/>
        <v>0</v>
      </c>
      <c r="BD149" s="22">
        <v>0</v>
      </c>
      <c r="BE149" s="164">
        <f t="shared" si="126"/>
        <v>0</v>
      </c>
      <c r="BF149" s="253">
        <f t="shared" si="127"/>
        <v>654.24</v>
      </c>
      <c r="BG149" s="253">
        <f t="shared" si="151"/>
        <v>654.24</v>
      </c>
      <c r="BH149" s="10" t="b">
        <f t="shared" si="152"/>
        <v>1</v>
      </c>
      <c r="BI149" s="253">
        <f t="shared" si="153"/>
        <v>0</v>
      </c>
      <c r="BJ149" s="250">
        <f t="shared" si="129"/>
        <v>21610002</v>
      </c>
      <c r="BK149" s="251">
        <v>348</v>
      </c>
      <c r="BL149" s="251">
        <v>5</v>
      </c>
      <c r="BM149" s="252">
        <f t="shared" si="130"/>
        <v>1</v>
      </c>
      <c r="BN149" s="252">
        <f t="shared" si="131"/>
        <v>2</v>
      </c>
      <c r="BO149" s="252">
        <f t="shared" si="132"/>
        <v>0</v>
      </c>
      <c r="BP149" s="252">
        <f t="shared" si="133"/>
        <v>0</v>
      </c>
      <c r="BQ149" s="254">
        <f t="shared" si="134"/>
        <v>188</v>
      </c>
      <c r="BR149">
        <f t="shared" si="128"/>
        <v>16</v>
      </c>
      <c r="BS149">
        <v>0</v>
      </c>
      <c r="BT149">
        <v>1</v>
      </c>
      <c r="BU149" t="s">
        <v>139</v>
      </c>
      <c r="BV149" t="str">
        <f t="shared" si="135"/>
        <v>0</v>
      </c>
      <c r="BW149" t="str">
        <f t="shared" si="136"/>
        <v>0</v>
      </c>
      <c r="BX149" t="str">
        <f t="shared" si="137"/>
        <v>1</v>
      </c>
      <c r="BY149" t="s">
        <v>23</v>
      </c>
      <c r="BZ149" s="253">
        <f t="shared" si="138"/>
        <v>0</v>
      </c>
      <c r="CA149" s="253">
        <f t="shared" si="139"/>
        <v>0</v>
      </c>
      <c r="CB149" s="253">
        <f t="shared" si="140"/>
        <v>218.07999999999998</v>
      </c>
      <c r="CC149" s="253">
        <f t="shared" si="141"/>
        <v>218.07999999999998</v>
      </c>
      <c r="CD149" s="253">
        <f t="shared" si="142"/>
        <v>218.07999999999998</v>
      </c>
      <c r="CE149" s="253">
        <f t="shared" si="143"/>
        <v>0</v>
      </c>
      <c r="CF149" s="253">
        <f t="shared" si="144"/>
        <v>0</v>
      </c>
      <c r="CG149" s="253">
        <f t="shared" si="145"/>
        <v>0</v>
      </c>
      <c r="CH149" s="253">
        <f t="shared" si="146"/>
        <v>0</v>
      </c>
      <c r="CI149" s="253">
        <f t="shared" si="147"/>
        <v>0</v>
      </c>
      <c r="CJ149" s="253">
        <f t="shared" si="148"/>
        <v>0</v>
      </c>
      <c r="CK149" s="253">
        <f t="shared" si="149"/>
        <v>0</v>
      </c>
    </row>
    <row r="150" spans="2:89" ht="20.399999999999999" x14ac:dyDescent="0.3">
      <c r="B150" s="129">
        <v>93</v>
      </c>
      <c r="C150" s="191">
        <v>216011</v>
      </c>
      <c r="D150" s="191">
        <v>21610006</v>
      </c>
      <c r="E150" s="139" t="s">
        <v>188</v>
      </c>
      <c r="F150" s="108" t="s">
        <v>344</v>
      </c>
      <c r="G150" s="108" t="s">
        <v>345</v>
      </c>
      <c r="H150" s="109" t="s">
        <v>18</v>
      </c>
      <c r="I150" s="123"/>
      <c r="J150" s="109" t="s">
        <v>19</v>
      </c>
      <c r="K150" s="111">
        <f t="shared" si="154"/>
        <v>40</v>
      </c>
      <c r="L150" s="142" t="s">
        <v>206</v>
      </c>
      <c r="M150" s="104">
        <v>16</v>
      </c>
      <c r="N150" s="262">
        <f t="shared" si="150"/>
        <v>19</v>
      </c>
      <c r="O150" s="141">
        <v>19</v>
      </c>
      <c r="P150" s="110">
        <f t="shared" si="110"/>
        <v>881.59999999999991</v>
      </c>
      <c r="Q150" s="112" t="s">
        <v>139</v>
      </c>
      <c r="R150" s="113">
        <f t="shared" si="104"/>
        <v>10</v>
      </c>
      <c r="S150" s="114">
        <f t="shared" si="111"/>
        <v>220.39999999999998</v>
      </c>
      <c r="T150" s="113">
        <f t="shared" si="105"/>
        <v>22</v>
      </c>
      <c r="U150" s="115">
        <f t="shared" si="112"/>
        <v>484.88</v>
      </c>
      <c r="V150" s="113">
        <f t="shared" si="106"/>
        <v>4</v>
      </c>
      <c r="W150" s="115">
        <f t="shared" si="113"/>
        <v>88.16</v>
      </c>
      <c r="X150" s="113">
        <f t="shared" si="107"/>
        <v>4</v>
      </c>
      <c r="Y150" s="115">
        <f t="shared" si="114"/>
        <v>88.16</v>
      </c>
      <c r="Z150" s="116">
        <f t="shared" si="108"/>
        <v>881.59999999999991</v>
      </c>
      <c r="AA150" s="117" t="b">
        <f t="shared" si="109"/>
        <v>1</v>
      </c>
      <c r="AB150" s="123"/>
      <c r="AC150" s="124"/>
      <c r="AD150" s="109" t="s">
        <v>22</v>
      </c>
      <c r="AE150" s="108" t="s">
        <v>23</v>
      </c>
      <c r="AF150" s="125"/>
      <c r="AG150" s="126"/>
      <c r="AH150" s="121">
        <v>0</v>
      </c>
      <c r="AI150" s="164">
        <f t="shared" si="115"/>
        <v>0</v>
      </c>
      <c r="AJ150" s="22">
        <v>10</v>
      </c>
      <c r="AK150" s="164">
        <f t="shared" si="116"/>
        <v>220.39999999999998</v>
      </c>
      <c r="AL150" s="22">
        <v>0</v>
      </c>
      <c r="AM150" s="164">
        <f t="shared" si="117"/>
        <v>0</v>
      </c>
      <c r="AN150" s="22">
        <v>10</v>
      </c>
      <c r="AO150" s="164">
        <f t="shared" si="118"/>
        <v>220.39999999999998</v>
      </c>
      <c r="AP150" s="22">
        <v>10</v>
      </c>
      <c r="AQ150" s="164">
        <f t="shared" si="119"/>
        <v>220.39999999999998</v>
      </c>
      <c r="AR150" s="22">
        <v>2</v>
      </c>
      <c r="AS150" s="164">
        <f t="shared" si="120"/>
        <v>44.08</v>
      </c>
      <c r="AT150" s="22">
        <v>0</v>
      </c>
      <c r="AU150" s="164">
        <f t="shared" si="121"/>
        <v>0</v>
      </c>
      <c r="AV150" s="22">
        <v>2</v>
      </c>
      <c r="AW150" s="164">
        <f t="shared" si="122"/>
        <v>44.08</v>
      </c>
      <c r="AX150" s="22">
        <v>2</v>
      </c>
      <c r="AY150" s="164">
        <f t="shared" si="123"/>
        <v>44.08</v>
      </c>
      <c r="AZ150" s="22">
        <v>2</v>
      </c>
      <c r="BA150" s="164">
        <f t="shared" si="124"/>
        <v>44.08</v>
      </c>
      <c r="BB150" s="22">
        <v>2</v>
      </c>
      <c r="BC150" s="164">
        <f t="shared" si="125"/>
        <v>44.08</v>
      </c>
      <c r="BD150" s="22">
        <v>0</v>
      </c>
      <c r="BE150" s="164">
        <f t="shared" si="126"/>
        <v>0</v>
      </c>
      <c r="BF150" s="253">
        <f t="shared" si="127"/>
        <v>881.59999999999991</v>
      </c>
      <c r="BG150" s="253">
        <f t="shared" si="151"/>
        <v>881.59999999999991</v>
      </c>
      <c r="BH150" s="10" t="b">
        <f t="shared" si="152"/>
        <v>1</v>
      </c>
      <c r="BI150" s="253">
        <f t="shared" si="153"/>
        <v>0</v>
      </c>
      <c r="BJ150" s="250">
        <f t="shared" si="129"/>
        <v>21610006</v>
      </c>
      <c r="BK150" s="251">
        <v>348</v>
      </c>
      <c r="BL150" s="251">
        <v>5</v>
      </c>
      <c r="BM150" s="252">
        <f t="shared" si="130"/>
        <v>10</v>
      </c>
      <c r="BN150" s="252">
        <f t="shared" si="131"/>
        <v>22</v>
      </c>
      <c r="BO150" s="252">
        <f t="shared" si="132"/>
        <v>4</v>
      </c>
      <c r="BP150" s="252">
        <f t="shared" si="133"/>
        <v>4</v>
      </c>
      <c r="BQ150" s="254">
        <f t="shared" si="134"/>
        <v>19</v>
      </c>
      <c r="BR150">
        <f t="shared" si="128"/>
        <v>16</v>
      </c>
      <c r="BS150">
        <v>0</v>
      </c>
      <c r="BT150">
        <v>1</v>
      </c>
      <c r="BU150" t="s">
        <v>139</v>
      </c>
      <c r="BV150" t="str">
        <f t="shared" si="135"/>
        <v>0</v>
      </c>
      <c r="BW150" t="str">
        <f t="shared" si="136"/>
        <v>0</v>
      </c>
      <c r="BX150" t="str">
        <f t="shared" si="137"/>
        <v>1</v>
      </c>
      <c r="BY150" t="s">
        <v>23</v>
      </c>
      <c r="BZ150" s="253">
        <f t="shared" si="138"/>
        <v>0</v>
      </c>
      <c r="CA150" s="253">
        <f t="shared" si="139"/>
        <v>220.39999999999998</v>
      </c>
      <c r="CB150" s="253">
        <f t="shared" si="140"/>
        <v>0</v>
      </c>
      <c r="CC150" s="253">
        <f t="shared" si="141"/>
        <v>220.39999999999998</v>
      </c>
      <c r="CD150" s="253">
        <f t="shared" si="142"/>
        <v>220.39999999999998</v>
      </c>
      <c r="CE150" s="253">
        <f t="shared" si="143"/>
        <v>44.08</v>
      </c>
      <c r="CF150" s="253">
        <f t="shared" si="144"/>
        <v>0</v>
      </c>
      <c r="CG150" s="253">
        <f t="shared" si="145"/>
        <v>44.08</v>
      </c>
      <c r="CH150" s="253">
        <f t="shared" si="146"/>
        <v>44.08</v>
      </c>
      <c r="CI150" s="253">
        <f t="shared" si="147"/>
        <v>44.08</v>
      </c>
      <c r="CJ150" s="253">
        <f t="shared" si="148"/>
        <v>44.08</v>
      </c>
      <c r="CK150" s="253">
        <f t="shared" si="149"/>
        <v>0</v>
      </c>
    </row>
    <row r="151" spans="2:89" ht="20.399999999999999" x14ac:dyDescent="0.3">
      <c r="B151" s="194">
        <v>93</v>
      </c>
      <c r="C151" s="219">
        <v>216011</v>
      </c>
      <c r="D151" s="219">
        <v>21610006</v>
      </c>
      <c r="E151" s="220" t="s">
        <v>188</v>
      </c>
      <c r="F151" s="198" t="s">
        <v>344</v>
      </c>
      <c r="G151" s="198" t="s">
        <v>345</v>
      </c>
      <c r="H151" s="199" t="s">
        <v>18</v>
      </c>
      <c r="I151" s="194"/>
      <c r="J151" s="199" t="s">
        <v>19</v>
      </c>
      <c r="K151" s="200">
        <f t="shared" si="154"/>
        <v>20</v>
      </c>
      <c r="L151" s="224" t="s">
        <v>206</v>
      </c>
      <c r="M151" s="104">
        <v>16</v>
      </c>
      <c r="N151" s="262">
        <f t="shared" si="150"/>
        <v>19</v>
      </c>
      <c r="O151" s="222">
        <v>19</v>
      </c>
      <c r="P151" s="110">
        <f t="shared" si="110"/>
        <v>440.79999999999995</v>
      </c>
      <c r="Q151" s="204" t="s">
        <v>139</v>
      </c>
      <c r="R151" s="113">
        <f t="shared" si="104"/>
        <v>10</v>
      </c>
      <c r="S151" s="114">
        <f t="shared" si="111"/>
        <v>220.39999999999998</v>
      </c>
      <c r="T151" s="113">
        <f t="shared" si="105"/>
        <v>2</v>
      </c>
      <c r="U151" s="115">
        <f t="shared" si="112"/>
        <v>44.08</v>
      </c>
      <c r="V151" s="113">
        <f t="shared" si="106"/>
        <v>4</v>
      </c>
      <c r="W151" s="115">
        <f t="shared" si="113"/>
        <v>88.16</v>
      </c>
      <c r="X151" s="113">
        <f t="shared" si="107"/>
        <v>4</v>
      </c>
      <c r="Y151" s="115">
        <f t="shared" si="114"/>
        <v>88.16</v>
      </c>
      <c r="Z151" s="116">
        <f t="shared" si="108"/>
        <v>440.79999999999995</v>
      </c>
      <c r="AA151" s="117" t="b">
        <f t="shared" si="109"/>
        <v>1</v>
      </c>
      <c r="AB151" s="123"/>
      <c r="AC151" s="124"/>
      <c r="AD151" s="109" t="s">
        <v>22</v>
      </c>
      <c r="AE151" s="108" t="s">
        <v>23</v>
      </c>
      <c r="AF151" s="125"/>
      <c r="AG151" s="126"/>
      <c r="AH151" s="121"/>
      <c r="AI151" s="164">
        <f t="shared" si="115"/>
        <v>0</v>
      </c>
      <c r="AJ151" s="22"/>
      <c r="AK151" s="164">
        <f t="shared" si="116"/>
        <v>0</v>
      </c>
      <c r="AL151" s="22">
        <v>10</v>
      </c>
      <c r="AM151" s="164">
        <f t="shared" si="117"/>
        <v>220.39999999999998</v>
      </c>
      <c r="AN151" s="22">
        <v>0</v>
      </c>
      <c r="AO151" s="164">
        <f t="shared" si="118"/>
        <v>0</v>
      </c>
      <c r="AP151" s="22">
        <v>0</v>
      </c>
      <c r="AQ151" s="164">
        <f t="shared" si="119"/>
        <v>0</v>
      </c>
      <c r="AR151" s="22">
        <v>2</v>
      </c>
      <c r="AS151" s="164">
        <f t="shared" si="120"/>
        <v>44.08</v>
      </c>
      <c r="AT151" s="22">
        <v>0</v>
      </c>
      <c r="AU151" s="164">
        <f t="shared" si="121"/>
        <v>0</v>
      </c>
      <c r="AV151" s="22">
        <v>2</v>
      </c>
      <c r="AW151" s="164">
        <f t="shared" si="122"/>
        <v>44.08</v>
      </c>
      <c r="AX151" s="22">
        <v>2</v>
      </c>
      <c r="AY151" s="164">
        <f t="shared" si="123"/>
        <v>44.08</v>
      </c>
      <c r="AZ151" s="22">
        <v>2</v>
      </c>
      <c r="BA151" s="164">
        <f t="shared" si="124"/>
        <v>44.08</v>
      </c>
      <c r="BB151" s="22">
        <v>2</v>
      </c>
      <c r="BC151" s="164">
        <f t="shared" si="125"/>
        <v>44.08</v>
      </c>
      <c r="BD151" s="22">
        <v>0</v>
      </c>
      <c r="BE151" s="164">
        <f t="shared" si="126"/>
        <v>0</v>
      </c>
      <c r="BF151" s="253">
        <f t="shared" si="127"/>
        <v>440.79999999999995</v>
      </c>
      <c r="BG151" s="253">
        <f t="shared" si="151"/>
        <v>440.79999999999995</v>
      </c>
      <c r="BH151" s="10" t="b">
        <f t="shared" si="152"/>
        <v>1</v>
      </c>
      <c r="BI151" s="253">
        <f t="shared" si="153"/>
        <v>0</v>
      </c>
      <c r="BJ151" s="250">
        <f t="shared" si="129"/>
        <v>21610006</v>
      </c>
      <c r="BK151" s="251">
        <v>348</v>
      </c>
      <c r="BL151" s="251">
        <v>5</v>
      </c>
      <c r="BM151" s="252">
        <f t="shared" si="130"/>
        <v>10</v>
      </c>
      <c r="BN151" s="252">
        <f t="shared" si="131"/>
        <v>2</v>
      </c>
      <c r="BO151" s="252">
        <f t="shared" si="132"/>
        <v>4</v>
      </c>
      <c r="BP151" s="252">
        <f t="shared" si="133"/>
        <v>4</v>
      </c>
      <c r="BQ151" s="254">
        <f t="shared" si="134"/>
        <v>19</v>
      </c>
      <c r="BR151">
        <f t="shared" si="128"/>
        <v>16</v>
      </c>
      <c r="BS151">
        <v>0</v>
      </c>
      <c r="BT151">
        <v>1</v>
      </c>
      <c r="BU151" t="s">
        <v>139</v>
      </c>
      <c r="BV151" t="str">
        <f t="shared" si="135"/>
        <v>0</v>
      </c>
      <c r="BW151" t="str">
        <f t="shared" si="136"/>
        <v>0</v>
      </c>
      <c r="BX151" t="str">
        <f t="shared" si="137"/>
        <v>1</v>
      </c>
      <c r="BY151" t="s">
        <v>23</v>
      </c>
      <c r="BZ151" s="253">
        <f t="shared" si="138"/>
        <v>0</v>
      </c>
      <c r="CA151" s="253">
        <f t="shared" si="139"/>
        <v>0</v>
      </c>
      <c r="CB151" s="253">
        <f t="shared" si="140"/>
        <v>220.39999999999998</v>
      </c>
      <c r="CC151" s="253">
        <f t="shared" si="141"/>
        <v>0</v>
      </c>
      <c r="CD151" s="253">
        <f t="shared" si="142"/>
        <v>0</v>
      </c>
      <c r="CE151" s="253">
        <f t="shared" si="143"/>
        <v>44.08</v>
      </c>
      <c r="CF151" s="253">
        <f t="shared" si="144"/>
        <v>0</v>
      </c>
      <c r="CG151" s="253">
        <f t="shared" si="145"/>
        <v>44.08</v>
      </c>
      <c r="CH151" s="253">
        <f t="shared" si="146"/>
        <v>44.08</v>
      </c>
      <c r="CI151" s="253">
        <f t="shared" si="147"/>
        <v>44.08</v>
      </c>
      <c r="CJ151" s="253">
        <f t="shared" si="148"/>
        <v>44.08</v>
      </c>
      <c r="CK151" s="253">
        <f t="shared" si="149"/>
        <v>0</v>
      </c>
    </row>
    <row r="152" spans="2:89" ht="20.399999999999999" x14ac:dyDescent="0.3">
      <c r="B152" s="129">
        <v>94</v>
      </c>
      <c r="C152" s="191">
        <v>216011</v>
      </c>
      <c r="D152" s="191">
        <v>21610013</v>
      </c>
      <c r="E152" s="143" t="s">
        <v>189</v>
      </c>
      <c r="F152" s="108" t="s">
        <v>344</v>
      </c>
      <c r="G152" s="108" t="s">
        <v>345</v>
      </c>
      <c r="H152" s="109" t="s">
        <v>18</v>
      </c>
      <c r="I152" s="123"/>
      <c r="J152" s="109" t="s">
        <v>19</v>
      </c>
      <c r="K152" s="111">
        <f t="shared" si="154"/>
        <v>8</v>
      </c>
      <c r="L152" s="142" t="s">
        <v>20</v>
      </c>
      <c r="M152" s="104">
        <v>16</v>
      </c>
      <c r="N152" s="262">
        <f t="shared" si="150"/>
        <v>28.5</v>
      </c>
      <c r="O152" s="141">
        <v>28.5</v>
      </c>
      <c r="P152" s="110">
        <f t="shared" si="110"/>
        <v>264.47999999999996</v>
      </c>
      <c r="Q152" s="112" t="s">
        <v>139</v>
      </c>
      <c r="R152" s="113">
        <f t="shared" si="104"/>
        <v>1</v>
      </c>
      <c r="S152" s="114">
        <f t="shared" si="111"/>
        <v>33.059999999999995</v>
      </c>
      <c r="T152" s="113">
        <f t="shared" si="105"/>
        <v>1</v>
      </c>
      <c r="U152" s="115">
        <f t="shared" si="112"/>
        <v>33.059999999999995</v>
      </c>
      <c r="V152" s="113">
        <f t="shared" si="106"/>
        <v>3</v>
      </c>
      <c r="W152" s="115">
        <f t="shared" si="113"/>
        <v>99.179999999999978</v>
      </c>
      <c r="X152" s="113">
        <f t="shared" si="107"/>
        <v>3</v>
      </c>
      <c r="Y152" s="115">
        <f t="shared" si="114"/>
        <v>99.179999999999978</v>
      </c>
      <c r="Z152" s="116">
        <f t="shared" si="108"/>
        <v>264.4799999999999</v>
      </c>
      <c r="AA152" s="117" t="b">
        <f t="shared" si="109"/>
        <v>1</v>
      </c>
      <c r="AB152" s="123"/>
      <c r="AC152" s="124"/>
      <c r="AD152" s="109" t="s">
        <v>22</v>
      </c>
      <c r="AE152" s="108" t="s">
        <v>23</v>
      </c>
      <c r="AF152" s="125"/>
      <c r="AG152" s="126"/>
      <c r="AH152" s="121">
        <v>0</v>
      </c>
      <c r="AI152" s="164">
        <f t="shared" si="115"/>
        <v>0</v>
      </c>
      <c r="AJ152" s="22">
        <v>1</v>
      </c>
      <c r="AK152" s="164">
        <f t="shared" si="116"/>
        <v>33.059999999999995</v>
      </c>
      <c r="AL152" s="22">
        <v>0</v>
      </c>
      <c r="AM152" s="164">
        <f t="shared" si="117"/>
        <v>0</v>
      </c>
      <c r="AN152" s="22">
        <v>0</v>
      </c>
      <c r="AO152" s="164">
        <f t="shared" si="118"/>
        <v>0</v>
      </c>
      <c r="AP152" s="22">
        <v>0</v>
      </c>
      <c r="AQ152" s="164">
        <f t="shared" si="119"/>
        <v>0</v>
      </c>
      <c r="AR152" s="22">
        <v>1</v>
      </c>
      <c r="AS152" s="164">
        <f t="shared" si="120"/>
        <v>33.059999999999995</v>
      </c>
      <c r="AT152" s="22">
        <v>1</v>
      </c>
      <c r="AU152" s="164">
        <f t="shared" si="121"/>
        <v>33.059999999999995</v>
      </c>
      <c r="AV152" s="22">
        <v>1</v>
      </c>
      <c r="AW152" s="164">
        <f t="shared" si="122"/>
        <v>33.059999999999995</v>
      </c>
      <c r="AX152" s="22">
        <v>1</v>
      </c>
      <c r="AY152" s="164">
        <f t="shared" si="123"/>
        <v>33.059999999999995</v>
      </c>
      <c r="AZ152" s="22">
        <v>1</v>
      </c>
      <c r="BA152" s="164">
        <f t="shared" si="124"/>
        <v>33.059999999999995</v>
      </c>
      <c r="BB152" s="22">
        <v>1</v>
      </c>
      <c r="BC152" s="164">
        <f t="shared" si="125"/>
        <v>33.059999999999995</v>
      </c>
      <c r="BD152" s="22">
        <v>1</v>
      </c>
      <c r="BE152" s="164">
        <f t="shared" si="126"/>
        <v>33.059999999999995</v>
      </c>
      <c r="BF152" s="253">
        <f t="shared" si="127"/>
        <v>264.47999999999996</v>
      </c>
      <c r="BG152" s="253">
        <f t="shared" si="151"/>
        <v>264.47999999999996</v>
      </c>
      <c r="BH152" s="10" t="b">
        <f t="shared" si="152"/>
        <v>1</v>
      </c>
      <c r="BI152" s="253">
        <f t="shared" si="153"/>
        <v>0</v>
      </c>
      <c r="BJ152" s="250">
        <f t="shared" si="129"/>
        <v>21610013</v>
      </c>
      <c r="BK152" s="251">
        <v>348</v>
      </c>
      <c r="BL152" s="251">
        <v>5</v>
      </c>
      <c r="BM152" s="252">
        <f t="shared" si="130"/>
        <v>1</v>
      </c>
      <c r="BN152" s="252">
        <f t="shared" si="131"/>
        <v>1</v>
      </c>
      <c r="BO152" s="252">
        <f t="shared" si="132"/>
        <v>3</v>
      </c>
      <c r="BP152" s="252">
        <f t="shared" si="133"/>
        <v>3</v>
      </c>
      <c r="BQ152" s="254">
        <f t="shared" si="134"/>
        <v>28.5</v>
      </c>
      <c r="BR152">
        <f t="shared" si="128"/>
        <v>16</v>
      </c>
      <c r="BS152">
        <v>0</v>
      </c>
      <c r="BT152">
        <v>1</v>
      </c>
      <c r="BU152" t="s">
        <v>139</v>
      </c>
      <c r="BV152" t="str">
        <f t="shared" si="135"/>
        <v>0</v>
      </c>
      <c r="BW152" t="str">
        <f t="shared" si="136"/>
        <v>0</v>
      </c>
      <c r="BX152" t="str">
        <f t="shared" si="137"/>
        <v>1</v>
      </c>
      <c r="BY152" t="s">
        <v>23</v>
      </c>
      <c r="BZ152" s="253">
        <f t="shared" si="138"/>
        <v>0</v>
      </c>
      <c r="CA152" s="253">
        <f t="shared" si="139"/>
        <v>33.059999999999995</v>
      </c>
      <c r="CB152" s="253">
        <f t="shared" si="140"/>
        <v>0</v>
      </c>
      <c r="CC152" s="253">
        <f t="shared" si="141"/>
        <v>0</v>
      </c>
      <c r="CD152" s="253">
        <f t="shared" si="142"/>
        <v>0</v>
      </c>
      <c r="CE152" s="253">
        <f t="shared" si="143"/>
        <v>33.059999999999995</v>
      </c>
      <c r="CF152" s="253">
        <f t="shared" si="144"/>
        <v>33.059999999999995</v>
      </c>
      <c r="CG152" s="253">
        <f t="shared" si="145"/>
        <v>33.059999999999995</v>
      </c>
      <c r="CH152" s="253">
        <f t="shared" si="146"/>
        <v>33.059999999999995</v>
      </c>
      <c r="CI152" s="253">
        <f t="shared" si="147"/>
        <v>33.059999999999995</v>
      </c>
      <c r="CJ152" s="253">
        <f t="shared" si="148"/>
        <v>33.059999999999995</v>
      </c>
      <c r="CK152" s="253">
        <f t="shared" si="149"/>
        <v>33.059999999999995</v>
      </c>
    </row>
    <row r="153" spans="2:89" ht="20.399999999999999" x14ac:dyDescent="0.3">
      <c r="B153" s="194">
        <v>94</v>
      </c>
      <c r="C153" s="219">
        <v>216011</v>
      </c>
      <c r="D153" s="219">
        <v>21610013</v>
      </c>
      <c r="E153" s="225" t="s">
        <v>189</v>
      </c>
      <c r="F153" s="198" t="s">
        <v>344</v>
      </c>
      <c r="G153" s="198" t="s">
        <v>345</v>
      </c>
      <c r="H153" s="199" t="s">
        <v>18</v>
      </c>
      <c r="I153" s="194"/>
      <c r="J153" s="199" t="s">
        <v>19</v>
      </c>
      <c r="K153" s="200">
        <f t="shared" si="154"/>
        <v>10</v>
      </c>
      <c r="L153" s="224" t="s">
        <v>20</v>
      </c>
      <c r="M153" s="104">
        <v>16</v>
      </c>
      <c r="N153" s="262">
        <f t="shared" si="150"/>
        <v>28</v>
      </c>
      <c r="O153" s="222">
        <v>28</v>
      </c>
      <c r="P153" s="110">
        <f t="shared" si="110"/>
        <v>324.79999999999995</v>
      </c>
      <c r="Q153" s="204" t="s">
        <v>139</v>
      </c>
      <c r="R153" s="113">
        <f t="shared" si="104"/>
        <v>1</v>
      </c>
      <c r="S153" s="114">
        <f t="shared" si="111"/>
        <v>32.479999999999997</v>
      </c>
      <c r="T153" s="113">
        <f t="shared" si="105"/>
        <v>3</v>
      </c>
      <c r="U153" s="115">
        <f t="shared" si="112"/>
        <v>97.44</v>
      </c>
      <c r="V153" s="113">
        <f t="shared" si="106"/>
        <v>3</v>
      </c>
      <c r="W153" s="115">
        <f t="shared" si="113"/>
        <v>97.44</v>
      </c>
      <c r="X153" s="113">
        <f t="shared" si="107"/>
        <v>3</v>
      </c>
      <c r="Y153" s="115">
        <f t="shared" si="114"/>
        <v>97.44</v>
      </c>
      <c r="Z153" s="116">
        <f t="shared" si="108"/>
        <v>324.79999999999995</v>
      </c>
      <c r="AA153" s="117" t="b">
        <f t="shared" si="109"/>
        <v>1</v>
      </c>
      <c r="AB153" s="123"/>
      <c r="AC153" s="124"/>
      <c r="AD153" s="109" t="s">
        <v>22</v>
      </c>
      <c r="AE153" s="108" t="s">
        <v>23</v>
      </c>
      <c r="AF153" s="125"/>
      <c r="AG153" s="126"/>
      <c r="AH153" s="121"/>
      <c r="AI153" s="164">
        <f t="shared" si="115"/>
        <v>0</v>
      </c>
      <c r="AJ153" s="22"/>
      <c r="AK153" s="164">
        <f t="shared" si="116"/>
        <v>0</v>
      </c>
      <c r="AL153" s="22">
        <v>1</v>
      </c>
      <c r="AM153" s="164">
        <f t="shared" si="117"/>
        <v>32.479999999999997</v>
      </c>
      <c r="AN153" s="22">
        <v>1</v>
      </c>
      <c r="AO153" s="164">
        <f t="shared" si="118"/>
        <v>32.479999999999997</v>
      </c>
      <c r="AP153" s="22">
        <v>1</v>
      </c>
      <c r="AQ153" s="164">
        <f t="shared" si="119"/>
        <v>32.479999999999997</v>
      </c>
      <c r="AR153" s="22">
        <v>1</v>
      </c>
      <c r="AS153" s="164">
        <f t="shared" si="120"/>
        <v>32.479999999999997</v>
      </c>
      <c r="AT153" s="22">
        <v>1</v>
      </c>
      <c r="AU153" s="164">
        <f t="shared" si="121"/>
        <v>32.479999999999997</v>
      </c>
      <c r="AV153" s="22">
        <v>1</v>
      </c>
      <c r="AW153" s="164">
        <f t="shared" si="122"/>
        <v>32.479999999999997</v>
      </c>
      <c r="AX153" s="22">
        <v>1</v>
      </c>
      <c r="AY153" s="164">
        <f t="shared" si="123"/>
        <v>32.479999999999997</v>
      </c>
      <c r="AZ153" s="22">
        <v>1</v>
      </c>
      <c r="BA153" s="164">
        <f t="shared" si="124"/>
        <v>32.479999999999997</v>
      </c>
      <c r="BB153" s="22">
        <v>1</v>
      </c>
      <c r="BC153" s="164">
        <f t="shared" si="125"/>
        <v>32.479999999999997</v>
      </c>
      <c r="BD153" s="22">
        <v>1</v>
      </c>
      <c r="BE153" s="164">
        <f t="shared" si="126"/>
        <v>32.479999999999997</v>
      </c>
      <c r="BF153" s="253">
        <f t="shared" si="127"/>
        <v>324.79999999999995</v>
      </c>
      <c r="BG153" s="253">
        <f t="shared" si="151"/>
        <v>324.8</v>
      </c>
      <c r="BH153" s="10" t="b">
        <f t="shared" si="152"/>
        <v>1</v>
      </c>
      <c r="BI153" s="253">
        <f t="shared" si="153"/>
        <v>0</v>
      </c>
      <c r="BJ153" s="250">
        <f t="shared" si="129"/>
        <v>21610013</v>
      </c>
      <c r="BK153" s="251">
        <v>348</v>
      </c>
      <c r="BL153" s="251">
        <v>5</v>
      </c>
      <c r="BM153" s="252">
        <f t="shared" si="130"/>
        <v>1</v>
      </c>
      <c r="BN153" s="252">
        <f t="shared" si="131"/>
        <v>3</v>
      </c>
      <c r="BO153" s="252">
        <f t="shared" si="132"/>
        <v>3</v>
      </c>
      <c r="BP153" s="252">
        <f t="shared" si="133"/>
        <v>3</v>
      </c>
      <c r="BQ153" s="254">
        <f t="shared" si="134"/>
        <v>28</v>
      </c>
      <c r="BR153">
        <f t="shared" si="128"/>
        <v>16</v>
      </c>
      <c r="BS153">
        <v>0</v>
      </c>
      <c r="BT153">
        <v>1</v>
      </c>
      <c r="BU153" t="s">
        <v>139</v>
      </c>
      <c r="BV153" t="str">
        <f t="shared" si="135"/>
        <v>0</v>
      </c>
      <c r="BW153" t="str">
        <f t="shared" si="136"/>
        <v>0</v>
      </c>
      <c r="BX153" t="str">
        <f t="shared" si="137"/>
        <v>1</v>
      </c>
      <c r="BY153" t="s">
        <v>23</v>
      </c>
      <c r="BZ153" s="253">
        <f t="shared" si="138"/>
        <v>0</v>
      </c>
      <c r="CA153" s="253">
        <f t="shared" si="139"/>
        <v>0</v>
      </c>
      <c r="CB153" s="253">
        <f t="shared" si="140"/>
        <v>32.479999999999997</v>
      </c>
      <c r="CC153" s="253">
        <f t="shared" si="141"/>
        <v>32.479999999999997</v>
      </c>
      <c r="CD153" s="253">
        <f t="shared" si="142"/>
        <v>32.479999999999997</v>
      </c>
      <c r="CE153" s="253">
        <f t="shared" si="143"/>
        <v>32.479999999999997</v>
      </c>
      <c r="CF153" s="253">
        <f t="shared" si="144"/>
        <v>32.479999999999997</v>
      </c>
      <c r="CG153" s="253">
        <f t="shared" si="145"/>
        <v>32.479999999999997</v>
      </c>
      <c r="CH153" s="253">
        <f t="shared" si="146"/>
        <v>32.479999999999997</v>
      </c>
      <c r="CI153" s="253">
        <f t="shared" si="147"/>
        <v>32.479999999999997</v>
      </c>
      <c r="CJ153" s="253">
        <f t="shared" si="148"/>
        <v>32.479999999999997</v>
      </c>
      <c r="CK153" s="253">
        <f t="shared" si="149"/>
        <v>32.479999999999997</v>
      </c>
    </row>
    <row r="154" spans="2:89" ht="30.6" x14ac:dyDescent="0.3">
      <c r="B154" s="129">
        <v>95</v>
      </c>
      <c r="C154" s="191">
        <v>216011</v>
      </c>
      <c r="D154" s="191">
        <v>21610033</v>
      </c>
      <c r="E154" s="139" t="s">
        <v>210</v>
      </c>
      <c r="F154" s="108" t="s">
        <v>344</v>
      </c>
      <c r="G154" s="108" t="s">
        <v>345</v>
      </c>
      <c r="H154" s="109" t="s">
        <v>18</v>
      </c>
      <c r="I154" s="123"/>
      <c r="J154" s="109" t="s">
        <v>19</v>
      </c>
      <c r="K154" s="111">
        <f t="shared" si="154"/>
        <v>31</v>
      </c>
      <c r="L154" s="144" t="s">
        <v>207</v>
      </c>
      <c r="M154" s="104">
        <v>16</v>
      </c>
      <c r="N154" s="262">
        <f t="shared" si="150"/>
        <v>37</v>
      </c>
      <c r="O154" s="141">
        <v>37</v>
      </c>
      <c r="P154" s="110">
        <f t="shared" si="110"/>
        <v>1330.5199999999998</v>
      </c>
      <c r="Q154" s="112" t="s">
        <v>139</v>
      </c>
      <c r="R154" s="113">
        <f t="shared" si="104"/>
        <v>10</v>
      </c>
      <c r="S154" s="114">
        <f t="shared" si="111"/>
        <v>429.19999999999993</v>
      </c>
      <c r="T154" s="113">
        <f t="shared" si="105"/>
        <v>3</v>
      </c>
      <c r="U154" s="115">
        <f t="shared" si="112"/>
        <v>128.76</v>
      </c>
      <c r="V154" s="113">
        <f t="shared" si="106"/>
        <v>9</v>
      </c>
      <c r="W154" s="115">
        <f t="shared" si="113"/>
        <v>386.28</v>
      </c>
      <c r="X154" s="113">
        <f t="shared" si="107"/>
        <v>9</v>
      </c>
      <c r="Y154" s="115">
        <f t="shared" si="114"/>
        <v>386.28</v>
      </c>
      <c r="Z154" s="116">
        <f t="shared" si="108"/>
        <v>1330.52</v>
      </c>
      <c r="AA154" s="117" t="b">
        <f t="shared" si="109"/>
        <v>1</v>
      </c>
      <c r="AB154" s="123"/>
      <c r="AC154" s="124"/>
      <c r="AD154" s="109" t="s">
        <v>22</v>
      </c>
      <c r="AE154" s="108" t="s">
        <v>23</v>
      </c>
      <c r="AF154" s="125"/>
      <c r="AG154" s="126"/>
      <c r="AH154" s="121">
        <v>0</v>
      </c>
      <c r="AI154" s="164">
        <f t="shared" si="115"/>
        <v>0</v>
      </c>
      <c r="AJ154" s="22">
        <v>10</v>
      </c>
      <c r="AK154" s="164">
        <f t="shared" si="116"/>
        <v>429.19999999999993</v>
      </c>
      <c r="AL154" s="22">
        <v>0</v>
      </c>
      <c r="AM154" s="164">
        <f t="shared" si="117"/>
        <v>0</v>
      </c>
      <c r="AN154" s="22">
        <v>0</v>
      </c>
      <c r="AO154" s="164">
        <f t="shared" si="118"/>
        <v>0</v>
      </c>
      <c r="AP154" s="22">
        <v>0</v>
      </c>
      <c r="AQ154" s="164">
        <f t="shared" si="119"/>
        <v>0</v>
      </c>
      <c r="AR154" s="22">
        <v>3</v>
      </c>
      <c r="AS154" s="164">
        <f t="shared" si="120"/>
        <v>128.76</v>
      </c>
      <c r="AT154" s="22">
        <v>3</v>
      </c>
      <c r="AU154" s="164">
        <f t="shared" si="121"/>
        <v>128.76</v>
      </c>
      <c r="AV154" s="22">
        <v>3</v>
      </c>
      <c r="AW154" s="164">
        <f t="shared" si="122"/>
        <v>128.76</v>
      </c>
      <c r="AX154" s="22">
        <v>3</v>
      </c>
      <c r="AY154" s="164">
        <f t="shared" si="123"/>
        <v>128.76</v>
      </c>
      <c r="AZ154" s="22">
        <v>3</v>
      </c>
      <c r="BA154" s="164">
        <f t="shared" si="124"/>
        <v>128.76</v>
      </c>
      <c r="BB154" s="22">
        <v>3</v>
      </c>
      <c r="BC154" s="164">
        <f t="shared" si="125"/>
        <v>128.76</v>
      </c>
      <c r="BD154" s="22">
        <v>3</v>
      </c>
      <c r="BE154" s="164">
        <f t="shared" si="126"/>
        <v>128.76</v>
      </c>
      <c r="BF154" s="253">
        <f t="shared" si="127"/>
        <v>1330.5199999999998</v>
      </c>
      <c r="BG154" s="253">
        <f t="shared" si="151"/>
        <v>1330.52</v>
      </c>
      <c r="BH154" s="10" t="b">
        <f t="shared" si="152"/>
        <v>1</v>
      </c>
      <c r="BI154" s="253">
        <f t="shared" si="153"/>
        <v>0</v>
      </c>
      <c r="BJ154" s="250">
        <f t="shared" si="129"/>
        <v>21610033</v>
      </c>
      <c r="BK154" s="251">
        <v>348</v>
      </c>
      <c r="BL154" s="251">
        <v>5</v>
      </c>
      <c r="BM154" s="252">
        <f t="shared" si="130"/>
        <v>10</v>
      </c>
      <c r="BN154" s="252">
        <f t="shared" si="131"/>
        <v>3</v>
      </c>
      <c r="BO154" s="252">
        <f t="shared" si="132"/>
        <v>9</v>
      </c>
      <c r="BP154" s="252">
        <f t="shared" si="133"/>
        <v>9</v>
      </c>
      <c r="BQ154" s="254">
        <f t="shared" si="134"/>
        <v>37</v>
      </c>
      <c r="BR154">
        <f t="shared" si="128"/>
        <v>16</v>
      </c>
      <c r="BS154">
        <v>0</v>
      </c>
      <c r="BT154">
        <v>1</v>
      </c>
      <c r="BU154" t="s">
        <v>139</v>
      </c>
      <c r="BV154" t="str">
        <f t="shared" si="135"/>
        <v>0</v>
      </c>
      <c r="BW154" t="str">
        <f t="shared" si="136"/>
        <v>0</v>
      </c>
      <c r="BX154" t="str">
        <f t="shared" si="137"/>
        <v>1</v>
      </c>
      <c r="BY154" t="s">
        <v>23</v>
      </c>
      <c r="BZ154" s="253">
        <f t="shared" si="138"/>
        <v>0</v>
      </c>
      <c r="CA154" s="253">
        <f t="shared" si="139"/>
        <v>429.19999999999993</v>
      </c>
      <c r="CB154" s="253">
        <f t="shared" si="140"/>
        <v>0</v>
      </c>
      <c r="CC154" s="253">
        <f t="shared" si="141"/>
        <v>0</v>
      </c>
      <c r="CD154" s="253">
        <f t="shared" si="142"/>
        <v>0</v>
      </c>
      <c r="CE154" s="253">
        <f t="shared" si="143"/>
        <v>128.76</v>
      </c>
      <c r="CF154" s="253">
        <f t="shared" si="144"/>
        <v>128.76</v>
      </c>
      <c r="CG154" s="253">
        <f t="shared" si="145"/>
        <v>128.76</v>
      </c>
      <c r="CH154" s="253">
        <f t="shared" si="146"/>
        <v>128.76</v>
      </c>
      <c r="CI154" s="253">
        <f t="shared" si="147"/>
        <v>128.76</v>
      </c>
      <c r="CJ154" s="253">
        <f t="shared" si="148"/>
        <v>128.76</v>
      </c>
      <c r="CK154" s="253">
        <f t="shared" si="149"/>
        <v>128.76</v>
      </c>
    </row>
    <row r="155" spans="2:89" ht="30.6" x14ac:dyDescent="0.3">
      <c r="B155" s="194">
        <v>95</v>
      </c>
      <c r="C155" s="219">
        <v>216011</v>
      </c>
      <c r="D155" s="219">
        <v>21610033</v>
      </c>
      <c r="E155" s="220" t="s">
        <v>210</v>
      </c>
      <c r="F155" s="198" t="s">
        <v>344</v>
      </c>
      <c r="G155" s="198" t="s">
        <v>345</v>
      </c>
      <c r="H155" s="199" t="s">
        <v>18</v>
      </c>
      <c r="I155" s="194"/>
      <c r="J155" s="199" t="s">
        <v>19</v>
      </c>
      <c r="K155" s="200">
        <f t="shared" si="154"/>
        <v>51</v>
      </c>
      <c r="L155" s="226" t="s">
        <v>207</v>
      </c>
      <c r="M155" s="104">
        <v>16</v>
      </c>
      <c r="N155" s="262">
        <f t="shared" si="150"/>
        <v>35</v>
      </c>
      <c r="O155" s="222">
        <v>35</v>
      </c>
      <c r="P155" s="110">
        <f t="shared" si="110"/>
        <v>2070.6</v>
      </c>
      <c r="Q155" s="204" t="s">
        <v>139</v>
      </c>
      <c r="R155" s="113">
        <f t="shared" si="104"/>
        <v>10</v>
      </c>
      <c r="S155" s="114">
        <f t="shared" si="111"/>
        <v>405.99999999999994</v>
      </c>
      <c r="T155" s="113">
        <f t="shared" si="105"/>
        <v>23</v>
      </c>
      <c r="U155" s="115">
        <f t="shared" si="112"/>
        <v>933.79999999999984</v>
      </c>
      <c r="V155" s="113">
        <f t="shared" si="106"/>
        <v>9</v>
      </c>
      <c r="W155" s="115">
        <f t="shared" si="113"/>
        <v>365.4</v>
      </c>
      <c r="X155" s="113">
        <f t="shared" si="107"/>
        <v>9</v>
      </c>
      <c r="Y155" s="115">
        <f t="shared" si="114"/>
        <v>365.4</v>
      </c>
      <c r="Z155" s="116">
        <f t="shared" si="108"/>
        <v>2070.6</v>
      </c>
      <c r="AA155" s="117" t="b">
        <f t="shared" si="109"/>
        <v>1</v>
      </c>
      <c r="AB155" s="123"/>
      <c r="AC155" s="124"/>
      <c r="AD155" s="109" t="s">
        <v>22</v>
      </c>
      <c r="AE155" s="108" t="s">
        <v>23</v>
      </c>
      <c r="AF155" s="125"/>
      <c r="AG155" s="126"/>
      <c r="AH155" s="121"/>
      <c r="AI155" s="164">
        <f t="shared" si="115"/>
        <v>0</v>
      </c>
      <c r="AJ155" s="22"/>
      <c r="AK155" s="164">
        <f t="shared" si="116"/>
        <v>0</v>
      </c>
      <c r="AL155" s="22">
        <v>10</v>
      </c>
      <c r="AM155" s="164">
        <f t="shared" si="117"/>
        <v>405.99999999999994</v>
      </c>
      <c r="AN155" s="22">
        <v>10</v>
      </c>
      <c r="AO155" s="164">
        <f t="shared" si="118"/>
        <v>405.99999999999994</v>
      </c>
      <c r="AP155" s="22">
        <v>10</v>
      </c>
      <c r="AQ155" s="164">
        <f t="shared" si="119"/>
        <v>405.99999999999994</v>
      </c>
      <c r="AR155" s="22">
        <v>3</v>
      </c>
      <c r="AS155" s="164">
        <f t="shared" si="120"/>
        <v>121.79999999999998</v>
      </c>
      <c r="AT155" s="22">
        <v>3</v>
      </c>
      <c r="AU155" s="164">
        <f t="shared" si="121"/>
        <v>121.79999999999998</v>
      </c>
      <c r="AV155" s="22">
        <v>3</v>
      </c>
      <c r="AW155" s="164">
        <f t="shared" si="122"/>
        <v>121.79999999999998</v>
      </c>
      <c r="AX155" s="22">
        <v>3</v>
      </c>
      <c r="AY155" s="164">
        <f t="shared" si="123"/>
        <v>121.79999999999998</v>
      </c>
      <c r="AZ155" s="22">
        <v>3</v>
      </c>
      <c r="BA155" s="164">
        <f t="shared" si="124"/>
        <v>121.79999999999998</v>
      </c>
      <c r="BB155" s="22">
        <v>3</v>
      </c>
      <c r="BC155" s="164">
        <f t="shared" si="125"/>
        <v>121.79999999999998</v>
      </c>
      <c r="BD155" s="22">
        <v>3</v>
      </c>
      <c r="BE155" s="164">
        <f t="shared" si="126"/>
        <v>121.79999999999998</v>
      </c>
      <c r="BF155" s="253">
        <f t="shared" si="127"/>
        <v>2070.6</v>
      </c>
      <c r="BG155" s="253">
        <f t="shared" si="151"/>
        <v>2070.5999999999995</v>
      </c>
      <c r="BH155" s="10" t="b">
        <f t="shared" si="152"/>
        <v>1</v>
      </c>
      <c r="BI155" s="253">
        <f t="shared" si="153"/>
        <v>0</v>
      </c>
      <c r="BJ155" s="250">
        <f t="shared" si="129"/>
        <v>21610033</v>
      </c>
      <c r="BK155" s="251">
        <v>348</v>
      </c>
      <c r="BL155" s="251">
        <v>5</v>
      </c>
      <c r="BM155" s="252">
        <f t="shared" si="130"/>
        <v>10</v>
      </c>
      <c r="BN155" s="252">
        <f t="shared" si="131"/>
        <v>23</v>
      </c>
      <c r="BO155" s="252">
        <f t="shared" si="132"/>
        <v>9</v>
      </c>
      <c r="BP155" s="252">
        <f t="shared" si="133"/>
        <v>9</v>
      </c>
      <c r="BQ155" s="254">
        <f t="shared" si="134"/>
        <v>35</v>
      </c>
      <c r="BR155">
        <f t="shared" si="128"/>
        <v>16</v>
      </c>
      <c r="BS155">
        <v>0</v>
      </c>
      <c r="BT155">
        <v>1</v>
      </c>
      <c r="BU155" t="s">
        <v>139</v>
      </c>
      <c r="BV155" t="str">
        <f t="shared" si="135"/>
        <v>0</v>
      </c>
      <c r="BW155" t="str">
        <f t="shared" si="136"/>
        <v>0</v>
      </c>
      <c r="BX155" t="str">
        <f t="shared" si="137"/>
        <v>1</v>
      </c>
      <c r="BY155" t="s">
        <v>23</v>
      </c>
      <c r="BZ155" s="253">
        <f t="shared" si="138"/>
        <v>0</v>
      </c>
      <c r="CA155" s="253">
        <f t="shared" si="139"/>
        <v>0</v>
      </c>
      <c r="CB155" s="253">
        <f t="shared" si="140"/>
        <v>405.99999999999994</v>
      </c>
      <c r="CC155" s="253">
        <f t="shared" si="141"/>
        <v>405.99999999999994</v>
      </c>
      <c r="CD155" s="253">
        <f t="shared" si="142"/>
        <v>405.99999999999994</v>
      </c>
      <c r="CE155" s="253">
        <f t="shared" si="143"/>
        <v>121.79999999999998</v>
      </c>
      <c r="CF155" s="253">
        <f t="shared" si="144"/>
        <v>121.79999999999998</v>
      </c>
      <c r="CG155" s="253">
        <f t="shared" si="145"/>
        <v>121.79999999999998</v>
      </c>
      <c r="CH155" s="253">
        <f t="shared" si="146"/>
        <v>121.79999999999998</v>
      </c>
      <c r="CI155" s="253">
        <f t="shared" si="147"/>
        <v>121.79999999999998</v>
      </c>
      <c r="CJ155" s="253">
        <f t="shared" si="148"/>
        <v>121.79999999999998</v>
      </c>
      <c r="CK155" s="253">
        <f t="shared" si="149"/>
        <v>121.79999999999998</v>
      </c>
    </row>
    <row r="156" spans="2:89" ht="20.399999999999999" x14ac:dyDescent="0.3">
      <c r="B156" s="129">
        <v>96</v>
      </c>
      <c r="C156" s="191">
        <v>216011</v>
      </c>
      <c r="D156" s="191">
        <v>21610032</v>
      </c>
      <c r="E156" s="139" t="s">
        <v>211</v>
      </c>
      <c r="F156" s="108" t="s">
        <v>344</v>
      </c>
      <c r="G156" s="108" t="s">
        <v>345</v>
      </c>
      <c r="H156" s="109" t="s">
        <v>18</v>
      </c>
      <c r="I156" s="123"/>
      <c r="J156" s="109" t="s">
        <v>19</v>
      </c>
      <c r="K156" s="111">
        <f t="shared" si="154"/>
        <v>47</v>
      </c>
      <c r="L156" s="144" t="s">
        <v>207</v>
      </c>
      <c r="M156" s="104">
        <v>16</v>
      </c>
      <c r="N156" s="262">
        <f t="shared" si="150"/>
        <v>14.9</v>
      </c>
      <c r="O156" s="141">
        <v>14.9</v>
      </c>
      <c r="P156" s="110">
        <f t="shared" si="110"/>
        <v>812.34799999999996</v>
      </c>
      <c r="Q156" s="112" t="s">
        <v>139</v>
      </c>
      <c r="R156" s="113">
        <f t="shared" si="104"/>
        <v>20</v>
      </c>
      <c r="S156" s="114">
        <f t="shared" si="111"/>
        <v>345.67999999999995</v>
      </c>
      <c r="T156" s="113">
        <f t="shared" si="105"/>
        <v>21</v>
      </c>
      <c r="U156" s="115">
        <f t="shared" si="112"/>
        <v>362.964</v>
      </c>
      <c r="V156" s="113">
        <f t="shared" si="106"/>
        <v>3</v>
      </c>
      <c r="W156" s="115">
        <f t="shared" si="113"/>
        <v>51.851999999999997</v>
      </c>
      <c r="X156" s="113">
        <f t="shared" si="107"/>
        <v>3</v>
      </c>
      <c r="Y156" s="115">
        <f t="shared" si="114"/>
        <v>51.851999999999997</v>
      </c>
      <c r="Z156" s="116">
        <f t="shared" si="108"/>
        <v>812.34799999999996</v>
      </c>
      <c r="AA156" s="117" t="b">
        <f t="shared" si="109"/>
        <v>1</v>
      </c>
      <c r="AB156" s="123"/>
      <c r="AC156" s="124"/>
      <c r="AD156" s="109" t="s">
        <v>22</v>
      </c>
      <c r="AE156" s="108" t="s">
        <v>23</v>
      </c>
      <c r="AF156" s="125"/>
      <c r="AG156" s="126"/>
      <c r="AH156" s="121">
        <v>0</v>
      </c>
      <c r="AI156" s="164">
        <f t="shared" si="115"/>
        <v>0</v>
      </c>
      <c r="AJ156" s="22">
        <v>10</v>
      </c>
      <c r="AK156" s="164">
        <f t="shared" si="116"/>
        <v>172.83999999999997</v>
      </c>
      <c r="AL156" s="22">
        <v>10</v>
      </c>
      <c r="AM156" s="164">
        <f t="shared" si="117"/>
        <v>172.83999999999997</v>
      </c>
      <c r="AN156" s="22">
        <v>10</v>
      </c>
      <c r="AO156" s="164">
        <f t="shared" si="118"/>
        <v>172.83999999999997</v>
      </c>
      <c r="AP156" s="22">
        <v>10</v>
      </c>
      <c r="AQ156" s="164">
        <f t="shared" si="119"/>
        <v>172.83999999999997</v>
      </c>
      <c r="AR156" s="22">
        <v>1</v>
      </c>
      <c r="AS156" s="164">
        <f t="shared" si="120"/>
        <v>17.283999999999999</v>
      </c>
      <c r="AT156" s="22">
        <v>1</v>
      </c>
      <c r="AU156" s="164">
        <f t="shared" si="121"/>
        <v>17.283999999999999</v>
      </c>
      <c r="AV156" s="22">
        <v>1</v>
      </c>
      <c r="AW156" s="164">
        <f t="shared" si="122"/>
        <v>17.283999999999999</v>
      </c>
      <c r="AX156" s="22">
        <v>1</v>
      </c>
      <c r="AY156" s="164">
        <f t="shared" si="123"/>
        <v>17.283999999999999</v>
      </c>
      <c r="AZ156" s="22">
        <v>1</v>
      </c>
      <c r="BA156" s="164">
        <f t="shared" si="124"/>
        <v>17.283999999999999</v>
      </c>
      <c r="BB156" s="22">
        <v>1</v>
      </c>
      <c r="BC156" s="164">
        <f t="shared" si="125"/>
        <v>17.283999999999999</v>
      </c>
      <c r="BD156" s="22">
        <v>1</v>
      </c>
      <c r="BE156" s="164">
        <f t="shared" si="126"/>
        <v>17.283999999999999</v>
      </c>
      <c r="BF156" s="253">
        <f t="shared" si="127"/>
        <v>812.34799999999996</v>
      </c>
      <c r="BG156" s="253">
        <f t="shared" si="151"/>
        <v>812.34799999999996</v>
      </c>
      <c r="BH156" s="10" t="b">
        <f t="shared" si="152"/>
        <v>1</v>
      </c>
      <c r="BI156" s="253">
        <f t="shared" si="153"/>
        <v>0</v>
      </c>
      <c r="BJ156" s="250">
        <f t="shared" si="129"/>
        <v>21610032</v>
      </c>
      <c r="BK156" s="251">
        <v>348</v>
      </c>
      <c r="BL156" s="251">
        <v>5</v>
      </c>
      <c r="BM156" s="252">
        <f t="shared" si="130"/>
        <v>20</v>
      </c>
      <c r="BN156" s="252">
        <f t="shared" si="131"/>
        <v>21</v>
      </c>
      <c r="BO156" s="252">
        <f t="shared" si="132"/>
        <v>3</v>
      </c>
      <c r="BP156" s="252">
        <f t="shared" si="133"/>
        <v>3</v>
      </c>
      <c r="BQ156" s="254">
        <f t="shared" si="134"/>
        <v>14.9</v>
      </c>
      <c r="BR156">
        <f t="shared" si="128"/>
        <v>16</v>
      </c>
      <c r="BS156">
        <v>0</v>
      </c>
      <c r="BT156">
        <v>1</v>
      </c>
      <c r="BU156" t="s">
        <v>139</v>
      </c>
      <c r="BV156" t="str">
        <f t="shared" si="135"/>
        <v>0</v>
      </c>
      <c r="BW156" t="str">
        <f t="shared" si="136"/>
        <v>0</v>
      </c>
      <c r="BX156" t="str">
        <f t="shared" si="137"/>
        <v>1</v>
      </c>
      <c r="BY156" t="s">
        <v>23</v>
      </c>
      <c r="BZ156" s="253">
        <f t="shared" si="138"/>
        <v>0</v>
      </c>
      <c r="CA156" s="253">
        <f t="shared" si="139"/>
        <v>172.83999999999997</v>
      </c>
      <c r="CB156" s="253">
        <f t="shared" si="140"/>
        <v>172.83999999999997</v>
      </c>
      <c r="CC156" s="253">
        <f t="shared" si="141"/>
        <v>172.83999999999997</v>
      </c>
      <c r="CD156" s="253">
        <f t="shared" si="142"/>
        <v>172.83999999999997</v>
      </c>
      <c r="CE156" s="253">
        <f t="shared" si="143"/>
        <v>17.283999999999999</v>
      </c>
      <c r="CF156" s="253">
        <f t="shared" si="144"/>
        <v>17.283999999999999</v>
      </c>
      <c r="CG156" s="253">
        <f t="shared" si="145"/>
        <v>17.283999999999999</v>
      </c>
      <c r="CH156" s="253">
        <f t="shared" si="146"/>
        <v>17.283999999999999</v>
      </c>
      <c r="CI156" s="253">
        <f t="shared" si="147"/>
        <v>17.283999999999999</v>
      </c>
      <c r="CJ156" s="253">
        <f t="shared" si="148"/>
        <v>17.283999999999999</v>
      </c>
      <c r="CK156" s="253">
        <f t="shared" si="149"/>
        <v>17.283999999999999</v>
      </c>
    </row>
    <row r="157" spans="2:89" ht="20.399999999999999" x14ac:dyDescent="0.3">
      <c r="B157" s="194">
        <v>96</v>
      </c>
      <c r="C157" s="219">
        <v>216011</v>
      </c>
      <c r="D157" s="219">
        <v>21610032</v>
      </c>
      <c r="E157" s="220" t="s">
        <v>211</v>
      </c>
      <c r="F157" s="198" t="s">
        <v>344</v>
      </c>
      <c r="G157" s="198" t="s">
        <v>345</v>
      </c>
      <c r="H157" s="199" t="s">
        <v>18</v>
      </c>
      <c r="I157" s="194"/>
      <c r="J157" s="199" t="s">
        <v>19</v>
      </c>
      <c r="K157" s="200">
        <f t="shared" si="154"/>
        <v>7</v>
      </c>
      <c r="L157" s="226" t="s">
        <v>207</v>
      </c>
      <c r="M157" s="104">
        <v>16</v>
      </c>
      <c r="N157" s="262">
        <f t="shared" si="150"/>
        <v>14.9</v>
      </c>
      <c r="O157" s="222">
        <v>14.9</v>
      </c>
      <c r="P157" s="110">
        <f t="shared" si="110"/>
        <v>120.988</v>
      </c>
      <c r="Q157" s="204" t="s">
        <v>139</v>
      </c>
      <c r="R157" s="113">
        <f t="shared" si="104"/>
        <v>0</v>
      </c>
      <c r="S157" s="114">
        <f t="shared" si="111"/>
        <v>0</v>
      </c>
      <c r="T157" s="113">
        <f t="shared" si="105"/>
        <v>1</v>
      </c>
      <c r="U157" s="115">
        <f t="shared" si="112"/>
        <v>17.283999999999999</v>
      </c>
      <c r="V157" s="113">
        <f t="shared" si="106"/>
        <v>3</v>
      </c>
      <c r="W157" s="115">
        <f t="shared" si="113"/>
        <v>51.851999999999997</v>
      </c>
      <c r="X157" s="113">
        <f t="shared" si="107"/>
        <v>3</v>
      </c>
      <c r="Y157" s="115">
        <f t="shared" si="114"/>
        <v>51.851999999999997</v>
      </c>
      <c r="Z157" s="116">
        <f t="shared" si="108"/>
        <v>120.988</v>
      </c>
      <c r="AA157" s="117" t="b">
        <f t="shared" si="109"/>
        <v>1</v>
      </c>
      <c r="AB157" s="123"/>
      <c r="AC157" s="124"/>
      <c r="AD157" s="109" t="s">
        <v>22</v>
      </c>
      <c r="AE157" s="108" t="s">
        <v>23</v>
      </c>
      <c r="AF157" s="125"/>
      <c r="AG157" s="126"/>
      <c r="AH157" s="121"/>
      <c r="AI157" s="164">
        <f t="shared" si="115"/>
        <v>0</v>
      </c>
      <c r="AJ157" s="22"/>
      <c r="AK157" s="164">
        <f t="shared" si="116"/>
        <v>0</v>
      </c>
      <c r="AL157" s="22">
        <v>0</v>
      </c>
      <c r="AM157" s="164">
        <f t="shared" si="117"/>
        <v>0</v>
      </c>
      <c r="AN157" s="22">
        <v>0</v>
      </c>
      <c r="AO157" s="164">
        <f t="shared" si="118"/>
        <v>0</v>
      </c>
      <c r="AP157" s="22">
        <v>0</v>
      </c>
      <c r="AQ157" s="164">
        <f t="shared" si="119"/>
        <v>0</v>
      </c>
      <c r="AR157" s="22">
        <v>1</v>
      </c>
      <c r="AS157" s="164">
        <f t="shared" si="120"/>
        <v>17.283999999999999</v>
      </c>
      <c r="AT157" s="22">
        <v>1</v>
      </c>
      <c r="AU157" s="164">
        <f t="shared" si="121"/>
        <v>17.283999999999999</v>
      </c>
      <c r="AV157" s="22">
        <v>1</v>
      </c>
      <c r="AW157" s="164">
        <f t="shared" si="122"/>
        <v>17.283999999999999</v>
      </c>
      <c r="AX157" s="22">
        <v>1</v>
      </c>
      <c r="AY157" s="164">
        <f t="shared" si="123"/>
        <v>17.283999999999999</v>
      </c>
      <c r="AZ157" s="22">
        <v>1</v>
      </c>
      <c r="BA157" s="164">
        <f t="shared" si="124"/>
        <v>17.283999999999999</v>
      </c>
      <c r="BB157" s="22">
        <v>1</v>
      </c>
      <c r="BC157" s="164">
        <f t="shared" si="125"/>
        <v>17.283999999999999</v>
      </c>
      <c r="BD157" s="22">
        <v>1</v>
      </c>
      <c r="BE157" s="164">
        <f t="shared" si="126"/>
        <v>17.283999999999999</v>
      </c>
      <c r="BF157" s="253">
        <f t="shared" si="127"/>
        <v>120.988</v>
      </c>
      <c r="BG157" s="253">
        <f t="shared" si="151"/>
        <v>120.98799999999997</v>
      </c>
      <c r="BH157" s="10" t="b">
        <f t="shared" si="152"/>
        <v>1</v>
      </c>
      <c r="BI157" s="253">
        <f t="shared" si="153"/>
        <v>0</v>
      </c>
      <c r="BJ157" s="250">
        <f t="shared" si="129"/>
        <v>21610032</v>
      </c>
      <c r="BK157" s="251">
        <v>348</v>
      </c>
      <c r="BL157" s="251">
        <v>5</v>
      </c>
      <c r="BM157" s="252">
        <f t="shared" si="130"/>
        <v>0</v>
      </c>
      <c r="BN157" s="252">
        <f t="shared" si="131"/>
        <v>1</v>
      </c>
      <c r="BO157" s="252">
        <f t="shared" si="132"/>
        <v>3</v>
      </c>
      <c r="BP157" s="252">
        <f t="shared" si="133"/>
        <v>3</v>
      </c>
      <c r="BQ157" s="254">
        <f t="shared" si="134"/>
        <v>14.9</v>
      </c>
      <c r="BR157">
        <f t="shared" si="128"/>
        <v>16</v>
      </c>
      <c r="BS157">
        <v>0</v>
      </c>
      <c r="BT157">
        <v>1</v>
      </c>
      <c r="BU157" t="s">
        <v>139</v>
      </c>
      <c r="BV157" t="str">
        <f t="shared" si="135"/>
        <v>0</v>
      </c>
      <c r="BW157" t="str">
        <f t="shared" si="136"/>
        <v>0</v>
      </c>
      <c r="BX157" t="str">
        <f t="shared" si="137"/>
        <v>1</v>
      </c>
      <c r="BY157" t="s">
        <v>23</v>
      </c>
      <c r="BZ157" s="253">
        <f t="shared" si="138"/>
        <v>0</v>
      </c>
      <c r="CA157" s="253">
        <f t="shared" si="139"/>
        <v>0</v>
      </c>
      <c r="CB157" s="253">
        <f t="shared" si="140"/>
        <v>0</v>
      </c>
      <c r="CC157" s="253">
        <f t="shared" si="141"/>
        <v>0</v>
      </c>
      <c r="CD157" s="253">
        <f t="shared" si="142"/>
        <v>0</v>
      </c>
      <c r="CE157" s="253">
        <f t="shared" si="143"/>
        <v>17.283999999999999</v>
      </c>
      <c r="CF157" s="253">
        <f t="shared" si="144"/>
        <v>17.283999999999999</v>
      </c>
      <c r="CG157" s="253">
        <f t="shared" si="145"/>
        <v>17.283999999999999</v>
      </c>
      <c r="CH157" s="253">
        <f t="shared" si="146"/>
        <v>17.283999999999999</v>
      </c>
      <c r="CI157" s="253">
        <f t="shared" si="147"/>
        <v>17.283999999999999</v>
      </c>
      <c r="CJ157" s="253">
        <f t="shared" si="148"/>
        <v>17.283999999999999</v>
      </c>
      <c r="CK157" s="253">
        <f t="shared" si="149"/>
        <v>17.283999999999999</v>
      </c>
    </row>
    <row r="158" spans="2:89" ht="20.399999999999999" x14ac:dyDescent="0.3">
      <c r="B158" s="129">
        <v>97</v>
      </c>
      <c r="C158" s="191">
        <v>216011</v>
      </c>
      <c r="D158" s="191">
        <v>21610040</v>
      </c>
      <c r="E158" s="139" t="s">
        <v>190</v>
      </c>
      <c r="F158" s="108" t="s">
        <v>344</v>
      </c>
      <c r="G158" s="108" t="s">
        <v>345</v>
      </c>
      <c r="H158" s="109" t="s">
        <v>18</v>
      </c>
      <c r="I158" s="123"/>
      <c r="J158" s="109" t="s">
        <v>19</v>
      </c>
      <c r="K158" s="111">
        <f t="shared" si="154"/>
        <v>10</v>
      </c>
      <c r="L158" s="142" t="s">
        <v>20</v>
      </c>
      <c r="M158" s="104">
        <v>16</v>
      </c>
      <c r="N158" s="262">
        <f t="shared" si="150"/>
        <v>23</v>
      </c>
      <c r="O158" s="141">
        <v>23</v>
      </c>
      <c r="P158" s="110">
        <f t="shared" si="110"/>
        <v>266.8</v>
      </c>
      <c r="Q158" s="112" t="s">
        <v>139</v>
      </c>
      <c r="R158" s="113">
        <f t="shared" si="104"/>
        <v>1</v>
      </c>
      <c r="S158" s="114">
        <f t="shared" si="111"/>
        <v>26.68</v>
      </c>
      <c r="T158" s="113">
        <f t="shared" si="105"/>
        <v>1</v>
      </c>
      <c r="U158" s="115">
        <f t="shared" si="112"/>
        <v>26.68</v>
      </c>
      <c r="V158" s="113">
        <f t="shared" si="106"/>
        <v>4</v>
      </c>
      <c r="W158" s="115">
        <f t="shared" si="113"/>
        <v>106.72</v>
      </c>
      <c r="X158" s="113">
        <f t="shared" si="107"/>
        <v>4</v>
      </c>
      <c r="Y158" s="115">
        <f t="shared" si="114"/>
        <v>106.72</v>
      </c>
      <c r="Z158" s="116">
        <f t="shared" si="108"/>
        <v>266.79999999999995</v>
      </c>
      <c r="AA158" s="117" t="b">
        <f t="shared" si="109"/>
        <v>1</v>
      </c>
      <c r="AB158" s="123"/>
      <c r="AC158" s="124"/>
      <c r="AD158" s="109" t="s">
        <v>22</v>
      </c>
      <c r="AE158" s="108" t="s">
        <v>23</v>
      </c>
      <c r="AF158" s="125"/>
      <c r="AG158" s="126"/>
      <c r="AH158" s="121">
        <v>0</v>
      </c>
      <c r="AI158" s="164">
        <f t="shared" si="115"/>
        <v>0</v>
      </c>
      <c r="AJ158" s="22">
        <v>0</v>
      </c>
      <c r="AK158" s="164">
        <f t="shared" si="116"/>
        <v>0</v>
      </c>
      <c r="AL158" s="22">
        <v>1</v>
      </c>
      <c r="AM158" s="164">
        <f t="shared" si="117"/>
        <v>26.68</v>
      </c>
      <c r="AN158" s="22">
        <v>0</v>
      </c>
      <c r="AO158" s="164">
        <f t="shared" si="118"/>
        <v>0</v>
      </c>
      <c r="AP158" s="22">
        <v>0</v>
      </c>
      <c r="AQ158" s="164">
        <f t="shared" si="119"/>
        <v>0</v>
      </c>
      <c r="AR158" s="22">
        <v>1</v>
      </c>
      <c r="AS158" s="164">
        <f t="shared" si="120"/>
        <v>26.68</v>
      </c>
      <c r="AT158" s="22">
        <v>2</v>
      </c>
      <c r="AU158" s="164">
        <f t="shared" si="121"/>
        <v>53.36</v>
      </c>
      <c r="AV158" s="22">
        <v>1</v>
      </c>
      <c r="AW158" s="164">
        <f t="shared" si="122"/>
        <v>26.68</v>
      </c>
      <c r="AX158" s="22">
        <v>1</v>
      </c>
      <c r="AY158" s="164">
        <f t="shared" si="123"/>
        <v>26.68</v>
      </c>
      <c r="AZ158" s="22">
        <v>1</v>
      </c>
      <c r="BA158" s="164">
        <f t="shared" si="124"/>
        <v>26.68</v>
      </c>
      <c r="BB158" s="22">
        <v>1</v>
      </c>
      <c r="BC158" s="164">
        <f t="shared" si="125"/>
        <v>26.68</v>
      </c>
      <c r="BD158" s="22">
        <v>2</v>
      </c>
      <c r="BE158" s="164">
        <f t="shared" si="126"/>
        <v>53.36</v>
      </c>
      <c r="BF158" s="253">
        <f t="shared" si="127"/>
        <v>266.8</v>
      </c>
      <c r="BG158" s="253">
        <f t="shared" si="151"/>
        <v>266.8</v>
      </c>
      <c r="BH158" s="10" t="b">
        <f t="shared" si="152"/>
        <v>1</v>
      </c>
      <c r="BI158" s="253">
        <f t="shared" si="153"/>
        <v>0</v>
      </c>
      <c r="BJ158" s="250">
        <f t="shared" si="129"/>
        <v>21610040</v>
      </c>
      <c r="BK158" s="251">
        <v>348</v>
      </c>
      <c r="BL158" s="251">
        <v>5</v>
      </c>
      <c r="BM158" s="252">
        <f t="shared" si="130"/>
        <v>1</v>
      </c>
      <c r="BN158" s="252">
        <f t="shared" si="131"/>
        <v>1</v>
      </c>
      <c r="BO158" s="252">
        <f t="shared" si="132"/>
        <v>4</v>
      </c>
      <c r="BP158" s="252">
        <f t="shared" si="133"/>
        <v>4</v>
      </c>
      <c r="BQ158" s="254">
        <f t="shared" si="134"/>
        <v>23</v>
      </c>
      <c r="BR158">
        <f t="shared" si="128"/>
        <v>16</v>
      </c>
      <c r="BS158">
        <v>0</v>
      </c>
      <c r="BT158">
        <v>1</v>
      </c>
      <c r="BU158" t="s">
        <v>139</v>
      </c>
      <c r="BV158" t="str">
        <f t="shared" si="135"/>
        <v>0</v>
      </c>
      <c r="BW158" t="str">
        <f t="shared" si="136"/>
        <v>0</v>
      </c>
      <c r="BX158" t="str">
        <f t="shared" si="137"/>
        <v>1</v>
      </c>
      <c r="BY158" t="s">
        <v>23</v>
      </c>
      <c r="BZ158" s="253">
        <f t="shared" si="138"/>
        <v>0</v>
      </c>
      <c r="CA158" s="253">
        <f t="shared" si="139"/>
        <v>0</v>
      </c>
      <c r="CB158" s="253">
        <f t="shared" si="140"/>
        <v>26.68</v>
      </c>
      <c r="CC158" s="253">
        <f t="shared" si="141"/>
        <v>0</v>
      </c>
      <c r="CD158" s="253">
        <f t="shared" si="142"/>
        <v>0</v>
      </c>
      <c r="CE158" s="253">
        <f t="shared" si="143"/>
        <v>26.68</v>
      </c>
      <c r="CF158" s="253">
        <f t="shared" si="144"/>
        <v>53.36</v>
      </c>
      <c r="CG158" s="253">
        <f t="shared" si="145"/>
        <v>26.68</v>
      </c>
      <c r="CH158" s="253">
        <f t="shared" si="146"/>
        <v>26.68</v>
      </c>
      <c r="CI158" s="253">
        <f t="shared" si="147"/>
        <v>26.68</v>
      </c>
      <c r="CJ158" s="253">
        <f t="shared" si="148"/>
        <v>26.68</v>
      </c>
      <c r="CK158" s="253">
        <f t="shared" si="149"/>
        <v>53.36</v>
      </c>
    </row>
    <row r="159" spans="2:89" ht="20.399999999999999" x14ac:dyDescent="0.3">
      <c r="B159" s="194">
        <v>97</v>
      </c>
      <c r="C159" s="219">
        <v>216011</v>
      </c>
      <c r="D159" s="219">
        <v>21610040</v>
      </c>
      <c r="E159" s="220" t="s">
        <v>190</v>
      </c>
      <c r="F159" s="198" t="s">
        <v>344</v>
      </c>
      <c r="G159" s="198" t="s">
        <v>345</v>
      </c>
      <c r="H159" s="199" t="s">
        <v>18</v>
      </c>
      <c r="I159" s="194"/>
      <c r="J159" s="199" t="s">
        <v>19</v>
      </c>
      <c r="K159" s="200">
        <f t="shared" si="154"/>
        <v>9</v>
      </c>
      <c r="L159" s="224" t="s">
        <v>20</v>
      </c>
      <c r="M159" s="104">
        <v>16</v>
      </c>
      <c r="N159" s="262">
        <f t="shared" si="150"/>
        <v>23</v>
      </c>
      <c r="O159" s="222">
        <v>23</v>
      </c>
      <c r="P159" s="110">
        <f t="shared" si="110"/>
        <v>240.12</v>
      </c>
      <c r="Q159" s="204" t="s">
        <v>139</v>
      </c>
      <c r="R159" s="113">
        <f t="shared" si="104"/>
        <v>0</v>
      </c>
      <c r="S159" s="114">
        <f t="shared" si="111"/>
        <v>0</v>
      </c>
      <c r="T159" s="113">
        <f t="shared" si="105"/>
        <v>1</v>
      </c>
      <c r="U159" s="115">
        <f t="shared" si="112"/>
        <v>26.68</v>
      </c>
      <c r="V159" s="113">
        <f t="shared" si="106"/>
        <v>4</v>
      </c>
      <c r="W159" s="115">
        <f t="shared" si="113"/>
        <v>106.72</v>
      </c>
      <c r="X159" s="113">
        <f t="shared" si="107"/>
        <v>4</v>
      </c>
      <c r="Y159" s="115">
        <f t="shared" si="114"/>
        <v>106.72</v>
      </c>
      <c r="Z159" s="116">
        <f t="shared" si="108"/>
        <v>240.12</v>
      </c>
      <c r="AA159" s="117" t="b">
        <f t="shared" si="109"/>
        <v>1</v>
      </c>
      <c r="AB159" s="123"/>
      <c r="AC159" s="124"/>
      <c r="AD159" s="109" t="s">
        <v>22</v>
      </c>
      <c r="AE159" s="108" t="s">
        <v>23</v>
      </c>
      <c r="AF159" s="125"/>
      <c r="AG159" s="126"/>
      <c r="AH159" s="121"/>
      <c r="AI159" s="164">
        <f t="shared" si="115"/>
        <v>0</v>
      </c>
      <c r="AJ159" s="22"/>
      <c r="AK159" s="164">
        <f t="shared" si="116"/>
        <v>0</v>
      </c>
      <c r="AL159" s="22">
        <v>0</v>
      </c>
      <c r="AM159" s="164">
        <f t="shared" si="117"/>
        <v>0</v>
      </c>
      <c r="AN159" s="22">
        <v>0</v>
      </c>
      <c r="AO159" s="164">
        <f t="shared" si="118"/>
        <v>0</v>
      </c>
      <c r="AP159" s="22">
        <v>0</v>
      </c>
      <c r="AQ159" s="164">
        <f t="shared" si="119"/>
        <v>0</v>
      </c>
      <c r="AR159" s="22">
        <v>1</v>
      </c>
      <c r="AS159" s="164">
        <f t="shared" si="120"/>
        <v>26.68</v>
      </c>
      <c r="AT159" s="22">
        <v>2</v>
      </c>
      <c r="AU159" s="164">
        <f t="shared" si="121"/>
        <v>53.36</v>
      </c>
      <c r="AV159" s="22">
        <v>1</v>
      </c>
      <c r="AW159" s="164">
        <f t="shared" si="122"/>
        <v>26.68</v>
      </c>
      <c r="AX159" s="22">
        <v>1</v>
      </c>
      <c r="AY159" s="164">
        <f t="shared" si="123"/>
        <v>26.68</v>
      </c>
      <c r="AZ159" s="22">
        <v>1</v>
      </c>
      <c r="BA159" s="164">
        <f t="shared" si="124"/>
        <v>26.68</v>
      </c>
      <c r="BB159" s="22">
        <v>1</v>
      </c>
      <c r="BC159" s="164">
        <f t="shared" si="125"/>
        <v>26.68</v>
      </c>
      <c r="BD159" s="22">
        <v>2</v>
      </c>
      <c r="BE159" s="164">
        <f t="shared" si="126"/>
        <v>53.36</v>
      </c>
      <c r="BF159" s="253">
        <f t="shared" si="127"/>
        <v>240.12</v>
      </c>
      <c r="BG159" s="253">
        <f t="shared" si="151"/>
        <v>240.12</v>
      </c>
      <c r="BH159" s="10" t="b">
        <f t="shared" si="152"/>
        <v>1</v>
      </c>
      <c r="BI159" s="253">
        <f t="shared" si="153"/>
        <v>0</v>
      </c>
      <c r="BJ159" s="250">
        <f t="shared" si="129"/>
        <v>21610040</v>
      </c>
      <c r="BK159" s="251">
        <v>348</v>
      </c>
      <c r="BL159" s="251">
        <v>5</v>
      </c>
      <c r="BM159" s="252">
        <f t="shared" si="130"/>
        <v>0</v>
      </c>
      <c r="BN159" s="252">
        <f t="shared" si="131"/>
        <v>1</v>
      </c>
      <c r="BO159" s="252">
        <f t="shared" si="132"/>
        <v>4</v>
      </c>
      <c r="BP159" s="252">
        <f t="shared" si="133"/>
        <v>4</v>
      </c>
      <c r="BQ159" s="254">
        <f t="shared" si="134"/>
        <v>23</v>
      </c>
      <c r="BR159">
        <f t="shared" si="128"/>
        <v>16</v>
      </c>
      <c r="BS159">
        <v>0</v>
      </c>
      <c r="BT159">
        <v>1</v>
      </c>
      <c r="BU159" t="s">
        <v>139</v>
      </c>
      <c r="BV159" t="str">
        <f t="shared" si="135"/>
        <v>0</v>
      </c>
      <c r="BW159" t="str">
        <f t="shared" si="136"/>
        <v>0</v>
      </c>
      <c r="BX159" t="str">
        <f t="shared" si="137"/>
        <v>1</v>
      </c>
      <c r="BY159" t="s">
        <v>23</v>
      </c>
      <c r="BZ159" s="253">
        <f t="shared" si="138"/>
        <v>0</v>
      </c>
      <c r="CA159" s="253">
        <f t="shared" si="139"/>
        <v>0</v>
      </c>
      <c r="CB159" s="253">
        <f t="shared" si="140"/>
        <v>0</v>
      </c>
      <c r="CC159" s="253">
        <f t="shared" si="141"/>
        <v>0</v>
      </c>
      <c r="CD159" s="253">
        <f t="shared" si="142"/>
        <v>0</v>
      </c>
      <c r="CE159" s="253">
        <f t="shared" si="143"/>
        <v>26.68</v>
      </c>
      <c r="CF159" s="253">
        <f t="shared" si="144"/>
        <v>53.36</v>
      </c>
      <c r="CG159" s="253">
        <f t="shared" si="145"/>
        <v>26.68</v>
      </c>
      <c r="CH159" s="253">
        <f t="shared" si="146"/>
        <v>26.68</v>
      </c>
      <c r="CI159" s="253">
        <f t="shared" si="147"/>
        <v>26.68</v>
      </c>
      <c r="CJ159" s="253">
        <f t="shared" si="148"/>
        <v>26.68</v>
      </c>
      <c r="CK159" s="253">
        <f t="shared" si="149"/>
        <v>53.36</v>
      </c>
    </row>
    <row r="160" spans="2:89" ht="20.399999999999999" x14ac:dyDescent="0.3">
      <c r="B160" s="129">
        <v>98</v>
      </c>
      <c r="C160" s="191">
        <v>216011</v>
      </c>
      <c r="D160" s="191">
        <v>21610046</v>
      </c>
      <c r="E160" s="139" t="s">
        <v>191</v>
      </c>
      <c r="F160" s="108" t="s">
        <v>344</v>
      </c>
      <c r="G160" s="108" t="s">
        <v>345</v>
      </c>
      <c r="H160" s="109" t="s">
        <v>18</v>
      </c>
      <c r="I160" s="123"/>
      <c r="J160" s="109" t="s">
        <v>19</v>
      </c>
      <c r="K160" s="111">
        <f t="shared" si="154"/>
        <v>8</v>
      </c>
      <c r="L160" s="142" t="s">
        <v>20</v>
      </c>
      <c r="M160" s="104">
        <v>16</v>
      </c>
      <c r="N160" s="262">
        <f t="shared" si="150"/>
        <v>30</v>
      </c>
      <c r="O160" s="141">
        <v>30</v>
      </c>
      <c r="P160" s="110">
        <f t="shared" si="110"/>
        <v>278.39999999999998</v>
      </c>
      <c r="Q160" s="112" t="s">
        <v>139</v>
      </c>
      <c r="R160" s="113">
        <f t="shared" si="104"/>
        <v>1</v>
      </c>
      <c r="S160" s="114">
        <f t="shared" si="111"/>
        <v>34.799999999999997</v>
      </c>
      <c r="T160" s="113">
        <f t="shared" si="105"/>
        <v>3</v>
      </c>
      <c r="U160" s="115">
        <f t="shared" si="112"/>
        <v>104.39999999999999</v>
      </c>
      <c r="V160" s="113">
        <f t="shared" si="106"/>
        <v>2</v>
      </c>
      <c r="W160" s="115">
        <f t="shared" si="113"/>
        <v>69.599999999999994</v>
      </c>
      <c r="X160" s="113">
        <f t="shared" si="107"/>
        <v>2</v>
      </c>
      <c r="Y160" s="115">
        <f t="shared" si="114"/>
        <v>69.599999999999994</v>
      </c>
      <c r="Z160" s="116">
        <f t="shared" si="108"/>
        <v>278.39999999999998</v>
      </c>
      <c r="AA160" s="117" t="b">
        <f t="shared" si="109"/>
        <v>1</v>
      </c>
      <c r="AB160" s="123"/>
      <c r="AC160" s="124"/>
      <c r="AD160" s="109" t="s">
        <v>22</v>
      </c>
      <c r="AE160" s="108" t="s">
        <v>23</v>
      </c>
      <c r="AF160" s="125"/>
      <c r="AG160" s="126"/>
      <c r="AH160" s="121">
        <v>0</v>
      </c>
      <c r="AI160" s="164">
        <f t="shared" si="115"/>
        <v>0</v>
      </c>
      <c r="AJ160" s="22">
        <v>1</v>
      </c>
      <c r="AK160" s="164">
        <f t="shared" si="116"/>
        <v>34.799999999999997</v>
      </c>
      <c r="AL160" s="22">
        <v>0</v>
      </c>
      <c r="AM160" s="164">
        <f t="shared" si="117"/>
        <v>0</v>
      </c>
      <c r="AN160" s="22">
        <v>1</v>
      </c>
      <c r="AO160" s="164">
        <f t="shared" si="118"/>
        <v>34.799999999999997</v>
      </c>
      <c r="AP160" s="22">
        <v>1</v>
      </c>
      <c r="AQ160" s="164">
        <f t="shared" si="119"/>
        <v>34.799999999999997</v>
      </c>
      <c r="AR160" s="22">
        <v>1</v>
      </c>
      <c r="AS160" s="164">
        <f t="shared" si="120"/>
        <v>34.799999999999997</v>
      </c>
      <c r="AT160" s="22">
        <v>0</v>
      </c>
      <c r="AU160" s="164">
        <f t="shared" si="121"/>
        <v>0</v>
      </c>
      <c r="AV160" s="22">
        <v>1</v>
      </c>
      <c r="AW160" s="164">
        <f t="shared" si="122"/>
        <v>34.799999999999997</v>
      </c>
      <c r="AX160" s="22">
        <v>1</v>
      </c>
      <c r="AY160" s="164">
        <f t="shared" si="123"/>
        <v>34.799999999999997</v>
      </c>
      <c r="AZ160" s="22">
        <v>1</v>
      </c>
      <c r="BA160" s="164">
        <f t="shared" si="124"/>
        <v>34.799999999999997</v>
      </c>
      <c r="BB160" s="22">
        <v>1</v>
      </c>
      <c r="BC160" s="164">
        <f t="shared" si="125"/>
        <v>34.799999999999997</v>
      </c>
      <c r="BD160" s="22">
        <v>0</v>
      </c>
      <c r="BE160" s="164">
        <f t="shared" si="126"/>
        <v>0</v>
      </c>
      <c r="BF160" s="253">
        <f t="shared" si="127"/>
        <v>278.39999999999998</v>
      </c>
      <c r="BG160" s="253">
        <f t="shared" si="151"/>
        <v>278.40000000000003</v>
      </c>
      <c r="BH160" s="10" t="b">
        <f t="shared" si="152"/>
        <v>1</v>
      </c>
      <c r="BI160" s="253">
        <f t="shared" si="153"/>
        <v>0</v>
      </c>
      <c r="BJ160" s="250">
        <f t="shared" si="129"/>
        <v>21610046</v>
      </c>
      <c r="BK160" s="251">
        <v>348</v>
      </c>
      <c r="BL160" s="251">
        <v>5</v>
      </c>
      <c r="BM160" s="252">
        <f t="shared" si="130"/>
        <v>1</v>
      </c>
      <c r="BN160" s="252">
        <f t="shared" si="131"/>
        <v>3</v>
      </c>
      <c r="BO160" s="252">
        <f t="shared" si="132"/>
        <v>2</v>
      </c>
      <c r="BP160" s="252">
        <f t="shared" si="133"/>
        <v>2</v>
      </c>
      <c r="BQ160" s="254">
        <f t="shared" si="134"/>
        <v>30</v>
      </c>
      <c r="BR160">
        <f t="shared" si="128"/>
        <v>16</v>
      </c>
      <c r="BS160">
        <v>0</v>
      </c>
      <c r="BT160">
        <v>1</v>
      </c>
      <c r="BU160" t="s">
        <v>139</v>
      </c>
      <c r="BV160" t="str">
        <f t="shared" si="135"/>
        <v>0</v>
      </c>
      <c r="BW160" t="str">
        <f t="shared" si="136"/>
        <v>0</v>
      </c>
      <c r="BX160" t="str">
        <f t="shared" si="137"/>
        <v>1</v>
      </c>
      <c r="BY160" t="s">
        <v>23</v>
      </c>
      <c r="BZ160" s="253">
        <f t="shared" si="138"/>
        <v>0</v>
      </c>
      <c r="CA160" s="253">
        <f t="shared" si="139"/>
        <v>34.799999999999997</v>
      </c>
      <c r="CB160" s="253">
        <f t="shared" si="140"/>
        <v>0</v>
      </c>
      <c r="CC160" s="253">
        <f t="shared" si="141"/>
        <v>34.799999999999997</v>
      </c>
      <c r="CD160" s="253">
        <f t="shared" si="142"/>
        <v>34.799999999999997</v>
      </c>
      <c r="CE160" s="253">
        <f t="shared" si="143"/>
        <v>34.799999999999997</v>
      </c>
      <c r="CF160" s="253">
        <f t="shared" si="144"/>
        <v>0</v>
      </c>
      <c r="CG160" s="253">
        <f t="shared" si="145"/>
        <v>34.799999999999997</v>
      </c>
      <c r="CH160" s="253">
        <f t="shared" si="146"/>
        <v>34.799999999999997</v>
      </c>
      <c r="CI160" s="253">
        <f t="shared" si="147"/>
        <v>34.799999999999997</v>
      </c>
      <c r="CJ160" s="253">
        <f t="shared" si="148"/>
        <v>34.799999999999997</v>
      </c>
      <c r="CK160" s="253">
        <f t="shared" si="149"/>
        <v>0</v>
      </c>
    </row>
    <row r="161" spans="2:89" ht="20.399999999999999" x14ac:dyDescent="0.3">
      <c r="B161" s="194">
        <v>98</v>
      </c>
      <c r="C161" s="219">
        <v>216011</v>
      </c>
      <c r="D161" s="219">
        <v>21610046</v>
      </c>
      <c r="E161" s="220" t="s">
        <v>191</v>
      </c>
      <c r="F161" s="198" t="s">
        <v>344</v>
      </c>
      <c r="G161" s="198" t="s">
        <v>345</v>
      </c>
      <c r="H161" s="199" t="s">
        <v>18</v>
      </c>
      <c r="I161" s="194"/>
      <c r="J161" s="199" t="s">
        <v>19</v>
      </c>
      <c r="K161" s="200">
        <f t="shared" si="154"/>
        <v>6</v>
      </c>
      <c r="L161" s="224" t="s">
        <v>20</v>
      </c>
      <c r="M161" s="104">
        <v>16</v>
      </c>
      <c r="N161" s="262">
        <f t="shared" si="150"/>
        <v>30</v>
      </c>
      <c r="O161" s="222">
        <v>30</v>
      </c>
      <c r="P161" s="110">
        <f t="shared" si="110"/>
        <v>208.79999999999998</v>
      </c>
      <c r="Q161" s="204" t="s">
        <v>139</v>
      </c>
      <c r="R161" s="113">
        <f t="shared" si="104"/>
        <v>1</v>
      </c>
      <c r="S161" s="114">
        <f t="shared" si="111"/>
        <v>34.799999999999997</v>
      </c>
      <c r="T161" s="113">
        <f t="shared" si="105"/>
        <v>1</v>
      </c>
      <c r="U161" s="115">
        <f t="shared" si="112"/>
        <v>34.799999999999997</v>
      </c>
      <c r="V161" s="113">
        <f t="shared" si="106"/>
        <v>2</v>
      </c>
      <c r="W161" s="115">
        <f t="shared" si="113"/>
        <v>69.599999999999994</v>
      </c>
      <c r="X161" s="113">
        <f t="shared" si="107"/>
        <v>2</v>
      </c>
      <c r="Y161" s="115">
        <f t="shared" si="114"/>
        <v>69.599999999999994</v>
      </c>
      <c r="Z161" s="116">
        <f t="shared" si="108"/>
        <v>208.79999999999998</v>
      </c>
      <c r="AA161" s="117" t="b">
        <f t="shared" si="109"/>
        <v>1</v>
      </c>
      <c r="AB161" s="123"/>
      <c r="AC161" s="124"/>
      <c r="AD161" s="109" t="s">
        <v>22</v>
      </c>
      <c r="AE161" s="108" t="s">
        <v>23</v>
      </c>
      <c r="AF161" s="125"/>
      <c r="AG161" s="126"/>
      <c r="AH161" s="121"/>
      <c r="AI161" s="164">
        <f t="shared" si="115"/>
        <v>0</v>
      </c>
      <c r="AJ161" s="22"/>
      <c r="AK161" s="164">
        <f t="shared" si="116"/>
        <v>0</v>
      </c>
      <c r="AL161" s="22">
        <v>1</v>
      </c>
      <c r="AM161" s="164">
        <f t="shared" si="117"/>
        <v>34.799999999999997</v>
      </c>
      <c r="AN161" s="22">
        <v>0</v>
      </c>
      <c r="AO161" s="164">
        <f t="shared" si="118"/>
        <v>0</v>
      </c>
      <c r="AP161" s="22"/>
      <c r="AQ161" s="164">
        <f t="shared" si="119"/>
        <v>0</v>
      </c>
      <c r="AR161" s="22">
        <v>1</v>
      </c>
      <c r="AS161" s="164">
        <f t="shared" si="120"/>
        <v>34.799999999999997</v>
      </c>
      <c r="AT161" s="22">
        <v>0</v>
      </c>
      <c r="AU161" s="164">
        <f t="shared" si="121"/>
        <v>0</v>
      </c>
      <c r="AV161" s="22">
        <v>1</v>
      </c>
      <c r="AW161" s="164">
        <f t="shared" si="122"/>
        <v>34.799999999999997</v>
      </c>
      <c r="AX161" s="22">
        <v>1</v>
      </c>
      <c r="AY161" s="164">
        <f t="shared" si="123"/>
        <v>34.799999999999997</v>
      </c>
      <c r="AZ161" s="22">
        <v>1</v>
      </c>
      <c r="BA161" s="164">
        <f t="shared" si="124"/>
        <v>34.799999999999997</v>
      </c>
      <c r="BB161" s="22">
        <v>1</v>
      </c>
      <c r="BC161" s="164">
        <f t="shared" si="125"/>
        <v>34.799999999999997</v>
      </c>
      <c r="BD161" s="22">
        <v>0</v>
      </c>
      <c r="BE161" s="164">
        <f t="shared" si="126"/>
        <v>0</v>
      </c>
      <c r="BF161" s="253">
        <f t="shared" si="127"/>
        <v>208.79999999999998</v>
      </c>
      <c r="BG161" s="253">
        <f t="shared" si="151"/>
        <v>208.8</v>
      </c>
      <c r="BH161" s="10" t="b">
        <f t="shared" si="152"/>
        <v>1</v>
      </c>
      <c r="BI161" s="253">
        <f t="shared" si="153"/>
        <v>0</v>
      </c>
      <c r="BJ161" s="250">
        <f t="shared" si="129"/>
        <v>21610046</v>
      </c>
      <c r="BK161" s="251">
        <v>348</v>
      </c>
      <c r="BL161" s="251">
        <v>5</v>
      </c>
      <c r="BM161" s="252">
        <f t="shared" si="130"/>
        <v>1</v>
      </c>
      <c r="BN161" s="252">
        <f t="shared" si="131"/>
        <v>1</v>
      </c>
      <c r="BO161" s="252">
        <f t="shared" si="132"/>
        <v>2</v>
      </c>
      <c r="BP161" s="252">
        <f t="shared" si="133"/>
        <v>2</v>
      </c>
      <c r="BQ161" s="254">
        <f t="shared" si="134"/>
        <v>30</v>
      </c>
      <c r="BR161">
        <f t="shared" si="128"/>
        <v>16</v>
      </c>
      <c r="BS161">
        <v>0</v>
      </c>
      <c r="BT161">
        <v>1</v>
      </c>
      <c r="BU161" t="s">
        <v>139</v>
      </c>
      <c r="BV161" t="str">
        <f t="shared" si="135"/>
        <v>0</v>
      </c>
      <c r="BW161" t="str">
        <f t="shared" si="136"/>
        <v>0</v>
      </c>
      <c r="BX161" t="str">
        <f t="shared" si="137"/>
        <v>1</v>
      </c>
      <c r="BY161" t="s">
        <v>23</v>
      </c>
      <c r="BZ161" s="253">
        <f t="shared" si="138"/>
        <v>0</v>
      </c>
      <c r="CA161" s="253">
        <f t="shared" si="139"/>
        <v>0</v>
      </c>
      <c r="CB161" s="253">
        <f t="shared" si="140"/>
        <v>34.799999999999997</v>
      </c>
      <c r="CC161" s="253">
        <f t="shared" si="141"/>
        <v>0</v>
      </c>
      <c r="CD161" s="253">
        <f t="shared" si="142"/>
        <v>0</v>
      </c>
      <c r="CE161" s="253">
        <f t="shared" si="143"/>
        <v>34.799999999999997</v>
      </c>
      <c r="CF161" s="253">
        <f t="shared" si="144"/>
        <v>0</v>
      </c>
      <c r="CG161" s="253">
        <f t="shared" si="145"/>
        <v>34.799999999999997</v>
      </c>
      <c r="CH161" s="253">
        <f t="shared" si="146"/>
        <v>34.799999999999997</v>
      </c>
      <c r="CI161" s="253">
        <f t="shared" si="147"/>
        <v>34.799999999999997</v>
      </c>
      <c r="CJ161" s="253">
        <f t="shared" si="148"/>
        <v>34.799999999999997</v>
      </c>
      <c r="CK161" s="253">
        <f t="shared" si="149"/>
        <v>0</v>
      </c>
    </row>
    <row r="162" spans="2:89" ht="20.399999999999999" x14ac:dyDescent="0.3">
      <c r="B162" s="129">
        <v>99</v>
      </c>
      <c r="C162" s="191">
        <v>216011</v>
      </c>
      <c r="D162" s="191">
        <v>21610049</v>
      </c>
      <c r="E162" s="139" t="s">
        <v>218</v>
      </c>
      <c r="F162" s="108" t="s">
        <v>344</v>
      </c>
      <c r="G162" s="108" t="s">
        <v>345</v>
      </c>
      <c r="H162" s="109" t="s">
        <v>18</v>
      </c>
      <c r="I162" s="123"/>
      <c r="J162" s="109" t="s">
        <v>19</v>
      </c>
      <c r="K162" s="111">
        <f t="shared" si="154"/>
        <v>10</v>
      </c>
      <c r="L162" s="142" t="s">
        <v>20</v>
      </c>
      <c r="M162" s="104">
        <v>16</v>
      </c>
      <c r="N162" s="262">
        <f t="shared" si="150"/>
        <v>88</v>
      </c>
      <c r="O162" s="141">
        <v>88</v>
      </c>
      <c r="P162" s="110">
        <f t="shared" si="110"/>
        <v>1020.8</v>
      </c>
      <c r="Q162" s="112" t="s">
        <v>139</v>
      </c>
      <c r="R162" s="113">
        <f t="shared" si="104"/>
        <v>2</v>
      </c>
      <c r="S162" s="114">
        <f t="shared" si="111"/>
        <v>204.16</v>
      </c>
      <c r="T162" s="113">
        <f t="shared" si="105"/>
        <v>2</v>
      </c>
      <c r="U162" s="115">
        <f t="shared" si="112"/>
        <v>204.16</v>
      </c>
      <c r="V162" s="113">
        <f t="shared" si="106"/>
        <v>3</v>
      </c>
      <c r="W162" s="115">
        <f t="shared" si="113"/>
        <v>306.24</v>
      </c>
      <c r="X162" s="113">
        <f t="shared" si="107"/>
        <v>3</v>
      </c>
      <c r="Y162" s="115">
        <f t="shared" si="114"/>
        <v>306.24</v>
      </c>
      <c r="Z162" s="116">
        <f t="shared" si="108"/>
        <v>1020.8</v>
      </c>
      <c r="AA162" s="117" t="b">
        <f t="shared" si="109"/>
        <v>1</v>
      </c>
      <c r="AB162" s="123"/>
      <c r="AC162" s="124"/>
      <c r="AD162" s="109" t="s">
        <v>22</v>
      </c>
      <c r="AE162" s="108" t="s">
        <v>23</v>
      </c>
      <c r="AF162" s="125"/>
      <c r="AG162" s="126"/>
      <c r="AH162" s="121">
        <v>0</v>
      </c>
      <c r="AI162" s="164">
        <f t="shared" si="115"/>
        <v>0</v>
      </c>
      <c r="AJ162" s="22">
        <v>1</v>
      </c>
      <c r="AK162" s="164">
        <f t="shared" si="116"/>
        <v>102.08</v>
      </c>
      <c r="AL162" s="22">
        <v>1</v>
      </c>
      <c r="AM162" s="164">
        <f t="shared" si="117"/>
        <v>102.08</v>
      </c>
      <c r="AN162" s="22">
        <v>1</v>
      </c>
      <c r="AO162" s="164">
        <f t="shared" si="118"/>
        <v>102.08</v>
      </c>
      <c r="AP162" s="22">
        <v>0</v>
      </c>
      <c r="AQ162" s="164">
        <f t="shared" si="119"/>
        <v>0</v>
      </c>
      <c r="AR162" s="22">
        <v>1</v>
      </c>
      <c r="AS162" s="164">
        <f t="shared" si="120"/>
        <v>102.08</v>
      </c>
      <c r="AT162" s="22">
        <v>1</v>
      </c>
      <c r="AU162" s="164">
        <f t="shared" si="121"/>
        <v>102.08</v>
      </c>
      <c r="AV162" s="22">
        <v>1</v>
      </c>
      <c r="AW162" s="164">
        <f t="shared" si="122"/>
        <v>102.08</v>
      </c>
      <c r="AX162" s="22">
        <v>1</v>
      </c>
      <c r="AY162" s="164">
        <f t="shared" si="123"/>
        <v>102.08</v>
      </c>
      <c r="AZ162" s="22">
        <v>1</v>
      </c>
      <c r="BA162" s="164">
        <f t="shared" si="124"/>
        <v>102.08</v>
      </c>
      <c r="BB162" s="22">
        <v>1</v>
      </c>
      <c r="BC162" s="164">
        <f t="shared" si="125"/>
        <v>102.08</v>
      </c>
      <c r="BD162" s="22">
        <v>1</v>
      </c>
      <c r="BE162" s="164">
        <f t="shared" si="126"/>
        <v>102.08</v>
      </c>
      <c r="BF162" s="253">
        <f t="shared" si="127"/>
        <v>1020.8</v>
      </c>
      <c r="BG162" s="253">
        <f t="shared" si="151"/>
        <v>1020.8000000000002</v>
      </c>
      <c r="BH162" s="10" t="b">
        <f t="shared" si="152"/>
        <v>1</v>
      </c>
      <c r="BI162" s="253">
        <f t="shared" si="153"/>
        <v>0</v>
      </c>
      <c r="BJ162" s="250">
        <f t="shared" si="129"/>
        <v>21610049</v>
      </c>
      <c r="BK162" s="251">
        <v>348</v>
      </c>
      <c r="BL162" s="251">
        <v>5</v>
      </c>
      <c r="BM162" s="252">
        <f t="shared" si="130"/>
        <v>2</v>
      </c>
      <c r="BN162" s="252">
        <f t="shared" si="131"/>
        <v>2</v>
      </c>
      <c r="BO162" s="252">
        <f t="shared" si="132"/>
        <v>3</v>
      </c>
      <c r="BP162" s="252">
        <f t="shared" si="133"/>
        <v>3</v>
      </c>
      <c r="BQ162" s="254">
        <f t="shared" si="134"/>
        <v>88</v>
      </c>
      <c r="BR162">
        <f t="shared" si="128"/>
        <v>16</v>
      </c>
      <c r="BS162">
        <v>0</v>
      </c>
      <c r="BT162">
        <v>1</v>
      </c>
      <c r="BU162" t="s">
        <v>139</v>
      </c>
      <c r="BV162" t="str">
        <f t="shared" si="135"/>
        <v>0</v>
      </c>
      <c r="BW162" t="str">
        <f t="shared" si="136"/>
        <v>0</v>
      </c>
      <c r="BX162" t="str">
        <f t="shared" si="137"/>
        <v>1</v>
      </c>
      <c r="BY162" t="s">
        <v>23</v>
      </c>
      <c r="BZ162" s="253">
        <f t="shared" si="138"/>
        <v>0</v>
      </c>
      <c r="CA162" s="253">
        <f t="shared" si="139"/>
        <v>102.08</v>
      </c>
      <c r="CB162" s="253">
        <f t="shared" si="140"/>
        <v>102.08</v>
      </c>
      <c r="CC162" s="253">
        <f t="shared" si="141"/>
        <v>102.08</v>
      </c>
      <c r="CD162" s="253">
        <f t="shared" si="142"/>
        <v>0</v>
      </c>
      <c r="CE162" s="253">
        <f t="shared" si="143"/>
        <v>102.08</v>
      </c>
      <c r="CF162" s="253">
        <f t="shared" si="144"/>
        <v>102.08</v>
      </c>
      <c r="CG162" s="253">
        <f t="shared" si="145"/>
        <v>102.08</v>
      </c>
      <c r="CH162" s="253">
        <f t="shared" si="146"/>
        <v>102.08</v>
      </c>
      <c r="CI162" s="253">
        <f t="shared" si="147"/>
        <v>102.08</v>
      </c>
      <c r="CJ162" s="253">
        <f t="shared" si="148"/>
        <v>102.08</v>
      </c>
      <c r="CK162" s="253">
        <f t="shared" si="149"/>
        <v>102.08</v>
      </c>
    </row>
    <row r="163" spans="2:89" ht="20.399999999999999" x14ac:dyDescent="0.3">
      <c r="B163" s="194">
        <v>99</v>
      </c>
      <c r="C163" s="219">
        <v>216011</v>
      </c>
      <c r="D163" s="219">
        <v>21610049</v>
      </c>
      <c r="E163" s="220" t="s">
        <v>218</v>
      </c>
      <c r="F163" s="198" t="s">
        <v>344</v>
      </c>
      <c r="G163" s="198" t="s">
        <v>345</v>
      </c>
      <c r="H163" s="199" t="s">
        <v>18</v>
      </c>
      <c r="I163" s="194"/>
      <c r="J163" s="199" t="s">
        <v>19</v>
      </c>
      <c r="K163" s="200">
        <f t="shared" si="154"/>
        <v>9</v>
      </c>
      <c r="L163" s="224" t="s">
        <v>20</v>
      </c>
      <c r="M163" s="104">
        <v>16</v>
      </c>
      <c r="N163" s="262">
        <f t="shared" si="150"/>
        <v>88</v>
      </c>
      <c r="O163" s="222">
        <v>88</v>
      </c>
      <c r="P163" s="110">
        <f t="shared" si="110"/>
        <v>918.72</v>
      </c>
      <c r="Q163" s="204" t="s">
        <v>139</v>
      </c>
      <c r="R163" s="113">
        <f t="shared" si="104"/>
        <v>1</v>
      </c>
      <c r="S163" s="114">
        <f t="shared" si="111"/>
        <v>102.08</v>
      </c>
      <c r="T163" s="113">
        <f t="shared" si="105"/>
        <v>2</v>
      </c>
      <c r="U163" s="115">
        <f t="shared" si="112"/>
        <v>204.16</v>
      </c>
      <c r="V163" s="113">
        <f t="shared" si="106"/>
        <v>3</v>
      </c>
      <c r="W163" s="115">
        <f t="shared" si="113"/>
        <v>306.24</v>
      </c>
      <c r="X163" s="113">
        <f t="shared" si="107"/>
        <v>3</v>
      </c>
      <c r="Y163" s="115">
        <f t="shared" si="114"/>
        <v>306.24</v>
      </c>
      <c r="Z163" s="116">
        <f t="shared" si="108"/>
        <v>918.72</v>
      </c>
      <c r="AA163" s="117" t="b">
        <f t="shared" si="109"/>
        <v>1</v>
      </c>
      <c r="AB163" s="123"/>
      <c r="AC163" s="124"/>
      <c r="AD163" s="109" t="s">
        <v>22</v>
      </c>
      <c r="AE163" s="108" t="s">
        <v>23</v>
      </c>
      <c r="AF163" s="125"/>
      <c r="AG163" s="126"/>
      <c r="AH163" s="121"/>
      <c r="AI163" s="164">
        <f t="shared" si="115"/>
        <v>0</v>
      </c>
      <c r="AJ163" s="22"/>
      <c r="AK163" s="164">
        <f t="shared" si="116"/>
        <v>0</v>
      </c>
      <c r="AL163" s="22">
        <v>1</v>
      </c>
      <c r="AM163" s="164">
        <f t="shared" si="117"/>
        <v>102.08</v>
      </c>
      <c r="AN163" s="22"/>
      <c r="AO163" s="164">
        <f t="shared" si="118"/>
        <v>0</v>
      </c>
      <c r="AP163" s="22">
        <v>1</v>
      </c>
      <c r="AQ163" s="164">
        <f t="shared" si="119"/>
        <v>102.08</v>
      </c>
      <c r="AR163" s="22">
        <v>1</v>
      </c>
      <c r="AS163" s="164">
        <f t="shared" si="120"/>
        <v>102.08</v>
      </c>
      <c r="AT163" s="22">
        <v>1</v>
      </c>
      <c r="AU163" s="164">
        <f t="shared" si="121"/>
        <v>102.08</v>
      </c>
      <c r="AV163" s="22">
        <v>1</v>
      </c>
      <c r="AW163" s="164">
        <f t="shared" si="122"/>
        <v>102.08</v>
      </c>
      <c r="AX163" s="22">
        <v>1</v>
      </c>
      <c r="AY163" s="164">
        <f t="shared" si="123"/>
        <v>102.08</v>
      </c>
      <c r="AZ163" s="22">
        <v>1</v>
      </c>
      <c r="BA163" s="164">
        <f t="shared" si="124"/>
        <v>102.08</v>
      </c>
      <c r="BB163" s="22">
        <v>1</v>
      </c>
      <c r="BC163" s="164">
        <f t="shared" si="125"/>
        <v>102.08</v>
      </c>
      <c r="BD163" s="22">
        <v>1</v>
      </c>
      <c r="BE163" s="164">
        <f t="shared" si="126"/>
        <v>102.08</v>
      </c>
      <c r="BF163" s="253">
        <f t="shared" si="127"/>
        <v>918.72</v>
      </c>
      <c r="BG163" s="253">
        <f t="shared" si="151"/>
        <v>918.72000000000014</v>
      </c>
      <c r="BH163" s="10" t="b">
        <f t="shared" si="152"/>
        <v>1</v>
      </c>
      <c r="BI163" s="253">
        <f t="shared" si="153"/>
        <v>0</v>
      </c>
      <c r="BJ163" s="250">
        <f t="shared" si="129"/>
        <v>21610049</v>
      </c>
      <c r="BK163" s="251">
        <v>348</v>
      </c>
      <c r="BL163" s="251">
        <v>5</v>
      </c>
      <c r="BM163" s="252">
        <f t="shared" si="130"/>
        <v>1</v>
      </c>
      <c r="BN163" s="252">
        <f t="shared" si="131"/>
        <v>2</v>
      </c>
      <c r="BO163" s="252">
        <f t="shared" si="132"/>
        <v>3</v>
      </c>
      <c r="BP163" s="252">
        <f t="shared" si="133"/>
        <v>3</v>
      </c>
      <c r="BQ163" s="254">
        <f t="shared" si="134"/>
        <v>88</v>
      </c>
      <c r="BR163">
        <f t="shared" si="128"/>
        <v>16</v>
      </c>
      <c r="BS163">
        <v>0</v>
      </c>
      <c r="BT163">
        <v>1</v>
      </c>
      <c r="BU163" t="s">
        <v>139</v>
      </c>
      <c r="BV163" t="str">
        <f t="shared" si="135"/>
        <v>0</v>
      </c>
      <c r="BW163" t="str">
        <f t="shared" si="136"/>
        <v>0</v>
      </c>
      <c r="BX163" t="str">
        <f t="shared" si="137"/>
        <v>1</v>
      </c>
      <c r="BY163" t="s">
        <v>23</v>
      </c>
      <c r="BZ163" s="253">
        <f t="shared" si="138"/>
        <v>0</v>
      </c>
      <c r="CA163" s="253">
        <f t="shared" si="139"/>
        <v>0</v>
      </c>
      <c r="CB163" s="253">
        <f t="shared" si="140"/>
        <v>102.08</v>
      </c>
      <c r="CC163" s="253">
        <f t="shared" si="141"/>
        <v>0</v>
      </c>
      <c r="CD163" s="253">
        <f t="shared" si="142"/>
        <v>102.08</v>
      </c>
      <c r="CE163" s="253">
        <f t="shared" si="143"/>
        <v>102.08</v>
      </c>
      <c r="CF163" s="253">
        <f t="shared" si="144"/>
        <v>102.08</v>
      </c>
      <c r="CG163" s="253">
        <f t="shared" si="145"/>
        <v>102.08</v>
      </c>
      <c r="CH163" s="253">
        <f t="shared" si="146"/>
        <v>102.08</v>
      </c>
      <c r="CI163" s="253">
        <f t="shared" si="147"/>
        <v>102.08</v>
      </c>
      <c r="CJ163" s="253">
        <f t="shared" si="148"/>
        <v>102.08</v>
      </c>
      <c r="CK163" s="253">
        <f t="shared" si="149"/>
        <v>102.08</v>
      </c>
    </row>
    <row r="164" spans="2:89" ht="20.399999999999999" x14ac:dyDescent="0.3">
      <c r="B164" s="129">
        <v>100</v>
      </c>
      <c r="C164" s="191">
        <v>216011</v>
      </c>
      <c r="D164" s="191">
        <v>21610055</v>
      </c>
      <c r="E164" s="139" t="s">
        <v>192</v>
      </c>
      <c r="F164" s="108" t="s">
        <v>344</v>
      </c>
      <c r="G164" s="108" t="s">
        <v>345</v>
      </c>
      <c r="H164" s="109" t="s">
        <v>18</v>
      </c>
      <c r="I164" s="123"/>
      <c r="J164" s="109" t="s">
        <v>19</v>
      </c>
      <c r="K164" s="111">
        <f t="shared" si="154"/>
        <v>11</v>
      </c>
      <c r="L164" s="142" t="s">
        <v>206</v>
      </c>
      <c r="M164" s="104">
        <v>16</v>
      </c>
      <c r="N164" s="262">
        <f t="shared" si="150"/>
        <v>20</v>
      </c>
      <c r="O164" s="141">
        <v>20</v>
      </c>
      <c r="P164" s="110">
        <f t="shared" si="110"/>
        <v>255.2</v>
      </c>
      <c r="Q164" s="112" t="s">
        <v>139</v>
      </c>
      <c r="R164" s="113">
        <f t="shared" si="104"/>
        <v>11</v>
      </c>
      <c r="S164" s="114">
        <f t="shared" si="111"/>
        <v>255.2</v>
      </c>
      <c r="T164" s="113">
        <f t="shared" si="105"/>
        <v>0</v>
      </c>
      <c r="U164" s="115">
        <f t="shared" si="112"/>
        <v>0</v>
      </c>
      <c r="V164" s="113">
        <f t="shared" si="106"/>
        <v>0</v>
      </c>
      <c r="W164" s="115">
        <f t="shared" si="113"/>
        <v>0</v>
      </c>
      <c r="X164" s="113">
        <f t="shared" si="107"/>
        <v>0</v>
      </c>
      <c r="Y164" s="115">
        <f t="shared" si="114"/>
        <v>0</v>
      </c>
      <c r="Z164" s="116">
        <f t="shared" si="108"/>
        <v>255.2</v>
      </c>
      <c r="AA164" s="117" t="b">
        <f t="shared" si="109"/>
        <v>1</v>
      </c>
      <c r="AB164" s="123"/>
      <c r="AC164" s="124"/>
      <c r="AD164" s="109" t="s">
        <v>22</v>
      </c>
      <c r="AE164" s="108" t="s">
        <v>23</v>
      </c>
      <c r="AF164" s="125"/>
      <c r="AG164" s="126"/>
      <c r="AH164" s="121">
        <v>0</v>
      </c>
      <c r="AI164" s="164">
        <f t="shared" si="115"/>
        <v>0</v>
      </c>
      <c r="AJ164" s="22">
        <v>11</v>
      </c>
      <c r="AK164" s="164">
        <f t="shared" si="116"/>
        <v>255.2</v>
      </c>
      <c r="AL164" s="22">
        <v>0</v>
      </c>
      <c r="AM164" s="164">
        <f t="shared" si="117"/>
        <v>0</v>
      </c>
      <c r="AN164" s="22">
        <v>0</v>
      </c>
      <c r="AO164" s="164">
        <f t="shared" si="118"/>
        <v>0</v>
      </c>
      <c r="AP164" s="22">
        <v>0</v>
      </c>
      <c r="AQ164" s="164">
        <f t="shared" si="119"/>
        <v>0</v>
      </c>
      <c r="AR164" s="22">
        <v>0</v>
      </c>
      <c r="AS164" s="164">
        <f t="shared" si="120"/>
        <v>0</v>
      </c>
      <c r="AT164" s="22">
        <v>0</v>
      </c>
      <c r="AU164" s="164">
        <f t="shared" si="121"/>
        <v>0</v>
      </c>
      <c r="AV164" s="22">
        <v>0</v>
      </c>
      <c r="AW164" s="164">
        <f t="shared" si="122"/>
        <v>0</v>
      </c>
      <c r="AX164" s="22">
        <v>0</v>
      </c>
      <c r="AY164" s="164">
        <f t="shared" si="123"/>
        <v>0</v>
      </c>
      <c r="AZ164" s="22">
        <v>0</v>
      </c>
      <c r="BA164" s="164">
        <f t="shared" si="124"/>
        <v>0</v>
      </c>
      <c r="BB164" s="22">
        <v>0</v>
      </c>
      <c r="BC164" s="164">
        <f t="shared" si="125"/>
        <v>0</v>
      </c>
      <c r="BD164" s="22">
        <v>0</v>
      </c>
      <c r="BE164" s="164">
        <f t="shared" si="126"/>
        <v>0</v>
      </c>
      <c r="BF164" s="253">
        <f t="shared" si="127"/>
        <v>255.2</v>
      </c>
      <c r="BG164" s="253">
        <f t="shared" si="151"/>
        <v>255.2</v>
      </c>
      <c r="BH164" s="10" t="b">
        <f t="shared" si="152"/>
        <v>1</v>
      </c>
      <c r="BI164" s="253">
        <f t="shared" si="153"/>
        <v>0</v>
      </c>
      <c r="BJ164" s="250">
        <f t="shared" si="129"/>
        <v>21610055</v>
      </c>
      <c r="BK164" s="251">
        <v>348</v>
      </c>
      <c r="BL164" s="251">
        <v>5</v>
      </c>
      <c r="BM164" s="252">
        <f t="shared" si="130"/>
        <v>11</v>
      </c>
      <c r="BN164" s="252">
        <f t="shared" si="131"/>
        <v>0</v>
      </c>
      <c r="BO164" s="252">
        <f t="shared" si="132"/>
        <v>0</v>
      </c>
      <c r="BP164" s="252">
        <f t="shared" si="133"/>
        <v>0</v>
      </c>
      <c r="BQ164" s="254">
        <f t="shared" si="134"/>
        <v>20</v>
      </c>
      <c r="BR164">
        <f t="shared" si="128"/>
        <v>16</v>
      </c>
      <c r="BS164">
        <v>0</v>
      </c>
      <c r="BT164">
        <v>1</v>
      </c>
      <c r="BU164" t="s">
        <v>139</v>
      </c>
      <c r="BV164" t="str">
        <f t="shared" si="135"/>
        <v>0</v>
      </c>
      <c r="BW164" t="str">
        <f t="shared" si="136"/>
        <v>0</v>
      </c>
      <c r="BX164" t="str">
        <f t="shared" si="137"/>
        <v>1</v>
      </c>
      <c r="BY164" t="s">
        <v>23</v>
      </c>
      <c r="BZ164" s="253">
        <f t="shared" si="138"/>
        <v>0</v>
      </c>
      <c r="CA164" s="253">
        <f t="shared" si="139"/>
        <v>255.2</v>
      </c>
      <c r="CB164" s="253">
        <f t="shared" si="140"/>
        <v>0</v>
      </c>
      <c r="CC164" s="253">
        <f t="shared" si="141"/>
        <v>0</v>
      </c>
      <c r="CD164" s="253">
        <f t="shared" si="142"/>
        <v>0</v>
      </c>
      <c r="CE164" s="253">
        <f t="shared" si="143"/>
        <v>0</v>
      </c>
      <c r="CF164" s="253">
        <f t="shared" si="144"/>
        <v>0</v>
      </c>
      <c r="CG164" s="253">
        <f t="shared" si="145"/>
        <v>0</v>
      </c>
      <c r="CH164" s="253">
        <f t="shared" si="146"/>
        <v>0</v>
      </c>
      <c r="CI164" s="253">
        <f t="shared" si="147"/>
        <v>0</v>
      </c>
      <c r="CJ164" s="253">
        <f t="shared" si="148"/>
        <v>0</v>
      </c>
      <c r="CK164" s="253">
        <f t="shared" si="149"/>
        <v>0</v>
      </c>
    </row>
    <row r="165" spans="2:89" ht="20.399999999999999" x14ac:dyDescent="0.3">
      <c r="B165" s="194">
        <v>100</v>
      </c>
      <c r="C165" s="219">
        <v>216011</v>
      </c>
      <c r="D165" s="219">
        <v>21610055</v>
      </c>
      <c r="E165" s="220" t="s">
        <v>192</v>
      </c>
      <c r="F165" s="198" t="s">
        <v>344</v>
      </c>
      <c r="G165" s="198" t="s">
        <v>345</v>
      </c>
      <c r="H165" s="199" t="s">
        <v>18</v>
      </c>
      <c r="I165" s="194"/>
      <c r="J165" s="199" t="s">
        <v>19</v>
      </c>
      <c r="K165" s="200">
        <f t="shared" si="154"/>
        <v>22</v>
      </c>
      <c r="L165" s="224" t="s">
        <v>206</v>
      </c>
      <c r="M165" s="104">
        <v>16</v>
      </c>
      <c r="N165" s="262">
        <f t="shared" si="150"/>
        <v>16</v>
      </c>
      <c r="O165" s="222">
        <v>16</v>
      </c>
      <c r="P165" s="110">
        <f t="shared" si="110"/>
        <v>408.32</v>
      </c>
      <c r="Q165" s="204" t="s">
        <v>139</v>
      </c>
      <c r="R165" s="113">
        <f t="shared" si="104"/>
        <v>0</v>
      </c>
      <c r="S165" s="114">
        <f t="shared" si="111"/>
        <v>0</v>
      </c>
      <c r="T165" s="113">
        <f t="shared" si="105"/>
        <v>22</v>
      </c>
      <c r="U165" s="115">
        <f t="shared" si="112"/>
        <v>408.32</v>
      </c>
      <c r="V165" s="113">
        <f t="shared" si="106"/>
        <v>0</v>
      </c>
      <c r="W165" s="115">
        <f t="shared" si="113"/>
        <v>0</v>
      </c>
      <c r="X165" s="113">
        <f t="shared" si="107"/>
        <v>0</v>
      </c>
      <c r="Y165" s="115">
        <f t="shared" si="114"/>
        <v>0</v>
      </c>
      <c r="Z165" s="116">
        <f t="shared" si="108"/>
        <v>408.32</v>
      </c>
      <c r="AA165" s="117" t="b">
        <f t="shared" si="109"/>
        <v>1</v>
      </c>
      <c r="AB165" s="123"/>
      <c r="AC165" s="124"/>
      <c r="AD165" s="109" t="s">
        <v>22</v>
      </c>
      <c r="AE165" s="108" t="s">
        <v>23</v>
      </c>
      <c r="AF165" s="125"/>
      <c r="AG165" s="126"/>
      <c r="AH165" s="121"/>
      <c r="AI165" s="164">
        <f t="shared" si="115"/>
        <v>0</v>
      </c>
      <c r="AJ165" s="22"/>
      <c r="AK165" s="164">
        <f t="shared" si="116"/>
        <v>0</v>
      </c>
      <c r="AL165" s="22">
        <v>0</v>
      </c>
      <c r="AM165" s="164">
        <f t="shared" si="117"/>
        <v>0</v>
      </c>
      <c r="AN165" s="22">
        <v>11</v>
      </c>
      <c r="AO165" s="164">
        <f t="shared" si="118"/>
        <v>204.16</v>
      </c>
      <c r="AP165" s="22">
        <v>11</v>
      </c>
      <c r="AQ165" s="164">
        <f t="shared" si="119"/>
        <v>204.16</v>
      </c>
      <c r="AR165" s="22">
        <v>0</v>
      </c>
      <c r="AS165" s="164">
        <f t="shared" si="120"/>
        <v>0</v>
      </c>
      <c r="AT165" s="22">
        <v>0</v>
      </c>
      <c r="AU165" s="164">
        <f t="shared" si="121"/>
        <v>0</v>
      </c>
      <c r="AV165" s="22">
        <v>0</v>
      </c>
      <c r="AW165" s="164">
        <f t="shared" si="122"/>
        <v>0</v>
      </c>
      <c r="AX165" s="22">
        <v>0</v>
      </c>
      <c r="AY165" s="164">
        <f t="shared" si="123"/>
        <v>0</v>
      </c>
      <c r="AZ165" s="22">
        <v>0</v>
      </c>
      <c r="BA165" s="164">
        <f t="shared" si="124"/>
        <v>0</v>
      </c>
      <c r="BB165" s="22">
        <v>0</v>
      </c>
      <c r="BC165" s="164">
        <f t="shared" si="125"/>
        <v>0</v>
      </c>
      <c r="BD165" s="22">
        <v>0</v>
      </c>
      <c r="BE165" s="164">
        <f t="shared" si="126"/>
        <v>0</v>
      </c>
      <c r="BF165" s="253">
        <f t="shared" si="127"/>
        <v>408.32</v>
      </c>
      <c r="BG165" s="253">
        <f t="shared" si="151"/>
        <v>408.32</v>
      </c>
      <c r="BH165" s="10" t="b">
        <f t="shared" si="152"/>
        <v>1</v>
      </c>
      <c r="BI165" s="253">
        <f t="shared" si="153"/>
        <v>0</v>
      </c>
      <c r="BJ165" s="250">
        <f t="shared" si="129"/>
        <v>21610055</v>
      </c>
      <c r="BK165" s="251">
        <v>348</v>
      </c>
      <c r="BL165" s="251">
        <v>5</v>
      </c>
      <c r="BM165" s="252">
        <f t="shared" si="130"/>
        <v>0</v>
      </c>
      <c r="BN165" s="252">
        <f t="shared" si="131"/>
        <v>22</v>
      </c>
      <c r="BO165" s="252">
        <f t="shared" si="132"/>
        <v>0</v>
      </c>
      <c r="BP165" s="252">
        <f t="shared" si="133"/>
        <v>0</v>
      </c>
      <c r="BQ165" s="254">
        <f t="shared" si="134"/>
        <v>16</v>
      </c>
      <c r="BR165">
        <f t="shared" si="128"/>
        <v>16</v>
      </c>
      <c r="BS165">
        <v>0</v>
      </c>
      <c r="BT165">
        <v>1</v>
      </c>
      <c r="BU165" t="s">
        <v>139</v>
      </c>
      <c r="BV165" t="str">
        <f t="shared" si="135"/>
        <v>0</v>
      </c>
      <c r="BW165" t="str">
        <f t="shared" si="136"/>
        <v>0</v>
      </c>
      <c r="BX165" t="str">
        <f t="shared" si="137"/>
        <v>1</v>
      </c>
      <c r="BY165" t="s">
        <v>23</v>
      </c>
      <c r="BZ165" s="253">
        <f t="shared" si="138"/>
        <v>0</v>
      </c>
      <c r="CA165" s="253">
        <f t="shared" si="139"/>
        <v>0</v>
      </c>
      <c r="CB165" s="253">
        <f t="shared" si="140"/>
        <v>0</v>
      </c>
      <c r="CC165" s="253">
        <f t="shared" si="141"/>
        <v>204.16</v>
      </c>
      <c r="CD165" s="253">
        <f t="shared" si="142"/>
        <v>204.16</v>
      </c>
      <c r="CE165" s="253">
        <f t="shared" si="143"/>
        <v>0</v>
      </c>
      <c r="CF165" s="253">
        <f t="shared" si="144"/>
        <v>0</v>
      </c>
      <c r="CG165" s="253">
        <f t="shared" si="145"/>
        <v>0</v>
      </c>
      <c r="CH165" s="253">
        <f t="shared" si="146"/>
        <v>0</v>
      </c>
      <c r="CI165" s="253">
        <f t="shared" si="147"/>
        <v>0</v>
      </c>
      <c r="CJ165" s="253">
        <f t="shared" si="148"/>
        <v>0</v>
      </c>
      <c r="CK165" s="253">
        <f t="shared" si="149"/>
        <v>0</v>
      </c>
    </row>
    <row r="166" spans="2:89" ht="20.399999999999999" x14ac:dyDescent="0.3">
      <c r="B166" s="129">
        <v>101</v>
      </c>
      <c r="C166" s="191">
        <v>216011</v>
      </c>
      <c r="D166" s="191">
        <v>21610104</v>
      </c>
      <c r="E166" s="139" t="s">
        <v>212</v>
      </c>
      <c r="F166" s="108" t="s">
        <v>344</v>
      </c>
      <c r="G166" s="108" t="s">
        <v>345</v>
      </c>
      <c r="H166" s="109" t="s">
        <v>18</v>
      </c>
      <c r="I166" s="123"/>
      <c r="J166" s="109" t="s">
        <v>19</v>
      </c>
      <c r="K166" s="111">
        <f t="shared" si="154"/>
        <v>16</v>
      </c>
      <c r="L166" s="142" t="s">
        <v>20</v>
      </c>
      <c r="M166" s="104">
        <v>16</v>
      </c>
      <c r="N166" s="262">
        <f t="shared" si="150"/>
        <v>5</v>
      </c>
      <c r="O166" s="141">
        <v>5</v>
      </c>
      <c r="P166" s="110">
        <f t="shared" si="110"/>
        <v>92.8</v>
      </c>
      <c r="Q166" s="112" t="s">
        <v>139</v>
      </c>
      <c r="R166" s="113">
        <f t="shared" si="104"/>
        <v>2</v>
      </c>
      <c r="S166" s="114">
        <f t="shared" si="111"/>
        <v>11.6</v>
      </c>
      <c r="T166" s="113">
        <f t="shared" si="105"/>
        <v>2</v>
      </c>
      <c r="U166" s="115">
        <f t="shared" si="112"/>
        <v>11.6</v>
      </c>
      <c r="V166" s="113">
        <f t="shared" si="106"/>
        <v>6</v>
      </c>
      <c r="W166" s="115">
        <f t="shared" si="113"/>
        <v>34.799999999999997</v>
      </c>
      <c r="X166" s="113">
        <f t="shared" si="107"/>
        <v>6</v>
      </c>
      <c r="Y166" s="115">
        <f t="shared" si="114"/>
        <v>34.799999999999997</v>
      </c>
      <c r="Z166" s="116">
        <f t="shared" si="108"/>
        <v>92.8</v>
      </c>
      <c r="AA166" s="117" t="b">
        <f t="shared" si="109"/>
        <v>1</v>
      </c>
      <c r="AB166" s="123"/>
      <c r="AC166" s="124"/>
      <c r="AD166" s="109" t="s">
        <v>22</v>
      </c>
      <c r="AE166" s="108" t="s">
        <v>23</v>
      </c>
      <c r="AF166" s="125"/>
      <c r="AG166" s="126"/>
      <c r="AH166" s="121">
        <v>0</v>
      </c>
      <c r="AI166" s="164">
        <f t="shared" si="115"/>
        <v>0</v>
      </c>
      <c r="AJ166" s="22">
        <v>0</v>
      </c>
      <c r="AK166" s="164">
        <f t="shared" si="116"/>
        <v>0</v>
      </c>
      <c r="AL166" s="22">
        <v>2</v>
      </c>
      <c r="AM166" s="164">
        <f t="shared" si="117"/>
        <v>11.6</v>
      </c>
      <c r="AN166" s="22">
        <v>0</v>
      </c>
      <c r="AO166" s="164">
        <f t="shared" si="118"/>
        <v>0</v>
      </c>
      <c r="AP166" s="22">
        <v>0</v>
      </c>
      <c r="AQ166" s="164">
        <f t="shared" si="119"/>
        <v>0</v>
      </c>
      <c r="AR166" s="22">
        <v>2</v>
      </c>
      <c r="AS166" s="164">
        <f t="shared" si="120"/>
        <v>11.6</v>
      </c>
      <c r="AT166" s="22">
        <v>2</v>
      </c>
      <c r="AU166" s="164">
        <f t="shared" si="121"/>
        <v>11.6</v>
      </c>
      <c r="AV166" s="22">
        <v>2</v>
      </c>
      <c r="AW166" s="164">
        <f t="shared" si="122"/>
        <v>11.6</v>
      </c>
      <c r="AX166" s="22">
        <v>2</v>
      </c>
      <c r="AY166" s="164">
        <f t="shared" si="123"/>
        <v>11.6</v>
      </c>
      <c r="AZ166" s="22">
        <v>2</v>
      </c>
      <c r="BA166" s="164">
        <f t="shared" si="124"/>
        <v>11.6</v>
      </c>
      <c r="BB166" s="22">
        <v>2</v>
      </c>
      <c r="BC166" s="164">
        <f t="shared" si="125"/>
        <v>11.6</v>
      </c>
      <c r="BD166" s="22">
        <v>2</v>
      </c>
      <c r="BE166" s="164">
        <f t="shared" si="126"/>
        <v>11.6</v>
      </c>
      <c r="BF166" s="253">
        <f t="shared" si="127"/>
        <v>92.8</v>
      </c>
      <c r="BG166" s="253">
        <f t="shared" si="151"/>
        <v>92.799999999999983</v>
      </c>
      <c r="BH166" s="10" t="b">
        <f t="shared" si="152"/>
        <v>1</v>
      </c>
      <c r="BI166" s="253">
        <f t="shared" si="153"/>
        <v>0</v>
      </c>
      <c r="BJ166" s="250">
        <f t="shared" si="129"/>
        <v>21610104</v>
      </c>
      <c r="BK166" s="251">
        <v>348</v>
      </c>
      <c r="BL166" s="251">
        <v>5</v>
      </c>
      <c r="BM166" s="252">
        <f t="shared" si="130"/>
        <v>2</v>
      </c>
      <c r="BN166" s="252">
        <f t="shared" si="131"/>
        <v>2</v>
      </c>
      <c r="BO166" s="252">
        <f t="shared" si="132"/>
        <v>6</v>
      </c>
      <c r="BP166" s="252">
        <f t="shared" si="133"/>
        <v>6</v>
      </c>
      <c r="BQ166" s="254">
        <f t="shared" si="134"/>
        <v>5</v>
      </c>
      <c r="BR166">
        <f t="shared" si="128"/>
        <v>16</v>
      </c>
      <c r="BS166">
        <v>0</v>
      </c>
      <c r="BT166">
        <v>1</v>
      </c>
      <c r="BU166" t="s">
        <v>139</v>
      </c>
      <c r="BV166" t="str">
        <f t="shared" si="135"/>
        <v>0</v>
      </c>
      <c r="BW166" t="str">
        <f t="shared" si="136"/>
        <v>0</v>
      </c>
      <c r="BX166" t="str">
        <f t="shared" si="137"/>
        <v>1</v>
      </c>
      <c r="BY166" t="s">
        <v>23</v>
      </c>
      <c r="BZ166" s="253">
        <f t="shared" si="138"/>
        <v>0</v>
      </c>
      <c r="CA166" s="253">
        <f t="shared" si="139"/>
        <v>0</v>
      </c>
      <c r="CB166" s="253">
        <f t="shared" si="140"/>
        <v>11.6</v>
      </c>
      <c r="CC166" s="253">
        <f t="shared" si="141"/>
        <v>0</v>
      </c>
      <c r="CD166" s="253">
        <f t="shared" si="142"/>
        <v>0</v>
      </c>
      <c r="CE166" s="253">
        <f t="shared" si="143"/>
        <v>11.6</v>
      </c>
      <c r="CF166" s="253">
        <f t="shared" si="144"/>
        <v>11.6</v>
      </c>
      <c r="CG166" s="253">
        <f t="shared" si="145"/>
        <v>11.6</v>
      </c>
      <c r="CH166" s="253">
        <f t="shared" si="146"/>
        <v>11.6</v>
      </c>
      <c r="CI166" s="253">
        <f t="shared" si="147"/>
        <v>11.6</v>
      </c>
      <c r="CJ166" s="253">
        <f t="shared" si="148"/>
        <v>11.6</v>
      </c>
      <c r="CK166" s="253">
        <f t="shared" si="149"/>
        <v>11.6</v>
      </c>
    </row>
    <row r="167" spans="2:89" ht="20.399999999999999" x14ac:dyDescent="0.3">
      <c r="B167" s="194">
        <v>101</v>
      </c>
      <c r="C167" s="219">
        <v>216011</v>
      </c>
      <c r="D167" s="219">
        <v>21610104</v>
      </c>
      <c r="E167" s="220" t="s">
        <v>212</v>
      </c>
      <c r="F167" s="198" t="s">
        <v>344</v>
      </c>
      <c r="G167" s="198" t="s">
        <v>345</v>
      </c>
      <c r="H167" s="199" t="s">
        <v>18</v>
      </c>
      <c r="I167" s="194"/>
      <c r="J167" s="199" t="s">
        <v>19</v>
      </c>
      <c r="K167" s="200">
        <f t="shared" si="154"/>
        <v>16</v>
      </c>
      <c r="L167" s="224" t="s">
        <v>20</v>
      </c>
      <c r="M167" s="104">
        <v>16</v>
      </c>
      <c r="N167" s="262">
        <f t="shared" si="150"/>
        <v>5</v>
      </c>
      <c r="O167" s="222">
        <v>5</v>
      </c>
      <c r="P167" s="110">
        <f t="shared" si="110"/>
        <v>92.8</v>
      </c>
      <c r="Q167" s="204" t="s">
        <v>139</v>
      </c>
      <c r="R167" s="113">
        <f t="shared" si="104"/>
        <v>2</v>
      </c>
      <c r="S167" s="114">
        <f t="shared" si="111"/>
        <v>11.6</v>
      </c>
      <c r="T167" s="113">
        <f t="shared" si="105"/>
        <v>2</v>
      </c>
      <c r="U167" s="115">
        <f t="shared" si="112"/>
        <v>11.6</v>
      </c>
      <c r="V167" s="113">
        <f t="shared" si="106"/>
        <v>6</v>
      </c>
      <c r="W167" s="115">
        <f t="shared" si="113"/>
        <v>34.799999999999997</v>
      </c>
      <c r="X167" s="113">
        <f t="shared" si="107"/>
        <v>6</v>
      </c>
      <c r="Y167" s="115">
        <f t="shared" si="114"/>
        <v>34.799999999999997</v>
      </c>
      <c r="Z167" s="116">
        <f t="shared" si="108"/>
        <v>92.8</v>
      </c>
      <c r="AA167" s="117" t="b">
        <f t="shared" si="109"/>
        <v>1</v>
      </c>
      <c r="AB167" s="123"/>
      <c r="AC167" s="124"/>
      <c r="AD167" s="109" t="s">
        <v>22</v>
      </c>
      <c r="AE167" s="108" t="s">
        <v>23</v>
      </c>
      <c r="AF167" s="125"/>
      <c r="AG167" s="126"/>
      <c r="AH167" s="121"/>
      <c r="AI167" s="164">
        <f t="shared" si="115"/>
        <v>0</v>
      </c>
      <c r="AJ167" s="22"/>
      <c r="AK167" s="164">
        <f t="shared" si="116"/>
        <v>0</v>
      </c>
      <c r="AL167" s="22">
        <v>2</v>
      </c>
      <c r="AM167" s="164">
        <f t="shared" si="117"/>
        <v>11.6</v>
      </c>
      <c r="AN167" s="22">
        <v>0</v>
      </c>
      <c r="AO167" s="164">
        <f t="shared" si="118"/>
        <v>0</v>
      </c>
      <c r="AP167" s="22">
        <v>0</v>
      </c>
      <c r="AQ167" s="164">
        <f t="shared" si="119"/>
        <v>0</v>
      </c>
      <c r="AR167" s="22">
        <v>2</v>
      </c>
      <c r="AS167" s="164">
        <f t="shared" si="120"/>
        <v>11.6</v>
      </c>
      <c r="AT167" s="22">
        <v>2</v>
      </c>
      <c r="AU167" s="164">
        <f t="shared" si="121"/>
        <v>11.6</v>
      </c>
      <c r="AV167" s="22">
        <v>2</v>
      </c>
      <c r="AW167" s="164">
        <f t="shared" si="122"/>
        <v>11.6</v>
      </c>
      <c r="AX167" s="22">
        <v>2</v>
      </c>
      <c r="AY167" s="164">
        <f t="shared" si="123"/>
        <v>11.6</v>
      </c>
      <c r="AZ167" s="22">
        <v>2</v>
      </c>
      <c r="BA167" s="164">
        <f t="shared" si="124"/>
        <v>11.6</v>
      </c>
      <c r="BB167" s="22">
        <v>2</v>
      </c>
      <c r="BC167" s="164">
        <f t="shared" si="125"/>
        <v>11.6</v>
      </c>
      <c r="BD167" s="22">
        <v>2</v>
      </c>
      <c r="BE167" s="164">
        <f t="shared" si="126"/>
        <v>11.6</v>
      </c>
      <c r="BF167" s="253">
        <f t="shared" si="127"/>
        <v>92.8</v>
      </c>
      <c r="BG167" s="253">
        <f t="shared" si="151"/>
        <v>92.799999999999983</v>
      </c>
      <c r="BH167" s="10" t="b">
        <f t="shared" si="152"/>
        <v>1</v>
      </c>
      <c r="BI167" s="253">
        <f t="shared" si="153"/>
        <v>0</v>
      </c>
      <c r="BJ167" s="250">
        <f t="shared" si="129"/>
        <v>21610104</v>
      </c>
      <c r="BK167" s="251">
        <v>348</v>
      </c>
      <c r="BL167" s="251">
        <v>5</v>
      </c>
      <c r="BM167" s="252">
        <f t="shared" si="130"/>
        <v>2</v>
      </c>
      <c r="BN167" s="252">
        <f t="shared" si="131"/>
        <v>2</v>
      </c>
      <c r="BO167" s="252">
        <f t="shared" si="132"/>
        <v>6</v>
      </c>
      <c r="BP167" s="252">
        <f t="shared" si="133"/>
        <v>6</v>
      </c>
      <c r="BQ167" s="254">
        <f t="shared" si="134"/>
        <v>5</v>
      </c>
      <c r="BR167">
        <f t="shared" si="128"/>
        <v>16</v>
      </c>
      <c r="BS167">
        <v>0</v>
      </c>
      <c r="BT167">
        <v>1</v>
      </c>
      <c r="BU167" t="s">
        <v>139</v>
      </c>
      <c r="BV167" t="str">
        <f t="shared" si="135"/>
        <v>0</v>
      </c>
      <c r="BW167" t="str">
        <f t="shared" si="136"/>
        <v>0</v>
      </c>
      <c r="BX167" t="str">
        <f t="shared" si="137"/>
        <v>1</v>
      </c>
      <c r="BY167" t="s">
        <v>23</v>
      </c>
      <c r="BZ167" s="253">
        <f t="shared" si="138"/>
        <v>0</v>
      </c>
      <c r="CA167" s="253">
        <f t="shared" si="139"/>
        <v>0</v>
      </c>
      <c r="CB167" s="253">
        <f t="shared" si="140"/>
        <v>11.6</v>
      </c>
      <c r="CC167" s="253">
        <f t="shared" si="141"/>
        <v>0</v>
      </c>
      <c r="CD167" s="253">
        <f t="shared" si="142"/>
        <v>0</v>
      </c>
      <c r="CE167" s="253">
        <f t="shared" si="143"/>
        <v>11.6</v>
      </c>
      <c r="CF167" s="253">
        <f t="shared" si="144"/>
        <v>11.6</v>
      </c>
      <c r="CG167" s="253">
        <f t="shared" si="145"/>
        <v>11.6</v>
      </c>
      <c r="CH167" s="253">
        <f t="shared" si="146"/>
        <v>11.6</v>
      </c>
      <c r="CI167" s="253">
        <f t="shared" si="147"/>
        <v>11.6</v>
      </c>
      <c r="CJ167" s="253">
        <f t="shared" si="148"/>
        <v>11.6</v>
      </c>
      <c r="CK167" s="253">
        <f t="shared" si="149"/>
        <v>11.6</v>
      </c>
    </row>
    <row r="168" spans="2:89" ht="30.6" x14ac:dyDescent="0.3">
      <c r="B168" s="129">
        <v>102</v>
      </c>
      <c r="C168" s="191">
        <v>216011</v>
      </c>
      <c r="D168" s="191">
        <v>21610063</v>
      </c>
      <c r="E168" s="139" t="s">
        <v>193</v>
      </c>
      <c r="F168" s="108" t="s">
        <v>344</v>
      </c>
      <c r="G168" s="108" t="s">
        <v>345</v>
      </c>
      <c r="H168" s="109" t="s">
        <v>18</v>
      </c>
      <c r="I168" s="123"/>
      <c r="J168" s="109" t="s">
        <v>19</v>
      </c>
      <c r="K168" s="111">
        <f t="shared" si="154"/>
        <v>0</v>
      </c>
      <c r="L168" s="142" t="s">
        <v>20</v>
      </c>
      <c r="M168" s="104">
        <v>16</v>
      </c>
      <c r="N168" s="262">
        <f t="shared" si="150"/>
        <v>1320</v>
      </c>
      <c r="O168" s="141">
        <v>1320</v>
      </c>
      <c r="P168" s="110">
        <f t="shared" si="110"/>
        <v>0</v>
      </c>
      <c r="Q168" s="112" t="s">
        <v>139</v>
      </c>
      <c r="R168" s="113">
        <f t="shared" si="104"/>
        <v>0</v>
      </c>
      <c r="S168" s="114">
        <f t="shared" si="111"/>
        <v>0</v>
      </c>
      <c r="T168" s="113">
        <f t="shared" si="105"/>
        <v>0</v>
      </c>
      <c r="U168" s="115">
        <f t="shared" si="112"/>
        <v>0</v>
      </c>
      <c r="V168" s="113">
        <f t="shared" si="106"/>
        <v>0</v>
      </c>
      <c r="W168" s="115">
        <f t="shared" si="113"/>
        <v>0</v>
      </c>
      <c r="X168" s="113">
        <f t="shared" si="107"/>
        <v>0</v>
      </c>
      <c r="Y168" s="115">
        <f t="shared" si="114"/>
        <v>0</v>
      </c>
      <c r="Z168" s="116">
        <f t="shared" si="108"/>
        <v>0</v>
      </c>
      <c r="AA168" s="117" t="b">
        <f t="shared" si="109"/>
        <v>1</v>
      </c>
      <c r="AB168" s="123"/>
      <c r="AC168" s="124"/>
      <c r="AD168" s="109" t="s">
        <v>22</v>
      </c>
      <c r="AE168" s="108" t="s">
        <v>23</v>
      </c>
      <c r="AF168" s="125"/>
      <c r="AG168" s="126"/>
      <c r="AH168" s="121">
        <v>0</v>
      </c>
      <c r="AI168" s="164">
        <f t="shared" si="115"/>
        <v>0</v>
      </c>
      <c r="AJ168" s="22">
        <v>0</v>
      </c>
      <c r="AK168" s="164">
        <f t="shared" si="116"/>
        <v>0</v>
      </c>
      <c r="AL168" s="22">
        <v>0</v>
      </c>
      <c r="AM168" s="164">
        <f t="shared" si="117"/>
        <v>0</v>
      </c>
      <c r="AN168" s="22">
        <v>0</v>
      </c>
      <c r="AO168" s="164">
        <f t="shared" si="118"/>
        <v>0</v>
      </c>
      <c r="AP168" s="22">
        <v>0</v>
      </c>
      <c r="AQ168" s="164">
        <f t="shared" si="119"/>
        <v>0</v>
      </c>
      <c r="AR168" s="22">
        <v>0</v>
      </c>
      <c r="AS168" s="164">
        <f t="shared" si="120"/>
        <v>0</v>
      </c>
      <c r="AT168" s="22">
        <v>0</v>
      </c>
      <c r="AU168" s="164">
        <f t="shared" si="121"/>
        <v>0</v>
      </c>
      <c r="AV168" s="22">
        <v>0</v>
      </c>
      <c r="AW168" s="164">
        <f t="shared" si="122"/>
        <v>0</v>
      </c>
      <c r="AX168" s="22">
        <v>0</v>
      </c>
      <c r="AY168" s="164">
        <f t="shared" si="123"/>
        <v>0</v>
      </c>
      <c r="AZ168" s="22">
        <v>0</v>
      </c>
      <c r="BA168" s="164">
        <f t="shared" si="124"/>
        <v>0</v>
      </c>
      <c r="BB168" s="22">
        <v>0</v>
      </c>
      <c r="BC168" s="164">
        <f t="shared" si="125"/>
        <v>0</v>
      </c>
      <c r="BD168" s="22">
        <v>0</v>
      </c>
      <c r="BE168" s="164">
        <f t="shared" si="126"/>
        <v>0</v>
      </c>
      <c r="BF168" s="253">
        <f t="shared" si="127"/>
        <v>0</v>
      </c>
      <c r="BG168" s="253">
        <f t="shared" si="151"/>
        <v>0</v>
      </c>
      <c r="BH168" s="10" t="b">
        <f t="shared" si="152"/>
        <v>1</v>
      </c>
      <c r="BI168" s="253">
        <f t="shared" si="153"/>
        <v>0</v>
      </c>
      <c r="BJ168" s="250">
        <f t="shared" si="129"/>
        <v>21610063</v>
      </c>
      <c r="BK168" s="251">
        <v>348</v>
      </c>
      <c r="BL168" s="251">
        <v>5</v>
      </c>
      <c r="BM168" s="252">
        <f t="shared" si="130"/>
        <v>0</v>
      </c>
      <c r="BN168" s="252">
        <f t="shared" si="131"/>
        <v>0</v>
      </c>
      <c r="BO168" s="252">
        <f t="shared" si="132"/>
        <v>0</v>
      </c>
      <c r="BP168" s="252">
        <f t="shared" si="133"/>
        <v>0</v>
      </c>
      <c r="BQ168" s="254">
        <f t="shared" si="134"/>
        <v>1320</v>
      </c>
      <c r="BR168">
        <f t="shared" si="128"/>
        <v>16</v>
      </c>
      <c r="BS168">
        <v>0</v>
      </c>
      <c r="BT168">
        <v>1</v>
      </c>
      <c r="BU168" t="s">
        <v>139</v>
      </c>
      <c r="BV168" t="str">
        <f t="shared" si="135"/>
        <v>0</v>
      </c>
      <c r="BW168" t="str">
        <f t="shared" si="136"/>
        <v>0</v>
      </c>
      <c r="BX168" t="str">
        <f t="shared" si="137"/>
        <v>1</v>
      </c>
      <c r="BY168" t="s">
        <v>23</v>
      </c>
      <c r="BZ168" s="253">
        <f t="shared" si="138"/>
        <v>0</v>
      </c>
      <c r="CA168" s="253">
        <f t="shared" si="139"/>
        <v>0</v>
      </c>
      <c r="CB168" s="253">
        <f t="shared" si="140"/>
        <v>0</v>
      </c>
      <c r="CC168" s="253">
        <f t="shared" si="141"/>
        <v>0</v>
      </c>
      <c r="CD168" s="253">
        <f t="shared" si="142"/>
        <v>0</v>
      </c>
      <c r="CE168" s="253">
        <f t="shared" si="143"/>
        <v>0</v>
      </c>
      <c r="CF168" s="253">
        <f t="shared" si="144"/>
        <v>0</v>
      </c>
      <c r="CG168" s="253">
        <f t="shared" si="145"/>
        <v>0</v>
      </c>
      <c r="CH168" s="253">
        <f t="shared" si="146"/>
        <v>0</v>
      </c>
      <c r="CI168" s="253">
        <f t="shared" si="147"/>
        <v>0</v>
      </c>
      <c r="CJ168" s="253">
        <f t="shared" si="148"/>
        <v>0</v>
      </c>
      <c r="CK168" s="253">
        <f t="shared" si="149"/>
        <v>0</v>
      </c>
    </row>
    <row r="169" spans="2:89" ht="30.6" x14ac:dyDescent="0.3">
      <c r="B169" s="194">
        <v>102</v>
      </c>
      <c r="C169" s="219">
        <v>216011</v>
      </c>
      <c r="D169" s="219">
        <v>21610063</v>
      </c>
      <c r="E169" s="220" t="s">
        <v>193</v>
      </c>
      <c r="F169" s="198" t="s">
        <v>344</v>
      </c>
      <c r="G169" s="198" t="s">
        <v>345</v>
      </c>
      <c r="H169" s="199" t="s">
        <v>18</v>
      </c>
      <c r="I169" s="194"/>
      <c r="J169" s="199" t="s">
        <v>19</v>
      </c>
      <c r="K169" s="200">
        <f t="shared" si="154"/>
        <v>0</v>
      </c>
      <c r="L169" s="224" t="s">
        <v>20</v>
      </c>
      <c r="M169" s="104">
        <v>16</v>
      </c>
      <c r="N169" s="262">
        <f t="shared" si="150"/>
        <v>999</v>
      </c>
      <c r="O169" s="222">
        <v>999</v>
      </c>
      <c r="P169" s="110">
        <f t="shared" si="110"/>
        <v>0</v>
      </c>
      <c r="Q169" s="204" t="s">
        <v>139</v>
      </c>
      <c r="R169" s="113">
        <f t="shared" si="104"/>
        <v>0</v>
      </c>
      <c r="S169" s="114">
        <f t="shared" si="111"/>
        <v>0</v>
      </c>
      <c r="T169" s="113">
        <f t="shared" si="105"/>
        <v>0</v>
      </c>
      <c r="U169" s="115">
        <f t="shared" si="112"/>
        <v>0</v>
      </c>
      <c r="V169" s="113">
        <f t="shared" si="106"/>
        <v>0</v>
      </c>
      <c r="W169" s="115">
        <f t="shared" si="113"/>
        <v>0</v>
      </c>
      <c r="X169" s="113">
        <f t="shared" si="107"/>
        <v>0</v>
      </c>
      <c r="Y169" s="115">
        <f t="shared" si="114"/>
        <v>0</v>
      </c>
      <c r="Z169" s="116">
        <f t="shared" si="108"/>
        <v>0</v>
      </c>
      <c r="AA169" s="117" t="b">
        <f t="shared" si="109"/>
        <v>1</v>
      </c>
      <c r="AB169" s="123"/>
      <c r="AC169" s="124"/>
      <c r="AD169" s="109" t="s">
        <v>22</v>
      </c>
      <c r="AE169" s="108" t="s">
        <v>23</v>
      </c>
      <c r="AF169" s="125"/>
      <c r="AG169" s="126"/>
      <c r="AH169" s="121"/>
      <c r="AI169" s="164">
        <f t="shared" si="115"/>
        <v>0</v>
      </c>
      <c r="AJ169" s="22"/>
      <c r="AK169" s="164">
        <f t="shared" si="116"/>
        <v>0</v>
      </c>
      <c r="AL169" s="22">
        <v>0</v>
      </c>
      <c r="AM169" s="164">
        <f t="shared" si="117"/>
        <v>0</v>
      </c>
      <c r="AN169" s="22">
        <v>0</v>
      </c>
      <c r="AO169" s="164">
        <f t="shared" si="118"/>
        <v>0</v>
      </c>
      <c r="AP169" s="22">
        <v>0</v>
      </c>
      <c r="AQ169" s="164">
        <f t="shared" si="119"/>
        <v>0</v>
      </c>
      <c r="AR169" s="22">
        <v>0</v>
      </c>
      <c r="AS169" s="164">
        <f t="shared" si="120"/>
        <v>0</v>
      </c>
      <c r="AT169" s="22">
        <v>0</v>
      </c>
      <c r="AU169" s="164">
        <f t="shared" si="121"/>
        <v>0</v>
      </c>
      <c r="AV169" s="22">
        <v>0</v>
      </c>
      <c r="AW169" s="164">
        <f t="shared" si="122"/>
        <v>0</v>
      </c>
      <c r="AX169" s="22">
        <v>0</v>
      </c>
      <c r="AY169" s="164">
        <f t="shared" si="123"/>
        <v>0</v>
      </c>
      <c r="AZ169" s="22">
        <v>0</v>
      </c>
      <c r="BA169" s="164">
        <f t="shared" si="124"/>
        <v>0</v>
      </c>
      <c r="BB169" s="22">
        <v>0</v>
      </c>
      <c r="BC169" s="164">
        <f t="shared" si="125"/>
        <v>0</v>
      </c>
      <c r="BD169" s="22">
        <v>0</v>
      </c>
      <c r="BE169" s="164">
        <f t="shared" si="126"/>
        <v>0</v>
      </c>
      <c r="BF169" s="253">
        <f t="shared" si="127"/>
        <v>0</v>
      </c>
      <c r="BG169" s="253">
        <f t="shared" si="151"/>
        <v>0</v>
      </c>
      <c r="BH169" s="10" t="b">
        <f t="shared" si="152"/>
        <v>1</v>
      </c>
      <c r="BI169" s="253">
        <f t="shared" si="153"/>
        <v>0</v>
      </c>
      <c r="BJ169" s="250">
        <f t="shared" si="129"/>
        <v>21610063</v>
      </c>
      <c r="BK169" s="251">
        <v>348</v>
      </c>
      <c r="BL169" s="251">
        <v>5</v>
      </c>
      <c r="BM169" s="252">
        <f t="shared" si="130"/>
        <v>0</v>
      </c>
      <c r="BN169" s="252">
        <f t="shared" si="131"/>
        <v>0</v>
      </c>
      <c r="BO169" s="252">
        <f t="shared" si="132"/>
        <v>0</v>
      </c>
      <c r="BP169" s="252">
        <f t="shared" si="133"/>
        <v>0</v>
      </c>
      <c r="BQ169" s="254">
        <f t="shared" si="134"/>
        <v>999</v>
      </c>
      <c r="BR169">
        <f t="shared" si="128"/>
        <v>16</v>
      </c>
      <c r="BS169">
        <v>0</v>
      </c>
      <c r="BT169">
        <v>1</v>
      </c>
      <c r="BU169" t="s">
        <v>139</v>
      </c>
      <c r="BV169" t="str">
        <f t="shared" si="135"/>
        <v>0</v>
      </c>
      <c r="BW169" t="str">
        <f t="shared" si="136"/>
        <v>0</v>
      </c>
      <c r="BX169" t="str">
        <f t="shared" si="137"/>
        <v>1</v>
      </c>
      <c r="BY169" t="s">
        <v>23</v>
      </c>
      <c r="BZ169" s="253">
        <f t="shared" si="138"/>
        <v>0</v>
      </c>
      <c r="CA169" s="253">
        <f t="shared" si="139"/>
        <v>0</v>
      </c>
      <c r="CB169" s="253">
        <f t="shared" si="140"/>
        <v>0</v>
      </c>
      <c r="CC169" s="253">
        <f t="shared" si="141"/>
        <v>0</v>
      </c>
      <c r="CD169" s="253">
        <f t="shared" si="142"/>
        <v>0</v>
      </c>
      <c r="CE169" s="253">
        <f t="shared" si="143"/>
        <v>0</v>
      </c>
      <c r="CF169" s="253">
        <f t="shared" si="144"/>
        <v>0</v>
      </c>
      <c r="CG169" s="253">
        <f t="shared" si="145"/>
        <v>0</v>
      </c>
      <c r="CH169" s="253">
        <f t="shared" si="146"/>
        <v>0</v>
      </c>
      <c r="CI169" s="253">
        <f t="shared" si="147"/>
        <v>0</v>
      </c>
      <c r="CJ169" s="253">
        <f t="shared" si="148"/>
        <v>0</v>
      </c>
      <c r="CK169" s="253">
        <f t="shared" si="149"/>
        <v>0</v>
      </c>
    </row>
    <row r="170" spans="2:89" ht="20.399999999999999" x14ac:dyDescent="0.3">
      <c r="B170" s="129">
        <v>103</v>
      </c>
      <c r="C170" s="191">
        <v>216011</v>
      </c>
      <c r="D170" s="191">
        <v>21610011</v>
      </c>
      <c r="E170" s="139" t="s">
        <v>194</v>
      </c>
      <c r="F170" s="108" t="s">
        <v>344</v>
      </c>
      <c r="G170" s="108" t="s">
        <v>345</v>
      </c>
      <c r="H170" s="109" t="s">
        <v>18</v>
      </c>
      <c r="I170" s="123"/>
      <c r="J170" s="109" t="s">
        <v>19</v>
      </c>
      <c r="K170" s="111">
        <f t="shared" si="154"/>
        <v>1</v>
      </c>
      <c r="L170" s="142" t="s">
        <v>20</v>
      </c>
      <c r="M170" s="104">
        <v>16</v>
      </c>
      <c r="N170" s="262">
        <f t="shared" si="150"/>
        <v>34.5</v>
      </c>
      <c r="O170" s="141">
        <v>34.5</v>
      </c>
      <c r="P170" s="110">
        <f t="shared" si="110"/>
        <v>40.019999999999996</v>
      </c>
      <c r="Q170" s="112" t="s">
        <v>139</v>
      </c>
      <c r="R170" s="113">
        <f t="shared" si="104"/>
        <v>1</v>
      </c>
      <c r="S170" s="114">
        <f t="shared" si="111"/>
        <v>40.019999999999996</v>
      </c>
      <c r="T170" s="113">
        <f t="shared" si="105"/>
        <v>0</v>
      </c>
      <c r="U170" s="115">
        <f t="shared" si="112"/>
        <v>0</v>
      </c>
      <c r="V170" s="113">
        <f t="shared" si="106"/>
        <v>0</v>
      </c>
      <c r="W170" s="115">
        <f t="shared" si="113"/>
        <v>0</v>
      </c>
      <c r="X170" s="113">
        <f t="shared" si="107"/>
        <v>0</v>
      </c>
      <c r="Y170" s="115">
        <f t="shared" si="114"/>
        <v>0</v>
      </c>
      <c r="Z170" s="116">
        <f t="shared" si="108"/>
        <v>40.019999999999996</v>
      </c>
      <c r="AA170" s="117" t="b">
        <f t="shared" si="109"/>
        <v>1</v>
      </c>
      <c r="AB170" s="123"/>
      <c r="AC170" s="124"/>
      <c r="AD170" s="109" t="s">
        <v>22</v>
      </c>
      <c r="AE170" s="108" t="s">
        <v>23</v>
      </c>
      <c r="AF170" s="125"/>
      <c r="AG170" s="126"/>
      <c r="AH170" s="121">
        <v>0</v>
      </c>
      <c r="AI170" s="164">
        <f t="shared" si="115"/>
        <v>0</v>
      </c>
      <c r="AJ170" s="22">
        <v>1</v>
      </c>
      <c r="AK170" s="164">
        <f t="shared" si="116"/>
        <v>40.019999999999996</v>
      </c>
      <c r="AL170" s="22">
        <v>0</v>
      </c>
      <c r="AM170" s="164">
        <f t="shared" si="117"/>
        <v>0</v>
      </c>
      <c r="AN170" s="22">
        <v>0</v>
      </c>
      <c r="AO170" s="164">
        <f t="shared" si="118"/>
        <v>0</v>
      </c>
      <c r="AP170" s="22">
        <v>0</v>
      </c>
      <c r="AQ170" s="164">
        <f t="shared" si="119"/>
        <v>0</v>
      </c>
      <c r="AR170" s="22">
        <v>0</v>
      </c>
      <c r="AS170" s="164">
        <f t="shared" si="120"/>
        <v>0</v>
      </c>
      <c r="AT170" s="22">
        <v>0</v>
      </c>
      <c r="AU170" s="164">
        <f t="shared" si="121"/>
        <v>0</v>
      </c>
      <c r="AV170" s="22">
        <v>0</v>
      </c>
      <c r="AW170" s="164">
        <f t="shared" si="122"/>
        <v>0</v>
      </c>
      <c r="AX170" s="22">
        <v>0</v>
      </c>
      <c r="AY170" s="164">
        <f t="shared" si="123"/>
        <v>0</v>
      </c>
      <c r="AZ170" s="22">
        <v>0</v>
      </c>
      <c r="BA170" s="164">
        <f t="shared" si="124"/>
        <v>0</v>
      </c>
      <c r="BB170" s="22">
        <v>0</v>
      </c>
      <c r="BC170" s="164">
        <f t="shared" si="125"/>
        <v>0</v>
      </c>
      <c r="BD170" s="22">
        <v>0</v>
      </c>
      <c r="BE170" s="164">
        <f t="shared" si="126"/>
        <v>0</v>
      </c>
      <c r="BF170" s="253">
        <f t="shared" si="127"/>
        <v>40.019999999999996</v>
      </c>
      <c r="BG170" s="253">
        <f t="shared" si="151"/>
        <v>40.019999999999996</v>
      </c>
      <c r="BH170" s="10" t="b">
        <f t="shared" si="152"/>
        <v>1</v>
      </c>
      <c r="BI170" s="253">
        <f t="shared" si="153"/>
        <v>0</v>
      </c>
      <c r="BJ170" s="250">
        <f t="shared" si="129"/>
        <v>21610011</v>
      </c>
      <c r="BK170" s="251">
        <v>348</v>
      </c>
      <c r="BL170" s="251">
        <v>5</v>
      </c>
      <c r="BM170" s="252">
        <f t="shared" si="130"/>
        <v>1</v>
      </c>
      <c r="BN170" s="252">
        <f t="shared" si="131"/>
        <v>0</v>
      </c>
      <c r="BO170" s="252">
        <f t="shared" si="132"/>
        <v>0</v>
      </c>
      <c r="BP170" s="252">
        <f t="shared" si="133"/>
        <v>0</v>
      </c>
      <c r="BQ170" s="254">
        <f t="shared" si="134"/>
        <v>34.5</v>
      </c>
      <c r="BR170">
        <f t="shared" si="128"/>
        <v>16</v>
      </c>
      <c r="BS170">
        <v>0</v>
      </c>
      <c r="BT170">
        <v>1</v>
      </c>
      <c r="BU170" t="s">
        <v>139</v>
      </c>
      <c r="BV170" t="str">
        <f t="shared" si="135"/>
        <v>0</v>
      </c>
      <c r="BW170" t="str">
        <f t="shared" si="136"/>
        <v>0</v>
      </c>
      <c r="BX170" t="str">
        <f t="shared" si="137"/>
        <v>1</v>
      </c>
      <c r="BY170" t="s">
        <v>23</v>
      </c>
      <c r="BZ170" s="253">
        <f t="shared" si="138"/>
        <v>0</v>
      </c>
      <c r="CA170" s="253">
        <f t="shared" si="139"/>
        <v>40.019999999999996</v>
      </c>
      <c r="CB170" s="253">
        <f t="shared" si="140"/>
        <v>0</v>
      </c>
      <c r="CC170" s="253">
        <f t="shared" si="141"/>
        <v>0</v>
      </c>
      <c r="CD170" s="253">
        <f t="shared" si="142"/>
        <v>0</v>
      </c>
      <c r="CE170" s="253">
        <f t="shared" si="143"/>
        <v>0</v>
      </c>
      <c r="CF170" s="253">
        <f t="shared" si="144"/>
        <v>0</v>
      </c>
      <c r="CG170" s="253">
        <f t="shared" si="145"/>
        <v>0</v>
      </c>
      <c r="CH170" s="253">
        <f t="shared" si="146"/>
        <v>0</v>
      </c>
      <c r="CI170" s="253">
        <f t="shared" si="147"/>
        <v>0</v>
      </c>
      <c r="CJ170" s="253">
        <f t="shared" si="148"/>
        <v>0</v>
      </c>
      <c r="CK170" s="253">
        <f t="shared" si="149"/>
        <v>0</v>
      </c>
    </row>
    <row r="171" spans="2:89" ht="20.399999999999999" x14ac:dyDescent="0.3">
      <c r="B171" s="194">
        <v>103</v>
      </c>
      <c r="C171" s="219">
        <v>216011</v>
      </c>
      <c r="D171" s="219">
        <v>21610011</v>
      </c>
      <c r="E171" s="220" t="s">
        <v>194</v>
      </c>
      <c r="F171" s="198" t="s">
        <v>344</v>
      </c>
      <c r="G171" s="198" t="s">
        <v>345</v>
      </c>
      <c r="H171" s="199" t="s">
        <v>18</v>
      </c>
      <c r="I171" s="194"/>
      <c r="J171" s="199" t="s">
        <v>19</v>
      </c>
      <c r="K171" s="200">
        <f t="shared" si="154"/>
        <v>2</v>
      </c>
      <c r="L171" s="224" t="s">
        <v>20</v>
      </c>
      <c r="M171" s="104">
        <v>16</v>
      </c>
      <c r="N171" s="262">
        <f t="shared" si="150"/>
        <v>25</v>
      </c>
      <c r="O171" s="222">
        <v>25</v>
      </c>
      <c r="P171" s="110">
        <f t="shared" si="110"/>
        <v>57.999999999999993</v>
      </c>
      <c r="Q171" s="204" t="s">
        <v>139</v>
      </c>
      <c r="R171" s="113">
        <f t="shared" si="104"/>
        <v>0</v>
      </c>
      <c r="S171" s="114">
        <f t="shared" si="111"/>
        <v>0</v>
      </c>
      <c r="T171" s="113">
        <f t="shared" si="105"/>
        <v>2</v>
      </c>
      <c r="U171" s="115">
        <f t="shared" si="112"/>
        <v>57.999999999999993</v>
      </c>
      <c r="V171" s="113">
        <f t="shared" si="106"/>
        <v>0</v>
      </c>
      <c r="W171" s="115">
        <f t="shared" si="113"/>
        <v>0</v>
      </c>
      <c r="X171" s="113">
        <f t="shared" si="107"/>
        <v>0</v>
      </c>
      <c r="Y171" s="115">
        <f t="shared" si="114"/>
        <v>0</v>
      </c>
      <c r="Z171" s="116">
        <f t="shared" si="108"/>
        <v>57.999999999999993</v>
      </c>
      <c r="AA171" s="117" t="b">
        <f t="shared" si="109"/>
        <v>1</v>
      </c>
      <c r="AB171" s="123"/>
      <c r="AC171" s="124"/>
      <c r="AD171" s="109" t="s">
        <v>22</v>
      </c>
      <c r="AE171" s="108" t="s">
        <v>23</v>
      </c>
      <c r="AF171" s="125"/>
      <c r="AG171" s="126"/>
      <c r="AH171" s="121"/>
      <c r="AI171" s="164">
        <f t="shared" si="115"/>
        <v>0</v>
      </c>
      <c r="AJ171" s="22"/>
      <c r="AK171" s="164">
        <f t="shared" si="116"/>
        <v>0</v>
      </c>
      <c r="AL171" s="22">
        <v>0</v>
      </c>
      <c r="AM171" s="164">
        <f t="shared" si="117"/>
        <v>0</v>
      </c>
      <c r="AN171" s="22">
        <v>1</v>
      </c>
      <c r="AO171" s="164">
        <f t="shared" si="118"/>
        <v>28.999999999999996</v>
      </c>
      <c r="AP171" s="22">
        <v>1</v>
      </c>
      <c r="AQ171" s="164">
        <f t="shared" si="119"/>
        <v>28.999999999999996</v>
      </c>
      <c r="AR171" s="22">
        <v>0</v>
      </c>
      <c r="AS171" s="164">
        <f t="shared" si="120"/>
        <v>0</v>
      </c>
      <c r="AT171" s="22">
        <v>0</v>
      </c>
      <c r="AU171" s="164">
        <f t="shared" si="121"/>
        <v>0</v>
      </c>
      <c r="AV171" s="22">
        <v>0</v>
      </c>
      <c r="AW171" s="164">
        <f t="shared" si="122"/>
        <v>0</v>
      </c>
      <c r="AX171" s="22">
        <v>0</v>
      </c>
      <c r="AY171" s="164">
        <f t="shared" si="123"/>
        <v>0</v>
      </c>
      <c r="AZ171" s="22">
        <v>0</v>
      </c>
      <c r="BA171" s="164">
        <f t="shared" si="124"/>
        <v>0</v>
      </c>
      <c r="BB171" s="22">
        <v>0</v>
      </c>
      <c r="BC171" s="164">
        <f t="shared" si="125"/>
        <v>0</v>
      </c>
      <c r="BD171" s="22">
        <v>0</v>
      </c>
      <c r="BE171" s="164">
        <f t="shared" si="126"/>
        <v>0</v>
      </c>
      <c r="BF171" s="253">
        <f t="shared" si="127"/>
        <v>57.999999999999993</v>
      </c>
      <c r="BG171" s="253">
        <f t="shared" si="151"/>
        <v>57.999999999999993</v>
      </c>
      <c r="BH171" s="10" t="b">
        <f t="shared" si="152"/>
        <v>1</v>
      </c>
      <c r="BI171" s="253">
        <f t="shared" si="153"/>
        <v>0</v>
      </c>
      <c r="BJ171" s="250">
        <f t="shared" si="129"/>
        <v>21610011</v>
      </c>
      <c r="BK171" s="251">
        <v>348</v>
      </c>
      <c r="BL171" s="251">
        <v>5</v>
      </c>
      <c r="BM171" s="252">
        <f t="shared" si="130"/>
        <v>0</v>
      </c>
      <c r="BN171" s="252">
        <f t="shared" si="131"/>
        <v>2</v>
      </c>
      <c r="BO171" s="252">
        <f t="shared" si="132"/>
        <v>0</v>
      </c>
      <c r="BP171" s="252">
        <f t="shared" si="133"/>
        <v>0</v>
      </c>
      <c r="BQ171" s="254">
        <f t="shared" si="134"/>
        <v>25</v>
      </c>
      <c r="BR171">
        <f t="shared" si="128"/>
        <v>16</v>
      </c>
      <c r="BS171">
        <v>0</v>
      </c>
      <c r="BT171">
        <v>1</v>
      </c>
      <c r="BU171" t="s">
        <v>139</v>
      </c>
      <c r="BV171" t="str">
        <f t="shared" si="135"/>
        <v>0</v>
      </c>
      <c r="BW171" t="str">
        <f t="shared" si="136"/>
        <v>0</v>
      </c>
      <c r="BX171" t="str">
        <f t="shared" si="137"/>
        <v>1</v>
      </c>
      <c r="BY171" t="s">
        <v>23</v>
      </c>
      <c r="BZ171" s="253">
        <f t="shared" si="138"/>
        <v>0</v>
      </c>
      <c r="CA171" s="253">
        <f t="shared" si="139"/>
        <v>0</v>
      </c>
      <c r="CB171" s="253">
        <f t="shared" si="140"/>
        <v>0</v>
      </c>
      <c r="CC171" s="253">
        <f t="shared" si="141"/>
        <v>28.999999999999996</v>
      </c>
      <c r="CD171" s="253">
        <f t="shared" si="142"/>
        <v>28.999999999999996</v>
      </c>
      <c r="CE171" s="253">
        <f t="shared" si="143"/>
        <v>0</v>
      </c>
      <c r="CF171" s="253">
        <f t="shared" si="144"/>
        <v>0</v>
      </c>
      <c r="CG171" s="253">
        <f t="shared" si="145"/>
        <v>0</v>
      </c>
      <c r="CH171" s="253">
        <f t="shared" si="146"/>
        <v>0</v>
      </c>
      <c r="CI171" s="253">
        <f t="shared" si="147"/>
        <v>0</v>
      </c>
      <c r="CJ171" s="253">
        <f t="shared" si="148"/>
        <v>0</v>
      </c>
      <c r="CK171" s="253">
        <f t="shared" si="149"/>
        <v>0</v>
      </c>
    </row>
    <row r="172" spans="2:89" ht="20.399999999999999" x14ac:dyDescent="0.3">
      <c r="B172" s="129">
        <v>104</v>
      </c>
      <c r="C172" s="191">
        <v>216011</v>
      </c>
      <c r="D172" s="191">
        <v>21610078</v>
      </c>
      <c r="E172" s="139" t="s">
        <v>195</v>
      </c>
      <c r="F172" s="108" t="s">
        <v>344</v>
      </c>
      <c r="G172" s="108" t="s">
        <v>345</v>
      </c>
      <c r="H172" s="109" t="s">
        <v>18</v>
      </c>
      <c r="I172" s="123"/>
      <c r="J172" s="109" t="s">
        <v>19</v>
      </c>
      <c r="K172" s="111">
        <f t="shared" si="154"/>
        <v>48</v>
      </c>
      <c r="L172" s="142" t="s">
        <v>215</v>
      </c>
      <c r="M172" s="104">
        <v>16</v>
      </c>
      <c r="N172" s="262">
        <f t="shared" si="150"/>
        <v>21</v>
      </c>
      <c r="O172" s="141">
        <v>21</v>
      </c>
      <c r="P172" s="110">
        <f t="shared" si="110"/>
        <v>1169.28</v>
      </c>
      <c r="Q172" s="112" t="s">
        <v>139</v>
      </c>
      <c r="R172" s="113">
        <f t="shared" si="104"/>
        <v>12</v>
      </c>
      <c r="S172" s="114">
        <f t="shared" si="111"/>
        <v>292.32</v>
      </c>
      <c r="T172" s="113">
        <f t="shared" si="105"/>
        <v>6</v>
      </c>
      <c r="U172" s="115">
        <f t="shared" si="112"/>
        <v>146.16</v>
      </c>
      <c r="V172" s="113">
        <f t="shared" si="106"/>
        <v>15</v>
      </c>
      <c r="W172" s="115">
        <f t="shared" si="113"/>
        <v>365.4</v>
      </c>
      <c r="X172" s="113">
        <f t="shared" si="107"/>
        <v>15</v>
      </c>
      <c r="Y172" s="115">
        <f t="shared" si="114"/>
        <v>365.4</v>
      </c>
      <c r="Z172" s="116">
        <f t="shared" si="108"/>
        <v>1169.28</v>
      </c>
      <c r="AA172" s="117" t="b">
        <f t="shared" si="109"/>
        <v>1</v>
      </c>
      <c r="AB172" s="123"/>
      <c r="AC172" s="124"/>
      <c r="AD172" s="109" t="s">
        <v>22</v>
      </c>
      <c r="AE172" s="108" t="s">
        <v>23</v>
      </c>
      <c r="AF172" s="125"/>
      <c r="AG172" s="126"/>
      <c r="AH172" s="121">
        <v>0</v>
      </c>
      <c r="AI172" s="164">
        <f t="shared" si="115"/>
        <v>0</v>
      </c>
      <c r="AJ172" s="22">
        <v>12</v>
      </c>
      <c r="AK172" s="164">
        <f t="shared" si="116"/>
        <v>292.32</v>
      </c>
      <c r="AL172" s="22">
        <v>0</v>
      </c>
      <c r="AM172" s="164">
        <f t="shared" si="117"/>
        <v>0</v>
      </c>
      <c r="AN172" s="22">
        <v>0</v>
      </c>
      <c r="AO172" s="164">
        <f t="shared" si="118"/>
        <v>0</v>
      </c>
      <c r="AP172" s="22">
        <v>0</v>
      </c>
      <c r="AQ172" s="164">
        <f t="shared" si="119"/>
        <v>0</v>
      </c>
      <c r="AR172" s="22">
        <v>6</v>
      </c>
      <c r="AS172" s="164">
        <f t="shared" si="120"/>
        <v>146.16</v>
      </c>
      <c r="AT172" s="22">
        <v>3</v>
      </c>
      <c r="AU172" s="164">
        <f t="shared" si="121"/>
        <v>73.08</v>
      </c>
      <c r="AV172" s="22">
        <v>6</v>
      </c>
      <c r="AW172" s="164">
        <f t="shared" si="122"/>
        <v>146.16</v>
      </c>
      <c r="AX172" s="22">
        <v>6</v>
      </c>
      <c r="AY172" s="164">
        <f t="shared" si="123"/>
        <v>146.16</v>
      </c>
      <c r="AZ172" s="22">
        <v>6</v>
      </c>
      <c r="BA172" s="164">
        <f t="shared" si="124"/>
        <v>146.16</v>
      </c>
      <c r="BB172" s="22">
        <v>6</v>
      </c>
      <c r="BC172" s="164">
        <f t="shared" si="125"/>
        <v>146.16</v>
      </c>
      <c r="BD172" s="22">
        <v>3</v>
      </c>
      <c r="BE172" s="164">
        <f t="shared" si="126"/>
        <v>73.08</v>
      </c>
      <c r="BF172" s="253">
        <f t="shared" si="127"/>
        <v>1169.28</v>
      </c>
      <c r="BG172" s="253">
        <f t="shared" si="151"/>
        <v>1169.28</v>
      </c>
      <c r="BH172" s="10" t="b">
        <f t="shared" si="152"/>
        <v>1</v>
      </c>
      <c r="BI172" s="253">
        <f t="shared" si="153"/>
        <v>0</v>
      </c>
      <c r="BJ172" s="250">
        <f t="shared" si="129"/>
        <v>21610078</v>
      </c>
      <c r="BK172" s="251">
        <v>348</v>
      </c>
      <c r="BL172" s="251">
        <v>5</v>
      </c>
      <c r="BM172" s="252">
        <f t="shared" si="130"/>
        <v>12</v>
      </c>
      <c r="BN172" s="252">
        <f t="shared" si="131"/>
        <v>6</v>
      </c>
      <c r="BO172" s="252">
        <f t="shared" si="132"/>
        <v>15</v>
      </c>
      <c r="BP172" s="252">
        <f t="shared" si="133"/>
        <v>15</v>
      </c>
      <c r="BQ172" s="254">
        <f t="shared" si="134"/>
        <v>21</v>
      </c>
      <c r="BR172">
        <f t="shared" si="128"/>
        <v>16</v>
      </c>
      <c r="BS172">
        <v>0</v>
      </c>
      <c r="BT172">
        <v>1</v>
      </c>
      <c r="BU172" t="s">
        <v>139</v>
      </c>
      <c r="BV172" t="str">
        <f t="shared" si="135"/>
        <v>0</v>
      </c>
      <c r="BW172" t="str">
        <f t="shared" si="136"/>
        <v>0</v>
      </c>
      <c r="BX172" t="str">
        <f t="shared" si="137"/>
        <v>1</v>
      </c>
      <c r="BY172" t="s">
        <v>23</v>
      </c>
      <c r="BZ172" s="253">
        <f t="shared" si="138"/>
        <v>0</v>
      </c>
      <c r="CA172" s="253">
        <f t="shared" si="139"/>
        <v>292.32</v>
      </c>
      <c r="CB172" s="253">
        <f t="shared" si="140"/>
        <v>0</v>
      </c>
      <c r="CC172" s="253">
        <f t="shared" si="141"/>
        <v>0</v>
      </c>
      <c r="CD172" s="253">
        <f t="shared" si="142"/>
        <v>0</v>
      </c>
      <c r="CE172" s="253">
        <f t="shared" si="143"/>
        <v>146.16</v>
      </c>
      <c r="CF172" s="253">
        <f t="shared" si="144"/>
        <v>73.08</v>
      </c>
      <c r="CG172" s="253">
        <f t="shared" si="145"/>
        <v>146.16</v>
      </c>
      <c r="CH172" s="253">
        <f t="shared" si="146"/>
        <v>146.16</v>
      </c>
      <c r="CI172" s="253">
        <f t="shared" si="147"/>
        <v>146.16</v>
      </c>
      <c r="CJ172" s="253">
        <f t="shared" si="148"/>
        <v>146.16</v>
      </c>
      <c r="CK172" s="253">
        <f t="shared" si="149"/>
        <v>73.08</v>
      </c>
    </row>
    <row r="173" spans="2:89" ht="20.399999999999999" x14ac:dyDescent="0.3">
      <c r="B173" s="194">
        <v>104</v>
      </c>
      <c r="C173" s="219">
        <v>216011</v>
      </c>
      <c r="D173" s="219">
        <v>21610078</v>
      </c>
      <c r="E173" s="220" t="s">
        <v>195</v>
      </c>
      <c r="F173" s="198" t="s">
        <v>344</v>
      </c>
      <c r="G173" s="198" t="s">
        <v>345</v>
      </c>
      <c r="H173" s="199" t="s">
        <v>18</v>
      </c>
      <c r="I173" s="194"/>
      <c r="J173" s="199" t="s">
        <v>19</v>
      </c>
      <c r="K173" s="200">
        <f t="shared" si="154"/>
        <v>74</v>
      </c>
      <c r="L173" s="224" t="s">
        <v>215</v>
      </c>
      <c r="M173" s="104">
        <v>16</v>
      </c>
      <c r="N173" s="262">
        <f t="shared" si="150"/>
        <v>18</v>
      </c>
      <c r="O173" s="222">
        <v>18</v>
      </c>
      <c r="P173" s="110">
        <f t="shared" si="110"/>
        <v>1545.12</v>
      </c>
      <c r="Q173" s="204" t="s">
        <v>139</v>
      </c>
      <c r="R173" s="113">
        <f t="shared" si="104"/>
        <v>12</v>
      </c>
      <c r="S173" s="114">
        <f t="shared" si="111"/>
        <v>250.56</v>
      </c>
      <c r="T173" s="113">
        <f t="shared" si="105"/>
        <v>32</v>
      </c>
      <c r="U173" s="115">
        <f t="shared" si="112"/>
        <v>668.16</v>
      </c>
      <c r="V173" s="113">
        <f t="shared" si="106"/>
        <v>15</v>
      </c>
      <c r="W173" s="115">
        <f t="shared" si="113"/>
        <v>313.2</v>
      </c>
      <c r="X173" s="113">
        <f t="shared" si="107"/>
        <v>15</v>
      </c>
      <c r="Y173" s="115">
        <f t="shared" si="114"/>
        <v>313.2</v>
      </c>
      <c r="Z173" s="116">
        <f t="shared" si="108"/>
        <v>1545.1200000000001</v>
      </c>
      <c r="AA173" s="117" t="b">
        <f t="shared" si="109"/>
        <v>1</v>
      </c>
      <c r="AB173" s="123"/>
      <c r="AC173" s="124"/>
      <c r="AD173" s="109" t="s">
        <v>22</v>
      </c>
      <c r="AE173" s="108" t="s">
        <v>23</v>
      </c>
      <c r="AF173" s="125"/>
      <c r="AG173" s="126"/>
      <c r="AH173" s="121"/>
      <c r="AI173" s="164">
        <f t="shared" si="115"/>
        <v>0</v>
      </c>
      <c r="AJ173" s="22"/>
      <c r="AK173" s="164">
        <f t="shared" si="116"/>
        <v>0</v>
      </c>
      <c r="AL173" s="22">
        <v>12</v>
      </c>
      <c r="AM173" s="164">
        <f t="shared" si="117"/>
        <v>250.56</v>
      </c>
      <c r="AN173" s="22">
        <v>13</v>
      </c>
      <c r="AO173" s="164">
        <f t="shared" si="118"/>
        <v>271.44</v>
      </c>
      <c r="AP173" s="22">
        <v>13</v>
      </c>
      <c r="AQ173" s="164">
        <f t="shared" si="119"/>
        <v>271.44</v>
      </c>
      <c r="AR173" s="22">
        <v>6</v>
      </c>
      <c r="AS173" s="164">
        <f t="shared" si="120"/>
        <v>125.28</v>
      </c>
      <c r="AT173" s="22">
        <v>3</v>
      </c>
      <c r="AU173" s="164">
        <f t="shared" si="121"/>
        <v>62.64</v>
      </c>
      <c r="AV173" s="22">
        <v>6</v>
      </c>
      <c r="AW173" s="164">
        <f t="shared" si="122"/>
        <v>125.28</v>
      </c>
      <c r="AX173" s="22">
        <v>6</v>
      </c>
      <c r="AY173" s="164">
        <f t="shared" si="123"/>
        <v>125.28</v>
      </c>
      <c r="AZ173" s="22">
        <v>6</v>
      </c>
      <c r="BA173" s="164">
        <f t="shared" si="124"/>
        <v>125.28</v>
      </c>
      <c r="BB173" s="22">
        <v>6</v>
      </c>
      <c r="BC173" s="164">
        <f t="shared" si="125"/>
        <v>125.28</v>
      </c>
      <c r="BD173" s="22">
        <v>3</v>
      </c>
      <c r="BE173" s="164">
        <f t="shared" si="126"/>
        <v>62.64</v>
      </c>
      <c r="BF173" s="253">
        <f t="shared" si="127"/>
        <v>1545.12</v>
      </c>
      <c r="BG173" s="253">
        <f t="shared" si="151"/>
        <v>1545.12</v>
      </c>
      <c r="BH173" s="10" t="b">
        <f t="shared" si="152"/>
        <v>1</v>
      </c>
      <c r="BI173" s="253">
        <f t="shared" si="153"/>
        <v>0</v>
      </c>
      <c r="BJ173" s="250">
        <f t="shared" si="129"/>
        <v>21610078</v>
      </c>
      <c r="BK173" s="251">
        <v>348</v>
      </c>
      <c r="BL173" s="251">
        <v>5</v>
      </c>
      <c r="BM173" s="252">
        <f t="shared" si="130"/>
        <v>12</v>
      </c>
      <c r="BN173" s="252">
        <f t="shared" si="131"/>
        <v>32</v>
      </c>
      <c r="BO173" s="252">
        <f t="shared" si="132"/>
        <v>15</v>
      </c>
      <c r="BP173" s="252">
        <f t="shared" si="133"/>
        <v>15</v>
      </c>
      <c r="BQ173" s="254">
        <f t="shared" si="134"/>
        <v>18</v>
      </c>
      <c r="BR173">
        <f t="shared" si="128"/>
        <v>16</v>
      </c>
      <c r="BS173">
        <v>0</v>
      </c>
      <c r="BT173">
        <v>1</v>
      </c>
      <c r="BU173" t="s">
        <v>139</v>
      </c>
      <c r="BV173" t="str">
        <f t="shared" si="135"/>
        <v>0</v>
      </c>
      <c r="BW173" t="str">
        <f t="shared" si="136"/>
        <v>0</v>
      </c>
      <c r="BX173" t="str">
        <f t="shared" si="137"/>
        <v>1</v>
      </c>
      <c r="BY173" t="s">
        <v>23</v>
      </c>
      <c r="BZ173" s="253">
        <f t="shared" si="138"/>
        <v>0</v>
      </c>
      <c r="CA173" s="253">
        <f t="shared" si="139"/>
        <v>0</v>
      </c>
      <c r="CB173" s="253">
        <f t="shared" si="140"/>
        <v>250.56</v>
      </c>
      <c r="CC173" s="253">
        <f t="shared" si="141"/>
        <v>271.44</v>
      </c>
      <c r="CD173" s="253">
        <f t="shared" si="142"/>
        <v>271.44</v>
      </c>
      <c r="CE173" s="253">
        <f t="shared" si="143"/>
        <v>125.28</v>
      </c>
      <c r="CF173" s="253">
        <f t="shared" si="144"/>
        <v>62.64</v>
      </c>
      <c r="CG173" s="253">
        <f t="shared" si="145"/>
        <v>125.28</v>
      </c>
      <c r="CH173" s="253">
        <f t="shared" si="146"/>
        <v>125.28</v>
      </c>
      <c r="CI173" s="253">
        <f t="shared" si="147"/>
        <v>125.28</v>
      </c>
      <c r="CJ173" s="253">
        <f t="shared" si="148"/>
        <v>125.28</v>
      </c>
      <c r="CK173" s="253">
        <f t="shared" si="149"/>
        <v>62.64</v>
      </c>
    </row>
    <row r="174" spans="2:89" ht="20.399999999999999" x14ac:dyDescent="0.3">
      <c r="B174" s="129">
        <v>105</v>
      </c>
      <c r="C174" s="191">
        <v>216011</v>
      </c>
      <c r="D174" s="191">
        <v>21610106</v>
      </c>
      <c r="E174" s="139" t="s">
        <v>196</v>
      </c>
      <c r="F174" s="108" t="s">
        <v>344</v>
      </c>
      <c r="G174" s="108" t="s">
        <v>345</v>
      </c>
      <c r="H174" s="109" t="s">
        <v>18</v>
      </c>
      <c r="I174" s="123"/>
      <c r="J174" s="109" t="s">
        <v>19</v>
      </c>
      <c r="K174" s="111">
        <f t="shared" si="154"/>
        <v>46</v>
      </c>
      <c r="L174" s="142" t="s">
        <v>216</v>
      </c>
      <c r="M174" s="104">
        <v>16</v>
      </c>
      <c r="N174" s="262">
        <f t="shared" si="150"/>
        <v>9</v>
      </c>
      <c r="O174" s="141">
        <v>9</v>
      </c>
      <c r="P174" s="110">
        <f t="shared" si="110"/>
        <v>480.23999999999995</v>
      </c>
      <c r="Q174" s="112" t="s">
        <v>139</v>
      </c>
      <c r="R174" s="113">
        <f t="shared" si="104"/>
        <v>5</v>
      </c>
      <c r="S174" s="114">
        <f t="shared" si="111"/>
        <v>52.199999999999996</v>
      </c>
      <c r="T174" s="113">
        <f t="shared" si="105"/>
        <v>15</v>
      </c>
      <c r="U174" s="115">
        <f t="shared" si="112"/>
        <v>156.6</v>
      </c>
      <c r="V174" s="113">
        <f t="shared" si="106"/>
        <v>13</v>
      </c>
      <c r="W174" s="115">
        <f t="shared" si="113"/>
        <v>135.72</v>
      </c>
      <c r="X174" s="113">
        <f t="shared" si="107"/>
        <v>13</v>
      </c>
      <c r="Y174" s="115">
        <f t="shared" si="114"/>
        <v>135.72</v>
      </c>
      <c r="Z174" s="116">
        <f t="shared" si="108"/>
        <v>480.24</v>
      </c>
      <c r="AA174" s="117" t="b">
        <f t="shared" si="109"/>
        <v>1</v>
      </c>
      <c r="AB174" s="123"/>
      <c r="AC174" s="124"/>
      <c r="AD174" s="109" t="s">
        <v>22</v>
      </c>
      <c r="AE174" s="108" t="s">
        <v>23</v>
      </c>
      <c r="AF174" s="125"/>
      <c r="AG174" s="126"/>
      <c r="AH174" s="121">
        <v>0</v>
      </c>
      <c r="AI174" s="164">
        <f t="shared" si="115"/>
        <v>0</v>
      </c>
      <c r="AJ174" s="22">
        <v>5</v>
      </c>
      <c r="AK174" s="164">
        <f t="shared" si="116"/>
        <v>52.199999999999996</v>
      </c>
      <c r="AL174" s="22">
        <v>0</v>
      </c>
      <c r="AM174" s="164">
        <f t="shared" si="117"/>
        <v>0</v>
      </c>
      <c r="AN174" s="22">
        <v>5</v>
      </c>
      <c r="AO174" s="164">
        <f t="shared" si="118"/>
        <v>52.199999999999996</v>
      </c>
      <c r="AP174" s="22">
        <v>5</v>
      </c>
      <c r="AQ174" s="164">
        <f t="shared" si="119"/>
        <v>52.199999999999996</v>
      </c>
      <c r="AR174" s="22">
        <v>5</v>
      </c>
      <c r="AS174" s="164">
        <f t="shared" si="120"/>
        <v>52.199999999999996</v>
      </c>
      <c r="AT174" s="22">
        <v>3</v>
      </c>
      <c r="AU174" s="164">
        <f t="shared" si="121"/>
        <v>31.32</v>
      </c>
      <c r="AV174" s="22">
        <v>5</v>
      </c>
      <c r="AW174" s="164">
        <f t="shared" si="122"/>
        <v>52.199999999999996</v>
      </c>
      <c r="AX174" s="22">
        <v>5</v>
      </c>
      <c r="AY174" s="164">
        <f t="shared" si="123"/>
        <v>52.199999999999996</v>
      </c>
      <c r="AZ174" s="22">
        <v>5</v>
      </c>
      <c r="BA174" s="164">
        <f t="shared" si="124"/>
        <v>52.199999999999996</v>
      </c>
      <c r="BB174" s="22">
        <v>5</v>
      </c>
      <c r="BC174" s="164">
        <f t="shared" si="125"/>
        <v>52.199999999999996</v>
      </c>
      <c r="BD174" s="22">
        <v>3</v>
      </c>
      <c r="BE174" s="164">
        <f t="shared" si="126"/>
        <v>31.32</v>
      </c>
      <c r="BF174" s="253">
        <f t="shared" si="127"/>
        <v>480.23999999999995</v>
      </c>
      <c r="BG174" s="253">
        <f t="shared" si="151"/>
        <v>480.23999999999995</v>
      </c>
      <c r="BH174" s="10" t="b">
        <f t="shared" si="152"/>
        <v>1</v>
      </c>
      <c r="BI174" s="253">
        <f t="shared" si="153"/>
        <v>0</v>
      </c>
      <c r="BJ174" s="250">
        <f t="shared" si="129"/>
        <v>21610106</v>
      </c>
      <c r="BK174" s="251">
        <v>348</v>
      </c>
      <c r="BL174" s="251">
        <v>5</v>
      </c>
      <c r="BM174" s="252">
        <f t="shared" si="130"/>
        <v>5</v>
      </c>
      <c r="BN174" s="252">
        <f t="shared" si="131"/>
        <v>15</v>
      </c>
      <c r="BO174" s="252">
        <f t="shared" si="132"/>
        <v>13</v>
      </c>
      <c r="BP174" s="252">
        <f t="shared" si="133"/>
        <v>13</v>
      </c>
      <c r="BQ174" s="254">
        <f t="shared" si="134"/>
        <v>9</v>
      </c>
      <c r="BR174">
        <f t="shared" si="128"/>
        <v>16</v>
      </c>
      <c r="BS174">
        <v>0</v>
      </c>
      <c r="BT174">
        <v>1</v>
      </c>
      <c r="BU174" t="s">
        <v>139</v>
      </c>
      <c r="BV174" t="str">
        <f t="shared" si="135"/>
        <v>0</v>
      </c>
      <c r="BW174" t="str">
        <f t="shared" si="136"/>
        <v>0</v>
      </c>
      <c r="BX174" t="str">
        <f t="shared" si="137"/>
        <v>1</v>
      </c>
      <c r="BY174" t="s">
        <v>23</v>
      </c>
      <c r="BZ174" s="253">
        <f t="shared" si="138"/>
        <v>0</v>
      </c>
      <c r="CA174" s="253">
        <f t="shared" si="139"/>
        <v>52.199999999999996</v>
      </c>
      <c r="CB174" s="253">
        <f t="shared" si="140"/>
        <v>0</v>
      </c>
      <c r="CC174" s="253">
        <f t="shared" si="141"/>
        <v>52.199999999999996</v>
      </c>
      <c r="CD174" s="253">
        <f t="shared" si="142"/>
        <v>52.199999999999996</v>
      </c>
      <c r="CE174" s="253">
        <f t="shared" si="143"/>
        <v>52.199999999999996</v>
      </c>
      <c r="CF174" s="253">
        <f t="shared" si="144"/>
        <v>31.32</v>
      </c>
      <c r="CG174" s="253">
        <f t="shared" si="145"/>
        <v>52.199999999999996</v>
      </c>
      <c r="CH174" s="253">
        <f t="shared" si="146"/>
        <v>52.199999999999996</v>
      </c>
      <c r="CI174" s="253">
        <f t="shared" si="147"/>
        <v>52.199999999999996</v>
      </c>
      <c r="CJ174" s="253">
        <f t="shared" si="148"/>
        <v>52.199999999999996</v>
      </c>
      <c r="CK174" s="253">
        <f t="shared" si="149"/>
        <v>31.32</v>
      </c>
    </row>
    <row r="175" spans="2:89" ht="20.399999999999999" x14ac:dyDescent="0.3">
      <c r="B175" s="194">
        <v>105</v>
      </c>
      <c r="C175" s="219">
        <v>216011</v>
      </c>
      <c r="D175" s="219">
        <v>21610106</v>
      </c>
      <c r="E175" s="220" t="s">
        <v>196</v>
      </c>
      <c r="F175" s="198" t="s">
        <v>344</v>
      </c>
      <c r="G175" s="198" t="s">
        <v>345</v>
      </c>
      <c r="H175" s="199" t="s">
        <v>18</v>
      </c>
      <c r="I175" s="194"/>
      <c r="J175" s="199" t="s">
        <v>19</v>
      </c>
      <c r="K175" s="200">
        <f t="shared" si="154"/>
        <v>36</v>
      </c>
      <c r="L175" s="224" t="s">
        <v>216</v>
      </c>
      <c r="M175" s="104">
        <v>16</v>
      </c>
      <c r="N175" s="262">
        <f t="shared" si="150"/>
        <v>9</v>
      </c>
      <c r="O175" s="222">
        <v>9</v>
      </c>
      <c r="P175" s="110">
        <f t="shared" si="110"/>
        <v>375.84</v>
      </c>
      <c r="Q175" s="204" t="s">
        <v>139</v>
      </c>
      <c r="R175" s="113">
        <f t="shared" si="104"/>
        <v>5</v>
      </c>
      <c r="S175" s="114">
        <f t="shared" si="111"/>
        <v>52.199999999999996</v>
      </c>
      <c r="T175" s="113">
        <f t="shared" si="105"/>
        <v>5</v>
      </c>
      <c r="U175" s="115">
        <f t="shared" si="112"/>
        <v>52.199999999999996</v>
      </c>
      <c r="V175" s="113">
        <f t="shared" si="106"/>
        <v>13</v>
      </c>
      <c r="W175" s="115">
        <f t="shared" si="113"/>
        <v>135.72</v>
      </c>
      <c r="X175" s="113">
        <f t="shared" si="107"/>
        <v>13</v>
      </c>
      <c r="Y175" s="115">
        <f t="shared" si="114"/>
        <v>135.72</v>
      </c>
      <c r="Z175" s="116">
        <f t="shared" si="108"/>
        <v>375.84000000000003</v>
      </c>
      <c r="AA175" s="117" t="b">
        <f t="shared" si="109"/>
        <v>1</v>
      </c>
      <c r="AB175" s="123"/>
      <c r="AC175" s="124"/>
      <c r="AD175" s="109" t="s">
        <v>22</v>
      </c>
      <c r="AE175" s="108" t="s">
        <v>23</v>
      </c>
      <c r="AF175" s="125"/>
      <c r="AG175" s="126"/>
      <c r="AH175" s="121"/>
      <c r="AI175" s="164">
        <f t="shared" si="115"/>
        <v>0</v>
      </c>
      <c r="AJ175" s="22"/>
      <c r="AK175" s="164">
        <f t="shared" si="116"/>
        <v>0</v>
      </c>
      <c r="AL175" s="22">
        <v>5</v>
      </c>
      <c r="AM175" s="164">
        <f t="shared" si="117"/>
        <v>52.199999999999996</v>
      </c>
      <c r="AN175" s="22">
        <v>0</v>
      </c>
      <c r="AO175" s="164">
        <f t="shared" si="118"/>
        <v>0</v>
      </c>
      <c r="AP175" s="22">
        <v>0</v>
      </c>
      <c r="AQ175" s="164">
        <f t="shared" si="119"/>
        <v>0</v>
      </c>
      <c r="AR175" s="22">
        <v>5</v>
      </c>
      <c r="AS175" s="164">
        <f t="shared" si="120"/>
        <v>52.199999999999996</v>
      </c>
      <c r="AT175" s="22">
        <v>3</v>
      </c>
      <c r="AU175" s="164">
        <f t="shared" si="121"/>
        <v>31.32</v>
      </c>
      <c r="AV175" s="22">
        <v>5</v>
      </c>
      <c r="AW175" s="164">
        <f t="shared" si="122"/>
        <v>52.199999999999996</v>
      </c>
      <c r="AX175" s="22">
        <v>5</v>
      </c>
      <c r="AY175" s="164">
        <f t="shared" si="123"/>
        <v>52.199999999999996</v>
      </c>
      <c r="AZ175" s="22">
        <v>5</v>
      </c>
      <c r="BA175" s="164">
        <f t="shared" si="124"/>
        <v>52.199999999999996</v>
      </c>
      <c r="BB175" s="22">
        <v>5</v>
      </c>
      <c r="BC175" s="164">
        <f t="shared" si="125"/>
        <v>52.199999999999996</v>
      </c>
      <c r="BD175" s="22">
        <v>3</v>
      </c>
      <c r="BE175" s="164">
        <f t="shared" si="126"/>
        <v>31.32</v>
      </c>
      <c r="BF175" s="253">
        <f t="shared" si="127"/>
        <v>375.84</v>
      </c>
      <c r="BG175" s="253">
        <f t="shared" si="151"/>
        <v>375.84</v>
      </c>
      <c r="BH175" s="10" t="b">
        <f t="shared" si="152"/>
        <v>1</v>
      </c>
      <c r="BI175" s="253">
        <f t="shared" si="153"/>
        <v>0</v>
      </c>
      <c r="BJ175" s="250">
        <f t="shared" si="129"/>
        <v>21610106</v>
      </c>
      <c r="BK175" s="251">
        <v>348</v>
      </c>
      <c r="BL175" s="251">
        <v>5</v>
      </c>
      <c r="BM175" s="252">
        <f t="shared" si="130"/>
        <v>5</v>
      </c>
      <c r="BN175" s="252">
        <f t="shared" si="131"/>
        <v>5</v>
      </c>
      <c r="BO175" s="252">
        <f t="shared" si="132"/>
        <v>13</v>
      </c>
      <c r="BP175" s="252">
        <f t="shared" si="133"/>
        <v>13</v>
      </c>
      <c r="BQ175" s="254">
        <f t="shared" si="134"/>
        <v>9</v>
      </c>
      <c r="BR175">
        <f t="shared" si="128"/>
        <v>16</v>
      </c>
      <c r="BS175">
        <v>0</v>
      </c>
      <c r="BT175">
        <v>1</v>
      </c>
      <c r="BU175" t="s">
        <v>139</v>
      </c>
      <c r="BV175" t="str">
        <f t="shared" si="135"/>
        <v>0</v>
      </c>
      <c r="BW175" t="str">
        <f t="shared" si="136"/>
        <v>0</v>
      </c>
      <c r="BX175" t="str">
        <f t="shared" si="137"/>
        <v>1</v>
      </c>
      <c r="BY175" t="s">
        <v>23</v>
      </c>
      <c r="BZ175" s="253">
        <f t="shared" si="138"/>
        <v>0</v>
      </c>
      <c r="CA175" s="253">
        <f t="shared" si="139"/>
        <v>0</v>
      </c>
      <c r="CB175" s="253">
        <f t="shared" si="140"/>
        <v>52.199999999999996</v>
      </c>
      <c r="CC175" s="253">
        <f t="shared" si="141"/>
        <v>0</v>
      </c>
      <c r="CD175" s="253">
        <f t="shared" si="142"/>
        <v>0</v>
      </c>
      <c r="CE175" s="253">
        <f t="shared" si="143"/>
        <v>52.199999999999996</v>
      </c>
      <c r="CF175" s="253">
        <f t="shared" si="144"/>
        <v>31.32</v>
      </c>
      <c r="CG175" s="253">
        <f t="shared" si="145"/>
        <v>52.199999999999996</v>
      </c>
      <c r="CH175" s="253">
        <f t="shared" si="146"/>
        <v>52.199999999999996</v>
      </c>
      <c r="CI175" s="253">
        <f t="shared" si="147"/>
        <v>52.199999999999996</v>
      </c>
      <c r="CJ175" s="253">
        <f t="shared" si="148"/>
        <v>52.199999999999996</v>
      </c>
      <c r="CK175" s="253">
        <f t="shared" si="149"/>
        <v>31.32</v>
      </c>
    </row>
    <row r="176" spans="2:89" ht="20.399999999999999" x14ac:dyDescent="0.3">
      <c r="B176" s="129">
        <v>106</v>
      </c>
      <c r="C176" s="191">
        <v>216011</v>
      </c>
      <c r="D176" s="191">
        <v>21610115</v>
      </c>
      <c r="E176" s="139" t="s">
        <v>197</v>
      </c>
      <c r="F176" s="108" t="s">
        <v>344</v>
      </c>
      <c r="G176" s="108" t="s">
        <v>345</v>
      </c>
      <c r="H176" s="109" t="s">
        <v>18</v>
      </c>
      <c r="I176" s="123"/>
      <c r="J176" s="109" t="s">
        <v>19</v>
      </c>
      <c r="K176" s="111">
        <f t="shared" si="154"/>
        <v>38</v>
      </c>
      <c r="L176" s="142" t="s">
        <v>213</v>
      </c>
      <c r="M176" s="104">
        <v>16</v>
      </c>
      <c r="N176" s="262">
        <f t="shared" si="150"/>
        <v>11</v>
      </c>
      <c r="O176" s="141">
        <v>11</v>
      </c>
      <c r="P176" s="110">
        <f t="shared" si="110"/>
        <v>484.88</v>
      </c>
      <c r="Q176" s="112" t="s">
        <v>139</v>
      </c>
      <c r="R176" s="113">
        <f t="shared" si="104"/>
        <v>6</v>
      </c>
      <c r="S176" s="114">
        <f t="shared" si="111"/>
        <v>76.56</v>
      </c>
      <c r="T176" s="113">
        <f t="shared" si="105"/>
        <v>10</v>
      </c>
      <c r="U176" s="115">
        <f t="shared" si="112"/>
        <v>127.6</v>
      </c>
      <c r="V176" s="113">
        <f t="shared" si="106"/>
        <v>11</v>
      </c>
      <c r="W176" s="115">
        <f t="shared" si="113"/>
        <v>140.35999999999999</v>
      </c>
      <c r="X176" s="113">
        <f t="shared" si="107"/>
        <v>11</v>
      </c>
      <c r="Y176" s="115">
        <f t="shared" si="114"/>
        <v>140.35999999999999</v>
      </c>
      <c r="Z176" s="116">
        <f t="shared" si="108"/>
        <v>484.88</v>
      </c>
      <c r="AA176" s="117" t="b">
        <f t="shared" si="109"/>
        <v>1</v>
      </c>
      <c r="AB176" s="123"/>
      <c r="AC176" s="124"/>
      <c r="AD176" s="109" t="s">
        <v>22</v>
      </c>
      <c r="AE176" s="108" t="s">
        <v>23</v>
      </c>
      <c r="AF176" s="125"/>
      <c r="AG176" s="126"/>
      <c r="AH176" s="121">
        <v>0</v>
      </c>
      <c r="AI176" s="164">
        <f t="shared" si="115"/>
        <v>0</v>
      </c>
      <c r="AJ176" s="22">
        <v>3</v>
      </c>
      <c r="AK176" s="164">
        <f t="shared" si="116"/>
        <v>38.28</v>
      </c>
      <c r="AL176" s="22">
        <v>3</v>
      </c>
      <c r="AM176" s="164">
        <f t="shared" si="117"/>
        <v>38.28</v>
      </c>
      <c r="AN176" s="22">
        <v>3</v>
      </c>
      <c r="AO176" s="164">
        <f t="shared" si="118"/>
        <v>38.28</v>
      </c>
      <c r="AP176" s="22">
        <v>3</v>
      </c>
      <c r="AQ176" s="164">
        <f t="shared" si="119"/>
        <v>38.28</v>
      </c>
      <c r="AR176" s="22">
        <v>4</v>
      </c>
      <c r="AS176" s="164">
        <f t="shared" si="120"/>
        <v>51.04</v>
      </c>
      <c r="AT176" s="22">
        <v>3</v>
      </c>
      <c r="AU176" s="164">
        <f t="shared" si="121"/>
        <v>38.28</v>
      </c>
      <c r="AV176" s="22">
        <v>4</v>
      </c>
      <c r="AW176" s="164">
        <f t="shared" si="122"/>
        <v>51.04</v>
      </c>
      <c r="AX176" s="22">
        <v>4</v>
      </c>
      <c r="AY176" s="164">
        <f t="shared" si="123"/>
        <v>51.04</v>
      </c>
      <c r="AZ176" s="22">
        <v>4</v>
      </c>
      <c r="BA176" s="164">
        <f t="shared" si="124"/>
        <v>51.04</v>
      </c>
      <c r="BB176" s="22">
        <v>4</v>
      </c>
      <c r="BC176" s="164">
        <f t="shared" si="125"/>
        <v>51.04</v>
      </c>
      <c r="BD176" s="22">
        <v>3</v>
      </c>
      <c r="BE176" s="164">
        <f t="shared" si="126"/>
        <v>38.28</v>
      </c>
      <c r="BF176" s="253">
        <f t="shared" si="127"/>
        <v>484.88</v>
      </c>
      <c r="BG176" s="253">
        <f t="shared" si="151"/>
        <v>484.87999999999988</v>
      </c>
      <c r="BH176" s="10" t="b">
        <f t="shared" si="152"/>
        <v>1</v>
      </c>
      <c r="BI176" s="253">
        <f t="shared" si="153"/>
        <v>0</v>
      </c>
      <c r="BJ176" s="250">
        <f t="shared" si="129"/>
        <v>21610115</v>
      </c>
      <c r="BK176" s="251">
        <v>348</v>
      </c>
      <c r="BL176" s="251">
        <v>5</v>
      </c>
      <c r="BM176" s="252">
        <f t="shared" si="130"/>
        <v>6</v>
      </c>
      <c r="BN176" s="252">
        <f t="shared" si="131"/>
        <v>10</v>
      </c>
      <c r="BO176" s="252">
        <f t="shared" si="132"/>
        <v>11</v>
      </c>
      <c r="BP176" s="252">
        <f t="shared" si="133"/>
        <v>11</v>
      </c>
      <c r="BQ176" s="254">
        <f t="shared" si="134"/>
        <v>11</v>
      </c>
      <c r="BR176">
        <f t="shared" si="128"/>
        <v>16</v>
      </c>
      <c r="BS176">
        <v>0</v>
      </c>
      <c r="BT176">
        <v>1</v>
      </c>
      <c r="BU176" t="s">
        <v>139</v>
      </c>
      <c r="BV176" t="str">
        <f t="shared" si="135"/>
        <v>0</v>
      </c>
      <c r="BW176" t="str">
        <f t="shared" si="136"/>
        <v>0</v>
      </c>
      <c r="BX176" t="str">
        <f t="shared" si="137"/>
        <v>1</v>
      </c>
      <c r="BY176" t="s">
        <v>23</v>
      </c>
      <c r="BZ176" s="253">
        <f t="shared" si="138"/>
        <v>0</v>
      </c>
      <c r="CA176" s="253">
        <f t="shared" si="139"/>
        <v>38.28</v>
      </c>
      <c r="CB176" s="253">
        <f t="shared" si="140"/>
        <v>38.28</v>
      </c>
      <c r="CC176" s="253">
        <f t="shared" si="141"/>
        <v>38.28</v>
      </c>
      <c r="CD176" s="253">
        <f t="shared" si="142"/>
        <v>38.28</v>
      </c>
      <c r="CE176" s="253">
        <f t="shared" si="143"/>
        <v>51.04</v>
      </c>
      <c r="CF176" s="253">
        <f t="shared" si="144"/>
        <v>38.28</v>
      </c>
      <c r="CG176" s="253">
        <f t="shared" si="145"/>
        <v>51.04</v>
      </c>
      <c r="CH176" s="253">
        <f t="shared" si="146"/>
        <v>51.04</v>
      </c>
      <c r="CI176" s="253">
        <f t="shared" si="147"/>
        <v>51.04</v>
      </c>
      <c r="CJ176" s="253">
        <f t="shared" si="148"/>
        <v>51.04</v>
      </c>
      <c r="CK176" s="253">
        <f t="shared" si="149"/>
        <v>38.28</v>
      </c>
    </row>
    <row r="177" spans="2:89" ht="20.399999999999999" x14ac:dyDescent="0.3">
      <c r="B177" s="194">
        <v>106</v>
      </c>
      <c r="C177" s="219">
        <v>216011</v>
      </c>
      <c r="D177" s="219">
        <v>21610115</v>
      </c>
      <c r="E177" s="220" t="s">
        <v>197</v>
      </c>
      <c r="F177" s="198" t="s">
        <v>344</v>
      </c>
      <c r="G177" s="198" t="s">
        <v>345</v>
      </c>
      <c r="H177" s="199" t="s">
        <v>18</v>
      </c>
      <c r="I177" s="194"/>
      <c r="J177" s="199" t="s">
        <v>19</v>
      </c>
      <c r="K177" s="200">
        <f t="shared" si="154"/>
        <v>30</v>
      </c>
      <c r="L177" s="224" t="s">
        <v>213</v>
      </c>
      <c r="M177" s="104">
        <v>16</v>
      </c>
      <c r="N177" s="262">
        <f t="shared" si="150"/>
        <v>11</v>
      </c>
      <c r="O177" s="222">
        <v>11</v>
      </c>
      <c r="P177" s="110">
        <f t="shared" si="110"/>
        <v>382.8</v>
      </c>
      <c r="Q177" s="204" t="s">
        <v>139</v>
      </c>
      <c r="R177" s="113">
        <f t="shared" si="104"/>
        <v>4</v>
      </c>
      <c r="S177" s="114">
        <f t="shared" si="111"/>
        <v>51.04</v>
      </c>
      <c r="T177" s="113">
        <f t="shared" si="105"/>
        <v>4</v>
      </c>
      <c r="U177" s="115">
        <f t="shared" si="112"/>
        <v>51.04</v>
      </c>
      <c r="V177" s="113">
        <f t="shared" si="106"/>
        <v>11</v>
      </c>
      <c r="W177" s="115">
        <f t="shared" si="113"/>
        <v>140.35999999999999</v>
      </c>
      <c r="X177" s="113">
        <f t="shared" si="107"/>
        <v>11</v>
      </c>
      <c r="Y177" s="115">
        <f t="shared" si="114"/>
        <v>140.35999999999999</v>
      </c>
      <c r="Z177" s="116">
        <f t="shared" si="108"/>
        <v>382.79999999999995</v>
      </c>
      <c r="AA177" s="117" t="b">
        <f t="shared" si="109"/>
        <v>1</v>
      </c>
      <c r="AB177" s="123"/>
      <c r="AC177" s="124"/>
      <c r="AD177" s="109" t="s">
        <v>22</v>
      </c>
      <c r="AE177" s="108" t="s">
        <v>23</v>
      </c>
      <c r="AF177" s="125"/>
      <c r="AG177" s="126"/>
      <c r="AH177" s="121"/>
      <c r="AI177" s="164">
        <f t="shared" si="115"/>
        <v>0</v>
      </c>
      <c r="AJ177" s="22"/>
      <c r="AK177" s="164">
        <f t="shared" si="116"/>
        <v>0</v>
      </c>
      <c r="AL177" s="22">
        <v>4</v>
      </c>
      <c r="AM177" s="164">
        <f t="shared" si="117"/>
        <v>51.04</v>
      </c>
      <c r="AN177" s="22">
        <v>0</v>
      </c>
      <c r="AO177" s="164">
        <f t="shared" si="118"/>
        <v>0</v>
      </c>
      <c r="AP177" s="22">
        <v>0</v>
      </c>
      <c r="AQ177" s="164">
        <f t="shared" si="119"/>
        <v>0</v>
      </c>
      <c r="AR177" s="22">
        <v>4</v>
      </c>
      <c r="AS177" s="164">
        <f t="shared" si="120"/>
        <v>51.04</v>
      </c>
      <c r="AT177" s="22">
        <v>3</v>
      </c>
      <c r="AU177" s="164">
        <f t="shared" si="121"/>
        <v>38.28</v>
      </c>
      <c r="AV177" s="22">
        <v>4</v>
      </c>
      <c r="AW177" s="164">
        <f t="shared" si="122"/>
        <v>51.04</v>
      </c>
      <c r="AX177" s="22">
        <v>4</v>
      </c>
      <c r="AY177" s="164">
        <f t="shared" si="123"/>
        <v>51.04</v>
      </c>
      <c r="AZ177" s="22">
        <v>4</v>
      </c>
      <c r="BA177" s="164">
        <f t="shared" si="124"/>
        <v>51.04</v>
      </c>
      <c r="BB177" s="22">
        <v>4</v>
      </c>
      <c r="BC177" s="164">
        <f t="shared" si="125"/>
        <v>51.04</v>
      </c>
      <c r="BD177" s="22">
        <v>3</v>
      </c>
      <c r="BE177" s="164">
        <f t="shared" si="126"/>
        <v>38.28</v>
      </c>
      <c r="BF177" s="253">
        <f t="shared" si="127"/>
        <v>382.8</v>
      </c>
      <c r="BG177" s="253">
        <f t="shared" si="151"/>
        <v>382.8</v>
      </c>
      <c r="BH177" s="10" t="b">
        <f t="shared" si="152"/>
        <v>1</v>
      </c>
      <c r="BI177" s="253">
        <f t="shared" si="153"/>
        <v>0</v>
      </c>
      <c r="BJ177" s="250">
        <f t="shared" si="129"/>
        <v>21610115</v>
      </c>
      <c r="BK177" s="251">
        <v>348</v>
      </c>
      <c r="BL177" s="251">
        <v>5</v>
      </c>
      <c r="BM177" s="252">
        <f t="shared" si="130"/>
        <v>4</v>
      </c>
      <c r="BN177" s="252">
        <f t="shared" si="131"/>
        <v>4</v>
      </c>
      <c r="BO177" s="252">
        <f t="shared" si="132"/>
        <v>11</v>
      </c>
      <c r="BP177" s="252">
        <f t="shared" si="133"/>
        <v>11</v>
      </c>
      <c r="BQ177" s="254">
        <f t="shared" si="134"/>
        <v>11</v>
      </c>
      <c r="BR177">
        <f t="shared" si="128"/>
        <v>16</v>
      </c>
      <c r="BS177">
        <v>0</v>
      </c>
      <c r="BT177">
        <v>1</v>
      </c>
      <c r="BU177" t="s">
        <v>139</v>
      </c>
      <c r="BV177" t="str">
        <f t="shared" si="135"/>
        <v>0</v>
      </c>
      <c r="BW177" t="str">
        <f t="shared" si="136"/>
        <v>0</v>
      </c>
      <c r="BX177" t="str">
        <f t="shared" si="137"/>
        <v>1</v>
      </c>
      <c r="BY177" t="s">
        <v>23</v>
      </c>
      <c r="BZ177" s="253">
        <f t="shared" si="138"/>
        <v>0</v>
      </c>
      <c r="CA177" s="253">
        <f t="shared" si="139"/>
        <v>0</v>
      </c>
      <c r="CB177" s="253">
        <f t="shared" si="140"/>
        <v>51.04</v>
      </c>
      <c r="CC177" s="253">
        <f t="shared" si="141"/>
        <v>0</v>
      </c>
      <c r="CD177" s="253">
        <f t="shared" si="142"/>
        <v>0</v>
      </c>
      <c r="CE177" s="253">
        <f t="shared" si="143"/>
        <v>51.04</v>
      </c>
      <c r="CF177" s="253">
        <f t="shared" si="144"/>
        <v>38.28</v>
      </c>
      <c r="CG177" s="253">
        <f t="shared" si="145"/>
        <v>51.04</v>
      </c>
      <c r="CH177" s="253">
        <f t="shared" si="146"/>
        <v>51.04</v>
      </c>
      <c r="CI177" s="253">
        <f t="shared" si="147"/>
        <v>51.04</v>
      </c>
      <c r="CJ177" s="253">
        <f t="shared" si="148"/>
        <v>51.04</v>
      </c>
      <c r="CK177" s="253">
        <f t="shared" si="149"/>
        <v>38.28</v>
      </c>
    </row>
    <row r="178" spans="2:89" ht="20.399999999999999" x14ac:dyDescent="0.3">
      <c r="B178" s="129">
        <v>107</v>
      </c>
      <c r="C178" s="191">
        <v>216011</v>
      </c>
      <c r="D178" s="191">
        <v>21610128</v>
      </c>
      <c r="E178" s="139" t="s">
        <v>198</v>
      </c>
      <c r="F178" s="108" t="s">
        <v>344</v>
      </c>
      <c r="G178" s="108" t="s">
        <v>345</v>
      </c>
      <c r="H178" s="109" t="s">
        <v>18</v>
      </c>
      <c r="I178" s="123"/>
      <c r="J178" s="109" t="s">
        <v>19</v>
      </c>
      <c r="K178" s="111">
        <f t="shared" si="154"/>
        <v>10</v>
      </c>
      <c r="L178" s="142" t="s">
        <v>20</v>
      </c>
      <c r="M178" s="104">
        <v>16</v>
      </c>
      <c r="N178" s="262">
        <f t="shared" si="150"/>
        <v>84.9</v>
      </c>
      <c r="O178" s="141">
        <v>84.9</v>
      </c>
      <c r="P178" s="110">
        <f t="shared" si="110"/>
        <v>984.83999999999992</v>
      </c>
      <c r="Q178" s="112" t="s">
        <v>139</v>
      </c>
      <c r="R178" s="113">
        <f t="shared" si="104"/>
        <v>3</v>
      </c>
      <c r="S178" s="114">
        <f t="shared" si="111"/>
        <v>295.452</v>
      </c>
      <c r="T178" s="113">
        <f t="shared" si="105"/>
        <v>1</v>
      </c>
      <c r="U178" s="115">
        <f t="shared" si="112"/>
        <v>98.483999999999995</v>
      </c>
      <c r="V178" s="113">
        <f t="shared" si="106"/>
        <v>3</v>
      </c>
      <c r="W178" s="115">
        <f t="shared" si="113"/>
        <v>295.452</v>
      </c>
      <c r="X178" s="113">
        <f t="shared" si="107"/>
        <v>3</v>
      </c>
      <c r="Y178" s="115">
        <f t="shared" si="114"/>
        <v>295.452</v>
      </c>
      <c r="Z178" s="116">
        <f t="shared" si="108"/>
        <v>984.83999999999992</v>
      </c>
      <c r="AA178" s="117" t="b">
        <f t="shared" si="109"/>
        <v>1</v>
      </c>
      <c r="AB178" s="123"/>
      <c r="AC178" s="124"/>
      <c r="AD178" s="109" t="s">
        <v>22</v>
      </c>
      <c r="AE178" s="108" t="s">
        <v>23</v>
      </c>
      <c r="AF178" s="125"/>
      <c r="AG178" s="126"/>
      <c r="AH178" s="121">
        <v>0</v>
      </c>
      <c r="AI178" s="164">
        <f t="shared" si="115"/>
        <v>0</v>
      </c>
      <c r="AJ178" s="22">
        <v>3</v>
      </c>
      <c r="AK178" s="164">
        <f t="shared" si="116"/>
        <v>295.452</v>
      </c>
      <c r="AL178" s="22">
        <v>0</v>
      </c>
      <c r="AM178" s="164">
        <f t="shared" si="117"/>
        <v>0</v>
      </c>
      <c r="AN178" s="22">
        <v>0</v>
      </c>
      <c r="AO178" s="164">
        <f t="shared" si="118"/>
        <v>0</v>
      </c>
      <c r="AP178" s="22">
        <v>0</v>
      </c>
      <c r="AQ178" s="164">
        <f t="shared" si="119"/>
        <v>0</v>
      </c>
      <c r="AR178" s="22">
        <v>1</v>
      </c>
      <c r="AS178" s="164">
        <f t="shared" si="120"/>
        <v>98.483999999999995</v>
      </c>
      <c r="AT178" s="22">
        <v>1</v>
      </c>
      <c r="AU178" s="164">
        <f t="shared" si="121"/>
        <v>98.483999999999995</v>
      </c>
      <c r="AV178" s="22">
        <v>1</v>
      </c>
      <c r="AW178" s="164">
        <f t="shared" si="122"/>
        <v>98.483999999999995</v>
      </c>
      <c r="AX178" s="22">
        <v>1</v>
      </c>
      <c r="AY178" s="164">
        <f t="shared" si="123"/>
        <v>98.483999999999995</v>
      </c>
      <c r="AZ178" s="22">
        <v>1</v>
      </c>
      <c r="BA178" s="164">
        <f t="shared" si="124"/>
        <v>98.483999999999995</v>
      </c>
      <c r="BB178" s="22">
        <v>1</v>
      </c>
      <c r="BC178" s="164">
        <f t="shared" si="125"/>
        <v>98.483999999999995</v>
      </c>
      <c r="BD178" s="22">
        <v>1</v>
      </c>
      <c r="BE178" s="164">
        <f t="shared" si="126"/>
        <v>98.483999999999995</v>
      </c>
      <c r="BF178" s="253">
        <f t="shared" si="127"/>
        <v>984.83999999999992</v>
      </c>
      <c r="BG178" s="253">
        <f t="shared" si="151"/>
        <v>984.84</v>
      </c>
      <c r="BH178" s="10" t="b">
        <f t="shared" si="152"/>
        <v>1</v>
      </c>
      <c r="BI178" s="253">
        <f t="shared" si="153"/>
        <v>0</v>
      </c>
      <c r="BJ178" s="250">
        <f t="shared" si="129"/>
        <v>21610128</v>
      </c>
      <c r="BK178" s="251">
        <v>348</v>
      </c>
      <c r="BL178" s="251">
        <v>5</v>
      </c>
      <c r="BM178" s="252">
        <f t="shared" si="130"/>
        <v>3</v>
      </c>
      <c r="BN178" s="252">
        <f t="shared" si="131"/>
        <v>1</v>
      </c>
      <c r="BO178" s="252">
        <f t="shared" si="132"/>
        <v>3</v>
      </c>
      <c r="BP178" s="252">
        <f t="shared" si="133"/>
        <v>3</v>
      </c>
      <c r="BQ178" s="254">
        <f t="shared" si="134"/>
        <v>84.9</v>
      </c>
      <c r="BR178">
        <f t="shared" si="128"/>
        <v>16</v>
      </c>
      <c r="BS178">
        <v>0</v>
      </c>
      <c r="BT178">
        <v>1</v>
      </c>
      <c r="BU178" t="s">
        <v>139</v>
      </c>
      <c r="BV178" t="str">
        <f t="shared" si="135"/>
        <v>0</v>
      </c>
      <c r="BW178" t="str">
        <f t="shared" si="136"/>
        <v>0</v>
      </c>
      <c r="BX178" t="str">
        <f t="shared" si="137"/>
        <v>1</v>
      </c>
      <c r="BY178" t="s">
        <v>23</v>
      </c>
      <c r="BZ178" s="253">
        <f t="shared" si="138"/>
        <v>0</v>
      </c>
      <c r="CA178" s="253">
        <f t="shared" si="139"/>
        <v>295.452</v>
      </c>
      <c r="CB178" s="253">
        <f t="shared" si="140"/>
        <v>0</v>
      </c>
      <c r="CC178" s="253">
        <f t="shared" si="141"/>
        <v>0</v>
      </c>
      <c r="CD178" s="253">
        <f t="shared" si="142"/>
        <v>0</v>
      </c>
      <c r="CE178" s="253">
        <f t="shared" si="143"/>
        <v>98.483999999999995</v>
      </c>
      <c r="CF178" s="253">
        <f t="shared" si="144"/>
        <v>98.483999999999995</v>
      </c>
      <c r="CG178" s="253">
        <f t="shared" si="145"/>
        <v>98.483999999999995</v>
      </c>
      <c r="CH178" s="253">
        <f t="shared" si="146"/>
        <v>98.483999999999995</v>
      </c>
      <c r="CI178" s="253">
        <f t="shared" si="147"/>
        <v>98.483999999999995</v>
      </c>
      <c r="CJ178" s="253">
        <f t="shared" si="148"/>
        <v>98.483999999999995</v>
      </c>
      <c r="CK178" s="253">
        <f t="shared" si="149"/>
        <v>98.483999999999995</v>
      </c>
    </row>
    <row r="179" spans="2:89" ht="20.399999999999999" x14ac:dyDescent="0.3">
      <c r="B179" s="194">
        <v>107</v>
      </c>
      <c r="C179" s="219">
        <v>216011</v>
      </c>
      <c r="D179" s="219">
        <v>21610128</v>
      </c>
      <c r="E179" s="220" t="s">
        <v>198</v>
      </c>
      <c r="F179" s="198" t="s">
        <v>344</v>
      </c>
      <c r="G179" s="198" t="s">
        <v>345</v>
      </c>
      <c r="H179" s="199" t="s">
        <v>18</v>
      </c>
      <c r="I179" s="194"/>
      <c r="J179" s="199" t="s">
        <v>19</v>
      </c>
      <c r="K179" s="200">
        <f t="shared" si="154"/>
        <v>16</v>
      </c>
      <c r="L179" s="224" t="s">
        <v>20</v>
      </c>
      <c r="M179" s="104">
        <v>16</v>
      </c>
      <c r="N179" s="262">
        <f t="shared" si="150"/>
        <v>72</v>
      </c>
      <c r="O179" s="222">
        <v>72</v>
      </c>
      <c r="P179" s="110">
        <f t="shared" si="110"/>
        <v>1336.32</v>
      </c>
      <c r="Q179" s="204" t="s">
        <v>139</v>
      </c>
      <c r="R179" s="113">
        <f t="shared" si="104"/>
        <v>3</v>
      </c>
      <c r="S179" s="114">
        <f t="shared" si="111"/>
        <v>250.56</v>
      </c>
      <c r="T179" s="113">
        <f t="shared" si="105"/>
        <v>7</v>
      </c>
      <c r="U179" s="115">
        <f t="shared" si="112"/>
        <v>584.64</v>
      </c>
      <c r="V179" s="113">
        <f t="shared" si="106"/>
        <v>3</v>
      </c>
      <c r="W179" s="115">
        <f t="shared" si="113"/>
        <v>250.56</v>
      </c>
      <c r="X179" s="113">
        <f t="shared" si="107"/>
        <v>3</v>
      </c>
      <c r="Y179" s="115">
        <f t="shared" si="114"/>
        <v>250.56</v>
      </c>
      <c r="Z179" s="116">
        <f t="shared" si="108"/>
        <v>1336.32</v>
      </c>
      <c r="AA179" s="117" t="b">
        <f t="shared" si="109"/>
        <v>1</v>
      </c>
      <c r="AB179" s="123"/>
      <c r="AC179" s="124"/>
      <c r="AD179" s="109" t="s">
        <v>22</v>
      </c>
      <c r="AE179" s="108" t="s">
        <v>23</v>
      </c>
      <c r="AF179" s="125"/>
      <c r="AG179" s="126"/>
      <c r="AH179" s="121"/>
      <c r="AI179" s="164">
        <f t="shared" si="115"/>
        <v>0</v>
      </c>
      <c r="AJ179" s="22"/>
      <c r="AK179" s="164">
        <f t="shared" si="116"/>
        <v>0</v>
      </c>
      <c r="AL179" s="22">
        <v>3</v>
      </c>
      <c r="AM179" s="164">
        <f t="shared" si="117"/>
        <v>250.56</v>
      </c>
      <c r="AN179" s="22">
        <v>3</v>
      </c>
      <c r="AO179" s="164">
        <f t="shared" si="118"/>
        <v>250.56</v>
      </c>
      <c r="AP179" s="22">
        <v>3</v>
      </c>
      <c r="AQ179" s="164">
        <f t="shared" si="119"/>
        <v>250.56</v>
      </c>
      <c r="AR179" s="22">
        <v>1</v>
      </c>
      <c r="AS179" s="164">
        <f t="shared" si="120"/>
        <v>83.52</v>
      </c>
      <c r="AT179" s="22">
        <v>1</v>
      </c>
      <c r="AU179" s="164">
        <f t="shared" si="121"/>
        <v>83.52</v>
      </c>
      <c r="AV179" s="22">
        <v>1</v>
      </c>
      <c r="AW179" s="164">
        <f t="shared" si="122"/>
        <v>83.52</v>
      </c>
      <c r="AX179" s="22">
        <v>1</v>
      </c>
      <c r="AY179" s="164">
        <f t="shared" si="123"/>
        <v>83.52</v>
      </c>
      <c r="AZ179" s="22">
        <v>1</v>
      </c>
      <c r="BA179" s="164">
        <f t="shared" si="124"/>
        <v>83.52</v>
      </c>
      <c r="BB179" s="22">
        <v>1</v>
      </c>
      <c r="BC179" s="164">
        <f t="shared" si="125"/>
        <v>83.52</v>
      </c>
      <c r="BD179" s="22">
        <v>1</v>
      </c>
      <c r="BE179" s="164">
        <f t="shared" si="126"/>
        <v>83.52</v>
      </c>
      <c r="BF179" s="253">
        <f t="shared" si="127"/>
        <v>1336.32</v>
      </c>
      <c r="BG179" s="253">
        <f t="shared" si="151"/>
        <v>1336.32</v>
      </c>
      <c r="BH179" s="10" t="b">
        <f t="shared" si="152"/>
        <v>1</v>
      </c>
      <c r="BI179" s="253">
        <f t="shared" si="153"/>
        <v>0</v>
      </c>
      <c r="BJ179" s="250">
        <f t="shared" si="129"/>
        <v>21610128</v>
      </c>
      <c r="BK179" s="251">
        <v>348</v>
      </c>
      <c r="BL179" s="251">
        <v>5</v>
      </c>
      <c r="BM179" s="252">
        <f t="shared" si="130"/>
        <v>3</v>
      </c>
      <c r="BN179" s="252">
        <f t="shared" si="131"/>
        <v>7</v>
      </c>
      <c r="BO179" s="252">
        <f t="shared" si="132"/>
        <v>3</v>
      </c>
      <c r="BP179" s="252">
        <f t="shared" si="133"/>
        <v>3</v>
      </c>
      <c r="BQ179" s="254">
        <f t="shared" si="134"/>
        <v>72</v>
      </c>
      <c r="BR179">
        <f t="shared" si="128"/>
        <v>16</v>
      </c>
      <c r="BS179">
        <v>0</v>
      </c>
      <c r="BT179">
        <v>1</v>
      </c>
      <c r="BU179" t="s">
        <v>139</v>
      </c>
      <c r="BV179" t="str">
        <f t="shared" si="135"/>
        <v>0</v>
      </c>
      <c r="BW179" t="str">
        <f t="shared" si="136"/>
        <v>0</v>
      </c>
      <c r="BX179" t="str">
        <f t="shared" si="137"/>
        <v>1</v>
      </c>
      <c r="BY179" t="s">
        <v>23</v>
      </c>
      <c r="BZ179" s="253">
        <f t="shared" si="138"/>
        <v>0</v>
      </c>
      <c r="CA179" s="253">
        <f t="shared" si="139"/>
        <v>0</v>
      </c>
      <c r="CB179" s="253">
        <f t="shared" si="140"/>
        <v>250.56</v>
      </c>
      <c r="CC179" s="253">
        <f t="shared" si="141"/>
        <v>250.56</v>
      </c>
      <c r="CD179" s="253">
        <f t="shared" si="142"/>
        <v>250.56</v>
      </c>
      <c r="CE179" s="253">
        <f t="shared" si="143"/>
        <v>83.52</v>
      </c>
      <c r="CF179" s="253">
        <f t="shared" si="144"/>
        <v>83.52</v>
      </c>
      <c r="CG179" s="253">
        <f t="shared" si="145"/>
        <v>83.52</v>
      </c>
      <c r="CH179" s="253">
        <f t="shared" si="146"/>
        <v>83.52</v>
      </c>
      <c r="CI179" s="253">
        <f t="shared" si="147"/>
        <v>83.52</v>
      </c>
      <c r="CJ179" s="253">
        <f t="shared" si="148"/>
        <v>83.52</v>
      </c>
      <c r="CK179" s="253">
        <f t="shared" si="149"/>
        <v>83.52</v>
      </c>
    </row>
    <row r="180" spans="2:89" ht="20.399999999999999" x14ac:dyDescent="0.3">
      <c r="B180" s="129">
        <v>108</v>
      </c>
      <c r="C180" s="191">
        <v>216011</v>
      </c>
      <c r="D180" s="191">
        <v>21610149</v>
      </c>
      <c r="E180" s="139" t="s">
        <v>199</v>
      </c>
      <c r="F180" s="108" t="s">
        <v>344</v>
      </c>
      <c r="G180" s="108" t="s">
        <v>345</v>
      </c>
      <c r="H180" s="109" t="s">
        <v>18</v>
      </c>
      <c r="I180" s="123"/>
      <c r="J180" s="109" t="s">
        <v>19</v>
      </c>
      <c r="K180" s="111">
        <f t="shared" si="154"/>
        <v>5</v>
      </c>
      <c r="L180" s="140" t="s">
        <v>20</v>
      </c>
      <c r="M180" s="104">
        <v>16</v>
      </c>
      <c r="N180" s="262">
        <f t="shared" si="150"/>
        <v>24.8</v>
      </c>
      <c r="O180" s="141">
        <v>24.8</v>
      </c>
      <c r="P180" s="110">
        <f t="shared" si="110"/>
        <v>143.83999999999997</v>
      </c>
      <c r="Q180" s="112" t="s">
        <v>139</v>
      </c>
      <c r="R180" s="113">
        <f t="shared" si="104"/>
        <v>0</v>
      </c>
      <c r="S180" s="114">
        <f t="shared" si="111"/>
        <v>0</v>
      </c>
      <c r="T180" s="113">
        <f t="shared" si="105"/>
        <v>1</v>
      </c>
      <c r="U180" s="115">
        <f t="shared" si="112"/>
        <v>28.767999999999997</v>
      </c>
      <c r="V180" s="113">
        <f t="shared" si="106"/>
        <v>2</v>
      </c>
      <c r="W180" s="115">
        <f t="shared" si="113"/>
        <v>57.535999999999994</v>
      </c>
      <c r="X180" s="113">
        <f t="shared" si="107"/>
        <v>2</v>
      </c>
      <c r="Y180" s="115">
        <f t="shared" si="114"/>
        <v>57.535999999999994</v>
      </c>
      <c r="Z180" s="116">
        <f t="shared" si="108"/>
        <v>143.83999999999997</v>
      </c>
      <c r="AA180" s="117" t="b">
        <f t="shared" si="109"/>
        <v>1</v>
      </c>
      <c r="AB180" s="123"/>
      <c r="AC180" s="124"/>
      <c r="AD180" s="109" t="s">
        <v>22</v>
      </c>
      <c r="AE180" s="108" t="s">
        <v>23</v>
      </c>
      <c r="AF180" s="125"/>
      <c r="AG180" s="126"/>
      <c r="AH180" s="121">
        <v>0</v>
      </c>
      <c r="AI180" s="164">
        <f t="shared" si="115"/>
        <v>0</v>
      </c>
      <c r="AJ180" s="22">
        <v>0</v>
      </c>
      <c r="AK180" s="164">
        <f t="shared" si="116"/>
        <v>0</v>
      </c>
      <c r="AL180" s="22">
        <v>0</v>
      </c>
      <c r="AM180" s="164">
        <f t="shared" si="117"/>
        <v>0</v>
      </c>
      <c r="AN180" s="22">
        <v>0</v>
      </c>
      <c r="AO180" s="164">
        <f t="shared" si="118"/>
        <v>0</v>
      </c>
      <c r="AP180" s="22">
        <v>0</v>
      </c>
      <c r="AQ180" s="164">
        <f t="shared" si="119"/>
        <v>0</v>
      </c>
      <c r="AR180" s="22">
        <v>1</v>
      </c>
      <c r="AS180" s="164">
        <f t="shared" si="120"/>
        <v>28.767999999999997</v>
      </c>
      <c r="AT180" s="22">
        <v>0</v>
      </c>
      <c r="AU180" s="164">
        <f t="shared" si="121"/>
        <v>0</v>
      </c>
      <c r="AV180" s="22">
        <v>1</v>
      </c>
      <c r="AW180" s="164">
        <f t="shared" si="122"/>
        <v>28.767999999999997</v>
      </c>
      <c r="AX180" s="22">
        <v>1</v>
      </c>
      <c r="AY180" s="164">
        <f t="shared" si="123"/>
        <v>28.767999999999997</v>
      </c>
      <c r="AZ180" s="22">
        <v>1</v>
      </c>
      <c r="BA180" s="164">
        <f t="shared" si="124"/>
        <v>28.767999999999997</v>
      </c>
      <c r="BB180" s="22">
        <v>1</v>
      </c>
      <c r="BC180" s="164">
        <f t="shared" si="125"/>
        <v>28.767999999999997</v>
      </c>
      <c r="BD180" s="22">
        <v>0</v>
      </c>
      <c r="BE180" s="164">
        <f t="shared" si="126"/>
        <v>0</v>
      </c>
      <c r="BF180" s="253">
        <f t="shared" si="127"/>
        <v>143.83999999999997</v>
      </c>
      <c r="BG180" s="253">
        <f t="shared" si="151"/>
        <v>143.83999999999997</v>
      </c>
      <c r="BH180" s="10" t="b">
        <f t="shared" si="152"/>
        <v>1</v>
      </c>
      <c r="BI180" s="253">
        <f t="shared" si="153"/>
        <v>0</v>
      </c>
      <c r="BJ180" s="250">
        <f t="shared" si="129"/>
        <v>21610149</v>
      </c>
      <c r="BK180" s="251">
        <v>348</v>
      </c>
      <c r="BL180" s="251">
        <v>5</v>
      </c>
      <c r="BM180" s="252">
        <f t="shared" si="130"/>
        <v>0</v>
      </c>
      <c r="BN180" s="252">
        <f t="shared" si="131"/>
        <v>1</v>
      </c>
      <c r="BO180" s="252">
        <f t="shared" si="132"/>
        <v>2</v>
      </c>
      <c r="BP180" s="252">
        <f t="shared" si="133"/>
        <v>2</v>
      </c>
      <c r="BQ180" s="254">
        <f t="shared" si="134"/>
        <v>24.8</v>
      </c>
      <c r="BR180">
        <f t="shared" si="128"/>
        <v>16</v>
      </c>
      <c r="BS180">
        <v>0</v>
      </c>
      <c r="BT180">
        <v>1</v>
      </c>
      <c r="BU180" t="s">
        <v>139</v>
      </c>
      <c r="BV180" t="str">
        <f t="shared" si="135"/>
        <v>0</v>
      </c>
      <c r="BW180" t="str">
        <f t="shared" si="136"/>
        <v>0</v>
      </c>
      <c r="BX180" t="str">
        <f t="shared" si="137"/>
        <v>1</v>
      </c>
      <c r="BY180" t="s">
        <v>23</v>
      </c>
      <c r="BZ180" s="253">
        <f t="shared" si="138"/>
        <v>0</v>
      </c>
      <c r="CA180" s="253">
        <f t="shared" si="139"/>
        <v>0</v>
      </c>
      <c r="CB180" s="253">
        <f t="shared" si="140"/>
        <v>0</v>
      </c>
      <c r="CC180" s="253">
        <f t="shared" si="141"/>
        <v>0</v>
      </c>
      <c r="CD180" s="253">
        <f t="shared" si="142"/>
        <v>0</v>
      </c>
      <c r="CE180" s="253">
        <f t="shared" si="143"/>
        <v>28.767999999999997</v>
      </c>
      <c r="CF180" s="253">
        <f t="shared" si="144"/>
        <v>0</v>
      </c>
      <c r="CG180" s="253">
        <f t="shared" si="145"/>
        <v>28.767999999999997</v>
      </c>
      <c r="CH180" s="253">
        <f t="shared" si="146"/>
        <v>28.767999999999997</v>
      </c>
      <c r="CI180" s="253">
        <f t="shared" si="147"/>
        <v>28.767999999999997</v>
      </c>
      <c r="CJ180" s="253">
        <f t="shared" si="148"/>
        <v>28.767999999999997</v>
      </c>
      <c r="CK180" s="253">
        <f t="shared" si="149"/>
        <v>0</v>
      </c>
    </row>
    <row r="181" spans="2:89" ht="20.399999999999999" x14ac:dyDescent="0.3">
      <c r="B181" s="194">
        <v>108</v>
      </c>
      <c r="C181" s="219">
        <v>216011</v>
      </c>
      <c r="D181" s="219">
        <v>21610149</v>
      </c>
      <c r="E181" s="220" t="s">
        <v>199</v>
      </c>
      <c r="F181" s="198" t="s">
        <v>344</v>
      </c>
      <c r="G181" s="198" t="s">
        <v>345</v>
      </c>
      <c r="H181" s="199" t="s">
        <v>18</v>
      </c>
      <c r="I181" s="194"/>
      <c r="J181" s="199" t="s">
        <v>19</v>
      </c>
      <c r="K181" s="200">
        <f t="shared" si="154"/>
        <v>6</v>
      </c>
      <c r="L181" s="221" t="s">
        <v>20</v>
      </c>
      <c r="M181" s="104">
        <v>16</v>
      </c>
      <c r="N181" s="262">
        <f t="shared" si="150"/>
        <v>18</v>
      </c>
      <c r="O181" s="222">
        <v>18</v>
      </c>
      <c r="P181" s="110">
        <f t="shared" si="110"/>
        <v>125.28</v>
      </c>
      <c r="Q181" s="204" t="s">
        <v>139</v>
      </c>
      <c r="R181" s="113">
        <f t="shared" si="104"/>
        <v>0</v>
      </c>
      <c r="S181" s="114">
        <f t="shared" si="111"/>
        <v>0</v>
      </c>
      <c r="T181" s="113">
        <f t="shared" si="105"/>
        <v>2</v>
      </c>
      <c r="U181" s="115">
        <f t="shared" si="112"/>
        <v>41.76</v>
      </c>
      <c r="V181" s="113">
        <f t="shared" si="106"/>
        <v>2</v>
      </c>
      <c r="W181" s="115">
        <f t="shared" si="113"/>
        <v>41.76</v>
      </c>
      <c r="X181" s="113">
        <f t="shared" si="107"/>
        <v>2</v>
      </c>
      <c r="Y181" s="115">
        <f t="shared" si="114"/>
        <v>41.76</v>
      </c>
      <c r="Z181" s="116">
        <f t="shared" si="108"/>
        <v>125.28</v>
      </c>
      <c r="AA181" s="117" t="b">
        <f t="shared" si="109"/>
        <v>1</v>
      </c>
      <c r="AB181" s="123"/>
      <c r="AC181" s="124"/>
      <c r="AD181" s="109" t="s">
        <v>22</v>
      </c>
      <c r="AE181" s="108" t="s">
        <v>23</v>
      </c>
      <c r="AF181" s="125"/>
      <c r="AG181" s="126"/>
      <c r="AH181" s="121"/>
      <c r="AI181" s="164">
        <f t="shared" si="115"/>
        <v>0</v>
      </c>
      <c r="AJ181" s="22"/>
      <c r="AK181" s="164">
        <f t="shared" si="116"/>
        <v>0</v>
      </c>
      <c r="AL181" s="22">
        <v>0</v>
      </c>
      <c r="AM181" s="164">
        <f t="shared" si="117"/>
        <v>0</v>
      </c>
      <c r="AN181" s="22">
        <v>0</v>
      </c>
      <c r="AO181" s="164">
        <f t="shared" si="118"/>
        <v>0</v>
      </c>
      <c r="AP181" s="22">
        <v>1</v>
      </c>
      <c r="AQ181" s="164">
        <f t="shared" si="119"/>
        <v>20.88</v>
      </c>
      <c r="AR181" s="22">
        <v>1</v>
      </c>
      <c r="AS181" s="164">
        <f t="shared" si="120"/>
        <v>20.88</v>
      </c>
      <c r="AT181" s="22">
        <v>0</v>
      </c>
      <c r="AU181" s="164">
        <f t="shared" si="121"/>
        <v>0</v>
      </c>
      <c r="AV181" s="22">
        <v>1</v>
      </c>
      <c r="AW181" s="164">
        <f t="shared" si="122"/>
        <v>20.88</v>
      </c>
      <c r="AX181" s="22">
        <v>1</v>
      </c>
      <c r="AY181" s="164">
        <f t="shared" si="123"/>
        <v>20.88</v>
      </c>
      <c r="AZ181" s="22">
        <v>1</v>
      </c>
      <c r="BA181" s="164">
        <f t="shared" si="124"/>
        <v>20.88</v>
      </c>
      <c r="BB181" s="22">
        <v>1</v>
      </c>
      <c r="BC181" s="164">
        <f t="shared" si="125"/>
        <v>20.88</v>
      </c>
      <c r="BD181" s="22">
        <v>0</v>
      </c>
      <c r="BE181" s="164">
        <f t="shared" si="126"/>
        <v>0</v>
      </c>
      <c r="BF181" s="253">
        <f t="shared" si="127"/>
        <v>125.28</v>
      </c>
      <c r="BG181" s="253">
        <f t="shared" si="151"/>
        <v>125.27999999999999</v>
      </c>
      <c r="BH181" s="10" t="b">
        <f t="shared" si="152"/>
        <v>1</v>
      </c>
      <c r="BI181" s="253">
        <f t="shared" si="153"/>
        <v>0</v>
      </c>
      <c r="BJ181" s="250">
        <f t="shared" si="129"/>
        <v>21610149</v>
      </c>
      <c r="BK181" s="251">
        <v>348</v>
      </c>
      <c r="BL181" s="251">
        <v>5</v>
      </c>
      <c r="BM181" s="252">
        <f t="shared" si="130"/>
        <v>0</v>
      </c>
      <c r="BN181" s="252">
        <f t="shared" si="131"/>
        <v>2</v>
      </c>
      <c r="BO181" s="252">
        <f t="shared" si="132"/>
        <v>2</v>
      </c>
      <c r="BP181" s="252">
        <f t="shared" si="133"/>
        <v>2</v>
      </c>
      <c r="BQ181" s="254">
        <f t="shared" si="134"/>
        <v>18</v>
      </c>
      <c r="BR181">
        <f t="shared" si="128"/>
        <v>16</v>
      </c>
      <c r="BS181">
        <v>0</v>
      </c>
      <c r="BT181">
        <v>1</v>
      </c>
      <c r="BU181" t="s">
        <v>139</v>
      </c>
      <c r="BV181" t="str">
        <f t="shared" si="135"/>
        <v>0</v>
      </c>
      <c r="BW181" t="str">
        <f t="shared" si="136"/>
        <v>0</v>
      </c>
      <c r="BX181" t="str">
        <f t="shared" si="137"/>
        <v>1</v>
      </c>
      <c r="BY181" t="s">
        <v>23</v>
      </c>
      <c r="BZ181" s="253">
        <f t="shared" si="138"/>
        <v>0</v>
      </c>
      <c r="CA181" s="253">
        <f t="shared" si="139"/>
        <v>0</v>
      </c>
      <c r="CB181" s="253">
        <f t="shared" si="140"/>
        <v>0</v>
      </c>
      <c r="CC181" s="253">
        <f t="shared" si="141"/>
        <v>0</v>
      </c>
      <c r="CD181" s="253">
        <f t="shared" si="142"/>
        <v>20.88</v>
      </c>
      <c r="CE181" s="253">
        <f t="shared" si="143"/>
        <v>20.88</v>
      </c>
      <c r="CF181" s="253">
        <f t="shared" si="144"/>
        <v>0</v>
      </c>
      <c r="CG181" s="253">
        <f t="shared" si="145"/>
        <v>20.88</v>
      </c>
      <c r="CH181" s="253">
        <f t="shared" si="146"/>
        <v>20.88</v>
      </c>
      <c r="CI181" s="253">
        <f t="shared" si="147"/>
        <v>20.88</v>
      </c>
      <c r="CJ181" s="253">
        <f t="shared" si="148"/>
        <v>20.88</v>
      </c>
      <c r="CK181" s="253">
        <f t="shared" si="149"/>
        <v>0</v>
      </c>
    </row>
    <row r="182" spans="2:89" ht="20.399999999999999" x14ac:dyDescent="0.3">
      <c r="B182" s="129">
        <v>109</v>
      </c>
      <c r="C182" s="191">
        <v>216011</v>
      </c>
      <c r="D182" s="191">
        <v>21610139</v>
      </c>
      <c r="E182" s="139" t="s">
        <v>219</v>
      </c>
      <c r="F182" s="108" t="s">
        <v>344</v>
      </c>
      <c r="G182" s="108" t="s">
        <v>345</v>
      </c>
      <c r="H182" s="109" t="s">
        <v>18</v>
      </c>
      <c r="I182" s="123"/>
      <c r="J182" s="109" t="s">
        <v>19</v>
      </c>
      <c r="K182" s="111">
        <f t="shared" si="154"/>
        <v>0</v>
      </c>
      <c r="L182" s="142" t="s">
        <v>208</v>
      </c>
      <c r="M182" s="104">
        <v>16</v>
      </c>
      <c r="N182" s="262">
        <f t="shared" si="150"/>
        <v>48.8</v>
      </c>
      <c r="O182" s="141">
        <v>48.8</v>
      </c>
      <c r="P182" s="110">
        <f t="shared" si="110"/>
        <v>0</v>
      </c>
      <c r="Q182" s="112" t="s">
        <v>139</v>
      </c>
      <c r="R182" s="113">
        <f t="shared" si="104"/>
        <v>0</v>
      </c>
      <c r="S182" s="114">
        <f t="shared" si="111"/>
        <v>0</v>
      </c>
      <c r="T182" s="113">
        <f t="shared" si="105"/>
        <v>0</v>
      </c>
      <c r="U182" s="115">
        <f t="shared" si="112"/>
        <v>0</v>
      </c>
      <c r="V182" s="113">
        <f t="shared" si="106"/>
        <v>0</v>
      </c>
      <c r="W182" s="115">
        <f t="shared" si="113"/>
        <v>0</v>
      </c>
      <c r="X182" s="113">
        <f t="shared" si="107"/>
        <v>0</v>
      </c>
      <c r="Y182" s="115">
        <f t="shared" si="114"/>
        <v>0</v>
      </c>
      <c r="Z182" s="116">
        <f t="shared" si="108"/>
        <v>0</v>
      </c>
      <c r="AA182" s="117" t="b">
        <f t="shared" si="109"/>
        <v>1</v>
      </c>
      <c r="AB182" s="123"/>
      <c r="AC182" s="124"/>
      <c r="AD182" s="109" t="s">
        <v>22</v>
      </c>
      <c r="AE182" s="108" t="s">
        <v>23</v>
      </c>
      <c r="AF182" s="125"/>
      <c r="AG182" s="126"/>
      <c r="AH182" s="121"/>
      <c r="AI182" s="164">
        <f t="shared" si="115"/>
        <v>0</v>
      </c>
      <c r="AJ182" s="22"/>
      <c r="AK182" s="164">
        <f t="shared" si="116"/>
        <v>0</v>
      </c>
      <c r="AL182" s="22"/>
      <c r="AM182" s="164">
        <f t="shared" si="117"/>
        <v>0</v>
      </c>
      <c r="AN182" s="22"/>
      <c r="AO182" s="164">
        <f t="shared" si="118"/>
        <v>0</v>
      </c>
      <c r="AP182" s="22"/>
      <c r="AQ182" s="164">
        <f t="shared" si="119"/>
        <v>0</v>
      </c>
      <c r="AR182" s="22"/>
      <c r="AS182" s="164">
        <f t="shared" si="120"/>
        <v>0</v>
      </c>
      <c r="AT182" s="22"/>
      <c r="AU182" s="164">
        <f t="shared" si="121"/>
        <v>0</v>
      </c>
      <c r="AV182" s="22"/>
      <c r="AW182" s="164">
        <f t="shared" si="122"/>
        <v>0</v>
      </c>
      <c r="AX182" s="22"/>
      <c r="AY182" s="164">
        <f t="shared" si="123"/>
        <v>0</v>
      </c>
      <c r="AZ182" s="22"/>
      <c r="BA182" s="164">
        <f t="shared" si="124"/>
        <v>0</v>
      </c>
      <c r="BB182" s="22"/>
      <c r="BC182" s="164">
        <f t="shared" si="125"/>
        <v>0</v>
      </c>
      <c r="BD182" s="22"/>
      <c r="BE182" s="164">
        <f t="shared" si="126"/>
        <v>0</v>
      </c>
      <c r="BF182" s="253">
        <f t="shared" si="127"/>
        <v>0</v>
      </c>
      <c r="BG182" s="253">
        <f t="shared" si="151"/>
        <v>0</v>
      </c>
      <c r="BH182" s="10" t="b">
        <f t="shared" si="152"/>
        <v>1</v>
      </c>
      <c r="BI182" s="253">
        <f t="shared" si="153"/>
        <v>0</v>
      </c>
      <c r="BJ182" s="250">
        <f t="shared" si="129"/>
        <v>21610139</v>
      </c>
      <c r="BK182" s="251">
        <v>348</v>
      </c>
      <c r="BL182" s="251">
        <v>5</v>
      </c>
      <c r="BM182" s="252">
        <f t="shared" si="130"/>
        <v>0</v>
      </c>
      <c r="BN182" s="252">
        <f t="shared" si="131"/>
        <v>0</v>
      </c>
      <c r="BO182" s="252">
        <f t="shared" si="132"/>
        <v>0</v>
      </c>
      <c r="BP182" s="252">
        <f t="shared" si="133"/>
        <v>0</v>
      </c>
      <c r="BQ182" s="254">
        <f t="shared" si="134"/>
        <v>48.8</v>
      </c>
      <c r="BR182">
        <f t="shared" si="128"/>
        <v>16</v>
      </c>
      <c r="BS182">
        <v>0</v>
      </c>
      <c r="BT182">
        <v>1</v>
      </c>
      <c r="BU182" t="s">
        <v>139</v>
      </c>
      <c r="BV182" t="str">
        <f t="shared" si="135"/>
        <v>0</v>
      </c>
      <c r="BW182" t="str">
        <f t="shared" si="136"/>
        <v>0</v>
      </c>
      <c r="BX182" t="str">
        <f t="shared" si="137"/>
        <v>1</v>
      </c>
      <c r="BY182" t="s">
        <v>23</v>
      </c>
      <c r="BZ182" s="253">
        <f t="shared" si="138"/>
        <v>0</v>
      </c>
      <c r="CA182" s="253">
        <f t="shared" si="139"/>
        <v>0</v>
      </c>
      <c r="CB182" s="253">
        <f t="shared" si="140"/>
        <v>0</v>
      </c>
      <c r="CC182" s="253">
        <f t="shared" si="141"/>
        <v>0</v>
      </c>
      <c r="CD182" s="253">
        <f t="shared" si="142"/>
        <v>0</v>
      </c>
      <c r="CE182" s="253">
        <f t="shared" si="143"/>
        <v>0</v>
      </c>
      <c r="CF182" s="253">
        <f t="shared" si="144"/>
        <v>0</v>
      </c>
      <c r="CG182" s="253">
        <f t="shared" si="145"/>
        <v>0</v>
      </c>
      <c r="CH182" s="253">
        <f t="shared" si="146"/>
        <v>0</v>
      </c>
      <c r="CI182" s="253">
        <f t="shared" si="147"/>
        <v>0</v>
      </c>
      <c r="CJ182" s="253">
        <f t="shared" si="148"/>
        <v>0</v>
      </c>
      <c r="CK182" s="253">
        <f t="shared" si="149"/>
        <v>0</v>
      </c>
    </row>
    <row r="183" spans="2:89" ht="20.399999999999999" x14ac:dyDescent="0.3">
      <c r="B183" s="194">
        <v>109</v>
      </c>
      <c r="C183" s="219">
        <v>216011</v>
      </c>
      <c r="D183" s="219">
        <v>21610139</v>
      </c>
      <c r="E183" s="220" t="s">
        <v>219</v>
      </c>
      <c r="F183" s="198" t="s">
        <v>344</v>
      </c>
      <c r="G183" s="198" t="s">
        <v>345</v>
      </c>
      <c r="H183" s="199" t="s">
        <v>18</v>
      </c>
      <c r="I183" s="194"/>
      <c r="J183" s="199" t="s">
        <v>19</v>
      </c>
      <c r="K183" s="200">
        <f t="shared" si="154"/>
        <v>107</v>
      </c>
      <c r="L183" s="224" t="s">
        <v>208</v>
      </c>
      <c r="M183" s="104">
        <v>16</v>
      </c>
      <c r="N183" s="262">
        <f t="shared" si="150"/>
        <v>42</v>
      </c>
      <c r="O183" s="222">
        <v>42</v>
      </c>
      <c r="P183" s="110">
        <f t="shared" si="110"/>
        <v>5213.04</v>
      </c>
      <c r="Q183" s="204" t="s">
        <v>139</v>
      </c>
      <c r="R183" s="113">
        <f t="shared" si="104"/>
        <v>33</v>
      </c>
      <c r="S183" s="114">
        <f t="shared" si="111"/>
        <v>1607.76</v>
      </c>
      <c r="T183" s="113">
        <f t="shared" si="105"/>
        <v>38</v>
      </c>
      <c r="U183" s="115">
        <f t="shared" si="112"/>
        <v>1851.36</v>
      </c>
      <c r="V183" s="113">
        <f t="shared" si="106"/>
        <v>18</v>
      </c>
      <c r="W183" s="115">
        <f t="shared" si="113"/>
        <v>876.96</v>
      </c>
      <c r="X183" s="113">
        <f t="shared" si="107"/>
        <v>18</v>
      </c>
      <c r="Y183" s="115">
        <f t="shared" si="114"/>
        <v>876.96</v>
      </c>
      <c r="Z183" s="116">
        <f t="shared" si="108"/>
        <v>5213.04</v>
      </c>
      <c r="AA183" s="117" t="b">
        <f t="shared" si="109"/>
        <v>1</v>
      </c>
      <c r="AB183" s="123"/>
      <c r="AC183" s="124"/>
      <c r="AD183" s="109" t="s">
        <v>22</v>
      </c>
      <c r="AE183" s="108" t="s">
        <v>23</v>
      </c>
      <c r="AF183" s="125"/>
      <c r="AG183" s="126"/>
      <c r="AH183" s="121">
        <v>0</v>
      </c>
      <c r="AI183" s="164">
        <f t="shared" si="115"/>
        <v>0</v>
      </c>
      <c r="AJ183" s="22">
        <v>16</v>
      </c>
      <c r="AK183" s="164">
        <f t="shared" si="116"/>
        <v>779.52</v>
      </c>
      <c r="AL183" s="22">
        <v>17</v>
      </c>
      <c r="AM183" s="164">
        <f t="shared" si="117"/>
        <v>828.24</v>
      </c>
      <c r="AN183" s="22">
        <v>16</v>
      </c>
      <c r="AO183" s="164">
        <f t="shared" si="118"/>
        <v>779.52</v>
      </c>
      <c r="AP183" s="22">
        <v>16</v>
      </c>
      <c r="AQ183" s="164">
        <f t="shared" si="119"/>
        <v>779.52</v>
      </c>
      <c r="AR183" s="22">
        <v>6</v>
      </c>
      <c r="AS183" s="164">
        <f t="shared" si="120"/>
        <v>292.32</v>
      </c>
      <c r="AT183" s="22">
        <v>6</v>
      </c>
      <c r="AU183" s="164">
        <f t="shared" si="121"/>
        <v>292.32</v>
      </c>
      <c r="AV183" s="22">
        <v>6</v>
      </c>
      <c r="AW183" s="164">
        <f t="shared" si="122"/>
        <v>292.32</v>
      </c>
      <c r="AX183" s="22">
        <v>6</v>
      </c>
      <c r="AY183" s="164">
        <f t="shared" si="123"/>
        <v>292.32</v>
      </c>
      <c r="AZ183" s="22">
        <v>6</v>
      </c>
      <c r="BA183" s="164">
        <f t="shared" si="124"/>
        <v>292.32</v>
      </c>
      <c r="BB183" s="22">
        <v>6</v>
      </c>
      <c r="BC183" s="164">
        <f t="shared" si="125"/>
        <v>292.32</v>
      </c>
      <c r="BD183" s="22">
        <v>6</v>
      </c>
      <c r="BE183" s="164">
        <f t="shared" si="126"/>
        <v>292.32</v>
      </c>
      <c r="BF183" s="253">
        <f t="shared" si="127"/>
        <v>5213.04</v>
      </c>
      <c r="BG183" s="253">
        <f t="shared" si="151"/>
        <v>5213.0399999999991</v>
      </c>
      <c r="BH183" s="10" t="b">
        <f t="shared" si="152"/>
        <v>1</v>
      </c>
      <c r="BI183" s="253">
        <f t="shared" si="153"/>
        <v>0</v>
      </c>
      <c r="BJ183" s="250">
        <f t="shared" si="129"/>
        <v>21610139</v>
      </c>
      <c r="BK183" s="251">
        <v>348</v>
      </c>
      <c r="BL183" s="251">
        <v>5</v>
      </c>
      <c r="BM183" s="252">
        <f t="shared" si="130"/>
        <v>33</v>
      </c>
      <c r="BN183" s="252">
        <f t="shared" si="131"/>
        <v>38</v>
      </c>
      <c r="BO183" s="252">
        <f t="shared" si="132"/>
        <v>18</v>
      </c>
      <c r="BP183" s="252">
        <f t="shared" si="133"/>
        <v>18</v>
      </c>
      <c r="BQ183" s="254">
        <f t="shared" si="134"/>
        <v>42</v>
      </c>
      <c r="BR183">
        <f t="shared" si="128"/>
        <v>16</v>
      </c>
      <c r="BS183">
        <v>0</v>
      </c>
      <c r="BT183">
        <v>1</v>
      </c>
      <c r="BU183" t="s">
        <v>139</v>
      </c>
      <c r="BV183" t="str">
        <f t="shared" si="135"/>
        <v>0</v>
      </c>
      <c r="BW183" t="str">
        <f t="shared" si="136"/>
        <v>0</v>
      </c>
      <c r="BX183" t="str">
        <f t="shared" si="137"/>
        <v>1</v>
      </c>
      <c r="BY183" t="s">
        <v>23</v>
      </c>
      <c r="BZ183" s="253">
        <f t="shared" si="138"/>
        <v>0</v>
      </c>
      <c r="CA183" s="253">
        <f t="shared" si="139"/>
        <v>779.52</v>
      </c>
      <c r="CB183" s="253">
        <f t="shared" si="140"/>
        <v>828.24</v>
      </c>
      <c r="CC183" s="253">
        <f t="shared" si="141"/>
        <v>779.52</v>
      </c>
      <c r="CD183" s="253">
        <f t="shared" si="142"/>
        <v>779.52</v>
      </c>
      <c r="CE183" s="253">
        <f t="shared" si="143"/>
        <v>292.32</v>
      </c>
      <c r="CF183" s="253">
        <f t="shared" si="144"/>
        <v>292.32</v>
      </c>
      <c r="CG183" s="253">
        <f t="shared" si="145"/>
        <v>292.32</v>
      </c>
      <c r="CH183" s="253">
        <f t="shared" si="146"/>
        <v>292.32</v>
      </c>
      <c r="CI183" s="253">
        <f t="shared" si="147"/>
        <v>292.32</v>
      </c>
      <c r="CJ183" s="253">
        <f t="shared" si="148"/>
        <v>292.32</v>
      </c>
      <c r="CK183" s="253">
        <f t="shared" si="149"/>
        <v>292.32</v>
      </c>
    </row>
    <row r="184" spans="2:89" ht="20.399999999999999" x14ac:dyDescent="0.3">
      <c r="B184" s="129">
        <v>110</v>
      </c>
      <c r="C184" s="191">
        <v>216011</v>
      </c>
      <c r="D184" s="191">
        <v>21610145</v>
      </c>
      <c r="E184" s="139" t="s">
        <v>220</v>
      </c>
      <c r="F184" s="108" t="s">
        <v>344</v>
      </c>
      <c r="G184" s="108" t="s">
        <v>345</v>
      </c>
      <c r="H184" s="109" t="s">
        <v>18</v>
      </c>
      <c r="I184" s="123"/>
      <c r="J184" s="109" t="s">
        <v>19</v>
      </c>
      <c r="K184" s="111">
        <f t="shared" si="154"/>
        <v>0</v>
      </c>
      <c r="L184" s="142" t="s">
        <v>208</v>
      </c>
      <c r="M184" s="104">
        <v>16</v>
      </c>
      <c r="N184" s="262">
        <f t="shared" si="150"/>
        <v>50.5</v>
      </c>
      <c r="O184" s="141">
        <v>50.5</v>
      </c>
      <c r="P184" s="110">
        <f t="shared" si="110"/>
        <v>0</v>
      </c>
      <c r="Q184" s="112" t="s">
        <v>139</v>
      </c>
      <c r="R184" s="113">
        <f t="shared" si="104"/>
        <v>0</v>
      </c>
      <c r="S184" s="114">
        <f t="shared" si="111"/>
        <v>0</v>
      </c>
      <c r="T184" s="113">
        <f t="shared" si="105"/>
        <v>0</v>
      </c>
      <c r="U184" s="115">
        <f t="shared" si="112"/>
        <v>0</v>
      </c>
      <c r="V184" s="113">
        <f t="shared" si="106"/>
        <v>0</v>
      </c>
      <c r="W184" s="115">
        <f t="shared" si="113"/>
        <v>0</v>
      </c>
      <c r="X184" s="113">
        <f t="shared" si="107"/>
        <v>0</v>
      </c>
      <c r="Y184" s="115">
        <f t="shared" si="114"/>
        <v>0</v>
      </c>
      <c r="Z184" s="116">
        <f t="shared" si="108"/>
        <v>0</v>
      </c>
      <c r="AA184" s="117" t="b">
        <f t="shared" si="109"/>
        <v>1</v>
      </c>
      <c r="AB184" s="123"/>
      <c r="AC184" s="124"/>
      <c r="AD184" s="109" t="s">
        <v>22</v>
      </c>
      <c r="AE184" s="108" t="s">
        <v>23</v>
      </c>
      <c r="AF184" s="125"/>
      <c r="AG184" s="126"/>
      <c r="AH184" s="121"/>
      <c r="AI184" s="164">
        <f t="shared" si="115"/>
        <v>0</v>
      </c>
      <c r="AJ184" s="22"/>
      <c r="AK184" s="164">
        <f t="shared" si="116"/>
        <v>0</v>
      </c>
      <c r="AL184" s="22"/>
      <c r="AM184" s="164">
        <f t="shared" si="117"/>
        <v>0</v>
      </c>
      <c r="AN184" s="22"/>
      <c r="AO184" s="164">
        <f t="shared" si="118"/>
        <v>0</v>
      </c>
      <c r="AP184" s="22"/>
      <c r="AQ184" s="164">
        <f t="shared" si="119"/>
        <v>0</v>
      </c>
      <c r="AR184" s="22"/>
      <c r="AS184" s="164">
        <f t="shared" si="120"/>
        <v>0</v>
      </c>
      <c r="AT184" s="22"/>
      <c r="AU184" s="164">
        <f t="shared" si="121"/>
        <v>0</v>
      </c>
      <c r="AV184" s="22"/>
      <c r="AW184" s="164">
        <f t="shared" si="122"/>
        <v>0</v>
      </c>
      <c r="AX184" s="22"/>
      <c r="AY184" s="164">
        <f t="shared" si="123"/>
        <v>0</v>
      </c>
      <c r="AZ184" s="22"/>
      <c r="BA184" s="164">
        <f t="shared" si="124"/>
        <v>0</v>
      </c>
      <c r="BB184" s="22"/>
      <c r="BC184" s="164">
        <f t="shared" si="125"/>
        <v>0</v>
      </c>
      <c r="BD184" s="22"/>
      <c r="BE184" s="164">
        <f t="shared" si="126"/>
        <v>0</v>
      </c>
      <c r="BF184" s="253">
        <f t="shared" si="127"/>
        <v>0</v>
      </c>
      <c r="BG184" s="253">
        <f t="shared" si="151"/>
        <v>0</v>
      </c>
      <c r="BH184" s="10" t="b">
        <f t="shared" si="152"/>
        <v>1</v>
      </c>
      <c r="BI184" s="253">
        <f t="shared" si="153"/>
        <v>0</v>
      </c>
      <c r="BJ184" s="250">
        <f t="shared" si="129"/>
        <v>21610145</v>
      </c>
      <c r="BK184" s="251">
        <v>348</v>
      </c>
      <c r="BL184" s="251">
        <v>5</v>
      </c>
      <c r="BM184" s="252">
        <f t="shared" si="130"/>
        <v>0</v>
      </c>
      <c r="BN184" s="252">
        <f t="shared" si="131"/>
        <v>0</v>
      </c>
      <c r="BO184" s="252">
        <f t="shared" si="132"/>
        <v>0</v>
      </c>
      <c r="BP184" s="252">
        <f t="shared" si="133"/>
        <v>0</v>
      </c>
      <c r="BQ184" s="254">
        <f t="shared" si="134"/>
        <v>50.5</v>
      </c>
      <c r="BR184">
        <f t="shared" si="128"/>
        <v>16</v>
      </c>
      <c r="BS184">
        <v>0</v>
      </c>
      <c r="BT184">
        <v>1</v>
      </c>
      <c r="BU184" t="s">
        <v>139</v>
      </c>
      <c r="BV184" t="str">
        <f t="shared" si="135"/>
        <v>0</v>
      </c>
      <c r="BW184" t="str">
        <f t="shared" si="136"/>
        <v>0</v>
      </c>
      <c r="BX184" t="str">
        <f t="shared" si="137"/>
        <v>1</v>
      </c>
      <c r="BY184" t="s">
        <v>23</v>
      </c>
      <c r="BZ184" s="253">
        <f t="shared" si="138"/>
        <v>0</v>
      </c>
      <c r="CA184" s="253">
        <f t="shared" si="139"/>
        <v>0</v>
      </c>
      <c r="CB184" s="253">
        <f t="shared" si="140"/>
        <v>0</v>
      </c>
      <c r="CC184" s="253">
        <f t="shared" si="141"/>
        <v>0</v>
      </c>
      <c r="CD184" s="253">
        <f t="shared" si="142"/>
        <v>0</v>
      </c>
      <c r="CE184" s="253">
        <f t="shared" si="143"/>
        <v>0</v>
      </c>
      <c r="CF184" s="253">
        <f t="shared" si="144"/>
        <v>0</v>
      </c>
      <c r="CG184" s="253">
        <f t="shared" si="145"/>
        <v>0</v>
      </c>
      <c r="CH184" s="253">
        <f t="shared" si="146"/>
        <v>0</v>
      </c>
      <c r="CI184" s="253">
        <f t="shared" si="147"/>
        <v>0</v>
      </c>
      <c r="CJ184" s="253">
        <f t="shared" si="148"/>
        <v>0</v>
      </c>
      <c r="CK184" s="253">
        <f t="shared" si="149"/>
        <v>0</v>
      </c>
    </row>
    <row r="185" spans="2:89" ht="20.399999999999999" x14ac:dyDescent="0.3">
      <c r="B185" s="194">
        <v>110</v>
      </c>
      <c r="C185" s="219">
        <v>216011</v>
      </c>
      <c r="D185" s="219">
        <v>21610145</v>
      </c>
      <c r="E185" s="220" t="s">
        <v>220</v>
      </c>
      <c r="F185" s="198" t="s">
        <v>344</v>
      </c>
      <c r="G185" s="198" t="s">
        <v>345</v>
      </c>
      <c r="H185" s="199" t="s">
        <v>18</v>
      </c>
      <c r="I185" s="194"/>
      <c r="J185" s="199" t="s">
        <v>19</v>
      </c>
      <c r="K185" s="200">
        <f t="shared" si="154"/>
        <v>28</v>
      </c>
      <c r="L185" s="224" t="s">
        <v>208</v>
      </c>
      <c r="M185" s="104">
        <v>16</v>
      </c>
      <c r="N185" s="262">
        <f t="shared" si="150"/>
        <v>36</v>
      </c>
      <c r="O185" s="222">
        <v>36</v>
      </c>
      <c r="P185" s="110">
        <f t="shared" si="110"/>
        <v>1169.28</v>
      </c>
      <c r="Q185" s="204" t="s">
        <v>139</v>
      </c>
      <c r="R185" s="113">
        <f t="shared" si="104"/>
        <v>8</v>
      </c>
      <c r="S185" s="114">
        <f t="shared" si="111"/>
        <v>334.08</v>
      </c>
      <c r="T185" s="113">
        <f t="shared" si="105"/>
        <v>8</v>
      </c>
      <c r="U185" s="115">
        <f t="shared" si="112"/>
        <v>334.08</v>
      </c>
      <c r="V185" s="113">
        <f t="shared" si="106"/>
        <v>6</v>
      </c>
      <c r="W185" s="115">
        <f t="shared" si="113"/>
        <v>250.56</v>
      </c>
      <c r="X185" s="113">
        <f t="shared" si="107"/>
        <v>6</v>
      </c>
      <c r="Y185" s="115">
        <f t="shared" si="114"/>
        <v>250.56</v>
      </c>
      <c r="Z185" s="116">
        <f t="shared" si="108"/>
        <v>1169.28</v>
      </c>
      <c r="AA185" s="117" t="b">
        <f t="shared" si="109"/>
        <v>1</v>
      </c>
      <c r="AB185" s="123"/>
      <c r="AC185" s="124"/>
      <c r="AD185" s="109" t="s">
        <v>22</v>
      </c>
      <c r="AE185" s="108" t="s">
        <v>23</v>
      </c>
      <c r="AF185" s="125"/>
      <c r="AG185" s="126"/>
      <c r="AH185" s="121">
        <v>0</v>
      </c>
      <c r="AI185" s="164">
        <f t="shared" si="115"/>
        <v>0</v>
      </c>
      <c r="AJ185" s="22">
        <v>3</v>
      </c>
      <c r="AK185" s="164">
        <f t="shared" si="116"/>
        <v>125.28</v>
      </c>
      <c r="AL185" s="22">
        <v>5</v>
      </c>
      <c r="AM185" s="164">
        <f t="shared" si="117"/>
        <v>208.79999999999998</v>
      </c>
      <c r="AN185" s="22">
        <v>3</v>
      </c>
      <c r="AO185" s="164">
        <f t="shared" si="118"/>
        <v>125.28</v>
      </c>
      <c r="AP185" s="22">
        <v>3</v>
      </c>
      <c r="AQ185" s="164">
        <f t="shared" si="119"/>
        <v>125.28</v>
      </c>
      <c r="AR185" s="22">
        <v>2</v>
      </c>
      <c r="AS185" s="164">
        <f t="shared" si="120"/>
        <v>83.52</v>
      </c>
      <c r="AT185" s="22">
        <v>2</v>
      </c>
      <c r="AU185" s="164">
        <f t="shared" si="121"/>
        <v>83.52</v>
      </c>
      <c r="AV185" s="22">
        <v>2</v>
      </c>
      <c r="AW185" s="164">
        <f t="shared" si="122"/>
        <v>83.52</v>
      </c>
      <c r="AX185" s="22">
        <v>2</v>
      </c>
      <c r="AY185" s="164">
        <f t="shared" si="123"/>
        <v>83.52</v>
      </c>
      <c r="AZ185" s="22">
        <v>2</v>
      </c>
      <c r="BA185" s="164">
        <f t="shared" si="124"/>
        <v>83.52</v>
      </c>
      <c r="BB185" s="22">
        <v>2</v>
      </c>
      <c r="BC185" s="164">
        <f t="shared" si="125"/>
        <v>83.52</v>
      </c>
      <c r="BD185" s="22">
        <v>2</v>
      </c>
      <c r="BE185" s="164">
        <f t="shared" si="126"/>
        <v>83.52</v>
      </c>
      <c r="BF185" s="253">
        <f t="shared" si="127"/>
        <v>1169.28</v>
      </c>
      <c r="BG185" s="253">
        <f t="shared" si="151"/>
        <v>1169.28</v>
      </c>
      <c r="BH185" s="10" t="b">
        <f t="shared" si="152"/>
        <v>1</v>
      </c>
      <c r="BI185" s="253">
        <f t="shared" si="153"/>
        <v>0</v>
      </c>
      <c r="BJ185" s="250">
        <f t="shared" si="129"/>
        <v>21610145</v>
      </c>
      <c r="BK185" s="251">
        <v>348</v>
      </c>
      <c r="BL185" s="251">
        <v>5</v>
      </c>
      <c r="BM185" s="252">
        <f t="shared" si="130"/>
        <v>8</v>
      </c>
      <c r="BN185" s="252">
        <f t="shared" si="131"/>
        <v>8</v>
      </c>
      <c r="BO185" s="252">
        <f t="shared" si="132"/>
        <v>6</v>
      </c>
      <c r="BP185" s="252">
        <f t="shared" si="133"/>
        <v>6</v>
      </c>
      <c r="BQ185" s="254">
        <f t="shared" si="134"/>
        <v>36</v>
      </c>
      <c r="BR185">
        <f t="shared" si="128"/>
        <v>16</v>
      </c>
      <c r="BS185">
        <v>0</v>
      </c>
      <c r="BT185">
        <v>1</v>
      </c>
      <c r="BU185" t="s">
        <v>139</v>
      </c>
      <c r="BV185" t="str">
        <f t="shared" si="135"/>
        <v>0</v>
      </c>
      <c r="BW185" t="str">
        <f t="shared" si="136"/>
        <v>0</v>
      </c>
      <c r="BX185" t="str">
        <f t="shared" si="137"/>
        <v>1</v>
      </c>
      <c r="BY185" t="s">
        <v>23</v>
      </c>
      <c r="BZ185" s="253">
        <f t="shared" si="138"/>
        <v>0</v>
      </c>
      <c r="CA185" s="253">
        <f t="shared" si="139"/>
        <v>125.28</v>
      </c>
      <c r="CB185" s="253">
        <f t="shared" si="140"/>
        <v>208.79999999999998</v>
      </c>
      <c r="CC185" s="253">
        <f t="shared" si="141"/>
        <v>125.28</v>
      </c>
      <c r="CD185" s="253">
        <f t="shared" si="142"/>
        <v>125.28</v>
      </c>
      <c r="CE185" s="253">
        <f t="shared" si="143"/>
        <v>83.52</v>
      </c>
      <c r="CF185" s="253">
        <f t="shared" si="144"/>
        <v>83.52</v>
      </c>
      <c r="CG185" s="253">
        <f t="shared" si="145"/>
        <v>83.52</v>
      </c>
      <c r="CH185" s="253">
        <f t="shared" si="146"/>
        <v>83.52</v>
      </c>
      <c r="CI185" s="253">
        <f t="shared" si="147"/>
        <v>83.52</v>
      </c>
      <c r="CJ185" s="253">
        <f t="shared" si="148"/>
        <v>83.52</v>
      </c>
      <c r="CK185" s="253">
        <f t="shared" si="149"/>
        <v>83.52</v>
      </c>
    </row>
    <row r="186" spans="2:89" ht="20.399999999999999" x14ac:dyDescent="0.3">
      <c r="B186" s="129">
        <v>111</v>
      </c>
      <c r="C186" s="191">
        <v>216011</v>
      </c>
      <c r="D186" s="191">
        <v>21610175</v>
      </c>
      <c r="E186" s="139" t="s">
        <v>200</v>
      </c>
      <c r="F186" s="108" t="s">
        <v>344</v>
      </c>
      <c r="G186" s="108" t="s">
        <v>345</v>
      </c>
      <c r="H186" s="109" t="s">
        <v>18</v>
      </c>
      <c r="I186" s="123"/>
      <c r="J186" s="109" t="s">
        <v>19</v>
      </c>
      <c r="K186" s="111">
        <f t="shared" si="154"/>
        <v>0</v>
      </c>
      <c r="L186" s="142" t="s">
        <v>20</v>
      </c>
      <c r="M186" s="104">
        <v>16</v>
      </c>
      <c r="N186" s="262">
        <f t="shared" si="150"/>
        <v>75</v>
      </c>
      <c r="O186" s="141">
        <v>75</v>
      </c>
      <c r="P186" s="110">
        <f t="shared" si="110"/>
        <v>0</v>
      </c>
      <c r="Q186" s="112" t="s">
        <v>139</v>
      </c>
      <c r="R186" s="113">
        <f t="shared" si="104"/>
        <v>0</v>
      </c>
      <c r="S186" s="114">
        <f t="shared" si="111"/>
        <v>0</v>
      </c>
      <c r="T186" s="113">
        <f t="shared" si="105"/>
        <v>0</v>
      </c>
      <c r="U186" s="115">
        <f t="shared" si="112"/>
        <v>0</v>
      </c>
      <c r="V186" s="113">
        <f t="shared" si="106"/>
        <v>0</v>
      </c>
      <c r="W186" s="115">
        <f t="shared" si="113"/>
        <v>0</v>
      </c>
      <c r="X186" s="113">
        <f t="shared" si="107"/>
        <v>0</v>
      </c>
      <c r="Y186" s="115">
        <f t="shared" si="114"/>
        <v>0</v>
      </c>
      <c r="Z186" s="116">
        <f t="shared" si="108"/>
        <v>0</v>
      </c>
      <c r="AA186" s="117" t="b">
        <f t="shared" si="109"/>
        <v>1</v>
      </c>
      <c r="AB186" s="123"/>
      <c r="AC186" s="124"/>
      <c r="AD186" s="109" t="s">
        <v>22</v>
      </c>
      <c r="AE186" s="108" t="s">
        <v>23</v>
      </c>
      <c r="AF186" s="125"/>
      <c r="AG186" s="126"/>
      <c r="AH186" s="121"/>
      <c r="AI186" s="164">
        <f t="shared" si="115"/>
        <v>0</v>
      </c>
      <c r="AJ186" s="22"/>
      <c r="AK186" s="164">
        <f t="shared" si="116"/>
        <v>0</v>
      </c>
      <c r="AL186" s="22"/>
      <c r="AM186" s="164">
        <f t="shared" si="117"/>
        <v>0</v>
      </c>
      <c r="AN186" s="22"/>
      <c r="AO186" s="164">
        <f t="shared" si="118"/>
        <v>0</v>
      </c>
      <c r="AP186" s="22"/>
      <c r="AQ186" s="164">
        <f t="shared" si="119"/>
        <v>0</v>
      </c>
      <c r="AR186" s="22"/>
      <c r="AS186" s="164">
        <f t="shared" si="120"/>
        <v>0</v>
      </c>
      <c r="AT186" s="22"/>
      <c r="AU186" s="164">
        <f t="shared" si="121"/>
        <v>0</v>
      </c>
      <c r="AV186" s="22"/>
      <c r="AW186" s="164">
        <f t="shared" si="122"/>
        <v>0</v>
      </c>
      <c r="AX186" s="22"/>
      <c r="AY186" s="164">
        <f t="shared" si="123"/>
        <v>0</v>
      </c>
      <c r="AZ186" s="22"/>
      <c r="BA186" s="164">
        <f t="shared" si="124"/>
        <v>0</v>
      </c>
      <c r="BB186" s="22"/>
      <c r="BC186" s="164">
        <f t="shared" si="125"/>
        <v>0</v>
      </c>
      <c r="BD186" s="22"/>
      <c r="BE186" s="164">
        <f t="shared" si="126"/>
        <v>0</v>
      </c>
      <c r="BF186" s="253">
        <f t="shared" si="127"/>
        <v>0</v>
      </c>
      <c r="BG186" s="253">
        <f t="shared" si="151"/>
        <v>0</v>
      </c>
      <c r="BH186" s="10" t="b">
        <f t="shared" si="152"/>
        <v>1</v>
      </c>
      <c r="BI186" s="253">
        <f t="shared" si="153"/>
        <v>0</v>
      </c>
      <c r="BJ186" s="250">
        <f t="shared" si="129"/>
        <v>21610175</v>
      </c>
      <c r="BK186" s="251">
        <v>348</v>
      </c>
      <c r="BL186" s="251">
        <v>5</v>
      </c>
      <c r="BM186" s="252">
        <f t="shared" si="130"/>
        <v>0</v>
      </c>
      <c r="BN186" s="252">
        <f t="shared" si="131"/>
        <v>0</v>
      </c>
      <c r="BO186" s="252">
        <f t="shared" si="132"/>
        <v>0</v>
      </c>
      <c r="BP186" s="252">
        <f t="shared" si="133"/>
        <v>0</v>
      </c>
      <c r="BQ186" s="254">
        <f t="shared" si="134"/>
        <v>75</v>
      </c>
      <c r="BR186">
        <f t="shared" si="128"/>
        <v>16</v>
      </c>
      <c r="BS186">
        <v>0</v>
      </c>
      <c r="BT186">
        <v>1</v>
      </c>
      <c r="BU186" t="s">
        <v>139</v>
      </c>
      <c r="BV186" t="str">
        <f t="shared" si="135"/>
        <v>0</v>
      </c>
      <c r="BW186" t="str">
        <f t="shared" si="136"/>
        <v>0</v>
      </c>
      <c r="BX186" t="str">
        <f t="shared" si="137"/>
        <v>1</v>
      </c>
      <c r="BY186" t="s">
        <v>23</v>
      </c>
      <c r="BZ186" s="253">
        <f t="shared" si="138"/>
        <v>0</v>
      </c>
      <c r="CA186" s="253">
        <f t="shared" si="139"/>
        <v>0</v>
      </c>
      <c r="CB186" s="253">
        <f t="shared" si="140"/>
        <v>0</v>
      </c>
      <c r="CC186" s="253">
        <f t="shared" si="141"/>
        <v>0</v>
      </c>
      <c r="CD186" s="253">
        <f t="shared" si="142"/>
        <v>0</v>
      </c>
      <c r="CE186" s="253">
        <f t="shared" si="143"/>
        <v>0</v>
      </c>
      <c r="CF186" s="253">
        <f t="shared" si="144"/>
        <v>0</v>
      </c>
      <c r="CG186" s="253">
        <f t="shared" si="145"/>
        <v>0</v>
      </c>
      <c r="CH186" s="253">
        <f t="shared" si="146"/>
        <v>0</v>
      </c>
      <c r="CI186" s="253">
        <f t="shared" si="147"/>
        <v>0</v>
      </c>
      <c r="CJ186" s="253">
        <f t="shared" si="148"/>
        <v>0</v>
      </c>
      <c r="CK186" s="253">
        <f t="shared" si="149"/>
        <v>0</v>
      </c>
    </row>
    <row r="187" spans="2:89" ht="20.399999999999999" x14ac:dyDescent="0.3">
      <c r="B187" s="194">
        <v>111</v>
      </c>
      <c r="C187" s="219">
        <v>216011</v>
      </c>
      <c r="D187" s="219">
        <v>21610175</v>
      </c>
      <c r="E187" s="220" t="s">
        <v>200</v>
      </c>
      <c r="F187" s="198" t="s">
        <v>344</v>
      </c>
      <c r="G187" s="198" t="s">
        <v>345</v>
      </c>
      <c r="H187" s="199" t="s">
        <v>18</v>
      </c>
      <c r="I187" s="194"/>
      <c r="J187" s="199" t="s">
        <v>19</v>
      </c>
      <c r="K187" s="200">
        <f t="shared" si="154"/>
        <v>4</v>
      </c>
      <c r="L187" s="224" t="s">
        <v>20</v>
      </c>
      <c r="M187" s="104">
        <v>16</v>
      </c>
      <c r="N187" s="262">
        <f t="shared" si="150"/>
        <v>66</v>
      </c>
      <c r="O187" s="222">
        <v>66</v>
      </c>
      <c r="P187" s="110">
        <f t="shared" si="110"/>
        <v>306.23999999999995</v>
      </c>
      <c r="Q187" s="204" t="s">
        <v>139</v>
      </c>
      <c r="R187" s="113">
        <f t="shared" si="104"/>
        <v>2</v>
      </c>
      <c r="S187" s="114">
        <f t="shared" si="111"/>
        <v>153.11999999999998</v>
      </c>
      <c r="T187" s="113">
        <f t="shared" si="105"/>
        <v>2</v>
      </c>
      <c r="U187" s="115">
        <f t="shared" si="112"/>
        <v>153.11999999999998</v>
      </c>
      <c r="V187" s="113">
        <f t="shared" si="106"/>
        <v>0</v>
      </c>
      <c r="W187" s="115">
        <f t="shared" si="113"/>
        <v>0</v>
      </c>
      <c r="X187" s="113">
        <f t="shared" si="107"/>
        <v>0</v>
      </c>
      <c r="Y187" s="115">
        <f t="shared" si="114"/>
        <v>0</v>
      </c>
      <c r="Z187" s="116">
        <f t="shared" si="108"/>
        <v>306.23999999999995</v>
      </c>
      <c r="AA187" s="117" t="b">
        <f t="shared" si="109"/>
        <v>1</v>
      </c>
      <c r="AB187" s="123"/>
      <c r="AC187" s="124"/>
      <c r="AD187" s="109" t="s">
        <v>22</v>
      </c>
      <c r="AE187" s="108" t="s">
        <v>23</v>
      </c>
      <c r="AF187" s="125"/>
      <c r="AG187" s="126"/>
      <c r="AH187" s="121">
        <v>0</v>
      </c>
      <c r="AI187" s="164">
        <f t="shared" si="115"/>
        <v>0</v>
      </c>
      <c r="AJ187" s="22">
        <v>1</v>
      </c>
      <c r="AK187" s="164">
        <f t="shared" si="116"/>
        <v>76.559999999999988</v>
      </c>
      <c r="AL187" s="22">
        <v>1</v>
      </c>
      <c r="AM187" s="164">
        <f t="shared" si="117"/>
        <v>76.559999999999988</v>
      </c>
      <c r="AN187" s="22">
        <v>1</v>
      </c>
      <c r="AO187" s="164">
        <f t="shared" si="118"/>
        <v>76.559999999999988</v>
      </c>
      <c r="AP187" s="22">
        <v>1</v>
      </c>
      <c r="AQ187" s="164">
        <f t="shared" si="119"/>
        <v>76.559999999999988</v>
      </c>
      <c r="AR187" s="22">
        <v>0</v>
      </c>
      <c r="AS187" s="164">
        <f t="shared" si="120"/>
        <v>0</v>
      </c>
      <c r="AT187" s="22">
        <v>0</v>
      </c>
      <c r="AU187" s="164">
        <f t="shared" si="121"/>
        <v>0</v>
      </c>
      <c r="AV187" s="22">
        <v>0</v>
      </c>
      <c r="AW187" s="164">
        <f t="shared" si="122"/>
        <v>0</v>
      </c>
      <c r="AX187" s="22">
        <v>0</v>
      </c>
      <c r="AY187" s="164">
        <f t="shared" si="123"/>
        <v>0</v>
      </c>
      <c r="AZ187" s="22">
        <v>0</v>
      </c>
      <c r="BA187" s="164">
        <f t="shared" si="124"/>
        <v>0</v>
      </c>
      <c r="BB187" s="22">
        <v>0</v>
      </c>
      <c r="BC187" s="164">
        <f t="shared" si="125"/>
        <v>0</v>
      </c>
      <c r="BD187" s="22">
        <v>0</v>
      </c>
      <c r="BE187" s="164">
        <f t="shared" si="126"/>
        <v>0</v>
      </c>
      <c r="BF187" s="253">
        <f t="shared" si="127"/>
        <v>306.23999999999995</v>
      </c>
      <c r="BG187" s="253">
        <f t="shared" si="151"/>
        <v>306.23999999999995</v>
      </c>
      <c r="BH187" s="10" t="b">
        <f t="shared" si="152"/>
        <v>1</v>
      </c>
      <c r="BI187" s="253">
        <f t="shared" si="153"/>
        <v>0</v>
      </c>
      <c r="BJ187" s="250">
        <f t="shared" si="129"/>
        <v>21610175</v>
      </c>
      <c r="BK187" s="251">
        <v>348</v>
      </c>
      <c r="BL187" s="251">
        <v>5</v>
      </c>
      <c r="BM187" s="252">
        <f t="shared" si="130"/>
        <v>2</v>
      </c>
      <c r="BN187" s="252">
        <f t="shared" si="131"/>
        <v>2</v>
      </c>
      <c r="BO187" s="252">
        <f t="shared" si="132"/>
        <v>0</v>
      </c>
      <c r="BP187" s="252">
        <f t="shared" si="133"/>
        <v>0</v>
      </c>
      <c r="BQ187" s="254">
        <f t="shared" si="134"/>
        <v>66</v>
      </c>
      <c r="BR187">
        <f t="shared" si="128"/>
        <v>16</v>
      </c>
      <c r="BS187">
        <v>0</v>
      </c>
      <c r="BT187">
        <v>1</v>
      </c>
      <c r="BU187" t="s">
        <v>139</v>
      </c>
      <c r="BV187" t="str">
        <f t="shared" si="135"/>
        <v>0</v>
      </c>
      <c r="BW187" t="str">
        <f t="shared" si="136"/>
        <v>0</v>
      </c>
      <c r="BX187" t="str">
        <f t="shared" si="137"/>
        <v>1</v>
      </c>
      <c r="BY187" t="s">
        <v>23</v>
      </c>
      <c r="BZ187" s="253">
        <f t="shared" si="138"/>
        <v>0</v>
      </c>
      <c r="CA187" s="253">
        <f t="shared" si="139"/>
        <v>76.559999999999988</v>
      </c>
      <c r="CB187" s="253">
        <f t="shared" si="140"/>
        <v>76.559999999999988</v>
      </c>
      <c r="CC187" s="253">
        <f t="shared" si="141"/>
        <v>76.559999999999988</v>
      </c>
      <c r="CD187" s="253">
        <f t="shared" si="142"/>
        <v>76.559999999999988</v>
      </c>
      <c r="CE187" s="253">
        <f t="shared" si="143"/>
        <v>0</v>
      </c>
      <c r="CF187" s="253">
        <f t="shared" si="144"/>
        <v>0</v>
      </c>
      <c r="CG187" s="253">
        <f t="shared" si="145"/>
        <v>0</v>
      </c>
      <c r="CH187" s="253">
        <f t="shared" si="146"/>
        <v>0</v>
      </c>
      <c r="CI187" s="253">
        <f t="shared" si="147"/>
        <v>0</v>
      </c>
      <c r="CJ187" s="253">
        <f t="shared" si="148"/>
        <v>0</v>
      </c>
      <c r="CK187" s="253">
        <f t="shared" si="149"/>
        <v>0</v>
      </c>
    </row>
    <row r="188" spans="2:89" ht="20.399999999999999" x14ac:dyDescent="0.3">
      <c r="B188" s="129">
        <v>112</v>
      </c>
      <c r="C188" s="191">
        <v>216011</v>
      </c>
      <c r="D188" s="191">
        <v>21610163</v>
      </c>
      <c r="E188" s="139" t="s">
        <v>201</v>
      </c>
      <c r="F188" s="108" t="s">
        <v>344</v>
      </c>
      <c r="G188" s="108" t="s">
        <v>345</v>
      </c>
      <c r="H188" s="109" t="s">
        <v>18</v>
      </c>
      <c r="I188" s="123"/>
      <c r="J188" s="109" t="s">
        <v>19</v>
      </c>
      <c r="K188" s="111">
        <f t="shared" si="154"/>
        <v>0</v>
      </c>
      <c r="L188" s="140" t="s">
        <v>20</v>
      </c>
      <c r="M188" s="104">
        <v>16</v>
      </c>
      <c r="N188" s="262">
        <f t="shared" si="150"/>
        <v>25.3</v>
      </c>
      <c r="O188" s="141">
        <v>25.3</v>
      </c>
      <c r="P188" s="110">
        <f t="shared" si="110"/>
        <v>0</v>
      </c>
      <c r="Q188" s="112" t="s">
        <v>139</v>
      </c>
      <c r="R188" s="113">
        <f t="shared" si="104"/>
        <v>0</v>
      </c>
      <c r="S188" s="114">
        <f t="shared" si="111"/>
        <v>0</v>
      </c>
      <c r="T188" s="113">
        <f t="shared" si="105"/>
        <v>0</v>
      </c>
      <c r="U188" s="115">
        <f t="shared" si="112"/>
        <v>0</v>
      </c>
      <c r="V188" s="113">
        <f t="shared" si="106"/>
        <v>0</v>
      </c>
      <c r="W188" s="115">
        <f t="shared" si="113"/>
        <v>0</v>
      </c>
      <c r="X188" s="113">
        <f t="shared" si="107"/>
        <v>0</v>
      </c>
      <c r="Y188" s="115">
        <f t="shared" si="114"/>
        <v>0</v>
      </c>
      <c r="Z188" s="116">
        <f t="shared" si="108"/>
        <v>0</v>
      </c>
      <c r="AA188" s="117" t="b">
        <f t="shared" si="109"/>
        <v>1</v>
      </c>
      <c r="AB188" s="123"/>
      <c r="AC188" s="124"/>
      <c r="AD188" s="109" t="s">
        <v>22</v>
      </c>
      <c r="AE188" s="108" t="s">
        <v>23</v>
      </c>
      <c r="AF188" s="125"/>
      <c r="AG188" s="126"/>
      <c r="AH188" s="121"/>
      <c r="AI188" s="164">
        <f t="shared" si="115"/>
        <v>0</v>
      </c>
      <c r="AJ188" s="22"/>
      <c r="AK188" s="164">
        <f t="shared" si="116"/>
        <v>0</v>
      </c>
      <c r="AL188" s="22"/>
      <c r="AM188" s="164">
        <f t="shared" si="117"/>
        <v>0</v>
      </c>
      <c r="AN188" s="22"/>
      <c r="AO188" s="164">
        <f t="shared" si="118"/>
        <v>0</v>
      </c>
      <c r="AP188" s="22"/>
      <c r="AQ188" s="164">
        <f t="shared" si="119"/>
        <v>0</v>
      </c>
      <c r="AR188" s="22"/>
      <c r="AS188" s="164">
        <f t="shared" si="120"/>
        <v>0</v>
      </c>
      <c r="AT188" s="22"/>
      <c r="AU188" s="164">
        <f t="shared" si="121"/>
        <v>0</v>
      </c>
      <c r="AV188" s="22"/>
      <c r="AW188" s="164">
        <f t="shared" si="122"/>
        <v>0</v>
      </c>
      <c r="AX188" s="22"/>
      <c r="AY188" s="164">
        <f t="shared" si="123"/>
        <v>0</v>
      </c>
      <c r="AZ188" s="22"/>
      <c r="BA188" s="164">
        <f t="shared" si="124"/>
        <v>0</v>
      </c>
      <c r="BB188" s="22"/>
      <c r="BC188" s="164">
        <f t="shared" si="125"/>
        <v>0</v>
      </c>
      <c r="BD188" s="22"/>
      <c r="BE188" s="164">
        <f t="shared" si="126"/>
        <v>0</v>
      </c>
      <c r="BF188" s="253">
        <f t="shared" si="127"/>
        <v>0</v>
      </c>
      <c r="BG188" s="253">
        <f t="shared" si="151"/>
        <v>0</v>
      </c>
      <c r="BH188" s="10" t="b">
        <f t="shared" si="152"/>
        <v>1</v>
      </c>
      <c r="BI188" s="253">
        <f t="shared" si="153"/>
        <v>0</v>
      </c>
      <c r="BJ188" s="250">
        <f t="shared" si="129"/>
        <v>21610163</v>
      </c>
      <c r="BK188" s="251">
        <v>348</v>
      </c>
      <c r="BL188" s="251">
        <v>5</v>
      </c>
      <c r="BM188" s="252">
        <f t="shared" si="130"/>
        <v>0</v>
      </c>
      <c r="BN188" s="252">
        <f t="shared" si="131"/>
        <v>0</v>
      </c>
      <c r="BO188" s="252">
        <f t="shared" si="132"/>
        <v>0</v>
      </c>
      <c r="BP188" s="252">
        <f t="shared" si="133"/>
        <v>0</v>
      </c>
      <c r="BQ188" s="254">
        <f t="shared" si="134"/>
        <v>25.3</v>
      </c>
      <c r="BR188">
        <f t="shared" si="128"/>
        <v>16</v>
      </c>
      <c r="BS188">
        <v>0</v>
      </c>
      <c r="BT188">
        <v>1</v>
      </c>
      <c r="BU188" t="s">
        <v>139</v>
      </c>
      <c r="BV188" t="str">
        <f t="shared" si="135"/>
        <v>0</v>
      </c>
      <c r="BW188" t="str">
        <f t="shared" si="136"/>
        <v>0</v>
      </c>
      <c r="BX188" t="str">
        <f t="shared" si="137"/>
        <v>1</v>
      </c>
      <c r="BY188" t="s">
        <v>23</v>
      </c>
      <c r="BZ188" s="253">
        <f t="shared" si="138"/>
        <v>0</v>
      </c>
      <c r="CA188" s="253">
        <f t="shared" si="139"/>
        <v>0</v>
      </c>
      <c r="CB188" s="253">
        <f t="shared" si="140"/>
        <v>0</v>
      </c>
      <c r="CC188" s="253">
        <f t="shared" si="141"/>
        <v>0</v>
      </c>
      <c r="CD188" s="253">
        <f t="shared" si="142"/>
        <v>0</v>
      </c>
      <c r="CE188" s="253">
        <f t="shared" si="143"/>
        <v>0</v>
      </c>
      <c r="CF188" s="253">
        <f t="shared" si="144"/>
        <v>0</v>
      </c>
      <c r="CG188" s="253">
        <f t="shared" si="145"/>
        <v>0</v>
      </c>
      <c r="CH188" s="253">
        <f t="shared" si="146"/>
        <v>0</v>
      </c>
      <c r="CI188" s="253">
        <f t="shared" si="147"/>
        <v>0</v>
      </c>
      <c r="CJ188" s="253">
        <f t="shared" si="148"/>
        <v>0</v>
      </c>
      <c r="CK188" s="253">
        <f t="shared" si="149"/>
        <v>0</v>
      </c>
    </row>
    <row r="189" spans="2:89" ht="20.399999999999999" x14ac:dyDescent="0.3">
      <c r="B189" s="194">
        <v>112</v>
      </c>
      <c r="C189" s="219">
        <v>216011</v>
      </c>
      <c r="D189" s="219">
        <v>21610163</v>
      </c>
      <c r="E189" s="220" t="s">
        <v>201</v>
      </c>
      <c r="F189" s="198" t="s">
        <v>344</v>
      </c>
      <c r="G189" s="198" t="s">
        <v>345</v>
      </c>
      <c r="H189" s="199" t="s">
        <v>18</v>
      </c>
      <c r="I189" s="194"/>
      <c r="J189" s="199" t="s">
        <v>19</v>
      </c>
      <c r="K189" s="200">
        <f t="shared" si="154"/>
        <v>450</v>
      </c>
      <c r="L189" s="221" t="s">
        <v>20</v>
      </c>
      <c r="M189" s="104">
        <v>16</v>
      </c>
      <c r="N189" s="262">
        <f t="shared" si="150"/>
        <v>23.7</v>
      </c>
      <c r="O189" s="222">
        <v>23.7</v>
      </c>
      <c r="P189" s="110">
        <f t="shared" si="110"/>
        <v>12371.4</v>
      </c>
      <c r="Q189" s="204" t="s">
        <v>139</v>
      </c>
      <c r="R189" s="113">
        <f t="shared" si="104"/>
        <v>102</v>
      </c>
      <c r="S189" s="114">
        <f t="shared" si="111"/>
        <v>2804.1839999999997</v>
      </c>
      <c r="T189" s="113">
        <f t="shared" si="105"/>
        <v>156</v>
      </c>
      <c r="U189" s="115">
        <f t="shared" si="112"/>
        <v>4288.7519999999995</v>
      </c>
      <c r="V189" s="113">
        <f t="shared" si="106"/>
        <v>96</v>
      </c>
      <c r="W189" s="115">
        <f t="shared" si="113"/>
        <v>2639.232</v>
      </c>
      <c r="X189" s="113">
        <f t="shared" si="107"/>
        <v>96</v>
      </c>
      <c r="Y189" s="115">
        <f t="shared" si="114"/>
        <v>2639.232</v>
      </c>
      <c r="Z189" s="116">
        <f t="shared" si="108"/>
        <v>12371.4</v>
      </c>
      <c r="AA189" s="117" t="b">
        <f t="shared" si="109"/>
        <v>1</v>
      </c>
      <c r="AB189" s="123"/>
      <c r="AC189" s="124"/>
      <c r="AD189" s="109" t="s">
        <v>22</v>
      </c>
      <c r="AE189" s="108" t="s">
        <v>23</v>
      </c>
      <c r="AF189" s="125"/>
      <c r="AG189" s="126"/>
      <c r="AH189" s="121">
        <v>0</v>
      </c>
      <c r="AI189" s="164">
        <f t="shared" si="115"/>
        <v>0</v>
      </c>
      <c r="AJ189" s="22">
        <v>42</v>
      </c>
      <c r="AK189" s="164">
        <f t="shared" si="116"/>
        <v>1154.664</v>
      </c>
      <c r="AL189" s="22">
        <v>60</v>
      </c>
      <c r="AM189" s="164">
        <f t="shared" si="117"/>
        <v>1649.5199999999998</v>
      </c>
      <c r="AN189" s="22">
        <v>60</v>
      </c>
      <c r="AO189" s="164">
        <f t="shared" si="118"/>
        <v>1649.5199999999998</v>
      </c>
      <c r="AP189" s="22">
        <v>60</v>
      </c>
      <c r="AQ189" s="164">
        <f t="shared" si="119"/>
        <v>1649.5199999999998</v>
      </c>
      <c r="AR189" s="22">
        <v>36</v>
      </c>
      <c r="AS189" s="164">
        <f t="shared" si="120"/>
        <v>989.71199999999988</v>
      </c>
      <c r="AT189" s="22">
        <v>24</v>
      </c>
      <c r="AU189" s="164">
        <f t="shared" si="121"/>
        <v>659.80799999999999</v>
      </c>
      <c r="AV189" s="22">
        <v>36</v>
      </c>
      <c r="AW189" s="164">
        <f t="shared" si="122"/>
        <v>989.71199999999988</v>
      </c>
      <c r="AX189" s="22">
        <v>36</v>
      </c>
      <c r="AY189" s="164">
        <f t="shared" si="123"/>
        <v>989.71199999999988</v>
      </c>
      <c r="AZ189" s="22">
        <v>36</v>
      </c>
      <c r="BA189" s="164">
        <f t="shared" si="124"/>
        <v>989.71199999999988</v>
      </c>
      <c r="BB189" s="22">
        <v>36</v>
      </c>
      <c r="BC189" s="164">
        <f t="shared" si="125"/>
        <v>989.71199999999988</v>
      </c>
      <c r="BD189" s="22">
        <v>24</v>
      </c>
      <c r="BE189" s="164">
        <f t="shared" si="126"/>
        <v>659.80799999999999</v>
      </c>
      <c r="BF189" s="253">
        <f t="shared" si="127"/>
        <v>12371.4</v>
      </c>
      <c r="BG189" s="253">
        <f t="shared" si="151"/>
        <v>12371.4</v>
      </c>
      <c r="BH189" s="10" t="b">
        <f t="shared" si="152"/>
        <v>1</v>
      </c>
      <c r="BI189" s="253">
        <f t="shared" si="153"/>
        <v>0</v>
      </c>
      <c r="BJ189" s="250">
        <f t="shared" si="129"/>
        <v>21610163</v>
      </c>
      <c r="BK189" s="251">
        <v>348</v>
      </c>
      <c r="BL189" s="251">
        <v>5</v>
      </c>
      <c r="BM189" s="252">
        <f t="shared" si="130"/>
        <v>102</v>
      </c>
      <c r="BN189" s="252">
        <f t="shared" si="131"/>
        <v>156</v>
      </c>
      <c r="BO189" s="252">
        <f t="shared" si="132"/>
        <v>96</v>
      </c>
      <c r="BP189" s="252">
        <f t="shared" si="133"/>
        <v>96</v>
      </c>
      <c r="BQ189" s="254">
        <f t="shared" si="134"/>
        <v>23.7</v>
      </c>
      <c r="BR189">
        <f t="shared" si="128"/>
        <v>16</v>
      </c>
      <c r="BS189">
        <v>0</v>
      </c>
      <c r="BT189">
        <v>1</v>
      </c>
      <c r="BU189" t="s">
        <v>139</v>
      </c>
      <c r="BV189" t="str">
        <f t="shared" si="135"/>
        <v>0</v>
      </c>
      <c r="BW189" t="str">
        <f t="shared" si="136"/>
        <v>0</v>
      </c>
      <c r="BX189" t="str">
        <f t="shared" si="137"/>
        <v>1</v>
      </c>
      <c r="BY189" t="s">
        <v>23</v>
      </c>
      <c r="BZ189" s="253">
        <f t="shared" si="138"/>
        <v>0</v>
      </c>
      <c r="CA189" s="253">
        <f t="shared" si="139"/>
        <v>1154.664</v>
      </c>
      <c r="CB189" s="253">
        <f t="shared" si="140"/>
        <v>1649.5199999999998</v>
      </c>
      <c r="CC189" s="253">
        <f t="shared" si="141"/>
        <v>1649.5199999999998</v>
      </c>
      <c r="CD189" s="253">
        <f t="shared" si="142"/>
        <v>1649.5199999999998</v>
      </c>
      <c r="CE189" s="253">
        <f t="shared" si="143"/>
        <v>989.71199999999988</v>
      </c>
      <c r="CF189" s="253">
        <f t="shared" si="144"/>
        <v>659.80799999999999</v>
      </c>
      <c r="CG189" s="253">
        <f t="shared" si="145"/>
        <v>989.71199999999988</v>
      </c>
      <c r="CH189" s="253">
        <f t="shared" si="146"/>
        <v>989.71199999999988</v>
      </c>
      <c r="CI189" s="253">
        <f t="shared" si="147"/>
        <v>989.71199999999988</v>
      </c>
      <c r="CJ189" s="253">
        <f t="shared" si="148"/>
        <v>989.71199999999988</v>
      </c>
      <c r="CK189" s="253">
        <f t="shared" si="149"/>
        <v>659.80799999999999</v>
      </c>
    </row>
    <row r="190" spans="2:89" ht="20.399999999999999" x14ac:dyDescent="0.3">
      <c r="B190" s="129">
        <v>113</v>
      </c>
      <c r="C190" s="191">
        <v>216011</v>
      </c>
      <c r="D190" s="191">
        <v>21610168</v>
      </c>
      <c r="E190" s="139" t="s">
        <v>202</v>
      </c>
      <c r="F190" s="108" t="s">
        <v>344</v>
      </c>
      <c r="G190" s="108" t="s">
        <v>345</v>
      </c>
      <c r="H190" s="109" t="s">
        <v>18</v>
      </c>
      <c r="I190" s="123"/>
      <c r="J190" s="109" t="s">
        <v>19</v>
      </c>
      <c r="K190" s="111">
        <f t="shared" si="154"/>
        <v>0</v>
      </c>
      <c r="L190" s="140" t="s">
        <v>20</v>
      </c>
      <c r="M190" s="104">
        <v>16</v>
      </c>
      <c r="N190" s="262">
        <f t="shared" si="150"/>
        <v>8</v>
      </c>
      <c r="O190" s="141">
        <v>8</v>
      </c>
      <c r="P190" s="110">
        <f t="shared" si="110"/>
        <v>0</v>
      </c>
      <c r="Q190" s="112" t="s">
        <v>139</v>
      </c>
      <c r="R190" s="113">
        <f t="shared" si="104"/>
        <v>0</v>
      </c>
      <c r="S190" s="114">
        <f t="shared" si="111"/>
        <v>0</v>
      </c>
      <c r="T190" s="113">
        <f t="shared" si="105"/>
        <v>0</v>
      </c>
      <c r="U190" s="115">
        <f t="shared" si="112"/>
        <v>0</v>
      </c>
      <c r="V190" s="113">
        <f t="shared" si="106"/>
        <v>0</v>
      </c>
      <c r="W190" s="115">
        <f t="shared" si="113"/>
        <v>0</v>
      </c>
      <c r="X190" s="113">
        <f t="shared" si="107"/>
        <v>0</v>
      </c>
      <c r="Y190" s="115">
        <f t="shared" si="114"/>
        <v>0</v>
      </c>
      <c r="Z190" s="116">
        <f t="shared" si="108"/>
        <v>0</v>
      </c>
      <c r="AA190" s="117" t="b">
        <f t="shared" si="109"/>
        <v>1</v>
      </c>
      <c r="AB190" s="123"/>
      <c r="AC190" s="124"/>
      <c r="AD190" s="109" t="s">
        <v>22</v>
      </c>
      <c r="AE190" s="108" t="s">
        <v>23</v>
      </c>
      <c r="AF190" s="125"/>
      <c r="AG190" s="126"/>
      <c r="AH190" s="121"/>
      <c r="AI190" s="164">
        <f t="shared" si="115"/>
        <v>0</v>
      </c>
      <c r="AJ190" s="22"/>
      <c r="AK190" s="164">
        <f t="shared" si="116"/>
        <v>0</v>
      </c>
      <c r="AL190" s="22"/>
      <c r="AM190" s="164">
        <f t="shared" si="117"/>
        <v>0</v>
      </c>
      <c r="AN190" s="22"/>
      <c r="AO190" s="164">
        <f t="shared" si="118"/>
        <v>0</v>
      </c>
      <c r="AP190" s="22"/>
      <c r="AQ190" s="164">
        <f t="shared" si="119"/>
        <v>0</v>
      </c>
      <c r="AR190" s="22"/>
      <c r="AS190" s="164">
        <f t="shared" si="120"/>
        <v>0</v>
      </c>
      <c r="AT190" s="22"/>
      <c r="AU190" s="164">
        <f t="shared" si="121"/>
        <v>0</v>
      </c>
      <c r="AV190" s="22"/>
      <c r="AW190" s="164">
        <f t="shared" si="122"/>
        <v>0</v>
      </c>
      <c r="AX190" s="22"/>
      <c r="AY190" s="164">
        <f t="shared" si="123"/>
        <v>0</v>
      </c>
      <c r="AZ190" s="22"/>
      <c r="BA190" s="164">
        <f t="shared" si="124"/>
        <v>0</v>
      </c>
      <c r="BB190" s="22"/>
      <c r="BC190" s="164">
        <f t="shared" si="125"/>
        <v>0</v>
      </c>
      <c r="BD190" s="22"/>
      <c r="BE190" s="164">
        <f t="shared" si="126"/>
        <v>0</v>
      </c>
      <c r="BF190" s="253">
        <f t="shared" si="127"/>
        <v>0</v>
      </c>
      <c r="BG190" s="253">
        <f t="shared" si="151"/>
        <v>0</v>
      </c>
      <c r="BH190" s="10" t="b">
        <f t="shared" si="152"/>
        <v>1</v>
      </c>
      <c r="BI190" s="253">
        <f t="shared" si="153"/>
        <v>0</v>
      </c>
      <c r="BJ190" s="250">
        <f t="shared" si="129"/>
        <v>21610168</v>
      </c>
      <c r="BK190" s="251">
        <v>348</v>
      </c>
      <c r="BL190" s="251">
        <v>5</v>
      </c>
      <c r="BM190" s="252">
        <f t="shared" si="130"/>
        <v>0</v>
      </c>
      <c r="BN190" s="252">
        <f t="shared" si="131"/>
        <v>0</v>
      </c>
      <c r="BO190" s="252">
        <f t="shared" si="132"/>
        <v>0</v>
      </c>
      <c r="BP190" s="252">
        <f t="shared" si="133"/>
        <v>0</v>
      </c>
      <c r="BQ190" s="254">
        <f t="shared" si="134"/>
        <v>8</v>
      </c>
      <c r="BR190">
        <f t="shared" si="128"/>
        <v>16</v>
      </c>
      <c r="BS190">
        <v>0</v>
      </c>
      <c r="BT190">
        <v>1</v>
      </c>
      <c r="BU190" t="s">
        <v>139</v>
      </c>
      <c r="BV190" t="str">
        <f t="shared" si="135"/>
        <v>0</v>
      </c>
      <c r="BW190" t="str">
        <f t="shared" si="136"/>
        <v>0</v>
      </c>
      <c r="BX190" t="str">
        <f t="shared" si="137"/>
        <v>1</v>
      </c>
      <c r="BY190" t="s">
        <v>23</v>
      </c>
      <c r="BZ190" s="253">
        <f t="shared" si="138"/>
        <v>0</v>
      </c>
      <c r="CA190" s="253">
        <f t="shared" si="139"/>
        <v>0</v>
      </c>
      <c r="CB190" s="253">
        <f t="shared" si="140"/>
        <v>0</v>
      </c>
      <c r="CC190" s="253">
        <f t="shared" si="141"/>
        <v>0</v>
      </c>
      <c r="CD190" s="253">
        <f t="shared" si="142"/>
        <v>0</v>
      </c>
      <c r="CE190" s="253">
        <f t="shared" si="143"/>
        <v>0</v>
      </c>
      <c r="CF190" s="253">
        <f t="shared" si="144"/>
        <v>0</v>
      </c>
      <c r="CG190" s="253">
        <f t="shared" si="145"/>
        <v>0</v>
      </c>
      <c r="CH190" s="253">
        <f t="shared" si="146"/>
        <v>0</v>
      </c>
      <c r="CI190" s="253">
        <f t="shared" si="147"/>
        <v>0</v>
      </c>
      <c r="CJ190" s="253">
        <f t="shared" si="148"/>
        <v>0</v>
      </c>
      <c r="CK190" s="253">
        <f t="shared" si="149"/>
        <v>0</v>
      </c>
    </row>
    <row r="191" spans="2:89" ht="20.399999999999999" x14ac:dyDescent="0.3">
      <c r="B191" s="194">
        <v>113</v>
      </c>
      <c r="C191" s="219">
        <v>216011</v>
      </c>
      <c r="D191" s="219">
        <v>21610168</v>
      </c>
      <c r="E191" s="220" t="s">
        <v>202</v>
      </c>
      <c r="F191" s="198" t="s">
        <v>344</v>
      </c>
      <c r="G191" s="198" t="s">
        <v>345</v>
      </c>
      <c r="H191" s="199" t="s">
        <v>18</v>
      </c>
      <c r="I191" s="194"/>
      <c r="J191" s="199" t="s">
        <v>19</v>
      </c>
      <c r="K191" s="200">
        <f t="shared" si="154"/>
        <v>68</v>
      </c>
      <c r="L191" s="221" t="s">
        <v>20</v>
      </c>
      <c r="M191" s="104">
        <v>16</v>
      </c>
      <c r="N191" s="262">
        <f t="shared" si="150"/>
        <v>8</v>
      </c>
      <c r="O191" s="222">
        <v>8</v>
      </c>
      <c r="P191" s="110">
        <f t="shared" si="110"/>
        <v>631.04</v>
      </c>
      <c r="Q191" s="204" t="s">
        <v>139</v>
      </c>
      <c r="R191" s="113">
        <f t="shared" si="104"/>
        <v>16</v>
      </c>
      <c r="S191" s="114">
        <f t="shared" si="111"/>
        <v>148.47999999999999</v>
      </c>
      <c r="T191" s="113">
        <f t="shared" si="105"/>
        <v>22</v>
      </c>
      <c r="U191" s="115">
        <f t="shared" si="112"/>
        <v>204.16</v>
      </c>
      <c r="V191" s="113">
        <f t="shared" si="106"/>
        <v>15</v>
      </c>
      <c r="W191" s="115">
        <f t="shared" si="113"/>
        <v>139.19999999999999</v>
      </c>
      <c r="X191" s="113">
        <f t="shared" si="107"/>
        <v>15</v>
      </c>
      <c r="Y191" s="115">
        <f t="shared" si="114"/>
        <v>139.19999999999999</v>
      </c>
      <c r="Z191" s="116">
        <f t="shared" si="108"/>
        <v>631.04</v>
      </c>
      <c r="AA191" s="117" t="b">
        <f t="shared" si="109"/>
        <v>1</v>
      </c>
      <c r="AB191" s="123"/>
      <c r="AC191" s="124"/>
      <c r="AD191" s="109" t="s">
        <v>22</v>
      </c>
      <c r="AE191" s="108" t="s">
        <v>23</v>
      </c>
      <c r="AF191" s="125"/>
      <c r="AG191" s="126"/>
      <c r="AH191" s="121">
        <v>0</v>
      </c>
      <c r="AI191" s="164">
        <f t="shared" si="115"/>
        <v>0</v>
      </c>
      <c r="AJ191" s="22">
        <v>8</v>
      </c>
      <c r="AK191" s="164">
        <f t="shared" si="116"/>
        <v>74.239999999999995</v>
      </c>
      <c r="AL191" s="22">
        <v>8</v>
      </c>
      <c r="AM191" s="164">
        <f t="shared" si="117"/>
        <v>74.239999999999995</v>
      </c>
      <c r="AN191" s="22">
        <v>8</v>
      </c>
      <c r="AO191" s="164">
        <f t="shared" si="118"/>
        <v>74.239999999999995</v>
      </c>
      <c r="AP191" s="22">
        <v>9</v>
      </c>
      <c r="AQ191" s="164">
        <f t="shared" si="119"/>
        <v>83.52</v>
      </c>
      <c r="AR191" s="22">
        <v>5</v>
      </c>
      <c r="AS191" s="164">
        <f t="shared" si="120"/>
        <v>46.4</v>
      </c>
      <c r="AT191" s="22">
        <v>5</v>
      </c>
      <c r="AU191" s="164">
        <f t="shared" si="121"/>
        <v>46.4</v>
      </c>
      <c r="AV191" s="22">
        <v>5</v>
      </c>
      <c r="AW191" s="164">
        <f t="shared" si="122"/>
        <v>46.4</v>
      </c>
      <c r="AX191" s="22">
        <v>5</v>
      </c>
      <c r="AY191" s="164">
        <f t="shared" si="123"/>
        <v>46.4</v>
      </c>
      <c r="AZ191" s="22">
        <v>5</v>
      </c>
      <c r="BA191" s="164">
        <f t="shared" si="124"/>
        <v>46.4</v>
      </c>
      <c r="BB191" s="22">
        <v>5</v>
      </c>
      <c r="BC191" s="164">
        <f t="shared" si="125"/>
        <v>46.4</v>
      </c>
      <c r="BD191" s="22">
        <v>5</v>
      </c>
      <c r="BE191" s="164">
        <f t="shared" si="126"/>
        <v>46.4</v>
      </c>
      <c r="BF191" s="253">
        <f t="shared" si="127"/>
        <v>631.04</v>
      </c>
      <c r="BG191" s="253">
        <f t="shared" si="151"/>
        <v>631.04</v>
      </c>
      <c r="BH191" s="10" t="b">
        <f t="shared" si="152"/>
        <v>1</v>
      </c>
      <c r="BI191" s="253">
        <f t="shared" si="153"/>
        <v>0</v>
      </c>
      <c r="BJ191" s="250">
        <f t="shared" si="129"/>
        <v>21610168</v>
      </c>
      <c r="BK191" s="251">
        <v>348</v>
      </c>
      <c r="BL191" s="251">
        <v>5</v>
      </c>
      <c r="BM191" s="252">
        <f t="shared" si="130"/>
        <v>16</v>
      </c>
      <c r="BN191" s="252">
        <f t="shared" si="131"/>
        <v>22</v>
      </c>
      <c r="BO191" s="252">
        <f t="shared" si="132"/>
        <v>15</v>
      </c>
      <c r="BP191" s="252">
        <f t="shared" si="133"/>
        <v>15</v>
      </c>
      <c r="BQ191" s="254">
        <f t="shared" si="134"/>
        <v>8</v>
      </c>
      <c r="BR191">
        <f t="shared" si="128"/>
        <v>16</v>
      </c>
      <c r="BS191">
        <v>0</v>
      </c>
      <c r="BT191">
        <v>1</v>
      </c>
      <c r="BU191" t="s">
        <v>139</v>
      </c>
      <c r="BV191" t="str">
        <f t="shared" si="135"/>
        <v>0</v>
      </c>
      <c r="BW191" t="str">
        <f t="shared" si="136"/>
        <v>0</v>
      </c>
      <c r="BX191" t="str">
        <f t="shared" si="137"/>
        <v>1</v>
      </c>
      <c r="BY191" t="s">
        <v>23</v>
      </c>
      <c r="BZ191" s="253">
        <f t="shared" si="138"/>
        <v>0</v>
      </c>
      <c r="CA191" s="253">
        <f t="shared" si="139"/>
        <v>74.239999999999995</v>
      </c>
      <c r="CB191" s="253">
        <f t="shared" si="140"/>
        <v>74.239999999999995</v>
      </c>
      <c r="CC191" s="253">
        <f t="shared" si="141"/>
        <v>74.239999999999995</v>
      </c>
      <c r="CD191" s="253">
        <f t="shared" si="142"/>
        <v>83.52</v>
      </c>
      <c r="CE191" s="253">
        <f t="shared" si="143"/>
        <v>46.4</v>
      </c>
      <c r="CF191" s="253">
        <f t="shared" si="144"/>
        <v>46.4</v>
      </c>
      <c r="CG191" s="253">
        <f t="shared" si="145"/>
        <v>46.4</v>
      </c>
      <c r="CH191" s="253">
        <f t="shared" si="146"/>
        <v>46.4</v>
      </c>
      <c r="CI191" s="253">
        <f t="shared" si="147"/>
        <v>46.4</v>
      </c>
      <c r="CJ191" s="253">
        <f t="shared" si="148"/>
        <v>46.4</v>
      </c>
      <c r="CK191" s="253">
        <f t="shared" si="149"/>
        <v>46.4</v>
      </c>
    </row>
    <row r="192" spans="2:89" ht="20.399999999999999" x14ac:dyDescent="0.3">
      <c r="B192" s="129">
        <v>114</v>
      </c>
      <c r="C192" s="191">
        <v>216011</v>
      </c>
      <c r="D192" s="191">
        <v>21610170</v>
      </c>
      <c r="E192" s="139" t="s">
        <v>203</v>
      </c>
      <c r="F192" s="108" t="s">
        <v>344</v>
      </c>
      <c r="G192" s="108" t="s">
        <v>345</v>
      </c>
      <c r="H192" s="109" t="s">
        <v>18</v>
      </c>
      <c r="I192" s="123"/>
      <c r="J192" s="109" t="s">
        <v>19</v>
      </c>
      <c r="K192" s="111">
        <f t="shared" si="154"/>
        <v>0</v>
      </c>
      <c r="L192" s="140" t="s">
        <v>20</v>
      </c>
      <c r="M192" s="104">
        <v>16</v>
      </c>
      <c r="N192" s="262">
        <f t="shared" si="150"/>
        <v>42</v>
      </c>
      <c r="O192" s="141">
        <v>42</v>
      </c>
      <c r="P192" s="110">
        <f t="shared" si="110"/>
        <v>0</v>
      </c>
      <c r="Q192" s="112" t="s">
        <v>139</v>
      </c>
      <c r="R192" s="113">
        <f t="shared" si="104"/>
        <v>0</v>
      </c>
      <c r="S192" s="114">
        <f t="shared" si="111"/>
        <v>0</v>
      </c>
      <c r="T192" s="113">
        <f t="shared" si="105"/>
        <v>0</v>
      </c>
      <c r="U192" s="115">
        <f t="shared" si="112"/>
        <v>0</v>
      </c>
      <c r="V192" s="113">
        <f t="shared" si="106"/>
        <v>0</v>
      </c>
      <c r="W192" s="115">
        <f t="shared" si="113"/>
        <v>0</v>
      </c>
      <c r="X192" s="113">
        <f t="shared" si="107"/>
        <v>0</v>
      </c>
      <c r="Y192" s="115">
        <f t="shared" si="114"/>
        <v>0</v>
      </c>
      <c r="Z192" s="116">
        <f t="shared" si="108"/>
        <v>0</v>
      </c>
      <c r="AA192" s="117" t="b">
        <f t="shared" si="109"/>
        <v>1</v>
      </c>
      <c r="AB192" s="123"/>
      <c r="AC192" s="124"/>
      <c r="AD192" s="109" t="s">
        <v>22</v>
      </c>
      <c r="AE192" s="108" t="s">
        <v>23</v>
      </c>
      <c r="AF192" s="125"/>
      <c r="AG192" s="126"/>
      <c r="AH192" s="121"/>
      <c r="AI192" s="164">
        <f t="shared" si="115"/>
        <v>0</v>
      </c>
      <c r="AJ192" s="22"/>
      <c r="AK192" s="164">
        <f t="shared" si="116"/>
        <v>0</v>
      </c>
      <c r="AL192" s="22"/>
      <c r="AM192" s="164">
        <f t="shared" si="117"/>
        <v>0</v>
      </c>
      <c r="AN192" s="22"/>
      <c r="AO192" s="164">
        <f t="shared" si="118"/>
        <v>0</v>
      </c>
      <c r="AP192" s="22"/>
      <c r="AQ192" s="164">
        <f t="shared" si="119"/>
        <v>0</v>
      </c>
      <c r="AR192" s="22"/>
      <c r="AS192" s="164">
        <f t="shared" si="120"/>
        <v>0</v>
      </c>
      <c r="AT192" s="22"/>
      <c r="AU192" s="164">
        <f t="shared" si="121"/>
        <v>0</v>
      </c>
      <c r="AV192" s="22"/>
      <c r="AW192" s="164">
        <f t="shared" si="122"/>
        <v>0</v>
      </c>
      <c r="AX192" s="22"/>
      <c r="AY192" s="164">
        <f t="shared" si="123"/>
        <v>0</v>
      </c>
      <c r="AZ192" s="22"/>
      <c r="BA192" s="164">
        <f t="shared" si="124"/>
        <v>0</v>
      </c>
      <c r="BB192" s="22"/>
      <c r="BC192" s="164">
        <f t="shared" si="125"/>
        <v>0</v>
      </c>
      <c r="BD192" s="22"/>
      <c r="BE192" s="164">
        <f t="shared" si="126"/>
        <v>0</v>
      </c>
      <c r="BF192" s="253">
        <f t="shared" si="127"/>
        <v>0</v>
      </c>
      <c r="BG192" s="253">
        <f t="shared" si="151"/>
        <v>0</v>
      </c>
      <c r="BH192" s="10" t="b">
        <f t="shared" si="152"/>
        <v>1</v>
      </c>
      <c r="BI192" s="253">
        <f t="shared" si="153"/>
        <v>0</v>
      </c>
      <c r="BJ192" s="250">
        <f t="shared" si="129"/>
        <v>21610170</v>
      </c>
      <c r="BK192" s="251">
        <v>348</v>
      </c>
      <c r="BL192" s="251">
        <v>5</v>
      </c>
      <c r="BM192" s="252">
        <f t="shared" si="130"/>
        <v>0</v>
      </c>
      <c r="BN192" s="252">
        <f t="shared" si="131"/>
        <v>0</v>
      </c>
      <c r="BO192" s="252">
        <f t="shared" si="132"/>
        <v>0</v>
      </c>
      <c r="BP192" s="252">
        <f t="shared" si="133"/>
        <v>0</v>
      </c>
      <c r="BQ192" s="254">
        <f t="shared" si="134"/>
        <v>42</v>
      </c>
      <c r="BR192">
        <f t="shared" si="128"/>
        <v>16</v>
      </c>
      <c r="BS192">
        <v>0</v>
      </c>
      <c r="BT192">
        <v>1</v>
      </c>
      <c r="BU192" t="s">
        <v>139</v>
      </c>
      <c r="BV192" t="str">
        <f t="shared" si="135"/>
        <v>0</v>
      </c>
      <c r="BW192" t="str">
        <f t="shared" si="136"/>
        <v>0</v>
      </c>
      <c r="BX192" t="str">
        <f t="shared" si="137"/>
        <v>1</v>
      </c>
      <c r="BY192" t="s">
        <v>23</v>
      </c>
      <c r="BZ192" s="253">
        <f t="shared" si="138"/>
        <v>0</v>
      </c>
      <c r="CA192" s="253">
        <f t="shared" si="139"/>
        <v>0</v>
      </c>
      <c r="CB192" s="253">
        <f t="shared" si="140"/>
        <v>0</v>
      </c>
      <c r="CC192" s="253">
        <f t="shared" si="141"/>
        <v>0</v>
      </c>
      <c r="CD192" s="253">
        <f t="shared" si="142"/>
        <v>0</v>
      </c>
      <c r="CE192" s="253">
        <f t="shared" si="143"/>
        <v>0</v>
      </c>
      <c r="CF192" s="253">
        <f t="shared" si="144"/>
        <v>0</v>
      </c>
      <c r="CG192" s="253">
        <f t="shared" si="145"/>
        <v>0</v>
      </c>
      <c r="CH192" s="253">
        <f t="shared" si="146"/>
        <v>0</v>
      </c>
      <c r="CI192" s="253">
        <f t="shared" si="147"/>
        <v>0</v>
      </c>
      <c r="CJ192" s="253">
        <f t="shared" si="148"/>
        <v>0</v>
      </c>
      <c r="CK192" s="253">
        <f t="shared" si="149"/>
        <v>0</v>
      </c>
    </row>
    <row r="193" spans="2:89" ht="20.399999999999999" x14ac:dyDescent="0.3">
      <c r="B193" s="194">
        <v>114</v>
      </c>
      <c r="C193" s="219">
        <v>216011</v>
      </c>
      <c r="D193" s="219">
        <v>21610170</v>
      </c>
      <c r="E193" s="220" t="s">
        <v>203</v>
      </c>
      <c r="F193" s="198" t="s">
        <v>344</v>
      </c>
      <c r="G193" s="198" t="s">
        <v>345</v>
      </c>
      <c r="H193" s="199" t="s">
        <v>18</v>
      </c>
      <c r="I193" s="194"/>
      <c r="J193" s="199" t="s">
        <v>19</v>
      </c>
      <c r="K193" s="200">
        <f t="shared" si="154"/>
        <v>9</v>
      </c>
      <c r="L193" s="221" t="s">
        <v>20</v>
      </c>
      <c r="M193" s="104">
        <v>16</v>
      </c>
      <c r="N193" s="262">
        <f t="shared" si="150"/>
        <v>42</v>
      </c>
      <c r="O193" s="222">
        <v>42</v>
      </c>
      <c r="P193" s="110">
        <f t="shared" si="110"/>
        <v>438.48</v>
      </c>
      <c r="Q193" s="204" t="s">
        <v>139</v>
      </c>
      <c r="R193" s="113">
        <f t="shared" si="104"/>
        <v>2</v>
      </c>
      <c r="S193" s="114">
        <f t="shared" si="111"/>
        <v>97.44</v>
      </c>
      <c r="T193" s="113">
        <f t="shared" si="105"/>
        <v>1</v>
      </c>
      <c r="U193" s="115">
        <f t="shared" si="112"/>
        <v>48.72</v>
      </c>
      <c r="V193" s="113">
        <f t="shared" si="106"/>
        <v>3</v>
      </c>
      <c r="W193" s="115">
        <f t="shared" si="113"/>
        <v>146.16</v>
      </c>
      <c r="X193" s="113">
        <f t="shared" si="107"/>
        <v>3</v>
      </c>
      <c r="Y193" s="115">
        <f t="shared" si="114"/>
        <v>146.16</v>
      </c>
      <c r="Z193" s="116">
        <f t="shared" si="108"/>
        <v>438.48</v>
      </c>
      <c r="AA193" s="117" t="b">
        <f t="shared" si="109"/>
        <v>1</v>
      </c>
      <c r="AB193" s="123"/>
      <c r="AC193" s="124"/>
      <c r="AD193" s="109" t="s">
        <v>22</v>
      </c>
      <c r="AE193" s="108" t="s">
        <v>23</v>
      </c>
      <c r="AF193" s="125"/>
      <c r="AG193" s="126"/>
      <c r="AH193" s="121">
        <v>0</v>
      </c>
      <c r="AI193" s="164">
        <f t="shared" si="115"/>
        <v>0</v>
      </c>
      <c r="AJ193" s="22">
        <v>0</v>
      </c>
      <c r="AK193" s="164">
        <f t="shared" si="116"/>
        <v>0</v>
      </c>
      <c r="AL193" s="22">
        <v>2</v>
      </c>
      <c r="AM193" s="164">
        <f t="shared" si="117"/>
        <v>97.44</v>
      </c>
      <c r="AN193" s="22">
        <v>0</v>
      </c>
      <c r="AO193" s="164">
        <f t="shared" si="118"/>
        <v>0</v>
      </c>
      <c r="AP193" s="22">
        <v>0</v>
      </c>
      <c r="AQ193" s="164">
        <f t="shared" si="119"/>
        <v>0</v>
      </c>
      <c r="AR193" s="22">
        <v>1</v>
      </c>
      <c r="AS193" s="164">
        <f t="shared" si="120"/>
        <v>48.72</v>
      </c>
      <c r="AT193" s="22">
        <v>1</v>
      </c>
      <c r="AU193" s="164">
        <f t="shared" si="121"/>
        <v>48.72</v>
      </c>
      <c r="AV193" s="22">
        <v>1</v>
      </c>
      <c r="AW193" s="164">
        <f t="shared" si="122"/>
        <v>48.72</v>
      </c>
      <c r="AX193" s="22">
        <v>1</v>
      </c>
      <c r="AY193" s="164">
        <f t="shared" si="123"/>
        <v>48.72</v>
      </c>
      <c r="AZ193" s="22">
        <v>1</v>
      </c>
      <c r="BA193" s="164">
        <f t="shared" si="124"/>
        <v>48.72</v>
      </c>
      <c r="BB193" s="22">
        <v>1</v>
      </c>
      <c r="BC193" s="164">
        <f t="shared" si="125"/>
        <v>48.72</v>
      </c>
      <c r="BD193" s="22">
        <v>1</v>
      </c>
      <c r="BE193" s="164">
        <f t="shared" si="126"/>
        <v>48.72</v>
      </c>
      <c r="BF193" s="253">
        <f t="shared" si="127"/>
        <v>438.48</v>
      </c>
      <c r="BG193" s="253">
        <f t="shared" si="151"/>
        <v>438.47999999999996</v>
      </c>
      <c r="BH193" s="10" t="b">
        <f t="shared" si="152"/>
        <v>1</v>
      </c>
      <c r="BI193" s="253">
        <f t="shared" si="153"/>
        <v>0</v>
      </c>
      <c r="BJ193" s="250">
        <f t="shared" si="129"/>
        <v>21610170</v>
      </c>
      <c r="BK193" s="251">
        <v>348</v>
      </c>
      <c r="BL193" s="251">
        <v>5</v>
      </c>
      <c r="BM193" s="252">
        <f t="shared" si="130"/>
        <v>2</v>
      </c>
      <c r="BN193" s="252">
        <f t="shared" si="131"/>
        <v>1</v>
      </c>
      <c r="BO193" s="252">
        <f t="shared" si="132"/>
        <v>3</v>
      </c>
      <c r="BP193" s="252">
        <f t="shared" si="133"/>
        <v>3</v>
      </c>
      <c r="BQ193" s="254">
        <f t="shared" si="134"/>
        <v>42</v>
      </c>
      <c r="BR193">
        <f t="shared" si="128"/>
        <v>16</v>
      </c>
      <c r="BS193">
        <v>0</v>
      </c>
      <c r="BT193">
        <v>1</v>
      </c>
      <c r="BU193" t="s">
        <v>139</v>
      </c>
      <c r="BV193" t="str">
        <f t="shared" si="135"/>
        <v>0</v>
      </c>
      <c r="BW193" t="str">
        <f t="shared" si="136"/>
        <v>0</v>
      </c>
      <c r="BX193" t="str">
        <f t="shared" si="137"/>
        <v>1</v>
      </c>
      <c r="BY193" t="s">
        <v>23</v>
      </c>
      <c r="BZ193" s="253">
        <f t="shared" si="138"/>
        <v>0</v>
      </c>
      <c r="CA193" s="253">
        <f t="shared" si="139"/>
        <v>0</v>
      </c>
      <c r="CB193" s="253">
        <f t="shared" si="140"/>
        <v>97.44</v>
      </c>
      <c r="CC193" s="253">
        <f t="shared" si="141"/>
        <v>0</v>
      </c>
      <c r="CD193" s="253">
        <f t="shared" si="142"/>
        <v>0</v>
      </c>
      <c r="CE193" s="253">
        <f t="shared" si="143"/>
        <v>48.72</v>
      </c>
      <c r="CF193" s="253">
        <f t="shared" si="144"/>
        <v>48.72</v>
      </c>
      <c r="CG193" s="253">
        <f t="shared" si="145"/>
        <v>48.72</v>
      </c>
      <c r="CH193" s="253">
        <f t="shared" si="146"/>
        <v>48.72</v>
      </c>
      <c r="CI193" s="253">
        <f t="shared" si="147"/>
        <v>48.72</v>
      </c>
      <c r="CJ193" s="253">
        <f t="shared" si="148"/>
        <v>48.72</v>
      </c>
      <c r="CK193" s="253">
        <f t="shared" si="149"/>
        <v>48.72</v>
      </c>
    </row>
    <row r="194" spans="2:89" ht="20.399999999999999" x14ac:dyDescent="0.3">
      <c r="B194" s="129">
        <v>115</v>
      </c>
      <c r="C194" s="191">
        <v>216011</v>
      </c>
      <c r="D194" s="191">
        <v>21610194</v>
      </c>
      <c r="E194" s="139" t="s">
        <v>214</v>
      </c>
      <c r="F194" s="108" t="s">
        <v>344</v>
      </c>
      <c r="G194" s="108" t="s">
        <v>345</v>
      </c>
      <c r="H194" s="109" t="s">
        <v>18</v>
      </c>
      <c r="I194" s="123"/>
      <c r="J194" s="109" t="s">
        <v>19</v>
      </c>
      <c r="K194" s="111">
        <f t="shared" si="154"/>
        <v>0</v>
      </c>
      <c r="L194" s="140" t="s">
        <v>138</v>
      </c>
      <c r="M194" s="104">
        <v>16</v>
      </c>
      <c r="N194" s="262">
        <f t="shared" si="150"/>
        <v>11</v>
      </c>
      <c r="O194" s="141">
        <v>11</v>
      </c>
      <c r="P194" s="110">
        <f t="shared" si="110"/>
        <v>0</v>
      </c>
      <c r="Q194" s="112" t="s">
        <v>139</v>
      </c>
      <c r="R194" s="113">
        <f t="shared" si="104"/>
        <v>0</v>
      </c>
      <c r="S194" s="114">
        <f t="shared" si="111"/>
        <v>0</v>
      </c>
      <c r="T194" s="113">
        <f t="shared" si="105"/>
        <v>0</v>
      </c>
      <c r="U194" s="115">
        <f t="shared" si="112"/>
        <v>0</v>
      </c>
      <c r="V194" s="113">
        <f t="shared" si="106"/>
        <v>0</v>
      </c>
      <c r="W194" s="115">
        <f t="shared" si="113"/>
        <v>0</v>
      </c>
      <c r="X194" s="113">
        <f t="shared" si="107"/>
        <v>0</v>
      </c>
      <c r="Y194" s="115">
        <f t="shared" si="114"/>
        <v>0</v>
      </c>
      <c r="Z194" s="116">
        <f t="shared" si="108"/>
        <v>0</v>
      </c>
      <c r="AA194" s="117" t="b">
        <f t="shared" si="109"/>
        <v>1</v>
      </c>
      <c r="AB194" s="123"/>
      <c r="AC194" s="124"/>
      <c r="AD194" s="109" t="s">
        <v>22</v>
      </c>
      <c r="AE194" s="108" t="s">
        <v>23</v>
      </c>
      <c r="AF194" s="125"/>
      <c r="AG194" s="126"/>
      <c r="AH194" s="121"/>
      <c r="AI194" s="164">
        <f t="shared" si="115"/>
        <v>0</v>
      </c>
      <c r="AJ194" s="22"/>
      <c r="AK194" s="164">
        <f t="shared" si="116"/>
        <v>0</v>
      </c>
      <c r="AL194" s="22"/>
      <c r="AM194" s="164">
        <f t="shared" si="117"/>
        <v>0</v>
      </c>
      <c r="AN194" s="22"/>
      <c r="AO194" s="164">
        <f t="shared" si="118"/>
        <v>0</v>
      </c>
      <c r="AP194" s="22"/>
      <c r="AQ194" s="164">
        <f t="shared" si="119"/>
        <v>0</v>
      </c>
      <c r="AR194" s="22"/>
      <c r="AS194" s="164">
        <f t="shared" si="120"/>
        <v>0</v>
      </c>
      <c r="AT194" s="22"/>
      <c r="AU194" s="164">
        <f t="shared" si="121"/>
        <v>0</v>
      </c>
      <c r="AV194" s="22"/>
      <c r="AW194" s="164">
        <f t="shared" si="122"/>
        <v>0</v>
      </c>
      <c r="AX194" s="22"/>
      <c r="AY194" s="164">
        <f t="shared" si="123"/>
        <v>0</v>
      </c>
      <c r="AZ194" s="22"/>
      <c r="BA194" s="164">
        <f t="shared" si="124"/>
        <v>0</v>
      </c>
      <c r="BB194" s="22"/>
      <c r="BC194" s="164">
        <f t="shared" si="125"/>
        <v>0</v>
      </c>
      <c r="BD194" s="22"/>
      <c r="BE194" s="164">
        <f t="shared" si="126"/>
        <v>0</v>
      </c>
      <c r="BF194" s="253">
        <f t="shared" si="127"/>
        <v>0</v>
      </c>
      <c r="BG194" s="253">
        <f t="shared" si="151"/>
        <v>0</v>
      </c>
      <c r="BH194" s="10" t="b">
        <f t="shared" si="152"/>
        <v>1</v>
      </c>
      <c r="BI194" s="253">
        <f t="shared" si="153"/>
        <v>0</v>
      </c>
      <c r="BJ194" s="250">
        <f t="shared" si="129"/>
        <v>21610194</v>
      </c>
      <c r="BK194" s="251">
        <v>348</v>
      </c>
      <c r="BL194" s="251">
        <v>5</v>
      </c>
      <c r="BM194" s="252">
        <f t="shared" si="130"/>
        <v>0</v>
      </c>
      <c r="BN194" s="252">
        <f t="shared" si="131"/>
        <v>0</v>
      </c>
      <c r="BO194" s="252">
        <f t="shared" si="132"/>
        <v>0</v>
      </c>
      <c r="BP194" s="252">
        <f t="shared" si="133"/>
        <v>0</v>
      </c>
      <c r="BQ194" s="254">
        <f t="shared" si="134"/>
        <v>11</v>
      </c>
      <c r="BR194">
        <f t="shared" si="128"/>
        <v>16</v>
      </c>
      <c r="BS194">
        <v>0</v>
      </c>
      <c r="BT194">
        <v>1</v>
      </c>
      <c r="BU194" t="s">
        <v>139</v>
      </c>
      <c r="BV194" t="str">
        <f t="shared" si="135"/>
        <v>0</v>
      </c>
      <c r="BW194" t="str">
        <f t="shared" si="136"/>
        <v>0</v>
      </c>
      <c r="BX194" t="str">
        <f t="shared" si="137"/>
        <v>1</v>
      </c>
      <c r="BY194" t="s">
        <v>23</v>
      </c>
      <c r="BZ194" s="253">
        <f t="shared" si="138"/>
        <v>0</v>
      </c>
      <c r="CA194" s="253">
        <f t="shared" si="139"/>
        <v>0</v>
      </c>
      <c r="CB194" s="253">
        <f t="shared" si="140"/>
        <v>0</v>
      </c>
      <c r="CC194" s="253">
        <f t="shared" si="141"/>
        <v>0</v>
      </c>
      <c r="CD194" s="253">
        <f t="shared" si="142"/>
        <v>0</v>
      </c>
      <c r="CE194" s="253">
        <f t="shared" si="143"/>
        <v>0</v>
      </c>
      <c r="CF194" s="253">
        <f t="shared" si="144"/>
        <v>0</v>
      </c>
      <c r="CG194" s="253">
        <f t="shared" si="145"/>
        <v>0</v>
      </c>
      <c r="CH194" s="253">
        <f t="shared" si="146"/>
        <v>0</v>
      </c>
      <c r="CI194" s="253">
        <f t="shared" si="147"/>
        <v>0</v>
      </c>
      <c r="CJ194" s="253">
        <f t="shared" si="148"/>
        <v>0</v>
      </c>
      <c r="CK194" s="253">
        <f t="shared" si="149"/>
        <v>0</v>
      </c>
    </row>
    <row r="195" spans="2:89" ht="20.399999999999999" x14ac:dyDescent="0.3">
      <c r="B195" s="194">
        <v>115</v>
      </c>
      <c r="C195" s="219">
        <v>216011</v>
      </c>
      <c r="D195" s="219">
        <v>21610194</v>
      </c>
      <c r="E195" s="220" t="s">
        <v>214</v>
      </c>
      <c r="F195" s="198" t="s">
        <v>344</v>
      </c>
      <c r="G195" s="198" t="s">
        <v>345</v>
      </c>
      <c r="H195" s="199" t="s">
        <v>18</v>
      </c>
      <c r="I195" s="194"/>
      <c r="J195" s="199" t="s">
        <v>19</v>
      </c>
      <c r="K195" s="200">
        <f t="shared" si="154"/>
        <v>25</v>
      </c>
      <c r="L195" s="221" t="s">
        <v>138</v>
      </c>
      <c r="M195" s="104">
        <v>16</v>
      </c>
      <c r="N195" s="262">
        <f t="shared" si="150"/>
        <v>11</v>
      </c>
      <c r="O195" s="222">
        <v>11</v>
      </c>
      <c r="P195" s="110">
        <f t="shared" si="110"/>
        <v>319</v>
      </c>
      <c r="Q195" s="204" t="s">
        <v>139</v>
      </c>
      <c r="R195" s="113">
        <f t="shared" si="104"/>
        <v>12</v>
      </c>
      <c r="S195" s="114">
        <f t="shared" si="111"/>
        <v>153.12</v>
      </c>
      <c r="T195" s="113">
        <f t="shared" si="105"/>
        <v>7</v>
      </c>
      <c r="U195" s="115">
        <f t="shared" si="112"/>
        <v>89.32</v>
      </c>
      <c r="V195" s="113">
        <f t="shared" si="106"/>
        <v>3</v>
      </c>
      <c r="W195" s="115">
        <f t="shared" si="113"/>
        <v>38.28</v>
      </c>
      <c r="X195" s="113">
        <f t="shared" si="107"/>
        <v>3</v>
      </c>
      <c r="Y195" s="115">
        <f t="shared" si="114"/>
        <v>38.28</v>
      </c>
      <c r="Z195" s="116">
        <f t="shared" si="108"/>
        <v>319</v>
      </c>
      <c r="AA195" s="117" t="b">
        <f t="shared" si="109"/>
        <v>1</v>
      </c>
      <c r="AB195" s="123"/>
      <c r="AC195" s="124"/>
      <c r="AD195" s="109" t="s">
        <v>22</v>
      </c>
      <c r="AE195" s="108" t="s">
        <v>23</v>
      </c>
      <c r="AF195" s="125"/>
      <c r="AG195" s="126"/>
      <c r="AH195" s="121">
        <v>0</v>
      </c>
      <c r="AI195" s="164">
        <f t="shared" si="115"/>
        <v>0</v>
      </c>
      <c r="AJ195" s="22">
        <v>6</v>
      </c>
      <c r="AK195" s="164">
        <f t="shared" si="116"/>
        <v>76.56</v>
      </c>
      <c r="AL195" s="22">
        <v>6</v>
      </c>
      <c r="AM195" s="164">
        <f t="shared" si="117"/>
        <v>76.56</v>
      </c>
      <c r="AN195" s="22">
        <v>6</v>
      </c>
      <c r="AO195" s="164">
        <f t="shared" si="118"/>
        <v>76.56</v>
      </c>
      <c r="AP195" s="22">
        <v>0</v>
      </c>
      <c r="AQ195" s="164">
        <f t="shared" si="119"/>
        <v>0</v>
      </c>
      <c r="AR195" s="22">
        <v>1</v>
      </c>
      <c r="AS195" s="164">
        <f t="shared" si="120"/>
        <v>12.76</v>
      </c>
      <c r="AT195" s="22">
        <v>1</v>
      </c>
      <c r="AU195" s="164">
        <f t="shared" si="121"/>
        <v>12.76</v>
      </c>
      <c r="AV195" s="22">
        <v>1</v>
      </c>
      <c r="AW195" s="164">
        <f t="shared" si="122"/>
        <v>12.76</v>
      </c>
      <c r="AX195" s="22">
        <v>1</v>
      </c>
      <c r="AY195" s="164">
        <f t="shared" si="123"/>
        <v>12.76</v>
      </c>
      <c r="AZ195" s="22">
        <v>1</v>
      </c>
      <c r="BA195" s="164">
        <f t="shared" si="124"/>
        <v>12.76</v>
      </c>
      <c r="BB195" s="22">
        <v>1</v>
      </c>
      <c r="BC195" s="164">
        <f t="shared" si="125"/>
        <v>12.76</v>
      </c>
      <c r="BD195" s="22">
        <v>1</v>
      </c>
      <c r="BE195" s="164">
        <f t="shared" si="126"/>
        <v>12.76</v>
      </c>
      <c r="BF195" s="253">
        <f t="shared" si="127"/>
        <v>319</v>
      </c>
      <c r="BG195" s="253">
        <f t="shared" si="151"/>
        <v>319</v>
      </c>
      <c r="BH195" s="10" t="b">
        <f t="shared" si="152"/>
        <v>1</v>
      </c>
      <c r="BI195" s="253">
        <f t="shared" si="153"/>
        <v>0</v>
      </c>
      <c r="BJ195" s="250">
        <f t="shared" si="129"/>
        <v>21610194</v>
      </c>
      <c r="BK195" s="251">
        <v>348</v>
      </c>
      <c r="BL195" s="251">
        <v>5</v>
      </c>
      <c r="BM195" s="252">
        <f t="shared" si="130"/>
        <v>12</v>
      </c>
      <c r="BN195" s="252">
        <f t="shared" si="131"/>
        <v>7</v>
      </c>
      <c r="BO195" s="252">
        <f t="shared" si="132"/>
        <v>3</v>
      </c>
      <c r="BP195" s="252">
        <f t="shared" si="133"/>
        <v>3</v>
      </c>
      <c r="BQ195" s="254">
        <f t="shared" si="134"/>
        <v>11</v>
      </c>
      <c r="BR195">
        <f t="shared" si="128"/>
        <v>16</v>
      </c>
      <c r="BS195">
        <v>0</v>
      </c>
      <c r="BT195">
        <v>1</v>
      </c>
      <c r="BU195" t="s">
        <v>139</v>
      </c>
      <c r="BV195" t="str">
        <f t="shared" si="135"/>
        <v>0</v>
      </c>
      <c r="BW195" t="str">
        <f t="shared" si="136"/>
        <v>0</v>
      </c>
      <c r="BX195" t="str">
        <f t="shared" si="137"/>
        <v>1</v>
      </c>
      <c r="BY195" t="s">
        <v>23</v>
      </c>
      <c r="BZ195" s="253">
        <f t="shared" si="138"/>
        <v>0</v>
      </c>
      <c r="CA195" s="253">
        <f t="shared" si="139"/>
        <v>76.56</v>
      </c>
      <c r="CB195" s="253">
        <f t="shared" si="140"/>
        <v>76.56</v>
      </c>
      <c r="CC195" s="253">
        <f t="shared" si="141"/>
        <v>76.56</v>
      </c>
      <c r="CD195" s="253">
        <f t="shared" si="142"/>
        <v>0</v>
      </c>
      <c r="CE195" s="253">
        <f t="shared" si="143"/>
        <v>12.76</v>
      </c>
      <c r="CF195" s="253">
        <f t="shared" si="144"/>
        <v>12.76</v>
      </c>
      <c r="CG195" s="253">
        <f t="shared" si="145"/>
        <v>12.76</v>
      </c>
      <c r="CH195" s="253">
        <f t="shared" si="146"/>
        <v>12.76</v>
      </c>
      <c r="CI195" s="253">
        <f t="shared" si="147"/>
        <v>12.76</v>
      </c>
      <c r="CJ195" s="253">
        <f t="shared" si="148"/>
        <v>12.76</v>
      </c>
      <c r="CK195" s="253">
        <f t="shared" si="149"/>
        <v>12.76</v>
      </c>
    </row>
    <row r="196" spans="2:89" ht="20.399999999999999" x14ac:dyDescent="0.3">
      <c r="B196" s="129">
        <v>116</v>
      </c>
      <c r="C196" s="191">
        <v>216011</v>
      </c>
      <c r="D196" s="191">
        <v>21610199</v>
      </c>
      <c r="E196" s="139" t="s">
        <v>204</v>
      </c>
      <c r="F196" s="108" t="s">
        <v>344</v>
      </c>
      <c r="G196" s="108" t="s">
        <v>345</v>
      </c>
      <c r="H196" s="109" t="s">
        <v>18</v>
      </c>
      <c r="I196" s="123"/>
      <c r="J196" s="109" t="s">
        <v>19</v>
      </c>
      <c r="K196" s="111">
        <f t="shared" si="154"/>
        <v>0</v>
      </c>
      <c r="L196" s="140" t="s">
        <v>20</v>
      </c>
      <c r="M196" s="104">
        <v>16</v>
      </c>
      <c r="N196" s="262">
        <f t="shared" si="150"/>
        <v>40</v>
      </c>
      <c r="O196" s="141">
        <v>40</v>
      </c>
      <c r="P196" s="110">
        <f t="shared" si="110"/>
        <v>0</v>
      </c>
      <c r="Q196" s="112" t="s">
        <v>139</v>
      </c>
      <c r="R196" s="113">
        <f t="shared" ref="R196:R270" si="155">AH196+AJ196+AL196</f>
        <v>0</v>
      </c>
      <c r="S196" s="114">
        <f t="shared" si="111"/>
        <v>0</v>
      </c>
      <c r="T196" s="113">
        <f t="shared" ref="T196:T270" si="156">AN196+AP196+AR196</f>
        <v>0</v>
      </c>
      <c r="U196" s="115">
        <f t="shared" si="112"/>
        <v>0</v>
      </c>
      <c r="V196" s="113">
        <f t="shared" ref="V196:V270" si="157">AT196+AV196+AX196</f>
        <v>0</v>
      </c>
      <c r="W196" s="115">
        <f t="shared" si="113"/>
        <v>0</v>
      </c>
      <c r="X196" s="113">
        <f t="shared" ref="X196:X270" si="158">AZ196+BB196+BD196</f>
        <v>0</v>
      </c>
      <c r="Y196" s="115">
        <f t="shared" si="114"/>
        <v>0</v>
      </c>
      <c r="Z196" s="116">
        <f t="shared" ref="Z196:Z270" si="159">S196+U196+W196+Y196</f>
        <v>0</v>
      </c>
      <c r="AA196" s="117" t="b">
        <f t="shared" ref="AA196:AA262" si="160">K196=(SUM(X196,V196,T196,R196))</f>
        <v>1</v>
      </c>
      <c r="AB196" s="123"/>
      <c r="AC196" s="124"/>
      <c r="AD196" s="109" t="s">
        <v>22</v>
      </c>
      <c r="AE196" s="108" t="s">
        <v>23</v>
      </c>
      <c r="AF196" s="125"/>
      <c r="AG196" s="126"/>
      <c r="AH196" s="121"/>
      <c r="AI196" s="164">
        <f t="shared" si="115"/>
        <v>0</v>
      </c>
      <c r="AJ196" s="22"/>
      <c r="AK196" s="164">
        <f t="shared" si="116"/>
        <v>0</v>
      </c>
      <c r="AL196" s="22"/>
      <c r="AM196" s="164">
        <f t="shared" si="117"/>
        <v>0</v>
      </c>
      <c r="AN196" s="22"/>
      <c r="AO196" s="164">
        <f t="shared" si="118"/>
        <v>0</v>
      </c>
      <c r="AP196" s="22"/>
      <c r="AQ196" s="164">
        <f t="shared" si="119"/>
        <v>0</v>
      </c>
      <c r="AR196" s="22"/>
      <c r="AS196" s="164">
        <f t="shared" si="120"/>
        <v>0</v>
      </c>
      <c r="AT196" s="22"/>
      <c r="AU196" s="164">
        <f t="shared" si="121"/>
        <v>0</v>
      </c>
      <c r="AV196" s="22"/>
      <c r="AW196" s="164">
        <f t="shared" si="122"/>
        <v>0</v>
      </c>
      <c r="AX196" s="22"/>
      <c r="AY196" s="164">
        <f t="shared" si="123"/>
        <v>0</v>
      </c>
      <c r="AZ196" s="22"/>
      <c r="BA196" s="164">
        <f t="shared" si="124"/>
        <v>0</v>
      </c>
      <c r="BB196" s="22"/>
      <c r="BC196" s="164">
        <f t="shared" si="125"/>
        <v>0</v>
      </c>
      <c r="BD196" s="22"/>
      <c r="BE196" s="164">
        <f t="shared" si="126"/>
        <v>0</v>
      </c>
      <c r="BF196" s="253">
        <f t="shared" si="127"/>
        <v>0</v>
      </c>
      <c r="BG196" s="253">
        <f t="shared" si="151"/>
        <v>0</v>
      </c>
      <c r="BH196" s="10" t="b">
        <f t="shared" si="152"/>
        <v>1</v>
      </c>
      <c r="BI196" s="253">
        <f t="shared" si="153"/>
        <v>0</v>
      </c>
      <c r="BJ196" s="250">
        <f t="shared" si="129"/>
        <v>21610199</v>
      </c>
      <c r="BK196" s="251">
        <v>348</v>
      </c>
      <c r="BL196" s="251">
        <v>5</v>
      </c>
      <c r="BM196" s="252">
        <f t="shared" si="130"/>
        <v>0</v>
      </c>
      <c r="BN196" s="252">
        <f t="shared" si="131"/>
        <v>0</v>
      </c>
      <c r="BO196" s="252">
        <f t="shared" si="132"/>
        <v>0</v>
      </c>
      <c r="BP196" s="252">
        <f t="shared" si="133"/>
        <v>0</v>
      </c>
      <c r="BQ196" s="254">
        <f t="shared" si="134"/>
        <v>40</v>
      </c>
      <c r="BR196">
        <f t="shared" si="128"/>
        <v>16</v>
      </c>
      <c r="BS196">
        <v>0</v>
      </c>
      <c r="BT196">
        <v>1</v>
      </c>
      <c r="BU196" t="s">
        <v>139</v>
      </c>
      <c r="BV196" t="str">
        <f t="shared" si="135"/>
        <v>0</v>
      </c>
      <c r="BW196" t="str">
        <f t="shared" si="136"/>
        <v>0</v>
      </c>
      <c r="BX196" t="str">
        <f t="shared" si="137"/>
        <v>1</v>
      </c>
      <c r="BY196" t="s">
        <v>23</v>
      </c>
      <c r="BZ196" s="253">
        <f t="shared" si="138"/>
        <v>0</v>
      </c>
      <c r="CA196" s="253">
        <f t="shared" si="139"/>
        <v>0</v>
      </c>
      <c r="CB196" s="253">
        <f t="shared" si="140"/>
        <v>0</v>
      </c>
      <c r="CC196" s="253">
        <f t="shared" si="141"/>
        <v>0</v>
      </c>
      <c r="CD196" s="253">
        <f t="shared" si="142"/>
        <v>0</v>
      </c>
      <c r="CE196" s="253">
        <f t="shared" si="143"/>
        <v>0</v>
      </c>
      <c r="CF196" s="253">
        <f t="shared" si="144"/>
        <v>0</v>
      </c>
      <c r="CG196" s="253">
        <f t="shared" si="145"/>
        <v>0</v>
      </c>
      <c r="CH196" s="253">
        <f t="shared" si="146"/>
        <v>0</v>
      </c>
      <c r="CI196" s="253">
        <f t="shared" si="147"/>
        <v>0</v>
      </c>
      <c r="CJ196" s="253">
        <f t="shared" si="148"/>
        <v>0</v>
      </c>
      <c r="CK196" s="253">
        <f t="shared" si="149"/>
        <v>0</v>
      </c>
    </row>
    <row r="197" spans="2:89" ht="20.399999999999999" x14ac:dyDescent="0.3">
      <c r="B197" s="194">
        <v>116</v>
      </c>
      <c r="C197" s="219">
        <v>216011</v>
      </c>
      <c r="D197" s="219">
        <v>21610199</v>
      </c>
      <c r="E197" s="220" t="s">
        <v>204</v>
      </c>
      <c r="F197" s="198" t="s">
        <v>344</v>
      </c>
      <c r="G197" s="198" t="s">
        <v>345</v>
      </c>
      <c r="H197" s="199" t="s">
        <v>18</v>
      </c>
      <c r="I197" s="194"/>
      <c r="J197" s="199" t="s">
        <v>19</v>
      </c>
      <c r="K197" s="200">
        <f t="shared" si="154"/>
        <v>15</v>
      </c>
      <c r="L197" s="221" t="s">
        <v>20</v>
      </c>
      <c r="M197" s="104">
        <v>16</v>
      </c>
      <c r="N197" s="262">
        <f t="shared" si="150"/>
        <v>40</v>
      </c>
      <c r="O197" s="222">
        <v>40</v>
      </c>
      <c r="P197" s="110">
        <f t="shared" ref="P197:P271" si="161">(O197*(M197/100+1))*K197</f>
        <v>696</v>
      </c>
      <c r="Q197" s="204" t="s">
        <v>139</v>
      </c>
      <c r="R197" s="113">
        <f t="shared" si="155"/>
        <v>2</v>
      </c>
      <c r="S197" s="114">
        <f t="shared" ref="S197:S271" si="162">R197*(O197*(M197/100+1))</f>
        <v>92.8</v>
      </c>
      <c r="T197" s="113">
        <f t="shared" si="156"/>
        <v>3</v>
      </c>
      <c r="U197" s="115">
        <f t="shared" ref="U197:U271" si="163">T197*(O197*(M197/100+1))</f>
        <v>139.19999999999999</v>
      </c>
      <c r="V197" s="113">
        <f t="shared" si="157"/>
        <v>5</v>
      </c>
      <c r="W197" s="115">
        <f t="shared" ref="W197:W271" si="164">V197*(O197*(M197/100+1))</f>
        <v>232</v>
      </c>
      <c r="X197" s="113">
        <f t="shared" si="158"/>
        <v>5</v>
      </c>
      <c r="Y197" s="115">
        <f t="shared" ref="Y197:Y271" si="165">X197*(O197*(M197/100+1))</f>
        <v>232</v>
      </c>
      <c r="Z197" s="116">
        <f t="shared" si="159"/>
        <v>696</v>
      </c>
      <c r="AA197" s="117" t="b">
        <f t="shared" si="160"/>
        <v>1</v>
      </c>
      <c r="AB197" s="123"/>
      <c r="AC197" s="124"/>
      <c r="AD197" s="109" t="s">
        <v>22</v>
      </c>
      <c r="AE197" s="108" t="s">
        <v>23</v>
      </c>
      <c r="AF197" s="125"/>
      <c r="AG197" s="126"/>
      <c r="AH197" s="121">
        <v>0</v>
      </c>
      <c r="AI197" s="164">
        <f t="shared" ref="AI197:AI271" si="166">AH197*(O197*(M197/100+1))</f>
        <v>0</v>
      </c>
      <c r="AJ197" s="22">
        <v>0</v>
      </c>
      <c r="AK197" s="164">
        <f t="shared" ref="AK197:AK271" si="167">AJ197*(O197*(M197/100+1))</f>
        <v>0</v>
      </c>
      <c r="AL197" s="22">
        <v>2</v>
      </c>
      <c r="AM197" s="164">
        <f t="shared" ref="AM197:AM271" si="168">AL197*(O197*(M197/100+1))</f>
        <v>92.8</v>
      </c>
      <c r="AN197" s="22">
        <v>0</v>
      </c>
      <c r="AO197" s="164">
        <f t="shared" ref="AO197:AO271" si="169">AN197*(O197*(M197/100+1))</f>
        <v>0</v>
      </c>
      <c r="AP197" s="22">
        <v>1</v>
      </c>
      <c r="AQ197" s="164">
        <f t="shared" ref="AQ197:AQ271" si="170">AP197*(O197*(M197/100+1))</f>
        <v>46.4</v>
      </c>
      <c r="AR197" s="22">
        <v>2</v>
      </c>
      <c r="AS197" s="164">
        <f t="shared" ref="AS197:AS271" si="171">AR197*(O197*(M197/100+1))</f>
        <v>92.8</v>
      </c>
      <c r="AT197" s="22">
        <v>1</v>
      </c>
      <c r="AU197" s="164">
        <f t="shared" ref="AU197:AU271" si="172">AT197*(O197*(M197/100+1))</f>
        <v>46.4</v>
      </c>
      <c r="AV197" s="22">
        <v>2</v>
      </c>
      <c r="AW197" s="164">
        <f t="shared" ref="AW197:AW271" si="173">AV197*(O197*(M197/100+1))</f>
        <v>92.8</v>
      </c>
      <c r="AX197" s="22">
        <v>2</v>
      </c>
      <c r="AY197" s="164">
        <f t="shared" ref="AY197:AY271" si="174">AX197*(O197*(M197/100+1))</f>
        <v>92.8</v>
      </c>
      <c r="AZ197" s="22">
        <v>2</v>
      </c>
      <c r="BA197" s="164">
        <f t="shared" ref="BA197:BA271" si="175">AZ197*(O197*(M197/100+1))</f>
        <v>92.8</v>
      </c>
      <c r="BB197" s="22">
        <v>2</v>
      </c>
      <c r="BC197" s="164">
        <f t="shared" ref="BC197:BC271" si="176">BB197*(O197*(M197/100+1))</f>
        <v>92.8</v>
      </c>
      <c r="BD197" s="22">
        <v>1</v>
      </c>
      <c r="BE197" s="164">
        <f t="shared" ref="BE197:BE271" si="177">BD197*(O197*(M197/100+1))</f>
        <v>46.4</v>
      </c>
      <c r="BF197" s="253">
        <f t="shared" ref="BF197:BF271" si="178">SUM(R197,T197,V197,X197)*(O197*(M197/100+1))</f>
        <v>696</v>
      </c>
      <c r="BG197" s="253">
        <f t="shared" si="151"/>
        <v>695.99999999999989</v>
      </c>
      <c r="BH197" s="10" t="b">
        <f t="shared" si="152"/>
        <v>1</v>
      </c>
      <c r="BI197" s="253">
        <f t="shared" si="153"/>
        <v>0</v>
      </c>
      <c r="BJ197" s="250">
        <f t="shared" si="129"/>
        <v>21610199</v>
      </c>
      <c r="BK197" s="251">
        <v>348</v>
      </c>
      <c r="BL197" s="251">
        <v>5</v>
      </c>
      <c r="BM197" s="252">
        <f t="shared" si="130"/>
        <v>2</v>
      </c>
      <c r="BN197" s="252">
        <f t="shared" si="131"/>
        <v>3</v>
      </c>
      <c r="BO197" s="252">
        <f t="shared" si="132"/>
        <v>5</v>
      </c>
      <c r="BP197" s="252">
        <f t="shared" si="133"/>
        <v>5</v>
      </c>
      <c r="BQ197" s="254">
        <f t="shared" si="134"/>
        <v>40</v>
      </c>
      <c r="BR197">
        <f t="shared" ref="BR197:BR271" si="179">M197</f>
        <v>16</v>
      </c>
      <c r="BS197">
        <v>0</v>
      </c>
      <c r="BT197">
        <v>1</v>
      </c>
      <c r="BU197" t="s">
        <v>139</v>
      </c>
      <c r="BV197" t="str">
        <f t="shared" si="135"/>
        <v>0</v>
      </c>
      <c r="BW197" t="str">
        <f t="shared" si="136"/>
        <v>0</v>
      </c>
      <c r="BX197" t="str">
        <f t="shared" si="137"/>
        <v>1</v>
      </c>
      <c r="BY197" t="s">
        <v>23</v>
      </c>
      <c r="BZ197" s="253">
        <f t="shared" si="138"/>
        <v>0</v>
      </c>
      <c r="CA197" s="253">
        <f t="shared" si="139"/>
        <v>0</v>
      </c>
      <c r="CB197" s="253">
        <f t="shared" si="140"/>
        <v>92.8</v>
      </c>
      <c r="CC197" s="253">
        <f t="shared" si="141"/>
        <v>0</v>
      </c>
      <c r="CD197" s="253">
        <f t="shared" si="142"/>
        <v>46.4</v>
      </c>
      <c r="CE197" s="253">
        <f t="shared" si="143"/>
        <v>92.8</v>
      </c>
      <c r="CF197" s="253">
        <f t="shared" si="144"/>
        <v>46.4</v>
      </c>
      <c r="CG197" s="253">
        <f t="shared" si="145"/>
        <v>92.8</v>
      </c>
      <c r="CH197" s="253">
        <f t="shared" si="146"/>
        <v>92.8</v>
      </c>
      <c r="CI197" s="253">
        <f t="shared" si="147"/>
        <v>92.8</v>
      </c>
      <c r="CJ197" s="253">
        <f t="shared" si="148"/>
        <v>92.8</v>
      </c>
      <c r="CK197" s="253">
        <f t="shared" si="149"/>
        <v>46.4</v>
      </c>
    </row>
    <row r="198" spans="2:89" ht="20.399999999999999" x14ac:dyDescent="0.3">
      <c r="B198" s="129">
        <v>117</v>
      </c>
      <c r="C198" s="191">
        <v>216011</v>
      </c>
      <c r="D198" s="191">
        <v>21610094</v>
      </c>
      <c r="E198" s="139" t="s">
        <v>205</v>
      </c>
      <c r="F198" s="108" t="s">
        <v>344</v>
      </c>
      <c r="G198" s="108" t="s">
        <v>345</v>
      </c>
      <c r="H198" s="109" t="s">
        <v>18</v>
      </c>
      <c r="I198" s="123"/>
      <c r="J198" s="109" t="s">
        <v>19</v>
      </c>
      <c r="K198" s="111">
        <f t="shared" si="154"/>
        <v>0</v>
      </c>
      <c r="L198" s="140" t="s">
        <v>20</v>
      </c>
      <c r="M198" s="104">
        <v>16</v>
      </c>
      <c r="N198" s="262">
        <f t="shared" si="150"/>
        <v>40</v>
      </c>
      <c r="O198" s="141">
        <v>40</v>
      </c>
      <c r="P198" s="110">
        <f t="shared" si="161"/>
        <v>0</v>
      </c>
      <c r="Q198" s="112" t="s">
        <v>139</v>
      </c>
      <c r="R198" s="113">
        <f t="shared" si="155"/>
        <v>0</v>
      </c>
      <c r="S198" s="114">
        <f t="shared" si="162"/>
        <v>0</v>
      </c>
      <c r="T198" s="113">
        <f t="shared" si="156"/>
        <v>0</v>
      </c>
      <c r="U198" s="115">
        <f t="shared" si="163"/>
        <v>0</v>
      </c>
      <c r="V198" s="113">
        <f t="shared" si="157"/>
        <v>0</v>
      </c>
      <c r="W198" s="115">
        <f t="shared" si="164"/>
        <v>0</v>
      </c>
      <c r="X198" s="113">
        <f t="shared" si="158"/>
        <v>0</v>
      </c>
      <c r="Y198" s="115">
        <f t="shared" si="165"/>
        <v>0</v>
      </c>
      <c r="Z198" s="116">
        <f t="shared" si="159"/>
        <v>0</v>
      </c>
      <c r="AA198" s="117" t="b">
        <f t="shared" si="160"/>
        <v>1</v>
      </c>
      <c r="AB198" s="123"/>
      <c r="AC198" s="124"/>
      <c r="AD198" s="109" t="s">
        <v>22</v>
      </c>
      <c r="AE198" s="108" t="s">
        <v>23</v>
      </c>
      <c r="AF198" s="125"/>
      <c r="AG198" s="126"/>
      <c r="AH198" s="121"/>
      <c r="AI198" s="164">
        <f t="shared" si="166"/>
        <v>0</v>
      </c>
      <c r="AJ198" s="22"/>
      <c r="AK198" s="164">
        <f t="shared" si="167"/>
        <v>0</v>
      </c>
      <c r="AL198" s="22"/>
      <c r="AM198" s="164">
        <f t="shared" si="168"/>
        <v>0</v>
      </c>
      <c r="AN198" s="22"/>
      <c r="AO198" s="164">
        <f t="shared" si="169"/>
        <v>0</v>
      </c>
      <c r="AP198" s="22"/>
      <c r="AQ198" s="164">
        <f t="shared" si="170"/>
        <v>0</v>
      </c>
      <c r="AR198" s="22"/>
      <c r="AS198" s="164">
        <f t="shared" si="171"/>
        <v>0</v>
      </c>
      <c r="AT198" s="22"/>
      <c r="AU198" s="164">
        <f t="shared" si="172"/>
        <v>0</v>
      </c>
      <c r="AV198" s="22"/>
      <c r="AW198" s="164">
        <f t="shared" si="173"/>
        <v>0</v>
      </c>
      <c r="AX198" s="22"/>
      <c r="AY198" s="164">
        <f t="shared" si="174"/>
        <v>0</v>
      </c>
      <c r="AZ198" s="22"/>
      <c r="BA198" s="164">
        <f t="shared" si="175"/>
        <v>0</v>
      </c>
      <c r="BB198" s="22"/>
      <c r="BC198" s="164">
        <f t="shared" si="176"/>
        <v>0</v>
      </c>
      <c r="BD198" s="22"/>
      <c r="BE198" s="164">
        <f t="shared" si="177"/>
        <v>0</v>
      </c>
      <c r="BF198" s="253">
        <f t="shared" si="178"/>
        <v>0</v>
      </c>
      <c r="BG198" s="253">
        <f t="shared" si="151"/>
        <v>0</v>
      </c>
      <c r="BH198" s="10" t="b">
        <f t="shared" si="152"/>
        <v>1</v>
      </c>
      <c r="BI198" s="253">
        <f t="shared" si="153"/>
        <v>0</v>
      </c>
      <c r="BJ198" s="250">
        <f t="shared" ref="BJ198:BJ272" si="180">D198</f>
        <v>21610094</v>
      </c>
      <c r="BK198" s="251">
        <v>348</v>
      </c>
      <c r="BL198" s="251">
        <v>5</v>
      </c>
      <c r="BM198" s="252">
        <f t="shared" ref="BM198:BM272" si="181">R198</f>
        <v>0</v>
      </c>
      <c r="BN198" s="252">
        <f t="shared" ref="BN198:BN272" si="182">T198</f>
        <v>0</v>
      </c>
      <c r="BO198" s="252">
        <f t="shared" ref="BO198:BO272" si="183">V198</f>
        <v>0</v>
      </c>
      <c r="BP198" s="252">
        <f t="shared" ref="BP198:BP272" si="184">X198</f>
        <v>0</v>
      </c>
      <c r="BQ198" s="254">
        <f t="shared" ref="BQ198:BR272" si="185">N198</f>
        <v>40</v>
      </c>
      <c r="BR198">
        <f t="shared" si="179"/>
        <v>16</v>
      </c>
      <c r="BS198">
        <v>0</v>
      </c>
      <c r="BT198">
        <v>1</v>
      </c>
      <c r="BU198" t="s">
        <v>139</v>
      </c>
      <c r="BV198" t="str">
        <f t="shared" ref="BV198:BV272" si="186">IF(AB198 = "X", "1", "0")</f>
        <v>0</v>
      </c>
      <c r="BW198" t="str">
        <f t="shared" ref="BW198:BW272" si="187">IF(AC198 = "X", "1", "0")</f>
        <v>0</v>
      </c>
      <c r="BX198" t="str">
        <f t="shared" ref="BX198:BX272" si="188">IF(AD198 = "X", "1", "0")</f>
        <v>1</v>
      </c>
      <c r="BY198" t="s">
        <v>23</v>
      </c>
      <c r="BZ198" s="253">
        <f t="shared" ref="BZ198:BZ272" si="189">AI198</f>
        <v>0</v>
      </c>
      <c r="CA198" s="253">
        <f t="shared" ref="CA198:CA272" si="190">AK198</f>
        <v>0</v>
      </c>
      <c r="CB198" s="253">
        <f t="shared" ref="CB198:CB272" si="191">AM198</f>
        <v>0</v>
      </c>
      <c r="CC198" s="253">
        <f t="shared" ref="CC198:CC272" si="192">AO198</f>
        <v>0</v>
      </c>
      <c r="CD198" s="253">
        <f t="shared" ref="CD198:CD272" si="193">AQ198</f>
        <v>0</v>
      </c>
      <c r="CE198" s="253">
        <f t="shared" ref="CE198:CE272" si="194">AS198</f>
        <v>0</v>
      </c>
      <c r="CF198" s="253">
        <f t="shared" ref="CF198:CF272" si="195">AU198</f>
        <v>0</v>
      </c>
      <c r="CG198" s="253">
        <f t="shared" ref="CG198:CG272" si="196">AW198</f>
        <v>0</v>
      </c>
      <c r="CH198" s="253">
        <f t="shared" ref="CH198:CH272" si="197">AY198</f>
        <v>0</v>
      </c>
      <c r="CI198" s="253">
        <f t="shared" ref="CI198:CI272" si="198">BA198</f>
        <v>0</v>
      </c>
      <c r="CJ198" s="253">
        <f t="shared" ref="CJ198:CJ272" si="199">BC198</f>
        <v>0</v>
      </c>
      <c r="CK198" s="253">
        <f t="shared" ref="CK198:CK272" si="200">BE198</f>
        <v>0</v>
      </c>
    </row>
    <row r="199" spans="2:89" ht="20.399999999999999" x14ac:dyDescent="0.3">
      <c r="B199" s="194">
        <v>117</v>
      </c>
      <c r="C199" s="219">
        <v>216011</v>
      </c>
      <c r="D199" s="219">
        <v>21610094</v>
      </c>
      <c r="E199" s="220" t="s">
        <v>205</v>
      </c>
      <c r="F199" s="198" t="s">
        <v>344</v>
      </c>
      <c r="G199" s="198" t="s">
        <v>345</v>
      </c>
      <c r="H199" s="199" t="s">
        <v>18</v>
      </c>
      <c r="I199" s="194"/>
      <c r="J199" s="199" t="s">
        <v>19</v>
      </c>
      <c r="K199" s="200">
        <f t="shared" si="154"/>
        <v>14</v>
      </c>
      <c r="L199" s="221" t="s">
        <v>20</v>
      </c>
      <c r="M199" s="104">
        <v>16</v>
      </c>
      <c r="N199" s="262">
        <f t="shared" ref="N199:N273" si="201">ROUND(O199,2)</f>
        <v>38</v>
      </c>
      <c r="O199" s="222">
        <v>38</v>
      </c>
      <c r="P199" s="110">
        <f t="shared" si="161"/>
        <v>617.12</v>
      </c>
      <c r="Q199" s="204" t="s">
        <v>139</v>
      </c>
      <c r="R199" s="113">
        <f t="shared" si="155"/>
        <v>2</v>
      </c>
      <c r="S199" s="114">
        <f t="shared" si="162"/>
        <v>88.16</v>
      </c>
      <c r="T199" s="113">
        <f t="shared" si="156"/>
        <v>2</v>
      </c>
      <c r="U199" s="115">
        <f t="shared" si="163"/>
        <v>88.16</v>
      </c>
      <c r="V199" s="113">
        <f t="shared" si="157"/>
        <v>5</v>
      </c>
      <c r="W199" s="115">
        <f t="shared" si="164"/>
        <v>220.39999999999998</v>
      </c>
      <c r="X199" s="113">
        <f t="shared" si="158"/>
        <v>5</v>
      </c>
      <c r="Y199" s="115">
        <f t="shared" si="165"/>
        <v>220.39999999999998</v>
      </c>
      <c r="Z199" s="116">
        <f t="shared" si="159"/>
        <v>617.11999999999989</v>
      </c>
      <c r="AA199" s="117" t="b">
        <f t="shared" si="160"/>
        <v>1</v>
      </c>
      <c r="AB199" s="123"/>
      <c r="AC199" s="124"/>
      <c r="AD199" s="109" t="s">
        <v>22</v>
      </c>
      <c r="AE199" s="108" t="s">
        <v>23</v>
      </c>
      <c r="AF199" s="125"/>
      <c r="AG199" s="126"/>
      <c r="AH199" s="121">
        <v>0</v>
      </c>
      <c r="AI199" s="164">
        <f t="shared" si="166"/>
        <v>0</v>
      </c>
      <c r="AJ199" s="22">
        <v>0</v>
      </c>
      <c r="AK199" s="164">
        <f t="shared" si="167"/>
        <v>0</v>
      </c>
      <c r="AL199" s="22">
        <v>2</v>
      </c>
      <c r="AM199" s="164">
        <f t="shared" si="168"/>
        <v>88.16</v>
      </c>
      <c r="AN199" s="22">
        <v>0</v>
      </c>
      <c r="AO199" s="164">
        <f t="shared" si="169"/>
        <v>0</v>
      </c>
      <c r="AP199" s="22">
        <v>0</v>
      </c>
      <c r="AQ199" s="164">
        <f t="shared" si="170"/>
        <v>0</v>
      </c>
      <c r="AR199" s="22">
        <v>2</v>
      </c>
      <c r="AS199" s="164">
        <f t="shared" si="171"/>
        <v>88.16</v>
      </c>
      <c r="AT199" s="22">
        <v>1</v>
      </c>
      <c r="AU199" s="164">
        <f t="shared" si="172"/>
        <v>44.08</v>
      </c>
      <c r="AV199" s="22">
        <v>2</v>
      </c>
      <c r="AW199" s="164">
        <f t="shared" si="173"/>
        <v>88.16</v>
      </c>
      <c r="AX199" s="22">
        <v>2</v>
      </c>
      <c r="AY199" s="164">
        <f t="shared" si="174"/>
        <v>88.16</v>
      </c>
      <c r="AZ199" s="22">
        <v>2</v>
      </c>
      <c r="BA199" s="164">
        <f t="shared" si="175"/>
        <v>88.16</v>
      </c>
      <c r="BB199" s="22">
        <v>2</v>
      </c>
      <c r="BC199" s="164">
        <f t="shared" si="176"/>
        <v>88.16</v>
      </c>
      <c r="BD199" s="22">
        <v>1</v>
      </c>
      <c r="BE199" s="164">
        <f t="shared" si="177"/>
        <v>44.08</v>
      </c>
      <c r="BF199" s="253">
        <f t="shared" si="178"/>
        <v>617.12</v>
      </c>
      <c r="BG199" s="253">
        <f t="shared" si="151"/>
        <v>617.12</v>
      </c>
      <c r="BH199" s="10" t="b">
        <f t="shared" si="152"/>
        <v>1</v>
      </c>
      <c r="BI199" s="253">
        <f t="shared" si="153"/>
        <v>0</v>
      </c>
      <c r="BJ199" s="250">
        <f t="shared" si="180"/>
        <v>21610094</v>
      </c>
      <c r="BK199" s="251">
        <v>348</v>
      </c>
      <c r="BL199" s="251">
        <v>5</v>
      </c>
      <c r="BM199" s="252">
        <f t="shared" si="181"/>
        <v>2</v>
      </c>
      <c r="BN199" s="252">
        <f t="shared" si="182"/>
        <v>2</v>
      </c>
      <c r="BO199" s="252">
        <f t="shared" si="183"/>
        <v>5</v>
      </c>
      <c r="BP199" s="252">
        <f t="shared" si="184"/>
        <v>5</v>
      </c>
      <c r="BQ199" s="254">
        <f t="shared" si="185"/>
        <v>38</v>
      </c>
      <c r="BR199">
        <f t="shared" si="179"/>
        <v>16</v>
      </c>
      <c r="BS199">
        <v>0</v>
      </c>
      <c r="BT199">
        <v>1</v>
      </c>
      <c r="BU199" t="s">
        <v>139</v>
      </c>
      <c r="BV199" t="str">
        <f t="shared" si="186"/>
        <v>0</v>
      </c>
      <c r="BW199" t="str">
        <f t="shared" si="187"/>
        <v>0</v>
      </c>
      <c r="BX199" t="str">
        <f t="shared" si="188"/>
        <v>1</v>
      </c>
      <c r="BY199" t="s">
        <v>23</v>
      </c>
      <c r="BZ199" s="253">
        <f t="shared" si="189"/>
        <v>0</v>
      </c>
      <c r="CA199" s="253">
        <f t="shared" si="190"/>
        <v>0</v>
      </c>
      <c r="CB199" s="253">
        <f t="shared" si="191"/>
        <v>88.16</v>
      </c>
      <c r="CC199" s="253">
        <f t="shared" si="192"/>
        <v>0</v>
      </c>
      <c r="CD199" s="253">
        <f t="shared" si="193"/>
        <v>0</v>
      </c>
      <c r="CE199" s="253">
        <f t="shared" si="194"/>
        <v>88.16</v>
      </c>
      <c r="CF199" s="253">
        <f t="shared" si="195"/>
        <v>44.08</v>
      </c>
      <c r="CG199" s="253">
        <f t="shared" si="196"/>
        <v>88.16</v>
      </c>
      <c r="CH199" s="253">
        <f t="shared" si="197"/>
        <v>88.16</v>
      </c>
      <c r="CI199" s="253">
        <f t="shared" si="198"/>
        <v>88.16</v>
      </c>
      <c r="CJ199" s="253">
        <f t="shared" si="199"/>
        <v>88.16</v>
      </c>
      <c r="CK199" s="253">
        <f t="shared" si="200"/>
        <v>44.08</v>
      </c>
    </row>
    <row r="200" spans="2:89" ht="20.399999999999999" x14ac:dyDescent="0.3">
      <c r="B200" s="129">
        <v>118</v>
      </c>
      <c r="C200" s="191">
        <v>216011</v>
      </c>
      <c r="D200" s="190">
        <v>21610113</v>
      </c>
      <c r="E200" s="145" t="s">
        <v>221</v>
      </c>
      <c r="F200" s="108" t="s">
        <v>344</v>
      </c>
      <c r="G200" s="108" t="s">
        <v>345</v>
      </c>
      <c r="H200" s="109" t="s">
        <v>18</v>
      </c>
      <c r="I200" s="123"/>
      <c r="J200" s="109" t="s">
        <v>19</v>
      </c>
      <c r="K200" s="111">
        <f t="shared" si="154"/>
        <v>0</v>
      </c>
      <c r="L200" s="142" t="s">
        <v>208</v>
      </c>
      <c r="M200" s="104">
        <v>16</v>
      </c>
      <c r="N200" s="262">
        <f t="shared" si="201"/>
        <v>224</v>
      </c>
      <c r="O200" s="141">
        <v>224</v>
      </c>
      <c r="P200" s="110">
        <f t="shared" si="161"/>
        <v>0</v>
      </c>
      <c r="Q200" s="112" t="s">
        <v>139</v>
      </c>
      <c r="R200" s="113">
        <f t="shared" si="155"/>
        <v>0</v>
      </c>
      <c r="S200" s="114">
        <f t="shared" si="162"/>
        <v>0</v>
      </c>
      <c r="T200" s="113">
        <f t="shared" si="156"/>
        <v>0</v>
      </c>
      <c r="U200" s="115">
        <f t="shared" si="163"/>
        <v>0</v>
      </c>
      <c r="V200" s="113">
        <f t="shared" si="157"/>
        <v>0</v>
      </c>
      <c r="W200" s="115">
        <f t="shared" si="164"/>
        <v>0</v>
      </c>
      <c r="X200" s="113">
        <f t="shared" si="158"/>
        <v>0</v>
      </c>
      <c r="Y200" s="115">
        <f t="shared" si="165"/>
        <v>0</v>
      </c>
      <c r="Z200" s="116">
        <f t="shared" si="159"/>
        <v>0</v>
      </c>
      <c r="AA200" s="117" t="b">
        <f t="shared" si="160"/>
        <v>1</v>
      </c>
      <c r="AB200" s="123"/>
      <c r="AC200" s="124"/>
      <c r="AD200" s="109" t="s">
        <v>22</v>
      </c>
      <c r="AE200" s="108" t="s">
        <v>23</v>
      </c>
      <c r="AF200" s="125"/>
      <c r="AG200" s="126"/>
      <c r="AH200" s="121"/>
      <c r="AI200" s="164">
        <f t="shared" si="166"/>
        <v>0</v>
      </c>
      <c r="AJ200" s="22"/>
      <c r="AK200" s="164">
        <f t="shared" si="167"/>
        <v>0</v>
      </c>
      <c r="AL200" s="22"/>
      <c r="AM200" s="164">
        <f t="shared" si="168"/>
        <v>0</v>
      </c>
      <c r="AN200" s="22"/>
      <c r="AO200" s="164">
        <f t="shared" si="169"/>
        <v>0</v>
      </c>
      <c r="AP200" s="22"/>
      <c r="AQ200" s="164">
        <f t="shared" si="170"/>
        <v>0</v>
      </c>
      <c r="AR200" s="22"/>
      <c r="AS200" s="164">
        <f t="shared" si="171"/>
        <v>0</v>
      </c>
      <c r="AT200" s="22"/>
      <c r="AU200" s="164">
        <f t="shared" si="172"/>
        <v>0</v>
      </c>
      <c r="AV200" s="22"/>
      <c r="AW200" s="164">
        <f t="shared" si="173"/>
        <v>0</v>
      </c>
      <c r="AX200" s="22"/>
      <c r="AY200" s="164">
        <f t="shared" si="174"/>
        <v>0</v>
      </c>
      <c r="AZ200" s="22"/>
      <c r="BA200" s="164">
        <f t="shared" si="175"/>
        <v>0</v>
      </c>
      <c r="BB200" s="22"/>
      <c r="BC200" s="164">
        <f t="shared" si="176"/>
        <v>0</v>
      </c>
      <c r="BD200" s="22"/>
      <c r="BE200" s="164">
        <f t="shared" si="177"/>
        <v>0</v>
      </c>
      <c r="BF200" s="253">
        <f t="shared" si="178"/>
        <v>0</v>
      </c>
      <c r="BG200" s="253">
        <f t="shared" ref="BG200:BG274" si="202">SUM(BE200,BC200,BA200,AY200,AW200,AU200,AS200,AQ200,AO200,AM200,AK200,AI200)</f>
        <v>0</v>
      </c>
      <c r="BH200" s="10" t="b">
        <f t="shared" ref="BH200:BH274" si="203">BF200=BG200</f>
        <v>1</v>
      </c>
      <c r="BI200" s="253">
        <f t="shared" ref="BI200:BI274" si="204">BF200-BG200</f>
        <v>0</v>
      </c>
      <c r="BJ200" s="250">
        <f t="shared" si="180"/>
        <v>21610113</v>
      </c>
      <c r="BK200" s="251">
        <v>348</v>
      </c>
      <c r="BL200" s="251">
        <v>5</v>
      </c>
      <c r="BM200" s="252">
        <f t="shared" si="181"/>
        <v>0</v>
      </c>
      <c r="BN200" s="252">
        <f t="shared" si="182"/>
        <v>0</v>
      </c>
      <c r="BO200" s="252">
        <f t="shared" si="183"/>
        <v>0</v>
      </c>
      <c r="BP200" s="252">
        <f t="shared" si="184"/>
        <v>0</v>
      </c>
      <c r="BQ200" s="254">
        <f t="shared" si="185"/>
        <v>224</v>
      </c>
      <c r="BR200">
        <f t="shared" si="179"/>
        <v>16</v>
      </c>
      <c r="BS200">
        <v>0</v>
      </c>
      <c r="BT200">
        <v>1</v>
      </c>
      <c r="BU200" t="s">
        <v>139</v>
      </c>
      <c r="BV200" t="str">
        <f t="shared" si="186"/>
        <v>0</v>
      </c>
      <c r="BW200" t="str">
        <f t="shared" si="187"/>
        <v>0</v>
      </c>
      <c r="BX200" t="str">
        <f t="shared" si="188"/>
        <v>1</v>
      </c>
      <c r="BY200" t="s">
        <v>23</v>
      </c>
      <c r="BZ200" s="253">
        <f t="shared" si="189"/>
        <v>0</v>
      </c>
      <c r="CA200" s="253">
        <f t="shared" si="190"/>
        <v>0</v>
      </c>
      <c r="CB200" s="253">
        <f t="shared" si="191"/>
        <v>0</v>
      </c>
      <c r="CC200" s="253">
        <f t="shared" si="192"/>
        <v>0</v>
      </c>
      <c r="CD200" s="253">
        <f t="shared" si="193"/>
        <v>0</v>
      </c>
      <c r="CE200" s="253">
        <f t="shared" si="194"/>
        <v>0</v>
      </c>
      <c r="CF200" s="253">
        <f t="shared" si="195"/>
        <v>0</v>
      </c>
      <c r="CG200" s="253">
        <f t="shared" si="196"/>
        <v>0</v>
      </c>
      <c r="CH200" s="253">
        <f t="shared" si="197"/>
        <v>0</v>
      </c>
      <c r="CI200" s="253">
        <f t="shared" si="198"/>
        <v>0</v>
      </c>
      <c r="CJ200" s="253">
        <f t="shared" si="199"/>
        <v>0</v>
      </c>
      <c r="CK200" s="253">
        <f t="shared" si="200"/>
        <v>0</v>
      </c>
    </row>
    <row r="201" spans="2:89" ht="20.399999999999999" x14ac:dyDescent="0.3">
      <c r="B201" s="194">
        <v>118</v>
      </c>
      <c r="C201" s="219">
        <v>216011</v>
      </c>
      <c r="D201" s="219">
        <v>21610113</v>
      </c>
      <c r="E201" s="220" t="s">
        <v>221</v>
      </c>
      <c r="F201" s="198" t="s">
        <v>344</v>
      </c>
      <c r="G201" s="198" t="s">
        <v>345</v>
      </c>
      <c r="H201" s="199" t="s">
        <v>18</v>
      </c>
      <c r="I201" s="194"/>
      <c r="J201" s="199" t="s">
        <v>19</v>
      </c>
      <c r="K201" s="200">
        <f t="shared" si="154"/>
        <v>15</v>
      </c>
      <c r="L201" s="224" t="s">
        <v>208</v>
      </c>
      <c r="M201" s="104">
        <v>16</v>
      </c>
      <c r="N201" s="262">
        <f t="shared" si="201"/>
        <v>160</v>
      </c>
      <c r="O201" s="222">
        <v>160</v>
      </c>
      <c r="P201" s="110">
        <f t="shared" si="161"/>
        <v>2784</v>
      </c>
      <c r="Q201" s="204" t="s">
        <v>139</v>
      </c>
      <c r="R201" s="113">
        <f t="shared" si="155"/>
        <v>3</v>
      </c>
      <c r="S201" s="114">
        <f t="shared" si="162"/>
        <v>556.79999999999995</v>
      </c>
      <c r="T201" s="113">
        <f t="shared" si="156"/>
        <v>4</v>
      </c>
      <c r="U201" s="115">
        <f t="shared" si="163"/>
        <v>742.4</v>
      </c>
      <c r="V201" s="113">
        <f t="shared" si="157"/>
        <v>4</v>
      </c>
      <c r="W201" s="115">
        <f t="shared" si="164"/>
        <v>742.4</v>
      </c>
      <c r="X201" s="113">
        <f t="shared" si="158"/>
        <v>4</v>
      </c>
      <c r="Y201" s="115">
        <f t="shared" si="165"/>
        <v>742.4</v>
      </c>
      <c r="Z201" s="116">
        <f t="shared" si="159"/>
        <v>2784</v>
      </c>
      <c r="AA201" s="117" t="b">
        <f t="shared" si="160"/>
        <v>1</v>
      </c>
      <c r="AB201" s="123"/>
      <c r="AC201" s="124"/>
      <c r="AD201" s="109" t="s">
        <v>22</v>
      </c>
      <c r="AE201" s="108" t="s">
        <v>23</v>
      </c>
      <c r="AF201" s="125"/>
      <c r="AG201" s="126"/>
      <c r="AH201" s="121">
        <v>0</v>
      </c>
      <c r="AI201" s="164">
        <f t="shared" si="166"/>
        <v>0</v>
      </c>
      <c r="AJ201" s="22">
        <v>1</v>
      </c>
      <c r="AK201" s="164">
        <f t="shared" si="167"/>
        <v>185.6</v>
      </c>
      <c r="AL201" s="22">
        <v>2</v>
      </c>
      <c r="AM201" s="164">
        <f t="shared" si="168"/>
        <v>371.2</v>
      </c>
      <c r="AN201" s="22">
        <v>1</v>
      </c>
      <c r="AO201" s="164">
        <f t="shared" si="169"/>
        <v>185.6</v>
      </c>
      <c r="AP201" s="22">
        <v>1</v>
      </c>
      <c r="AQ201" s="164">
        <f t="shared" si="170"/>
        <v>185.6</v>
      </c>
      <c r="AR201" s="22">
        <v>2</v>
      </c>
      <c r="AS201" s="164">
        <f t="shared" si="171"/>
        <v>371.2</v>
      </c>
      <c r="AT201" s="22">
        <v>0</v>
      </c>
      <c r="AU201" s="164">
        <f t="shared" si="172"/>
        <v>0</v>
      </c>
      <c r="AV201" s="22">
        <v>2</v>
      </c>
      <c r="AW201" s="164">
        <f t="shared" si="173"/>
        <v>371.2</v>
      </c>
      <c r="AX201" s="22">
        <v>2</v>
      </c>
      <c r="AY201" s="164">
        <f t="shared" si="174"/>
        <v>371.2</v>
      </c>
      <c r="AZ201" s="22">
        <v>2</v>
      </c>
      <c r="BA201" s="164">
        <f t="shared" si="175"/>
        <v>371.2</v>
      </c>
      <c r="BB201" s="22">
        <v>2</v>
      </c>
      <c r="BC201" s="164">
        <f t="shared" si="176"/>
        <v>371.2</v>
      </c>
      <c r="BD201" s="22">
        <v>0</v>
      </c>
      <c r="BE201" s="164">
        <f t="shared" si="177"/>
        <v>0</v>
      </c>
      <c r="BF201" s="253">
        <f t="shared" si="178"/>
        <v>2784</v>
      </c>
      <c r="BG201" s="253">
        <f t="shared" si="202"/>
        <v>2783.9999999999995</v>
      </c>
      <c r="BH201" s="10" t="b">
        <f t="shared" si="203"/>
        <v>1</v>
      </c>
      <c r="BI201" s="253">
        <f t="shared" si="204"/>
        <v>0</v>
      </c>
      <c r="BJ201" s="250">
        <f t="shared" si="180"/>
        <v>21610113</v>
      </c>
      <c r="BK201" s="251">
        <v>348</v>
      </c>
      <c r="BL201" s="251">
        <v>5</v>
      </c>
      <c r="BM201" s="252">
        <f t="shared" si="181"/>
        <v>3</v>
      </c>
      <c r="BN201" s="252">
        <f t="shared" si="182"/>
        <v>4</v>
      </c>
      <c r="BO201" s="252">
        <f t="shared" si="183"/>
        <v>4</v>
      </c>
      <c r="BP201" s="252">
        <f t="shared" si="184"/>
        <v>4</v>
      </c>
      <c r="BQ201" s="254">
        <f t="shared" si="185"/>
        <v>160</v>
      </c>
      <c r="BR201">
        <f t="shared" si="179"/>
        <v>16</v>
      </c>
      <c r="BS201">
        <v>0</v>
      </c>
      <c r="BT201">
        <v>1</v>
      </c>
      <c r="BU201" t="s">
        <v>139</v>
      </c>
      <c r="BV201" t="str">
        <f t="shared" si="186"/>
        <v>0</v>
      </c>
      <c r="BW201" t="str">
        <f t="shared" si="187"/>
        <v>0</v>
      </c>
      <c r="BX201" t="str">
        <f t="shared" si="188"/>
        <v>1</v>
      </c>
      <c r="BY201" t="s">
        <v>23</v>
      </c>
      <c r="BZ201" s="253">
        <f t="shared" si="189"/>
        <v>0</v>
      </c>
      <c r="CA201" s="253">
        <f t="shared" si="190"/>
        <v>185.6</v>
      </c>
      <c r="CB201" s="253">
        <f t="shared" si="191"/>
        <v>371.2</v>
      </c>
      <c r="CC201" s="253">
        <f t="shared" si="192"/>
        <v>185.6</v>
      </c>
      <c r="CD201" s="253">
        <f t="shared" si="193"/>
        <v>185.6</v>
      </c>
      <c r="CE201" s="253">
        <f t="shared" si="194"/>
        <v>371.2</v>
      </c>
      <c r="CF201" s="253">
        <f t="shared" si="195"/>
        <v>0</v>
      </c>
      <c r="CG201" s="253">
        <f t="shared" si="196"/>
        <v>371.2</v>
      </c>
      <c r="CH201" s="253">
        <f t="shared" si="197"/>
        <v>371.2</v>
      </c>
      <c r="CI201" s="253">
        <f t="shared" si="198"/>
        <v>371.2</v>
      </c>
      <c r="CJ201" s="253">
        <f t="shared" si="199"/>
        <v>371.2</v>
      </c>
      <c r="CK201" s="253">
        <f t="shared" si="200"/>
        <v>0</v>
      </c>
    </row>
    <row r="202" spans="2:89" ht="20.399999999999999" x14ac:dyDescent="0.3">
      <c r="B202" s="129">
        <v>119</v>
      </c>
      <c r="C202" s="138">
        <v>217011</v>
      </c>
      <c r="D202" s="146">
        <v>21110175</v>
      </c>
      <c r="E202" s="146" t="s">
        <v>222</v>
      </c>
      <c r="F202" s="108" t="s">
        <v>344</v>
      </c>
      <c r="G202" s="108" t="s">
        <v>345</v>
      </c>
      <c r="H202" s="109" t="s">
        <v>18</v>
      </c>
      <c r="I202" s="123"/>
      <c r="J202" s="109" t="s">
        <v>19</v>
      </c>
      <c r="K202" s="111">
        <f>R202+T202+V202+X202</f>
        <v>0</v>
      </c>
      <c r="L202" s="140" t="s">
        <v>20</v>
      </c>
      <c r="M202" s="104">
        <v>0</v>
      </c>
      <c r="N202" s="262">
        <f t="shared" si="201"/>
        <v>21</v>
      </c>
      <c r="O202" s="147">
        <v>21</v>
      </c>
      <c r="P202" s="110">
        <f t="shared" si="161"/>
        <v>0</v>
      </c>
      <c r="Q202" s="112" t="s">
        <v>139</v>
      </c>
      <c r="R202" s="113">
        <f t="shared" si="155"/>
        <v>0</v>
      </c>
      <c r="S202" s="114">
        <f t="shared" si="162"/>
        <v>0</v>
      </c>
      <c r="T202" s="113">
        <f t="shared" si="156"/>
        <v>0</v>
      </c>
      <c r="U202" s="115">
        <f t="shared" si="163"/>
        <v>0</v>
      </c>
      <c r="V202" s="113">
        <f t="shared" si="157"/>
        <v>0</v>
      </c>
      <c r="W202" s="115">
        <f t="shared" si="164"/>
        <v>0</v>
      </c>
      <c r="X202" s="113">
        <f t="shared" si="158"/>
        <v>0</v>
      </c>
      <c r="Y202" s="115">
        <f t="shared" si="165"/>
        <v>0</v>
      </c>
      <c r="Z202" s="116">
        <f t="shared" si="159"/>
        <v>0</v>
      </c>
      <c r="AA202" s="117" t="b">
        <f t="shared" si="160"/>
        <v>1</v>
      </c>
      <c r="AB202" s="123"/>
      <c r="AC202" s="124"/>
      <c r="AD202" s="109" t="s">
        <v>22</v>
      </c>
      <c r="AE202" s="108" t="s">
        <v>23</v>
      </c>
      <c r="AF202" s="125"/>
      <c r="AG202" s="126"/>
      <c r="AH202" s="22">
        <v>0</v>
      </c>
      <c r="AI202" s="164">
        <f t="shared" si="166"/>
        <v>0</v>
      </c>
      <c r="AJ202" s="22">
        <v>0</v>
      </c>
      <c r="AK202" s="164">
        <f t="shared" si="167"/>
        <v>0</v>
      </c>
      <c r="AL202" s="22">
        <v>0</v>
      </c>
      <c r="AM202" s="164">
        <f t="shared" si="168"/>
        <v>0</v>
      </c>
      <c r="AN202" s="22">
        <v>0</v>
      </c>
      <c r="AO202" s="164">
        <f t="shared" si="169"/>
        <v>0</v>
      </c>
      <c r="AP202" s="22">
        <v>0</v>
      </c>
      <c r="AQ202" s="164">
        <f t="shared" si="170"/>
        <v>0</v>
      </c>
      <c r="AR202" s="22">
        <v>0</v>
      </c>
      <c r="AS202" s="164">
        <f t="shared" si="171"/>
        <v>0</v>
      </c>
      <c r="AT202" s="22">
        <v>0</v>
      </c>
      <c r="AU202" s="164">
        <f t="shared" si="172"/>
        <v>0</v>
      </c>
      <c r="AV202" s="22">
        <v>0</v>
      </c>
      <c r="AW202" s="164">
        <f t="shared" si="173"/>
        <v>0</v>
      </c>
      <c r="AX202" s="22">
        <v>0</v>
      </c>
      <c r="AY202" s="164">
        <f t="shared" si="174"/>
        <v>0</v>
      </c>
      <c r="AZ202" s="22">
        <v>0</v>
      </c>
      <c r="BA202" s="164">
        <f t="shared" si="175"/>
        <v>0</v>
      </c>
      <c r="BB202" s="22">
        <v>0</v>
      </c>
      <c r="BC202" s="164">
        <f t="shared" si="176"/>
        <v>0</v>
      </c>
      <c r="BD202" s="22">
        <v>0</v>
      </c>
      <c r="BE202" s="164">
        <f t="shared" si="177"/>
        <v>0</v>
      </c>
      <c r="BF202" s="253">
        <f t="shared" si="178"/>
        <v>0</v>
      </c>
      <c r="BG202" s="253">
        <f t="shared" si="202"/>
        <v>0</v>
      </c>
      <c r="BH202" s="10" t="b">
        <f t="shared" si="203"/>
        <v>1</v>
      </c>
      <c r="BI202" s="253">
        <f t="shared" si="204"/>
        <v>0</v>
      </c>
      <c r="BJ202" s="250">
        <f t="shared" si="180"/>
        <v>21110175</v>
      </c>
      <c r="BK202" s="251">
        <v>348</v>
      </c>
      <c r="BL202" s="251">
        <v>5</v>
      </c>
      <c r="BM202" s="252">
        <f t="shared" si="181"/>
        <v>0</v>
      </c>
      <c r="BN202" s="252">
        <f t="shared" si="182"/>
        <v>0</v>
      </c>
      <c r="BO202" s="252">
        <f t="shared" si="183"/>
        <v>0</v>
      </c>
      <c r="BP202" s="252">
        <f t="shared" si="184"/>
        <v>0</v>
      </c>
      <c r="BQ202" s="254">
        <f t="shared" si="185"/>
        <v>21</v>
      </c>
      <c r="BR202">
        <f t="shared" si="179"/>
        <v>0</v>
      </c>
      <c r="BS202">
        <v>0</v>
      </c>
      <c r="BT202">
        <v>1</v>
      </c>
      <c r="BU202" t="s">
        <v>139</v>
      </c>
      <c r="BV202" t="str">
        <f t="shared" si="186"/>
        <v>0</v>
      </c>
      <c r="BW202" t="str">
        <f t="shared" si="187"/>
        <v>0</v>
      </c>
      <c r="BX202" t="str">
        <f t="shared" si="188"/>
        <v>1</v>
      </c>
      <c r="BY202" t="s">
        <v>23</v>
      </c>
      <c r="BZ202" s="253">
        <f t="shared" si="189"/>
        <v>0</v>
      </c>
      <c r="CA202" s="253">
        <f t="shared" si="190"/>
        <v>0</v>
      </c>
      <c r="CB202" s="253">
        <f t="shared" si="191"/>
        <v>0</v>
      </c>
      <c r="CC202" s="253">
        <f t="shared" si="192"/>
        <v>0</v>
      </c>
      <c r="CD202" s="253">
        <f t="shared" si="193"/>
        <v>0</v>
      </c>
      <c r="CE202" s="253">
        <f t="shared" si="194"/>
        <v>0</v>
      </c>
      <c r="CF202" s="253">
        <f t="shared" si="195"/>
        <v>0</v>
      </c>
      <c r="CG202" s="253">
        <f t="shared" si="196"/>
        <v>0</v>
      </c>
      <c r="CH202" s="253">
        <f t="shared" si="197"/>
        <v>0</v>
      </c>
      <c r="CI202" s="253">
        <f t="shared" si="198"/>
        <v>0</v>
      </c>
      <c r="CJ202" s="253">
        <f t="shared" si="199"/>
        <v>0</v>
      </c>
      <c r="CK202" s="253">
        <f t="shared" si="200"/>
        <v>0</v>
      </c>
    </row>
    <row r="203" spans="2:89" ht="20.399999999999999" x14ac:dyDescent="0.3">
      <c r="B203" s="129">
        <v>120</v>
      </c>
      <c r="C203" s="138">
        <v>217011</v>
      </c>
      <c r="D203" s="146">
        <v>21110176</v>
      </c>
      <c r="E203" s="146" t="s">
        <v>223</v>
      </c>
      <c r="F203" s="108" t="s">
        <v>344</v>
      </c>
      <c r="G203" s="108" t="s">
        <v>345</v>
      </c>
      <c r="H203" s="109" t="s">
        <v>18</v>
      </c>
      <c r="I203" s="110"/>
      <c r="J203" s="109" t="s">
        <v>19</v>
      </c>
      <c r="K203" s="111">
        <f>R203+T203+V203+X203</f>
        <v>0</v>
      </c>
      <c r="L203" s="140" t="s">
        <v>20</v>
      </c>
      <c r="M203" s="104">
        <v>0</v>
      </c>
      <c r="N203" s="262">
        <f t="shared" si="201"/>
        <v>23</v>
      </c>
      <c r="O203" s="147">
        <v>23</v>
      </c>
      <c r="P203" s="110">
        <f t="shared" si="161"/>
        <v>0</v>
      </c>
      <c r="Q203" s="112" t="s">
        <v>139</v>
      </c>
      <c r="R203" s="113">
        <f t="shared" si="155"/>
        <v>0</v>
      </c>
      <c r="S203" s="114">
        <f t="shared" si="162"/>
        <v>0</v>
      </c>
      <c r="T203" s="113">
        <f t="shared" si="156"/>
        <v>0</v>
      </c>
      <c r="U203" s="115">
        <f t="shared" si="163"/>
        <v>0</v>
      </c>
      <c r="V203" s="113">
        <f t="shared" si="157"/>
        <v>0</v>
      </c>
      <c r="W203" s="115">
        <f t="shared" si="164"/>
        <v>0</v>
      </c>
      <c r="X203" s="113">
        <f t="shared" si="158"/>
        <v>0</v>
      </c>
      <c r="Y203" s="115">
        <f t="shared" si="165"/>
        <v>0</v>
      </c>
      <c r="Z203" s="116">
        <f t="shared" si="159"/>
        <v>0</v>
      </c>
      <c r="AA203" s="117" t="b">
        <f t="shared" si="160"/>
        <v>1</v>
      </c>
      <c r="AB203" s="109"/>
      <c r="AC203" s="122"/>
      <c r="AD203" s="109" t="s">
        <v>22</v>
      </c>
      <c r="AE203" s="108" t="s">
        <v>23</v>
      </c>
      <c r="AF203" s="119"/>
      <c r="AG203" s="120"/>
      <c r="AH203" s="121">
        <v>0</v>
      </c>
      <c r="AI203" s="164">
        <f t="shared" si="166"/>
        <v>0</v>
      </c>
      <c r="AJ203" s="22">
        <v>0</v>
      </c>
      <c r="AK203" s="164">
        <f t="shared" si="167"/>
        <v>0</v>
      </c>
      <c r="AL203" s="23">
        <v>0</v>
      </c>
      <c r="AM203" s="164">
        <f t="shared" si="168"/>
        <v>0</v>
      </c>
      <c r="AN203" s="23">
        <v>0</v>
      </c>
      <c r="AO203" s="164">
        <f t="shared" si="169"/>
        <v>0</v>
      </c>
      <c r="AP203" s="23">
        <v>0</v>
      </c>
      <c r="AQ203" s="164">
        <f t="shared" si="170"/>
        <v>0</v>
      </c>
      <c r="AR203" s="23">
        <v>0</v>
      </c>
      <c r="AS203" s="164">
        <f t="shared" si="171"/>
        <v>0</v>
      </c>
      <c r="AT203" s="23">
        <v>0</v>
      </c>
      <c r="AU203" s="164">
        <f t="shared" si="172"/>
        <v>0</v>
      </c>
      <c r="AV203" s="23">
        <v>0</v>
      </c>
      <c r="AW203" s="164">
        <f t="shared" si="173"/>
        <v>0</v>
      </c>
      <c r="AX203" s="23">
        <v>0</v>
      </c>
      <c r="AY203" s="164">
        <f t="shared" si="174"/>
        <v>0</v>
      </c>
      <c r="AZ203" s="23">
        <v>0</v>
      </c>
      <c r="BA203" s="164">
        <f t="shared" si="175"/>
        <v>0</v>
      </c>
      <c r="BB203" s="23">
        <v>0</v>
      </c>
      <c r="BC203" s="164">
        <f t="shared" si="176"/>
        <v>0</v>
      </c>
      <c r="BD203" s="23">
        <v>0</v>
      </c>
      <c r="BE203" s="164">
        <f t="shared" si="177"/>
        <v>0</v>
      </c>
      <c r="BF203" s="253">
        <f t="shared" si="178"/>
        <v>0</v>
      </c>
      <c r="BG203" s="253">
        <f t="shared" si="202"/>
        <v>0</v>
      </c>
      <c r="BH203" s="10" t="b">
        <f t="shared" si="203"/>
        <v>1</v>
      </c>
      <c r="BI203" s="253">
        <f t="shared" si="204"/>
        <v>0</v>
      </c>
      <c r="BJ203" s="250">
        <f t="shared" si="180"/>
        <v>21110176</v>
      </c>
      <c r="BK203" s="251">
        <v>348</v>
      </c>
      <c r="BL203" s="251">
        <v>5</v>
      </c>
      <c r="BM203" s="252">
        <f t="shared" si="181"/>
        <v>0</v>
      </c>
      <c r="BN203" s="252">
        <f t="shared" si="182"/>
        <v>0</v>
      </c>
      <c r="BO203" s="252">
        <f t="shared" si="183"/>
        <v>0</v>
      </c>
      <c r="BP203" s="252">
        <f t="shared" si="184"/>
        <v>0</v>
      </c>
      <c r="BQ203" s="254">
        <f t="shared" si="185"/>
        <v>23</v>
      </c>
      <c r="BR203">
        <f t="shared" si="179"/>
        <v>0</v>
      </c>
      <c r="BS203">
        <v>0</v>
      </c>
      <c r="BT203">
        <v>1</v>
      </c>
      <c r="BU203" t="s">
        <v>139</v>
      </c>
      <c r="BV203" t="str">
        <f t="shared" si="186"/>
        <v>0</v>
      </c>
      <c r="BW203" t="str">
        <f t="shared" si="187"/>
        <v>0</v>
      </c>
      <c r="BX203" t="str">
        <f t="shared" si="188"/>
        <v>1</v>
      </c>
      <c r="BY203" t="s">
        <v>23</v>
      </c>
      <c r="BZ203" s="253">
        <f t="shared" si="189"/>
        <v>0</v>
      </c>
      <c r="CA203" s="253">
        <f t="shared" si="190"/>
        <v>0</v>
      </c>
      <c r="CB203" s="253">
        <f t="shared" si="191"/>
        <v>0</v>
      </c>
      <c r="CC203" s="253">
        <f t="shared" si="192"/>
        <v>0</v>
      </c>
      <c r="CD203" s="253">
        <f t="shared" si="193"/>
        <v>0</v>
      </c>
      <c r="CE203" s="253">
        <f t="shared" si="194"/>
        <v>0</v>
      </c>
      <c r="CF203" s="253">
        <f t="shared" si="195"/>
        <v>0</v>
      </c>
      <c r="CG203" s="253">
        <f t="shared" si="196"/>
        <v>0</v>
      </c>
      <c r="CH203" s="253">
        <f t="shared" si="197"/>
        <v>0</v>
      </c>
      <c r="CI203" s="253">
        <f t="shared" si="198"/>
        <v>0</v>
      </c>
      <c r="CJ203" s="253">
        <f t="shared" si="199"/>
        <v>0</v>
      </c>
      <c r="CK203" s="253">
        <f t="shared" si="200"/>
        <v>0</v>
      </c>
    </row>
    <row r="204" spans="2:89" ht="20.399999999999999" x14ac:dyDescent="0.3">
      <c r="B204" s="129">
        <v>121</v>
      </c>
      <c r="C204" s="138">
        <v>217011</v>
      </c>
      <c r="D204" s="146">
        <v>21110174</v>
      </c>
      <c r="E204" s="146" t="s">
        <v>224</v>
      </c>
      <c r="F204" s="108" t="s">
        <v>344</v>
      </c>
      <c r="G204" s="108" t="s">
        <v>345</v>
      </c>
      <c r="H204" s="109" t="s">
        <v>18</v>
      </c>
      <c r="I204" s="110"/>
      <c r="J204" s="109" t="s">
        <v>19</v>
      </c>
      <c r="K204" s="111">
        <f>R204+T204+V204+X204</f>
        <v>0</v>
      </c>
      <c r="L204" s="140" t="s">
        <v>20</v>
      </c>
      <c r="M204" s="104">
        <v>0</v>
      </c>
      <c r="N204" s="262">
        <f t="shared" si="201"/>
        <v>95</v>
      </c>
      <c r="O204" s="147">
        <v>95</v>
      </c>
      <c r="P204" s="110">
        <f t="shared" si="161"/>
        <v>0</v>
      </c>
      <c r="Q204" s="112" t="s">
        <v>139</v>
      </c>
      <c r="R204" s="113">
        <f t="shared" si="155"/>
        <v>0</v>
      </c>
      <c r="S204" s="114">
        <f t="shared" si="162"/>
        <v>0</v>
      </c>
      <c r="T204" s="113">
        <f t="shared" si="156"/>
        <v>0</v>
      </c>
      <c r="U204" s="115">
        <f t="shared" si="163"/>
        <v>0</v>
      </c>
      <c r="V204" s="113">
        <f t="shared" si="157"/>
        <v>0</v>
      </c>
      <c r="W204" s="115">
        <f t="shared" si="164"/>
        <v>0</v>
      </c>
      <c r="X204" s="113">
        <f t="shared" si="158"/>
        <v>0</v>
      </c>
      <c r="Y204" s="115">
        <f t="shared" si="165"/>
        <v>0</v>
      </c>
      <c r="Z204" s="116">
        <f t="shared" si="159"/>
        <v>0</v>
      </c>
      <c r="AA204" s="117" t="b">
        <f t="shared" si="160"/>
        <v>1</v>
      </c>
      <c r="AB204" s="109"/>
      <c r="AC204" s="122"/>
      <c r="AD204" s="109" t="s">
        <v>22</v>
      </c>
      <c r="AE204" s="108" t="s">
        <v>23</v>
      </c>
      <c r="AF204" s="119"/>
      <c r="AG204" s="120"/>
      <c r="AH204" s="21">
        <v>0</v>
      </c>
      <c r="AI204" s="164">
        <f t="shared" si="166"/>
        <v>0</v>
      </c>
      <c r="AJ204" s="21">
        <v>0</v>
      </c>
      <c r="AK204" s="164">
        <f t="shared" si="167"/>
        <v>0</v>
      </c>
      <c r="AL204" s="21">
        <v>0</v>
      </c>
      <c r="AM204" s="164">
        <f t="shared" si="168"/>
        <v>0</v>
      </c>
      <c r="AN204" s="21">
        <v>0</v>
      </c>
      <c r="AO204" s="164">
        <f t="shared" si="169"/>
        <v>0</v>
      </c>
      <c r="AP204" s="21">
        <v>0</v>
      </c>
      <c r="AQ204" s="164">
        <f t="shared" si="170"/>
        <v>0</v>
      </c>
      <c r="AR204" s="21">
        <v>0</v>
      </c>
      <c r="AS204" s="164">
        <f t="shared" si="171"/>
        <v>0</v>
      </c>
      <c r="AT204" s="21">
        <v>0</v>
      </c>
      <c r="AU204" s="164">
        <f t="shared" si="172"/>
        <v>0</v>
      </c>
      <c r="AV204" s="21">
        <v>0</v>
      </c>
      <c r="AW204" s="164">
        <f t="shared" si="173"/>
        <v>0</v>
      </c>
      <c r="AX204" s="21">
        <v>0</v>
      </c>
      <c r="AY204" s="164">
        <f t="shared" si="174"/>
        <v>0</v>
      </c>
      <c r="AZ204" s="21">
        <v>0</v>
      </c>
      <c r="BA204" s="164">
        <f t="shared" si="175"/>
        <v>0</v>
      </c>
      <c r="BB204" s="21">
        <v>0</v>
      </c>
      <c r="BC204" s="164">
        <f t="shared" si="176"/>
        <v>0</v>
      </c>
      <c r="BD204" s="21">
        <v>0</v>
      </c>
      <c r="BE204" s="164">
        <f t="shared" si="177"/>
        <v>0</v>
      </c>
      <c r="BF204" s="253">
        <f t="shared" si="178"/>
        <v>0</v>
      </c>
      <c r="BG204" s="253">
        <f t="shared" si="202"/>
        <v>0</v>
      </c>
      <c r="BH204" s="10" t="b">
        <f t="shared" si="203"/>
        <v>1</v>
      </c>
      <c r="BI204" s="253">
        <f t="shared" si="204"/>
        <v>0</v>
      </c>
      <c r="BJ204" s="250">
        <f t="shared" si="180"/>
        <v>21110174</v>
      </c>
      <c r="BK204" s="251">
        <v>348</v>
      </c>
      <c r="BL204" s="251">
        <v>5</v>
      </c>
      <c r="BM204" s="252">
        <f t="shared" si="181"/>
        <v>0</v>
      </c>
      <c r="BN204" s="252">
        <f t="shared" si="182"/>
        <v>0</v>
      </c>
      <c r="BO204" s="252">
        <f t="shared" si="183"/>
        <v>0</v>
      </c>
      <c r="BP204" s="252">
        <f t="shared" si="184"/>
        <v>0</v>
      </c>
      <c r="BQ204" s="254">
        <f t="shared" si="185"/>
        <v>95</v>
      </c>
      <c r="BR204">
        <f t="shared" si="179"/>
        <v>0</v>
      </c>
      <c r="BS204">
        <v>0</v>
      </c>
      <c r="BT204">
        <v>1</v>
      </c>
      <c r="BU204" t="s">
        <v>139</v>
      </c>
      <c r="BV204" t="str">
        <f t="shared" si="186"/>
        <v>0</v>
      </c>
      <c r="BW204" t="str">
        <f t="shared" si="187"/>
        <v>0</v>
      </c>
      <c r="BX204" t="str">
        <f t="shared" si="188"/>
        <v>1</v>
      </c>
      <c r="BY204" t="s">
        <v>23</v>
      </c>
      <c r="BZ204" s="253">
        <f t="shared" si="189"/>
        <v>0</v>
      </c>
      <c r="CA204" s="253">
        <f t="shared" si="190"/>
        <v>0</v>
      </c>
      <c r="CB204" s="253">
        <f t="shared" si="191"/>
        <v>0</v>
      </c>
      <c r="CC204" s="253">
        <f t="shared" si="192"/>
        <v>0</v>
      </c>
      <c r="CD204" s="253">
        <f t="shared" si="193"/>
        <v>0</v>
      </c>
      <c r="CE204" s="253">
        <f t="shared" si="194"/>
        <v>0</v>
      </c>
      <c r="CF204" s="253">
        <f t="shared" si="195"/>
        <v>0</v>
      </c>
      <c r="CG204" s="253">
        <f t="shared" si="196"/>
        <v>0</v>
      </c>
      <c r="CH204" s="253">
        <f t="shared" si="197"/>
        <v>0</v>
      </c>
      <c r="CI204" s="253">
        <f t="shared" si="198"/>
        <v>0</v>
      </c>
      <c r="CJ204" s="253">
        <f t="shared" si="199"/>
        <v>0</v>
      </c>
      <c r="CK204" s="253">
        <f t="shared" si="200"/>
        <v>0</v>
      </c>
    </row>
    <row r="205" spans="2:89" s="424" customFormat="1" ht="20.399999999999999" x14ac:dyDescent="0.3">
      <c r="B205" s="425">
        <v>129</v>
      </c>
      <c r="C205" s="426">
        <v>221011</v>
      </c>
      <c r="D205" s="427">
        <v>22110014</v>
      </c>
      <c r="E205" s="428" t="s">
        <v>442</v>
      </c>
      <c r="F205" s="429" t="s">
        <v>344</v>
      </c>
      <c r="G205" s="429" t="s">
        <v>345</v>
      </c>
      <c r="H205" s="430" t="s">
        <v>18</v>
      </c>
      <c r="I205" s="431"/>
      <c r="J205" s="430" t="s">
        <v>19</v>
      </c>
      <c r="K205" s="432">
        <f t="shared" ref="K205" si="205">R205+T205+V205+X205</f>
        <v>0</v>
      </c>
      <c r="L205" s="426" t="s">
        <v>20</v>
      </c>
      <c r="M205" s="433">
        <f t="shared" ref="M205" si="206">ROUND(N205,2)</f>
        <v>18232.89</v>
      </c>
      <c r="N205" s="434">
        <v>18232.89</v>
      </c>
      <c r="O205" s="435">
        <v>0</v>
      </c>
      <c r="P205" s="431">
        <f t="shared" ref="P205" si="207">(N205*(O205/100+1))*K205</f>
        <v>0</v>
      </c>
      <c r="Q205" s="436" t="s">
        <v>139</v>
      </c>
      <c r="R205" s="437">
        <f t="shared" si="155"/>
        <v>0</v>
      </c>
      <c r="S205" s="431">
        <f t="shared" ref="S205" si="208">R205*(N205*(O205/100+1))</f>
        <v>0</v>
      </c>
      <c r="T205" s="437">
        <f t="shared" si="156"/>
        <v>0</v>
      </c>
      <c r="U205" s="431">
        <f t="shared" ref="U205" si="209">T205*(N205*(O205/100+1))</f>
        <v>0</v>
      </c>
      <c r="V205" s="437">
        <f t="shared" si="157"/>
        <v>0</v>
      </c>
      <c r="W205" s="431">
        <f t="shared" ref="W205" si="210">V205*(N205*(O205/100+1))</f>
        <v>0</v>
      </c>
      <c r="X205" s="437">
        <f t="shared" si="158"/>
        <v>0</v>
      </c>
      <c r="Y205" s="431">
        <f t="shared" ref="Y205" si="211">X205*(N205*(O205/100+1))</f>
        <v>0</v>
      </c>
      <c r="Z205" s="431">
        <f t="shared" si="159"/>
        <v>0</v>
      </c>
      <c r="AA205" s="438" t="b">
        <f t="shared" si="160"/>
        <v>1</v>
      </c>
      <c r="AB205" s="430"/>
      <c r="AC205" s="439"/>
      <c r="AD205" s="430" t="s">
        <v>22</v>
      </c>
      <c r="AE205" s="429" t="s">
        <v>23</v>
      </c>
      <c r="AF205" s="440"/>
      <c r="AG205" s="441"/>
      <c r="AH205" s="442">
        <v>0</v>
      </c>
      <c r="AI205" s="443">
        <f t="shared" ref="AI205" si="212">AH205*(N205*(O205/100+1))</f>
        <v>0</v>
      </c>
      <c r="AJ205" s="442">
        <v>0</v>
      </c>
      <c r="AK205" s="443">
        <f t="shared" ref="AK205" si="213">AJ205*(N205*(O205/100+1))</f>
        <v>0</v>
      </c>
      <c r="AL205" s="442">
        <v>0</v>
      </c>
      <c r="AM205" s="443">
        <f t="shared" ref="AM205" si="214">AL205*(N205*(O205/100+1))</f>
        <v>0</v>
      </c>
      <c r="AN205" s="442">
        <v>0</v>
      </c>
      <c r="AO205" s="443">
        <f t="shared" ref="AO205" si="215">AN205*(N205*(O205/100+1))</f>
        <v>0</v>
      </c>
      <c r="AP205" s="442">
        <v>0</v>
      </c>
      <c r="AQ205" s="443">
        <f t="shared" ref="AQ205" si="216">AP205*(N205*(O205/100+1))</f>
        <v>0</v>
      </c>
      <c r="AR205" s="442">
        <v>0</v>
      </c>
      <c r="AS205" s="443">
        <f t="shared" ref="AS205" si="217">AR205*(N205*(O205/100+1))</f>
        <v>0</v>
      </c>
      <c r="AT205" s="442">
        <v>0</v>
      </c>
      <c r="AU205" s="443">
        <f t="shared" ref="AU205" si="218">AT205*(N205*(O205/100+1))</f>
        <v>0</v>
      </c>
      <c r="AV205" s="442">
        <v>0</v>
      </c>
      <c r="AW205" s="443">
        <f t="shared" ref="AW205" si="219">AV205*(N205*(O205/100+1))</f>
        <v>0</v>
      </c>
      <c r="AX205" s="442">
        <v>0</v>
      </c>
      <c r="AY205" s="443">
        <f t="shared" ref="AY205" si="220">AX205*(N205*(O205/100+1))</f>
        <v>0</v>
      </c>
      <c r="AZ205" s="442">
        <v>0</v>
      </c>
      <c r="BA205" s="443">
        <f t="shared" ref="BA205" si="221">AZ205*(N205*(O205/100+1))</f>
        <v>0</v>
      </c>
      <c r="BB205" s="442">
        <v>0</v>
      </c>
      <c r="BC205" s="443">
        <f t="shared" ref="BC205" si="222">BB205*(N205*(O205/100+1))</f>
        <v>0</v>
      </c>
      <c r="BD205" s="442">
        <v>0</v>
      </c>
      <c r="BE205" s="443">
        <f t="shared" ref="BE205" si="223">BD205*(N205*(O205/100+1))</f>
        <v>0</v>
      </c>
      <c r="BF205" s="444">
        <f t="shared" ref="BF205" si="224">SUM(R205,T205,V205,X205)*(N205*(O205/100+1))</f>
        <v>0</v>
      </c>
      <c r="BG205" s="444">
        <f t="shared" ref="BG205" si="225">SUM(AI205,AK205,AM205,AO205,AQ205,AS205,AU205,AW205,AY205,BA205,BC205,BE205)</f>
        <v>0</v>
      </c>
      <c r="BH205" s="445" t="b">
        <f t="shared" si="203"/>
        <v>1</v>
      </c>
      <c r="BI205" s="445">
        <f t="shared" si="204"/>
        <v>0</v>
      </c>
      <c r="BJ205" s="446">
        <f t="shared" si="180"/>
        <v>22110014</v>
      </c>
      <c r="BK205" s="447">
        <v>348</v>
      </c>
      <c r="BL205" s="447">
        <v>5</v>
      </c>
      <c r="BM205" s="448">
        <f t="shared" si="181"/>
        <v>0</v>
      </c>
      <c r="BN205" s="448">
        <f t="shared" si="182"/>
        <v>0</v>
      </c>
      <c r="BO205" s="448">
        <f t="shared" si="183"/>
        <v>0</v>
      </c>
      <c r="BP205" s="448">
        <f t="shared" si="184"/>
        <v>0</v>
      </c>
      <c r="BQ205" s="449">
        <f t="shared" si="185"/>
        <v>18232.89</v>
      </c>
      <c r="BR205" s="424">
        <f t="shared" si="185"/>
        <v>0</v>
      </c>
      <c r="BS205" s="424">
        <v>0</v>
      </c>
      <c r="BT205" s="424">
        <v>1</v>
      </c>
      <c r="BU205" s="424" t="s">
        <v>139</v>
      </c>
      <c r="BV205" s="424" t="str">
        <f t="shared" si="186"/>
        <v>0</v>
      </c>
      <c r="BW205" s="424" t="str">
        <f t="shared" si="187"/>
        <v>0</v>
      </c>
      <c r="BX205" s="424" t="str">
        <f t="shared" si="188"/>
        <v>1</v>
      </c>
      <c r="BY205" s="424" t="s">
        <v>23</v>
      </c>
      <c r="BZ205" s="450">
        <f t="shared" si="189"/>
        <v>0</v>
      </c>
      <c r="CA205" s="450">
        <f t="shared" si="190"/>
        <v>0</v>
      </c>
      <c r="CB205" s="450">
        <f t="shared" si="191"/>
        <v>0</v>
      </c>
      <c r="CC205" s="450">
        <f t="shared" si="192"/>
        <v>0</v>
      </c>
      <c r="CD205" s="450">
        <f t="shared" si="193"/>
        <v>0</v>
      </c>
      <c r="CE205" s="450">
        <f t="shared" si="194"/>
        <v>0</v>
      </c>
      <c r="CF205" s="450">
        <f t="shared" si="195"/>
        <v>0</v>
      </c>
      <c r="CG205" s="450">
        <f t="shared" si="196"/>
        <v>0</v>
      </c>
      <c r="CH205" s="450">
        <f t="shared" si="197"/>
        <v>0</v>
      </c>
      <c r="CI205" s="450">
        <f t="shared" si="198"/>
        <v>0</v>
      </c>
      <c r="CJ205" s="450">
        <f t="shared" si="199"/>
        <v>0</v>
      </c>
      <c r="CK205" s="450">
        <f t="shared" si="200"/>
        <v>0</v>
      </c>
    </row>
    <row r="206" spans="2:89" ht="20.399999999999999" x14ac:dyDescent="0.3">
      <c r="B206" s="129">
        <v>122</v>
      </c>
      <c r="C206" s="107">
        <v>221011</v>
      </c>
      <c r="D206" s="138">
        <v>22110004</v>
      </c>
      <c r="E206" s="149" t="s">
        <v>225</v>
      </c>
      <c r="F206" s="108" t="s">
        <v>344</v>
      </c>
      <c r="G206" s="108" t="s">
        <v>345</v>
      </c>
      <c r="H206" s="109" t="s">
        <v>18</v>
      </c>
      <c r="I206" s="123"/>
      <c r="J206" s="109" t="s">
        <v>19</v>
      </c>
      <c r="K206" s="111">
        <f t="shared" ref="K206:K220" si="226">R206+T206+V206+X206</f>
        <v>58</v>
      </c>
      <c r="L206" s="146" t="s">
        <v>231</v>
      </c>
      <c r="M206" s="104">
        <v>0</v>
      </c>
      <c r="N206" s="262">
        <f t="shared" si="201"/>
        <v>29.9</v>
      </c>
      <c r="O206" s="150">
        <v>29.9</v>
      </c>
      <c r="P206" s="110">
        <f t="shared" si="161"/>
        <v>1734.1999999999998</v>
      </c>
      <c r="Q206" s="112" t="s">
        <v>139</v>
      </c>
      <c r="R206" s="113">
        <f t="shared" si="155"/>
        <v>8</v>
      </c>
      <c r="S206" s="114">
        <f t="shared" si="162"/>
        <v>239.2</v>
      </c>
      <c r="T206" s="113">
        <f t="shared" si="156"/>
        <v>8</v>
      </c>
      <c r="U206" s="115">
        <f t="shared" si="163"/>
        <v>239.2</v>
      </c>
      <c r="V206" s="113">
        <f t="shared" si="157"/>
        <v>21</v>
      </c>
      <c r="W206" s="115">
        <f t="shared" si="164"/>
        <v>627.9</v>
      </c>
      <c r="X206" s="113">
        <f t="shared" si="158"/>
        <v>21</v>
      </c>
      <c r="Y206" s="115">
        <f t="shared" si="165"/>
        <v>627.9</v>
      </c>
      <c r="Z206" s="116">
        <f t="shared" si="159"/>
        <v>1734.1999999999998</v>
      </c>
      <c r="AA206" s="117" t="b">
        <f t="shared" si="160"/>
        <v>1</v>
      </c>
      <c r="AB206" s="123"/>
      <c r="AC206" s="124"/>
      <c r="AD206" s="109" t="s">
        <v>22</v>
      </c>
      <c r="AE206" s="108" t="s">
        <v>23</v>
      </c>
      <c r="AF206" s="125"/>
      <c r="AG206" s="126"/>
      <c r="AH206" s="22">
        <v>0</v>
      </c>
      <c r="AI206" s="164">
        <f t="shared" si="166"/>
        <v>0</v>
      </c>
      <c r="AJ206" s="22">
        <v>6</v>
      </c>
      <c r="AK206" s="164">
        <f t="shared" si="167"/>
        <v>179.39999999999998</v>
      </c>
      <c r="AL206" s="22">
        <v>2</v>
      </c>
      <c r="AM206" s="164">
        <f t="shared" si="168"/>
        <v>59.8</v>
      </c>
      <c r="AN206" s="22">
        <v>0</v>
      </c>
      <c r="AO206" s="164">
        <f t="shared" si="169"/>
        <v>0</v>
      </c>
      <c r="AP206" s="22">
        <v>0</v>
      </c>
      <c r="AQ206" s="164">
        <f t="shared" si="170"/>
        <v>0</v>
      </c>
      <c r="AR206" s="22">
        <v>8</v>
      </c>
      <c r="AS206" s="164">
        <f t="shared" si="171"/>
        <v>239.2</v>
      </c>
      <c r="AT206" s="22">
        <v>5</v>
      </c>
      <c r="AU206" s="164">
        <f t="shared" si="172"/>
        <v>149.5</v>
      </c>
      <c r="AV206" s="22">
        <v>8</v>
      </c>
      <c r="AW206" s="164">
        <f t="shared" si="173"/>
        <v>239.2</v>
      </c>
      <c r="AX206" s="22">
        <v>8</v>
      </c>
      <c r="AY206" s="164">
        <f t="shared" si="174"/>
        <v>239.2</v>
      </c>
      <c r="AZ206" s="22">
        <v>8</v>
      </c>
      <c r="BA206" s="164">
        <f t="shared" si="175"/>
        <v>239.2</v>
      </c>
      <c r="BB206" s="22">
        <v>8</v>
      </c>
      <c r="BC206" s="164">
        <f t="shared" si="176"/>
        <v>239.2</v>
      </c>
      <c r="BD206" s="22">
        <v>5</v>
      </c>
      <c r="BE206" s="164">
        <f t="shared" si="177"/>
        <v>149.5</v>
      </c>
      <c r="BF206" s="253">
        <f t="shared" si="178"/>
        <v>1734.1999999999998</v>
      </c>
      <c r="BG206" s="253">
        <f t="shared" si="202"/>
        <v>1734.1999999999998</v>
      </c>
      <c r="BH206" s="10" t="b">
        <f t="shared" si="203"/>
        <v>1</v>
      </c>
      <c r="BI206" s="253">
        <f t="shared" si="204"/>
        <v>0</v>
      </c>
      <c r="BJ206" s="250">
        <f t="shared" si="180"/>
        <v>22110004</v>
      </c>
      <c r="BK206" s="251">
        <v>348</v>
      </c>
      <c r="BL206" s="251">
        <v>5</v>
      </c>
      <c r="BM206" s="252">
        <f t="shared" si="181"/>
        <v>8</v>
      </c>
      <c r="BN206" s="252">
        <f t="shared" si="182"/>
        <v>8</v>
      </c>
      <c r="BO206" s="252">
        <f t="shared" si="183"/>
        <v>21</v>
      </c>
      <c r="BP206" s="252">
        <f t="shared" si="184"/>
        <v>21</v>
      </c>
      <c r="BQ206" s="254">
        <f t="shared" si="185"/>
        <v>29.9</v>
      </c>
      <c r="BR206">
        <f t="shared" si="179"/>
        <v>0</v>
      </c>
      <c r="BS206">
        <v>0</v>
      </c>
      <c r="BT206">
        <v>1</v>
      </c>
      <c r="BU206" t="s">
        <v>139</v>
      </c>
      <c r="BV206" t="str">
        <f t="shared" si="186"/>
        <v>0</v>
      </c>
      <c r="BW206" t="str">
        <f t="shared" si="187"/>
        <v>0</v>
      </c>
      <c r="BX206" t="str">
        <f t="shared" si="188"/>
        <v>1</v>
      </c>
      <c r="BY206" t="s">
        <v>23</v>
      </c>
      <c r="BZ206" s="253">
        <f t="shared" si="189"/>
        <v>0</v>
      </c>
      <c r="CA206" s="253">
        <f t="shared" si="190"/>
        <v>179.39999999999998</v>
      </c>
      <c r="CB206" s="253">
        <f t="shared" si="191"/>
        <v>59.8</v>
      </c>
      <c r="CC206" s="253">
        <f t="shared" si="192"/>
        <v>0</v>
      </c>
      <c r="CD206" s="253">
        <f t="shared" si="193"/>
        <v>0</v>
      </c>
      <c r="CE206" s="253">
        <f t="shared" si="194"/>
        <v>239.2</v>
      </c>
      <c r="CF206" s="253">
        <f t="shared" si="195"/>
        <v>149.5</v>
      </c>
      <c r="CG206" s="253">
        <f t="shared" si="196"/>
        <v>239.2</v>
      </c>
      <c r="CH206" s="253">
        <f t="shared" si="197"/>
        <v>239.2</v>
      </c>
      <c r="CI206" s="253">
        <f t="shared" si="198"/>
        <v>239.2</v>
      </c>
      <c r="CJ206" s="253">
        <f t="shared" si="199"/>
        <v>239.2</v>
      </c>
      <c r="CK206" s="253">
        <f t="shared" si="200"/>
        <v>149.5</v>
      </c>
    </row>
    <row r="207" spans="2:89" ht="20.399999999999999" x14ac:dyDescent="0.3">
      <c r="B207" s="129">
        <v>122</v>
      </c>
      <c r="C207" s="192">
        <v>221011</v>
      </c>
      <c r="D207" s="191">
        <v>22110004</v>
      </c>
      <c r="E207" s="149" t="s">
        <v>225</v>
      </c>
      <c r="F207" s="108" t="s">
        <v>344</v>
      </c>
      <c r="G207" s="108" t="s">
        <v>345</v>
      </c>
      <c r="H207" s="109" t="s">
        <v>18</v>
      </c>
      <c r="I207" s="123"/>
      <c r="J207" s="109" t="s">
        <v>19</v>
      </c>
      <c r="K207" s="111">
        <f t="shared" ref="K207" si="227">R207+T207+V207+X207</f>
        <v>59</v>
      </c>
      <c r="L207" s="193" t="s">
        <v>231</v>
      </c>
      <c r="M207" s="104">
        <v>0</v>
      </c>
      <c r="N207" s="262">
        <f t="shared" ref="N207" si="228">ROUND(O207,2)</f>
        <v>40</v>
      </c>
      <c r="O207" s="150">
        <v>40</v>
      </c>
      <c r="P207" s="110">
        <f t="shared" ref="P207" si="229">(O207*(M207/100+1))*K207</f>
        <v>2360</v>
      </c>
      <c r="Q207" s="112" t="s">
        <v>139</v>
      </c>
      <c r="R207" s="113">
        <f t="shared" ref="R207" si="230">AH207+AJ207+AL207</f>
        <v>0</v>
      </c>
      <c r="S207" s="114">
        <f t="shared" ref="S207" si="231">R207*(O207*(M207/100+1))</f>
        <v>0</v>
      </c>
      <c r="T207" s="113">
        <f t="shared" ref="T207" si="232">AN207+AP207+AR207</f>
        <v>17</v>
      </c>
      <c r="U207" s="115">
        <f t="shared" ref="U207" si="233">T207*(O207*(M207/100+1))</f>
        <v>680</v>
      </c>
      <c r="V207" s="113">
        <f t="shared" ref="V207" si="234">AT207+AV207+AX207</f>
        <v>21</v>
      </c>
      <c r="W207" s="115">
        <f t="shared" ref="W207" si="235">V207*(O207*(M207/100+1))</f>
        <v>840</v>
      </c>
      <c r="X207" s="113">
        <f t="shared" ref="X207" si="236">AZ207+BB207+BD207</f>
        <v>21</v>
      </c>
      <c r="Y207" s="115">
        <f t="shared" ref="Y207" si="237">X207*(O207*(M207/100+1))</f>
        <v>840</v>
      </c>
      <c r="Z207" s="116">
        <f t="shared" ref="Z207" si="238">S207+U207+W207+Y207</f>
        <v>2360</v>
      </c>
      <c r="AA207" s="117" t="b">
        <f t="shared" ref="AA207" si="239">K207=(SUM(X207,V207,T207,R207))</f>
        <v>1</v>
      </c>
      <c r="AB207" s="123"/>
      <c r="AC207" s="124"/>
      <c r="AD207" s="109" t="s">
        <v>22</v>
      </c>
      <c r="AE207" s="108" t="s">
        <v>23</v>
      </c>
      <c r="AF207" s="125"/>
      <c r="AG207" s="126"/>
      <c r="AH207" s="22">
        <v>0</v>
      </c>
      <c r="AI207" s="164">
        <f t="shared" ref="AI207" si="240">AH207*(O207*(M207/100+1))</f>
        <v>0</v>
      </c>
      <c r="AJ207" s="22">
        <v>0</v>
      </c>
      <c r="AK207" s="164">
        <f t="shared" ref="AK207" si="241">AJ207*(O207*(M207/100+1))</f>
        <v>0</v>
      </c>
      <c r="AL207" s="22">
        <v>0</v>
      </c>
      <c r="AM207" s="164">
        <f t="shared" ref="AM207" si="242">AL207*(O207*(M207/100+1))</f>
        <v>0</v>
      </c>
      <c r="AN207" s="22">
        <v>0</v>
      </c>
      <c r="AO207" s="164">
        <f t="shared" ref="AO207" si="243">AN207*(O207*(M207/100+1))</f>
        <v>0</v>
      </c>
      <c r="AP207" s="22">
        <v>9</v>
      </c>
      <c r="AQ207" s="164">
        <f t="shared" ref="AQ207" si="244">AP207*(O207*(M207/100+1))</f>
        <v>360</v>
      </c>
      <c r="AR207" s="22">
        <v>8</v>
      </c>
      <c r="AS207" s="164">
        <f t="shared" ref="AS207" si="245">AR207*(O207*(M207/100+1))</f>
        <v>320</v>
      </c>
      <c r="AT207" s="22">
        <v>5</v>
      </c>
      <c r="AU207" s="164">
        <f t="shared" ref="AU207" si="246">AT207*(O207*(M207/100+1))</f>
        <v>200</v>
      </c>
      <c r="AV207" s="22">
        <v>8</v>
      </c>
      <c r="AW207" s="164">
        <f t="shared" ref="AW207" si="247">AV207*(O207*(M207/100+1))</f>
        <v>320</v>
      </c>
      <c r="AX207" s="22">
        <v>8</v>
      </c>
      <c r="AY207" s="164">
        <f t="shared" ref="AY207" si="248">AX207*(O207*(M207/100+1))</f>
        <v>320</v>
      </c>
      <c r="AZ207" s="22">
        <v>8</v>
      </c>
      <c r="BA207" s="164">
        <f t="shared" ref="BA207" si="249">AZ207*(O207*(M207/100+1))</f>
        <v>320</v>
      </c>
      <c r="BB207" s="22">
        <v>8</v>
      </c>
      <c r="BC207" s="164">
        <f t="shared" ref="BC207" si="250">BB207*(O207*(M207/100+1))</f>
        <v>320</v>
      </c>
      <c r="BD207" s="22">
        <v>5</v>
      </c>
      <c r="BE207" s="164">
        <f t="shared" ref="BE207" si="251">BD207*(O207*(M207/100+1))</f>
        <v>200</v>
      </c>
      <c r="BF207" s="253">
        <f t="shared" ref="BF207" si="252">SUM(R207,T207,V207,X207)*(O207*(M207/100+1))</f>
        <v>2360</v>
      </c>
      <c r="BG207" s="253">
        <f t="shared" ref="BG207" si="253">SUM(BE207,BC207,BA207,AY207,AW207,AU207,AS207,AQ207,AO207,AM207,AK207,AI207)</f>
        <v>2360</v>
      </c>
      <c r="BH207" s="10" t="b">
        <f t="shared" ref="BH207" si="254">BF207=BG207</f>
        <v>1</v>
      </c>
      <c r="BI207" s="253">
        <f t="shared" ref="BI207" si="255">BF207-BG207</f>
        <v>0</v>
      </c>
      <c r="BJ207" s="250">
        <f t="shared" ref="BJ207" si="256">D207</f>
        <v>22110004</v>
      </c>
      <c r="BK207" s="251">
        <v>348</v>
      </c>
      <c r="BL207" s="251">
        <v>5</v>
      </c>
      <c r="BM207" s="252">
        <f t="shared" ref="BM207" si="257">R207</f>
        <v>0</v>
      </c>
      <c r="BN207" s="252">
        <f t="shared" ref="BN207" si="258">T207</f>
        <v>17</v>
      </c>
      <c r="BO207" s="252">
        <f t="shared" ref="BO207" si="259">V207</f>
        <v>21</v>
      </c>
      <c r="BP207" s="252">
        <f t="shared" ref="BP207" si="260">X207</f>
        <v>21</v>
      </c>
      <c r="BQ207" s="254">
        <f t="shared" ref="BQ207" si="261">N207</f>
        <v>40</v>
      </c>
      <c r="BR207">
        <f t="shared" ref="BR207" si="262">M207</f>
        <v>0</v>
      </c>
      <c r="BS207">
        <v>0</v>
      </c>
      <c r="BT207">
        <v>1</v>
      </c>
      <c r="BU207" t="s">
        <v>139</v>
      </c>
      <c r="BV207" t="str">
        <f t="shared" ref="BV207" si="263">IF(AB207 = "X", "1", "0")</f>
        <v>0</v>
      </c>
      <c r="BW207" t="str">
        <f t="shared" ref="BW207" si="264">IF(AC207 = "X", "1", "0")</f>
        <v>0</v>
      </c>
      <c r="BX207" t="str">
        <f t="shared" ref="BX207" si="265">IF(AD207 = "X", "1", "0")</f>
        <v>1</v>
      </c>
      <c r="BY207" t="s">
        <v>23</v>
      </c>
      <c r="BZ207" s="253">
        <f t="shared" ref="BZ207" si="266">AI207</f>
        <v>0</v>
      </c>
      <c r="CA207" s="253">
        <f t="shared" ref="CA207" si="267">AK207</f>
        <v>0</v>
      </c>
      <c r="CB207" s="253">
        <f t="shared" ref="CB207" si="268">AM207</f>
        <v>0</v>
      </c>
      <c r="CC207" s="253">
        <f t="shared" ref="CC207" si="269">AO207</f>
        <v>0</v>
      </c>
      <c r="CD207" s="253">
        <f t="shared" ref="CD207" si="270">AQ207</f>
        <v>360</v>
      </c>
      <c r="CE207" s="253">
        <f t="shared" ref="CE207" si="271">AS207</f>
        <v>320</v>
      </c>
      <c r="CF207" s="253">
        <f t="shared" ref="CF207" si="272">AU207</f>
        <v>200</v>
      </c>
      <c r="CG207" s="253">
        <f t="shared" ref="CG207" si="273">AW207</f>
        <v>320</v>
      </c>
      <c r="CH207" s="253">
        <f t="shared" ref="CH207" si="274">AY207</f>
        <v>320</v>
      </c>
      <c r="CI207" s="253">
        <f t="shared" ref="CI207" si="275">BA207</f>
        <v>320</v>
      </c>
      <c r="CJ207" s="253">
        <f t="shared" ref="CJ207" si="276">BC207</f>
        <v>320</v>
      </c>
      <c r="CK207" s="253">
        <f t="shared" ref="CK207" si="277">BE207</f>
        <v>200</v>
      </c>
    </row>
    <row r="208" spans="2:89" ht="20.399999999999999" x14ac:dyDescent="0.3">
      <c r="B208" s="129">
        <v>123</v>
      </c>
      <c r="C208" s="107">
        <v>221011</v>
      </c>
      <c r="D208" s="135">
        <v>22110005</v>
      </c>
      <c r="E208" s="151" t="s">
        <v>226</v>
      </c>
      <c r="F208" s="108" t="s">
        <v>344</v>
      </c>
      <c r="G208" s="108" t="s">
        <v>345</v>
      </c>
      <c r="H208" s="109" t="s">
        <v>18</v>
      </c>
      <c r="I208" s="123"/>
      <c r="J208" s="109" t="s">
        <v>19</v>
      </c>
      <c r="K208" s="111">
        <f t="shared" si="226"/>
        <v>8</v>
      </c>
      <c r="L208" s="146" t="s">
        <v>232</v>
      </c>
      <c r="M208" s="104">
        <v>0</v>
      </c>
      <c r="N208" s="262">
        <f t="shared" si="201"/>
        <v>315</v>
      </c>
      <c r="O208" s="150">
        <v>315</v>
      </c>
      <c r="P208" s="110">
        <f t="shared" si="161"/>
        <v>2520</v>
      </c>
      <c r="Q208" s="112" t="s">
        <v>139</v>
      </c>
      <c r="R208" s="113">
        <f t="shared" si="155"/>
        <v>0</v>
      </c>
      <c r="S208" s="114">
        <f t="shared" si="162"/>
        <v>0</v>
      </c>
      <c r="T208" s="113">
        <f t="shared" si="156"/>
        <v>2</v>
      </c>
      <c r="U208" s="115">
        <f t="shared" si="163"/>
        <v>630</v>
      </c>
      <c r="V208" s="113">
        <f t="shared" si="157"/>
        <v>3</v>
      </c>
      <c r="W208" s="115">
        <f t="shared" si="164"/>
        <v>945</v>
      </c>
      <c r="X208" s="113">
        <f t="shared" si="158"/>
        <v>3</v>
      </c>
      <c r="Y208" s="115">
        <f t="shared" si="165"/>
        <v>945</v>
      </c>
      <c r="Z208" s="116">
        <f t="shared" si="159"/>
        <v>2520</v>
      </c>
      <c r="AA208" s="117" t="b">
        <f t="shared" si="160"/>
        <v>1</v>
      </c>
      <c r="AB208" s="123"/>
      <c r="AC208" s="124"/>
      <c r="AD208" s="109" t="s">
        <v>22</v>
      </c>
      <c r="AE208" s="108" t="s">
        <v>23</v>
      </c>
      <c r="AF208" s="125"/>
      <c r="AG208" s="126"/>
      <c r="AH208" s="22">
        <v>0</v>
      </c>
      <c r="AI208" s="164">
        <f t="shared" si="166"/>
        <v>0</v>
      </c>
      <c r="AJ208" s="22">
        <v>0</v>
      </c>
      <c r="AK208" s="164">
        <f t="shared" si="167"/>
        <v>0</v>
      </c>
      <c r="AL208" s="22">
        <v>0</v>
      </c>
      <c r="AM208" s="164">
        <f t="shared" si="168"/>
        <v>0</v>
      </c>
      <c r="AN208" s="22">
        <v>0</v>
      </c>
      <c r="AO208" s="164">
        <f t="shared" si="169"/>
        <v>0</v>
      </c>
      <c r="AP208" s="22">
        <v>1</v>
      </c>
      <c r="AQ208" s="164">
        <f t="shared" si="170"/>
        <v>315</v>
      </c>
      <c r="AR208" s="22">
        <v>1</v>
      </c>
      <c r="AS208" s="164">
        <f t="shared" si="171"/>
        <v>315</v>
      </c>
      <c r="AT208" s="22">
        <v>1</v>
      </c>
      <c r="AU208" s="164">
        <f t="shared" si="172"/>
        <v>315</v>
      </c>
      <c r="AV208" s="22">
        <v>1</v>
      </c>
      <c r="AW208" s="164">
        <f t="shared" si="173"/>
        <v>315</v>
      </c>
      <c r="AX208" s="22">
        <v>1</v>
      </c>
      <c r="AY208" s="164">
        <f t="shared" si="174"/>
        <v>315</v>
      </c>
      <c r="AZ208" s="22">
        <v>1</v>
      </c>
      <c r="BA208" s="164">
        <f t="shared" si="175"/>
        <v>315</v>
      </c>
      <c r="BB208" s="22">
        <v>1</v>
      </c>
      <c r="BC208" s="164">
        <f t="shared" si="176"/>
        <v>315</v>
      </c>
      <c r="BD208" s="22">
        <v>1</v>
      </c>
      <c r="BE208" s="164">
        <f t="shared" si="177"/>
        <v>315</v>
      </c>
      <c r="BF208" s="253">
        <f t="shared" si="178"/>
        <v>2520</v>
      </c>
      <c r="BG208" s="253">
        <f t="shared" si="202"/>
        <v>2520</v>
      </c>
      <c r="BH208" s="10" t="b">
        <f t="shared" si="203"/>
        <v>1</v>
      </c>
      <c r="BI208" s="253">
        <f t="shared" si="204"/>
        <v>0</v>
      </c>
      <c r="BJ208" s="250">
        <f t="shared" si="180"/>
        <v>22110005</v>
      </c>
      <c r="BK208" s="251">
        <v>348</v>
      </c>
      <c r="BL208" s="251">
        <v>5</v>
      </c>
      <c r="BM208" s="252">
        <f t="shared" si="181"/>
        <v>0</v>
      </c>
      <c r="BN208" s="252">
        <f t="shared" si="182"/>
        <v>2</v>
      </c>
      <c r="BO208" s="252">
        <f t="shared" si="183"/>
        <v>3</v>
      </c>
      <c r="BP208" s="252">
        <f t="shared" si="184"/>
        <v>3</v>
      </c>
      <c r="BQ208" s="254">
        <f t="shared" si="185"/>
        <v>315</v>
      </c>
      <c r="BR208">
        <f t="shared" si="179"/>
        <v>0</v>
      </c>
      <c r="BS208">
        <v>0</v>
      </c>
      <c r="BT208">
        <v>1</v>
      </c>
      <c r="BU208" t="s">
        <v>139</v>
      </c>
      <c r="BV208" t="str">
        <f t="shared" si="186"/>
        <v>0</v>
      </c>
      <c r="BW208" t="str">
        <f t="shared" si="187"/>
        <v>0</v>
      </c>
      <c r="BX208" t="str">
        <f t="shared" si="188"/>
        <v>1</v>
      </c>
      <c r="BY208" t="s">
        <v>23</v>
      </c>
      <c r="BZ208" s="253">
        <f t="shared" si="189"/>
        <v>0</v>
      </c>
      <c r="CA208" s="253">
        <f t="shared" si="190"/>
        <v>0</v>
      </c>
      <c r="CB208" s="253">
        <f t="shared" si="191"/>
        <v>0</v>
      </c>
      <c r="CC208" s="253">
        <f t="shared" si="192"/>
        <v>0</v>
      </c>
      <c r="CD208" s="253">
        <f t="shared" si="193"/>
        <v>315</v>
      </c>
      <c r="CE208" s="253">
        <f t="shared" si="194"/>
        <v>315</v>
      </c>
      <c r="CF208" s="253">
        <f t="shared" si="195"/>
        <v>315</v>
      </c>
      <c r="CG208" s="253">
        <f t="shared" si="196"/>
        <v>315</v>
      </c>
      <c r="CH208" s="253">
        <f t="shared" si="197"/>
        <v>315</v>
      </c>
      <c r="CI208" s="253">
        <f t="shared" si="198"/>
        <v>315</v>
      </c>
      <c r="CJ208" s="253">
        <f t="shared" si="199"/>
        <v>315</v>
      </c>
      <c r="CK208" s="253">
        <f t="shared" si="200"/>
        <v>315</v>
      </c>
    </row>
    <row r="209" spans="2:89" ht="20.399999999999999" x14ac:dyDescent="0.3">
      <c r="B209" s="129">
        <v>124</v>
      </c>
      <c r="C209" s="107">
        <v>221011</v>
      </c>
      <c r="D209" s="135">
        <v>22110039</v>
      </c>
      <c r="E209" s="151" t="s">
        <v>227</v>
      </c>
      <c r="F209" s="108" t="s">
        <v>344</v>
      </c>
      <c r="G209" s="108" t="s">
        <v>345</v>
      </c>
      <c r="H209" s="109" t="s">
        <v>18</v>
      </c>
      <c r="I209" s="123"/>
      <c r="J209" s="109" t="s">
        <v>19</v>
      </c>
      <c r="K209" s="111">
        <f t="shared" si="226"/>
        <v>72</v>
      </c>
      <c r="L209" s="146" t="s">
        <v>233</v>
      </c>
      <c r="M209" s="104">
        <v>0</v>
      </c>
      <c r="N209" s="262">
        <f t="shared" si="201"/>
        <v>342.5</v>
      </c>
      <c r="O209" s="150">
        <v>342.5</v>
      </c>
      <c r="P209" s="110">
        <f t="shared" si="161"/>
        <v>24660</v>
      </c>
      <c r="Q209" s="112" t="s">
        <v>139</v>
      </c>
      <c r="R209" s="113">
        <f t="shared" si="155"/>
        <v>12</v>
      </c>
      <c r="S209" s="114">
        <f t="shared" si="162"/>
        <v>4110</v>
      </c>
      <c r="T209" s="113">
        <f t="shared" si="156"/>
        <v>10</v>
      </c>
      <c r="U209" s="115">
        <f t="shared" si="163"/>
        <v>3425</v>
      </c>
      <c r="V209" s="113">
        <f t="shared" si="157"/>
        <v>25</v>
      </c>
      <c r="W209" s="115">
        <f t="shared" si="164"/>
        <v>8562.5</v>
      </c>
      <c r="X209" s="113">
        <f t="shared" si="158"/>
        <v>25</v>
      </c>
      <c r="Y209" s="115">
        <f t="shared" si="165"/>
        <v>8562.5</v>
      </c>
      <c r="Z209" s="116">
        <f t="shared" si="159"/>
        <v>24660</v>
      </c>
      <c r="AA209" s="117" t="b">
        <f t="shared" si="160"/>
        <v>1</v>
      </c>
      <c r="AB209" s="123"/>
      <c r="AC209" s="124"/>
      <c r="AD209" s="109" t="s">
        <v>22</v>
      </c>
      <c r="AE209" s="108" t="s">
        <v>23</v>
      </c>
      <c r="AF209" s="125"/>
      <c r="AG209" s="126"/>
      <c r="AH209" s="22">
        <v>0</v>
      </c>
      <c r="AI209" s="164">
        <f t="shared" si="166"/>
        <v>0</v>
      </c>
      <c r="AJ209" s="22">
        <v>8</v>
      </c>
      <c r="AK209" s="164">
        <f t="shared" si="167"/>
        <v>2740</v>
      </c>
      <c r="AL209" s="22">
        <v>4</v>
      </c>
      <c r="AM209" s="164">
        <f t="shared" si="168"/>
        <v>1370</v>
      </c>
      <c r="AN209" s="22">
        <v>0</v>
      </c>
      <c r="AO209" s="164">
        <f t="shared" si="169"/>
        <v>0</v>
      </c>
      <c r="AP209" s="22">
        <v>0</v>
      </c>
      <c r="AQ209" s="164">
        <f t="shared" si="170"/>
        <v>0</v>
      </c>
      <c r="AR209" s="22">
        <v>10</v>
      </c>
      <c r="AS209" s="164">
        <f t="shared" si="171"/>
        <v>3425</v>
      </c>
      <c r="AT209" s="22">
        <v>5</v>
      </c>
      <c r="AU209" s="164">
        <f t="shared" si="172"/>
        <v>1712.5</v>
      </c>
      <c r="AV209" s="22">
        <v>10</v>
      </c>
      <c r="AW209" s="164">
        <f t="shared" si="173"/>
        <v>3425</v>
      </c>
      <c r="AX209" s="22">
        <v>10</v>
      </c>
      <c r="AY209" s="164">
        <f t="shared" si="174"/>
        <v>3425</v>
      </c>
      <c r="AZ209" s="22">
        <v>10</v>
      </c>
      <c r="BA209" s="164">
        <f t="shared" si="175"/>
        <v>3425</v>
      </c>
      <c r="BB209" s="22">
        <v>10</v>
      </c>
      <c r="BC209" s="164">
        <f t="shared" si="176"/>
        <v>3425</v>
      </c>
      <c r="BD209" s="22">
        <v>5</v>
      </c>
      <c r="BE209" s="164">
        <f t="shared" si="177"/>
        <v>1712.5</v>
      </c>
      <c r="BF209" s="253">
        <f t="shared" si="178"/>
        <v>24660</v>
      </c>
      <c r="BG209" s="253">
        <f t="shared" si="202"/>
        <v>24660</v>
      </c>
      <c r="BH209" s="10" t="b">
        <f t="shared" si="203"/>
        <v>1</v>
      </c>
      <c r="BI209" s="253">
        <f t="shared" si="204"/>
        <v>0</v>
      </c>
      <c r="BJ209" s="250">
        <f t="shared" si="180"/>
        <v>22110039</v>
      </c>
      <c r="BK209" s="251">
        <v>348</v>
      </c>
      <c r="BL209" s="251">
        <v>5</v>
      </c>
      <c r="BM209" s="252">
        <f t="shared" si="181"/>
        <v>12</v>
      </c>
      <c r="BN209" s="252">
        <f t="shared" si="182"/>
        <v>10</v>
      </c>
      <c r="BO209" s="252">
        <f t="shared" si="183"/>
        <v>25</v>
      </c>
      <c r="BP209" s="252">
        <f t="shared" si="184"/>
        <v>25</v>
      </c>
      <c r="BQ209" s="254">
        <f t="shared" si="185"/>
        <v>342.5</v>
      </c>
      <c r="BR209">
        <f t="shared" si="179"/>
        <v>0</v>
      </c>
      <c r="BS209">
        <v>0</v>
      </c>
      <c r="BT209">
        <v>1</v>
      </c>
      <c r="BU209" t="s">
        <v>139</v>
      </c>
      <c r="BV209" t="str">
        <f t="shared" si="186"/>
        <v>0</v>
      </c>
      <c r="BW209" t="str">
        <f t="shared" si="187"/>
        <v>0</v>
      </c>
      <c r="BX209" t="str">
        <f t="shared" si="188"/>
        <v>1</v>
      </c>
      <c r="BY209" t="s">
        <v>23</v>
      </c>
      <c r="BZ209" s="253">
        <f t="shared" si="189"/>
        <v>0</v>
      </c>
      <c r="CA209" s="253">
        <f t="shared" si="190"/>
        <v>2740</v>
      </c>
      <c r="CB209" s="253">
        <f t="shared" si="191"/>
        <v>1370</v>
      </c>
      <c r="CC209" s="253">
        <f t="shared" si="192"/>
        <v>0</v>
      </c>
      <c r="CD209" s="253">
        <f t="shared" si="193"/>
        <v>0</v>
      </c>
      <c r="CE209" s="253">
        <f t="shared" si="194"/>
        <v>3425</v>
      </c>
      <c r="CF209" s="253">
        <f t="shared" si="195"/>
        <v>1712.5</v>
      </c>
      <c r="CG209" s="253">
        <f t="shared" si="196"/>
        <v>3425</v>
      </c>
      <c r="CH209" s="253">
        <f t="shared" si="197"/>
        <v>3425</v>
      </c>
      <c r="CI209" s="253">
        <f t="shared" si="198"/>
        <v>3425</v>
      </c>
      <c r="CJ209" s="253">
        <f t="shared" si="199"/>
        <v>3425</v>
      </c>
      <c r="CK209" s="253">
        <f t="shared" si="200"/>
        <v>1712.5</v>
      </c>
    </row>
    <row r="210" spans="2:89" ht="20.399999999999999" x14ac:dyDescent="0.3">
      <c r="B210" s="129">
        <v>124</v>
      </c>
      <c r="C210" s="192">
        <v>221011</v>
      </c>
      <c r="D210" s="190">
        <v>22110039</v>
      </c>
      <c r="E210" s="151" t="s">
        <v>227</v>
      </c>
      <c r="F210" s="108" t="s">
        <v>344</v>
      </c>
      <c r="G210" s="108" t="s">
        <v>345</v>
      </c>
      <c r="H210" s="109" t="s">
        <v>18</v>
      </c>
      <c r="I210" s="123"/>
      <c r="J210" s="109" t="s">
        <v>19</v>
      </c>
      <c r="K210" s="111">
        <f t="shared" si="226"/>
        <v>66</v>
      </c>
      <c r="L210" s="193" t="s">
        <v>233</v>
      </c>
      <c r="M210" s="104">
        <v>0</v>
      </c>
      <c r="N210" s="262">
        <f t="shared" ref="N210:N216" si="278">ROUND(O210,2)</f>
        <v>270</v>
      </c>
      <c r="O210" s="150">
        <v>270</v>
      </c>
      <c r="P210" s="110">
        <f t="shared" si="161"/>
        <v>17820</v>
      </c>
      <c r="Q210" s="112" t="s">
        <v>139</v>
      </c>
      <c r="R210" s="113">
        <f t="shared" ref="R210" si="279">AH210+AJ210+AL210</f>
        <v>0</v>
      </c>
      <c r="S210" s="114">
        <f t="shared" ref="S210" si="280">R210*(O210*(M210/100+1))</f>
        <v>0</v>
      </c>
      <c r="T210" s="113">
        <f t="shared" ref="T210" si="281">AN210+AP210+AR210</f>
        <v>16</v>
      </c>
      <c r="U210" s="115">
        <f t="shared" ref="U210" si="282">T210*(O210*(M210/100+1))</f>
        <v>4320</v>
      </c>
      <c r="V210" s="113">
        <f t="shared" ref="V210" si="283">AT210+AV210+AX210</f>
        <v>25</v>
      </c>
      <c r="W210" s="115">
        <f t="shared" ref="W210" si="284">V210*(O210*(M210/100+1))</f>
        <v>6750</v>
      </c>
      <c r="X210" s="113">
        <f t="shared" ref="X210" si="285">AZ210+BB210+BD210</f>
        <v>25</v>
      </c>
      <c r="Y210" s="115">
        <f t="shared" ref="Y210" si="286">X210*(O210*(M210/100+1))</f>
        <v>6750</v>
      </c>
      <c r="Z210" s="116">
        <f t="shared" ref="Z210" si="287">S210+U210+W210+Y210</f>
        <v>17820</v>
      </c>
      <c r="AA210" s="117" t="b">
        <f t="shared" ref="AA210" si="288">K210=(SUM(X210,V210,T210,R210))</f>
        <v>1</v>
      </c>
      <c r="AB210" s="123"/>
      <c r="AC210" s="124"/>
      <c r="AD210" s="109" t="s">
        <v>22</v>
      </c>
      <c r="AE210" s="108" t="s">
        <v>23</v>
      </c>
      <c r="AF210" s="125"/>
      <c r="AG210" s="126"/>
      <c r="AH210" s="22">
        <v>0</v>
      </c>
      <c r="AI210" s="164">
        <f t="shared" ref="AI210" si="289">AH210*(O210*(M210/100+1))</f>
        <v>0</v>
      </c>
      <c r="AJ210" s="22">
        <v>0</v>
      </c>
      <c r="AK210" s="164">
        <f t="shared" ref="AK210" si="290">AJ210*(O210*(M210/100+1))</f>
        <v>0</v>
      </c>
      <c r="AL210" s="22">
        <v>0</v>
      </c>
      <c r="AM210" s="164">
        <f t="shared" ref="AM210" si="291">AL210*(O210*(M210/100+1))</f>
        <v>0</v>
      </c>
      <c r="AN210" s="22">
        <v>0</v>
      </c>
      <c r="AO210" s="164">
        <f t="shared" ref="AO210" si="292">AN210*(O210*(M210/100+1))</f>
        <v>0</v>
      </c>
      <c r="AP210" s="22">
        <v>6</v>
      </c>
      <c r="AQ210" s="164">
        <f t="shared" ref="AQ210" si="293">AP210*(O210*(M210/100+1))</f>
        <v>1620</v>
      </c>
      <c r="AR210" s="22">
        <v>10</v>
      </c>
      <c r="AS210" s="164">
        <f t="shared" ref="AS210" si="294">AR210*(O210*(M210/100+1))</f>
        <v>2700</v>
      </c>
      <c r="AT210" s="22">
        <v>5</v>
      </c>
      <c r="AU210" s="164">
        <f t="shared" ref="AU210" si="295">AT210*(O210*(M210/100+1))</f>
        <v>1350</v>
      </c>
      <c r="AV210" s="22">
        <v>10</v>
      </c>
      <c r="AW210" s="164">
        <f t="shared" ref="AW210" si="296">AV210*(O210*(M210/100+1))</f>
        <v>2700</v>
      </c>
      <c r="AX210" s="22">
        <v>10</v>
      </c>
      <c r="AY210" s="164">
        <f t="shared" ref="AY210" si="297">AX210*(O210*(M210/100+1))</f>
        <v>2700</v>
      </c>
      <c r="AZ210" s="22">
        <v>10</v>
      </c>
      <c r="BA210" s="164">
        <f t="shared" ref="BA210" si="298">AZ210*(O210*(M210/100+1))</f>
        <v>2700</v>
      </c>
      <c r="BB210" s="22">
        <v>10</v>
      </c>
      <c r="BC210" s="164">
        <f t="shared" ref="BC210" si="299">BB210*(O210*(M210/100+1))</f>
        <v>2700</v>
      </c>
      <c r="BD210" s="22">
        <v>5</v>
      </c>
      <c r="BE210" s="164">
        <f t="shared" ref="BE210" si="300">BD210*(O210*(M210/100+1))</f>
        <v>1350</v>
      </c>
      <c r="BF210" s="253">
        <f t="shared" ref="BF210" si="301">SUM(R210,T210,V210,X210)*(O210*(M210/100+1))</f>
        <v>17820</v>
      </c>
      <c r="BG210" s="253">
        <f t="shared" ref="BG210" si="302">SUM(BE210,BC210,BA210,AY210,AW210,AU210,AS210,AQ210,AO210,AM210,AK210,AI210)</f>
        <v>17820</v>
      </c>
      <c r="BH210" s="10" t="b">
        <f t="shared" ref="BH210" si="303">BF210=BG210</f>
        <v>1</v>
      </c>
      <c r="BI210" s="253">
        <f t="shared" ref="BI210" si="304">BF210-BG210</f>
        <v>0</v>
      </c>
      <c r="BJ210" s="250">
        <f t="shared" ref="BJ210" si="305">D210</f>
        <v>22110039</v>
      </c>
      <c r="BK210" s="251">
        <v>348</v>
      </c>
      <c r="BL210" s="251">
        <v>5</v>
      </c>
      <c r="BM210" s="252">
        <f t="shared" ref="BM210" si="306">R210</f>
        <v>0</v>
      </c>
      <c r="BN210" s="252">
        <f t="shared" ref="BN210" si="307">T210</f>
        <v>16</v>
      </c>
      <c r="BO210" s="252">
        <f t="shared" ref="BO210" si="308">V210</f>
        <v>25</v>
      </c>
      <c r="BP210" s="252">
        <f t="shared" ref="BP210" si="309">X210</f>
        <v>25</v>
      </c>
      <c r="BQ210" s="254">
        <f t="shared" ref="BQ210" si="310">N210</f>
        <v>270</v>
      </c>
      <c r="BR210">
        <f t="shared" ref="BR210" si="311">M210</f>
        <v>0</v>
      </c>
      <c r="BS210">
        <v>0</v>
      </c>
      <c r="BT210">
        <v>1</v>
      </c>
      <c r="BU210" t="s">
        <v>139</v>
      </c>
      <c r="BV210" t="str">
        <f t="shared" ref="BV210" si="312">IF(AB210 = "X", "1", "0")</f>
        <v>0</v>
      </c>
      <c r="BW210" t="str">
        <f t="shared" ref="BW210" si="313">IF(AC210 = "X", "1", "0")</f>
        <v>0</v>
      </c>
      <c r="BX210" t="str">
        <f t="shared" ref="BX210" si="314">IF(AD210 = "X", "1", "0")</f>
        <v>1</v>
      </c>
      <c r="BY210" t="s">
        <v>23</v>
      </c>
      <c r="BZ210" s="253">
        <f t="shared" ref="BZ210" si="315">AI210</f>
        <v>0</v>
      </c>
      <c r="CA210" s="253">
        <f t="shared" ref="CA210" si="316">AK210</f>
        <v>0</v>
      </c>
      <c r="CB210" s="253">
        <f t="shared" ref="CB210" si="317">AM210</f>
        <v>0</v>
      </c>
      <c r="CC210" s="253">
        <f t="shared" ref="CC210" si="318">AO210</f>
        <v>0</v>
      </c>
      <c r="CD210" s="253">
        <f t="shared" ref="CD210" si="319">AQ210</f>
        <v>1620</v>
      </c>
      <c r="CE210" s="253">
        <f t="shared" ref="CE210" si="320">AS210</f>
        <v>2700</v>
      </c>
      <c r="CF210" s="253">
        <f t="shared" ref="CF210" si="321">AU210</f>
        <v>1350</v>
      </c>
      <c r="CG210" s="253">
        <f t="shared" ref="CG210" si="322">AW210</f>
        <v>2700</v>
      </c>
      <c r="CH210" s="253">
        <f t="shared" ref="CH210" si="323">AY210</f>
        <v>2700</v>
      </c>
      <c r="CI210" s="253">
        <f t="shared" ref="CI210" si="324">BA210</f>
        <v>2700</v>
      </c>
      <c r="CJ210" s="253">
        <f t="shared" ref="CJ210" si="325">BC210</f>
        <v>2700</v>
      </c>
      <c r="CK210" s="253">
        <f t="shared" ref="CK210" si="326">BE210</f>
        <v>1350</v>
      </c>
    </row>
    <row r="211" spans="2:89" ht="20.399999999999999" x14ac:dyDescent="0.3">
      <c r="B211" s="129">
        <v>126</v>
      </c>
      <c r="C211" s="107">
        <v>221011</v>
      </c>
      <c r="D211" s="135">
        <v>22110013</v>
      </c>
      <c r="E211" s="152" t="s">
        <v>228</v>
      </c>
      <c r="F211" s="108" t="s">
        <v>344</v>
      </c>
      <c r="G211" s="108" t="s">
        <v>345</v>
      </c>
      <c r="H211" s="109" t="s">
        <v>18</v>
      </c>
      <c r="I211" s="123"/>
      <c r="J211" s="109" t="s">
        <v>19</v>
      </c>
      <c r="K211" s="111">
        <f t="shared" si="226"/>
        <v>45</v>
      </c>
      <c r="L211" s="146" t="s">
        <v>233</v>
      </c>
      <c r="M211" s="104">
        <v>0</v>
      </c>
      <c r="N211" s="262">
        <f t="shared" si="278"/>
        <v>209.4</v>
      </c>
      <c r="O211" s="150">
        <v>209.4</v>
      </c>
      <c r="P211" s="110">
        <f t="shared" si="161"/>
        <v>9423</v>
      </c>
      <c r="Q211" s="112" t="s">
        <v>139</v>
      </c>
      <c r="R211" s="113">
        <f t="shared" si="155"/>
        <v>4</v>
      </c>
      <c r="S211" s="114">
        <f t="shared" si="162"/>
        <v>837.6</v>
      </c>
      <c r="T211" s="113">
        <f t="shared" si="156"/>
        <v>7</v>
      </c>
      <c r="U211" s="115">
        <f t="shared" si="163"/>
        <v>1465.8</v>
      </c>
      <c r="V211" s="113">
        <f t="shared" si="157"/>
        <v>17</v>
      </c>
      <c r="W211" s="115">
        <f t="shared" si="164"/>
        <v>3559.8</v>
      </c>
      <c r="X211" s="113">
        <f t="shared" si="158"/>
        <v>17</v>
      </c>
      <c r="Y211" s="115">
        <f t="shared" si="165"/>
        <v>3559.8</v>
      </c>
      <c r="Z211" s="116">
        <f t="shared" si="159"/>
        <v>9423</v>
      </c>
      <c r="AA211" s="117" t="b">
        <f t="shared" si="160"/>
        <v>1</v>
      </c>
      <c r="AB211" s="123"/>
      <c r="AC211" s="124"/>
      <c r="AD211" s="109" t="s">
        <v>22</v>
      </c>
      <c r="AE211" s="108" t="s">
        <v>23</v>
      </c>
      <c r="AF211" s="125"/>
      <c r="AG211" s="126"/>
      <c r="AH211" s="22">
        <v>0</v>
      </c>
      <c r="AI211" s="164">
        <f t="shared" si="166"/>
        <v>0</v>
      </c>
      <c r="AJ211" s="22">
        <v>3</v>
      </c>
      <c r="AK211" s="164">
        <f t="shared" si="167"/>
        <v>628.20000000000005</v>
      </c>
      <c r="AL211" s="22">
        <v>1</v>
      </c>
      <c r="AM211" s="164">
        <f t="shared" si="168"/>
        <v>209.4</v>
      </c>
      <c r="AN211" s="22">
        <v>0</v>
      </c>
      <c r="AO211" s="164">
        <f t="shared" si="169"/>
        <v>0</v>
      </c>
      <c r="AP211" s="22">
        <v>0</v>
      </c>
      <c r="AQ211" s="164">
        <f t="shared" si="170"/>
        <v>0</v>
      </c>
      <c r="AR211" s="22">
        <v>7</v>
      </c>
      <c r="AS211" s="164">
        <f t="shared" si="171"/>
        <v>1465.8</v>
      </c>
      <c r="AT211" s="22">
        <v>3</v>
      </c>
      <c r="AU211" s="164">
        <f t="shared" si="172"/>
        <v>628.20000000000005</v>
      </c>
      <c r="AV211" s="22">
        <v>7</v>
      </c>
      <c r="AW211" s="164">
        <f t="shared" si="173"/>
        <v>1465.8</v>
      </c>
      <c r="AX211" s="22">
        <v>7</v>
      </c>
      <c r="AY211" s="164">
        <f t="shared" si="174"/>
        <v>1465.8</v>
      </c>
      <c r="AZ211" s="22">
        <v>7</v>
      </c>
      <c r="BA211" s="164">
        <f t="shared" si="175"/>
        <v>1465.8</v>
      </c>
      <c r="BB211" s="22">
        <v>7</v>
      </c>
      <c r="BC211" s="164">
        <f t="shared" si="176"/>
        <v>1465.8</v>
      </c>
      <c r="BD211" s="22">
        <v>3</v>
      </c>
      <c r="BE211" s="164">
        <f t="shared" si="177"/>
        <v>628.20000000000005</v>
      </c>
      <c r="BF211" s="253">
        <f t="shared" si="178"/>
        <v>9423</v>
      </c>
      <c r="BG211" s="253">
        <f t="shared" si="202"/>
        <v>9423</v>
      </c>
      <c r="BH211" s="10" t="b">
        <f t="shared" si="203"/>
        <v>1</v>
      </c>
      <c r="BI211" s="253">
        <f t="shared" si="204"/>
        <v>0</v>
      </c>
      <c r="BJ211" s="250">
        <f t="shared" si="180"/>
        <v>22110013</v>
      </c>
      <c r="BK211" s="251">
        <v>348</v>
      </c>
      <c r="BL211" s="251">
        <v>5</v>
      </c>
      <c r="BM211" s="252">
        <f t="shared" si="181"/>
        <v>4</v>
      </c>
      <c r="BN211" s="252">
        <f t="shared" si="182"/>
        <v>7</v>
      </c>
      <c r="BO211" s="252">
        <f t="shared" si="183"/>
        <v>17</v>
      </c>
      <c r="BP211" s="252">
        <f t="shared" si="184"/>
        <v>17</v>
      </c>
      <c r="BQ211" s="254">
        <f t="shared" si="185"/>
        <v>209.4</v>
      </c>
      <c r="BR211">
        <f t="shared" si="179"/>
        <v>0</v>
      </c>
      <c r="BS211">
        <v>0</v>
      </c>
      <c r="BT211">
        <v>1</v>
      </c>
      <c r="BU211" t="s">
        <v>139</v>
      </c>
      <c r="BV211" t="str">
        <f t="shared" si="186"/>
        <v>0</v>
      </c>
      <c r="BW211" t="str">
        <f t="shared" si="187"/>
        <v>0</v>
      </c>
      <c r="BX211" t="str">
        <f t="shared" si="188"/>
        <v>1</v>
      </c>
      <c r="BY211" t="s">
        <v>23</v>
      </c>
      <c r="BZ211" s="253">
        <f t="shared" si="189"/>
        <v>0</v>
      </c>
      <c r="CA211" s="253">
        <f t="shared" si="190"/>
        <v>628.20000000000005</v>
      </c>
      <c r="CB211" s="253">
        <f t="shared" si="191"/>
        <v>209.4</v>
      </c>
      <c r="CC211" s="253">
        <f t="shared" si="192"/>
        <v>0</v>
      </c>
      <c r="CD211" s="253">
        <f t="shared" si="193"/>
        <v>0</v>
      </c>
      <c r="CE211" s="253">
        <f t="shared" si="194"/>
        <v>1465.8</v>
      </c>
      <c r="CF211" s="253">
        <f t="shared" si="195"/>
        <v>628.20000000000005</v>
      </c>
      <c r="CG211" s="253">
        <f t="shared" si="196"/>
        <v>1465.8</v>
      </c>
      <c r="CH211" s="253">
        <f t="shared" si="197"/>
        <v>1465.8</v>
      </c>
      <c r="CI211" s="253">
        <f t="shared" si="198"/>
        <v>1465.8</v>
      </c>
      <c r="CJ211" s="253">
        <f t="shared" si="199"/>
        <v>1465.8</v>
      </c>
      <c r="CK211" s="253">
        <f t="shared" si="200"/>
        <v>628.20000000000005</v>
      </c>
    </row>
    <row r="212" spans="2:89" ht="20.399999999999999" x14ac:dyDescent="0.3">
      <c r="B212" s="129">
        <v>126</v>
      </c>
      <c r="C212" s="192">
        <v>221011</v>
      </c>
      <c r="D212" s="190">
        <v>22110013</v>
      </c>
      <c r="E212" s="152" t="s">
        <v>228</v>
      </c>
      <c r="F212" s="108" t="s">
        <v>344</v>
      </c>
      <c r="G212" s="108" t="s">
        <v>345</v>
      </c>
      <c r="H212" s="109" t="s">
        <v>18</v>
      </c>
      <c r="I212" s="123"/>
      <c r="J212" s="109" t="s">
        <v>19</v>
      </c>
      <c r="K212" s="111">
        <f t="shared" si="226"/>
        <v>45</v>
      </c>
      <c r="L212" s="193" t="s">
        <v>233</v>
      </c>
      <c r="M212" s="104">
        <v>0</v>
      </c>
      <c r="N212" s="262">
        <f t="shared" si="278"/>
        <v>140</v>
      </c>
      <c r="O212" s="150">
        <v>140</v>
      </c>
      <c r="P212" s="110">
        <f t="shared" si="161"/>
        <v>6300</v>
      </c>
      <c r="Q212" s="112" t="s">
        <v>139</v>
      </c>
      <c r="R212" s="113">
        <f t="shared" ref="R212" si="327">AH212+AJ212+AL212</f>
        <v>0</v>
      </c>
      <c r="S212" s="114">
        <f t="shared" ref="S212" si="328">R212*(O212*(M212/100+1))</f>
        <v>0</v>
      </c>
      <c r="T212" s="113">
        <f t="shared" ref="T212" si="329">AN212+AP212+AR212</f>
        <v>11</v>
      </c>
      <c r="U212" s="115">
        <f t="shared" ref="U212" si="330">T212*(O212*(M212/100+1))</f>
        <v>1540</v>
      </c>
      <c r="V212" s="113">
        <f t="shared" ref="V212" si="331">AT212+AV212+AX212</f>
        <v>17</v>
      </c>
      <c r="W212" s="115">
        <f t="shared" ref="W212" si="332">V212*(O212*(M212/100+1))</f>
        <v>2380</v>
      </c>
      <c r="X212" s="113">
        <f t="shared" ref="X212" si="333">AZ212+BB212+BD212</f>
        <v>17</v>
      </c>
      <c r="Y212" s="115">
        <f t="shared" ref="Y212" si="334">X212*(O212*(M212/100+1))</f>
        <v>2380</v>
      </c>
      <c r="Z212" s="116">
        <f t="shared" ref="Z212" si="335">S212+U212+W212+Y212</f>
        <v>6300</v>
      </c>
      <c r="AA212" s="117" t="b">
        <f t="shared" ref="AA212" si="336">K212=(SUM(X212,V212,T212,R212))</f>
        <v>1</v>
      </c>
      <c r="AB212" s="123"/>
      <c r="AC212" s="124"/>
      <c r="AD212" s="109" t="s">
        <v>22</v>
      </c>
      <c r="AE212" s="108" t="s">
        <v>23</v>
      </c>
      <c r="AF212" s="125"/>
      <c r="AG212" s="126"/>
      <c r="AH212" s="22">
        <v>0</v>
      </c>
      <c r="AI212" s="164">
        <f t="shared" ref="AI212" si="337">AH212*(O212*(M212/100+1))</f>
        <v>0</v>
      </c>
      <c r="AJ212" s="22">
        <v>0</v>
      </c>
      <c r="AK212" s="164">
        <f t="shared" ref="AK212" si="338">AJ212*(O212*(M212/100+1))</f>
        <v>0</v>
      </c>
      <c r="AL212" s="22">
        <v>0</v>
      </c>
      <c r="AM212" s="164">
        <f t="shared" ref="AM212" si="339">AL212*(O212*(M212/100+1))</f>
        <v>0</v>
      </c>
      <c r="AN212" s="22">
        <v>0</v>
      </c>
      <c r="AO212" s="164">
        <f t="shared" ref="AO212" si="340">AN212*(O212*(M212/100+1))</f>
        <v>0</v>
      </c>
      <c r="AP212" s="22">
        <v>4</v>
      </c>
      <c r="AQ212" s="164">
        <f t="shared" ref="AQ212" si="341">AP212*(O212*(M212/100+1))</f>
        <v>560</v>
      </c>
      <c r="AR212" s="22">
        <v>7</v>
      </c>
      <c r="AS212" s="164">
        <f t="shared" ref="AS212" si="342">AR212*(O212*(M212/100+1))</f>
        <v>980</v>
      </c>
      <c r="AT212" s="22">
        <v>3</v>
      </c>
      <c r="AU212" s="164">
        <f t="shared" ref="AU212" si="343">AT212*(O212*(M212/100+1))</f>
        <v>420</v>
      </c>
      <c r="AV212" s="22">
        <v>7</v>
      </c>
      <c r="AW212" s="164">
        <f t="shared" ref="AW212" si="344">AV212*(O212*(M212/100+1))</f>
        <v>980</v>
      </c>
      <c r="AX212" s="22">
        <v>7</v>
      </c>
      <c r="AY212" s="164">
        <f t="shared" ref="AY212" si="345">AX212*(O212*(M212/100+1))</f>
        <v>980</v>
      </c>
      <c r="AZ212" s="22">
        <v>7</v>
      </c>
      <c r="BA212" s="164">
        <f t="shared" ref="BA212" si="346">AZ212*(O212*(M212/100+1))</f>
        <v>980</v>
      </c>
      <c r="BB212" s="22">
        <v>7</v>
      </c>
      <c r="BC212" s="164">
        <f t="shared" ref="BC212" si="347">BB212*(O212*(M212/100+1))</f>
        <v>980</v>
      </c>
      <c r="BD212" s="22">
        <v>3</v>
      </c>
      <c r="BE212" s="164">
        <f t="shared" ref="BE212" si="348">BD212*(O212*(M212/100+1))</f>
        <v>420</v>
      </c>
      <c r="BF212" s="253">
        <f t="shared" ref="BF212" si="349">SUM(R212,T212,V212,X212)*(O212*(M212/100+1))</f>
        <v>6300</v>
      </c>
      <c r="BG212" s="253">
        <f t="shared" ref="BG212" si="350">SUM(BE212,BC212,BA212,AY212,AW212,AU212,AS212,AQ212,AO212,AM212,AK212,AI212)</f>
        <v>6300</v>
      </c>
      <c r="BH212" s="10" t="b">
        <f t="shared" ref="BH212" si="351">BF212=BG212</f>
        <v>1</v>
      </c>
      <c r="BI212" s="253">
        <f t="shared" ref="BI212" si="352">BF212-BG212</f>
        <v>0</v>
      </c>
      <c r="BJ212" s="250">
        <f t="shared" ref="BJ212" si="353">D212</f>
        <v>22110013</v>
      </c>
      <c r="BK212" s="251">
        <v>348</v>
      </c>
      <c r="BL212" s="251">
        <v>5</v>
      </c>
      <c r="BM212" s="252">
        <f t="shared" ref="BM212" si="354">R212</f>
        <v>0</v>
      </c>
      <c r="BN212" s="252">
        <f t="shared" ref="BN212" si="355">T212</f>
        <v>11</v>
      </c>
      <c r="BO212" s="252">
        <f t="shared" ref="BO212" si="356">V212</f>
        <v>17</v>
      </c>
      <c r="BP212" s="252">
        <f t="shared" ref="BP212" si="357">X212</f>
        <v>17</v>
      </c>
      <c r="BQ212" s="254">
        <f t="shared" ref="BQ212" si="358">N212</f>
        <v>140</v>
      </c>
      <c r="BR212">
        <f t="shared" ref="BR212" si="359">M212</f>
        <v>0</v>
      </c>
      <c r="BS212">
        <v>0</v>
      </c>
      <c r="BT212">
        <v>1</v>
      </c>
      <c r="BU212" t="s">
        <v>139</v>
      </c>
      <c r="BV212" t="str">
        <f t="shared" ref="BV212" si="360">IF(AB212 = "X", "1", "0")</f>
        <v>0</v>
      </c>
      <c r="BW212" t="str">
        <f t="shared" ref="BW212" si="361">IF(AC212 = "X", "1", "0")</f>
        <v>0</v>
      </c>
      <c r="BX212" t="str">
        <f t="shared" ref="BX212" si="362">IF(AD212 = "X", "1", "0")</f>
        <v>1</v>
      </c>
      <c r="BY212" t="s">
        <v>23</v>
      </c>
      <c r="BZ212" s="253">
        <f t="shared" ref="BZ212" si="363">AI212</f>
        <v>0</v>
      </c>
      <c r="CA212" s="253">
        <f t="shared" ref="CA212" si="364">AK212</f>
        <v>0</v>
      </c>
      <c r="CB212" s="253">
        <f t="shared" ref="CB212" si="365">AM212</f>
        <v>0</v>
      </c>
      <c r="CC212" s="253">
        <f t="shared" ref="CC212" si="366">AO212</f>
        <v>0</v>
      </c>
      <c r="CD212" s="253">
        <f t="shared" ref="CD212" si="367">AQ212</f>
        <v>560</v>
      </c>
      <c r="CE212" s="253">
        <f t="shared" ref="CE212" si="368">AS212</f>
        <v>980</v>
      </c>
      <c r="CF212" s="253">
        <f t="shared" ref="CF212" si="369">AU212</f>
        <v>420</v>
      </c>
      <c r="CG212" s="253">
        <f t="shared" ref="CG212" si="370">AW212</f>
        <v>980</v>
      </c>
      <c r="CH212" s="253">
        <f t="shared" ref="CH212" si="371">AY212</f>
        <v>980</v>
      </c>
      <c r="CI212" s="253">
        <f t="shared" ref="CI212" si="372">BA212</f>
        <v>980</v>
      </c>
      <c r="CJ212" s="253">
        <f t="shared" ref="CJ212" si="373">BC212</f>
        <v>980</v>
      </c>
      <c r="CK212" s="253">
        <f t="shared" ref="CK212" si="374">BE212</f>
        <v>420</v>
      </c>
    </row>
    <row r="213" spans="2:89" ht="20.399999999999999" x14ac:dyDescent="0.3">
      <c r="B213" s="129">
        <v>129</v>
      </c>
      <c r="C213" s="107">
        <v>221011</v>
      </c>
      <c r="D213" s="135">
        <v>22110056</v>
      </c>
      <c r="E213" s="151" t="s">
        <v>230</v>
      </c>
      <c r="F213" s="108" t="s">
        <v>344</v>
      </c>
      <c r="G213" s="108" t="s">
        <v>345</v>
      </c>
      <c r="H213" s="109" t="s">
        <v>18</v>
      </c>
      <c r="I213" s="110"/>
      <c r="J213" s="109" t="s">
        <v>19</v>
      </c>
      <c r="K213" s="111">
        <f t="shared" si="226"/>
        <v>72</v>
      </c>
      <c r="L213" s="146" t="s">
        <v>20</v>
      </c>
      <c r="M213" s="104">
        <v>0</v>
      </c>
      <c r="N213" s="262">
        <f t="shared" si="278"/>
        <v>21.92</v>
      </c>
      <c r="O213" s="150">
        <v>21.92</v>
      </c>
      <c r="P213" s="110">
        <f t="shared" si="161"/>
        <v>1578.2400000000002</v>
      </c>
      <c r="Q213" s="112" t="s">
        <v>139</v>
      </c>
      <c r="R213" s="113">
        <f t="shared" si="155"/>
        <v>72</v>
      </c>
      <c r="S213" s="114">
        <f t="shared" si="162"/>
        <v>1578.2400000000002</v>
      </c>
      <c r="T213" s="113">
        <f t="shared" si="156"/>
        <v>0</v>
      </c>
      <c r="U213" s="115">
        <f t="shared" si="163"/>
        <v>0</v>
      </c>
      <c r="V213" s="113">
        <f t="shared" si="157"/>
        <v>0</v>
      </c>
      <c r="W213" s="115">
        <f t="shared" si="164"/>
        <v>0</v>
      </c>
      <c r="X213" s="113">
        <f t="shared" si="158"/>
        <v>0</v>
      </c>
      <c r="Y213" s="115">
        <f t="shared" si="165"/>
        <v>0</v>
      </c>
      <c r="Z213" s="116">
        <f t="shared" si="159"/>
        <v>1578.2400000000002</v>
      </c>
      <c r="AA213" s="117" t="b">
        <f t="shared" si="160"/>
        <v>1</v>
      </c>
      <c r="AB213" s="109"/>
      <c r="AC213" s="122"/>
      <c r="AD213" s="109" t="s">
        <v>22</v>
      </c>
      <c r="AE213" s="108" t="s">
        <v>23</v>
      </c>
      <c r="AF213" s="119"/>
      <c r="AG213" s="120"/>
      <c r="AH213" s="21">
        <v>0</v>
      </c>
      <c r="AI213" s="164">
        <f t="shared" si="166"/>
        <v>0</v>
      </c>
      <c r="AJ213" s="21">
        <v>48</v>
      </c>
      <c r="AK213" s="164">
        <f t="shared" si="167"/>
        <v>1052.1600000000001</v>
      </c>
      <c r="AL213" s="21">
        <v>24</v>
      </c>
      <c r="AM213" s="164">
        <f t="shared" si="168"/>
        <v>526.08000000000004</v>
      </c>
      <c r="AN213" s="21">
        <v>0</v>
      </c>
      <c r="AO213" s="164">
        <f t="shared" si="169"/>
        <v>0</v>
      </c>
      <c r="AP213" s="21">
        <v>0</v>
      </c>
      <c r="AQ213" s="164">
        <f t="shared" si="170"/>
        <v>0</v>
      </c>
      <c r="AR213" s="21">
        <v>0</v>
      </c>
      <c r="AS213" s="164">
        <f t="shared" si="171"/>
        <v>0</v>
      </c>
      <c r="AT213" s="21">
        <v>0</v>
      </c>
      <c r="AU213" s="164">
        <f t="shared" si="172"/>
        <v>0</v>
      </c>
      <c r="AV213" s="21">
        <v>0</v>
      </c>
      <c r="AW213" s="164">
        <f t="shared" si="173"/>
        <v>0</v>
      </c>
      <c r="AX213" s="21">
        <v>0</v>
      </c>
      <c r="AY213" s="164">
        <f t="shared" si="174"/>
        <v>0</v>
      </c>
      <c r="AZ213" s="21">
        <v>0</v>
      </c>
      <c r="BA213" s="164">
        <f t="shared" si="175"/>
        <v>0</v>
      </c>
      <c r="BB213" s="21">
        <v>0</v>
      </c>
      <c r="BC213" s="164">
        <f t="shared" si="176"/>
        <v>0</v>
      </c>
      <c r="BD213" s="21">
        <v>0</v>
      </c>
      <c r="BE213" s="164">
        <f t="shared" si="177"/>
        <v>0</v>
      </c>
      <c r="BF213" s="253">
        <f t="shared" si="178"/>
        <v>1578.2400000000002</v>
      </c>
      <c r="BG213" s="253">
        <f t="shared" si="202"/>
        <v>1578.2400000000002</v>
      </c>
      <c r="BH213" s="10" t="b">
        <f t="shared" si="203"/>
        <v>1</v>
      </c>
      <c r="BI213" s="253">
        <f t="shared" si="204"/>
        <v>0</v>
      </c>
      <c r="BJ213" s="250">
        <f t="shared" si="180"/>
        <v>22110056</v>
      </c>
      <c r="BK213" s="251">
        <v>348</v>
      </c>
      <c r="BL213" s="251">
        <v>5</v>
      </c>
      <c r="BM213" s="252">
        <f t="shared" si="181"/>
        <v>72</v>
      </c>
      <c r="BN213" s="252">
        <f t="shared" si="182"/>
        <v>0</v>
      </c>
      <c r="BO213" s="252">
        <f t="shared" si="183"/>
        <v>0</v>
      </c>
      <c r="BP213" s="252">
        <f t="shared" si="184"/>
        <v>0</v>
      </c>
      <c r="BQ213" s="254">
        <f t="shared" si="185"/>
        <v>21.92</v>
      </c>
      <c r="BR213">
        <f t="shared" si="179"/>
        <v>0</v>
      </c>
      <c r="BS213">
        <v>0</v>
      </c>
      <c r="BT213">
        <v>1</v>
      </c>
      <c r="BU213" t="s">
        <v>139</v>
      </c>
      <c r="BV213" t="str">
        <f t="shared" si="186"/>
        <v>0</v>
      </c>
      <c r="BW213" t="str">
        <f t="shared" si="187"/>
        <v>0</v>
      </c>
      <c r="BX213" t="str">
        <f t="shared" si="188"/>
        <v>1</v>
      </c>
      <c r="BY213" t="s">
        <v>23</v>
      </c>
      <c r="BZ213" s="253">
        <f t="shared" si="189"/>
        <v>0</v>
      </c>
      <c r="CA213" s="253">
        <f t="shared" si="190"/>
        <v>1052.1600000000001</v>
      </c>
      <c r="CB213" s="253">
        <f t="shared" si="191"/>
        <v>526.08000000000004</v>
      </c>
      <c r="CC213" s="253">
        <f t="shared" si="192"/>
        <v>0</v>
      </c>
      <c r="CD213" s="253">
        <f t="shared" si="193"/>
        <v>0</v>
      </c>
      <c r="CE213" s="253">
        <f t="shared" si="194"/>
        <v>0</v>
      </c>
      <c r="CF213" s="253">
        <f t="shared" si="195"/>
        <v>0</v>
      </c>
      <c r="CG213" s="253">
        <f t="shared" si="196"/>
        <v>0</v>
      </c>
      <c r="CH213" s="253">
        <f t="shared" si="197"/>
        <v>0</v>
      </c>
      <c r="CI213" s="253">
        <f t="shared" si="198"/>
        <v>0</v>
      </c>
      <c r="CJ213" s="253">
        <f t="shared" si="199"/>
        <v>0</v>
      </c>
      <c r="CK213" s="253">
        <f t="shared" si="200"/>
        <v>0</v>
      </c>
    </row>
    <row r="214" spans="2:89" ht="20.399999999999999" x14ac:dyDescent="0.3">
      <c r="B214" s="129">
        <v>129</v>
      </c>
      <c r="C214" s="192">
        <v>221011</v>
      </c>
      <c r="D214" s="190">
        <v>22110056</v>
      </c>
      <c r="E214" s="151" t="s">
        <v>230</v>
      </c>
      <c r="F214" s="108" t="s">
        <v>344</v>
      </c>
      <c r="G214" s="108" t="s">
        <v>345</v>
      </c>
      <c r="H214" s="109" t="s">
        <v>18</v>
      </c>
      <c r="I214" s="110"/>
      <c r="J214" s="109" t="s">
        <v>19</v>
      </c>
      <c r="K214" s="111">
        <f t="shared" si="226"/>
        <v>1864</v>
      </c>
      <c r="L214" s="193" t="s">
        <v>20</v>
      </c>
      <c r="M214" s="104">
        <v>0</v>
      </c>
      <c r="N214" s="262">
        <f t="shared" si="278"/>
        <v>22.38</v>
      </c>
      <c r="O214" s="150">
        <v>22.38</v>
      </c>
      <c r="P214" s="110">
        <f t="shared" si="161"/>
        <v>41716.32</v>
      </c>
      <c r="Q214" s="112" t="s">
        <v>139</v>
      </c>
      <c r="R214" s="113">
        <f t="shared" ref="R214" si="375">AH214+AJ214+AL214</f>
        <v>0</v>
      </c>
      <c r="S214" s="114">
        <f t="shared" ref="S214" si="376">R214*(O214*(M214/100+1))</f>
        <v>0</v>
      </c>
      <c r="T214" s="113">
        <f t="shared" ref="T214" si="377">AN214+AP214+AR214</f>
        <v>352</v>
      </c>
      <c r="U214" s="115">
        <f t="shared" ref="U214" si="378">T214*(O214*(M214/100+1))</f>
        <v>7877.7599999999993</v>
      </c>
      <c r="V214" s="113">
        <f t="shared" ref="V214" si="379">AT214+AV214+AX214</f>
        <v>756</v>
      </c>
      <c r="W214" s="115">
        <f t="shared" ref="W214" si="380">V214*(O214*(M214/100+1))</f>
        <v>16919.28</v>
      </c>
      <c r="X214" s="113">
        <f t="shared" ref="X214" si="381">AZ214+BB214+BD214</f>
        <v>756</v>
      </c>
      <c r="Y214" s="115">
        <f t="shared" ref="Y214" si="382">X214*(O214*(M214/100+1))</f>
        <v>16919.28</v>
      </c>
      <c r="Z214" s="116">
        <f t="shared" ref="Z214" si="383">S214+U214+W214+Y214</f>
        <v>41716.319999999992</v>
      </c>
      <c r="AA214" s="117" t="b">
        <f t="shared" ref="AA214" si="384">K214=(SUM(X214,V214,T214,R214))</f>
        <v>1</v>
      </c>
      <c r="AB214" s="109"/>
      <c r="AC214" s="122"/>
      <c r="AD214" s="109" t="s">
        <v>22</v>
      </c>
      <c r="AE214" s="108" t="s">
        <v>23</v>
      </c>
      <c r="AF214" s="119"/>
      <c r="AG214" s="120"/>
      <c r="AH214" s="21">
        <v>0</v>
      </c>
      <c r="AI214" s="164">
        <f t="shared" ref="AI214" si="385">AH214*(O214*(M214/100+1))</f>
        <v>0</v>
      </c>
      <c r="AJ214" s="21">
        <v>0</v>
      </c>
      <c r="AK214" s="164">
        <f t="shared" ref="AK214" si="386">AJ214*(O214*(M214/100+1))</f>
        <v>0</v>
      </c>
      <c r="AL214" s="21">
        <v>0</v>
      </c>
      <c r="AM214" s="164">
        <f t="shared" ref="AM214" si="387">AL214*(O214*(M214/100+1))</f>
        <v>0</v>
      </c>
      <c r="AN214" s="21">
        <v>0</v>
      </c>
      <c r="AO214" s="164">
        <f t="shared" ref="AO214" si="388">AN214*(O214*(M214/100+1))</f>
        <v>0</v>
      </c>
      <c r="AP214" s="21">
        <v>52</v>
      </c>
      <c r="AQ214" s="164">
        <f t="shared" ref="AQ214" si="389">AP214*(O214*(M214/100+1))</f>
        <v>1163.76</v>
      </c>
      <c r="AR214" s="21">
        <v>300</v>
      </c>
      <c r="AS214" s="164">
        <f t="shared" ref="AS214" si="390">AR214*(O214*(M214/100+1))</f>
        <v>6714</v>
      </c>
      <c r="AT214" s="21">
        <v>156</v>
      </c>
      <c r="AU214" s="164">
        <f t="shared" ref="AU214" si="391">AT214*(O214*(M214/100+1))</f>
        <v>3491.2799999999997</v>
      </c>
      <c r="AV214" s="21">
        <v>300</v>
      </c>
      <c r="AW214" s="164">
        <f t="shared" ref="AW214" si="392">AV214*(O214*(M214/100+1))</f>
        <v>6714</v>
      </c>
      <c r="AX214" s="21">
        <v>300</v>
      </c>
      <c r="AY214" s="164">
        <f t="shared" ref="AY214" si="393">AX214*(O214*(M214/100+1))</f>
        <v>6714</v>
      </c>
      <c r="AZ214" s="21">
        <v>300</v>
      </c>
      <c r="BA214" s="164">
        <f t="shared" ref="BA214" si="394">AZ214*(O214*(M214/100+1))</f>
        <v>6714</v>
      </c>
      <c r="BB214" s="21">
        <v>300</v>
      </c>
      <c r="BC214" s="164">
        <f t="shared" ref="BC214" si="395">BB214*(O214*(M214/100+1))</f>
        <v>6714</v>
      </c>
      <c r="BD214" s="21">
        <v>156</v>
      </c>
      <c r="BE214" s="164">
        <f t="shared" ref="BE214" si="396">BD214*(O214*(M214/100+1))</f>
        <v>3491.2799999999997</v>
      </c>
      <c r="BF214" s="253">
        <f t="shared" ref="BF214" si="397">SUM(R214,T214,V214,X214)*(O214*(M214/100+1))</f>
        <v>41716.32</v>
      </c>
      <c r="BG214" s="253">
        <f t="shared" ref="BG214" si="398">SUM(BE214,BC214,BA214,AY214,AW214,AU214,AS214,AQ214,AO214,AM214,AK214,AI214)</f>
        <v>41716.32</v>
      </c>
      <c r="BH214" s="10" t="b">
        <f t="shared" ref="BH214" si="399">BF214=BG214</f>
        <v>1</v>
      </c>
      <c r="BI214" s="253">
        <f t="shared" ref="BI214" si="400">BF214-BG214</f>
        <v>0</v>
      </c>
      <c r="BJ214" s="250">
        <f t="shared" ref="BJ214" si="401">D214</f>
        <v>22110056</v>
      </c>
      <c r="BK214" s="251">
        <v>348</v>
      </c>
      <c r="BL214" s="251">
        <v>5</v>
      </c>
      <c r="BM214" s="252">
        <f t="shared" ref="BM214" si="402">R214</f>
        <v>0</v>
      </c>
      <c r="BN214" s="252">
        <f t="shared" ref="BN214" si="403">T214</f>
        <v>352</v>
      </c>
      <c r="BO214" s="252">
        <f t="shared" ref="BO214" si="404">V214</f>
        <v>756</v>
      </c>
      <c r="BP214" s="252">
        <f t="shared" ref="BP214" si="405">X214</f>
        <v>756</v>
      </c>
      <c r="BQ214" s="254">
        <f t="shared" ref="BQ214" si="406">N214</f>
        <v>22.38</v>
      </c>
      <c r="BR214">
        <f t="shared" ref="BR214" si="407">M214</f>
        <v>0</v>
      </c>
      <c r="BS214">
        <v>0</v>
      </c>
      <c r="BT214">
        <v>1</v>
      </c>
      <c r="BU214" t="s">
        <v>139</v>
      </c>
      <c r="BV214" t="str">
        <f t="shared" ref="BV214" si="408">IF(AB214 = "X", "1", "0")</f>
        <v>0</v>
      </c>
      <c r="BW214" t="str">
        <f t="shared" ref="BW214" si="409">IF(AC214 = "X", "1", "0")</f>
        <v>0</v>
      </c>
      <c r="BX214" t="str">
        <f t="shared" ref="BX214" si="410">IF(AD214 = "X", "1", "0")</f>
        <v>1</v>
      </c>
      <c r="BY214" t="s">
        <v>23</v>
      </c>
      <c r="BZ214" s="253">
        <f t="shared" ref="BZ214" si="411">AI214</f>
        <v>0</v>
      </c>
      <c r="CA214" s="253">
        <f t="shared" ref="CA214" si="412">AK214</f>
        <v>0</v>
      </c>
      <c r="CB214" s="253">
        <f t="shared" ref="CB214" si="413">AM214</f>
        <v>0</v>
      </c>
      <c r="CC214" s="253">
        <f t="shared" ref="CC214" si="414">AO214</f>
        <v>0</v>
      </c>
      <c r="CD214" s="253">
        <f t="shared" ref="CD214" si="415">AQ214</f>
        <v>1163.76</v>
      </c>
      <c r="CE214" s="253">
        <f t="shared" ref="CE214" si="416">AS214</f>
        <v>6714</v>
      </c>
      <c r="CF214" s="253">
        <f t="shared" ref="CF214" si="417">AU214</f>
        <v>3491.2799999999997</v>
      </c>
      <c r="CG214" s="253">
        <f t="shared" ref="CG214" si="418">AW214</f>
        <v>6714</v>
      </c>
      <c r="CH214" s="253">
        <f t="shared" ref="CH214" si="419">AY214</f>
        <v>6714</v>
      </c>
      <c r="CI214" s="253">
        <f t="shared" ref="CI214" si="420">BA214</f>
        <v>6714</v>
      </c>
      <c r="CJ214" s="253">
        <f t="shared" ref="CJ214" si="421">BC214</f>
        <v>6714</v>
      </c>
      <c r="CK214" s="253">
        <f t="shared" ref="CK214" si="422">BE214</f>
        <v>3491.2799999999997</v>
      </c>
    </row>
    <row r="215" spans="2:89" s="228" customFormat="1" ht="20.399999999999999" x14ac:dyDescent="0.3">
      <c r="B215" s="227">
        <v>131</v>
      </c>
      <c r="C215" s="193">
        <v>223011</v>
      </c>
      <c r="D215" s="190">
        <v>22310020</v>
      </c>
      <c r="E215" s="151" t="s">
        <v>234</v>
      </c>
      <c r="F215" s="229" t="s">
        <v>344</v>
      </c>
      <c r="G215" s="229" t="s">
        <v>345</v>
      </c>
      <c r="H215" s="230" t="s">
        <v>18</v>
      </c>
      <c r="I215" s="234"/>
      <c r="J215" s="230" t="s">
        <v>19</v>
      </c>
      <c r="K215" s="111">
        <f t="shared" si="226"/>
        <v>92</v>
      </c>
      <c r="L215" s="193" t="s">
        <v>138</v>
      </c>
      <c r="M215" s="105">
        <v>0</v>
      </c>
      <c r="N215" s="262">
        <f t="shared" si="278"/>
        <v>11.95</v>
      </c>
      <c r="O215" s="242">
        <v>11.95</v>
      </c>
      <c r="P215" s="110">
        <f t="shared" si="161"/>
        <v>1099.3999999999999</v>
      </c>
      <c r="Q215" s="160" t="s">
        <v>139</v>
      </c>
      <c r="R215" s="235">
        <f t="shared" si="155"/>
        <v>22</v>
      </c>
      <c r="S215" s="234">
        <f t="shared" si="162"/>
        <v>262.89999999999998</v>
      </c>
      <c r="T215" s="235">
        <f t="shared" si="156"/>
        <v>10</v>
      </c>
      <c r="U215" s="234">
        <f t="shared" si="163"/>
        <v>119.5</v>
      </c>
      <c r="V215" s="235">
        <f t="shared" si="157"/>
        <v>30</v>
      </c>
      <c r="W215" s="234">
        <f t="shared" si="164"/>
        <v>358.5</v>
      </c>
      <c r="X215" s="235">
        <f t="shared" si="158"/>
        <v>30</v>
      </c>
      <c r="Y215" s="234">
        <f t="shared" si="165"/>
        <v>358.5</v>
      </c>
      <c r="Z215" s="234">
        <f t="shared" si="159"/>
        <v>1099.4000000000001</v>
      </c>
      <c r="AA215" s="236" t="b">
        <f t="shared" si="160"/>
        <v>1</v>
      </c>
      <c r="AB215" s="230"/>
      <c r="AC215" s="243"/>
      <c r="AD215" s="230" t="s">
        <v>22</v>
      </c>
      <c r="AE215" s="229" t="s">
        <v>23</v>
      </c>
      <c r="AF215" s="244"/>
      <c r="AG215" s="245"/>
      <c r="AH215" s="240">
        <v>0</v>
      </c>
      <c r="AI215" s="315">
        <f t="shared" si="166"/>
        <v>0</v>
      </c>
      <c r="AJ215" s="240">
        <v>11</v>
      </c>
      <c r="AK215" s="315">
        <f t="shared" si="167"/>
        <v>131.44999999999999</v>
      </c>
      <c r="AL215" s="240">
        <v>11</v>
      </c>
      <c r="AM215" s="315">
        <f t="shared" si="168"/>
        <v>131.44999999999999</v>
      </c>
      <c r="AN215" s="240">
        <v>0</v>
      </c>
      <c r="AO215" s="315">
        <f t="shared" si="169"/>
        <v>0</v>
      </c>
      <c r="AP215" s="240">
        <v>0</v>
      </c>
      <c r="AQ215" s="315">
        <f t="shared" si="170"/>
        <v>0</v>
      </c>
      <c r="AR215" s="240">
        <v>10</v>
      </c>
      <c r="AS215" s="315">
        <f t="shared" si="171"/>
        <v>119.5</v>
      </c>
      <c r="AT215" s="240">
        <v>10</v>
      </c>
      <c r="AU215" s="315">
        <f t="shared" si="172"/>
        <v>119.5</v>
      </c>
      <c r="AV215" s="240">
        <v>10</v>
      </c>
      <c r="AW215" s="315">
        <f t="shared" si="173"/>
        <v>119.5</v>
      </c>
      <c r="AX215" s="240">
        <v>10</v>
      </c>
      <c r="AY215" s="315">
        <f t="shared" si="174"/>
        <v>119.5</v>
      </c>
      <c r="AZ215" s="240">
        <v>10</v>
      </c>
      <c r="BA215" s="315">
        <f t="shared" si="175"/>
        <v>119.5</v>
      </c>
      <c r="BB215" s="240">
        <v>10</v>
      </c>
      <c r="BC215" s="315">
        <f t="shared" si="176"/>
        <v>119.5</v>
      </c>
      <c r="BD215" s="240">
        <v>10</v>
      </c>
      <c r="BE215" s="315">
        <f t="shared" si="177"/>
        <v>119.5</v>
      </c>
      <c r="BF215" s="327">
        <f t="shared" si="178"/>
        <v>1099.3999999999999</v>
      </c>
      <c r="BG215" s="327">
        <f t="shared" si="202"/>
        <v>1099.4000000000001</v>
      </c>
      <c r="BH215" s="330" t="b">
        <f t="shared" si="203"/>
        <v>1</v>
      </c>
      <c r="BI215" s="327">
        <f t="shared" si="204"/>
        <v>0</v>
      </c>
      <c r="BJ215" s="318">
        <f t="shared" si="180"/>
        <v>22310020</v>
      </c>
      <c r="BK215" s="324">
        <v>348</v>
      </c>
      <c r="BL215" s="324">
        <v>5</v>
      </c>
      <c r="BM215" s="325">
        <f t="shared" si="181"/>
        <v>22</v>
      </c>
      <c r="BN215" s="325">
        <f t="shared" si="182"/>
        <v>10</v>
      </c>
      <c r="BO215" s="325">
        <f t="shared" si="183"/>
        <v>30</v>
      </c>
      <c r="BP215" s="325">
        <f t="shared" si="184"/>
        <v>30</v>
      </c>
      <c r="BQ215" s="326">
        <f t="shared" si="185"/>
        <v>11.95</v>
      </c>
      <c r="BR215" s="228">
        <f t="shared" si="179"/>
        <v>0</v>
      </c>
      <c r="BS215" s="228">
        <v>0</v>
      </c>
      <c r="BT215" s="228">
        <v>1</v>
      </c>
      <c r="BU215" s="228" t="s">
        <v>139</v>
      </c>
      <c r="BV215" s="228" t="str">
        <f t="shared" si="186"/>
        <v>0</v>
      </c>
      <c r="BW215" s="228" t="str">
        <f t="shared" si="187"/>
        <v>0</v>
      </c>
      <c r="BX215" s="228" t="str">
        <f t="shared" si="188"/>
        <v>1</v>
      </c>
      <c r="BY215" s="228" t="s">
        <v>23</v>
      </c>
      <c r="BZ215" s="327">
        <f t="shared" si="189"/>
        <v>0</v>
      </c>
      <c r="CA215" s="327">
        <f t="shared" si="190"/>
        <v>131.44999999999999</v>
      </c>
      <c r="CB215" s="327">
        <f t="shared" si="191"/>
        <v>131.44999999999999</v>
      </c>
      <c r="CC215" s="327">
        <f t="shared" si="192"/>
        <v>0</v>
      </c>
      <c r="CD215" s="327">
        <f t="shared" si="193"/>
        <v>0</v>
      </c>
      <c r="CE215" s="327">
        <f t="shared" si="194"/>
        <v>119.5</v>
      </c>
      <c r="CF215" s="327">
        <f t="shared" si="195"/>
        <v>119.5</v>
      </c>
      <c r="CG215" s="327">
        <f t="shared" si="196"/>
        <v>119.5</v>
      </c>
      <c r="CH215" s="327">
        <f t="shared" si="197"/>
        <v>119.5</v>
      </c>
      <c r="CI215" s="327">
        <f t="shared" si="198"/>
        <v>119.5</v>
      </c>
      <c r="CJ215" s="327">
        <f t="shared" si="199"/>
        <v>119.5</v>
      </c>
      <c r="CK215" s="327">
        <f t="shared" si="200"/>
        <v>119.5</v>
      </c>
    </row>
    <row r="216" spans="2:89" s="228" customFormat="1" ht="20.399999999999999" x14ac:dyDescent="0.3">
      <c r="B216" s="227">
        <v>131</v>
      </c>
      <c r="C216" s="193">
        <v>223011</v>
      </c>
      <c r="D216" s="190">
        <v>22310020</v>
      </c>
      <c r="E216" s="151" t="s">
        <v>234</v>
      </c>
      <c r="F216" s="229" t="s">
        <v>344</v>
      </c>
      <c r="G216" s="229" t="s">
        <v>345</v>
      </c>
      <c r="H216" s="230" t="s">
        <v>18</v>
      </c>
      <c r="I216" s="234"/>
      <c r="J216" s="230" t="s">
        <v>19</v>
      </c>
      <c r="K216" s="111">
        <f t="shared" si="226"/>
        <v>81</v>
      </c>
      <c r="L216" s="193" t="s">
        <v>138</v>
      </c>
      <c r="M216" s="105">
        <v>0</v>
      </c>
      <c r="N216" s="262">
        <f t="shared" si="278"/>
        <v>17.399999999999999</v>
      </c>
      <c r="O216" s="242">
        <v>17.399999999999999</v>
      </c>
      <c r="P216" s="234">
        <f t="shared" ref="P216" si="423">(O216*(M216/100+1))*K216</f>
        <v>1409.3999999999999</v>
      </c>
      <c r="Q216" s="160" t="s">
        <v>139</v>
      </c>
      <c r="R216" s="235">
        <f t="shared" ref="R216" si="424">AH216+AJ216+AL216</f>
        <v>0</v>
      </c>
      <c r="S216" s="234">
        <f t="shared" ref="S216" si="425">R216*(O216*(M216/100+1))</f>
        <v>0</v>
      </c>
      <c r="T216" s="235">
        <f t="shared" ref="T216" si="426">AN216+AP216+AR216</f>
        <v>21</v>
      </c>
      <c r="U216" s="234">
        <f t="shared" ref="U216" si="427">T216*(O216*(M216/100+1))</f>
        <v>365.4</v>
      </c>
      <c r="V216" s="235">
        <f t="shared" ref="V216" si="428">AT216+AV216+AX216</f>
        <v>30</v>
      </c>
      <c r="W216" s="234">
        <f t="shared" ref="W216" si="429">V216*(O216*(M216/100+1))</f>
        <v>522</v>
      </c>
      <c r="X216" s="235">
        <f t="shared" ref="X216" si="430">AZ216+BB216+BD216</f>
        <v>30</v>
      </c>
      <c r="Y216" s="234">
        <f t="shared" ref="Y216" si="431">X216*(O216*(M216/100+1))</f>
        <v>522</v>
      </c>
      <c r="Z216" s="234">
        <f t="shared" ref="Z216" si="432">S216+U216+W216+Y216</f>
        <v>1409.4</v>
      </c>
      <c r="AA216" s="236" t="b">
        <f t="shared" ref="AA216" si="433">K216=(SUM(X216,V216,T216,R216))</f>
        <v>1</v>
      </c>
      <c r="AB216" s="230"/>
      <c r="AC216" s="243"/>
      <c r="AD216" s="230" t="s">
        <v>22</v>
      </c>
      <c r="AE216" s="229" t="s">
        <v>23</v>
      </c>
      <c r="AF216" s="244"/>
      <c r="AG216" s="245"/>
      <c r="AH216" s="240">
        <v>0</v>
      </c>
      <c r="AI216" s="315">
        <f t="shared" ref="AI216" si="434">AH216*(O216*(M216/100+1))</f>
        <v>0</v>
      </c>
      <c r="AJ216" s="240">
        <v>0</v>
      </c>
      <c r="AK216" s="315">
        <f t="shared" ref="AK216" si="435">AJ216*(O216*(M216/100+1))</f>
        <v>0</v>
      </c>
      <c r="AL216" s="240">
        <v>0</v>
      </c>
      <c r="AM216" s="315">
        <f t="shared" ref="AM216" si="436">AL216*(O216*(M216/100+1))</f>
        <v>0</v>
      </c>
      <c r="AN216" s="240">
        <v>0</v>
      </c>
      <c r="AO216" s="315">
        <f t="shared" ref="AO216" si="437">AN216*(O216*(M216/100+1))</f>
        <v>0</v>
      </c>
      <c r="AP216" s="240">
        <v>11</v>
      </c>
      <c r="AQ216" s="315">
        <f t="shared" ref="AQ216" si="438">AP216*(O216*(M216/100+1))</f>
        <v>191.39999999999998</v>
      </c>
      <c r="AR216" s="240">
        <v>10</v>
      </c>
      <c r="AS216" s="315">
        <f t="shared" ref="AS216" si="439">AR216*(O216*(M216/100+1))</f>
        <v>174</v>
      </c>
      <c r="AT216" s="240">
        <v>10</v>
      </c>
      <c r="AU216" s="315">
        <f t="shared" ref="AU216" si="440">AT216*(O216*(M216/100+1))</f>
        <v>174</v>
      </c>
      <c r="AV216" s="240">
        <v>10</v>
      </c>
      <c r="AW216" s="315">
        <f t="shared" ref="AW216" si="441">AV216*(O216*(M216/100+1))</f>
        <v>174</v>
      </c>
      <c r="AX216" s="240">
        <v>10</v>
      </c>
      <c r="AY216" s="315">
        <f t="shared" ref="AY216" si="442">AX216*(O216*(M216/100+1))</f>
        <v>174</v>
      </c>
      <c r="AZ216" s="240">
        <v>10</v>
      </c>
      <c r="BA216" s="315">
        <f t="shared" ref="BA216" si="443">AZ216*(O216*(M216/100+1))</f>
        <v>174</v>
      </c>
      <c r="BB216" s="240">
        <v>10</v>
      </c>
      <c r="BC216" s="315">
        <f t="shared" ref="BC216" si="444">BB216*(O216*(M216/100+1))</f>
        <v>174</v>
      </c>
      <c r="BD216" s="240">
        <v>10</v>
      </c>
      <c r="BE216" s="315">
        <f t="shared" ref="BE216" si="445">BD216*(O216*(M216/100+1))</f>
        <v>174</v>
      </c>
      <c r="BF216" s="327">
        <f t="shared" ref="BF216" si="446">SUM(R216,T216,V216,X216)*(O216*(M216/100+1))</f>
        <v>1409.3999999999999</v>
      </c>
      <c r="BG216" s="327">
        <f t="shared" ref="BG216" si="447">SUM(BE216,BC216,BA216,AY216,AW216,AU216,AS216,AQ216,AO216,AM216,AK216,AI216)</f>
        <v>1409.4</v>
      </c>
      <c r="BH216" s="330" t="b">
        <f t="shared" ref="BH216" si="448">BF216=BG216</f>
        <v>1</v>
      </c>
      <c r="BI216" s="327">
        <f t="shared" ref="BI216" si="449">BF216-BG216</f>
        <v>0</v>
      </c>
      <c r="BJ216" s="318">
        <f t="shared" ref="BJ216" si="450">D216</f>
        <v>22310020</v>
      </c>
      <c r="BK216" s="324">
        <v>348</v>
      </c>
      <c r="BL216" s="324">
        <v>5</v>
      </c>
      <c r="BM216" s="325">
        <f t="shared" ref="BM216" si="451">R216</f>
        <v>0</v>
      </c>
      <c r="BN216" s="325">
        <f t="shared" ref="BN216" si="452">T216</f>
        <v>21</v>
      </c>
      <c r="BO216" s="325">
        <f t="shared" ref="BO216" si="453">V216</f>
        <v>30</v>
      </c>
      <c r="BP216" s="325">
        <f t="shared" ref="BP216" si="454">X216</f>
        <v>30</v>
      </c>
      <c r="BQ216" s="326">
        <f t="shared" ref="BQ216" si="455">N216</f>
        <v>17.399999999999999</v>
      </c>
      <c r="BR216" s="228">
        <f t="shared" ref="BR216" si="456">M216</f>
        <v>0</v>
      </c>
      <c r="BS216" s="228">
        <v>0</v>
      </c>
      <c r="BT216" s="228">
        <v>1</v>
      </c>
      <c r="BU216" s="228" t="s">
        <v>139</v>
      </c>
      <c r="BV216" s="228" t="str">
        <f t="shared" ref="BV216" si="457">IF(AB216 = "X", "1", "0")</f>
        <v>0</v>
      </c>
      <c r="BW216" s="228" t="str">
        <f t="shared" ref="BW216" si="458">IF(AC216 = "X", "1", "0")</f>
        <v>0</v>
      </c>
      <c r="BX216" s="228" t="str">
        <f t="shared" ref="BX216" si="459">IF(AD216 = "X", "1", "0")</f>
        <v>1</v>
      </c>
      <c r="BY216" s="228" t="s">
        <v>23</v>
      </c>
      <c r="BZ216" s="327">
        <f t="shared" ref="BZ216" si="460">AI216</f>
        <v>0</v>
      </c>
      <c r="CA216" s="327">
        <f t="shared" ref="CA216" si="461">AK216</f>
        <v>0</v>
      </c>
      <c r="CB216" s="327">
        <f t="shared" ref="CB216" si="462">AM216</f>
        <v>0</v>
      </c>
      <c r="CC216" s="327">
        <f t="shared" ref="CC216" si="463">AO216</f>
        <v>0</v>
      </c>
      <c r="CD216" s="327">
        <f t="shared" ref="CD216" si="464">AQ216</f>
        <v>191.39999999999998</v>
      </c>
      <c r="CE216" s="327">
        <f t="shared" ref="CE216" si="465">AS216</f>
        <v>174</v>
      </c>
      <c r="CF216" s="327">
        <f t="shared" ref="CF216" si="466">AU216</f>
        <v>174</v>
      </c>
      <c r="CG216" s="327">
        <f t="shared" ref="CG216" si="467">AW216</f>
        <v>174</v>
      </c>
      <c r="CH216" s="327">
        <f t="shared" ref="CH216" si="468">AY216</f>
        <v>174</v>
      </c>
      <c r="CI216" s="327">
        <f t="shared" ref="CI216" si="469">BA216</f>
        <v>174</v>
      </c>
      <c r="CJ216" s="327">
        <f t="shared" ref="CJ216" si="470">BC216</f>
        <v>174</v>
      </c>
      <c r="CK216" s="327">
        <f t="shared" ref="CK216" si="471">BE216</f>
        <v>174</v>
      </c>
    </row>
    <row r="217" spans="2:89" s="228" customFormat="1" ht="20.399999999999999" x14ac:dyDescent="0.3">
      <c r="B217" s="227">
        <v>132</v>
      </c>
      <c r="C217" s="193">
        <v>223011</v>
      </c>
      <c r="D217" s="190">
        <v>22310107</v>
      </c>
      <c r="E217" s="152" t="s">
        <v>235</v>
      </c>
      <c r="F217" s="229" t="s">
        <v>344</v>
      </c>
      <c r="G217" s="229" t="s">
        <v>345</v>
      </c>
      <c r="H217" s="230" t="s">
        <v>18</v>
      </c>
      <c r="I217" s="234"/>
      <c r="J217" s="230" t="s">
        <v>19</v>
      </c>
      <c r="K217" s="232">
        <f t="shared" si="226"/>
        <v>290</v>
      </c>
      <c r="L217" s="193" t="s">
        <v>138</v>
      </c>
      <c r="M217" s="105">
        <v>0</v>
      </c>
      <c r="N217" s="312">
        <f t="shared" si="201"/>
        <v>18.559999999999999</v>
      </c>
      <c r="O217" s="242">
        <v>18.559999999999999</v>
      </c>
      <c r="P217" s="234">
        <f t="shared" si="161"/>
        <v>5382.4</v>
      </c>
      <c r="Q217" s="160" t="s">
        <v>139</v>
      </c>
      <c r="R217" s="235">
        <f t="shared" si="155"/>
        <v>40</v>
      </c>
      <c r="S217" s="234">
        <f t="shared" si="162"/>
        <v>742.4</v>
      </c>
      <c r="T217" s="235">
        <f t="shared" si="156"/>
        <v>70</v>
      </c>
      <c r="U217" s="234">
        <f t="shared" si="163"/>
        <v>1299.1999999999998</v>
      </c>
      <c r="V217" s="235">
        <f t="shared" si="157"/>
        <v>90</v>
      </c>
      <c r="W217" s="234">
        <f t="shared" si="164"/>
        <v>1670.3999999999999</v>
      </c>
      <c r="X217" s="235">
        <f t="shared" si="158"/>
        <v>90</v>
      </c>
      <c r="Y217" s="234">
        <f t="shared" si="165"/>
        <v>1670.3999999999999</v>
      </c>
      <c r="Z217" s="234">
        <f t="shared" si="159"/>
        <v>5382.4</v>
      </c>
      <c r="AA217" s="236" t="b">
        <f t="shared" si="160"/>
        <v>1</v>
      </c>
      <c r="AB217" s="230"/>
      <c r="AC217" s="243"/>
      <c r="AD217" s="230" t="s">
        <v>22</v>
      </c>
      <c r="AE217" s="229" t="s">
        <v>23</v>
      </c>
      <c r="AF217" s="323"/>
      <c r="AG217" s="245"/>
      <c r="AH217" s="240">
        <v>0</v>
      </c>
      <c r="AI217" s="315">
        <f t="shared" si="166"/>
        <v>0</v>
      </c>
      <c r="AJ217" s="240">
        <v>20</v>
      </c>
      <c r="AK217" s="315">
        <f t="shared" si="167"/>
        <v>371.2</v>
      </c>
      <c r="AL217" s="240">
        <v>20</v>
      </c>
      <c r="AM217" s="315">
        <f t="shared" si="168"/>
        <v>371.2</v>
      </c>
      <c r="AN217" s="240">
        <v>20</v>
      </c>
      <c r="AO217" s="315">
        <f t="shared" si="169"/>
        <v>371.2</v>
      </c>
      <c r="AP217" s="240">
        <v>20</v>
      </c>
      <c r="AQ217" s="315">
        <f t="shared" si="170"/>
        <v>371.2</v>
      </c>
      <c r="AR217" s="240">
        <v>30</v>
      </c>
      <c r="AS217" s="315">
        <f t="shared" si="171"/>
        <v>556.79999999999995</v>
      </c>
      <c r="AT217" s="240">
        <v>30</v>
      </c>
      <c r="AU217" s="315">
        <f t="shared" si="172"/>
        <v>556.79999999999995</v>
      </c>
      <c r="AV217" s="240">
        <v>30</v>
      </c>
      <c r="AW217" s="315">
        <f t="shared" si="173"/>
        <v>556.79999999999995</v>
      </c>
      <c r="AX217" s="240">
        <v>30</v>
      </c>
      <c r="AY217" s="315">
        <f t="shared" si="174"/>
        <v>556.79999999999995</v>
      </c>
      <c r="AZ217" s="240">
        <v>30</v>
      </c>
      <c r="BA217" s="315">
        <f t="shared" si="175"/>
        <v>556.79999999999995</v>
      </c>
      <c r="BB217" s="240">
        <v>30</v>
      </c>
      <c r="BC217" s="315">
        <f t="shared" si="176"/>
        <v>556.79999999999995</v>
      </c>
      <c r="BD217" s="240">
        <v>30</v>
      </c>
      <c r="BE217" s="315">
        <f t="shared" si="177"/>
        <v>556.79999999999995</v>
      </c>
      <c r="BF217" s="327">
        <f t="shared" si="178"/>
        <v>5382.4</v>
      </c>
      <c r="BG217" s="327">
        <f t="shared" si="202"/>
        <v>5382.4</v>
      </c>
      <c r="BH217" s="330" t="b">
        <f t="shared" si="203"/>
        <v>1</v>
      </c>
      <c r="BI217" s="327">
        <f t="shared" si="204"/>
        <v>0</v>
      </c>
      <c r="BJ217" s="318">
        <f t="shared" si="180"/>
        <v>22310107</v>
      </c>
      <c r="BK217" s="324">
        <v>348</v>
      </c>
      <c r="BL217" s="324">
        <v>5</v>
      </c>
      <c r="BM217" s="325">
        <f t="shared" si="181"/>
        <v>40</v>
      </c>
      <c r="BN217" s="325">
        <f t="shared" si="182"/>
        <v>70</v>
      </c>
      <c r="BO217" s="325">
        <f t="shared" si="183"/>
        <v>90</v>
      </c>
      <c r="BP217" s="325">
        <f t="shared" si="184"/>
        <v>90</v>
      </c>
      <c r="BQ217" s="326">
        <f t="shared" si="185"/>
        <v>18.559999999999999</v>
      </c>
      <c r="BR217" s="228">
        <f t="shared" si="179"/>
        <v>0</v>
      </c>
      <c r="BS217" s="228">
        <v>0</v>
      </c>
      <c r="BT217" s="228">
        <v>1</v>
      </c>
      <c r="BU217" s="228" t="s">
        <v>139</v>
      </c>
      <c r="BV217" s="228" t="str">
        <f t="shared" si="186"/>
        <v>0</v>
      </c>
      <c r="BW217" s="228" t="str">
        <f t="shared" si="187"/>
        <v>0</v>
      </c>
      <c r="BX217" s="228" t="str">
        <f t="shared" si="188"/>
        <v>1</v>
      </c>
      <c r="BY217" s="228" t="s">
        <v>23</v>
      </c>
      <c r="BZ217" s="327">
        <f t="shared" si="189"/>
        <v>0</v>
      </c>
      <c r="CA217" s="327">
        <f t="shared" si="190"/>
        <v>371.2</v>
      </c>
      <c r="CB217" s="327">
        <f t="shared" si="191"/>
        <v>371.2</v>
      </c>
      <c r="CC217" s="327">
        <f t="shared" si="192"/>
        <v>371.2</v>
      </c>
      <c r="CD217" s="327">
        <f t="shared" si="193"/>
        <v>371.2</v>
      </c>
      <c r="CE217" s="327">
        <f t="shared" si="194"/>
        <v>556.79999999999995</v>
      </c>
      <c r="CF217" s="327">
        <f t="shared" si="195"/>
        <v>556.79999999999995</v>
      </c>
      <c r="CG217" s="327">
        <f t="shared" si="196"/>
        <v>556.79999999999995</v>
      </c>
      <c r="CH217" s="327">
        <f t="shared" si="197"/>
        <v>556.79999999999995</v>
      </c>
      <c r="CI217" s="327">
        <f t="shared" si="198"/>
        <v>556.79999999999995</v>
      </c>
      <c r="CJ217" s="327">
        <f t="shared" si="199"/>
        <v>556.79999999999995</v>
      </c>
      <c r="CK217" s="327">
        <f t="shared" si="200"/>
        <v>556.79999999999995</v>
      </c>
    </row>
    <row r="218" spans="2:89" s="228" customFormat="1" ht="30.6" x14ac:dyDescent="0.3">
      <c r="B218" s="227">
        <v>133</v>
      </c>
      <c r="C218" s="193">
        <v>223011</v>
      </c>
      <c r="D218" s="190">
        <v>22310039</v>
      </c>
      <c r="E218" s="151" t="s">
        <v>236</v>
      </c>
      <c r="F218" s="229" t="s">
        <v>344</v>
      </c>
      <c r="G218" s="229" t="s">
        <v>345</v>
      </c>
      <c r="H218" s="230" t="s">
        <v>18</v>
      </c>
      <c r="I218" s="234"/>
      <c r="J218" s="230" t="s">
        <v>19</v>
      </c>
      <c r="K218" s="232">
        <f t="shared" si="226"/>
        <v>24</v>
      </c>
      <c r="L218" s="193" t="s">
        <v>138</v>
      </c>
      <c r="M218" s="105">
        <v>0</v>
      </c>
      <c r="N218" s="312">
        <f t="shared" si="201"/>
        <v>171.68</v>
      </c>
      <c r="O218" s="242">
        <v>171.68</v>
      </c>
      <c r="P218" s="234">
        <f t="shared" si="161"/>
        <v>4120.32</v>
      </c>
      <c r="Q218" s="160" t="s">
        <v>139</v>
      </c>
      <c r="R218" s="235">
        <f t="shared" si="155"/>
        <v>0</v>
      </c>
      <c r="S218" s="234">
        <f t="shared" si="162"/>
        <v>0</v>
      </c>
      <c r="T218" s="235">
        <f t="shared" si="156"/>
        <v>6</v>
      </c>
      <c r="U218" s="234">
        <f t="shared" si="163"/>
        <v>1030.08</v>
      </c>
      <c r="V218" s="235">
        <f t="shared" si="157"/>
        <v>9</v>
      </c>
      <c r="W218" s="234">
        <f t="shared" si="164"/>
        <v>1545.1200000000001</v>
      </c>
      <c r="X218" s="235">
        <f t="shared" si="158"/>
        <v>9</v>
      </c>
      <c r="Y218" s="234">
        <f t="shared" si="165"/>
        <v>1545.1200000000001</v>
      </c>
      <c r="Z218" s="234">
        <f t="shared" si="159"/>
        <v>4120.32</v>
      </c>
      <c r="AA218" s="236" t="b">
        <f t="shared" si="160"/>
        <v>1</v>
      </c>
      <c r="AB218" s="230"/>
      <c r="AC218" s="243"/>
      <c r="AD218" s="230" t="s">
        <v>22</v>
      </c>
      <c r="AE218" s="229" t="s">
        <v>23</v>
      </c>
      <c r="AF218" s="323"/>
      <c r="AG218" s="245"/>
      <c r="AH218" s="240">
        <v>0</v>
      </c>
      <c r="AI218" s="315">
        <f t="shared" si="166"/>
        <v>0</v>
      </c>
      <c r="AJ218" s="240">
        <v>0</v>
      </c>
      <c r="AK218" s="315">
        <f t="shared" si="167"/>
        <v>0</v>
      </c>
      <c r="AL218" s="240">
        <v>0</v>
      </c>
      <c r="AM218" s="315">
        <f t="shared" si="168"/>
        <v>0</v>
      </c>
      <c r="AN218" s="240">
        <v>0</v>
      </c>
      <c r="AO218" s="315">
        <f t="shared" si="169"/>
        <v>0</v>
      </c>
      <c r="AP218" s="240">
        <v>3</v>
      </c>
      <c r="AQ218" s="315">
        <f t="shared" si="170"/>
        <v>515.04</v>
      </c>
      <c r="AR218" s="240">
        <v>3</v>
      </c>
      <c r="AS218" s="315">
        <f t="shared" si="171"/>
        <v>515.04</v>
      </c>
      <c r="AT218" s="240">
        <v>3</v>
      </c>
      <c r="AU218" s="315">
        <f t="shared" si="172"/>
        <v>515.04</v>
      </c>
      <c r="AV218" s="240">
        <v>3</v>
      </c>
      <c r="AW218" s="315">
        <f t="shared" si="173"/>
        <v>515.04</v>
      </c>
      <c r="AX218" s="240">
        <v>3</v>
      </c>
      <c r="AY218" s="315">
        <f t="shared" si="174"/>
        <v>515.04</v>
      </c>
      <c r="AZ218" s="240">
        <v>3</v>
      </c>
      <c r="BA218" s="315">
        <f t="shared" si="175"/>
        <v>515.04</v>
      </c>
      <c r="BB218" s="240">
        <v>3</v>
      </c>
      <c r="BC218" s="315">
        <f t="shared" si="176"/>
        <v>515.04</v>
      </c>
      <c r="BD218" s="240">
        <v>3</v>
      </c>
      <c r="BE218" s="315">
        <f t="shared" si="177"/>
        <v>515.04</v>
      </c>
      <c r="BF218" s="327">
        <f t="shared" si="178"/>
        <v>4120.32</v>
      </c>
      <c r="BG218" s="327">
        <f t="shared" si="202"/>
        <v>4120.32</v>
      </c>
      <c r="BH218" s="330" t="b">
        <f t="shared" si="203"/>
        <v>1</v>
      </c>
      <c r="BI218" s="327">
        <f t="shared" si="204"/>
        <v>0</v>
      </c>
      <c r="BJ218" s="318">
        <f t="shared" si="180"/>
        <v>22310039</v>
      </c>
      <c r="BK218" s="324">
        <v>348</v>
      </c>
      <c r="BL218" s="324">
        <v>5</v>
      </c>
      <c r="BM218" s="325">
        <f t="shared" si="181"/>
        <v>0</v>
      </c>
      <c r="BN218" s="325">
        <f t="shared" si="182"/>
        <v>6</v>
      </c>
      <c r="BO218" s="325">
        <f t="shared" si="183"/>
        <v>9</v>
      </c>
      <c r="BP218" s="325">
        <f t="shared" si="184"/>
        <v>9</v>
      </c>
      <c r="BQ218" s="326">
        <f t="shared" si="185"/>
        <v>171.68</v>
      </c>
      <c r="BR218" s="228">
        <f t="shared" si="179"/>
        <v>0</v>
      </c>
      <c r="BS218" s="228">
        <v>0</v>
      </c>
      <c r="BT218" s="228">
        <v>1</v>
      </c>
      <c r="BU218" s="228" t="s">
        <v>139</v>
      </c>
      <c r="BV218" s="228" t="str">
        <f t="shared" si="186"/>
        <v>0</v>
      </c>
      <c r="BW218" s="228" t="str">
        <f t="shared" si="187"/>
        <v>0</v>
      </c>
      <c r="BX218" s="228" t="str">
        <f t="shared" si="188"/>
        <v>1</v>
      </c>
      <c r="BY218" s="228" t="s">
        <v>23</v>
      </c>
      <c r="BZ218" s="327">
        <f t="shared" si="189"/>
        <v>0</v>
      </c>
      <c r="CA218" s="327">
        <f t="shared" si="190"/>
        <v>0</v>
      </c>
      <c r="CB218" s="327">
        <f t="shared" si="191"/>
        <v>0</v>
      </c>
      <c r="CC218" s="327">
        <f t="shared" si="192"/>
        <v>0</v>
      </c>
      <c r="CD218" s="327">
        <f t="shared" si="193"/>
        <v>515.04</v>
      </c>
      <c r="CE218" s="327">
        <f t="shared" si="194"/>
        <v>515.04</v>
      </c>
      <c r="CF218" s="327">
        <f t="shared" si="195"/>
        <v>515.04</v>
      </c>
      <c r="CG218" s="327">
        <f t="shared" si="196"/>
        <v>515.04</v>
      </c>
      <c r="CH218" s="327">
        <f t="shared" si="197"/>
        <v>515.04</v>
      </c>
      <c r="CI218" s="327">
        <f t="shared" si="198"/>
        <v>515.04</v>
      </c>
      <c r="CJ218" s="327">
        <f t="shared" si="199"/>
        <v>515.04</v>
      </c>
      <c r="CK218" s="327">
        <f t="shared" si="200"/>
        <v>515.04</v>
      </c>
    </row>
    <row r="219" spans="2:89" s="228" customFormat="1" ht="30.6" x14ac:dyDescent="0.3">
      <c r="B219" s="227">
        <v>134</v>
      </c>
      <c r="C219" s="193">
        <v>223011</v>
      </c>
      <c r="D219" s="190">
        <v>22310108</v>
      </c>
      <c r="E219" s="151" t="s">
        <v>237</v>
      </c>
      <c r="F219" s="229" t="s">
        <v>344</v>
      </c>
      <c r="G219" s="229" t="s">
        <v>345</v>
      </c>
      <c r="H219" s="230" t="s">
        <v>18</v>
      </c>
      <c r="I219" s="234"/>
      <c r="J219" s="230" t="s">
        <v>19</v>
      </c>
      <c r="K219" s="232">
        <f t="shared" ref="K219" si="472">R219+T219+V219+X219</f>
        <v>34</v>
      </c>
      <c r="L219" s="193" t="s">
        <v>138</v>
      </c>
      <c r="M219" s="105">
        <v>0</v>
      </c>
      <c r="N219" s="312">
        <f t="shared" ref="N219" si="473">ROUND(O219,2)</f>
        <v>43</v>
      </c>
      <c r="O219" s="242">
        <v>43</v>
      </c>
      <c r="P219" s="234">
        <f t="shared" ref="P219" si="474">(O219*(M219/100+1))*K219</f>
        <v>1462</v>
      </c>
      <c r="Q219" s="160" t="s">
        <v>139</v>
      </c>
      <c r="R219" s="235">
        <f t="shared" ref="R219" si="475">AH219+AJ219+AL219</f>
        <v>0</v>
      </c>
      <c r="S219" s="234">
        <f t="shared" ref="S219" si="476">R219*(O219*(M219/100+1))</f>
        <v>0</v>
      </c>
      <c r="T219" s="235">
        <f t="shared" ref="T219" si="477">AN219+AP219+AR219</f>
        <v>22</v>
      </c>
      <c r="U219" s="234">
        <f t="shared" ref="U219" si="478">T219*(O219*(M219/100+1))</f>
        <v>946</v>
      </c>
      <c r="V219" s="235">
        <f t="shared" ref="V219" si="479">AT219+AV219+AX219</f>
        <v>6</v>
      </c>
      <c r="W219" s="234">
        <f t="shared" ref="W219" si="480">V219*(O219*(M219/100+1))</f>
        <v>258</v>
      </c>
      <c r="X219" s="235">
        <f t="shared" ref="X219" si="481">AZ219+BB219+BD219</f>
        <v>6</v>
      </c>
      <c r="Y219" s="234">
        <f t="shared" ref="Y219" si="482">X219*(O219*(M219/100+1))</f>
        <v>258</v>
      </c>
      <c r="Z219" s="234">
        <f t="shared" ref="Z219" si="483">S219+U219+W219+Y219</f>
        <v>1462</v>
      </c>
      <c r="AA219" s="236" t="b">
        <f t="shared" ref="AA219" si="484">K219=(SUM(X219,V219,T219,R219))</f>
        <v>1</v>
      </c>
      <c r="AB219" s="230"/>
      <c r="AC219" s="243"/>
      <c r="AD219" s="230" t="s">
        <v>22</v>
      </c>
      <c r="AE219" s="229" t="s">
        <v>23</v>
      </c>
      <c r="AF219" s="244"/>
      <c r="AG219" s="245"/>
      <c r="AH219" s="240">
        <v>0</v>
      </c>
      <c r="AI219" s="315">
        <f t="shared" ref="AI219" si="485">AH219*(O219*(M219/100+1))</f>
        <v>0</v>
      </c>
      <c r="AJ219" s="240">
        <v>0</v>
      </c>
      <c r="AK219" s="315">
        <f t="shared" ref="AK219" si="486">AJ219*(O219*(M219/100+1))</f>
        <v>0</v>
      </c>
      <c r="AL219" s="240">
        <v>0</v>
      </c>
      <c r="AM219" s="315">
        <f t="shared" ref="AM219" si="487">AL219*(O219*(M219/100+1))</f>
        <v>0</v>
      </c>
      <c r="AN219" s="240">
        <v>10</v>
      </c>
      <c r="AO219" s="315">
        <f t="shared" ref="AO219" si="488">AN219*(O219*(M219/100+1))</f>
        <v>430</v>
      </c>
      <c r="AP219" s="240">
        <v>10</v>
      </c>
      <c r="AQ219" s="315">
        <f t="shared" ref="AQ219" si="489">AP219*(O219*(M219/100+1))</f>
        <v>430</v>
      </c>
      <c r="AR219" s="240">
        <v>2</v>
      </c>
      <c r="AS219" s="315">
        <f t="shared" ref="AS219" si="490">AR219*(O219*(M219/100+1))</f>
        <v>86</v>
      </c>
      <c r="AT219" s="240">
        <v>2</v>
      </c>
      <c r="AU219" s="315">
        <f t="shared" ref="AU219" si="491">AT219*(O219*(M219/100+1))</f>
        <v>86</v>
      </c>
      <c r="AV219" s="240">
        <v>2</v>
      </c>
      <c r="AW219" s="315">
        <f t="shared" ref="AW219" si="492">AV219*(O219*(M219/100+1))</f>
        <v>86</v>
      </c>
      <c r="AX219" s="240">
        <v>2</v>
      </c>
      <c r="AY219" s="315">
        <f t="shared" ref="AY219" si="493">AX219*(O219*(M219/100+1))</f>
        <v>86</v>
      </c>
      <c r="AZ219" s="240">
        <v>2</v>
      </c>
      <c r="BA219" s="315">
        <f t="shared" ref="BA219" si="494">AZ219*(O219*(M219/100+1))</f>
        <v>86</v>
      </c>
      <c r="BB219" s="240">
        <v>2</v>
      </c>
      <c r="BC219" s="315">
        <f t="shared" ref="BC219" si="495">BB219*(O219*(M219/100+1))</f>
        <v>86</v>
      </c>
      <c r="BD219" s="240">
        <v>2</v>
      </c>
      <c r="BE219" s="315">
        <f t="shared" ref="BE219" si="496">BD219*(O219*(M219/100+1))</f>
        <v>86</v>
      </c>
      <c r="BF219" s="327">
        <f t="shared" ref="BF219" si="497">SUM(R219,T219,V219,X219)*(O219*(M219/100+1))</f>
        <v>1462</v>
      </c>
      <c r="BG219" s="327">
        <f t="shared" ref="BG219" si="498">SUM(BE219,BC219,BA219,AY219,AW219,AU219,AS219,AQ219,AO219,AM219,AK219,AI219)</f>
        <v>1462</v>
      </c>
      <c r="BH219" s="330" t="b">
        <f t="shared" ref="BH219" si="499">BF219=BG219</f>
        <v>1</v>
      </c>
      <c r="BI219" s="327">
        <f t="shared" ref="BI219" si="500">BF219-BG219</f>
        <v>0</v>
      </c>
      <c r="BJ219" s="318">
        <f t="shared" ref="BJ219" si="501">D219</f>
        <v>22310108</v>
      </c>
      <c r="BK219" s="324">
        <v>348</v>
      </c>
      <c r="BL219" s="324">
        <v>5</v>
      </c>
      <c r="BM219" s="325">
        <f t="shared" ref="BM219" si="502">R219</f>
        <v>0</v>
      </c>
      <c r="BN219" s="325">
        <f t="shared" ref="BN219" si="503">T219</f>
        <v>22</v>
      </c>
      <c r="BO219" s="325">
        <f t="shared" ref="BO219" si="504">V219</f>
        <v>6</v>
      </c>
      <c r="BP219" s="325">
        <f t="shared" ref="BP219" si="505">X219</f>
        <v>6</v>
      </c>
      <c r="BQ219" s="326">
        <f t="shared" ref="BQ219" si="506">N219</f>
        <v>43</v>
      </c>
      <c r="BR219" s="228">
        <f t="shared" ref="BR219" si="507">M219</f>
        <v>0</v>
      </c>
      <c r="BS219" s="228">
        <v>0</v>
      </c>
      <c r="BT219" s="228">
        <v>1</v>
      </c>
      <c r="BU219" s="228" t="s">
        <v>139</v>
      </c>
      <c r="BV219" s="228" t="str">
        <f t="shared" ref="BV219" si="508">IF(AB219 = "X", "1", "0")</f>
        <v>0</v>
      </c>
      <c r="BW219" s="228" t="str">
        <f t="shared" ref="BW219" si="509">IF(AC219 = "X", "1", "0")</f>
        <v>0</v>
      </c>
      <c r="BX219" s="228" t="str">
        <f t="shared" ref="BX219" si="510">IF(AD219 = "X", "1", "0")</f>
        <v>1</v>
      </c>
      <c r="BY219" s="228" t="s">
        <v>23</v>
      </c>
      <c r="BZ219" s="327">
        <f t="shared" ref="BZ219" si="511">AI219</f>
        <v>0</v>
      </c>
      <c r="CA219" s="327">
        <f t="shared" ref="CA219" si="512">AK219</f>
        <v>0</v>
      </c>
      <c r="CB219" s="327">
        <f t="shared" ref="CB219" si="513">AM219</f>
        <v>0</v>
      </c>
      <c r="CC219" s="327">
        <f t="shared" ref="CC219" si="514">AO219</f>
        <v>430</v>
      </c>
      <c r="CD219" s="327">
        <f t="shared" ref="CD219" si="515">AQ219</f>
        <v>430</v>
      </c>
      <c r="CE219" s="327">
        <f t="shared" ref="CE219" si="516">AS219</f>
        <v>86</v>
      </c>
      <c r="CF219" s="327">
        <f t="shared" ref="CF219" si="517">AU219</f>
        <v>86</v>
      </c>
      <c r="CG219" s="327">
        <f t="shared" ref="CG219" si="518">AW219</f>
        <v>86</v>
      </c>
      <c r="CH219" s="327">
        <f t="shared" ref="CH219" si="519">AY219</f>
        <v>86</v>
      </c>
      <c r="CI219" s="327">
        <f t="shared" ref="CI219" si="520">BA219</f>
        <v>86</v>
      </c>
      <c r="CJ219" s="327">
        <f t="shared" ref="CJ219" si="521">BC219</f>
        <v>86</v>
      </c>
      <c r="CK219" s="327">
        <f t="shared" ref="CK219" si="522">BE219</f>
        <v>86</v>
      </c>
    </row>
    <row r="220" spans="2:89" s="228" customFormat="1" ht="30.6" x14ac:dyDescent="0.3">
      <c r="B220" s="227">
        <v>134</v>
      </c>
      <c r="C220" s="193">
        <v>223011</v>
      </c>
      <c r="D220" s="190">
        <v>22310108</v>
      </c>
      <c r="E220" s="151" t="s">
        <v>237</v>
      </c>
      <c r="F220" s="229" t="s">
        <v>344</v>
      </c>
      <c r="G220" s="229" t="s">
        <v>345</v>
      </c>
      <c r="H220" s="230" t="s">
        <v>18</v>
      </c>
      <c r="I220" s="234"/>
      <c r="J220" s="230" t="s">
        <v>19</v>
      </c>
      <c r="K220" s="232">
        <f t="shared" si="226"/>
        <v>34</v>
      </c>
      <c r="L220" s="193" t="s">
        <v>138</v>
      </c>
      <c r="M220" s="105">
        <v>0</v>
      </c>
      <c r="N220" s="312">
        <f t="shared" si="201"/>
        <v>49.3</v>
      </c>
      <c r="O220" s="242">
        <v>49.3</v>
      </c>
      <c r="P220" s="234">
        <f t="shared" si="161"/>
        <v>1676.1999999999998</v>
      </c>
      <c r="Q220" s="160" t="s">
        <v>139</v>
      </c>
      <c r="R220" s="235">
        <f t="shared" si="155"/>
        <v>20</v>
      </c>
      <c r="S220" s="234">
        <f t="shared" si="162"/>
        <v>986</v>
      </c>
      <c r="T220" s="235">
        <f t="shared" si="156"/>
        <v>2</v>
      </c>
      <c r="U220" s="234">
        <f t="shared" si="163"/>
        <v>98.6</v>
      </c>
      <c r="V220" s="235">
        <f t="shared" si="157"/>
        <v>6</v>
      </c>
      <c r="W220" s="234">
        <f t="shared" si="164"/>
        <v>295.79999999999995</v>
      </c>
      <c r="X220" s="235">
        <f t="shared" si="158"/>
        <v>6</v>
      </c>
      <c r="Y220" s="234">
        <f t="shared" si="165"/>
        <v>295.79999999999995</v>
      </c>
      <c r="Z220" s="234">
        <f t="shared" si="159"/>
        <v>1676.1999999999998</v>
      </c>
      <c r="AA220" s="236" t="b">
        <f t="shared" si="160"/>
        <v>1</v>
      </c>
      <c r="AB220" s="230"/>
      <c r="AC220" s="243"/>
      <c r="AD220" s="230" t="s">
        <v>22</v>
      </c>
      <c r="AE220" s="229" t="s">
        <v>23</v>
      </c>
      <c r="AF220" s="244"/>
      <c r="AG220" s="245"/>
      <c r="AH220" s="240">
        <v>0</v>
      </c>
      <c r="AI220" s="315">
        <f t="shared" si="166"/>
        <v>0</v>
      </c>
      <c r="AJ220" s="240">
        <v>10</v>
      </c>
      <c r="AK220" s="315">
        <f t="shared" si="167"/>
        <v>493</v>
      </c>
      <c r="AL220" s="240">
        <v>10</v>
      </c>
      <c r="AM220" s="315">
        <f t="shared" si="168"/>
        <v>493</v>
      </c>
      <c r="AN220" s="240">
        <v>0</v>
      </c>
      <c r="AO220" s="315">
        <f t="shared" si="169"/>
        <v>0</v>
      </c>
      <c r="AP220" s="240">
        <v>0</v>
      </c>
      <c r="AQ220" s="315">
        <f t="shared" si="170"/>
        <v>0</v>
      </c>
      <c r="AR220" s="240">
        <v>2</v>
      </c>
      <c r="AS220" s="315">
        <f t="shared" si="171"/>
        <v>98.6</v>
      </c>
      <c r="AT220" s="240">
        <v>2</v>
      </c>
      <c r="AU220" s="315">
        <f t="shared" si="172"/>
        <v>98.6</v>
      </c>
      <c r="AV220" s="240">
        <v>2</v>
      </c>
      <c r="AW220" s="315">
        <f t="shared" si="173"/>
        <v>98.6</v>
      </c>
      <c r="AX220" s="240">
        <v>2</v>
      </c>
      <c r="AY220" s="315">
        <f t="shared" si="174"/>
        <v>98.6</v>
      </c>
      <c r="AZ220" s="240">
        <v>2</v>
      </c>
      <c r="BA220" s="315">
        <f t="shared" si="175"/>
        <v>98.6</v>
      </c>
      <c r="BB220" s="240">
        <v>2</v>
      </c>
      <c r="BC220" s="315">
        <f t="shared" si="176"/>
        <v>98.6</v>
      </c>
      <c r="BD220" s="240">
        <v>2</v>
      </c>
      <c r="BE220" s="315">
        <f t="shared" si="177"/>
        <v>98.6</v>
      </c>
      <c r="BF220" s="327">
        <f t="shared" si="178"/>
        <v>1676.1999999999998</v>
      </c>
      <c r="BG220" s="327">
        <f t="shared" si="202"/>
        <v>1676.2</v>
      </c>
      <c r="BH220" s="330" t="b">
        <f t="shared" si="203"/>
        <v>1</v>
      </c>
      <c r="BI220" s="327">
        <f t="shared" si="204"/>
        <v>0</v>
      </c>
      <c r="BJ220" s="318">
        <f t="shared" si="180"/>
        <v>22310108</v>
      </c>
      <c r="BK220" s="324">
        <v>348</v>
      </c>
      <c r="BL220" s="324">
        <v>5</v>
      </c>
      <c r="BM220" s="325">
        <f t="shared" si="181"/>
        <v>20</v>
      </c>
      <c r="BN220" s="325">
        <f t="shared" si="182"/>
        <v>2</v>
      </c>
      <c r="BO220" s="325">
        <f t="shared" si="183"/>
        <v>6</v>
      </c>
      <c r="BP220" s="325">
        <f t="shared" si="184"/>
        <v>6</v>
      </c>
      <c r="BQ220" s="326">
        <f t="shared" si="185"/>
        <v>49.3</v>
      </c>
      <c r="BR220" s="228">
        <f t="shared" si="179"/>
        <v>0</v>
      </c>
      <c r="BS220" s="228">
        <v>0</v>
      </c>
      <c r="BT220" s="228">
        <v>1</v>
      </c>
      <c r="BU220" s="228" t="s">
        <v>139</v>
      </c>
      <c r="BV220" s="228" t="str">
        <f t="shared" si="186"/>
        <v>0</v>
      </c>
      <c r="BW220" s="228" t="str">
        <f t="shared" si="187"/>
        <v>0</v>
      </c>
      <c r="BX220" s="228" t="str">
        <f t="shared" si="188"/>
        <v>1</v>
      </c>
      <c r="BY220" s="228" t="s">
        <v>23</v>
      </c>
      <c r="BZ220" s="327">
        <f t="shared" si="189"/>
        <v>0</v>
      </c>
      <c r="CA220" s="327">
        <f t="shared" si="190"/>
        <v>493</v>
      </c>
      <c r="CB220" s="327">
        <f t="shared" si="191"/>
        <v>493</v>
      </c>
      <c r="CC220" s="327">
        <f t="shared" si="192"/>
        <v>0</v>
      </c>
      <c r="CD220" s="327">
        <f t="shared" si="193"/>
        <v>0</v>
      </c>
      <c r="CE220" s="327">
        <f t="shared" si="194"/>
        <v>98.6</v>
      </c>
      <c r="CF220" s="327">
        <f t="shared" si="195"/>
        <v>98.6</v>
      </c>
      <c r="CG220" s="327">
        <f t="shared" si="196"/>
        <v>98.6</v>
      </c>
      <c r="CH220" s="327">
        <f t="shared" si="197"/>
        <v>98.6</v>
      </c>
      <c r="CI220" s="327">
        <f t="shared" si="198"/>
        <v>98.6</v>
      </c>
      <c r="CJ220" s="327">
        <f t="shared" si="199"/>
        <v>98.6</v>
      </c>
      <c r="CK220" s="327">
        <f t="shared" si="200"/>
        <v>98.6</v>
      </c>
    </row>
    <row r="221" spans="2:89" s="228" customFormat="1" ht="20.399999999999999" x14ac:dyDescent="0.3">
      <c r="B221" s="227">
        <v>135</v>
      </c>
      <c r="C221" s="193">
        <v>221061</v>
      </c>
      <c r="D221" s="193">
        <v>22160003</v>
      </c>
      <c r="E221" s="151" t="s">
        <v>25</v>
      </c>
      <c r="F221" s="229" t="s">
        <v>344</v>
      </c>
      <c r="G221" s="229" t="s">
        <v>345</v>
      </c>
      <c r="H221" s="230" t="s">
        <v>18</v>
      </c>
      <c r="I221" s="234"/>
      <c r="J221" s="230" t="s">
        <v>19</v>
      </c>
      <c r="K221" s="232">
        <f>R221+T221+V221+X221</f>
        <v>508</v>
      </c>
      <c r="L221" s="193" t="s">
        <v>238</v>
      </c>
      <c r="M221" s="105">
        <v>0</v>
      </c>
      <c r="N221" s="312">
        <f t="shared" si="201"/>
        <v>18</v>
      </c>
      <c r="O221" s="242">
        <v>18</v>
      </c>
      <c r="P221" s="234">
        <f t="shared" si="161"/>
        <v>9144</v>
      </c>
      <c r="Q221" s="160" t="s">
        <v>139</v>
      </c>
      <c r="R221" s="235">
        <f t="shared" si="155"/>
        <v>74</v>
      </c>
      <c r="S221" s="234">
        <f t="shared" si="162"/>
        <v>1332</v>
      </c>
      <c r="T221" s="235">
        <f t="shared" si="156"/>
        <v>98</v>
      </c>
      <c r="U221" s="234">
        <f t="shared" si="163"/>
        <v>1764</v>
      </c>
      <c r="V221" s="235">
        <f t="shared" si="157"/>
        <v>168</v>
      </c>
      <c r="W221" s="234">
        <f t="shared" si="164"/>
        <v>3024</v>
      </c>
      <c r="X221" s="235">
        <f t="shared" si="158"/>
        <v>168</v>
      </c>
      <c r="Y221" s="234">
        <f t="shared" si="165"/>
        <v>3024</v>
      </c>
      <c r="Z221" s="234">
        <f t="shared" si="159"/>
        <v>9144</v>
      </c>
      <c r="AA221" s="236" t="b">
        <f t="shared" si="160"/>
        <v>1</v>
      </c>
      <c r="AB221" s="230" t="s">
        <v>22</v>
      </c>
      <c r="AC221" s="243"/>
      <c r="AD221" s="243"/>
      <c r="AE221" s="229" t="s">
        <v>23</v>
      </c>
      <c r="AF221" s="244"/>
      <c r="AG221" s="245"/>
      <c r="AH221" s="240">
        <v>0</v>
      </c>
      <c r="AI221" s="315">
        <f t="shared" si="166"/>
        <v>0</v>
      </c>
      <c r="AJ221" s="240">
        <v>18</v>
      </c>
      <c r="AK221" s="315">
        <f t="shared" si="167"/>
        <v>324</v>
      </c>
      <c r="AL221" s="240">
        <v>56</v>
      </c>
      <c r="AM221" s="315">
        <f t="shared" si="168"/>
        <v>1008</v>
      </c>
      <c r="AN221" s="240">
        <v>24</v>
      </c>
      <c r="AO221" s="315">
        <f t="shared" si="169"/>
        <v>432</v>
      </c>
      <c r="AP221" s="240">
        <v>18</v>
      </c>
      <c r="AQ221" s="315">
        <f t="shared" si="170"/>
        <v>324</v>
      </c>
      <c r="AR221" s="240">
        <v>56</v>
      </c>
      <c r="AS221" s="315">
        <f t="shared" si="171"/>
        <v>1008</v>
      </c>
      <c r="AT221" s="240">
        <v>56</v>
      </c>
      <c r="AU221" s="315">
        <f t="shared" si="172"/>
        <v>1008</v>
      </c>
      <c r="AV221" s="240">
        <v>56</v>
      </c>
      <c r="AW221" s="315">
        <f t="shared" si="173"/>
        <v>1008</v>
      </c>
      <c r="AX221" s="240">
        <v>56</v>
      </c>
      <c r="AY221" s="315">
        <f t="shared" si="174"/>
        <v>1008</v>
      </c>
      <c r="AZ221" s="240">
        <v>56</v>
      </c>
      <c r="BA221" s="315">
        <f t="shared" si="175"/>
        <v>1008</v>
      </c>
      <c r="BB221" s="240">
        <v>56</v>
      </c>
      <c r="BC221" s="315">
        <f t="shared" si="176"/>
        <v>1008</v>
      </c>
      <c r="BD221" s="240">
        <v>56</v>
      </c>
      <c r="BE221" s="315">
        <f t="shared" si="177"/>
        <v>1008</v>
      </c>
      <c r="BF221" s="327">
        <f t="shared" si="178"/>
        <v>9144</v>
      </c>
      <c r="BG221" s="327">
        <f t="shared" si="202"/>
        <v>9144</v>
      </c>
      <c r="BH221" s="330" t="b">
        <f t="shared" si="203"/>
        <v>1</v>
      </c>
      <c r="BI221" s="327">
        <f t="shared" si="204"/>
        <v>0</v>
      </c>
      <c r="BJ221" s="318">
        <f t="shared" si="180"/>
        <v>22160003</v>
      </c>
      <c r="BK221" s="324">
        <v>348</v>
      </c>
      <c r="BL221" s="324">
        <v>5</v>
      </c>
      <c r="BM221" s="325">
        <f t="shared" si="181"/>
        <v>74</v>
      </c>
      <c r="BN221" s="325">
        <f t="shared" si="182"/>
        <v>98</v>
      </c>
      <c r="BO221" s="325">
        <f t="shared" si="183"/>
        <v>168</v>
      </c>
      <c r="BP221" s="325">
        <f t="shared" si="184"/>
        <v>168</v>
      </c>
      <c r="BQ221" s="326">
        <f t="shared" si="185"/>
        <v>18</v>
      </c>
      <c r="BR221" s="228">
        <f t="shared" si="179"/>
        <v>0</v>
      </c>
      <c r="BS221" s="228">
        <v>0</v>
      </c>
      <c r="BT221" s="228">
        <v>1</v>
      </c>
      <c r="BU221" s="228" t="s">
        <v>139</v>
      </c>
      <c r="BV221" s="228" t="str">
        <f t="shared" si="186"/>
        <v>1</v>
      </c>
      <c r="BW221" s="228" t="str">
        <f t="shared" si="187"/>
        <v>0</v>
      </c>
      <c r="BX221" s="228" t="str">
        <f t="shared" si="188"/>
        <v>0</v>
      </c>
      <c r="BY221" s="228" t="s">
        <v>23</v>
      </c>
      <c r="BZ221" s="327">
        <f t="shared" si="189"/>
        <v>0</v>
      </c>
      <c r="CA221" s="327">
        <f t="shared" si="190"/>
        <v>324</v>
      </c>
      <c r="CB221" s="327">
        <f t="shared" si="191"/>
        <v>1008</v>
      </c>
      <c r="CC221" s="327">
        <f t="shared" si="192"/>
        <v>432</v>
      </c>
      <c r="CD221" s="327">
        <f t="shared" si="193"/>
        <v>324</v>
      </c>
      <c r="CE221" s="327">
        <f t="shared" si="194"/>
        <v>1008</v>
      </c>
      <c r="CF221" s="327">
        <f t="shared" si="195"/>
        <v>1008</v>
      </c>
      <c r="CG221" s="327">
        <f t="shared" si="196"/>
        <v>1008</v>
      </c>
      <c r="CH221" s="327">
        <f t="shared" si="197"/>
        <v>1008</v>
      </c>
      <c r="CI221" s="327">
        <f t="shared" si="198"/>
        <v>1008</v>
      </c>
      <c r="CJ221" s="327">
        <f t="shared" si="199"/>
        <v>1008</v>
      </c>
      <c r="CK221" s="327">
        <f t="shared" si="200"/>
        <v>1008</v>
      </c>
    </row>
    <row r="222" spans="2:89" s="228" customFormat="1" ht="20.399999999999999" x14ac:dyDescent="0.3">
      <c r="B222" s="227">
        <v>135</v>
      </c>
      <c r="C222" s="193">
        <v>221061</v>
      </c>
      <c r="D222" s="193">
        <v>22160002</v>
      </c>
      <c r="E222" s="151" t="s">
        <v>388</v>
      </c>
      <c r="F222" s="229" t="s">
        <v>344</v>
      </c>
      <c r="G222" s="229" t="s">
        <v>345</v>
      </c>
      <c r="H222" s="230" t="s">
        <v>18</v>
      </c>
      <c r="I222" s="234"/>
      <c r="J222" s="230" t="s">
        <v>19</v>
      </c>
      <c r="K222" s="232">
        <f>R222+T222+V222+X222</f>
        <v>272</v>
      </c>
      <c r="L222" s="193" t="s">
        <v>238</v>
      </c>
      <c r="M222" s="105">
        <v>0</v>
      </c>
      <c r="N222" s="312">
        <f t="shared" si="201"/>
        <v>6.96</v>
      </c>
      <c r="O222" s="242">
        <v>6.96</v>
      </c>
      <c r="P222" s="234">
        <f t="shared" si="161"/>
        <v>1893.12</v>
      </c>
      <c r="Q222" s="160" t="s">
        <v>139</v>
      </c>
      <c r="R222" s="235">
        <f t="shared" si="155"/>
        <v>96</v>
      </c>
      <c r="S222" s="234">
        <f t="shared" si="162"/>
        <v>668.16</v>
      </c>
      <c r="T222" s="235">
        <f t="shared" si="156"/>
        <v>176</v>
      </c>
      <c r="U222" s="234">
        <f t="shared" si="163"/>
        <v>1224.96</v>
      </c>
      <c r="V222" s="235">
        <f t="shared" si="157"/>
        <v>0</v>
      </c>
      <c r="W222" s="234">
        <f t="shared" si="164"/>
        <v>0</v>
      </c>
      <c r="X222" s="235">
        <f t="shared" si="158"/>
        <v>0</v>
      </c>
      <c r="Y222" s="234">
        <f t="shared" si="165"/>
        <v>0</v>
      </c>
      <c r="Z222" s="234">
        <f t="shared" si="159"/>
        <v>1893.12</v>
      </c>
      <c r="AA222" s="236" t="b">
        <f t="shared" si="160"/>
        <v>1</v>
      </c>
      <c r="AB222" s="230" t="s">
        <v>22</v>
      </c>
      <c r="AC222" s="243"/>
      <c r="AD222" s="243"/>
      <c r="AE222" s="229" t="s">
        <v>23</v>
      </c>
      <c r="AF222" s="244"/>
      <c r="AG222" s="245"/>
      <c r="AH222" s="240">
        <v>0</v>
      </c>
      <c r="AI222" s="315">
        <f t="shared" si="166"/>
        <v>0</v>
      </c>
      <c r="AJ222" s="240">
        <v>96</v>
      </c>
      <c r="AK222" s="315">
        <f t="shared" si="167"/>
        <v>668.16</v>
      </c>
      <c r="AL222" s="240">
        <v>0</v>
      </c>
      <c r="AM222" s="315">
        <f t="shared" si="168"/>
        <v>0</v>
      </c>
      <c r="AN222" s="240">
        <v>80</v>
      </c>
      <c r="AO222" s="315">
        <f t="shared" si="169"/>
        <v>556.79999999999995</v>
      </c>
      <c r="AP222" s="240">
        <v>96</v>
      </c>
      <c r="AQ222" s="315">
        <f t="shared" si="170"/>
        <v>668.16</v>
      </c>
      <c r="AR222" s="240">
        <v>0</v>
      </c>
      <c r="AS222" s="315">
        <f t="shared" si="171"/>
        <v>0</v>
      </c>
      <c r="AT222" s="240">
        <v>0</v>
      </c>
      <c r="AU222" s="315">
        <f t="shared" si="172"/>
        <v>0</v>
      </c>
      <c r="AV222" s="240">
        <v>0</v>
      </c>
      <c r="AW222" s="315">
        <f t="shared" si="173"/>
        <v>0</v>
      </c>
      <c r="AX222" s="240">
        <v>0</v>
      </c>
      <c r="AY222" s="315">
        <f t="shared" si="174"/>
        <v>0</v>
      </c>
      <c r="AZ222" s="240">
        <v>0</v>
      </c>
      <c r="BA222" s="315">
        <f t="shared" si="175"/>
        <v>0</v>
      </c>
      <c r="BB222" s="240">
        <v>0</v>
      </c>
      <c r="BC222" s="315">
        <f t="shared" si="176"/>
        <v>0</v>
      </c>
      <c r="BD222" s="240">
        <v>0</v>
      </c>
      <c r="BE222" s="315">
        <f t="shared" si="177"/>
        <v>0</v>
      </c>
      <c r="BF222" s="327">
        <f t="shared" si="178"/>
        <v>1893.12</v>
      </c>
      <c r="BG222" s="327">
        <f t="shared" si="202"/>
        <v>1893.12</v>
      </c>
      <c r="BH222" s="330" t="b">
        <f t="shared" si="203"/>
        <v>1</v>
      </c>
      <c r="BI222" s="327">
        <f t="shared" si="204"/>
        <v>0</v>
      </c>
      <c r="BJ222" s="318">
        <f t="shared" si="180"/>
        <v>22160002</v>
      </c>
      <c r="BK222" s="324">
        <v>348</v>
      </c>
      <c r="BL222" s="324">
        <v>5</v>
      </c>
      <c r="BM222" s="325">
        <f t="shared" si="181"/>
        <v>96</v>
      </c>
      <c r="BN222" s="325">
        <f t="shared" si="182"/>
        <v>176</v>
      </c>
      <c r="BO222" s="325">
        <f t="shared" si="183"/>
        <v>0</v>
      </c>
      <c r="BP222" s="325">
        <f t="shared" si="184"/>
        <v>0</v>
      </c>
      <c r="BQ222" s="326">
        <f t="shared" si="185"/>
        <v>6.96</v>
      </c>
      <c r="BR222" s="228">
        <f t="shared" si="179"/>
        <v>0</v>
      </c>
      <c r="BS222" s="228">
        <v>0</v>
      </c>
      <c r="BT222" s="228">
        <v>1</v>
      </c>
      <c r="BU222" s="228" t="s">
        <v>139</v>
      </c>
      <c r="BV222" s="228" t="str">
        <f t="shared" si="186"/>
        <v>1</v>
      </c>
      <c r="BW222" s="228" t="str">
        <f t="shared" si="187"/>
        <v>0</v>
      </c>
      <c r="BX222" s="228" t="str">
        <f t="shared" si="188"/>
        <v>0</v>
      </c>
      <c r="BY222" s="228" t="s">
        <v>23</v>
      </c>
      <c r="BZ222" s="327">
        <f t="shared" si="189"/>
        <v>0</v>
      </c>
      <c r="CA222" s="327">
        <f t="shared" si="190"/>
        <v>668.16</v>
      </c>
      <c r="CB222" s="327">
        <f t="shared" si="191"/>
        <v>0</v>
      </c>
      <c r="CC222" s="327">
        <f t="shared" si="192"/>
        <v>556.79999999999995</v>
      </c>
      <c r="CD222" s="327">
        <f t="shared" si="193"/>
        <v>668.16</v>
      </c>
      <c r="CE222" s="327">
        <f t="shared" si="194"/>
        <v>0</v>
      </c>
      <c r="CF222" s="327">
        <f t="shared" si="195"/>
        <v>0</v>
      </c>
      <c r="CG222" s="327">
        <f t="shared" si="196"/>
        <v>0</v>
      </c>
      <c r="CH222" s="327">
        <f t="shared" si="197"/>
        <v>0</v>
      </c>
      <c r="CI222" s="327">
        <f t="shared" si="198"/>
        <v>0</v>
      </c>
      <c r="CJ222" s="327">
        <f t="shared" si="199"/>
        <v>0</v>
      </c>
      <c r="CK222" s="327">
        <f t="shared" si="200"/>
        <v>0</v>
      </c>
    </row>
    <row r="223" spans="2:89" ht="20.399999999999999" x14ac:dyDescent="0.3">
      <c r="B223" s="129">
        <v>136</v>
      </c>
      <c r="C223" s="107">
        <v>246011</v>
      </c>
      <c r="D223" s="146">
        <v>24610584</v>
      </c>
      <c r="E223" s="155" t="s">
        <v>239</v>
      </c>
      <c r="F223" s="108" t="s">
        <v>344</v>
      </c>
      <c r="G223" s="108" t="s">
        <v>345</v>
      </c>
      <c r="H223" s="109" t="s">
        <v>18</v>
      </c>
      <c r="I223" s="123"/>
      <c r="J223" s="109" t="s">
        <v>19</v>
      </c>
      <c r="K223" s="111">
        <f t="shared" ref="K223:K239" si="523">R223+T223+V223+X223</f>
        <v>0</v>
      </c>
      <c r="L223" s="156" t="s">
        <v>20</v>
      </c>
      <c r="M223" s="104">
        <v>0</v>
      </c>
      <c r="N223" s="262">
        <f t="shared" si="201"/>
        <v>40.94</v>
      </c>
      <c r="O223" s="141">
        <v>40.94</v>
      </c>
      <c r="P223" s="110">
        <f t="shared" si="161"/>
        <v>0</v>
      </c>
      <c r="Q223" s="112" t="s">
        <v>139</v>
      </c>
      <c r="R223" s="113">
        <f t="shared" si="155"/>
        <v>0</v>
      </c>
      <c r="S223" s="114">
        <f t="shared" si="162"/>
        <v>0</v>
      </c>
      <c r="T223" s="113">
        <f t="shared" si="156"/>
        <v>0</v>
      </c>
      <c r="U223" s="115">
        <f t="shared" si="163"/>
        <v>0</v>
      </c>
      <c r="V223" s="113">
        <f t="shared" si="157"/>
        <v>0</v>
      </c>
      <c r="W223" s="115">
        <f t="shared" si="164"/>
        <v>0</v>
      </c>
      <c r="X223" s="113">
        <f t="shared" si="158"/>
        <v>0</v>
      </c>
      <c r="Y223" s="115">
        <f t="shared" si="165"/>
        <v>0</v>
      </c>
      <c r="Z223" s="116">
        <f t="shared" si="159"/>
        <v>0</v>
      </c>
      <c r="AA223" s="117" t="b">
        <f t="shared" si="160"/>
        <v>1</v>
      </c>
      <c r="AB223" s="109" t="s">
        <v>22</v>
      </c>
      <c r="AC223" s="124"/>
      <c r="AD223" s="123"/>
      <c r="AE223" s="108" t="s">
        <v>23</v>
      </c>
      <c r="AF223" s="125"/>
      <c r="AG223" s="126"/>
      <c r="AH223" s="22">
        <v>0</v>
      </c>
      <c r="AI223" s="164">
        <f t="shared" si="166"/>
        <v>0</v>
      </c>
      <c r="AJ223" s="22">
        <v>0</v>
      </c>
      <c r="AK223" s="164">
        <f t="shared" si="167"/>
        <v>0</v>
      </c>
      <c r="AL223" s="22">
        <v>0</v>
      </c>
      <c r="AM223" s="164">
        <f t="shared" si="168"/>
        <v>0</v>
      </c>
      <c r="AN223" s="22">
        <v>0</v>
      </c>
      <c r="AO223" s="164">
        <f t="shared" si="169"/>
        <v>0</v>
      </c>
      <c r="AP223" s="22">
        <v>0</v>
      </c>
      <c r="AQ223" s="164">
        <f t="shared" si="170"/>
        <v>0</v>
      </c>
      <c r="AR223" s="22">
        <v>0</v>
      </c>
      <c r="AS223" s="164">
        <f t="shared" si="171"/>
        <v>0</v>
      </c>
      <c r="AT223" s="22">
        <v>0</v>
      </c>
      <c r="AU223" s="164">
        <f t="shared" si="172"/>
        <v>0</v>
      </c>
      <c r="AV223" s="22">
        <v>0</v>
      </c>
      <c r="AW223" s="164">
        <f t="shared" si="173"/>
        <v>0</v>
      </c>
      <c r="AX223" s="22">
        <v>0</v>
      </c>
      <c r="AY223" s="164">
        <f t="shared" si="174"/>
        <v>0</v>
      </c>
      <c r="AZ223" s="22">
        <v>0</v>
      </c>
      <c r="BA223" s="164">
        <f t="shared" si="175"/>
        <v>0</v>
      </c>
      <c r="BB223" s="22">
        <v>0</v>
      </c>
      <c r="BC223" s="164">
        <f t="shared" si="176"/>
        <v>0</v>
      </c>
      <c r="BD223" s="22">
        <v>0</v>
      </c>
      <c r="BE223" s="164">
        <f t="shared" si="177"/>
        <v>0</v>
      </c>
      <c r="BF223" s="253">
        <f t="shared" si="178"/>
        <v>0</v>
      </c>
      <c r="BG223" s="253">
        <f t="shared" si="202"/>
        <v>0</v>
      </c>
      <c r="BH223" s="10" t="b">
        <f t="shared" si="203"/>
        <v>1</v>
      </c>
      <c r="BI223" s="253">
        <f t="shared" si="204"/>
        <v>0</v>
      </c>
      <c r="BJ223" s="250">
        <f t="shared" si="180"/>
        <v>24610584</v>
      </c>
      <c r="BK223" s="251">
        <v>348</v>
      </c>
      <c r="BL223" s="251">
        <v>5</v>
      </c>
      <c r="BM223" s="252">
        <f t="shared" si="181"/>
        <v>0</v>
      </c>
      <c r="BN223" s="252">
        <f t="shared" si="182"/>
        <v>0</v>
      </c>
      <c r="BO223" s="252">
        <f t="shared" si="183"/>
        <v>0</v>
      </c>
      <c r="BP223" s="252">
        <f t="shared" si="184"/>
        <v>0</v>
      </c>
      <c r="BQ223" s="254">
        <f t="shared" si="185"/>
        <v>40.94</v>
      </c>
      <c r="BR223">
        <f t="shared" si="179"/>
        <v>0</v>
      </c>
      <c r="BS223">
        <v>0</v>
      </c>
      <c r="BT223">
        <v>1</v>
      </c>
      <c r="BU223" t="s">
        <v>139</v>
      </c>
      <c r="BV223" t="str">
        <f t="shared" si="186"/>
        <v>1</v>
      </c>
      <c r="BW223" t="str">
        <f t="shared" si="187"/>
        <v>0</v>
      </c>
      <c r="BX223" t="str">
        <f t="shared" si="188"/>
        <v>0</v>
      </c>
      <c r="BY223" t="s">
        <v>23</v>
      </c>
      <c r="BZ223" s="253">
        <f t="shared" si="189"/>
        <v>0</v>
      </c>
      <c r="CA223" s="253">
        <f t="shared" si="190"/>
        <v>0</v>
      </c>
      <c r="CB223" s="253">
        <f t="shared" si="191"/>
        <v>0</v>
      </c>
      <c r="CC223" s="253">
        <f t="shared" si="192"/>
        <v>0</v>
      </c>
      <c r="CD223" s="253">
        <f t="shared" si="193"/>
        <v>0</v>
      </c>
      <c r="CE223" s="253">
        <f t="shared" si="194"/>
        <v>0</v>
      </c>
      <c r="CF223" s="253">
        <f t="shared" si="195"/>
        <v>0</v>
      </c>
      <c r="CG223" s="253">
        <f t="shared" si="196"/>
        <v>0</v>
      </c>
      <c r="CH223" s="253">
        <f t="shared" si="197"/>
        <v>0</v>
      </c>
      <c r="CI223" s="253">
        <f t="shared" si="198"/>
        <v>0</v>
      </c>
      <c r="CJ223" s="253">
        <f t="shared" si="199"/>
        <v>0</v>
      </c>
      <c r="CK223" s="253">
        <f t="shared" si="200"/>
        <v>0</v>
      </c>
    </row>
    <row r="224" spans="2:89" ht="20.399999999999999" x14ac:dyDescent="0.3">
      <c r="B224" s="129">
        <v>137</v>
      </c>
      <c r="C224" s="107">
        <v>246011</v>
      </c>
      <c r="D224" s="146">
        <v>24610445</v>
      </c>
      <c r="E224" s="157" t="s">
        <v>240</v>
      </c>
      <c r="F224" s="108" t="s">
        <v>344</v>
      </c>
      <c r="G224" s="108" t="s">
        <v>345</v>
      </c>
      <c r="H224" s="109" t="s">
        <v>18</v>
      </c>
      <c r="I224" s="123"/>
      <c r="J224" s="109" t="s">
        <v>19</v>
      </c>
      <c r="K224" s="111">
        <f t="shared" si="523"/>
        <v>0</v>
      </c>
      <c r="L224" s="156" t="s">
        <v>20</v>
      </c>
      <c r="M224" s="104">
        <v>0</v>
      </c>
      <c r="N224" s="262">
        <f t="shared" si="201"/>
        <v>15</v>
      </c>
      <c r="O224" s="141">
        <v>15</v>
      </c>
      <c r="P224" s="110">
        <f t="shared" si="161"/>
        <v>0</v>
      </c>
      <c r="Q224" s="112" t="s">
        <v>139</v>
      </c>
      <c r="R224" s="113">
        <f t="shared" si="155"/>
        <v>0</v>
      </c>
      <c r="S224" s="114">
        <f t="shared" si="162"/>
        <v>0</v>
      </c>
      <c r="T224" s="113">
        <f t="shared" si="156"/>
        <v>0</v>
      </c>
      <c r="U224" s="115">
        <f t="shared" si="163"/>
        <v>0</v>
      </c>
      <c r="V224" s="113">
        <f t="shared" si="157"/>
        <v>0</v>
      </c>
      <c r="W224" s="115">
        <f t="shared" si="164"/>
        <v>0</v>
      </c>
      <c r="X224" s="113">
        <f t="shared" si="158"/>
        <v>0</v>
      </c>
      <c r="Y224" s="115">
        <f t="shared" si="165"/>
        <v>0</v>
      </c>
      <c r="Z224" s="116">
        <f t="shared" si="159"/>
        <v>0</v>
      </c>
      <c r="AA224" s="117" t="b">
        <f t="shared" si="160"/>
        <v>1</v>
      </c>
      <c r="AB224" s="109" t="s">
        <v>22</v>
      </c>
      <c r="AC224" s="124"/>
      <c r="AD224" s="123"/>
      <c r="AE224" s="108" t="s">
        <v>23</v>
      </c>
      <c r="AF224" s="125"/>
      <c r="AG224" s="126"/>
      <c r="AH224" s="22">
        <v>0</v>
      </c>
      <c r="AI224" s="164">
        <f t="shared" si="166"/>
        <v>0</v>
      </c>
      <c r="AJ224" s="22">
        <v>0</v>
      </c>
      <c r="AK224" s="164">
        <f t="shared" si="167"/>
        <v>0</v>
      </c>
      <c r="AL224" s="22">
        <v>0</v>
      </c>
      <c r="AM224" s="164">
        <f t="shared" si="168"/>
        <v>0</v>
      </c>
      <c r="AN224" s="22">
        <v>0</v>
      </c>
      <c r="AO224" s="164">
        <f t="shared" si="169"/>
        <v>0</v>
      </c>
      <c r="AP224" s="22">
        <v>0</v>
      </c>
      <c r="AQ224" s="164">
        <f t="shared" si="170"/>
        <v>0</v>
      </c>
      <c r="AR224" s="22">
        <v>0</v>
      </c>
      <c r="AS224" s="164">
        <f t="shared" si="171"/>
        <v>0</v>
      </c>
      <c r="AT224" s="22">
        <v>0</v>
      </c>
      <c r="AU224" s="164">
        <f t="shared" si="172"/>
        <v>0</v>
      </c>
      <c r="AV224" s="22">
        <v>0</v>
      </c>
      <c r="AW224" s="164">
        <f t="shared" si="173"/>
        <v>0</v>
      </c>
      <c r="AX224" s="22">
        <v>0</v>
      </c>
      <c r="AY224" s="164">
        <f t="shared" si="174"/>
        <v>0</v>
      </c>
      <c r="AZ224" s="22">
        <v>0</v>
      </c>
      <c r="BA224" s="164">
        <f t="shared" si="175"/>
        <v>0</v>
      </c>
      <c r="BB224" s="22">
        <v>0</v>
      </c>
      <c r="BC224" s="164">
        <f t="shared" si="176"/>
        <v>0</v>
      </c>
      <c r="BD224" s="22">
        <v>0</v>
      </c>
      <c r="BE224" s="164">
        <f t="shared" si="177"/>
        <v>0</v>
      </c>
      <c r="BF224" s="253">
        <f t="shared" si="178"/>
        <v>0</v>
      </c>
      <c r="BG224" s="253">
        <f t="shared" si="202"/>
        <v>0</v>
      </c>
      <c r="BH224" s="10" t="b">
        <f t="shared" si="203"/>
        <v>1</v>
      </c>
      <c r="BI224" s="253">
        <f t="shared" si="204"/>
        <v>0</v>
      </c>
      <c r="BJ224" s="250">
        <f t="shared" si="180"/>
        <v>24610445</v>
      </c>
      <c r="BK224" s="251">
        <v>348</v>
      </c>
      <c r="BL224" s="251">
        <v>5</v>
      </c>
      <c r="BM224" s="252">
        <f t="shared" si="181"/>
        <v>0</v>
      </c>
      <c r="BN224" s="252">
        <f t="shared" si="182"/>
        <v>0</v>
      </c>
      <c r="BO224" s="252">
        <f t="shared" si="183"/>
        <v>0</v>
      </c>
      <c r="BP224" s="252">
        <f t="shared" si="184"/>
        <v>0</v>
      </c>
      <c r="BQ224" s="254">
        <f t="shared" si="185"/>
        <v>15</v>
      </c>
      <c r="BR224">
        <f t="shared" si="179"/>
        <v>0</v>
      </c>
      <c r="BS224">
        <v>0</v>
      </c>
      <c r="BT224">
        <v>1</v>
      </c>
      <c r="BU224" t="s">
        <v>139</v>
      </c>
      <c r="BV224" t="str">
        <f t="shared" si="186"/>
        <v>1</v>
      </c>
      <c r="BW224" t="str">
        <f t="shared" si="187"/>
        <v>0</v>
      </c>
      <c r="BX224" t="str">
        <f t="shared" si="188"/>
        <v>0</v>
      </c>
      <c r="BY224" t="s">
        <v>23</v>
      </c>
      <c r="BZ224" s="253">
        <f t="shared" si="189"/>
        <v>0</v>
      </c>
      <c r="CA224" s="253">
        <f t="shared" si="190"/>
        <v>0</v>
      </c>
      <c r="CB224" s="253">
        <f t="shared" si="191"/>
        <v>0</v>
      </c>
      <c r="CC224" s="253">
        <f t="shared" si="192"/>
        <v>0</v>
      </c>
      <c r="CD224" s="253">
        <f t="shared" si="193"/>
        <v>0</v>
      </c>
      <c r="CE224" s="253">
        <f t="shared" si="194"/>
        <v>0</v>
      </c>
      <c r="CF224" s="253">
        <f t="shared" si="195"/>
        <v>0</v>
      </c>
      <c r="CG224" s="253">
        <f t="shared" si="196"/>
        <v>0</v>
      </c>
      <c r="CH224" s="253">
        <f t="shared" si="197"/>
        <v>0</v>
      </c>
      <c r="CI224" s="253">
        <f t="shared" si="198"/>
        <v>0</v>
      </c>
      <c r="CJ224" s="253">
        <f t="shared" si="199"/>
        <v>0</v>
      </c>
      <c r="CK224" s="253">
        <f t="shared" si="200"/>
        <v>0</v>
      </c>
    </row>
    <row r="225" spans="2:89" ht="20.399999999999999" x14ac:dyDescent="0.3">
      <c r="B225" s="129">
        <v>138</v>
      </c>
      <c r="C225" s="107">
        <v>246011</v>
      </c>
      <c r="D225" s="263">
        <v>24610032</v>
      </c>
      <c r="E225" s="155" t="s">
        <v>242</v>
      </c>
      <c r="F225" s="108" t="s">
        <v>344</v>
      </c>
      <c r="G225" s="108" t="s">
        <v>345</v>
      </c>
      <c r="H225" s="109" t="s">
        <v>18</v>
      </c>
      <c r="I225" s="123"/>
      <c r="J225" s="109" t="s">
        <v>19</v>
      </c>
      <c r="K225" s="111">
        <f t="shared" si="523"/>
        <v>0</v>
      </c>
      <c r="L225" s="156" t="s">
        <v>20</v>
      </c>
      <c r="M225" s="104">
        <v>0</v>
      </c>
      <c r="N225" s="262">
        <f t="shared" si="201"/>
        <v>196.47</v>
      </c>
      <c r="O225" s="141">
        <v>196.47</v>
      </c>
      <c r="P225" s="110">
        <f t="shared" si="161"/>
        <v>0</v>
      </c>
      <c r="Q225" s="112" t="s">
        <v>139</v>
      </c>
      <c r="R225" s="113">
        <f t="shared" si="155"/>
        <v>0</v>
      </c>
      <c r="S225" s="114">
        <f t="shared" si="162"/>
        <v>0</v>
      </c>
      <c r="T225" s="113">
        <f t="shared" si="156"/>
        <v>0</v>
      </c>
      <c r="U225" s="115">
        <f t="shared" si="163"/>
        <v>0</v>
      </c>
      <c r="V225" s="113">
        <f t="shared" si="157"/>
        <v>0</v>
      </c>
      <c r="W225" s="115">
        <f t="shared" si="164"/>
        <v>0</v>
      </c>
      <c r="X225" s="113">
        <f t="shared" si="158"/>
        <v>0</v>
      </c>
      <c r="Y225" s="115">
        <f t="shared" si="165"/>
        <v>0</v>
      </c>
      <c r="Z225" s="116">
        <f t="shared" si="159"/>
        <v>0</v>
      </c>
      <c r="AA225" s="117" t="b">
        <f t="shared" si="160"/>
        <v>1</v>
      </c>
      <c r="AB225" s="109" t="s">
        <v>22</v>
      </c>
      <c r="AC225" s="124"/>
      <c r="AD225" s="123"/>
      <c r="AE225" s="108" t="s">
        <v>23</v>
      </c>
      <c r="AF225" s="125"/>
      <c r="AG225" s="126"/>
      <c r="AH225" s="22">
        <v>0</v>
      </c>
      <c r="AI225" s="164">
        <f t="shared" si="166"/>
        <v>0</v>
      </c>
      <c r="AJ225" s="22">
        <v>0</v>
      </c>
      <c r="AK225" s="164">
        <f t="shared" si="167"/>
        <v>0</v>
      </c>
      <c r="AL225" s="22">
        <v>0</v>
      </c>
      <c r="AM225" s="164">
        <f t="shared" si="168"/>
        <v>0</v>
      </c>
      <c r="AN225" s="22">
        <v>0</v>
      </c>
      <c r="AO225" s="164">
        <f t="shared" si="169"/>
        <v>0</v>
      </c>
      <c r="AP225" s="22">
        <v>0</v>
      </c>
      <c r="AQ225" s="164">
        <f t="shared" si="170"/>
        <v>0</v>
      </c>
      <c r="AR225" s="22">
        <v>0</v>
      </c>
      <c r="AS225" s="164">
        <f t="shared" si="171"/>
        <v>0</v>
      </c>
      <c r="AT225" s="22">
        <v>0</v>
      </c>
      <c r="AU225" s="164">
        <f t="shared" si="172"/>
        <v>0</v>
      </c>
      <c r="AV225" s="22">
        <v>0</v>
      </c>
      <c r="AW225" s="164">
        <f t="shared" si="173"/>
        <v>0</v>
      </c>
      <c r="AX225" s="22">
        <v>0</v>
      </c>
      <c r="AY225" s="164">
        <f t="shared" si="174"/>
        <v>0</v>
      </c>
      <c r="AZ225" s="22">
        <v>0</v>
      </c>
      <c r="BA225" s="164">
        <f t="shared" si="175"/>
        <v>0</v>
      </c>
      <c r="BB225" s="22">
        <v>0</v>
      </c>
      <c r="BC225" s="164">
        <f t="shared" si="176"/>
        <v>0</v>
      </c>
      <c r="BD225" s="22">
        <v>0</v>
      </c>
      <c r="BE225" s="164">
        <f t="shared" si="177"/>
        <v>0</v>
      </c>
      <c r="BF225" s="253">
        <f t="shared" si="178"/>
        <v>0</v>
      </c>
      <c r="BG225" s="253">
        <f t="shared" si="202"/>
        <v>0</v>
      </c>
      <c r="BH225" s="10" t="b">
        <f t="shared" si="203"/>
        <v>1</v>
      </c>
      <c r="BI225" s="253">
        <f t="shared" si="204"/>
        <v>0</v>
      </c>
      <c r="BJ225" s="250">
        <f t="shared" si="180"/>
        <v>24610032</v>
      </c>
      <c r="BK225" s="251">
        <v>348</v>
      </c>
      <c r="BL225" s="251">
        <v>5</v>
      </c>
      <c r="BM225" s="252">
        <f t="shared" si="181"/>
        <v>0</v>
      </c>
      <c r="BN225" s="252">
        <f t="shared" si="182"/>
        <v>0</v>
      </c>
      <c r="BO225" s="252">
        <f t="shared" si="183"/>
        <v>0</v>
      </c>
      <c r="BP225" s="252">
        <f t="shared" si="184"/>
        <v>0</v>
      </c>
      <c r="BQ225" s="254">
        <f t="shared" si="185"/>
        <v>196.47</v>
      </c>
      <c r="BR225">
        <f t="shared" si="179"/>
        <v>0</v>
      </c>
      <c r="BS225">
        <v>0</v>
      </c>
      <c r="BT225">
        <v>1</v>
      </c>
      <c r="BU225" t="s">
        <v>139</v>
      </c>
      <c r="BV225" t="str">
        <f t="shared" si="186"/>
        <v>1</v>
      </c>
      <c r="BW225" t="str">
        <f t="shared" si="187"/>
        <v>0</v>
      </c>
      <c r="BX225" t="str">
        <f t="shared" si="188"/>
        <v>0</v>
      </c>
      <c r="BY225" t="s">
        <v>23</v>
      </c>
      <c r="BZ225" s="253">
        <f t="shared" si="189"/>
        <v>0</v>
      </c>
      <c r="CA225" s="253">
        <f t="shared" si="190"/>
        <v>0</v>
      </c>
      <c r="CB225" s="253">
        <f t="shared" si="191"/>
        <v>0</v>
      </c>
      <c r="CC225" s="253">
        <f t="shared" si="192"/>
        <v>0</v>
      </c>
      <c r="CD225" s="253">
        <f t="shared" si="193"/>
        <v>0</v>
      </c>
      <c r="CE225" s="253">
        <f t="shared" si="194"/>
        <v>0</v>
      </c>
      <c r="CF225" s="253">
        <f t="shared" si="195"/>
        <v>0</v>
      </c>
      <c r="CG225" s="253">
        <f t="shared" si="196"/>
        <v>0</v>
      </c>
      <c r="CH225" s="253">
        <f t="shared" si="197"/>
        <v>0</v>
      </c>
      <c r="CI225" s="253">
        <f t="shared" si="198"/>
        <v>0</v>
      </c>
      <c r="CJ225" s="253">
        <f t="shared" si="199"/>
        <v>0</v>
      </c>
      <c r="CK225" s="253">
        <f t="shared" si="200"/>
        <v>0</v>
      </c>
    </row>
    <row r="226" spans="2:89" ht="20.399999999999999" x14ac:dyDescent="0.3">
      <c r="B226" s="129">
        <v>139</v>
      </c>
      <c r="C226" s="107">
        <v>246011</v>
      </c>
      <c r="D226" s="107">
        <v>24610033</v>
      </c>
      <c r="E226" s="155" t="s">
        <v>243</v>
      </c>
      <c r="F226" s="108" t="s">
        <v>344</v>
      </c>
      <c r="G226" s="108" t="s">
        <v>345</v>
      </c>
      <c r="H226" s="109" t="s">
        <v>18</v>
      </c>
      <c r="I226" s="123"/>
      <c r="J226" s="109" t="s">
        <v>19</v>
      </c>
      <c r="K226" s="111">
        <f t="shared" si="523"/>
        <v>0</v>
      </c>
      <c r="L226" s="156" t="s">
        <v>20</v>
      </c>
      <c r="M226" s="104">
        <v>0</v>
      </c>
      <c r="N226" s="262">
        <f t="shared" si="201"/>
        <v>253.12</v>
      </c>
      <c r="O226" s="141">
        <v>253.12</v>
      </c>
      <c r="P226" s="110">
        <f t="shared" si="161"/>
        <v>0</v>
      </c>
      <c r="Q226" s="112" t="s">
        <v>139</v>
      </c>
      <c r="R226" s="113">
        <f t="shared" si="155"/>
        <v>0</v>
      </c>
      <c r="S226" s="114">
        <f t="shared" si="162"/>
        <v>0</v>
      </c>
      <c r="T226" s="113">
        <f t="shared" si="156"/>
        <v>0</v>
      </c>
      <c r="U226" s="115">
        <f t="shared" si="163"/>
        <v>0</v>
      </c>
      <c r="V226" s="113">
        <f t="shared" si="157"/>
        <v>0</v>
      </c>
      <c r="W226" s="115">
        <f t="shared" si="164"/>
        <v>0</v>
      </c>
      <c r="X226" s="113">
        <f t="shared" si="158"/>
        <v>0</v>
      </c>
      <c r="Y226" s="115">
        <f t="shared" si="165"/>
        <v>0</v>
      </c>
      <c r="Z226" s="116">
        <f t="shared" si="159"/>
        <v>0</v>
      </c>
      <c r="AA226" s="117" t="b">
        <f t="shared" si="160"/>
        <v>1</v>
      </c>
      <c r="AB226" s="109" t="s">
        <v>22</v>
      </c>
      <c r="AC226" s="124"/>
      <c r="AD226" s="123"/>
      <c r="AE226" s="108" t="s">
        <v>23</v>
      </c>
      <c r="AF226" s="125"/>
      <c r="AG226" s="126"/>
      <c r="AH226" s="22">
        <v>0</v>
      </c>
      <c r="AI226" s="164">
        <f t="shared" si="166"/>
        <v>0</v>
      </c>
      <c r="AJ226" s="22">
        <v>0</v>
      </c>
      <c r="AK226" s="164">
        <f t="shared" si="167"/>
        <v>0</v>
      </c>
      <c r="AL226" s="22">
        <v>0</v>
      </c>
      <c r="AM226" s="164">
        <f t="shared" si="168"/>
        <v>0</v>
      </c>
      <c r="AN226" s="22">
        <v>0</v>
      </c>
      <c r="AO226" s="164">
        <f t="shared" si="169"/>
        <v>0</v>
      </c>
      <c r="AP226" s="22">
        <v>0</v>
      </c>
      <c r="AQ226" s="164">
        <f t="shared" si="170"/>
        <v>0</v>
      </c>
      <c r="AR226" s="22">
        <v>0</v>
      </c>
      <c r="AS226" s="164">
        <f t="shared" si="171"/>
        <v>0</v>
      </c>
      <c r="AT226" s="22">
        <v>0</v>
      </c>
      <c r="AU226" s="164">
        <f t="shared" si="172"/>
        <v>0</v>
      </c>
      <c r="AV226" s="22">
        <v>0</v>
      </c>
      <c r="AW226" s="164">
        <f t="shared" si="173"/>
        <v>0</v>
      </c>
      <c r="AX226" s="22">
        <v>0</v>
      </c>
      <c r="AY226" s="164">
        <f t="shared" si="174"/>
        <v>0</v>
      </c>
      <c r="AZ226" s="22">
        <v>0</v>
      </c>
      <c r="BA226" s="164">
        <f t="shared" si="175"/>
        <v>0</v>
      </c>
      <c r="BB226" s="22">
        <v>0</v>
      </c>
      <c r="BC226" s="164">
        <f t="shared" si="176"/>
        <v>0</v>
      </c>
      <c r="BD226" s="22">
        <v>0</v>
      </c>
      <c r="BE226" s="164">
        <f t="shared" si="177"/>
        <v>0</v>
      </c>
      <c r="BF226" s="253">
        <f t="shared" si="178"/>
        <v>0</v>
      </c>
      <c r="BG226" s="253">
        <f t="shared" si="202"/>
        <v>0</v>
      </c>
      <c r="BH226" s="10" t="b">
        <f t="shared" si="203"/>
        <v>1</v>
      </c>
      <c r="BI226" s="253">
        <f t="shared" si="204"/>
        <v>0</v>
      </c>
      <c r="BJ226" s="250">
        <f t="shared" si="180"/>
        <v>24610033</v>
      </c>
      <c r="BK226" s="251">
        <v>348</v>
      </c>
      <c r="BL226" s="251">
        <v>5</v>
      </c>
      <c r="BM226" s="252">
        <f t="shared" si="181"/>
        <v>0</v>
      </c>
      <c r="BN226" s="252">
        <f t="shared" si="182"/>
        <v>0</v>
      </c>
      <c r="BO226" s="252">
        <f t="shared" si="183"/>
        <v>0</v>
      </c>
      <c r="BP226" s="252">
        <f t="shared" si="184"/>
        <v>0</v>
      </c>
      <c r="BQ226" s="254">
        <f t="shared" si="185"/>
        <v>253.12</v>
      </c>
      <c r="BR226">
        <f t="shared" si="179"/>
        <v>0</v>
      </c>
      <c r="BS226">
        <v>0</v>
      </c>
      <c r="BT226">
        <v>1</v>
      </c>
      <c r="BU226" t="s">
        <v>139</v>
      </c>
      <c r="BV226" t="str">
        <f t="shared" si="186"/>
        <v>1</v>
      </c>
      <c r="BW226" t="str">
        <f t="shared" si="187"/>
        <v>0</v>
      </c>
      <c r="BX226" t="str">
        <f t="shared" si="188"/>
        <v>0</v>
      </c>
      <c r="BY226" t="s">
        <v>23</v>
      </c>
      <c r="BZ226" s="253">
        <f t="shared" si="189"/>
        <v>0</v>
      </c>
      <c r="CA226" s="253">
        <f t="shared" si="190"/>
        <v>0</v>
      </c>
      <c r="CB226" s="253">
        <f t="shared" si="191"/>
        <v>0</v>
      </c>
      <c r="CC226" s="253">
        <f t="shared" si="192"/>
        <v>0</v>
      </c>
      <c r="CD226" s="253">
        <f t="shared" si="193"/>
        <v>0</v>
      </c>
      <c r="CE226" s="253">
        <f t="shared" si="194"/>
        <v>0</v>
      </c>
      <c r="CF226" s="253">
        <f t="shared" si="195"/>
        <v>0</v>
      </c>
      <c r="CG226" s="253">
        <f t="shared" si="196"/>
        <v>0</v>
      </c>
      <c r="CH226" s="253">
        <f t="shared" si="197"/>
        <v>0</v>
      </c>
      <c r="CI226" s="253">
        <f t="shared" si="198"/>
        <v>0</v>
      </c>
      <c r="CJ226" s="253">
        <f t="shared" si="199"/>
        <v>0</v>
      </c>
      <c r="CK226" s="253">
        <f t="shared" si="200"/>
        <v>0</v>
      </c>
    </row>
    <row r="227" spans="2:89" ht="20.399999999999999" x14ac:dyDescent="0.3">
      <c r="B227" s="129">
        <v>140</v>
      </c>
      <c r="C227" s="107">
        <v>246011</v>
      </c>
      <c r="D227" s="107">
        <v>24610065</v>
      </c>
      <c r="E227" s="155" t="s">
        <v>244</v>
      </c>
      <c r="F227" s="108" t="s">
        <v>344</v>
      </c>
      <c r="G227" s="108" t="s">
        <v>345</v>
      </c>
      <c r="H227" s="109" t="s">
        <v>18</v>
      </c>
      <c r="I227" s="123"/>
      <c r="J227" s="109" t="s">
        <v>19</v>
      </c>
      <c r="K227" s="111">
        <f t="shared" si="523"/>
        <v>0</v>
      </c>
      <c r="L227" s="158" t="s">
        <v>216</v>
      </c>
      <c r="M227" s="104">
        <v>0</v>
      </c>
      <c r="N227" s="262">
        <f t="shared" si="201"/>
        <v>44.3</v>
      </c>
      <c r="O227" s="141">
        <v>44.3</v>
      </c>
      <c r="P227" s="110">
        <f t="shared" si="161"/>
        <v>0</v>
      </c>
      <c r="Q227" s="112" t="s">
        <v>139</v>
      </c>
      <c r="R227" s="113">
        <f t="shared" si="155"/>
        <v>0</v>
      </c>
      <c r="S227" s="114">
        <f t="shared" si="162"/>
        <v>0</v>
      </c>
      <c r="T227" s="113">
        <f t="shared" si="156"/>
        <v>0</v>
      </c>
      <c r="U227" s="115">
        <f t="shared" si="163"/>
        <v>0</v>
      </c>
      <c r="V227" s="113">
        <f t="shared" si="157"/>
        <v>0</v>
      </c>
      <c r="W227" s="115">
        <f t="shared" si="164"/>
        <v>0</v>
      </c>
      <c r="X227" s="113">
        <f t="shared" si="158"/>
        <v>0</v>
      </c>
      <c r="Y227" s="115">
        <f t="shared" si="165"/>
        <v>0</v>
      </c>
      <c r="Z227" s="116">
        <f t="shared" si="159"/>
        <v>0</v>
      </c>
      <c r="AA227" s="117" t="b">
        <f t="shared" si="160"/>
        <v>1</v>
      </c>
      <c r="AB227" s="109" t="s">
        <v>22</v>
      </c>
      <c r="AC227" s="124"/>
      <c r="AD227" s="123"/>
      <c r="AE227" s="108" t="s">
        <v>23</v>
      </c>
      <c r="AF227" s="125"/>
      <c r="AG227" s="126"/>
      <c r="AH227" s="22">
        <v>0</v>
      </c>
      <c r="AI227" s="164">
        <f t="shared" si="166"/>
        <v>0</v>
      </c>
      <c r="AJ227" s="22">
        <v>0</v>
      </c>
      <c r="AK227" s="164">
        <f t="shared" si="167"/>
        <v>0</v>
      </c>
      <c r="AL227" s="22">
        <v>0</v>
      </c>
      <c r="AM227" s="164">
        <f t="shared" si="168"/>
        <v>0</v>
      </c>
      <c r="AN227" s="22">
        <v>0</v>
      </c>
      <c r="AO227" s="164">
        <f t="shared" si="169"/>
        <v>0</v>
      </c>
      <c r="AP227" s="22">
        <v>0</v>
      </c>
      <c r="AQ227" s="164">
        <f t="shared" si="170"/>
        <v>0</v>
      </c>
      <c r="AR227" s="22">
        <v>0</v>
      </c>
      <c r="AS227" s="164">
        <f t="shared" si="171"/>
        <v>0</v>
      </c>
      <c r="AT227" s="22">
        <v>0</v>
      </c>
      <c r="AU227" s="164">
        <f t="shared" si="172"/>
        <v>0</v>
      </c>
      <c r="AV227" s="22">
        <v>0</v>
      </c>
      <c r="AW227" s="164">
        <f t="shared" si="173"/>
        <v>0</v>
      </c>
      <c r="AX227" s="22">
        <v>0</v>
      </c>
      <c r="AY227" s="164">
        <f t="shared" si="174"/>
        <v>0</v>
      </c>
      <c r="AZ227" s="22">
        <v>0</v>
      </c>
      <c r="BA227" s="164">
        <f t="shared" si="175"/>
        <v>0</v>
      </c>
      <c r="BB227" s="22">
        <v>0</v>
      </c>
      <c r="BC227" s="164">
        <f t="shared" si="176"/>
        <v>0</v>
      </c>
      <c r="BD227" s="22">
        <v>0</v>
      </c>
      <c r="BE227" s="164">
        <f t="shared" si="177"/>
        <v>0</v>
      </c>
      <c r="BF227" s="253">
        <f t="shared" si="178"/>
        <v>0</v>
      </c>
      <c r="BG227" s="253">
        <f t="shared" si="202"/>
        <v>0</v>
      </c>
      <c r="BH227" s="10" t="b">
        <f t="shared" si="203"/>
        <v>1</v>
      </c>
      <c r="BI227" s="253">
        <f t="shared" si="204"/>
        <v>0</v>
      </c>
      <c r="BJ227" s="250">
        <f t="shared" si="180"/>
        <v>24610065</v>
      </c>
      <c r="BK227" s="251">
        <v>348</v>
      </c>
      <c r="BL227" s="251">
        <v>5</v>
      </c>
      <c r="BM227" s="252">
        <f t="shared" si="181"/>
        <v>0</v>
      </c>
      <c r="BN227" s="252">
        <f t="shared" si="182"/>
        <v>0</v>
      </c>
      <c r="BO227" s="252">
        <f t="shared" si="183"/>
        <v>0</v>
      </c>
      <c r="BP227" s="252">
        <f t="shared" si="184"/>
        <v>0</v>
      </c>
      <c r="BQ227" s="254">
        <f t="shared" si="185"/>
        <v>44.3</v>
      </c>
      <c r="BR227">
        <f t="shared" si="179"/>
        <v>0</v>
      </c>
      <c r="BS227">
        <v>0</v>
      </c>
      <c r="BT227">
        <v>1</v>
      </c>
      <c r="BU227" t="s">
        <v>139</v>
      </c>
      <c r="BV227" t="str">
        <f t="shared" si="186"/>
        <v>1</v>
      </c>
      <c r="BW227" t="str">
        <f t="shared" si="187"/>
        <v>0</v>
      </c>
      <c r="BX227" t="str">
        <f t="shared" si="188"/>
        <v>0</v>
      </c>
      <c r="BY227" t="s">
        <v>23</v>
      </c>
      <c r="BZ227" s="253">
        <f t="shared" si="189"/>
        <v>0</v>
      </c>
      <c r="CA227" s="253">
        <f t="shared" si="190"/>
        <v>0</v>
      </c>
      <c r="CB227" s="253">
        <f t="shared" si="191"/>
        <v>0</v>
      </c>
      <c r="CC227" s="253">
        <f t="shared" si="192"/>
        <v>0</v>
      </c>
      <c r="CD227" s="253">
        <f t="shared" si="193"/>
        <v>0</v>
      </c>
      <c r="CE227" s="253">
        <f t="shared" si="194"/>
        <v>0</v>
      </c>
      <c r="CF227" s="253">
        <f t="shared" si="195"/>
        <v>0</v>
      </c>
      <c r="CG227" s="253">
        <f t="shared" si="196"/>
        <v>0</v>
      </c>
      <c r="CH227" s="253">
        <f t="shared" si="197"/>
        <v>0</v>
      </c>
      <c r="CI227" s="253">
        <f t="shared" si="198"/>
        <v>0</v>
      </c>
      <c r="CJ227" s="253">
        <f t="shared" si="199"/>
        <v>0</v>
      </c>
      <c r="CK227" s="253">
        <f t="shared" si="200"/>
        <v>0</v>
      </c>
    </row>
    <row r="228" spans="2:89" ht="20.399999999999999" x14ac:dyDescent="0.3">
      <c r="B228" s="129">
        <v>141</v>
      </c>
      <c r="C228" s="107">
        <v>246011</v>
      </c>
      <c r="D228" s="146">
        <v>24610806</v>
      </c>
      <c r="E228" s="157" t="s">
        <v>245</v>
      </c>
      <c r="F228" s="108" t="s">
        <v>344</v>
      </c>
      <c r="G228" s="108" t="s">
        <v>345</v>
      </c>
      <c r="H228" s="109" t="s">
        <v>18</v>
      </c>
      <c r="I228" s="123"/>
      <c r="J228" s="109" t="s">
        <v>19</v>
      </c>
      <c r="K228" s="111">
        <f t="shared" si="523"/>
        <v>0</v>
      </c>
      <c r="L228" s="156" t="s">
        <v>20</v>
      </c>
      <c r="M228" s="104">
        <v>0</v>
      </c>
      <c r="N228" s="262">
        <f t="shared" si="201"/>
        <v>29.14</v>
      </c>
      <c r="O228" s="141">
        <v>29.14</v>
      </c>
      <c r="P228" s="110">
        <f t="shared" si="161"/>
        <v>0</v>
      </c>
      <c r="Q228" s="112" t="s">
        <v>139</v>
      </c>
      <c r="R228" s="113">
        <f t="shared" si="155"/>
        <v>0</v>
      </c>
      <c r="S228" s="114">
        <f t="shared" si="162"/>
        <v>0</v>
      </c>
      <c r="T228" s="113">
        <f t="shared" si="156"/>
        <v>0</v>
      </c>
      <c r="U228" s="115">
        <f t="shared" si="163"/>
        <v>0</v>
      </c>
      <c r="V228" s="113">
        <f t="shared" si="157"/>
        <v>0</v>
      </c>
      <c r="W228" s="115">
        <f t="shared" si="164"/>
        <v>0</v>
      </c>
      <c r="X228" s="113">
        <f t="shared" si="158"/>
        <v>0</v>
      </c>
      <c r="Y228" s="115">
        <f t="shared" si="165"/>
        <v>0</v>
      </c>
      <c r="Z228" s="116">
        <f t="shared" si="159"/>
        <v>0</v>
      </c>
      <c r="AA228" s="117" t="b">
        <f t="shared" si="160"/>
        <v>1</v>
      </c>
      <c r="AB228" s="109" t="s">
        <v>22</v>
      </c>
      <c r="AC228" s="124"/>
      <c r="AD228" s="123"/>
      <c r="AE228" s="108" t="s">
        <v>23</v>
      </c>
      <c r="AF228" s="125"/>
      <c r="AG228" s="126"/>
      <c r="AH228" s="22">
        <v>0</v>
      </c>
      <c r="AI228" s="164">
        <f t="shared" si="166"/>
        <v>0</v>
      </c>
      <c r="AJ228" s="22">
        <v>0</v>
      </c>
      <c r="AK228" s="164">
        <f t="shared" si="167"/>
        <v>0</v>
      </c>
      <c r="AL228" s="22">
        <v>0</v>
      </c>
      <c r="AM228" s="164">
        <f t="shared" si="168"/>
        <v>0</v>
      </c>
      <c r="AN228" s="22">
        <v>0</v>
      </c>
      <c r="AO228" s="164">
        <f t="shared" si="169"/>
        <v>0</v>
      </c>
      <c r="AP228" s="22">
        <v>0</v>
      </c>
      <c r="AQ228" s="164">
        <f t="shared" si="170"/>
        <v>0</v>
      </c>
      <c r="AR228" s="22">
        <v>0</v>
      </c>
      <c r="AS228" s="164">
        <f t="shared" si="171"/>
        <v>0</v>
      </c>
      <c r="AT228" s="22">
        <v>0</v>
      </c>
      <c r="AU228" s="164">
        <f t="shared" si="172"/>
        <v>0</v>
      </c>
      <c r="AV228" s="22">
        <v>0</v>
      </c>
      <c r="AW228" s="164">
        <f t="shared" si="173"/>
        <v>0</v>
      </c>
      <c r="AX228" s="22">
        <v>0</v>
      </c>
      <c r="AY228" s="164">
        <f t="shared" si="174"/>
        <v>0</v>
      </c>
      <c r="AZ228" s="22">
        <v>0</v>
      </c>
      <c r="BA228" s="164">
        <f t="shared" si="175"/>
        <v>0</v>
      </c>
      <c r="BB228" s="22">
        <v>0</v>
      </c>
      <c r="BC228" s="164">
        <f t="shared" si="176"/>
        <v>0</v>
      </c>
      <c r="BD228" s="22">
        <v>0</v>
      </c>
      <c r="BE228" s="164">
        <f t="shared" si="177"/>
        <v>0</v>
      </c>
      <c r="BF228" s="253">
        <f t="shared" si="178"/>
        <v>0</v>
      </c>
      <c r="BG228" s="253">
        <f t="shared" si="202"/>
        <v>0</v>
      </c>
      <c r="BH228" s="10" t="b">
        <f t="shared" si="203"/>
        <v>1</v>
      </c>
      <c r="BI228" s="253">
        <f t="shared" si="204"/>
        <v>0</v>
      </c>
      <c r="BJ228" s="250">
        <f t="shared" si="180"/>
        <v>24610806</v>
      </c>
      <c r="BK228" s="251">
        <v>348</v>
      </c>
      <c r="BL228" s="251">
        <v>5</v>
      </c>
      <c r="BM228" s="252">
        <f t="shared" si="181"/>
        <v>0</v>
      </c>
      <c r="BN228" s="252">
        <f t="shared" si="182"/>
        <v>0</v>
      </c>
      <c r="BO228" s="252">
        <f t="shared" si="183"/>
        <v>0</v>
      </c>
      <c r="BP228" s="252">
        <f t="shared" si="184"/>
        <v>0</v>
      </c>
      <c r="BQ228" s="254">
        <f t="shared" si="185"/>
        <v>29.14</v>
      </c>
      <c r="BR228">
        <f t="shared" si="179"/>
        <v>0</v>
      </c>
      <c r="BS228">
        <v>0</v>
      </c>
      <c r="BT228">
        <v>1</v>
      </c>
      <c r="BU228" t="s">
        <v>139</v>
      </c>
      <c r="BV228" t="str">
        <f t="shared" si="186"/>
        <v>1</v>
      </c>
      <c r="BW228" t="str">
        <f t="shared" si="187"/>
        <v>0</v>
      </c>
      <c r="BX228" t="str">
        <f t="shared" si="188"/>
        <v>0</v>
      </c>
      <c r="BY228" t="s">
        <v>23</v>
      </c>
      <c r="BZ228" s="253">
        <f t="shared" si="189"/>
        <v>0</v>
      </c>
      <c r="CA228" s="253">
        <f t="shared" si="190"/>
        <v>0</v>
      </c>
      <c r="CB228" s="253">
        <f t="shared" si="191"/>
        <v>0</v>
      </c>
      <c r="CC228" s="253">
        <f t="shared" si="192"/>
        <v>0</v>
      </c>
      <c r="CD228" s="253">
        <f t="shared" si="193"/>
        <v>0</v>
      </c>
      <c r="CE228" s="253">
        <f t="shared" si="194"/>
        <v>0</v>
      </c>
      <c r="CF228" s="253">
        <f t="shared" si="195"/>
        <v>0</v>
      </c>
      <c r="CG228" s="253">
        <f t="shared" si="196"/>
        <v>0</v>
      </c>
      <c r="CH228" s="253">
        <f t="shared" si="197"/>
        <v>0</v>
      </c>
      <c r="CI228" s="253">
        <f t="shared" si="198"/>
        <v>0</v>
      </c>
      <c r="CJ228" s="253">
        <f t="shared" si="199"/>
        <v>0</v>
      </c>
      <c r="CK228" s="253">
        <f t="shared" si="200"/>
        <v>0</v>
      </c>
    </row>
    <row r="229" spans="2:89" ht="20.399999999999999" x14ac:dyDescent="0.3">
      <c r="B229" s="129">
        <v>142</v>
      </c>
      <c r="C229" s="107">
        <v>246011</v>
      </c>
      <c r="D229" s="146">
        <v>24610532</v>
      </c>
      <c r="E229" s="157" t="s">
        <v>246</v>
      </c>
      <c r="F229" s="108" t="s">
        <v>344</v>
      </c>
      <c r="G229" s="108" t="s">
        <v>345</v>
      </c>
      <c r="H229" s="109" t="s">
        <v>18</v>
      </c>
      <c r="I229" s="123"/>
      <c r="J229" s="109" t="s">
        <v>19</v>
      </c>
      <c r="K229" s="111">
        <f t="shared" si="523"/>
        <v>0</v>
      </c>
      <c r="L229" s="156" t="s">
        <v>20</v>
      </c>
      <c r="M229" s="104">
        <v>0</v>
      </c>
      <c r="N229" s="262">
        <f t="shared" si="201"/>
        <v>34.21</v>
      </c>
      <c r="O229" s="141">
        <v>34.21</v>
      </c>
      <c r="P229" s="110">
        <f t="shared" si="161"/>
        <v>0</v>
      </c>
      <c r="Q229" s="112" t="s">
        <v>139</v>
      </c>
      <c r="R229" s="113">
        <f t="shared" si="155"/>
        <v>0</v>
      </c>
      <c r="S229" s="114">
        <f t="shared" si="162"/>
        <v>0</v>
      </c>
      <c r="T229" s="113">
        <f t="shared" si="156"/>
        <v>0</v>
      </c>
      <c r="U229" s="115">
        <f t="shared" si="163"/>
        <v>0</v>
      </c>
      <c r="V229" s="113">
        <f t="shared" si="157"/>
        <v>0</v>
      </c>
      <c r="W229" s="115">
        <f t="shared" si="164"/>
        <v>0</v>
      </c>
      <c r="X229" s="113">
        <f t="shared" si="158"/>
        <v>0</v>
      </c>
      <c r="Y229" s="115">
        <f t="shared" si="165"/>
        <v>0</v>
      </c>
      <c r="Z229" s="116">
        <f t="shared" si="159"/>
        <v>0</v>
      </c>
      <c r="AA229" s="117" t="b">
        <f t="shared" si="160"/>
        <v>1</v>
      </c>
      <c r="AB229" s="109" t="s">
        <v>22</v>
      </c>
      <c r="AC229" s="124"/>
      <c r="AD229" s="123"/>
      <c r="AE229" s="108" t="s">
        <v>23</v>
      </c>
      <c r="AF229" s="125"/>
      <c r="AG229" s="126"/>
      <c r="AH229" s="22">
        <v>0</v>
      </c>
      <c r="AI229" s="164">
        <f t="shared" si="166"/>
        <v>0</v>
      </c>
      <c r="AJ229" s="22">
        <v>0</v>
      </c>
      <c r="AK229" s="164">
        <f t="shared" si="167"/>
        <v>0</v>
      </c>
      <c r="AL229" s="22">
        <v>0</v>
      </c>
      <c r="AM229" s="164">
        <f t="shared" si="168"/>
        <v>0</v>
      </c>
      <c r="AN229" s="22">
        <v>0</v>
      </c>
      <c r="AO229" s="164">
        <f t="shared" si="169"/>
        <v>0</v>
      </c>
      <c r="AP229" s="22">
        <v>0</v>
      </c>
      <c r="AQ229" s="164">
        <f t="shared" si="170"/>
        <v>0</v>
      </c>
      <c r="AR229" s="22">
        <v>0</v>
      </c>
      <c r="AS229" s="164">
        <f t="shared" si="171"/>
        <v>0</v>
      </c>
      <c r="AT229" s="22">
        <v>0</v>
      </c>
      <c r="AU229" s="164">
        <f t="shared" si="172"/>
        <v>0</v>
      </c>
      <c r="AV229" s="22">
        <v>0</v>
      </c>
      <c r="AW229" s="164">
        <f t="shared" si="173"/>
        <v>0</v>
      </c>
      <c r="AX229" s="22">
        <v>0</v>
      </c>
      <c r="AY229" s="164">
        <f t="shared" si="174"/>
        <v>0</v>
      </c>
      <c r="AZ229" s="22">
        <v>0</v>
      </c>
      <c r="BA229" s="164">
        <f t="shared" si="175"/>
        <v>0</v>
      </c>
      <c r="BB229" s="22">
        <v>0</v>
      </c>
      <c r="BC229" s="164">
        <f t="shared" si="176"/>
        <v>0</v>
      </c>
      <c r="BD229" s="22">
        <v>0</v>
      </c>
      <c r="BE229" s="164">
        <f t="shared" si="177"/>
        <v>0</v>
      </c>
      <c r="BF229" s="253">
        <f t="shared" si="178"/>
        <v>0</v>
      </c>
      <c r="BG229" s="253">
        <f t="shared" si="202"/>
        <v>0</v>
      </c>
      <c r="BH229" s="10" t="b">
        <f t="shared" si="203"/>
        <v>1</v>
      </c>
      <c r="BI229" s="253">
        <f t="shared" si="204"/>
        <v>0</v>
      </c>
      <c r="BJ229" s="250">
        <f t="shared" si="180"/>
        <v>24610532</v>
      </c>
      <c r="BK229" s="251">
        <v>348</v>
      </c>
      <c r="BL229" s="251">
        <v>5</v>
      </c>
      <c r="BM229" s="252">
        <f t="shared" si="181"/>
        <v>0</v>
      </c>
      <c r="BN229" s="252">
        <f t="shared" si="182"/>
        <v>0</v>
      </c>
      <c r="BO229" s="252">
        <f t="shared" si="183"/>
        <v>0</v>
      </c>
      <c r="BP229" s="252">
        <f t="shared" si="184"/>
        <v>0</v>
      </c>
      <c r="BQ229" s="254">
        <f t="shared" si="185"/>
        <v>34.21</v>
      </c>
      <c r="BR229">
        <f t="shared" si="179"/>
        <v>0</v>
      </c>
      <c r="BS229">
        <v>0</v>
      </c>
      <c r="BT229">
        <v>1</v>
      </c>
      <c r="BU229" t="s">
        <v>139</v>
      </c>
      <c r="BV229" t="str">
        <f t="shared" si="186"/>
        <v>1</v>
      </c>
      <c r="BW229" t="str">
        <f t="shared" si="187"/>
        <v>0</v>
      </c>
      <c r="BX229" t="str">
        <f t="shared" si="188"/>
        <v>0</v>
      </c>
      <c r="BY229" t="s">
        <v>23</v>
      </c>
      <c r="BZ229" s="253">
        <f t="shared" si="189"/>
        <v>0</v>
      </c>
      <c r="CA229" s="253">
        <f t="shared" si="190"/>
        <v>0</v>
      </c>
      <c r="CB229" s="253">
        <f t="shared" si="191"/>
        <v>0</v>
      </c>
      <c r="CC229" s="253">
        <f t="shared" si="192"/>
        <v>0</v>
      </c>
      <c r="CD229" s="253">
        <f t="shared" si="193"/>
        <v>0</v>
      </c>
      <c r="CE229" s="253">
        <f t="shared" si="194"/>
        <v>0</v>
      </c>
      <c r="CF229" s="253">
        <f t="shared" si="195"/>
        <v>0</v>
      </c>
      <c r="CG229" s="253">
        <f t="shared" si="196"/>
        <v>0</v>
      </c>
      <c r="CH229" s="253">
        <f t="shared" si="197"/>
        <v>0</v>
      </c>
      <c r="CI229" s="253">
        <f t="shared" si="198"/>
        <v>0</v>
      </c>
      <c r="CJ229" s="253">
        <f t="shared" si="199"/>
        <v>0</v>
      </c>
      <c r="CK229" s="253">
        <f t="shared" si="200"/>
        <v>0</v>
      </c>
    </row>
    <row r="230" spans="2:89" ht="20.399999999999999" x14ac:dyDescent="0.3">
      <c r="B230" s="129">
        <v>143</v>
      </c>
      <c r="C230" s="107">
        <v>246011</v>
      </c>
      <c r="D230" s="146">
        <v>24610437</v>
      </c>
      <c r="E230" s="157" t="s">
        <v>247</v>
      </c>
      <c r="F230" s="108" t="s">
        <v>344</v>
      </c>
      <c r="G230" s="108" t="s">
        <v>345</v>
      </c>
      <c r="H230" s="109" t="s">
        <v>18</v>
      </c>
      <c r="I230" s="123"/>
      <c r="J230" s="109" t="s">
        <v>19</v>
      </c>
      <c r="K230" s="111">
        <f t="shared" si="523"/>
        <v>0</v>
      </c>
      <c r="L230" s="156" t="s">
        <v>20</v>
      </c>
      <c r="M230" s="104">
        <v>0</v>
      </c>
      <c r="N230" s="262">
        <f t="shared" si="201"/>
        <v>12.33</v>
      </c>
      <c r="O230" s="141">
        <v>12.33</v>
      </c>
      <c r="P230" s="110">
        <f t="shared" si="161"/>
        <v>0</v>
      </c>
      <c r="Q230" s="112" t="s">
        <v>139</v>
      </c>
      <c r="R230" s="113">
        <f t="shared" si="155"/>
        <v>0</v>
      </c>
      <c r="S230" s="114">
        <f t="shared" si="162"/>
        <v>0</v>
      </c>
      <c r="T230" s="113">
        <f t="shared" si="156"/>
        <v>0</v>
      </c>
      <c r="U230" s="115">
        <f t="shared" si="163"/>
        <v>0</v>
      </c>
      <c r="V230" s="113">
        <f t="shared" si="157"/>
        <v>0</v>
      </c>
      <c r="W230" s="115">
        <f t="shared" si="164"/>
        <v>0</v>
      </c>
      <c r="X230" s="113">
        <f t="shared" si="158"/>
        <v>0</v>
      </c>
      <c r="Y230" s="115">
        <f t="shared" si="165"/>
        <v>0</v>
      </c>
      <c r="Z230" s="116">
        <f t="shared" si="159"/>
        <v>0</v>
      </c>
      <c r="AA230" s="117" t="b">
        <f t="shared" si="160"/>
        <v>1</v>
      </c>
      <c r="AB230" s="109" t="s">
        <v>22</v>
      </c>
      <c r="AC230" s="124"/>
      <c r="AD230" s="123"/>
      <c r="AE230" s="108" t="s">
        <v>23</v>
      </c>
      <c r="AF230" s="125"/>
      <c r="AG230" s="126"/>
      <c r="AH230" s="22">
        <v>0</v>
      </c>
      <c r="AI230" s="164">
        <f t="shared" si="166"/>
        <v>0</v>
      </c>
      <c r="AJ230" s="22">
        <v>0</v>
      </c>
      <c r="AK230" s="164">
        <f t="shared" si="167"/>
        <v>0</v>
      </c>
      <c r="AL230" s="22">
        <v>0</v>
      </c>
      <c r="AM230" s="164">
        <f t="shared" si="168"/>
        <v>0</v>
      </c>
      <c r="AN230" s="22">
        <v>0</v>
      </c>
      <c r="AO230" s="164">
        <f t="shared" si="169"/>
        <v>0</v>
      </c>
      <c r="AP230" s="22">
        <v>0</v>
      </c>
      <c r="AQ230" s="164">
        <f t="shared" si="170"/>
        <v>0</v>
      </c>
      <c r="AR230" s="22">
        <v>0</v>
      </c>
      <c r="AS230" s="164">
        <f t="shared" si="171"/>
        <v>0</v>
      </c>
      <c r="AT230" s="22">
        <v>0</v>
      </c>
      <c r="AU230" s="164">
        <f t="shared" si="172"/>
        <v>0</v>
      </c>
      <c r="AV230" s="22">
        <v>0</v>
      </c>
      <c r="AW230" s="164">
        <f t="shared" si="173"/>
        <v>0</v>
      </c>
      <c r="AX230" s="22">
        <v>0</v>
      </c>
      <c r="AY230" s="164">
        <f t="shared" si="174"/>
        <v>0</v>
      </c>
      <c r="AZ230" s="22">
        <v>0</v>
      </c>
      <c r="BA230" s="164">
        <f t="shared" si="175"/>
        <v>0</v>
      </c>
      <c r="BB230" s="22">
        <v>0</v>
      </c>
      <c r="BC230" s="164">
        <f t="shared" si="176"/>
        <v>0</v>
      </c>
      <c r="BD230" s="22">
        <v>0</v>
      </c>
      <c r="BE230" s="164">
        <f t="shared" si="177"/>
        <v>0</v>
      </c>
      <c r="BF230" s="253">
        <f t="shared" si="178"/>
        <v>0</v>
      </c>
      <c r="BG230" s="253">
        <f t="shared" si="202"/>
        <v>0</v>
      </c>
      <c r="BH230" s="10" t="b">
        <f t="shared" si="203"/>
        <v>1</v>
      </c>
      <c r="BI230" s="253">
        <f t="shared" si="204"/>
        <v>0</v>
      </c>
      <c r="BJ230" s="250">
        <f t="shared" si="180"/>
        <v>24610437</v>
      </c>
      <c r="BK230" s="251">
        <v>348</v>
      </c>
      <c r="BL230" s="251">
        <v>5</v>
      </c>
      <c r="BM230" s="252">
        <f t="shared" si="181"/>
        <v>0</v>
      </c>
      <c r="BN230" s="252">
        <f t="shared" si="182"/>
        <v>0</v>
      </c>
      <c r="BO230" s="252">
        <f t="shared" si="183"/>
        <v>0</v>
      </c>
      <c r="BP230" s="252">
        <f t="shared" si="184"/>
        <v>0</v>
      </c>
      <c r="BQ230" s="254">
        <f t="shared" si="185"/>
        <v>12.33</v>
      </c>
      <c r="BR230">
        <f t="shared" si="179"/>
        <v>0</v>
      </c>
      <c r="BS230">
        <v>0</v>
      </c>
      <c r="BT230">
        <v>1</v>
      </c>
      <c r="BU230" t="s">
        <v>139</v>
      </c>
      <c r="BV230" t="str">
        <f t="shared" si="186"/>
        <v>1</v>
      </c>
      <c r="BW230" t="str">
        <f t="shared" si="187"/>
        <v>0</v>
      </c>
      <c r="BX230" t="str">
        <f t="shared" si="188"/>
        <v>0</v>
      </c>
      <c r="BY230" t="s">
        <v>23</v>
      </c>
      <c r="BZ230" s="253">
        <f t="shared" si="189"/>
        <v>0</v>
      </c>
      <c r="CA230" s="253">
        <f t="shared" si="190"/>
        <v>0</v>
      </c>
      <c r="CB230" s="253">
        <f t="shared" si="191"/>
        <v>0</v>
      </c>
      <c r="CC230" s="253">
        <f t="shared" si="192"/>
        <v>0</v>
      </c>
      <c r="CD230" s="253">
        <f t="shared" si="193"/>
        <v>0</v>
      </c>
      <c r="CE230" s="253">
        <f t="shared" si="194"/>
        <v>0</v>
      </c>
      <c r="CF230" s="253">
        <f t="shared" si="195"/>
        <v>0</v>
      </c>
      <c r="CG230" s="253">
        <f t="shared" si="196"/>
        <v>0</v>
      </c>
      <c r="CH230" s="253">
        <f t="shared" si="197"/>
        <v>0</v>
      </c>
      <c r="CI230" s="253">
        <f t="shared" si="198"/>
        <v>0</v>
      </c>
      <c r="CJ230" s="253">
        <f t="shared" si="199"/>
        <v>0</v>
      </c>
      <c r="CK230" s="253">
        <f t="shared" si="200"/>
        <v>0</v>
      </c>
    </row>
    <row r="231" spans="2:89" ht="20.399999999999999" x14ac:dyDescent="0.3">
      <c r="B231" s="129">
        <v>144</v>
      </c>
      <c r="C231" s="107">
        <v>246011</v>
      </c>
      <c r="D231" s="146">
        <v>24610416</v>
      </c>
      <c r="E231" s="157" t="s">
        <v>248</v>
      </c>
      <c r="F231" s="108" t="s">
        <v>344</v>
      </c>
      <c r="G231" s="108" t="s">
        <v>345</v>
      </c>
      <c r="H231" s="109" t="s">
        <v>18</v>
      </c>
      <c r="I231" s="123"/>
      <c r="J231" s="109" t="s">
        <v>19</v>
      </c>
      <c r="K231" s="111">
        <f t="shared" si="523"/>
        <v>0</v>
      </c>
      <c r="L231" s="156" t="s">
        <v>20</v>
      </c>
      <c r="M231" s="104">
        <v>0</v>
      </c>
      <c r="N231" s="262">
        <f t="shared" si="201"/>
        <v>41.02</v>
      </c>
      <c r="O231" s="141">
        <v>41.02</v>
      </c>
      <c r="P231" s="110">
        <f t="shared" si="161"/>
        <v>0</v>
      </c>
      <c r="Q231" s="112" t="s">
        <v>139</v>
      </c>
      <c r="R231" s="113">
        <f t="shared" si="155"/>
        <v>0</v>
      </c>
      <c r="S231" s="114">
        <f t="shared" si="162"/>
        <v>0</v>
      </c>
      <c r="T231" s="113">
        <f t="shared" si="156"/>
        <v>0</v>
      </c>
      <c r="U231" s="115">
        <f t="shared" si="163"/>
        <v>0</v>
      </c>
      <c r="V231" s="113">
        <f t="shared" si="157"/>
        <v>0</v>
      </c>
      <c r="W231" s="115">
        <f t="shared" si="164"/>
        <v>0</v>
      </c>
      <c r="X231" s="113">
        <f t="shared" si="158"/>
        <v>0</v>
      </c>
      <c r="Y231" s="115">
        <f t="shared" si="165"/>
        <v>0</v>
      </c>
      <c r="Z231" s="116">
        <f t="shared" si="159"/>
        <v>0</v>
      </c>
      <c r="AA231" s="117" t="b">
        <f t="shared" si="160"/>
        <v>1</v>
      </c>
      <c r="AB231" s="109" t="s">
        <v>22</v>
      </c>
      <c r="AC231" s="124"/>
      <c r="AD231" s="123"/>
      <c r="AE231" s="108" t="s">
        <v>23</v>
      </c>
      <c r="AF231" s="125"/>
      <c r="AG231" s="126"/>
      <c r="AH231" s="22">
        <v>0</v>
      </c>
      <c r="AI231" s="164">
        <f t="shared" si="166"/>
        <v>0</v>
      </c>
      <c r="AJ231" s="22">
        <v>0</v>
      </c>
      <c r="AK231" s="164">
        <f t="shared" si="167"/>
        <v>0</v>
      </c>
      <c r="AL231" s="22">
        <v>0</v>
      </c>
      <c r="AM231" s="164">
        <f t="shared" si="168"/>
        <v>0</v>
      </c>
      <c r="AN231" s="22">
        <v>0</v>
      </c>
      <c r="AO231" s="164">
        <f t="shared" si="169"/>
        <v>0</v>
      </c>
      <c r="AP231" s="22">
        <v>0</v>
      </c>
      <c r="AQ231" s="164">
        <f t="shared" si="170"/>
        <v>0</v>
      </c>
      <c r="AR231" s="22">
        <v>0</v>
      </c>
      <c r="AS231" s="164">
        <f t="shared" si="171"/>
        <v>0</v>
      </c>
      <c r="AT231" s="22">
        <v>0</v>
      </c>
      <c r="AU231" s="164">
        <f t="shared" si="172"/>
        <v>0</v>
      </c>
      <c r="AV231" s="22">
        <v>0</v>
      </c>
      <c r="AW231" s="164">
        <f t="shared" si="173"/>
        <v>0</v>
      </c>
      <c r="AX231" s="22">
        <v>0</v>
      </c>
      <c r="AY231" s="164">
        <f t="shared" si="174"/>
        <v>0</v>
      </c>
      <c r="AZ231" s="22">
        <v>0</v>
      </c>
      <c r="BA231" s="164">
        <f t="shared" si="175"/>
        <v>0</v>
      </c>
      <c r="BB231" s="22">
        <v>0</v>
      </c>
      <c r="BC231" s="164">
        <f t="shared" si="176"/>
        <v>0</v>
      </c>
      <c r="BD231" s="22">
        <v>0</v>
      </c>
      <c r="BE231" s="164">
        <f t="shared" si="177"/>
        <v>0</v>
      </c>
      <c r="BF231" s="253">
        <f t="shared" si="178"/>
        <v>0</v>
      </c>
      <c r="BG231" s="253">
        <f t="shared" si="202"/>
        <v>0</v>
      </c>
      <c r="BH231" s="10" t="b">
        <f t="shared" si="203"/>
        <v>1</v>
      </c>
      <c r="BI231" s="253">
        <f t="shared" si="204"/>
        <v>0</v>
      </c>
      <c r="BJ231" s="250">
        <f t="shared" si="180"/>
        <v>24610416</v>
      </c>
      <c r="BK231" s="251">
        <v>348</v>
      </c>
      <c r="BL231" s="251">
        <v>5</v>
      </c>
      <c r="BM231" s="252">
        <f t="shared" si="181"/>
        <v>0</v>
      </c>
      <c r="BN231" s="252">
        <f t="shared" si="182"/>
        <v>0</v>
      </c>
      <c r="BO231" s="252">
        <f t="shared" si="183"/>
        <v>0</v>
      </c>
      <c r="BP231" s="252">
        <f t="shared" si="184"/>
        <v>0</v>
      </c>
      <c r="BQ231" s="254">
        <f t="shared" si="185"/>
        <v>41.02</v>
      </c>
      <c r="BR231">
        <f t="shared" si="179"/>
        <v>0</v>
      </c>
      <c r="BS231">
        <v>0</v>
      </c>
      <c r="BT231">
        <v>1</v>
      </c>
      <c r="BU231" t="s">
        <v>139</v>
      </c>
      <c r="BV231" t="str">
        <f t="shared" si="186"/>
        <v>1</v>
      </c>
      <c r="BW231" t="str">
        <f t="shared" si="187"/>
        <v>0</v>
      </c>
      <c r="BX231" t="str">
        <f t="shared" si="188"/>
        <v>0</v>
      </c>
      <c r="BY231" t="s">
        <v>23</v>
      </c>
      <c r="BZ231" s="253">
        <f t="shared" si="189"/>
        <v>0</v>
      </c>
      <c r="CA231" s="253">
        <f t="shared" si="190"/>
        <v>0</v>
      </c>
      <c r="CB231" s="253">
        <f t="shared" si="191"/>
        <v>0</v>
      </c>
      <c r="CC231" s="253">
        <f t="shared" si="192"/>
        <v>0</v>
      </c>
      <c r="CD231" s="253">
        <f t="shared" si="193"/>
        <v>0</v>
      </c>
      <c r="CE231" s="253">
        <f t="shared" si="194"/>
        <v>0</v>
      </c>
      <c r="CF231" s="253">
        <f t="shared" si="195"/>
        <v>0</v>
      </c>
      <c r="CG231" s="253">
        <f t="shared" si="196"/>
        <v>0</v>
      </c>
      <c r="CH231" s="253">
        <f t="shared" si="197"/>
        <v>0</v>
      </c>
      <c r="CI231" s="253">
        <f t="shared" si="198"/>
        <v>0</v>
      </c>
      <c r="CJ231" s="253">
        <f t="shared" si="199"/>
        <v>0</v>
      </c>
      <c r="CK231" s="253">
        <f t="shared" si="200"/>
        <v>0</v>
      </c>
    </row>
    <row r="232" spans="2:89" ht="20.399999999999999" x14ac:dyDescent="0.3">
      <c r="B232" s="129">
        <v>145</v>
      </c>
      <c r="C232" s="107">
        <v>246011</v>
      </c>
      <c r="D232" s="146">
        <v>24610453</v>
      </c>
      <c r="E232" s="157" t="s">
        <v>249</v>
      </c>
      <c r="F232" s="108" t="s">
        <v>344</v>
      </c>
      <c r="G232" s="108" t="s">
        <v>345</v>
      </c>
      <c r="H232" s="109" t="s">
        <v>18</v>
      </c>
      <c r="I232" s="123"/>
      <c r="J232" s="109" t="s">
        <v>19</v>
      </c>
      <c r="K232" s="111">
        <f t="shared" si="523"/>
        <v>0</v>
      </c>
      <c r="L232" s="156" t="s">
        <v>20</v>
      </c>
      <c r="M232" s="104">
        <v>0</v>
      </c>
      <c r="N232" s="262">
        <f t="shared" si="201"/>
        <v>337.5</v>
      </c>
      <c r="O232" s="141">
        <v>337.5</v>
      </c>
      <c r="P232" s="110">
        <f t="shared" si="161"/>
        <v>0</v>
      </c>
      <c r="Q232" s="112" t="s">
        <v>139</v>
      </c>
      <c r="R232" s="113">
        <f t="shared" si="155"/>
        <v>0</v>
      </c>
      <c r="S232" s="114">
        <f t="shared" si="162"/>
        <v>0</v>
      </c>
      <c r="T232" s="113">
        <f t="shared" si="156"/>
        <v>0</v>
      </c>
      <c r="U232" s="115">
        <f t="shared" si="163"/>
        <v>0</v>
      </c>
      <c r="V232" s="113">
        <f t="shared" si="157"/>
        <v>0</v>
      </c>
      <c r="W232" s="115">
        <f t="shared" si="164"/>
        <v>0</v>
      </c>
      <c r="X232" s="113">
        <f t="shared" si="158"/>
        <v>0</v>
      </c>
      <c r="Y232" s="115">
        <f t="shared" si="165"/>
        <v>0</v>
      </c>
      <c r="Z232" s="116">
        <f t="shared" si="159"/>
        <v>0</v>
      </c>
      <c r="AA232" s="117" t="b">
        <f t="shared" si="160"/>
        <v>1</v>
      </c>
      <c r="AB232" s="109" t="s">
        <v>22</v>
      </c>
      <c r="AC232" s="124"/>
      <c r="AD232" s="123"/>
      <c r="AE232" s="108" t="s">
        <v>23</v>
      </c>
      <c r="AF232" s="125"/>
      <c r="AG232" s="126"/>
      <c r="AH232" s="22">
        <v>0</v>
      </c>
      <c r="AI232" s="164">
        <f t="shared" si="166"/>
        <v>0</v>
      </c>
      <c r="AJ232" s="22">
        <v>0</v>
      </c>
      <c r="AK232" s="164">
        <f t="shared" si="167"/>
        <v>0</v>
      </c>
      <c r="AL232" s="22">
        <v>0</v>
      </c>
      <c r="AM232" s="164">
        <f t="shared" si="168"/>
        <v>0</v>
      </c>
      <c r="AN232" s="22">
        <v>0</v>
      </c>
      <c r="AO232" s="164">
        <f t="shared" si="169"/>
        <v>0</v>
      </c>
      <c r="AP232" s="22">
        <v>0</v>
      </c>
      <c r="AQ232" s="164">
        <f t="shared" si="170"/>
        <v>0</v>
      </c>
      <c r="AR232" s="22">
        <v>0</v>
      </c>
      <c r="AS232" s="164">
        <f t="shared" si="171"/>
        <v>0</v>
      </c>
      <c r="AT232" s="22">
        <v>0</v>
      </c>
      <c r="AU232" s="164">
        <f t="shared" si="172"/>
        <v>0</v>
      </c>
      <c r="AV232" s="22">
        <v>0</v>
      </c>
      <c r="AW232" s="164">
        <f t="shared" si="173"/>
        <v>0</v>
      </c>
      <c r="AX232" s="22">
        <v>0</v>
      </c>
      <c r="AY232" s="164">
        <f t="shared" si="174"/>
        <v>0</v>
      </c>
      <c r="AZ232" s="22">
        <v>0</v>
      </c>
      <c r="BA232" s="164">
        <f t="shared" si="175"/>
        <v>0</v>
      </c>
      <c r="BB232" s="22">
        <v>0</v>
      </c>
      <c r="BC232" s="164">
        <f t="shared" si="176"/>
        <v>0</v>
      </c>
      <c r="BD232" s="22">
        <v>0</v>
      </c>
      <c r="BE232" s="164">
        <f t="shared" si="177"/>
        <v>0</v>
      </c>
      <c r="BF232" s="253">
        <f t="shared" si="178"/>
        <v>0</v>
      </c>
      <c r="BG232" s="253">
        <f t="shared" si="202"/>
        <v>0</v>
      </c>
      <c r="BH232" s="10" t="b">
        <f t="shared" si="203"/>
        <v>1</v>
      </c>
      <c r="BI232" s="253">
        <f t="shared" si="204"/>
        <v>0</v>
      </c>
      <c r="BJ232" s="250">
        <f t="shared" si="180"/>
        <v>24610453</v>
      </c>
      <c r="BK232" s="251">
        <v>348</v>
      </c>
      <c r="BL232" s="251">
        <v>5</v>
      </c>
      <c r="BM232" s="252">
        <f t="shared" si="181"/>
        <v>0</v>
      </c>
      <c r="BN232" s="252">
        <f t="shared" si="182"/>
        <v>0</v>
      </c>
      <c r="BO232" s="252">
        <f t="shared" si="183"/>
        <v>0</v>
      </c>
      <c r="BP232" s="252">
        <f t="shared" si="184"/>
        <v>0</v>
      </c>
      <c r="BQ232" s="254">
        <f t="shared" si="185"/>
        <v>337.5</v>
      </c>
      <c r="BR232">
        <f t="shared" si="179"/>
        <v>0</v>
      </c>
      <c r="BS232">
        <v>0</v>
      </c>
      <c r="BT232">
        <v>1</v>
      </c>
      <c r="BU232" t="s">
        <v>139</v>
      </c>
      <c r="BV232" t="str">
        <f t="shared" si="186"/>
        <v>1</v>
      </c>
      <c r="BW232" t="str">
        <f t="shared" si="187"/>
        <v>0</v>
      </c>
      <c r="BX232" t="str">
        <f t="shared" si="188"/>
        <v>0</v>
      </c>
      <c r="BY232" t="s">
        <v>23</v>
      </c>
      <c r="BZ232" s="253">
        <f t="shared" si="189"/>
        <v>0</v>
      </c>
      <c r="CA232" s="253">
        <f t="shared" si="190"/>
        <v>0</v>
      </c>
      <c r="CB232" s="253">
        <f t="shared" si="191"/>
        <v>0</v>
      </c>
      <c r="CC232" s="253">
        <f t="shared" si="192"/>
        <v>0</v>
      </c>
      <c r="CD232" s="253">
        <f t="shared" si="193"/>
        <v>0</v>
      </c>
      <c r="CE232" s="253">
        <f t="shared" si="194"/>
        <v>0</v>
      </c>
      <c r="CF232" s="253">
        <f t="shared" si="195"/>
        <v>0</v>
      </c>
      <c r="CG232" s="253">
        <f t="shared" si="196"/>
        <v>0</v>
      </c>
      <c r="CH232" s="253">
        <f t="shared" si="197"/>
        <v>0</v>
      </c>
      <c r="CI232" s="253">
        <f t="shared" si="198"/>
        <v>0</v>
      </c>
      <c r="CJ232" s="253">
        <f t="shared" si="199"/>
        <v>0</v>
      </c>
      <c r="CK232" s="253">
        <f t="shared" si="200"/>
        <v>0</v>
      </c>
    </row>
    <row r="233" spans="2:89" ht="20.399999999999999" x14ac:dyDescent="0.3">
      <c r="B233" s="129">
        <v>146</v>
      </c>
      <c r="C233" s="107">
        <v>246011</v>
      </c>
      <c r="D233" s="146">
        <v>24610450</v>
      </c>
      <c r="E233" s="157" t="s">
        <v>250</v>
      </c>
      <c r="F233" s="108" t="s">
        <v>344</v>
      </c>
      <c r="G233" s="108" t="s">
        <v>345</v>
      </c>
      <c r="H233" s="109" t="s">
        <v>18</v>
      </c>
      <c r="I233" s="123"/>
      <c r="J233" s="109" t="s">
        <v>19</v>
      </c>
      <c r="K233" s="111">
        <f t="shared" si="523"/>
        <v>0</v>
      </c>
      <c r="L233" s="156" t="s">
        <v>20</v>
      </c>
      <c r="M233" s="104">
        <v>0</v>
      </c>
      <c r="N233" s="262">
        <f t="shared" si="201"/>
        <v>94.49</v>
      </c>
      <c r="O233" s="141">
        <v>94.49</v>
      </c>
      <c r="P233" s="110">
        <f t="shared" si="161"/>
        <v>0</v>
      </c>
      <c r="Q233" s="112" t="s">
        <v>139</v>
      </c>
      <c r="R233" s="113">
        <f t="shared" si="155"/>
        <v>0</v>
      </c>
      <c r="S233" s="114">
        <f t="shared" si="162"/>
        <v>0</v>
      </c>
      <c r="T233" s="113">
        <f t="shared" si="156"/>
        <v>0</v>
      </c>
      <c r="U233" s="115">
        <f t="shared" si="163"/>
        <v>0</v>
      </c>
      <c r="V233" s="113">
        <f t="shared" si="157"/>
        <v>0</v>
      </c>
      <c r="W233" s="115">
        <f t="shared" si="164"/>
        <v>0</v>
      </c>
      <c r="X233" s="113">
        <f t="shared" si="158"/>
        <v>0</v>
      </c>
      <c r="Y233" s="115">
        <f t="shared" si="165"/>
        <v>0</v>
      </c>
      <c r="Z233" s="116">
        <f t="shared" si="159"/>
        <v>0</v>
      </c>
      <c r="AA233" s="117" t="b">
        <f t="shared" si="160"/>
        <v>1</v>
      </c>
      <c r="AB233" s="109" t="s">
        <v>22</v>
      </c>
      <c r="AC233" s="124"/>
      <c r="AD233" s="123"/>
      <c r="AE233" s="108" t="s">
        <v>23</v>
      </c>
      <c r="AF233" s="125"/>
      <c r="AG233" s="126"/>
      <c r="AH233" s="22">
        <v>0</v>
      </c>
      <c r="AI233" s="164">
        <f t="shared" si="166"/>
        <v>0</v>
      </c>
      <c r="AJ233" s="22">
        <v>0</v>
      </c>
      <c r="AK233" s="164">
        <f t="shared" si="167"/>
        <v>0</v>
      </c>
      <c r="AL233" s="22">
        <v>0</v>
      </c>
      <c r="AM233" s="164">
        <f t="shared" si="168"/>
        <v>0</v>
      </c>
      <c r="AN233" s="22">
        <v>0</v>
      </c>
      <c r="AO233" s="164">
        <f t="shared" si="169"/>
        <v>0</v>
      </c>
      <c r="AP233" s="22">
        <v>0</v>
      </c>
      <c r="AQ233" s="164">
        <f t="shared" si="170"/>
        <v>0</v>
      </c>
      <c r="AR233" s="22">
        <v>0</v>
      </c>
      <c r="AS233" s="164">
        <f t="shared" si="171"/>
        <v>0</v>
      </c>
      <c r="AT233" s="22">
        <v>0</v>
      </c>
      <c r="AU233" s="164">
        <f t="shared" si="172"/>
        <v>0</v>
      </c>
      <c r="AV233" s="22">
        <v>0</v>
      </c>
      <c r="AW233" s="164">
        <f t="shared" si="173"/>
        <v>0</v>
      </c>
      <c r="AX233" s="22">
        <v>0</v>
      </c>
      <c r="AY233" s="164">
        <f t="shared" si="174"/>
        <v>0</v>
      </c>
      <c r="AZ233" s="22">
        <v>0</v>
      </c>
      <c r="BA233" s="164">
        <f t="shared" si="175"/>
        <v>0</v>
      </c>
      <c r="BB233" s="22">
        <v>0</v>
      </c>
      <c r="BC233" s="164">
        <f t="shared" si="176"/>
        <v>0</v>
      </c>
      <c r="BD233" s="22">
        <v>0</v>
      </c>
      <c r="BE233" s="164">
        <f t="shared" si="177"/>
        <v>0</v>
      </c>
      <c r="BF233" s="253">
        <f t="shared" si="178"/>
        <v>0</v>
      </c>
      <c r="BG233" s="253">
        <f t="shared" si="202"/>
        <v>0</v>
      </c>
      <c r="BH233" s="10" t="b">
        <f t="shared" si="203"/>
        <v>1</v>
      </c>
      <c r="BI233" s="253">
        <f t="shared" si="204"/>
        <v>0</v>
      </c>
      <c r="BJ233" s="250">
        <f t="shared" si="180"/>
        <v>24610450</v>
      </c>
      <c r="BK233" s="251">
        <v>348</v>
      </c>
      <c r="BL233" s="251">
        <v>5</v>
      </c>
      <c r="BM233" s="252">
        <f t="shared" si="181"/>
        <v>0</v>
      </c>
      <c r="BN233" s="252">
        <f t="shared" si="182"/>
        <v>0</v>
      </c>
      <c r="BO233" s="252">
        <f t="shared" si="183"/>
        <v>0</v>
      </c>
      <c r="BP233" s="252">
        <f t="shared" si="184"/>
        <v>0</v>
      </c>
      <c r="BQ233" s="254">
        <f t="shared" si="185"/>
        <v>94.49</v>
      </c>
      <c r="BR233">
        <f t="shared" si="179"/>
        <v>0</v>
      </c>
      <c r="BS233">
        <v>0</v>
      </c>
      <c r="BT233">
        <v>1</v>
      </c>
      <c r="BU233" t="s">
        <v>139</v>
      </c>
      <c r="BV233" t="str">
        <f t="shared" si="186"/>
        <v>1</v>
      </c>
      <c r="BW233" t="str">
        <f t="shared" si="187"/>
        <v>0</v>
      </c>
      <c r="BX233" t="str">
        <f t="shared" si="188"/>
        <v>0</v>
      </c>
      <c r="BY233" t="s">
        <v>23</v>
      </c>
      <c r="BZ233" s="253">
        <f t="shared" si="189"/>
        <v>0</v>
      </c>
      <c r="CA233" s="253">
        <f t="shared" si="190"/>
        <v>0</v>
      </c>
      <c r="CB233" s="253">
        <f t="shared" si="191"/>
        <v>0</v>
      </c>
      <c r="CC233" s="253">
        <f t="shared" si="192"/>
        <v>0</v>
      </c>
      <c r="CD233" s="253">
        <f t="shared" si="193"/>
        <v>0</v>
      </c>
      <c r="CE233" s="253">
        <f t="shared" si="194"/>
        <v>0</v>
      </c>
      <c r="CF233" s="253">
        <f t="shared" si="195"/>
        <v>0</v>
      </c>
      <c r="CG233" s="253">
        <f t="shared" si="196"/>
        <v>0</v>
      </c>
      <c r="CH233" s="253">
        <f t="shared" si="197"/>
        <v>0</v>
      </c>
      <c r="CI233" s="253">
        <f t="shared" si="198"/>
        <v>0</v>
      </c>
      <c r="CJ233" s="253">
        <f t="shared" si="199"/>
        <v>0</v>
      </c>
      <c r="CK233" s="253">
        <f t="shared" si="200"/>
        <v>0</v>
      </c>
    </row>
    <row r="234" spans="2:89" ht="20.399999999999999" x14ac:dyDescent="0.3">
      <c r="B234" s="129">
        <v>147</v>
      </c>
      <c r="C234" s="107">
        <v>246011</v>
      </c>
      <c r="D234" s="146">
        <v>24610459</v>
      </c>
      <c r="E234" s="157" t="s">
        <v>251</v>
      </c>
      <c r="F234" s="108" t="s">
        <v>344</v>
      </c>
      <c r="G234" s="108" t="s">
        <v>345</v>
      </c>
      <c r="H234" s="109" t="s">
        <v>18</v>
      </c>
      <c r="I234" s="123"/>
      <c r="J234" s="109" t="s">
        <v>19</v>
      </c>
      <c r="K234" s="111">
        <f t="shared" si="523"/>
        <v>0</v>
      </c>
      <c r="L234" s="156" t="s">
        <v>20</v>
      </c>
      <c r="M234" s="104">
        <v>0</v>
      </c>
      <c r="N234" s="262">
        <f t="shared" si="201"/>
        <v>96.13</v>
      </c>
      <c r="O234" s="141">
        <v>96.13</v>
      </c>
      <c r="P234" s="110">
        <f t="shared" si="161"/>
        <v>0</v>
      </c>
      <c r="Q234" s="112" t="s">
        <v>139</v>
      </c>
      <c r="R234" s="113">
        <f t="shared" si="155"/>
        <v>0</v>
      </c>
      <c r="S234" s="114">
        <f t="shared" si="162"/>
        <v>0</v>
      </c>
      <c r="T234" s="113">
        <f t="shared" si="156"/>
        <v>0</v>
      </c>
      <c r="U234" s="115">
        <f t="shared" si="163"/>
        <v>0</v>
      </c>
      <c r="V234" s="113">
        <f t="shared" si="157"/>
        <v>0</v>
      </c>
      <c r="W234" s="115">
        <f t="shared" si="164"/>
        <v>0</v>
      </c>
      <c r="X234" s="113">
        <f t="shared" si="158"/>
        <v>0</v>
      </c>
      <c r="Y234" s="115">
        <f t="shared" si="165"/>
        <v>0</v>
      </c>
      <c r="Z234" s="116">
        <f t="shared" si="159"/>
        <v>0</v>
      </c>
      <c r="AA234" s="117" t="b">
        <f t="shared" si="160"/>
        <v>1</v>
      </c>
      <c r="AB234" s="109" t="s">
        <v>22</v>
      </c>
      <c r="AC234" s="124"/>
      <c r="AD234" s="123"/>
      <c r="AE234" s="108" t="s">
        <v>23</v>
      </c>
      <c r="AF234" s="125"/>
      <c r="AG234" s="126"/>
      <c r="AH234" s="22">
        <v>0</v>
      </c>
      <c r="AI234" s="164">
        <f t="shared" si="166"/>
        <v>0</v>
      </c>
      <c r="AJ234" s="22">
        <v>0</v>
      </c>
      <c r="AK234" s="164">
        <f t="shared" si="167"/>
        <v>0</v>
      </c>
      <c r="AL234" s="22">
        <v>0</v>
      </c>
      <c r="AM234" s="164">
        <f t="shared" si="168"/>
        <v>0</v>
      </c>
      <c r="AN234" s="22">
        <v>0</v>
      </c>
      <c r="AO234" s="164">
        <f t="shared" si="169"/>
        <v>0</v>
      </c>
      <c r="AP234" s="22">
        <v>0</v>
      </c>
      <c r="AQ234" s="164">
        <f t="shared" si="170"/>
        <v>0</v>
      </c>
      <c r="AR234" s="22">
        <v>0</v>
      </c>
      <c r="AS234" s="164">
        <f t="shared" si="171"/>
        <v>0</v>
      </c>
      <c r="AT234" s="22">
        <v>0</v>
      </c>
      <c r="AU234" s="164">
        <f t="shared" si="172"/>
        <v>0</v>
      </c>
      <c r="AV234" s="22">
        <v>0</v>
      </c>
      <c r="AW234" s="164">
        <f t="shared" si="173"/>
        <v>0</v>
      </c>
      <c r="AX234" s="22">
        <v>0</v>
      </c>
      <c r="AY234" s="164">
        <f t="shared" si="174"/>
        <v>0</v>
      </c>
      <c r="AZ234" s="22">
        <v>0</v>
      </c>
      <c r="BA234" s="164">
        <f t="shared" si="175"/>
        <v>0</v>
      </c>
      <c r="BB234" s="22">
        <v>0</v>
      </c>
      <c r="BC234" s="164">
        <f t="shared" si="176"/>
        <v>0</v>
      </c>
      <c r="BD234" s="22">
        <v>0</v>
      </c>
      <c r="BE234" s="164">
        <f t="shared" si="177"/>
        <v>0</v>
      </c>
      <c r="BF234" s="253">
        <f t="shared" si="178"/>
        <v>0</v>
      </c>
      <c r="BG234" s="253">
        <f t="shared" si="202"/>
        <v>0</v>
      </c>
      <c r="BH234" s="10" t="b">
        <f t="shared" si="203"/>
        <v>1</v>
      </c>
      <c r="BI234" s="253">
        <f t="shared" si="204"/>
        <v>0</v>
      </c>
      <c r="BJ234" s="250">
        <f t="shared" si="180"/>
        <v>24610459</v>
      </c>
      <c r="BK234" s="251">
        <v>348</v>
      </c>
      <c r="BL234" s="251">
        <v>5</v>
      </c>
      <c r="BM234" s="252">
        <f t="shared" si="181"/>
        <v>0</v>
      </c>
      <c r="BN234" s="252">
        <f t="shared" si="182"/>
        <v>0</v>
      </c>
      <c r="BO234" s="252">
        <f t="shared" si="183"/>
        <v>0</v>
      </c>
      <c r="BP234" s="252">
        <f t="shared" si="184"/>
        <v>0</v>
      </c>
      <c r="BQ234" s="254">
        <f t="shared" si="185"/>
        <v>96.13</v>
      </c>
      <c r="BR234">
        <f t="shared" si="179"/>
        <v>0</v>
      </c>
      <c r="BS234">
        <v>0</v>
      </c>
      <c r="BT234">
        <v>1</v>
      </c>
      <c r="BU234" t="s">
        <v>139</v>
      </c>
      <c r="BV234" t="str">
        <f t="shared" si="186"/>
        <v>1</v>
      </c>
      <c r="BW234" t="str">
        <f t="shared" si="187"/>
        <v>0</v>
      </c>
      <c r="BX234" t="str">
        <f t="shared" si="188"/>
        <v>0</v>
      </c>
      <c r="BY234" t="s">
        <v>23</v>
      </c>
      <c r="BZ234" s="253">
        <f t="shared" si="189"/>
        <v>0</v>
      </c>
      <c r="CA234" s="253">
        <f t="shared" si="190"/>
        <v>0</v>
      </c>
      <c r="CB234" s="253">
        <f t="shared" si="191"/>
        <v>0</v>
      </c>
      <c r="CC234" s="253">
        <f t="shared" si="192"/>
        <v>0</v>
      </c>
      <c r="CD234" s="253">
        <f t="shared" si="193"/>
        <v>0</v>
      </c>
      <c r="CE234" s="253">
        <f t="shared" si="194"/>
        <v>0</v>
      </c>
      <c r="CF234" s="253">
        <f t="shared" si="195"/>
        <v>0</v>
      </c>
      <c r="CG234" s="253">
        <f t="shared" si="196"/>
        <v>0</v>
      </c>
      <c r="CH234" s="253">
        <f t="shared" si="197"/>
        <v>0</v>
      </c>
      <c r="CI234" s="253">
        <f t="shared" si="198"/>
        <v>0</v>
      </c>
      <c r="CJ234" s="253">
        <f t="shared" si="199"/>
        <v>0</v>
      </c>
      <c r="CK234" s="253">
        <f t="shared" si="200"/>
        <v>0</v>
      </c>
    </row>
    <row r="235" spans="2:89" ht="20.399999999999999" x14ac:dyDescent="0.3">
      <c r="B235" s="129">
        <v>148</v>
      </c>
      <c r="C235" s="107">
        <v>246011</v>
      </c>
      <c r="D235" s="146">
        <v>24610451</v>
      </c>
      <c r="E235" s="157" t="s">
        <v>252</v>
      </c>
      <c r="F235" s="108" t="s">
        <v>344</v>
      </c>
      <c r="G235" s="108" t="s">
        <v>345</v>
      </c>
      <c r="H235" s="109" t="s">
        <v>18</v>
      </c>
      <c r="I235" s="123"/>
      <c r="J235" s="109" t="s">
        <v>19</v>
      </c>
      <c r="K235" s="111">
        <f t="shared" si="523"/>
        <v>0</v>
      </c>
      <c r="L235" s="156" t="s">
        <v>20</v>
      </c>
      <c r="M235" s="104">
        <v>0</v>
      </c>
      <c r="N235" s="262">
        <f t="shared" si="201"/>
        <v>96.13</v>
      </c>
      <c r="O235" s="141">
        <v>96.13</v>
      </c>
      <c r="P235" s="110">
        <f t="shared" si="161"/>
        <v>0</v>
      </c>
      <c r="Q235" s="112" t="s">
        <v>139</v>
      </c>
      <c r="R235" s="113">
        <f t="shared" si="155"/>
        <v>0</v>
      </c>
      <c r="S235" s="114">
        <f t="shared" si="162"/>
        <v>0</v>
      </c>
      <c r="T235" s="113">
        <f t="shared" si="156"/>
        <v>0</v>
      </c>
      <c r="U235" s="115">
        <f t="shared" si="163"/>
        <v>0</v>
      </c>
      <c r="V235" s="113">
        <f t="shared" si="157"/>
        <v>0</v>
      </c>
      <c r="W235" s="115">
        <f t="shared" si="164"/>
        <v>0</v>
      </c>
      <c r="X235" s="113">
        <f t="shared" si="158"/>
        <v>0</v>
      </c>
      <c r="Y235" s="115">
        <f t="shared" si="165"/>
        <v>0</v>
      </c>
      <c r="Z235" s="116">
        <f t="shared" si="159"/>
        <v>0</v>
      </c>
      <c r="AA235" s="117" t="b">
        <f t="shared" si="160"/>
        <v>1</v>
      </c>
      <c r="AB235" s="109" t="s">
        <v>22</v>
      </c>
      <c r="AC235" s="124"/>
      <c r="AD235" s="123"/>
      <c r="AE235" s="108" t="s">
        <v>23</v>
      </c>
      <c r="AF235" s="125"/>
      <c r="AG235" s="126"/>
      <c r="AH235" s="22">
        <v>0</v>
      </c>
      <c r="AI235" s="164">
        <f t="shared" si="166"/>
        <v>0</v>
      </c>
      <c r="AJ235" s="22">
        <v>0</v>
      </c>
      <c r="AK235" s="164">
        <f t="shared" si="167"/>
        <v>0</v>
      </c>
      <c r="AL235" s="22">
        <v>0</v>
      </c>
      <c r="AM235" s="164">
        <f t="shared" si="168"/>
        <v>0</v>
      </c>
      <c r="AN235" s="22">
        <v>0</v>
      </c>
      <c r="AO235" s="164">
        <f t="shared" si="169"/>
        <v>0</v>
      </c>
      <c r="AP235" s="22">
        <v>0</v>
      </c>
      <c r="AQ235" s="164">
        <f t="shared" si="170"/>
        <v>0</v>
      </c>
      <c r="AR235" s="22">
        <v>0</v>
      </c>
      <c r="AS235" s="164">
        <f t="shared" si="171"/>
        <v>0</v>
      </c>
      <c r="AT235" s="22">
        <v>0</v>
      </c>
      <c r="AU235" s="164">
        <f t="shared" si="172"/>
        <v>0</v>
      </c>
      <c r="AV235" s="22">
        <v>0</v>
      </c>
      <c r="AW235" s="164">
        <f t="shared" si="173"/>
        <v>0</v>
      </c>
      <c r="AX235" s="22">
        <v>0</v>
      </c>
      <c r="AY235" s="164">
        <f t="shared" si="174"/>
        <v>0</v>
      </c>
      <c r="AZ235" s="22">
        <v>0</v>
      </c>
      <c r="BA235" s="164">
        <f t="shared" si="175"/>
        <v>0</v>
      </c>
      <c r="BB235" s="22">
        <v>0</v>
      </c>
      <c r="BC235" s="164">
        <f t="shared" si="176"/>
        <v>0</v>
      </c>
      <c r="BD235" s="22">
        <v>0</v>
      </c>
      <c r="BE235" s="164">
        <f t="shared" si="177"/>
        <v>0</v>
      </c>
      <c r="BF235" s="253">
        <f t="shared" si="178"/>
        <v>0</v>
      </c>
      <c r="BG235" s="253">
        <f t="shared" si="202"/>
        <v>0</v>
      </c>
      <c r="BH235" s="10" t="b">
        <f t="shared" si="203"/>
        <v>1</v>
      </c>
      <c r="BI235" s="253">
        <f t="shared" si="204"/>
        <v>0</v>
      </c>
      <c r="BJ235" s="250">
        <f t="shared" si="180"/>
        <v>24610451</v>
      </c>
      <c r="BK235" s="251">
        <v>348</v>
      </c>
      <c r="BL235" s="251">
        <v>5</v>
      </c>
      <c r="BM235" s="252">
        <f t="shared" si="181"/>
        <v>0</v>
      </c>
      <c r="BN235" s="252">
        <f t="shared" si="182"/>
        <v>0</v>
      </c>
      <c r="BO235" s="252">
        <f t="shared" si="183"/>
        <v>0</v>
      </c>
      <c r="BP235" s="252">
        <f t="shared" si="184"/>
        <v>0</v>
      </c>
      <c r="BQ235" s="254">
        <f t="shared" si="185"/>
        <v>96.13</v>
      </c>
      <c r="BR235">
        <f t="shared" si="179"/>
        <v>0</v>
      </c>
      <c r="BS235">
        <v>0</v>
      </c>
      <c r="BT235">
        <v>1</v>
      </c>
      <c r="BU235" t="s">
        <v>139</v>
      </c>
      <c r="BV235" t="str">
        <f t="shared" si="186"/>
        <v>1</v>
      </c>
      <c r="BW235" t="str">
        <f t="shared" si="187"/>
        <v>0</v>
      </c>
      <c r="BX235" t="str">
        <f t="shared" si="188"/>
        <v>0</v>
      </c>
      <c r="BY235" t="s">
        <v>23</v>
      </c>
      <c r="BZ235" s="253">
        <f t="shared" si="189"/>
        <v>0</v>
      </c>
      <c r="CA235" s="253">
        <f t="shared" si="190"/>
        <v>0</v>
      </c>
      <c r="CB235" s="253">
        <f t="shared" si="191"/>
        <v>0</v>
      </c>
      <c r="CC235" s="253">
        <f t="shared" si="192"/>
        <v>0</v>
      </c>
      <c r="CD235" s="253">
        <f t="shared" si="193"/>
        <v>0</v>
      </c>
      <c r="CE235" s="253">
        <f t="shared" si="194"/>
        <v>0</v>
      </c>
      <c r="CF235" s="253">
        <f t="shared" si="195"/>
        <v>0</v>
      </c>
      <c r="CG235" s="253">
        <f t="shared" si="196"/>
        <v>0</v>
      </c>
      <c r="CH235" s="253">
        <f t="shared" si="197"/>
        <v>0</v>
      </c>
      <c r="CI235" s="253">
        <f t="shared" si="198"/>
        <v>0</v>
      </c>
      <c r="CJ235" s="253">
        <f t="shared" si="199"/>
        <v>0</v>
      </c>
      <c r="CK235" s="253">
        <f t="shared" si="200"/>
        <v>0</v>
      </c>
    </row>
    <row r="236" spans="2:89" ht="20.399999999999999" x14ac:dyDescent="0.3">
      <c r="B236" s="129">
        <v>149</v>
      </c>
      <c r="C236" s="107">
        <v>246011</v>
      </c>
      <c r="D236" s="146">
        <v>24619018</v>
      </c>
      <c r="E236" s="157" t="s">
        <v>253</v>
      </c>
      <c r="F236" s="108" t="s">
        <v>344</v>
      </c>
      <c r="G236" s="108" t="s">
        <v>345</v>
      </c>
      <c r="H236" s="109" t="s">
        <v>18</v>
      </c>
      <c r="I236" s="123"/>
      <c r="J236" s="109" t="s">
        <v>19</v>
      </c>
      <c r="K236" s="111">
        <f t="shared" si="523"/>
        <v>0</v>
      </c>
      <c r="L236" s="156" t="s">
        <v>20</v>
      </c>
      <c r="M236" s="104">
        <v>0</v>
      </c>
      <c r="N236" s="262">
        <f t="shared" si="201"/>
        <v>88.99</v>
      </c>
      <c r="O236" s="141">
        <v>88.99</v>
      </c>
      <c r="P236" s="110">
        <f t="shared" si="161"/>
        <v>0</v>
      </c>
      <c r="Q236" s="112" t="s">
        <v>139</v>
      </c>
      <c r="R236" s="113">
        <f t="shared" si="155"/>
        <v>0</v>
      </c>
      <c r="S236" s="114">
        <f t="shared" si="162"/>
        <v>0</v>
      </c>
      <c r="T236" s="113">
        <f t="shared" si="156"/>
        <v>0</v>
      </c>
      <c r="U236" s="115">
        <f t="shared" si="163"/>
        <v>0</v>
      </c>
      <c r="V236" s="113">
        <f t="shared" si="157"/>
        <v>0</v>
      </c>
      <c r="W236" s="115">
        <f t="shared" si="164"/>
        <v>0</v>
      </c>
      <c r="X236" s="113">
        <f t="shared" si="158"/>
        <v>0</v>
      </c>
      <c r="Y236" s="115">
        <f t="shared" si="165"/>
        <v>0</v>
      </c>
      <c r="Z236" s="116">
        <f t="shared" si="159"/>
        <v>0</v>
      </c>
      <c r="AA236" s="117" t="b">
        <f t="shared" si="160"/>
        <v>1</v>
      </c>
      <c r="AB236" s="109" t="s">
        <v>22</v>
      </c>
      <c r="AC236" s="124"/>
      <c r="AD236" s="123"/>
      <c r="AE236" s="108" t="s">
        <v>23</v>
      </c>
      <c r="AF236" s="125"/>
      <c r="AG236" s="126"/>
      <c r="AH236" s="22">
        <v>0</v>
      </c>
      <c r="AI236" s="164">
        <f t="shared" si="166"/>
        <v>0</v>
      </c>
      <c r="AJ236" s="22">
        <v>0</v>
      </c>
      <c r="AK236" s="164">
        <f t="shared" si="167"/>
        <v>0</v>
      </c>
      <c r="AL236" s="22">
        <v>0</v>
      </c>
      <c r="AM236" s="164">
        <f t="shared" si="168"/>
        <v>0</v>
      </c>
      <c r="AN236" s="22">
        <v>0</v>
      </c>
      <c r="AO236" s="164">
        <f t="shared" si="169"/>
        <v>0</v>
      </c>
      <c r="AP236" s="22">
        <v>0</v>
      </c>
      <c r="AQ236" s="164">
        <f t="shared" si="170"/>
        <v>0</v>
      </c>
      <c r="AR236" s="22">
        <v>0</v>
      </c>
      <c r="AS236" s="164">
        <f t="shared" si="171"/>
        <v>0</v>
      </c>
      <c r="AT236" s="22">
        <v>0</v>
      </c>
      <c r="AU236" s="164">
        <f t="shared" si="172"/>
        <v>0</v>
      </c>
      <c r="AV236" s="22">
        <v>0</v>
      </c>
      <c r="AW236" s="164">
        <f t="shared" si="173"/>
        <v>0</v>
      </c>
      <c r="AX236" s="22">
        <v>0</v>
      </c>
      <c r="AY236" s="164">
        <f t="shared" si="174"/>
        <v>0</v>
      </c>
      <c r="AZ236" s="22">
        <v>0</v>
      </c>
      <c r="BA236" s="164">
        <f t="shared" si="175"/>
        <v>0</v>
      </c>
      <c r="BB236" s="22">
        <v>0</v>
      </c>
      <c r="BC236" s="164">
        <f t="shared" si="176"/>
        <v>0</v>
      </c>
      <c r="BD236" s="22">
        <v>0</v>
      </c>
      <c r="BE236" s="164">
        <f t="shared" si="177"/>
        <v>0</v>
      </c>
      <c r="BF236" s="253">
        <f t="shared" si="178"/>
        <v>0</v>
      </c>
      <c r="BG236" s="253">
        <f t="shared" si="202"/>
        <v>0</v>
      </c>
      <c r="BH236" s="10" t="b">
        <f t="shared" si="203"/>
        <v>1</v>
      </c>
      <c r="BI236" s="253">
        <f t="shared" si="204"/>
        <v>0</v>
      </c>
      <c r="BJ236" s="250">
        <f t="shared" si="180"/>
        <v>24619018</v>
      </c>
      <c r="BK236" s="251">
        <v>348</v>
      </c>
      <c r="BL236" s="251">
        <v>5</v>
      </c>
      <c r="BM236" s="252">
        <f t="shared" si="181"/>
        <v>0</v>
      </c>
      <c r="BN236" s="252">
        <f t="shared" si="182"/>
        <v>0</v>
      </c>
      <c r="BO236" s="252">
        <f t="shared" si="183"/>
        <v>0</v>
      </c>
      <c r="BP236" s="252">
        <f t="shared" si="184"/>
        <v>0</v>
      </c>
      <c r="BQ236" s="254">
        <f t="shared" si="185"/>
        <v>88.99</v>
      </c>
      <c r="BR236">
        <f t="shared" si="179"/>
        <v>0</v>
      </c>
      <c r="BS236">
        <v>0</v>
      </c>
      <c r="BT236">
        <v>1</v>
      </c>
      <c r="BU236" t="s">
        <v>139</v>
      </c>
      <c r="BV236" t="str">
        <f t="shared" si="186"/>
        <v>1</v>
      </c>
      <c r="BW236" t="str">
        <f t="shared" si="187"/>
        <v>0</v>
      </c>
      <c r="BX236" t="str">
        <f t="shared" si="188"/>
        <v>0</v>
      </c>
      <c r="BY236" t="s">
        <v>23</v>
      </c>
      <c r="BZ236" s="253">
        <f t="shared" si="189"/>
        <v>0</v>
      </c>
      <c r="CA236" s="253">
        <f t="shared" si="190"/>
        <v>0</v>
      </c>
      <c r="CB236" s="253">
        <f t="shared" si="191"/>
        <v>0</v>
      </c>
      <c r="CC236" s="253">
        <f t="shared" si="192"/>
        <v>0</v>
      </c>
      <c r="CD236" s="253">
        <f t="shared" si="193"/>
        <v>0</v>
      </c>
      <c r="CE236" s="253">
        <f t="shared" si="194"/>
        <v>0</v>
      </c>
      <c r="CF236" s="253">
        <f t="shared" si="195"/>
        <v>0</v>
      </c>
      <c r="CG236" s="253">
        <f t="shared" si="196"/>
        <v>0</v>
      </c>
      <c r="CH236" s="253">
        <f t="shared" si="197"/>
        <v>0</v>
      </c>
      <c r="CI236" s="253">
        <f t="shared" si="198"/>
        <v>0</v>
      </c>
      <c r="CJ236" s="253">
        <f t="shared" si="199"/>
        <v>0</v>
      </c>
      <c r="CK236" s="253">
        <f t="shared" si="200"/>
        <v>0</v>
      </c>
    </row>
    <row r="237" spans="2:89" ht="20.399999999999999" x14ac:dyDescent="0.3">
      <c r="B237" s="129">
        <v>150</v>
      </c>
      <c r="C237" s="107">
        <v>246011</v>
      </c>
      <c r="D237" s="146">
        <v>24610613</v>
      </c>
      <c r="E237" s="157" t="s">
        <v>254</v>
      </c>
      <c r="F237" s="108" t="s">
        <v>344</v>
      </c>
      <c r="G237" s="108" t="s">
        <v>345</v>
      </c>
      <c r="H237" s="109" t="s">
        <v>18</v>
      </c>
      <c r="I237" s="123"/>
      <c r="J237" s="109" t="s">
        <v>19</v>
      </c>
      <c r="K237" s="111">
        <f t="shared" si="523"/>
        <v>0</v>
      </c>
      <c r="L237" s="156" t="s">
        <v>20</v>
      </c>
      <c r="M237" s="104">
        <v>0</v>
      </c>
      <c r="N237" s="262">
        <f t="shared" si="201"/>
        <v>175.25</v>
      </c>
      <c r="O237" s="141">
        <v>175.25</v>
      </c>
      <c r="P237" s="110">
        <f t="shared" si="161"/>
        <v>0</v>
      </c>
      <c r="Q237" s="112" t="s">
        <v>139</v>
      </c>
      <c r="R237" s="113">
        <f t="shared" si="155"/>
        <v>0</v>
      </c>
      <c r="S237" s="114">
        <f t="shared" si="162"/>
        <v>0</v>
      </c>
      <c r="T237" s="113">
        <f t="shared" si="156"/>
        <v>0</v>
      </c>
      <c r="U237" s="115">
        <f t="shared" si="163"/>
        <v>0</v>
      </c>
      <c r="V237" s="113">
        <f t="shared" si="157"/>
        <v>0</v>
      </c>
      <c r="W237" s="115">
        <f t="shared" si="164"/>
        <v>0</v>
      </c>
      <c r="X237" s="113">
        <f t="shared" si="158"/>
        <v>0</v>
      </c>
      <c r="Y237" s="115">
        <f t="shared" si="165"/>
        <v>0</v>
      </c>
      <c r="Z237" s="116">
        <f t="shared" si="159"/>
        <v>0</v>
      </c>
      <c r="AA237" s="117" t="b">
        <f t="shared" si="160"/>
        <v>1</v>
      </c>
      <c r="AB237" s="109" t="s">
        <v>22</v>
      </c>
      <c r="AC237" s="124"/>
      <c r="AD237" s="123"/>
      <c r="AE237" s="108" t="s">
        <v>23</v>
      </c>
      <c r="AF237" s="125"/>
      <c r="AG237" s="126"/>
      <c r="AH237" s="22">
        <v>0</v>
      </c>
      <c r="AI237" s="164">
        <f t="shared" si="166"/>
        <v>0</v>
      </c>
      <c r="AJ237" s="22">
        <v>0</v>
      </c>
      <c r="AK237" s="164">
        <f t="shared" si="167"/>
        <v>0</v>
      </c>
      <c r="AL237" s="22">
        <v>0</v>
      </c>
      <c r="AM237" s="164">
        <f t="shared" si="168"/>
        <v>0</v>
      </c>
      <c r="AN237" s="22">
        <v>0</v>
      </c>
      <c r="AO237" s="164">
        <f t="shared" si="169"/>
        <v>0</v>
      </c>
      <c r="AP237" s="22">
        <v>0</v>
      </c>
      <c r="AQ237" s="164">
        <f t="shared" si="170"/>
        <v>0</v>
      </c>
      <c r="AR237" s="22">
        <v>0</v>
      </c>
      <c r="AS237" s="164">
        <f t="shared" si="171"/>
        <v>0</v>
      </c>
      <c r="AT237" s="22">
        <v>0</v>
      </c>
      <c r="AU237" s="164">
        <f t="shared" si="172"/>
        <v>0</v>
      </c>
      <c r="AV237" s="22">
        <v>0</v>
      </c>
      <c r="AW237" s="164">
        <f t="shared" si="173"/>
        <v>0</v>
      </c>
      <c r="AX237" s="22">
        <v>0</v>
      </c>
      <c r="AY237" s="164">
        <f t="shared" si="174"/>
        <v>0</v>
      </c>
      <c r="AZ237" s="22">
        <v>0</v>
      </c>
      <c r="BA237" s="164">
        <f t="shared" si="175"/>
        <v>0</v>
      </c>
      <c r="BB237" s="22">
        <v>0</v>
      </c>
      <c r="BC237" s="164">
        <f t="shared" si="176"/>
        <v>0</v>
      </c>
      <c r="BD237" s="22">
        <v>0</v>
      </c>
      <c r="BE237" s="164">
        <f t="shared" si="177"/>
        <v>0</v>
      </c>
      <c r="BF237" s="253">
        <f t="shared" si="178"/>
        <v>0</v>
      </c>
      <c r="BG237" s="253">
        <f t="shared" si="202"/>
        <v>0</v>
      </c>
      <c r="BH237" s="10" t="b">
        <f t="shared" si="203"/>
        <v>1</v>
      </c>
      <c r="BI237" s="253">
        <f t="shared" si="204"/>
        <v>0</v>
      </c>
      <c r="BJ237" s="250">
        <f t="shared" si="180"/>
        <v>24610613</v>
      </c>
      <c r="BK237" s="251">
        <v>348</v>
      </c>
      <c r="BL237" s="251">
        <v>5</v>
      </c>
      <c r="BM237" s="252">
        <f t="shared" si="181"/>
        <v>0</v>
      </c>
      <c r="BN237" s="252">
        <f t="shared" si="182"/>
        <v>0</v>
      </c>
      <c r="BO237" s="252">
        <f t="shared" si="183"/>
        <v>0</v>
      </c>
      <c r="BP237" s="252">
        <f t="shared" si="184"/>
        <v>0</v>
      </c>
      <c r="BQ237" s="254">
        <f t="shared" si="185"/>
        <v>175.25</v>
      </c>
      <c r="BR237">
        <f t="shared" si="179"/>
        <v>0</v>
      </c>
      <c r="BS237">
        <v>0</v>
      </c>
      <c r="BT237">
        <v>1</v>
      </c>
      <c r="BU237" t="s">
        <v>139</v>
      </c>
      <c r="BV237" t="str">
        <f t="shared" si="186"/>
        <v>1</v>
      </c>
      <c r="BW237" t="str">
        <f t="shared" si="187"/>
        <v>0</v>
      </c>
      <c r="BX237" t="str">
        <f t="shared" si="188"/>
        <v>0</v>
      </c>
      <c r="BY237" t="s">
        <v>23</v>
      </c>
      <c r="BZ237" s="253">
        <f t="shared" si="189"/>
        <v>0</v>
      </c>
      <c r="CA237" s="253">
        <f t="shared" si="190"/>
        <v>0</v>
      </c>
      <c r="CB237" s="253">
        <f t="shared" si="191"/>
        <v>0</v>
      </c>
      <c r="CC237" s="253">
        <f t="shared" si="192"/>
        <v>0</v>
      </c>
      <c r="CD237" s="253">
        <f t="shared" si="193"/>
        <v>0</v>
      </c>
      <c r="CE237" s="253">
        <f t="shared" si="194"/>
        <v>0</v>
      </c>
      <c r="CF237" s="253">
        <f t="shared" si="195"/>
        <v>0</v>
      </c>
      <c r="CG237" s="253">
        <f t="shared" si="196"/>
        <v>0</v>
      </c>
      <c r="CH237" s="253">
        <f t="shared" si="197"/>
        <v>0</v>
      </c>
      <c r="CI237" s="253">
        <f t="shared" si="198"/>
        <v>0</v>
      </c>
      <c r="CJ237" s="253">
        <f t="shared" si="199"/>
        <v>0</v>
      </c>
      <c r="CK237" s="253">
        <f t="shared" si="200"/>
        <v>0</v>
      </c>
    </row>
    <row r="238" spans="2:89" ht="20.399999999999999" x14ac:dyDescent="0.3">
      <c r="B238" s="129">
        <v>151</v>
      </c>
      <c r="C238" s="107">
        <v>246011</v>
      </c>
      <c r="D238" s="146">
        <v>24610766</v>
      </c>
      <c r="E238" s="157" t="s">
        <v>255</v>
      </c>
      <c r="F238" s="108" t="s">
        <v>344</v>
      </c>
      <c r="G238" s="108" t="s">
        <v>345</v>
      </c>
      <c r="H238" s="109" t="s">
        <v>18</v>
      </c>
      <c r="I238" s="123"/>
      <c r="J238" s="109" t="s">
        <v>19</v>
      </c>
      <c r="K238" s="111">
        <f t="shared" si="523"/>
        <v>0</v>
      </c>
      <c r="L238" s="156" t="s">
        <v>20</v>
      </c>
      <c r="M238" s="104">
        <v>0</v>
      </c>
      <c r="N238" s="262">
        <f t="shared" si="201"/>
        <v>75.48</v>
      </c>
      <c r="O238" s="141">
        <v>75.48</v>
      </c>
      <c r="P238" s="110">
        <f t="shared" si="161"/>
        <v>0</v>
      </c>
      <c r="Q238" s="112" t="s">
        <v>139</v>
      </c>
      <c r="R238" s="113">
        <f t="shared" si="155"/>
        <v>0</v>
      </c>
      <c r="S238" s="114">
        <f t="shared" si="162"/>
        <v>0</v>
      </c>
      <c r="T238" s="113">
        <f t="shared" si="156"/>
        <v>0</v>
      </c>
      <c r="U238" s="115">
        <f t="shared" si="163"/>
        <v>0</v>
      </c>
      <c r="V238" s="113">
        <f t="shared" si="157"/>
        <v>0</v>
      </c>
      <c r="W238" s="115">
        <f t="shared" si="164"/>
        <v>0</v>
      </c>
      <c r="X238" s="113">
        <f t="shared" si="158"/>
        <v>0</v>
      </c>
      <c r="Y238" s="115">
        <f t="shared" si="165"/>
        <v>0</v>
      </c>
      <c r="Z238" s="116">
        <f t="shared" si="159"/>
        <v>0</v>
      </c>
      <c r="AA238" s="117" t="b">
        <f t="shared" si="160"/>
        <v>1</v>
      </c>
      <c r="AB238" s="109" t="s">
        <v>22</v>
      </c>
      <c r="AC238" s="124"/>
      <c r="AD238" s="123"/>
      <c r="AE238" s="108" t="s">
        <v>23</v>
      </c>
      <c r="AF238" s="125"/>
      <c r="AG238" s="126"/>
      <c r="AH238" s="22">
        <v>0</v>
      </c>
      <c r="AI238" s="164">
        <f t="shared" si="166"/>
        <v>0</v>
      </c>
      <c r="AJ238" s="22">
        <v>0</v>
      </c>
      <c r="AK238" s="164">
        <f t="shared" si="167"/>
        <v>0</v>
      </c>
      <c r="AL238" s="22">
        <v>0</v>
      </c>
      <c r="AM238" s="164">
        <f t="shared" si="168"/>
        <v>0</v>
      </c>
      <c r="AN238" s="22">
        <v>0</v>
      </c>
      <c r="AO238" s="164">
        <f t="shared" si="169"/>
        <v>0</v>
      </c>
      <c r="AP238" s="22">
        <v>0</v>
      </c>
      <c r="AQ238" s="164">
        <f t="shared" si="170"/>
        <v>0</v>
      </c>
      <c r="AR238" s="22">
        <v>0</v>
      </c>
      <c r="AS238" s="164">
        <f t="shared" si="171"/>
        <v>0</v>
      </c>
      <c r="AT238" s="22">
        <v>0</v>
      </c>
      <c r="AU238" s="164">
        <f t="shared" si="172"/>
        <v>0</v>
      </c>
      <c r="AV238" s="22">
        <v>0</v>
      </c>
      <c r="AW238" s="164">
        <f t="shared" si="173"/>
        <v>0</v>
      </c>
      <c r="AX238" s="22">
        <v>0</v>
      </c>
      <c r="AY238" s="164">
        <f t="shared" si="174"/>
        <v>0</v>
      </c>
      <c r="AZ238" s="22">
        <v>0</v>
      </c>
      <c r="BA238" s="164">
        <f t="shared" si="175"/>
        <v>0</v>
      </c>
      <c r="BB238" s="22">
        <v>0</v>
      </c>
      <c r="BC238" s="164">
        <f t="shared" si="176"/>
        <v>0</v>
      </c>
      <c r="BD238" s="22">
        <v>0</v>
      </c>
      <c r="BE238" s="164">
        <f t="shared" si="177"/>
        <v>0</v>
      </c>
      <c r="BF238" s="253">
        <f t="shared" si="178"/>
        <v>0</v>
      </c>
      <c r="BG238" s="253">
        <f t="shared" si="202"/>
        <v>0</v>
      </c>
      <c r="BH238" s="10" t="b">
        <f t="shared" si="203"/>
        <v>1</v>
      </c>
      <c r="BI238" s="253">
        <f t="shared" si="204"/>
        <v>0</v>
      </c>
      <c r="BJ238" s="250">
        <f t="shared" si="180"/>
        <v>24610766</v>
      </c>
      <c r="BK238" s="251">
        <v>348</v>
      </c>
      <c r="BL238" s="251">
        <v>5</v>
      </c>
      <c r="BM238" s="252">
        <f t="shared" si="181"/>
        <v>0</v>
      </c>
      <c r="BN238" s="252">
        <f t="shared" si="182"/>
        <v>0</v>
      </c>
      <c r="BO238" s="252">
        <f t="shared" si="183"/>
        <v>0</v>
      </c>
      <c r="BP238" s="252">
        <f t="shared" si="184"/>
        <v>0</v>
      </c>
      <c r="BQ238" s="254">
        <f t="shared" si="185"/>
        <v>75.48</v>
      </c>
      <c r="BR238">
        <f t="shared" si="179"/>
        <v>0</v>
      </c>
      <c r="BS238">
        <v>0</v>
      </c>
      <c r="BT238">
        <v>1</v>
      </c>
      <c r="BU238" t="s">
        <v>139</v>
      </c>
      <c r="BV238" t="str">
        <f t="shared" si="186"/>
        <v>1</v>
      </c>
      <c r="BW238" t="str">
        <f t="shared" si="187"/>
        <v>0</v>
      </c>
      <c r="BX238" t="str">
        <f t="shared" si="188"/>
        <v>0</v>
      </c>
      <c r="BY238" t="s">
        <v>23</v>
      </c>
      <c r="BZ238" s="253">
        <f t="shared" si="189"/>
        <v>0</v>
      </c>
      <c r="CA238" s="253">
        <f t="shared" si="190"/>
        <v>0</v>
      </c>
      <c r="CB238" s="253">
        <f t="shared" si="191"/>
        <v>0</v>
      </c>
      <c r="CC238" s="253">
        <f t="shared" si="192"/>
        <v>0</v>
      </c>
      <c r="CD238" s="253">
        <f t="shared" si="193"/>
        <v>0</v>
      </c>
      <c r="CE238" s="253">
        <f t="shared" si="194"/>
        <v>0</v>
      </c>
      <c r="CF238" s="253">
        <f t="shared" si="195"/>
        <v>0</v>
      </c>
      <c r="CG238" s="253">
        <f t="shared" si="196"/>
        <v>0</v>
      </c>
      <c r="CH238" s="253">
        <f t="shared" si="197"/>
        <v>0</v>
      </c>
      <c r="CI238" s="253">
        <f t="shared" si="198"/>
        <v>0</v>
      </c>
      <c r="CJ238" s="253">
        <f t="shared" si="199"/>
        <v>0</v>
      </c>
      <c r="CK238" s="253">
        <f t="shared" si="200"/>
        <v>0</v>
      </c>
    </row>
    <row r="239" spans="2:89" ht="20.399999999999999" x14ac:dyDescent="0.3">
      <c r="B239" s="129">
        <v>152</v>
      </c>
      <c r="C239" s="107">
        <v>246011</v>
      </c>
      <c r="D239" s="146">
        <v>24619009</v>
      </c>
      <c r="E239" s="157" t="s">
        <v>256</v>
      </c>
      <c r="F239" s="108" t="s">
        <v>344</v>
      </c>
      <c r="G239" s="108" t="s">
        <v>345</v>
      </c>
      <c r="H239" s="109" t="s">
        <v>18</v>
      </c>
      <c r="I239" s="110"/>
      <c r="J239" s="109" t="s">
        <v>19</v>
      </c>
      <c r="K239" s="111">
        <f t="shared" si="523"/>
        <v>0</v>
      </c>
      <c r="L239" s="156" t="s">
        <v>20</v>
      </c>
      <c r="M239" s="104">
        <v>0</v>
      </c>
      <c r="N239" s="262">
        <f t="shared" si="201"/>
        <v>199.99</v>
      </c>
      <c r="O239" s="137">
        <v>199.99</v>
      </c>
      <c r="P239" s="110">
        <f t="shared" si="161"/>
        <v>0</v>
      </c>
      <c r="Q239" s="112" t="s">
        <v>139</v>
      </c>
      <c r="R239" s="113">
        <f t="shared" si="155"/>
        <v>0</v>
      </c>
      <c r="S239" s="114">
        <f t="shared" si="162"/>
        <v>0</v>
      </c>
      <c r="T239" s="113">
        <f t="shared" si="156"/>
        <v>0</v>
      </c>
      <c r="U239" s="115">
        <f t="shared" si="163"/>
        <v>0</v>
      </c>
      <c r="V239" s="113">
        <f t="shared" si="157"/>
        <v>0</v>
      </c>
      <c r="W239" s="115">
        <f t="shared" si="164"/>
        <v>0</v>
      </c>
      <c r="X239" s="113">
        <f t="shared" si="158"/>
        <v>0</v>
      </c>
      <c r="Y239" s="115">
        <f t="shared" si="165"/>
        <v>0</v>
      </c>
      <c r="Z239" s="116">
        <f t="shared" si="159"/>
        <v>0</v>
      </c>
      <c r="AA239" s="117" t="b">
        <f t="shared" si="160"/>
        <v>1</v>
      </c>
      <c r="AB239" s="109" t="s">
        <v>22</v>
      </c>
      <c r="AC239" s="122"/>
      <c r="AD239" s="109"/>
      <c r="AE239" s="108" t="s">
        <v>23</v>
      </c>
      <c r="AF239" s="119"/>
      <c r="AG239" s="120"/>
      <c r="AH239" s="22">
        <v>0</v>
      </c>
      <c r="AI239" s="164">
        <f t="shared" si="166"/>
        <v>0</v>
      </c>
      <c r="AJ239" s="21">
        <v>0</v>
      </c>
      <c r="AK239" s="164">
        <f t="shared" si="167"/>
        <v>0</v>
      </c>
      <c r="AL239" s="21">
        <v>0</v>
      </c>
      <c r="AM239" s="164">
        <f t="shared" si="168"/>
        <v>0</v>
      </c>
      <c r="AN239" s="21">
        <v>0</v>
      </c>
      <c r="AO239" s="164">
        <f t="shared" si="169"/>
        <v>0</v>
      </c>
      <c r="AP239" s="21">
        <v>0</v>
      </c>
      <c r="AQ239" s="164">
        <f t="shared" si="170"/>
        <v>0</v>
      </c>
      <c r="AR239" s="21">
        <v>0</v>
      </c>
      <c r="AS239" s="164">
        <f t="shared" si="171"/>
        <v>0</v>
      </c>
      <c r="AT239" s="21">
        <v>0</v>
      </c>
      <c r="AU239" s="164">
        <f t="shared" si="172"/>
        <v>0</v>
      </c>
      <c r="AV239" s="21">
        <v>0</v>
      </c>
      <c r="AW239" s="164">
        <f t="shared" si="173"/>
        <v>0</v>
      </c>
      <c r="AX239" s="21">
        <v>0</v>
      </c>
      <c r="AY239" s="164">
        <f t="shared" si="174"/>
        <v>0</v>
      </c>
      <c r="AZ239" s="21">
        <v>0</v>
      </c>
      <c r="BA239" s="164">
        <f t="shared" si="175"/>
        <v>0</v>
      </c>
      <c r="BB239" s="21">
        <v>0</v>
      </c>
      <c r="BC239" s="164">
        <f t="shared" si="176"/>
        <v>0</v>
      </c>
      <c r="BD239" s="21">
        <v>0</v>
      </c>
      <c r="BE239" s="164">
        <f t="shared" si="177"/>
        <v>0</v>
      </c>
      <c r="BF239" s="253">
        <f t="shared" si="178"/>
        <v>0</v>
      </c>
      <c r="BG239" s="253">
        <f t="shared" si="202"/>
        <v>0</v>
      </c>
      <c r="BH239" s="10" t="b">
        <f t="shared" si="203"/>
        <v>1</v>
      </c>
      <c r="BI239" s="253">
        <f t="shared" si="204"/>
        <v>0</v>
      </c>
      <c r="BJ239" s="250">
        <f t="shared" si="180"/>
        <v>24619009</v>
      </c>
      <c r="BK239" s="251">
        <v>348</v>
      </c>
      <c r="BL239" s="251">
        <v>5</v>
      </c>
      <c r="BM239" s="252">
        <f t="shared" si="181"/>
        <v>0</v>
      </c>
      <c r="BN239" s="252">
        <f t="shared" si="182"/>
        <v>0</v>
      </c>
      <c r="BO239" s="252">
        <f t="shared" si="183"/>
        <v>0</v>
      </c>
      <c r="BP239" s="252">
        <f t="shared" si="184"/>
        <v>0</v>
      </c>
      <c r="BQ239" s="254">
        <f t="shared" si="185"/>
        <v>199.99</v>
      </c>
      <c r="BR239">
        <f t="shared" si="179"/>
        <v>0</v>
      </c>
      <c r="BS239">
        <v>0</v>
      </c>
      <c r="BT239">
        <v>1</v>
      </c>
      <c r="BU239" t="s">
        <v>139</v>
      </c>
      <c r="BV239" t="str">
        <f t="shared" si="186"/>
        <v>1</v>
      </c>
      <c r="BW239" t="str">
        <f t="shared" si="187"/>
        <v>0</v>
      </c>
      <c r="BX239" t="str">
        <f t="shared" si="188"/>
        <v>0</v>
      </c>
      <c r="BY239" t="s">
        <v>23</v>
      </c>
      <c r="BZ239" s="253">
        <f t="shared" si="189"/>
        <v>0</v>
      </c>
      <c r="CA239" s="253">
        <f t="shared" si="190"/>
        <v>0</v>
      </c>
      <c r="CB239" s="253">
        <f t="shared" si="191"/>
        <v>0</v>
      </c>
      <c r="CC239" s="253">
        <f t="shared" si="192"/>
        <v>0</v>
      </c>
      <c r="CD239" s="253">
        <f t="shared" si="193"/>
        <v>0</v>
      </c>
      <c r="CE239" s="253">
        <f t="shared" si="194"/>
        <v>0</v>
      </c>
      <c r="CF239" s="253">
        <f t="shared" si="195"/>
        <v>0</v>
      </c>
      <c r="CG239" s="253">
        <f t="shared" si="196"/>
        <v>0</v>
      </c>
      <c r="CH239" s="253">
        <f t="shared" si="197"/>
        <v>0</v>
      </c>
      <c r="CI239" s="253">
        <f t="shared" si="198"/>
        <v>0</v>
      </c>
      <c r="CJ239" s="253">
        <f t="shared" si="199"/>
        <v>0</v>
      </c>
      <c r="CK239" s="253">
        <f t="shared" si="200"/>
        <v>0</v>
      </c>
    </row>
    <row r="240" spans="2:89" ht="20.399999999999999" x14ac:dyDescent="0.3">
      <c r="B240" s="129">
        <v>153</v>
      </c>
      <c r="C240" s="159">
        <v>248011</v>
      </c>
      <c r="D240" s="146">
        <v>24711019</v>
      </c>
      <c r="E240" s="157" t="s">
        <v>257</v>
      </c>
      <c r="F240" s="108" t="s">
        <v>344</v>
      </c>
      <c r="G240" s="108" t="s">
        <v>345</v>
      </c>
      <c r="H240" s="109" t="s">
        <v>18</v>
      </c>
      <c r="I240" s="123"/>
      <c r="J240" s="109" t="s">
        <v>19</v>
      </c>
      <c r="K240" s="111">
        <f t="shared" ref="K240:K246" si="524">R240+T240+V240+X240</f>
        <v>0</v>
      </c>
      <c r="L240" s="156" t="s">
        <v>20</v>
      </c>
      <c r="M240" s="104">
        <v>0</v>
      </c>
      <c r="N240" s="262">
        <f t="shared" si="201"/>
        <v>701.4</v>
      </c>
      <c r="O240" s="141">
        <v>701.4</v>
      </c>
      <c r="P240" s="110">
        <f t="shared" si="161"/>
        <v>0</v>
      </c>
      <c r="Q240" s="112" t="s">
        <v>139</v>
      </c>
      <c r="R240" s="113">
        <f t="shared" si="155"/>
        <v>0</v>
      </c>
      <c r="S240" s="114">
        <f t="shared" si="162"/>
        <v>0</v>
      </c>
      <c r="T240" s="113">
        <f t="shared" si="156"/>
        <v>0</v>
      </c>
      <c r="U240" s="115">
        <f t="shared" si="163"/>
        <v>0</v>
      </c>
      <c r="V240" s="113">
        <f t="shared" si="157"/>
        <v>0</v>
      </c>
      <c r="W240" s="115">
        <f t="shared" si="164"/>
        <v>0</v>
      </c>
      <c r="X240" s="113">
        <f t="shared" si="158"/>
        <v>0</v>
      </c>
      <c r="Y240" s="115">
        <f t="shared" si="165"/>
        <v>0</v>
      </c>
      <c r="Z240" s="116">
        <f t="shared" si="159"/>
        <v>0</v>
      </c>
      <c r="AA240" s="117" t="b">
        <f t="shared" si="160"/>
        <v>1</v>
      </c>
      <c r="AB240" s="109" t="s">
        <v>22</v>
      </c>
      <c r="AC240" s="124"/>
      <c r="AD240" s="123"/>
      <c r="AE240" s="108" t="s">
        <v>23</v>
      </c>
      <c r="AF240" s="125"/>
      <c r="AG240" s="126"/>
      <c r="AH240" s="22">
        <v>0</v>
      </c>
      <c r="AI240" s="164">
        <f t="shared" si="166"/>
        <v>0</v>
      </c>
      <c r="AJ240" s="22">
        <v>0</v>
      </c>
      <c r="AK240" s="164">
        <f t="shared" si="167"/>
        <v>0</v>
      </c>
      <c r="AL240" s="22">
        <v>0</v>
      </c>
      <c r="AM240" s="164">
        <f t="shared" si="168"/>
        <v>0</v>
      </c>
      <c r="AN240" s="22">
        <v>0</v>
      </c>
      <c r="AO240" s="164">
        <f t="shared" si="169"/>
        <v>0</v>
      </c>
      <c r="AP240" s="22">
        <v>0</v>
      </c>
      <c r="AQ240" s="164">
        <f t="shared" si="170"/>
        <v>0</v>
      </c>
      <c r="AR240" s="22">
        <v>0</v>
      </c>
      <c r="AS240" s="164">
        <f t="shared" si="171"/>
        <v>0</v>
      </c>
      <c r="AT240" s="22">
        <v>0</v>
      </c>
      <c r="AU240" s="164">
        <f t="shared" si="172"/>
        <v>0</v>
      </c>
      <c r="AV240" s="22">
        <v>0</v>
      </c>
      <c r="AW240" s="164">
        <f t="shared" si="173"/>
        <v>0</v>
      </c>
      <c r="AX240" s="22">
        <v>0</v>
      </c>
      <c r="AY240" s="164">
        <f t="shared" si="174"/>
        <v>0</v>
      </c>
      <c r="AZ240" s="22">
        <v>0</v>
      </c>
      <c r="BA240" s="164">
        <f t="shared" si="175"/>
        <v>0</v>
      </c>
      <c r="BB240" s="22">
        <v>0</v>
      </c>
      <c r="BC240" s="164">
        <f t="shared" si="176"/>
        <v>0</v>
      </c>
      <c r="BD240" s="22">
        <v>0</v>
      </c>
      <c r="BE240" s="164">
        <f t="shared" si="177"/>
        <v>0</v>
      </c>
      <c r="BF240" s="253">
        <f t="shared" si="178"/>
        <v>0</v>
      </c>
      <c r="BG240" s="253">
        <f t="shared" si="202"/>
        <v>0</v>
      </c>
      <c r="BH240" s="10" t="b">
        <f t="shared" si="203"/>
        <v>1</v>
      </c>
      <c r="BI240" s="253">
        <f t="shared" si="204"/>
        <v>0</v>
      </c>
      <c r="BJ240" s="250">
        <f t="shared" si="180"/>
        <v>24711019</v>
      </c>
      <c r="BK240" s="251">
        <v>348</v>
      </c>
      <c r="BL240" s="251">
        <v>5</v>
      </c>
      <c r="BM240" s="252">
        <f t="shared" si="181"/>
        <v>0</v>
      </c>
      <c r="BN240" s="252">
        <f t="shared" si="182"/>
        <v>0</v>
      </c>
      <c r="BO240" s="252">
        <f t="shared" si="183"/>
        <v>0</v>
      </c>
      <c r="BP240" s="252">
        <f t="shared" si="184"/>
        <v>0</v>
      </c>
      <c r="BQ240" s="254">
        <f t="shared" si="185"/>
        <v>701.4</v>
      </c>
      <c r="BR240">
        <f t="shared" si="179"/>
        <v>0</v>
      </c>
      <c r="BS240">
        <v>0</v>
      </c>
      <c r="BT240">
        <v>1</v>
      </c>
      <c r="BU240" t="s">
        <v>139</v>
      </c>
      <c r="BV240" t="str">
        <f t="shared" si="186"/>
        <v>1</v>
      </c>
      <c r="BW240" t="str">
        <f t="shared" si="187"/>
        <v>0</v>
      </c>
      <c r="BX240" t="str">
        <f t="shared" si="188"/>
        <v>0</v>
      </c>
      <c r="BY240" t="s">
        <v>23</v>
      </c>
      <c r="BZ240" s="253">
        <f t="shared" si="189"/>
        <v>0</v>
      </c>
      <c r="CA240" s="253">
        <f t="shared" si="190"/>
        <v>0</v>
      </c>
      <c r="CB240" s="253">
        <f t="shared" si="191"/>
        <v>0</v>
      </c>
      <c r="CC240" s="253">
        <f t="shared" si="192"/>
        <v>0</v>
      </c>
      <c r="CD240" s="253">
        <f t="shared" si="193"/>
        <v>0</v>
      </c>
      <c r="CE240" s="253">
        <f t="shared" si="194"/>
        <v>0</v>
      </c>
      <c r="CF240" s="253">
        <f t="shared" si="195"/>
        <v>0</v>
      </c>
      <c r="CG240" s="253">
        <f t="shared" si="196"/>
        <v>0</v>
      </c>
      <c r="CH240" s="253">
        <f t="shared" si="197"/>
        <v>0</v>
      </c>
      <c r="CI240" s="253">
        <f t="shared" si="198"/>
        <v>0</v>
      </c>
      <c r="CJ240" s="253">
        <f t="shared" si="199"/>
        <v>0</v>
      </c>
      <c r="CK240" s="253">
        <f t="shared" si="200"/>
        <v>0</v>
      </c>
    </row>
    <row r="241" spans="2:89" ht="91.8" x14ac:dyDescent="0.3">
      <c r="B241" s="129">
        <v>154</v>
      </c>
      <c r="C241" s="159">
        <v>248011</v>
      </c>
      <c r="D241" s="146">
        <v>24811030</v>
      </c>
      <c r="E241" s="157" t="s">
        <v>358</v>
      </c>
      <c r="F241" s="108" t="s">
        <v>344</v>
      </c>
      <c r="G241" s="108" t="s">
        <v>345</v>
      </c>
      <c r="H241" s="109" t="s">
        <v>18</v>
      </c>
      <c r="I241" s="123"/>
      <c r="J241" s="109" t="s">
        <v>19</v>
      </c>
      <c r="K241" s="111">
        <f t="shared" si="524"/>
        <v>0</v>
      </c>
      <c r="L241" s="156" t="s">
        <v>20</v>
      </c>
      <c r="M241" s="104">
        <v>0</v>
      </c>
      <c r="N241" s="262">
        <f t="shared" si="201"/>
        <v>93.68</v>
      </c>
      <c r="O241" s="141">
        <v>93.68</v>
      </c>
      <c r="P241" s="110">
        <f t="shared" si="161"/>
        <v>0</v>
      </c>
      <c r="Q241" s="112" t="s">
        <v>139</v>
      </c>
      <c r="R241" s="113">
        <f t="shared" si="155"/>
        <v>0</v>
      </c>
      <c r="S241" s="114">
        <f t="shared" si="162"/>
        <v>0</v>
      </c>
      <c r="T241" s="113">
        <f t="shared" si="156"/>
        <v>0</v>
      </c>
      <c r="U241" s="115">
        <f t="shared" si="163"/>
        <v>0</v>
      </c>
      <c r="V241" s="113">
        <f t="shared" si="157"/>
        <v>0</v>
      </c>
      <c r="W241" s="115">
        <f t="shared" si="164"/>
        <v>0</v>
      </c>
      <c r="X241" s="113">
        <f t="shared" si="158"/>
        <v>0</v>
      </c>
      <c r="Y241" s="115">
        <f t="shared" si="165"/>
        <v>0</v>
      </c>
      <c r="Z241" s="116">
        <f t="shared" si="159"/>
        <v>0</v>
      </c>
      <c r="AA241" s="117" t="b">
        <f t="shared" si="160"/>
        <v>1</v>
      </c>
      <c r="AB241" s="109" t="s">
        <v>22</v>
      </c>
      <c r="AC241" s="124"/>
      <c r="AD241" s="123"/>
      <c r="AE241" s="108" t="s">
        <v>23</v>
      </c>
      <c r="AF241" s="125"/>
      <c r="AG241" s="126"/>
      <c r="AH241" s="22">
        <v>0</v>
      </c>
      <c r="AI241" s="164">
        <f t="shared" si="166"/>
        <v>0</v>
      </c>
      <c r="AJ241" s="22">
        <v>0</v>
      </c>
      <c r="AK241" s="164">
        <f t="shared" si="167"/>
        <v>0</v>
      </c>
      <c r="AL241" s="22">
        <v>0</v>
      </c>
      <c r="AM241" s="164">
        <f t="shared" si="168"/>
        <v>0</v>
      </c>
      <c r="AN241" s="22">
        <v>0</v>
      </c>
      <c r="AO241" s="164">
        <f t="shared" si="169"/>
        <v>0</v>
      </c>
      <c r="AP241" s="22">
        <v>0</v>
      </c>
      <c r="AQ241" s="164">
        <f t="shared" si="170"/>
        <v>0</v>
      </c>
      <c r="AR241" s="22">
        <v>0</v>
      </c>
      <c r="AS241" s="164">
        <f t="shared" si="171"/>
        <v>0</v>
      </c>
      <c r="AT241" s="22">
        <v>0</v>
      </c>
      <c r="AU241" s="164">
        <f t="shared" si="172"/>
        <v>0</v>
      </c>
      <c r="AV241" s="22">
        <v>0</v>
      </c>
      <c r="AW241" s="164">
        <f t="shared" si="173"/>
        <v>0</v>
      </c>
      <c r="AX241" s="22">
        <v>0</v>
      </c>
      <c r="AY241" s="164">
        <f t="shared" si="174"/>
        <v>0</v>
      </c>
      <c r="AZ241" s="22">
        <v>0</v>
      </c>
      <c r="BA241" s="164">
        <f t="shared" si="175"/>
        <v>0</v>
      </c>
      <c r="BB241" s="22">
        <v>0</v>
      </c>
      <c r="BC241" s="164">
        <f t="shared" si="176"/>
        <v>0</v>
      </c>
      <c r="BD241" s="22">
        <v>0</v>
      </c>
      <c r="BE241" s="164">
        <f t="shared" si="177"/>
        <v>0</v>
      </c>
      <c r="BF241" s="253">
        <f t="shared" si="178"/>
        <v>0</v>
      </c>
      <c r="BG241" s="253">
        <f t="shared" si="202"/>
        <v>0</v>
      </c>
      <c r="BH241" s="10" t="b">
        <f t="shared" si="203"/>
        <v>1</v>
      </c>
      <c r="BI241" s="253">
        <f t="shared" si="204"/>
        <v>0</v>
      </c>
      <c r="BJ241" s="250">
        <f t="shared" si="180"/>
        <v>24811030</v>
      </c>
      <c r="BK241" s="251">
        <v>348</v>
      </c>
      <c r="BL241" s="251">
        <v>5</v>
      </c>
      <c r="BM241" s="252">
        <f t="shared" si="181"/>
        <v>0</v>
      </c>
      <c r="BN241" s="252">
        <f t="shared" si="182"/>
        <v>0</v>
      </c>
      <c r="BO241" s="252">
        <f t="shared" si="183"/>
        <v>0</v>
      </c>
      <c r="BP241" s="252">
        <f t="shared" si="184"/>
        <v>0</v>
      </c>
      <c r="BQ241" s="254">
        <f t="shared" si="185"/>
        <v>93.68</v>
      </c>
      <c r="BR241">
        <f t="shared" si="179"/>
        <v>0</v>
      </c>
      <c r="BS241">
        <v>0</v>
      </c>
      <c r="BT241">
        <v>1</v>
      </c>
      <c r="BU241" t="s">
        <v>139</v>
      </c>
      <c r="BV241" t="str">
        <f t="shared" si="186"/>
        <v>1</v>
      </c>
      <c r="BW241" t="str">
        <f t="shared" si="187"/>
        <v>0</v>
      </c>
      <c r="BX241" t="str">
        <f t="shared" si="188"/>
        <v>0</v>
      </c>
      <c r="BY241" t="s">
        <v>23</v>
      </c>
      <c r="BZ241" s="253">
        <f t="shared" si="189"/>
        <v>0</v>
      </c>
      <c r="CA241" s="253">
        <f t="shared" si="190"/>
        <v>0</v>
      </c>
      <c r="CB241" s="253">
        <f t="shared" si="191"/>
        <v>0</v>
      </c>
      <c r="CC241" s="253">
        <f t="shared" si="192"/>
        <v>0</v>
      </c>
      <c r="CD241" s="253">
        <f t="shared" si="193"/>
        <v>0</v>
      </c>
      <c r="CE241" s="253">
        <f t="shared" si="194"/>
        <v>0</v>
      </c>
      <c r="CF241" s="253">
        <f t="shared" si="195"/>
        <v>0</v>
      </c>
      <c r="CG241" s="253">
        <f t="shared" si="196"/>
        <v>0</v>
      </c>
      <c r="CH241" s="253">
        <f t="shared" si="197"/>
        <v>0</v>
      </c>
      <c r="CI241" s="253">
        <f t="shared" si="198"/>
        <v>0</v>
      </c>
      <c r="CJ241" s="253">
        <f t="shared" si="199"/>
        <v>0</v>
      </c>
      <c r="CK241" s="253">
        <f t="shared" si="200"/>
        <v>0</v>
      </c>
    </row>
    <row r="242" spans="2:89" ht="91.8" x14ac:dyDescent="0.3">
      <c r="B242" s="129">
        <v>155</v>
      </c>
      <c r="C242" s="159">
        <v>248011</v>
      </c>
      <c r="D242" s="146">
        <v>24811031</v>
      </c>
      <c r="E242" s="157" t="s">
        <v>359</v>
      </c>
      <c r="F242" s="108" t="s">
        <v>344</v>
      </c>
      <c r="G242" s="108" t="s">
        <v>345</v>
      </c>
      <c r="H242" s="109" t="s">
        <v>18</v>
      </c>
      <c r="I242" s="110"/>
      <c r="J242" s="109" t="s">
        <v>19</v>
      </c>
      <c r="K242" s="111">
        <f t="shared" si="524"/>
        <v>0</v>
      </c>
      <c r="L242" s="156" t="s">
        <v>20</v>
      </c>
      <c r="M242" s="104">
        <v>0</v>
      </c>
      <c r="N242" s="262">
        <f t="shared" si="201"/>
        <v>93.68</v>
      </c>
      <c r="O242" s="137">
        <v>93.68</v>
      </c>
      <c r="P242" s="110">
        <f t="shared" si="161"/>
        <v>0</v>
      </c>
      <c r="Q242" s="112" t="s">
        <v>139</v>
      </c>
      <c r="R242" s="113">
        <f t="shared" si="155"/>
        <v>0</v>
      </c>
      <c r="S242" s="114">
        <f t="shared" si="162"/>
        <v>0</v>
      </c>
      <c r="T242" s="113">
        <f t="shared" si="156"/>
        <v>0</v>
      </c>
      <c r="U242" s="115">
        <f t="shared" si="163"/>
        <v>0</v>
      </c>
      <c r="V242" s="113">
        <f t="shared" si="157"/>
        <v>0</v>
      </c>
      <c r="W242" s="115">
        <f t="shared" si="164"/>
        <v>0</v>
      </c>
      <c r="X242" s="113">
        <f t="shared" si="158"/>
        <v>0</v>
      </c>
      <c r="Y242" s="115">
        <f t="shared" si="165"/>
        <v>0</v>
      </c>
      <c r="Z242" s="116">
        <f t="shared" si="159"/>
        <v>0</v>
      </c>
      <c r="AA242" s="117" t="b">
        <f t="shared" si="160"/>
        <v>1</v>
      </c>
      <c r="AB242" s="109" t="s">
        <v>22</v>
      </c>
      <c r="AC242" s="122"/>
      <c r="AD242" s="109"/>
      <c r="AE242" s="108" t="s">
        <v>23</v>
      </c>
      <c r="AF242" s="119"/>
      <c r="AG242" s="120"/>
      <c r="AH242" s="21">
        <v>0</v>
      </c>
      <c r="AI242" s="164">
        <f t="shared" si="166"/>
        <v>0</v>
      </c>
      <c r="AJ242" s="21">
        <v>0</v>
      </c>
      <c r="AK242" s="164">
        <f t="shared" si="167"/>
        <v>0</v>
      </c>
      <c r="AL242" s="21">
        <v>0</v>
      </c>
      <c r="AM242" s="164">
        <f t="shared" si="168"/>
        <v>0</v>
      </c>
      <c r="AN242" s="21">
        <v>0</v>
      </c>
      <c r="AO242" s="164">
        <f t="shared" si="169"/>
        <v>0</v>
      </c>
      <c r="AP242" s="21">
        <v>0</v>
      </c>
      <c r="AQ242" s="164">
        <f t="shared" si="170"/>
        <v>0</v>
      </c>
      <c r="AR242" s="21">
        <v>0</v>
      </c>
      <c r="AS242" s="164">
        <f t="shared" si="171"/>
        <v>0</v>
      </c>
      <c r="AT242" s="21">
        <v>0</v>
      </c>
      <c r="AU242" s="164">
        <f t="shared" si="172"/>
        <v>0</v>
      </c>
      <c r="AV242" s="21">
        <v>0</v>
      </c>
      <c r="AW242" s="164">
        <f t="shared" si="173"/>
        <v>0</v>
      </c>
      <c r="AX242" s="21">
        <v>0</v>
      </c>
      <c r="AY242" s="164">
        <f t="shared" si="174"/>
        <v>0</v>
      </c>
      <c r="AZ242" s="21">
        <v>0</v>
      </c>
      <c r="BA242" s="164">
        <f t="shared" si="175"/>
        <v>0</v>
      </c>
      <c r="BB242" s="21">
        <v>0</v>
      </c>
      <c r="BC242" s="164">
        <f t="shared" si="176"/>
        <v>0</v>
      </c>
      <c r="BD242" s="21">
        <v>0</v>
      </c>
      <c r="BE242" s="164">
        <f t="shared" si="177"/>
        <v>0</v>
      </c>
      <c r="BF242" s="253">
        <f t="shared" si="178"/>
        <v>0</v>
      </c>
      <c r="BG242" s="253">
        <f t="shared" si="202"/>
        <v>0</v>
      </c>
      <c r="BH242" s="10" t="b">
        <f t="shared" si="203"/>
        <v>1</v>
      </c>
      <c r="BI242" s="253">
        <f t="shared" si="204"/>
        <v>0</v>
      </c>
      <c r="BJ242" s="250">
        <f t="shared" si="180"/>
        <v>24811031</v>
      </c>
      <c r="BK242" s="251">
        <v>348</v>
      </c>
      <c r="BL242" s="251">
        <v>5</v>
      </c>
      <c r="BM242" s="252">
        <f t="shared" si="181"/>
        <v>0</v>
      </c>
      <c r="BN242" s="252">
        <f t="shared" si="182"/>
        <v>0</v>
      </c>
      <c r="BO242" s="252">
        <f t="shared" si="183"/>
        <v>0</v>
      </c>
      <c r="BP242" s="252">
        <f t="shared" si="184"/>
        <v>0</v>
      </c>
      <c r="BQ242" s="254">
        <f t="shared" si="185"/>
        <v>93.68</v>
      </c>
      <c r="BR242">
        <f t="shared" si="179"/>
        <v>0</v>
      </c>
      <c r="BS242">
        <v>0</v>
      </c>
      <c r="BT242">
        <v>1</v>
      </c>
      <c r="BU242" t="s">
        <v>139</v>
      </c>
      <c r="BV242" t="str">
        <f t="shared" si="186"/>
        <v>1</v>
      </c>
      <c r="BW242" t="str">
        <f t="shared" si="187"/>
        <v>0</v>
      </c>
      <c r="BX242" t="str">
        <f t="shared" si="188"/>
        <v>0</v>
      </c>
      <c r="BY242" t="s">
        <v>23</v>
      </c>
      <c r="BZ242" s="253">
        <f t="shared" si="189"/>
        <v>0</v>
      </c>
      <c r="CA242" s="253">
        <f t="shared" si="190"/>
        <v>0</v>
      </c>
      <c r="CB242" s="253">
        <f t="shared" si="191"/>
        <v>0</v>
      </c>
      <c r="CC242" s="253">
        <f t="shared" si="192"/>
        <v>0</v>
      </c>
      <c r="CD242" s="253">
        <f t="shared" si="193"/>
        <v>0</v>
      </c>
      <c r="CE242" s="253">
        <f t="shared" si="194"/>
        <v>0</v>
      </c>
      <c r="CF242" s="253">
        <f t="shared" si="195"/>
        <v>0</v>
      </c>
      <c r="CG242" s="253">
        <f t="shared" si="196"/>
        <v>0</v>
      </c>
      <c r="CH242" s="253">
        <f t="shared" si="197"/>
        <v>0</v>
      </c>
      <c r="CI242" s="253">
        <f t="shared" si="198"/>
        <v>0</v>
      </c>
      <c r="CJ242" s="253">
        <f t="shared" si="199"/>
        <v>0</v>
      </c>
      <c r="CK242" s="253">
        <f t="shared" si="200"/>
        <v>0</v>
      </c>
    </row>
    <row r="243" spans="2:89" ht="20.399999999999999" x14ac:dyDescent="0.3">
      <c r="B243" s="129">
        <v>156</v>
      </c>
      <c r="C243" s="107">
        <v>249011</v>
      </c>
      <c r="D243" s="146">
        <v>29211026</v>
      </c>
      <c r="E243" s="157" t="s">
        <v>258</v>
      </c>
      <c r="F243" s="108" t="s">
        <v>344</v>
      </c>
      <c r="G243" s="108" t="s">
        <v>345</v>
      </c>
      <c r="H243" s="109" t="s">
        <v>18</v>
      </c>
      <c r="I243" s="123"/>
      <c r="J243" s="109" t="s">
        <v>19</v>
      </c>
      <c r="K243" s="111">
        <f t="shared" si="524"/>
        <v>0</v>
      </c>
      <c r="L243" s="156" t="s">
        <v>206</v>
      </c>
      <c r="M243" s="104">
        <v>0</v>
      </c>
      <c r="N243" s="262">
        <f t="shared" si="201"/>
        <v>174.3</v>
      </c>
      <c r="O243" s="141">
        <v>174.3</v>
      </c>
      <c r="P243" s="110">
        <f t="shared" si="161"/>
        <v>0</v>
      </c>
      <c r="Q243" s="112" t="s">
        <v>139</v>
      </c>
      <c r="R243" s="113">
        <f t="shared" si="155"/>
        <v>0</v>
      </c>
      <c r="S243" s="114">
        <f t="shared" si="162"/>
        <v>0</v>
      </c>
      <c r="T243" s="113">
        <f t="shared" si="156"/>
        <v>0</v>
      </c>
      <c r="U243" s="115">
        <f t="shared" si="163"/>
        <v>0</v>
      </c>
      <c r="V243" s="113">
        <f t="shared" si="157"/>
        <v>0</v>
      </c>
      <c r="W243" s="115">
        <f t="shared" si="164"/>
        <v>0</v>
      </c>
      <c r="X243" s="113">
        <f t="shared" si="158"/>
        <v>0</v>
      </c>
      <c r="Y243" s="115">
        <f t="shared" si="165"/>
        <v>0</v>
      </c>
      <c r="Z243" s="116">
        <f t="shared" si="159"/>
        <v>0</v>
      </c>
      <c r="AA243" s="117" t="b">
        <f t="shared" si="160"/>
        <v>1</v>
      </c>
      <c r="AB243" s="109" t="s">
        <v>22</v>
      </c>
      <c r="AC243" s="124"/>
      <c r="AD243" s="123"/>
      <c r="AE243" s="108" t="s">
        <v>23</v>
      </c>
      <c r="AF243" s="125"/>
      <c r="AG243" s="126"/>
      <c r="AH243" s="22">
        <v>0</v>
      </c>
      <c r="AI243" s="164">
        <f t="shared" si="166"/>
        <v>0</v>
      </c>
      <c r="AJ243" s="22">
        <v>0</v>
      </c>
      <c r="AK243" s="164">
        <f t="shared" si="167"/>
        <v>0</v>
      </c>
      <c r="AL243" s="22">
        <v>0</v>
      </c>
      <c r="AM243" s="164">
        <f t="shared" si="168"/>
        <v>0</v>
      </c>
      <c r="AN243" s="22">
        <v>0</v>
      </c>
      <c r="AO243" s="164">
        <f t="shared" si="169"/>
        <v>0</v>
      </c>
      <c r="AP243" s="22">
        <v>0</v>
      </c>
      <c r="AQ243" s="164">
        <f t="shared" si="170"/>
        <v>0</v>
      </c>
      <c r="AR243" s="22">
        <v>0</v>
      </c>
      <c r="AS243" s="164">
        <f t="shared" si="171"/>
        <v>0</v>
      </c>
      <c r="AT243" s="22">
        <v>0</v>
      </c>
      <c r="AU243" s="164">
        <f t="shared" si="172"/>
        <v>0</v>
      </c>
      <c r="AV243" s="22">
        <v>0</v>
      </c>
      <c r="AW243" s="164">
        <f t="shared" si="173"/>
        <v>0</v>
      </c>
      <c r="AX243" s="22">
        <v>0</v>
      </c>
      <c r="AY243" s="164">
        <f t="shared" si="174"/>
        <v>0</v>
      </c>
      <c r="AZ243" s="22">
        <v>0</v>
      </c>
      <c r="BA243" s="164">
        <f t="shared" si="175"/>
        <v>0</v>
      </c>
      <c r="BB243" s="22">
        <v>0</v>
      </c>
      <c r="BC243" s="164">
        <f t="shared" si="176"/>
        <v>0</v>
      </c>
      <c r="BD243" s="22">
        <v>0</v>
      </c>
      <c r="BE243" s="164">
        <f t="shared" si="177"/>
        <v>0</v>
      </c>
      <c r="BF243" s="253">
        <f t="shared" si="178"/>
        <v>0</v>
      </c>
      <c r="BG243" s="253">
        <f t="shared" si="202"/>
        <v>0</v>
      </c>
      <c r="BH243" s="10" t="b">
        <f t="shared" si="203"/>
        <v>1</v>
      </c>
      <c r="BI243" s="253">
        <f t="shared" si="204"/>
        <v>0</v>
      </c>
      <c r="BJ243" s="250">
        <f t="shared" si="180"/>
        <v>29211026</v>
      </c>
      <c r="BK243" s="251">
        <v>348</v>
      </c>
      <c r="BL243" s="251">
        <v>5</v>
      </c>
      <c r="BM243" s="252">
        <f t="shared" si="181"/>
        <v>0</v>
      </c>
      <c r="BN243" s="252">
        <f t="shared" si="182"/>
        <v>0</v>
      </c>
      <c r="BO243" s="252">
        <f t="shared" si="183"/>
        <v>0</v>
      </c>
      <c r="BP243" s="252">
        <f t="shared" si="184"/>
        <v>0</v>
      </c>
      <c r="BQ243" s="254">
        <f t="shared" si="185"/>
        <v>174.3</v>
      </c>
      <c r="BR243">
        <f t="shared" si="179"/>
        <v>0</v>
      </c>
      <c r="BS243">
        <v>0</v>
      </c>
      <c r="BT243">
        <v>1</v>
      </c>
      <c r="BU243" t="s">
        <v>139</v>
      </c>
      <c r="BV243" t="str">
        <f t="shared" si="186"/>
        <v>1</v>
      </c>
      <c r="BW243" t="str">
        <f t="shared" si="187"/>
        <v>0</v>
      </c>
      <c r="BX243" t="str">
        <f t="shared" si="188"/>
        <v>0</v>
      </c>
      <c r="BY243" t="s">
        <v>23</v>
      </c>
      <c r="BZ243" s="253">
        <f t="shared" si="189"/>
        <v>0</v>
      </c>
      <c r="CA243" s="253">
        <f t="shared" si="190"/>
        <v>0</v>
      </c>
      <c r="CB243" s="253">
        <f t="shared" si="191"/>
        <v>0</v>
      </c>
      <c r="CC243" s="253">
        <f t="shared" si="192"/>
        <v>0</v>
      </c>
      <c r="CD243" s="253">
        <f t="shared" si="193"/>
        <v>0</v>
      </c>
      <c r="CE243" s="253">
        <f t="shared" si="194"/>
        <v>0</v>
      </c>
      <c r="CF243" s="253">
        <f t="shared" si="195"/>
        <v>0</v>
      </c>
      <c r="CG243" s="253">
        <f t="shared" si="196"/>
        <v>0</v>
      </c>
      <c r="CH243" s="253">
        <f t="shared" si="197"/>
        <v>0</v>
      </c>
      <c r="CI243" s="253">
        <f t="shared" si="198"/>
        <v>0</v>
      </c>
      <c r="CJ243" s="253">
        <f t="shared" si="199"/>
        <v>0</v>
      </c>
      <c r="CK243" s="253">
        <f t="shared" si="200"/>
        <v>0</v>
      </c>
    </row>
    <row r="244" spans="2:89" ht="20.399999999999999" x14ac:dyDescent="0.3">
      <c r="B244" s="129">
        <v>157</v>
      </c>
      <c r="C244" s="107">
        <v>249011</v>
      </c>
      <c r="D244" s="146">
        <v>29110192</v>
      </c>
      <c r="E244" s="157" t="s">
        <v>259</v>
      </c>
      <c r="F244" s="108" t="s">
        <v>344</v>
      </c>
      <c r="G244" s="108" t="s">
        <v>345</v>
      </c>
      <c r="H244" s="109" t="s">
        <v>18</v>
      </c>
      <c r="I244" s="123"/>
      <c r="J244" s="109" t="s">
        <v>19</v>
      </c>
      <c r="K244" s="111">
        <f t="shared" si="524"/>
        <v>0</v>
      </c>
      <c r="L244" s="156" t="s">
        <v>20</v>
      </c>
      <c r="M244" s="104">
        <v>0</v>
      </c>
      <c r="N244" s="262">
        <f t="shared" si="201"/>
        <v>13.22</v>
      </c>
      <c r="O244" s="141">
        <v>13.22</v>
      </c>
      <c r="P244" s="110">
        <f t="shared" si="161"/>
        <v>0</v>
      </c>
      <c r="Q244" s="112" t="s">
        <v>139</v>
      </c>
      <c r="R244" s="113">
        <f t="shared" si="155"/>
        <v>0</v>
      </c>
      <c r="S244" s="114">
        <f t="shared" si="162"/>
        <v>0</v>
      </c>
      <c r="T244" s="113">
        <f t="shared" si="156"/>
        <v>0</v>
      </c>
      <c r="U244" s="115">
        <f t="shared" si="163"/>
        <v>0</v>
      </c>
      <c r="V244" s="113">
        <f t="shared" si="157"/>
        <v>0</v>
      </c>
      <c r="W244" s="115">
        <f t="shared" si="164"/>
        <v>0</v>
      </c>
      <c r="X244" s="113">
        <f t="shared" si="158"/>
        <v>0</v>
      </c>
      <c r="Y244" s="115">
        <f t="shared" si="165"/>
        <v>0</v>
      </c>
      <c r="Z244" s="116">
        <f t="shared" si="159"/>
        <v>0</v>
      </c>
      <c r="AA244" s="117" t="b">
        <f t="shared" si="160"/>
        <v>1</v>
      </c>
      <c r="AB244" s="109" t="s">
        <v>22</v>
      </c>
      <c r="AC244" s="124"/>
      <c r="AD244" s="123"/>
      <c r="AE244" s="108" t="s">
        <v>23</v>
      </c>
      <c r="AF244" s="125"/>
      <c r="AG244" s="126"/>
      <c r="AH244" s="22">
        <v>0</v>
      </c>
      <c r="AI244" s="164">
        <f t="shared" si="166"/>
        <v>0</v>
      </c>
      <c r="AJ244" s="22">
        <v>0</v>
      </c>
      <c r="AK244" s="164">
        <f t="shared" si="167"/>
        <v>0</v>
      </c>
      <c r="AL244" s="22">
        <v>0</v>
      </c>
      <c r="AM244" s="164">
        <f t="shared" si="168"/>
        <v>0</v>
      </c>
      <c r="AN244" s="22">
        <v>0</v>
      </c>
      <c r="AO244" s="164">
        <f t="shared" si="169"/>
        <v>0</v>
      </c>
      <c r="AP244" s="22">
        <v>0</v>
      </c>
      <c r="AQ244" s="164">
        <f t="shared" si="170"/>
        <v>0</v>
      </c>
      <c r="AR244" s="22">
        <v>0</v>
      </c>
      <c r="AS244" s="164">
        <f t="shared" si="171"/>
        <v>0</v>
      </c>
      <c r="AT244" s="22">
        <v>0</v>
      </c>
      <c r="AU244" s="164">
        <f t="shared" si="172"/>
        <v>0</v>
      </c>
      <c r="AV244" s="22">
        <v>0</v>
      </c>
      <c r="AW244" s="164">
        <f t="shared" si="173"/>
        <v>0</v>
      </c>
      <c r="AX244" s="22">
        <v>0</v>
      </c>
      <c r="AY244" s="164">
        <f t="shared" si="174"/>
        <v>0</v>
      </c>
      <c r="AZ244" s="22">
        <v>0</v>
      </c>
      <c r="BA244" s="164">
        <f t="shared" si="175"/>
        <v>0</v>
      </c>
      <c r="BB244" s="22">
        <v>0</v>
      </c>
      <c r="BC244" s="164">
        <f t="shared" si="176"/>
        <v>0</v>
      </c>
      <c r="BD244" s="22">
        <v>0</v>
      </c>
      <c r="BE244" s="164">
        <f t="shared" si="177"/>
        <v>0</v>
      </c>
      <c r="BF244" s="253">
        <f t="shared" si="178"/>
        <v>0</v>
      </c>
      <c r="BG244" s="253">
        <f t="shared" si="202"/>
        <v>0</v>
      </c>
      <c r="BH244" s="10" t="b">
        <f t="shared" si="203"/>
        <v>1</v>
      </c>
      <c r="BI244" s="253">
        <f t="shared" si="204"/>
        <v>0</v>
      </c>
      <c r="BJ244" s="250">
        <f t="shared" si="180"/>
        <v>29110192</v>
      </c>
      <c r="BK244" s="251">
        <v>348</v>
      </c>
      <c r="BL244" s="251">
        <v>5</v>
      </c>
      <c r="BM244" s="252">
        <f t="shared" si="181"/>
        <v>0</v>
      </c>
      <c r="BN244" s="252">
        <f t="shared" si="182"/>
        <v>0</v>
      </c>
      <c r="BO244" s="252">
        <f t="shared" si="183"/>
        <v>0</v>
      </c>
      <c r="BP244" s="252">
        <f t="shared" si="184"/>
        <v>0</v>
      </c>
      <c r="BQ244" s="254">
        <f t="shared" si="185"/>
        <v>13.22</v>
      </c>
      <c r="BR244">
        <f t="shared" si="179"/>
        <v>0</v>
      </c>
      <c r="BS244">
        <v>0</v>
      </c>
      <c r="BT244">
        <v>1</v>
      </c>
      <c r="BU244" t="s">
        <v>139</v>
      </c>
      <c r="BV244" t="str">
        <f t="shared" si="186"/>
        <v>1</v>
      </c>
      <c r="BW244" t="str">
        <f t="shared" si="187"/>
        <v>0</v>
      </c>
      <c r="BX244" t="str">
        <f t="shared" si="188"/>
        <v>0</v>
      </c>
      <c r="BY244" t="s">
        <v>23</v>
      </c>
      <c r="BZ244" s="253">
        <f t="shared" si="189"/>
        <v>0</v>
      </c>
      <c r="CA244" s="253">
        <f t="shared" si="190"/>
        <v>0</v>
      </c>
      <c r="CB244" s="253">
        <f t="shared" si="191"/>
        <v>0</v>
      </c>
      <c r="CC244" s="253">
        <f t="shared" si="192"/>
        <v>0</v>
      </c>
      <c r="CD244" s="253">
        <f t="shared" si="193"/>
        <v>0</v>
      </c>
      <c r="CE244" s="253">
        <f t="shared" si="194"/>
        <v>0</v>
      </c>
      <c r="CF244" s="253">
        <f t="shared" si="195"/>
        <v>0</v>
      </c>
      <c r="CG244" s="253">
        <f t="shared" si="196"/>
        <v>0</v>
      </c>
      <c r="CH244" s="253">
        <f t="shared" si="197"/>
        <v>0</v>
      </c>
      <c r="CI244" s="253">
        <f t="shared" si="198"/>
        <v>0</v>
      </c>
      <c r="CJ244" s="253">
        <f t="shared" si="199"/>
        <v>0</v>
      </c>
      <c r="CK244" s="253">
        <f t="shared" si="200"/>
        <v>0</v>
      </c>
    </row>
    <row r="245" spans="2:89" ht="30.6" x14ac:dyDescent="0.3">
      <c r="B245" s="129">
        <v>158</v>
      </c>
      <c r="C245" s="107">
        <v>249011</v>
      </c>
      <c r="D245" s="146">
        <v>24110030</v>
      </c>
      <c r="E245" s="157" t="s">
        <v>360</v>
      </c>
      <c r="F245" s="108" t="s">
        <v>344</v>
      </c>
      <c r="G245" s="108" t="s">
        <v>345</v>
      </c>
      <c r="H245" s="109" t="s">
        <v>18</v>
      </c>
      <c r="I245" s="110"/>
      <c r="J245" s="109" t="s">
        <v>19</v>
      </c>
      <c r="K245" s="111">
        <f t="shared" si="524"/>
        <v>0</v>
      </c>
      <c r="L245" s="156" t="s">
        <v>208</v>
      </c>
      <c r="M245" s="104">
        <v>0</v>
      </c>
      <c r="N245" s="262">
        <f t="shared" si="201"/>
        <v>801.44</v>
      </c>
      <c r="O245" s="137">
        <v>801.44</v>
      </c>
      <c r="P245" s="110">
        <f t="shared" si="161"/>
        <v>0</v>
      </c>
      <c r="Q245" s="112" t="s">
        <v>139</v>
      </c>
      <c r="R245" s="113">
        <f t="shared" si="155"/>
        <v>0</v>
      </c>
      <c r="S245" s="114">
        <f t="shared" si="162"/>
        <v>0</v>
      </c>
      <c r="T245" s="113">
        <f t="shared" si="156"/>
        <v>0</v>
      </c>
      <c r="U245" s="115">
        <f t="shared" si="163"/>
        <v>0</v>
      </c>
      <c r="V245" s="113">
        <f t="shared" si="157"/>
        <v>0</v>
      </c>
      <c r="W245" s="115">
        <f t="shared" si="164"/>
        <v>0</v>
      </c>
      <c r="X245" s="113">
        <f t="shared" si="158"/>
        <v>0</v>
      </c>
      <c r="Y245" s="115">
        <f t="shared" si="165"/>
        <v>0</v>
      </c>
      <c r="Z245" s="116">
        <f t="shared" si="159"/>
        <v>0</v>
      </c>
      <c r="AA245" s="117" t="b">
        <f t="shared" si="160"/>
        <v>1</v>
      </c>
      <c r="AB245" s="109" t="s">
        <v>22</v>
      </c>
      <c r="AC245" s="122"/>
      <c r="AD245" s="109"/>
      <c r="AE245" s="108" t="s">
        <v>23</v>
      </c>
      <c r="AF245" s="119"/>
      <c r="AG245" s="120"/>
      <c r="AH245" s="21">
        <v>0</v>
      </c>
      <c r="AI245" s="164">
        <f t="shared" si="166"/>
        <v>0</v>
      </c>
      <c r="AJ245" s="21">
        <v>0</v>
      </c>
      <c r="AK245" s="164">
        <f t="shared" si="167"/>
        <v>0</v>
      </c>
      <c r="AL245" s="21">
        <v>0</v>
      </c>
      <c r="AM245" s="164">
        <f t="shared" si="168"/>
        <v>0</v>
      </c>
      <c r="AN245" s="21">
        <v>0</v>
      </c>
      <c r="AO245" s="164">
        <f t="shared" si="169"/>
        <v>0</v>
      </c>
      <c r="AP245" s="21">
        <v>0</v>
      </c>
      <c r="AQ245" s="164">
        <f t="shared" si="170"/>
        <v>0</v>
      </c>
      <c r="AR245" s="21">
        <v>0</v>
      </c>
      <c r="AS245" s="164">
        <f t="shared" si="171"/>
        <v>0</v>
      </c>
      <c r="AT245" s="21">
        <v>0</v>
      </c>
      <c r="AU245" s="164">
        <f t="shared" si="172"/>
        <v>0</v>
      </c>
      <c r="AV245" s="21">
        <v>0</v>
      </c>
      <c r="AW245" s="164">
        <f t="shared" si="173"/>
        <v>0</v>
      </c>
      <c r="AX245" s="21">
        <v>0</v>
      </c>
      <c r="AY245" s="164">
        <f t="shared" si="174"/>
        <v>0</v>
      </c>
      <c r="AZ245" s="21">
        <v>0</v>
      </c>
      <c r="BA245" s="164">
        <f t="shared" si="175"/>
        <v>0</v>
      </c>
      <c r="BB245" s="21">
        <v>0</v>
      </c>
      <c r="BC245" s="164">
        <f t="shared" si="176"/>
        <v>0</v>
      </c>
      <c r="BD245" s="21">
        <v>0</v>
      </c>
      <c r="BE245" s="164">
        <f t="shared" si="177"/>
        <v>0</v>
      </c>
      <c r="BF245" s="253">
        <f t="shared" si="178"/>
        <v>0</v>
      </c>
      <c r="BG245" s="253">
        <f t="shared" si="202"/>
        <v>0</v>
      </c>
      <c r="BH245" s="10" t="b">
        <f t="shared" si="203"/>
        <v>1</v>
      </c>
      <c r="BI245" s="253">
        <f t="shared" si="204"/>
        <v>0</v>
      </c>
      <c r="BJ245" s="250">
        <f t="shared" si="180"/>
        <v>24110030</v>
      </c>
      <c r="BK245" s="251">
        <v>348</v>
      </c>
      <c r="BL245" s="251">
        <v>5</v>
      </c>
      <c r="BM245" s="252">
        <f t="shared" si="181"/>
        <v>0</v>
      </c>
      <c r="BN245" s="252">
        <f t="shared" si="182"/>
        <v>0</v>
      </c>
      <c r="BO245" s="252">
        <f t="shared" si="183"/>
        <v>0</v>
      </c>
      <c r="BP245" s="252">
        <f t="shared" si="184"/>
        <v>0</v>
      </c>
      <c r="BQ245" s="254">
        <f t="shared" si="185"/>
        <v>801.44</v>
      </c>
      <c r="BR245">
        <f t="shared" si="179"/>
        <v>0</v>
      </c>
      <c r="BS245">
        <v>0</v>
      </c>
      <c r="BT245">
        <v>1</v>
      </c>
      <c r="BU245" t="s">
        <v>139</v>
      </c>
      <c r="BV245" t="str">
        <f t="shared" si="186"/>
        <v>1</v>
      </c>
      <c r="BW245" t="str">
        <f t="shared" si="187"/>
        <v>0</v>
      </c>
      <c r="BX245" t="str">
        <f t="shared" si="188"/>
        <v>0</v>
      </c>
      <c r="BY245" t="s">
        <v>23</v>
      </c>
      <c r="BZ245" s="253">
        <f t="shared" si="189"/>
        <v>0</v>
      </c>
      <c r="CA245" s="253">
        <f t="shared" si="190"/>
        <v>0</v>
      </c>
      <c r="CB245" s="253">
        <f t="shared" si="191"/>
        <v>0</v>
      </c>
      <c r="CC245" s="253">
        <f t="shared" si="192"/>
        <v>0</v>
      </c>
      <c r="CD245" s="253">
        <f t="shared" si="193"/>
        <v>0</v>
      </c>
      <c r="CE245" s="253">
        <f t="shared" si="194"/>
        <v>0</v>
      </c>
      <c r="CF245" s="253">
        <f t="shared" si="195"/>
        <v>0</v>
      </c>
      <c r="CG245" s="253">
        <f t="shared" si="196"/>
        <v>0</v>
      </c>
      <c r="CH245" s="253">
        <f t="shared" si="197"/>
        <v>0</v>
      </c>
      <c r="CI245" s="253">
        <f t="shared" si="198"/>
        <v>0</v>
      </c>
      <c r="CJ245" s="253">
        <f t="shared" si="199"/>
        <v>0</v>
      </c>
      <c r="CK245" s="253">
        <f t="shared" si="200"/>
        <v>0</v>
      </c>
    </row>
    <row r="246" spans="2:89" ht="20.399999999999999" x14ac:dyDescent="0.3">
      <c r="B246" s="129">
        <v>159</v>
      </c>
      <c r="C246" s="159">
        <v>261011</v>
      </c>
      <c r="D246" s="160">
        <v>26110001</v>
      </c>
      <c r="E246" s="149" t="s">
        <v>260</v>
      </c>
      <c r="F246" s="108" t="s">
        <v>344</v>
      </c>
      <c r="G246" s="108" t="s">
        <v>345</v>
      </c>
      <c r="H246" s="109" t="s">
        <v>18</v>
      </c>
      <c r="I246" s="110"/>
      <c r="J246" s="109" t="s">
        <v>19</v>
      </c>
      <c r="K246" s="111">
        <f t="shared" si="524"/>
        <v>0</v>
      </c>
      <c r="L246" s="156" t="s">
        <v>206</v>
      </c>
      <c r="M246" s="104">
        <v>0</v>
      </c>
      <c r="N246" s="262">
        <f t="shared" si="201"/>
        <v>22.77</v>
      </c>
      <c r="O246" s="137">
        <v>22.77</v>
      </c>
      <c r="P246" s="110">
        <f t="shared" si="161"/>
        <v>0</v>
      </c>
      <c r="Q246" s="112" t="s">
        <v>139</v>
      </c>
      <c r="R246" s="113">
        <f t="shared" si="155"/>
        <v>0</v>
      </c>
      <c r="S246" s="114">
        <f t="shared" si="162"/>
        <v>0</v>
      </c>
      <c r="T246" s="113">
        <f t="shared" si="156"/>
        <v>0</v>
      </c>
      <c r="U246" s="115">
        <f t="shared" si="163"/>
        <v>0</v>
      </c>
      <c r="V246" s="113">
        <f t="shared" si="157"/>
        <v>0</v>
      </c>
      <c r="W246" s="115">
        <f t="shared" si="164"/>
        <v>0</v>
      </c>
      <c r="X246" s="113">
        <f t="shared" si="158"/>
        <v>0</v>
      </c>
      <c r="Y246" s="115">
        <f t="shared" si="165"/>
        <v>0</v>
      </c>
      <c r="Z246" s="116">
        <f t="shared" si="159"/>
        <v>0</v>
      </c>
      <c r="AA246" s="117" t="b">
        <f t="shared" si="160"/>
        <v>1</v>
      </c>
      <c r="AB246" s="109" t="s">
        <v>22</v>
      </c>
      <c r="AC246" s="122"/>
      <c r="AD246" s="109"/>
      <c r="AE246" s="108" t="s">
        <v>23</v>
      </c>
      <c r="AF246" s="119"/>
      <c r="AG246" s="120"/>
      <c r="AH246" s="21">
        <v>0</v>
      </c>
      <c r="AI246" s="164">
        <f t="shared" si="166"/>
        <v>0</v>
      </c>
      <c r="AJ246" s="21">
        <v>0</v>
      </c>
      <c r="AK246" s="164">
        <f t="shared" si="167"/>
        <v>0</v>
      </c>
      <c r="AL246" s="21">
        <v>0</v>
      </c>
      <c r="AM246" s="164">
        <f t="shared" si="168"/>
        <v>0</v>
      </c>
      <c r="AN246" s="21">
        <v>0</v>
      </c>
      <c r="AO246" s="164">
        <f t="shared" si="169"/>
        <v>0</v>
      </c>
      <c r="AP246" s="21">
        <v>0</v>
      </c>
      <c r="AQ246" s="164">
        <f t="shared" si="170"/>
        <v>0</v>
      </c>
      <c r="AR246" s="21">
        <v>0</v>
      </c>
      <c r="AS246" s="164">
        <f t="shared" si="171"/>
        <v>0</v>
      </c>
      <c r="AT246" s="21">
        <v>0</v>
      </c>
      <c r="AU246" s="164">
        <f t="shared" si="172"/>
        <v>0</v>
      </c>
      <c r="AV246" s="21">
        <v>0</v>
      </c>
      <c r="AW246" s="164">
        <f t="shared" si="173"/>
        <v>0</v>
      </c>
      <c r="AX246" s="21">
        <v>0</v>
      </c>
      <c r="AY246" s="164">
        <f t="shared" si="174"/>
        <v>0</v>
      </c>
      <c r="AZ246" s="21">
        <v>0</v>
      </c>
      <c r="BA246" s="164">
        <f t="shared" si="175"/>
        <v>0</v>
      </c>
      <c r="BB246" s="21">
        <v>0</v>
      </c>
      <c r="BC246" s="164">
        <f t="shared" si="176"/>
        <v>0</v>
      </c>
      <c r="BD246" s="21">
        <v>0</v>
      </c>
      <c r="BE246" s="164">
        <f t="shared" si="177"/>
        <v>0</v>
      </c>
      <c r="BF246" s="253">
        <f t="shared" si="178"/>
        <v>0</v>
      </c>
      <c r="BG246" s="253">
        <f t="shared" si="202"/>
        <v>0</v>
      </c>
      <c r="BH246" s="10" t="b">
        <f t="shared" si="203"/>
        <v>1</v>
      </c>
      <c r="BI246" s="253">
        <f t="shared" si="204"/>
        <v>0</v>
      </c>
      <c r="BJ246" s="250">
        <f t="shared" si="180"/>
        <v>26110001</v>
      </c>
      <c r="BK246" s="251">
        <v>348</v>
      </c>
      <c r="BL246" s="251">
        <v>5</v>
      </c>
      <c r="BM246" s="252">
        <f t="shared" si="181"/>
        <v>0</v>
      </c>
      <c r="BN246" s="252">
        <f t="shared" si="182"/>
        <v>0</v>
      </c>
      <c r="BO246" s="252">
        <f t="shared" si="183"/>
        <v>0</v>
      </c>
      <c r="BP246" s="252">
        <f t="shared" si="184"/>
        <v>0</v>
      </c>
      <c r="BQ246" s="254">
        <f t="shared" si="185"/>
        <v>22.77</v>
      </c>
      <c r="BR246">
        <f t="shared" si="179"/>
        <v>0</v>
      </c>
      <c r="BS246">
        <v>0</v>
      </c>
      <c r="BT246">
        <v>1</v>
      </c>
      <c r="BU246" t="s">
        <v>139</v>
      </c>
      <c r="BV246" t="str">
        <f t="shared" si="186"/>
        <v>1</v>
      </c>
      <c r="BW246" t="str">
        <f t="shared" si="187"/>
        <v>0</v>
      </c>
      <c r="BX246" t="str">
        <f t="shared" si="188"/>
        <v>0</v>
      </c>
      <c r="BY246" t="s">
        <v>23</v>
      </c>
      <c r="BZ246" s="253">
        <f t="shared" si="189"/>
        <v>0</v>
      </c>
      <c r="CA246" s="253">
        <f t="shared" si="190"/>
        <v>0</v>
      </c>
      <c r="CB246" s="253">
        <f t="shared" si="191"/>
        <v>0</v>
      </c>
      <c r="CC246" s="253">
        <f t="shared" si="192"/>
        <v>0</v>
      </c>
      <c r="CD246" s="253">
        <f t="shared" si="193"/>
        <v>0</v>
      </c>
      <c r="CE246" s="253">
        <f t="shared" si="194"/>
        <v>0</v>
      </c>
      <c r="CF246" s="253">
        <f t="shared" si="195"/>
        <v>0</v>
      </c>
      <c r="CG246" s="253">
        <f t="shared" si="196"/>
        <v>0</v>
      </c>
      <c r="CH246" s="253">
        <f t="shared" si="197"/>
        <v>0</v>
      </c>
      <c r="CI246" s="253">
        <f t="shared" si="198"/>
        <v>0</v>
      </c>
      <c r="CJ246" s="253">
        <f t="shared" si="199"/>
        <v>0</v>
      </c>
      <c r="CK246" s="253">
        <f t="shared" si="200"/>
        <v>0</v>
      </c>
    </row>
    <row r="247" spans="2:89" ht="40.799999999999997" x14ac:dyDescent="0.3">
      <c r="B247" s="129">
        <v>160</v>
      </c>
      <c r="C247" s="107">
        <v>292011</v>
      </c>
      <c r="D247" s="146">
        <v>29210085</v>
      </c>
      <c r="E247" s="157" t="s">
        <v>261</v>
      </c>
      <c r="F247" s="108" t="s">
        <v>344</v>
      </c>
      <c r="G247" s="108" t="s">
        <v>345</v>
      </c>
      <c r="H247" s="109" t="s">
        <v>18</v>
      </c>
      <c r="I247" s="123"/>
      <c r="J247" s="109" t="s">
        <v>19</v>
      </c>
      <c r="K247" s="111">
        <f t="shared" ref="K247:K264" si="525">R247+T247+V247+X247</f>
        <v>0</v>
      </c>
      <c r="L247" s="156" t="s">
        <v>20</v>
      </c>
      <c r="M247" s="104">
        <v>0</v>
      </c>
      <c r="N247" s="262">
        <f t="shared" si="201"/>
        <v>560</v>
      </c>
      <c r="O247" s="141">
        <v>560</v>
      </c>
      <c r="P247" s="110">
        <f t="shared" si="161"/>
        <v>0</v>
      </c>
      <c r="Q247" s="112" t="s">
        <v>139</v>
      </c>
      <c r="R247" s="113">
        <f t="shared" si="155"/>
        <v>0</v>
      </c>
      <c r="S247" s="114">
        <f t="shared" si="162"/>
        <v>0</v>
      </c>
      <c r="T247" s="113">
        <f t="shared" si="156"/>
        <v>0</v>
      </c>
      <c r="U247" s="115">
        <f t="shared" si="163"/>
        <v>0</v>
      </c>
      <c r="V247" s="113">
        <f t="shared" si="157"/>
        <v>0</v>
      </c>
      <c r="W247" s="115">
        <f t="shared" si="164"/>
        <v>0</v>
      </c>
      <c r="X247" s="113">
        <f t="shared" si="158"/>
        <v>0</v>
      </c>
      <c r="Y247" s="115">
        <f t="shared" si="165"/>
        <v>0</v>
      </c>
      <c r="Z247" s="116">
        <f t="shared" si="159"/>
        <v>0</v>
      </c>
      <c r="AA247" s="117" t="b">
        <f t="shared" si="160"/>
        <v>1</v>
      </c>
      <c r="AB247" s="109" t="s">
        <v>22</v>
      </c>
      <c r="AC247" s="124"/>
      <c r="AD247" s="123"/>
      <c r="AE247" s="108" t="s">
        <v>23</v>
      </c>
      <c r="AF247" s="125"/>
      <c r="AG247" s="126"/>
      <c r="AH247" s="22">
        <v>0</v>
      </c>
      <c r="AI247" s="164">
        <f t="shared" si="166"/>
        <v>0</v>
      </c>
      <c r="AJ247" s="22">
        <v>0</v>
      </c>
      <c r="AK247" s="164">
        <f t="shared" si="167"/>
        <v>0</v>
      </c>
      <c r="AL247" s="22">
        <v>0</v>
      </c>
      <c r="AM247" s="164">
        <f t="shared" si="168"/>
        <v>0</v>
      </c>
      <c r="AN247" s="22">
        <v>0</v>
      </c>
      <c r="AO247" s="164">
        <f t="shared" si="169"/>
        <v>0</v>
      </c>
      <c r="AP247" s="22">
        <v>0</v>
      </c>
      <c r="AQ247" s="164">
        <f t="shared" si="170"/>
        <v>0</v>
      </c>
      <c r="AR247" s="22">
        <v>0</v>
      </c>
      <c r="AS247" s="164">
        <f t="shared" si="171"/>
        <v>0</v>
      </c>
      <c r="AT247" s="22">
        <v>0</v>
      </c>
      <c r="AU247" s="164">
        <f t="shared" si="172"/>
        <v>0</v>
      </c>
      <c r="AV247" s="22">
        <v>0</v>
      </c>
      <c r="AW247" s="164">
        <f t="shared" si="173"/>
        <v>0</v>
      </c>
      <c r="AX247" s="22">
        <v>0</v>
      </c>
      <c r="AY247" s="164">
        <f t="shared" si="174"/>
        <v>0</v>
      </c>
      <c r="AZ247" s="22">
        <v>0</v>
      </c>
      <c r="BA247" s="164">
        <f t="shared" si="175"/>
        <v>0</v>
      </c>
      <c r="BB247" s="22">
        <v>0</v>
      </c>
      <c r="BC247" s="164">
        <f t="shared" si="176"/>
        <v>0</v>
      </c>
      <c r="BD247" s="22">
        <v>0</v>
      </c>
      <c r="BE247" s="164">
        <f t="shared" si="177"/>
        <v>0</v>
      </c>
      <c r="BF247" s="253">
        <f t="shared" si="178"/>
        <v>0</v>
      </c>
      <c r="BG247" s="253">
        <f t="shared" si="202"/>
        <v>0</v>
      </c>
      <c r="BH247" s="10" t="b">
        <f t="shared" si="203"/>
        <v>1</v>
      </c>
      <c r="BI247" s="253">
        <f t="shared" si="204"/>
        <v>0</v>
      </c>
      <c r="BJ247" s="250">
        <f t="shared" si="180"/>
        <v>29210085</v>
      </c>
      <c r="BK247" s="251">
        <v>348</v>
      </c>
      <c r="BL247" s="251">
        <v>5</v>
      </c>
      <c r="BM247" s="252">
        <f t="shared" si="181"/>
        <v>0</v>
      </c>
      <c r="BN247" s="252">
        <f t="shared" si="182"/>
        <v>0</v>
      </c>
      <c r="BO247" s="252">
        <f t="shared" si="183"/>
        <v>0</v>
      </c>
      <c r="BP247" s="252">
        <f t="shared" si="184"/>
        <v>0</v>
      </c>
      <c r="BQ247" s="254">
        <f t="shared" si="185"/>
        <v>560</v>
      </c>
      <c r="BR247">
        <f t="shared" si="179"/>
        <v>0</v>
      </c>
      <c r="BS247">
        <v>0</v>
      </c>
      <c r="BT247">
        <v>1</v>
      </c>
      <c r="BU247" t="s">
        <v>139</v>
      </c>
      <c r="BV247" t="str">
        <f t="shared" si="186"/>
        <v>1</v>
      </c>
      <c r="BW247" t="str">
        <f t="shared" si="187"/>
        <v>0</v>
      </c>
      <c r="BX247" t="str">
        <f t="shared" si="188"/>
        <v>0</v>
      </c>
      <c r="BY247" t="s">
        <v>23</v>
      </c>
      <c r="BZ247" s="253">
        <f t="shared" si="189"/>
        <v>0</v>
      </c>
      <c r="CA247" s="253">
        <f t="shared" si="190"/>
        <v>0</v>
      </c>
      <c r="CB247" s="253">
        <f t="shared" si="191"/>
        <v>0</v>
      </c>
      <c r="CC247" s="253">
        <f t="shared" si="192"/>
        <v>0</v>
      </c>
      <c r="CD247" s="253">
        <f t="shared" si="193"/>
        <v>0</v>
      </c>
      <c r="CE247" s="253">
        <f t="shared" si="194"/>
        <v>0</v>
      </c>
      <c r="CF247" s="253">
        <f t="shared" si="195"/>
        <v>0</v>
      </c>
      <c r="CG247" s="253">
        <f t="shared" si="196"/>
        <v>0</v>
      </c>
      <c r="CH247" s="253">
        <f t="shared" si="197"/>
        <v>0</v>
      </c>
      <c r="CI247" s="253">
        <f t="shared" si="198"/>
        <v>0</v>
      </c>
      <c r="CJ247" s="253">
        <f t="shared" si="199"/>
        <v>0</v>
      </c>
      <c r="CK247" s="253">
        <f t="shared" si="200"/>
        <v>0</v>
      </c>
    </row>
    <row r="248" spans="2:89" ht="20.399999999999999" x14ac:dyDescent="0.3">
      <c r="B248" s="129">
        <v>161</v>
      </c>
      <c r="C248" s="107">
        <v>292011</v>
      </c>
      <c r="D248" s="146">
        <v>24811003</v>
      </c>
      <c r="E248" s="157" t="s">
        <v>262</v>
      </c>
      <c r="F248" s="108" t="s">
        <v>344</v>
      </c>
      <c r="G248" s="108" t="s">
        <v>345</v>
      </c>
      <c r="H248" s="109" t="s">
        <v>18</v>
      </c>
      <c r="I248" s="123"/>
      <c r="J248" s="109" t="s">
        <v>19</v>
      </c>
      <c r="K248" s="111">
        <f t="shared" si="525"/>
        <v>0</v>
      </c>
      <c r="L248" s="156" t="s">
        <v>20</v>
      </c>
      <c r="M248" s="104">
        <v>0</v>
      </c>
      <c r="N248" s="262">
        <f t="shared" si="201"/>
        <v>116.66</v>
      </c>
      <c r="O248" s="141">
        <v>116.66</v>
      </c>
      <c r="P248" s="110">
        <f t="shared" si="161"/>
        <v>0</v>
      </c>
      <c r="Q248" s="112" t="s">
        <v>139</v>
      </c>
      <c r="R248" s="113">
        <f t="shared" si="155"/>
        <v>0</v>
      </c>
      <c r="S248" s="114">
        <f t="shared" si="162"/>
        <v>0</v>
      </c>
      <c r="T248" s="113">
        <f t="shared" si="156"/>
        <v>0</v>
      </c>
      <c r="U248" s="115">
        <f t="shared" si="163"/>
        <v>0</v>
      </c>
      <c r="V248" s="113">
        <f t="shared" si="157"/>
        <v>0</v>
      </c>
      <c r="W248" s="115">
        <f t="shared" si="164"/>
        <v>0</v>
      </c>
      <c r="X248" s="113">
        <f t="shared" si="158"/>
        <v>0</v>
      </c>
      <c r="Y248" s="115">
        <f t="shared" si="165"/>
        <v>0</v>
      </c>
      <c r="Z248" s="116">
        <f t="shared" si="159"/>
        <v>0</v>
      </c>
      <c r="AA248" s="117" t="b">
        <f t="shared" si="160"/>
        <v>1</v>
      </c>
      <c r="AB248" s="109" t="s">
        <v>22</v>
      </c>
      <c r="AC248" s="124"/>
      <c r="AD248" s="123"/>
      <c r="AE248" s="108" t="s">
        <v>23</v>
      </c>
      <c r="AF248" s="125"/>
      <c r="AG248" s="126"/>
      <c r="AH248" s="22">
        <v>0</v>
      </c>
      <c r="AI248" s="164">
        <f t="shared" si="166"/>
        <v>0</v>
      </c>
      <c r="AJ248" s="22">
        <v>0</v>
      </c>
      <c r="AK248" s="164">
        <f t="shared" si="167"/>
        <v>0</v>
      </c>
      <c r="AL248" s="22">
        <v>0</v>
      </c>
      <c r="AM248" s="164">
        <f t="shared" si="168"/>
        <v>0</v>
      </c>
      <c r="AN248" s="22">
        <v>0</v>
      </c>
      <c r="AO248" s="164">
        <f t="shared" si="169"/>
        <v>0</v>
      </c>
      <c r="AP248" s="22">
        <v>0</v>
      </c>
      <c r="AQ248" s="164">
        <f t="shared" si="170"/>
        <v>0</v>
      </c>
      <c r="AR248" s="22">
        <v>0</v>
      </c>
      <c r="AS248" s="164">
        <f t="shared" si="171"/>
        <v>0</v>
      </c>
      <c r="AT248" s="22">
        <v>0</v>
      </c>
      <c r="AU248" s="164">
        <f t="shared" si="172"/>
        <v>0</v>
      </c>
      <c r="AV248" s="22">
        <v>0</v>
      </c>
      <c r="AW248" s="164">
        <f t="shared" si="173"/>
        <v>0</v>
      </c>
      <c r="AX248" s="22">
        <v>0</v>
      </c>
      <c r="AY248" s="164">
        <f t="shared" si="174"/>
        <v>0</v>
      </c>
      <c r="AZ248" s="22">
        <v>0</v>
      </c>
      <c r="BA248" s="164">
        <f t="shared" si="175"/>
        <v>0</v>
      </c>
      <c r="BB248" s="22">
        <v>0</v>
      </c>
      <c r="BC248" s="164">
        <f t="shared" si="176"/>
        <v>0</v>
      </c>
      <c r="BD248" s="22">
        <v>0</v>
      </c>
      <c r="BE248" s="164">
        <f t="shared" si="177"/>
        <v>0</v>
      </c>
      <c r="BF248" s="253">
        <f t="shared" si="178"/>
        <v>0</v>
      </c>
      <c r="BG248" s="253">
        <f t="shared" si="202"/>
        <v>0</v>
      </c>
      <c r="BH248" s="10" t="b">
        <f t="shared" si="203"/>
        <v>1</v>
      </c>
      <c r="BI248" s="253">
        <f t="shared" si="204"/>
        <v>0</v>
      </c>
      <c r="BJ248" s="250">
        <f t="shared" si="180"/>
        <v>24811003</v>
      </c>
      <c r="BK248" s="251">
        <v>348</v>
      </c>
      <c r="BL248" s="251">
        <v>5</v>
      </c>
      <c r="BM248" s="252">
        <f t="shared" si="181"/>
        <v>0</v>
      </c>
      <c r="BN248" s="252">
        <f t="shared" si="182"/>
        <v>0</v>
      </c>
      <c r="BO248" s="252">
        <f t="shared" si="183"/>
        <v>0</v>
      </c>
      <c r="BP248" s="252">
        <f t="shared" si="184"/>
        <v>0</v>
      </c>
      <c r="BQ248" s="254">
        <f t="shared" si="185"/>
        <v>116.66</v>
      </c>
      <c r="BR248">
        <f t="shared" si="179"/>
        <v>0</v>
      </c>
      <c r="BS248">
        <v>0</v>
      </c>
      <c r="BT248">
        <v>1</v>
      </c>
      <c r="BU248" t="s">
        <v>139</v>
      </c>
      <c r="BV248" t="str">
        <f t="shared" si="186"/>
        <v>1</v>
      </c>
      <c r="BW248" t="str">
        <f t="shared" si="187"/>
        <v>0</v>
      </c>
      <c r="BX248" t="str">
        <f t="shared" si="188"/>
        <v>0</v>
      </c>
      <c r="BY248" t="s">
        <v>23</v>
      </c>
      <c r="BZ248" s="253">
        <f t="shared" si="189"/>
        <v>0</v>
      </c>
      <c r="CA248" s="253">
        <f t="shared" si="190"/>
        <v>0</v>
      </c>
      <c r="CB248" s="253">
        <f t="shared" si="191"/>
        <v>0</v>
      </c>
      <c r="CC248" s="253">
        <f t="shared" si="192"/>
        <v>0</v>
      </c>
      <c r="CD248" s="253">
        <f t="shared" si="193"/>
        <v>0</v>
      </c>
      <c r="CE248" s="253">
        <f t="shared" si="194"/>
        <v>0</v>
      </c>
      <c r="CF248" s="253">
        <f t="shared" si="195"/>
        <v>0</v>
      </c>
      <c r="CG248" s="253">
        <f t="shared" si="196"/>
        <v>0</v>
      </c>
      <c r="CH248" s="253">
        <f t="shared" si="197"/>
        <v>0</v>
      </c>
      <c r="CI248" s="253">
        <f t="shared" si="198"/>
        <v>0</v>
      </c>
      <c r="CJ248" s="253">
        <f t="shared" si="199"/>
        <v>0</v>
      </c>
      <c r="CK248" s="253">
        <f t="shared" si="200"/>
        <v>0</v>
      </c>
    </row>
    <row r="249" spans="2:89" ht="20.399999999999999" x14ac:dyDescent="0.3">
      <c r="B249" s="129">
        <v>162</v>
      </c>
      <c r="C249" s="107">
        <v>292011</v>
      </c>
      <c r="D249" s="146">
        <v>24711022</v>
      </c>
      <c r="E249" s="157" t="s">
        <v>263</v>
      </c>
      <c r="F249" s="108" t="s">
        <v>344</v>
      </c>
      <c r="G249" s="108" t="s">
        <v>345</v>
      </c>
      <c r="H249" s="109" t="s">
        <v>18</v>
      </c>
      <c r="I249" s="110"/>
      <c r="J249" s="109" t="s">
        <v>19</v>
      </c>
      <c r="K249" s="111">
        <f t="shared" si="525"/>
        <v>0</v>
      </c>
      <c r="L249" s="156" t="s">
        <v>20</v>
      </c>
      <c r="M249" s="104">
        <v>0</v>
      </c>
      <c r="N249" s="262">
        <f t="shared" si="201"/>
        <v>285.99</v>
      </c>
      <c r="O249" s="137">
        <v>285.99</v>
      </c>
      <c r="P249" s="110">
        <f t="shared" si="161"/>
        <v>0</v>
      </c>
      <c r="Q249" s="112" t="s">
        <v>139</v>
      </c>
      <c r="R249" s="113">
        <f t="shared" si="155"/>
        <v>0</v>
      </c>
      <c r="S249" s="114">
        <f t="shared" si="162"/>
        <v>0</v>
      </c>
      <c r="T249" s="113">
        <f t="shared" si="156"/>
        <v>0</v>
      </c>
      <c r="U249" s="115">
        <f t="shared" si="163"/>
        <v>0</v>
      </c>
      <c r="V249" s="113">
        <f t="shared" si="157"/>
        <v>0</v>
      </c>
      <c r="W249" s="115">
        <f t="shared" si="164"/>
        <v>0</v>
      </c>
      <c r="X249" s="113">
        <f t="shared" si="158"/>
        <v>0</v>
      </c>
      <c r="Y249" s="115">
        <f t="shared" si="165"/>
        <v>0</v>
      </c>
      <c r="Z249" s="116">
        <f t="shared" si="159"/>
        <v>0</v>
      </c>
      <c r="AA249" s="117" t="b">
        <f t="shared" si="160"/>
        <v>1</v>
      </c>
      <c r="AB249" s="109" t="s">
        <v>22</v>
      </c>
      <c r="AC249" s="122"/>
      <c r="AD249" s="109"/>
      <c r="AE249" s="108" t="s">
        <v>23</v>
      </c>
      <c r="AF249" s="119"/>
      <c r="AG249" s="120"/>
      <c r="AH249" s="21">
        <v>0</v>
      </c>
      <c r="AI249" s="164">
        <f t="shared" si="166"/>
        <v>0</v>
      </c>
      <c r="AJ249" s="21">
        <v>0</v>
      </c>
      <c r="AK249" s="164">
        <f t="shared" si="167"/>
        <v>0</v>
      </c>
      <c r="AL249" s="21">
        <v>0</v>
      </c>
      <c r="AM249" s="164">
        <f t="shared" si="168"/>
        <v>0</v>
      </c>
      <c r="AN249" s="21">
        <v>0</v>
      </c>
      <c r="AO249" s="164">
        <f t="shared" si="169"/>
        <v>0</v>
      </c>
      <c r="AP249" s="21">
        <v>0</v>
      </c>
      <c r="AQ249" s="164">
        <f t="shared" si="170"/>
        <v>0</v>
      </c>
      <c r="AR249" s="21">
        <v>0</v>
      </c>
      <c r="AS249" s="164">
        <f t="shared" si="171"/>
        <v>0</v>
      </c>
      <c r="AT249" s="21">
        <v>0</v>
      </c>
      <c r="AU249" s="164">
        <f t="shared" si="172"/>
        <v>0</v>
      </c>
      <c r="AV249" s="21">
        <v>0</v>
      </c>
      <c r="AW249" s="164">
        <f t="shared" si="173"/>
        <v>0</v>
      </c>
      <c r="AX249" s="21">
        <v>0</v>
      </c>
      <c r="AY249" s="164">
        <f t="shared" si="174"/>
        <v>0</v>
      </c>
      <c r="AZ249" s="21">
        <v>0</v>
      </c>
      <c r="BA249" s="164">
        <f t="shared" si="175"/>
        <v>0</v>
      </c>
      <c r="BB249" s="21">
        <v>0</v>
      </c>
      <c r="BC249" s="164">
        <f t="shared" si="176"/>
        <v>0</v>
      </c>
      <c r="BD249" s="21">
        <v>0</v>
      </c>
      <c r="BE249" s="164">
        <f t="shared" si="177"/>
        <v>0</v>
      </c>
      <c r="BF249" s="253">
        <f t="shared" si="178"/>
        <v>0</v>
      </c>
      <c r="BG249" s="253">
        <f t="shared" si="202"/>
        <v>0</v>
      </c>
      <c r="BH249" s="10" t="b">
        <f t="shared" si="203"/>
        <v>1</v>
      </c>
      <c r="BI249" s="253">
        <f t="shared" si="204"/>
        <v>0</v>
      </c>
      <c r="BJ249" s="250">
        <f t="shared" si="180"/>
        <v>24711022</v>
      </c>
      <c r="BK249" s="251">
        <v>348</v>
      </c>
      <c r="BL249" s="251">
        <v>5</v>
      </c>
      <c r="BM249" s="252">
        <f t="shared" si="181"/>
        <v>0</v>
      </c>
      <c r="BN249" s="252">
        <f t="shared" si="182"/>
        <v>0</v>
      </c>
      <c r="BO249" s="252">
        <f t="shared" si="183"/>
        <v>0</v>
      </c>
      <c r="BP249" s="252">
        <f t="shared" si="184"/>
        <v>0</v>
      </c>
      <c r="BQ249" s="254">
        <f t="shared" si="185"/>
        <v>285.99</v>
      </c>
      <c r="BR249">
        <f t="shared" si="179"/>
        <v>0</v>
      </c>
      <c r="BS249">
        <v>0</v>
      </c>
      <c r="BT249">
        <v>1</v>
      </c>
      <c r="BU249" t="s">
        <v>139</v>
      </c>
      <c r="BV249" t="str">
        <f t="shared" si="186"/>
        <v>1</v>
      </c>
      <c r="BW249" t="str">
        <f t="shared" si="187"/>
        <v>0</v>
      </c>
      <c r="BX249" t="str">
        <f t="shared" si="188"/>
        <v>0</v>
      </c>
      <c r="BY249" t="s">
        <v>23</v>
      </c>
      <c r="BZ249" s="253">
        <f t="shared" si="189"/>
        <v>0</v>
      </c>
      <c r="CA249" s="253">
        <f t="shared" si="190"/>
        <v>0</v>
      </c>
      <c r="CB249" s="253">
        <f t="shared" si="191"/>
        <v>0</v>
      </c>
      <c r="CC249" s="253">
        <f t="shared" si="192"/>
        <v>0</v>
      </c>
      <c r="CD249" s="253">
        <f t="shared" si="193"/>
        <v>0</v>
      </c>
      <c r="CE249" s="253">
        <f t="shared" si="194"/>
        <v>0</v>
      </c>
      <c r="CF249" s="253">
        <f t="shared" si="195"/>
        <v>0</v>
      </c>
      <c r="CG249" s="253">
        <f t="shared" si="196"/>
        <v>0</v>
      </c>
      <c r="CH249" s="253">
        <f t="shared" si="197"/>
        <v>0</v>
      </c>
      <c r="CI249" s="253">
        <f t="shared" si="198"/>
        <v>0</v>
      </c>
      <c r="CJ249" s="253">
        <f t="shared" si="199"/>
        <v>0</v>
      </c>
      <c r="CK249" s="253">
        <f t="shared" si="200"/>
        <v>0</v>
      </c>
    </row>
    <row r="250" spans="2:89" ht="20.399999999999999" x14ac:dyDescent="0.3">
      <c r="B250" s="129">
        <v>163</v>
      </c>
      <c r="C250" s="146">
        <v>294011</v>
      </c>
      <c r="D250" s="161">
        <v>24619109</v>
      </c>
      <c r="E250" s="157" t="s">
        <v>264</v>
      </c>
      <c r="F250" s="108" t="s">
        <v>344</v>
      </c>
      <c r="G250" s="108" t="s">
        <v>345</v>
      </c>
      <c r="H250" s="109" t="s">
        <v>18</v>
      </c>
      <c r="I250" s="123"/>
      <c r="J250" s="109" t="s">
        <v>19</v>
      </c>
      <c r="K250" s="111">
        <f t="shared" si="525"/>
        <v>0</v>
      </c>
      <c r="L250" s="156" t="s">
        <v>20</v>
      </c>
      <c r="M250" s="104">
        <v>0</v>
      </c>
      <c r="N250" s="262">
        <f t="shared" si="201"/>
        <v>440.8</v>
      </c>
      <c r="O250" s="141">
        <v>440.8</v>
      </c>
      <c r="P250" s="110">
        <f t="shared" si="161"/>
        <v>0</v>
      </c>
      <c r="Q250" s="112" t="s">
        <v>139</v>
      </c>
      <c r="R250" s="113">
        <f t="shared" si="155"/>
        <v>0</v>
      </c>
      <c r="S250" s="114">
        <f t="shared" si="162"/>
        <v>0</v>
      </c>
      <c r="T250" s="113">
        <f t="shared" si="156"/>
        <v>0</v>
      </c>
      <c r="U250" s="115">
        <f t="shared" si="163"/>
        <v>0</v>
      </c>
      <c r="V250" s="113">
        <f t="shared" si="157"/>
        <v>0</v>
      </c>
      <c r="W250" s="115">
        <f t="shared" si="164"/>
        <v>0</v>
      </c>
      <c r="X250" s="113">
        <f t="shared" si="158"/>
        <v>0</v>
      </c>
      <c r="Y250" s="115">
        <f t="shared" si="165"/>
        <v>0</v>
      </c>
      <c r="Z250" s="116">
        <f t="shared" si="159"/>
        <v>0</v>
      </c>
      <c r="AA250" s="117" t="b">
        <f t="shared" si="160"/>
        <v>1</v>
      </c>
      <c r="AB250" s="109" t="s">
        <v>22</v>
      </c>
      <c r="AC250" s="124"/>
      <c r="AD250" s="123"/>
      <c r="AE250" s="108" t="s">
        <v>23</v>
      </c>
      <c r="AF250" s="125"/>
      <c r="AG250" s="126"/>
      <c r="AH250" s="22">
        <v>0</v>
      </c>
      <c r="AI250" s="164">
        <f t="shared" si="166"/>
        <v>0</v>
      </c>
      <c r="AJ250" s="22">
        <v>0</v>
      </c>
      <c r="AK250" s="164">
        <f t="shared" si="167"/>
        <v>0</v>
      </c>
      <c r="AL250" s="22">
        <v>0</v>
      </c>
      <c r="AM250" s="164">
        <f t="shared" si="168"/>
        <v>0</v>
      </c>
      <c r="AN250" s="22">
        <v>0</v>
      </c>
      <c r="AO250" s="164">
        <f t="shared" si="169"/>
        <v>0</v>
      </c>
      <c r="AP250" s="22">
        <v>0</v>
      </c>
      <c r="AQ250" s="164">
        <f t="shared" si="170"/>
        <v>0</v>
      </c>
      <c r="AR250" s="22">
        <v>0</v>
      </c>
      <c r="AS250" s="164">
        <f t="shared" si="171"/>
        <v>0</v>
      </c>
      <c r="AT250" s="22">
        <v>0</v>
      </c>
      <c r="AU250" s="164">
        <f t="shared" si="172"/>
        <v>0</v>
      </c>
      <c r="AV250" s="22">
        <v>0</v>
      </c>
      <c r="AW250" s="164">
        <f t="shared" si="173"/>
        <v>0</v>
      </c>
      <c r="AX250" s="22">
        <v>0</v>
      </c>
      <c r="AY250" s="164">
        <f t="shared" si="174"/>
        <v>0</v>
      </c>
      <c r="AZ250" s="22">
        <v>0</v>
      </c>
      <c r="BA250" s="164">
        <f t="shared" si="175"/>
        <v>0</v>
      </c>
      <c r="BB250" s="22">
        <v>0</v>
      </c>
      <c r="BC250" s="164">
        <f t="shared" si="176"/>
        <v>0</v>
      </c>
      <c r="BD250" s="22">
        <v>0</v>
      </c>
      <c r="BE250" s="164">
        <f t="shared" si="177"/>
        <v>0</v>
      </c>
      <c r="BF250" s="253">
        <f t="shared" si="178"/>
        <v>0</v>
      </c>
      <c r="BG250" s="253">
        <f t="shared" si="202"/>
        <v>0</v>
      </c>
      <c r="BH250" s="10" t="b">
        <f t="shared" si="203"/>
        <v>1</v>
      </c>
      <c r="BI250" s="253">
        <f t="shared" si="204"/>
        <v>0</v>
      </c>
      <c r="BJ250" s="250">
        <f t="shared" si="180"/>
        <v>24619109</v>
      </c>
      <c r="BK250" s="251">
        <v>348</v>
      </c>
      <c r="BL250" s="251">
        <v>5</v>
      </c>
      <c r="BM250" s="252">
        <f t="shared" si="181"/>
        <v>0</v>
      </c>
      <c r="BN250" s="252">
        <f t="shared" si="182"/>
        <v>0</v>
      </c>
      <c r="BO250" s="252">
        <f t="shared" si="183"/>
        <v>0</v>
      </c>
      <c r="BP250" s="252">
        <f t="shared" si="184"/>
        <v>0</v>
      </c>
      <c r="BQ250" s="254">
        <f t="shared" si="185"/>
        <v>440.8</v>
      </c>
      <c r="BR250">
        <f t="shared" si="179"/>
        <v>0</v>
      </c>
      <c r="BS250">
        <v>0</v>
      </c>
      <c r="BT250">
        <v>1</v>
      </c>
      <c r="BU250" t="s">
        <v>139</v>
      </c>
      <c r="BV250" t="str">
        <f t="shared" si="186"/>
        <v>1</v>
      </c>
      <c r="BW250" t="str">
        <f t="shared" si="187"/>
        <v>0</v>
      </c>
      <c r="BX250" t="str">
        <f t="shared" si="188"/>
        <v>0</v>
      </c>
      <c r="BY250" t="s">
        <v>23</v>
      </c>
      <c r="BZ250" s="253">
        <f t="shared" si="189"/>
        <v>0</v>
      </c>
      <c r="CA250" s="253">
        <f t="shared" si="190"/>
        <v>0</v>
      </c>
      <c r="CB250" s="253">
        <f t="shared" si="191"/>
        <v>0</v>
      </c>
      <c r="CC250" s="253">
        <f t="shared" si="192"/>
        <v>0</v>
      </c>
      <c r="CD250" s="253">
        <f t="shared" si="193"/>
        <v>0</v>
      </c>
      <c r="CE250" s="253">
        <f t="shared" si="194"/>
        <v>0</v>
      </c>
      <c r="CF250" s="253">
        <f t="shared" si="195"/>
        <v>0</v>
      </c>
      <c r="CG250" s="253">
        <f t="shared" si="196"/>
        <v>0</v>
      </c>
      <c r="CH250" s="253">
        <f t="shared" si="197"/>
        <v>0</v>
      </c>
      <c r="CI250" s="253">
        <f t="shared" si="198"/>
        <v>0</v>
      </c>
      <c r="CJ250" s="253">
        <f t="shared" si="199"/>
        <v>0</v>
      </c>
      <c r="CK250" s="253">
        <f t="shared" si="200"/>
        <v>0</v>
      </c>
    </row>
    <row r="251" spans="2:89" ht="20.399999999999999" x14ac:dyDescent="0.3">
      <c r="B251" s="129">
        <v>164</v>
      </c>
      <c r="C251" s="146">
        <v>294011</v>
      </c>
      <c r="D251" s="161">
        <v>29419049</v>
      </c>
      <c r="E251" s="157" t="s">
        <v>389</v>
      </c>
      <c r="F251" s="108" t="s">
        <v>344</v>
      </c>
      <c r="G251" s="108" t="s">
        <v>345</v>
      </c>
      <c r="H251" s="109" t="s">
        <v>18</v>
      </c>
      <c r="I251" s="123"/>
      <c r="J251" s="109" t="s">
        <v>19</v>
      </c>
      <c r="K251" s="111">
        <f t="shared" si="525"/>
        <v>0</v>
      </c>
      <c r="L251" s="156" t="s">
        <v>232</v>
      </c>
      <c r="M251" s="104">
        <v>0</v>
      </c>
      <c r="N251" s="262">
        <f t="shared" si="201"/>
        <v>1496.4</v>
      </c>
      <c r="O251" s="141">
        <v>1496.4</v>
      </c>
      <c r="P251" s="110">
        <f t="shared" si="161"/>
        <v>0</v>
      </c>
      <c r="Q251" s="112" t="s">
        <v>139</v>
      </c>
      <c r="R251" s="113">
        <f t="shared" si="155"/>
        <v>0</v>
      </c>
      <c r="S251" s="114">
        <f t="shared" si="162"/>
        <v>0</v>
      </c>
      <c r="T251" s="113">
        <f t="shared" si="156"/>
        <v>0</v>
      </c>
      <c r="U251" s="115">
        <f t="shared" si="163"/>
        <v>0</v>
      </c>
      <c r="V251" s="113">
        <f t="shared" si="157"/>
        <v>0</v>
      </c>
      <c r="W251" s="115">
        <f t="shared" si="164"/>
        <v>0</v>
      </c>
      <c r="X251" s="113">
        <f t="shared" si="158"/>
        <v>0</v>
      </c>
      <c r="Y251" s="115">
        <f t="shared" si="165"/>
        <v>0</v>
      </c>
      <c r="Z251" s="116">
        <f t="shared" si="159"/>
        <v>0</v>
      </c>
      <c r="AA251" s="117" t="b">
        <f t="shared" si="160"/>
        <v>1</v>
      </c>
      <c r="AB251" s="109" t="s">
        <v>22</v>
      </c>
      <c r="AC251" s="124"/>
      <c r="AD251" s="123"/>
      <c r="AE251" s="108" t="s">
        <v>23</v>
      </c>
      <c r="AF251" s="125"/>
      <c r="AG251" s="126"/>
      <c r="AH251" s="22">
        <v>0</v>
      </c>
      <c r="AI251" s="164">
        <f t="shared" si="166"/>
        <v>0</v>
      </c>
      <c r="AJ251" s="22">
        <v>0</v>
      </c>
      <c r="AK251" s="164">
        <f t="shared" si="167"/>
        <v>0</v>
      </c>
      <c r="AL251" s="22">
        <v>0</v>
      </c>
      <c r="AM251" s="164">
        <f t="shared" si="168"/>
        <v>0</v>
      </c>
      <c r="AN251" s="22">
        <v>0</v>
      </c>
      <c r="AO251" s="164">
        <f t="shared" si="169"/>
        <v>0</v>
      </c>
      <c r="AP251" s="22">
        <v>0</v>
      </c>
      <c r="AQ251" s="164">
        <f t="shared" si="170"/>
        <v>0</v>
      </c>
      <c r="AR251" s="22">
        <v>0</v>
      </c>
      <c r="AS251" s="164">
        <f t="shared" si="171"/>
        <v>0</v>
      </c>
      <c r="AT251" s="22">
        <v>0</v>
      </c>
      <c r="AU251" s="164">
        <f t="shared" si="172"/>
        <v>0</v>
      </c>
      <c r="AV251" s="22">
        <v>0</v>
      </c>
      <c r="AW251" s="164">
        <f t="shared" si="173"/>
        <v>0</v>
      </c>
      <c r="AX251" s="22">
        <v>0</v>
      </c>
      <c r="AY251" s="164">
        <f t="shared" si="174"/>
        <v>0</v>
      </c>
      <c r="AZ251" s="22">
        <v>0</v>
      </c>
      <c r="BA251" s="164">
        <f t="shared" si="175"/>
        <v>0</v>
      </c>
      <c r="BB251" s="22">
        <v>0</v>
      </c>
      <c r="BC251" s="164">
        <f t="shared" si="176"/>
        <v>0</v>
      </c>
      <c r="BD251" s="22">
        <v>0</v>
      </c>
      <c r="BE251" s="164">
        <f t="shared" si="177"/>
        <v>0</v>
      </c>
      <c r="BF251" s="253">
        <f t="shared" si="178"/>
        <v>0</v>
      </c>
      <c r="BG251" s="253">
        <f t="shared" si="202"/>
        <v>0</v>
      </c>
      <c r="BH251" s="10" t="b">
        <f t="shared" si="203"/>
        <v>1</v>
      </c>
      <c r="BI251" s="253">
        <f t="shared" si="204"/>
        <v>0</v>
      </c>
      <c r="BJ251" s="250">
        <f t="shared" si="180"/>
        <v>29419049</v>
      </c>
      <c r="BK251" s="251">
        <v>348</v>
      </c>
      <c r="BL251" s="251">
        <v>5</v>
      </c>
      <c r="BM251" s="252">
        <f t="shared" si="181"/>
        <v>0</v>
      </c>
      <c r="BN251" s="252">
        <f t="shared" si="182"/>
        <v>0</v>
      </c>
      <c r="BO251" s="252">
        <f t="shared" si="183"/>
        <v>0</v>
      </c>
      <c r="BP251" s="252">
        <f t="shared" si="184"/>
        <v>0</v>
      </c>
      <c r="BQ251" s="254">
        <f t="shared" si="185"/>
        <v>1496.4</v>
      </c>
      <c r="BR251">
        <f t="shared" si="179"/>
        <v>0</v>
      </c>
      <c r="BS251">
        <v>0</v>
      </c>
      <c r="BT251">
        <v>1</v>
      </c>
      <c r="BU251" t="s">
        <v>139</v>
      </c>
      <c r="BV251" t="str">
        <f t="shared" si="186"/>
        <v>1</v>
      </c>
      <c r="BW251" t="str">
        <f t="shared" si="187"/>
        <v>0</v>
      </c>
      <c r="BX251" t="str">
        <f t="shared" si="188"/>
        <v>0</v>
      </c>
      <c r="BY251" t="s">
        <v>23</v>
      </c>
      <c r="BZ251" s="253">
        <f t="shared" si="189"/>
        <v>0</v>
      </c>
      <c r="CA251" s="253">
        <f t="shared" si="190"/>
        <v>0</v>
      </c>
      <c r="CB251" s="253">
        <f t="shared" si="191"/>
        <v>0</v>
      </c>
      <c r="CC251" s="253">
        <f t="shared" si="192"/>
        <v>0</v>
      </c>
      <c r="CD251" s="253">
        <f t="shared" si="193"/>
        <v>0</v>
      </c>
      <c r="CE251" s="253">
        <f t="shared" si="194"/>
        <v>0</v>
      </c>
      <c r="CF251" s="253">
        <f t="shared" si="195"/>
        <v>0</v>
      </c>
      <c r="CG251" s="253">
        <f t="shared" si="196"/>
        <v>0</v>
      </c>
      <c r="CH251" s="253">
        <f t="shared" si="197"/>
        <v>0</v>
      </c>
      <c r="CI251" s="253">
        <f t="shared" si="198"/>
        <v>0</v>
      </c>
      <c r="CJ251" s="253">
        <f t="shared" si="199"/>
        <v>0</v>
      </c>
      <c r="CK251" s="253">
        <f t="shared" si="200"/>
        <v>0</v>
      </c>
    </row>
    <row r="252" spans="2:89" ht="20.399999999999999" x14ac:dyDescent="0.3">
      <c r="B252" s="129">
        <v>165</v>
      </c>
      <c r="C252" s="146">
        <v>294011</v>
      </c>
      <c r="D252" s="161">
        <v>29410010</v>
      </c>
      <c r="E252" s="157" t="s">
        <v>265</v>
      </c>
      <c r="F252" s="108" t="s">
        <v>344</v>
      </c>
      <c r="G252" s="108" t="s">
        <v>345</v>
      </c>
      <c r="H252" s="109" t="s">
        <v>18</v>
      </c>
      <c r="I252" s="123"/>
      <c r="J252" s="109" t="s">
        <v>19</v>
      </c>
      <c r="K252" s="111">
        <f t="shared" si="525"/>
        <v>0</v>
      </c>
      <c r="L252" s="156" t="s">
        <v>20</v>
      </c>
      <c r="M252" s="104">
        <v>0</v>
      </c>
      <c r="N252" s="262">
        <f t="shared" si="201"/>
        <v>327</v>
      </c>
      <c r="O252" s="141">
        <v>327</v>
      </c>
      <c r="P252" s="110">
        <f t="shared" si="161"/>
        <v>0</v>
      </c>
      <c r="Q252" s="112" t="s">
        <v>139</v>
      </c>
      <c r="R252" s="113">
        <f t="shared" si="155"/>
        <v>0</v>
      </c>
      <c r="S252" s="114">
        <f t="shared" si="162"/>
        <v>0</v>
      </c>
      <c r="T252" s="113">
        <f t="shared" si="156"/>
        <v>0</v>
      </c>
      <c r="U252" s="115">
        <f t="shared" si="163"/>
        <v>0</v>
      </c>
      <c r="V252" s="113">
        <f t="shared" si="157"/>
        <v>0</v>
      </c>
      <c r="W252" s="115">
        <f t="shared" si="164"/>
        <v>0</v>
      </c>
      <c r="X252" s="113">
        <f t="shared" si="158"/>
        <v>0</v>
      </c>
      <c r="Y252" s="115">
        <f t="shared" si="165"/>
        <v>0</v>
      </c>
      <c r="Z252" s="116">
        <f t="shared" si="159"/>
        <v>0</v>
      </c>
      <c r="AA252" s="117" t="b">
        <f t="shared" si="160"/>
        <v>1</v>
      </c>
      <c r="AB252" s="109" t="s">
        <v>22</v>
      </c>
      <c r="AC252" s="124"/>
      <c r="AD252" s="123"/>
      <c r="AE252" s="108" t="s">
        <v>23</v>
      </c>
      <c r="AF252" s="125"/>
      <c r="AG252" s="126"/>
      <c r="AH252" s="22">
        <v>0</v>
      </c>
      <c r="AI252" s="164">
        <f t="shared" si="166"/>
        <v>0</v>
      </c>
      <c r="AJ252" s="22">
        <v>0</v>
      </c>
      <c r="AK252" s="164">
        <f t="shared" si="167"/>
        <v>0</v>
      </c>
      <c r="AL252" s="22">
        <v>0</v>
      </c>
      <c r="AM252" s="164">
        <f t="shared" si="168"/>
        <v>0</v>
      </c>
      <c r="AN252" s="22">
        <v>0</v>
      </c>
      <c r="AO252" s="164">
        <f t="shared" si="169"/>
        <v>0</v>
      </c>
      <c r="AP252" s="22">
        <v>0</v>
      </c>
      <c r="AQ252" s="164">
        <f t="shared" si="170"/>
        <v>0</v>
      </c>
      <c r="AR252" s="22">
        <v>0</v>
      </c>
      <c r="AS252" s="164">
        <f t="shared" si="171"/>
        <v>0</v>
      </c>
      <c r="AT252" s="22">
        <v>0</v>
      </c>
      <c r="AU252" s="164">
        <f t="shared" si="172"/>
        <v>0</v>
      </c>
      <c r="AV252" s="22">
        <v>0</v>
      </c>
      <c r="AW252" s="164">
        <f t="shared" si="173"/>
        <v>0</v>
      </c>
      <c r="AX252" s="22">
        <v>0</v>
      </c>
      <c r="AY252" s="164">
        <f t="shared" si="174"/>
        <v>0</v>
      </c>
      <c r="AZ252" s="22">
        <v>0</v>
      </c>
      <c r="BA252" s="164">
        <f t="shared" si="175"/>
        <v>0</v>
      </c>
      <c r="BB252" s="22">
        <v>0</v>
      </c>
      <c r="BC252" s="164">
        <f t="shared" si="176"/>
        <v>0</v>
      </c>
      <c r="BD252" s="22">
        <v>0</v>
      </c>
      <c r="BE252" s="164">
        <f t="shared" si="177"/>
        <v>0</v>
      </c>
      <c r="BF252" s="253">
        <f t="shared" si="178"/>
        <v>0</v>
      </c>
      <c r="BG252" s="253">
        <f t="shared" si="202"/>
        <v>0</v>
      </c>
      <c r="BH252" s="10" t="b">
        <f t="shared" si="203"/>
        <v>1</v>
      </c>
      <c r="BI252" s="253">
        <f t="shared" si="204"/>
        <v>0</v>
      </c>
      <c r="BJ252" s="250">
        <f t="shared" si="180"/>
        <v>29410010</v>
      </c>
      <c r="BK252" s="251">
        <v>348</v>
      </c>
      <c r="BL252" s="251">
        <v>5</v>
      </c>
      <c r="BM252" s="252">
        <f t="shared" si="181"/>
        <v>0</v>
      </c>
      <c r="BN252" s="252">
        <f t="shared" si="182"/>
        <v>0</v>
      </c>
      <c r="BO252" s="252">
        <f t="shared" si="183"/>
        <v>0</v>
      </c>
      <c r="BP252" s="252">
        <f t="shared" si="184"/>
        <v>0</v>
      </c>
      <c r="BQ252" s="254">
        <f t="shared" si="185"/>
        <v>327</v>
      </c>
      <c r="BR252">
        <f t="shared" si="179"/>
        <v>0</v>
      </c>
      <c r="BS252">
        <v>0</v>
      </c>
      <c r="BT252">
        <v>1</v>
      </c>
      <c r="BU252" t="s">
        <v>139</v>
      </c>
      <c r="BV252" t="str">
        <f t="shared" si="186"/>
        <v>1</v>
      </c>
      <c r="BW252" t="str">
        <f t="shared" si="187"/>
        <v>0</v>
      </c>
      <c r="BX252" t="str">
        <f t="shared" si="188"/>
        <v>0</v>
      </c>
      <c r="BY252" t="s">
        <v>23</v>
      </c>
      <c r="BZ252" s="253">
        <f t="shared" si="189"/>
        <v>0</v>
      </c>
      <c r="CA252" s="253">
        <f t="shared" si="190"/>
        <v>0</v>
      </c>
      <c r="CB252" s="253">
        <f t="shared" si="191"/>
        <v>0</v>
      </c>
      <c r="CC252" s="253">
        <f t="shared" si="192"/>
        <v>0</v>
      </c>
      <c r="CD252" s="253">
        <f t="shared" si="193"/>
        <v>0</v>
      </c>
      <c r="CE252" s="253">
        <f t="shared" si="194"/>
        <v>0</v>
      </c>
      <c r="CF252" s="253">
        <f t="shared" si="195"/>
        <v>0</v>
      </c>
      <c r="CG252" s="253">
        <f t="shared" si="196"/>
        <v>0</v>
      </c>
      <c r="CH252" s="253">
        <f t="shared" si="197"/>
        <v>0</v>
      </c>
      <c r="CI252" s="253">
        <f t="shared" si="198"/>
        <v>0</v>
      </c>
      <c r="CJ252" s="253">
        <f t="shared" si="199"/>
        <v>0</v>
      </c>
      <c r="CK252" s="253">
        <f t="shared" si="200"/>
        <v>0</v>
      </c>
    </row>
    <row r="253" spans="2:89" ht="20.399999999999999" x14ac:dyDescent="0.3">
      <c r="B253" s="129">
        <v>166</v>
      </c>
      <c r="C253" s="193">
        <v>294011</v>
      </c>
      <c r="D253" s="161">
        <v>29410074</v>
      </c>
      <c r="E253" s="157" t="s">
        <v>441</v>
      </c>
      <c r="F253" s="108" t="s">
        <v>344</v>
      </c>
      <c r="G253" s="108" t="s">
        <v>345</v>
      </c>
      <c r="H253" s="109" t="s">
        <v>18</v>
      </c>
      <c r="I253" s="123"/>
      <c r="J253" s="109" t="s">
        <v>19</v>
      </c>
      <c r="K253" s="111">
        <f t="shared" si="525"/>
        <v>0</v>
      </c>
      <c r="L253" s="156" t="s">
        <v>20</v>
      </c>
      <c r="M253" s="104">
        <v>0</v>
      </c>
      <c r="N253" s="262">
        <f t="shared" si="201"/>
        <v>556.79999999999995</v>
      </c>
      <c r="O253" s="260">
        <v>556.79999999999995</v>
      </c>
      <c r="P253" s="110">
        <f t="shared" ref="P253" si="526">(N253*(O253/100+1))*K253</f>
        <v>0</v>
      </c>
      <c r="Q253" s="112" t="s">
        <v>139</v>
      </c>
      <c r="R253" s="113">
        <f t="shared" si="155"/>
        <v>0</v>
      </c>
      <c r="S253" s="114">
        <f t="shared" ref="S253" si="527">R253*(N253*(O253/100+1))</f>
        <v>0</v>
      </c>
      <c r="T253" s="113">
        <f t="shared" si="156"/>
        <v>0</v>
      </c>
      <c r="U253" s="114">
        <f t="shared" ref="U253" si="528">T253*(N253*(O253/100+1))</f>
        <v>0</v>
      </c>
      <c r="V253" s="113">
        <f t="shared" si="157"/>
        <v>0</v>
      </c>
      <c r="W253" s="114">
        <f t="shared" ref="W253" si="529">V253*(N253*(O253/100+1))</f>
        <v>0</v>
      </c>
      <c r="X253" s="113">
        <f t="shared" si="158"/>
        <v>0</v>
      </c>
      <c r="Y253" s="114">
        <f t="shared" ref="Y253" si="530">X253*(N253*(O253/100+1))</f>
        <v>0</v>
      </c>
      <c r="Z253" s="116">
        <f t="shared" si="159"/>
        <v>0</v>
      </c>
      <c r="AA253" s="117" t="b">
        <f t="shared" si="160"/>
        <v>1</v>
      </c>
      <c r="AB253" s="109" t="s">
        <v>22</v>
      </c>
      <c r="AC253" s="124"/>
      <c r="AD253" s="123"/>
      <c r="AE253" s="108" t="s">
        <v>23</v>
      </c>
      <c r="AF253" s="125"/>
      <c r="AG253" s="126"/>
      <c r="AH253" s="22">
        <v>0</v>
      </c>
      <c r="AI253" s="164">
        <f t="shared" ref="AI253" si="531">AH253*(N253*(O253/100+1))</f>
        <v>0</v>
      </c>
      <c r="AJ253" s="22">
        <v>0</v>
      </c>
      <c r="AK253" s="164">
        <f t="shared" ref="AK253" si="532">AJ253*(N253*(O253/100+1))</f>
        <v>0</v>
      </c>
      <c r="AL253" s="22">
        <v>0</v>
      </c>
      <c r="AM253" s="164">
        <f t="shared" ref="AM253" si="533">AL253*(N253*(O253/100+1))</f>
        <v>0</v>
      </c>
      <c r="AN253" s="22"/>
      <c r="AO253" s="164">
        <f t="shared" ref="AO253" si="534">AN253*(N253*(O253/100+1))</f>
        <v>0</v>
      </c>
      <c r="AP253" s="22"/>
      <c r="AQ253" s="164">
        <f t="shared" ref="AQ253" si="535">AP253*(N253*(O253/100+1))</f>
        <v>0</v>
      </c>
      <c r="AR253" s="22"/>
      <c r="AS253" s="164">
        <f t="shared" ref="AS253" si="536">AR253*(N253*(O253/100+1))</f>
        <v>0</v>
      </c>
      <c r="AT253" s="22"/>
      <c r="AU253" s="164">
        <f t="shared" ref="AU253" si="537">AT253*(N253*(O253/100+1))</f>
        <v>0</v>
      </c>
      <c r="AV253" s="22"/>
      <c r="AW253" s="164">
        <f t="shared" ref="AW253" si="538">AV253*(N253*(O253/100+1))</f>
        <v>0</v>
      </c>
      <c r="AX253" s="22"/>
      <c r="AY253" s="164">
        <f t="shared" ref="AY253" si="539">AX253*(N253*(O253/100+1))</f>
        <v>0</v>
      </c>
      <c r="AZ253" s="22"/>
      <c r="BA253" s="164">
        <f t="shared" ref="BA253" si="540">AZ253*(N253*(O253/100+1))</f>
        <v>0</v>
      </c>
      <c r="BB253" s="22"/>
      <c r="BC253" s="164">
        <f t="shared" ref="BC253" si="541">BB253*(N253*(O253/100+1))</f>
        <v>0</v>
      </c>
      <c r="BD253" s="22"/>
      <c r="BE253" s="164">
        <f t="shared" ref="BE253" si="542">BD253*(N253*(O253/100+1))</f>
        <v>0</v>
      </c>
      <c r="BF253" s="256">
        <f t="shared" ref="BF253" si="543">SUM(R253,T253,V253,X253)*(N253*(O253/100+1))</f>
        <v>0</v>
      </c>
      <c r="BG253" s="256">
        <f t="shared" ref="BG253" si="544">SUM(AI253,AK253,AM253,AO253,AQ253,AS253,AU253,AW253,AY253,BA253,BC253,BE253)</f>
        <v>0</v>
      </c>
      <c r="BH253" s="255" t="b">
        <f t="shared" si="203"/>
        <v>1</v>
      </c>
      <c r="BI253" s="255">
        <f t="shared" si="204"/>
        <v>0</v>
      </c>
      <c r="BJ253" s="250">
        <f t="shared" si="180"/>
        <v>29410074</v>
      </c>
      <c r="BK253" s="251">
        <v>348</v>
      </c>
      <c r="BL253" s="251">
        <v>5</v>
      </c>
      <c r="BM253" s="252">
        <f t="shared" si="181"/>
        <v>0</v>
      </c>
      <c r="BN253" s="252">
        <f t="shared" si="182"/>
        <v>0</v>
      </c>
      <c r="BO253" s="252">
        <f t="shared" si="183"/>
        <v>0</v>
      </c>
      <c r="BP253" s="252">
        <f t="shared" si="184"/>
        <v>0</v>
      </c>
      <c r="BQ253" s="254">
        <f t="shared" si="185"/>
        <v>556.79999999999995</v>
      </c>
      <c r="BR253">
        <f t="shared" si="185"/>
        <v>556.79999999999995</v>
      </c>
      <c r="BS253">
        <v>0</v>
      </c>
      <c r="BT253">
        <v>1</v>
      </c>
      <c r="BU253" t="s">
        <v>139</v>
      </c>
      <c r="BV253" t="str">
        <f t="shared" si="186"/>
        <v>1</v>
      </c>
      <c r="BW253" t="str">
        <f t="shared" si="187"/>
        <v>0</v>
      </c>
      <c r="BX253" t="str">
        <f t="shared" si="188"/>
        <v>0</v>
      </c>
      <c r="BY253" t="s">
        <v>23</v>
      </c>
      <c r="BZ253" s="253">
        <f t="shared" si="189"/>
        <v>0</v>
      </c>
      <c r="CA253" s="253">
        <f t="shared" si="190"/>
        <v>0</v>
      </c>
      <c r="CB253" s="253">
        <f t="shared" si="191"/>
        <v>0</v>
      </c>
      <c r="CC253" s="253">
        <f t="shared" si="192"/>
        <v>0</v>
      </c>
      <c r="CD253" s="253">
        <f t="shared" si="193"/>
        <v>0</v>
      </c>
      <c r="CE253" s="253">
        <f t="shared" si="194"/>
        <v>0</v>
      </c>
      <c r="CF253" s="253">
        <f t="shared" si="195"/>
        <v>0</v>
      </c>
      <c r="CG253" s="253">
        <f t="shared" si="196"/>
        <v>0</v>
      </c>
      <c r="CH253" s="253">
        <f t="shared" si="197"/>
        <v>0</v>
      </c>
      <c r="CI253" s="253">
        <f t="shared" si="198"/>
        <v>0</v>
      </c>
      <c r="CJ253" s="253">
        <f t="shared" si="199"/>
        <v>0</v>
      </c>
      <c r="CK253" s="253">
        <f t="shared" si="200"/>
        <v>0</v>
      </c>
    </row>
    <row r="254" spans="2:89" ht="20.399999999999999" x14ac:dyDescent="0.3">
      <c r="B254" s="129">
        <v>166</v>
      </c>
      <c r="C254" s="146">
        <v>294011</v>
      </c>
      <c r="D254" s="161">
        <v>29410074</v>
      </c>
      <c r="E254" s="157" t="s">
        <v>266</v>
      </c>
      <c r="F254" s="108" t="s">
        <v>344</v>
      </c>
      <c r="G254" s="108" t="s">
        <v>345</v>
      </c>
      <c r="H254" s="109" t="s">
        <v>18</v>
      </c>
      <c r="I254" s="123"/>
      <c r="J254" s="109" t="s">
        <v>19</v>
      </c>
      <c r="K254" s="111">
        <f t="shared" si="525"/>
        <v>0</v>
      </c>
      <c r="L254" s="156" t="s">
        <v>20</v>
      </c>
      <c r="M254" s="104">
        <v>0</v>
      </c>
      <c r="N254" s="262">
        <f t="shared" si="201"/>
        <v>465</v>
      </c>
      <c r="O254" s="141">
        <v>465</v>
      </c>
      <c r="P254" s="110">
        <f t="shared" si="161"/>
        <v>0</v>
      </c>
      <c r="Q254" s="112" t="s">
        <v>139</v>
      </c>
      <c r="R254" s="113">
        <f t="shared" si="155"/>
        <v>0</v>
      </c>
      <c r="S254" s="114">
        <f t="shared" si="162"/>
        <v>0</v>
      </c>
      <c r="T254" s="113">
        <f t="shared" si="156"/>
        <v>0</v>
      </c>
      <c r="U254" s="115">
        <f t="shared" si="163"/>
        <v>0</v>
      </c>
      <c r="V254" s="113">
        <f t="shared" si="157"/>
        <v>0</v>
      </c>
      <c r="W254" s="115">
        <f t="shared" si="164"/>
        <v>0</v>
      </c>
      <c r="X254" s="113">
        <f t="shared" si="158"/>
        <v>0</v>
      </c>
      <c r="Y254" s="115">
        <f t="shared" si="165"/>
        <v>0</v>
      </c>
      <c r="Z254" s="116">
        <f t="shared" si="159"/>
        <v>0</v>
      </c>
      <c r="AA254" s="117" t="b">
        <f t="shared" si="160"/>
        <v>1</v>
      </c>
      <c r="AB254" s="109" t="s">
        <v>22</v>
      </c>
      <c r="AC254" s="124"/>
      <c r="AD254" s="123"/>
      <c r="AE254" s="108" t="s">
        <v>23</v>
      </c>
      <c r="AF254" s="125"/>
      <c r="AG254" s="126"/>
      <c r="AH254" s="22">
        <v>0</v>
      </c>
      <c r="AI254" s="164">
        <f t="shared" si="166"/>
        <v>0</v>
      </c>
      <c r="AJ254" s="22">
        <v>0</v>
      </c>
      <c r="AK254" s="164">
        <f t="shared" si="167"/>
        <v>0</v>
      </c>
      <c r="AL254" s="22">
        <v>0</v>
      </c>
      <c r="AM254" s="164">
        <f t="shared" si="168"/>
        <v>0</v>
      </c>
      <c r="AN254" s="22">
        <v>0</v>
      </c>
      <c r="AO254" s="164">
        <f t="shared" si="169"/>
        <v>0</v>
      </c>
      <c r="AP254" s="22">
        <v>0</v>
      </c>
      <c r="AQ254" s="164">
        <f t="shared" si="170"/>
        <v>0</v>
      </c>
      <c r="AR254" s="22">
        <v>0</v>
      </c>
      <c r="AS254" s="164">
        <f t="shared" si="171"/>
        <v>0</v>
      </c>
      <c r="AT254" s="22">
        <v>0</v>
      </c>
      <c r="AU254" s="164">
        <f t="shared" si="172"/>
        <v>0</v>
      </c>
      <c r="AV254" s="22">
        <v>0</v>
      </c>
      <c r="AW254" s="164">
        <f t="shared" si="173"/>
        <v>0</v>
      </c>
      <c r="AX254" s="22">
        <v>0</v>
      </c>
      <c r="AY254" s="164">
        <f t="shared" si="174"/>
        <v>0</v>
      </c>
      <c r="AZ254" s="22">
        <v>0</v>
      </c>
      <c r="BA254" s="164">
        <f t="shared" si="175"/>
        <v>0</v>
      </c>
      <c r="BB254" s="22">
        <v>0</v>
      </c>
      <c r="BC254" s="164">
        <f t="shared" si="176"/>
        <v>0</v>
      </c>
      <c r="BD254" s="22">
        <v>0</v>
      </c>
      <c r="BE254" s="164">
        <f t="shared" si="177"/>
        <v>0</v>
      </c>
      <c r="BF254" s="253">
        <f t="shared" si="178"/>
        <v>0</v>
      </c>
      <c r="BG254" s="253">
        <f t="shared" si="202"/>
        <v>0</v>
      </c>
      <c r="BH254" s="10" t="b">
        <f t="shared" si="203"/>
        <v>1</v>
      </c>
      <c r="BI254" s="253">
        <f t="shared" si="204"/>
        <v>0</v>
      </c>
      <c r="BJ254" s="250">
        <f t="shared" si="180"/>
        <v>29410074</v>
      </c>
      <c r="BK254" s="251">
        <v>348</v>
      </c>
      <c r="BL254" s="251">
        <v>5</v>
      </c>
      <c r="BM254" s="252">
        <f t="shared" si="181"/>
        <v>0</v>
      </c>
      <c r="BN254" s="252">
        <f t="shared" si="182"/>
        <v>0</v>
      </c>
      <c r="BO254" s="252">
        <f t="shared" si="183"/>
        <v>0</v>
      </c>
      <c r="BP254" s="252">
        <f t="shared" si="184"/>
        <v>0</v>
      </c>
      <c r="BQ254" s="254">
        <f t="shared" si="185"/>
        <v>465</v>
      </c>
      <c r="BR254">
        <f t="shared" si="179"/>
        <v>0</v>
      </c>
      <c r="BS254">
        <v>0</v>
      </c>
      <c r="BT254">
        <v>1</v>
      </c>
      <c r="BU254" t="s">
        <v>139</v>
      </c>
      <c r="BV254" t="str">
        <f t="shared" si="186"/>
        <v>1</v>
      </c>
      <c r="BW254" t="str">
        <f t="shared" si="187"/>
        <v>0</v>
      </c>
      <c r="BX254" t="str">
        <f t="shared" si="188"/>
        <v>0</v>
      </c>
      <c r="BY254" t="s">
        <v>23</v>
      </c>
      <c r="BZ254" s="253">
        <f t="shared" si="189"/>
        <v>0</v>
      </c>
      <c r="CA254" s="253">
        <f t="shared" si="190"/>
        <v>0</v>
      </c>
      <c r="CB254" s="253">
        <f t="shared" si="191"/>
        <v>0</v>
      </c>
      <c r="CC254" s="253">
        <f t="shared" si="192"/>
        <v>0</v>
      </c>
      <c r="CD254" s="253">
        <f t="shared" si="193"/>
        <v>0</v>
      </c>
      <c r="CE254" s="253">
        <f t="shared" si="194"/>
        <v>0</v>
      </c>
      <c r="CF254" s="253">
        <f t="shared" si="195"/>
        <v>0</v>
      </c>
      <c r="CG254" s="253">
        <f t="shared" si="196"/>
        <v>0</v>
      </c>
      <c r="CH254" s="253">
        <f t="shared" si="197"/>
        <v>0</v>
      </c>
      <c r="CI254" s="253">
        <f t="shared" si="198"/>
        <v>0</v>
      </c>
      <c r="CJ254" s="253">
        <f t="shared" si="199"/>
        <v>0</v>
      </c>
      <c r="CK254" s="253">
        <f t="shared" si="200"/>
        <v>0</v>
      </c>
    </row>
    <row r="255" spans="2:89" ht="20.399999999999999" x14ac:dyDescent="0.3">
      <c r="B255" s="129">
        <v>167</v>
      </c>
      <c r="C255" s="146">
        <v>294011</v>
      </c>
      <c r="D255" s="161">
        <v>29419013</v>
      </c>
      <c r="E255" s="157" t="s">
        <v>267</v>
      </c>
      <c r="F255" s="108" t="s">
        <v>344</v>
      </c>
      <c r="G255" s="108" t="s">
        <v>345</v>
      </c>
      <c r="H255" s="109" t="s">
        <v>18</v>
      </c>
      <c r="I255" s="123"/>
      <c r="J255" s="109" t="s">
        <v>19</v>
      </c>
      <c r="K255" s="111">
        <f t="shared" si="525"/>
        <v>0</v>
      </c>
      <c r="L255" s="156" t="s">
        <v>20</v>
      </c>
      <c r="M255" s="104">
        <v>0</v>
      </c>
      <c r="N255" s="262">
        <f t="shared" si="201"/>
        <v>642.82000000000005</v>
      </c>
      <c r="O255" s="141">
        <v>642.82000000000005</v>
      </c>
      <c r="P255" s="110">
        <f t="shared" si="161"/>
        <v>0</v>
      </c>
      <c r="Q255" s="112" t="s">
        <v>139</v>
      </c>
      <c r="R255" s="113">
        <f t="shared" si="155"/>
        <v>0</v>
      </c>
      <c r="S255" s="114">
        <f t="shared" si="162"/>
        <v>0</v>
      </c>
      <c r="T255" s="113">
        <f t="shared" si="156"/>
        <v>0</v>
      </c>
      <c r="U255" s="115">
        <f t="shared" si="163"/>
        <v>0</v>
      </c>
      <c r="V255" s="113">
        <f t="shared" si="157"/>
        <v>0</v>
      </c>
      <c r="W255" s="115">
        <f t="shared" si="164"/>
        <v>0</v>
      </c>
      <c r="X255" s="113">
        <f t="shared" si="158"/>
        <v>0</v>
      </c>
      <c r="Y255" s="115">
        <f t="shared" si="165"/>
        <v>0</v>
      </c>
      <c r="Z255" s="116">
        <f t="shared" si="159"/>
        <v>0</v>
      </c>
      <c r="AA255" s="117" t="b">
        <f t="shared" si="160"/>
        <v>1</v>
      </c>
      <c r="AB255" s="109" t="s">
        <v>22</v>
      </c>
      <c r="AC255" s="124"/>
      <c r="AD255" s="123"/>
      <c r="AE255" s="108" t="s">
        <v>23</v>
      </c>
      <c r="AF255" s="125"/>
      <c r="AG255" s="126"/>
      <c r="AH255" s="22">
        <v>0</v>
      </c>
      <c r="AI255" s="164">
        <f t="shared" si="166"/>
        <v>0</v>
      </c>
      <c r="AJ255" s="22">
        <v>0</v>
      </c>
      <c r="AK255" s="164">
        <f t="shared" si="167"/>
        <v>0</v>
      </c>
      <c r="AL255" s="22">
        <v>0</v>
      </c>
      <c r="AM255" s="164">
        <f t="shared" si="168"/>
        <v>0</v>
      </c>
      <c r="AN255" s="22">
        <v>0</v>
      </c>
      <c r="AO255" s="164">
        <f t="shared" si="169"/>
        <v>0</v>
      </c>
      <c r="AP255" s="22">
        <v>0</v>
      </c>
      <c r="AQ255" s="164">
        <f t="shared" si="170"/>
        <v>0</v>
      </c>
      <c r="AR255" s="22">
        <v>0</v>
      </c>
      <c r="AS255" s="164">
        <f t="shared" si="171"/>
        <v>0</v>
      </c>
      <c r="AT255" s="22">
        <v>0</v>
      </c>
      <c r="AU255" s="164">
        <f t="shared" si="172"/>
        <v>0</v>
      </c>
      <c r="AV255" s="22">
        <v>0</v>
      </c>
      <c r="AW255" s="164">
        <f t="shared" si="173"/>
        <v>0</v>
      </c>
      <c r="AX255" s="22">
        <v>0</v>
      </c>
      <c r="AY255" s="164">
        <f t="shared" si="174"/>
        <v>0</v>
      </c>
      <c r="AZ255" s="22">
        <v>0</v>
      </c>
      <c r="BA255" s="164">
        <f t="shared" si="175"/>
        <v>0</v>
      </c>
      <c r="BB255" s="22">
        <v>0</v>
      </c>
      <c r="BC255" s="164">
        <f t="shared" si="176"/>
        <v>0</v>
      </c>
      <c r="BD255" s="22">
        <v>0</v>
      </c>
      <c r="BE255" s="164">
        <f t="shared" si="177"/>
        <v>0</v>
      </c>
      <c r="BF255" s="253">
        <f t="shared" si="178"/>
        <v>0</v>
      </c>
      <c r="BG255" s="253">
        <f t="shared" si="202"/>
        <v>0</v>
      </c>
      <c r="BH255" s="10" t="b">
        <f t="shared" si="203"/>
        <v>1</v>
      </c>
      <c r="BI255" s="253">
        <f t="shared" si="204"/>
        <v>0</v>
      </c>
      <c r="BJ255" s="250">
        <f t="shared" si="180"/>
        <v>29419013</v>
      </c>
      <c r="BK255" s="251">
        <v>348</v>
      </c>
      <c r="BL255" s="251">
        <v>5</v>
      </c>
      <c r="BM255" s="252">
        <f t="shared" si="181"/>
        <v>0</v>
      </c>
      <c r="BN255" s="252">
        <f t="shared" si="182"/>
        <v>0</v>
      </c>
      <c r="BO255" s="252">
        <f t="shared" si="183"/>
        <v>0</v>
      </c>
      <c r="BP255" s="252">
        <f t="shared" si="184"/>
        <v>0</v>
      </c>
      <c r="BQ255" s="254">
        <f t="shared" si="185"/>
        <v>642.82000000000005</v>
      </c>
      <c r="BR255">
        <f t="shared" si="179"/>
        <v>0</v>
      </c>
      <c r="BS255">
        <v>0</v>
      </c>
      <c r="BT255">
        <v>1</v>
      </c>
      <c r="BU255" t="s">
        <v>139</v>
      </c>
      <c r="BV255" t="str">
        <f t="shared" si="186"/>
        <v>1</v>
      </c>
      <c r="BW255" t="str">
        <f t="shared" si="187"/>
        <v>0</v>
      </c>
      <c r="BX255" t="str">
        <f t="shared" si="188"/>
        <v>0</v>
      </c>
      <c r="BY255" t="s">
        <v>23</v>
      </c>
      <c r="BZ255" s="253">
        <f t="shared" si="189"/>
        <v>0</v>
      </c>
      <c r="CA255" s="253">
        <f t="shared" si="190"/>
        <v>0</v>
      </c>
      <c r="CB255" s="253">
        <f t="shared" si="191"/>
        <v>0</v>
      </c>
      <c r="CC255" s="253">
        <f t="shared" si="192"/>
        <v>0</v>
      </c>
      <c r="CD255" s="253">
        <f t="shared" si="193"/>
        <v>0</v>
      </c>
      <c r="CE255" s="253">
        <f t="shared" si="194"/>
        <v>0</v>
      </c>
      <c r="CF255" s="253">
        <f t="shared" si="195"/>
        <v>0</v>
      </c>
      <c r="CG255" s="253">
        <f t="shared" si="196"/>
        <v>0</v>
      </c>
      <c r="CH255" s="253">
        <f t="shared" si="197"/>
        <v>0</v>
      </c>
      <c r="CI255" s="253">
        <f t="shared" si="198"/>
        <v>0</v>
      </c>
      <c r="CJ255" s="253">
        <f t="shared" si="199"/>
        <v>0</v>
      </c>
      <c r="CK255" s="253">
        <f t="shared" si="200"/>
        <v>0</v>
      </c>
    </row>
    <row r="256" spans="2:89" ht="20.399999999999999" x14ac:dyDescent="0.3">
      <c r="B256" s="129">
        <v>168</v>
      </c>
      <c r="C256" s="146">
        <v>294011</v>
      </c>
      <c r="D256" s="161">
        <v>21411046</v>
      </c>
      <c r="E256" s="157" t="s">
        <v>268</v>
      </c>
      <c r="F256" s="108" t="s">
        <v>344</v>
      </c>
      <c r="G256" s="108" t="s">
        <v>345</v>
      </c>
      <c r="H256" s="109" t="s">
        <v>18</v>
      </c>
      <c r="I256" s="123"/>
      <c r="J256" s="109" t="s">
        <v>19</v>
      </c>
      <c r="K256" s="111">
        <f t="shared" si="525"/>
        <v>0</v>
      </c>
      <c r="L256" s="156" t="s">
        <v>20</v>
      </c>
      <c r="M256" s="104">
        <v>0</v>
      </c>
      <c r="N256" s="262">
        <f t="shared" si="201"/>
        <v>197.2</v>
      </c>
      <c r="O256" s="141">
        <v>197.2</v>
      </c>
      <c r="P256" s="110">
        <f t="shared" si="161"/>
        <v>0</v>
      </c>
      <c r="Q256" s="112" t="s">
        <v>139</v>
      </c>
      <c r="R256" s="113">
        <f t="shared" si="155"/>
        <v>0</v>
      </c>
      <c r="S256" s="114">
        <f t="shared" si="162"/>
        <v>0</v>
      </c>
      <c r="T256" s="113">
        <f t="shared" si="156"/>
        <v>0</v>
      </c>
      <c r="U256" s="115">
        <f t="shared" si="163"/>
        <v>0</v>
      </c>
      <c r="V256" s="113">
        <f t="shared" si="157"/>
        <v>0</v>
      </c>
      <c r="W256" s="115">
        <f t="shared" si="164"/>
        <v>0</v>
      </c>
      <c r="X256" s="113">
        <f t="shared" si="158"/>
        <v>0</v>
      </c>
      <c r="Y256" s="115">
        <f t="shared" si="165"/>
        <v>0</v>
      </c>
      <c r="Z256" s="116">
        <f t="shared" si="159"/>
        <v>0</v>
      </c>
      <c r="AA256" s="117" t="b">
        <f t="shared" si="160"/>
        <v>1</v>
      </c>
      <c r="AB256" s="109" t="s">
        <v>22</v>
      </c>
      <c r="AC256" s="124"/>
      <c r="AD256" s="123"/>
      <c r="AE256" s="108" t="s">
        <v>23</v>
      </c>
      <c r="AF256" s="125"/>
      <c r="AG256" s="126"/>
      <c r="AH256" s="22">
        <v>0</v>
      </c>
      <c r="AI256" s="164">
        <f t="shared" si="166"/>
        <v>0</v>
      </c>
      <c r="AJ256" s="22">
        <v>0</v>
      </c>
      <c r="AK256" s="164">
        <f t="shared" si="167"/>
        <v>0</v>
      </c>
      <c r="AL256" s="22">
        <v>0</v>
      </c>
      <c r="AM256" s="164">
        <f t="shared" si="168"/>
        <v>0</v>
      </c>
      <c r="AN256" s="22">
        <v>0</v>
      </c>
      <c r="AO256" s="164">
        <f t="shared" si="169"/>
        <v>0</v>
      </c>
      <c r="AP256" s="22">
        <v>0</v>
      </c>
      <c r="AQ256" s="164">
        <f t="shared" si="170"/>
        <v>0</v>
      </c>
      <c r="AR256" s="22">
        <v>0</v>
      </c>
      <c r="AS256" s="164">
        <f t="shared" si="171"/>
        <v>0</v>
      </c>
      <c r="AT256" s="22">
        <v>0</v>
      </c>
      <c r="AU256" s="164">
        <f t="shared" si="172"/>
        <v>0</v>
      </c>
      <c r="AV256" s="22">
        <v>0</v>
      </c>
      <c r="AW256" s="164">
        <f t="shared" si="173"/>
        <v>0</v>
      </c>
      <c r="AX256" s="22">
        <v>0</v>
      </c>
      <c r="AY256" s="164">
        <f t="shared" si="174"/>
        <v>0</v>
      </c>
      <c r="AZ256" s="22">
        <v>0</v>
      </c>
      <c r="BA256" s="164">
        <f t="shared" si="175"/>
        <v>0</v>
      </c>
      <c r="BB256" s="22">
        <v>0</v>
      </c>
      <c r="BC256" s="164">
        <f t="shared" si="176"/>
        <v>0</v>
      </c>
      <c r="BD256" s="22">
        <v>0</v>
      </c>
      <c r="BE256" s="164">
        <f t="shared" si="177"/>
        <v>0</v>
      </c>
      <c r="BF256" s="253">
        <f t="shared" si="178"/>
        <v>0</v>
      </c>
      <c r="BG256" s="253">
        <f t="shared" si="202"/>
        <v>0</v>
      </c>
      <c r="BH256" s="10" t="b">
        <f t="shared" si="203"/>
        <v>1</v>
      </c>
      <c r="BI256" s="253">
        <f t="shared" si="204"/>
        <v>0</v>
      </c>
      <c r="BJ256" s="250">
        <f t="shared" si="180"/>
        <v>21411046</v>
      </c>
      <c r="BK256" s="251">
        <v>348</v>
      </c>
      <c r="BL256" s="251">
        <v>5</v>
      </c>
      <c r="BM256" s="252">
        <f t="shared" si="181"/>
        <v>0</v>
      </c>
      <c r="BN256" s="252">
        <f t="shared" si="182"/>
        <v>0</v>
      </c>
      <c r="BO256" s="252">
        <f t="shared" si="183"/>
        <v>0</v>
      </c>
      <c r="BP256" s="252">
        <f t="shared" si="184"/>
        <v>0</v>
      </c>
      <c r="BQ256" s="254">
        <f t="shared" si="185"/>
        <v>197.2</v>
      </c>
      <c r="BR256">
        <f t="shared" si="179"/>
        <v>0</v>
      </c>
      <c r="BS256">
        <v>0</v>
      </c>
      <c r="BT256">
        <v>1</v>
      </c>
      <c r="BU256" t="s">
        <v>139</v>
      </c>
      <c r="BV256" t="str">
        <f t="shared" si="186"/>
        <v>1</v>
      </c>
      <c r="BW256" t="str">
        <f t="shared" si="187"/>
        <v>0</v>
      </c>
      <c r="BX256" t="str">
        <f t="shared" si="188"/>
        <v>0</v>
      </c>
      <c r="BY256" t="s">
        <v>23</v>
      </c>
      <c r="BZ256" s="253">
        <f t="shared" si="189"/>
        <v>0</v>
      </c>
      <c r="CA256" s="253">
        <f t="shared" si="190"/>
        <v>0</v>
      </c>
      <c r="CB256" s="253">
        <f t="shared" si="191"/>
        <v>0</v>
      </c>
      <c r="CC256" s="253">
        <f t="shared" si="192"/>
        <v>0</v>
      </c>
      <c r="CD256" s="253">
        <f t="shared" si="193"/>
        <v>0</v>
      </c>
      <c r="CE256" s="253">
        <f t="shared" si="194"/>
        <v>0</v>
      </c>
      <c r="CF256" s="253">
        <f t="shared" si="195"/>
        <v>0</v>
      </c>
      <c r="CG256" s="253">
        <f t="shared" si="196"/>
        <v>0</v>
      </c>
      <c r="CH256" s="253">
        <f t="shared" si="197"/>
        <v>0</v>
      </c>
      <c r="CI256" s="253">
        <f t="shared" si="198"/>
        <v>0</v>
      </c>
      <c r="CJ256" s="253">
        <f t="shared" si="199"/>
        <v>0</v>
      </c>
      <c r="CK256" s="253">
        <f t="shared" si="200"/>
        <v>0</v>
      </c>
    </row>
    <row r="257" spans="2:89" ht="20.399999999999999" x14ac:dyDescent="0.3">
      <c r="B257" s="129">
        <v>168</v>
      </c>
      <c r="C257" s="193">
        <v>294011</v>
      </c>
      <c r="D257" s="161">
        <v>21411046</v>
      </c>
      <c r="E257" s="157" t="s">
        <v>438</v>
      </c>
      <c r="F257" s="108" t="s">
        <v>344</v>
      </c>
      <c r="G257" s="108" t="s">
        <v>345</v>
      </c>
      <c r="H257" s="109" t="s">
        <v>18</v>
      </c>
      <c r="I257" s="123"/>
      <c r="J257" s="109" t="s">
        <v>19</v>
      </c>
      <c r="K257" s="111">
        <f t="shared" si="525"/>
        <v>0</v>
      </c>
      <c r="L257" s="156" t="s">
        <v>20</v>
      </c>
      <c r="M257" s="262">
        <f t="shared" ref="M257" si="545">ROUND(N257,2)</f>
        <v>450</v>
      </c>
      <c r="N257" s="141">
        <v>450</v>
      </c>
      <c r="O257" s="260">
        <v>0</v>
      </c>
      <c r="P257" s="110">
        <f t="shared" ref="P257" si="546">(N257*(O257/100+1))*K257</f>
        <v>0</v>
      </c>
      <c r="Q257" s="112" t="s">
        <v>139</v>
      </c>
      <c r="R257" s="113">
        <f t="shared" si="155"/>
        <v>0</v>
      </c>
      <c r="S257" s="114">
        <f t="shared" ref="S257" si="547">R257*(N257*(O257/100+1))</f>
        <v>0</v>
      </c>
      <c r="T257" s="113">
        <f t="shared" si="156"/>
        <v>0</v>
      </c>
      <c r="U257" s="114">
        <f t="shared" ref="U257" si="548">T257*(N257*(O257/100+1))</f>
        <v>0</v>
      </c>
      <c r="V257" s="113">
        <f t="shared" si="157"/>
        <v>0</v>
      </c>
      <c r="W257" s="114">
        <f t="shared" ref="W257" si="549">V257*(N257*(O257/100+1))</f>
        <v>0</v>
      </c>
      <c r="X257" s="113">
        <f t="shared" si="158"/>
        <v>0</v>
      </c>
      <c r="Y257" s="114">
        <f t="shared" ref="Y257" si="550">X257*(N257*(O257/100+1))</f>
        <v>0</v>
      </c>
      <c r="Z257" s="116">
        <f t="shared" si="159"/>
        <v>0</v>
      </c>
      <c r="AA257" s="117" t="b">
        <f t="shared" si="160"/>
        <v>1</v>
      </c>
      <c r="AB257" s="109" t="s">
        <v>22</v>
      </c>
      <c r="AC257" s="124"/>
      <c r="AD257" s="123"/>
      <c r="AE257" s="108" t="s">
        <v>23</v>
      </c>
      <c r="AF257" s="125"/>
      <c r="AG257" s="126"/>
      <c r="AH257" s="22">
        <v>0</v>
      </c>
      <c r="AI257" s="164">
        <f t="shared" ref="AI257" si="551">AH257*(N257*(O257/100+1))</f>
        <v>0</v>
      </c>
      <c r="AJ257" s="22">
        <v>0</v>
      </c>
      <c r="AK257" s="164">
        <f t="shared" ref="AK257" si="552">AJ257*(N257*(O257/100+1))</f>
        <v>0</v>
      </c>
      <c r="AL257" s="22">
        <v>0</v>
      </c>
      <c r="AM257" s="164">
        <f t="shared" ref="AM257" si="553">AL257*(N257*(O257/100+1))</f>
        <v>0</v>
      </c>
      <c r="AN257" s="22"/>
      <c r="AO257" s="164">
        <f t="shared" ref="AO257" si="554">AN257*(N257*(O257/100+1))</f>
        <v>0</v>
      </c>
      <c r="AP257" s="22"/>
      <c r="AQ257" s="164">
        <f t="shared" ref="AQ257" si="555">AP257*(N257*(O257/100+1))</f>
        <v>0</v>
      </c>
      <c r="AR257" s="22"/>
      <c r="AS257" s="164">
        <f t="shared" ref="AS257" si="556">AR257*(N257*(O257/100+1))</f>
        <v>0</v>
      </c>
      <c r="AT257" s="22"/>
      <c r="AU257" s="164">
        <f t="shared" ref="AU257" si="557">AT257*(N257*(O257/100+1))</f>
        <v>0</v>
      </c>
      <c r="AV257" s="22"/>
      <c r="AW257" s="164">
        <f t="shared" ref="AW257" si="558">AV257*(N257*(O257/100+1))</f>
        <v>0</v>
      </c>
      <c r="AX257" s="22"/>
      <c r="AY257" s="164">
        <f t="shared" ref="AY257" si="559">AX257*(N257*(O257/100+1))</f>
        <v>0</v>
      </c>
      <c r="AZ257" s="22"/>
      <c r="BA257" s="164">
        <f t="shared" ref="BA257" si="560">AZ257*(N257*(O257/100+1))</f>
        <v>0</v>
      </c>
      <c r="BB257" s="22"/>
      <c r="BC257" s="164">
        <f t="shared" ref="BC257" si="561">BB257*(N257*(O257/100+1))</f>
        <v>0</v>
      </c>
      <c r="BD257" s="22"/>
      <c r="BE257" s="164">
        <f t="shared" ref="BE257" si="562">BD257*(N257*(O257/100+1))</f>
        <v>0</v>
      </c>
      <c r="BF257" s="256">
        <f t="shared" ref="BF257" si="563">SUM(R257,T257,V257,X257)*(N257*(O257/100+1))</f>
        <v>0</v>
      </c>
      <c r="BG257" s="256">
        <f t="shared" ref="BG257" si="564">SUM(AI257,AK257,AM257,AO257,AQ257,AS257,AU257,AW257,AY257,BA257,BC257,BE257)</f>
        <v>0</v>
      </c>
      <c r="BH257" s="255" t="b">
        <f t="shared" si="203"/>
        <v>1</v>
      </c>
      <c r="BI257" s="255">
        <f t="shared" si="204"/>
        <v>0</v>
      </c>
      <c r="BJ257" s="250">
        <f t="shared" si="180"/>
        <v>21411046</v>
      </c>
      <c r="BK257" s="251">
        <v>348</v>
      </c>
      <c r="BL257" s="251">
        <v>5</v>
      </c>
      <c r="BM257" s="252">
        <f t="shared" si="181"/>
        <v>0</v>
      </c>
      <c r="BN257" s="252">
        <f t="shared" si="182"/>
        <v>0</v>
      </c>
      <c r="BO257" s="252">
        <f t="shared" si="183"/>
        <v>0</v>
      </c>
      <c r="BP257" s="252">
        <f t="shared" si="184"/>
        <v>0</v>
      </c>
      <c r="BQ257" s="254">
        <f t="shared" si="185"/>
        <v>450</v>
      </c>
      <c r="BR257">
        <f t="shared" si="185"/>
        <v>0</v>
      </c>
      <c r="BS257">
        <v>0</v>
      </c>
      <c r="BT257">
        <v>1</v>
      </c>
      <c r="BU257" t="s">
        <v>139</v>
      </c>
      <c r="BV257" t="str">
        <f t="shared" si="186"/>
        <v>1</v>
      </c>
      <c r="BW257" t="str">
        <f t="shared" si="187"/>
        <v>0</v>
      </c>
      <c r="BX257" t="str">
        <f t="shared" si="188"/>
        <v>0</v>
      </c>
      <c r="BY257" t="s">
        <v>23</v>
      </c>
      <c r="BZ257" s="253">
        <f t="shared" si="189"/>
        <v>0</v>
      </c>
      <c r="CA257" s="253">
        <f t="shared" si="190"/>
        <v>0</v>
      </c>
      <c r="CB257" s="253">
        <f t="shared" si="191"/>
        <v>0</v>
      </c>
      <c r="CC257" s="253">
        <f t="shared" si="192"/>
        <v>0</v>
      </c>
      <c r="CD257" s="253">
        <f t="shared" si="193"/>
        <v>0</v>
      </c>
      <c r="CE257" s="253">
        <f t="shared" si="194"/>
        <v>0</v>
      </c>
      <c r="CF257" s="253">
        <f t="shared" si="195"/>
        <v>0</v>
      </c>
      <c r="CG257" s="253">
        <f t="shared" si="196"/>
        <v>0</v>
      </c>
      <c r="CH257" s="253">
        <f t="shared" si="197"/>
        <v>0</v>
      </c>
      <c r="CI257" s="253">
        <f t="shared" si="198"/>
        <v>0</v>
      </c>
      <c r="CJ257" s="253">
        <f t="shared" si="199"/>
        <v>0</v>
      </c>
      <c r="CK257" s="253">
        <f t="shared" si="200"/>
        <v>0</v>
      </c>
    </row>
    <row r="258" spans="2:89" ht="20.399999999999999" x14ac:dyDescent="0.3">
      <c r="B258" s="129">
        <v>169</v>
      </c>
      <c r="C258" s="146">
        <v>294011</v>
      </c>
      <c r="D258" s="161">
        <v>21410208</v>
      </c>
      <c r="E258" s="157" t="s">
        <v>269</v>
      </c>
      <c r="F258" s="108" t="s">
        <v>344</v>
      </c>
      <c r="G258" s="108" t="s">
        <v>345</v>
      </c>
      <c r="H258" s="109" t="s">
        <v>18</v>
      </c>
      <c r="I258" s="123"/>
      <c r="J258" s="109" t="s">
        <v>19</v>
      </c>
      <c r="K258" s="111">
        <f t="shared" si="525"/>
        <v>0</v>
      </c>
      <c r="L258" s="156" t="s">
        <v>20</v>
      </c>
      <c r="M258" s="104">
        <v>0</v>
      </c>
      <c r="N258" s="262">
        <f t="shared" si="201"/>
        <v>116</v>
      </c>
      <c r="O258" s="141">
        <v>116</v>
      </c>
      <c r="P258" s="110">
        <f t="shared" si="161"/>
        <v>0</v>
      </c>
      <c r="Q258" s="112" t="s">
        <v>139</v>
      </c>
      <c r="R258" s="113">
        <f t="shared" si="155"/>
        <v>0</v>
      </c>
      <c r="S258" s="114">
        <f t="shared" si="162"/>
        <v>0</v>
      </c>
      <c r="T258" s="113">
        <f t="shared" si="156"/>
        <v>0</v>
      </c>
      <c r="U258" s="115">
        <f t="shared" si="163"/>
        <v>0</v>
      </c>
      <c r="V258" s="113">
        <f t="shared" si="157"/>
        <v>0</v>
      </c>
      <c r="W258" s="115">
        <f t="shared" si="164"/>
        <v>0</v>
      </c>
      <c r="X258" s="113">
        <f t="shared" si="158"/>
        <v>0</v>
      </c>
      <c r="Y258" s="115">
        <f t="shared" si="165"/>
        <v>0</v>
      </c>
      <c r="Z258" s="116">
        <f t="shared" si="159"/>
        <v>0</v>
      </c>
      <c r="AA258" s="117" t="b">
        <f t="shared" si="160"/>
        <v>1</v>
      </c>
      <c r="AB258" s="109" t="s">
        <v>22</v>
      </c>
      <c r="AC258" s="124"/>
      <c r="AD258" s="123"/>
      <c r="AE258" s="108" t="s">
        <v>23</v>
      </c>
      <c r="AF258" s="125"/>
      <c r="AG258" s="126"/>
      <c r="AH258" s="22">
        <v>0</v>
      </c>
      <c r="AI258" s="164">
        <f t="shared" si="166"/>
        <v>0</v>
      </c>
      <c r="AJ258" s="22">
        <v>0</v>
      </c>
      <c r="AK258" s="164">
        <f t="shared" si="167"/>
        <v>0</v>
      </c>
      <c r="AL258" s="22">
        <v>0</v>
      </c>
      <c r="AM258" s="164">
        <f t="shared" si="168"/>
        <v>0</v>
      </c>
      <c r="AN258" s="22">
        <v>0</v>
      </c>
      <c r="AO258" s="164">
        <f t="shared" si="169"/>
        <v>0</v>
      </c>
      <c r="AP258" s="22">
        <v>0</v>
      </c>
      <c r="AQ258" s="164">
        <f t="shared" si="170"/>
        <v>0</v>
      </c>
      <c r="AR258" s="22">
        <v>0</v>
      </c>
      <c r="AS258" s="164">
        <f t="shared" si="171"/>
        <v>0</v>
      </c>
      <c r="AT258" s="22">
        <v>0</v>
      </c>
      <c r="AU258" s="164">
        <f t="shared" si="172"/>
        <v>0</v>
      </c>
      <c r="AV258" s="22">
        <v>0</v>
      </c>
      <c r="AW258" s="164">
        <f t="shared" si="173"/>
        <v>0</v>
      </c>
      <c r="AX258" s="22">
        <v>0</v>
      </c>
      <c r="AY258" s="164">
        <f t="shared" si="174"/>
        <v>0</v>
      </c>
      <c r="AZ258" s="22">
        <v>0</v>
      </c>
      <c r="BA258" s="164">
        <f t="shared" si="175"/>
        <v>0</v>
      </c>
      <c r="BB258" s="22">
        <v>0</v>
      </c>
      <c r="BC258" s="164">
        <f t="shared" si="176"/>
        <v>0</v>
      </c>
      <c r="BD258" s="22">
        <v>0</v>
      </c>
      <c r="BE258" s="164">
        <f t="shared" si="177"/>
        <v>0</v>
      </c>
      <c r="BF258" s="253">
        <f t="shared" si="178"/>
        <v>0</v>
      </c>
      <c r="BG258" s="253">
        <f t="shared" si="202"/>
        <v>0</v>
      </c>
      <c r="BH258" s="10" t="b">
        <f t="shared" si="203"/>
        <v>1</v>
      </c>
      <c r="BI258" s="253">
        <f t="shared" si="204"/>
        <v>0</v>
      </c>
      <c r="BJ258" s="250">
        <f t="shared" si="180"/>
        <v>21410208</v>
      </c>
      <c r="BK258" s="251">
        <v>348</v>
      </c>
      <c r="BL258" s="251">
        <v>5</v>
      </c>
      <c r="BM258" s="252">
        <f t="shared" si="181"/>
        <v>0</v>
      </c>
      <c r="BN258" s="252">
        <f t="shared" si="182"/>
        <v>0</v>
      </c>
      <c r="BO258" s="252">
        <f t="shared" si="183"/>
        <v>0</v>
      </c>
      <c r="BP258" s="252">
        <f t="shared" si="184"/>
        <v>0</v>
      </c>
      <c r="BQ258" s="254">
        <f t="shared" si="185"/>
        <v>116</v>
      </c>
      <c r="BR258">
        <f t="shared" si="179"/>
        <v>0</v>
      </c>
      <c r="BS258">
        <v>0</v>
      </c>
      <c r="BT258">
        <v>1</v>
      </c>
      <c r="BU258" t="s">
        <v>139</v>
      </c>
      <c r="BV258" t="str">
        <f t="shared" si="186"/>
        <v>1</v>
      </c>
      <c r="BW258" t="str">
        <f t="shared" si="187"/>
        <v>0</v>
      </c>
      <c r="BX258" t="str">
        <f t="shared" si="188"/>
        <v>0</v>
      </c>
      <c r="BY258" t="s">
        <v>23</v>
      </c>
      <c r="BZ258" s="253">
        <f t="shared" si="189"/>
        <v>0</v>
      </c>
      <c r="CA258" s="253">
        <f t="shared" si="190"/>
        <v>0</v>
      </c>
      <c r="CB258" s="253">
        <f t="shared" si="191"/>
        <v>0</v>
      </c>
      <c r="CC258" s="253">
        <f t="shared" si="192"/>
        <v>0</v>
      </c>
      <c r="CD258" s="253">
        <f t="shared" si="193"/>
        <v>0</v>
      </c>
      <c r="CE258" s="253">
        <f t="shared" si="194"/>
        <v>0</v>
      </c>
      <c r="CF258" s="253">
        <f t="shared" si="195"/>
        <v>0</v>
      </c>
      <c r="CG258" s="253">
        <f t="shared" si="196"/>
        <v>0</v>
      </c>
      <c r="CH258" s="253">
        <f t="shared" si="197"/>
        <v>0</v>
      </c>
      <c r="CI258" s="253">
        <f t="shared" si="198"/>
        <v>0</v>
      </c>
      <c r="CJ258" s="253">
        <f t="shared" si="199"/>
        <v>0</v>
      </c>
      <c r="CK258" s="253">
        <f t="shared" si="200"/>
        <v>0</v>
      </c>
    </row>
    <row r="259" spans="2:89" ht="20.399999999999999" x14ac:dyDescent="0.3">
      <c r="B259" s="129">
        <v>169</v>
      </c>
      <c r="C259" s="193">
        <v>294011</v>
      </c>
      <c r="D259" s="161">
        <v>21410208</v>
      </c>
      <c r="E259" s="157" t="s">
        <v>269</v>
      </c>
      <c r="F259" s="108" t="s">
        <v>344</v>
      </c>
      <c r="G259" s="108" t="s">
        <v>345</v>
      </c>
      <c r="H259" s="109" t="s">
        <v>18</v>
      </c>
      <c r="I259" s="123"/>
      <c r="J259" s="109" t="s">
        <v>19</v>
      </c>
      <c r="K259" s="111">
        <f t="shared" si="525"/>
        <v>0</v>
      </c>
      <c r="L259" s="156" t="s">
        <v>20</v>
      </c>
      <c r="M259" s="262">
        <f t="shared" ref="M259" si="565">ROUND(N259,2)</f>
        <v>156.6</v>
      </c>
      <c r="N259" s="141">
        <v>156.6</v>
      </c>
      <c r="O259" s="261">
        <v>0</v>
      </c>
      <c r="P259" s="110">
        <f t="shared" ref="P259" si="566">(N259*(O259/100+1))*K259</f>
        <v>0</v>
      </c>
      <c r="Q259" s="112" t="s">
        <v>139</v>
      </c>
      <c r="R259" s="113">
        <f t="shared" si="155"/>
        <v>0</v>
      </c>
      <c r="S259" s="114">
        <f t="shared" ref="S259" si="567">R259*(N259*(O259/100+1))</f>
        <v>0</v>
      </c>
      <c r="T259" s="113">
        <f t="shared" si="156"/>
        <v>0</v>
      </c>
      <c r="U259" s="114">
        <f t="shared" ref="U259" si="568">T259*(N259*(O259/100+1))</f>
        <v>0</v>
      </c>
      <c r="V259" s="113">
        <f t="shared" si="157"/>
        <v>0</v>
      </c>
      <c r="W259" s="114">
        <f t="shared" ref="W259" si="569">V259*(N259*(O259/100+1))</f>
        <v>0</v>
      </c>
      <c r="X259" s="113">
        <f t="shared" si="158"/>
        <v>0</v>
      </c>
      <c r="Y259" s="114">
        <f t="shared" ref="Y259" si="570">X259*(N259*(O259/100+1))</f>
        <v>0</v>
      </c>
      <c r="Z259" s="116">
        <f t="shared" si="159"/>
        <v>0</v>
      </c>
      <c r="AA259" s="117" t="b">
        <f t="shared" si="160"/>
        <v>1</v>
      </c>
      <c r="AB259" s="109" t="s">
        <v>22</v>
      </c>
      <c r="AC259" s="124"/>
      <c r="AD259" s="123"/>
      <c r="AE259" s="108" t="s">
        <v>23</v>
      </c>
      <c r="AF259" s="125"/>
      <c r="AG259" s="126"/>
      <c r="AH259" s="22">
        <v>0</v>
      </c>
      <c r="AI259" s="164">
        <f t="shared" ref="AI259" si="571">AH259*(N259*(O259/100+1))</f>
        <v>0</v>
      </c>
      <c r="AJ259" s="22">
        <v>0</v>
      </c>
      <c r="AK259" s="164">
        <f t="shared" ref="AK259" si="572">AJ259*(N259*(O259/100+1))</f>
        <v>0</v>
      </c>
      <c r="AL259" s="22">
        <v>0</v>
      </c>
      <c r="AM259" s="164">
        <f t="shared" ref="AM259" si="573">AL259*(N259*(O259/100+1))</f>
        <v>0</v>
      </c>
      <c r="AN259" s="22"/>
      <c r="AO259" s="164">
        <f t="shared" ref="AO259" si="574">AN259*(N259*(O259/100+1))</f>
        <v>0</v>
      </c>
      <c r="AP259" s="22"/>
      <c r="AQ259" s="164">
        <f t="shared" ref="AQ259" si="575">AP259*(N259*(O259/100+1))</f>
        <v>0</v>
      </c>
      <c r="AR259" s="22"/>
      <c r="AS259" s="164">
        <f t="shared" ref="AS259" si="576">AR259*(N259*(O259/100+1))</f>
        <v>0</v>
      </c>
      <c r="AT259" s="22"/>
      <c r="AU259" s="164">
        <f t="shared" ref="AU259" si="577">AT259*(N259*(O259/100+1))</f>
        <v>0</v>
      </c>
      <c r="AV259" s="22"/>
      <c r="AW259" s="164">
        <f t="shared" ref="AW259" si="578">AV259*(N259*(O259/100+1))</f>
        <v>0</v>
      </c>
      <c r="AX259" s="22"/>
      <c r="AY259" s="164">
        <f t="shared" ref="AY259" si="579">AX259*(N259*(O259/100+1))</f>
        <v>0</v>
      </c>
      <c r="AZ259" s="22"/>
      <c r="BA259" s="164">
        <f t="shared" ref="BA259" si="580">AZ259*(N259*(O259/100+1))</f>
        <v>0</v>
      </c>
      <c r="BB259" s="22"/>
      <c r="BC259" s="164">
        <f t="shared" ref="BC259" si="581">BB259*(N259*(O259/100+1))</f>
        <v>0</v>
      </c>
      <c r="BD259" s="22"/>
      <c r="BE259" s="164">
        <f t="shared" ref="BE259" si="582">BD259*(N259*(O259/100+1))</f>
        <v>0</v>
      </c>
      <c r="BF259" s="256">
        <f t="shared" ref="BF259" si="583">SUM(R259,T259,V259,X259)*(N259*(O259/100+1))</f>
        <v>0</v>
      </c>
      <c r="BG259" s="256">
        <f t="shared" ref="BG259" si="584">SUM(AI259,AK259,AM259,AO259,AQ259,AS259,AU259,AW259,AY259,BA259,BC259,BE259)</f>
        <v>0</v>
      </c>
      <c r="BH259" s="255" t="b">
        <f t="shared" si="203"/>
        <v>1</v>
      </c>
      <c r="BI259" s="255">
        <f t="shared" si="204"/>
        <v>0</v>
      </c>
      <c r="BJ259" s="250">
        <f t="shared" si="180"/>
        <v>21410208</v>
      </c>
      <c r="BK259" s="251">
        <v>348</v>
      </c>
      <c r="BL259" s="251">
        <v>5</v>
      </c>
      <c r="BM259" s="252">
        <f t="shared" si="181"/>
        <v>0</v>
      </c>
      <c r="BN259" s="252">
        <f t="shared" si="182"/>
        <v>0</v>
      </c>
      <c r="BO259" s="252">
        <f t="shared" si="183"/>
        <v>0</v>
      </c>
      <c r="BP259" s="252">
        <f t="shared" si="184"/>
        <v>0</v>
      </c>
      <c r="BQ259" s="254">
        <f t="shared" si="185"/>
        <v>156.6</v>
      </c>
      <c r="BR259">
        <f t="shared" si="185"/>
        <v>0</v>
      </c>
      <c r="BS259">
        <v>0</v>
      </c>
      <c r="BT259">
        <v>1</v>
      </c>
      <c r="BU259" t="s">
        <v>139</v>
      </c>
      <c r="BV259" t="str">
        <f t="shared" si="186"/>
        <v>1</v>
      </c>
      <c r="BW259" t="str">
        <f t="shared" si="187"/>
        <v>0</v>
      </c>
      <c r="BX259" t="str">
        <f t="shared" si="188"/>
        <v>0</v>
      </c>
      <c r="BY259" t="s">
        <v>23</v>
      </c>
      <c r="BZ259" s="253">
        <f t="shared" si="189"/>
        <v>0</v>
      </c>
      <c r="CA259" s="253">
        <f t="shared" si="190"/>
        <v>0</v>
      </c>
      <c r="CB259" s="253">
        <f t="shared" si="191"/>
        <v>0</v>
      </c>
      <c r="CC259" s="253">
        <f t="shared" si="192"/>
        <v>0</v>
      </c>
      <c r="CD259" s="253">
        <f t="shared" si="193"/>
        <v>0</v>
      </c>
      <c r="CE259" s="253">
        <f t="shared" si="194"/>
        <v>0</v>
      </c>
      <c r="CF259" s="253">
        <f t="shared" si="195"/>
        <v>0</v>
      </c>
      <c r="CG259" s="253">
        <f t="shared" si="196"/>
        <v>0</v>
      </c>
      <c r="CH259" s="253">
        <f t="shared" si="197"/>
        <v>0</v>
      </c>
      <c r="CI259" s="253">
        <f t="shared" si="198"/>
        <v>0</v>
      </c>
      <c r="CJ259" s="253">
        <f t="shared" si="199"/>
        <v>0</v>
      </c>
      <c r="CK259" s="253">
        <f t="shared" si="200"/>
        <v>0</v>
      </c>
    </row>
    <row r="260" spans="2:89" ht="20.399999999999999" x14ac:dyDescent="0.3">
      <c r="B260" s="129">
        <v>170</v>
      </c>
      <c r="C260" s="146">
        <v>294011</v>
      </c>
      <c r="D260" s="161">
        <v>21410245</v>
      </c>
      <c r="E260" s="157" t="s">
        <v>270</v>
      </c>
      <c r="F260" s="108" t="s">
        <v>344</v>
      </c>
      <c r="G260" s="108" t="s">
        <v>345</v>
      </c>
      <c r="H260" s="109" t="s">
        <v>18</v>
      </c>
      <c r="I260" s="123"/>
      <c r="J260" s="109" t="s">
        <v>19</v>
      </c>
      <c r="K260" s="111">
        <f t="shared" si="525"/>
        <v>0</v>
      </c>
      <c r="L260" s="156" t="s">
        <v>20</v>
      </c>
      <c r="M260" s="104">
        <v>0</v>
      </c>
      <c r="N260" s="262">
        <f t="shared" si="201"/>
        <v>220.4</v>
      </c>
      <c r="O260" s="141">
        <v>220.4</v>
      </c>
      <c r="P260" s="110">
        <f t="shared" si="161"/>
        <v>0</v>
      </c>
      <c r="Q260" s="112" t="s">
        <v>139</v>
      </c>
      <c r="R260" s="113">
        <f t="shared" si="155"/>
        <v>0</v>
      </c>
      <c r="S260" s="114">
        <f t="shared" si="162"/>
        <v>0</v>
      </c>
      <c r="T260" s="113">
        <f t="shared" si="156"/>
        <v>0</v>
      </c>
      <c r="U260" s="115">
        <f t="shared" si="163"/>
        <v>0</v>
      </c>
      <c r="V260" s="113">
        <f t="shared" si="157"/>
        <v>0</v>
      </c>
      <c r="W260" s="115">
        <f t="shared" si="164"/>
        <v>0</v>
      </c>
      <c r="X260" s="113">
        <f t="shared" si="158"/>
        <v>0</v>
      </c>
      <c r="Y260" s="115">
        <f t="shared" si="165"/>
        <v>0</v>
      </c>
      <c r="Z260" s="116">
        <f t="shared" si="159"/>
        <v>0</v>
      </c>
      <c r="AA260" s="117" t="b">
        <f t="shared" si="160"/>
        <v>1</v>
      </c>
      <c r="AB260" s="109" t="s">
        <v>22</v>
      </c>
      <c r="AC260" s="124"/>
      <c r="AD260" s="123"/>
      <c r="AE260" s="108" t="s">
        <v>23</v>
      </c>
      <c r="AF260" s="125"/>
      <c r="AG260" s="126"/>
      <c r="AH260" s="22">
        <v>0</v>
      </c>
      <c r="AI260" s="164">
        <f t="shared" si="166"/>
        <v>0</v>
      </c>
      <c r="AJ260" s="22">
        <v>0</v>
      </c>
      <c r="AK260" s="164">
        <f t="shared" si="167"/>
        <v>0</v>
      </c>
      <c r="AL260" s="22">
        <v>0</v>
      </c>
      <c r="AM260" s="164">
        <f t="shared" si="168"/>
        <v>0</v>
      </c>
      <c r="AN260" s="22">
        <v>0</v>
      </c>
      <c r="AO260" s="164">
        <f t="shared" si="169"/>
        <v>0</v>
      </c>
      <c r="AP260" s="22">
        <v>0</v>
      </c>
      <c r="AQ260" s="164">
        <f t="shared" si="170"/>
        <v>0</v>
      </c>
      <c r="AR260" s="22">
        <v>0</v>
      </c>
      <c r="AS260" s="164">
        <f t="shared" si="171"/>
        <v>0</v>
      </c>
      <c r="AT260" s="22">
        <v>0</v>
      </c>
      <c r="AU260" s="164">
        <f t="shared" si="172"/>
        <v>0</v>
      </c>
      <c r="AV260" s="22">
        <v>0</v>
      </c>
      <c r="AW260" s="164">
        <f t="shared" si="173"/>
        <v>0</v>
      </c>
      <c r="AX260" s="22">
        <v>0</v>
      </c>
      <c r="AY260" s="164">
        <f t="shared" si="174"/>
        <v>0</v>
      </c>
      <c r="AZ260" s="22">
        <v>0</v>
      </c>
      <c r="BA260" s="164">
        <f t="shared" si="175"/>
        <v>0</v>
      </c>
      <c r="BB260" s="22">
        <v>0</v>
      </c>
      <c r="BC260" s="164">
        <f t="shared" si="176"/>
        <v>0</v>
      </c>
      <c r="BD260" s="22">
        <v>0</v>
      </c>
      <c r="BE260" s="164">
        <f t="shared" si="177"/>
        <v>0</v>
      </c>
      <c r="BF260" s="253">
        <f t="shared" si="178"/>
        <v>0</v>
      </c>
      <c r="BG260" s="253">
        <f t="shared" si="202"/>
        <v>0</v>
      </c>
      <c r="BH260" s="10" t="b">
        <f t="shared" si="203"/>
        <v>1</v>
      </c>
      <c r="BI260" s="253">
        <f t="shared" si="204"/>
        <v>0</v>
      </c>
      <c r="BJ260" s="250">
        <f t="shared" si="180"/>
        <v>21410245</v>
      </c>
      <c r="BK260" s="251">
        <v>348</v>
      </c>
      <c r="BL260" s="251">
        <v>5</v>
      </c>
      <c r="BM260" s="252">
        <f t="shared" si="181"/>
        <v>0</v>
      </c>
      <c r="BN260" s="252">
        <f t="shared" si="182"/>
        <v>0</v>
      </c>
      <c r="BO260" s="252">
        <f t="shared" si="183"/>
        <v>0</v>
      </c>
      <c r="BP260" s="252">
        <f t="shared" si="184"/>
        <v>0</v>
      </c>
      <c r="BQ260" s="254">
        <f t="shared" si="185"/>
        <v>220.4</v>
      </c>
      <c r="BR260">
        <f t="shared" si="179"/>
        <v>0</v>
      </c>
      <c r="BS260">
        <v>0</v>
      </c>
      <c r="BT260">
        <v>1</v>
      </c>
      <c r="BU260" t="s">
        <v>139</v>
      </c>
      <c r="BV260" t="str">
        <f t="shared" si="186"/>
        <v>1</v>
      </c>
      <c r="BW260" t="str">
        <f t="shared" si="187"/>
        <v>0</v>
      </c>
      <c r="BX260" t="str">
        <f t="shared" si="188"/>
        <v>0</v>
      </c>
      <c r="BY260" t="s">
        <v>23</v>
      </c>
      <c r="BZ260" s="253">
        <f t="shared" si="189"/>
        <v>0</v>
      </c>
      <c r="CA260" s="253">
        <f t="shared" si="190"/>
        <v>0</v>
      </c>
      <c r="CB260" s="253">
        <f t="shared" si="191"/>
        <v>0</v>
      </c>
      <c r="CC260" s="253">
        <f t="shared" si="192"/>
        <v>0</v>
      </c>
      <c r="CD260" s="253">
        <f t="shared" si="193"/>
        <v>0</v>
      </c>
      <c r="CE260" s="253">
        <f t="shared" si="194"/>
        <v>0</v>
      </c>
      <c r="CF260" s="253">
        <f t="shared" si="195"/>
        <v>0</v>
      </c>
      <c r="CG260" s="253">
        <f t="shared" si="196"/>
        <v>0</v>
      </c>
      <c r="CH260" s="253">
        <f t="shared" si="197"/>
        <v>0</v>
      </c>
      <c r="CI260" s="253">
        <f t="shared" si="198"/>
        <v>0</v>
      </c>
      <c r="CJ260" s="253">
        <f t="shared" si="199"/>
        <v>0</v>
      </c>
      <c r="CK260" s="253">
        <f t="shared" si="200"/>
        <v>0</v>
      </c>
    </row>
    <row r="261" spans="2:89" ht="34.200000000000003" customHeight="1" x14ac:dyDescent="0.3">
      <c r="B261" s="129">
        <v>170</v>
      </c>
      <c r="C261" s="193">
        <v>294011</v>
      </c>
      <c r="D261" s="161">
        <v>29410111</v>
      </c>
      <c r="E261" s="157" t="s">
        <v>439</v>
      </c>
      <c r="F261" s="108" t="s">
        <v>344</v>
      </c>
      <c r="G261" s="108" t="s">
        <v>345</v>
      </c>
      <c r="H261" s="109" t="s">
        <v>18</v>
      </c>
      <c r="I261" s="123"/>
      <c r="J261" s="109" t="s">
        <v>19</v>
      </c>
      <c r="K261" s="111">
        <f t="shared" si="525"/>
        <v>0</v>
      </c>
      <c r="L261" s="156" t="s">
        <v>20</v>
      </c>
      <c r="M261" s="262">
        <f t="shared" ref="M261" si="585">ROUND(N261,2)</f>
        <v>1972</v>
      </c>
      <c r="N261" s="141">
        <v>1972</v>
      </c>
      <c r="O261" s="260">
        <v>0</v>
      </c>
      <c r="P261" s="110">
        <f t="shared" ref="P261" si="586">(N261*(O261/100+1))*K261</f>
        <v>0</v>
      </c>
      <c r="Q261" s="112" t="s">
        <v>139</v>
      </c>
      <c r="R261" s="113">
        <f t="shared" si="155"/>
        <v>0</v>
      </c>
      <c r="S261" s="114">
        <f t="shared" ref="S261" si="587">R261*(N261*(O261/100+1))</f>
        <v>0</v>
      </c>
      <c r="T261" s="113">
        <f t="shared" si="156"/>
        <v>0</v>
      </c>
      <c r="U261" s="114">
        <f t="shared" ref="U261" si="588">T261*(N261*(O261/100+1))</f>
        <v>0</v>
      </c>
      <c r="V261" s="113">
        <f t="shared" si="157"/>
        <v>0</v>
      </c>
      <c r="W261" s="114">
        <f t="shared" ref="W261" si="589">V261*(N261*(O261/100+1))</f>
        <v>0</v>
      </c>
      <c r="X261" s="113">
        <f t="shared" si="158"/>
        <v>0</v>
      </c>
      <c r="Y261" s="114">
        <f t="shared" ref="Y261" si="590">X261*(N261*(O261/100+1))</f>
        <v>0</v>
      </c>
      <c r="Z261" s="116">
        <f t="shared" si="159"/>
        <v>0</v>
      </c>
      <c r="AA261" s="117" t="b">
        <f t="shared" si="160"/>
        <v>1</v>
      </c>
      <c r="AB261" s="109" t="s">
        <v>22</v>
      </c>
      <c r="AC261" s="124"/>
      <c r="AD261" s="123"/>
      <c r="AE261" s="108" t="s">
        <v>23</v>
      </c>
      <c r="AF261" s="125"/>
      <c r="AG261" s="126"/>
      <c r="AH261" s="22">
        <v>0</v>
      </c>
      <c r="AI261" s="164">
        <f t="shared" ref="AI261" si="591">AH261*(N261*(O261/100+1))</f>
        <v>0</v>
      </c>
      <c r="AJ261" s="22">
        <v>0</v>
      </c>
      <c r="AK261" s="164">
        <f t="shared" ref="AK261" si="592">AJ261*(N261*(O261/100+1))</f>
        <v>0</v>
      </c>
      <c r="AL261" s="22">
        <v>0</v>
      </c>
      <c r="AM261" s="164">
        <f t="shared" ref="AM261" si="593">AL261*(N261*(O261/100+1))</f>
        <v>0</v>
      </c>
      <c r="AN261" s="22"/>
      <c r="AO261" s="164">
        <f t="shared" ref="AO261" si="594">AN261*(N261*(O261/100+1))</f>
        <v>0</v>
      </c>
      <c r="AP261" s="22">
        <v>0</v>
      </c>
      <c r="AQ261" s="164">
        <f t="shared" ref="AQ261" si="595">AP261*(N261*(O261/100+1))</f>
        <v>0</v>
      </c>
      <c r="AR261" s="22"/>
      <c r="AS261" s="164">
        <f t="shared" ref="AS261" si="596">AR261*(N261*(O261/100+1))</f>
        <v>0</v>
      </c>
      <c r="AT261" s="22"/>
      <c r="AU261" s="164">
        <f t="shared" ref="AU261" si="597">AT261*(N261*(O261/100+1))</f>
        <v>0</v>
      </c>
      <c r="AV261" s="22"/>
      <c r="AW261" s="164">
        <f t="shared" ref="AW261" si="598">AV261*(N261*(O261/100+1))</f>
        <v>0</v>
      </c>
      <c r="AX261" s="22"/>
      <c r="AY261" s="164">
        <f t="shared" ref="AY261" si="599">AX261*(N261*(O261/100+1))</f>
        <v>0</v>
      </c>
      <c r="AZ261" s="22"/>
      <c r="BA261" s="164">
        <f t="shared" ref="BA261" si="600">AZ261*(N261*(O261/100+1))</f>
        <v>0</v>
      </c>
      <c r="BB261" s="22"/>
      <c r="BC261" s="164">
        <f t="shared" ref="BC261" si="601">BB261*(N261*(O261/100+1))</f>
        <v>0</v>
      </c>
      <c r="BD261" s="22"/>
      <c r="BE261" s="164">
        <f t="shared" ref="BE261" si="602">BD261*(N261*(O261/100+1))</f>
        <v>0</v>
      </c>
      <c r="BF261" s="256">
        <f t="shared" ref="BF261" si="603">SUM(R261,T261,V261,X261)*(N261*(O261/100+1))</f>
        <v>0</v>
      </c>
      <c r="BG261" s="256">
        <f t="shared" ref="BG261" si="604">SUM(AI261,AK261,AM261,AO261,AQ261,AS261,AU261,AW261,AY261,BA261,BC261,BE261)</f>
        <v>0</v>
      </c>
      <c r="BH261" s="255" t="b">
        <f t="shared" si="203"/>
        <v>1</v>
      </c>
      <c r="BI261" s="255">
        <f t="shared" si="204"/>
        <v>0</v>
      </c>
      <c r="BJ261" s="250">
        <f t="shared" si="180"/>
        <v>29410111</v>
      </c>
      <c r="BK261" s="251">
        <v>348</v>
      </c>
      <c r="BL261" s="251">
        <v>5</v>
      </c>
      <c r="BM261" s="252">
        <f t="shared" si="181"/>
        <v>0</v>
      </c>
      <c r="BN261" s="252">
        <f t="shared" si="182"/>
        <v>0</v>
      </c>
      <c r="BO261" s="252">
        <f t="shared" si="183"/>
        <v>0</v>
      </c>
      <c r="BP261" s="252">
        <f t="shared" si="184"/>
        <v>0</v>
      </c>
      <c r="BQ261" s="254">
        <f t="shared" si="185"/>
        <v>1972</v>
      </c>
      <c r="BR261">
        <f t="shared" si="185"/>
        <v>0</v>
      </c>
      <c r="BS261">
        <v>0</v>
      </c>
      <c r="BT261">
        <v>1</v>
      </c>
      <c r="BU261" t="s">
        <v>139</v>
      </c>
      <c r="BV261" t="str">
        <f t="shared" si="186"/>
        <v>1</v>
      </c>
      <c r="BW261" t="str">
        <f t="shared" si="187"/>
        <v>0</v>
      </c>
      <c r="BX261" t="str">
        <f t="shared" si="188"/>
        <v>0</v>
      </c>
      <c r="BY261" t="s">
        <v>23</v>
      </c>
      <c r="BZ261" s="253">
        <f t="shared" si="189"/>
        <v>0</v>
      </c>
      <c r="CA261" s="253">
        <f t="shared" si="190"/>
        <v>0</v>
      </c>
      <c r="CB261" s="253">
        <f t="shared" si="191"/>
        <v>0</v>
      </c>
      <c r="CC261" s="253">
        <f t="shared" si="192"/>
        <v>0</v>
      </c>
      <c r="CD261" s="253">
        <f t="shared" si="193"/>
        <v>0</v>
      </c>
      <c r="CE261" s="253">
        <f t="shared" si="194"/>
        <v>0</v>
      </c>
      <c r="CF261" s="253">
        <f t="shared" si="195"/>
        <v>0</v>
      </c>
      <c r="CG261" s="253">
        <f t="shared" si="196"/>
        <v>0</v>
      </c>
      <c r="CH261" s="253">
        <f t="shared" si="197"/>
        <v>0</v>
      </c>
      <c r="CI261" s="253">
        <f t="shared" si="198"/>
        <v>0</v>
      </c>
      <c r="CJ261" s="253">
        <f t="shared" si="199"/>
        <v>0</v>
      </c>
      <c r="CK261" s="253">
        <f t="shared" si="200"/>
        <v>0</v>
      </c>
    </row>
    <row r="262" spans="2:89" ht="51" x14ac:dyDescent="0.3">
      <c r="B262" s="129">
        <v>171</v>
      </c>
      <c r="C262" s="193">
        <v>294011</v>
      </c>
      <c r="D262" s="161">
        <v>29419072</v>
      </c>
      <c r="E262" s="157" t="s">
        <v>271</v>
      </c>
      <c r="F262" s="108" t="s">
        <v>344</v>
      </c>
      <c r="G262" s="108" t="s">
        <v>345</v>
      </c>
      <c r="H262" s="109" t="s">
        <v>18</v>
      </c>
      <c r="I262" s="123"/>
      <c r="J262" s="109" t="s">
        <v>19</v>
      </c>
      <c r="K262" s="111">
        <f t="shared" ref="K262" si="605">R262+T262+V262+X262</f>
        <v>0</v>
      </c>
      <c r="L262" s="156" t="s">
        <v>20</v>
      </c>
      <c r="M262" s="104">
        <v>0</v>
      </c>
      <c r="N262" s="262">
        <f t="shared" ref="N262" si="606">ROUND(O262,2)</f>
        <v>1508</v>
      </c>
      <c r="O262" s="141">
        <v>1508</v>
      </c>
      <c r="P262" s="110">
        <f t="shared" ref="P262" si="607">(O262*(M262/100+1))*K262</f>
        <v>0</v>
      </c>
      <c r="Q262" s="112" t="s">
        <v>139</v>
      </c>
      <c r="R262" s="113">
        <f t="shared" ref="R262" si="608">AH262+AJ262+AL262</f>
        <v>0</v>
      </c>
      <c r="S262" s="114">
        <f t="shared" ref="S262" si="609">R262*(O262*(M262/100+1))</f>
        <v>0</v>
      </c>
      <c r="T262" s="113">
        <f t="shared" ref="T262" si="610">AN262+AP262+AR262</f>
        <v>0</v>
      </c>
      <c r="U262" s="115">
        <f t="shared" ref="U262" si="611">T262*(O262*(M262/100+1))</f>
        <v>0</v>
      </c>
      <c r="V262" s="113">
        <f t="shared" ref="V262" si="612">AT262+AV262+AX262</f>
        <v>0</v>
      </c>
      <c r="W262" s="115">
        <f t="shared" ref="W262" si="613">V262*(O262*(M262/100+1))</f>
        <v>0</v>
      </c>
      <c r="X262" s="113">
        <f t="shared" ref="X262" si="614">AZ262+BB262+BD262</f>
        <v>0</v>
      </c>
      <c r="Y262" s="115">
        <f t="shared" ref="Y262" si="615">X262*(O262*(M262/100+1))</f>
        <v>0</v>
      </c>
      <c r="Z262" s="116">
        <f t="shared" ref="Z262" si="616">S262+U262+W262+Y262</f>
        <v>0</v>
      </c>
      <c r="AA262" s="117" t="b">
        <f t="shared" si="160"/>
        <v>1</v>
      </c>
      <c r="AB262" s="109" t="s">
        <v>22</v>
      </c>
      <c r="AC262" s="124"/>
      <c r="AD262" s="123"/>
      <c r="AE262" s="108" t="s">
        <v>23</v>
      </c>
      <c r="AF262" s="125"/>
      <c r="AG262" s="126"/>
      <c r="AH262" s="22">
        <v>0</v>
      </c>
      <c r="AI262" s="164">
        <f t="shared" ref="AI262" si="617">AH262*(O262*(M262/100+1))</f>
        <v>0</v>
      </c>
      <c r="AJ262" s="22">
        <v>0</v>
      </c>
      <c r="AK262" s="164">
        <f t="shared" ref="AK262" si="618">AJ262*(O262*(M262/100+1))</f>
        <v>0</v>
      </c>
      <c r="AL262" s="22">
        <v>0</v>
      </c>
      <c r="AM262" s="164">
        <f t="shared" ref="AM262" si="619">AL262*(O262*(M262/100+1))</f>
        <v>0</v>
      </c>
      <c r="AN262" s="22">
        <v>0</v>
      </c>
      <c r="AO262" s="164">
        <f t="shared" ref="AO262" si="620">AN262*(O262*(M262/100+1))</f>
        <v>0</v>
      </c>
      <c r="AP262" s="22">
        <v>0</v>
      </c>
      <c r="AQ262" s="164">
        <f t="shared" ref="AQ262" si="621">AP262*(O262*(M262/100+1))</f>
        <v>0</v>
      </c>
      <c r="AR262" s="22">
        <v>0</v>
      </c>
      <c r="AS262" s="164">
        <f t="shared" ref="AS262" si="622">AR262*(O262*(M262/100+1))</f>
        <v>0</v>
      </c>
      <c r="AT262" s="22">
        <v>0</v>
      </c>
      <c r="AU262" s="164">
        <f t="shared" ref="AU262" si="623">AT262*(O262*(M262/100+1))</f>
        <v>0</v>
      </c>
      <c r="AV262" s="22">
        <v>0</v>
      </c>
      <c r="AW262" s="164">
        <f t="shared" ref="AW262" si="624">AV262*(O262*(M262/100+1))</f>
        <v>0</v>
      </c>
      <c r="AX262" s="22">
        <v>0</v>
      </c>
      <c r="AY262" s="164">
        <f t="shared" ref="AY262" si="625">AX262*(O262*(M262/100+1))</f>
        <v>0</v>
      </c>
      <c r="AZ262" s="22">
        <v>0</v>
      </c>
      <c r="BA262" s="164">
        <f t="shared" ref="BA262" si="626">AZ262*(O262*(M262/100+1))</f>
        <v>0</v>
      </c>
      <c r="BB262" s="22">
        <v>0</v>
      </c>
      <c r="BC262" s="164">
        <f t="shared" ref="BC262" si="627">BB262*(O262*(M262/100+1))</f>
        <v>0</v>
      </c>
      <c r="BD262" s="22">
        <v>0</v>
      </c>
      <c r="BE262" s="164">
        <f t="shared" ref="BE262" si="628">BD262*(O262*(M262/100+1))</f>
        <v>0</v>
      </c>
      <c r="BF262" s="253">
        <f t="shared" ref="BF262" si="629">SUM(R262,T262,V262,X262)*(O262*(M262/100+1))</f>
        <v>0</v>
      </c>
      <c r="BG262" s="253">
        <f t="shared" ref="BG262" si="630">SUM(BE262,BC262,BA262,AY262,AW262,AU262,AS262,AQ262,AO262,AM262,AK262,AI262)</f>
        <v>0</v>
      </c>
      <c r="BH262" s="10" t="b">
        <f t="shared" ref="BH262" si="631">BF262=BG262</f>
        <v>1</v>
      </c>
      <c r="BI262" s="253">
        <f t="shared" ref="BI262" si="632">BF262-BG262</f>
        <v>0</v>
      </c>
      <c r="BJ262" s="250">
        <f t="shared" ref="BJ262" si="633">D262</f>
        <v>29419072</v>
      </c>
      <c r="BK262" s="251">
        <v>348</v>
      </c>
      <c r="BL262" s="251">
        <v>5</v>
      </c>
      <c r="BM262" s="252">
        <f t="shared" ref="BM262" si="634">R262</f>
        <v>0</v>
      </c>
      <c r="BN262" s="252">
        <f t="shared" ref="BN262" si="635">T262</f>
        <v>0</v>
      </c>
      <c r="BO262" s="252">
        <f t="shared" ref="BO262" si="636">V262</f>
        <v>0</v>
      </c>
      <c r="BP262" s="252">
        <f t="shared" ref="BP262" si="637">X262</f>
        <v>0</v>
      </c>
      <c r="BQ262" s="254">
        <f t="shared" ref="BQ262" si="638">N262</f>
        <v>1508</v>
      </c>
      <c r="BR262">
        <f t="shared" ref="BR262" si="639">M262</f>
        <v>0</v>
      </c>
      <c r="BS262">
        <v>0</v>
      </c>
      <c r="BT262">
        <v>1</v>
      </c>
      <c r="BU262" t="s">
        <v>139</v>
      </c>
      <c r="BV262" t="str">
        <f t="shared" ref="BV262" si="640">IF(AB262 = "X", "1", "0")</f>
        <v>1</v>
      </c>
      <c r="BW262" t="str">
        <f t="shared" ref="BW262" si="641">IF(AC262 = "X", "1", "0")</f>
        <v>0</v>
      </c>
      <c r="BX262" t="str">
        <f t="shared" ref="BX262" si="642">IF(AD262 = "X", "1", "0")</f>
        <v>0</v>
      </c>
      <c r="BY262" t="s">
        <v>23</v>
      </c>
      <c r="BZ262" s="253">
        <f t="shared" ref="BZ262" si="643">AI262</f>
        <v>0</v>
      </c>
      <c r="CA262" s="253">
        <f t="shared" ref="CA262" si="644">AK262</f>
        <v>0</v>
      </c>
      <c r="CB262" s="253">
        <f t="shared" ref="CB262" si="645">AM262</f>
        <v>0</v>
      </c>
      <c r="CC262" s="253">
        <f t="shared" ref="CC262" si="646">AO262</f>
        <v>0</v>
      </c>
      <c r="CD262" s="253">
        <f t="shared" ref="CD262" si="647">AQ262</f>
        <v>0</v>
      </c>
      <c r="CE262" s="253">
        <f t="shared" ref="CE262" si="648">AS262</f>
        <v>0</v>
      </c>
      <c r="CF262" s="253">
        <f t="shared" ref="CF262" si="649">AU262</f>
        <v>0</v>
      </c>
      <c r="CG262" s="253">
        <f t="shared" ref="CG262" si="650">AW262</f>
        <v>0</v>
      </c>
      <c r="CH262" s="253">
        <f t="shared" ref="CH262" si="651">AY262</f>
        <v>0</v>
      </c>
      <c r="CI262" s="253">
        <f t="shared" ref="CI262" si="652">BA262</f>
        <v>0</v>
      </c>
      <c r="CJ262" s="253">
        <f t="shared" ref="CJ262" si="653">BC262</f>
        <v>0</v>
      </c>
      <c r="CK262" s="253">
        <f t="shared" ref="CK262" si="654">BE262</f>
        <v>0</v>
      </c>
    </row>
    <row r="263" spans="2:89" ht="51" x14ac:dyDescent="0.3">
      <c r="B263" s="129">
        <v>171</v>
      </c>
      <c r="C263" s="146">
        <v>294011</v>
      </c>
      <c r="D263" s="161">
        <v>29419072</v>
      </c>
      <c r="E263" s="157" t="s">
        <v>271</v>
      </c>
      <c r="F263" s="108" t="s">
        <v>344</v>
      </c>
      <c r="G263" s="108" t="s">
        <v>345</v>
      </c>
      <c r="H263" s="109" t="s">
        <v>18</v>
      </c>
      <c r="I263" s="123"/>
      <c r="J263" s="109" t="s">
        <v>19</v>
      </c>
      <c r="K263" s="111">
        <f t="shared" si="525"/>
        <v>0</v>
      </c>
      <c r="L263" s="156" t="s">
        <v>20</v>
      </c>
      <c r="M263" s="104">
        <v>0</v>
      </c>
      <c r="N263" s="262">
        <f t="shared" si="201"/>
        <v>1533</v>
      </c>
      <c r="O263" s="141">
        <v>1533</v>
      </c>
      <c r="P263" s="110">
        <f t="shared" si="161"/>
        <v>0</v>
      </c>
      <c r="Q263" s="112" t="s">
        <v>139</v>
      </c>
      <c r="R263" s="113">
        <f t="shared" si="155"/>
        <v>0</v>
      </c>
      <c r="S263" s="114">
        <f t="shared" si="162"/>
        <v>0</v>
      </c>
      <c r="T263" s="113">
        <f t="shared" si="156"/>
        <v>0</v>
      </c>
      <c r="U263" s="115">
        <f t="shared" si="163"/>
        <v>0</v>
      </c>
      <c r="V263" s="113">
        <f t="shared" si="157"/>
        <v>0</v>
      </c>
      <c r="W263" s="115">
        <f t="shared" si="164"/>
        <v>0</v>
      </c>
      <c r="X263" s="113">
        <f t="shared" si="158"/>
        <v>0</v>
      </c>
      <c r="Y263" s="115">
        <f t="shared" si="165"/>
        <v>0</v>
      </c>
      <c r="Z263" s="116">
        <f t="shared" si="159"/>
        <v>0</v>
      </c>
      <c r="AA263" s="117" t="b">
        <f t="shared" ref="AA263:AA264" si="655">K263=(SUM(X263,V263,T263,R263))</f>
        <v>1</v>
      </c>
      <c r="AB263" s="109" t="s">
        <v>22</v>
      </c>
      <c r="AC263" s="124"/>
      <c r="AD263" s="123"/>
      <c r="AE263" s="108" t="s">
        <v>23</v>
      </c>
      <c r="AF263" s="125"/>
      <c r="AG263" s="126"/>
      <c r="AH263" s="22">
        <v>0</v>
      </c>
      <c r="AI263" s="164">
        <f t="shared" si="166"/>
        <v>0</v>
      </c>
      <c r="AJ263" s="22">
        <v>0</v>
      </c>
      <c r="AK263" s="164">
        <f t="shared" si="167"/>
        <v>0</v>
      </c>
      <c r="AL263" s="22">
        <v>0</v>
      </c>
      <c r="AM263" s="164">
        <f t="shared" si="168"/>
        <v>0</v>
      </c>
      <c r="AN263" s="22">
        <v>0</v>
      </c>
      <c r="AO263" s="164">
        <f t="shared" si="169"/>
        <v>0</v>
      </c>
      <c r="AP263" s="22">
        <v>0</v>
      </c>
      <c r="AQ263" s="164">
        <f t="shared" si="170"/>
        <v>0</v>
      </c>
      <c r="AR263" s="22">
        <v>0</v>
      </c>
      <c r="AS263" s="164">
        <f t="shared" si="171"/>
        <v>0</v>
      </c>
      <c r="AT263" s="22">
        <v>0</v>
      </c>
      <c r="AU263" s="164">
        <f t="shared" si="172"/>
        <v>0</v>
      </c>
      <c r="AV263" s="22">
        <v>0</v>
      </c>
      <c r="AW263" s="164">
        <f t="shared" si="173"/>
        <v>0</v>
      </c>
      <c r="AX263" s="22">
        <v>0</v>
      </c>
      <c r="AY263" s="164">
        <f t="shared" si="174"/>
        <v>0</v>
      </c>
      <c r="AZ263" s="22">
        <v>0</v>
      </c>
      <c r="BA263" s="164">
        <f t="shared" si="175"/>
        <v>0</v>
      </c>
      <c r="BB263" s="22">
        <v>0</v>
      </c>
      <c r="BC263" s="164">
        <f t="shared" si="176"/>
        <v>0</v>
      </c>
      <c r="BD263" s="22">
        <v>0</v>
      </c>
      <c r="BE263" s="164">
        <f t="shared" si="177"/>
        <v>0</v>
      </c>
      <c r="BF263" s="253">
        <f t="shared" si="178"/>
        <v>0</v>
      </c>
      <c r="BG263" s="253">
        <f t="shared" si="202"/>
        <v>0</v>
      </c>
      <c r="BH263" s="10" t="b">
        <f t="shared" si="203"/>
        <v>1</v>
      </c>
      <c r="BI263" s="253">
        <f t="shared" si="204"/>
        <v>0</v>
      </c>
      <c r="BJ263" s="250">
        <f t="shared" si="180"/>
        <v>29419072</v>
      </c>
      <c r="BK263" s="251">
        <v>348</v>
      </c>
      <c r="BL263" s="251">
        <v>5</v>
      </c>
      <c r="BM263" s="252">
        <f t="shared" si="181"/>
        <v>0</v>
      </c>
      <c r="BN263" s="252">
        <f t="shared" si="182"/>
        <v>0</v>
      </c>
      <c r="BO263" s="252">
        <f t="shared" si="183"/>
        <v>0</v>
      </c>
      <c r="BP263" s="252">
        <f t="shared" si="184"/>
        <v>0</v>
      </c>
      <c r="BQ263" s="254">
        <f t="shared" si="185"/>
        <v>1533</v>
      </c>
      <c r="BR263">
        <f t="shared" si="179"/>
        <v>0</v>
      </c>
      <c r="BS263">
        <v>0</v>
      </c>
      <c r="BT263">
        <v>1</v>
      </c>
      <c r="BU263" t="s">
        <v>139</v>
      </c>
      <c r="BV263" t="str">
        <f t="shared" si="186"/>
        <v>1</v>
      </c>
      <c r="BW263" t="str">
        <f t="shared" si="187"/>
        <v>0</v>
      </c>
      <c r="BX263" t="str">
        <f t="shared" si="188"/>
        <v>0</v>
      </c>
      <c r="BY263" t="s">
        <v>23</v>
      </c>
      <c r="BZ263" s="253">
        <f t="shared" si="189"/>
        <v>0</v>
      </c>
      <c r="CA263" s="253">
        <f t="shared" si="190"/>
        <v>0</v>
      </c>
      <c r="CB263" s="253">
        <f t="shared" si="191"/>
        <v>0</v>
      </c>
      <c r="CC263" s="253">
        <f t="shared" si="192"/>
        <v>0</v>
      </c>
      <c r="CD263" s="253">
        <f t="shared" si="193"/>
        <v>0</v>
      </c>
      <c r="CE263" s="253">
        <f t="shared" si="194"/>
        <v>0</v>
      </c>
      <c r="CF263" s="253">
        <f t="shared" si="195"/>
        <v>0</v>
      </c>
      <c r="CG263" s="253">
        <f t="shared" si="196"/>
        <v>0</v>
      </c>
      <c r="CH263" s="253">
        <f t="shared" si="197"/>
        <v>0</v>
      </c>
      <c r="CI263" s="253">
        <f t="shared" si="198"/>
        <v>0</v>
      </c>
      <c r="CJ263" s="253">
        <f t="shared" si="199"/>
        <v>0</v>
      </c>
      <c r="CK263" s="253">
        <f t="shared" si="200"/>
        <v>0</v>
      </c>
    </row>
    <row r="264" spans="2:89" ht="20.399999999999999" x14ac:dyDescent="0.3">
      <c r="B264" s="129">
        <v>171</v>
      </c>
      <c r="C264" s="146">
        <v>294011</v>
      </c>
      <c r="D264" s="161">
        <v>29810029</v>
      </c>
      <c r="E264" s="157" t="s">
        <v>390</v>
      </c>
      <c r="F264" s="108" t="s">
        <v>344</v>
      </c>
      <c r="G264" s="108" t="s">
        <v>345</v>
      </c>
      <c r="H264" s="109" t="s">
        <v>18</v>
      </c>
      <c r="I264" s="123"/>
      <c r="J264" s="109" t="s">
        <v>19</v>
      </c>
      <c r="K264" s="111">
        <f t="shared" si="525"/>
        <v>0</v>
      </c>
      <c r="L264" s="156" t="s">
        <v>20</v>
      </c>
      <c r="M264" s="104">
        <v>0</v>
      </c>
      <c r="N264" s="262">
        <f t="shared" si="201"/>
        <v>643.79999999999995</v>
      </c>
      <c r="O264" s="141">
        <v>643.79999999999995</v>
      </c>
      <c r="P264" s="110">
        <f t="shared" si="161"/>
        <v>0</v>
      </c>
      <c r="Q264" s="112" t="s">
        <v>139</v>
      </c>
      <c r="R264" s="113">
        <f t="shared" si="155"/>
        <v>0</v>
      </c>
      <c r="S264" s="114">
        <f t="shared" si="162"/>
        <v>0</v>
      </c>
      <c r="T264" s="113">
        <f t="shared" si="156"/>
        <v>0</v>
      </c>
      <c r="U264" s="115">
        <f t="shared" si="163"/>
        <v>0</v>
      </c>
      <c r="V264" s="113">
        <f t="shared" si="157"/>
        <v>0</v>
      </c>
      <c r="W264" s="115">
        <f t="shared" si="164"/>
        <v>0</v>
      </c>
      <c r="X264" s="113">
        <f t="shared" si="158"/>
        <v>0</v>
      </c>
      <c r="Y264" s="115">
        <f t="shared" si="165"/>
        <v>0</v>
      </c>
      <c r="Z264" s="116">
        <f t="shared" si="159"/>
        <v>0</v>
      </c>
      <c r="AA264" s="117" t="b">
        <f t="shared" si="655"/>
        <v>1</v>
      </c>
      <c r="AB264" s="109" t="s">
        <v>22</v>
      </c>
      <c r="AC264" s="122"/>
      <c r="AD264" s="109"/>
      <c r="AE264" s="108" t="s">
        <v>23</v>
      </c>
      <c r="AF264" s="119"/>
      <c r="AG264" s="120"/>
      <c r="AH264" s="21">
        <v>0</v>
      </c>
      <c r="AI264" s="164">
        <f t="shared" si="166"/>
        <v>0</v>
      </c>
      <c r="AJ264" s="21">
        <v>0</v>
      </c>
      <c r="AK264" s="164">
        <f t="shared" si="167"/>
        <v>0</v>
      </c>
      <c r="AL264" s="21">
        <v>0</v>
      </c>
      <c r="AM264" s="164">
        <f t="shared" si="168"/>
        <v>0</v>
      </c>
      <c r="AN264" s="21">
        <v>0</v>
      </c>
      <c r="AO264" s="164">
        <f t="shared" si="169"/>
        <v>0</v>
      </c>
      <c r="AP264" s="21">
        <v>0</v>
      </c>
      <c r="AQ264" s="164">
        <f t="shared" si="170"/>
        <v>0</v>
      </c>
      <c r="AR264" s="21">
        <v>0</v>
      </c>
      <c r="AS264" s="164">
        <f t="shared" si="171"/>
        <v>0</v>
      </c>
      <c r="AT264" s="21">
        <v>0</v>
      </c>
      <c r="AU264" s="164">
        <f t="shared" si="172"/>
        <v>0</v>
      </c>
      <c r="AV264" s="21">
        <v>0</v>
      </c>
      <c r="AW264" s="164">
        <f t="shared" si="173"/>
        <v>0</v>
      </c>
      <c r="AX264" s="21">
        <v>0</v>
      </c>
      <c r="AY264" s="164">
        <f t="shared" si="174"/>
        <v>0</v>
      </c>
      <c r="AZ264" s="21">
        <v>0</v>
      </c>
      <c r="BA264" s="164">
        <f t="shared" si="175"/>
        <v>0</v>
      </c>
      <c r="BB264" s="21">
        <v>0</v>
      </c>
      <c r="BC264" s="164">
        <f t="shared" si="176"/>
        <v>0</v>
      </c>
      <c r="BD264" s="21">
        <v>0</v>
      </c>
      <c r="BE264" s="164">
        <f t="shared" si="177"/>
        <v>0</v>
      </c>
      <c r="BF264" s="253">
        <f t="shared" si="178"/>
        <v>0</v>
      </c>
      <c r="BG264" s="253">
        <f t="shared" si="202"/>
        <v>0</v>
      </c>
      <c r="BH264" s="10" t="b">
        <f t="shared" si="203"/>
        <v>1</v>
      </c>
      <c r="BI264" s="253">
        <f t="shared" si="204"/>
        <v>0</v>
      </c>
      <c r="BJ264" s="250">
        <f t="shared" si="180"/>
        <v>29810029</v>
      </c>
      <c r="BK264" s="251">
        <v>348</v>
      </c>
      <c r="BL264" s="251">
        <v>5</v>
      </c>
      <c r="BM264" s="252">
        <f t="shared" si="181"/>
        <v>0</v>
      </c>
      <c r="BN264" s="252">
        <f t="shared" si="182"/>
        <v>0</v>
      </c>
      <c r="BO264" s="252">
        <f t="shared" si="183"/>
        <v>0</v>
      </c>
      <c r="BP264" s="252">
        <f t="shared" si="184"/>
        <v>0</v>
      </c>
      <c r="BQ264" s="254">
        <f t="shared" si="185"/>
        <v>643.79999999999995</v>
      </c>
      <c r="BR264">
        <f t="shared" si="179"/>
        <v>0</v>
      </c>
      <c r="BS264">
        <v>0</v>
      </c>
      <c r="BT264">
        <v>1</v>
      </c>
      <c r="BU264" t="s">
        <v>139</v>
      </c>
      <c r="BV264" t="str">
        <f t="shared" si="186"/>
        <v>1</v>
      </c>
      <c r="BW264" t="str">
        <f t="shared" si="187"/>
        <v>0</v>
      </c>
      <c r="BX264" t="str">
        <f t="shared" si="188"/>
        <v>0</v>
      </c>
      <c r="BY264" t="s">
        <v>23</v>
      </c>
      <c r="BZ264" s="253">
        <f t="shared" si="189"/>
        <v>0</v>
      </c>
      <c r="CA264" s="253">
        <f t="shared" si="190"/>
        <v>0</v>
      </c>
      <c r="CB264" s="253">
        <f t="shared" si="191"/>
        <v>0</v>
      </c>
      <c r="CC264" s="253">
        <f t="shared" si="192"/>
        <v>0</v>
      </c>
      <c r="CD264" s="253">
        <f t="shared" si="193"/>
        <v>0</v>
      </c>
      <c r="CE264" s="253">
        <f t="shared" si="194"/>
        <v>0</v>
      </c>
      <c r="CF264" s="253">
        <f t="shared" si="195"/>
        <v>0</v>
      </c>
      <c r="CG264" s="253">
        <f t="shared" si="196"/>
        <v>0</v>
      </c>
      <c r="CH264" s="253">
        <f t="shared" si="197"/>
        <v>0</v>
      </c>
      <c r="CI264" s="253">
        <f t="shared" si="198"/>
        <v>0</v>
      </c>
      <c r="CJ264" s="253">
        <f t="shared" si="199"/>
        <v>0</v>
      </c>
      <c r="CK264" s="253">
        <f t="shared" si="200"/>
        <v>0</v>
      </c>
    </row>
    <row r="265" spans="2:89" ht="20.399999999999999" x14ac:dyDescent="0.3">
      <c r="B265" s="129">
        <v>173</v>
      </c>
      <c r="C265" s="107">
        <v>311011</v>
      </c>
      <c r="D265" s="107">
        <v>31110001</v>
      </c>
      <c r="E265" s="155" t="s">
        <v>272</v>
      </c>
      <c r="F265" s="108" t="s">
        <v>344</v>
      </c>
      <c r="G265" s="108" t="s">
        <v>345</v>
      </c>
      <c r="H265" s="109" t="s">
        <v>18</v>
      </c>
      <c r="I265" s="123"/>
      <c r="J265" s="109" t="s">
        <v>19</v>
      </c>
      <c r="K265" s="111">
        <f>R265+T265+V265+X265</f>
        <v>35627.229999999996</v>
      </c>
      <c r="L265" s="112" t="s">
        <v>274</v>
      </c>
      <c r="M265" s="104">
        <v>0</v>
      </c>
      <c r="N265" s="262">
        <f t="shared" si="201"/>
        <v>1</v>
      </c>
      <c r="O265" s="141">
        <v>1</v>
      </c>
      <c r="P265" s="110">
        <f t="shared" si="161"/>
        <v>35627.229999999996</v>
      </c>
      <c r="Q265" s="112" t="s">
        <v>139</v>
      </c>
      <c r="R265" s="113">
        <f t="shared" si="155"/>
        <v>2643.23</v>
      </c>
      <c r="S265" s="114">
        <f t="shared" si="162"/>
        <v>2643.23</v>
      </c>
      <c r="T265" s="113">
        <f t="shared" si="156"/>
        <v>5201</v>
      </c>
      <c r="U265" s="115">
        <f t="shared" si="163"/>
        <v>5201</v>
      </c>
      <c r="V265" s="113">
        <f t="shared" si="157"/>
        <v>19733</v>
      </c>
      <c r="W265" s="115">
        <f t="shared" si="164"/>
        <v>19733</v>
      </c>
      <c r="X265" s="113">
        <f t="shared" si="158"/>
        <v>8050</v>
      </c>
      <c r="Y265" s="115">
        <f t="shared" si="165"/>
        <v>8050</v>
      </c>
      <c r="Z265" s="116">
        <f t="shared" si="159"/>
        <v>35627.229999999996</v>
      </c>
      <c r="AA265" s="117" t="b">
        <f>K265=(SUM(X265,V265,T265,R265))</f>
        <v>1</v>
      </c>
      <c r="AB265" s="109" t="s">
        <v>22</v>
      </c>
      <c r="AC265" s="124"/>
      <c r="AD265" s="123"/>
      <c r="AE265" s="108" t="s">
        <v>23</v>
      </c>
      <c r="AF265" s="125"/>
      <c r="AG265" s="126"/>
      <c r="AH265" s="22">
        <v>1061.23</v>
      </c>
      <c r="AI265" s="164">
        <f t="shared" si="166"/>
        <v>1061.23</v>
      </c>
      <c r="AJ265" s="22">
        <v>0</v>
      </c>
      <c r="AK265" s="164">
        <f t="shared" si="167"/>
        <v>0</v>
      </c>
      <c r="AL265" s="22">
        <v>1582</v>
      </c>
      <c r="AM265" s="164">
        <f t="shared" si="168"/>
        <v>1582</v>
      </c>
      <c r="AN265" s="22">
        <v>0</v>
      </c>
      <c r="AO265" s="164">
        <f t="shared" si="169"/>
        <v>0</v>
      </c>
      <c r="AP265" s="22">
        <v>5201</v>
      </c>
      <c r="AQ265" s="164">
        <f t="shared" si="170"/>
        <v>5201</v>
      </c>
      <c r="AR265" s="22">
        <v>0</v>
      </c>
      <c r="AS265" s="164">
        <f t="shared" si="171"/>
        <v>0</v>
      </c>
      <c r="AT265" s="22">
        <v>8995</v>
      </c>
      <c r="AU265" s="164">
        <f t="shared" si="172"/>
        <v>8995</v>
      </c>
      <c r="AV265" s="22">
        <v>0</v>
      </c>
      <c r="AW265" s="164">
        <f t="shared" si="173"/>
        <v>0</v>
      </c>
      <c r="AX265" s="22">
        <v>10738</v>
      </c>
      <c r="AY265" s="164">
        <f t="shared" si="174"/>
        <v>10738</v>
      </c>
      <c r="AZ265" s="22">
        <v>0</v>
      </c>
      <c r="BA265" s="164">
        <f t="shared" si="175"/>
        <v>0</v>
      </c>
      <c r="BB265" s="22">
        <v>0</v>
      </c>
      <c r="BC265" s="164">
        <f t="shared" si="176"/>
        <v>0</v>
      </c>
      <c r="BD265" s="22">
        <v>8050</v>
      </c>
      <c r="BE265" s="164">
        <f t="shared" si="177"/>
        <v>8050</v>
      </c>
      <c r="BF265" s="253">
        <f t="shared" si="178"/>
        <v>35627.229999999996</v>
      </c>
      <c r="BG265" s="253">
        <f t="shared" si="202"/>
        <v>35627.230000000003</v>
      </c>
      <c r="BH265" s="10" t="b">
        <f t="shared" si="203"/>
        <v>1</v>
      </c>
      <c r="BI265" s="253">
        <f t="shared" si="204"/>
        <v>0</v>
      </c>
      <c r="BJ265" s="250">
        <f t="shared" si="180"/>
        <v>31110001</v>
      </c>
      <c r="BK265" s="251">
        <v>348</v>
      </c>
      <c r="BL265" s="251">
        <v>5</v>
      </c>
      <c r="BM265" s="252">
        <f t="shared" si="181"/>
        <v>2643.23</v>
      </c>
      <c r="BN265" s="252">
        <f t="shared" si="182"/>
        <v>5201</v>
      </c>
      <c r="BO265" s="252">
        <f t="shared" si="183"/>
        <v>19733</v>
      </c>
      <c r="BP265" s="252">
        <f t="shared" si="184"/>
        <v>8050</v>
      </c>
      <c r="BQ265" s="254">
        <f t="shared" si="185"/>
        <v>1</v>
      </c>
      <c r="BR265">
        <f t="shared" si="179"/>
        <v>0</v>
      </c>
      <c r="BS265">
        <v>0</v>
      </c>
      <c r="BT265">
        <v>1</v>
      </c>
      <c r="BU265" t="s">
        <v>139</v>
      </c>
      <c r="BV265" t="str">
        <f t="shared" si="186"/>
        <v>1</v>
      </c>
      <c r="BW265" t="str">
        <f t="shared" si="187"/>
        <v>0</v>
      </c>
      <c r="BX265" t="str">
        <f t="shared" si="188"/>
        <v>0</v>
      </c>
      <c r="BY265" t="s">
        <v>23</v>
      </c>
      <c r="BZ265" s="253">
        <f t="shared" si="189"/>
        <v>1061.23</v>
      </c>
      <c r="CA265" s="253">
        <f t="shared" si="190"/>
        <v>0</v>
      </c>
      <c r="CB265" s="253">
        <f t="shared" si="191"/>
        <v>1582</v>
      </c>
      <c r="CC265" s="253">
        <f t="shared" si="192"/>
        <v>0</v>
      </c>
      <c r="CD265" s="253">
        <f t="shared" si="193"/>
        <v>5201</v>
      </c>
      <c r="CE265" s="253">
        <f t="shared" si="194"/>
        <v>0</v>
      </c>
      <c r="CF265" s="253">
        <f t="shared" si="195"/>
        <v>8995</v>
      </c>
      <c r="CG265" s="253">
        <f t="shared" si="196"/>
        <v>0</v>
      </c>
      <c r="CH265" s="253">
        <f t="shared" si="197"/>
        <v>10738</v>
      </c>
      <c r="CI265" s="253">
        <f t="shared" si="198"/>
        <v>0</v>
      </c>
      <c r="CJ265" s="253">
        <f t="shared" si="199"/>
        <v>0</v>
      </c>
      <c r="CK265" s="253">
        <f t="shared" si="200"/>
        <v>8050</v>
      </c>
    </row>
    <row r="266" spans="2:89" ht="20.399999999999999" x14ac:dyDescent="0.3">
      <c r="B266" s="129">
        <v>174</v>
      </c>
      <c r="C266" s="107">
        <v>311011</v>
      </c>
      <c r="D266" s="107">
        <v>31110001</v>
      </c>
      <c r="E266" s="155" t="s">
        <v>273</v>
      </c>
      <c r="F266" s="108" t="s">
        <v>344</v>
      </c>
      <c r="G266" s="108" t="s">
        <v>345</v>
      </c>
      <c r="H266" s="109" t="s">
        <v>18</v>
      </c>
      <c r="I266" s="110"/>
      <c r="J266" s="109" t="s">
        <v>19</v>
      </c>
      <c r="K266" s="111">
        <f>R266+T266+V266+X266</f>
        <v>0</v>
      </c>
      <c r="L266" s="112" t="s">
        <v>274</v>
      </c>
      <c r="M266" s="104">
        <v>0</v>
      </c>
      <c r="N266" s="262">
        <f t="shared" si="201"/>
        <v>1</v>
      </c>
      <c r="O266" s="137">
        <v>1</v>
      </c>
      <c r="P266" s="110">
        <f t="shared" si="161"/>
        <v>0</v>
      </c>
      <c r="Q266" s="112" t="s">
        <v>139</v>
      </c>
      <c r="R266" s="113">
        <f t="shared" si="155"/>
        <v>0</v>
      </c>
      <c r="S266" s="114">
        <f t="shared" si="162"/>
        <v>0</v>
      </c>
      <c r="T266" s="113">
        <f t="shared" si="156"/>
        <v>0</v>
      </c>
      <c r="U266" s="115">
        <f t="shared" si="163"/>
        <v>0</v>
      </c>
      <c r="V266" s="113">
        <f t="shared" si="157"/>
        <v>0</v>
      </c>
      <c r="W266" s="115">
        <f t="shared" si="164"/>
        <v>0</v>
      </c>
      <c r="X266" s="113">
        <f t="shared" si="158"/>
        <v>0</v>
      </c>
      <c r="Y266" s="115">
        <f t="shared" si="165"/>
        <v>0</v>
      </c>
      <c r="Z266" s="116">
        <f t="shared" si="159"/>
        <v>0</v>
      </c>
      <c r="AA266" s="117" t="b">
        <f>K266=(SUM(X266,V266,T266,R266))</f>
        <v>1</v>
      </c>
      <c r="AB266" s="109" t="s">
        <v>22</v>
      </c>
      <c r="AC266" s="122"/>
      <c r="AD266" s="109"/>
      <c r="AE266" s="108" t="s">
        <v>23</v>
      </c>
      <c r="AF266" s="119"/>
      <c r="AG266" s="120"/>
      <c r="AH266" s="21">
        <v>0</v>
      </c>
      <c r="AI266" s="164">
        <f t="shared" si="166"/>
        <v>0</v>
      </c>
      <c r="AJ266" s="21">
        <v>0</v>
      </c>
      <c r="AK266" s="164">
        <f t="shared" si="167"/>
        <v>0</v>
      </c>
      <c r="AL266" s="21">
        <v>0</v>
      </c>
      <c r="AM266" s="164">
        <f t="shared" si="168"/>
        <v>0</v>
      </c>
      <c r="AN266" s="21">
        <v>0</v>
      </c>
      <c r="AO266" s="164">
        <f t="shared" si="169"/>
        <v>0</v>
      </c>
      <c r="AP266" s="21">
        <v>0</v>
      </c>
      <c r="AQ266" s="164">
        <f t="shared" si="170"/>
        <v>0</v>
      </c>
      <c r="AR266" s="21">
        <v>0</v>
      </c>
      <c r="AS266" s="164">
        <f t="shared" si="171"/>
        <v>0</v>
      </c>
      <c r="AT266" s="21">
        <v>0</v>
      </c>
      <c r="AU266" s="164">
        <f t="shared" si="172"/>
        <v>0</v>
      </c>
      <c r="AV266" s="21">
        <v>0</v>
      </c>
      <c r="AW266" s="164">
        <f t="shared" si="173"/>
        <v>0</v>
      </c>
      <c r="AX266" s="21">
        <v>0</v>
      </c>
      <c r="AY266" s="164">
        <f t="shared" si="174"/>
        <v>0</v>
      </c>
      <c r="AZ266" s="21">
        <v>0</v>
      </c>
      <c r="BA266" s="164">
        <f t="shared" si="175"/>
        <v>0</v>
      </c>
      <c r="BB266" s="21">
        <v>0</v>
      </c>
      <c r="BC266" s="164">
        <f t="shared" si="176"/>
        <v>0</v>
      </c>
      <c r="BD266" s="21">
        <v>0</v>
      </c>
      <c r="BE266" s="164">
        <f t="shared" si="177"/>
        <v>0</v>
      </c>
      <c r="BF266" s="253">
        <f t="shared" si="178"/>
        <v>0</v>
      </c>
      <c r="BG266" s="253">
        <f t="shared" si="202"/>
        <v>0</v>
      </c>
      <c r="BH266" s="10" t="b">
        <f t="shared" si="203"/>
        <v>1</v>
      </c>
      <c r="BI266" s="253">
        <f t="shared" si="204"/>
        <v>0</v>
      </c>
      <c r="BJ266" s="250">
        <f t="shared" si="180"/>
        <v>31110001</v>
      </c>
      <c r="BK266" s="251">
        <v>348</v>
      </c>
      <c r="BL266" s="251">
        <v>5</v>
      </c>
      <c r="BM266" s="252">
        <f t="shared" si="181"/>
        <v>0</v>
      </c>
      <c r="BN266" s="252">
        <f t="shared" si="182"/>
        <v>0</v>
      </c>
      <c r="BO266" s="252">
        <f t="shared" si="183"/>
        <v>0</v>
      </c>
      <c r="BP266" s="252">
        <f t="shared" si="184"/>
        <v>0</v>
      </c>
      <c r="BQ266" s="254">
        <f t="shared" si="185"/>
        <v>1</v>
      </c>
      <c r="BR266">
        <f t="shared" si="179"/>
        <v>0</v>
      </c>
      <c r="BS266">
        <v>0</v>
      </c>
      <c r="BT266">
        <v>1</v>
      </c>
      <c r="BU266" t="s">
        <v>139</v>
      </c>
      <c r="BV266" t="str">
        <f t="shared" si="186"/>
        <v>1</v>
      </c>
      <c r="BW266" t="str">
        <f t="shared" si="187"/>
        <v>0</v>
      </c>
      <c r="BX266" t="str">
        <f t="shared" si="188"/>
        <v>0</v>
      </c>
      <c r="BY266" t="s">
        <v>23</v>
      </c>
      <c r="BZ266" s="253">
        <f t="shared" si="189"/>
        <v>0</v>
      </c>
      <c r="CA266" s="253">
        <f t="shared" si="190"/>
        <v>0</v>
      </c>
      <c r="CB266" s="253">
        <f t="shared" si="191"/>
        <v>0</v>
      </c>
      <c r="CC266" s="253">
        <f t="shared" si="192"/>
        <v>0</v>
      </c>
      <c r="CD266" s="253">
        <f t="shared" si="193"/>
        <v>0</v>
      </c>
      <c r="CE266" s="253">
        <f t="shared" si="194"/>
        <v>0</v>
      </c>
      <c r="CF266" s="253">
        <f t="shared" si="195"/>
        <v>0</v>
      </c>
      <c r="CG266" s="253">
        <f t="shared" si="196"/>
        <v>0</v>
      </c>
      <c r="CH266" s="253">
        <f t="shared" si="197"/>
        <v>0</v>
      </c>
      <c r="CI266" s="253">
        <f t="shared" si="198"/>
        <v>0</v>
      </c>
      <c r="CJ266" s="253">
        <f t="shared" si="199"/>
        <v>0</v>
      </c>
      <c r="CK266" s="253">
        <f t="shared" si="200"/>
        <v>0</v>
      </c>
    </row>
    <row r="267" spans="2:89" ht="20.399999999999999" x14ac:dyDescent="0.3">
      <c r="B267" s="129">
        <v>175</v>
      </c>
      <c r="C267" s="107">
        <v>313011</v>
      </c>
      <c r="D267" s="107">
        <v>31310001</v>
      </c>
      <c r="E267" s="155" t="s">
        <v>51</v>
      </c>
      <c r="F267" s="108" t="s">
        <v>344</v>
      </c>
      <c r="G267" s="108" t="s">
        <v>345</v>
      </c>
      <c r="H267" s="109" t="s">
        <v>18</v>
      </c>
      <c r="I267" s="123"/>
      <c r="J267" s="109" t="s">
        <v>19</v>
      </c>
      <c r="K267" s="111">
        <f>R267+T267+V267+X267</f>
        <v>0</v>
      </c>
      <c r="L267" s="112" t="s">
        <v>274</v>
      </c>
      <c r="M267" s="104">
        <v>0</v>
      </c>
      <c r="N267" s="262">
        <f t="shared" si="201"/>
        <v>1</v>
      </c>
      <c r="O267" s="141">
        <v>1</v>
      </c>
      <c r="P267" s="110">
        <f t="shared" si="161"/>
        <v>0</v>
      </c>
      <c r="Q267" s="112" t="s">
        <v>139</v>
      </c>
      <c r="R267" s="113">
        <f t="shared" si="155"/>
        <v>0</v>
      </c>
      <c r="S267" s="114">
        <f t="shared" si="162"/>
        <v>0</v>
      </c>
      <c r="T267" s="113">
        <f t="shared" si="156"/>
        <v>0</v>
      </c>
      <c r="U267" s="115">
        <f t="shared" si="163"/>
        <v>0</v>
      </c>
      <c r="V267" s="113">
        <f t="shared" si="157"/>
        <v>0</v>
      </c>
      <c r="W267" s="115">
        <f t="shared" si="164"/>
        <v>0</v>
      </c>
      <c r="X267" s="113">
        <f t="shared" si="158"/>
        <v>0</v>
      </c>
      <c r="Y267" s="115">
        <f t="shared" si="165"/>
        <v>0</v>
      </c>
      <c r="Z267" s="116">
        <f t="shared" si="159"/>
        <v>0</v>
      </c>
      <c r="AA267" s="117" t="b">
        <f>K267=(SUM(X267,V267,T267,R267))</f>
        <v>1</v>
      </c>
      <c r="AB267" s="109" t="s">
        <v>22</v>
      </c>
      <c r="AC267" s="124"/>
      <c r="AD267" s="123"/>
      <c r="AE267" s="108" t="s">
        <v>23</v>
      </c>
      <c r="AF267" s="125"/>
      <c r="AG267" s="126"/>
      <c r="AH267" s="22">
        <v>0</v>
      </c>
      <c r="AI267" s="164">
        <f t="shared" si="166"/>
        <v>0</v>
      </c>
      <c r="AJ267" s="22">
        <v>0</v>
      </c>
      <c r="AK267" s="164">
        <f t="shared" si="167"/>
        <v>0</v>
      </c>
      <c r="AL267" s="22">
        <v>0</v>
      </c>
      <c r="AM267" s="164">
        <f t="shared" si="168"/>
        <v>0</v>
      </c>
      <c r="AN267" s="22">
        <v>0</v>
      </c>
      <c r="AO267" s="164">
        <f t="shared" si="169"/>
        <v>0</v>
      </c>
      <c r="AP267" s="22">
        <v>0</v>
      </c>
      <c r="AQ267" s="164">
        <f t="shared" si="170"/>
        <v>0</v>
      </c>
      <c r="AR267" s="22">
        <v>0</v>
      </c>
      <c r="AS267" s="164">
        <f t="shared" si="171"/>
        <v>0</v>
      </c>
      <c r="AT267" s="22">
        <v>0</v>
      </c>
      <c r="AU267" s="164">
        <f t="shared" si="172"/>
        <v>0</v>
      </c>
      <c r="AV267" s="22">
        <v>0</v>
      </c>
      <c r="AW267" s="164">
        <f t="shared" si="173"/>
        <v>0</v>
      </c>
      <c r="AX267" s="22">
        <v>0</v>
      </c>
      <c r="AY267" s="164">
        <f t="shared" si="174"/>
        <v>0</v>
      </c>
      <c r="AZ267" s="22">
        <v>0</v>
      </c>
      <c r="BA267" s="164">
        <f t="shared" si="175"/>
        <v>0</v>
      </c>
      <c r="BB267" s="22">
        <v>0</v>
      </c>
      <c r="BC267" s="164">
        <f t="shared" si="176"/>
        <v>0</v>
      </c>
      <c r="BD267" s="22">
        <v>0</v>
      </c>
      <c r="BE267" s="164">
        <f t="shared" si="177"/>
        <v>0</v>
      </c>
      <c r="BF267" s="253">
        <f t="shared" si="178"/>
        <v>0</v>
      </c>
      <c r="BG267" s="253">
        <f t="shared" si="202"/>
        <v>0</v>
      </c>
      <c r="BH267" s="10" t="b">
        <f t="shared" si="203"/>
        <v>1</v>
      </c>
      <c r="BI267" s="253">
        <f t="shared" si="204"/>
        <v>0</v>
      </c>
      <c r="BJ267" s="250">
        <f t="shared" si="180"/>
        <v>31310001</v>
      </c>
      <c r="BK267" s="251">
        <v>348</v>
      </c>
      <c r="BL267" s="251">
        <v>5</v>
      </c>
      <c r="BM267" s="252">
        <f t="shared" si="181"/>
        <v>0</v>
      </c>
      <c r="BN267" s="252">
        <f t="shared" si="182"/>
        <v>0</v>
      </c>
      <c r="BO267" s="252">
        <f t="shared" si="183"/>
        <v>0</v>
      </c>
      <c r="BP267" s="252">
        <f t="shared" si="184"/>
        <v>0</v>
      </c>
      <c r="BQ267" s="254">
        <f t="shared" si="185"/>
        <v>1</v>
      </c>
      <c r="BR267">
        <f t="shared" si="179"/>
        <v>0</v>
      </c>
      <c r="BS267">
        <v>0</v>
      </c>
      <c r="BT267">
        <v>1</v>
      </c>
      <c r="BU267" t="s">
        <v>139</v>
      </c>
      <c r="BV267" t="str">
        <f t="shared" si="186"/>
        <v>1</v>
      </c>
      <c r="BW267" t="str">
        <f t="shared" si="187"/>
        <v>0</v>
      </c>
      <c r="BX267" t="str">
        <f t="shared" si="188"/>
        <v>0</v>
      </c>
      <c r="BY267" t="s">
        <v>23</v>
      </c>
      <c r="BZ267" s="253">
        <f t="shared" si="189"/>
        <v>0</v>
      </c>
      <c r="CA267" s="253">
        <f t="shared" si="190"/>
        <v>0</v>
      </c>
      <c r="CB267" s="253">
        <f t="shared" si="191"/>
        <v>0</v>
      </c>
      <c r="CC267" s="253">
        <f t="shared" si="192"/>
        <v>0</v>
      </c>
      <c r="CD267" s="253">
        <f t="shared" si="193"/>
        <v>0</v>
      </c>
      <c r="CE267" s="253">
        <f t="shared" si="194"/>
        <v>0</v>
      </c>
      <c r="CF267" s="253">
        <f t="shared" si="195"/>
        <v>0</v>
      </c>
      <c r="CG267" s="253">
        <f t="shared" si="196"/>
        <v>0</v>
      </c>
      <c r="CH267" s="253">
        <f t="shared" si="197"/>
        <v>0</v>
      </c>
      <c r="CI267" s="253">
        <f t="shared" si="198"/>
        <v>0</v>
      </c>
      <c r="CJ267" s="253">
        <f t="shared" si="199"/>
        <v>0</v>
      </c>
      <c r="CK267" s="253">
        <f t="shared" si="200"/>
        <v>0</v>
      </c>
    </row>
    <row r="268" spans="2:89" ht="20.399999999999999" x14ac:dyDescent="0.3">
      <c r="B268" s="129">
        <v>176</v>
      </c>
      <c r="C268" s="107">
        <v>313011</v>
      </c>
      <c r="D268" s="107">
        <v>31310001</v>
      </c>
      <c r="E268" s="155" t="s">
        <v>275</v>
      </c>
      <c r="F268" s="108" t="s">
        <v>344</v>
      </c>
      <c r="G268" s="108" t="s">
        <v>345</v>
      </c>
      <c r="H268" s="109" t="s">
        <v>18</v>
      </c>
      <c r="I268" s="110"/>
      <c r="J268" s="109" t="s">
        <v>19</v>
      </c>
      <c r="K268" s="111">
        <f>R268+T268+V268+X268</f>
        <v>430</v>
      </c>
      <c r="L268" s="112" t="s">
        <v>274</v>
      </c>
      <c r="M268" s="104">
        <v>0</v>
      </c>
      <c r="N268" s="262">
        <f t="shared" si="201"/>
        <v>1</v>
      </c>
      <c r="O268" s="137">
        <v>1</v>
      </c>
      <c r="P268" s="110">
        <f t="shared" si="161"/>
        <v>430</v>
      </c>
      <c r="Q268" s="112" t="s">
        <v>139</v>
      </c>
      <c r="R268" s="113">
        <f t="shared" si="155"/>
        <v>430</v>
      </c>
      <c r="S268" s="114">
        <f t="shared" si="162"/>
        <v>430</v>
      </c>
      <c r="T268" s="113">
        <f t="shared" si="156"/>
        <v>0</v>
      </c>
      <c r="U268" s="115">
        <f t="shared" si="163"/>
        <v>0</v>
      </c>
      <c r="V268" s="113">
        <f t="shared" si="157"/>
        <v>0</v>
      </c>
      <c r="W268" s="115">
        <f t="shared" si="164"/>
        <v>0</v>
      </c>
      <c r="X268" s="113">
        <f t="shared" si="158"/>
        <v>0</v>
      </c>
      <c r="Y268" s="115">
        <f t="shared" si="165"/>
        <v>0</v>
      </c>
      <c r="Z268" s="116">
        <f t="shared" si="159"/>
        <v>430</v>
      </c>
      <c r="AA268" s="117" t="b">
        <f>K268=(SUM(X268,V268,T268,R268))</f>
        <v>1</v>
      </c>
      <c r="AB268" s="109" t="s">
        <v>22</v>
      </c>
      <c r="AC268" s="122"/>
      <c r="AD268" s="109"/>
      <c r="AE268" s="108" t="s">
        <v>23</v>
      </c>
      <c r="AF268" s="119"/>
      <c r="AG268" s="120"/>
      <c r="AH268" s="21">
        <v>430</v>
      </c>
      <c r="AI268" s="164">
        <f t="shared" si="166"/>
        <v>430</v>
      </c>
      <c r="AJ268" s="21">
        <v>0</v>
      </c>
      <c r="AK268" s="164">
        <f t="shared" si="167"/>
        <v>0</v>
      </c>
      <c r="AL268" s="21">
        <v>0</v>
      </c>
      <c r="AM268" s="164">
        <f t="shared" si="168"/>
        <v>0</v>
      </c>
      <c r="AN268" s="21">
        <v>0</v>
      </c>
      <c r="AO268" s="164">
        <f t="shared" si="169"/>
        <v>0</v>
      </c>
      <c r="AP268" s="21">
        <v>0</v>
      </c>
      <c r="AQ268" s="164">
        <f t="shared" si="170"/>
        <v>0</v>
      </c>
      <c r="AR268" s="21">
        <v>0</v>
      </c>
      <c r="AS268" s="164">
        <f t="shared" si="171"/>
        <v>0</v>
      </c>
      <c r="AT268" s="21">
        <v>0</v>
      </c>
      <c r="AU268" s="164">
        <f t="shared" si="172"/>
        <v>0</v>
      </c>
      <c r="AV268" s="21">
        <v>0</v>
      </c>
      <c r="AW268" s="164">
        <f t="shared" si="173"/>
        <v>0</v>
      </c>
      <c r="AX268" s="21">
        <v>0</v>
      </c>
      <c r="AY268" s="164">
        <f t="shared" si="174"/>
        <v>0</v>
      </c>
      <c r="AZ268" s="21">
        <v>0</v>
      </c>
      <c r="BA268" s="164">
        <f t="shared" si="175"/>
        <v>0</v>
      </c>
      <c r="BB268" s="21">
        <v>0</v>
      </c>
      <c r="BC268" s="164">
        <f t="shared" si="176"/>
        <v>0</v>
      </c>
      <c r="BD268" s="21">
        <v>0</v>
      </c>
      <c r="BE268" s="164">
        <f t="shared" si="177"/>
        <v>0</v>
      </c>
      <c r="BF268" s="253">
        <f t="shared" si="178"/>
        <v>430</v>
      </c>
      <c r="BG268" s="253">
        <f t="shared" si="202"/>
        <v>430</v>
      </c>
      <c r="BH268" s="10" t="b">
        <f t="shared" si="203"/>
        <v>1</v>
      </c>
      <c r="BI268" s="253">
        <f t="shared" si="204"/>
        <v>0</v>
      </c>
      <c r="BJ268" s="250">
        <f t="shared" si="180"/>
        <v>31310001</v>
      </c>
      <c r="BK268" s="251">
        <v>348</v>
      </c>
      <c r="BL268" s="251">
        <v>5</v>
      </c>
      <c r="BM268" s="252">
        <f t="shared" si="181"/>
        <v>430</v>
      </c>
      <c r="BN268" s="252">
        <f t="shared" si="182"/>
        <v>0</v>
      </c>
      <c r="BO268" s="252">
        <f t="shared" si="183"/>
        <v>0</v>
      </c>
      <c r="BP268" s="252">
        <f t="shared" si="184"/>
        <v>0</v>
      </c>
      <c r="BQ268" s="254">
        <f t="shared" si="185"/>
        <v>1</v>
      </c>
      <c r="BR268">
        <f t="shared" si="179"/>
        <v>0</v>
      </c>
      <c r="BS268">
        <v>0</v>
      </c>
      <c r="BT268">
        <v>1</v>
      </c>
      <c r="BU268" t="s">
        <v>139</v>
      </c>
      <c r="BV268" t="str">
        <f t="shared" si="186"/>
        <v>1</v>
      </c>
      <c r="BW268" t="str">
        <f t="shared" si="187"/>
        <v>0</v>
      </c>
      <c r="BX268" t="str">
        <f t="shared" si="188"/>
        <v>0</v>
      </c>
      <c r="BY268" t="s">
        <v>23</v>
      </c>
      <c r="BZ268" s="253">
        <f t="shared" si="189"/>
        <v>430</v>
      </c>
      <c r="CA268" s="253">
        <f t="shared" si="190"/>
        <v>0</v>
      </c>
      <c r="CB268" s="253">
        <f t="shared" si="191"/>
        <v>0</v>
      </c>
      <c r="CC268" s="253">
        <f t="shared" si="192"/>
        <v>0</v>
      </c>
      <c r="CD268" s="253">
        <f t="shared" si="193"/>
        <v>0</v>
      </c>
      <c r="CE268" s="253">
        <f t="shared" si="194"/>
        <v>0</v>
      </c>
      <c r="CF268" s="253">
        <f t="shared" si="195"/>
        <v>0</v>
      </c>
      <c r="CG268" s="253">
        <f t="shared" si="196"/>
        <v>0</v>
      </c>
      <c r="CH268" s="253">
        <f t="shared" si="197"/>
        <v>0</v>
      </c>
      <c r="CI268" s="253">
        <f t="shared" si="198"/>
        <v>0</v>
      </c>
      <c r="CJ268" s="253">
        <f t="shared" si="199"/>
        <v>0</v>
      </c>
      <c r="CK268" s="253">
        <f t="shared" si="200"/>
        <v>0</v>
      </c>
    </row>
    <row r="269" spans="2:89" s="228" customFormat="1" ht="20.399999999999999" x14ac:dyDescent="0.3">
      <c r="B269" s="227">
        <v>177</v>
      </c>
      <c r="C269" s="193">
        <v>314011</v>
      </c>
      <c r="D269" s="161">
        <v>31410001</v>
      </c>
      <c r="E269" s="157" t="s">
        <v>280</v>
      </c>
      <c r="F269" s="229" t="s">
        <v>344</v>
      </c>
      <c r="G269" s="229" t="s">
        <v>345</v>
      </c>
      <c r="H269" s="230" t="s">
        <v>18</v>
      </c>
      <c r="I269" s="234"/>
      <c r="J269" s="230" t="s">
        <v>19</v>
      </c>
      <c r="K269" s="232">
        <f t="shared" ref="K269" si="656">R269+T269+V269+X269</f>
        <v>3846</v>
      </c>
      <c r="L269" s="160" t="s">
        <v>274</v>
      </c>
      <c r="M269" s="105">
        <v>0</v>
      </c>
      <c r="N269" s="312">
        <f t="shared" si="201"/>
        <v>1</v>
      </c>
      <c r="O269" s="242">
        <v>1</v>
      </c>
      <c r="P269" s="234">
        <f t="shared" si="161"/>
        <v>3846</v>
      </c>
      <c r="Q269" s="160" t="s">
        <v>139</v>
      </c>
      <c r="R269" s="235">
        <f t="shared" si="155"/>
        <v>2880</v>
      </c>
      <c r="S269" s="234">
        <f t="shared" si="162"/>
        <v>2880</v>
      </c>
      <c r="T269" s="235">
        <f t="shared" si="156"/>
        <v>960</v>
      </c>
      <c r="U269" s="234">
        <f t="shared" si="163"/>
        <v>960</v>
      </c>
      <c r="V269" s="235">
        <f t="shared" si="157"/>
        <v>3</v>
      </c>
      <c r="W269" s="234">
        <f t="shared" si="164"/>
        <v>3</v>
      </c>
      <c r="X269" s="235">
        <f t="shared" si="158"/>
        <v>3</v>
      </c>
      <c r="Y269" s="234">
        <f t="shared" si="165"/>
        <v>3</v>
      </c>
      <c r="Z269" s="234">
        <f t="shared" si="159"/>
        <v>3846</v>
      </c>
      <c r="AA269" s="236" t="b">
        <f t="shared" ref="AA269" si="657">K269=(SUM(X269,V269,T269,R269))</f>
        <v>1</v>
      </c>
      <c r="AB269" s="230" t="s">
        <v>22</v>
      </c>
      <c r="AC269" s="243"/>
      <c r="AD269" s="230"/>
      <c r="AE269" s="229" t="s">
        <v>23</v>
      </c>
      <c r="AF269" s="244"/>
      <c r="AG269" s="245"/>
      <c r="AH269" s="240">
        <v>960</v>
      </c>
      <c r="AI269" s="315">
        <f t="shared" si="166"/>
        <v>960</v>
      </c>
      <c r="AJ269" s="240">
        <v>960</v>
      </c>
      <c r="AK269" s="315">
        <f t="shared" si="167"/>
        <v>960</v>
      </c>
      <c r="AL269" s="240">
        <v>960</v>
      </c>
      <c r="AM269" s="315">
        <f t="shared" si="168"/>
        <v>960</v>
      </c>
      <c r="AN269" s="240">
        <v>960</v>
      </c>
      <c r="AO269" s="315">
        <f t="shared" si="169"/>
        <v>960</v>
      </c>
      <c r="AP269" s="240">
        <v>0</v>
      </c>
      <c r="AQ269" s="315">
        <f t="shared" si="170"/>
        <v>0</v>
      </c>
      <c r="AR269" s="240">
        <v>0</v>
      </c>
      <c r="AS269" s="315">
        <f t="shared" si="171"/>
        <v>0</v>
      </c>
      <c r="AT269" s="240">
        <v>1</v>
      </c>
      <c r="AU269" s="315">
        <f t="shared" si="172"/>
        <v>1</v>
      </c>
      <c r="AV269" s="240">
        <v>1</v>
      </c>
      <c r="AW269" s="315">
        <f t="shared" si="173"/>
        <v>1</v>
      </c>
      <c r="AX269" s="240">
        <v>1</v>
      </c>
      <c r="AY269" s="315">
        <f t="shared" si="174"/>
        <v>1</v>
      </c>
      <c r="AZ269" s="240">
        <v>1</v>
      </c>
      <c r="BA269" s="315">
        <f t="shared" si="175"/>
        <v>1</v>
      </c>
      <c r="BB269" s="240">
        <v>1</v>
      </c>
      <c r="BC269" s="315">
        <f t="shared" si="176"/>
        <v>1</v>
      </c>
      <c r="BD269" s="240">
        <v>1</v>
      </c>
      <c r="BE269" s="315">
        <f t="shared" si="177"/>
        <v>1</v>
      </c>
      <c r="BF269" s="327">
        <f t="shared" si="178"/>
        <v>3846</v>
      </c>
      <c r="BG269" s="327">
        <f t="shared" si="202"/>
        <v>3846</v>
      </c>
      <c r="BH269" s="330" t="b">
        <f t="shared" si="203"/>
        <v>1</v>
      </c>
      <c r="BI269" s="327">
        <f t="shared" si="204"/>
        <v>0</v>
      </c>
      <c r="BJ269" s="318">
        <f t="shared" si="180"/>
        <v>31410001</v>
      </c>
      <c r="BK269" s="324">
        <v>348</v>
      </c>
      <c r="BL269" s="324">
        <v>5</v>
      </c>
      <c r="BM269" s="325">
        <f t="shared" si="181"/>
        <v>2880</v>
      </c>
      <c r="BN269" s="325">
        <f t="shared" si="182"/>
        <v>960</v>
      </c>
      <c r="BO269" s="325">
        <f t="shared" si="183"/>
        <v>3</v>
      </c>
      <c r="BP269" s="325">
        <f t="shared" si="184"/>
        <v>3</v>
      </c>
      <c r="BQ269" s="326">
        <f t="shared" si="185"/>
        <v>1</v>
      </c>
      <c r="BR269" s="228">
        <f t="shared" si="179"/>
        <v>0</v>
      </c>
      <c r="BS269" s="228">
        <v>0</v>
      </c>
      <c r="BT269" s="228">
        <v>1</v>
      </c>
      <c r="BU269" s="228" t="s">
        <v>139</v>
      </c>
      <c r="BV269" s="228" t="str">
        <f t="shared" si="186"/>
        <v>1</v>
      </c>
      <c r="BW269" s="228" t="str">
        <f t="shared" si="187"/>
        <v>0</v>
      </c>
      <c r="BX269" s="228" t="str">
        <f t="shared" si="188"/>
        <v>0</v>
      </c>
      <c r="BY269" s="228" t="s">
        <v>23</v>
      </c>
      <c r="BZ269" s="327">
        <f t="shared" si="189"/>
        <v>960</v>
      </c>
      <c r="CA269" s="327">
        <f t="shared" si="190"/>
        <v>960</v>
      </c>
      <c r="CB269" s="327">
        <f t="shared" si="191"/>
        <v>960</v>
      </c>
      <c r="CC269" s="327">
        <f t="shared" si="192"/>
        <v>960</v>
      </c>
      <c r="CD269" s="327">
        <f t="shared" si="193"/>
        <v>0</v>
      </c>
      <c r="CE269" s="327">
        <f t="shared" si="194"/>
        <v>0</v>
      </c>
      <c r="CF269" s="327">
        <f t="shared" si="195"/>
        <v>1</v>
      </c>
      <c r="CG269" s="327">
        <f t="shared" si="196"/>
        <v>1</v>
      </c>
      <c r="CH269" s="327">
        <f t="shared" si="197"/>
        <v>1</v>
      </c>
      <c r="CI269" s="327">
        <f t="shared" si="198"/>
        <v>1</v>
      </c>
      <c r="CJ269" s="327">
        <f t="shared" si="199"/>
        <v>1</v>
      </c>
      <c r="CK269" s="327">
        <f t="shared" si="200"/>
        <v>1</v>
      </c>
    </row>
    <row r="270" spans="2:89" s="228" customFormat="1" ht="20.399999999999999" x14ac:dyDescent="0.3">
      <c r="B270" s="227">
        <v>178</v>
      </c>
      <c r="C270" s="193">
        <v>317011</v>
      </c>
      <c r="D270" s="193">
        <v>31710001</v>
      </c>
      <c r="E270" s="157" t="s">
        <v>281</v>
      </c>
      <c r="F270" s="229" t="s">
        <v>344</v>
      </c>
      <c r="G270" s="229" t="s">
        <v>345</v>
      </c>
      <c r="H270" s="230" t="s">
        <v>18</v>
      </c>
      <c r="I270" s="234"/>
      <c r="J270" s="230" t="s">
        <v>19</v>
      </c>
      <c r="K270" s="232">
        <f>R270+T270+V270+X270</f>
        <v>2530</v>
      </c>
      <c r="L270" s="160" t="s">
        <v>274</v>
      </c>
      <c r="M270" s="105">
        <v>0</v>
      </c>
      <c r="N270" s="312">
        <f t="shared" si="201"/>
        <v>1</v>
      </c>
      <c r="O270" s="242">
        <v>1</v>
      </c>
      <c r="P270" s="234">
        <f t="shared" si="161"/>
        <v>2530</v>
      </c>
      <c r="Q270" s="160" t="s">
        <v>139</v>
      </c>
      <c r="R270" s="235">
        <f t="shared" si="155"/>
        <v>980</v>
      </c>
      <c r="S270" s="234">
        <f t="shared" si="162"/>
        <v>980</v>
      </c>
      <c r="T270" s="235">
        <f t="shared" si="156"/>
        <v>470</v>
      </c>
      <c r="U270" s="234">
        <f t="shared" si="163"/>
        <v>470</v>
      </c>
      <c r="V270" s="235">
        <f t="shared" si="157"/>
        <v>540</v>
      </c>
      <c r="W270" s="234">
        <f t="shared" si="164"/>
        <v>540</v>
      </c>
      <c r="X270" s="235">
        <f t="shared" si="158"/>
        <v>540</v>
      </c>
      <c r="Y270" s="234">
        <f t="shared" si="165"/>
        <v>540</v>
      </c>
      <c r="Z270" s="234">
        <f t="shared" si="159"/>
        <v>2530</v>
      </c>
      <c r="AA270" s="236" t="b">
        <f>K270=(SUM(X270,V270,T270,R270))</f>
        <v>1</v>
      </c>
      <c r="AB270" s="230" t="s">
        <v>22</v>
      </c>
      <c r="AC270" s="243"/>
      <c r="AD270" s="230"/>
      <c r="AE270" s="229" t="s">
        <v>23</v>
      </c>
      <c r="AF270" s="244"/>
      <c r="AG270" s="245"/>
      <c r="AH270" s="240">
        <v>430</v>
      </c>
      <c r="AI270" s="315">
        <f t="shared" si="166"/>
        <v>430</v>
      </c>
      <c r="AJ270" s="240">
        <v>160</v>
      </c>
      <c r="AK270" s="315">
        <f t="shared" si="167"/>
        <v>160</v>
      </c>
      <c r="AL270" s="240">
        <v>390</v>
      </c>
      <c r="AM270" s="315">
        <f t="shared" si="168"/>
        <v>390</v>
      </c>
      <c r="AN270" s="240">
        <v>110</v>
      </c>
      <c r="AO270" s="315">
        <f t="shared" si="169"/>
        <v>110</v>
      </c>
      <c r="AP270" s="240">
        <v>180</v>
      </c>
      <c r="AQ270" s="315">
        <f t="shared" si="170"/>
        <v>180</v>
      </c>
      <c r="AR270" s="240">
        <v>180</v>
      </c>
      <c r="AS270" s="315">
        <f t="shared" si="171"/>
        <v>180</v>
      </c>
      <c r="AT270" s="240">
        <v>180</v>
      </c>
      <c r="AU270" s="315">
        <f t="shared" si="172"/>
        <v>180</v>
      </c>
      <c r="AV270" s="240">
        <v>180</v>
      </c>
      <c r="AW270" s="315">
        <f t="shared" si="173"/>
        <v>180</v>
      </c>
      <c r="AX270" s="240">
        <v>180</v>
      </c>
      <c r="AY270" s="315">
        <f t="shared" si="174"/>
        <v>180</v>
      </c>
      <c r="AZ270" s="240">
        <v>180</v>
      </c>
      <c r="BA270" s="315">
        <f t="shared" si="175"/>
        <v>180</v>
      </c>
      <c r="BB270" s="240">
        <v>180</v>
      </c>
      <c r="BC270" s="315">
        <f t="shared" si="176"/>
        <v>180</v>
      </c>
      <c r="BD270" s="240">
        <v>180</v>
      </c>
      <c r="BE270" s="315">
        <f t="shared" si="177"/>
        <v>180</v>
      </c>
      <c r="BF270" s="327">
        <f t="shared" si="178"/>
        <v>2530</v>
      </c>
      <c r="BG270" s="327">
        <f t="shared" si="202"/>
        <v>2530</v>
      </c>
      <c r="BH270" s="330" t="b">
        <f t="shared" si="203"/>
        <v>1</v>
      </c>
      <c r="BI270" s="327">
        <f t="shared" si="204"/>
        <v>0</v>
      </c>
      <c r="BJ270" s="318">
        <f t="shared" si="180"/>
        <v>31710001</v>
      </c>
      <c r="BK270" s="324">
        <v>348</v>
      </c>
      <c r="BL270" s="324">
        <v>5</v>
      </c>
      <c r="BM270" s="325">
        <f t="shared" si="181"/>
        <v>980</v>
      </c>
      <c r="BN270" s="325">
        <f t="shared" si="182"/>
        <v>470</v>
      </c>
      <c r="BO270" s="325">
        <f t="shared" si="183"/>
        <v>540</v>
      </c>
      <c r="BP270" s="325">
        <f t="shared" si="184"/>
        <v>540</v>
      </c>
      <c r="BQ270" s="326">
        <f t="shared" si="185"/>
        <v>1</v>
      </c>
      <c r="BR270" s="228">
        <f t="shared" si="179"/>
        <v>0</v>
      </c>
      <c r="BS270" s="228">
        <v>0</v>
      </c>
      <c r="BT270" s="228">
        <v>1</v>
      </c>
      <c r="BU270" s="228" t="s">
        <v>139</v>
      </c>
      <c r="BV270" s="228" t="str">
        <f t="shared" si="186"/>
        <v>1</v>
      </c>
      <c r="BW270" s="228" t="str">
        <f t="shared" si="187"/>
        <v>0</v>
      </c>
      <c r="BX270" s="228" t="str">
        <f t="shared" si="188"/>
        <v>0</v>
      </c>
      <c r="BY270" s="228" t="s">
        <v>23</v>
      </c>
      <c r="BZ270" s="327">
        <f t="shared" si="189"/>
        <v>430</v>
      </c>
      <c r="CA270" s="327">
        <f t="shared" si="190"/>
        <v>160</v>
      </c>
      <c r="CB270" s="327">
        <f t="shared" si="191"/>
        <v>390</v>
      </c>
      <c r="CC270" s="327">
        <f t="shared" si="192"/>
        <v>110</v>
      </c>
      <c r="CD270" s="327">
        <f t="shared" si="193"/>
        <v>180</v>
      </c>
      <c r="CE270" s="327">
        <f t="shared" si="194"/>
        <v>180</v>
      </c>
      <c r="CF270" s="327">
        <f t="shared" si="195"/>
        <v>180</v>
      </c>
      <c r="CG270" s="327">
        <f t="shared" si="196"/>
        <v>180</v>
      </c>
      <c r="CH270" s="327">
        <f t="shared" si="197"/>
        <v>180</v>
      </c>
      <c r="CI270" s="327">
        <f t="shared" si="198"/>
        <v>180</v>
      </c>
      <c r="CJ270" s="327">
        <f t="shared" si="199"/>
        <v>180</v>
      </c>
      <c r="CK270" s="327">
        <f t="shared" si="200"/>
        <v>180</v>
      </c>
    </row>
    <row r="271" spans="2:89" ht="20.399999999999999" x14ac:dyDescent="0.3">
      <c r="B271" s="129">
        <v>180</v>
      </c>
      <c r="C271" s="159">
        <v>322011</v>
      </c>
      <c r="D271" s="159">
        <v>32210001</v>
      </c>
      <c r="E271" s="155" t="s">
        <v>283</v>
      </c>
      <c r="F271" s="108" t="s">
        <v>344</v>
      </c>
      <c r="G271" s="108" t="s">
        <v>345</v>
      </c>
      <c r="H271" s="109" t="s">
        <v>18</v>
      </c>
      <c r="I271" s="123"/>
      <c r="J271" s="109" t="s">
        <v>19</v>
      </c>
      <c r="K271" s="111">
        <f t="shared" ref="K271:K282" si="658">R271+T271+V271+X271</f>
        <v>0</v>
      </c>
      <c r="L271" s="156" t="s">
        <v>296</v>
      </c>
      <c r="M271" s="104">
        <v>0</v>
      </c>
      <c r="N271" s="262">
        <f t="shared" si="201"/>
        <v>14040</v>
      </c>
      <c r="O271" s="141">
        <v>14040</v>
      </c>
      <c r="P271" s="110">
        <f t="shared" si="161"/>
        <v>0</v>
      </c>
      <c r="Q271" s="112" t="s">
        <v>139</v>
      </c>
      <c r="R271" s="113">
        <f t="shared" ref="R271:R338" si="659">AH271+AJ271+AL271</f>
        <v>0</v>
      </c>
      <c r="S271" s="114">
        <f t="shared" si="162"/>
        <v>0</v>
      </c>
      <c r="T271" s="113">
        <f t="shared" ref="T271:T338" si="660">AN271+AP271+AR271</f>
        <v>0</v>
      </c>
      <c r="U271" s="115">
        <f t="shared" si="163"/>
        <v>0</v>
      </c>
      <c r="V271" s="113">
        <f t="shared" ref="V271:V338" si="661">AT271+AV271+AX271</f>
        <v>0</v>
      </c>
      <c r="W271" s="115">
        <f t="shared" si="164"/>
        <v>0</v>
      </c>
      <c r="X271" s="113">
        <f t="shared" ref="X271:X338" si="662">AZ271+BB271+BD271</f>
        <v>0</v>
      </c>
      <c r="Y271" s="115">
        <f t="shared" si="165"/>
        <v>0</v>
      </c>
      <c r="Z271" s="116">
        <f t="shared" ref="Z271:Z338" si="663">S271+U271+W271+Y271</f>
        <v>0</v>
      </c>
      <c r="AA271" s="117" t="b">
        <f t="shared" ref="AA271:AA282" si="664">K271=(SUM(X271,V271,T271,R271))</f>
        <v>1</v>
      </c>
      <c r="AB271" s="109" t="s">
        <v>22</v>
      </c>
      <c r="AC271" s="124"/>
      <c r="AD271" s="123"/>
      <c r="AE271" s="108" t="s">
        <v>23</v>
      </c>
      <c r="AF271" s="125"/>
      <c r="AG271" s="126"/>
      <c r="AH271" s="22">
        <v>0</v>
      </c>
      <c r="AI271" s="164">
        <f t="shared" si="166"/>
        <v>0</v>
      </c>
      <c r="AJ271" s="22">
        <v>0</v>
      </c>
      <c r="AK271" s="164">
        <f t="shared" si="167"/>
        <v>0</v>
      </c>
      <c r="AL271" s="22">
        <v>0</v>
      </c>
      <c r="AM271" s="164">
        <f t="shared" si="168"/>
        <v>0</v>
      </c>
      <c r="AN271" s="22">
        <v>0</v>
      </c>
      <c r="AO271" s="164">
        <f t="shared" si="169"/>
        <v>0</v>
      </c>
      <c r="AP271" s="22">
        <v>0</v>
      </c>
      <c r="AQ271" s="164">
        <f t="shared" si="170"/>
        <v>0</v>
      </c>
      <c r="AR271" s="22">
        <v>0</v>
      </c>
      <c r="AS271" s="164">
        <f t="shared" si="171"/>
        <v>0</v>
      </c>
      <c r="AT271" s="22">
        <v>0</v>
      </c>
      <c r="AU271" s="164">
        <f t="shared" si="172"/>
        <v>0</v>
      </c>
      <c r="AV271" s="22">
        <v>0</v>
      </c>
      <c r="AW271" s="164">
        <f t="shared" si="173"/>
        <v>0</v>
      </c>
      <c r="AX271" s="22">
        <v>0</v>
      </c>
      <c r="AY271" s="164">
        <f t="shared" si="174"/>
        <v>0</v>
      </c>
      <c r="AZ271" s="22">
        <v>0</v>
      </c>
      <c r="BA271" s="164">
        <f t="shared" si="175"/>
        <v>0</v>
      </c>
      <c r="BB271" s="22">
        <v>0</v>
      </c>
      <c r="BC271" s="164">
        <f t="shared" si="176"/>
        <v>0</v>
      </c>
      <c r="BD271" s="22">
        <v>0</v>
      </c>
      <c r="BE271" s="164">
        <f t="shared" si="177"/>
        <v>0</v>
      </c>
      <c r="BF271" s="253">
        <f t="shared" si="178"/>
        <v>0</v>
      </c>
      <c r="BG271" s="253">
        <f t="shared" si="202"/>
        <v>0</v>
      </c>
      <c r="BH271" s="10" t="b">
        <f t="shared" si="203"/>
        <v>1</v>
      </c>
      <c r="BI271" s="253">
        <f t="shared" si="204"/>
        <v>0</v>
      </c>
      <c r="BJ271" s="250">
        <f t="shared" si="180"/>
        <v>32210001</v>
      </c>
      <c r="BK271" s="251">
        <v>348</v>
      </c>
      <c r="BL271" s="251">
        <v>5</v>
      </c>
      <c r="BM271" s="252">
        <f t="shared" si="181"/>
        <v>0</v>
      </c>
      <c r="BN271" s="252">
        <f t="shared" si="182"/>
        <v>0</v>
      </c>
      <c r="BO271" s="252">
        <f t="shared" si="183"/>
        <v>0</v>
      </c>
      <c r="BP271" s="252">
        <f t="shared" si="184"/>
        <v>0</v>
      </c>
      <c r="BQ271" s="254">
        <f t="shared" si="185"/>
        <v>14040</v>
      </c>
      <c r="BR271">
        <f t="shared" si="179"/>
        <v>0</v>
      </c>
      <c r="BS271">
        <v>0</v>
      </c>
      <c r="BT271">
        <v>1</v>
      </c>
      <c r="BU271" t="s">
        <v>139</v>
      </c>
      <c r="BV271" t="str">
        <f t="shared" si="186"/>
        <v>1</v>
      </c>
      <c r="BW271" t="str">
        <f t="shared" si="187"/>
        <v>0</v>
      </c>
      <c r="BX271" t="str">
        <f t="shared" si="188"/>
        <v>0</v>
      </c>
      <c r="BY271" t="s">
        <v>23</v>
      </c>
      <c r="BZ271" s="253">
        <f t="shared" si="189"/>
        <v>0</v>
      </c>
      <c r="CA271" s="253">
        <f t="shared" si="190"/>
        <v>0</v>
      </c>
      <c r="CB271" s="253">
        <f t="shared" si="191"/>
        <v>0</v>
      </c>
      <c r="CC271" s="253">
        <f t="shared" si="192"/>
        <v>0</v>
      </c>
      <c r="CD271" s="253">
        <f t="shared" si="193"/>
        <v>0</v>
      </c>
      <c r="CE271" s="253">
        <f t="shared" si="194"/>
        <v>0</v>
      </c>
      <c r="CF271" s="253">
        <f t="shared" si="195"/>
        <v>0</v>
      </c>
      <c r="CG271" s="253">
        <f t="shared" si="196"/>
        <v>0</v>
      </c>
      <c r="CH271" s="253">
        <f t="shared" si="197"/>
        <v>0</v>
      </c>
      <c r="CI271" s="253">
        <f t="shared" si="198"/>
        <v>0</v>
      </c>
      <c r="CJ271" s="253">
        <f t="shared" si="199"/>
        <v>0</v>
      </c>
      <c r="CK271" s="253">
        <f t="shared" si="200"/>
        <v>0</v>
      </c>
    </row>
    <row r="272" spans="2:89" ht="20.399999999999999" x14ac:dyDescent="0.3">
      <c r="B272" s="129">
        <v>182</v>
      </c>
      <c r="C272" s="159">
        <v>322011</v>
      </c>
      <c r="D272" s="159">
        <v>32210001</v>
      </c>
      <c r="E272" s="155" t="s">
        <v>285</v>
      </c>
      <c r="F272" s="108" t="s">
        <v>344</v>
      </c>
      <c r="G272" s="108" t="s">
        <v>345</v>
      </c>
      <c r="H272" s="109" t="s">
        <v>18</v>
      </c>
      <c r="I272" s="123"/>
      <c r="J272" s="109" t="s">
        <v>19</v>
      </c>
      <c r="K272" s="111">
        <f t="shared" si="658"/>
        <v>0</v>
      </c>
      <c r="L272" s="156" t="s">
        <v>296</v>
      </c>
      <c r="M272" s="104">
        <v>0</v>
      </c>
      <c r="N272" s="262">
        <f t="shared" si="201"/>
        <v>57123.040000000001</v>
      </c>
      <c r="O272" s="141">
        <v>57123.040000000001</v>
      </c>
      <c r="P272" s="110">
        <f t="shared" ref="P272:P339" si="665">(O272*(M272/100+1))*K272</f>
        <v>0</v>
      </c>
      <c r="Q272" s="112" t="s">
        <v>139</v>
      </c>
      <c r="R272" s="113">
        <f t="shared" si="659"/>
        <v>0</v>
      </c>
      <c r="S272" s="114">
        <f t="shared" ref="S272:S339" si="666">R272*(O272*(M272/100+1))</f>
        <v>0</v>
      </c>
      <c r="T272" s="113">
        <f t="shared" si="660"/>
        <v>0</v>
      </c>
      <c r="U272" s="115">
        <f t="shared" ref="U272:U339" si="667">T272*(O272*(M272/100+1))</f>
        <v>0</v>
      </c>
      <c r="V272" s="113">
        <f t="shared" si="661"/>
        <v>0</v>
      </c>
      <c r="W272" s="115">
        <f t="shared" ref="W272:W339" si="668">V272*(O272*(M272/100+1))</f>
        <v>0</v>
      </c>
      <c r="X272" s="113">
        <f t="shared" si="662"/>
        <v>0</v>
      </c>
      <c r="Y272" s="115">
        <f t="shared" ref="Y272:Y339" si="669">X272*(O272*(M272/100+1))</f>
        <v>0</v>
      </c>
      <c r="Z272" s="116">
        <f t="shared" si="663"/>
        <v>0</v>
      </c>
      <c r="AA272" s="117" t="b">
        <f t="shared" si="664"/>
        <v>1</v>
      </c>
      <c r="AB272" s="109" t="s">
        <v>22</v>
      </c>
      <c r="AC272" s="124"/>
      <c r="AD272" s="123"/>
      <c r="AE272" s="108" t="s">
        <v>23</v>
      </c>
      <c r="AF272" s="125"/>
      <c r="AG272" s="126"/>
      <c r="AH272" s="22">
        <v>0</v>
      </c>
      <c r="AI272" s="164">
        <f t="shared" ref="AI272:AI339" si="670">AH272*(O272*(M272/100+1))</f>
        <v>0</v>
      </c>
      <c r="AJ272" s="22">
        <v>0</v>
      </c>
      <c r="AK272" s="164">
        <f t="shared" ref="AK272:AK339" si="671">AJ272*(O272*(M272/100+1))</f>
        <v>0</v>
      </c>
      <c r="AL272" s="22">
        <v>0</v>
      </c>
      <c r="AM272" s="164">
        <f t="shared" ref="AM272:AM339" si="672">AL272*(O272*(M272/100+1))</f>
        <v>0</v>
      </c>
      <c r="AN272" s="22">
        <v>0</v>
      </c>
      <c r="AO272" s="164">
        <f t="shared" ref="AO272:AO339" si="673">AN272*(O272*(M272/100+1))</f>
        <v>0</v>
      </c>
      <c r="AP272" s="22">
        <v>0</v>
      </c>
      <c r="AQ272" s="164">
        <f t="shared" ref="AQ272:AQ339" si="674">AP272*(O272*(M272/100+1))</f>
        <v>0</v>
      </c>
      <c r="AR272" s="22">
        <v>0</v>
      </c>
      <c r="AS272" s="164">
        <f t="shared" ref="AS272:AS339" si="675">AR272*(O272*(M272/100+1))</f>
        <v>0</v>
      </c>
      <c r="AT272" s="22">
        <v>0</v>
      </c>
      <c r="AU272" s="164">
        <f t="shared" ref="AU272:AU339" si="676">AT272*(O272*(M272/100+1))</f>
        <v>0</v>
      </c>
      <c r="AV272" s="22">
        <v>0</v>
      </c>
      <c r="AW272" s="164">
        <f t="shared" ref="AW272:AW339" si="677">AV272*(O272*(M272/100+1))</f>
        <v>0</v>
      </c>
      <c r="AX272" s="22">
        <v>0</v>
      </c>
      <c r="AY272" s="164">
        <f t="shared" ref="AY272:AY339" si="678">AX272*(O272*(M272/100+1))</f>
        <v>0</v>
      </c>
      <c r="AZ272" s="22">
        <v>0</v>
      </c>
      <c r="BA272" s="164">
        <f t="shared" ref="BA272:BA339" si="679">AZ272*(O272*(M272/100+1))</f>
        <v>0</v>
      </c>
      <c r="BB272" s="22">
        <v>0</v>
      </c>
      <c r="BC272" s="164">
        <f t="shared" ref="BC272:BC339" si="680">BB272*(O272*(M272/100+1))</f>
        <v>0</v>
      </c>
      <c r="BD272" s="22">
        <v>0</v>
      </c>
      <c r="BE272" s="164">
        <f t="shared" ref="BE272:BE339" si="681">BD272*(O272*(M272/100+1))</f>
        <v>0</v>
      </c>
      <c r="BF272" s="253">
        <f t="shared" ref="BF272:BF339" si="682">SUM(R272,T272,V272,X272)*(O272*(M272/100+1))</f>
        <v>0</v>
      </c>
      <c r="BG272" s="253">
        <f t="shared" si="202"/>
        <v>0</v>
      </c>
      <c r="BH272" s="10" t="b">
        <f t="shared" si="203"/>
        <v>1</v>
      </c>
      <c r="BI272" s="253">
        <f t="shared" si="204"/>
        <v>0</v>
      </c>
      <c r="BJ272" s="250">
        <f t="shared" si="180"/>
        <v>32210001</v>
      </c>
      <c r="BK272" s="251">
        <v>348</v>
      </c>
      <c r="BL272" s="251">
        <v>5</v>
      </c>
      <c r="BM272" s="252">
        <f t="shared" si="181"/>
        <v>0</v>
      </c>
      <c r="BN272" s="252">
        <f t="shared" si="182"/>
        <v>0</v>
      </c>
      <c r="BO272" s="252">
        <f t="shared" si="183"/>
        <v>0</v>
      </c>
      <c r="BP272" s="252">
        <f t="shared" si="184"/>
        <v>0</v>
      </c>
      <c r="BQ272" s="254">
        <f t="shared" si="185"/>
        <v>57123.040000000001</v>
      </c>
      <c r="BR272">
        <f t="shared" ref="BR272:BR339" si="683">M272</f>
        <v>0</v>
      </c>
      <c r="BS272">
        <v>0</v>
      </c>
      <c r="BT272">
        <v>1</v>
      </c>
      <c r="BU272" t="s">
        <v>139</v>
      </c>
      <c r="BV272" t="str">
        <f t="shared" si="186"/>
        <v>1</v>
      </c>
      <c r="BW272" t="str">
        <f t="shared" si="187"/>
        <v>0</v>
      </c>
      <c r="BX272" t="str">
        <f t="shared" si="188"/>
        <v>0</v>
      </c>
      <c r="BY272" t="s">
        <v>23</v>
      </c>
      <c r="BZ272" s="253">
        <f t="shared" si="189"/>
        <v>0</v>
      </c>
      <c r="CA272" s="253">
        <f t="shared" si="190"/>
        <v>0</v>
      </c>
      <c r="CB272" s="253">
        <f t="shared" si="191"/>
        <v>0</v>
      </c>
      <c r="CC272" s="253">
        <f t="shared" si="192"/>
        <v>0</v>
      </c>
      <c r="CD272" s="253">
        <f t="shared" si="193"/>
        <v>0</v>
      </c>
      <c r="CE272" s="253">
        <f t="shared" si="194"/>
        <v>0</v>
      </c>
      <c r="CF272" s="253">
        <f t="shared" si="195"/>
        <v>0</v>
      </c>
      <c r="CG272" s="253">
        <f t="shared" si="196"/>
        <v>0</v>
      </c>
      <c r="CH272" s="253">
        <f t="shared" si="197"/>
        <v>0</v>
      </c>
      <c r="CI272" s="253">
        <f t="shared" si="198"/>
        <v>0</v>
      </c>
      <c r="CJ272" s="253">
        <f t="shared" si="199"/>
        <v>0</v>
      </c>
      <c r="CK272" s="253">
        <f t="shared" si="200"/>
        <v>0</v>
      </c>
    </row>
    <row r="273" spans="2:89" ht="20.399999999999999" x14ac:dyDescent="0.3">
      <c r="B273" s="129">
        <v>184</v>
      </c>
      <c r="C273" s="159">
        <v>322011</v>
      </c>
      <c r="D273" s="159">
        <v>32210001</v>
      </c>
      <c r="E273" s="155" t="s">
        <v>287</v>
      </c>
      <c r="F273" s="108" t="s">
        <v>344</v>
      </c>
      <c r="G273" s="108" t="s">
        <v>345</v>
      </c>
      <c r="H273" s="109" t="s">
        <v>18</v>
      </c>
      <c r="I273" s="123"/>
      <c r="J273" s="109" t="s">
        <v>19</v>
      </c>
      <c r="K273" s="111">
        <f t="shared" si="658"/>
        <v>0</v>
      </c>
      <c r="L273" s="156" t="s">
        <v>296</v>
      </c>
      <c r="M273" s="104">
        <v>0</v>
      </c>
      <c r="N273" s="262">
        <f t="shared" si="201"/>
        <v>20880</v>
      </c>
      <c r="O273" s="141">
        <v>20880</v>
      </c>
      <c r="P273" s="110">
        <f t="shared" si="665"/>
        <v>0</v>
      </c>
      <c r="Q273" s="112" t="s">
        <v>139</v>
      </c>
      <c r="R273" s="113">
        <f t="shared" si="659"/>
        <v>0</v>
      </c>
      <c r="S273" s="114">
        <f t="shared" si="666"/>
        <v>0</v>
      </c>
      <c r="T273" s="113">
        <f t="shared" si="660"/>
        <v>0</v>
      </c>
      <c r="U273" s="115">
        <f t="shared" si="667"/>
        <v>0</v>
      </c>
      <c r="V273" s="113">
        <f t="shared" si="661"/>
        <v>0</v>
      </c>
      <c r="W273" s="115">
        <f t="shared" si="668"/>
        <v>0</v>
      </c>
      <c r="X273" s="113">
        <f t="shared" si="662"/>
        <v>0</v>
      </c>
      <c r="Y273" s="115">
        <f t="shared" si="669"/>
        <v>0</v>
      </c>
      <c r="Z273" s="116">
        <f t="shared" si="663"/>
        <v>0</v>
      </c>
      <c r="AA273" s="117" t="b">
        <f t="shared" si="664"/>
        <v>1</v>
      </c>
      <c r="AB273" s="109" t="s">
        <v>22</v>
      </c>
      <c r="AC273" s="124"/>
      <c r="AD273" s="123"/>
      <c r="AE273" s="108" t="s">
        <v>23</v>
      </c>
      <c r="AF273" s="125"/>
      <c r="AG273" s="126"/>
      <c r="AH273" s="22">
        <v>0</v>
      </c>
      <c r="AI273" s="164">
        <f t="shared" si="670"/>
        <v>0</v>
      </c>
      <c r="AJ273" s="22">
        <v>0</v>
      </c>
      <c r="AK273" s="164">
        <f t="shared" si="671"/>
        <v>0</v>
      </c>
      <c r="AL273" s="22">
        <v>0</v>
      </c>
      <c r="AM273" s="164">
        <f t="shared" si="672"/>
        <v>0</v>
      </c>
      <c r="AN273" s="22">
        <v>0</v>
      </c>
      <c r="AO273" s="164">
        <f t="shared" si="673"/>
        <v>0</v>
      </c>
      <c r="AP273" s="22">
        <v>0</v>
      </c>
      <c r="AQ273" s="164">
        <f t="shared" si="674"/>
        <v>0</v>
      </c>
      <c r="AR273" s="22">
        <v>0</v>
      </c>
      <c r="AS273" s="164">
        <f t="shared" si="675"/>
        <v>0</v>
      </c>
      <c r="AT273" s="22">
        <v>0</v>
      </c>
      <c r="AU273" s="164">
        <f t="shared" si="676"/>
        <v>0</v>
      </c>
      <c r="AV273" s="22">
        <v>0</v>
      </c>
      <c r="AW273" s="164">
        <f t="shared" si="677"/>
        <v>0</v>
      </c>
      <c r="AX273" s="22">
        <v>0</v>
      </c>
      <c r="AY273" s="164">
        <f t="shared" si="678"/>
        <v>0</v>
      </c>
      <c r="AZ273" s="22">
        <v>0</v>
      </c>
      <c r="BA273" s="164">
        <f t="shared" si="679"/>
        <v>0</v>
      </c>
      <c r="BB273" s="22">
        <v>0</v>
      </c>
      <c r="BC273" s="164">
        <f t="shared" si="680"/>
        <v>0</v>
      </c>
      <c r="BD273" s="22">
        <v>0</v>
      </c>
      <c r="BE273" s="164">
        <f t="shared" si="681"/>
        <v>0</v>
      </c>
      <c r="BF273" s="253">
        <f t="shared" si="682"/>
        <v>0</v>
      </c>
      <c r="BG273" s="253">
        <f t="shared" si="202"/>
        <v>0</v>
      </c>
      <c r="BH273" s="10" t="b">
        <f t="shared" si="203"/>
        <v>1</v>
      </c>
      <c r="BI273" s="253">
        <f t="shared" si="204"/>
        <v>0</v>
      </c>
      <c r="BJ273" s="250">
        <f t="shared" ref="BJ273:BJ340" si="684">D273</f>
        <v>32210001</v>
      </c>
      <c r="BK273" s="251">
        <v>348</v>
      </c>
      <c r="BL273" s="251">
        <v>5</v>
      </c>
      <c r="BM273" s="252">
        <f t="shared" ref="BM273:BM340" si="685">R273</f>
        <v>0</v>
      </c>
      <c r="BN273" s="252">
        <f t="shared" ref="BN273:BN340" si="686">T273</f>
        <v>0</v>
      </c>
      <c r="BO273" s="252">
        <f t="shared" ref="BO273:BO340" si="687">V273</f>
        <v>0</v>
      </c>
      <c r="BP273" s="252">
        <f t="shared" ref="BP273:BP340" si="688">X273</f>
        <v>0</v>
      </c>
      <c r="BQ273" s="254">
        <f t="shared" ref="BQ273:BR340" si="689">N273</f>
        <v>20880</v>
      </c>
      <c r="BR273">
        <f t="shared" si="683"/>
        <v>0</v>
      </c>
      <c r="BS273">
        <v>0</v>
      </c>
      <c r="BT273">
        <v>1</v>
      </c>
      <c r="BU273" t="s">
        <v>139</v>
      </c>
      <c r="BV273" t="str">
        <f t="shared" ref="BV273:BX340" si="690">IF(AB273 = "X", "1", "0")</f>
        <v>1</v>
      </c>
      <c r="BW273" t="str">
        <f t="shared" ref="BW273:BW340" si="691">IF(AC273 = "X", "1", "0")</f>
        <v>0</v>
      </c>
      <c r="BX273" t="str">
        <f t="shared" ref="BX273:BX340" si="692">IF(AD273 = "X", "1", "0")</f>
        <v>0</v>
      </c>
      <c r="BY273" t="s">
        <v>23</v>
      </c>
      <c r="BZ273" s="253">
        <f t="shared" ref="BZ273:BZ340" si="693">AI273</f>
        <v>0</v>
      </c>
      <c r="CA273" s="253">
        <f t="shared" ref="CA273:CA340" si="694">AK273</f>
        <v>0</v>
      </c>
      <c r="CB273" s="253">
        <f t="shared" ref="CB273:CB340" si="695">AM273</f>
        <v>0</v>
      </c>
      <c r="CC273" s="253">
        <f t="shared" ref="CC273:CC340" si="696">AO273</f>
        <v>0</v>
      </c>
      <c r="CD273" s="253">
        <f t="shared" ref="CD273:CD340" si="697">AQ273</f>
        <v>0</v>
      </c>
      <c r="CE273" s="253">
        <f t="shared" ref="CE273:CE340" si="698">AS273</f>
        <v>0</v>
      </c>
      <c r="CF273" s="253">
        <f t="shared" ref="CF273:CF340" si="699">AU273</f>
        <v>0</v>
      </c>
      <c r="CG273" s="253">
        <f t="shared" ref="CG273:CG340" si="700">AW273</f>
        <v>0</v>
      </c>
      <c r="CH273" s="253">
        <f t="shared" ref="CH273:CH340" si="701">AY273</f>
        <v>0</v>
      </c>
      <c r="CI273" s="253">
        <f t="shared" ref="CI273:CI340" si="702">BA273</f>
        <v>0</v>
      </c>
      <c r="CJ273" s="253">
        <f t="shared" ref="CJ273:CJ340" si="703">BC273</f>
        <v>0</v>
      </c>
      <c r="CK273" s="253">
        <f t="shared" ref="CK273:CK340" si="704">BE273</f>
        <v>0</v>
      </c>
    </row>
    <row r="274" spans="2:89" ht="20.399999999999999" x14ac:dyDescent="0.3">
      <c r="B274" s="129">
        <v>185</v>
      </c>
      <c r="C274" s="159">
        <v>322011</v>
      </c>
      <c r="D274" s="159">
        <v>32210001</v>
      </c>
      <c r="E274" s="155" t="s">
        <v>288</v>
      </c>
      <c r="F274" s="108" t="s">
        <v>344</v>
      </c>
      <c r="G274" s="108" t="s">
        <v>345</v>
      </c>
      <c r="H274" s="109" t="s">
        <v>18</v>
      </c>
      <c r="I274" s="123"/>
      <c r="J274" s="109" t="s">
        <v>19</v>
      </c>
      <c r="K274" s="111">
        <f t="shared" si="658"/>
        <v>0</v>
      </c>
      <c r="L274" s="156" t="s">
        <v>296</v>
      </c>
      <c r="M274" s="104">
        <v>0</v>
      </c>
      <c r="N274" s="262">
        <f t="shared" ref="N274:N340" si="705">ROUND(O274,2)</f>
        <v>9099</v>
      </c>
      <c r="O274" s="141">
        <v>9099</v>
      </c>
      <c r="P274" s="110">
        <f t="shared" si="665"/>
        <v>0</v>
      </c>
      <c r="Q274" s="112" t="s">
        <v>139</v>
      </c>
      <c r="R274" s="113">
        <f t="shared" si="659"/>
        <v>0</v>
      </c>
      <c r="S274" s="114">
        <f t="shared" si="666"/>
        <v>0</v>
      </c>
      <c r="T274" s="113">
        <f t="shared" si="660"/>
        <v>0</v>
      </c>
      <c r="U274" s="115">
        <f t="shared" si="667"/>
        <v>0</v>
      </c>
      <c r="V274" s="113">
        <f t="shared" si="661"/>
        <v>0</v>
      </c>
      <c r="W274" s="115">
        <f t="shared" si="668"/>
        <v>0</v>
      </c>
      <c r="X274" s="113">
        <f t="shared" si="662"/>
        <v>0</v>
      </c>
      <c r="Y274" s="115">
        <f t="shared" si="669"/>
        <v>0</v>
      </c>
      <c r="Z274" s="116">
        <f t="shared" si="663"/>
        <v>0</v>
      </c>
      <c r="AA274" s="117" t="b">
        <f t="shared" si="664"/>
        <v>1</v>
      </c>
      <c r="AB274" s="109" t="s">
        <v>22</v>
      </c>
      <c r="AC274" s="124"/>
      <c r="AD274" s="123"/>
      <c r="AE274" s="108" t="s">
        <v>23</v>
      </c>
      <c r="AF274" s="125"/>
      <c r="AG274" s="126"/>
      <c r="AH274" s="22">
        <v>0</v>
      </c>
      <c r="AI274" s="164">
        <f t="shared" si="670"/>
        <v>0</v>
      </c>
      <c r="AJ274" s="22">
        <v>0</v>
      </c>
      <c r="AK274" s="164">
        <f t="shared" si="671"/>
        <v>0</v>
      </c>
      <c r="AL274" s="22">
        <v>0</v>
      </c>
      <c r="AM274" s="164">
        <f t="shared" si="672"/>
        <v>0</v>
      </c>
      <c r="AN274" s="22">
        <v>0</v>
      </c>
      <c r="AO274" s="164">
        <f t="shared" si="673"/>
        <v>0</v>
      </c>
      <c r="AP274" s="22">
        <v>0</v>
      </c>
      <c r="AQ274" s="164">
        <f t="shared" si="674"/>
        <v>0</v>
      </c>
      <c r="AR274" s="22">
        <v>0</v>
      </c>
      <c r="AS274" s="164">
        <f t="shared" si="675"/>
        <v>0</v>
      </c>
      <c r="AT274" s="22">
        <v>0</v>
      </c>
      <c r="AU274" s="164">
        <f t="shared" si="676"/>
        <v>0</v>
      </c>
      <c r="AV274" s="22">
        <v>0</v>
      </c>
      <c r="AW274" s="164">
        <f t="shared" si="677"/>
        <v>0</v>
      </c>
      <c r="AX274" s="22">
        <v>0</v>
      </c>
      <c r="AY274" s="164">
        <f t="shared" si="678"/>
        <v>0</v>
      </c>
      <c r="AZ274" s="22">
        <v>0</v>
      </c>
      <c r="BA274" s="164">
        <f t="shared" si="679"/>
        <v>0</v>
      </c>
      <c r="BB274" s="22">
        <v>0</v>
      </c>
      <c r="BC274" s="164">
        <f t="shared" si="680"/>
        <v>0</v>
      </c>
      <c r="BD274" s="22">
        <v>0</v>
      </c>
      <c r="BE274" s="164">
        <f t="shared" si="681"/>
        <v>0</v>
      </c>
      <c r="BF274" s="253">
        <f t="shared" si="682"/>
        <v>0</v>
      </c>
      <c r="BG274" s="253">
        <f t="shared" si="202"/>
        <v>0</v>
      </c>
      <c r="BH274" s="10" t="b">
        <f t="shared" si="203"/>
        <v>1</v>
      </c>
      <c r="BI274" s="253">
        <f t="shared" si="204"/>
        <v>0</v>
      </c>
      <c r="BJ274" s="250">
        <f t="shared" si="684"/>
        <v>32210001</v>
      </c>
      <c r="BK274" s="251">
        <v>348</v>
      </c>
      <c r="BL274" s="251">
        <v>5</v>
      </c>
      <c r="BM274" s="252">
        <f t="shared" si="685"/>
        <v>0</v>
      </c>
      <c r="BN274" s="252">
        <f t="shared" si="686"/>
        <v>0</v>
      </c>
      <c r="BO274" s="252">
        <f t="shared" si="687"/>
        <v>0</v>
      </c>
      <c r="BP274" s="252">
        <f t="shared" si="688"/>
        <v>0</v>
      </c>
      <c r="BQ274" s="254">
        <f t="shared" si="689"/>
        <v>9099</v>
      </c>
      <c r="BR274">
        <f t="shared" si="683"/>
        <v>0</v>
      </c>
      <c r="BS274">
        <v>0</v>
      </c>
      <c r="BT274">
        <v>1</v>
      </c>
      <c r="BU274" t="s">
        <v>139</v>
      </c>
      <c r="BV274" t="str">
        <f t="shared" si="690"/>
        <v>1</v>
      </c>
      <c r="BW274" t="str">
        <f t="shared" si="691"/>
        <v>0</v>
      </c>
      <c r="BX274" t="str">
        <f t="shared" si="692"/>
        <v>0</v>
      </c>
      <c r="BY274" t="s">
        <v>23</v>
      </c>
      <c r="BZ274" s="253">
        <f t="shared" si="693"/>
        <v>0</v>
      </c>
      <c r="CA274" s="253">
        <f t="shared" si="694"/>
        <v>0</v>
      </c>
      <c r="CB274" s="253">
        <f t="shared" si="695"/>
        <v>0</v>
      </c>
      <c r="CC274" s="253">
        <f t="shared" si="696"/>
        <v>0</v>
      </c>
      <c r="CD274" s="253">
        <f t="shared" si="697"/>
        <v>0</v>
      </c>
      <c r="CE274" s="253">
        <f t="shared" si="698"/>
        <v>0</v>
      </c>
      <c r="CF274" s="253">
        <f t="shared" si="699"/>
        <v>0</v>
      </c>
      <c r="CG274" s="253">
        <f t="shared" si="700"/>
        <v>0</v>
      </c>
      <c r="CH274" s="253">
        <f t="shared" si="701"/>
        <v>0</v>
      </c>
      <c r="CI274" s="253">
        <f t="shared" si="702"/>
        <v>0</v>
      </c>
      <c r="CJ274" s="253">
        <f t="shared" si="703"/>
        <v>0</v>
      </c>
      <c r="CK274" s="253">
        <f t="shared" si="704"/>
        <v>0</v>
      </c>
    </row>
    <row r="275" spans="2:89" ht="30.6" x14ac:dyDescent="0.3">
      <c r="B275" s="129">
        <v>186</v>
      </c>
      <c r="C275" s="159">
        <v>322011</v>
      </c>
      <c r="D275" s="159">
        <v>32210001</v>
      </c>
      <c r="E275" s="155" t="s">
        <v>289</v>
      </c>
      <c r="F275" s="108" t="s">
        <v>344</v>
      </c>
      <c r="G275" s="108" t="s">
        <v>345</v>
      </c>
      <c r="H275" s="109" t="s">
        <v>18</v>
      </c>
      <c r="I275" s="123"/>
      <c r="J275" s="109" t="s">
        <v>19</v>
      </c>
      <c r="K275" s="111">
        <f t="shared" si="658"/>
        <v>0</v>
      </c>
      <c r="L275" s="156" t="s">
        <v>296</v>
      </c>
      <c r="M275" s="104">
        <v>0</v>
      </c>
      <c r="N275" s="262">
        <f t="shared" si="705"/>
        <v>150800</v>
      </c>
      <c r="O275" s="141">
        <v>150800</v>
      </c>
      <c r="P275" s="110">
        <f t="shared" si="665"/>
        <v>0</v>
      </c>
      <c r="Q275" s="112" t="s">
        <v>139</v>
      </c>
      <c r="R275" s="113">
        <f t="shared" si="659"/>
        <v>0</v>
      </c>
      <c r="S275" s="114">
        <f t="shared" si="666"/>
        <v>0</v>
      </c>
      <c r="T275" s="113">
        <f t="shared" si="660"/>
        <v>0</v>
      </c>
      <c r="U275" s="115">
        <f t="shared" si="667"/>
        <v>0</v>
      </c>
      <c r="V275" s="113">
        <f t="shared" si="661"/>
        <v>0</v>
      </c>
      <c r="W275" s="115">
        <f t="shared" si="668"/>
        <v>0</v>
      </c>
      <c r="X275" s="113">
        <f t="shared" si="662"/>
        <v>0</v>
      </c>
      <c r="Y275" s="115">
        <f t="shared" si="669"/>
        <v>0</v>
      </c>
      <c r="Z275" s="116">
        <f t="shared" si="663"/>
        <v>0</v>
      </c>
      <c r="AA275" s="117" t="b">
        <f t="shared" si="664"/>
        <v>1</v>
      </c>
      <c r="AB275" s="109" t="s">
        <v>22</v>
      </c>
      <c r="AC275" s="124"/>
      <c r="AD275" s="123"/>
      <c r="AE275" s="108" t="s">
        <v>23</v>
      </c>
      <c r="AF275" s="125"/>
      <c r="AG275" s="126"/>
      <c r="AH275" s="22">
        <v>0</v>
      </c>
      <c r="AI275" s="164">
        <f t="shared" si="670"/>
        <v>0</v>
      </c>
      <c r="AJ275" s="22">
        <v>0</v>
      </c>
      <c r="AK275" s="164">
        <f t="shared" si="671"/>
        <v>0</v>
      </c>
      <c r="AL275" s="22">
        <v>0</v>
      </c>
      <c r="AM275" s="164">
        <f t="shared" si="672"/>
        <v>0</v>
      </c>
      <c r="AN275" s="22">
        <v>0</v>
      </c>
      <c r="AO275" s="164">
        <f t="shared" si="673"/>
        <v>0</v>
      </c>
      <c r="AP275" s="22">
        <v>0</v>
      </c>
      <c r="AQ275" s="164">
        <f t="shared" si="674"/>
        <v>0</v>
      </c>
      <c r="AR275" s="22">
        <v>0</v>
      </c>
      <c r="AS275" s="164">
        <f t="shared" si="675"/>
        <v>0</v>
      </c>
      <c r="AT275" s="22">
        <v>0</v>
      </c>
      <c r="AU275" s="164">
        <f t="shared" si="676"/>
        <v>0</v>
      </c>
      <c r="AV275" s="22">
        <v>0</v>
      </c>
      <c r="AW275" s="164">
        <f t="shared" si="677"/>
        <v>0</v>
      </c>
      <c r="AX275" s="22">
        <v>0</v>
      </c>
      <c r="AY275" s="164">
        <f t="shared" si="678"/>
        <v>0</v>
      </c>
      <c r="AZ275" s="22">
        <v>0</v>
      </c>
      <c r="BA275" s="164">
        <f t="shared" si="679"/>
        <v>0</v>
      </c>
      <c r="BB275" s="22">
        <v>0</v>
      </c>
      <c r="BC275" s="164">
        <f t="shared" si="680"/>
        <v>0</v>
      </c>
      <c r="BD275" s="22">
        <v>0</v>
      </c>
      <c r="BE275" s="164">
        <f t="shared" si="681"/>
        <v>0</v>
      </c>
      <c r="BF275" s="253">
        <f t="shared" si="682"/>
        <v>0</v>
      </c>
      <c r="BG275" s="253">
        <f t="shared" ref="BG275:BG340" si="706">SUM(BE275,BC275,BA275,AY275,AW275,AU275,AS275,AQ275,AO275,AM275,AK275,AI275)</f>
        <v>0</v>
      </c>
      <c r="BH275" s="10" t="b">
        <f t="shared" ref="BH275:BH340" si="707">BF275=BG275</f>
        <v>1</v>
      </c>
      <c r="BI275" s="253">
        <f t="shared" ref="BI275:BI340" si="708">BF275-BG275</f>
        <v>0</v>
      </c>
      <c r="BJ275" s="250">
        <f t="shared" si="684"/>
        <v>32210001</v>
      </c>
      <c r="BK275" s="251">
        <v>348</v>
      </c>
      <c r="BL275" s="251">
        <v>5</v>
      </c>
      <c r="BM275" s="252">
        <f t="shared" si="685"/>
        <v>0</v>
      </c>
      <c r="BN275" s="252">
        <f t="shared" si="686"/>
        <v>0</v>
      </c>
      <c r="BO275" s="252">
        <f t="shared" si="687"/>
        <v>0</v>
      </c>
      <c r="BP275" s="252">
        <f t="shared" si="688"/>
        <v>0</v>
      </c>
      <c r="BQ275" s="254">
        <f t="shared" si="689"/>
        <v>150800</v>
      </c>
      <c r="BR275">
        <f t="shared" si="683"/>
        <v>0</v>
      </c>
      <c r="BS275">
        <v>0</v>
      </c>
      <c r="BT275">
        <v>1</v>
      </c>
      <c r="BU275" t="s">
        <v>139</v>
      </c>
      <c r="BV275" t="str">
        <f t="shared" si="690"/>
        <v>1</v>
      </c>
      <c r="BW275" t="str">
        <f t="shared" si="691"/>
        <v>0</v>
      </c>
      <c r="BX275" t="str">
        <f t="shared" si="692"/>
        <v>0</v>
      </c>
      <c r="BY275" t="s">
        <v>23</v>
      </c>
      <c r="BZ275" s="253">
        <f t="shared" si="693"/>
        <v>0</v>
      </c>
      <c r="CA275" s="253">
        <f t="shared" si="694"/>
        <v>0</v>
      </c>
      <c r="CB275" s="253">
        <f t="shared" si="695"/>
        <v>0</v>
      </c>
      <c r="CC275" s="253">
        <f t="shared" si="696"/>
        <v>0</v>
      </c>
      <c r="CD275" s="253">
        <f t="shared" si="697"/>
        <v>0</v>
      </c>
      <c r="CE275" s="253">
        <f t="shared" si="698"/>
        <v>0</v>
      </c>
      <c r="CF275" s="253">
        <f t="shared" si="699"/>
        <v>0</v>
      </c>
      <c r="CG275" s="253">
        <f t="shared" si="700"/>
        <v>0</v>
      </c>
      <c r="CH275" s="253">
        <f t="shared" si="701"/>
        <v>0</v>
      </c>
      <c r="CI275" s="253">
        <f t="shared" si="702"/>
        <v>0</v>
      </c>
      <c r="CJ275" s="253">
        <f t="shared" si="703"/>
        <v>0</v>
      </c>
      <c r="CK275" s="253">
        <f t="shared" si="704"/>
        <v>0</v>
      </c>
    </row>
    <row r="276" spans="2:89" ht="20.399999999999999" x14ac:dyDescent="0.3">
      <c r="B276" s="129">
        <v>187</v>
      </c>
      <c r="C276" s="159">
        <v>322011</v>
      </c>
      <c r="D276" s="159">
        <v>32210001</v>
      </c>
      <c r="E276" s="155" t="s">
        <v>290</v>
      </c>
      <c r="F276" s="108" t="s">
        <v>344</v>
      </c>
      <c r="G276" s="108" t="s">
        <v>345</v>
      </c>
      <c r="H276" s="109" t="s">
        <v>18</v>
      </c>
      <c r="I276" s="123"/>
      <c r="J276" s="109" t="s">
        <v>19</v>
      </c>
      <c r="K276" s="111">
        <f t="shared" si="658"/>
        <v>0</v>
      </c>
      <c r="L276" s="156" t="s">
        <v>296</v>
      </c>
      <c r="M276" s="104">
        <v>0</v>
      </c>
      <c r="N276" s="262">
        <f t="shared" si="705"/>
        <v>8456</v>
      </c>
      <c r="O276" s="141">
        <v>8456</v>
      </c>
      <c r="P276" s="110">
        <f t="shared" si="665"/>
        <v>0</v>
      </c>
      <c r="Q276" s="112" t="s">
        <v>139</v>
      </c>
      <c r="R276" s="113">
        <f t="shared" si="659"/>
        <v>0</v>
      </c>
      <c r="S276" s="114">
        <f t="shared" si="666"/>
        <v>0</v>
      </c>
      <c r="T276" s="113">
        <f t="shared" si="660"/>
        <v>0</v>
      </c>
      <c r="U276" s="115">
        <f t="shared" si="667"/>
        <v>0</v>
      </c>
      <c r="V276" s="113">
        <f t="shared" si="661"/>
        <v>0</v>
      </c>
      <c r="W276" s="115">
        <f t="shared" si="668"/>
        <v>0</v>
      </c>
      <c r="X276" s="113">
        <f t="shared" si="662"/>
        <v>0</v>
      </c>
      <c r="Y276" s="115">
        <f t="shared" si="669"/>
        <v>0</v>
      </c>
      <c r="Z276" s="116">
        <f t="shared" si="663"/>
        <v>0</v>
      </c>
      <c r="AA276" s="117" t="b">
        <f t="shared" si="664"/>
        <v>1</v>
      </c>
      <c r="AB276" s="109" t="s">
        <v>22</v>
      </c>
      <c r="AC276" s="124"/>
      <c r="AD276" s="123"/>
      <c r="AE276" s="108" t="s">
        <v>23</v>
      </c>
      <c r="AF276" s="125"/>
      <c r="AG276" s="126"/>
      <c r="AH276" s="22">
        <v>0</v>
      </c>
      <c r="AI276" s="164">
        <f t="shared" si="670"/>
        <v>0</v>
      </c>
      <c r="AJ276" s="22">
        <v>0</v>
      </c>
      <c r="AK276" s="164">
        <f t="shared" si="671"/>
        <v>0</v>
      </c>
      <c r="AL276" s="22">
        <v>0</v>
      </c>
      <c r="AM276" s="164">
        <f t="shared" si="672"/>
        <v>0</v>
      </c>
      <c r="AN276" s="22">
        <v>0</v>
      </c>
      <c r="AO276" s="164">
        <f t="shared" si="673"/>
        <v>0</v>
      </c>
      <c r="AP276" s="22">
        <v>0</v>
      </c>
      <c r="AQ276" s="164">
        <f t="shared" si="674"/>
        <v>0</v>
      </c>
      <c r="AR276" s="22">
        <v>0</v>
      </c>
      <c r="AS276" s="164">
        <f t="shared" si="675"/>
        <v>0</v>
      </c>
      <c r="AT276" s="22">
        <v>0</v>
      </c>
      <c r="AU276" s="164">
        <f t="shared" si="676"/>
        <v>0</v>
      </c>
      <c r="AV276" s="22">
        <v>0</v>
      </c>
      <c r="AW276" s="164">
        <f t="shared" si="677"/>
        <v>0</v>
      </c>
      <c r="AX276" s="22">
        <v>0</v>
      </c>
      <c r="AY276" s="164">
        <f t="shared" si="678"/>
        <v>0</v>
      </c>
      <c r="AZ276" s="22">
        <v>0</v>
      </c>
      <c r="BA276" s="164">
        <f t="shared" si="679"/>
        <v>0</v>
      </c>
      <c r="BB276" s="22">
        <v>0</v>
      </c>
      <c r="BC276" s="164">
        <f t="shared" si="680"/>
        <v>0</v>
      </c>
      <c r="BD276" s="22">
        <v>0</v>
      </c>
      <c r="BE276" s="164">
        <f t="shared" si="681"/>
        <v>0</v>
      </c>
      <c r="BF276" s="253">
        <f t="shared" si="682"/>
        <v>0</v>
      </c>
      <c r="BG276" s="253">
        <f t="shared" si="706"/>
        <v>0</v>
      </c>
      <c r="BH276" s="10" t="b">
        <f t="shared" si="707"/>
        <v>1</v>
      </c>
      <c r="BI276" s="253">
        <f t="shared" si="708"/>
        <v>0</v>
      </c>
      <c r="BJ276" s="250">
        <f t="shared" si="684"/>
        <v>32210001</v>
      </c>
      <c r="BK276" s="251">
        <v>348</v>
      </c>
      <c r="BL276" s="251">
        <v>5</v>
      </c>
      <c r="BM276" s="252">
        <f t="shared" si="685"/>
        <v>0</v>
      </c>
      <c r="BN276" s="252">
        <f t="shared" si="686"/>
        <v>0</v>
      </c>
      <c r="BO276" s="252">
        <f t="shared" si="687"/>
        <v>0</v>
      </c>
      <c r="BP276" s="252">
        <f t="shared" si="688"/>
        <v>0</v>
      </c>
      <c r="BQ276" s="254">
        <f t="shared" si="689"/>
        <v>8456</v>
      </c>
      <c r="BR276">
        <f t="shared" si="683"/>
        <v>0</v>
      </c>
      <c r="BS276">
        <v>0</v>
      </c>
      <c r="BT276">
        <v>1</v>
      </c>
      <c r="BU276" t="s">
        <v>139</v>
      </c>
      <c r="BV276" t="str">
        <f t="shared" si="690"/>
        <v>1</v>
      </c>
      <c r="BW276" t="str">
        <f t="shared" si="691"/>
        <v>0</v>
      </c>
      <c r="BX276" t="str">
        <f t="shared" si="692"/>
        <v>0</v>
      </c>
      <c r="BY276" t="s">
        <v>23</v>
      </c>
      <c r="BZ276" s="253">
        <f t="shared" si="693"/>
        <v>0</v>
      </c>
      <c r="CA276" s="253">
        <f t="shared" si="694"/>
        <v>0</v>
      </c>
      <c r="CB276" s="253">
        <f t="shared" si="695"/>
        <v>0</v>
      </c>
      <c r="CC276" s="253">
        <f t="shared" si="696"/>
        <v>0</v>
      </c>
      <c r="CD276" s="253">
        <f t="shared" si="697"/>
        <v>0</v>
      </c>
      <c r="CE276" s="253">
        <f t="shared" si="698"/>
        <v>0</v>
      </c>
      <c r="CF276" s="253">
        <f t="shared" si="699"/>
        <v>0</v>
      </c>
      <c r="CG276" s="253">
        <f t="shared" si="700"/>
        <v>0</v>
      </c>
      <c r="CH276" s="253">
        <f t="shared" si="701"/>
        <v>0</v>
      </c>
      <c r="CI276" s="253">
        <f t="shared" si="702"/>
        <v>0</v>
      </c>
      <c r="CJ276" s="253">
        <f t="shared" si="703"/>
        <v>0</v>
      </c>
      <c r="CK276" s="253">
        <f t="shared" si="704"/>
        <v>0</v>
      </c>
    </row>
    <row r="277" spans="2:89" ht="20.399999999999999" x14ac:dyDescent="0.3">
      <c r="B277" s="129">
        <v>188</v>
      </c>
      <c r="C277" s="159">
        <v>322011</v>
      </c>
      <c r="D277" s="159">
        <v>32210001</v>
      </c>
      <c r="E277" s="155" t="s">
        <v>291</v>
      </c>
      <c r="F277" s="108" t="s">
        <v>344</v>
      </c>
      <c r="G277" s="108" t="s">
        <v>345</v>
      </c>
      <c r="H277" s="109" t="s">
        <v>18</v>
      </c>
      <c r="I277" s="123"/>
      <c r="J277" s="109" t="s">
        <v>19</v>
      </c>
      <c r="K277" s="111">
        <f t="shared" si="658"/>
        <v>0</v>
      </c>
      <c r="L277" s="156" t="s">
        <v>296</v>
      </c>
      <c r="M277" s="104">
        <v>0</v>
      </c>
      <c r="N277" s="262">
        <f t="shared" si="705"/>
        <v>6150.9</v>
      </c>
      <c r="O277" s="141">
        <v>6150.9</v>
      </c>
      <c r="P277" s="110">
        <f t="shared" si="665"/>
        <v>0</v>
      </c>
      <c r="Q277" s="112" t="s">
        <v>139</v>
      </c>
      <c r="R277" s="113">
        <f t="shared" si="659"/>
        <v>0</v>
      </c>
      <c r="S277" s="114">
        <f t="shared" si="666"/>
        <v>0</v>
      </c>
      <c r="T277" s="113">
        <f t="shared" si="660"/>
        <v>0</v>
      </c>
      <c r="U277" s="115">
        <f t="shared" si="667"/>
        <v>0</v>
      </c>
      <c r="V277" s="113">
        <f t="shared" si="661"/>
        <v>0</v>
      </c>
      <c r="W277" s="115">
        <f t="shared" si="668"/>
        <v>0</v>
      </c>
      <c r="X277" s="113">
        <f t="shared" si="662"/>
        <v>0</v>
      </c>
      <c r="Y277" s="115">
        <f t="shared" si="669"/>
        <v>0</v>
      </c>
      <c r="Z277" s="116">
        <f t="shared" si="663"/>
        <v>0</v>
      </c>
      <c r="AA277" s="117" t="b">
        <f t="shared" si="664"/>
        <v>1</v>
      </c>
      <c r="AB277" s="109" t="s">
        <v>22</v>
      </c>
      <c r="AC277" s="124"/>
      <c r="AD277" s="123"/>
      <c r="AE277" s="108" t="s">
        <v>23</v>
      </c>
      <c r="AF277" s="125"/>
      <c r="AG277" s="126"/>
      <c r="AH277" s="22">
        <v>0</v>
      </c>
      <c r="AI277" s="164">
        <f t="shared" si="670"/>
        <v>0</v>
      </c>
      <c r="AJ277" s="22">
        <v>0</v>
      </c>
      <c r="AK277" s="164">
        <f t="shared" si="671"/>
        <v>0</v>
      </c>
      <c r="AL277" s="22">
        <v>0</v>
      </c>
      <c r="AM277" s="164">
        <f t="shared" si="672"/>
        <v>0</v>
      </c>
      <c r="AN277" s="22">
        <v>0</v>
      </c>
      <c r="AO277" s="164">
        <f t="shared" si="673"/>
        <v>0</v>
      </c>
      <c r="AP277" s="22">
        <v>0</v>
      </c>
      <c r="AQ277" s="164">
        <f t="shared" si="674"/>
        <v>0</v>
      </c>
      <c r="AR277" s="22">
        <v>0</v>
      </c>
      <c r="AS277" s="164">
        <f t="shared" si="675"/>
        <v>0</v>
      </c>
      <c r="AT277" s="22">
        <v>0</v>
      </c>
      <c r="AU277" s="164">
        <f t="shared" si="676"/>
        <v>0</v>
      </c>
      <c r="AV277" s="22">
        <v>0</v>
      </c>
      <c r="AW277" s="164">
        <f t="shared" si="677"/>
        <v>0</v>
      </c>
      <c r="AX277" s="22">
        <v>0</v>
      </c>
      <c r="AY277" s="164">
        <f t="shared" si="678"/>
        <v>0</v>
      </c>
      <c r="AZ277" s="22">
        <v>0</v>
      </c>
      <c r="BA277" s="164">
        <f t="shared" si="679"/>
        <v>0</v>
      </c>
      <c r="BB277" s="22">
        <v>0</v>
      </c>
      <c r="BC277" s="164">
        <f t="shared" si="680"/>
        <v>0</v>
      </c>
      <c r="BD277" s="22">
        <v>0</v>
      </c>
      <c r="BE277" s="164">
        <f t="shared" si="681"/>
        <v>0</v>
      </c>
      <c r="BF277" s="253">
        <f t="shared" si="682"/>
        <v>0</v>
      </c>
      <c r="BG277" s="253">
        <f t="shared" si="706"/>
        <v>0</v>
      </c>
      <c r="BH277" s="10" t="b">
        <f t="shared" si="707"/>
        <v>1</v>
      </c>
      <c r="BI277" s="253">
        <f t="shared" si="708"/>
        <v>0</v>
      </c>
      <c r="BJ277" s="250">
        <f t="shared" si="684"/>
        <v>32210001</v>
      </c>
      <c r="BK277" s="251">
        <v>348</v>
      </c>
      <c r="BL277" s="251">
        <v>5</v>
      </c>
      <c r="BM277" s="252">
        <f t="shared" si="685"/>
        <v>0</v>
      </c>
      <c r="BN277" s="252">
        <f t="shared" si="686"/>
        <v>0</v>
      </c>
      <c r="BO277" s="252">
        <f t="shared" si="687"/>
        <v>0</v>
      </c>
      <c r="BP277" s="252">
        <f t="shared" si="688"/>
        <v>0</v>
      </c>
      <c r="BQ277" s="254">
        <f t="shared" si="689"/>
        <v>6150.9</v>
      </c>
      <c r="BR277">
        <f t="shared" si="683"/>
        <v>0</v>
      </c>
      <c r="BS277">
        <v>0</v>
      </c>
      <c r="BT277">
        <v>1</v>
      </c>
      <c r="BU277" t="s">
        <v>139</v>
      </c>
      <c r="BV277" t="str">
        <f t="shared" si="690"/>
        <v>1</v>
      </c>
      <c r="BW277" t="str">
        <f t="shared" si="691"/>
        <v>0</v>
      </c>
      <c r="BX277" t="str">
        <f t="shared" si="692"/>
        <v>0</v>
      </c>
      <c r="BY277" t="s">
        <v>23</v>
      </c>
      <c r="BZ277" s="253">
        <f t="shared" si="693"/>
        <v>0</v>
      </c>
      <c r="CA277" s="253">
        <f t="shared" si="694"/>
        <v>0</v>
      </c>
      <c r="CB277" s="253">
        <f t="shared" si="695"/>
        <v>0</v>
      </c>
      <c r="CC277" s="253">
        <f t="shared" si="696"/>
        <v>0</v>
      </c>
      <c r="CD277" s="253">
        <f t="shared" si="697"/>
        <v>0</v>
      </c>
      <c r="CE277" s="253">
        <f t="shared" si="698"/>
        <v>0</v>
      </c>
      <c r="CF277" s="253">
        <f t="shared" si="699"/>
        <v>0</v>
      </c>
      <c r="CG277" s="253">
        <f t="shared" si="700"/>
        <v>0</v>
      </c>
      <c r="CH277" s="253">
        <f t="shared" si="701"/>
        <v>0</v>
      </c>
      <c r="CI277" s="253">
        <f t="shared" si="702"/>
        <v>0</v>
      </c>
      <c r="CJ277" s="253">
        <f t="shared" si="703"/>
        <v>0</v>
      </c>
      <c r="CK277" s="253">
        <f t="shared" si="704"/>
        <v>0</v>
      </c>
    </row>
    <row r="278" spans="2:89" ht="20.399999999999999" x14ac:dyDescent="0.3">
      <c r="B278" s="129">
        <v>189</v>
      </c>
      <c r="C278" s="159">
        <v>322011</v>
      </c>
      <c r="D278" s="159">
        <v>32210001</v>
      </c>
      <c r="E278" s="155" t="s">
        <v>292</v>
      </c>
      <c r="F278" s="108" t="s">
        <v>344</v>
      </c>
      <c r="G278" s="108" t="s">
        <v>345</v>
      </c>
      <c r="H278" s="109" t="s">
        <v>18</v>
      </c>
      <c r="I278" s="123"/>
      <c r="J278" s="109" t="s">
        <v>19</v>
      </c>
      <c r="K278" s="111">
        <f t="shared" si="658"/>
        <v>0</v>
      </c>
      <c r="L278" s="156" t="s">
        <v>296</v>
      </c>
      <c r="M278" s="104">
        <v>0</v>
      </c>
      <c r="N278" s="262">
        <f t="shared" si="705"/>
        <v>9298</v>
      </c>
      <c r="O278" s="141">
        <v>9298</v>
      </c>
      <c r="P278" s="110">
        <f t="shared" si="665"/>
        <v>0</v>
      </c>
      <c r="Q278" s="112" t="s">
        <v>139</v>
      </c>
      <c r="R278" s="113">
        <f t="shared" si="659"/>
        <v>0</v>
      </c>
      <c r="S278" s="114">
        <f t="shared" si="666"/>
        <v>0</v>
      </c>
      <c r="T278" s="113">
        <f t="shared" si="660"/>
        <v>0</v>
      </c>
      <c r="U278" s="115">
        <f t="shared" si="667"/>
        <v>0</v>
      </c>
      <c r="V278" s="113">
        <f t="shared" si="661"/>
        <v>0</v>
      </c>
      <c r="W278" s="115">
        <f t="shared" si="668"/>
        <v>0</v>
      </c>
      <c r="X278" s="113">
        <f t="shared" si="662"/>
        <v>0</v>
      </c>
      <c r="Y278" s="115">
        <f t="shared" si="669"/>
        <v>0</v>
      </c>
      <c r="Z278" s="116">
        <f t="shared" si="663"/>
        <v>0</v>
      </c>
      <c r="AA278" s="117" t="b">
        <f t="shared" si="664"/>
        <v>1</v>
      </c>
      <c r="AB278" s="109" t="s">
        <v>22</v>
      </c>
      <c r="AC278" s="124"/>
      <c r="AD278" s="123"/>
      <c r="AE278" s="108" t="s">
        <v>23</v>
      </c>
      <c r="AF278" s="125"/>
      <c r="AG278" s="126"/>
      <c r="AH278" s="22">
        <v>0</v>
      </c>
      <c r="AI278" s="164">
        <f t="shared" si="670"/>
        <v>0</v>
      </c>
      <c r="AJ278" s="22">
        <v>0</v>
      </c>
      <c r="AK278" s="164">
        <f t="shared" si="671"/>
        <v>0</v>
      </c>
      <c r="AL278" s="22">
        <v>0</v>
      </c>
      <c r="AM278" s="164">
        <f t="shared" si="672"/>
        <v>0</v>
      </c>
      <c r="AN278" s="22">
        <v>0</v>
      </c>
      <c r="AO278" s="164">
        <f t="shared" si="673"/>
        <v>0</v>
      </c>
      <c r="AP278" s="22">
        <v>0</v>
      </c>
      <c r="AQ278" s="164">
        <f t="shared" si="674"/>
        <v>0</v>
      </c>
      <c r="AR278" s="22">
        <v>0</v>
      </c>
      <c r="AS278" s="164">
        <f t="shared" si="675"/>
        <v>0</v>
      </c>
      <c r="AT278" s="22">
        <v>0</v>
      </c>
      <c r="AU278" s="164">
        <f t="shared" si="676"/>
        <v>0</v>
      </c>
      <c r="AV278" s="22">
        <v>0</v>
      </c>
      <c r="AW278" s="164">
        <f t="shared" si="677"/>
        <v>0</v>
      </c>
      <c r="AX278" s="22">
        <v>0</v>
      </c>
      <c r="AY278" s="164">
        <f t="shared" si="678"/>
        <v>0</v>
      </c>
      <c r="AZ278" s="22">
        <v>0</v>
      </c>
      <c r="BA278" s="164">
        <f t="shared" si="679"/>
        <v>0</v>
      </c>
      <c r="BB278" s="22">
        <v>0</v>
      </c>
      <c r="BC278" s="164">
        <f t="shared" si="680"/>
        <v>0</v>
      </c>
      <c r="BD278" s="22">
        <v>0</v>
      </c>
      <c r="BE278" s="164">
        <f t="shared" si="681"/>
        <v>0</v>
      </c>
      <c r="BF278" s="253">
        <f t="shared" si="682"/>
        <v>0</v>
      </c>
      <c r="BG278" s="253">
        <f t="shared" si="706"/>
        <v>0</v>
      </c>
      <c r="BH278" s="10" t="b">
        <f t="shared" si="707"/>
        <v>1</v>
      </c>
      <c r="BI278" s="253">
        <f t="shared" si="708"/>
        <v>0</v>
      </c>
      <c r="BJ278" s="250">
        <f t="shared" si="684"/>
        <v>32210001</v>
      </c>
      <c r="BK278" s="251">
        <v>348</v>
      </c>
      <c r="BL278" s="251">
        <v>5</v>
      </c>
      <c r="BM278" s="252">
        <f t="shared" si="685"/>
        <v>0</v>
      </c>
      <c r="BN278" s="252">
        <f t="shared" si="686"/>
        <v>0</v>
      </c>
      <c r="BO278" s="252">
        <f t="shared" si="687"/>
        <v>0</v>
      </c>
      <c r="BP278" s="252">
        <f t="shared" si="688"/>
        <v>0</v>
      </c>
      <c r="BQ278" s="254">
        <f t="shared" si="689"/>
        <v>9298</v>
      </c>
      <c r="BR278">
        <f t="shared" si="683"/>
        <v>0</v>
      </c>
      <c r="BS278">
        <v>0</v>
      </c>
      <c r="BT278">
        <v>1</v>
      </c>
      <c r="BU278" t="s">
        <v>139</v>
      </c>
      <c r="BV278" t="str">
        <f t="shared" si="690"/>
        <v>1</v>
      </c>
      <c r="BW278" t="str">
        <f t="shared" si="691"/>
        <v>0</v>
      </c>
      <c r="BX278" t="str">
        <f t="shared" si="692"/>
        <v>0</v>
      </c>
      <c r="BY278" t="s">
        <v>23</v>
      </c>
      <c r="BZ278" s="253">
        <f t="shared" si="693"/>
        <v>0</v>
      </c>
      <c r="CA278" s="253">
        <f t="shared" si="694"/>
        <v>0</v>
      </c>
      <c r="CB278" s="253">
        <f t="shared" si="695"/>
        <v>0</v>
      </c>
      <c r="CC278" s="253">
        <f t="shared" si="696"/>
        <v>0</v>
      </c>
      <c r="CD278" s="253">
        <f t="shared" si="697"/>
        <v>0</v>
      </c>
      <c r="CE278" s="253">
        <f t="shared" si="698"/>
        <v>0</v>
      </c>
      <c r="CF278" s="253">
        <f t="shared" si="699"/>
        <v>0</v>
      </c>
      <c r="CG278" s="253">
        <f t="shared" si="700"/>
        <v>0</v>
      </c>
      <c r="CH278" s="253">
        <f t="shared" si="701"/>
        <v>0</v>
      </c>
      <c r="CI278" s="253">
        <f t="shared" si="702"/>
        <v>0</v>
      </c>
      <c r="CJ278" s="253">
        <f t="shared" si="703"/>
        <v>0</v>
      </c>
      <c r="CK278" s="253">
        <f t="shared" si="704"/>
        <v>0</v>
      </c>
    </row>
    <row r="279" spans="2:89" ht="20.399999999999999" x14ac:dyDescent="0.3">
      <c r="B279" s="129">
        <v>190</v>
      </c>
      <c r="C279" s="159">
        <v>322011</v>
      </c>
      <c r="D279" s="159">
        <v>32210001</v>
      </c>
      <c r="E279" s="155" t="s">
        <v>293</v>
      </c>
      <c r="F279" s="108" t="s">
        <v>344</v>
      </c>
      <c r="G279" s="108" t="s">
        <v>345</v>
      </c>
      <c r="H279" s="109" t="s">
        <v>18</v>
      </c>
      <c r="I279" s="123"/>
      <c r="J279" s="109" t="s">
        <v>19</v>
      </c>
      <c r="K279" s="111">
        <f t="shared" si="658"/>
        <v>0</v>
      </c>
      <c r="L279" s="156" t="s">
        <v>296</v>
      </c>
      <c r="M279" s="104">
        <v>0</v>
      </c>
      <c r="N279" s="262">
        <f t="shared" si="705"/>
        <v>50093.120000000003</v>
      </c>
      <c r="O279" s="141">
        <v>50093.120000000003</v>
      </c>
      <c r="P279" s="110">
        <f t="shared" si="665"/>
        <v>0</v>
      </c>
      <c r="Q279" s="112" t="s">
        <v>139</v>
      </c>
      <c r="R279" s="113">
        <f t="shared" si="659"/>
        <v>0</v>
      </c>
      <c r="S279" s="114">
        <f t="shared" si="666"/>
        <v>0</v>
      </c>
      <c r="T279" s="113">
        <f t="shared" si="660"/>
        <v>0</v>
      </c>
      <c r="U279" s="115">
        <f t="shared" si="667"/>
        <v>0</v>
      </c>
      <c r="V279" s="113">
        <f t="shared" si="661"/>
        <v>0</v>
      </c>
      <c r="W279" s="115">
        <f t="shared" si="668"/>
        <v>0</v>
      </c>
      <c r="X279" s="113">
        <f t="shared" si="662"/>
        <v>0</v>
      </c>
      <c r="Y279" s="115">
        <f t="shared" si="669"/>
        <v>0</v>
      </c>
      <c r="Z279" s="116">
        <f t="shared" si="663"/>
        <v>0</v>
      </c>
      <c r="AA279" s="117" t="b">
        <f t="shared" si="664"/>
        <v>1</v>
      </c>
      <c r="AB279" s="109" t="s">
        <v>22</v>
      </c>
      <c r="AC279" s="124"/>
      <c r="AD279" s="123"/>
      <c r="AE279" s="108" t="s">
        <v>23</v>
      </c>
      <c r="AF279" s="125"/>
      <c r="AG279" s="126"/>
      <c r="AH279" s="22">
        <v>0</v>
      </c>
      <c r="AI279" s="164">
        <f t="shared" si="670"/>
        <v>0</v>
      </c>
      <c r="AJ279" s="22">
        <v>0</v>
      </c>
      <c r="AK279" s="164">
        <f t="shared" si="671"/>
        <v>0</v>
      </c>
      <c r="AL279" s="22">
        <v>0</v>
      </c>
      <c r="AM279" s="164">
        <f t="shared" si="672"/>
        <v>0</v>
      </c>
      <c r="AN279" s="22">
        <v>0</v>
      </c>
      <c r="AO279" s="164">
        <f t="shared" si="673"/>
        <v>0</v>
      </c>
      <c r="AP279" s="22">
        <v>0</v>
      </c>
      <c r="AQ279" s="164">
        <f t="shared" si="674"/>
        <v>0</v>
      </c>
      <c r="AR279" s="22">
        <v>0</v>
      </c>
      <c r="AS279" s="164">
        <f t="shared" si="675"/>
        <v>0</v>
      </c>
      <c r="AT279" s="22">
        <v>0</v>
      </c>
      <c r="AU279" s="164">
        <f t="shared" si="676"/>
        <v>0</v>
      </c>
      <c r="AV279" s="22">
        <v>0</v>
      </c>
      <c r="AW279" s="164">
        <f t="shared" si="677"/>
        <v>0</v>
      </c>
      <c r="AX279" s="22">
        <v>0</v>
      </c>
      <c r="AY279" s="164">
        <f t="shared" si="678"/>
        <v>0</v>
      </c>
      <c r="AZ279" s="22">
        <v>0</v>
      </c>
      <c r="BA279" s="164">
        <f t="shared" si="679"/>
        <v>0</v>
      </c>
      <c r="BB279" s="22">
        <v>0</v>
      </c>
      <c r="BC279" s="164">
        <f t="shared" si="680"/>
        <v>0</v>
      </c>
      <c r="BD279" s="22">
        <v>0</v>
      </c>
      <c r="BE279" s="164">
        <f t="shared" si="681"/>
        <v>0</v>
      </c>
      <c r="BF279" s="253">
        <f t="shared" si="682"/>
        <v>0</v>
      </c>
      <c r="BG279" s="253">
        <f t="shared" si="706"/>
        <v>0</v>
      </c>
      <c r="BH279" s="10" t="b">
        <f t="shared" si="707"/>
        <v>1</v>
      </c>
      <c r="BI279" s="253">
        <f t="shared" si="708"/>
        <v>0</v>
      </c>
      <c r="BJ279" s="250">
        <f t="shared" si="684"/>
        <v>32210001</v>
      </c>
      <c r="BK279" s="251">
        <v>348</v>
      </c>
      <c r="BL279" s="251">
        <v>5</v>
      </c>
      <c r="BM279" s="252">
        <f t="shared" si="685"/>
        <v>0</v>
      </c>
      <c r="BN279" s="252">
        <f t="shared" si="686"/>
        <v>0</v>
      </c>
      <c r="BO279" s="252">
        <f t="shared" si="687"/>
        <v>0</v>
      </c>
      <c r="BP279" s="252">
        <f t="shared" si="688"/>
        <v>0</v>
      </c>
      <c r="BQ279" s="254">
        <f t="shared" si="689"/>
        <v>50093.120000000003</v>
      </c>
      <c r="BR279">
        <f t="shared" si="683"/>
        <v>0</v>
      </c>
      <c r="BS279">
        <v>0</v>
      </c>
      <c r="BT279">
        <v>1</v>
      </c>
      <c r="BU279" t="s">
        <v>139</v>
      </c>
      <c r="BV279" t="str">
        <f t="shared" si="690"/>
        <v>1</v>
      </c>
      <c r="BW279" t="str">
        <f t="shared" si="691"/>
        <v>0</v>
      </c>
      <c r="BX279" t="str">
        <f t="shared" si="692"/>
        <v>0</v>
      </c>
      <c r="BY279" t="s">
        <v>23</v>
      </c>
      <c r="BZ279" s="253">
        <f t="shared" si="693"/>
        <v>0</v>
      </c>
      <c r="CA279" s="253">
        <f t="shared" si="694"/>
        <v>0</v>
      </c>
      <c r="CB279" s="253">
        <f t="shared" si="695"/>
        <v>0</v>
      </c>
      <c r="CC279" s="253">
        <f t="shared" si="696"/>
        <v>0</v>
      </c>
      <c r="CD279" s="253">
        <f t="shared" si="697"/>
        <v>0</v>
      </c>
      <c r="CE279" s="253">
        <f t="shared" si="698"/>
        <v>0</v>
      </c>
      <c r="CF279" s="253">
        <f t="shared" si="699"/>
        <v>0</v>
      </c>
      <c r="CG279" s="253">
        <f t="shared" si="700"/>
        <v>0</v>
      </c>
      <c r="CH279" s="253">
        <f t="shared" si="701"/>
        <v>0</v>
      </c>
      <c r="CI279" s="253">
        <f t="shared" si="702"/>
        <v>0</v>
      </c>
      <c r="CJ279" s="253">
        <f t="shared" si="703"/>
        <v>0</v>
      </c>
      <c r="CK279" s="253">
        <f t="shared" si="704"/>
        <v>0</v>
      </c>
    </row>
    <row r="280" spans="2:89" ht="20.399999999999999" x14ac:dyDescent="0.3">
      <c r="B280" s="129">
        <v>191</v>
      </c>
      <c r="C280" s="159">
        <v>322011</v>
      </c>
      <c r="D280" s="159">
        <v>32210001</v>
      </c>
      <c r="E280" s="155" t="s">
        <v>294</v>
      </c>
      <c r="F280" s="108" t="s">
        <v>344</v>
      </c>
      <c r="G280" s="108" t="s">
        <v>345</v>
      </c>
      <c r="H280" s="109" t="s">
        <v>18</v>
      </c>
      <c r="I280" s="123"/>
      <c r="J280" s="109" t="s">
        <v>19</v>
      </c>
      <c r="K280" s="111">
        <f t="shared" si="658"/>
        <v>0</v>
      </c>
      <c r="L280" s="156" t="s">
        <v>296</v>
      </c>
      <c r="M280" s="104">
        <v>0</v>
      </c>
      <c r="N280" s="262">
        <f t="shared" si="705"/>
        <v>29000</v>
      </c>
      <c r="O280" s="141">
        <v>29000</v>
      </c>
      <c r="P280" s="110">
        <f t="shared" si="665"/>
        <v>0</v>
      </c>
      <c r="Q280" s="112" t="s">
        <v>139</v>
      </c>
      <c r="R280" s="113">
        <f t="shared" si="659"/>
        <v>0</v>
      </c>
      <c r="S280" s="114">
        <f t="shared" si="666"/>
        <v>0</v>
      </c>
      <c r="T280" s="113">
        <f t="shared" si="660"/>
        <v>0</v>
      </c>
      <c r="U280" s="115">
        <f t="shared" si="667"/>
        <v>0</v>
      </c>
      <c r="V280" s="113">
        <f t="shared" si="661"/>
        <v>0</v>
      </c>
      <c r="W280" s="115">
        <f t="shared" si="668"/>
        <v>0</v>
      </c>
      <c r="X280" s="113">
        <f t="shared" si="662"/>
        <v>0</v>
      </c>
      <c r="Y280" s="115">
        <f t="shared" si="669"/>
        <v>0</v>
      </c>
      <c r="Z280" s="116">
        <f t="shared" si="663"/>
        <v>0</v>
      </c>
      <c r="AA280" s="117" t="b">
        <f t="shared" si="664"/>
        <v>1</v>
      </c>
      <c r="AB280" s="109" t="s">
        <v>22</v>
      </c>
      <c r="AC280" s="124"/>
      <c r="AD280" s="123"/>
      <c r="AE280" s="108" t="s">
        <v>23</v>
      </c>
      <c r="AF280" s="125"/>
      <c r="AG280" s="126"/>
      <c r="AH280" s="22">
        <v>0</v>
      </c>
      <c r="AI280" s="164">
        <f t="shared" si="670"/>
        <v>0</v>
      </c>
      <c r="AJ280" s="22">
        <v>0</v>
      </c>
      <c r="AK280" s="164">
        <f t="shared" si="671"/>
        <v>0</v>
      </c>
      <c r="AL280" s="22">
        <v>0</v>
      </c>
      <c r="AM280" s="164">
        <f t="shared" si="672"/>
        <v>0</v>
      </c>
      <c r="AN280" s="22">
        <v>0</v>
      </c>
      <c r="AO280" s="164">
        <f t="shared" si="673"/>
        <v>0</v>
      </c>
      <c r="AP280" s="22">
        <v>0</v>
      </c>
      <c r="AQ280" s="164">
        <f t="shared" si="674"/>
        <v>0</v>
      </c>
      <c r="AR280" s="22">
        <v>0</v>
      </c>
      <c r="AS280" s="164">
        <f t="shared" si="675"/>
        <v>0</v>
      </c>
      <c r="AT280" s="22">
        <v>0</v>
      </c>
      <c r="AU280" s="164">
        <f t="shared" si="676"/>
        <v>0</v>
      </c>
      <c r="AV280" s="22">
        <v>0</v>
      </c>
      <c r="AW280" s="164">
        <f t="shared" si="677"/>
        <v>0</v>
      </c>
      <c r="AX280" s="22">
        <v>0</v>
      </c>
      <c r="AY280" s="164">
        <f t="shared" si="678"/>
        <v>0</v>
      </c>
      <c r="AZ280" s="22">
        <v>0</v>
      </c>
      <c r="BA280" s="164">
        <f t="shared" si="679"/>
        <v>0</v>
      </c>
      <c r="BB280" s="22">
        <v>0</v>
      </c>
      <c r="BC280" s="164">
        <f t="shared" si="680"/>
        <v>0</v>
      </c>
      <c r="BD280" s="22">
        <v>0</v>
      </c>
      <c r="BE280" s="164">
        <f t="shared" si="681"/>
        <v>0</v>
      </c>
      <c r="BF280" s="253">
        <f t="shared" si="682"/>
        <v>0</v>
      </c>
      <c r="BG280" s="253">
        <f t="shared" si="706"/>
        <v>0</v>
      </c>
      <c r="BH280" s="10" t="b">
        <f t="shared" si="707"/>
        <v>1</v>
      </c>
      <c r="BI280" s="253">
        <f t="shared" si="708"/>
        <v>0</v>
      </c>
      <c r="BJ280" s="250">
        <f t="shared" si="684"/>
        <v>32210001</v>
      </c>
      <c r="BK280" s="251">
        <v>348</v>
      </c>
      <c r="BL280" s="251">
        <v>5</v>
      </c>
      <c r="BM280" s="252">
        <f t="shared" si="685"/>
        <v>0</v>
      </c>
      <c r="BN280" s="252">
        <f t="shared" si="686"/>
        <v>0</v>
      </c>
      <c r="BO280" s="252">
        <f t="shared" si="687"/>
        <v>0</v>
      </c>
      <c r="BP280" s="252">
        <f t="shared" si="688"/>
        <v>0</v>
      </c>
      <c r="BQ280" s="254">
        <f t="shared" si="689"/>
        <v>29000</v>
      </c>
      <c r="BR280">
        <f t="shared" si="683"/>
        <v>0</v>
      </c>
      <c r="BS280">
        <v>0</v>
      </c>
      <c r="BT280">
        <v>1</v>
      </c>
      <c r="BU280" t="s">
        <v>139</v>
      </c>
      <c r="BV280" t="str">
        <f t="shared" si="690"/>
        <v>1</v>
      </c>
      <c r="BW280" t="str">
        <f t="shared" si="691"/>
        <v>0</v>
      </c>
      <c r="BX280" t="str">
        <f t="shared" si="692"/>
        <v>0</v>
      </c>
      <c r="BY280" t="s">
        <v>23</v>
      </c>
      <c r="BZ280" s="253">
        <f t="shared" si="693"/>
        <v>0</v>
      </c>
      <c r="CA280" s="253">
        <f t="shared" si="694"/>
        <v>0</v>
      </c>
      <c r="CB280" s="253">
        <f t="shared" si="695"/>
        <v>0</v>
      </c>
      <c r="CC280" s="253">
        <f t="shared" si="696"/>
        <v>0</v>
      </c>
      <c r="CD280" s="253">
        <f t="shared" si="697"/>
        <v>0</v>
      </c>
      <c r="CE280" s="253">
        <f t="shared" si="698"/>
        <v>0</v>
      </c>
      <c r="CF280" s="253">
        <f t="shared" si="699"/>
        <v>0</v>
      </c>
      <c r="CG280" s="253">
        <f t="shared" si="700"/>
        <v>0</v>
      </c>
      <c r="CH280" s="253">
        <f t="shared" si="701"/>
        <v>0</v>
      </c>
      <c r="CI280" s="253">
        <f t="shared" si="702"/>
        <v>0</v>
      </c>
      <c r="CJ280" s="253">
        <f t="shared" si="703"/>
        <v>0</v>
      </c>
      <c r="CK280" s="253">
        <f t="shared" si="704"/>
        <v>0</v>
      </c>
    </row>
    <row r="281" spans="2:89" ht="20.399999999999999" x14ac:dyDescent="0.3">
      <c r="B281" s="129">
        <v>192</v>
      </c>
      <c r="C281" s="159">
        <v>322011</v>
      </c>
      <c r="D281" s="159">
        <v>32210001</v>
      </c>
      <c r="E281" s="155" t="s">
        <v>295</v>
      </c>
      <c r="F281" s="108" t="s">
        <v>344</v>
      </c>
      <c r="G281" s="108" t="s">
        <v>345</v>
      </c>
      <c r="H281" s="109" t="s">
        <v>18</v>
      </c>
      <c r="I281" s="123"/>
      <c r="J281" s="109" t="s">
        <v>19</v>
      </c>
      <c r="K281" s="111">
        <f t="shared" si="658"/>
        <v>0</v>
      </c>
      <c r="L281" s="156" t="s">
        <v>296</v>
      </c>
      <c r="M281" s="104">
        <v>0</v>
      </c>
      <c r="N281" s="262">
        <f t="shared" si="705"/>
        <v>18878</v>
      </c>
      <c r="O281" s="141">
        <v>18878</v>
      </c>
      <c r="P281" s="110">
        <f t="shared" si="665"/>
        <v>0</v>
      </c>
      <c r="Q281" s="112" t="s">
        <v>139</v>
      </c>
      <c r="R281" s="113">
        <f t="shared" si="659"/>
        <v>0</v>
      </c>
      <c r="S281" s="114">
        <f t="shared" si="666"/>
        <v>0</v>
      </c>
      <c r="T281" s="113">
        <f t="shared" si="660"/>
        <v>0</v>
      </c>
      <c r="U281" s="115">
        <f t="shared" si="667"/>
        <v>0</v>
      </c>
      <c r="V281" s="113">
        <f t="shared" si="661"/>
        <v>0</v>
      </c>
      <c r="W281" s="115">
        <f t="shared" si="668"/>
        <v>0</v>
      </c>
      <c r="X281" s="113">
        <f t="shared" si="662"/>
        <v>0</v>
      </c>
      <c r="Y281" s="115">
        <f t="shared" si="669"/>
        <v>0</v>
      </c>
      <c r="Z281" s="116">
        <f t="shared" si="663"/>
        <v>0</v>
      </c>
      <c r="AA281" s="117" t="b">
        <f t="shared" si="664"/>
        <v>1</v>
      </c>
      <c r="AB281" s="109" t="s">
        <v>22</v>
      </c>
      <c r="AC281" s="124"/>
      <c r="AD281" s="123"/>
      <c r="AE281" s="108" t="s">
        <v>23</v>
      </c>
      <c r="AF281" s="125"/>
      <c r="AG281" s="126"/>
      <c r="AH281" s="22">
        <v>0</v>
      </c>
      <c r="AI281" s="164">
        <f t="shared" si="670"/>
        <v>0</v>
      </c>
      <c r="AJ281" s="22">
        <v>0</v>
      </c>
      <c r="AK281" s="164">
        <f t="shared" si="671"/>
        <v>0</v>
      </c>
      <c r="AL281" s="22">
        <v>0</v>
      </c>
      <c r="AM281" s="164">
        <f t="shared" si="672"/>
        <v>0</v>
      </c>
      <c r="AN281" s="22">
        <v>0</v>
      </c>
      <c r="AO281" s="164">
        <f t="shared" si="673"/>
        <v>0</v>
      </c>
      <c r="AP281" s="22">
        <v>0</v>
      </c>
      <c r="AQ281" s="164">
        <f t="shared" si="674"/>
        <v>0</v>
      </c>
      <c r="AR281" s="22">
        <v>0</v>
      </c>
      <c r="AS281" s="164">
        <f t="shared" si="675"/>
        <v>0</v>
      </c>
      <c r="AT281" s="22">
        <v>0</v>
      </c>
      <c r="AU281" s="164">
        <f t="shared" si="676"/>
        <v>0</v>
      </c>
      <c r="AV281" s="22">
        <v>0</v>
      </c>
      <c r="AW281" s="164">
        <f t="shared" si="677"/>
        <v>0</v>
      </c>
      <c r="AX281" s="22">
        <v>0</v>
      </c>
      <c r="AY281" s="164">
        <f t="shared" si="678"/>
        <v>0</v>
      </c>
      <c r="AZ281" s="22">
        <v>0</v>
      </c>
      <c r="BA281" s="164">
        <f t="shared" si="679"/>
        <v>0</v>
      </c>
      <c r="BB281" s="22">
        <v>0</v>
      </c>
      <c r="BC281" s="164">
        <f t="shared" si="680"/>
        <v>0</v>
      </c>
      <c r="BD281" s="22">
        <v>0</v>
      </c>
      <c r="BE281" s="164">
        <f t="shared" si="681"/>
        <v>0</v>
      </c>
      <c r="BF281" s="253">
        <f t="shared" si="682"/>
        <v>0</v>
      </c>
      <c r="BG281" s="253">
        <f t="shared" si="706"/>
        <v>0</v>
      </c>
      <c r="BH281" s="10" t="b">
        <f t="shared" si="707"/>
        <v>1</v>
      </c>
      <c r="BI281" s="253">
        <f t="shared" si="708"/>
        <v>0</v>
      </c>
      <c r="BJ281" s="250">
        <f t="shared" si="684"/>
        <v>32210001</v>
      </c>
      <c r="BK281" s="251">
        <v>348</v>
      </c>
      <c r="BL281" s="251">
        <v>5</v>
      </c>
      <c r="BM281" s="252">
        <f t="shared" si="685"/>
        <v>0</v>
      </c>
      <c r="BN281" s="252">
        <f t="shared" si="686"/>
        <v>0</v>
      </c>
      <c r="BO281" s="252">
        <f t="shared" si="687"/>
        <v>0</v>
      </c>
      <c r="BP281" s="252">
        <f t="shared" si="688"/>
        <v>0</v>
      </c>
      <c r="BQ281" s="254">
        <f t="shared" si="689"/>
        <v>18878</v>
      </c>
      <c r="BR281">
        <f t="shared" si="683"/>
        <v>0</v>
      </c>
      <c r="BS281">
        <v>0</v>
      </c>
      <c r="BT281">
        <v>1</v>
      </c>
      <c r="BU281" t="s">
        <v>139</v>
      </c>
      <c r="BV281" t="str">
        <f t="shared" si="690"/>
        <v>1</v>
      </c>
      <c r="BW281" t="str">
        <f t="shared" si="691"/>
        <v>0</v>
      </c>
      <c r="BX281" t="str">
        <f t="shared" si="692"/>
        <v>0</v>
      </c>
      <c r="BY281" t="s">
        <v>23</v>
      </c>
      <c r="BZ281" s="253">
        <f t="shared" si="693"/>
        <v>0</v>
      </c>
      <c r="CA281" s="253">
        <f t="shared" si="694"/>
        <v>0</v>
      </c>
      <c r="CB281" s="253">
        <f t="shared" si="695"/>
        <v>0</v>
      </c>
      <c r="CC281" s="253">
        <f t="shared" si="696"/>
        <v>0</v>
      </c>
      <c r="CD281" s="253">
        <f t="shared" si="697"/>
        <v>0</v>
      </c>
      <c r="CE281" s="253">
        <f t="shared" si="698"/>
        <v>0</v>
      </c>
      <c r="CF281" s="253">
        <f t="shared" si="699"/>
        <v>0</v>
      </c>
      <c r="CG281" s="253">
        <f t="shared" si="700"/>
        <v>0</v>
      </c>
      <c r="CH281" s="253">
        <f t="shared" si="701"/>
        <v>0</v>
      </c>
      <c r="CI281" s="253">
        <f t="shared" si="702"/>
        <v>0</v>
      </c>
      <c r="CJ281" s="253">
        <f t="shared" si="703"/>
        <v>0</v>
      </c>
      <c r="CK281" s="253">
        <f t="shared" si="704"/>
        <v>0</v>
      </c>
    </row>
    <row r="282" spans="2:89" ht="20.399999999999999" x14ac:dyDescent="0.3">
      <c r="B282" s="129">
        <v>193</v>
      </c>
      <c r="C282" s="159">
        <v>322011</v>
      </c>
      <c r="D282" s="159">
        <v>32210001</v>
      </c>
      <c r="E282" s="155" t="s">
        <v>361</v>
      </c>
      <c r="F282" s="108" t="s">
        <v>344</v>
      </c>
      <c r="G282" s="108" t="s">
        <v>345</v>
      </c>
      <c r="H282" s="109" t="s">
        <v>18</v>
      </c>
      <c r="I282" s="110"/>
      <c r="J282" s="109" t="s">
        <v>19</v>
      </c>
      <c r="K282" s="111">
        <f t="shared" si="658"/>
        <v>0</v>
      </c>
      <c r="L282" s="156" t="s">
        <v>296</v>
      </c>
      <c r="M282" s="104">
        <v>0</v>
      </c>
      <c r="N282" s="262">
        <f t="shared" si="705"/>
        <v>9858</v>
      </c>
      <c r="O282" s="137">
        <v>9858</v>
      </c>
      <c r="P282" s="110">
        <f t="shared" si="665"/>
        <v>0</v>
      </c>
      <c r="Q282" s="112" t="s">
        <v>139</v>
      </c>
      <c r="R282" s="113">
        <f t="shared" si="659"/>
        <v>0</v>
      </c>
      <c r="S282" s="114">
        <f t="shared" si="666"/>
        <v>0</v>
      </c>
      <c r="T282" s="113">
        <f t="shared" si="660"/>
        <v>0</v>
      </c>
      <c r="U282" s="115">
        <f t="shared" si="667"/>
        <v>0</v>
      </c>
      <c r="V282" s="113">
        <f t="shared" si="661"/>
        <v>0</v>
      </c>
      <c r="W282" s="115">
        <f t="shared" si="668"/>
        <v>0</v>
      </c>
      <c r="X282" s="113">
        <f t="shared" si="662"/>
        <v>0</v>
      </c>
      <c r="Y282" s="115">
        <f t="shared" si="669"/>
        <v>0</v>
      </c>
      <c r="Z282" s="116">
        <f t="shared" si="663"/>
        <v>0</v>
      </c>
      <c r="AA282" s="117" t="b">
        <f t="shared" si="664"/>
        <v>1</v>
      </c>
      <c r="AB282" s="109" t="s">
        <v>22</v>
      </c>
      <c r="AC282" s="122"/>
      <c r="AD282" s="109"/>
      <c r="AE282" s="108" t="s">
        <v>23</v>
      </c>
      <c r="AF282" s="119"/>
      <c r="AG282" s="120"/>
      <c r="AH282" s="22">
        <v>0</v>
      </c>
      <c r="AI282" s="164">
        <f t="shared" si="670"/>
        <v>0</v>
      </c>
      <c r="AJ282" s="21">
        <v>0</v>
      </c>
      <c r="AK282" s="164">
        <f t="shared" si="671"/>
        <v>0</v>
      </c>
      <c r="AL282" s="21">
        <v>0</v>
      </c>
      <c r="AM282" s="164">
        <f t="shared" si="672"/>
        <v>0</v>
      </c>
      <c r="AN282" s="21">
        <v>0</v>
      </c>
      <c r="AO282" s="164">
        <f t="shared" si="673"/>
        <v>0</v>
      </c>
      <c r="AP282" s="21">
        <v>0</v>
      </c>
      <c r="AQ282" s="164">
        <f t="shared" si="674"/>
        <v>0</v>
      </c>
      <c r="AR282" s="21">
        <v>0</v>
      </c>
      <c r="AS282" s="164">
        <f t="shared" si="675"/>
        <v>0</v>
      </c>
      <c r="AT282" s="21">
        <v>0</v>
      </c>
      <c r="AU282" s="164">
        <f t="shared" si="676"/>
        <v>0</v>
      </c>
      <c r="AV282" s="21">
        <v>0</v>
      </c>
      <c r="AW282" s="164">
        <f t="shared" si="677"/>
        <v>0</v>
      </c>
      <c r="AX282" s="21">
        <v>0</v>
      </c>
      <c r="AY282" s="164">
        <f t="shared" si="678"/>
        <v>0</v>
      </c>
      <c r="AZ282" s="21">
        <v>0</v>
      </c>
      <c r="BA282" s="164">
        <f t="shared" si="679"/>
        <v>0</v>
      </c>
      <c r="BB282" s="21">
        <v>0</v>
      </c>
      <c r="BC282" s="164">
        <f t="shared" si="680"/>
        <v>0</v>
      </c>
      <c r="BD282" s="21">
        <v>0</v>
      </c>
      <c r="BE282" s="164">
        <f t="shared" si="681"/>
        <v>0</v>
      </c>
      <c r="BF282" s="253">
        <f t="shared" si="682"/>
        <v>0</v>
      </c>
      <c r="BG282" s="253">
        <f t="shared" si="706"/>
        <v>0</v>
      </c>
      <c r="BH282" s="10" t="b">
        <f t="shared" si="707"/>
        <v>1</v>
      </c>
      <c r="BI282" s="253">
        <f t="shared" si="708"/>
        <v>0</v>
      </c>
      <c r="BJ282" s="250">
        <f t="shared" si="684"/>
        <v>32210001</v>
      </c>
      <c r="BK282" s="251">
        <v>348</v>
      </c>
      <c r="BL282" s="251">
        <v>5</v>
      </c>
      <c r="BM282" s="252">
        <f t="shared" si="685"/>
        <v>0</v>
      </c>
      <c r="BN282" s="252">
        <f t="shared" si="686"/>
        <v>0</v>
      </c>
      <c r="BO282" s="252">
        <f t="shared" si="687"/>
        <v>0</v>
      </c>
      <c r="BP282" s="252">
        <f t="shared" si="688"/>
        <v>0</v>
      </c>
      <c r="BQ282" s="254">
        <f t="shared" si="689"/>
        <v>9858</v>
      </c>
      <c r="BR282">
        <f t="shared" si="683"/>
        <v>0</v>
      </c>
      <c r="BS282">
        <v>0</v>
      </c>
      <c r="BT282">
        <v>1</v>
      </c>
      <c r="BU282" t="s">
        <v>139</v>
      </c>
      <c r="BV282" t="str">
        <f t="shared" si="690"/>
        <v>1</v>
      </c>
      <c r="BW282" t="str">
        <f t="shared" si="691"/>
        <v>0</v>
      </c>
      <c r="BX282" t="str">
        <f t="shared" si="692"/>
        <v>0</v>
      </c>
      <c r="BY282" t="s">
        <v>23</v>
      </c>
      <c r="BZ282" s="253">
        <f t="shared" si="693"/>
        <v>0</v>
      </c>
      <c r="CA282" s="253">
        <f t="shared" si="694"/>
        <v>0</v>
      </c>
      <c r="CB282" s="253">
        <f t="shared" si="695"/>
        <v>0</v>
      </c>
      <c r="CC282" s="253">
        <f t="shared" si="696"/>
        <v>0</v>
      </c>
      <c r="CD282" s="253">
        <f t="shared" si="697"/>
        <v>0</v>
      </c>
      <c r="CE282" s="253">
        <f t="shared" si="698"/>
        <v>0</v>
      </c>
      <c r="CF282" s="253">
        <f t="shared" si="699"/>
        <v>0</v>
      </c>
      <c r="CG282" s="253">
        <f t="shared" si="700"/>
        <v>0</v>
      </c>
      <c r="CH282" s="253">
        <f t="shared" si="701"/>
        <v>0</v>
      </c>
      <c r="CI282" s="253">
        <f t="shared" si="702"/>
        <v>0</v>
      </c>
      <c r="CJ282" s="253">
        <f t="shared" si="703"/>
        <v>0</v>
      </c>
      <c r="CK282" s="253">
        <f t="shared" si="704"/>
        <v>0</v>
      </c>
    </row>
    <row r="283" spans="2:89" ht="30.6" x14ac:dyDescent="0.3">
      <c r="B283" s="129">
        <v>194</v>
      </c>
      <c r="C283" s="107">
        <v>323011</v>
      </c>
      <c r="D283" s="107">
        <v>32310001</v>
      </c>
      <c r="E283" s="155" t="s">
        <v>362</v>
      </c>
      <c r="F283" s="108" t="s">
        <v>344</v>
      </c>
      <c r="G283" s="108" t="s">
        <v>345</v>
      </c>
      <c r="H283" s="109" t="s">
        <v>18</v>
      </c>
      <c r="I283" s="110"/>
      <c r="J283" s="109" t="s">
        <v>19</v>
      </c>
      <c r="K283" s="111">
        <f t="shared" ref="K283:K292" si="709">R283+T283+V283+X283</f>
        <v>0</v>
      </c>
      <c r="L283" s="112" t="s">
        <v>274</v>
      </c>
      <c r="M283" s="104">
        <v>0</v>
      </c>
      <c r="N283" s="262">
        <f t="shared" si="705"/>
        <v>1400</v>
      </c>
      <c r="O283" s="137">
        <v>1400</v>
      </c>
      <c r="P283" s="110">
        <f t="shared" si="665"/>
        <v>0</v>
      </c>
      <c r="Q283" s="112" t="s">
        <v>139</v>
      </c>
      <c r="R283" s="113">
        <f t="shared" si="659"/>
        <v>0</v>
      </c>
      <c r="S283" s="114">
        <f t="shared" si="666"/>
        <v>0</v>
      </c>
      <c r="T283" s="113">
        <f t="shared" si="660"/>
        <v>0</v>
      </c>
      <c r="U283" s="115">
        <f t="shared" si="667"/>
        <v>0</v>
      </c>
      <c r="V283" s="113">
        <f t="shared" si="661"/>
        <v>0</v>
      </c>
      <c r="W283" s="115">
        <f t="shared" si="668"/>
        <v>0</v>
      </c>
      <c r="X283" s="113">
        <f t="shared" si="662"/>
        <v>0</v>
      </c>
      <c r="Y283" s="115">
        <f t="shared" si="669"/>
        <v>0</v>
      </c>
      <c r="Z283" s="116">
        <f t="shared" si="663"/>
        <v>0</v>
      </c>
      <c r="AA283" s="117" t="b">
        <f t="shared" ref="AA283:AA292" si="710">K283=(SUM(X283,V283,T283,R283))</f>
        <v>1</v>
      </c>
      <c r="AB283" s="109" t="s">
        <v>22</v>
      </c>
      <c r="AC283" s="122"/>
      <c r="AD283" s="109"/>
      <c r="AE283" s="108" t="s">
        <v>23</v>
      </c>
      <c r="AF283" s="119"/>
      <c r="AG283" s="120"/>
      <c r="AH283" s="21">
        <v>0</v>
      </c>
      <c r="AI283" s="164">
        <f t="shared" si="670"/>
        <v>0</v>
      </c>
      <c r="AJ283" s="21">
        <v>0</v>
      </c>
      <c r="AK283" s="164">
        <f t="shared" si="671"/>
        <v>0</v>
      </c>
      <c r="AL283" s="21">
        <v>0</v>
      </c>
      <c r="AM283" s="164">
        <f t="shared" si="672"/>
        <v>0</v>
      </c>
      <c r="AN283" s="21">
        <v>0</v>
      </c>
      <c r="AO283" s="164">
        <f t="shared" si="673"/>
        <v>0</v>
      </c>
      <c r="AP283" s="21">
        <v>0</v>
      </c>
      <c r="AQ283" s="164">
        <f t="shared" si="674"/>
        <v>0</v>
      </c>
      <c r="AR283" s="21">
        <v>0</v>
      </c>
      <c r="AS283" s="164">
        <f t="shared" si="675"/>
        <v>0</v>
      </c>
      <c r="AT283" s="21">
        <v>0</v>
      </c>
      <c r="AU283" s="164">
        <f t="shared" si="676"/>
        <v>0</v>
      </c>
      <c r="AV283" s="21">
        <v>0</v>
      </c>
      <c r="AW283" s="164">
        <f t="shared" si="677"/>
        <v>0</v>
      </c>
      <c r="AX283" s="21">
        <v>0</v>
      </c>
      <c r="AY283" s="164">
        <f t="shared" si="678"/>
        <v>0</v>
      </c>
      <c r="AZ283" s="21">
        <v>0</v>
      </c>
      <c r="BA283" s="164">
        <f t="shared" si="679"/>
        <v>0</v>
      </c>
      <c r="BB283" s="21">
        <v>0</v>
      </c>
      <c r="BC283" s="164">
        <f t="shared" si="680"/>
        <v>0</v>
      </c>
      <c r="BD283" s="21">
        <v>0</v>
      </c>
      <c r="BE283" s="164">
        <f t="shared" si="681"/>
        <v>0</v>
      </c>
      <c r="BF283" s="253">
        <f t="shared" si="682"/>
        <v>0</v>
      </c>
      <c r="BG283" s="253">
        <f t="shared" si="706"/>
        <v>0</v>
      </c>
      <c r="BH283" s="10" t="b">
        <f t="shared" si="707"/>
        <v>1</v>
      </c>
      <c r="BI283" s="253">
        <f t="shared" si="708"/>
        <v>0</v>
      </c>
      <c r="BJ283" s="250">
        <f t="shared" si="684"/>
        <v>32310001</v>
      </c>
      <c r="BK283" s="251">
        <v>348</v>
      </c>
      <c r="BL283" s="251">
        <v>5</v>
      </c>
      <c r="BM283" s="252">
        <f t="shared" si="685"/>
        <v>0</v>
      </c>
      <c r="BN283" s="252">
        <f t="shared" si="686"/>
        <v>0</v>
      </c>
      <c r="BO283" s="252">
        <f t="shared" si="687"/>
        <v>0</v>
      </c>
      <c r="BP283" s="252">
        <f t="shared" si="688"/>
        <v>0</v>
      </c>
      <c r="BQ283" s="254">
        <f t="shared" si="689"/>
        <v>1400</v>
      </c>
      <c r="BR283">
        <f t="shared" si="683"/>
        <v>0</v>
      </c>
      <c r="BS283">
        <v>0</v>
      </c>
      <c r="BT283">
        <v>1</v>
      </c>
      <c r="BU283" t="s">
        <v>139</v>
      </c>
      <c r="BV283" t="str">
        <f t="shared" si="690"/>
        <v>1</v>
      </c>
      <c r="BW283" t="str">
        <f t="shared" si="691"/>
        <v>0</v>
      </c>
      <c r="BX283" t="str">
        <f t="shared" si="692"/>
        <v>0</v>
      </c>
      <c r="BY283" t="s">
        <v>23</v>
      </c>
      <c r="BZ283" s="253">
        <f t="shared" si="693"/>
        <v>0</v>
      </c>
      <c r="CA283" s="253">
        <f t="shared" si="694"/>
        <v>0</v>
      </c>
      <c r="CB283" s="253">
        <f t="shared" si="695"/>
        <v>0</v>
      </c>
      <c r="CC283" s="253">
        <f t="shared" si="696"/>
        <v>0</v>
      </c>
      <c r="CD283" s="253">
        <f t="shared" si="697"/>
        <v>0</v>
      </c>
      <c r="CE283" s="253">
        <f t="shared" si="698"/>
        <v>0</v>
      </c>
      <c r="CF283" s="253">
        <f t="shared" si="699"/>
        <v>0</v>
      </c>
      <c r="CG283" s="253">
        <f t="shared" si="700"/>
        <v>0</v>
      </c>
      <c r="CH283" s="253">
        <f t="shared" si="701"/>
        <v>0</v>
      </c>
      <c r="CI283" s="253">
        <f t="shared" si="702"/>
        <v>0</v>
      </c>
      <c r="CJ283" s="253">
        <f t="shared" si="703"/>
        <v>0</v>
      </c>
      <c r="CK283" s="253">
        <f t="shared" si="704"/>
        <v>0</v>
      </c>
    </row>
    <row r="284" spans="2:89" ht="20.399999999999999" x14ac:dyDescent="0.3">
      <c r="B284" s="129">
        <v>195</v>
      </c>
      <c r="C284" s="159">
        <v>333011</v>
      </c>
      <c r="D284" s="107">
        <v>33310001</v>
      </c>
      <c r="E284" s="149" t="s">
        <v>297</v>
      </c>
      <c r="F284" s="108" t="s">
        <v>344</v>
      </c>
      <c r="G284" s="108" t="s">
        <v>345</v>
      </c>
      <c r="H284" s="109" t="s">
        <v>18</v>
      </c>
      <c r="I284" s="110"/>
      <c r="J284" s="109" t="s">
        <v>19</v>
      </c>
      <c r="K284" s="111">
        <f t="shared" si="709"/>
        <v>0</v>
      </c>
      <c r="L284" s="112" t="s">
        <v>298</v>
      </c>
      <c r="M284" s="104">
        <v>0</v>
      </c>
      <c r="N284" s="262">
        <f t="shared" si="705"/>
        <v>268905.27</v>
      </c>
      <c r="O284" s="137">
        <v>268905.27</v>
      </c>
      <c r="P284" s="110">
        <f t="shared" si="665"/>
        <v>0</v>
      </c>
      <c r="Q284" s="112" t="s">
        <v>139</v>
      </c>
      <c r="R284" s="113">
        <f t="shared" si="659"/>
        <v>0</v>
      </c>
      <c r="S284" s="114">
        <f t="shared" si="666"/>
        <v>0</v>
      </c>
      <c r="T284" s="113">
        <f t="shared" si="660"/>
        <v>0</v>
      </c>
      <c r="U284" s="115">
        <f t="shared" si="667"/>
        <v>0</v>
      </c>
      <c r="V284" s="113">
        <f t="shared" si="661"/>
        <v>0</v>
      </c>
      <c r="W284" s="115">
        <f t="shared" si="668"/>
        <v>0</v>
      </c>
      <c r="X284" s="113">
        <f t="shared" si="662"/>
        <v>0</v>
      </c>
      <c r="Y284" s="115">
        <f t="shared" si="669"/>
        <v>0</v>
      </c>
      <c r="Z284" s="116">
        <f t="shared" si="663"/>
        <v>0</v>
      </c>
      <c r="AA284" s="117" t="b">
        <f t="shared" si="710"/>
        <v>1</v>
      </c>
      <c r="AB284" s="109" t="s">
        <v>22</v>
      </c>
      <c r="AC284" s="122"/>
      <c r="AD284" s="109"/>
      <c r="AE284" s="108" t="s">
        <v>23</v>
      </c>
      <c r="AF284" s="119"/>
      <c r="AG284" s="120"/>
      <c r="AH284" s="21">
        <v>0</v>
      </c>
      <c r="AI284" s="164">
        <f t="shared" si="670"/>
        <v>0</v>
      </c>
      <c r="AJ284" s="21">
        <v>0</v>
      </c>
      <c r="AK284" s="164">
        <f t="shared" si="671"/>
        <v>0</v>
      </c>
      <c r="AL284" s="21">
        <v>0</v>
      </c>
      <c r="AM284" s="164">
        <f t="shared" si="672"/>
        <v>0</v>
      </c>
      <c r="AN284" s="21">
        <v>0</v>
      </c>
      <c r="AO284" s="164">
        <f t="shared" si="673"/>
        <v>0</v>
      </c>
      <c r="AP284" s="21">
        <v>0</v>
      </c>
      <c r="AQ284" s="164">
        <f t="shared" si="674"/>
        <v>0</v>
      </c>
      <c r="AR284" s="21">
        <v>0</v>
      </c>
      <c r="AS284" s="164">
        <f t="shared" si="675"/>
        <v>0</v>
      </c>
      <c r="AT284" s="21">
        <v>0</v>
      </c>
      <c r="AU284" s="164">
        <f t="shared" si="676"/>
        <v>0</v>
      </c>
      <c r="AV284" s="21">
        <v>0</v>
      </c>
      <c r="AW284" s="164">
        <f t="shared" si="677"/>
        <v>0</v>
      </c>
      <c r="AX284" s="21">
        <v>0</v>
      </c>
      <c r="AY284" s="164">
        <f t="shared" si="678"/>
        <v>0</v>
      </c>
      <c r="AZ284" s="21">
        <v>0</v>
      </c>
      <c r="BA284" s="164">
        <f t="shared" si="679"/>
        <v>0</v>
      </c>
      <c r="BB284" s="21">
        <v>0</v>
      </c>
      <c r="BC284" s="164">
        <f t="shared" si="680"/>
        <v>0</v>
      </c>
      <c r="BD284" s="21">
        <v>0</v>
      </c>
      <c r="BE284" s="164">
        <f t="shared" si="681"/>
        <v>0</v>
      </c>
      <c r="BF284" s="253">
        <f t="shared" si="682"/>
        <v>0</v>
      </c>
      <c r="BG284" s="253">
        <f t="shared" si="706"/>
        <v>0</v>
      </c>
      <c r="BH284" s="10" t="b">
        <f t="shared" si="707"/>
        <v>1</v>
      </c>
      <c r="BI284" s="253">
        <f t="shared" si="708"/>
        <v>0</v>
      </c>
      <c r="BJ284" s="250">
        <f t="shared" si="684"/>
        <v>33310001</v>
      </c>
      <c r="BK284" s="251">
        <v>348</v>
      </c>
      <c r="BL284" s="251">
        <v>5</v>
      </c>
      <c r="BM284" s="252">
        <f t="shared" si="685"/>
        <v>0</v>
      </c>
      <c r="BN284" s="252">
        <f t="shared" si="686"/>
        <v>0</v>
      </c>
      <c r="BO284" s="252">
        <f t="shared" si="687"/>
        <v>0</v>
      </c>
      <c r="BP284" s="252">
        <f t="shared" si="688"/>
        <v>0</v>
      </c>
      <c r="BQ284" s="254">
        <f t="shared" si="689"/>
        <v>268905.27</v>
      </c>
      <c r="BR284">
        <f t="shared" si="683"/>
        <v>0</v>
      </c>
      <c r="BS284">
        <v>0</v>
      </c>
      <c r="BT284">
        <v>1</v>
      </c>
      <c r="BU284" t="s">
        <v>139</v>
      </c>
      <c r="BV284" t="str">
        <f t="shared" si="690"/>
        <v>1</v>
      </c>
      <c r="BW284" t="str">
        <f t="shared" si="691"/>
        <v>0</v>
      </c>
      <c r="BX284" t="str">
        <f t="shared" si="692"/>
        <v>0</v>
      </c>
      <c r="BY284" t="s">
        <v>23</v>
      </c>
      <c r="BZ284" s="253">
        <f t="shared" si="693"/>
        <v>0</v>
      </c>
      <c r="CA284" s="253">
        <f t="shared" si="694"/>
        <v>0</v>
      </c>
      <c r="CB284" s="253">
        <f t="shared" si="695"/>
        <v>0</v>
      </c>
      <c r="CC284" s="253">
        <f t="shared" si="696"/>
        <v>0</v>
      </c>
      <c r="CD284" s="253">
        <f t="shared" si="697"/>
        <v>0</v>
      </c>
      <c r="CE284" s="253">
        <f t="shared" si="698"/>
        <v>0</v>
      </c>
      <c r="CF284" s="253">
        <f t="shared" si="699"/>
        <v>0</v>
      </c>
      <c r="CG284" s="253">
        <f t="shared" si="700"/>
        <v>0</v>
      </c>
      <c r="CH284" s="253">
        <f t="shared" si="701"/>
        <v>0</v>
      </c>
      <c r="CI284" s="253">
        <f t="shared" si="702"/>
        <v>0</v>
      </c>
      <c r="CJ284" s="253">
        <f t="shared" si="703"/>
        <v>0</v>
      </c>
      <c r="CK284" s="253">
        <f t="shared" si="704"/>
        <v>0</v>
      </c>
    </row>
    <row r="285" spans="2:89" ht="20.399999999999999" x14ac:dyDescent="0.3">
      <c r="B285" s="129">
        <v>196</v>
      </c>
      <c r="C285" s="159">
        <v>336031</v>
      </c>
      <c r="D285" s="107">
        <v>33630001</v>
      </c>
      <c r="E285" s="149" t="s">
        <v>379</v>
      </c>
      <c r="F285" s="108" t="s">
        <v>344</v>
      </c>
      <c r="G285" s="108" t="s">
        <v>345</v>
      </c>
      <c r="H285" s="109" t="s">
        <v>18</v>
      </c>
      <c r="I285" s="110"/>
      <c r="J285" s="109" t="s">
        <v>19</v>
      </c>
      <c r="K285" s="111">
        <f t="shared" si="709"/>
        <v>40</v>
      </c>
      <c r="L285" s="112" t="s">
        <v>298</v>
      </c>
      <c r="M285" s="104">
        <v>0</v>
      </c>
      <c r="N285" s="262">
        <f t="shared" si="705"/>
        <v>500</v>
      </c>
      <c r="O285" s="137">
        <v>500</v>
      </c>
      <c r="P285" s="110">
        <f t="shared" si="665"/>
        <v>20000</v>
      </c>
      <c r="Q285" s="112" t="s">
        <v>139</v>
      </c>
      <c r="R285" s="113">
        <f t="shared" si="659"/>
        <v>0</v>
      </c>
      <c r="S285" s="114">
        <f t="shared" si="666"/>
        <v>0</v>
      </c>
      <c r="T285" s="113">
        <f t="shared" si="660"/>
        <v>10</v>
      </c>
      <c r="U285" s="115">
        <f t="shared" si="667"/>
        <v>5000</v>
      </c>
      <c r="V285" s="113">
        <f t="shared" si="661"/>
        <v>15</v>
      </c>
      <c r="W285" s="115">
        <f t="shared" si="668"/>
        <v>7500</v>
      </c>
      <c r="X285" s="113">
        <f t="shared" si="662"/>
        <v>15</v>
      </c>
      <c r="Y285" s="115">
        <f t="shared" si="669"/>
        <v>7500</v>
      </c>
      <c r="Z285" s="116">
        <f t="shared" si="663"/>
        <v>20000</v>
      </c>
      <c r="AA285" s="117" t="b">
        <f t="shared" si="710"/>
        <v>1</v>
      </c>
      <c r="AB285" s="109" t="s">
        <v>22</v>
      </c>
      <c r="AC285" s="122"/>
      <c r="AD285" s="109"/>
      <c r="AE285" s="108" t="s">
        <v>23</v>
      </c>
      <c r="AF285" s="119"/>
      <c r="AG285" s="120"/>
      <c r="AH285" s="21">
        <v>0</v>
      </c>
      <c r="AI285" s="164">
        <f t="shared" si="670"/>
        <v>0</v>
      </c>
      <c r="AJ285" s="21">
        <v>0</v>
      </c>
      <c r="AK285" s="164">
        <f t="shared" si="671"/>
        <v>0</v>
      </c>
      <c r="AL285" s="21">
        <v>0</v>
      </c>
      <c r="AM285" s="164">
        <f t="shared" si="672"/>
        <v>0</v>
      </c>
      <c r="AN285" s="21">
        <v>0</v>
      </c>
      <c r="AO285" s="164">
        <f t="shared" si="673"/>
        <v>0</v>
      </c>
      <c r="AP285" s="21">
        <v>5</v>
      </c>
      <c r="AQ285" s="164">
        <f t="shared" si="674"/>
        <v>2500</v>
      </c>
      <c r="AR285" s="21">
        <v>5</v>
      </c>
      <c r="AS285" s="164">
        <f t="shared" si="675"/>
        <v>2500</v>
      </c>
      <c r="AT285" s="21">
        <v>5</v>
      </c>
      <c r="AU285" s="164">
        <f t="shared" si="676"/>
        <v>2500</v>
      </c>
      <c r="AV285" s="21">
        <v>5</v>
      </c>
      <c r="AW285" s="164">
        <f t="shared" si="677"/>
        <v>2500</v>
      </c>
      <c r="AX285" s="21">
        <v>5</v>
      </c>
      <c r="AY285" s="164">
        <f t="shared" si="678"/>
        <v>2500</v>
      </c>
      <c r="AZ285" s="21">
        <v>5</v>
      </c>
      <c r="BA285" s="164">
        <f t="shared" si="679"/>
        <v>2500</v>
      </c>
      <c r="BB285" s="21">
        <v>5</v>
      </c>
      <c r="BC285" s="164">
        <f t="shared" si="680"/>
        <v>2500</v>
      </c>
      <c r="BD285" s="21">
        <v>5</v>
      </c>
      <c r="BE285" s="164">
        <f t="shared" si="681"/>
        <v>2500</v>
      </c>
      <c r="BF285" s="253">
        <f t="shared" si="682"/>
        <v>20000</v>
      </c>
      <c r="BG285" s="253">
        <f t="shared" si="706"/>
        <v>20000</v>
      </c>
      <c r="BH285" s="10" t="b">
        <f t="shared" si="707"/>
        <v>1</v>
      </c>
      <c r="BI285" s="253">
        <f t="shared" si="708"/>
        <v>0</v>
      </c>
      <c r="BJ285" s="250">
        <f t="shared" si="684"/>
        <v>33630001</v>
      </c>
      <c r="BK285" s="251">
        <v>348</v>
      </c>
      <c r="BL285" s="251">
        <v>5</v>
      </c>
      <c r="BM285" s="252">
        <f t="shared" si="685"/>
        <v>0</v>
      </c>
      <c r="BN285" s="252">
        <f t="shared" si="686"/>
        <v>10</v>
      </c>
      <c r="BO285" s="252">
        <f t="shared" si="687"/>
        <v>15</v>
      </c>
      <c r="BP285" s="252">
        <f t="shared" si="688"/>
        <v>15</v>
      </c>
      <c r="BQ285" s="254">
        <f t="shared" si="689"/>
        <v>500</v>
      </c>
      <c r="BR285">
        <f t="shared" si="683"/>
        <v>0</v>
      </c>
      <c r="BS285">
        <v>0</v>
      </c>
      <c r="BT285">
        <v>1</v>
      </c>
      <c r="BU285" t="s">
        <v>139</v>
      </c>
      <c r="BV285" t="str">
        <f t="shared" si="690"/>
        <v>1</v>
      </c>
      <c r="BW285" t="str">
        <f t="shared" si="691"/>
        <v>0</v>
      </c>
      <c r="BX285" t="str">
        <f t="shared" si="692"/>
        <v>0</v>
      </c>
      <c r="BY285" t="s">
        <v>23</v>
      </c>
      <c r="BZ285" s="253">
        <f t="shared" si="693"/>
        <v>0</v>
      </c>
      <c r="CA285" s="253">
        <f t="shared" si="694"/>
        <v>0</v>
      </c>
      <c r="CB285" s="253">
        <f t="shared" si="695"/>
        <v>0</v>
      </c>
      <c r="CC285" s="253">
        <f t="shared" si="696"/>
        <v>0</v>
      </c>
      <c r="CD285" s="253">
        <f t="shared" si="697"/>
        <v>2500</v>
      </c>
      <c r="CE285" s="253">
        <f t="shared" si="698"/>
        <v>2500</v>
      </c>
      <c r="CF285" s="253">
        <f t="shared" si="699"/>
        <v>2500</v>
      </c>
      <c r="CG285" s="253">
        <f t="shared" si="700"/>
        <v>2500</v>
      </c>
      <c r="CH285" s="253">
        <f t="shared" si="701"/>
        <v>2500</v>
      </c>
      <c r="CI285" s="253">
        <f t="shared" si="702"/>
        <v>2500</v>
      </c>
      <c r="CJ285" s="253">
        <f t="shared" si="703"/>
        <v>2500</v>
      </c>
      <c r="CK285" s="253">
        <f t="shared" si="704"/>
        <v>2500</v>
      </c>
    </row>
    <row r="286" spans="2:89" ht="20.399999999999999" x14ac:dyDescent="0.3">
      <c r="B286" s="129">
        <v>197</v>
      </c>
      <c r="C286" s="159">
        <v>345011</v>
      </c>
      <c r="D286" s="159">
        <v>34510001</v>
      </c>
      <c r="E286" s="149" t="s">
        <v>55</v>
      </c>
      <c r="F286" s="108" t="s">
        <v>344</v>
      </c>
      <c r="G286" s="108" t="s">
        <v>345</v>
      </c>
      <c r="H286" s="109" t="s">
        <v>18</v>
      </c>
      <c r="I286" s="123"/>
      <c r="J286" s="109" t="s">
        <v>19</v>
      </c>
      <c r="K286" s="111">
        <f t="shared" si="709"/>
        <v>0</v>
      </c>
      <c r="L286" s="112" t="s">
        <v>300</v>
      </c>
      <c r="M286" s="104">
        <v>0</v>
      </c>
      <c r="N286" s="262">
        <f t="shared" si="705"/>
        <v>1</v>
      </c>
      <c r="O286" s="141">
        <v>1</v>
      </c>
      <c r="P286" s="110">
        <f t="shared" si="665"/>
        <v>0</v>
      </c>
      <c r="Q286" s="112" t="s">
        <v>139</v>
      </c>
      <c r="R286" s="113">
        <f t="shared" si="659"/>
        <v>0</v>
      </c>
      <c r="S286" s="114">
        <f t="shared" si="666"/>
        <v>0</v>
      </c>
      <c r="T286" s="113">
        <f t="shared" si="660"/>
        <v>0</v>
      </c>
      <c r="U286" s="115">
        <f t="shared" si="667"/>
        <v>0</v>
      </c>
      <c r="V286" s="113">
        <f t="shared" si="661"/>
        <v>0</v>
      </c>
      <c r="W286" s="115">
        <f t="shared" si="668"/>
        <v>0</v>
      </c>
      <c r="X286" s="113">
        <f t="shared" si="662"/>
        <v>0</v>
      </c>
      <c r="Y286" s="115">
        <f t="shared" si="669"/>
        <v>0</v>
      </c>
      <c r="Z286" s="116">
        <f t="shared" si="663"/>
        <v>0</v>
      </c>
      <c r="AA286" s="117" t="b">
        <f t="shared" si="710"/>
        <v>1</v>
      </c>
      <c r="AB286" s="109" t="s">
        <v>22</v>
      </c>
      <c r="AC286" s="124"/>
      <c r="AD286" s="123"/>
      <c r="AE286" s="108" t="s">
        <v>23</v>
      </c>
      <c r="AF286" s="125"/>
      <c r="AG286" s="126"/>
      <c r="AH286" s="22">
        <v>0</v>
      </c>
      <c r="AI286" s="164">
        <f t="shared" si="670"/>
        <v>0</v>
      </c>
      <c r="AJ286" s="22">
        <v>0</v>
      </c>
      <c r="AK286" s="164">
        <f t="shared" si="671"/>
        <v>0</v>
      </c>
      <c r="AL286" s="22">
        <v>0</v>
      </c>
      <c r="AM286" s="164">
        <f t="shared" si="672"/>
        <v>0</v>
      </c>
      <c r="AN286" s="22">
        <v>0</v>
      </c>
      <c r="AO286" s="164">
        <f t="shared" si="673"/>
        <v>0</v>
      </c>
      <c r="AP286" s="22">
        <v>0</v>
      </c>
      <c r="AQ286" s="164">
        <f t="shared" si="674"/>
        <v>0</v>
      </c>
      <c r="AR286" s="22">
        <v>0</v>
      </c>
      <c r="AS286" s="164">
        <f t="shared" si="675"/>
        <v>0</v>
      </c>
      <c r="AT286" s="22">
        <v>0</v>
      </c>
      <c r="AU286" s="164">
        <f t="shared" si="676"/>
        <v>0</v>
      </c>
      <c r="AV286" s="22">
        <v>0</v>
      </c>
      <c r="AW286" s="164">
        <f t="shared" si="677"/>
        <v>0</v>
      </c>
      <c r="AX286" s="22">
        <v>0</v>
      </c>
      <c r="AY286" s="164">
        <f t="shared" si="678"/>
        <v>0</v>
      </c>
      <c r="AZ286" s="22">
        <v>0</v>
      </c>
      <c r="BA286" s="164">
        <f t="shared" si="679"/>
        <v>0</v>
      </c>
      <c r="BB286" s="22">
        <v>0</v>
      </c>
      <c r="BC286" s="164">
        <f t="shared" si="680"/>
        <v>0</v>
      </c>
      <c r="BD286" s="22">
        <v>0</v>
      </c>
      <c r="BE286" s="164">
        <f t="shared" si="681"/>
        <v>0</v>
      </c>
      <c r="BF286" s="253">
        <f t="shared" si="682"/>
        <v>0</v>
      </c>
      <c r="BG286" s="253">
        <f t="shared" si="706"/>
        <v>0</v>
      </c>
      <c r="BH286" s="10" t="b">
        <f t="shared" si="707"/>
        <v>1</v>
      </c>
      <c r="BI286" s="253">
        <f t="shared" si="708"/>
        <v>0</v>
      </c>
      <c r="BJ286" s="250">
        <f t="shared" si="684"/>
        <v>34510001</v>
      </c>
      <c r="BK286" s="251">
        <v>348</v>
      </c>
      <c r="BL286" s="251">
        <v>5</v>
      </c>
      <c r="BM286" s="252">
        <f t="shared" si="685"/>
        <v>0</v>
      </c>
      <c r="BN286" s="252">
        <f t="shared" si="686"/>
        <v>0</v>
      </c>
      <c r="BO286" s="252">
        <f t="shared" si="687"/>
        <v>0</v>
      </c>
      <c r="BP286" s="252">
        <f t="shared" si="688"/>
        <v>0</v>
      </c>
      <c r="BQ286" s="254">
        <f t="shared" si="689"/>
        <v>1</v>
      </c>
      <c r="BR286">
        <f t="shared" si="683"/>
        <v>0</v>
      </c>
      <c r="BS286">
        <v>0</v>
      </c>
      <c r="BT286">
        <v>1</v>
      </c>
      <c r="BU286" t="s">
        <v>139</v>
      </c>
      <c r="BV286" t="str">
        <f t="shared" si="690"/>
        <v>1</v>
      </c>
      <c r="BW286" t="str">
        <f t="shared" si="691"/>
        <v>0</v>
      </c>
      <c r="BX286" t="str">
        <f t="shared" si="692"/>
        <v>0</v>
      </c>
      <c r="BY286" t="s">
        <v>23</v>
      </c>
      <c r="BZ286" s="253">
        <f t="shared" si="693"/>
        <v>0</v>
      </c>
      <c r="CA286" s="253">
        <f t="shared" si="694"/>
        <v>0</v>
      </c>
      <c r="CB286" s="253">
        <f t="shared" si="695"/>
        <v>0</v>
      </c>
      <c r="CC286" s="253">
        <f t="shared" si="696"/>
        <v>0</v>
      </c>
      <c r="CD286" s="253">
        <f t="shared" si="697"/>
        <v>0</v>
      </c>
      <c r="CE286" s="253">
        <f t="shared" si="698"/>
        <v>0</v>
      </c>
      <c r="CF286" s="253">
        <f t="shared" si="699"/>
        <v>0</v>
      </c>
      <c r="CG286" s="253">
        <f t="shared" si="700"/>
        <v>0</v>
      </c>
      <c r="CH286" s="253">
        <f t="shared" si="701"/>
        <v>0</v>
      </c>
      <c r="CI286" s="253">
        <f t="shared" si="702"/>
        <v>0</v>
      </c>
      <c r="CJ286" s="253">
        <f t="shared" si="703"/>
        <v>0</v>
      </c>
      <c r="CK286" s="253">
        <f t="shared" si="704"/>
        <v>0</v>
      </c>
    </row>
    <row r="287" spans="2:89" ht="20.399999999999999" x14ac:dyDescent="0.3">
      <c r="B287" s="129">
        <v>198</v>
      </c>
      <c r="C287" s="159">
        <v>345011</v>
      </c>
      <c r="D287" s="159">
        <v>34510001</v>
      </c>
      <c r="E287" s="149" t="s">
        <v>299</v>
      </c>
      <c r="F287" s="108" t="s">
        <v>344</v>
      </c>
      <c r="G287" s="108" t="s">
        <v>345</v>
      </c>
      <c r="H287" s="109" t="s">
        <v>18</v>
      </c>
      <c r="I287" s="110"/>
      <c r="J287" s="109" t="s">
        <v>19</v>
      </c>
      <c r="K287" s="111">
        <f t="shared" si="709"/>
        <v>0</v>
      </c>
      <c r="L287" s="112" t="s">
        <v>300</v>
      </c>
      <c r="M287" s="104">
        <v>0</v>
      </c>
      <c r="N287" s="262">
        <f t="shared" si="705"/>
        <v>1</v>
      </c>
      <c r="O287" s="137">
        <v>1</v>
      </c>
      <c r="P287" s="110">
        <f t="shared" si="665"/>
        <v>0</v>
      </c>
      <c r="Q287" s="112" t="s">
        <v>139</v>
      </c>
      <c r="R287" s="113">
        <f t="shared" si="659"/>
        <v>0</v>
      </c>
      <c r="S287" s="114">
        <f t="shared" si="666"/>
        <v>0</v>
      </c>
      <c r="T287" s="113">
        <f t="shared" si="660"/>
        <v>0</v>
      </c>
      <c r="U287" s="115">
        <f t="shared" si="667"/>
        <v>0</v>
      </c>
      <c r="V287" s="113">
        <f t="shared" si="661"/>
        <v>0</v>
      </c>
      <c r="W287" s="115">
        <f t="shared" si="668"/>
        <v>0</v>
      </c>
      <c r="X287" s="113">
        <f t="shared" si="662"/>
        <v>0</v>
      </c>
      <c r="Y287" s="115">
        <f t="shared" si="669"/>
        <v>0</v>
      </c>
      <c r="Z287" s="116">
        <f t="shared" si="663"/>
        <v>0</v>
      </c>
      <c r="AA287" s="117" t="b">
        <f t="shared" si="710"/>
        <v>1</v>
      </c>
      <c r="AB287" s="109" t="s">
        <v>22</v>
      </c>
      <c r="AC287" s="122"/>
      <c r="AD287" s="109"/>
      <c r="AE287" s="108" t="s">
        <v>23</v>
      </c>
      <c r="AF287" s="119"/>
      <c r="AG287" s="120"/>
      <c r="AH287" s="21">
        <v>0</v>
      </c>
      <c r="AI287" s="164">
        <f t="shared" si="670"/>
        <v>0</v>
      </c>
      <c r="AJ287" s="21">
        <v>0</v>
      </c>
      <c r="AK287" s="164">
        <f t="shared" si="671"/>
        <v>0</v>
      </c>
      <c r="AL287" s="21">
        <v>0</v>
      </c>
      <c r="AM287" s="164">
        <f t="shared" si="672"/>
        <v>0</v>
      </c>
      <c r="AN287" s="21">
        <v>0</v>
      </c>
      <c r="AO287" s="164">
        <f t="shared" si="673"/>
        <v>0</v>
      </c>
      <c r="AP287" s="21">
        <v>0</v>
      </c>
      <c r="AQ287" s="164">
        <f t="shared" si="674"/>
        <v>0</v>
      </c>
      <c r="AR287" s="21">
        <v>0</v>
      </c>
      <c r="AS287" s="164">
        <f t="shared" si="675"/>
        <v>0</v>
      </c>
      <c r="AT287" s="21">
        <v>0</v>
      </c>
      <c r="AU287" s="164">
        <f t="shared" si="676"/>
        <v>0</v>
      </c>
      <c r="AV287" s="21">
        <v>0</v>
      </c>
      <c r="AW287" s="164">
        <f t="shared" si="677"/>
        <v>0</v>
      </c>
      <c r="AX287" s="21">
        <v>0</v>
      </c>
      <c r="AY287" s="164">
        <f t="shared" si="678"/>
        <v>0</v>
      </c>
      <c r="AZ287" s="21">
        <v>0</v>
      </c>
      <c r="BA287" s="164">
        <f t="shared" si="679"/>
        <v>0</v>
      </c>
      <c r="BB287" s="21">
        <v>0</v>
      </c>
      <c r="BC287" s="164">
        <f t="shared" si="680"/>
        <v>0</v>
      </c>
      <c r="BD287" s="21">
        <v>0</v>
      </c>
      <c r="BE287" s="164">
        <f t="shared" si="681"/>
        <v>0</v>
      </c>
      <c r="BF287" s="253">
        <f t="shared" si="682"/>
        <v>0</v>
      </c>
      <c r="BG287" s="253">
        <f t="shared" si="706"/>
        <v>0</v>
      </c>
      <c r="BH287" s="10" t="b">
        <f t="shared" si="707"/>
        <v>1</v>
      </c>
      <c r="BI287" s="253">
        <f t="shared" si="708"/>
        <v>0</v>
      </c>
      <c r="BJ287" s="250">
        <f t="shared" si="684"/>
        <v>34510001</v>
      </c>
      <c r="BK287" s="251">
        <v>348</v>
      </c>
      <c r="BL287" s="251">
        <v>5</v>
      </c>
      <c r="BM287" s="252">
        <f t="shared" si="685"/>
        <v>0</v>
      </c>
      <c r="BN287" s="252">
        <f t="shared" si="686"/>
        <v>0</v>
      </c>
      <c r="BO287" s="252">
        <f t="shared" si="687"/>
        <v>0</v>
      </c>
      <c r="BP287" s="252">
        <f t="shared" si="688"/>
        <v>0</v>
      </c>
      <c r="BQ287" s="254">
        <f t="shared" si="689"/>
        <v>1</v>
      </c>
      <c r="BR287">
        <f t="shared" si="683"/>
        <v>0</v>
      </c>
      <c r="BS287">
        <v>0</v>
      </c>
      <c r="BT287">
        <v>1</v>
      </c>
      <c r="BU287" t="s">
        <v>139</v>
      </c>
      <c r="BV287" t="str">
        <f t="shared" si="690"/>
        <v>1</v>
      </c>
      <c r="BW287" t="str">
        <f t="shared" si="691"/>
        <v>0</v>
      </c>
      <c r="BX287" t="str">
        <f t="shared" si="692"/>
        <v>0</v>
      </c>
      <c r="BY287" t="s">
        <v>23</v>
      </c>
      <c r="BZ287" s="253">
        <f t="shared" si="693"/>
        <v>0</v>
      </c>
      <c r="CA287" s="253">
        <f t="shared" si="694"/>
        <v>0</v>
      </c>
      <c r="CB287" s="253">
        <f t="shared" si="695"/>
        <v>0</v>
      </c>
      <c r="CC287" s="253">
        <f t="shared" si="696"/>
        <v>0</v>
      </c>
      <c r="CD287" s="253">
        <f t="shared" si="697"/>
        <v>0</v>
      </c>
      <c r="CE287" s="253">
        <f t="shared" si="698"/>
        <v>0</v>
      </c>
      <c r="CF287" s="253">
        <f t="shared" si="699"/>
        <v>0</v>
      </c>
      <c r="CG287" s="253">
        <f t="shared" si="700"/>
        <v>0</v>
      </c>
      <c r="CH287" s="253">
        <f t="shared" si="701"/>
        <v>0</v>
      </c>
      <c r="CI287" s="253">
        <f t="shared" si="702"/>
        <v>0</v>
      </c>
      <c r="CJ287" s="253">
        <f t="shared" si="703"/>
        <v>0</v>
      </c>
      <c r="CK287" s="253">
        <f t="shared" si="704"/>
        <v>0</v>
      </c>
    </row>
    <row r="288" spans="2:89" ht="40.799999999999997" x14ac:dyDescent="0.3">
      <c r="B288" s="129">
        <v>199</v>
      </c>
      <c r="C288" s="107">
        <v>353021</v>
      </c>
      <c r="D288" s="107">
        <v>35320001</v>
      </c>
      <c r="E288" s="155" t="s">
        <v>363</v>
      </c>
      <c r="F288" s="108" t="s">
        <v>344</v>
      </c>
      <c r="G288" s="108" t="s">
        <v>345</v>
      </c>
      <c r="H288" s="109" t="s">
        <v>18</v>
      </c>
      <c r="I288" s="123"/>
      <c r="J288" s="109" t="s">
        <v>19</v>
      </c>
      <c r="K288" s="111">
        <f t="shared" si="709"/>
        <v>0</v>
      </c>
      <c r="L288" s="156" t="s">
        <v>274</v>
      </c>
      <c r="M288" s="104">
        <v>0</v>
      </c>
      <c r="N288" s="262">
        <f t="shared" si="705"/>
        <v>2200</v>
      </c>
      <c r="O288" s="141">
        <v>2200</v>
      </c>
      <c r="P288" s="110">
        <f t="shared" si="665"/>
        <v>0</v>
      </c>
      <c r="Q288" s="112" t="s">
        <v>139</v>
      </c>
      <c r="R288" s="113">
        <f t="shared" si="659"/>
        <v>0</v>
      </c>
      <c r="S288" s="114">
        <f t="shared" si="666"/>
        <v>0</v>
      </c>
      <c r="T288" s="113">
        <f t="shared" si="660"/>
        <v>0</v>
      </c>
      <c r="U288" s="115">
        <f t="shared" si="667"/>
        <v>0</v>
      </c>
      <c r="V288" s="113">
        <f t="shared" si="661"/>
        <v>0</v>
      </c>
      <c r="W288" s="115">
        <f t="shared" si="668"/>
        <v>0</v>
      </c>
      <c r="X288" s="113">
        <f t="shared" si="662"/>
        <v>0</v>
      </c>
      <c r="Y288" s="115">
        <f t="shared" si="669"/>
        <v>0</v>
      </c>
      <c r="Z288" s="116">
        <f t="shared" si="663"/>
        <v>0</v>
      </c>
      <c r="AA288" s="117" t="b">
        <f t="shared" si="710"/>
        <v>1</v>
      </c>
      <c r="AB288" s="109" t="s">
        <v>22</v>
      </c>
      <c r="AC288" s="124"/>
      <c r="AD288" s="123"/>
      <c r="AE288" s="108" t="s">
        <v>23</v>
      </c>
      <c r="AF288" s="125"/>
      <c r="AG288" s="126"/>
      <c r="AH288" s="22">
        <v>0</v>
      </c>
      <c r="AI288" s="164">
        <f t="shared" si="670"/>
        <v>0</v>
      </c>
      <c r="AJ288" s="22">
        <v>0</v>
      </c>
      <c r="AK288" s="164">
        <f t="shared" si="671"/>
        <v>0</v>
      </c>
      <c r="AL288" s="22">
        <v>0</v>
      </c>
      <c r="AM288" s="164">
        <f t="shared" si="672"/>
        <v>0</v>
      </c>
      <c r="AN288" s="22">
        <v>0</v>
      </c>
      <c r="AO288" s="164">
        <f t="shared" si="673"/>
        <v>0</v>
      </c>
      <c r="AP288" s="22">
        <v>0</v>
      </c>
      <c r="AQ288" s="164">
        <f t="shared" si="674"/>
        <v>0</v>
      </c>
      <c r="AR288" s="22">
        <v>0</v>
      </c>
      <c r="AS288" s="164">
        <f t="shared" si="675"/>
        <v>0</v>
      </c>
      <c r="AT288" s="22">
        <v>0</v>
      </c>
      <c r="AU288" s="164">
        <f t="shared" si="676"/>
        <v>0</v>
      </c>
      <c r="AV288" s="22">
        <v>0</v>
      </c>
      <c r="AW288" s="164">
        <f t="shared" si="677"/>
        <v>0</v>
      </c>
      <c r="AX288" s="22">
        <v>0</v>
      </c>
      <c r="AY288" s="164">
        <f t="shared" si="678"/>
        <v>0</v>
      </c>
      <c r="AZ288" s="22">
        <v>0</v>
      </c>
      <c r="BA288" s="164">
        <f t="shared" si="679"/>
        <v>0</v>
      </c>
      <c r="BB288" s="22">
        <v>0</v>
      </c>
      <c r="BC288" s="164">
        <f t="shared" si="680"/>
        <v>0</v>
      </c>
      <c r="BD288" s="22">
        <v>0</v>
      </c>
      <c r="BE288" s="164">
        <f t="shared" si="681"/>
        <v>0</v>
      </c>
      <c r="BF288" s="253">
        <f t="shared" si="682"/>
        <v>0</v>
      </c>
      <c r="BG288" s="253">
        <f t="shared" si="706"/>
        <v>0</v>
      </c>
      <c r="BH288" s="10" t="b">
        <f t="shared" si="707"/>
        <v>1</v>
      </c>
      <c r="BI288" s="253">
        <f t="shared" si="708"/>
        <v>0</v>
      </c>
      <c r="BJ288" s="250">
        <f t="shared" si="684"/>
        <v>35320001</v>
      </c>
      <c r="BK288" s="251">
        <v>348</v>
      </c>
      <c r="BL288" s="251">
        <v>5</v>
      </c>
      <c r="BM288" s="252">
        <f t="shared" si="685"/>
        <v>0</v>
      </c>
      <c r="BN288" s="252">
        <f t="shared" si="686"/>
        <v>0</v>
      </c>
      <c r="BO288" s="252">
        <f t="shared" si="687"/>
        <v>0</v>
      </c>
      <c r="BP288" s="252">
        <f t="shared" si="688"/>
        <v>0</v>
      </c>
      <c r="BQ288" s="254">
        <f t="shared" si="689"/>
        <v>2200</v>
      </c>
      <c r="BR288">
        <f t="shared" si="683"/>
        <v>0</v>
      </c>
      <c r="BS288">
        <v>0</v>
      </c>
      <c r="BT288">
        <v>1</v>
      </c>
      <c r="BU288" t="s">
        <v>139</v>
      </c>
      <c r="BV288" t="str">
        <f t="shared" si="690"/>
        <v>1</v>
      </c>
      <c r="BW288" t="str">
        <f t="shared" si="691"/>
        <v>0</v>
      </c>
      <c r="BX288" t="str">
        <f t="shared" si="692"/>
        <v>0</v>
      </c>
      <c r="BY288" t="s">
        <v>23</v>
      </c>
      <c r="BZ288" s="253">
        <f t="shared" si="693"/>
        <v>0</v>
      </c>
      <c r="CA288" s="253">
        <f t="shared" si="694"/>
        <v>0</v>
      </c>
      <c r="CB288" s="253">
        <f t="shared" si="695"/>
        <v>0</v>
      </c>
      <c r="CC288" s="253">
        <f t="shared" si="696"/>
        <v>0</v>
      </c>
      <c r="CD288" s="253">
        <f t="shared" si="697"/>
        <v>0</v>
      </c>
      <c r="CE288" s="253">
        <f t="shared" si="698"/>
        <v>0</v>
      </c>
      <c r="CF288" s="253">
        <f t="shared" si="699"/>
        <v>0</v>
      </c>
      <c r="CG288" s="253">
        <f t="shared" si="700"/>
        <v>0</v>
      </c>
      <c r="CH288" s="253">
        <f t="shared" si="701"/>
        <v>0</v>
      </c>
      <c r="CI288" s="253">
        <f t="shared" si="702"/>
        <v>0</v>
      </c>
      <c r="CJ288" s="253">
        <f t="shared" si="703"/>
        <v>0</v>
      </c>
      <c r="CK288" s="253">
        <f t="shared" si="704"/>
        <v>0</v>
      </c>
    </row>
    <row r="289" spans="2:89" ht="20.399999999999999" x14ac:dyDescent="0.3">
      <c r="B289" s="129">
        <v>200</v>
      </c>
      <c r="C289" s="107">
        <v>353021</v>
      </c>
      <c r="D289" s="107">
        <v>35320001</v>
      </c>
      <c r="E289" s="155" t="s">
        <v>301</v>
      </c>
      <c r="F289" s="108" t="s">
        <v>344</v>
      </c>
      <c r="G289" s="108" t="s">
        <v>345</v>
      </c>
      <c r="H289" s="109" t="s">
        <v>18</v>
      </c>
      <c r="I289" s="123"/>
      <c r="J289" s="109" t="s">
        <v>19</v>
      </c>
      <c r="K289" s="111">
        <f t="shared" si="709"/>
        <v>0</v>
      </c>
      <c r="L289" s="156" t="s">
        <v>274</v>
      </c>
      <c r="M289" s="104">
        <v>0</v>
      </c>
      <c r="N289" s="262">
        <f t="shared" si="705"/>
        <v>1700</v>
      </c>
      <c r="O289" s="141">
        <v>1700</v>
      </c>
      <c r="P289" s="110">
        <f t="shared" si="665"/>
        <v>0</v>
      </c>
      <c r="Q289" s="112" t="s">
        <v>139</v>
      </c>
      <c r="R289" s="113">
        <f t="shared" si="659"/>
        <v>0</v>
      </c>
      <c r="S289" s="114">
        <f t="shared" si="666"/>
        <v>0</v>
      </c>
      <c r="T289" s="113">
        <f t="shared" si="660"/>
        <v>0</v>
      </c>
      <c r="U289" s="115">
        <f t="shared" si="667"/>
        <v>0</v>
      </c>
      <c r="V289" s="113">
        <f t="shared" si="661"/>
        <v>0</v>
      </c>
      <c r="W289" s="115">
        <f t="shared" si="668"/>
        <v>0</v>
      </c>
      <c r="X289" s="113">
        <f t="shared" si="662"/>
        <v>0</v>
      </c>
      <c r="Y289" s="115">
        <f t="shared" si="669"/>
        <v>0</v>
      </c>
      <c r="Z289" s="116">
        <f t="shared" si="663"/>
        <v>0</v>
      </c>
      <c r="AA289" s="117" t="b">
        <f t="shared" si="710"/>
        <v>1</v>
      </c>
      <c r="AB289" s="109" t="s">
        <v>22</v>
      </c>
      <c r="AC289" s="124"/>
      <c r="AD289" s="123"/>
      <c r="AE289" s="108" t="s">
        <v>23</v>
      </c>
      <c r="AF289" s="125"/>
      <c r="AG289" s="126"/>
      <c r="AH289" s="22">
        <v>0</v>
      </c>
      <c r="AI289" s="164">
        <f t="shared" si="670"/>
        <v>0</v>
      </c>
      <c r="AJ289" s="22">
        <v>0</v>
      </c>
      <c r="AK289" s="164">
        <f t="shared" si="671"/>
        <v>0</v>
      </c>
      <c r="AL289" s="22">
        <v>0</v>
      </c>
      <c r="AM289" s="164">
        <f t="shared" si="672"/>
        <v>0</v>
      </c>
      <c r="AN289" s="22">
        <v>0</v>
      </c>
      <c r="AO289" s="164">
        <f t="shared" si="673"/>
        <v>0</v>
      </c>
      <c r="AP289" s="22">
        <v>0</v>
      </c>
      <c r="AQ289" s="164">
        <f t="shared" si="674"/>
        <v>0</v>
      </c>
      <c r="AR289" s="22">
        <v>0</v>
      </c>
      <c r="AS289" s="164">
        <f t="shared" si="675"/>
        <v>0</v>
      </c>
      <c r="AT289" s="22">
        <v>0</v>
      </c>
      <c r="AU289" s="164">
        <f t="shared" si="676"/>
        <v>0</v>
      </c>
      <c r="AV289" s="22">
        <v>0</v>
      </c>
      <c r="AW289" s="164">
        <f t="shared" si="677"/>
        <v>0</v>
      </c>
      <c r="AX289" s="22">
        <v>0</v>
      </c>
      <c r="AY289" s="164">
        <f t="shared" si="678"/>
        <v>0</v>
      </c>
      <c r="AZ289" s="22">
        <v>0</v>
      </c>
      <c r="BA289" s="164">
        <f t="shared" si="679"/>
        <v>0</v>
      </c>
      <c r="BB289" s="22">
        <v>0</v>
      </c>
      <c r="BC289" s="164">
        <f t="shared" si="680"/>
        <v>0</v>
      </c>
      <c r="BD289" s="22">
        <v>0</v>
      </c>
      <c r="BE289" s="164">
        <f t="shared" si="681"/>
        <v>0</v>
      </c>
      <c r="BF289" s="253">
        <f t="shared" si="682"/>
        <v>0</v>
      </c>
      <c r="BG289" s="253">
        <f t="shared" si="706"/>
        <v>0</v>
      </c>
      <c r="BH289" s="10" t="b">
        <f t="shared" si="707"/>
        <v>1</v>
      </c>
      <c r="BI289" s="253">
        <f t="shared" si="708"/>
        <v>0</v>
      </c>
      <c r="BJ289" s="250">
        <f t="shared" si="684"/>
        <v>35320001</v>
      </c>
      <c r="BK289" s="251">
        <v>348</v>
      </c>
      <c r="BL289" s="251">
        <v>5</v>
      </c>
      <c r="BM289" s="252">
        <f t="shared" si="685"/>
        <v>0</v>
      </c>
      <c r="BN289" s="252">
        <f t="shared" si="686"/>
        <v>0</v>
      </c>
      <c r="BO289" s="252">
        <f t="shared" si="687"/>
        <v>0</v>
      </c>
      <c r="BP289" s="252">
        <f t="shared" si="688"/>
        <v>0</v>
      </c>
      <c r="BQ289" s="254">
        <f t="shared" si="689"/>
        <v>1700</v>
      </c>
      <c r="BR289">
        <f t="shared" si="683"/>
        <v>0</v>
      </c>
      <c r="BS289">
        <v>0</v>
      </c>
      <c r="BT289">
        <v>1</v>
      </c>
      <c r="BU289" t="s">
        <v>139</v>
      </c>
      <c r="BV289" t="str">
        <f t="shared" si="690"/>
        <v>1</v>
      </c>
      <c r="BW289" t="str">
        <f t="shared" si="691"/>
        <v>0</v>
      </c>
      <c r="BX289" t="str">
        <f t="shared" si="692"/>
        <v>0</v>
      </c>
      <c r="BY289" t="s">
        <v>23</v>
      </c>
      <c r="BZ289" s="253">
        <f t="shared" si="693"/>
        <v>0</v>
      </c>
      <c r="CA289" s="253">
        <f t="shared" si="694"/>
        <v>0</v>
      </c>
      <c r="CB289" s="253">
        <f t="shared" si="695"/>
        <v>0</v>
      </c>
      <c r="CC289" s="253">
        <f t="shared" si="696"/>
        <v>0</v>
      </c>
      <c r="CD289" s="253">
        <f t="shared" si="697"/>
        <v>0</v>
      </c>
      <c r="CE289" s="253">
        <f t="shared" si="698"/>
        <v>0</v>
      </c>
      <c r="CF289" s="253">
        <f t="shared" si="699"/>
        <v>0</v>
      </c>
      <c r="CG289" s="253">
        <f t="shared" si="700"/>
        <v>0</v>
      </c>
      <c r="CH289" s="253">
        <f t="shared" si="701"/>
        <v>0</v>
      </c>
      <c r="CI289" s="253">
        <f t="shared" si="702"/>
        <v>0</v>
      </c>
      <c r="CJ289" s="253">
        <f t="shared" si="703"/>
        <v>0</v>
      </c>
      <c r="CK289" s="253">
        <f t="shared" si="704"/>
        <v>0</v>
      </c>
    </row>
    <row r="290" spans="2:89" ht="40.799999999999997" x14ac:dyDescent="0.3">
      <c r="B290" s="129">
        <v>201</v>
      </c>
      <c r="C290" s="107">
        <v>353021</v>
      </c>
      <c r="D290" s="107">
        <v>35320001</v>
      </c>
      <c r="E290" s="155" t="s">
        <v>302</v>
      </c>
      <c r="F290" s="108" t="s">
        <v>344</v>
      </c>
      <c r="G290" s="108" t="s">
        <v>345</v>
      </c>
      <c r="H290" s="109" t="s">
        <v>18</v>
      </c>
      <c r="I290" s="123"/>
      <c r="J290" s="109" t="s">
        <v>19</v>
      </c>
      <c r="K290" s="111">
        <f t="shared" si="709"/>
        <v>9</v>
      </c>
      <c r="L290" s="156" t="s">
        <v>274</v>
      </c>
      <c r="M290" s="104">
        <v>0</v>
      </c>
      <c r="N290" s="262">
        <f t="shared" si="705"/>
        <v>2000</v>
      </c>
      <c r="O290" s="141">
        <v>2000</v>
      </c>
      <c r="P290" s="110">
        <f t="shared" si="665"/>
        <v>18000</v>
      </c>
      <c r="Q290" s="112" t="s">
        <v>139</v>
      </c>
      <c r="R290" s="113">
        <f t="shared" si="659"/>
        <v>1</v>
      </c>
      <c r="S290" s="114">
        <f t="shared" si="666"/>
        <v>2000</v>
      </c>
      <c r="T290" s="113">
        <f t="shared" si="660"/>
        <v>2</v>
      </c>
      <c r="U290" s="115">
        <f t="shared" si="667"/>
        <v>4000</v>
      </c>
      <c r="V290" s="113">
        <f t="shared" si="661"/>
        <v>3</v>
      </c>
      <c r="W290" s="115">
        <f t="shared" si="668"/>
        <v>6000</v>
      </c>
      <c r="X290" s="113">
        <f t="shared" si="662"/>
        <v>3</v>
      </c>
      <c r="Y290" s="115">
        <f t="shared" si="669"/>
        <v>6000</v>
      </c>
      <c r="Z290" s="116">
        <f t="shared" si="663"/>
        <v>18000</v>
      </c>
      <c r="AA290" s="117" t="b">
        <f t="shared" si="710"/>
        <v>1</v>
      </c>
      <c r="AB290" s="109" t="s">
        <v>22</v>
      </c>
      <c r="AC290" s="124"/>
      <c r="AD290" s="123"/>
      <c r="AE290" s="108" t="s">
        <v>23</v>
      </c>
      <c r="AF290" s="125"/>
      <c r="AG290" s="126"/>
      <c r="AH290" s="22">
        <v>0</v>
      </c>
      <c r="AI290" s="164">
        <f t="shared" si="670"/>
        <v>0</v>
      </c>
      <c r="AJ290" s="22">
        <v>0</v>
      </c>
      <c r="AK290" s="164">
        <f t="shared" si="671"/>
        <v>0</v>
      </c>
      <c r="AL290" s="22">
        <v>1</v>
      </c>
      <c r="AM290" s="164">
        <f t="shared" si="672"/>
        <v>2000</v>
      </c>
      <c r="AN290" s="22">
        <v>0</v>
      </c>
      <c r="AO290" s="164">
        <f t="shared" si="673"/>
        <v>0</v>
      </c>
      <c r="AP290" s="22">
        <v>1</v>
      </c>
      <c r="AQ290" s="164">
        <f t="shared" si="674"/>
        <v>2000</v>
      </c>
      <c r="AR290" s="22">
        <v>1</v>
      </c>
      <c r="AS290" s="164">
        <f t="shared" si="675"/>
        <v>2000</v>
      </c>
      <c r="AT290" s="22">
        <v>1</v>
      </c>
      <c r="AU290" s="164">
        <f t="shared" si="676"/>
        <v>2000</v>
      </c>
      <c r="AV290" s="22">
        <v>1</v>
      </c>
      <c r="AW290" s="164">
        <f t="shared" si="677"/>
        <v>2000</v>
      </c>
      <c r="AX290" s="22">
        <v>1</v>
      </c>
      <c r="AY290" s="164">
        <f t="shared" si="678"/>
        <v>2000</v>
      </c>
      <c r="AZ290" s="22">
        <v>1</v>
      </c>
      <c r="BA290" s="164">
        <f t="shared" si="679"/>
        <v>2000</v>
      </c>
      <c r="BB290" s="22">
        <v>1</v>
      </c>
      <c r="BC290" s="164">
        <f t="shared" si="680"/>
        <v>2000</v>
      </c>
      <c r="BD290" s="22">
        <v>1</v>
      </c>
      <c r="BE290" s="164">
        <f t="shared" si="681"/>
        <v>2000</v>
      </c>
      <c r="BF290" s="253">
        <f t="shared" si="682"/>
        <v>18000</v>
      </c>
      <c r="BG290" s="253">
        <f t="shared" si="706"/>
        <v>18000</v>
      </c>
      <c r="BH290" s="10" t="b">
        <f t="shared" si="707"/>
        <v>1</v>
      </c>
      <c r="BI290" s="253">
        <f t="shared" si="708"/>
        <v>0</v>
      </c>
      <c r="BJ290" s="250">
        <f t="shared" si="684"/>
        <v>35320001</v>
      </c>
      <c r="BK290" s="251">
        <v>348</v>
      </c>
      <c r="BL290" s="251">
        <v>5</v>
      </c>
      <c r="BM290" s="252">
        <f t="shared" si="685"/>
        <v>1</v>
      </c>
      <c r="BN290" s="252">
        <f t="shared" si="686"/>
        <v>2</v>
      </c>
      <c r="BO290" s="252">
        <f t="shared" si="687"/>
        <v>3</v>
      </c>
      <c r="BP290" s="252">
        <f t="shared" si="688"/>
        <v>3</v>
      </c>
      <c r="BQ290" s="254">
        <f t="shared" si="689"/>
        <v>2000</v>
      </c>
      <c r="BR290">
        <f t="shared" si="683"/>
        <v>0</v>
      </c>
      <c r="BS290">
        <v>0</v>
      </c>
      <c r="BT290">
        <v>1</v>
      </c>
      <c r="BU290" t="s">
        <v>139</v>
      </c>
      <c r="BV290" t="str">
        <f t="shared" si="690"/>
        <v>1</v>
      </c>
      <c r="BW290" t="str">
        <f t="shared" si="691"/>
        <v>0</v>
      </c>
      <c r="BX290" t="str">
        <f t="shared" si="692"/>
        <v>0</v>
      </c>
      <c r="BY290" t="s">
        <v>23</v>
      </c>
      <c r="BZ290" s="253">
        <f t="shared" si="693"/>
        <v>0</v>
      </c>
      <c r="CA290" s="253">
        <f t="shared" si="694"/>
        <v>0</v>
      </c>
      <c r="CB290" s="253">
        <f t="shared" si="695"/>
        <v>2000</v>
      </c>
      <c r="CC290" s="253">
        <f t="shared" si="696"/>
        <v>0</v>
      </c>
      <c r="CD290" s="253">
        <f t="shared" si="697"/>
        <v>2000</v>
      </c>
      <c r="CE290" s="253">
        <f t="shared" si="698"/>
        <v>2000</v>
      </c>
      <c r="CF290" s="253">
        <f t="shared" si="699"/>
        <v>2000</v>
      </c>
      <c r="CG290" s="253">
        <f t="shared" si="700"/>
        <v>2000</v>
      </c>
      <c r="CH290" s="253">
        <f t="shared" si="701"/>
        <v>2000</v>
      </c>
      <c r="CI290" s="253">
        <f t="shared" si="702"/>
        <v>2000</v>
      </c>
      <c r="CJ290" s="253">
        <f t="shared" si="703"/>
        <v>2000</v>
      </c>
      <c r="CK290" s="253">
        <f t="shared" si="704"/>
        <v>2000</v>
      </c>
    </row>
    <row r="291" spans="2:89" ht="20.399999999999999" x14ac:dyDescent="0.3">
      <c r="B291" s="129">
        <v>202</v>
      </c>
      <c r="C291" s="107">
        <v>353021</v>
      </c>
      <c r="D291" s="107">
        <v>35320001</v>
      </c>
      <c r="E291" s="155" t="s">
        <v>303</v>
      </c>
      <c r="F291" s="108" t="s">
        <v>344</v>
      </c>
      <c r="G291" s="108" t="s">
        <v>345</v>
      </c>
      <c r="H291" s="109" t="s">
        <v>18</v>
      </c>
      <c r="I291" s="123"/>
      <c r="J291" s="109" t="s">
        <v>19</v>
      </c>
      <c r="K291" s="111">
        <f t="shared" si="709"/>
        <v>0</v>
      </c>
      <c r="L291" s="156" t="s">
        <v>274</v>
      </c>
      <c r="M291" s="104">
        <v>0</v>
      </c>
      <c r="N291" s="262">
        <f t="shared" si="705"/>
        <v>500</v>
      </c>
      <c r="O291" s="141">
        <v>500</v>
      </c>
      <c r="P291" s="110">
        <f t="shared" si="665"/>
        <v>0</v>
      </c>
      <c r="Q291" s="112" t="s">
        <v>139</v>
      </c>
      <c r="R291" s="113">
        <f t="shared" si="659"/>
        <v>0</v>
      </c>
      <c r="S291" s="114">
        <f t="shared" si="666"/>
        <v>0</v>
      </c>
      <c r="T291" s="113">
        <f t="shared" si="660"/>
        <v>0</v>
      </c>
      <c r="U291" s="115">
        <f t="shared" si="667"/>
        <v>0</v>
      </c>
      <c r="V291" s="113">
        <f t="shared" si="661"/>
        <v>0</v>
      </c>
      <c r="W291" s="115">
        <f t="shared" si="668"/>
        <v>0</v>
      </c>
      <c r="X291" s="113">
        <f t="shared" si="662"/>
        <v>0</v>
      </c>
      <c r="Y291" s="115">
        <f t="shared" si="669"/>
        <v>0</v>
      </c>
      <c r="Z291" s="116">
        <f t="shared" si="663"/>
        <v>0</v>
      </c>
      <c r="AA291" s="117" t="b">
        <f t="shared" si="710"/>
        <v>1</v>
      </c>
      <c r="AB291" s="109" t="s">
        <v>22</v>
      </c>
      <c r="AC291" s="124"/>
      <c r="AD291" s="123"/>
      <c r="AE291" s="108" t="s">
        <v>23</v>
      </c>
      <c r="AF291" s="125"/>
      <c r="AG291" s="126"/>
      <c r="AH291" s="22">
        <v>0</v>
      </c>
      <c r="AI291" s="164">
        <f t="shared" si="670"/>
        <v>0</v>
      </c>
      <c r="AJ291" s="22">
        <v>0</v>
      </c>
      <c r="AK291" s="164">
        <f t="shared" si="671"/>
        <v>0</v>
      </c>
      <c r="AL291" s="22">
        <v>0</v>
      </c>
      <c r="AM291" s="164">
        <f t="shared" si="672"/>
        <v>0</v>
      </c>
      <c r="AN291" s="22">
        <v>0</v>
      </c>
      <c r="AO291" s="164">
        <f t="shared" si="673"/>
        <v>0</v>
      </c>
      <c r="AP291" s="22">
        <v>0</v>
      </c>
      <c r="AQ291" s="164">
        <f t="shared" si="674"/>
        <v>0</v>
      </c>
      <c r="AR291" s="22">
        <v>0</v>
      </c>
      <c r="AS291" s="164">
        <f t="shared" si="675"/>
        <v>0</v>
      </c>
      <c r="AT291" s="22">
        <v>0</v>
      </c>
      <c r="AU291" s="164">
        <f t="shared" si="676"/>
        <v>0</v>
      </c>
      <c r="AV291" s="22">
        <v>0</v>
      </c>
      <c r="AW291" s="164">
        <f t="shared" si="677"/>
        <v>0</v>
      </c>
      <c r="AX291" s="22">
        <v>0</v>
      </c>
      <c r="AY291" s="164">
        <f t="shared" si="678"/>
        <v>0</v>
      </c>
      <c r="AZ291" s="22">
        <v>0</v>
      </c>
      <c r="BA291" s="164">
        <f t="shared" si="679"/>
        <v>0</v>
      </c>
      <c r="BB291" s="22">
        <v>0</v>
      </c>
      <c r="BC291" s="164">
        <f t="shared" si="680"/>
        <v>0</v>
      </c>
      <c r="BD291" s="22">
        <v>0</v>
      </c>
      <c r="BE291" s="164">
        <f t="shared" si="681"/>
        <v>0</v>
      </c>
      <c r="BF291" s="253">
        <f t="shared" si="682"/>
        <v>0</v>
      </c>
      <c r="BG291" s="253">
        <f t="shared" si="706"/>
        <v>0</v>
      </c>
      <c r="BH291" s="10" t="b">
        <f t="shared" si="707"/>
        <v>1</v>
      </c>
      <c r="BI291" s="253">
        <f t="shared" si="708"/>
        <v>0</v>
      </c>
      <c r="BJ291" s="250">
        <f t="shared" si="684"/>
        <v>35320001</v>
      </c>
      <c r="BK291" s="251">
        <v>348</v>
      </c>
      <c r="BL291" s="251">
        <v>5</v>
      </c>
      <c r="BM291" s="252">
        <f t="shared" si="685"/>
        <v>0</v>
      </c>
      <c r="BN291" s="252">
        <f t="shared" si="686"/>
        <v>0</v>
      </c>
      <c r="BO291" s="252">
        <f t="shared" si="687"/>
        <v>0</v>
      </c>
      <c r="BP291" s="252">
        <f t="shared" si="688"/>
        <v>0</v>
      </c>
      <c r="BQ291" s="254">
        <f t="shared" si="689"/>
        <v>500</v>
      </c>
      <c r="BR291">
        <f t="shared" si="683"/>
        <v>0</v>
      </c>
      <c r="BS291">
        <v>0</v>
      </c>
      <c r="BT291">
        <v>1</v>
      </c>
      <c r="BU291" t="s">
        <v>139</v>
      </c>
      <c r="BV291" t="str">
        <f t="shared" si="690"/>
        <v>1</v>
      </c>
      <c r="BW291" t="str">
        <f t="shared" si="691"/>
        <v>0</v>
      </c>
      <c r="BX291" t="str">
        <f t="shared" si="692"/>
        <v>0</v>
      </c>
      <c r="BY291" t="s">
        <v>23</v>
      </c>
      <c r="BZ291" s="253">
        <f t="shared" si="693"/>
        <v>0</v>
      </c>
      <c r="CA291" s="253">
        <f t="shared" si="694"/>
        <v>0</v>
      </c>
      <c r="CB291" s="253">
        <f t="shared" si="695"/>
        <v>0</v>
      </c>
      <c r="CC291" s="253">
        <f t="shared" si="696"/>
        <v>0</v>
      </c>
      <c r="CD291" s="253">
        <f t="shared" si="697"/>
        <v>0</v>
      </c>
      <c r="CE291" s="253">
        <f t="shared" si="698"/>
        <v>0</v>
      </c>
      <c r="CF291" s="253">
        <f t="shared" si="699"/>
        <v>0</v>
      </c>
      <c r="CG291" s="253">
        <f t="shared" si="700"/>
        <v>0</v>
      </c>
      <c r="CH291" s="253">
        <f t="shared" si="701"/>
        <v>0</v>
      </c>
      <c r="CI291" s="253">
        <f t="shared" si="702"/>
        <v>0</v>
      </c>
      <c r="CJ291" s="253">
        <f t="shared" si="703"/>
        <v>0</v>
      </c>
      <c r="CK291" s="253">
        <f t="shared" si="704"/>
        <v>0</v>
      </c>
    </row>
    <row r="292" spans="2:89" ht="30.6" x14ac:dyDescent="0.3">
      <c r="B292" s="129">
        <v>203</v>
      </c>
      <c r="C292" s="107">
        <v>353021</v>
      </c>
      <c r="D292" s="107">
        <v>35320001</v>
      </c>
      <c r="E292" s="155" t="s">
        <v>304</v>
      </c>
      <c r="F292" s="108" t="s">
        <v>344</v>
      </c>
      <c r="G292" s="108" t="s">
        <v>345</v>
      </c>
      <c r="H292" s="109" t="s">
        <v>18</v>
      </c>
      <c r="I292" s="110"/>
      <c r="J292" s="109" t="s">
        <v>19</v>
      </c>
      <c r="K292" s="111">
        <f t="shared" si="709"/>
        <v>0</v>
      </c>
      <c r="L292" s="156" t="s">
        <v>274</v>
      </c>
      <c r="M292" s="104">
        <v>0</v>
      </c>
      <c r="N292" s="262">
        <f t="shared" si="705"/>
        <v>480</v>
      </c>
      <c r="O292" s="137">
        <v>480</v>
      </c>
      <c r="P292" s="110">
        <f t="shared" si="665"/>
        <v>0</v>
      </c>
      <c r="Q292" s="112" t="s">
        <v>139</v>
      </c>
      <c r="R292" s="113">
        <f t="shared" si="659"/>
        <v>0</v>
      </c>
      <c r="S292" s="114">
        <f t="shared" si="666"/>
        <v>0</v>
      </c>
      <c r="T292" s="113">
        <f t="shared" si="660"/>
        <v>0</v>
      </c>
      <c r="U292" s="115">
        <f t="shared" si="667"/>
        <v>0</v>
      </c>
      <c r="V292" s="113">
        <f t="shared" si="661"/>
        <v>0</v>
      </c>
      <c r="W292" s="115">
        <f t="shared" si="668"/>
        <v>0</v>
      </c>
      <c r="X292" s="113">
        <f t="shared" si="662"/>
        <v>0</v>
      </c>
      <c r="Y292" s="115">
        <f t="shared" si="669"/>
        <v>0</v>
      </c>
      <c r="Z292" s="116">
        <f t="shared" si="663"/>
        <v>0</v>
      </c>
      <c r="AA292" s="117" t="b">
        <f t="shared" si="710"/>
        <v>1</v>
      </c>
      <c r="AB292" s="109" t="s">
        <v>22</v>
      </c>
      <c r="AC292" s="122"/>
      <c r="AD292" s="109"/>
      <c r="AE292" s="108" t="s">
        <v>23</v>
      </c>
      <c r="AF292" s="119"/>
      <c r="AG292" s="120"/>
      <c r="AH292" s="21">
        <v>0</v>
      </c>
      <c r="AI292" s="164">
        <f t="shared" si="670"/>
        <v>0</v>
      </c>
      <c r="AJ292" s="21">
        <v>0</v>
      </c>
      <c r="AK292" s="164">
        <f t="shared" si="671"/>
        <v>0</v>
      </c>
      <c r="AL292" s="21">
        <v>0</v>
      </c>
      <c r="AM292" s="164">
        <f t="shared" si="672"/>
        <v>0</v>
      </c>
      <c r="AN292" s="21">
        <v>0</v>
      </c>
      <c r="AO292" s="164">
        <f t="shared" si="673"/>
        <v>0</v>
      </c>
      <c r="AP292" s="21">
        <v>0</v>
      </c>
      <c r="AQ292" s="164">
        <f t="shared" si="674"/>
        <v>0</v>
      </c>
      <c r="AR292" s="21">
        <v>0</v>
      </c>
      <c r="AS292" s="164">
        <f t="shared" si="675"/>
        <v>0</v>
      </c>
      <c r="AT292" s="21">
        <v>0</v>
      </c>
      <c r="AU292" s="164">
        <f t="shared" si="676"/>
        <v>0</v>
      </c>
      <c r="AV292" s="21">
        <v>0</v>
      </c>
      <c r="AW292" s="164">
        <f t="shared" si="677"/>
        <v>0</v>
      </c>
      <c r="AX292" s="21">
        <v>0</v>
      </c>
      <c r="AY292" s="164">
        <f t="shared" si="678"/>
        <v>0</v>
      </c>
      <c r="AZ292" s="21">
        <v>0</v>
      </c>
      <c r="BA292" s="164">
        <f t="shared" si="679"/>
        <v>0</v>
      </c>
      <c r="BB292" s="21">
        <v>0</v>
      </c>
      <c r="BC292" s="164">
        <f t="shared" si="680"/>
        <v>0</v>
      </c>
      <c r="BD292" s="21">
        <v>0</v>
      </c>
      <c r="BE292" s="164">
        <f t="shared" si="681"/>
        <v>0</v>
      </c>
      <c r="BF292" s="253">
        <f t="shared" si="682"/>
        <v>0</v>
      </c>
      <c r="BG292" s="253">
        <f t="shared" si="706"/>
        <v>0</v>
      </c>
      <c r="BH292" s="10" t="b">
        <f t="shared" si="707"/>
        <v>1</v>
      </c>
      <c r="BI292" s="253">
        <f t="shared" si="708"/>
        <v>0</v>
      </c>
      <c r="BJ292" s="250">
        <f t="shared" si="684"/>
        <v>35320001</v>
      </c>
      <c r="BK292" s="251">
        <v>348</v>
      </c>
      <c r="BL292" s="251">
        <v>5</v>
      </c>
      <c r="BM292" s="252">
        <f t="shared" si="685"/>
        <v>0</v>
      </c>
      <c r="BN292" s="252">
        <f t="shared" si="686"/>
        <v>0</v>
      </c>
      <c r="BO292" s="252">
        <f t="shared" si="687"/>
        <v>0</v>
      </c>
      <c r="BP292" s="252">
        <f t="shared" si="688"/>
        <v>0</v>
      </c>
      <c r="BQ292" s="254">
        <f t="shared" si="689"/>
        <v>480</v>
      </c>
      <c r="BR292">
        <f t="shared" si="683"/>
        <v>0</v>
      </c>
      <c r="BS292">
        <v>0</v>
      </c>
      <c r="BT292">
        <v>1</v>
      </c>
      <c r="BU292" t="s">
        <v>139</v>
      </c>
      <c r="BV292" t="str">
        <f t="shared" si="690"/>
        <v>1</v>
      </c>
      <c r="BW292" t="str">
        <f t="shared" si="691"/>
        <v>0</v>
      </c>
      <c r="BX292" t="str">
        <f t="shared" si="692"/>
        <v>0</v>
      </c>
      <c r="BY292" t="s">
        <v>23</v>
      </c>
      <c r="BZ292" s="253">
        <f t="shared" si="693"/>
        <v>0</v>
      </c>
      <c r="CA292" s="253">
        <f t="shared" si="694"/>
        <v>0</v>
      </c>
      <c r="CB292" s="253">
        <f t="shared" si="695"/>
        <v>0</v>
      </c>
      <c r="CC292" s="253">
        <f t="shared" si="696"/>
        <v>0</v>
      </c>
      <c r="CD292" s="253">
        <f t="shared" si="697"/>
        <v>0</v>
      </c>
      <c r="CE292" s="253">
        <f t="shared" si="698"/>
        <v>0</v>
      </c>
      <c r="CF292" s="253">
        <f t="shared" si="699"/>
        <v>0</v>
      </c>
      <c r="CG292" s="253">
        <f t="shared" si="700"/>
        <v>0</v>
      </c>
      <c r="CH292" s="253">
        <f t="shared" si="701"/>
        <v>0</v>
      </c>
      <c r="CI292" s="253">
        <f t="shared" si="702"/>
        <v>0</v>
      </c>
      <c r="CJ292" s="253">
        <f t="shared" si="703"/>
        <v>0</v>
      </c>
      <c r="CK292" s="253">
        <f t="shared" si="704"/>
        <v>0</v>
      </c>
    </row>
    <row r="293" spans="2:89" ht="20.399999999999999" x14ac:dyDescent="0.3">
      <c r="B293" s="129">
        <v>204</v>
      </c>
      <c r="C293" s="107">
        <v>355011</v>
      </c>
      <c r="D293" s="107">
        <v>35510001</v>
      </c>
      <c r="E293" s="155" t="s">
        <v>305</v>
      </c>
      <c r="F293" s="108" t="s">
        <v>344</v>
      </c>
      <c r="G293" s="108" t="s">
        <v>345</v>
      </c>
      <c r="H293" s="109" t="s">
        <v>18</v>
      </c>
      <c r="I293" s="130"/>
      <c r="J293" s="109" t="s">
        <v>19</v>
      </c>
      <c r="K293" s="111">
        <f t="shared" ref="K293:K317" si="711">R293+T293+V293+X293</f>
        <v>3</v>
      </c>
      <c r="L293" s="156" t="s">
        <v>274</v>
      </c>
      <c r="M293" s="104">
        <v>0</v>
      </c>
      <c r="N293" s="262">
        <f t="shared" si="705"/>
        <v>1357</v>
      </c>
      <c r="O293" s="106">
        <v>1357</v>
      </c>
      <c r="P293" s="110">
        <f t="shared" si="665"/>
        <v>4071</v>
      </c>
      <c r="Q293" s="112" t="s">
        <v>139</v>
      </c>
      <c r="R293" s="113">
        <f t="shared" si="659"/>
        <v>0</v>
      </c>
      <c r="S293" s="114">
        <f t="shared" si="666"/>
        <v>0</v>
      </c>
      <c r="T293" s="113">
        <f t="shared" si="660"/>
        <v>1</v>
      </c>
      <c r="U293" s="115">
        <f t="shared" si="667"/>
        <v>1357</v>
      </c>
      <c r="V293" s="113">
        <f t="shared" si="661"/>
        <v>1</v>
      </c>
      <c r="W293" s="115">
        <f t="shared" si="668"/>
        <v>1357</v>
      </c>
      <c r="X293" s="113">
        <f t="shared" si="662"/>
        <v>1</v>
      </c>
      <c r="Y293" s="115">
        <f t="shared" si="669"/>
        <v>1357</v>
      </c>
      <c r="Z293" s="116">
        <f t="shared" si="663"/>
        <v>4071</v>
      </c>
      <c r="AA293" s="117" t="b">
        <f t="shared" ref="AA293:AA317" si="712">K293=(SUM(X293,V293,T293,R293))</f>
        <v>1</v>
      </c>
      <c r="AB293" s="130"/>
      <c r="AC293" s="132"/>
      <c r="AD293" s="109" t="s">
        <v>22</v>
      </c>
      <c r="AE293" s="108" t="s">
        <v>23</v>
      </c>
      <c r="AF293" s="133"/>
      <c r="AG293" s="134"/>
      <c r="AH293" s="171">
        <v>0</v>
      </c>
      <c r="AI293" s="164">
        <f t="shared" si="670"/>
        <v>0</v>
      </c>
      <c r="AJ293" s="21">
        <v>0</v>
      </c>
      <c r="AK293" s="164">
        <f t="shared" si="671"/>
        <v>0</v>
      </c>
      <c r="AL293" s="21">
        <v>0</v>
      </c>
      <c r="AM293" s="164">
        <f t="shared" si="672"/>
        <v>0</v>
      </c>
      <c r="AN293" s="21">
        <v>0</v>
      </c>
      <c r="AO293" s="164">
        <f t="shared" si="673"/>
        <v>0</v>
      </c>
      <c r="AP293" s="21">
        <v>1</v>
      </c>
      <c r="AQ293" s="164">
        <f t="shared" si="674"/>
        <v>1357</v>
      </c>
      <c r="AR293" s="21">
        <v>0</v>
      </c>
      <c r="AS293" s="164">
        <f t="shared" si="675"/>
        <v>0</v>
      </c>
      <c r="AT293" s="21">
        <v>0</v>
      </c>
      <c r="AU293" s="164">
        <f t="shared" si="676"/>
        <v>0</v>
      </c>
      <c r="AV293" s="21">
        <v>1</v>
      </c>
      <c r="AW293" s="164">
        <f t="shared" si="677"/>
        <v>1357</v>
      </c>
      <c r="AX293" s="21">
        <v>0</v>
      </c>
      <c r="AY293" s="164">
        <f t="shared" si="678"/>
        <v>0</v>
      </c>
      <c r="AZ293" s="21">
        <v>0</v>
      </c>
      <c r="BA293" s="164">
        <f t="shared" si="679"/>
        <v>0</v>
      </c>
      <c r="BB293" s="21">
        <v>1</v>
      </c>
      <c r="BC293" s="164">
        <f t="shared" si="680"/>
        <v>1357</v>
      </c>
      <c r="BD293" s="21">
        <v>0</v>
      </c>
      <c r="BE293" s="164">
        <f t="shared" si="681"/>
        <v>0</v>
      </c>
      <c r="BF293" s="253">
        <f t="shared" si="682"/>
        <v>4071</v>
      </c>
      <c r="BG293" s="253">
        <f t="shared" si="706"/>
        <v>4071</v>
      </c>
      <c r="BH293" s="10" t="b">
        <f t="shared" si="707"/>
        <v>1</v>
      </c>
      <c r="BI293" s="253">
        <f t="shared" si="708"/>
        <v>0</v>
      </c>
      <c r="BJ293" s="250">
        <f t="shared" si="684"/>
        <v>35510001</v>
      </c>
      <c r="BK293" s="251">
        <v>348</v>
      </c>
      <c r="BL293" s="251">
        <v>5</v>
      </c>
      <c r="BM293" s="252">
        <f t="shared" si="685"/>
        <v>0</v>
      </c>
      <c r="BN293" s="252">
        <f t="shared" si="686"/>
        <v>1</v>
      </c>
      <c r="BO293" s="252">
        <f t="shared" si="687"/>
        <v>1</v>
      </c>
      <c r="BP293" s="252">
        <f t="shared" si="688"/>
        <v>1</v>
      </c>
      <c r="BQ293" s="254">
        <f t="shared" si="689"/>
        <v>1357</v>
      </c>
      <c r="BR293">
        <f t="shared" si="683"/>
        <v>0</v>
      </c>
      <c r="BS293">
        <v>0</v>
      </c>
      <c r="BT293">
        <v>1</v>
      </c>
      <c r="BU293" t="s">
        <v>139</v>
      </c>
      <c r="BV293" t="str">
        <f t="shared" si="690"/>
        <v>0</v>
      </c>
      <c r="BW293" t="str">
        <f t="shared" si="691"/>
        <v>0</v>
      </c>
      <c r="BX293" t="str">
        <f t="shared" si="692"/>
        <v>1</v>
      </c>
      <c r="BY293" t="s">
        <v>23</v>
      </c>
      <c r="BZ293" s="253">
        <f t="shared" si="693"/>
        <v>0</v>
      </c>
      <c r="CA293" s="253">
        <f t="shared" si="694"/>
        <v>0</v>
      </c>
      <c r="CB293" s="253">
        <f t="shared" si="695"/>
        <v>0</v>
      </c>
      <c r="CC293" s="253">
        <f t="shared" si="696"/>
        <v>0</v>
      </c>
      <c r="CD293" s="253">
        <f t="shared" si="697"/>
        <v>1357</v>
      </c>
      <c r="CE293" s="253">
        <f t="shared" si="698"/>
        <v>0</v>
      </c>
      <c r="CF293" s="253">
        <f t="shared" si="699"/>
        <v>0</v>
      </c>
      <c r="CG293" s="253">
        <f t="shared" si="700"/>
        <v>1357</v>
      </c>
      <c r="CH293" s="253">
        <f t="shared" si="701"/>
        <v>0</v>
      </c>
      <c r="CI293" s="253">
        <f t="shared" si="702"/>
        <v>0</v>
      </c>
      <c r="CJ293" s="253">
        <f t="shared" si="703"/>
        <v>1357</v>
      </c>
      <c r="CK293" s="253">
        <f t="shared" si="704"/>
        <v>0</v>
      </c>
    </row>
    <row r="294" spans="2:89" ht="20.399999999999999" x14ac:dyDescent="0.3">
      <c r="B294" s="129">
        <v>205</v>
      </c>
      <c r="C294" s="107">
        <v>355011</v>
      </c>
      <c r="D294" s="107">
        <v>35510001</v>
      </c>
      <c r="E294" s="155" t="s">
        <v>306</v>
      </c>
      <c r="F294" s="108" t="s">
        <v>344</v>
      </c>
      <c r="G294" s="108" t="s">
        <v>345</v>
      </c>
      <c r="H294" s="109" t="s">
        <v>18</v>
      </c>
      <c r="I294" s="130"/>
      <c r="J294" s="109" t="s">
        <v>19</v>
      </c>
      <c r="K294" s="111">
        <f t="shared" si="711"/>
        <v>0</v>
      </c>
      <c r="L294" s="156" t="s">
        <v>274</v>
      </c>
      <c r="M294" s="104">
        <v>0</v>
      </c>
      <c r="N294" s="262">
        <f t="shared" si="705"/>
        <v>2146</v>
      </c>
      <c r="O294" s="106">
        <v>2146</v>
      </c>
      <c r="P294" s="110">
        <f t="shared" si="665"/>
        <v>0</v>
      </c>
      <c r="Q294" s="112" t="s">
        <v>139</v>
      </c>
      <c r="R294" s="113">
        <f t="shared" si="659"/>
        <v>0</v>
      </c>
      <c r="S294" s="114">
        <f t="shared" si="666"/>
        <v>0</v>
      </c>
      <c r="T294" s="113">
        <f t="shared" si="660"/>
        <v>0</v>
      </c>
      <c r="U294" s="115">
        <f t="shared" si="667"/>
        <v>0</v>
      </c>
      <c r="V294" s="113">
        <f t="shared" si="661"/>
        <v>0</v>
      </c>
      <c r="W294" s="115">
        <f t="shared" si="668"/>
        <v>0</v>
      </c>
      <c r="X294" s="113">
        <f t="shared" si="662"/>
        <v>0</v>
      </c>
      <c r="Y294" s="115">
        <f t="shared" si="669"/>
        <v>0</v>
      </c>
      <c r="Z294" s="116">
        <f t="shared" si="663"/>
        <v>0</v>
      </c>
      <c r="AA294" s="117" t="b">
        <f t="shared" si="712"/>
        <v>1</v>
      </c>
      <c r="AB294" s="130"/>
      <c r="AC294" s="132"/>
      <c r="AD294" s="109" t="s">
        <v>22</v>
      </c>
      <c r="AE294" s="108" t="s">
        <v>23</v>
      </c>
      <c r="AF294" s="133"/>
      <c r="AG294" s="134"/>
      <c r="AH294" s="171">
        <v>0</v>
      </c>
      <c r="AI294" s="164">
        <f t="shared" si="670"/>
        <v>0</v>
      </c>
      <c r="AJ294" s="21">
        <v>0</v>
      </c>
      <c r="AK294" s="164">
        <f t="shared" si="671"/>
        <v>0</v>
      </c>
      <c r="AL294" s="21">
        <v>0</v>
      </c>
      <c r="AM294" s="164">
        <f t="shared" si="672"/>
        <v>0</v>
      </c>
      <c r="AN294" s="21">
        <v>0</v>
      </c>
      <c r="AO294" s="164">
        <f t="shared" si="673"/>
        <v>0</v>
      </c>
      <c r="AP294" s="21">
        <v>0</v>
      </c>
      <c r="AQ294" s="164">
        <f t="shared" si="674"/>
        <v>0</v>
      </c>
      <c r="AR294" s="21">
        <v>0</v>
      </c>
      <c r="AS294" s="164">
        <f t="shared" si="675"/>
        <v>0</v>
      </c>
      <c r="AT294" s="21">
        <v>0</v>
      </c>
      <c r="AU294" s="164">
        <f t="shared" si="676"/>
        <v>0</v>
      </c>
      <c r="AV294" s="21">
        <v>0</v>
      </c>
      <c r="AW294" s="164">
        <f t="shared" si="677"/>
        <v>0</v>
      </c>
      <c r="AX294" s="21">
        <v>0</v>
      </c>
      <c r="AY294" s="164">
        <f t="shared" si="678"/>
        <v>0</v>
      </c>
      <c r="AZ294" s="21">
        <v>0</v>
      </c>
      <c r="BA294" s="164">
        <f t="shared" si="679"/>
        <v>0</v>
      </c>
      <c r="BB294" s="21">
        <v>0</v>
      </c>
      <c r="BC294" s="164">
        <f t="shared" si="680"/>
        <v>0</v>
      </c>
      <c r="BD294" s="21">
        <v>0</v>
      </c>
      <c r="BE294" s="164">
        <f t="shared" si="681"/>
        <v>0</v>
      </c>
      <c r="BF294" s="253">
        <f t="shared" si="682"/>
        <v>0</v>
      </c>
      <c r="BG294" s="253">
        <f t="shared" si="706"/>
        <v>0</v>
      </c>
      <c r="BH294" s="10" t="b">
        <f t="shared" si="707"/>
        <v>1</v>
      </c>
      <c r="BI294" s="253">
        <f t="shared" si="708"/>
        <v>0</v>
      </c>
      <c r="BJ294" s="250">
        <f t="shared" si="684"/>
        <v>35510001</v>
      </c>
      <c r="BK294" s="251">
        <v>348</v>
      </c>
      <c r="BL294" s="251">
        <v>5</v>
      </c>
      <c r="BM294" s="252">
        <f t="shared" si="685"/>
        <v>0</v>
      </c>
      <c r="BN294" s="252">
        <f t="shared" si="686"/>
        <v>0</v>
      </c>
      <c r="BO294" s="252">
        <f t="shared" si="687"/>
        <v>0</v>
      </c>
      <c r="BP294" s="252">
        <f t="shared" si="688"/>
        <v>0</v>
      </c>
      <c r="BQ294" s="254">
        <f t="shared" si="689"/>
        <v>2146</v>
      </c>
      <c r="BR294">
        <f t="shared" si="683"/>
        <v>0</v>
      </c>
      <c r="BS294">
        <v>0</v>
      </c>
      <c r="BT294">
        <v>1</v>
      </c>
      <c r="BU294" t="s">
        <v>139</v>
      </c>
      <c r="BV294" t="str">
        <f t="shared" si="690"/>
        <v>0</v>
      </c>
      <c r="BW294" t="str">
        <f t="shared" si="691"/>
        <v>0</v>
      </c>
      <c r="BX294" t="str">
        <f t="shared" si="692"/>
        <v>1</v>
      </c>
      <c r="BY294" t="s">
        <v>23</v>
      </c>
      <c r="BZ294" s="253">
        <f t="shared" si="693"/>
        <v>0</v>
      </c>
      <c r="CA294" s="253">
        <f t="shared" si="694"/>
        <v>0</v>
      </c>
      <c r="CB294" s="253">
        <f t="shared" si="695"/>
        <v>0</v>
      </c>
      <c r="CC294" s="253">
        <f t="shared" si="696"/>
        <v>0</v>
      </c>
      <c r="CD294" s="253">
        <f t="shared" si="697"/>
        <v>0</v>
      </c>
      <c r="CE294" s="253">
        <f t="shared" si="698"/>
        <v>0</v>
      </c>
      <c r="CF294" s="253">
        <f t="shared" si="699"/>
        <v>0</v>
      </c>
      <c r="CG294" s="253">
        <f t="shared" si="700"/>
        <v>0</v>
      </c>
      <c r="CH294" s="253">
        <f t="shared" si="701"/>
        <v>0</v>
      </c>
      <c r="CI294" s="253">
        <f t="shared" si="702"/>
        <v>0</v>
      </c>
      <c r="CJ294" s="253">
        <f t="shared" si="703"/>
        <v>0</v>
      </c>
      <c r="CK294" s="253">
        <f t="shared" si="704"/>
        <v>0</v>
      </c>
    </row>
    <row r="295" spans="2:89" s="424" customFormat="1" ht="36" customHeight="1" x14ac:dyDescent="0.3">
      <c r="B295" s="425">
        <v>205</v>
      </c>
      <c r="C295" s="426">
        <v>355011</v>
      </c>
      <c r="D295" s="426">
        <v>35510001</v>
      </c>
      <c r="E295" s="451" t="s">
        <v>306</v>
      </c>
      <c r="F295" s="429" t="s">
        <v>344</v>
      </c>
      <c r="G295" s="429" t="s">
        <v>345</v>
      </c>
      <c r="H295" s="430" t="s">
        <v>18</v>
      </c>
      <c r="I295" s="456"/>
      <c r="J295" s="430" t="s">
        <v>19</v>
      </c>
      <c r="K295" s="432">
        <f t="shared" si="711"/>
        <v>0</v>
      </c>
      <c r="L295" s="457" t="s">
        <v>274</v>
      </c>
      <c r="M295" s="453">
        <v>0</v>
      </c>
      <c r="N295" s="433">
        <f t="shared" si="705"/>
        <v>1914</v>
      </c>
      <c r="O295" s="458">
        <v>1914</v>
      </c>
      <c r="P295" s="431">
        <f t="shared" si="665"/>
        <v>0</v>
      </c>
      <c r="Q295" s="436" t="s">
        <v>139</v>
      </c>
      <c r="R295" s="437">
        <f t="shared" si="659"/>
        <v>0</v>
      </c>
      <c r="S295" s="431">
        <f t="shared" si="666"/>
        <v>0</v>
      </c>
      <c r="T295" s="437">
        <f t="shared" si="660"/>
        <v>0</v>
      </c>
      <c r="U295" s="431">
        <f t="shared" si="667"/>
        <v>0</v>
      </c>
      <c r="V295" s="437">
        <f t="shared" si="661"/>
        <v>0</v>
      </c>
      <c r="W295" s="431">
        <f t="shared" si="668"/>
        <v>0</v>
      </c>
      <c r="X295" s="437">
        <f t="shared" si="662"/>
        <v>0</v>
      </c>
      <c r="Y295" s="431">
        <f t="shared" si="669"/>
        <v>0</v>
      </c>
      <c r="Z295" s="431">
        <f t="shared" si="663"/>
        <v>0</v>
      </c>
      <c r="AA295" s="438" t="b">
        <f t="shared" si="712"/>
        <v>1</v>
      </c>
      <c r="AB295" s="456"/>
      <c r="AC295" s="459"/>
      <c r="AD295" s="430" t="s">
        <v>22</v>
      </c>
      <c r="AE295" s="429" t="s">
        <v>23</v>
      </c>
      <c r="AF295" s="460"/>
      <c r="AG295" s="461"/>
      <c r="AH295" s="442">
        <v>0</v>
      </c>
      <c r="AI295" s="443">
        <f t="shared" si="670"/>
        <v>0</v>
      </c>
      <c r="AJ295" s="442">
        <v>0</v>
      </c>
      <c r="AK295" s="443">
        <f t="shared" si="671"/>
        <v>0</v>
      </c>
      <c r="AL295" s="442">
        <v>0</v>
      </c>
      <c r="AM295" s="443">
        <f t="shared" si="672"/>
        <v>0</v>
      </c>
      <c r="AN295" s="442">
        <v>0</v>
      </c>
      <c r="AO295" s="443">
        <f t="shared" si="673"/>
        <v>0</v>
      </c>
      <c r="AP295" s="442">
        <v>0</v>
      </c>
      <c r="AQ295" s="443">
        <f t="shared" si="674"/>
        <v>0</v>
      </c>
      <c r="AR295" s="442">
        <v>0</v>
      </c>
      <c r="AS295" s="443">
        <f t="shared" si="675"/>
        <v>0</v>
      </c>
      <c r="AT295" s="442">
        <v>0</v>
      </c>
      <c r="AU295" s="443">
        <f t="shared" si="676"/>
        <v>0</v>
      </c>
      <c r="AV295" s="442">
        <v>0</v>
      </c>
      <c r="AW295" s="443">
        <f t="shared" si="677"/>
        <v>0</v>
      </c>
      <c r="AX295" s="442">
        <v>0</v>
      </c>
      <c r="AY295" s="443">
        <f t="shared" si="678"/>
        <v>0</v>
      </c>
      <c r="AZ295" s="442">
        <v>0</v>
      </c>
      <c r="BA295" s="443">
        <f t="shared" si="679"/>
        <v>0</v>
      </c>
      <c r="BB295" s="442">
        <v>0</v>
      </c>
      <c r="BC295" s="443">
        <f t="shared" si="680"/>
        <v>0</v>
      </c>
      <c r="BD295" s="442">
        <v>0</v>
      </c>
      <c r="BE295" s="443">
        <f t="shared" si="681"/>
        <v>0</v>
      </c>
      <c r="BF295" s="450">
        <f t="shared" si="682"/>
        <v>0</v>
      </c>
      <c r="BG295" s="450">
        <f t="shared" si="706"/>
        <v>0</v>
      </c>
      <c r="BH295" s="454" t="b">
        <f t="shared" si="707"/>
        <v>1</v>
      </c>
      <c r="BI295" s="450">
        <f t="shared" si="708"/>
        <v>0</v>
      </c>
      <c r="BJ295" s="446">
        <f t="shared" si="684"/>
        <v>35510001</v>
      </c>
      <c r="BK295" s="447">
        <v>348</v>
      </c>
      <c r="BL295" s="447">
        <v>5</v>
      </c>
      <c r="BM295" s="448">
        <f t="shared" si="685"/>
        <v>0</v>
      </c>
      <c r="BN295" s="448">
        <f t="shared" si="686"/>
        <v>0</v>
      </c>
      <c r="BO295" s="448">
        <f t="shared" si="687"/>
        <v>0</v>
      </c>
      <c r="BP295" s="448">
        <f t="shared" si="688"/>
        <v>0</v>
      </c>
      <c r="BQ295" s="449">
        <f t="shared" si="689"/>
        <v>1914</v>
      </c>
      <c r="BR295" s="424">
        <f t="shared" si="683"/>
        <v>0</v>
      </c>
      <c r="BS295" s="424">
        <v>0</v>
      </c>
      <c r="BT295" s="424">
        <v>1</v>
      </c>
      <c r="BU295" s="424" t="s">
        <v>139</v>
      </c>
      <c r="BV295" s="424" t="str">
        <f t="shared" si="690"/>
        <v>0</v>
      </c>
      <c r="BW295" s="424" t="str">
        <f t="shared" si="690"/>
        <v>0</v>
      </c>
      <c r="BX295" s="424" t="str">
        <f t="shared" si="690"/>
        <v>1</v>
      </c>
      <c r="BY295" s="424" t="s">
        <v>23</v>
      </c>
      <c r="BZ295" s="450">
        <f t="shared" si="693"/>
        <v>0</v>
      </c>
      <c r="CA295" s="450">
        <f t="shared" si="694"/>
        <v>0</v>
      </c>
      <c r="CB295" s="450">
        <f t="shared" si="695"/>
        <v>0</v>
      </c>
      <c r="CC295" s="450">
        <f t="shared" si="696"/>
        <v>0</v>
      </c>
      <c r="CD295" s="450">
        <f t="shared" si="697"/>
        <v>0</v>
      </c>
      <c r="CE295" s="450">
        <f t="shared" si="698"/>
        <v>0</v>
      </c>
      <c r="CF295" s="450">
        <f t="shared" si="699"/>
        <v>0</v>
      </c>
      <c r="CG295" s="450">
        <f t="shared" si="700"/>
        <v>0</v>
      </c>
      <c r="CH295" s="450">
        <f t="shared" si="701"/>
        <v>0</v>
      </c>
      <c r="CI295" s="450">
        <f t="shared" si="702"/>
        <v>0</v>
      </c>
      <c r="CJ295" s="450">
        <f t="shared" si="703"/>
        <v>0</v>
      </c>
      <c r="CK295" s="450">
        <f t="shared" si="704"/>
        <v>0</v>
      </c>
    </row>
    <row r="296" spans="2:89" ht="30.6" x14ac:dyDescent="0.3">
      <c r="B296" s="129">
        <v>206</v>
      </c>
      <c r="C296" s="107">
        <v>355011</v>
      </c>
      <c r="D296" s="107">
        <v>35510001</v>
      </c>
      <c r="E296" s="155" t="s">
        <v>307</v>
      </c>
      <c r="F296" s="108" t="s">
        <v>344</v>
      </c>
      <c r="G296" s="108" t="s">
        <v>345</v>
      </c>
      <c r="H296" s="109" t="s">
        <v>18</v>
      </c>
      <c r="I296" s="130"/>
      <c r="J296" s="109" t="s">
        <v>19</v>
      </c>
      <c r="K296" s="111">
        <f t="shared" si="711"/>
        <v>4</v>
      </c>
      <c r="L296" s="156" t="s">
        <v>274</v>
      </c>
      <c r="M296" s="104">
        <v>0</v>
      </c>
      <c r="N296" s="262">
        <f t="shared" si="705"/>
        <v>1800</v>
      </c>
      <c r="O296" s="106">
        <v>1800</v>
      </c>
      <c r="P296" s="110">
        <f t="shared" si="665"/>
        <v>7200</v>
      </c>
      <c r="Q296" s="112" t="s">
        <v>139</v>
      </c>
      <c r="R296" s="113">
        <f t="shared" si="659"/>
        <v>1</v>
      </c>
      <c r="S296" s="114">
        <f t="shared" si="666"/>
        <v>1800</v>
      </c>
      <c r="T296" s="113">
        <f t="shared" si="660"/>
        <v>1</v>
      </c>
      <c r="U296" s="115">
        <f t="shared" si="667"/>
        <v>1800</v>
      </c>
      <c r="V296" s="113">
        <f t="shared" si="661"/>
        <v>1</v>
      </c>
      <c r="W296" s="115">
        <f t="shared" si="668"/>
        <v>1800</v>
      </c>
      <c r="X296" s="113">
        <f t="shared" si="662"/>
        <v>1</v>
      </c>
      <c r="Y296" s="115">
        <f t="shared" si="669"/>
        <v>1800</v>
      </c>
      <c r="Z296" s="116">
        <f t="shared" si="663"/>
        <v>7200</v>
      </c>
      <c r="AA296" s="117" t="b">
        <f t="shared" si="712"/>
        <v>1</v>
      </c>
      <c r="AB296" s="130"/>
      <c r="AC296" s="132"/>
      <c r="AD296" s="109" t="s">
        <v>22</v>
      </c>
      <c r="AE296" s="108" t="s">
        <v>23</v>
      </c>
      <c r="AF296" s="133"/>
      <c r="AG296" s="134"/>
      <c r="AH296" s="171">
        <v>0</v>
      </c>
      <c r="AI296" s="164">
        <f t="shared" si="670"/>
        <v>0</v>
      </c>
      <c r="AJ296" s="21">
        <v>0</v>
      </c>
      <c r="AK296" s="164">
        <f t="shared" si="671"/>
        <v>0</v>
      </c>
      <c r="AL296" s="21">
        <v>1</v>
      </c>
      <c r="AM296" s="164">
        <f t="shared" si="672"/>
        <v>1800</v>
      </c>
      <c r="AN296" s="21">
        <v>0</v>
      </c>
      <c r="AO296" s="164">
        <f t="shared" si="673"/>
        <v>0</v>
      </c>
      <c r="AP296" s="21">
        <v>0</v>
      </c>
      <c r="AQ296" s="164">
        <f t="shared" si="674"/>
        <v>0</v>
      </c>
      <c r="AR296" s="21">
        <v>1</v>
      </c>
      <c r="AS296" s="164">
        <f t="shared" si="675"/>
        <v>1800</v>
      </c>
      <c r="AT296" s="21">
        <v>0</v>
      </c>
      <c r="AU296" s="164">
        <f t="shared" si="676"/>
        <v>0</v>
      </c>
      <c r="AV296" s="21">
        <v>0</v>
      </c>
      <c r="AW296" s="164">
        <f t="shared" si="677"/>
        <v>0</v>
      </c>
      <c r="AX296" s="21">
        <v>1</v>
      </c>
      <c r="AY296" s="164">
        <f t="shared" si="678"/>
        <v>1800</v>
      </c>
      <c r="AZ296" s="21">
        <v>0</v>
      </c>
      <c r="BA296" s="164">
        <f t="shared" si="679"/>
        <v>0</v>
      </c>
      <c r="BB296" s="21">
        <v>0</v>
      </c>
      <c r="BC296" s="164">
        <f t="shared" si="680"/>
        <v>0</v>
      </c>
      <c r="BD296" s="21">
        <v>1</v>
      </c>
      <c r="BE296" s="164">
        <f t="shared" si="681"/>
        <v>1800</v>
      </c>
      <c r="BF296" s="253">
        <f t="shared" si="682"/>
        <v>7200</v>
      </c>
      <c r="BG296" s="253">
        <f t="shared" si="706"/>
        <v>7200</v>
      </c>
      <c r="BH296" s="10" t="b">
        <f t="shared" si="707"/>
        <v>1</v>
      </c>
      <c r="BI296" s="253">
        <f t="shared" si="708"/>
        <v>0</v>
      </c>
      <c r="BJ296" s="250">
        <f t="shared" si="684"/>
        <v>35510001</v>
      </c>
      <c r="BK296" s="251">
        <v>348</v>
      </c>
      <c r="BL296" s="251">
        <v>5</v>
      </c>
      <c r="BM296" s="252">
        <f t="shared" si="685"/>
        <v>1</v>
      </c>
      <c r="BN296" s="252">
        <f t="shared" si="686"/>
        <v>1</v>
      </c>
      <c r="BO296" s="252">
        <f t="shared" si="687"/>
        <v>1</v>
      </c>
      <c r="BP296" s="252">
        <f t="shared" si="688"/>
        <v>1</v>
      </c>
      <c r="BQ296" s="254">
        <f t="shared" si="689"/>
        <v>1800</v>
      </c>
      <c r="BR296">
        <f t="shared" si="683"/>
        <v>0</v>
      </c>
      <c r="BS296">
        <v>0</v>
      </c>
      <c r="BT296">
        <v>1</v>
      </c>
      <c r="BU296" t="s">
        <v>139</v>
      </c>
      <c r="BV296" t="str">
        <f t="shared" si="690"/>
        <v>0</v>
      </c>
      <c r="BW296" t="str">
        <f t="shared" si="691"/>
        <v>0</v>
      </c>
      <c r="BX296" t="str">
        <f t="shared" si="692"/>
        <v>1</v>
      </c>
      <c r="BY296" t="s">
        <v>23</v>
      </c>
      <c r="BZ296" s="253">
        <f t="shared" si="693"/>
        <v>0</v>
      </c>
      <c r="CA296" s="253">
        <f t="shared" si="694"/>
        <v>0</v>
      </c>
      <c r="CB296" s="253">
        <f t="shared" si="695"/>
        <v>1800</v>
      </c>
      <c r="CC296" s="253">
        <f t="shared" si="696"/>
        <v>0</v>
      </c>
      <c r="CD296" s="253">
        <f t="shared" si="697"/>
        <v>0</v>
      </c>
      <c r="CE296" s="253">
        <f t="shared" si="698"/>
        <v>1800</v>
      </c>
      <c r="CF296" s="253">
        <f t="shared" si="699"/>
        <v>0</v>
      </c>
      <c r="CG296" s="253">
        <f t="shared" si="700"/>
        <v>0</v>
      </c>
      <c r="CH296" s="253">
        <f t="shared" si="701"/>
        <v>1800</v>
      </c>
      <c r="CI296" s="253">
        <f t="shared" si="702"/>
        <v>0</v>
      </c>
      <c r="CJ296" s="253">
        <f t="shared" si="703"/>
        <v>0</v>
      </c>
      <c r="CK296" s="253">
        <f t="shared" si="704"/>
        <v>1800</v>
      </c>
    </row>
    <row r="297" spans="2:89" ht="30.6" x14ac:dyDescent="0.3">
      <c r="B297" s="129">
        <v>207</v>
      </c>
      <c r="C297" s="107">
        <v>355011</v>
      </c>
      <c r="D297" s="107">
        <v>35510001</v>
      </c>
      <c r="E297" s="155" t="s">
        <v>308</v>
      </c>
      <c r="F297" s="108" t="s">
        <v>344</v>
      </c>
      <c r="G297" s="108" t="s">
        <v>345</v>
      </c>
      <c r="H297" s="109" t="s">
        <v>18</v>
      </c>
      <c r="I297" s="130"/>
      <c r="J297" s="109" t="s">
        <v>19</v>
      </c>
      <c r="K297" s="111">
        <f t="shared" si="711"/>
        <v>4</v>
      </c>
      <c r="L297" s="156" t="s">
        <v>274</v>
      </c>
      <c r="M297" s="104">
        <v>0</v>
      </c>
      <c r="N297" s="262">
        <f t="shared" si="705"/>
        <v>1798</v>
      </c>
      <c r="O297" s="106">
        <v>1798</v>
      </c>
      <c r="P297" s="110">
        <f t="shared" si="665"/>
        <v>7192</v>
      </c>
      <c r="Q297" s="112" t="s">
        <v>139</v>
      </c>
      <c r="R297" s="113">
        <f t="shared" si="659"/>
        <v>1</v>
      </c>
      <c r="S297" s="114">
        <f t="shared" si="666"/>
        <v>1798</v>
      </c>
      <c r="T297" s="113">
        <f t="shared" si="660"/>
        <v>1</v>
      </c>
      <c r="U297" s="115">
        <f t="shared" si="667"/>
        <v>1798</v>
      </c>
      <c r="V297" s="113">
        <f t="shared" si="661"/>
        <v>1</v>
      </c>
      <c r="W297" s="115">
        <f t="shared" si="668"/>
        <v>1798</v>
      </c>
      <c r="X297" s="113">
        <f t="shared" si="662"/>
        <v>1</v>
      </c>
      <c r="Y297" s="115">
        <f t="shared" si="669"/>
        <v>1798</v>
      </c>
      <c r="Z297" s="116">
        <f t="shared" si="663"/>
        <v>7192</v>
      </c>
      <c r="AA297" s="117" t="b">
        <f t="shared" si="712"/>
        <v>1</v>
      </c>
      <c r="AB297" s="130"/>
      <c r="AC297" s="132"/>
      <c r="AD297" s="109" t="s">
        <v>22</v>
      </c>
      <c r="AE297" s="108" t="s">
        <v>23</v>
      </c>
      <c r="AF297" s="133"/>
      <c r="AG297" s="134"/>
      <c r="AH297" s="171">
        <v>0</v>
      </c>
      <c r="AI297" s="164">
        <f t="shared" si="670"/>
        <v>0</v>
      </c>
      <c r="AJ297" s="21">
        <v>0</v>
      </c>
      <c r="AK297" s="164">
        <f t="shared" si="671"/>
        <v>0</v>
      </c>
      <c r="AL297" s="21">
        <v>1</v>
      </c>
      <c r="AM297" s="164">
        <f t="shared" si="672"/>
        <v>1798</v>
      </c>
      <c r="AN297" s="21">
        <v>0</v>
      </c>
      <c r="AO297" s="164">
        <f t="shared" si="673"/>
        <v>0</v>
      </c>
      <c r="AP297" s="21">
        <v>0</v>
      </c>
      <c r="AQ297" s="164">
        <f t="shared" si="674"/>
        <v>0</v>
      </c>
      <c r="AR297" s="21">
        <v>1</v>
      </c>
      <c r="AS297" s="164">
        <f t="shared" si="675"/>
        <v>1798</v>
      </c>
      <c r="AT297" s="21">
        <v>0</v>
      </c>
      <c r="AU297" s="164">
        <f t="shared" si="676"/>
        <v>0</v>
      </c>
      <c r="AV297" s="21">
        <v>0</v>
      </c>
      <c r="AW297" s="164">
        <f t="shared" si="677"/>
        <v>0</v>
      </c>
      <c r="AX297" s="21">
        <v>1</v>
      </c>
      <c r="AY297" s="164">
        <f t="shared" si="678"/>
        <v>1798</v>
      </c>
      <c r="AZ297" s="21">
        <v>0</v>
      </c>
      <c r="BA297" s="164">
        <f t="shared" si="679"/>
        <v>0</v>
      </c>
      <c r="BB297" s="21">
        <v>0</v>
      </c>
      <c r="BC297" s="164">
        <f t="shared" si="680"/>
        <v>0</v>
      </c>
      <c r="BD297" s="21">
        <v>1</v>
      </c>
      <c r="BE297" s="164">
        <f t="shared" si="681"/>
        <v>1798</v>
      </c>
      <c r="BF297" s="253">
        <f t="shared" si="682"/>
        <v>7192</v>
      </c>
      <c r="BG297" s="253">
        <f t="shared" si="706"/>
        <v>7192</v>
      </c>
      <c r="BH297" s="10" t="b">
        <f t="shared" si="707"/>
        <v>1</v>
      </c>
      <c r="BI297" s="253">
        <f t="shared" si="708"/>
        <v>0</v>
      </c>
      <c r="BJ297" s="250">
        <f t="shared" si="684"/>
        <v>35510001</v>
      </c>
      <c r="BK297" s="251">
        <v>348</v>
      </c>
      <c r="BL297" s="251">
        <v>5</v>
      </c>
      <c r="BM297" s="252">
        <f t="shared" si="685"/>
        <v>1</v>
      </c>
      <c r="BN297" s="252">
        <f t="shared" si="686"/>
        <v>1</v>
      </c>
      <c r="BO297" s="252">
        <f t="shared" si="687"/>
        <v>1</v>
      </c>
      <c r="BP297" s="252">
        <f t="shared" si="688"/>
        <v>1</v>
      </c>
      <c r="BQ297" s="254">
        <f t="shared" si="689"/>
        <v>1798</v>
      </c>
      <c r="BR297">
        <f t="shared" si="683"/>
        <v>0</v>
      </c>
      <c r="BS297">
        <v>0</v>
      </c>
      <c r="BT297">
        <v>1</v>
      </c>
      <c r="BU297" t="s">
        <v>139</v>
      </c>
      <c r="BV297" t="str">
        <f t="shared" si="690"/>
        <v>0</v>
      </c>
      <c r="BW297" t="str">
        <f t="shared" si="691"/>
        <v>0</v>
      </c>
      <c r="BX297" t="str">
        <f t="shared" si="692"/>
        <v>1</v>
      </c>
      <c r="BY297" t="s">
        <v>23</v>
      </c>
      <c r="BZ297" s="253">
        <f t="shared" si="693"/>
        <v>0</v>
      </c>
      <c r="CA297" s="253">
        <f t="shared" si="694"/>
        <v>0</v>
      </c>
      <c r="CB297" s="253">
        <f t="shared" si="695"/>
        <v>1798</v>
      </c>
      <c r="CC297" s="253">
        <f t="shared" si="696"/>
        <v>0</v>
      </c>
      <c r="CD297" s="253">
        <f t="shared" si="697"/>
        <v>0</v>
      </c>
      <c r="CE297" s="253">
        <f t="shared" si="698"/>
        <v>1798</v>
      </c>
      <c r="CF297" s="253">
        <f t="shared" si="699"/>
        <v>0</v>
      </c>
      <c r="CG297" s="253">
        <f t="shared" si="700"/>
        <v>0</v>
      </c>
      <c r="CH297" s="253">
        <f t="shared" si="701"/>
        <v>1798</v>
      </c>
      <c r="CI297" s="253">
        <f t="shared" si="702"/>
        <v>0</v>
      </c>
      <c r="CJ297" s="253">
        <f t="shared" si="703"/>
        <v>0</v>
      </c>
      <c r="CK297" s="253">
        <f t="shared" si="704"/>
        <v>1798</v>
      </c>
    </row>
    <row r="298" spans="2:89" ht="20.399999999999999" x14ac:dyDescent="0.3">
      <c r="B298" s="129">
        <v>208</v>
      </c>
      <c r="C298" s="107">
        <v>355011</v>
      </c>
      <c r="D298" s="107">
        <v>35510001</v>
      </c>
      <c r="E298" s="155" t="s">
        <v>309</v>
      </c>
      <c r="F298" s="108" t="s">
        <v>344</v>
      </c>
      <c r="G298" s="108" t="s">
        <v>345</v>
      </c>
      <c r="H298" s="109" t="s">
        <v>18</v>
      </c>
      <c r="I298" s="130"/>
      <c r="J298" s="109" t="s">
        <v>19</v>
      </c>
      <c r="K298" s="111">
        <f t="shared" si="711"/>
        <v>2</v>
      </c>
      <c r="L298" s="156" t="s">
        <v>274</v>
      </c>
      <c r="M298" s="104">
        <v>0</v>
      </c>
      <c r="N298" s="262">
        <f t="shared" si="705"/>
        <v>1589.4</v>
      </c>
      <c r="O298" s="106">
        <v>1589.4</v>
      </c>
      <c r="P298" s="110">
        <f t="shared" si="665"/>
        <v>3178.8</v>
      </c>
      <c r="Q298" s="112" t="s">
        <v>139</v>
      </c>
      <c r="R298" s="113">
        <f t="shared" si="659"/>
        <v>0</v>
      </c>
      <c r="S298" s="114">
        <f t="shared" si="666"/>
        <v>0</v>
      </c>
      <c r="T298" s="113">
        <f t="shared" si="660"/>
        <v>0</v>
      </c>
      <c r="U298" s="115">
        <f t="shared" si="667"/>
        <v>0</v>
      </c>
      <c r="V298" s="113">
        <f t="shared" si="661"/>
        <v>1</v>
      </c>
      <c r="W298" s="115">
        <f t="shared" si="668"/>
        <v>1589.4</v>
      </c>
      <c r="X298" s="113">
        <f t="shared" si="662"/>
        <v>1</v>
      </c>
      <c r="Y298" s="115">
        <f t="shared" si="669"/>
        <v>1589.4</v>
      </c>
      <c r="Z298" s="116">
        <f t="shared" si="663"/>
        <v>3178.8</v>
      </c>
      <c r="AA298" s="117" t="b">
        <f t="shared" si="712"/>
        <v>1</v>
      </c>
      <c r="AB298" s="130"/>
      <c r="AC298" s="132"/>
      <c r="AD298" s="109" t="s">
        <v>22</v>
      </c>
      <c r="AE298" s="108" t="s">
        <v>23</v>
      </c>
      <c r="AF298" s="133"/>
      <c r="AG298" s="134"/>
      <c r="AH298" s="171">
        <v>0</v>
      </c>
      <c r="AI298" s="164">
        <f t="shared" si="670"/>
        <v>0</v>
      </c>
      <c r="AJ298" s="21">
        <v>0</v>
      </c>
      <c r="AK298" s="164">
        <f t="shared" si="671"/>
        <v>0</v>
      </c>
      <c r="AL298" s="21">
        <v>0</v>
      </c>
      <c r="AM298" s="164">
        <f t="shared" si="672"/>
        <v>0</v>
      </c>
      <c r="AN298" s="21">
        <v>0</v>
      </c>
      <c r="AO298" s="164">
        <f t="shared" si="673"/>
        <v>0</v>
      </c>
      <c r="AP298" s="21">
        <v>0</v>
      </c>
      <c r="AQ298" s="164">
        <f t="shared" si="674"/>
        <v>0</v>
      </c>
      <c r="AR298" s="21">
        <v>0</v>
      </c>
      <c r="AS298" s="164">
        <f t="shared" si="675"/>
        <v>0</v>
      </c>
      <c r="AT298" s="21">
        <v>1</v>
      </c>
      <c r="AU298" s="164">
        <f t="shared" si="676"/>
        <v>1589.4</v>
      </c>
      <c r="AV298" s="21">
        <v>0</v>
      </c>
      <c r="AW298" s="164">
        <f t="shared" si="677"/>
        <v>0</v>
      </c>
      <c r="AX298" s="21">
        <v>0</v>
      </c>
      <c r="AY298" s="164">
        <f t="shared" si="678"/>
        <v>0</v>
      </c>
      <c r="AZ298" s="21">
        <v>1</v>
      </c>
      <c r="BA298" s="164">
        <f t="shared" si="679"/>
        <v>1589.4</v>
      </c>
      <c r="BB298" s="21">
        <v>0</v>
      </c>
      <c r="BC298" s="164">
        <f t="shared" si="680"/>
        <v>0</v>
      </c>
      <c r="BD298" s="21">
        <v>0</v>
      </c>
      <c r="BE298" s="164">
        <f t="shared" si="681"/>
        <v>0</v>
      </c>
      <c r="BF298" s="253">
        <f t="shared" si="682"/>
        <v>3178.8</v>
      </c>
      <c r="BG298" s="253">
        <f t="shared" si="706"/>
        <v>3178.8</v>
      </c>
      <c r="BH298" s="10" t="b">
        <f t="shared" si="707"/>
        <v>1</v>
      </c>
      <c r="BI298" s="253">
        <f t="shared" si="708"/>
        <v>0</v>
      </c>
      <c r="BJ298" s="250">
        <f t="shared" si="684"/>
        <v>35510001</v>
      </c>
      <c r="BK298" s="251">
        <v>348</v>
      </c>
      <c r="BL298" s="251">
        <v>5</v>
      </c>
      <c r="BM298" s="252">
        <f t="shared" si="685"/>
        <v>0</v>
      </c>
      <c r="BN298" s="252">
        <f t="shared" si="686"/>
        <v>0</v>
      </c>
      <c r="BO298" s="252">
        <f t="shared" si="687"/>
        <v>1</v>
      </c>
      <c r="BP298" s="252">
        <f t="shared" si="688"/>
        <v>1</v>
      </c>
      <c r="BQ298" s="254">
        <f t="shared" si="689"/>
        <v>1589.4</v>
      </c>
      <c r="BR298">
        <f t="shared" si="683"/>
        <v>0</v>
      </c>
      <c r="BS298">
        <v>0</v>
      </c>
      <c r="BT298">
        <v>1</v>
      </c>
      <c r="BU298" t="s">
        <v>139</v>
      </c>
      <c r="BV298" t="str">
        <f t="shared" si="690"/>
        <v>0</v>
      </c>
      <c r="BW298" t="str">
        <f t="shared" si="691"/>
        <v>0</v>
      </c>
      <c r="BX298" t="str">
        <f t="shared" si="692"/>
        <v>1</v>
      </c>
      <c r="BY298" t="s">
        <v>23</v>
      </c>
      <c r="BZ298" s="253">
        <f t="shared" si="693"/>
        <v>0</v>
      </c>
      <c r="CA298" s="253">
        <f t="shared" si="694"/>
        <v>0</v>
      </c>
      <c r="CB298" s="253">
        <f t="shared" si="695"/>
        <v>0</v>
      </c>
      <c r="CC298" s="253">
        <f t="shared" si="696"/>
        <v>0</v>
      </c>
      <c r="CD298" s="253">
        <f t="shared" si="697"/>
        <v>0</v>
      </c>
      <c r="CE298" s="253">
        <f t="shared" si="698"/>
        <v>0</v>
      </c>
      <c r="CF298" s="253">
        <f t="shared" si="699"/>
        <v>1589.4</v>
      </c>
      <c r="CG298" s="253">
        <f t="shared" si="700"/>
        <v>0</v>
      </c>
      <c r="CH298" s="253">
        <f t="shared" si="701"/>
        <v>0</v>
      </c>
      <c r="CI298" s="253">
        <f t="shared" si="702"/>
        <v>1589.4</v>
      </c>
      <c r="CJ298" s="253">
        <f t="shared" si="703"/>
        <v>0</v>
      </c>
      <c r="CK298" s="253">
        <f t="shared" si="704"/>
        <v>0</v>
      </c>
    </row>
    <row r="299" spans="2:89" ht="20.399999999999999" x14ac:dyDescent="0.3">
      <c r="B299" s="129">
        <v>209</v>
      </c>
      <c r="C299" s="107">
        <v>355011</v>
      </c>
      <c r="D299" s="107">
        <v>35510001</v>
      </c>
      <c r="E299" s="155" t="s">
        <v>310</v>
      </c>
      <c r="F299" s="108" t="s">
        <v>344</v>
      </c>
      <c r="G299" s="108" t="s">
        <v>345</v>
      </c>
      <c r="H299" s="109" t="s">
        <v>18</v>
      </c>
      <c r="I299" s="130"/>
      <c r="J299" s="109" t="s">
        <v>19</v>
      </c>
      <c r="K299" s="111">
        <f t="shared" si="711"/>
        <v>3</v>
      </c>
      <c r="L299" s="156" t="s">
        <v>274</v>
      </c>
      <c r="M299" s="104">
        <v>0</v>
      </c>
      <c r="N299" s="262">
        <f t="shared" si="705"/>
        <v>3200</v>
      </c>
      <c r="O299" s="106">
        <v>3200</v>
      </c>
      <c r="P299" s="110">
        <f t="shared" si="665"/>
        <v>9600</v>
      </c>
      <c r="Q299" s="112" t="s">
        <v>139</v>
      </c>
      <c r="R299" s="113">
        <f t="shared" si="659"/>
        <v>0</v>
      </c>
      <c r="S299" s="114">
        <f t="shared" si="666"/>
        <v>0</v>
      </c>
      <c r="T299" s="113">
        <f t="shared" si="660"/>
        <v>1</v>
      </c>
      <c r="U299" s="115">
        <f t="shared" si="667"/>
        <v>3200</v>
      </c>
      <c r="V299" s="113">
        <f t="shared" si="661"/>
        <v>1</v>
      </c>
      <c r="W299" s="115">
        <f t="shared" si="668"/>
        <v>3200</v>
      </c>
      <c r="X299" s="113">
        <f t="shared" si="662"/>
        <v>1</v>
      </c>
      <c r="Y299" s="115">
        <f t="shared" si="669"/>
        <v>3200</v>
      </c>
      <c r="Z299" s="116">
        <f t="shared" si="663"/>
        <v>9600</v>
      </c>
      <c r="AA299" s="117" t="b">
        <f t="shared" si="712"/>
        <v>1</v>
      </c>
      <c r="AB299" s="130"/>
      <c r="AC299" s="132"/>
      <c r="AD299" s="109" t="s">
        <v>22</v>
      </c>
      <c r="AE299" s="108" t="s">
        <v>23</v>
      </c>
      <c r="AF299" s="133"/>
      <c r="AG299" s="134"/>
      <c r="AH299" s="171">
        <v>0</v>
      </c>
      <c r="AI299" s="164">
        <f t="shared" si="670"/>
        <v>0</v>
      </c>
      <c r="AJ299" s="21">
        <v>0</v>
      </c>
      <c r="AK299" s="164">
        <f t="shared" si="671"/>
        <v>0</v>
      </c>
      <c r="AL299" s="21">
        <v>0</v>
      </c>
      <c r="AM299" s="164">
        <f t="shared" si="672"/>
        <v>0</v>
      </c>
      <c r="AN299" s="21">
        <v>0</v>
      </c>
      <c r="AO299" s="164">
        <f t="shared" si="673"/>
        <v>0</v>
      </c>
      <c r="AP299" s="21">
        <v>1</v>
      </c>
      <c r="AQ299" s="164">
        <f t="shared" si="674"/>
        <v>3200</v>
      </c>
      <c r="AR299" s="21">
        <v>0</v>
      </c>
      <c r="AS299" s="164">
        <f t="shared" si="675"/>
        <v>0</v>
      </c>
      <c r="AT299" s="21">
        <v>0</v>
      </c>
      <c r="AU299" s="164">
        <f t="shared" si="676"/>
        <v>0</v>
      </c>
      <c r="AV299" s="21">
        <v>1</v>
      </c>
      <c r="AW299" s="164">
        <f t="shared" si="677"/>
        <v>3200</v>
      </c>
      <c r="AX299" s="21">
        <v>0</v>
      </c>
      <c r="AY299" s="164">
        <f t="shared" si="678"/>
        <v>0</v>
      </c>
      <c r="AZ299" s="21">
        <v>0</v>
      </c>
      <c r="BA299" s="164">
        <f t="shared" si="679"/>
        <v>0</v>
      </c>
      <c r="BB299" s="21">
        <v>1</v>
      </c>
      <c r="BC299" s="164">
        <f t="shared" si="680"/>
        <v>3200</v>
      </c>
      <c r="BD299" s="21">
        <v>0</v>
      </c>
      <c r="BE299" s="164">
        <f t="shared" si="681"/>
        <v>0</v>
      </c>
      <c r="BF299" s="253">
        <f t="shared" si="682"/>
        <v>9600</v>
      </c>
      <c r="BG299" s="253">
        <f t="shared" si="706"/>
        <v>9600</v>
      </c>
      <c r="BH299" s="10" t="b">
        <f t="shared" si="707"/>
        <v>1</v>
      </c>
      <c r="BI299" s="253">
        <f t="shared" si="708"/>
        <v>0</v>
      </c>
      <c r="BJ299" s="250">
        <f t="shared" si="684"/>
        <v>35510001</v>
      </c>
      <c r="BK299" s="251">
        <v>348</v>
      </c>
      <c r="BL299" s="251">
        <v>5</v>
      </c>
      <c r="BM299" s="252">
        <f t="shared" si="685"/>
        <v>0</v>
      </c>
      <c r="BN299" s="252">
        <f t="shared" si="686"/>
        <v>1</v>
      </c>
      <c r="BO299" s="252">
        <f t="shared" si="687"/>
        <v>1</v>
      </c>
      <c r="BP299" s="252">
        <f t="shared" si="688"/>
        <v>1</v>
      </c>
      <c r="BQ299" s="254">
        <f t="shared" si="689"/>
        <v>3200</v>
      </c>
      <c r="BR299">
        <f t="shared" si="683"/>
        <v>0</v>
      </c>
      <c r="BS299">
        <v>0</v>
      </c>
      <c r="BT299">
        <v>1</v>
      </c>
      <c r="BU299" t="s">
        <v>139</v>
      </c>
      <c r="BV299" t="str">
        <f t="shared" si="690"/>
        <v>0</v>
      </c>
      <c r="BW299" t="str">
        <f t="shared" si="691"/>
        <v>0</v>
      </c>
      <c r="BX299" t="str">
        <f t="shared" si="692"/>
        <v>1</v>
      </c>
      <c r="BY299" t="s">
        <v>23</v>
      </c>
      <c r="BZ299" s="253">
        <f t="shared" si="693"/>
        <v>0</v>
      </c>
      <c r="CA299" s="253">
        <f t="shared" si="694"/>
        <v>0</v>
      </c>
      <c r="CB299" s="253">
        <f t="shared" si="695"/>
        <v>0</v>
      </c>
      <c r="CC299" s="253">
        <f t="shared" si="696"/>
        <v>0</v>
      </c>
      <c r="CD299" s="253">
        <f t="shared" si="697"/>
        <v>3200</v>
      </c>
      <c r="CE299" s="253">
        <f t="shared" si="698"/>
        <v>0</v>
      </c>
      <c r="CF299" s="253">
        <f t="shared" si="699"/>
        <v>0</v>
      </c>
      <c r="CG299" s="253">
        <f t="shared" si="700"/>
        <v>3200</v>
      </c>
      <c r="CH299" s="253">
        <f t="shared" si="701"/>
        <v>0</v>
      </c>
      <c r="CI299" s="253">
        <f t="shared" si="702"/>
        <v>0</v>
      </c>
      <c r="CJ299" s="253">
        <f t="shared" si="703"/>
        <v>3200</v>
      </c>
      <c r="CK299" s="253">
        <f t="shared" si="704"/>
        <v>0</v>
      </c>
    </row>
    <row r="300" spans="2:89" ht="20.399999999999999" x14ac:dyDescent="0.3">
      <c r="B300" s="129">
        <v>210</v>
      </c>
      <c r="C300" s="107">
        <v>355011</v>
      </c>
      <c r="D300" s="107">
        <v>35510001</v>
      </c>
      <c r="E300" s="155" t="s">
        <v>311</v>
      </c>
      <c r="F300" s="108" t="s">
        <v>344</v>
      </c>
      <c r="G300" s="108" t="s">
        <v>345</v>
      </c>
      <c r="H300" s="109" t="s">
        <v>18</v>
      </c>
      <c r="I300" s="130"/>
      <c r="J300" s="109" t="s">
        <v>19</v>
      </c>
      <c r="K300" s="111">
        <f t="shared" si="711"/>
        <v>0</v>
      </c>
      <c r="L300" s="156" t="s">
        <v>274</v>
      </c>
      <c r="M300" s="104">
        <v>0</v>
      </c>
      <c r="N300" s="262">
        <f t="shared" si="705"/>
        <v>4000</v>
      </c>
      <c r="O300" s="106">
        <v>4000</v>
      </c>
      <c r="P300" s="110">
        <f t="shared" si="665"/>
        <v>0</v>
      </c>
      <c r="Q300" s="112" t="s">
        <v>139</v>
      </c>
      <c r="R300" s="113">
        <f t="shared" si="659"/>
        <v>0</v>
      </c>
      <c r="S300" s="114">
        <f t="shared" si="666"/>
        <v>0</v>
      </c>
      <c r="T300" s="113">
        <f t="shared" si="660"/>
        <v>0</v>
      </c>
      <c r="U300" s="115">
        <f t="shared" si="667"/>
        <v>0</v>
      </c>
      <c r="V300" s="113">
        <f t="shared" si="661"/>
        <v>0</v>
      </c>
      <c r="W300" s="115">
        <f t="shared" si="668"/>
        <v>0</v>
      </c>
      <c r="X300" s="113">
        <f t="shared" si="662"/>
        <v>0</v>
      </c>
      <c r="Y300" s="115">
        <f t="shared" si="669"/>
        <v>0</v>
      </c>
      <c r="Z300" s="116">
        <f t="shared" si="663"/>
        <v>0</v>
      </c>
      <c r="AA300" s="117" t="b">
        <f t="shared" si="712"/>
        <v>1</v>
      </c>
      <c r="AB300" s="130"/>
      <c r="AC300" s="132"/>
      <c r="AD300" s="109" t="s">
        <v>22</v>
      </c>
      <c r="AE300" s="108" t="s">
        <v>23</v>
      </c>
      <c r="AF300" s="133"/>
      <c r="AG300" s="134"/>
      <c r="AH300" s="171">
        <v>0</v>
      </c>
      <c r="AI300" s="164">
        <f t="shared" si="670"/>
        <v>0</v>
      </c>
      <c r="AJ300" s="21">
        <v>0</v>
      </c>
      <c r="AK300" s="164">
        <f t="shared" si="671"/>
        <v>0</v>
      </c>
      <c r="AL300" s="21">
        <v>0</v>
      </c>
      <c r="AM300" s="164">
        <f t="shared" si="672"/>
        <v>0</v>
      </c>
      <c r="AN300" s="21">
        <v>0</v>
      </c>
      <c r="AO300" s="164">
        <f t="shared" si="673"/>
        <v>0</v>
      </c>
      <c r="AP300" s="21">
        <v>0</v>
      </c>
      <c r="AQ300" s="164">
        <f t="shared" si="674"/>
        <v>0</v>
      </c>
      <c r="AR300" s="21">
        <v>0</v>
      </c>
      <c r="AS300" s="164">
        <f t="shared" si="675"/>
        <v>0</v>
      </c>
      <c r="AT300" s="21">
        <v>0</v>
      </c>
      <c r="AU300" s="164">
        <f t="shared" si="676"/>
        <v>0</v>
      </c>
      <c r="AV300" s="21">
        <v>0</v>
      </c>
      <c r="AW300" s="164">
        <f t="shared" si="677"/>
        <v>0</v>
      </c>
      <c r="AX300" s="21">
        <v>0</v>
      </c>
      <c r="AY300" s="164">
        <f t="shared" si="678"/>
        <v>0</v>
      </c>
      <c r="AZ300" s="21">
        <v>0</v>
      </c>
      <c r="BA300" s="164">
        <f t="shared" si="679"/>
        <v>0</v>
      </c>
      <c r="BB300" s="21">
        <v>0</v>
      </c>
      <c r="BC300" s="164">
        <f t="shared" si="680"/>
        <v>0</v>
      </c>
      <c r="BD300" s="21">
        <v>0</v>
      </c>
      <c r="BE300" s="164">
        <f t="shared" si="681"/>
        <v>0</v>
      </c>
      <c r="BF300" s="253">
        <f t="shared" si="682"/>
        <v>0</v>
      </c>
      <c r="BG300" s="253">
        <f t="shared" si="706"/>
        <v>0</v>
      </c>
      <c r="BH300" s="10" t="b">
        <f t="shared" si="707"/>
        <v>1</v>
      </c>
      <c r="BI300" s="253">
        <f t="shared" si="708"/>
        <v>0</v>
      </c>
      <c r="BJ300" s="250">
        <f t="shared" si="684"/>
        <v>35510001</v>
      </c>
      <c r="BK300" s="251">
        <v>348</v>
      </c>
      <c r="BL300" s="251">
        <v>5</v>
      </c>
      <c r="BM300" s="252">
        <f t="shared" si="685"/>
        <v>0</v>
      </c>
      <c r="BN300" s="252">
        <f t="shared" si="686"/>
        <v>0</v>
      </c>
      <c r="BO300" s="252">
        <f t="shared" si="687"/>
        <v>0</v>
      </c>
      <c r="BP300" s="252">
        <f t="shared" si="688"/>
        <v>0</v>
      </c>
      <c r="BQ300" s="254">
        <f t="shared" si="689"/>
        <v>4000</v>
      </c>
      <c r="BR300">
        <f t="shared" si="683"/>
        <v>0</v>
      </c>
      <c r="BS300">
        <v>0</v>
      </c>
      <c r="BT300">
        <v>1</v>
      </c>
      <c r="BU300" t="s">
        <v>139</v>
      </c>
      <c r="BV300" t="str">
        <f t="shared" si="690"/>
        <v>0</v>
      </c>
      <c r="BW300" t="str">
        <f t="shared" si="691"/>
        <v>0</v>
      </c>
      <c r="BX300" t="str">
        <f t="shared" si="692"/>
        <v>1</v>
      </c>
      <c r="BY300" t="s">
        <v>23</v>
      </c>
      <c r="BZ300" s="253">
        <f t="shared" si="693"/>
        <v>0</v>
      </c>
      <c r="CA300" s="253">
        <f t="shared" si="694"/>
        <v>0</v>
      </c>
      <c r="CB300" s="253">
        <f t="shared" si="695"/>
        <v>0</v>
      </c>
      <c r="CC300" s="253">
        <f t="shared" si="696"/>
        <v>0</v>
      </c>
      <c r="CD300" s="253">
        <f t="shared" si="697"/>
        <v>0</v>
      </c>
      <c r="CE300" s="253">
        <f t="shared" si="698"/>
        <v>0</v>
      </c>
      <c r="CF300" s="253">
        <f t="shared" si="699"/>
        <v>0</v>
      </c>
      <c r="CG300" s="253">
        <f t="shared" si="700"/>
        <v>0</v>
      </c>
      <c r="CH300" s="253">
        <f t="shared" si="701"/>
        <v>0</v>
      </c>
      <c r="CI300" s="253">
        <f t="shared" si="702"/>
        <v>0</v>
      </c>
      <c r="CJ300" s="253">
        <f t="shared" si="703"/>
        <v>0</v>
      </c>
      <c r="CK300" s="253">
        <f t="shared" si="704"/>
        <v>0</v>
      </c>
    </row>
    <row r="301" spans="2:89" ht="20.399999999999999" x14ac:dyDescent="0.3">
      <c r="B301" s="129">
        <v>211</v>
      </c>
      <c r="C301" s="107">
        <v>355011</v>
      </c>
      <c r="D301" s="107">
        <v>35510001</v>
      </c>
      <c r="E301" s="155" t="s">
        <v>312</v>
      </c>
      <c r="F301" s="108" t="s">
        <v>344</v>
      </c>
      <c r="G301" s="108" t="s">
        <v>345</v>
      </c>
      <c r="H301" s="109" t="s">
        <v>18</v>
      </c>
      <c r="I301" s="130"/>
      <c r="J301" s="109" t="s">
        <v>19</v>
      </c>
      <c r="K301" s="111">
        <f t="shared" si="711"/>
        <v>0</v>
      </c>
      <c r="L301" s="156" t="s">
        <v>274</v>
      </c>
      <c r="M301" s="104">
        <v>0</v>
      </c>
      <c r="N301" s="262">
        <f t="shared" si="705"/>
        <v>4200</v>
      </c>
      <c r="O301" s="106">
        <v>4200</v>
      </c>
      <c r="P301" s="110">
        <f t="shared" si="665"/>
        <v>0</v>
      </c>
      <c r="Q301" s="112" t="s">
        <v>139</v>
      </c>
      <c r="R301" s="113">
        <f t="shared" si="659"/>
        <v>0</v>
      </c>
      <c r="S301" s="114">
        <f t="shared" si="666"/>
        <v>0</v>
      </c>
      <c r="T301" s="113">
        <f t="shared" si="660"/>
        <v>0</v>
      </c>
      <c r="U301" s="115">
        <f t="shared" si="667"/>
        <v>0</v>
      </c>
      <c r="V301" s="113">
        <f t="shared" si="661"/>
        <v>0</v>
      </c>
      <c r="W301" s="115">
        <f t="shared" si="668"/>
        <v>0</v>
      </c>
      <c r="X301" s="113">
        <f t="shared" si="662"/>
        <v>0</v>
      </c>
      <c r="Y301" s="115">
        <f t="shared" si="669"/>
        <v>0</v>
      </c>
      <c r="Z301" s="116">
        <f t="shared" si="663"/>
        <v>0</v>
      </c>
      <c r="AA301" s="117" t="b">
        <f t="shared" si="712"/>
        <v>1</v>
      </c>
      <c r="AB301" s="130"/>
      <c r="AC301" s="132"/>
      <c r="AD301" s="109" t="s">
        <v>22</v>
      </c>
      <c r="AE301" s="108" t="s">
        <v>23</v>
      </c>
      <c r="AF301" s="133"/>
      <c r="AG301" s="134"/>
      <c r="AH301" s="171">
        <v>0</v>
      </c>
      <c r="AI301" s="164">
        <f t="shared" si="670"/>
        <v>0</v>
      </c>
      <c r="AJ301" s="21">
        <v>0</v>
      </c>
      <c r="AK301" s="164">
        <f t="shared" si="671"/>
        <v>0</v>
      </c>
      <c r="AL301" s="21">
        <v>0</v>
      </c>
      <c r="AM301" s="164">
        <f t="shared" si="672"/>
        <v>0</v>
      </c>
      <c r="AN301" s="21">
        <v>0</v>
      </c>
      <c r="AO301" s="164">
        <f t="shared" si="673"/>
        <v>0</v>
      </c>
      <c r="AP301" s="21">
        <v>0</v>
      </c>
      <c r="AQ301" s="164">
        <f t="shared" si="674"/>
        <v>0</v>
      </c>
      <c r="AR301" s="21">
        <v>0</v>
      </c>
      <c r="AS301" s="164">
        <f t="shared" si="675"/>
        <v>0</v>
      </c>
      <c r="AT301" s="21">
        <v>0</v>
      </c>
      <c r="AU301" s="164">
        <f t="shared" si="676"/>
        <v>0</v>
      </c>
      <c r="AV301" s="21">
        <v>0</v>
      </c>
      <c r="AW301" s="164">
        <f t="shared" si="677"/>
        <v>0</v>
      </c>
      <c r="AX301" s="21">
        <v>0</v>
      </c>
      <c r="AY301" s="164">
        <f t="shared" si="678"/>
        <v>0</v>
      </c>
      <c r="AZ301" s="21">
        <v>0</v>
      </c>
      <c r="BA301" s="164">
        <f t="shared" si="679"/>
        <v>0</v>
      </c>
      <c r="BB301" s="21">
        <v>0</v>
      </c>
      <c r="BC301" s="164">
        <f t="shared" si="680"/>
        <v>0</v>
      </c>
      <c r="BD301" s="21">
        <v>0</v>
      </c>
      <c r="BE301" s="164">
        <f t="shared" si="681"/>
        <v>0</v>
      </c>
      <c r="BF301" s="253">
        <f t="shared" si="682"/>
        <v>0</v>
      </c>
      <c r="BG301" s="253">
        <f t="shared" si="706"/>
        <v>0</v>
      </c>
      <c r="BH301" s="10" t="b">
        <f t="shared" si="707"/>
        <v>1</v>
      </c>
      <c r="BI301" s="253">
        <f t="shared" si="708"/>
        <v>0</v>
      </c>
      <c r="BJ301" s="250">
        <f t="shared" si="684"/>
        <v>35510001</v>
      </c>
      <c r="BK301" s="251">
        <v>348</v>
      </c>
      <c r="BL301" s="251">
        <v>5</v>
      </c>
      <c r="BM301" s="252">
        <f t="shared" si="685"/>
        <v>0</v>
      </c>
      <c r="BN301" s="252">
        <f t="shared" si="686"/>
        <v>0</v>
      </c>
      <c r="BO301" s="252">
        <f t="shared" si="687"/>
        <v>0</v>
      </c>
      <c r="BP301" s="252">
        <f t="shared" si="688"/>
        <v>0</v>
      </c>
      <c r="BQ301" s="254">
        <f t="shared" si="689"/>
        <v>4200</v>
      </c>
      <c r="BR301">
        <f t="shared" si="683"/>
        <v>0</v>
      </c>
      <c r="BS301">
        <v>0</v>
      </c>
      <c r="BT301">
        <v>1</v>
      </c>
      <c r="BU301" t="s">
        <v>139</v>
      </c>
      <c r="BV301" t="str">
        <f t="shared" si="690"/>
        <v>0</v>
      </c>
      <c r="BW301" t="str">
        <f t="shared" si="691"/>
        <v>0</v>
      </c>
      <c r="BX301" t="str">
        <f t="shared" si="692"/>
        <v>1</v>
      </c>
      <c r="BY301" t="s">
        <v>23</v>
      </c>
      <c r="BZ301" s="253">
        <f t="shared" si="693"/>
        <v>0</v>
      </c>
      <c r="CA301" s="253">
        <f t="shared" si="694"/>
        <v>0</v>
      </c>
      <c r="CB301" s="253">
        <f t="shared" si="695"/>
        <v>0</v>
      </c>
      <c r="CC301" s="253">
        <f t="shared" si="696"/>
        <v>0</v>
      </c>
      <c r="CD301" s="253">
        <f t="shared" si="697"/>
        <v>0</v>
      </c>
      <c r="CE301" s="253">
        <f t="shared" si="698"/>
        <v>0</v>
      </c>
      <c r="CF301" s="253">
        <f t="shared" si="699"/>
        <v>0</v>
      </c>
      <c r="CG301" s="253">
        <f t="shared" si="700"/>
        <v>0</v>
      </c>
      <c r="CH301" s="253">
        <f t="shared" si="701"/>
        <v>0</v>
      </c>
      <c r="CI301" s="253">
        <f t="shared" si="702"/>
        <v>0</v>
      </c>
      <c r="CJ301" s="253">
        <f t="shared" si="703"/>
        <v>0</v>
      </c>
      <c r="CK301" s="253">
        <f t="shared" si="704"/>
        <v>0</v>
      </c>
    </row>
    <row r="302" spans="2:89" ht="30.6" x14ac:dyDescent="0.3">
      <c r="B302" s="129">
        <v>212</v>
      </c>
      <c r="C302" s="107">
        <v>355011</v>
      </c>
      <c r="D302" s="107">
        <v>35510001</v>
      </c>
      <c r="E302" s="155" t="s">
        <v>313</v>
      </c>
      <c r="F302" s="108" t="s">
        <v>344</v>
      </c>
      <c r="G302" s="108" t="s">
        <v>345</v>
      </c>
      <c r="H302" s="109" t="s">
        <v>18</v>
      </c>
      <c r="I302" s="130"/>
      <c r="J302" s="109" t="s">
        <v>19</v>
      </c>
      <c r="K302" s="111">
        <f t="shared" si="711"/>
        <v>4</v>
      </c>
      <c r="L302" s="156" t="s">
        <v>274</v>
      </c>
      <c r="M302" s="104">
        <v>0</v>
      </c>
      <c r="N302" s="262">
        <f t="shared" si="705"/>
        <v>5600</v>
      </c>
      <c r="O302" s="106">
        <v>5600</v>
      </c>
      <c r="P302" s="110">
        <f t="shared" si="665"/>
        <v>22400</v>
      </c>
      <c r="Q302" s="112" t="s">
        <v>139</v>
      </c>
      <c r="R302" s="113">
        <f t="shared" si="659"/>
        <v>1</v>
      </c>
      <c r="S302" s="114">
        <f t="shared" si="666"/>
        <v>5600</v>
      </c>
      <c r="T302" s="113">
        <f t="shared" si="660"/>
        <v>1</v>
      </c>
      <c r="U302" s="115">
        <f t="shared" si="667"/>
        <v>5600</v>
      </c>
      <c r="V302" s="113">
        <f t="shared" si="661"/>
        <v>1</v>
      </c>
      <c r="W302" s="115">
        <f t="shared" si="668"/>
        <v>5600</v>
      </c>
      <c r="X302" s="113">
        <f t="shared" si="662"/>
        <v>1</v>
      </c>
      <c r="Y302" s="115">
        <f t="shared" si="669"/>
        <v>5600</v>
      </c>
      <c r="Z302" s="116">
        <f t="shared" si="663"/>
        <v>22400</v>
      </c>
      <c r="AA302" s="117" t="b">
        <f t="shared" si="712"/>
        <v>1</v>
      </c>
      <c r="AB302" s="130"/>
      <c r="AC302" s="132"/>
      <c r="AD302" s="109" t="s">
        <v>22</v>
      </c>
      <c r="AE302" s="108" t="s">
        <v>23</v>
      </c>
      <c r="AF302" s="133"/>
      <c r="AG302" s="134"/>
      <c r="AH302" s="171">
        <v>0</v>
      </c>
      <c r="AI302" s="164">
        <f t="shared" si="670"/>
        <v>0</v>
      </c>
      <c r="AJ302" s="21">
        <v>0</v>
      </c>
      <c r="AK302" s="164">
        <f t="shared" si="671"/>
        <v>0</v>
      </c>
      <c r="AL302" s="21">
        <v>1</v>
      </c>
      <c r="AM302" s="164">
        <f t="shared" si="672"/>
        <v>5600</v>
      </c>
      <c r="AN302" s="21">
        <v>0</v>
      </c>
      <c r="AO302" s="164">
        <f t="shared" si="673"/>
        <v>0</v>
      </c>
      <c r="AP302" s="21">
        <v>0</v>
      </c>
      <c r="AQ302" s="164">
        <f t="shared" si="674"/>
        <v>0</v>
      </c>
      <c r="AR302" s="21">
        <v>1</v>
      </c>
      <c r="AS302" s="164">
        <f t="shared" si="675"/>
        <v>5600</v>
      </c>
      <c r="AT302" s="21">
        <v>0</v>
      </c>
      <c r="AU302" s="164">
        <f t="shared" si="676"/>
        <v>0</v>
      </c>
      <c r="AV302" s="21">
        <v>0</v>
      </c>
      <c r="AW302" s="164">
        <f t="shared" si="677"/>
        <v>0</v>
      </c>
      <c r="AX302" s="21">
        <v>1</v>
      </c>
      <c r="AY302" s="164">
        <f t="shared" si="678"/>
        <v>5600</v>
      </c>
      <c r="AZ302" s="21">
        <v>0</v>
      </c>
      <c r="BA302" s="164">
        <f t="shared" si="679"/>
        <v>0</v>
      </c>
      <c r="BB302" s="21">
        <v>0</v>
      </c>
      <c r="BC302" s="164">
        <f t="shared" si="680"/>
        <v>0</v>
      </c>
      <c r="BD302" s="21">
        <v>1</v>
      </c>
      <c r="BE302" s="164">
        <f t="shared" si="681"/>
        <v>5600</v>
      </c>
      <c r="BF302" s="253">
        <f t="shared" si="682"/>
        <v>22400</v>
      </c>
      <c r="BG302" s="253">
        <f t="shared" si="706"/>
        <v>22400</v>
      </c>
      <c r="BH302" s="10" t="b">
        <f t="shared" si="707"/>
        <v>1</v>
      </c>
      <c r="BI302" s="253">
        <f t="shared" si="708"/>
        <v>0</v>
      </c>
      <c r="BJ302" s="250">
        <f t="shared" si="684"/>
        <v>35510001</v>
      </c>
      <c r="BK302" s="251">
        <v>348</v>
      </c>
      <c r="BL302" s="251">
        <v>5</v>
      </c>
      <c r="BM302" s="252">
        <f t="shared" si="685"/>
        <v>1</v>
      </c>
      <c r="BN302" s="252">
        <f t="shared" si="686"/>
        <v>1</v>
      </c>
      <c r="BO302" s="252">
        <f t="shared" si="687"/>
        <v>1</v>
      </c>
      <c r="BP302" s="252">
        <f t="shared" si="688"/>
        <v>1</v>
      </c>
      <c r="BQ302" s="254">
        <f t="shared" si="689"/>
        <v>5600</v>
      </c>
      <c r="BR302">
        <f t="shared" si="683"/>
        <v>0</v>
      </c>
      <c r="BS302">
        <v>0</v>
      </c>
      <c r="BT302">
        <v>1</v>
      </c>
      <c r="BU302" t="s">
        <v>139</v>
      </c>
      <c r="BV302" t="str">
        <f t="shared" si="690"/>
        <v>0</v>
      </c>
      <c r="BW302" t="str">
        <f t="shared" si="691"/>
        <v>0</v>
      </c>
      <c r="BX302" t="str">
        <f t="shared" si="692"/>
        <v>1</v>
      </c>
      <c r="BY302" t="s">
        <v>23</v>
      </c>
      <c r="BZ302" s="253">
        <f t="shared" si="693"/>
        <v>0</v>
      </c>
      <c r="CA302" s="253">
        <f t="shared" si="694"/>
        <v>0</v>
      </c>
      <c r="CB302" s="253">
        <f t="shared" si="695"/>
        <v>5600</v>
      </c>
      <c r="CC302" s="253">
        <f t="shared" si="696"/>
        <v>0</v>
      </c>
      <c r="CD302" s="253">
        <f t="shared" si="697"/>
        <v>0</v>
      </c>
      <c r="CE302" s="253">
        <f t="shared" si="698"/>
        <v>5600</v>
      </c>
      <c r="CF302" s="253">
        <f t="shared" si="699"/>
        <v>0</v>
      </c>
      <c r="CG302" s="253">
        <f t="shared" si="700"/>
        <v>0</v>
      </c>
      <c r="CH302" s="253">
        <f t="shared" si="701"/>
        <v>5600</v>
      </c>
      <c r="CI302" s="253">
        <f t="shared" si="702"/>
        <v>0</v>
      </c>
      <c r="CJ302" s="253">
        <f t="shared" si="703"/>
        <v>0</v>
      </c>
      <c r="CK302" s="253">
        <f t="shared" si="704"/>
        <v>5600</v>
      </c>
    </row>
    <row r="303" spans="2:89" ht="30.6" x14ac:dyDescent="0.3">
      <c r="B303" s="129">
        <v>213</v>
      </c>
      <c r="C303" s="107">
        <v>355011</v>
      </c>
      <c r="D303" s="107">
        <v>35510001</v>
      </c>
      <c r="E303" s="155" t="s">
        <v>314</v>
      </c>
      <c r="F303" s="108" t="s">
        <v>344</v>
      </c>
      <c r="G303" s="108" t="s">
        <v>345</v>
      </c>
      <c r="H303" s="109" t="s">
        <v>18</v>
      </c>
      <c r="I303" s="130"/>
      <c r="J303" s="109" t="s">
        <v>19</v>
      </c>
      <c r="K303" s="111">
        <f t="shared" si="711"/>
        <v>3</v>
      </c>
      <c r="L303" s="156" t="s">
        <v>274</v>
      </c>
      <c r="M303" s="104">
        <v>0</v>
      </c>
      <c r="N303" s="262">
        <f t="shared" si="705"/>
        <v>1647.2</v>
      </c>
      <c r="O303" s="106">
        <v>1647.2</v>
      </c>
      <c r="P303" s="110">
        <f t="shared" si="665"/>
        <v>4941.6000000000004</v>
      </c>
      <c r="Q303" s="112" t="s">
        <v>139</v>
      </c>
      <c r="R303" s="113">
        <f t="shared" si="659"/>
        <v>0</v>
      </c>
      <c r="S303" s="114">
        <f t="shared" si="666"/>
        <v>0</v>
      </c>
      <c r="T303" s="113">
        <f t="shared" si="660"/>
        <v>1</v>
      </c>
      <c r="U303" s="115">
        <f t="shared" si="667"/>
        <v>1647.2</v>
      </c>
      <c r="V303" s="113">
        <f t="shared" si="661"/>
        <v>1</v>
      </c>
      <c r="W303" s="115">
        <f t="shared" si="668"/>
        <v>1647.2</v>
      </c>
      <c r="X303" s="113">
        <f t="shared" si="662"/>
        <v>1</v>
      </c>
      <c r="Y303" s="115">
        <f t="shared" si="669"/>
        <v>1647.2</v>
      </c>
      <c r="Z303" s="116">
        <f t="shared" si="663"/>
        <v>4941.6000000000004</v>
      </c>
      <c r="AA303" s="117" t="b">
        <f t="shared" si="712"/>
        <v>1</v>
      </c>
      <c r="AB303" s="130"/>
      <c r="AC303" s="132"/>
      <c r="AD303" s="109" t="s">
        <v>22</v>
      </c>
      <c r="AE303" s="108" t="s">
        <v>23</v>
      </c>
      <c r="AF303" s="133"/>
      <c r="AG303" s="134"/>
      <c r="AH303" s="171">
        <v>0</v>
      </c>
      <c r="AI303" s="164">
        <f t="shared" si="670"/>
        <v>0</v>
      </c>
      <c r="AJ303" s="21">
        <v>0</v>
      </c>
      <c r="AK303" s="164">
        <f t="shared" si="671"/>
        <v>0</v>
      </c>
      <c r="AL303" s="21">
        <v>0</v>
      </c>
      <c r="AM303" s="164">
        <f t="shared" si="672"/>
        <v>0</v>
      </c>
      <c r="AN303" s="21">
        <v>0</v>
      </c>
      <c r="AO303" s="164">
        <f t="shared" si="673"/>
        <v>0</v>
      </c>
      <c r="AP303" s="21">
        <v>1</v>
      </c>
      <c r="AQ303" s="164">
        <f t="shared" si="674"/>
        <v>1647.2</v>
      </c>
      <c r="AR303" s="21">
        <v>0</v>
      </c>
      <c r="AS303" s="164">
        <f t="shared" si="675"/>
        <v>0</v>
      </c>
      <c r="AT303" s="21">
        <v>0</v>
      </c>
      <c r="AU303" s="164">
        <f t="shared" si="676"/>
        <v>0</v>
      </c>
      <c r="AV303" s="21">
        <v>1</v>
      </c>
      <c r="AW303" s="164">
        <f t="shared" si="677"/>
        <v>1647.2</v>
      </c>
      <c r="AX303" s="21">
        <v>0</v>
      </c>
      <c r="AY303" s="164">
        <f t="shared" si="678"/>
        <v>0</v>
      </c>
      <c r="AZ303" s="21">
        <v>0</v>
      </c>
      <c r="BA303" s="164">
        <f t="shared" si="679"/>
        <v>0</v>
      </c>
      <c r="BB303" s="21">
        <v>1</v>
      </c>
      <c r="BC303" s="164">
        <f t="shared" si="680"/>
        <v>1647.2</v>
      </c>
      <c r="BD303" s="21">
        <v>0</v>
      </c>
      <c r="BE303" s="164">
        <f t="shared" si="681"/>
        <v>0</v>
      </c>
      <c r="BF303" s="253">
        <f t="shared" si="682"/>
        <v>4941.6000000000004</v>
      </c>
      <c r="BG303" s="253">
        <f t="shared" si="706"/>
        <v>4941.6000000000004</v>
      </c>
      <c r="BH303" s="10" t="b">
        <f t="shared" si="707"/>
        <v>1</v>
      </c>
      <c r="BI303" s="253">
        <f t="shared" si="708"/>
        <v>0</v>
      </c>
      <c r="BJ303" s="250">
        <f t="shared" si="684"/>
        <v>35510001</v>
      </c>
      <c r="BK303" s="251">
        <v>348</v>
      </c>
      <c r="BL303" s="251">
        <v>5</v>
      </c>
      <c r="BM303" s="252">
        <f t="shared" si="685"/>
        <v>0</v>
      </c>
      <c r="BN303" s="252">
        <f t="shared" si="686"/>
        <v>1</v>
      </c>
      <c r="BO303" s="252">
        <f t="shared" si="687"/>
        <v>1</v>
      </c>
      <c r="BP303" s="252">
        <f t="shared" si="688"/>
        <v>1</v>
      </c>
      <c r="BQ303" s="254">
        <f t="shared" si="689"/>
        <v>1647.2</v>
      </c>
      <c r="BR303">
        <f t="shared" si="683"/>
        <v>0</v>
      </c>
      <c r="BS303">
        <v>0</v>
      </c>
      <c r="BT303">
        <v>1</v>
      </c>
      <c r="BU303" t="s">
        <v>139</v>
      </c>
      <c r="BV303" t="str">
        <f t="shared" si="690"/>
        <v>0</v>
      </c>
      <c r="BW303" t="str">
        <f t="shared" si="691"/>
        <v>0</v>
      </c>
      <c r="BX303" t="str">
        <f t="shared" si="692"/>
        <v>1</v>
      </c>
      <c r="BY303" t="s">
        <v>23</v>
      </c>
      <c r="BZ303" s="253">
        <f t="shared" si="693"/>
        <v>0</v>
      </c>
      <c r="CA303" s="253">
        <f t="shared" si="694"/>
        <v>0</v>
      </c>
      <c r="CB303" s="253">
        <f t="shared" si="695"/>
        <v>0</v>
      </c>
      <c r="CC303" s="253">
        <f t="shared" si="696"/>
        <v>0</v>
      </c>
      <c r="CD303" s="253">
        <f t="shared" si="697"/>
        <v>1647.2</v>
      </c>
      <c r="CE303" s="253">
        <f t="shared" si="698"/>
        <v>0</v>
      </c>
      <c r="CF303" s="253">
        <f t="shared" si="699"/>
        <v>0</v>
      </c>
      <c r="CG303" s="253">
        <f t="shared" si="700"/>
        <v>1647.2</v>
      </c>
      <c r="CH303" s="253">
        <f t="shared" si="701"/>
        <v>0</v>
      </c>
      <c r="CI303" s="253">
        <f t="shared" si="702"/>
        <v>0</v>
      </c>
      <c r="CJ303" s="253">
        <f t="shared" si="703"/>
        <v>1647.2</v>
      </c>
      <c r="CK303" s="253">
        <f t="shared" si="704"/>
        <v>0</v>
      </c>
    </row>
    <row r="304" spans="2:89" ht="30.6" x14ac:dyDescent="0.3">
      <c r="B304" s="129">
        <v>214</v>
      </c>
      <c r="C304" s="107">
        <v>355011</v>
      </c>
      <c r="D304" s="107">
        <v>35510001</v>
      </c>
      <c r="E304" s="155" t="s">
        <v>384</v>
      </c>
      <c r="F304" s="108" t="s">
        <v>344</v>
      </c>
      <c r="G304" s="108" t="s">
        <v>345</v>
      </c>
      <c r="H304" s="109" t="s">
        <v>18</v>
      </c>
      <c r="I304" s="130"/>
      <c r="J304" s="109" t="s">
        <v>19</v>
      </c>
      <c r="K304" s="111">
        <f t="shared" si="711"/>
        <v>2</v>
      </c>
      <c r="L304" s="156" t="s">
        <v>274</v>
      </c>
      <c r="M304" s="104">
        <v>0</v>
      </c>
      <c r="N304" s="262">
        <f t="shared" si="705"/>
        <v>1334</v>
      </c>
      <c r="O304" s="106">
        <v>1334</v>
      </c>
      <c r="P304" s="110">
        <f t="shared" si="665"/>
        <v>2668</v>
      </c>
      <c r="Q304" s="112" t="s">
        <v>139</v>
      </c>
      <c r="R304" s="113">
        <f t="shared" si="659"/>
        <v>0</v>
      </c>
      <c r="S304" s="114">
        <f t="shared" si="666"/>
        <v>0</v>
      </c>
      <c r="T304" s="113">
        <f t="shared" si="660"/>
        <v>0</v>
      </c>
      <c r="U304" s="115">
        <f t="shared" si="667"/>
        <v>0</v>
      </c>
      <c r="V304" s="113">
        <f t="shared" si="661"/>
        <v>1</v>
      </c>
      <c r="W304" s="115">
        <f t="shared" si="668"/>
        <v>1334</v>
      </c>
      <c r="X304" s="113">
        <f t="shared" si="662"/>
        <v>1</v>
      </c>
      <c r="Y304" s="115">
        <f t="shared" si="669"/>
        <v>1334</v>
      </c>
      <c r="Z304" s="116">
        <f t="shared" si="663"/>
        <v>2668</v>
      </c>
      <c r="AA304" s="117" t="b">
        <f t="shared" si="712"/>
        <v>1</v>
      </c>
      <c r="AB304" s="130"/>
      <c r="AC304" s="132"/>
      <c r="AD304" s="109" t="s">
        <v>22</v>
      </c>
      <c r="AE304" s="108" t="s">
        <v>23</v>
      </c>
      <c r="AF304" s="133"/>
      <c r="AG304" s="134"/>
      <c r="AH304" s="171">
        <v>0</v>
      </c>
      <c r="AI304" s="164">
        <f t="shared" si="670"/>
        <v>0</v>
      </c>
      <c r="AJ304" s="21">
        <v>0</v>
      </c>
      <c r="AK304" s="164">
        <f t="shared" si="671"/>
        <v>0</v>
      </c>
      <c r="AL304" s="21">
        <v>0</v>
      </c>
      <c r="AM304" s="164">
        <f t="shared" si="672"/>
        <v>0</v>
      </c>
      <c r="AN304" s="21">
        <v>0</v>
      </c>
      <c r="AO304" s="164">
        <f t="shared" si="673"/>
        <v>0</v>
      </c>
      <c r="AP304" s="21">
        <v>0</v>
      </c>
      <c r="AQ304" s="164">
        <f t="shared" si="674"/>
        <v>0</v>
      </c>
      <c r="AR304" s="21">
        <v>0</v>
      </c>
      <c r="AS304" s="164">
        <f t="shared" si="675"/>
        <v>0</v>
      </c>
      <c r="AT304" s="21">
        <v>1</v>
      </c>
      <c r="AU304" s="164">
        <f t="shared" si="676"/>
        <v>1334</v>
      </c>
      <c r="AV304" s="21">
        <v>0</v>
      </c>
      <c r="AW304" s="164">
        <f t="shared" si="677"/>
        <v>0</v>
      </c>
      <c r="AX304" s="21">
        <v>0</v>
      </c>
      <c r="AY304" s="164">
        <f t="shared" si="678"/>
        <v>0</v>
      </c>
      <c r="AZ304" s="21">
        <v>1</v>
      </c>
      <c r="BA304" s="164">
        <f t="shared" si="679"/>
        <v>1334</v>
      </c>
      <c r="BB304" s="21">
        <v>0</v>
      </c>
      <c r="BC304" s="164">
        <f t="shared" si="680"/>
        <v>0</v>
      </c>
      <c r="BD304" s="21">
        <v>0</v>
      </c>
      <c r="BE304" s="164">
        <f t="shared" si="681"/>
        <v>0</v>
      </c>
      <c r="BF304" s="253">
        <f t="shared" si="682"/>
        <v>2668</v>
      </c>
      <c r="BG304" s="253">
        <f t="shared" si="706"/>
        <v>2668</v>
      </c>
      <c r="BH304" s="10" t="b">
        <f t="shared" si="707"/>
        <v>1</v>
      </c>
      <c r="BI304" s="253">
        <f t="shared" si="708"/>
        <v>0</v>
      </c>
      <c r="BJ304" s="250">
        <f t="shared" si="684"/>
        <v>35510001</v>
      </c>
      <c r="BK304" s="251">
        <v>348</v>
      </c>
      <c r="BL304" s="251">
        <v>5</v>
      </c>
      <c r="BM304" s="252">
        <f t="shared" si="685"/>
        <v>0</v>
      </c>
      <c r="BN304" s="252">
        <f t="shared" si="686"/>
        <v>0</v>
      </c>
      <c r="BO304" s="252">
        <f t="shared" si="687"/>
        <v>1</v>
      </c>
      <c r="BP304" s="252">
        <f t="shared" si="688"/>
        <v>1</v>
      </c>
      <c r="BQ304" s="254">
        <f t="shared" si="689"/>
        <v>1334</v>
      </c>
      <c r="BR304">
        <f t="shared" si="683"/>
        <v>0</v>
      </c>
      <c r="BS304">
        <v>0</v>
      </c>
      <c r="BT304">
        <v>1</v>
      </c>
      <c r="BU304" t="s">
        <v>139</v>
      </c>
      <c r="BV304" t="str">
        <f t="shared" si="690"/>
        <v>0</v>
      </c>
      <c r="BW304" t="str">
        <f t="shared" si="691"/>
        <v>0</v>
      </c>
      <c r="BX304" t="str">
        <f t="shared" si="692"/>
        <v>1</v>
      </c>
      <c r="BY304" t="s">
        <v>23</v>
      </c>
      <c r="BZ304" s="253">
        <f t="shared" si="693"/>
        <v>0</v>
      </c>
      <c r="CA304" s="253">
        <f t="shared" si="694"/>
        <v>0</v>
      </c>
      <c r="CB304" s="253">
        <f t="shared" si="695"/>
        <v>0</v>
      </c>
      <c r="CC304" s="253">
        <f t="shared" si="696"/>
        <v>0</v>
      </c>
      <c r="CD304" s="253">
        <f t="shared" si="697"/>
        <v>0</v>
      </c>
      <c r="CE304" s="253">
        <f t="shared" si="698"/>
        <v>0</v>
      </c>
      <c r="CF304" s="253">
        <f t="shared" si="699"/>
        <v>1334</v>
      </c>
      <c r="CG304" s="253">
        <f t="shared" si="700"/>
        <v>0</v>
      </c>
      <c r="CH304" s="253">
        <f t="shared" si="701"/>
        <v>0</v>
      </c>
      <c r="CI304" s="253">
        <f t="shared" si="702"/>
        <v>1334</v>
      </c>
      <c r="CJ304" s="253">
        <f t="shared" si="703"/>
        <v>0</v>
      </c>
      <c r="CK304" s="253">
        <f t="shared" si="704"/>
        <v>0</v>
      </c>
    </row>
    <row r="305" spans="1:89" s="424" customFormat="1" ht="46.2" customHeight="1" x14ac:dyDescent="0.3">
      <c r="B305" s="425">
        <v>220</v>
      </c>
      <c r="C305" s="426">
        <v>355011</v>
      </c>
      <c r="D305" s="426">
        <v>35510001</v>
      </c>
      <c r="E305" s="451" t="s">
        <v>315</v>
      </c>
      <c r="F305" s="429" t="s">
        <v>344</v>
      </c>
      <c r="G305" s="429" t="s">
        <v>345</v>
      </c>
      <c r="H305" s="430" t="s">
        <v>18</v>
      </c>
      <c r="I305" s="456"/>
      <c r="J305" s="430" t="s">
        <v>19</v>
      </c>
      <c r="K305" s="432">
        <f t="shared" si="711"/>
        <v>0</v>
      </c>
      <c r="L305" s="457" t="s">
        <v>274</v>
      </c>
      <c r="M305" s="433">
        <f t="shared" ref="M305" si="713">ROUND(N305,2)</f>
        <v>2334.92</v>
      </c>
      <c r="N305" s="458">
        <v>2334.92</v>
      </c>
      <c r="O305" s="435">
        <v>0</v>
      </c>
      <c r="P305" s="431">
        <f t="shared" ref="P305" si="714">(N305*(O305/100+1))*K305</f>
        <v>0</v>
      </c>
      <c r="Q305" s="436" t="s">
        <v>139</v>
      </c>
      <c r="R305" s="437">
        <f t="shared" si="659"/>
        <v>0</v>
      </c>
      <c r="S305" s="431">
        <f t="shared" ref="S305" si="715">R305*(N305*(O305/100+1))</f>
        <v>0</v>
      </c>
      <c r="T305" s="437">
        <f t="shared" si="660"/>
        <v>0</v>
      </c>
      <c r="U305" s="431">
        <f t="shared" ref="U305" si="716">T305*(N305*(O305/100+1))</f>
        <v>0</v>
      </c>
      <c r="V305" s="437">
        <f t="shared" si="661"/>
        <v>0</v>
      </c>
      <c r="W305" s="431">
        <f t="shared" ref="W305" si="717">V305*(N305*(O305/100+1))</f>
        <v>0</v>
      </c>
      <c r="X305" s="437">
        <f>AZ305+BB305+BD305</f>
        <v>0</v>
      </c>
      <c r="Y305" s="431">
        <f t="shared" ref="Y305" si="718">X305*(N305*(O305/100+1))</f>
        <v>0</v>
      </c>
      <c r="Z305" s="431">
        <f t="shared" si="663"/>
        <v>0</v>
      </c>
      <c r="AA305" s="438" t="b">
        <f t="shared" si="712"/>
        <v>1</v>
      </c>
      <c r="AB305" s="456"/>
      <c r="AC305" s="459"/>
      <c r="AD305" s="430" t="s">
        <v>22</v>
      </c>
      <c r="AE305" s="429" t="s">
        <v>23</v>
      </c>
      <c r="AF305" s="460"/>
      <c r="AG305" s="461"/>
      <c r="AH305" s="442">
        <v>0</v>
      </c>
      <c r="AI305" s="443">
        <f t="shared" ref="AI305" si="719">AH305*(N305*(O305/100+1))</f>
        <v>0</v>
      </c>
      <c r="AJ305" s="442">
        <v>0</v>
      </c>
      <c r="AK305" s="443">
        <f t="shared" ref="AK305" si="720">AJ305*(N305*(O305/100+1))</f>
        <v>0</v>
      </c>
      <c r="AL305" s="442">
        <v>0</v>
      </c>
      <c r="AM305" s="443">
        <f t="shared" ref="AM305" si="721">AL305*(N305*(O305/100+1))</f>
        <v>0</v>
      </c>
      <c r="AN305" s="442">
        <v>0</v>
      </c>
      <c r="AO305" s="443">
        <f t="shared" ref="AO305" si="722">AN305*(N305*(O305/100+1))</f>
        <v>0</v>
      </c>
      <c r="AP305" s="442">
        <v>0</v>
      </c>
      <c r="AQ305" s="443">
        <f t="shared" ref="AQ305" si="723">AP305*(N305*(O305/100+1))</f>
        <v>0</v>
      </c>
      <c r="AR305" s="442">
        <v>0</v>
      </c>
      <c r="AS305" s="443">
        <f t="shared" ref="AS305" si="724">AR305*(N305*(O305/100+1))</f>
        <v>0</v>
      </c>
      <c r="AT305" s="442">
        <v>0</v>
      </c>
      <c r="AU305" s="443">
        <f t="shared" ref="AU305" si="725">AT305*(N305*(O305/100+1))</f>
        <v>0</v>
      </c>
      <c r="AV305" s="442">
        <v>0</v>
      </c>
      <c r="AW305" s="443">
        <f t="shared" ref="AW305" si="726">AV305*(N305*(O305/100+1))</f>
        <v>0</v>
      </c>
      <c r="AX305" s="442">
        <v>0</v>
      </c>
      <c r="AY305" s="443">
        <f t="shared" ref="AY305" si="727">AX305*(N305*(O305/100+1))</f>
        <v>0</v>
      </c>
      <c r="AZ305" s="442">
        <v>0</v>
      </c>
      <c r="BA305" s="443">
        <f t="shared" ref="BA305" si="728">AZ305*(N305*(O305/100+1))</f>
        <v>0</v>
      </c>
      <c r="BB305" s="442">
        <v>0</v>
      </c>
      <c r="BC305" s="443">
        <f t="shared" ref="BC305" si="729">BB305*(N305*(O305/100+1))</f>
        <v>0</v>
      </c>
      <c r="BD305" s="442">
        <v>0</v>
      </c>
      <c r="BE305" s="443">
        <f t="shared" ref="BE305" si="730">BD305*(N305*(O305/100+1))</f>
        <v>0</v>
      </c>
      <c r="BF305" s="444">
        <f t="shared" ref="BF305" si="731">SUM(R305,T305,V305,X305)*(N305*(O305/100+1))</f>
        <v>0</v>
      </c>
      <c r="BG305" s="444">
        <f t="shared" ref="BG305" si="732">SUM(AI305,AK305,AM305,AO305,AQ305,AS305,AU305,AW305,AY305,BA305,BC305,BE305)</f>
        <v>0</v>
      </c>
      <c r="BH305" s="445" t="b">
        <f t="shared" si="707"/>
        <v>1</v>
      </c>
      <c r="BI305" s="445">
        <f t="shared" si="708"/>
        <v>0</v>
      </c>
      <c r="BJ305" s="446">
        <f t="shared" si="684"/>
        <v>35510001</v>
      </c>
      <c r="BK305" s="447">
        <v>348</v>
      </c>
      <c r="BL305" s="447">
        <v>5</v>
      </c>
      <c r="BM305" s="448">
        <f t="shared" si="685"/>
        <v>0</v>
      </c>
      <c r="BN305" s="448">
        <f t="shared" si="686"/>
        <v>0</v>
      </c>
      <c r="BO305" s="448">
        <f t="shared" si="687"/>
        <v>0</v>
      </c>
      <c r="BP305" s="448">
        <f t="shared" si="688"/>
        <v>0</v>
      </c>
      <c r="BQ305" s="449">
        <f t="shared" si="689"/>
        <v>2334.92</v>
      </c>
      <c r="BR305" s="424">
        <f t="shared" si="689"/>
        <v>0</v>
      </c>
      <c r="BS305" s="424">
        <v>0</v>
      </c>
      <c r="BT305" s="424">
        <v>1</v>
      </c>
      <c r="BU305" s="424" t="s">
        <v>139</v>
      </c>
      <c r="BV305" s="424" t="str">
        <f t="shared" si="690"/>
        <v>0</v>
      </c>
      <c r="BW305" s="424" t="str">
        <f t="shared" si="691"/>
        <v>0</v>
      </c>
      <c r="BX305" s="424" t="str">
        <f t="shared" si="692"/>
        <v>1</v>
      </c>
      <c r="BY305" s="424" t="s">
        <v>23</v>
      </c>
      <c r="BZ305" s="450">
        <f t="shared" si="693"/>
        <v>0</v>
      </c>
      <c r="CA305" s="450">
        <f t="shared" si="694"/>
        <v>0</v>
      </c>
      <c r="CB305" s="450">
        <f t="shared" si="695"/>
        <v>0</v>
      </c>
      <c r="CC305" s="450">
        <f t="shared" si="696"/>
        <v>0</v>
      </c>
      <c r="CD305" s="450">
        <f t="shared" si="697"/>
        <v>0</v>
      </c>
      <c r="CE305" s="450">
        <f t="shared" si="698"/>
        <v>0</v>
      </c>
      <c r="CF305" s="450">
        <f t="shared" si="699"/>
        <v>0</v>
      </c>
      <c r="CG305" s="450">
        <f t="shared" si="700"/>
        <v>0</v>
      </c>
      <c r="CH305" s="450">
        <f t="shared" si="701"/>
        <v>0</v>
      </c>
      <c r="CI305" s="450">
        <f t="shared" si="702"/>
        <v>0</v>
      </c>
      <c r="CJ305" s="450">
        <f t="shared" si="703"/>
        <v>0</v>
      </c>
      <c r="CK305" s="450">
        <f t="shared" si="704"/>
        <v>0</v>
      </c>
    </row>
    <row r="306" spans="1:89" ht="30.6" x14ac:dyDescent="0.3">
      <c r="B306" s="129">
        <v>215</v>
      </c>
      <c r="C306" s="107">
        <v>355011</v>
      </c>
      <c r="D306" s="107">
        <v>35510001</v>
      </c>
      <c r="E306" s="155" t="s">
        <v>385</v>
      </c>
      <c r="F306" s="108" t="s">
        <v>344</v>
      </c>
      <c r="G306" s="108" t="s">
        <v>345</v>
      </c>
      <c r="H306" s="109" t="s">
        <v>18</v>
      </c>
      <c r="I306" s="130"/>
      <c r="J306" s="109" t="s">
        <v>19</v>
      </c>
      <c r="K306" s="111">
        <f t="shared" si="711"/>
        <v>2</v>
      </c>
      <c r="L306" s="156" t="s">
        <v>274</v>
      </c>
      <c r="M306" s="104">
        <v>0</v>
      </c>
      <c r="N306" s="262">
        <f t="shared" si="705"/>
        <v>1421</v>
      </c>
      <c r="O306" s="106">
        <v>1421</v>
      </c>
      <c r="P306" s="110">
        <f t="shared" si="665"/>
        <v>2842</v>
      </c>
      <c r="Q306" s="112" t="s">
        <v>139</v>
      </c>
      <c r="R306" s="113">
        <f t="shared" si="659"/>
        <v>0</v>
      </c>
      <c r="S306" s="114">
        <f t="shared" si="666"/>
        <v>0</v>
      </c>
      <c r="T306" s="113">
        <f t="shared" si="660"/>
        <v>0</v>
      </c>
      <c r="U306" s="115">
        <f t="shared" si="667"/>
        <v>0</v>
      </c>
      <c r="V306" s="113">
        <f t="shared" si="661"/>
        <v>1</v>
      </c>
      <c r="W306" s="115">
        <f t="shared" si="668"/>
        <v>1421</v>
      </c>
      <c r="X306" s="113">
        <f t="shared" si="662"/>
        <v>1</v>
      </c>
      <c r="Y306" s="115">
        <f t="shared" si="669"/>
        <v>1421</v>
      </c>
      <c r="Z306" s="116">
        <f t="shared" si="663"/>
        <v>2842</v>
      </c>
      <c r="AA306" s="117" t="b">
        <f t="shared" si="712"/>
        <v>1</v>
      </c>
      <c r="AB306" s="130"/>
      <c r="AC306" s="132"/>
      <c r="AD306" s="109" t="s">
        <v>22</v>
      </c>
      <c r="AE306" s="108" t="s">
        <v>23</v>
      </c>
      <c r="AF306" s="133"/>
      <c r="AG306" s="134"/>
      <c r="AH306" s="171">
        <v>0</v>
      </c>
      <c r="AI306" s="164">
        <f t="shared" si="670"/>
        <v>0</v>
      </c>
      <c r="AJ306" s="21">
        <v>0</v>
      </c>
      <c r="AK306" s="164">
        <f t="shared" si="671"/>
        <v>0</v>
      </c>
      <c r="AL306" s="21">
        <v>0</v>
      </c>
      <c r="AM306" s="164">
        <f t="shared" si="672"/>
        <v>0</v>
      </c>
      <c r="AN306" s="21">
        <v>0</v>
      </c>
      <c r="AO306" s="164">
        <f t="shared" si="673"/>
        <v>0</v>
      </c>
      <c r="AP306" s="21">
        <v>0</v>
      </c>
      <c r="AQ306" s="164">
        <f t="shared" si="674"/>
        <v>0</v>
      </c>
      <c r="AR306" s="21">
        <v>0</v>
      </c>
      <c r="AS306" s="164">
        <f t="shared" si="675"/>
        <v>0</v>
      </c>
      <c r="AT306" s="21">
        <v>1</v>
      </c>
      <c r="AU306" s="164">
        <f t="shared" si="676"/>
        <v>1421</v>
      </c>
      <c r="AV306" s="21">
        <v>0</v>
      </c>
      <c r="AW306" s="164">
        <f t="shared" si="677"/>
        <v>0</v>
      </c>
      <c r="AX306" s="21">
        <v>0</v>
      </c>
      <c r="AY306" s="164">
        <f t="shared" si="678"/>
        <v>0</v>
      </c>
      <c r="AZ306" s="21">
        <v>1</v>
      </c>
      <c r="BA306" s="164">
        <f t="shared" si="679"/>
        <v>1421</v>
      </c>
      <c r="BB306" s="21">
        <v>0</v>
      </c>
      <c r="BC306" s="164">
        <f t="shared" si="680"/>
        <v>0</v>
      </c>
      <c r="BD306" s="21">
        <v>0</v>
      </c>
      <c r="BE306" s="164">
        <f t="shared" si="681"/>
        <v>0</v>
      </c>
      <c r="BF306" s="253">
        <f t="shared" si="682"/>
        <v>2842</v>
      </c>
      <c r="BG306" s="253">
        <f t="shared" si="706"/>
        <v>2842</v>
      </c>
      <c r="BH306" s="10" t="b">
        <f t="shared" si="707"/>
        <v>1</v>
      </c>
      <c r="BI306" s="253">
        <f t="shared" si="708"/>
        <v>0</v>
      </c>
      <c r="BJ306" s="250">
        <f t="shared" si="684"/>
        <v>35510001</v>
      </c>
      <c r="BK306" s="251">
        <v>348</v>
      </c>
      <c r="BL306" s="251">
        <v>5</v>
      </c>
      <c r="BM306" s="252">
        <f t="shared" si="685"/>
        <v>0</v>
      </c>
      <c r="BN306" s="252">
        <f t="shared" si="686"/>
        <v>0</v>
      </c>
      <c r="BO306" s="252">
        <f t="shared" si="687"/>
        <v>1</v>
      </c>
      <c r="BP306" s="252">
        <f t="shared" si="688"/>
        <v>1</v>
      </c>
      <c r="BQ306" s="254">
        <f t="shared" si="689"/>
        <v>1421</v>
      </c>
      <c r="BR306">
        <f t="shared" si="683"/>
        <v>0</v>
      </c>
      <c r="BS306">
        <v>0</v>
      </c>
      <c r="BT306">
        <v>1</v>
      </c>
      <c r="BU306" t="s">
        <v>139</v>
      </c>
      <c r="BV306" t="str">
        <f t="shared" si="690"/>
        <v>0</v>
      </c>
      <c r="BW306" t="str">
        <f t="shared" si="691"/>
        <v>0</v>
      </c>
      <c r="BX306" t="str">
        <f t="shared" si="692"/>
        <v>1</v>
      </c>
      <c r="BY306" t="s">
        <v>23</v>
      </c>
      <c r="BZ306" s="253">
        <f t="shared" si="693"/>
        <v>0</v>
      </c>
      <c r="CA306" s="253">
        <f t="shared" si="694"/>
        <v>0</v>
      </c>
      <c r="CB306" s="253">
        <f t="shared" si="695"/>
        <v>0</v>
      </c>
      <c r="CC306" s="253">
        <f t="shared" si="696"/>
        <v>0</v>
      </c>
      <c r="CD306" s="253">
        <f t="shared" si="697"/>
        <v>0</v>
      </c>
      <c r="CE306" s="253">
        <f t="shared" si="698"/>
        <v>0</v>
      </c>
      <c r="CF306" s="253">
        <f t="shared" si="699"/>
        <v>1421</v>
      </c>
      <c r="CG306" s="253">
        <f t="shared" si="700"/>
        <v>0</v>
      </c>
      <c r="CH306" s="253">
        <f t="shared" si="701"/>
        <v>0</v>
      </c>
      <c r="CI306" s="253">
        <f t="shared" si="702"/>
        <v>1421</v>
      </c>
      <c r="CJ306" s="253">
        <f t="shared" si="703"/>
        <v>0</v>
      </c>
      <c r="CK306" s="253">
        <f t="shared" si="704"/>
        <v>0</v>
      </c>
    </row>
    <row r="307" spans="1:89" ht="30.6" x14ac:dyDescent="0.3">
      <c r="B307" s="129">
        <v>216</v>
      </c>
      <c r="C307" s="107">
        <v>355011</v>
      </c>
      <c r="D307" s="107">
        <v>35510001</v>
      </c>
      <c r="E307" s="155" t="s">
        <v>316</v>
      </c>
      <c r="F307" s="108" t="s">
        <v>344</v>
      </c>
      <c r="G307" s="108" t="s">
        <v>345</v>
      </c>
      <c r="H307" s="109" t="s">
        <v>18</v>
      </c>
      <c r="I307" s="130"/>
      <c r="J307" s="109" t="s">
        <v>19</v>
      </c>
      <c r="K307" s="111">
        <f t="shared" si="711"/>
        <v>4</v>
      </c>
      <c r="L307" s="156" t="s">
        <v>274</v>
      </c>
      <c r="M307" s="104">
        <v>0</v>
      </c>
      <c r="N307" s="262">
        <f t="shared" si="705"/>
        <v>2900</v>
      </c>
      <c r="O307" s="106">
        <v>2900</v>
      </c>
      <c r="P307" s="110">
        <f t="shared" si="665"/>
        <v>11600</v>
      </c>
      <c r="Q307" s="112" t="s">
        <v>139</v>
      </c>
      <c r="R307" s="113">
        <f t="shared" si="659"/>
        <v>1</v>
      </c>
      <c r="S307" s="114">
        <f t="shared" si="666"/>
        <v>2900</v>
      </c>
      <c r="T307" s="113">
        <f t="shared" si="660"/>
        <v>1</v>
      </c>
      <c r="U307" s="115">
        <f t="shared" si="667"/>
        <v>2900</v>
      </c>
      <c r="V307" s="113">
        <f t="shared" si="661"/>
        <v>1</v>
      </c>
      <c r="W307" s="115">
        <f t="shared" si="668"/>
        <v>2900</v>
      </c>
      <c r="X307" s="113">
        <f t="shared" si="662"/>
        <v>1</v>
      </c>
      <c r="Y307" s="115">
        <f t="shared" si="669"/>
        <v>2900</v>
      </c>
      <c r="Z307" s="116">
        <f t="shared" si="663"/>
        <v>11600</v>
      </c>
      <c r="AA307" s="117" t="b">
        <f t="shared" si="712"/>
        <v>1</v>
      </c>
      <c r="AB307" s="130"/>
      <c r="AC307" s="132"/>
      <c r="AD307" s="109" t="s">
        <v>22</v>
      </c>
      <c r="AE307" s="108" t="s">
        <v>23</v>
      </c>
      <c r="AF307" s="133"/>
      <c r="AG307" s="134"/>
      <c r="AH307" s="171">
        <v>0</v>
      </c>
      <c r="AI307" s="164">
        <f t="shared" si="670"/>
        <v>0</v>
      </c>
      <c r="AJ307" s="21">
        <v>0</v>
      </c>
      <c r="AK307" s="164">
        <f t="shared" si="671"/>
        <v>0</v>
      </c>
      <c r="AL307" s="21">
        <v>1</v>
      </c>
      <c r="AM307" s="164">
        <f t="shared" si="672"/>
        <v>2900</v>
      </c>
      <c r="AN307" s="21">
        <v>0</v>
      </c>
      <c r="AO307" s="164">
        <f t="shared" si="673"/>
        <v>0</v>
      </c>
      <c r="AP307" s="21">
        <v>0</v>
      </c>
      <c r="AQ307" s="164">
        <f t="shared" si="674"/>
        <v>0</v>
      </c>
      <c r="AR307" s="21">
        <v>1</v>
      </c>
      <c r="AS307" s="164">
        <f t="shared" si="675"/>
        <v>2900</v>
      </c>
      <c r="AT307" s="21">
        <v>0</v>
      </c>
      <c r="AU307" s="164">
        <f t="shared" si="676"/>
        <v>0</v>
      </c>
      <c r="AV307" s="21">
        <v>0</v>
      </c>
      <c r="AW307" s="164">
        <f t="shared" si="677"/>
        <v>0</v>
      </c>
      <c r="AX307" s="21">
        <v>1</v>
      </c>
      <c r="AY307" s="164">
        <f t="shared" si="678"/>
        <v>2900</v>
      </c>
      <c r="AZ307" s="21">
        <v>0</v>
      </c>
      <c r="BA307" s="164">
        <f t="shared" si="679"/>
        <v>0</v>
      </c>
      <c r="BB307" s="21">
        <v>0</v>
      </c>
      <c r="BC307" s="164">
        <f t="shared" si="680"/>
        <v>0</v>
      </c>
      <c r="BD307" s="21">
        <v>1</v>
      </c>
      <c r="BE307" s="164">
        <f t="shared" si="681"/>
        <v>2900</v>
      </c>
      <c r="BF307" s="253">
        <f t="shared" si="682"/>
        <v>11600</v>
      </c>
      <c r="BG307" s="253">
        <f t="shared" si="706"/>
        <v>11600</v>
      </c>
      <c r="BH307" s="10" t="b">
        <f t="shared" si="707"/>
        <v>1</v>
      </c>
      <c r="BI307" s="253">
        <f t="shared" si="708"/>
        <v>0</v>
      </c>
      <c r="BJ307" s="250">
        <f t="shared" si="684"/>
        <v>35510001</v>
      </c>
      <c r="BK307" s="251">
        <v>348</v>
      </c>
      <c r="BL307" s="251">
        <v>5</v>
      </c>
      <c r="BM307" s="252">
        <f t="shared" si="685"/>
        <v>1</v>
      </c>
      <c r="BN307" s="252">
        <f t="shared" si="686"/>
        <v>1</v>
      </c>
      <c r="BO307" s="252">
        <f t="shared" si="687"/>
        <v>1</v>
      </c>
      <c r="BP307" s="252">
        <f t="shared" si="688"/>
        <v>1</v>
      </c>
      <c r="BQ307" s="254">
        <f t="shared" si="689"/>
        <v>2900</v>
      </c>
      <c r="BR307">
        <f t="shared" si="683"/>
        <v>0</v>
      </c>
      <c r="BS307">
        <v>0</v>
      </c>
      <c r="BT307">
        <v>1</v>
      </c>
      <c r="BU307" t="s">
        <v>139</v>
      </c>
      <c r="BV307" t="str">
        <f t="shared" si="690"/>
        <v>0</v>
      </c>
      <c r="BW307" t="str">
        <f t="shared" si="691"/>
        <v>0</v>
      </c>
      <c r="BX307" t="str">
        <f t="shared" si="692"/>
        <v>1</v>
      </c>
      <c r="BY307" t="s">
        <v>23</v>
      </c>
      <c r="BZ307" s="253">
        <f t="shared" si="693"/>
        <v>0</v>
      </c>
      <c r="CA307" s="253">
        <f t="shared" si="694"/>
        <v>0</v>
      </c>
      <c r="CB307" s="253">
        <f t="shared" si="695"/>
        <v>2900</v>
      </c>
      <c r="CC307" s="253">
        <f t="shared" si="696"/>
        <v>0</v>
      </c>
      <c r="CD307" s="253">
        <f t="shared" si="697"/>
        <v>0</v>
      </c>
      <c r="CE307" s="253">
        <f t="shared" si="698"/>
        <v>2900</v>
      </c>
      <c r="CF307" s="253">
        <f t="shared" si="699"/>
        <v>0</v>
      </c>
      <c r="CG307" s="253">
        <f t="shared" si="700"/>
        <v>0</v>
      </c>
      <c r="CH307" s="253">
        <f t="shared" si="701"/>
        <v>2900</v>
      </c>
      <c r="CI307" s="253">
        <f t="shared" si="702"/>
        <v>0</v>
      </c>
      <c r="CJ307" s="253">
        <f t="shared" si="703"/>
        <v>0</v>
      </c>
      <c r="CK307" s="253">
        <f t="shared" si="704"/>
        <v>2900</v>
      </c>
    </row>
    <row r="308" spans="1:89" ht="30.6" x14ac:dyDescent="0.3">
      <c r="B308" s="129">
        <v>217</v>
      </c>
      <c r="C308" s="107">
        <v>355011</v>
      </c>
      <c r="D308" s="107">
        <v>35510001</v>
      </c>
      <c r="E308" s="155" t="s">
        <v>317</v>
      </c>
      <c r="F308" s="108" t="s">
        <v>344</v>
      </c>
      <c r="G308" s="108" t="s">
        <v>345</v>
      </c>
      <c r="H308" s="109" t="s">
        <v>18</v>
      </c>
      <c r="I308" s="130"/>
      <c r="J308" s="109" t="s">
        <v>19</v>
      </c>
      <c r="K308" s="111">
        <f t="shared" si="711"/>
        <v>2</v>
      </c>
      <c r="L308" s="156" t="s">
        <v>274</v>
      </c>
      <c r="M308" s="104">
        <v>0</v>
      </c>
      <c r="N308" s="262">
        <f t="shared" si="705"/>
        <v>4616.8</v>
      </c>
      <c r="O308" s="106">
        <v>4616.8</v>
      </c>
      <c r="P308" s="110">
        <f t="shared" si="665"/>
        <v>9233.6</v>
      </c>
      <c r="Q308" s="112" t="s">
        <v>139</v>
      </c>
      <c r="R308" s="113">
        <f t="shared" si="659"/>
        <v>0</v>
      </c>
      <c r="S308" s="114">
        <f t="shared" si="666"/>
        <v>0</v>
      </c>
      <c r="T308" s="113">
        <f t="shared" si="660"/>
        <v>0</v>
      </c>
      <c r="U308" s="115">
        <f t="shared" si="667"/>
        <v>0</v>
      </c>
      <c r="V308" s="113">
        <f t="shared" si="661"/>
        <v>1</v>
      </c>
      <c r="W308" s="115">
        <f t="shared" si="668"/>
        <v>4616.8</v>
      </c>
      <c r="X308" s="113">
        <f t="shared" si="662"/>
        <v>1</v>
      </c>
      <c r="Y308" s="115">
        <f t="shared" si="669"/>
        <v>4616.8</v>
      </c>
      <c r="Z308" s="116">
        <f t="shared" si="663"/>
        <v>9233.6</v>
      </c>
      <c r="AA308" s="117" t="b">
        <f t="shared" si="712"/>
        <v>1</v>
      </c>
      <c r="AB308" s="130"/>
      <c r="AC308" s="132"/>
      <c r="AD308" s="109" t="s">
        <v>22</v>
      </c>
      <c r="AE308" s="108" t="s">
        <v>23</v>
      </c>
      <c r="AF308" s="133"/>
      <c r="AG308" s="134"/>
      <c r="AH308" s="171">
        <v>0</v>
      </c>
      <c r="AI308" s="164">
        <f t="shared" si="670"/>
        <v>0</v>
      </c>
      <c r="AJ308" s="21">
        <v>0</v>
      </c>
      <c r="AK308" s="164">
        <f t="shared" si="671"/>
        <v>0</v>
      </c>
      <c r="AL308" s="21">
        <v>0</v>
      </c>
      <c r="AM308" s="164">
        <f t="shared" si="672"/>
        <v>0</v>
      </c>
      <c r="AN308" s="21">
        <v>0</v>
      </c>
      <c r="AO308" s="164">
        <f t="shared" si="673"/>
        <v>0</v>
      </c>
      <c r="AP308" s="21">
        <v>0</v>
      </c>
      <c r="AQ308" s="164">
        <f t="shared" si="674"/>
        <v>0</v>
      </c>
      <c r="AR308" s="21">
        <v>0</v>
      </c>
      <c r="AS308" s="164">
        <f t="shared" si="675"/>
        <v>0</v>
      </c>
      <c r="AT308" s="21">
        <v>1</v>
      </c>
      <c r="AU308" s="164">
        <f t="shared" si="676"/>
        <v>4616.8</v>
      </c>
      <c r="AV308" s="21">
        <v>0</v>
      </c>
      <c r="AW308" s="164">
        <f t="shared" si="677"/>
        <v>0</v>
      </c>
      <c r="AX308" s="21">
        <v>0</v>
      </c>
      <c r="AY308" s="164">
        <f t="shared" si="678"/>
        <v>0</v>
      </c>
      <c r="AZ308" s="21">
        <v>1</v>
      </c>
      <c r="BA308" s="164">
        <f t="shared" si="679"/>
        <v>4616.8</v>
      </c>
      <c r="BB308" s="21">
        <v>0</v>
      </c>
      <c r="BC308" s="164">
        <f t="shared" si="680"/>
        <v>0</v>
      </c>
      <c r="BD308" s="21">
        <v>0</v>
      </c>
      <c r="BE308" s="164">
        <f t="shared" si="681"/>
        <v>0</v>
      </c>
      <c r="BF308" s="253">
        <f t="shared" si="682"/>
        <v>9233.6</v>
      </c>
      <c r="BG308" s="253">
        <f t="shared" si="706"/>
        <v>9233.6</v>
      </c>
      <c r="BH308" s="10" t="b">
        <f t="shared" si="707"/>
        <v>1</v>
      </c>
      <c r="BI308" s="253">
        <f t="shared" si="708"/>
        <v>0</v>
      </c>
      <c r="BJ308" s="250">
        <f t="shared" si="684"/>
        <v>35510001</v>
      </c>
      <c r="BK308" s="251">
        <v>348</v>
      </c>
      <c r="BL308" s="251">
        <v>5</v>
      </c>
      <c r="BM308" s="252">
        <f t="shared" si="685"/>
        <v>0</v>
      </c>
      <c r="BN308" s="252">
        <f t="shared" si="686"/>
        <v>0</v>
      </c>
      <c r="BO308" s="252">
        <f t="shared" si="687"/>
        <v>1</v>
      </c>
      <c r="BP308" s="252">
        <f t="shared" si="688"/>
        <v>1</v>
      </c>
      <c r="BQ308" s="254">
        <f t="shared" si="689"/>
        <v>4616.8</v>
      </c>
      <c r="BR308">
        <f t="shared" si="683"/>
        <v>0</v>
      </c>
      <c r="BS308">
        <v>0</v>
      </c>
      <c r="BT308">
        <v>1</v>
      </c>
      <c r="BU308" t="s">
        <v>139</v>
      </c>
      <c r="BV308" t="str">
        <f t="shared" si="690"/>
        <v>0</v>
      </c>
      <c r="BW308" t="str">
        <f t="shared" si="691"/>
        <v>0</v>
      </c>
      <c r="BX308" t="str">
        <f t="shared" si="692"/>
        <v>1</v>
      </c>
      <c r="BY308" t="s">
        <v>23</v>
      </c>
      <c r="BZ308" s="253">
        <f t="shared" si="693"/>
        <v>0</v>
      </c>
      <c r="CA308" s="253">
        <f t="shared" si="694"/>
        <v>0</v>
      </c>
      <c r="CB308" s="253">
        <f t="shared" si="695"/>
        <v>0</v>
      </c>
      <c r="CC308" s="253">
        <f t="shared" si="696"/>
        <v>0</v>
      </c>
      <c r="CD308" s="253">
        <f t="shared" si="697"/>
        <v>0</v>
      </c>
      <c r="CE308" s="253">
        <f t="shared" si="698"/>
        <v>0</v>
      </c>
      <c r="CF308" s="253">
        <f t="shared" si="699"/>
        <v>4616.8</v>
      </c>
      <c r="CG308" s="253">
        <f t="shared" si="700"/>
        <v>0</v>
      </c>
      <c r="CH308" s="253">
        <f t="shared" si="701"/>
        <v>0</v>
      </c>
      <c r="CI308" s="253">
        <f t="shared" si="702"/>
        <v>4616.8</v>
      </c>
      <c r="CJ308" s="253">
        <f t="shared" si="703"/>
        <v>0</v>
      </c>
      <c r="CK308" s="253">
        <f t="shared" si="704"/>
        <v>0</v>
      </c>
    </row>
    <row r="309" spans="1:89" ht="30.6" x14ac:dyDescent="0.3">
      <c r="B309" s="129">
        <v>218</v>
      </c>
      <c r="C309" s="107">
        <v>355011</v>
      </c>
      <c r="D309" s="107">
        <v>35510001</v>
      </c>
      <c r="E309" s="155" t="s">
        <v>318</v>
      </c>
      <c r="F309" s="108" t="s">
        <v>344</v>
      </c>
      <c r="G309" s="108" t="s">
        <v>345</v>
      </c>
      <c r="H309" s="109" t="s">
        <v>18</v>
      </c>
      <c r="I309" s="130"/>
      <c r="J309" s="109" t="s">
        <v>19</v>
      </c>
      <c r="K309" s="111">
        <f t="shared" si="711"/>
        <v>0</v>
      </c>
      <c r="L309" s="156" t="s">
        <v>274</v>
      </c>
      <c r="M309" s="104">
        <v>0</v>
      </c>
      <c r="N309" s="262">
        <f t="shared" si="705"/>
        <v>3300</v>
      </c>
      <c r="O309" s="106">
        <v>3300</v>
      </c>
      <c r="P309" s="110">
        <f t="shared" si="665"/>
        <v>0</v>
      </c>
      <c r="Q309" s="112" t="s">
        <v>139</v>
      </c>
      <c r="R309" s="113">
        <f t="shared" si="659"/>
        <v>0</v>
      </c>
      <c r="S309" s="114">
        <f t="shared" si="666"/>
        <v>0</v>
      </c>
      <c r="T309" s="113">
        <f t="shared" si="660"/>
        <v>0</v>
      </c>
      <c r="U309" s="115">
        <f t="shared" si="667"/>
        <v>0</v>
      </c>
      <c r="V309" s="113">
        <f t="shared" si="661"/>
        <v>0</v>
      </c>
      <c r="W309" s="115">
        <f t="shared" si="668"/>
        <v>0</v>
      </c>
      <c r="X309" s="113">
        <f t="shared" si="662"/>
        <v>0</v>
      </c>
      <c r="Y309" s="115">
        <f t="shared" si="669"/>
        <v>0</v>
      </c>
      <c r="Z309" s="116">
        <f t="shared" si="663"/>
        <v>0</v>
      </c>
      <c r="AA309" s="117" t="b">
        <f t="shared" si="712"/>
        <v>1</v>
      </c>
      <c r="AB309" s="130"/>
      <c r="AC309" s="132"/>
      <c r="AD309" s="109" t="s">
        <v>22</v>
      </c>
      <c r="AE309" s="108" t="s">
        <v>23</v>
      </c>
      <c r="AF309" s="133"/>
      <c r="AG309" s="134"/>
      <c r="AH309" s="171">
        <v>0</v>
      </c>
      <c r="AI309" s="164">
        <f t="shared" si="670"/>
        <v>0</v>
      </c>
      <c r="AJ309" s="21">
        <v>0</v>
      </c>
      <c r="AK309" s="164">
        <f t="shared" si="671"/>
        <v>0</v>
      </c>
      <c r="AL309" s="21">
        <v>0</v>
      </c>
      <c r="AM309" s="164">
        <f t="shared" si="672"/>
        <v>0</v>
      </c>
      <c r="AN309" s="21">
        <v>0</v>
      </c>
      <c r="AO309" s="164">
        <f t="shared" si="673"/>
        <v>0</v>
      </c>
      <c r="AP309" s="21">
        <v>0</v>
      </c>
      <c r="AQ309" s="164">
        <f t="shared" si="674"/>
        <v>0</v>
      </c>
      <c r="AR309" s="21">
        <v>0</v>
      </c>
      <c r="AS309" s="164">
        <f t="shared" si="675"/>
        <v>0</v>
      </c>
      <c r="AT309" s="21">
        <v>0</v>
      </c>
      <c r="AU309" s="164">
        <f t="shared" si="676"/>
        <v>0</v>
      </c>
      <c r="AV309" s="21">
        <v>0</v>
      </c>
      <c r="AW309" s="164">
        <f t="shared" si="677"/>
        <v>0</v>
      </c>
      <c r="AX309" s="21">
        <v>0</v>
      </c>
      <c r="AY309" s="164">
        <f t="shared" si="678"/>
        <v>0</v>
      </c>
      <c r="AZ309" s="21">
        <v>0</v>
      </c>
      <c r="BA309" s="164">
        <f t="shared" si="679"/>
        <v>0</v>
      </c>
      <c r="BB309" s="21">
        <v>0</v>
      </c>
      <c r="BC309" s="164">
        <f t="shared" si="680"/>
        <v>0</v>
      </c>
      <c r="BD309" s="21">
        <v>0</v>
      </c>
      <c r="BE309" s="164">
        <f t="shared" si="681"/>
        <v>0</v>
      </c>
      <c r="BF309" s="253">
        <f t="shared" si="682"/>
        <v>0</v>
      </c>
      <c r="BG309" s="253">
        <f t="shared" si="706"/>
        <v>0</v>
      </c>
      <c r="BH309" s="10" t="b">
        <f t="shared" si="707"/>
        <v>1</v>
      </c>
      <c r="BI309" s="253">
        <f t="shared" si="708"/>
        <v>0</v>
      </c>
      <c r="BJ309" s="250">
        <f t="shared" si="684"/>
        <v>35510001</v>
      </c>
      <c r="BK309" s="251">
        <v>348</v>
      </c>
      <c r="BL309" s="251">
        <v>5</v>
      </c>
      <c r="BM309" s="252">
        <f t="shared" si="685"/>
        <v>0</v>
      </c>
      <c r="BN309" s="252">
        <f t="shared" si="686"/>
        <v>0</v>
      </c>
      <c r="BO309" s="252">
        <f t="shared" si="687"/>
        <v>0</v>
      </c>
      <c r="BP309" s="252">
        <f t="shared" si="688"/>
        <v>0</v>
      </c>
      <c r="BQ309" s="254">
        <f t="shared" si="689"/>
        <v>3300</v>
      </c>
      <c r="BR309">
        <f t="shared" si="683"/>
        <v>0</v>
      </c>
      <c r="BS309">
        <v>0</v>
      </c>
      <c r="BT309">
        <v>1</v>
      </c>
      <c r="BU309" t="s">
        <v>139</v>
      </c>
      <c r="BV309" t="str">
        <f t="shared" si="690"/>
        <v>0</v>
      </c>
      <c r="BW309" t="str">
        <f t="shared" si="691"/>
        <v>0</v>
      </c>
      <c r="BX309" t="str">
        <f t="shared" si="692"/>
        <v>1</v>
      </c>
      <c r="BY309" t="s">
        <v>23</v>
      </c>
      <c r="BZ309" s="253">
        <f t="shared" si="693"/>
        <v>0</v>
      </c>
      <c r="CA309" s="253">
        <f t="shared" si="694"/>
        <v>0</v>
      </c>
      <c r="CB309" s="253">
        <f t="shared" si="695"/>
        <v>0</v>
      </c>
      <c r="CC309" s="253">
        <f t="shared" si="696"/>
        <v>0</v>
      </c>
      <c r="CD309" s="253">
        <f t="shared" si="697"/>
        <v>0</v>
      </c>
      <c r="CE309" s="253">
        <f t="shared" si="698"/>
        <v>0</v>
      </c>
      <c r="CF309" s="253">
        <f t="shared" si="699"/>
        <v>0</v>
      </c>
      <c r="CG309" s="253">
        <f t="shared" si="700"/>
        <v>0</v>
      </c>
      <c r="CH309" s="253">
        <f t="shared" si="701"/>
        <v>0</v>
      </c>
      <c r="CI309" s="253">
        <f t="shared" si="702"/>
        <v>0</v>
      </c>
      <c r="CJ309" s="253">
        <f t="shared" si="703"/>
        <v>0</v>
      </c>
      <c r="CK309" s="253">
        <f t="shared" si="704"/>
        <v>0</v>
      </c>
    </row>
    <row r="310" spans="1:89" ht="30.6" x14ac:dyDescent="0.3">
      <c r="B310" s="129">
        <v>219</v>
      </c>
      <c r="C310" s="107">
        <v>355011</v>
      </c>
      <c r="D310" s="107">
        <v>35510001</v>
      </c>
      <c r="E310" s="155" t="s">
        <v>319</v>
      </c>
      <c r="F310" s="108" t="s">
        <v>344</v>
      </c>
      <c r="G310" s="108" t="s">
        <v>345</v>
      </c>
      <c r="H310" s="109" t="s">
        <v>18</v>
      </c>
      <c r="I310" s="130"/>
      <c r="J310" s="109" t="s">
        <v>19</v>
      </c>
      <c r="K310" s="111">
        <f t="shared" si="711"/>
        <v>2</v>
      </c>
      <c r="L310" s="156" t="s">
        <v>274</v>
      </c>
      <c r="M310" s="104">
        <v>0</v>
      </c>
      <c r="N310" s="262">
        <f t="shared" si="705"/>
        <v>3000</v>
      </c>
      <c r="O310" s="106">
        <v>3000</v>
      </c>
      <c r="P310" s="110">
        <f t="shared" si="665"/>
        <v>6000</v>
      </c>
      <c r="Q310" s="112" t="s">
        <v>139</v>
      </c>
      <c r="R310" s="113">
        <f t="shared" si="659"/>
        <v>0</v>
      </c>
      <c r="S310" s="114">
        <f t="shared" si="666"/>
        <v>0</v>
      </c>
      <c r="T310" s="113">
        <f t="shared" si="660"/>
        <v>0</v>
      </c>
      <c r="U310" s="115">
        <f t="shared" si="667"/>
        <v>0</v>
      </c>
      <c r="V310" s="113">
        <f t="shared" si="661"/>
        <v>1</v>
      </c>
      <c r="W310" s="115">
        <f t="shared" si="668"/>
        <v>3000</v>
      </c>
      <c r="X310" s="113">
        <f t="shared" si="662"/>
        <v>1</v>
      </c>
      <c r="Y310" s="115">
        <f t="shared" si="669"/>
        <v>3000</v>
      </c>
      <c r="Z310" s="116">
        <f t="shared" si="663"/>
        <v>6000</v>
      </c>
      <c r="AA310" s="117" t="b">
        <f t="shared" si="712"/>
        <v>1</v>
      </c>
      <c r="AB310" s="130"/>
      <c r="AC310" s="132"/>
      <c r="AD310" s="109" t="s">
        <v>22</v>
      </c>
      <c r="AE310" s="108" t="s">
        <v>23</v>
      </c>
      <c r="AF310" s="133"/>
      <c r="AG310" s="134"/>
      <c r="AH310" s="171">
        <v>0</v>
      </c>
      <c r="AI310" s="164">
        <f t="shared" si="670"/>
        <v>0</v>
      </c>
      <c r="AJ310" s="21">
        <v>0</v>
      </c>
      <c r="AK310" s="164">
        <f t="shared" si="671"/>
        <v>0</v>
      </c>
      <c r="AL310" s="21">
        <v>0</v>
      </c>
      <c r="AM310" s="164">
        <f t="shared" si="672"/>
        <v>0</v>
      </c>
      <c r="AN310" s="21">
        <v>0</v>
      </c>
      <c r="AO310" s="164">
        <f t="shared" si="673"/>
        <v>0</v>
      </c>
      <c r="AP310" s="21">
        <v>0</v>
      </c>
      <c r="AQ310" s="164">
        <f t="shared" si="674"/>
        <v>0</v>
      </c>
      <c r="AR310" s="21">
        <v>0</v>
      </c>
      <c r="AS310" s="164">
        <f t="shared" si="675"/>
        <v>0</v>
      </c>
      <c r="AT310" s="21">
        <v>1</v>
      </c>
      <c r="AU310" s="164">
        <f t="shared" si="676"/>
        <v>3000</v>
      </c>
      <c r="AV310" s="21">
        <v>0</v>
      </c>
      <c r="AW310" s="164">
        <f t="shared" si="677"/>
        <v>0</v>
      </c>
      <c r="AX310" s="21">
        <v>0</v>
      </c>
      <c r="AY310" s="164">
        <f t="shared" si="678"/>
        <v>0</v>
      </c>
      <c r="AZ310" s="21">
        <v>1</v>
      </c>
      <c r="BA310" s="164">
        <f t="shared" si="679"/>
        <v>3000</v>
      </c>
      <c r="BB310" s="21">
        <v>0</v>
      </c>
      <c r="BC310" s="164">
        <f t="shared" si="680"/>
        <v>0</v>
      </c>
      <c r="BD310" s="21">
        <v>0</v>
      </c>
      <c r="BE310" s="164">
        <f t="shared" si="681"/>
        <v>0</v>
      </c>
      <c r="BF310" s="253">
        <f t="shared" si="682"/>
        <v>6000</v>
      </c>
      <c r="BG310" s="253">
        <f t="shared" si="706"/>
        <v>6000</v>
      </c>
      <c r="BH310" s="10" t="b">
        <f t="shared" si="707"/>
        <v>1</v>
      </c>
      <c r="BI310" s="253">
        <f t="shared" si="708"/>
        <v>0</v>
      </c>
      <c r="BJ310" s="250">
        <f t="shared" si="684"/>
        <v>35510001</v>
      </c>
      <c r="BK310" s="251">
        <v>348</v>
      </c>
      <c r="BL310" s="251">
        <v>5</v>
      </c>
      <c r="BM310" s="252">
        <f t="shared" si="685"/>
        <v>0</v>
      </c>
      <c r="BN310" s="252">
        <f t="shared" si="686"/>
        <v>0</v>
      </c>
      <c r="BO310" s="252">
        <f t="shared" si="687"/>
        <v>1</v>
      </c>
      <c r="BP310" s="252">
        <f t="shared" si="688"/>
        <v>1</v>
      </c>
      <c r="BQ310" s="254">
        <f t="shared" si="689"/>
        <v>3000</v>
      </c>
      <c r="BR310">
        <f t="shared" si="683"/>
        <v>0</v>
      </c>
      <c r="BS310">
        <v>0</v>
      </c>
      <c r="BT310">
        <v>1</v>
      </c>
      <c r="BU310" t="s">
        <v>139</v>
      </c>
      <c r="BV310" t="str">
        <f t="shared" si="690"/>
        <v>0</v>
      </c>
      <c r="BW310" t="str">
        <f t="shared" si="691"/>
        <v>0</v>
      </c>
      <c r="BX310" t="str">
        <f t="shared" si="692"/>
        <v>1</v>
      </c>
      <c r="BY310" t="s">
        <v>23</v>
      </c>
      <c r="BZ310" s="253">
        <f t="shared" si="693"/>
        <v>0</v>
      </c>
      <c r="CA310" s="253">
        <f t="shared" si="694"/>
        <v>0</v>
      </c>
      <c r="CB310" s="253">
        <f t="shared" si="695"/>
        <v>0</v>
      </c>
      <c r="CC310" s="253">
        <f t="shared" si="696"/>
        <v>0</v>
      </c>
      <c r="CD310" s="253">
        <f t="shared" si="697"/>
        <v>0</v>
      </c>
      <c r="CE310" s="253">
        <f t="shared" si="698"/>
        <v>0</v>
      </c>
      <c r="CF310" s="253">
        <f t="shared" si="699"/>
        <v>3000</v>
      </c>
      <c r="CG310" s="253">
        <f t="shared" si="700"/>
        <v>0</v>
      </c>
      <c r="CH310" s="253">
        <f t="shared" si="701"/>
        <v>0</v>
      </c>
      <c r="CI310" s="253">
        <f t="shared" si="702"/>
        <v>3000</v>
      </c>
      <c r="CJ310" s="253">
        <f t="shared" si="703"/>
        <v>0</v>
      </c>
      <c r="CK310" s="253">
        <f t="shared" si="704"/>
        <v>0</v>
      </c>
    </row>
    <row r="311" spans="1:89" ht="30.6" x14ac:dyDescent="0.3">
      <c r="B311" s="129">
        <v>220</v>
      </c>
      <c r="C311" s="107">
        <v>355011</v>
      </c>
      <c r="D311" s="107">
        <v>35510001</v>
      </c>
      <c r="E311" s="155" t="s">
        <v>386</v>
      </c>
      <c r="F311" s="108" t="s">
        <v>344</v>
      </c>
      <c r="G311" s="108" t="s">
        <v>345</v>
      </c>
      <c r="H311" s="109" t="s">
        <v>18</v>
      </c>
      <c r="I311" s="130"/>
      <c r="J311" s="109" t="s">
        <v>19</v>
      </c>
      <c r="K311" s="111">
        <v>0</v>
      </c>
      <c r="L311" s="156" t="s">
        <v>274</v>
      </c>
      <c r="M311" s="104">
        <v>0</v>
      </c>
      <c r="N311" s="262">
        <f t="shared" si="705"/>
        <v>3306</v>
      </c>
      <c r="O311" s="106">
        <v>3306</v>
      </c>
      <c r="P311" s="110">
        <f t="shared" si="665"/>
        <v>0</v>
      </c>
      <c r="Q311" s="112" t="s">
        <v>139</v>
      </c>
      <c r="R311" s="113">
        <f t="shared" si="659"/>
        <v>0</v>
      </c>
      <c r="S311" s="114">
        <f t="shared" si="666"/>
        <v>0</v>
      </c>
      <c r="T311" s="113">
        <f t="shared" si="660"/>
        <v>0</v>
      </c>
      <c r="U311" s="115">
        <f t="shared" si="667"/>
        <v>0</v>
      </c>
      <c r="V311" s="113">
        <f t="shared" si="661"/>
        <v>0</v>
      </c>
      <c r="W311" s="115">
        <f t="shared" si="668"/>
        <v>0</v>
      </c>
      <c r="X311" s="113">
        <f t="shared" si="662"/>
        <v>0</v>
      </c>
      <c r="Y311" s="115">
        <f t="shared" si="669"/>
        <v>0</v>
      </c>
      <c r="Z311" s="116">
        <f t="shared" si="663"/>
        <v>0</v>
      </c>
      <c r="AA311" s="117" t="b">
        <f t="shared" si="712"/>
        <v>1</v>
      </c>
      <c r="AB311" s="130"/>
      <c r="AC311" s="132"/>
      <c r="AD311" s="109" t="s">
        <v>22</v>
      </c>
      <c r="AE311" s="108" t="s">
        <v>23</v>
      </c>
      <c r="AF311" s="133"/>
      <c r="AG311" s="134"/>
      <c r="AH311" s="171">
        <v>0</v>
      </c>
      <c r="AI311" s="164">
        <f t="shared" si="670"/>
        <v>0</v>
      </c>
      <c r="AJ311" s="21">
        <v>0</v>
      </c>
      <c r="AK311" s="164">
        <f t="shared" si="671"/>
        <v>0</v>
      </c>
      <c r="AL311" s="21">
        <v>0</v>
      </c>
      <c r="AM311" s="164">
        <f t="shared" si="672"/>
        <v>0</v>
      </c>
      <c r="AN311" s="21">
        <v>0</v>
      </c>
      <c r="AO311" s="164">
        <f t="shared" si="673"/>
        <v>0</v>
      </c>
      <c r="AP311" s="21">
        <v>0</v>
      </c>
      <c r="AQ311" s="164">
        <f t="shared" si="674"/>
        <v>0</v>
      </c>
      <c r="AR311" s="21">
        <v>0</v>
      </c>
      <c r="AS311" s="164">
        <f t="shared" si="675"/>
        <v>0</v>
      </c>
      <c r="AT311" s="21">
        <v>0</v>
      </c>
      <c r="AU311" s="164">
        <f t="shared" si="676"/>
        <v>0</v>
      </c>
      <c r="AV311" s="21">
        <v>0</v>
      </c>
      <c r="AW311" s="164">
        <f t="shared" si="677"/>
        <v>0</v>
      </c>
      <c r="AX311" s="21">
        <v>0</v>
      </c>
      <c r="AY311" s="164">
        <f t="shared" si="678"/>
        <v>0</v>
      </c>
      <c r="AZ311" s="21">
        <v>0</v>
      </c>
      <c r="BA311" s="164">
        <f t="shared" si="679"/>
        <v>0</v>
      </c>
      <c r="BB311" s="21">
        <v>0</v>
      </c>
      <c r="BC311" s="164">
        <f t="shared" si="680"/>
        <v>0</v>
      </c>
      <c r="BD311" s="21">
        <v>0</v>
      </c>
      <c r="BE311" s="164">
        <f t="shared" si="681"/>
        <v>0</v>
      </c>
      <c r="BF311" s="253">
        <f t="shared" si="682"/>
        <v>0</v>
      </c>
      <c r="BG311" s="253">
        <f t="shared" si="706"/>
        <v>0</v>
      </c>
      <c r="BH311" s="10" t="b">
        <f t="shared" si="707"/>
        <v>1</v>
      </c>
      <c r="BI311" s="253">
        <f t="shared" si="708"/>
        <v>0</v>
      </c>
      <c r="BJ311" s="250">
        <f t="shared" si="684"/>
        <v>35510001</v>
      </c>
      <c r="BK311" s="251">
        <v>348</v>
      </c>
      <c r="BL311" s="251">
        <v>5</v>
      </c>
      <c r="BM311" s="252">
        <f t="shared" si="685"/>
        <v>0</v>
      </c>
      <c r="BN311" s="252">
        <f t="shared" si="686"/>
        <v>0</v>
      </c>
      <c r="BO311" s="252">
        <f t="shared" si="687"/>
        <v>0</v>
      </c>
      <c r="BP311" s="252">
        <f t="shared" si="688"/>
        <v>0</v>
      </c>
      <c r="BQ311" s="254">
        <f t="shared" si="689"/>
        <v>3306</v>
      </c>
      <c r="BR311">
        <f t="shared" si="683"/>
        <v>0</v>
      </c>
      <c r="BS311">
        <v>0</v>
      </c>
      <c r="BT311">
        <v>1</v>
      </c>
      <c r="BU311" t="s">
        <v>139</v>
      </c>
      <c r="BV311" t="str">
        <f t="shared" si="690"/>
        <v>0</v>
      </c>
      <c r="BW311" t="str">
        <f t="shared" si="691"/>
        <v>0</v>
      </c>
      <c r="BX311" t="str">
        <f t="shared" si="692"/>
        <v>1</v>
      </c>
      <c r="BY311" t="s">
        <v>23</v>
      </c>
      <c r="BZ311" s="253">
        <f t="shared" si="693"/>
        <v>0</v>
      </c>
      <c r="CA311" s="253">
        <f t="shared" si="694"/>
        <v>0</v>
      </c>
      <c r="CB311" s="253">
        <f t="shared" si="695"/>
        <v>0</v>
      </c>
      <c r="CC311" s="253">
        <f t="shared" si="696"/>
        <v>0</v>
      </c>
      <c r="CD311" s="253">
        <f t="shared" si="697"/>
        <v>0</v>
      </c>
      <c r="CE311" s="253">
        <f t="shared" si="698"/>
        <v>0</v>
      </c>
      <c r="CF311" s="253">
        <f t="shared" si="699"/>
        <v>0</v>
      </c>
      <c r="CG311" s="253">
        <f t="shared" si="700"/>
        <v>0</v>
      </c>
      <c r="CH311" s="253">
        <f t="shared" si="701"/>
        <v>0</v>
      </c>
      <c r="CI311" s="253">
        <f t="shared" si="702"/>
        <v>0</v>
      </c>
      <c r="CJ311" s="253">
        <f t="shared" si="703"/>
        <v>0</v>
      </c>
      <c r="CK311" s="253">
        <f t="shared" si="704"/>
        <v>0</v>
      </c>
    </row>
    <row r="312" spans="1:89" ht="30.6" x14ac:dyDescent="0.3">
      <c r="B312" s="129">
        <v>221</v>
      </c>
      <c r="C312" s="107">
        <v>355011</v>
      </c>
      <c r="D312" s="107">
        <v>35510001</v>
      </c>
      <c r="E312" s="155" t="s">
        <v>387</v>
      </c>
      <c r="F312" s="108" t="s">
        <v>344</v>
      </c>
      <c r="G312" s="108" t="s">
        <v>345</v>
      </c>
      <c r="H312" s="109" t="s">
        <v>18</v>
      </c>
      <c r="I312" s="110"/>
      <c r="J312" s="109" t="s">
        <v>19</v>
      </c>
      <c r="K312" s="111">
        <f t="shared" si="711"/>
        <v>5</v>
      </c>
      <c r="L312" s="156" t="s">
        <v>274</v>
      </c>
      <c r="M312" s="104">
        <v>0</v>
      </c>
      <c r="N312" s="262">
        <f t="shared" si="705"/>
        <v>1849.04</v>
      </c>
      <c r="O312" s="106">
        <v>1849.04</v>
      </c>
      <c r="P312" s="110">
        <f t="shared" si="665"/>
        <v>9245.2000000000007</v>
      </c>
      <c r="Q312" s="112" t="s">
        <v>139</v>
      </c>
      <c r="R312" s="113">
        <f t="shared" si="659"/>
        <v>0</v>
      </c>
      <c r="S312" s="114">
        <f t="shared" si="666"/>
        <v>0</v>
      </c>
      <c r="T312" s="113">
        <f t="shared" si="660"/>
        <v>1</v>
      </c>
      <c r="U312" s="115">
        <f t="shared" si="667"/>
        <v>1849.04</v>
      </c>
      <c r="V312" s="113">
        <f t="shared" si="661"/>
        <v>2</v>
      </c>
      <c r="W312" s="115">
        <f t="shared" si="668"/>
        <v>3698.08</v>
      </c>
      <c r="X312" s="113">
        <f t="shared" si="662"/>
        <v>2</v>
      </c>
      <c r="Y312" s="115">
        <f t="shared" si="669"/>
        <v>3698.08</v>
      </c>
      <c r="Z312" s="116">
        <f t="shared" si="663"/>
        <v>9245.2000000000007</v>
      </c>
      <c r="AA312" s="117" t="b">
        <f t="shared" si="712"/>
        <v>1</v>
      </c>
      <c r="AB312" s="130"/>
      <c r="AC312" s="132"/>
      <c r="AD312" s="109" t="s">
        <v>22</v>
      </c>
      <c r="AE312" s="108" t="s">
        <v>23</v>
      </c>
      <c r="AF312" s="119"/>
      <c r="AG312" s="120"/>
      <c r="AH312" s="171">
        <v>0</v>
      </c>
      <c r="AI312" s="164">
        <f t="shared" si="670"/>
        <v>0</v>
      </c>
      <c r="AJ312" s="21">
        <v>0</v>
      </c>
      <c r="AK312" s="164">
        <f t="shared" si="671"/>
        <v>0</v>
      </c>
      <c r="AL312" s="21">
        <v>0</v>
      </c>
      <c r="AM312" s="164">
        <f t="shared" si="672"/>
        <v>0</v>
      </c>
      <c r="AN312" s="21">
        <v>0</v>
      </c>
      <c r="AO312" s="164">
        <f t="shared" si="673"/>
        <v>0</v>
      </c>
      <c r="AP312" s="21">
        <v>1</v>
      </c>
      <c r="AQ312" s="164">
        <f t="shared" si="674"/>
        <v>1849.04</v>
      </c>
      <c r="AR312" s="21">
        <v>0</v>
      </c>
      <c r="AS312" s="164">
        <f t="shared" si="675"/>
        <v>0</v>
      </c>
      <c r="AT312" s="21">
        <v>1</v>
      </c>
      <c r="AU312" s="164">
        <f t="shared" si="676"/>
        <v>1849.04</v>
      </c>
      <c r="AV312" s="21">
        <v>1</v>
      </c>
      <c r="AW312" s="164">
        <f t="shared" si="677"/>
        <v>1849.04</v>
      </c>
      <c r="AX312" s="21">
        <v>0</v>
      </c>
      <c r="AY312" s="164">
        <f t="shared" si="678"/>
        <v>0</v>
      </c>
      <c r="AZ312" s="21">
        <v>1</v>
      </c>
      <c r="BA312" s="164">
        <f t="shared" si="679"/>
        <v>1849.04</v>
      </c>
      <c r="BB312" s="21">
        <v>1</v>
      </c>
      <c r="BC312" s="164">
        <f t="shared" si="680"/>
        <v>1849.04</v>
      </c>
      <c r="BD312" s="21">
        <v>0</v>
      </c>
      <c r="BE312" s="164">
        <f t="shared" si="681"/>
        <v>0</v>
      </c>
      <c r="BF312" s="253">
        <f t="shared" si="682"/>
        <v>9245.2000000000007</v>
      </c>
      <c r="BG312" s="253">
        <f t="shared" si="706"/>
        <v>9245.2000000000007</v>
      </c>
      <c r="BH312" s="10" t="b">
        <f t="shared" si="707"/>
        <v>1</v>
      </c>
      <c r="BI312" s="253">
        <f t="shared" si="708"/>
        <v>0</v>
      </c>
      <c r="BJ312" s="250">
        <f t="shared" si="684"/>
        <v>35510001</v>
      </c>
      <c r="BK312" s="251">
        <v>348</v>
      </c>
      <c r="BL312" s="251">
        <v>5</v>
      </c>
      <c r="BM312" s="252">
        <f t="shared" si="685"/>
        <v>0</v>
      </c>
      <c r="BN312" s="252">
        <f t="shared" si="686"/>
        <v>1</v>
      </c>
      <c r="BO312" s="252">
        <f t="shared" si="687"/>
        <v>2</v>
      </c>
      <c r="BP312" s="252">
        <f t="shared" si="688"/>
        <v>2</v>
      </c>
      <c r="BQ312" s="254">
        <f t="shared" si="689"/>
        <v>1849.04</v>
      </c>
      <c r="BR312">
        <f t="shared" si="683"/>
        <v>0</v>
      </c>
      <c r="BS312">
        <v>0</v>
      </c>
      <c r="BT312">
        <v>1</v>
      </c>
      <c r="BU312" t="s">
        <v>139</v>
      </c>
      <c r="BV312" t="str">
        <f t="shared" si="690"/>
        <v>0</v>
      </c>
      <c r="BW312" t="str">
        <f t="shared" si="691"/>
        <v>0</v>
      </c>
      <c r="BX312" t="str">
        <f t="shared" si="692"/>
        <v>1</v>
      </c>
      <c r="BY312" t="s">
        <v>23</v>
      </c>
      <c r="BZ312" s="253">
        <f t="shared" si="693"/>
        <v>0</v>
      </c>
      <c r="CA312" s="253">
        <f t="shared" si="694"/>
        <v>0</v>
      </c>
      <c r="CB312" s="253">
        <f t="shared" si="695"/>
        <v>0</v>
      </c>
      <c r="CC312" s="253">
        <f t="shared" si="696"/>
        <v>0</v>
      </c>
      <c r="CD312" s="253">
        <f t="shared" si="697"/>
        <v>1849.04</v>
      </c>
      <c r="CE312" s="253">
        <f t="shared" si="698"/>
        <v>0</v>
      </c>
      <c r="CF312" s="253">
        <f t="shared" si="699"/>
        <v>1849.04</v>
      </c>
      <c r="CG312" s="253">
        <f t="shared" si="700"/>
        <v>1849.04</v>
      </c>
      <c r="CH312" s="253">
        <f t="shared" si="701"/>
        <v>0</v>
      </c>
      <c r="CI312" s="253">
        <f t="shared" si="702"/>
        <v>1849.04</v>
      </c>
      <c r="CJ312" s="253">
        <f t="shared" si="703"/>
        <v>1849.04</v>
      </c>
      <c r="CK312" s="253">
        <f t="shared" si="704"/>
        <v>0</v>
      </c>
    </row>
    <row r="313" spans="1:89" s="165" customFormat="1" ht="30.6" x14ac:dyDescent="0.3">
      <c r="A313"/>
      <c r="B313" s="129">
        <v>222</v>
      </c>
      <c r="C313" s="107">
        <v>355011</v>
      </c>
      <c r="D313" s="107">
        <v>35510001</v>
      </c>
      <c r="E313" s="155" t="s">
        <v>380</v>
      </c>
      <c r="F313" s="108" t="s">
        <v>344</v>
      </c>
      <c r="G313" s="108" t="s">
        <v>345</v>
      </c>
      <c r="H313" s="109" t="s">
        <v>18</v>
      </c>
      <c r="I313" s="110"/>
      <c r="J313" s="109" t="s">
        <v>19</v>
      </c>
      <c r="K313" s="111">
        <f t="shared" si="711"/>
        <v>0</v>
      </c>
      <c r="L313" s="156" t="s">
        <v>274</v>
      </c>
      <c r="M313" s="104">
        <v>0</v>
      </c>
      <c r="N313" s="262">
        <f t="shared" si="705"/>
        <v>852.6</v>
      </c>
      <c r="O313" s="106">
        <v>852.6</v>
      </c>
      <c r="P313" s="110">
        <f t="shared" si="665"/>
        <v>0</v>
      </c>
      <c r="Q313" s="112" t="s">
        <v>139</v>
      </c>
      <c r="R313" s="113">
        <f t="shared" si="659"/>
        <v>0</v>
      </c>
      <c r="S313" s="114">
        <f t="shared" si="666"/>
        <v>0</v>
      </c>
      <c r="T313" s="113">
        <f t="shared" si="660"/>
        <v>0</v>
      </c>
      <c r="U313" s="115">
        <f t="shared" si="667"/>
        <v>0</v>
      </c>
      <c r="V313" s="113">
        <f t="shared" si="661"/>
        <v>0</v>
      </c>
      <c r="W313" s="115">
        <f t="shared" si="668"/>
        <v>0</v>
      </c>
      <c r="X313" s="113">
        <f t="shared" si="662"/>
        <v>0</v>
      </c>
      <c r="Y313" s="115">
        <f t="shared" si="669"/>
        <v>0</v>
      </c>
      <c r="Z313" s="116">
        <f t="shared" si="663"/>
        <v>0</v>
      </c>
      <c r="AA313" s="117" t="b">
        <f t="shared" si="712"/>
        <v>1</v>
      </c>
      <c r="AB313" s="109"/>
      <c r="AC313" s="122"/>
      <c r="AD313" s="109" t="s">
        <v>22</v>
      </c>
      <c r="AE313" s="108" t="s">
        <v>23</v>
      </c>
      <c r="AF313" s="119"/>
      <c r="AG313" s="120"/>
      <c r="AH313" s="171">
        <v>0</v>
      </c>
      <c r="AI313" s="164">
        <f t="shared" si="670"/>
        <v>0</v>
      </c>
      <c r="AJ313" s="21">
        <v>0</v>
      </c>
      <c r="AK313" s="164">
        <f t="shared" si="671"/>
        <v>0</v>
      </c>
      <c r="AL313" s="21">
        <v>0</v>
      </c>
      <c r="AM313" s="164">
        <f t="shared" si="672"/>
        <v>0</v>
      </c>
      <c r="AN313" s="21">
        <v>0</v>
      </c>
      <c r="AO313" s="164">
        <f t="shared" si="673"/>
        <v>0</v>
      </c>
      <c r="AP313" s="21">
        <v>0</v>
      </c>
      <c r="AQ313" s="164">
        <f t="shared" si="674"/>
        <v>0</v>
      </c>
      <c r="AR313" s="21">
        <v>0</v>
      </c>
      <c r="AS313" s="164">
        <f t="shared" si="675"/>
        <v>0</v>
      </c>
      <c r="AT313" s="21">
        <v>0</v>
      </c>
      <c r="AU313" s="164">
        <f t="shared" si="676"/>
        <v>0</v>
      </c>
      <c r="AV313" s="21">
        <v>0</v>
      </c>
      <c r="AW313" s="164">
        <f t="shared" si="677"/>
        <v>0</v>
      </c>
      <c r="AX313" s="21">
        <v>0</v>
      </c>
      <c r="AY313" s="164">
        <f t="shared" si="678"/>
        <v>0</v>
      </c>
      <c r="AZ313" s="21">
        <v>0</v>
      </c>
      <c r="BA313" s="164">
        <f t="shared" si="679"/>
        <v>0</v>
      </c>
      <c r="BB313" s="21">
        <v>0</v>
      </c>
      <c r="BC313" s="164">
        <f t="shared" si="680"/>
        <v>0</v>
      </c>
      <c r="BD313" s="21">
        <v>0</v>
      </c>
      <c r="BE313" s="164">
        <f t="shared" si="681"/>
        <v>0</v>
      </c>
      <c r="BF313" s="253">
        <f t="shared" si="682"/>
        <v>0</v>
      </c>
      <c r="BG313" s="253">
        <f t="shared" si="706"/>
        <v>0</v>
      </c>
      <c r="BH313" s="10" t="b">
        <f t="shared" si="707"/>
        <v>1</v>
      </c>
      <c r="BI313" s="253">
        <f t="shared" si="708"/>
        <v>0</v>
      </c>
      <c r="BJ313" s="250">
        <f t="shared" si="684"/>
        <v>35510001</v>
      </c>
      <c r="BK313" s="251">
        <v>348</v>
      </c>
      <c r="BL313" s="251">
        <v>5</v>
      </c>
      <c r="BM313" s="252">
        <f t="shared" si="685"/>
        <v>0</v>
      </c>
      <c r="BN313" s="252">
        <f t="shared" si="686"/>
        <v>0</v>
      </c>
      <c r="BO313" s="252">
        <f t="shared" si="687"/>
        <v>0</v>
      </c>
      <c r="BP313" s="252">
        <f t="shared" si="688"/>
        <v>0</v>
      </c>
      <c r="BQ313" s="254">
        <f t="shared" si="689"/>
        <v>852.6</v>
      </c>
      <c r="BR313">
        <f t="shared" si="683"/>
        <v>0</v>
      </c>
      <c r="BS313">
        <v>0</v>
      </c>
      <c r="BT313">
        <v>1</v>
      </c>
      <c r="BU313" t="s">
        <v>139</v>
      </c>
      <c r="BV313" t="str">
        <f t="shared" si="690"/>
        <v>0</v>
      </c>
      <c r="BW313" t="str">
        <f t="shared" si="691"/>
        <v>0</v>
      </c>
      <c r="BX313" t="str">
        <f t="shared" si="692"/>
        <v>1</v>
      </c>
      <c r="BY313" t="s">
        <v>23</v>
      </c>
      <c r="BZ313" s="253">
        <f t="shared" si="693"/>
        <v>0</v>
      </c>
      <c r="CA313" s="253">
        <f t="shared" si="694"/>
        <v>0</v>
      </c>
      <c r="CB313" s="253">
        <f t="shared" si="695"/>
        <v>0</v>
      </c>
      <c r="CC313" s="253">
        <f t="shared" si="696"/>
        <v>0</v>
      </c>
      <c r="CD313" s="253">
        <f t="shared" si="697"/>
        <v>0</v>
      </c>
      <c r="CE313" s="253">
        <f t="shared" si="698"/>
        <v>0</v>
      </c>
      <c r="CF313" s="253">
        <f t="shared" si="699"/>
        <v>0</v>
      </c>
      <c r="CG313" s="253">
        <f t="shared" si="700"/>
        <v>0</v>
      </c>
      <c r="CH313" s="253">
        <f t="shared" si="701"/>
        <v>0</v>
      </c>
      <c r="CI313" s="253">
        <f t="shared" si="702"/>
        <v>0</v>
      </c>
      <c r="CJ313" s="253">
        <f t="shared" si="703"/>
        <v>0</v>
      </c>
      <c r="CK313" s="253">
        <f t="shared" si="704"/>
        <v>0</v>
      </c>
    </row>
    <row r="314" spans="1:89" ht="30.6" x14ac:dyDescent="0.3">
      <c r="B314" s="129">
        <v>223</v>
      </c>
      <c r="C314" s="107">
        <v>355011</v>
      </c>
      <c r="D314" s="107">
        <v>35510001</v>
      </c>
      <c r="E314" s="155" t="s">
        <v>381</v>
      </c>
      <c r="F314" s="108" t="s">
        <v>344</v>
      </c>
      <c r="G314" s="108" t="s">
        <v>345</v>
      </c>
      <c r="H314" s="109" t="s">
        <v>18</v>
      </c>
      <c r="I314" s="110"/>
      <c r="J314" s="109" t="s">
        <v>19</v>
      </c>
      <c r="K314" s="111">
        <f t="shared" si="711"/>
        <v>0</v>
      </c>
      <c r="L314" s="156" t="s">
        <v>274</v>
      </c>
      <c r="M314" s="104">
        <v>0</v>
      </c>
      <c r="N314" s="262">
        <f t="shared" si="705"/>
        <v>562.54</v>
      </c>
      <c r="O314" s="106">
        <v>562.54</v>
      </c>
      <c r="P314" s="110">
        <f t="shared" si="665"/>
        <v>0</v>
      </c>
      <c r="Q314" s="112" t="s">
        <v>139</v>
      </c>
      <c r="R314" s="113">
        <f t="shared" si="659"/>
        <v>0</v>
      </c>
      <c r="S314" s="114">
        <f t="shared" si="666"/>
        <v>0</v>
      </c>
      <c r="T314" s="113">
        <f t="shared" si="660"/>
        <v>0</v>
      </c>
      <c r="U314" s="115">
        <f t="shared" si="667"/>
        <v>0</v>
      </c>
      <c r="V314" s="113">
        <f t="shared" si="661"/>
        <v>0</v>
      </c>
      <c r="W314" s="115">
        <f t="shared" si="668"/>
        <v>0</v>
      </c>
      <c r="X314" s="113">
        <f t="shared" si="662"/>
        <v>0</v>
      </c>
      <c r="Y314" s="115">
        <f t="shared" si="669"/>
        <v>0</v>
      </c>
      <c r="Z314" s="116">
        <f t="shared" si="663"/>
        <v>0</v>
      </c>
      <c r="AA314" s="117" t="b">
        <f t="shared" si="712"/>
        <v>1</v>
      </c>
      <c r="AB314" s="109"/>
      <c r="AC314" s="122"/>
      <c r="AD314" s="109" t="s">
        <v>22</v>
      </c>
      <c r="AE314" s="108" t="s">
        <v>23</v>
      </c>
      <c r="AF314" s="119"/>
      <c r="AG314" s="120"/>
      <c r="AH314" s="171">
        <v>0</v>
      </c>
      <c r="AI314" s="164">
        <f t="shared" si="670"/>
        <v>0</v>
      </c>
      <c r="AJ314" s="21">
        <v>0</v>
      </c>
      <c r="AK314" s="164">
        <f t="shared" si="671"/>
        <v>0</v>
      </c>
      <c r="AL314" s="21">
        <v>0</v>
      </c>
      <c r="AM314" s="164">
        <f t="shared" si="672"/>
        <v>0</v>
      </c>
      <c r="AN314" s="21">
        <v>0</v>
      </c>
      <c r="AO314" s="164">
        <f t="shared" si="673"/>
        <v>0</v>
      </c>
      <c r="AP314" s="21">
        <v>0</v>
      </c>
      <c r="AQ314" s="164">
        <f t="shared" si="674"/>
        <v>0</v>
      </c>
      <c r="AR314" s="21">
        <v>0</v>
      </c>
      <c r="AS314" s="164">
        <f t="shared" si="675"/>
        <v>0</v>
      </c>
      <c r="AT314" s="21">
        <v>0</v>
      </c>
      <c r="AU314" s="164">
        <f t="shared" si="676"/>
        <v>0</v>
      </c>
      <c r="AV314" s="21">
        <v>0</v>
      </c>
      <c r="AW314" s="164">
        <f t="shared" si="677"/>
        <v>0</v>
      </c>
      <c r="AX314" s="21">
        <v>0</v>
      </c>
      <c r="AY314" s="164">
        <f t="shared" si="678"/>
        <v>0</v>
      </c>
      <c r="AZ314" s="21">
        <v>0</v>
      </c>
      <c r="BA314" s="164">
        <f t="shared" si="679"/>
        <v>0</v>
      </c>
      <c r="BB314" s="21">
        <v>0</v>
      </c>
      <c r="BC314" s="164">
        <f t="shared" si="680"/>
        <v>0</v>
      </c>
      <c r="BD314" s="21">
        <v>0</v>
      </c>
      <c r="BE314" s="164">
        <f t="shared" si="681"/>
        <v>0</v>
      </c>
      <c r="BF314" s="253">
        <f t="shared" si="682"/>
        <v>0</v>
      </c>
      <c r="BG314" s="253">
        <f t="shared" si="706"/>
        <v>0</v>
      </c>
      <c r="BH314" s="10" t="b">
        <f t="shared" si="707"/>
        <v>1</v>
      </c>
      <c r="BI314" s="253">
        <f t="shared" si="708"/>
        <v>0</v>
      </c>
      <c r="BJ314" s="250">
        <f t="shared" si="684"/>
        <v>35510001</v>
      </c>
      <c r="BK314" s="251">
        <v>348</v>
      </c>
      <c r="BL314" s="251">
        <v>5</v>
      </c>
      <c r="BM314" s="252">
        <f t="shared" si="685"/>
        <v>0</v>
      </c>
      <c r="BN314" s="252">
        <f t="shared" si="686"/>
        <v>0</v>
      </c>
      <c r="BO314" s="252">
        <f t="shared" si="687"/>
        <v>0</v>
      </c>
      <c r="BP314" s="252">
        <f t="shared" si="688"/>
        <v>0</v>
      </c>
      <c r="BQ314" s="254">
        <f t="shared" si="689"/>
        <v>562.54</v>
      </c>
      <c r="BR314">
        <f t="shared" si="683"/>
        <v>0</v>
      </c>
      <c r="BS314">
        <v>0</v>
      </c>
      <c r="BT314">
        <v>1</v>
      </c>
      <c r="BU314" t="s">
        <v>139</v>
      </c>
      <c r="BV314" t="str">
        <f t="shared" si="690"/>
        <v>0</v>
      </c>
      <c r="BW314" t="str">
        <f t="shared" si="691"/>
        <v>0</v>
      </c>
      <c r="BX314" t="str">
        <f t="shared" si="692"/>
        <v>1</v>
      </c>
      <c r="BY314" t="s">
        <v>23</v>
      </c>
      <c r="BZ314" s="253">
        <f t="shared" si="693"/>
        <v>0</v>
      </c>
      <c r="CA314" s="253">
        <f t="shared" si="694"/>
        <v>0</v>
      </c>
      <c r="CB314" s="253">
        <f t="shared" si="695"/>
        <v>0</v>
      </c>
      <c r="CC314" s="253">
        <f t="shared" si="696"/>
        <v>0</v>
      </c>
      <c r="CD314" s="253">
        <f t="shared" si="697"/>
        <v>0</v>
      </c>
      <c r="CE314" s="253">
        <f t="shared" si="698"/>
        <v>0</v>
      </c>
      <c r="CF314" s="253">
        <f t="shared" si="699"/>
        <v>0</v>
      </c>
      <c r="CG314" s="253">
        <f t="shared" si="700"/>
        <v>0</v>
      </c>
      <c r="CH314" s="253">
        <f t="shared" si="701"/>
        <v>0</v>
      </c>
      <c r="CI314" s="253">
        <f t="shared" si="702"/>
        <v>0</v>
      </c>
      <c r="CJ314" s="253">
        <f t="shared" si="703"/>
        <v>0</v>
      </c>
      <c r="CK314" s="253">
        <f t="shared" si="704"/>
        <v>0</v>
      </c>
    </row>
    <row r="315" spans="1:89" ht="30.6" x14ac:dyDescent="0.3">
      <c r="B315" s="129">
        <v>224</v>
      </c>
      <c r="C315" s="107">
        <v>355011</v>
      </c>
      <c r="D315" s="107">
        <v>35510001</v>
      </c>
      <c r="E315" s="155" t="s">
        <v>382</v>
      </c>
      <c r="F315" s="108" t="s">
        <v>344</v>
      </c>
      <c r="G315" s="108" t="s">
        <v>345</v>
      </c>
      <c r="H315" s="109" t="s">
        <v>18</v>
      </c>
      <c r="I315" s="110"/>
      <c r="J315" s="109" t="s">
        <v>19</v>
      </c>
      <c r="K315" s="111">
        <f t="shared" si="711"/>
        <v>0</v>
      </c>
      <c r="L315" s="156" t="s">
        <v>274</v>
      </c>
      <c r="M315" s="104">
        <v>0</v>
      </c>
      <c r="N315" s="262">
        <f t="shared" si="705"/>
        <v>2030</v>
      </c>
      <c r="O315" s="106">
        <v>2030</v>
      </c>
      <c r="P315" s="110">
        <f t="shared" si="665"/>
        <v>0</v>
      </c>
      <c r="Q315" s="112" t="s">
        <v>139</v>
      </c>
      <c r="R315" s="113">
        <f t="shared" si="659"/>
        <v>0</v>
      </c>
      <c r="S315" s="114">
        <f t="shared" si="666"/>
        <v>0</v>
      </c>
      <c r="T315" s="113">
        <f t="shared" si="660"/>
        <v>0</v>
      </c>
      <c r="U315" s="115">
        <f t="shared" si="667"/>
        <v>0</v>
      </c>
      <c r="V315" s="113">
        <f t="shared" si="661"/>
        <v>0</v>
      </c>
      <c r="W315" s="115">
        <f t="shared" si="668"/>
        <v>0</v>
      </c>
      <c r="X315" s="113">
        <f t="shared" si="662"/>
        <v>0</v>
      </c>
      <c r="Y315" s="115">
        <f t="shared" si="669"/>
        <v>0</v>
      </c>
      <c r="Z315" s="116">
        <f t="shared" si="663"/>
        <v>0</v>
      </c>
      <c r="AA315" s="117" t="b">
        <f t="shared" si="712"/>
        <v>1</v>
      </c>
      <c r="AB315" s="109"/>
      <c r="AC315" s="122"/>
      <c r="AD315" s="109" t="s">
        <v>22</v>
      </c>
      <c r="AE315" s="108" t="s">
        <v>23</v>
      </c>
      <c r="AF315" s="119"/>
      <c r="AG315" s="120"/>
      <c r="AH315" s="171">
        <v>0</v>
      </c>
      <c r="AI315" s="164">
        <f t="shared" si="670"/>
        <v>0</v>
      </c>
      <c r="AJ315" s="21">
        <v>0</v>
      </c>
      <c r="AK315" s="164">
        <f t="shared" si="671"/>
        <v>0</v>
      </c>
      <c r="AL315" s="21">
        <v>0</v>
      </c>
      <c r="AM315" s="164">
        <f t="shared" si="672"/>
        <v>0</v>
      </c>
      <c r="AN315" s="21">
        <v>0</v>
      </c>
      <c r="AO315" s="164">
        <f t="shared" si="673"/>
        <v>0</v>
      </c>
      <c r="AP315" s="21">
        <v>0</v>
      </c>
      <c r="AQ315" s="164">
        <f t="shared" si="674"/>
        <v>0</v>
      </c>
      <c r="AR315" s="21">
        <v>0</v>
      </c>
      <c r="AS315" s="164">
        <f t="shared" si="675"/>
        <v>0</v>
      </c>
      <c r="AT315" s="21">
        <v>0</v>
      </c>
      <c r="AU315" s="164">
        <f t="shared" si="676"/>
        <v>0</v>
      </c>
      <c r="AV315" s="21">
        <v>0</v>
      </c>
      <c r="AW315" s="164">
        <f t="shared" si="677"/>
        <v>0</v>
      </c>
      <c r="AX315" s="21">
        <v>0</v>
      </c>
      <c r="AY315" s="164">
        <f t="shared" si="678"/>
        <v>0</v>
      </c>
      <c r="AZ315" s="21">
        <v>0</v>
      </c>
      <c r="BA315" s="164">
        <f t="shared" si="679"/>
        <v>0</v>
      </c>
      <c r="BB315" s="21">
        <v>0</v>
      </c>
      <c r="BC315" s="164">
        <f t="shared" si="680"/>
        <v>0</v>
      </c>
      <c r="BD315" s="21">
        <v>0</v>
      </c>
      <c r="BE315" s="164">
        <f t="shared" si="681"/>
        <v>0</v>
      </c>
      <c r="BF315" s="253">
        <f t="shared" si="682"/>
        <v>0</v>
      </c>
      <c r="BG315" s="253">
        <f t="shared" si="706"/>
        <v>0</v>
      </c>
      <c r="BH315" s="10" t="b">
        <f t="shared" si="707"/>
        <v>1</v>
      </c>
      <c r="BI315" s="253">
        <f t="shared" si="708"/>
        <v>0</v>
      </c>
      <c r="BJ315" s="250">
        <f t="shared" si="684"/>
        <v>35510001</v>
      </c>
      <c r="BK315" s="251">
        <v>348</v>
      </c>
      <c r="BL315" s="251">
        <v>5</v>
      </c>
      <c r="BM315" s="252">
        <f t="shared" si="685"/>
        <v>0</v>
      </c>
      <c r="BN315" s="252">
        <f t="shared" si="686"/>
        <v>0</v>
      </c>
      <c r="BO315" s="252">
        <f t="shared" si="687"/>
        <v>0</v>
      </c>
      <c r="BP315" s="252">
        <f t="shared" si="688"/>
        <v>0</v>
      </c>
      <c r="BQ315" s="254">
        <f t="shared" si="689"/>
        <v>2030</v>
      </c>
      <c r="BR315">
        <f t="shared" si="683"/>
        <v>0</v>
      </c>
      <c r="BS315">
        <v>0</v>
      </c>
      <c r="BT315">
        <v>1</v>
      </c>
      <c r="BU315" t="s">
        <v>139</v>
      </c>
      <c r="BV315" t="str">
        <f t="shared" si="690"/>
        <v>0</v>
      </c>
      <c r="BW315" t="str">
        <f t="shared" si="691"/>
        <v>0</v>
      </c>
      <c r="BX315" t="str">
        <f t="shared" si="692"/>
        <v>1</v>
      </c>
      <c r="BY315" t="s">
        <v>23</v>
      </c>
      <c r="BZ315" s="253">
        <f t="shared" si="693"/>
        <v>0</v>
      </c>
      <c r="CA315" s="253">
        <f t="shared" si="694"/>
        <v>0</v>
      </c>
      <c r="CB315" s="253">
        <f t="shared" si="695"/>
        <v>0</v>
      </c>
      <c r="CC315" s="253">
        <f t="shared" si="696"/>
        <v>0</v>
      </c>
      <c r="CD315" s="253">
        <f t="shared" si="697"/>
        <v>0</v>
      </c>
      <c r="CE315" s="253">
        <f t="shared" si="698"/>
        <v>0</v>
      </c>
      <c r="CF315" s="253">
        <f t="shared" si="699"/>
        <v>0</v>
      </c>
      <c r="CG315" s="253">
        <f t="shared" si="700"/>
        <v>0</v>
      </c>
      <c r="CH315" s="253">
        <f t="shared" si="701"/>
        <v>0</v>
      </c>
      <c r="CI315" s="253">
        <f t="shared" si="702"/>
        <v>0</v>
      </c>
      <c r="CJ315" s="253">
        <f t="shared" si="703"/>
        <v>0</v>
      </c>
      <c r="CK315" s="253">
        <f t="shared" si="704"/>
        <v>0</v>
      </c>
    </row>
    <row r="316" spans="1:89" s="424" customFormat="1" ht="43.2" customHeight="1" x14ac:dyDescent="0.3">
      <c r="B316" s="425">
        <v>226</v>
      </c>
      <c r="C316" s="426">
        <v>355011</v>
      </c>
      <c r="D316" s="426">
        <v>35510001</v>
      </c>
      <c r="E316" s="451" t="s">
        <v>321</v>
      </c>
      <c r="F316" s="429" t="s">
        <v>344</v>
      </c>
      <c r="G316" s="429" t="s">
        <v>345</v>
      </c>
      <c r="H316" s="430" t="s">
        <v>18</v>
      </c>
      <c r="I316" s="431"/>
      <c r="J316" s="430" t="s">
        <v>19</v>
      </c>
      <c r="K316" s="432">
        <f t="shared" si="711"/>
        <v>0</v>
      </c>
      <c r="L316" s="457" t="s">
        <v>274</v>
      </c>
      <c r="M316" s="104">
        <v>0</v>
      </c>
      <c r="N316" s="262">
        <f t="shared" si="705"/>
        <v>8013.36</v>
      </c>
      <c r="O316" s="458">
        <v>8013.36</v>
      </c>
      <c r="P316" s="431">
        <f t="shared" ref="P316" si="733">(N316*(O316/100+1))*K316</f>
        <v>0</v>
      </c>
      <c r="Q316" s="436" t="s">
        <v>139</v>
      </c>
      <c r="R316" s="437">
        <f t="shared" si="659"/>
        <v>0</v>
      </c>
      <c r="S316" s="431">
        <f t="shared" ref="S316" si="734">R316*(N316*(O316/100+1))</f>
        <v>0</v>
      </c>
      <c r="T316" s="437">
        <f t="shared" si="660"/>
        <v>0</v>
      </c>
      <c r="U316" s="431">
        <f t="shared" ref="U316" si="735">T316*(N316*(O316/100+1))</f>
        <v>0</v>
      </c>
      <c r="V316" s="437">
        <f t="shared" si="661"/>
        <v>0</v>
      </c>
      <c r="W316" s="431">
        <f t="shared" ref="W316" si="736">V316*(N316*(O316/100+1))</f>
        <v>0</v>
      </c>
      <c r="X316" s="437">
        <f t="shared" si="662"/>
        <v>0</v>
      </c>
      <c r="Y316" s="431">
        <f t="shared" ref="Y316" si="737">X316*(N316*(O316/100+1))</f>
        <v>0</v>
      </c>
      <c r="Z316" s="431">
        <f t="shared" si="663"/>
        <v>0</v>
      </c>
      <c r="AA316" s="438" t="b">
        <f t="shared" si="712"/>
        <v>1</v>
      </c>
      <c r="AB316" s="456"/>
      <c r="AC316" s="459"/>
      <c r="AD316" s="430" t="s">
        <v>22</v>
      </c>
      <c r="AE316" s="429" t="s">
        <v>23</v>
      </c>
      <c r="AF316" s="440"/>
      <c r="AG316" s="441"/>
      <c r="AH316" s="442">
        <v>0</v>
      </c>
      <c r="AI316" s="443">
        <f t="shared" ref="AI316" si="738">AH316*(N316*(O316/100+1))</f>
        <v>0</v>
      </c>
      <c r="AJ316" s="442">
        <v>0</v>
      </c>
      <c r="AK316" s="443">
        <f t="shared" ref="AK316" si="739">AJ316*(N316*(O316/100+1))</f>
        <v>0</v>
      </c>
      <c r="AL316" s="442">
        <v>0</v>
      </c>
      <c r="AM316" s="443">
        <f t="shared" ref="AM316" si="740">AL316*(N316*(O316/100+1))</f>
        <v>0</v>
      </c>
      <c r="AN316" s="442">
        <v>0</v>
      </c>
      <c r="AO316" s="443">
        <f t="shared" ref="AO316" si="741">AN316*(N316*(O316/100+1))</f>
        <v>0</v>
      </c>
      <c r="AP316" s="442">
        <v>0</v>
      </c>
      <c r="AQ316" s="443">
        <f t="shared" ref="AQ316" si="742">AP316*(N316*(O316/100+1))</f>
        <v>0</v>
      </c>
      <c r="AR316" s="442">
        <v>0</v>
      </c>
      <c r="AS316" s="443">
        <f t="shared" ref="AS316" si="743">AR316*(N316*(O316/100+1))</f>
        <v>0</v>
      </c>
      <c r="AT316" s="442">
        <v>0</v>
      </c>
      <c r="AU316" s="443">
        <f t="shared" ref="AU316" si="744">AT316*(N316*(O316/100+1))</f>
        <v>0</v>
      </c>
      <c r="AV316" s="442">
        <v>0</v>
      </c>
      <c r="AW316" s="443">
        <f t="shared" ref="AW316" si="745">AV316*(N316*(O316/100+1))</f>
        <v>0</v>
      </c>
      <c r="AX316" s="442">
        <v>0</v>
      </c>
      <c r="AY316" s="443">
        <f t="shared" ref="AY316" si="746">AX316*(N316*(O316/100+1))</f>
        <v>0</v>
      </c>
      <c r="AZ316" s="442">
        <v>0</v>
      </c>
      <c r="BA316" s="443">
        <f t="shared" ref="BA316" si="747">AZ316*(N316*(O316/100+1))</f>
        <v>0</v>
      </c>
      <c r="BB316" s="442">
        <v>0</v>
      </c>
      <c r="BC316" s="443">
        <f>BB315*(N315*(O315/100+1))</f>
        <v>0</v>
      </c>
      <c r="BD316" s="442">
        <v>0</v>
      </c>
      <c r="BE316" s="443">
        <f>BD316*(N315*(O315/100+1))</f>
        <v>0</v>
      </c>
      <c r="BF316" s="444">
        <f>SUM(R315,T315,V315,X315)*(N315*(O315/100+1))</f>
        <v>0</v>
      </c>
      <c r="BG316" s="444">
        <f>SUM(AI315,AK315,AM315,AO315,AQ315,AS315,AU315,AW315,AY315,BA315,BC316,BE316)</f>
        <v>0</v>
      </c>
      <c r="BH316" s="445" t="b">
        <f t="shared" si="707"/>
        <v>1</v>
      </c>
      <c r="BI316" s="445">
        <f t="shared" si="708"/>
        <v>0</v>
      </c>
      <c r="BJ316" s="446">
        <f>D315</f>
        <v>35510001</v>
      </c>
      <c r="BK316" s="447">
        <v>348</v>
      </c>
      <c r="BL316" s="447">
        <v>5</v>
      </c>
      <c r="BM316" s="448">
        <f>R315</f>
        <v>0</v>
      </c>
      <c r="BN316" s="448">
        <f>T315</f>
        <v>0</v>
      </c>
      <c r="BO316" s="448">
        <f>V315</f>
        <v>0</v>
      </c>
      <c r="BP316" s="448">
        <f>X315</f>
        <v>0</v>
      </c>
      <c r="BQ316" s="449">
        <f t="shared" ref="BQ316:BR316" si="748">N315</f>
        <v>2030</v>
      </c>
      <c r="BR316" s="424">
        <f t="shared" si="748"/>
        <v>2030</v>
      </c>
      <c r="BS316" s="424">
        <v>0</v>
      </c>
      <c r="BT316" s="424">
        <v>1</v>
      </c>
      <c r="BU316" s="424" t="s">
        <v>139</v>
      </c>
      <c r="BV316" s="424" t="str">
        <f t="shared" ref="BV316:BX316" si="749">IF(AB315 = "X", "1", "0")</f>
        <v>0</v>
      </c>
      <c r="BW316" s="424" t="str">
        <f t="shared" si="749"/>
        <v>0</v>
      </c>
      <c r="BX316" s="424" t="str">
        <f t="shared" si="749"/>
        <v>1</v>
      </c>
      <c r="BY316" s="424" t="s">
        <v>23</v>
      </c>
      <c r="BZ316" s="450">
        <f>AI315</f>
        <v>0</v>
      </c>
      <c r="CA316" s="450">
        <f>AK315</f>
        <v>0</v>
      </c>
      <c r="CB316" s="450">
        <f>AM315</f>
        <v>0</v>
      </c>
      <c r="CC316" s="450">
        <f>AO315</f>
        <v>0</v>
      </c>
      <c r="CD316" s="450">
        <f>AQ315</f>
        <v>0</v>
      </c>
      <c r="CE316" s="450">
        <f>AS315</f>
        <v>0</v>
      </c>
      <c r="CF316" s="450">
        <f>AU315</f>
        <v>0</v>
      </c>
      <c r="CG316" s="450">
        <f>AW315</f>
        <v>0</v>
      </c>
      <c r="CH316" s="450">
        <f>AY315</f>
        <v>0</v>
      </c>
      <c r="CI316" s="450">
        <f>BA315</f>
        <v>0</v>
      </c>
      <c r="CJ316" s="450">
        <f t="shared" si="703"/>
        <v>0</v>
      </c>
      <c r="CK316" s="450">
        <f t="shared" si="704"/>
        <v>0</v>
      </c>
    </row>
    <row r="317" spans="1:89" ht="30.6" x14ac:dyDescent="0.3">
      <c r="B317" s="129">
        <v>225</v>
      </c>
      <c r="C317" s="107">
        <v>355011</v>
      </c>
      <c r="D317" s="107">
        <v>35510001</v>
      </c>
      <c r="E317" s="155" t="s">
        <v>383</v>
      </c>
      <c r="F317" s="108" t="s">
        <v>344</v>
      </c>
      <c r="G317" s="108" t="s">
        <v>345</v>
      </c>
      <c r="H317" s="109" t="s">
        <v>18</v>
      </c>
      <c r="I317" s="110"/>
      <c r="J317" s="109" t="s">
        <v>19</v>
      </c>
      <c r="K317" s="111">
        <f t="shared" si="711"/>
        <v>0</v>
      </c>
      <c r="L317" s="156" t="s">
        <v>274</v>
      </c>
      <c r="M317" s="104">
        <v>0</v>
      </c>
      <c r="N317" s="262">
        <f t="shared" si="705"/>
        <v>7250</v>
      </c>
      <c r="O317" s="106">
        <v>7250</v>
      </c>
      <c r="P317" s="110">
        <f t="shared" si="665"/>
        <v>0</v>
      </c>
      <c r="Q317" s="112" t="s">
        <v>139</v>
      </c>
      <c r="R317" s="113">
        <f t="shared" si="659"/>
        <v>0</v>
      </c>
      <c r="S317" s="114">
        <f t="shared" si="666"/>
        <v>0</v>
      </c>
      <c r="T317" s="113">
        <f t="shared" si="660"/>
        <v>0</v>
      </c>
      <c r="U317" s="115">
        <f t="shared" si="667"/>
        <v>0</v>
      </c>
      <c r="V317" s="113">
        <f t="shared" si="661"/>
        <v>0</v>
      </c>
      <c r="W317" s="115">
        <f t="shared" si="668"/>
        <v>0</v>
      </c>
      <c r="X317" s="113">
        <f t="shared" si="662"/>
        <v>0</v>
      </c>
      <c r="Y317" s="115">
        <f t="shared" si="669"/>
        <v>0</v>
      </c>
      <c r="Z317" s="116">
        <f t="shared" si="663"/>
        <v>0</v>
      </c>
      <c r="AA317" s="117" t="b">
        <f t="shared" si="712"/>
        <v>1</v>
      </c>
      <c r="AB317" s="109"/>
      <c r="AC317" s="122"/>
      <c r="AD317" s="109" t="s">
        <v>22</v>
      </c>
      <c r="AE317" s="108" t="s">
        <v>23</v>
      </c>
      <c r="AF317" s="119"/>
      <c r="AG317" s="120"/>
      <c r="AH317" s="171">
        <v>0</v>
      </c>
      <c r="AI317" s="164">
        <f t="shared" si="670"/>
        <v>0</v>
      </c>
      <c r="AJ317" s="21">
        <v>0</v>
      </c>
      <c r="AK317" s="164">
        <f t="shared" si="671"/>
        <v>0</v>
      </c>
      <c r="AL317" s="21">
        <v>0</v>
      </c>
      <c r="AM317" s="164">
        <f t="shared" si="672"/>
        <v>0</v>
      </c>
      <c r="AN317" s="21">
        <v>0</v>
      </c>
      <c r="AO317" s="164">
        <f t="shared" si="673"/>
        <v>0</v>
      </c>
      <c r="AP317" s="21">
        <v>0</v>
      </c>
      <c r="AQ317" s="164">
        <f t="shared" si="674"/>
        <v>0</v>
      </c>
      <c r="AR317" s="21">
        <v>0</v>
      </c>
      <c r="AS317" s="164">
        <f t="shared" si="675"/>
        <v>0</v>
      </c>
      <c r="AT317" s="21">
        <v>0</v>
      </c>
      <c r="AU317" s="164">
        <f t="shared" si="676"/>
        <v>0</v>
      </c>
      <c r="AV317" s="21">
        <v>0</v>
      </c>
      <c r="AW317" s="164">
        <f t="shared" si="677"/>
        <v>0</v>
      </c>
      <c r="AX317" s="21">
        <v>0</v>
      </c>
      <c r="AY317" s="164">
        <f t="shared" si="678"/>
        <v>0</v>
      </c>
      <c r="AZ317" s="21">
        <v>0</v>
      </c>
      <c r="BA317" s="164">
        <f t="shared" si="679"/>
        <v>0</v>
      </c>
      <c r="BB317" s="21">
        <v>0</v>
      </c>
      <c r="BC317" s="164">
        <f t="shared" si="680"/>
        <v>0</v>
      </c>
      <c r="BD317" s="21">
        <v>0</v>
      </c>
      <c r="BE317" s="164">
        <f t="shared" si="681"/>
        <v>0</v>
      </c>
      <c r="BF317" s="253">
        <f t="shared" si="682"/>
        <v>0</v>
      </c>
      <c r="BG317" s="253">
        <f t="shared" si="706"/>
        <v>0</v>
      </c>
      <c r="BH317" s="10" t="b">
        <f t="shared" si="707"/>
        <v>1</v>
      </c>
      <c r="BI317" s="253">
        <f t="shared" si="708"/>
        <v>0</v>
      </c>
      <c r="BJ317" s="250">
        <f t="shared" si="684"/>
        <v>35510001</v>
      </c>
      <c r="BK317" s="251">
        <v>348</v>
      </c>
      <c r="BL317" s="251">
        <v>5</v>
      </c>
      <c r="BM317" s="252">
        <f t="shared" si="685"/>
        <v>0</v>
      </c>
      <c r="BN317" s="252">
        <f t="shared" si="686"/>
        <v>0</v>
      </c>
      <c r="BO317" s="252">
        <f t="shared" si="687"/>
        <v>0</v>
      </c>
      <c r="BP317" s="252">
        <f t="shared" si="688"/>
        <v>0</v>
      </c>
      <c r="BQ317" s="254">
        <f t="shared" si="689"/>
        <v>7250</v>
      </c>
      <c r="BR317">
        <f t="shared" si="683"/>
        <v>0</v>
      </c>
      <c r="BS317">
        <v>0</v>
      </c>
      <c r="BT317">
        <v>1</v>
      </c>
      <c r="BU317" t="s">
        <v>139</v>
      </c>
      <c r="BV317" t="str">
        <f t="shared" si="690"/>
        <v>0</v>
      </c>
      <c r="BW317" t="str">
        <f t="shared" si="691"/>
        <v>0</v>
      </c>
      <c r="BX317" t="str">
        <f t="shared" si="692"/>
        <v>1</v>
      </c>
      <c r="BY317" t="s">
        <v>23</v>
      </c>
      <c r="BZ317" s="253">
        <f t="shared" si="693"/>
        <v>0</v>
      </c>
      <c r="CA317" s="253">
        <f t="shared" si="694"/>
        <v>0</v>
      </c>
      <c r="CB317" s="253">
        <f t="shared" si="695"/>
        <v>0</v>
      </c>
      <c r="CC317" s="253">
        <f t="shared" si="696"/>
        <v>0</v>
      </c>
      <c r="CD317" s="253">
        <f t="shared" si="697"/>
        <v>0</v>
      </c>
      <c r="CE317" s="253">
        <f t="shared" si="698"/>
        <v>0</v>
      </c>
      <c r="CF317" s="253">
        <f t="shared" si="699"/>
        <v>0</v>
      </c>
      <c r="CG317" s="253">
        <f t="shared" si="700"/>
        <v>0</v>
      </c>
      <c r="CH317" s="253">
        <f t="shared" si="701"/>
        <v>0</v>
      </c>
      <c r="CI317" s="253">
        <f t="shared" si="702"/>
        <v>0</v>
      </c>
      <c r="CJ317" s="253">
        <f t="shared" si="703"/>
        <v>0</v>
      </c>
      <c r="CK317" s="253">
        <f t="shared" si="704"/>
        <v>0</v>
      </c>
    </row>
    <row r="318" spans="1:89" ht="40.799999999999997" x14ac:dyDescent="0.3">
      <c r="B318" s="129">
        <v>222</v>
      </c>
      <c r="C318" s="107">
        <v>358011</v>
      </c>
      <c r="D318" s="107">
        <v>35910003</v>
      </c>
      <c r="E318" s="155" t="s">
        <v>323</v>
      </c>
      <c r="F318" s="108" t="s">
        <v>344</v>
      </c>
      <c r="G318" s="108" t="s">
        <v>345</v>
      </c>
      <c r="H318" s="109" t="s">
        <v>18</v>
      </c>
      <c r="I318" s="130"/>
      <c r="J318" s="109" t="s">
        <v>19</v>
      </c>
      <c r="K318" s="111">
        <f t="shared" ref="K318:K334" si="750">R318+T318+V318+X318</f>
        <v>0</v>
      </c>
      <c r="L318" s="156" t="s">
        <v>274</v>
      </c>
      <c r="M318" s="104">
        <v>0</v>
      </c>
      <c r="N318" s="262">
        <f t="shared" si="705"/>
        <v>750</v>
      </c>
      <c r="O318" s="106">
        <v>750</v>
      </c>
      <c r="P318" s="110">
        <f t="shared" si="665"/>
        <v>0</v>
      </c>
      <c r="Q318" s="112" t="s">
        <v>139</v>
      </c>
      <c r="R318" s="113">
        <f t="shared" si="659"/>
        <v>0</v>
      </c>
      <c r="S318" s="114">
        <f t="shared" si="666"/>
        <v>0</v>
      </c>
      <c r="T318" s="113">
        <f t="shared" si="660"/>
        <v>0</v>
      </c>
      <c r="U318" s="115">
        <f t="shared" si="667"/>
        <v>0</v>
      </c>
      <c r="V318" s="113">
        <f t="shared" si="661"/>
        <v>0</v>
      </c>
      <c r="W318" s="115">
        <f t="shared" si="668"/>
        <v>0</v>
      </c>
      <c r="X318" s="113">
        <f t="shared" si="662"/>
        <v>0</v>
      </c>
      <c r="Y318" s="115">
        <f t="shared" si="669"/>
        <v>0</v>
      </c>
      <c r="Z318" s="116">
        <f t="shared" si="663"/>
        <v>0</v>
      </c>
      <c r="AA318" s="117" t="b">
        <f t="shared" ref="AA318:AA334" si="751">K318=(SUM(X318,V318,T318,R318))</f>
        <v>1</v>
      </c>
      <c r="AB318" s="130"/>
      <c r="AC318" s="132"/>
      <c r="AD318" s="109" t="s">
        <v>22</v>
      </c>
      <c r="AE318" s="108" t="s">
        <v>23</v>
      </c>
      <c r="AF318" s="133"/>
      <c r="AG318" s="134"/>
      <c r="AH318" s="21">
        <v>0</v>
      </c>
      <c r="AI318" s="164">
        <f t="shared" si="670"/>
        <v>0</v>
      </c>
      <c r="AJ318" s="21">
        <v>0</v>
      </c>
      <c r="AK318" s="164">
        <f t="shared" si="671"/>
        <v>0</v>
      </c>
      <c r="AL318" s="21">
        <v>0</v>
      </c>
      <c r="AM318" s="164">
        <f t="shared" si="672"/>
        <v>0</v>
      </c>
      <c r="AN318" s="21">
        <v>0</v>
      </c>
      <c r="AO318" s="164">
        <f t="shared" si="673"/>
        <v>0</v>
      </c>
      <c r="AP318" s="21">
        <v>0</v>
      </c>
      <c r="AQ318" s="164">
        <f t="shared" si="674"/>
        <v>0</v>
      </c>
      <c r="AR318" s="21">
        <v>0</v>
      </c>
      <c r="AS318" s="164">
        <f t="shared" si="675"/>
        <v>0</v>
      </c>
      <c r="AT318" s="21">
        <v>0</v>
      </c>
      <c r="AU318" s="164">
        <f t="shared" si="676"/>
        <v>0</v>
      </c>
      <c r="AV318" s="21">
        <v>0</v>
      </c>
      <c r="AW318" s="164">
        <f t="shared" si="677"/>
        <v>0</v>
      </c>
      <c r="AX318" s="21">
        <v>0</v>
      </c>
      <c r="AY318" s="164">
        <f t="shared" si="678"/>
        <v>0</v>
      </c>
      <c r="AZ318" s="21">
        <v>0</v>
      </c>
      <c r="BA318" s="164">
        <f t="shared" si="679"/>
        <v>0</v>
      </c>
      <c r="BB318" s="21">
        <v>0</v>
      </c>
      <c r="BC318" s="164">
        <f t="shared" si="680"/>
        <v>0</v>
      </c>
      <c r="BD318" s="21">
        <v>0</v>
      </c>
      <c r="BE318" s="164">
        <f t="shared" si="681"/>
        <v>0</v>
      </c>
      <c r="BF318" s="253">
        <f t="shared" si="682"/>
        <v>0</v>
      </c>
      <c r="BG318" s="253">
        <f t="shared" si="706"/>
        <v>0</v>
      </c>
      <c r="BH318" s="10" t="b">
        <f t="shared" si="707"/>
        <v>1</v>
      </c>
      <c r="BI318" s="253">
        <f t="shared" si="708"/>
        <v>0</v>
      </c>
      <c r="BJ318" s="250">
        <f t="shared" si="684"/>
        <v>35910003</v>
      </c>
      <c r="BK318" s="251">
        <v>348</v>
      </c>
      <c r="BL318" s="251">
        <v>5</v>
      </c>
      <c r="BM318" s="252">
        <f t="shared" si="685"/>
        <v>0</v>
      </c>
      <c r="BN318" s="252">
        <f t="shared" si="686"/>
        <v>0</v>
      </c>
      <c r="BO318" s="252">
        <f t="shared" si="687"/>
        <v>0</v>
      </c>
      <c r="BP318" s="252">
        <f t="shared" si="688"/>
        <v>0</v>
      </c>
      <c r="BQ318" s="254">
        <f t="shared" si="689"/>
        <v>750</v>
      </c>
      <c r="BR318">
        <f t="shared" si="683"/>
        <v>0</v>
      </c>
      <c r="BS318">
        <v>0</v>
      </c>
      <c r="BT318">
        <v>1</v>
      </c>
      <c r="BU318" t="s">
        <v>139</v>
      </c>
      <c r="BV318" t="str">
        <f t="shared" si="690"/>
        <v>0</v>
      </c>
      <c r="BW318" t="str">
        <f t="shared" si="691"/>
        <v>0</v>
      </c>
      <c r="BX318" t="str">
        <f t="shared" si="692"/>
        <v>1</v>
      </c>
      <c r="BY318" t="s">
        <v>23</v>
      </c>
      <c r="BZ318" s="253">
        <f t="shared" si="693"/>
        <v>0</v>
      </c>
      <c r="CA318" s="253">
        <f t="shared" si="694"/>
        <v>0</v>
      </c>
      <c r="CB318" s="253">
        <f t="shared" si="695"/>
        <v>0</v>
      </c>
      <c r="CC318" s="253">
        <f t="shared" si="696"/>
        <v>0</v>
      </c>
      <c r="CD318" s="253">
        <f t="shared" si="697"/>
        <v>0</v>
      </c>
      <c r="CE318" s="253">
        <f t="shared" si="698"/>
        <v>0</v>
      </c>
      <c r="CF318" s="253">
        <f t="shared" si="699"/>
        <v>0</v>
      </c>
      <c r="CG318" s="253">
        <f t="shared" si="700"/>
        <v>0</v>
      </c>
      <c r="CH318" s="253">
        <f t="shared" si="701"/>
        <v>0</v>
      </c>
      <c r="CI318" s="253">
        <f t="shared" si="702"/>
        <v>0</v>
      </c>
      <c r="CJ318" s="253">
        <f t="shared" si="703"/>
        <v>0</v>
      </c>
      <c r="CK318" s="253">
        <f t="shared" si="704"/>
        <v>0</v>
      </c>
    </row>
    <row r="319" spans="1:89" ht="30.6" x14ac:dyDescent="0.3">
      <c r="B319" s="129">
        <v>223</v>
      </c>
      <c r="C319" s="107">
        <v>358011</v>
      </c>
      <c r="D319" s="107">
        <v>35910003</v>
      </c>
      <c r="E319" s="155" t="s">
        <v>324</v>
      </c>
      <c r="F319" s="108" t="s">
        <v>344</v>
      </c>
      <c r="G319" s="108" t="s">
        <v>345</v>
      </c>
      <c r="H319" s="109" t="s">
        <v>18</v>
      </c>
      <c r="I319" s="130"/>
      <c r="J319" s="109" t="s">
        <v>19</v>
      </c>
      <c r="K319" s="111">
        <f t="shared" si="750"/>
        <v>0</v>
      </c>
      <c r="L319" s="156" t="s">
        <v>274</v>
      </c>
      <c r="M319" s="104">
        <v>0</v>
      </c>
      <c r="N319" s="262">
        <f t="shared" si="705"/>
        <v>675</v>
      </c>
      <c r="O319" s="106">
        <v>675</v>
      </c>
      <c r="P319" s="110">
        <f t="shared" si="665"/>
        <v>0</v>
      </c>
      <c r="Q319" s="112" t="s">
        <v>139</v>
      </c>
      <c r="R319" s="113">
        <f t="shared" si="659"/>
        <v>0</v>
      </c>
      <c r="S319" s="114">
        <f t="shared" si="666"/>
        <v>0</v>
      </c>
      <c r="T319" s="113">
        <f t="shared" si="660"/>
        <v>0</v>
      </c>
      <c r="U319" s="115">
        <f t="shared" si="667"/>
        <v>0</v>
      </c>
      <c r="V319" s="113">
        <f t="shared" si="661"/>
        <v>0</v>
      </c>
      <c r="W319" s="115">
        <f t="shared" si="668"/>
        <v>0</v>
      </c>
      <c r="X319" s="113">
        <f t="shared" si="662"/>
        <v>0</v>
      </c>
      <c r="Y319" s="115">
        <f t="shared" si="669"/>
        <v>0</v>
      </c>
      <c r="Z319" s="116">
        <f t="shared" si="663"/>
        <v>0</v>
      </c>
      <c r="AA319" s="117" t="b">
        <f t="shared" si="751"/>
        <v>1</v>
      </c>
      <c r="AB319" s="130"/>
      <c r="AC319" s="132"/>
      <c r="AD319" s="109" t="s">
        <v>22</v>
      </c>
      <c r="AE319" s="108" t="s">
        <v>23</v>
      </c>
      <c r="AF319" s="133"/>
      <c r="AG319" s="134"/>
      <c r="AH319" s="21">
        <v>0</v>
      </c>
      <c r="AI319" s="164">
        <f t="shared" si="670"/>
        <v>0</v>
      </c>
      <c r="AJ319" s="21">
        <v>0</v>
      </c>
      <c r="AK319" s="164">
        <f t="shared" si="671"/>
        <v>0</v>
      </c>
      <c r="AL319" s="21">
        <v>0</v>
      </c>
      <c r="AM319" s="164">
        <f t="shared" si="672"/>
        <v>0</v>
      </c>
      <c r="AN319" s="21">
        <v>0</v>
      </c>
      <c r="AO319" s="164">
        <f t="shared" si="673"/>
        <v>0</v>
      </c>
      <c r="AP319" s="21">
        <v>0</v>
      </c>
      <c r="AQ319" s="164">
        <f t="shared" si="674"/>
        <v>0</v>
      </c>
      <c r="AR319" s="21">
        <v>0</v>
      </c>
      <c r="AS319" s="164">
        <f t="shared" si="675"/>
        <v>0</v>
      </c>
      <c r="AT319" s="21">
        <v>0</v>
      </c>
      <c r="AU319" s="164">
        <f t="shared" si="676"/>
        <v>0</v>
      </c>
      <c r="AV319" s="21">
        <v>0</v>
      </c>
      <c r="AW319" s="164">
        <f t="shared" si="677"/>
        <v>0</v>
      </c>
      <c r="AX319" s="21">
        <v>0</v>
      </c>
      <c r="AY319" s="164">
        <f t="shared" si="678"/>
        <v>0</v>
      </c>
      <c r="AZ319" s="21">
        <v>0</v>
      </c>
      <c r="BA319" s="164">
        <f t="shared" si="679"/>
        <v>0</v>
      </c>
      <c r="BB319" s="21">
        <v>0</v>
      </c>
      <c r="BC319" s="164">
        <f t="shared" si="680"/>
        <v>0</v>
      </c>
      <c r="BD319" s="21">
        <v>0</v>
      </c>
      <c r="BE319" s="164">
        <f t="shared" si="681"/>
        <v>0</v>
      </c>
      <c r="BF319" s="253">
        <f t="shared" si="682"/>
        <v>0</v>
      </c>
      <c r="BG319" s="253">
        <f t="shared" si="706"/>
        <v>0</v>
      </c>
      <c r="BH319" s="10" t="b">
        <f t="shared" si="707"/>
        <v>1</v>
      </c>
      <c r="BI319" s="253">
        <f t="shared" si="708"/>
        <v>0</v>
      </c>
      <c r="BJ319" s="250">
        <f t="shared" si="684"/>
        <v>35910003</v>
      </c>
      <c r="BK319" s="251">
        <v>348</v>
      </c>
      <c r="BL319" s="251">
        <v>5</v>
      </c>
      <c r="BM319" s="252">
        <f t="shared" si="685"/>
        <v>0</v>
      </c>
      <c r="BN319" s="252">
        <f t="shared" si="686"/>
        <v>0</v>
      </c>
      <c r="BO319" s="252">
        <f t="shared" si="687"/>
        <v>0</v>
      </c>
      <c r="BP319" s="252">
        <f t="shared" si="688"/>
        <v>0</v>
      </c>
      <c r="BQ319" s="254">
        <f t="shared" si="689"/>
        <v>675</v>
      </c>
      <c r="BR319">
        <f t="shared" si="683"/>
        <v>0</v>
      </c>
      <c r="BS319">
        <v>0</v>
      </c>
      <c r="BT319">
        <v>1</v>
      </c>
      <c r="BU319" t="s">
        <v>139</v>
      </c>
      <c r="BV319" t="str">
        <f t="shared" si="690"/>
        <v>0</v>
      </c>
      <c r="BW319" t="str">
        <f t="shared" si="691"/>
        <v>0</v>
      </c>
      <c r="BX319" t="str">
        <f t="shared" si="692"/>
        <v>1</v>
      </c>
      <c r="BY319" t="s">
        <v>23</v>
      </c>
      <c r="BZ319" s="253">
        <f t="shared" si="693"/>
        <v>0</v>
      </c>
      <c r="CA319" s="253">
        <f t="shared" si="694"/>
        <v>0</v>
      </c>
      <c r="CB319" s="253">
        <f t="shared" si="695"/>
        <v>0</v>
      </c>
      <c r="CC319" s="253">
        <f t="shared" si="696"/>
        <v>0</v>
      </c>
      <c r="CD319" s="253">
        <f t="shared" si="697"/>
        <v>0</v>
      </c>
      <c r="CE319" s="253">
        <f t="shared" si="698"/>
        <v>0</v>
      </c>
      <c r="CF319" s="253">
        <f t="shared" si="699"/>
        <v>0</v>
      </c>
      <c r="CG319" s="253">
        <f t="shared" si="700"/>
        <v>0</v>
      </c>
      <c r="CH319" s="253">
        <f t="shared" si="701"/>
        <v>0</v>
      </c>
      <c r="CI319" s="253">
        <f t="shared" si="702"/>
        <v>0</v>
      </c>
      <c r="CJ319" s="253">
        <f t="shared" si="703"/>
        <v>0</v>
      </c>
      <c r="CK319" s="253">
        <f t="shared" si="704"/>
        <v>0</v>
      </c>
    </row>
    <row r="320" spans="1:89" ht="20.399999999999999" x14ac:dyDescent="0.3">
      <c r="B320" s="129">
        <v>224</v>
      </c>
      <c r="C320" s="107">
        <v>358011</v>
      </c>
      <c r="D320" s="107">
        <v>35910003</v>
      </c>
      <c r="E320" s="155" t="s">
        <v>325</v>
      </c>
      <c r="F320" s="108" t="s">
        <v>344</v>
      </c>
      <c r="G320" s="108" t="s">
        <v>345</v>
      </c>
      <c r="H320" s="109" t="s">
        <v>18</v>
      </c>
      <c r="I320" s="130"/>
      <c r="J320" s="109" t="s">
        <v>19</v>
      </c>
      <c r="K320" s="111">
        <f t="shared" si="750"/>
        <v>0</v>
      </c>
      <c r="L320" s="156" t="s">
        <v>274</v>
      </c>
      <c r="M320" s="104">
        <v>0</v>
      </c>
      <c r="N320" s="262">
        <f t="shared" si="705"/>
        <v>900</v>
      </c>
      <c r="O320" s="106">
        <v>900</v>
      </c>
      <c r="P320" s="110">
        <f t="shared" si="665"/>
        <v>0</v>
      </c>
      <c r="Q320" s="112" t="s">
        <v>139</v>
      </c>
      <c r="R320" s="113">
        <f t="shared" si="659"/>
        <v>0</v>
      </c>
      <c r="S320" s="114">
        <f t="shared" si="666"/>
        <v>0</v>
      </c>
      <c r="T320" s="113">
        <f t="shared" si="660"/>
        <v>0</v>
      </c>
      <c r="U320" s="115">
        <f t="shared" si="667"/>
        <v>0</v>
      </c>
      <c r="V320" s="113">
        <f t="shared" si="661"/>
        <v>0</v>
      </c>
      <c r="W320" s="115">
        <f t="shared" si="668"/>
        <v>0</v>
      </c>
      <c r="X320" s="113">
        <f t="shared" si="662"/>
        <v>0</v>
      </c>
      <c r="Y320" s="115">
        <f t="shared" si="669"/>
        <v>0</v>
      </c>
      <c r="Z320" s="116">
        <f t="shared" si="663"/>
        <v>0</v>
      </c>
      <c r="AA320" s="117" t="b">
        <f t="shared" si="751"/>
        <v>1</v>
      </c>
      <c r="AB320" s="130"/>
      <c r="AC320" s="132"/>
      <c r="AD320" s="109" t="s">
        <v>22</v>
      </c>
      <c r="AE320" s="108" t="s">
        <v>23</v>
      </c>
      <c r="AF320" s="133"/>
      <c r="AG320" s="134"/>
      <c r="AH320" s="21">
        <v>0</v>
      </c>
      <c r="AI320" s="164">
        <f t="shared" si="670"/>
        <v>0</v>
      </c>
      <c r="AJ320" s="21">
        <v>0</v>
      </c>
      <c r="AK320" s="164">
        <f t="shared" si="671"/>
        <v>0</v>
      </c>
      <c r="AL320" s="21">
        <v>0</v>
      </c>
      <c r="AM320" s="164">
        <f t="shared" si="672"/>
        <v>0</v>
      </c>
      <c r="AN320" s="21">
        <v>0</v>
      </c>
      <c r="AO320" s="164">
        <f t="shared" si="673"/>
        <v>0</v>
      </c>
      <c r="AP320" s="21">
        <v>0</v>
      </c>
      <c r="AQ320" s="164">
        <f t="shared" si="674"/>
        <v>0</v>
      </c>
      <c r="AR320" s="21">
        <v>0</v>
      </c>
      <c r="AS320" s="164">
        <f t="shared" si="675"/>
        <v>0</v>
      </c>
      <c r="AT320" s="21">
        <v>0</v>
      </c>
      <c r="AU320" s="164">
        <f t="shared" si="676"/>
        <v>0</v>
      </c>
      <c r="AV320" s="21">
        <v>0</v>
      </c>
      <c r="AW320" s="164">
        <f t="shared" si="677"/>
        <v>0</v>
      </c>
      <c r="AX320" s="21">
        <v>0</v>
      </c>
      <c r="AY320" s="164">
        <f t="shared" si="678"/>
        <v>0</v>
      </c>
      <c r="AZ320" s="21">
        <v>0</v>
      </c>
      <c r="BA320" s="164">
        <f t="shared" si="679"/>
        <v>0</v>
      </c>
      <c r="BB320" s="21">
        <v>0</v>
      </c>
      <c r="BC320" s="164">
        <f t="shared" si="680"/>
        <v>0</v>
      </c>
      <c r="BD320" s="21">
        <v>0</v>
      </c>
      <c r="BE320" s="164">
        <f t="shared" si="681"/>
        <v>0</v>
      </c>
      <c r="BF320" s="253">
        <f t="shared" si="682"/>
        <v>0</v>
      </c>
      <c r="BG320" s="253">
        <f t="shared" si="706"/>
        <v>0</v>
      </c>
      <c r="BH320" s="10" t="b">
        <f t="shared" si="707"/>
        <v>1</v>
      </c>
      <c r="BI320" s="253">
        <f t="shared" si="708"/>
        <v>0</v>
      </c>
      <c r="BJ320" s="250">
        <f t="shared" si="684"/>
        <v>35910003</v>
      </c>
      <c r="BK320" s="251">
        <v>348</v>
      </c>
      <c r="BL320" s="251">
        <v>5</v>
      </c>
      <c r="BM320" s="252">
        <f t="shared" si="685"/>
        <v>0</v>
      </c>
      <c r="BN320" s="252">
        <f t="shared" si="686"/>
        <v>0</v>
      </c>
      <c r="BO320" s="252">
        <f t="shared" si="687"/>
        <v>0</v>
      </c>
      <c r="BP320" s="252">
        <f t="shared" si="688"/>
        <v>0</v>
      </c>
      <c r="BQ320" s="254">
        <f t="shared" si="689"/>
        <v>900</v>
      </c>
      <c r="BR320">
        <f t="shared" si="683"/>
        <v>0</v>
      </c>
      <c r="BS320">
        <v>0</v>
      </c>
      <c r="BT320">
        <v>1</v>
      </c>
      <c r="BU320" t="s">
        <v>139</v>
      </c>
      <c r="BV320" t="str">
        <f t="shared" si="690"/>
        <v>0</v>
      </c>
      <c r="BW320" t="str">
        <f t="shared" si="691"/>
        <v>0</v>
      </c>
      <c r="BX320" t="str">
        <f t="shared" si="692"/>
        <v>1</v>
      </c>
      <c r="BY320" t="s">
        <v>23</v>
      </c>
      <c r="BZ320" s="253">
        <f t="shared" si="693"/>
        <v>0</v>
      </c>
      <c r="CA320" s="253">
        <f t="shared" si="694"/>
        <v>0</v>
      </c>
      <c r="CB320" s="253">
        <f t="shared" si="695"/>
        <v>0</v>
      </c>
      <c r="CC320" s="253">
        <f t="shared" si="696"/>
        <v>0</v>
      </c>
      <c r="CD320" s="253">
        <f t="shared" si="697"/>
        <v>0</v>
      </c>
      <c r="CE320" s="253">
        <f t="shared" si="698"/>
        <v>0</v>
      </c>
      <c r="CF320" s="253">
        <f t="shared" si="699"/>
        <v>0</v>
      </c>
      <c r="CG320" s="253">
        <f t="shared" si="700"/>
        <v>0</v>
      </c>
      <c r="CH320" s="253">
        <f t="shared" si="701"/>
        <v>0</v>
      </c>
      <c r="CI320" s="253">
        <f t="shared" si="702"/>
        <v>0</v>
      </c>
      <c r="CJ320" s="253">
        <f t="shared" si="703"/>
        <v>0</v>
      </c>
      <c r="CK320" s="253">
        <f t="shared" si="704"/>
        <v>0</v>
      </c>
    </row>
    <row r="321" spans="2:89" ht="30.6" x14ac:dyDescent="0.3">
      <c r="B321" s="129">
        <v>225</v>
      </c>
      <c r="C321" s="107">
        <v>358011</v>
      </c>
      <c r="D321" s="107">
        <v>35910003</v>
      </c>
      <c r="E321" s="155" t="s">
        <v>326</v>
      </c>
      <c r="F321" s="108" t="s">
        <v>344</v>
      </c>
      <c r="G321" s="108" t="s">
        <v>345</v>
      </c>
      <c r="H321" s="109" t="s">
        <v>18</v>
      </c>
      <c r="I321" s="130"/>
      <c r="J321" s="109" t="s">
        <v>19</v>
      </c>
      <c r="K321" s="111">
        <f t="shared" si="750"/>
        <v>0</v>
      </c>
      <c r="L321" s="156" t="s">
        <v>274</v>
      </c>
      <c r="M321" s="104">
        <v>0</v>
      </c>
      <c r="N321" s="262">
        <f t="shared" si="705"/>
        <v>2700</v>
      </c>
      <c r="O321" s="106">
        <v>2700</v>
      </c>
      <c r="P321" s="110">
        <f t="shared" si="665"/>
        <v>0</v>
      </c>
      <c r="Q321" s="112" t="s">
        <v>139</v>
      </c>
      <c r="R321" s="113">
        <f t="shared" si="659"/>
        <v>0</v>
      </c>
      <c r="S321" s="114">
        <f t="shared" si="666"/>
        <v>0</v>
      </c>
      <c r="T321" s="113">
        <f t="shared" si="660"/>
        <v>0</v>
      </c>
      <c r="U321" s="115">
        <f t="shared" si="667"/>
        <v>0</v>
      </c>
      <c r="V321" s="113">
        <f t="shared" si="661"/>
        <v>0</v>
      </c>
      <c r="W321" s="115">
        <f t="shared" si="668"/>
        <v>0</v>
      </c>
      <c r="X321" s="113">
        <f t="shared" si="662"/>
        <v>0</v>
      </c>
      <c r="Y321" s="115">
        <f t="shared" si="669"/>
        <v>0</v>
      </c>
      <c r="Z321" s="116">
        <f t="shared" si="663"/>
        <v>0</v>
      </c>
      <c r="AA321" s="117" t="b">
        <f t="shared" si="751"/>
        <v>1</v>
      </c>
      <c r="AB321" s="130"/>
      <c r="AC321" s="132"/>
      <c r="AD321" s="109" t="s">
        <v>22</v>
      </c>
      <c r="AE321" s="108" t="s">
        <v>23</v>
      </c>
      <c r="AF321" s="133"/>
      <c r="AG321" s="134"/>
      <c r="AH321" s="21">
        <v>0</v>
      </c>
      <c r="AI321" s="164">
        <f t="shared" si="670"/>
        <v>0</v>
      </c>
      <c r="AJ321" s="21">
        <v>0</v>
      </c>
      <c r="AK321" s="164">
        <f t="shared" si="671"/>
        <v>0</v>
      </c>
      <c r="AL321" s="21">
        <v>0</v>
      </c>
      <c r="AM321" s="164">
        <f t="shared" si="672"/>
        <v>0</v>
      </c>
      <c r="AN321" s="21">
        <v>0</v>
      </c>
      <c r="AO321" s="164">
        <f t="shared" si="673"/>
        <v>0</v>
      </c>
      <c r="AP321" s="21">
        <v>0</v>
      </c>
      <c r="AQ321" s="164">
        <f t="shared" si="674"/>
        <v>0</v>
      </c>
      <c r="AR321" s="21">
        <v>0</v>
      </c>
      <c r="AS321" s="164">
        <f t="shared" si="675"/>
        <v>0</v>
      </c>
      <c r="AT321" s="21">
        <v>0</v>
      </c>
      <c r="AU321" s="164">
        <f t="shared" si="676"/>
        <v>0</v>
      </c>
      <c r="AV321" s="21">
        <v>0</v>
      </c>
      <c r="AW321" s="164">
        <f t="shared" si="677"/>
        <v>0</v>
      </c>
      <c r="AX321" s="21">
        <v>0</v>
      </c>
      <c r="AY321" s="164">
        <f t="shared" si="678"/>
        <v>0</v>
      </c>
      <c r="AZ321" s="21">
        <v>0</v>
      </c>
      <c r="BA321" s="164">
        <f t="shared" si="679"/>
        <v>0</v>
      </c>
      <c r="BB321" s="21">
        <v>0</v>
      </c>
      <c r="BC321" s="164">
        <f t="shared" si="680"/>
        <v>0</v>
      </c>
      <c r="BD321" s="21">
        <v>0</v>
      </c>
      <c r="BE321" s="164">
        <f t="shared" si="681"/>
        <v>0</v>
      </c>
      <c r="BF321" s="253">
        <f t="shared" si="682"/>
        <v>0</v>
      </c>
      <c r="BG321" s="253">
        <f t="shared" si="706"/>
        <v>0</v>
      </c>
      <c r="BH321" s="10" t="b">
        <f t="shared" si="707"/>
        <v>1</v>
      </c>
      <c r="BI321" s="253">
        <f t="shared" si="708"/>
        <v>0</v>
      </c>
      <c r="BJ321" s="250">
        <f t="shared" si="684"/>
        <v>35910003</v>
      </c>
      <c r="BK321" s="251">
        <v>348</v>
      </c>
      <c r="BL321" s="251">
        <v>5</v>
      </c>
      <c r="BM321" s="252">
        <f t="shared" si="685"/>
        <v>0</v>
      </c>
      <c r="BN321" s="252">
        <f t="shared" si="686"/>
        <v>0</v>
      </c>
      <c r="BO321" s="252">
        <f t="shared" si="687"/>
        <v>0</v>
      </c>
      <c r="BP321" s="252">
        <f t="shared" si="688"/>
        <v>0</v>
      </c>
      <c r="BQ321" s="254">
        <f t="shared" si="689"/>
        <v>2700</v>
      </c>
      <c r="BR321">
        <f t="shared" si="683"/>
        <v>0</v>
      </c>
      <c r="BS321">
        <v>0</v>
      </c>
      <c r="BT321">
        <v>1</v>
      </c>
      <c r="BU321" t="s">
        <v>139</v>
      </c>
      <c r="BV321" t="str">
        <f t="shared" si="690"/>
        <v>0</v>
      </c>
      <c r="BW321" t="str">
        <f t="shared" si="691"/>
        <v>0</v>
      </c>
      <c r="BX321" t="str">
        <f t="shared" si="692"/>
        <v>1</v>
      </c>
      <c r="BY321" t="s">
        <v>23</v>
      </c>
      <c r="BZ321" s="253">
        <f t="shared" si="693"/>
        <v>0</v>
      </c>
      <c r="CA321" s="253">
        <f t="shared" si="694"/>
        <v>0</v>
      </c>
      <c r="CB321" s="253">
        <f t="shared" si="695"/>
        <v>0</v>
      </c>
      <c r="CC321" s="253">
        <f t="shared" si="696"/>
        <v>0</v>
      </c>
      <c r="CD321" s="253">
        <f t="shared" si="697"/>
        <v>0</v>
      </c>
      <c r="CE321" s="253">
        <f t="shared" si="698"/>
        <v>0</v>
      </c>
      <c r="CF321" s="253">
        <f t="shared" si="699"/>
        <v>0</v>
      </c>
      <c r="CG321" s="253">
        <f t="shared" si="700"/>
        <v>0</v>
      </c>
      <c r="CH321" s="253">
        <f t="shared" si="701"/>
        <v>0</v>
      </c>
      <c r="CI321" s="253">
        <f t="shared" si="702"/>
        <v>0</v>
      </c>
      <c r="CJ321" s="253">
        <f t="shared" si="703"/>
        <v>0</v>
      </c>
      <c r="CK321" s="253">
        <f t="shared" si="704"/>
        <v>0</v>
      </c>
    </row>
    <row r="322" spans="2:89" ht="40.799999999999997" x14ac:dyDescent="0.3">
      <c r="B322" s="129">
        <v>226</v>
      </c>
      <c r="C322" s="107">
        <v>358011</v>
      </c>
      <c r="D322" s="107">
        <v>35910003</v>
      </c>
      <c r="E322" s="155" t="s">
        <v>364</v>
      </c>
      <c r="F322" s="108" t="s">
        <v>344</v>
      </c>
      <c r="G322" s="108" t="s">
        <v>345</v>
      </c>
      <c r="H322" s="109" t="s">
        <v>18</v>
      </c>
      <c r="I322" s="130"/>
      <c r="J322" s="109" t="s">
        <v>19</v>
      </c>
      <c r="K322" s="111">
        <f t="shared" si="750"/>
        <v>0</v>
      </c>
      <c r="L322" s="156" t="s">
        <v>274</v>
      </c>
      <c r="M322" s="104">
        <v>0</v>
      </c>
      <c r="N322" s="262">
        <f t="shared" si="705"/>
        <v>760</v>
      </c>
      <c r="O322" s="106">
        <v>760</v>
      </c>
      <c r="P322" s="110">
        <f t="shared" si="665"/>
        <v>0</v>
      </c>
      <c r="Q322" s="112" t="s">
        <v>139</v>
      </c>
      <c r="R322" s="113">
        <f t="shared" si="659"/>
        <v>0</v>
      </c>
      <c r="S322" s="114">
        <f t="shared" si="666"/>
        <v>0</v>
      </c>
      <c r="T322" s="113">
        <f t="shared" si="660"/>
        <v>0</v>
      </c>
      <c r="U322" s="115">
        <f t="shared" si="667"/>
        <v>0</v>
      </c>
      <c r="V322" s="113">
        <f t="shared" si="661"/>
        <v>0</v>
      </c>
      <c r="W322" s="115">
        <f t="shared" si="668"/>
        <v>0</v>
      </c>
      <c r="X322" s="113">
        <f t="shared" si="662"/>
        <v>0</v>
      </c>
      <c r="Y322" s="115">
        <f t="shared" si="669"/>
        <v>0</v>
      </c>
      <c r="Z322" s="116">
        <f t="shared" si="663"/>
        <v>0</v>
      </c>
      <c r="AA322" s="117" t="b">
        <f t="shared" si="751"/>
        <v>1</v>
      </c>
      <c r="AB322" s="130"/>
      <c r="AC322" s="132"/>
      <c r="AD322" s="109" t="s">
        <v>22</v>
      </c>
      <c r="AE322" s="108" t="s">
        <v>23</v>
      </c>
      <c r="AF322" s="133"/>
      <c r="AG322" s="134"/>
      <c r="AH322" s="21">
        <v>0</v>
      </c>
      <c r="AI322" s="164">
        <f t="shared" si="670"/>
        <v>0</v>
      </c>
      <c r="AJ322" s="21">
        <v>0</v>
      </c>
      <c r="AK322" s="164">
        <f t="shared" si="671"/>
        <v>0</v>
      </c>
      <c r="AL322" s="21">
        <v>0</v>
      </c>
      <c r="AM322" s="164">
        <f t="shared" si="672"/>
        <v>0</v>
      </c>
      <c r="AN322" s="21">
        <v>0</v>
      </c>
      <c r="AO322" s="164">
        <f t="shared" si="673"/>
        <v>0</v>
      </c>
      <c r="AP322" s="21">
        <v>0</v>
      </c>
      <c r="AQ322" s="164">
        <f t="shared" si="674"/>
        <v>0</v>
      </c>
      <c r="AR322" s="21">
        <v>0</v>
      </c>
      <c r="AS322" s="164">
        <f t="shared" si="675"/>
        <v>0</v>
      </c>
      <c r="AT322" s="21">
        <v>0</v>
      </c>
      <c r="AU322" s="164">
        <f t="shared" si="676"/>
        <v>0</v>
      </c>
      <c r="AV322" s="21">
        <v>0</v>
      </c>
      <c r="AW322" s="164">
        <f t="shared" si="677"/>
        <v>0</v>
      </c>
      <c r="AX322" s="21">
        <v>0</v>
      </c>
      <c r="AY322" s="164">
        <f t="shared" si="678"/>
        <v>0</v>
      </c>
      <c r="AZ322" s="21">
        <v>0</v>
      </c>
      <c r="BA322" s="164">
        <f t="shared" si="679"/>
        <v>0</v>
      </c>
      <c r="BB322" s="21">
        <v>0</v>
      </c>
      <c r="BC322" s="164">
        <f t="shared" si="680"/>
        <v>0</v>
      </c>
      <c r="BD322" s="21">
        <v>0</v>
      </c>
      <c r="BE322" s="164">
        <f t="shared" si="681"/>
        <v>0</v>
      </c>
      <c r="BF322" s="253">
        <f t="shared" si="682"/>
        <v>0</v>
      </c>
      <c r="BG322" s="253">
        <f t="shared" si="706"/>
        <v>0</v>
      </c>
      <c r="BH322" s="10" t="b">
        <f t="shared" si="707"/>
        <v>1</v>
      </c>
      <c r="BI322" s="253">
        <f t="shared" si="708"/>
        <v>0</v>
      </c>
      <c r="BJ322" s="250">
        <f t="shared" si="684"/>
        <v>35910003</v>
      </c>
      <c r="BK322" s="251">
        <v>348</v>
      </c>
      <c r="BL322" s="251">
        <v>5</v>
      </c>
      <c r="BM322" s="252">
        <f t="shared" si="685"/>
        <v>0</v>
      </c>
      <c r="BN322" s="252">
        <f t="shared" si="686"/>
        <v>0</v>
      </c>
      <c r="BO322" s="252">
        <f t="shared" si="687"/>
        <v>0</v>
      </c>
      <c r="BP322" s="252">
        <f t="shared" si="688"/>
        <v>0</v>
      </c>
      <c r="BQ322" s="254">
        <f t="shared" si="689"/>
        <v>760</v>
      </c>
      <c r="BR322">
        <f t="shared" si="683"/>
        <v>0</v>
      </c>
      <c r="BS322">
        <v>0</v>
      </c>
      <c r="BT322">
        <v>1</v>
      </c>
      <c r="BU322" t="s">
        <v>139</v>
      </c>
      <c r="BV322" t="str">
        <f t="shared" si="690"/>
        <v>0</v>
      </c>
      <c r="BW322" t="str">
        <f t="shared" si="691"/>
        <v>0</v>
      </c>
      <c r="BX322" t="str">
        <f t="shared" si="692"/>
        <v>1</v>
      </c>
      <c r="BY322" t="s">
        <v>23</v>
      </c>
      <c r="BZ322" s="253">
        <f t="shared" si="693"/>
        <v>0</v>
      </c>
      <c r="CA322" s="253">
        <f t="shared" si="694"/>
        <v>0</v>
      </c>
      <c r="CB322" s="253">
        <f t="shared" si="695"/>
        <v>0</v>
      </c>
      <c r="CC322" s="253">
        <f t="shared" si="696"/>
        <v>0</v>
      </c>
      <c r="CD322" s="253">
        <f t="shared" si="697"/>
        <v>0</v>
      </c>
      <c r="CE322" s="253">
        <f t="shared" si="698"/>
        <v>0</v>
      </c>
      <c r="CF322" s="253">
        <f t="shared" si="699"/>
        <v>0</v>
      </c>
      <c r="CG322" s="253">
        <f t="shared" si="700"/>
        <v>0</v>
      </c>
      <c r="CH322" s="253">
        <f t="shared" si="701"/>
        <v>0</v>
      </c>
      <c r="CI322" s="253">
        <f t="shared" si="702"/>
        <v>0</v>
      </c>
      <c r="CJ322" s="253">
        <f t="shared" si="703"/>
        <v>0</v>
      </c>
      <c r="CK322" s="253">
        <f t="shared" si="704"/>
        <v>0</v>
      </c>
    </row>
    <row r="323" spans="2:89" ht="20.399999999999999" x14ac:dyDescent="0.3">
      <c r="B323" s="129">
        <v>227</v>
      </c>
      <c r="C323" s="107">
        <v>358011</v>
      </c>
      <c r="D323" s="107">
        <v>35910003</v>
      </c>
      <c r="E323" s="155" t="s">
        <v>327</v>
      </c>
      <c r="F323" s="108" t="s">
        <v>344</v>
      </c>
      <c r="G323" s="108" t="s">
        <v>345</v>
      </c>
      <c r="H323" s="109" t="s">
        <v>18</v>
      </c>
      <c r="I323" s="130"/>
      <c r="J323" s="109" t="s">
        <v>19</v>
      </c>
      <c r="K323" s="111">
        <f t="shared" si="750"/>
        <v>0</v>
      </c>
      <c r="L323" s="156" t="s">
        <v>274</v>
      </c>
      <c r="M323" s="104">
        <v>0</v>
      </c>
      <c r="N323" s="262">
        <f t="shared" si="705"/>
        <v>970</v>
      </c>
      <c r="O323" s="106">
        <v>970</v>
      </c>
      <c r="P323" s="110">
        <f t="shared" si="665"/>
        <v>0</v>
      </c>
      <c r="Q323" s="112" t="s">
        <v>139</v>
      </c>
      <c r="R323" s="113">
        <f t="shared" si="659"/>
        <v>0</v>
      </c>
      <c r="S323" s="114">
        <f t="shared" si="666"/>
        <v>0</v>
      </c>
      <c r="T323" s="113">
        <f t="shared" si="660"/>
        <v>0</v>
      </c>
      <c r="U323" s="115">
        <f t="shared" si="667"/>
        <v>0</v>
      </c>
      <c r="V323" s="113">
        <f t="shared" si="661"/>
        <v>0</v>
      </c>
      <c r="W323" s="115">
        <f t="shared" si="668"/>
        <v>0</v>
      </c>
      <c r="X323" s="113">
        <f t="shared" si="662"/>
        <v>0</v>
      </c>
      <c r="Y323" s="115">
        <f t="shared" si="669"/>
        <v>0</v>
      </c>
      <c r="Z323" s="116">
        <f t="shared" si="663"/>
        <v>0</v>
      </c>
      <c r="AA323" s="117" t="b">
        <f t="shared" si="751"/>
        <v>1</v>
      </c>
      <c r="AB323" s="130"/>
      <c r="AC323" s="132"/>
      <c r="AD323" s="109" t="s">
        <v>22</v>
      </c>
      <c r="AE323" s="108" t="s">
        <v>23</v>
      </c>
      <c r="AF323" s="133"/>
      <c r="AG323" s="134"/>
      <c r="AH323" s="21">
        <v>0</v>
      </c>
      <c r="AI323" s="164">
        <f t="shared" si="670"/>
        <v>0</v>
      </c>
      <c r="AJ323" s="21">
        <v>0</v>
      </c>
      <c r="AK323" s="164">
        <f t="shared" si="671"/>
        <v>0</v>
      </c>
      <c r="AL323" s="21">
        <v>0</v>
      </c>
      <c r="AM323" s="164">
        <f t="shared" si="672"/>
        <v>0</v>
      </c>
      <c r="AN323" s="21">
        <v>0</v>
      </c>
      <c r="AO323" s="164">
        <f t="shared" si="673"/>
        <v>0</v>
      </c>
      <c r="AP323" s="21">
        <v>0</v>
      </c>
      <c r="AQ323" s="164">
        <f t="shared" si="674"/>
        <v>0</v>
      </c>
      <c r="AR323" s="21">
        <v>0</v>
      </c>
      <c r="AS323" s="164">
        <f t="shared" si="675"/>
        <v>0</v>
      </c>
      <c r="AT323" s="21">
        <v>0</v>
      </c>
      <c r="AU323" s="164">
        <f t="shared" si="676"/>
        <v>0</v>
      </c>
      <c r="AV323" s="21">
        <v>0</v>
      </c>
      <c r="AW323" s="164">
        <f t="shared" si="677"/>
        <v>0</v>
      </c>
      <c r="AX323" s="21">
        <v>0</v>
      </c>
      <c r="AY323" s="164">
        <f t="shared" si="678"/>
        <v>0</v>
      </c>
      <c r="AZ323" s="21">
        <v>0</v>
      </c>
      <c r="BA323" s="164">
        <f t="shared" si="679"/>
        <v>0</v>
      </c>
      <c r="BB323" s="21">
        <v>0</v>
      </c>
      <c r="BC323" s="164">
        <f t="shared" si="680"/>
        <v>0</v>
      </c>
      <c r="BD323" s="21">
        <v>0</v>
      </c>
      <c r="BE323" s="164">
        <f t="shared" si="681"/>
        <v>0</v>
      </c>
      <c r="BF323" s="253">
        <f t="shared" si="682"/>
        <v>0</v>
      </c>
      <c r="BG323" s="253">
        <f t="shared" si="706"/>
        <v>0</v>
      </c>
      <c r="BH323" s="10" t="b">
        <f t="shared" si="707"/>
        <v>1</v>
      </c>
      <c r="BI323" s="253">
        <f t="shared" si="708"/>
        <v>0</v>
      </c>
      <c r="BJ323" s="250">
        <f t="shared" si="684"/>
        <v>35910003</v>
      </c>
      <c r="BK323" s="251">
        <v>348</v>
      </c>
      <c r="BL323" s="251">
        <v>5</v>
      </c>
      <c r="BM323" s="252">
        <f t="shared" si="685"/>
        <v>0</v>
      </c>
      <c r="BN323" s="252">
        <f t="shared" si="686"/>
        <v>0</v>
      </c>
      <c r="BO323" s="252">
        <f t="shared" si="687"/>
        <v>0</v>
      </c>
      <c r="BP323" s="252">
        <f t="shared" si="688"/>
        <v>0</v>
      </c>
      <c r="BQ323" s="254">
        <f t="shared" si="689"/>
        <v>970</v>
      </c>
      <c r="BR323">
        <f t="shared" si="683"/>
        <v>0</v>
      </c>
      <c r="BS323">
        <v>0</v>
      </c>
      <c r="BT323">
        <v>1</v>
      </c>
      <c r="BU323" t="s">
        <v>139</v>
      </c>
      <c r="BV323" t="str">
        <f t="shared" si="690"/>
        <v>0</v>
      </c>
      <c r="BW323" t="str">
        <f t="shared" si="691"/>
        <v>0</v>
      </c>
      <c r="BX323" t="str">
        <f t="shared" si="692"/>
        <v>1</v>
      </c>
      <c r="BY323" t="s">
        <v>23</v>
      </c>
      <c r="BZ323" s="253">
        <f t="shared" si="693"/>
        <v>0</v>
      </c>
      <c r="CA323" s="253">
        <f t="shared" si="694"/>
        <v>0</v>
      </c>
      <c r="CB323" s="253">
        <f t="shared" si="695"/>
        <v>0</v>
      </c>
      <c r="CC323" s="253">
        <f t="shared" si="696"/>
        <v>0</v>
      </c>
      <c r="CD323" s="253">
        <f t="shared" si="697"/>
        <v>0</v>
      </c>
      <c r="CE323" s="253">
        <f t="shared" si="698"/>
        <v>0</v>
      </c>
      <c r="CF323" s="253">
        <f t="shared" si="699"/>
        <v>0</v>
      </c>
      <c r="CG323" s="253">
        <f t="shared" si="700"/>
        <v>0</v>
      </c>
      <c r="CH323" s="253">
        <f t="shared" si="701"/>
        <v>0</v>
      </c>
      <c r="CI323" s="253">
        <f t="shared" si="702"/>
        <v>0</v>
      </c>
      <c r="CJ323" s="253">
        <f t="shared" si="703"/>
        <v>0</v>
      </c>
      <c r="CK323" s="253">
        <f t="shared" si="704"/>
        <v>0</v>
      </c>
    </row>
    <row r="324" spans="2:89" ht="20.399999999999999" x14ac:dyDescent="0.3">
      <c r="B324" s="129">
        <v>228</v>
      </c>
      <c r="C324" s="107">
        <v>358011</v>
      </c>
      <c r="D324" s="107">
        <v>35910003</v>
      </c>
      <c r="E324" s="155" t="s">
        <v>328</v>
      </c>
      <c r="F324" s="108" t="s">
        <v>344</v>
      </c>
      <c r="G324" s="108" t="s">
        <v>345</v>
      </c>
      <c r="H324" s="109" t="s">
        <v>18</v>
      </c>
      <c r="I324" s="130"/>
      <c r="J324" s="109" t="s">
        <v>19</v>
      </c>
      <c r="K324" s="111">
        <f t="shared" si="750"/>
        <v>0</v>
      </c>
      <c r="L324" s="156" t="s">
        <v>274</v>
      </c>
      <c r="M324" s="104">
        <v>0</v>
      </c>
      <c r="N324" s="262">
        <f t="shared" si="705"/>
        <v>1065</v>
      </c>
      <c r="O324" s="106">
        <v>1065</v>
      </c>
      <c r="P324" s="110">
        <f t="shared" si="665"/>
        <v>0</v>
      </c>
      <c r="Q324" s="112" t="s">
        <v>139</v>
      </c>
      <c r="R324" s="113">
        <f t="shared" si="659"/>
        <v>0</v>
      </c>
      <c r="S324" s="114">
        <f t="shared" si="666"/>
        <v>0</v>
      </c>
      <c r="T324" s="113">
        <f t="shared" si="660"/>
        <v>0</v>
      </c>
      <c r="U324" s="115">
        <f t="shared" si="667"/>
        <v>0</v>
      </c>
      <c r="V324" s="113">
        <f t="shared" si="661"/>
        <v>0</v>
      </c>
      <c r="W324" s="115">
        <f t="shared" si="668"/>
        <v>0</v>
      </c>
      <c r="X324" s="113">
        <f t="shared" si="662"/>
        <v>0</v>
      </c>
      <c r="Y324" s="115">
        <f t="shared" si="669"/>
        <v>0</v>
      </c>
      <c r="Z324" s="116">
        <f t="shared" si="663"/>
        <v>0</v>
      </c>
      <c r="AA324" s="117" t="b">
        <f t="shared" si="751"/>
        <v>1</v>
      </c>
      <c r="AB324" s="130"/>
      <c r="AC324" s="132"/>
      <c r="AD324" s="109" t="s">
        <v>22</v>
      </c>
      <c r="AE324" s="108" t="s">
        <v>23</v>
      </c>
      <c r="AF324" s="133"/>
      <c r="AG324" s="134"/>
      <c r="AH324" s="21">
        <v>0</v>
      </c>
      <c r="AI324" s="164">
        <f t="shared" si="670"/>
        <v>0</v>
      </c>
      <c r="AJ324" s="21">
        <v>0</v>
      </c>
      <c r="AK324" s="164">
        <f t="shared" si="671"/>
        <v>0</v>
      </c>
      <c r="AL324" s="21">
        <v>0</v>
      </c>
      <c r="AM324" s="164">
        <f t="shared" si="672"/>
        <v>0</v>
      </c>
      <c r="AN324" s="21">
        <v>0</v>
      </c>
      <c r="AO324" s="164">
        <f t="shared" si="673"/>
        <v>0</v>
      </c>
      <c r="AP324" s="21">
        <v>0</v>
      </c>
      <c r="AQ324" s="164">
        <f t="shared" si="674"/>
        <v>0</v>
      </c>
      <c r="AR324" s="21">
        <v>0</v>
      </c>
      <c r="AS324" s="164">
        <f t="shared" si="675"/>
        <v>0</v>
      </c>
      <c r="AT324" s="21">
        <v>0</v>
      </c>
      <c r="AU324" s="164">
        <f t="shared" si="676"/>
        <v>0</v>
      </c>
      <c r="AV324" s="21">
        <v>0</v>
      </c>
      <c r="AW324" s="164">
        <f t="shared" si="677"/>
        <v>0</v>
      </c>
      <c r="AX324" s="21">
        <v>0</v>
      </c>
      <c r="AY324" s="164">
        <f t="shared" si="678"/>
        <v>0</v>
      </c>
      <c r="AZ324" s="21">
        <v>0</v>
      </c>
      <c r="BA324" s="164">
        <f t="shared" si="679"/>
        <v>0</v>
      </c>
      <c r="BB324" s="21">
        <v>0</v>
      </c>
      <c r="BC324" s="164">
        <f t="shared" si="680"/>
        <v>0</v>
      </c>
      <c r="BD324" s="21">
        <v>0</v>
      </c>
      <c r="BE324" s="164">
        <f t="shared" si="681"/>
        <v>0</v>
      </c>
      <c r="BF324" s="253">
        <f t="shared" si="682"/>
        <v>0</v>
      </c>
      <c r="BG324" s="253">
        <f t="shared" si="706"/>
        <v>0</v>
      </c>
      <c r="BH324" s="10" t="b">
        <f t="shared" si="707"/>
        <v>1</v>
      </c>
      <c r="BI324" s="253">
        <f t="shared" si="708"/>
        <v>0</v>
      </c>
      <c r="BJ324" s="250">
        <f t="shared" si="684"/>
        <v>35910003</v>
      </c>
      <c r="BK324" s="251">
        <v>348</v>
      </c>
      <c r="BL324" s="251">
        <v>5</v>
      </c>
      <c r="BM324" s="252">
        <f t="shared" si="685"/>
        <v>0</v>
      </c>
      <c r="BN324" s="252">
        <f t="shared" si="686"/>
        <v>0</v>
      </c>
      <c r="BO324" s="252">
        <f t="shared" si="687"/>
        <v>0</v>
      </c>
      <c r="BP324" s="252">
        <f t="shared" si="688"/>
        <v>0</v>
      </c>
      <c r="BQ324" s="254">
        <f t="shared" si="689"/>
        <v>1065</v>
      </c>
      <c r="BR324">
        <f t="shared" si="683"/>
        <v>0</v>
      </c>
      <c r="BS324">
        <v>0</v>
      </c>
      <c r="BT324">
        <v>1</v>
      </c>
      <c r="BU324" t="s">
        <v>139</v>
      </c>
      <c r="BV324" t="str">
        <f t="shared" si="690"/>
        <v>0</v>
      </c>
      <c r="BW324" t="str">
        <f t="shared" si="691"/>
        <v>0</v>
      </c>
      <c r="BX324" t="str">
        <f t="shared" si="692"/>
        <v>1</v>
      </c>
      <c r="BY324" t="s">
        <v>23</v>
      </c>
      <c r="BZ324" s="253">
        <f t="shared" si="693"/>
        <v>0</v>
      </c>
      <c r="CA324" s="253">
        <f t="shared" si="694"/>
        <v>0</v>
      </c>
      <c r="CB324" s="253">
        <f t="shared" si="695"/>
        <v>0</v>
      </c>
      <c r="CC324" s="253">
        <f t="shared" si="696"/>
        <v>0</v>
      </c>
      <c r="CD324" s="253">
        <f t="shared" si="697"/>
        <v>0</v>
      </c>
      <c r="CE324" s="253">
        <f t="shared" si="698"/>
        <v>0</v>
      </c>
      <c r="CF324" s="253">
        <f t="shared" si="699"/>
        <v>0</v>
      </c>
      <c r="CG324" s="253">
        <f t="shared" si="700"/>
        <v>0</v>
      </c>
      <c r="CH324" s="253">
        <f t="shared" si="701"/>
        <v>0</v>
      </c>
      <c r="CI324" s="253">
        <f t="shared" si="702"/>
        <v>0</v>
      </c>
      <c r="CJ324" s="253">
        <f t="shared" si="703"/>
        <v>0</v>
      </c>
      <c r="CK324" s="253">
        <f t="shared" si="704"/>
        <v>0</v>
      </c>
    </row>
    <row r="325" spans="2:89" ht="20.399999999999999" x14ac:dyDescent="0.3">
      <c r="B325" s="129">
        <v>229</v>
      </c>
      <c r="C325" s="107">
        <v>358011</v>
      </c>
      <c r="D325" s="107">
        <v>35910003</v>
      </c>
      <c r="E325" s="155" t="s">
        <v>329</v>
      </c>
      <c r="F325" s="108" t="s">
        <v>344</v>
      </c>
      <c r="G325" s="108" t="s">
        <v>345</v>
      </c>
      <c r="H325" s="109" t="s">
        <v>18</v>
      </c>
      <c r="I325" s="130"/>
      <c r="J325" s="109" t="s">
        <v>19</v>
      </c>
      <c r="K325" s="111">
        <f t="shared" si="750"/>
        <v>0</v>
      </c>
      <c r="L325" s="156" t="s">
        <v>274</v>
      </c>
      <c r="M325" s="104">
        <v>0</v>
      </c>
      <c r="N325" s="262">
        <f t="shared" si="705"/>
        <v>2820.01</v>
      </c>
      <c r="O325" s="106">
        <v>2820.01</v>
      </c>
      <c r="P325" s="110">
        <f t="shared" si="665"/>
        <v>0</v>
      </c>
      <c r="Q325" s="112" t="s">
        <v>139</v>
      </c>
      <c r="R325" s="113">
        <f t="shared" si="659"/>
        <v>0</v>
      </c>
      <c r="S325" s="114">
        <f t="shared" si="666"/>
        <v>0</v>
      </c>
      <c r="T325" s="113">
        <f t="shared" si="660"/>
        <v>0</v>
      </c>
      <c r="U325" s="115">
        <f t="shared" si="667"/>
        <v>0</v>
      </c>
      <c r="V325" s="113">
        <f t="shared" si="661"/>
        <v>0</v>
      </c>
      <c r="W325" s="115">
        <f t="shared" si="668"/>
        <v>0</v>
      </c>
      <c r="X325" s="113">
        <f t="shared" si="662"/>
        <v>0</v>
      </c>
      <c r="Y325" s="115">
        <f t="shared" si="669"/>
        <v>0</v>
      </c>
      <c r="Z325" s="116">
        <f t="shared" si="663"/>
        <v>0</v>
      </c>
      <c r="AA325" s="117" t="b">
        <f t="shared" si="751"/>
        <v>1</v>
      </c>
      <c r="AB325" s="130"/>
      <c r="AC325" s="132"/>
      <c r="AD325" s="109" t="s">
        <v>22</v>
      </c>
      <c r="AE325" s="108" t="s">
        <v>23</v>
      </c>
      <c r="AF325" s="133"/>
      <c r="AG325" s="134"/>
      <c r="AH325" s="21">
        <v>0</v>
      </c>
      <c r="AI325" s="164">
        <f t="shared" si="670"/>
        <v>0</v>
      </c>
      <c r="AJ325" s="21">
        <v>0</v>
      </c>
      <c r="AK325" s="164">
        <f t="shared" si="671"/>
        <v>0</v>
      </c>
      <c r="AL325" s="21">
        <v>0</v>
      </c>
      <c r="AM325" s="164">
        <f t="shared" si="672"/>
        <v>0</v>
      </c>
      <c r="AN325" s="21">
        <v>0</v>
      </c>
      <c r="AO325" s="164">
        <f t="shared" si="673"/>
        <v>0</v>
      </c>
      <c r="AP325" s="21">
        <v>0</v>
      </c>
      <c r="AQ325" s="164">
        <f t="shared" si="674"/>
        <v>0</v>
      </c>
      <c r="AR325" s="21">
        <v>0</v>
      </c>
      <c r="AS325" s="164">
        <f t="shared" si="675"/>
        <v>0</v>
      </c>
      <c r="AT325" s="21">
        <v>0</v>
      </c>
      <c r="AU325" s="164">
        <f t="shared" si="676"/>
        <v>0</v>
      </c>
      <c r="AV325" s="21">
        <v>0</v>
      </c>
      <c r="AW325" s="164">
        <f t="shared" si="677"/>
        <v>0</v>
      </c>
      <c r="AX325" s="21">
        <v>0</v>
      </c>
      <c r="AY325" s="164">
        <f t="shared" si="678"/>
        <v>0</v>
      </c>
      <c r="AZ325" s="21">
        <v>0</v>
      </c>
      <c r="BA325" s="164">
        <f t="shared" si="679"/>
        <v>0</v>
      </c>
      <c r="BB325" s="21">
        <v>0</v>
      </c>
      <c r="BC325" s="164">
        <f t="shared" si="680"/>
        <v>0</v>
      </c>
      <c r="BD325" s="21">
        <v>0</v>
      </c>
      <c r="BE325" s="164">
        <f t="shared" si="681"/>
        <v>0</v>
      </c>
      <c r="BF325" s="253">
        <f t="shared" si="682"/>
        <v>0</v>
      </c>
      <c r="BG325" s="253">
        <f t="shared" si="706"/>
        <v>0</v>
      </c>
      <c r="BH325" s="10" t="b">
        <f t="shared" si="707"/>
        <v>1</v>
      </c>
      <c r="BI325" s="253">
        <f t="shared" si="708"/>
        <v>0</v>
      </c>
      <c r="BJ325" s="250">
        <f t="shared" si="684"/>
        <v>35910003</v>
      </c>
      <c r="BK325" s="251">
        <v>348</v>
      </c>
      <c r="BL325" s="251">
        <v>5</v>
      </c>
      <c r="BM325" s="252">
        <f t="shared" si="685"/>
        <v>0</v>
      </c>
      <c r="BN325" s="252">
        <f t="shared" si="686"/>
        <v>0</v>
      </c>
      <c r="BO325" s="252">
        <f t="shared" si="687"/>
        <v>0</v>
      </c>
      <c r="BP325" s="252">
        <f t="shared" si="688"/>
        <v>0</v>
      </c>
      <c r="BQ325" s="254">
        <f t="shared" si="689"/>
        <v>2820.01</v>
      </c>
      <c r="BR325">
        <f t="shared" si="683"/>
        <v>0</v>
      </c>
      <c r="BS325">
        <v>0</v>
      </c>
      <c r="BT325">
        <v>1</v>
      </c>
      <c r="BU325" t="s">
        <v>139</v>
      </c>
      <c r="BV325" t="str">
        <f t="shared" si="690"/>
        <v>0</v>
      </c>
      <c r="BW325" t="str">
        <f t="shared" si="691"/>
        <v>0</v>
      </c>
      <c r="BX325" t="str">
        <f t="shared" si="692"/>
        <v>1</v>
      </c>
      <c r="BY325" t="s">
        <v>23</v>
      </c>
      <c r="BZ325" s="253">
        <f t="shared" si="693"/>
        <v>0</v>
      </c>
      <c r="CA325" s="253">
        <f t="shared" si="694"/>
        <v>0</v>
      </c>
      <c r="CB325" s="253">
        <f t="shared" si="695"/>
        <v>0</v>
      </c>
      <c r="CC325" s="253">
        <f t="shared" si="696"/>
        <v>0</v>
      </c>
      <c r="CD325" s="253">
        <f t="shared" si="697"/>
        <v>0</v>
      </c>
      <c r="CE325" s="253">
        <f t="shared" si="698"/>
        <v>0</v>
      </c>
      <c r="CF325" s="253">
        <f t="shared" si="699"/>
        <v>0</v>
      </c>
      <c r="CG325" s="253">
        <f t="shared" si="700"/>
        <v>0</v>
      </c>
      <c r="CH325" s="253">
        <f t="shared" si="701"/>
        <v>0</v>
      </c>
      <c r="CI325" s="253">
        <f t="shared" si="702"/>
        <v>0</v>
      </c>
      <c r="CJ325" s="253">
        <f t="shared" si="703"/>
        <v>0</v>
      </c>
      <c r="CK325" s="253">
        <f t="shared" si="704"/>
        <v>0</v>
      </c>
    </row>
    <row r="326" spans="2:89" ht="20.399999999999999" x14ac:dyDescent="0.3">
      <c r="B326" s="129">
        <v>230</v>
      </c>
      <c r="C326" s="107">
        <v>358011</v>
      </c>
      <c r="D326" s="107">
        <v>35910003</v>
      </c>
      <c r="E326" s="155" t="s">
        <v>330</v>
      </c>
      <c r="F326" s="108" t="s">
        <v>344</v>
      </c>
      <c r="G326" s="108" t="s">
        <v>345</v>
      </c>
      <c r="H326" s="109" t="s">
        <v>18</v>
      </c>
      <c r="I326" s="130"/>
      <c r="J326" s="109" t="s">
        <v>19</v>
      </c>
      <c r="K326" s="111">
        <f t="shared" si="750"/>
        <v>0</v>
      </c>
      <c r="L326" s="156" t="s">
        <v>274</v>
      </c>
      <c r="M326" s="104">
        <v>0</v>
      </c>
      <c r="N326" s="262">
        <f t="shared" si="705"/>
        <v>992</v>
      </c>
      <c r="O326" s="106">
        <v>992</v>
      </c>
      <c r="P326" s="110">
        <f t="shared" si="665"/>
        <v>0</v>
      </c>
      <c r="Q326" s="112" t="s">
        <v>139</v>
      </c>
      <c r="R326" s="113">
        <f t="shared" si="659"/>
        <v>0</v>
      </c>
      <c r="S326" s="114">
        <f t="shared" si="666"/>
        <v>0</v>
      </c>
      <c r="T326" s="113">
        <f t="shared" si="660"/>
        <v>0</v>
      </c>
      <c r="U326" s="115">
        <f t="shared" si="667"/>
        <v>0</v>
      </c>
      <c r="V326" s="113">
        <f t="shared" si="661"/>
        <v>0</v>
      </c>
      <c r="W326" s="115">
        <f t="shared" si="668"/>
        <v>0</v>
      </c>
      <c r="X326" s="113">
        <f t="shared" si="662"/>
        <v>0</v>
      </c>
      <c r="Y326" s="115">
        <f t="shared" si="669"/>
        <v>0</v>
      </c>
      <c r="Z326" s="116">
        <f t="shared" si="663"/>
        <v>0</v>
      </c>
      <c r="AA326" s="117" t="b">
        <f t="shared" si="751"/>
        <v>1</v>
      </c>
      <c r="AB326" s="130"/>
      <c r="AC326" s="132"/>
      <c r="AD326" s="109" t="s">
        <v>22</v>
      </c>
      <c r="AE326" s="108" t="s">
        <v>23</v>
      </c>
      <c r="AF326" s="133"/>
      <c r="AG326" s="134"/>
      <c r="AH326" s="21">
        <v>0</v>
      </c>
      <c r="AI326" s="164">
        <f t="shared" si="670"/>
        <v>0</v>
      </c>
      <c r="AJ326" s="21">
        <v>0</v>
      </c>
      <c r="AK326" s="164">
        <f t="shared" si="671"/>
        <v>0</v>
      </c>
      <c r="AL326" s="21">
        <v>0</v>
      </c>
      <c r="AM326" s="164">
        <f t="shared" si="672"/>
        <v>0</v>
      </c>
      <c r="AN326" s="21">
        <v>0</v>
      </c>
      <c r="AO326" s="164">
        <f t="shared" si="673"/>
        <v>0</v>
      </c>
      <c r="AP326" s="21">
        <v>0</v>
      </c>
      <c r="AQ326" s="164">
        <f t="shared" si="674"/>
        <v>0</v>
      </c>
      <c r="AR326" s="21">
        <v>0</v>
      </c>
      <c r="AS326" s="164">
        <f t="shared" si="675"/>
        <v>0</v>
      </c>
      <c r="AT326" s="21">
        <v>0</v>
      </c>
      <c r="AU326" s="164">
        <f t="shared" si="676"/>
        <v>0</v>
      </c>
      <c r="AV326" s="21">
        <v>0</v>
      </c>
      <c r="AW326" s="164">
        <f t="shared" si="677"/>
        <v>0</v>
      </c>
      <c r="AX326" s="21">
        <v>0</v>
      </c>
      <c r="AY326" s="164">
        <f t="shared" si="678"/>
        <v>0</v>
      </c>
      <c r="AZ326" s="21">
        <v>0</v>
      </c>
      <c r="BA326" s="164">
        <f t="shared" si="679"/>
        <v>0</v>
      </c>
      <c r="BB326" s="21">
        <v>0</v>
      </c>
      <c r="BC326" s="164">
        <f t="shared" si="680"/>
        <v>0</v>
      </c>
      <c r="BD326" s="21">
        <v>0</v>
      </c>
      <c r="BE326" s="164">
        <f t="shared" si="681"/>
        <v>0</v>
      </c>
      <c r="BF326" s="253">
        <f t="shared" si="682"/>
        <v>0</v>
      </c>
      <c r="BG326" s="253">
        <f t="shared" si="706"/>
        <v>0</v>
      </c>
      <c r="BH326" s="10" t="b">
        <f t="shared" si="707"/>
        <v>1</v>
      </c>
      <c r="BI326" s="253">
        <f t="shared" si="708"/>
        <v>0</v>
      </c>
      <c r="BJ326" s="250">
        <f t="shared" si="684"/>
        <v>35910003</v>
      </c>
      <c r="BK326" s="251">
        <v>348</v>
      </c>
      <c r="BL326" s="251">
        <v>5</v>
      </c>
      <c r="BM326" s="252">
        <f t="shared" si="685"/>
        <v>0</v>
      </c>
      <c r="BN326" s="252">
        <f t="shared" si="686"/>
        <v>0</v>
      </c>
      <c r="BO326" s="252">
        <f t="shared" si="687"/>
        <v>0</v>
      </c>
      <c r="BP326" s="252">
        <f t="shared" si="688"/>
        <v>0</v>
      </c>
      <c r="BQ326" s="254">
        <f t="shared" si="689"/>
        <v>992</v>
      </c>
      <c r="BR326">
        <f t="shared" si="683"/>
        <v>0</v>
      </c>
      <c r="BS326">
        <v>0</v>
      </c>
      <c r="BT326">
        <v>1</v>
      </c>
      <c r="BU326" t="s">
        <v>139</v>
      </c>
      <c r="BV326" t="str">
        <f t="shared" si="690"/>
        <v>0</v>
      </c>
      <c r="BW326" t="str">
        <f t="shared" si="691"/>
        <v>0</v>
      </c>
      <c r="BX326" t="str">
        <f t="shared" si="692"/>
        <v>1</v>
      </c>
      <c r="BY326" t="s">
        <v>23</v>
      </c>
      <c r="BZ326" s="253">
        <f t="shared" si="693"/>
        <v>0</v>
      </c>
      <c r="CA326" s="253">
        <f t="shared" si="694"/>
        <v>0</v>
      </c>
      <c r="CB326" s="253">
        <f t="shared" si="695"/>
        <v>0</v>
      </c>
      <c r="CC326" s="253">
        <f t="shared" si="696"/>
        <v>0</v>
      </c>
      <c r="CD326" s="253">
        <f t="shared" si="697"/>
        <v>0</v>
      </c>
      <c r="CE326" s="253">
        <f t="shared" si="698"/>
        <v>0</v>
      </c>
      <c r="CF326" s="253">
        <f t="shared" si="699"/>
        <v>0</v>
      </c>
      <c r="CG326" s="253">
        <f t="shared" si="700"/>
        <v>0</v>
      </c>
      <c r="CH326" s="253">
        <f t="shared" si="701"/>
        <v>0</v>
      </c>
      <c r="CI326" s="253">
        <f t="shared" si="702"/>
        <v>0</v>
      </c>
      <c r="CJ326" s="253">
        <f t="shared" si="703"/>
        <v>0</v>
      </c>
      <c r="CK326" s="253">
        <f t="shared" si="704"/>
        <v>0</v>
      </c>
    </row>
    <row r="327" spans="2:89" ht="20.399999999999999" x14ac:dyDescent="0.3">
      <c r="B327" s="129">
        <v>231</v>
      </c>
      <c r="C327" s="107">
        <v>358011</v>
      </c>
      <c r="D327" s="107">
        <v>35910003</v>
      </c>
      <c r="E327" s="155" t="s">
        <v>331</v>
      </c>
      <c r="F327" s="108" t="s">
        <v>344</v>
      </c>
      <c r="G327" s="108" t="s">
        <v>345</v>
      </c>
      <c r="H327" s="109" t="s">
        <v>18</v>
      </c>
      <c r="I327" s="130"/>
      <c r="J327" s="109" t="s">
        <v>19</v>
      </c>
      <c r="K327" s="111">
        <f t="shared" si="750"/>
        <v>0</v>
      </c>
      <c r="L327" s="156" t="s">
        <v>274</v>
      </c>
      <c r="M327" s="104">
        <v>0</v>
      </c>
      <c r="N327" s="262">
        <f t="shared" si="705"/>
        <v>4274.99</v>
      </c>
      <c r="O327" s="106">
        <v>4274.99</v>
      </c>
      <c r="P327" s="110">
        <f t="shared" si="665"/>
        <v>0</v>
      </c>
      <c r="Q327" s="112" t="s">
        <v>139</v>
      </c>
      <c r="R327" s="113">
        <f t="shared" si="659"/>
        <v>0</v>
      </c>
      <c r="S327" s="114">
        <f t="shared" si="666"/>
        <v>0</v>
      </c>
      <c r="T327" s="113">
        <f t="shared" si="660"/>
        <v>0</v>
      </c>
      <c r="U327" s="115">
        <f t="shared" si="667"/>
        <v>0</v>
      </c>
      <c r="V327" s="113">
        <f t="shared" si="661"/>
        <v>0</v>
      </c>
      <c r="W327" s="115">
        <f t="shared" si="668"/>
        <v>0</v>
      </c>
      <c r="X327" s="113">
        <f t="shared" si="662"/>
        <v>0</v>
      </c>
      <c r="Y327" s="115">
        <f t="shared" si="669"/>
        <v>0</v>
      </c>
      <c r="Z327" s="116">
        <f t="shared" si="663"/>
        <v>0</v>
      </c>
      <c r="AA327" s="117" t="b">
        <f t="shared" si="751"/>
        <v>1</v>
      </c>
      <c r="AB327" s="130"/>
      <c r="AC327" s="132"/>
      <c r="AD327" s="109" t="s">
        <v>22</v>
      </c>
      <c r="AE327" s="108" t="s">
        <v>23</v>
      </c>
      <c r="AF327" s="133"/>
      <c r="AG327" s="134"/>
      <c r="AH327" s="21">
        <v>0</v>
      </c>
      <c r="AI327" s="164">
        <f t="shared" si="670"/>
        <v>0</v>
      </c>
      <c r="AJ327" s="21">
        <v>0</v>
      </c>
      <c r="AK327" s="164">
        <f t="shared" si="671"/>
        <v>0</v>
      </c>
      <c r="AL327" s="21">
        <v>0</v>
      </c>
      <c r="AM327" s="164">
        <f t="shared" si="672"/>
        <v>0</v>
      </c>
      <c r="AN327" s="21">
        <v>0</v>
      </c>
      <c r="AO327" s="164">
        <f t="shared" si="673"/>
        <v>0</v>
      </c>
      <c r="AP327" s="21">
        <v>0</v>
      </c>
      <c r="AQ327" s="164">
        <f t="shared" si="674"/>
        <v>0</v>
      </c>
      <c r="AR327" s="21">
        <v>0</v>
      </c>
      <c r="AS327" s="164">
        <f t="shared" si="675"/>
        <v>0</v>
      </c>
      <c r="AT327" s="21">
        <v>0</v>
      </c>
      <c r="AU327" s="164">
        <f t="shared" si="676"/>
        <v>0</v>
      </c>
      <c r="AV327" s="21">
        <v>0</v>
      </c>
      <c r="AW327" s="164">
        <f t="shared" si="677"/>
        <v>0</v>
      </c>
      <c r="AX327" s="21">
        <v>0</v>
      </c>
      <c r="AY327" s="164">
        <f t="shared" si="678"/>
        <v>0</v>
      </c>
      <c r="AZ327" s="21">
        <v>0</v>
      </c>
      <c r="BA327" s="164">
        <f t="shared" si="679"/>
        <v>0</v>
      </c>
      <c r="BB327" s="21">
        <v>0</v>
      </c>
      <c r="BC327" s="164">
        <f t="shared" si="680"/>
        <v>0</v>
      </c>
      <c r="BD327" s="21">
        <v>0</v>
      </c>
      <c r="BE327" s="164">
        <f t="shared" si="681"/>
        <v>0</v>
      </c>
      <c r="BF327" s="253">
        <f t="shared" si="682"/>
        <v>0</v>
      </c>
      <c r="BG327" s="253">
        <f t="shared" si="706"/>
        <v>0</v>
      </c>
      <c r="BH327" s="10" t="b">
        <f t="shared" si="707"/>
        <v>1</v>
      </c>
      <c r="BI327" s="253">
        <f t="shared" si="708"/>
        <v>0</v>
      </c>
      <c r="BJ327" s="250">
        <f t="shared" si="684"/>
        <v>35910003</v>
      </c>
      <c r="BK327" s="251">
        <v>348</v>
      </c>
      <c r="BL327" s="251">
        <v>5</v>
      </c>
      <c r="BM327" s="252">
        <f t="shared" si="685"/>
        <v>0</v>
      </c>
      <c r="BN327" s="252">
        <f t="shared" si="686"/>
        <v>0</v>
      </c>
      <c r="BO327" s="252">
        <f t="shared" si="687"/>
        <v>0</v>
      </c>
      <c r="BP327" s="252">
        <f t="shared" si="688"/>
        <v>0</v>
      </c>
      <c r="BQ327" s="254">
        <f t="shared" si="689"/>
        <v>4274.99</v>
      </c>
      <c r="BR327">
        <f t="shared" si="683"/>
        <v>0</v>
      </c>
      <c r="BS327">
        <v>0</v>
      </c>
      <c r="BT327">
        <v>1</v>
      </c>
      <c r="BU327" t="s">
        <v>139</v>
      </c>
      <c r="BV327" t="str">
        <f t="shared" si="690"/>
        <v>0</v>
      </c>
      <c r="BW327" t="str">
        <f t="shared" si="691"/>
        <v>0</v>
      </c>
      <c r="BX327" t="str">
        <f t="shared" si="692"/>
        <v>1</v>
      </c>
      <c r="BY327" t="s">
        <v>23</v>
      </c>
      <c r="BZ327" s="253">
        <f t="shared" si="693"/>
        <v>0</v>
      </c>
      <c r="CA327" s="253">
        <f t="shared" si="694"/>
        <v>0</v>
      </c>
      <c r="CB327" s="253">
        <f t="shared" si="695"/>
        <v>0</v>
      </c>
      <c r="CC327" s="253">
        <f t="shared" si="696"/>
        <v>0</v>
      </c>
      <c r="CD327" s="253">
        <f t="shared" si="697"/>
        <v>0</v>
      </c>
      <c r="CE327" s="253">
        <f t="shared" si="698"/>
        <v>0</v>
      </c>
      <c r="CF327" s="253">
        <f t="shared" si="699"/>
        <v>0</v>
      </c>
      <c r="CG327" s="253">
        <f t="shared" si="700"/>
        <v>0</v>
      </c>
      <c r="CH327" s="253">
        <f t="shared" si="701"/>
        <v>0</v>
      </c>
      <c r="CI327" s="253">
        <f t="shared" si="702"/>
        <v>0</v>
      </c>
      <c r="CJ327" s="253">
        <f t="shared" si="703"/>
        <v>0</v>
      </c>
      <c r="CK327" s="253">
        <f t="shared" si="704"/>
        <v>0</v>
      </c>
    </row>
    <row r="328" spans="2:89" ht="20.399999999999999" x14ac:dyDescent="0.3">
      <c r="B328" s="129">
        <v>232</v>
      </c>
      <c r="C328" s="107">
        <v>358011</v>
      </c>
      <c r="D328" s="107">
        <v>35910003</v>
      </c>
      <c r="E328" s="155" t="s">
        <v>332</v>
      </c>
      <c r="F328" s="108" t="s">
        <v>344</v>
      </c>
      <c r="G328" s="108" t="s">
        <v>345</v>
      </c>
      <c r="H328" s="109" t="s">
        <v>18</v>
      </c>
      <c r="I328" s="130"/>
      <c r="J328" s="109" t="s">
        <v>19</v>
      </c>
      <c r="K328" s="111">
        <f t="shared" si="750"/>
        <v>0</v>
      </c>
      <c r="L328" s="156" t="s">
        <v>274</v>
      </c>
      <c r="M328" s="104">
        <v>0</v>
      </c>
      <c r="N328" s="262">
        <f t="shared" si="705"/>
        <v>2000</v>
      </c>
      <c r="O328" s="106">
        <v>2000</v>
      </c>
      <c r="P328" s="110">
        <f t="shared" si="665"/>
        <v>0</v>
      </c>
      <c r="Q328" s="112" t="s">
        <v>139</v>
      </c>
      <c r="R328" s="113">
        <f t="shared" si="659"/>
        <v>0</v>
      </c>
      <c r="S328" s="114">
        <f t="shared" si="666"/>
        <v>0</v>
      </c>
      <c r="T328" s="113">
        <f t="shared" si="660"/>
        <v>0</v>
      </c>
      <c r="U328" s="115">
        <f t="shared" si="667"/>
        <v>0</v>
      </c>
      <c r="V328" s="113">
        <f t="shared" si="661"/>
        <v>0</v>
      </c>
      <c r="W328" s="115">
        <f t="shared" si="668"/>
        <v>0</v>
      </c>
      <c r="X328" s="113">
        <f t="shared" si="662"/>
        <v>0</v>
      </c>
      <c r="Y328" s="115">
        <f t="shared" si="669"/>
        <v>0</v>
      </c>
      <c r="Z328" s="116">
        <f t="shared" si="663"/>
        <v>0</v>
      </c>
      <c r="AA328" s="117" t="b">
        <f t="shared" si="751"/>
        <v>1</v>
      </c>
      <c r="AB328" s="130"/>
      <c r="AC328" s="132"/>
      <c r="AD328" s="109" t="s">
        <v>22</v>
      </c>
      <c r="AE328" s="108" t="s">
        <v>23</v>
      </c>
      <c r="AF328" s="133"/>
      <c r="AG328" s="134"/>
      <c r="AH328" s="21">
        <v>0</v>
      </c>
      <c r="AI328" s="164">
        <f t="shared" si="670"/>
        <v>0</v>
      </c>
      <c r="AJ328" s="21">
        <v>0</v>
      </c>
      <c r="AK328" s="164">
        <f t="shared" si="671"/>
        <v>0</v>
      </c>
      <c r="AL328" s="21">
        <v>0</v>
      </c>
      <c r="AM328" s="164">
        <f t="shared" si="672"/>
        <v>0</v>
      </c>
      <c r="AN328" s="21">
        <v>0</v>
      </c>
      <c r="AO328" s="164">
        <f t="shared" si="673"/>
        <v>0</v>
      </c>
      <c r="AP328" s="21">
        <v>0</v>
      </c>
      <c r="AQ328" s="164">
        <f t="shared" si="674"/>
        <v>0</v>
      </c>
      <c r="AR328" s="21">
        <v>0</v>
      </c>
      <c r="AS328" s="164">
        <f t="shared" si="675"/>
        <v>0</v>
      </c>
      <c r="AT328" s="21">
        <v>0</v>
      </c>
      <c r="AU328" s="164">
        <f t="shared" si="676"/>
        <v>0</v>
      </c>
      <c r="AV328" s="21">
        <v>0</v>
      </c>
      <c r="AW328" s="164">
        <f t="shared" si="677"/>
        <v>0</v>
      </c>
      <c r="AX328" s="21">
        <v>0</v>
      </c>
      <c r="AY328" s="164">
        <f t="shared" si="678"/>
        <v>0</v>
      </c>
      <c r="AZ328" s="21">
        <v>0</v>
      </c>
      <c r="BA328" s="164">
        <f t="shared" si="679"/>
        <v>0</v>
      </c>
      <c r="BB328" s="21">
        <v>0</v>
      </c>
      <c r="BC328" s="164">
        <f t="shared" si="680"/>
        <v>0</v>
      </c>
      <c r="BD328" s="21">
        <v>0</v>
      </c>
      <c r="BE328" s="164">
        <f t="shared" si="681"/>
        <v>0</v>
      </c>
      <c r="BF328" s="253">
        <f t="shared" si="682"/>
        <v>0</v>
      </c>
      <c r="BG328" s="253">
        <f t="shared" si="706"/>
        <v>0</v>
      </c>
      <c r="BH328" s="10" t="b">
        <f t="shared" si="707"/>
        <v>1</v>
      </c>
      <c r="BI328" s="253">
        <f t="shared" si="708"/>
        <v>0</v>
      </c>
      <c r="BJ328" s="250">
        <f t="shared" si="684"/>
        <v>35910003</v>
      </c>
      <c r="BK328" s="251">
        <v>348</v>
      </c>
      <c r="BL328" s="251">
        <v>5</v>
      </c>
      <c r="BM328" s="252">
        <f t="shared" si="685"/>
        <v>0</v>
      </c>
      <c r="BN328" s="252">
        <f t="shared" si="686"/>
        <v>0</v>
      </c>
      <c r="BO328" s="252">
        <f t="shared" si="687"/>
        <v>0</v>
      </c>
      <c r="BP328" s="252">
        <f t="shared" si="688"/>
        <v>0</v>
      </c>
      <c r="BQ328" s="254">
        <f t="shared" si="689"/>
        <v>2000</v>
      </c>
      <c r="BR328">
        <f t="shared" si="683"/>
        <v>0</v>
      </c>
      <c r="BS328">
        <v>0</v>
      </c>
      <c r="BT328">
        <v>1</v>
      </c>
      <c r="BU328" t="s">
        <v>139</v>
      </c>
      <c r="BV328" t="str">
        <f t="shared" si="690"/>
        <v>0</v>
      </c>
      <c r="BW328" t="str">
        <f t="shared" si="691"/>
        <v>0</v>
      </c>
      <c r="BX328" t="str">
        <f t="shared" si="692"/>
        <v>1</v>
      </c>
      <c r="BY328" t="s">
        <v>23</v>
      </c>
      <c r="BZ328" s="253">
        <f t="shared" si="693"/>
        <v>0</v>
      </c>
      <c r="CA328" s="253">
        <f t="shared" si="694"/>
        <v>0</v>
      </c>
      <c r="CB328" s="253">
        <f t="shared" si="695"/>
        <v>0</v>
      </c>
      <c r="CC328" s="253">
        <f t="shared" si="696"/>
        <v>0</v>
      </c>
      <c r="CD328" s="253">
        <f t="shared" si="697"/>
        <v>0</v>
      </c>
      <c r="CE328" s="253">
        <f t="shared" si="698"/>
        <v>0</v>
      </c>
      <c r="CF328" s="253">
        <f t="shared" si="699"/>
        <v>0</v>
      </c>
      <c r="CG328" s="253">
        <f t="shared" si="700"/>
        <v>0</v>
      </c>
      <c r="CH328" s="253">
        <f t="shared" si="701"/>
        <v>0</v>
      </c>
      <c r="CI328" s="253">
        <f t="shared" si="702"/>
        <v>0</v>
      </c>
      <c r="CJ328" s="253">
        <f t="shared" si="703"/>
        <v>0</v>
      </c>
      <c r="CK328" s="253">
        <f t="shared" si="704"/>
        <v>0</v>
      </c>
    </row>
    <row r="329" spans="2:89" ht="20.399999999999999" x14ac:dyDescent="0.3">
      <c r="B329" s="129">
        <v>233</v>
      </c>
      <c r="C329" s="107">
        <v>358011</v>
      </c>
      <c r="D329" s="107">
        <v>35910003</v>
      </c>
      <c r="E329" s="155" t="s">
        <v>333</v>
      </c>
      <c r="F329" s="108" t="s">
        <v>344</v>
      </c>
      <c r="G329" s="108" t="s">
        <v>345</v>
      </c>
      <c r="H329" s="109" t="s">
        <v>18</v>
      </c>
      <c r="I329" s="130"/>
      <c r="J329" s="109" t="s">
        <v>19</v>
      </c>
      <c r="K329" s="111">
        <f t="shared" si="750"/>
        <v>0</v>
      </c>
      <c r="L329" s="156" t="s">
        <v>274</v>
      </c>
      <c r="M329" s="104">
        <v>0</v>
      </c>
      <c r="N329" s="262">
        <f t="shared" si="705"/>
        <v>2300</v>
      </c>
      <c r="O329" s="106">
        <v>2300</v>
      </c>
      <c r="P329" s="110">
        <f t="shared" si="665"/>
        <v>0</v>
      </c>
      <c r="Q329" s="112" t="s">
        <v>139</v>
      </c>
      <c r="R329" s="113">
        <f t="shared" si="659"/>
        <v>0</v>
      </c>
      <c r="S329" s="114">
        <f t="shared" si="666"/>
        <v>0</v>
      </c>
      <c r="T329" s="113">
        <f t="shared" si="660"/>
        <v>0</v>
      </c>
      <c r="U329" s="115">
        <f t="shared" si="667"/>
        <v>0</v>
      </c>
      <c r="V329" s="113">
        <f t="shared" si="661"/>
        <v>0</v>
      </c>
      <c r="W329" s="115">
        <f t="shared" si="668"/>
        <v>0</v>
      </c>
      <c r="X329" s="113">
        <f t="shared" si="662"/>
        <v>0</v>
      </c>
      <c r="Y329" s="115">
        <f t="shared" si="669"/>
        <v>0</v>
      </c>
      <c r="Z329" s="116">
        <f t="shared" si="663"/>
        <v>0</v>
      </c>
      <c r="AA329" s="117" t="b">
        <f t="shared" si="751"/>
        <v>1</v>
      </c>
      <c r="AB329" s="130"/>
      <c r="AC329" s="132"/>
      <c r="AD329" s="109" t="s">
        <v>22</v>
      </c>
      <c r="AE329" s="108" t="s">
        <v>23</v>
      </c>
      <c r="AF329" s="133"/>
      <c r="AG329" s="134"/>
      <c r="AH329" s="21">
        <v>0</v>
      </c>
      <c r="AI329" s="164">
        <f t="shared" si="670"/>
        <v>0</v>
      </c>
      <c r="AJ329" s="21">
        <v>0</v>
      </c>
      <c r="AK329" s="164">
        <f t="shared" si="671"/>
        <v>0</v>
      </c>
      <c r="AL329" s="21">
        <v>0</v>
      </c>
      <c r="AM329" s="164">
        <f t="shared" si="672"/>
        <v>0</v>
      </c>
      <c r="AN329" s="21">
        <v>0</v>
      </c>
      <c r="AO329" s="164">
        <f t="shared" si="673"/>
        <v>0</v>
      </c>
      <c r="AP329" s="21">
        <v>0</v>
      </c>
      <c r="AQ329" s="164">
        <f t="shared" si="674"/>
        <v>0</v>
      </c>
      <c r="AR329" s="21">
        <v>0</v>
      </c>
      <c r="AS329" s="164">
        <f t="shared" si="675"/>
        <v>0</v>
      </c>
      <c r="AT329" s="21">
        <v>0</v>
      </c>
      <c r="AU329" s="164">
        <f t="shared" si="676"/>
        <v>0</v>
      </c>
      <c r="AV329" s="21">
        <v>0</v>
      </c>
      <c r="AW329" s="164">
        <f t="shared" si="677"/>
        <v>0</v>
      </c>
      <c r="AX329" s="21">
        <v>0</v>
      </c>
      <c r="AY329" s="164">
        <f t="shared" si="678"/>
        <v>0</v>
      </c>
      <c r="AZ329" s="21">
        <v>0</v>
      </c>
      <c r="BA329" s="164">
        <f t="shared" si="679"/>
        <v>0</v>
      </c>
      <c r="BB329" s="21">
        <v>0</v>
      </c>
      <c r="BC329" s="164">
        <f t="shared" si="680"/>
        <v>0</v>
      </c>
      <c r="BD329" s="21">
        <v>0</v>
      </c>
      <c r="BE329" s="164">
        <f t="shared" si="681"/>
        <v>0</v>
      </c>
      <c r="BF329" s="253">
        <f t="shared" si="682"/>
        <v>0</v>
      </c>
      <c r="BG329" s="253">
        <f t="shared" si="706"/>
        <v>0</v>
      </c>
      <c r="BH329" s="10" t="b">
        <f t="shared" si="707"/>
        <v>1</v>
      </c>
      <c r="BI329" s="253">
        <f t="shared" si="708"/>
        <v>0</v>
      </c>
      <c r="BJ329" s="250">
        <f t="shared" si="684"/>
        <v>35910003</v>
      </c>
      <c r="BK329" s="251">
        <v>348</v>
      </c>
      <c r="BL329" s="251">
        <v>5</v>
      </c>
      <c r="BM329" s="252">
        <f t="shared" si="685"/>
        <v>0</v>
      </c>
      <c r="BN329" s="252">
        <f t="shared" si="686"/>
        <v>0</v>
      </c>
      <c r="BO329" s="252">
        <f t="shared" si="687"/>
        <v>0</v>
      </c>
      <c r="BP329" s="252">
        <f t="shared" si="688"/>
        <v>0</v>
      </c>
      <c r="BQ329" s="254">
        <f t="shared" si="689"/>
        <v>2300</v>
      </c>
      <c r="BR329">
        <f t="shared" si="683"/>
        <v>0</v>
      </c>
      <c r="BS329">
        <v>0</v>
      </c>
      <c r="BT329">
        <v>1</v>
      </c>
      <c r="BU329" t="s">
        <v>139</v>
      </c>
      <c r="BV329" t="str">
        <f t="shared" si="690"/>
        <v>0</v>
      </c>
      <c r="BW329" t="str">
        <f t="shared" si="691"/>
        <v>0</v>
      </c>
      <c r="BX329" t="str">
        <f t="shared" si="692"/>
        <v>1</v>
      </c>
      <c r="BY329" t="s">
        <v>23</v>
      </c>
      <c r="BZ329" s="253">
        <f t="shared" si="693"/>
        <v>0</v>
      </c>
      <c r="CA329" s="253">
        <f t="shared" si="694"/>
        <v>0</v>
      </c>
      <c r="CB329" s="253">
        <f t="shared" si="695"/>
        <v>0</v>
      </c>
      <c r="CC329" s="253">
        <f t="shared" si="696"/>
        <v>0</v>
      </c>
      <c r="CD329" s="253">
        <f t="shared" si="697"/>
        <v>0</v>
      </c>
      <c r="CE329" s="253">
        <f t="shared" si="698"/>
        <v>0</v>
      </c>
      <c r="CF329" s="253">
        <f t="shared" si="699"/>
        <v>0</v>
      </c>
      <c r="CG329" s="253">
        <f t="shared" si="700"/>
        <v>0</v>
      </c>
      <c r="CH329" s="253">
        <f t="shared" si="701"/>
        <v>0</v>
      </c>
      <c r="CI329" s="253">
        <f t="shared" si="702"/>
        <v>0</v>
      </c>
      <c r="CJ329" s="253">
        <f t="shared" si="703"/>
        <v>0</v>
      </c>
      <c r="CK329" s="253">
        <f t="shared" si="704"/>
        <v>0</v>
      </c>
    </row>
    <row r="330" spans="2:89" ht="20.399999999999999" x14ac:dyDescent="0.3">
      <c r="B330" s="129">
        <v>234</v>
      </c>
      <c r="C330" s="107">
        <v>358011</v>
      </c>
      <c r="D330" s="107">
        <v>35910003</v>
      </c>
      <c r="E330" s="155" t="s">
        <v>334</v>
      </c>
      <c r="F330" s="108" t="s">
        <v>344</v>
      </c>
      <c r="G330" s="108" t="s">
        <v>345</v>
      </c>
      <c r="H330" s="109" t="s">
        <v>18</v>
      </c>
      <c r="I330" s="130"/>
      <c r="J330" s="109" t="s">
        <v>19</v>
      </c>
      <c r="K330" s="111">
        <f t="shared" si="750"/>
        <v>0</v>
      </c>
      <c r="L330" s="156" t="s">
        <v>274</v>
      </c>
      <c r="M330" s="104">
        <v>0</v>
      </c>
      <c r="N330" s="262">
        <f t="shared" si="705"/>
        <v>3200</v>
      </c>
      <c r="O330" s="106">
        <v>3200</v>
      </c>
      <c r="P330" s="110">
        <f t="shared" si="665"/>
        <v>0</v>
      </c>
      <c r="Q330" s="112" t="s">
        <v>139</v>
      </c>
      <c r="R330" s="113">
        <f t="shared" si="659"/>
        <v>0</v>
      </c>
      <c r="S330" s="114">
        <f t="shared" si="666"/>
        <v>0</v>
      </c>
      <c r="T330" s="113">
        <f t="shared" si="660"/>
        <v>0</v>
      </c>
      <c r="U330" s="115">
        <f t="shared" si="667"/>
        <v>0</v>
      </c>
      <c r="V330" s="113">
        <f t="shared" si="661"/>
        <v>0</v>
      </c>
      <c r="W330" s="115">
        <f t="shared" si="668"/>
        <v>0</v>
      </c>
      <c r="X330" s="113">
        <f t="shared" si="662"/>
        <v>0</v>
      </c>
      <c r="Y330" s="115">
        <f t="shared" si="669"/>
        <v>0</v>
      </c>
      <c r="Z330" s="116">
        <f t="shared" si="663"/>
        <v>0</v>
      </c>
      <c r="AA330" s="117" t="b">
        <f t="shared" si="751"/>
        <v>1</v>
      </c>
      <c r="AB330" s="130"/>
      <c r="AC330" s="132"/>
      <c r="AD330" s="109" t="s">
        <v>22</v>
      </c>
      <c r="AE330" s="108" t="s">
        <v>23</v>
      </c>
      <c r="AF330" s="133"/>
      <c r="AG330" s="134"/>
      <c r="AH330" s="21">
        <v>0</v>
      </c>
      <c r="AI330" s="164">
        <f t="shared" si="670"/>
        <v>0</v>
      </c>
      <c r="AJ330" s="21">
        <v>0</v>
      </c>
      <c r="AK330" s="164">
        <f t="shared" si="671"/>
        <v>0</v>
      </c>
      <c r="AL330" s="21">
        <v>0</v>
      </c>
      <c r="AM330" s="164">
        <f t="shared" si="672"/>
        <v>0</v>
      </c>
      <c r="AN330" s="21">
        <v>0</v>
      </c>
      <c r="AO330" s="164">
        <f t="shared" si="673"/>
        <v>0</v>
      </c>
      <c r="AP330" s="21">
        <v>0</v>
      </c>
      <c r="AQ330" s="164">
        <f t="shared" si="674"/>
        <v>0</v>
      </c>
      <c r="AR330" s="21">
        <v>0</v>
      </c>
      <c r="AS330" s="164">
        <f t="shared" si="675"/>
        <v>0</v>
      </c>
      <c r="AT330" s="21">
        <v>0</v>
      </c>
      <c r="AU330" s="164">
        <f t="shared" si="676"/>
        <v>0</v>
      </c>
      <c r="AV330" s="21">
        <v>0</v>
      </c>
      <c r="AW330" s="164">
        <f t="shared" si="677"/>
        <v>0</v>
      </c>
      <c r="AX330" s="21">
        <v>0</v>
      </c>
      <c r="AY330" s="164">
        <f t="shared" si="678"/>
        <v>0</v>
      </c>
      <c r="AZ330" s="21">
        <v>0</v>
      </c>
      <c r="BA330" s="164">
        <f t="shared" si="679"/>
        <v>0</v>
      </c>
      <c r="BB330" s="21">
        <v>0</v>
      </c>
      <c r="BC330" s="164">
        <f t="shared" si="680"/>
        <v>0</v>
      </c>
      <c r="BD330" s="21">
        <v>0</v>
      </c>
      <c r="BE330" s="164">
        <f t="shared" si="681"/>
        <v>0</v>
      </c>
      <c r="BF330" s="253">
        <f t="shared" si="682"/>
        <v>0</v>
      </c>
      <c r="BG330" s="253">
        <f t="shared" si="706"/>
        <v>0</v>
      </c>
      <c r="BH330" s="10" t="b">
        <f t="shared" si="707"/>
        <v>1</v>
      </c>
      <c r="BI330" s="253">
        <f t="shared" si="708"/>
        <v>0</v>
      </c>
      <c r="BJ330" s="250">
        <f t="shared" si="684"/>
        <v>35910003</v>
      </c>
      <c r="BK330" s="251">
        <v>348</v>
      </c>
      <c r="BL330" s="251">
        <v>5</v>
      </c>
      <c r="BM330" s="252">
        <f t="shared" si="685"/>
        <v>0</v>
      </c>
      <c r="BN330" s="252">
        <f t="shared" si="686"/>
        <v>0</v>
      </c>
      <c r="BO330" s="252">
        <f t="shared" si="687"/>
        <v>0</v>
      </c>
      <c r="BP330" s="252">
        <f t="shared" si="688"/>
        <v>0</v>
      </c>
      <c r="BQ330" s="254">
        <f t="shared" si="689"/>
        <v>3200</v>
      </c>
      <c r="BR330">
        <f t="shared" si="683"/>
        <v>0</v>
      </c>
      <c r="BS330">
        <v>0</v>
      </c>
      <c r="BT330">
        <v>1</v>
      </c>
      <c r="BU330" t="s">
        <v>139</v>
      </c>
      <c r="BV330" t="str">
        <f t="shared" si="690"/>
        <v>0</v>
      </c>
      <c r="BW330" t="str">
        <f t="shared" si="691"/>
        <v>0</v>
      </c>
      <c r="BX330" t="str">
        <f t="shared" si="692"/>
        <v>1</v>
      </c>
      <c r="BY330" t="s">
        <v>23</v>
      </c>
      <c r="BZ330" s="253">
        <f t="shared" si="693"/>
        <v>0</v>
      </c>
      <c r="CA330" s="253">
        <f t="shared" si="694"/>
        <v>0</v>
      </c>
      <c r="CB330" s="253">
        <f t="shared" si="695"/>
        <v>0</v>
      </c>
      <c r="CC330" s="253">
        <f t="shared" si="696"/>
        <v>0</v>
      </c>
      <c r="CD330" s="253">
        <f t="shared" si="697"/>
        <v>0</v>
      </c>
      <c r="CE330" s="253">
        <f t="shared" si="698"/>
        <v>0</v>
      </c>
      <c r="CF330" s="253">
        <f t="shared" si="699"/>
        <v>0</v>
      </c>
      <c r="CG330" s="253">
        <f t="shared" si="700"/>
        <v>0</v>
      </c>
      <c r="CH330" s="253">
        <f t="shared" si="701"/>
        <v>0</v>
      </c>
      <c r="CI330" s="253">
        <f t="shared" si="702"/>
        <v>0</v>
      </c>
      <c r="CJ330" s="253">
        <f t="shared" si="703"/>
        <v>0</v>
      </c>
      <c r="CK330" s="253">
        <f t="shared" si="704"/>
        <v>0</v>
      </c>
    </row>
    <row r="331" spans="2:89" ht="20.399999999999999" x14ac:dyDescent="0.3">
      <c r="B331" s="129">
        <v>235</v>
      </c>
      <c r="C331" s="107">
        <v>358011</v>
      </c>
      <c r="D331" s="107">
        <v>35910003</v>
      </c>
      <c r="E331" s="155" t="s">
        <v>335</v>
      </c>
      <c r="F331" s="108" t="s">
        <v>344</v>
      </c>
      <c r="G331" s="108" t="s">
        <v>345</v>
      </c>
      <c r="H331" s="109" t="s">
        <v>18</v>
      </c>
      <c r="I331" s="130"/>
      <c r="J331" s="109" t="s">
        <v>19</v>
      </c>
      <c r="K331" s="111">
        <f t="shared" si="750"/>
        <v>0</v>
      </c>
      <c r="L331" s="156" t="s">
        <v>274</v>
      </c>
      <c r="M331" s="104">
        <v>0</v>
      </c>
      <c r="N331" s="262">
        <f t="shared" si="705"/>
        <v>3590</v>
      </c>
      <c r="O331" s="106">
        <v>3590</v>
      </c>
      <c r="P331" s="110">
        <f t="shared" si="665"/>
        <v>0</v>
      </c>
      <c r="Q331" s="112" t="s">
        <v>139</v>
      </c>
      <c r="R331" s="113">
        <f t="shared" si="659"/>
        <v>0</v>
      </c>
      <c r="S331" s="114">
        <f t="shared" si="666"/>
        <v>0</v>
      </c>
      <c r="T331" s="113">
        <f t="shared" si="660"/>
        <v>0</v>
      </c>
      <c r="U331" s="115">
        <f t="shared" si="667"/>
        <v>0</v>
      </c>
      <c r="V331" s="113">
        <f t="shared" si="661"/>
        <v>0</v>
      </c>
      <c r="W331" s="115">
        <f t="shared" si="668"/>
        <v>0</v>
      </c>
      <c r="X331" s="113">
        <f t="shared" si="662"/>
        <v>0</v>
      </c>
      <c r="Y331" s="115">
        <f t="shared" si="669"/>
        <v>0</v>
      </c>
      <c r="Z331" s="116">
        <f t="shared" si="663"/>
        <v>0</v>
      </c>
      <c r="AA331" s="117" t="b">
        <f t="shared" si="751"/>
        <v>1</v>
      </c>
      <c r="AB331" s="130"/>
      <c r="AC331" s="132"/>
      <c r="AD331" s="109" t="s">
        <v>22</v>
      </c>
      <c r="AE331" s="108" t="s">
        <v>23</v>
      </c>
      <c r="AF331" s="133"/>
      <c r="AG331" s="134"/>
      <c r="AH331" s="21">
        <v>0</v>
      </c>
      <c r="AI331" s="164">
        <f t="shared" si="670"/>
        <v>0</v>
      </c>
      <c r="AJ331" s="21">
        <v>0</v>
      </c>
      <c r="AK331" s="164">
        <f t="shared" si="671"/>
        <v>0</v>
      </c>
      <c r="AL331" s="21">
        <v>0</v>
      </c>
      <c r="AM331" s="164">
        <f t="shared" si="672"/>
        <v>0</v>
      </c>
      <c r="AN331" s="21">
        <v>0</v>
      </c>
      <c r="AO331" s="164">
        <f t="shared" si="673"/>
        <v>0</v>
      </c>
      <c r="AP331" s="21">
        <v>0</v>
      </c>
      <c r="AQ331" s="164">
        <f t="shared" si="674"/>
        <v>0</v>
      </c>
      <c r="AR331" s="21">
        <v>0</v>
      </c>
      <c r="AS331" s="164">
        <f t="shared" si="675"/>
        <v>0</v>
      </c>
      <c r="AT331" s="21">
        <v>0</v>
      </c>
      <c r="AU331" s="164">
        <f t="shared" si="676"/>
        <v>0</v>
      </c>
      <c r="AV331" s="21">
        <v>0</v>
      </c>
      <c r="AW331" s="164">
        <f t="shared" si="677"/>
        <v>0</v>
      </c>
      <c r="AX331" s="21">
        <v>0</v>
      </c>
      <c r="AY331" s="164">
        <f t="shared" si="678"/>
        <v>0</v>
      </c>
      <c r="AZ331" s="21">
        <v>0</v>
      </c>
      <c r="BA331" s="164">
        <f t="shared" si="679"/>
        <v>0</v>
      </c>
      <c r="BB331" s="21">
        <v>0</v>
      </c>
      <c r="BC331" s="164">
        <f t="shared" si="680"/>
        <v>0</v>
      </c>
      <c r="BD331" s="21">
        <v>0</v>
      </c>
      <c r="BE331" s="164">
        <f t="shared" si="681"/>
        <v>0</v>
      </c>
      <c r="BF331" s="253">
        <f t="shared" si="682"/>
        <v>0</v>
      </c>
      <c r="BG331" s="253">
        <f t="shared" si="706"/>
        <v>0</v>
      </c>
      <c r="BH331" s="10" t="b">
        <f t="shared" si="707"/>
        <v>1</v>
      </c>
      <c r="BI331" s="253">
        <f t="shared" si="708"/>
        <v>0</v>
      </c>
      <c r="BJ331" s="250">
        <f t="shared" si="684"/>
        <v>35910003</v>
      </c>
      <c r="BK331" s="251">
        <v>348</v>
      </c>
      <c r="BL331" s="251">
        <v>5</v>
      </c>
      <c r="BM331" s="252">
        <f t="shared" si="685"/>
        <v>0</v>
      </c>
      <c r="BN331" s="252">
        <f t="shared" si="686"/>
        <v>0</v>
      </c>
      <c r="BO331" s="252">
        <f t="shared" si="687"/>
        <v>0</v>
      </c>
      <c r="BP331" s="252">
        <f t="shared" si="688"/>
        <v>0</v>
      </c>
      <c r="BQ331" s="254">
        <f t="shared" si="689"/>
        <v>3590</v>
      </c>
      <c r="BR331">
        <f t="shared" si="683"/>
        <v>0</v>
      </c>
      <c r="BS331">
        <v>0</v>
      </c>
      <c r="BT331">
        <v>1</v>
      </c>
      <c r="BU331" t="s">
        <v>139</v>
      </c>
      <c r="BV331" t="str">
        <f t="shared" si="690"/>
        <v>0</v>
      </c>
      <c r="BW331" t="str">
        <f t="shared" si="691"/>
        <v>0</v>
      </c>
      <c r="BX331" t="str">
        <f t="shared" si="692"/>
        <v>1</v>
      </c>
      <c r="BY331" t="s">
        <v>23</v>
      </c>
      <c r="BZ331" s="253">
        <f t="shared" si="693"/>
        <v>0</v>
      </c>
      <c r="CA331" s="253">
        <f t="shared" si="694"/>
        <v>0</v>
      </c>
      <c r="CB331" s="253">
        <f t="shared" si="695"/>
        <v>0</v>
      </c>
      <c r="CC331" s="253">
        <f t="shared" si="696"/>
        <v>0</v>
      </c>
      <c r="CD331" s="253">
        <f t="shared" si="697"/>
        <v>0</v>
      </c>
      <c r="CE331" s="253">
        <f t="shared" si="698"/>
        <v>0</v>
      </c>
      <c r="CF331" s="253">
        <f t="shared" si="699"/>
        <v>0</v>
      </c>
      <c r="CG331" s="253">
        <f t="shared" si="700"/>
        <v>0</v>
      </c>
      <c r="CH331" s="253">
        <f t="shared" si="701"/>
        <v>0</v>
      </c>
      <c r="CI331" s="253">
        <f t="shared" si="702"/>
        <v>0</v>
      </c>
      <c r="CJ331" s="253">
        <f t="shared" si="703"/>
        <v>0</v>
      </c>
      <c r="CK331" s="253">
        <f t="shared" si="704"/>
        <v>0</v>
      </c>
    </row>
    <row r="332" spans="2:89" ht="20.399999999999999" x14ac:dyDescent="0.3">
      <c r="B332" s="129">
        <v>236</v>
      </c>
      <c r="C332" s="107">
        <v>358011</v>
      </c>
      <c r="D332" s="107">
        <v>35910003</v>
      </c>
      <c r="E332" s="155" t="s">
        <v>336</v>
      </c>
      <c r="F332" s="108" t="s">
        <v>344</v>
      </c>
      <c r="G332" s="108" t="s">
        <v>345</v>
      </c>
      <c r="H332" s="109" t="s">
        <v>18</v>
      </c>
      <c r="I332" s="130"/>
      <c r="J332" s="109" t="s">
        <v>19</v>
      </c>
      <c r="K332" s="111">
        <f t="shared" si="750"/>
        <v>0</v>
      </c>
      <c r="L332" s="156" t="s">
        <v>274</v>
      </c>
      <c r="M332" s="104">
        <v>0</v>
      </c>
      <c r="N332" s="262">
        <f t="shared" si="705"/>
        <v>1519.99</v>
      </c>
      <c r="O332" s="106">
        <v>1519.99</v>
      </c>
      <c r="P332" s="110">
        <f t="shared" si="665"/>
        <v>0</v>
      </c>
      <c r="Q332" s="112" t="s">
        <v>139</v>
      </c>
      <c r="R332" s="113">
        <f t="shared" si="659"/>
        <v>0</v>
      </c>
      <c r="S332" s="114">
        <f t="shared" si="666"/>
        <v>0</v>
      </c>
      <c r="T332" s="113">
        <f t="shared" si="660"/>
        <v>0</v>
      </c>
      <c r="U332" s="115">
        <f t="shared" si="667"/>
        <v>0</v>
      </c>
      <c r="V332" s="113">
        <f t="shared" si="661"/>
        <v>0</v>
      </c>
      <c r="W332" s="115">
        <f t="shared" si="668"/>
        <v>0</v>
      </c>
      <c r="X332" s="113">
        <f t="shared" si="662"/>
        <v>0</v>
      </c>
      <c r="Y332" s="115">
        <f t="shared" si="669"/>
        <v>0</v>
      </c>
      <c r="Z332" s="116">
        <f t="shared" si="663"/>
        <v>0</v>
      </c>
      <c r="AA332" s="117" t="b">
        <f t="shared" si="751"/>
        <v>1</v>
      </c>
      <c r="AB332" s="130"/>
      <c r="AC332" s="132"/>
      <c r="AD332" s="109" t="s">
        <v>22</v>
      </c>
      <c r="AE332" s="108" t="s">
        <v>23</v>
      </c>
      <c r="AF332" s="133"/>
      <c r="AG332" s="134"/>
      <c r="AH332" s="21">
        <v>0</v>
      </c>
      <c r="AI332" s="164">
        <f t="shared" si="670"/>
        <v>0</v>
      </c>
      <c r="AJ332" s="21">
        <v>0</v>
      </c>
      <c r="AK332" s="164">
        <f t="shared" si="671"/>
        <v>0</v>
      </c>
      <c r="AL332" s="21">
        <v>0</v>
      </c>
      <c r="AM332" s="164">
        <f t="shared" si="672"/>
        <v>0</v>
      </c>
      <c r="AN332" s="21">
        <v>0</v>
      </c>
      <c r="AO332" s="164">
        <f t="shared" si="673"/>
        <v>0</v>
      </c>
      <c r="AP332" s="21">
        <v>0</v>
      </c>
      <c r="AQ332" s="164">
        <f t="shared" si="674"/>
        <v>0</v>
      </c>
      <c r="AR332" s="21">
        <v>0</v>
      </c>
      <c r="AS332" s="164">
        <f t="shared" si="675"/>
        <v>0</v>
      </c>
      <c r="AT332" s="21">
        <v>0</v>
      </c>
      <c r="AU332" s="164">
        <f t="shared" si="676"/>
        <v>0</v>
      </c>
      <c r="AV332" s="21">
        <v>0</v>
      </c>
      <c r="AW332" s="164">
        <f t="shared" si="677"/>
        <v>0</v>
      </c>
      <c r="AX332" s="21">
        <v>0</v>
      </c>
      <c r="AY332" s="164">
        <f t="shared" si="678"/>
        <v>0</v>
      </c>
      <c r="AZ332" s="21">
        <v>0</v>
      </c>
      <c r="BA332" s="164">
        <f t="shared" si="679"/>
        <v>0</v>
      </c>
      <c r="BB332" s="21">
        <v>0</v>
      </c>
      <c r="BC332" s="164">
        <f t="shared" si="680"/>
        <v>0</v>
      </c>
      <c r="BD332" s="21">
        <v>0</v>
      </c>
      <c r="BE332" s="164">
        <f t="shared" si="681"/>
        <v>0</v>
      </c>
      <c r="BF332" s="253">
        <f t="shared" si="682"/>
        <v>0</v>
      </c>
      <c r="BG332" s="253">
        <f t="shared" si="706"/>
        <v>0</v>
      </c>
      <c r="BH332" s="10" t="b">
        <f t="shared" si="707"/>
        <v>1</v>
      </c>
      <c r="BI332" s="253">
        <f t="shared" si="708"/>
        <v>0</v>
      </c>
      <c r="BJ332" s="250">
        <f t="shared" si="684"/>
        <v>35910003</v>
      </c>
      <c r="BK332" s="251">
        <v>348</v>
      </c>
      <c r="BL332" s="251">
        <v>5</v>
      </c>
      <c r="BM332" s="252">
        <f t="shared" si="685"/>
        <v>0</v>
      </c>
      <c r="BN332" s="252">
        <f t="shared" si="686"/>
        <v>0</v>
      </c>
      <c r="BO332" s="252">
        <f t="shared" si="687"/>
        <v>0</v>
      </c>
      <c r="BP332" s="252">
        <f t="shared" si="688"/>
        <v>0</v>
      </c>
      <c r="BQ332" s="254">
        <f t="shared" si="689"/>
        <v>1519.99</v>
      </c>
      <c r="BR332">
        <f t="shared" si="683"/>
        <v>0</v>
      </c>
      <c r="BS332">
        <v>0</v>
      </c>
      <c r="BT332">
        <v>1</v>
      </c>
      <c r="BU332" t="s">
        <v>139</v>
      </c>
      <c r="BV332" t="str">
        <f t="shared" si="690"/>
        <v>0</v>
      </c>
      <c r="BW332" t="str">
        <f t="shared" si="691"/>
        <v>0</v>
      </c>
      <c r="BX332" t="str">
        <f t="shared" si="692"/>
        <v>1</v>
      </c>
      <c r="BY332" t="s">
        <v>23</v>
      </c>
      <c r="BZ332" s="253">
        <f t="shared" si="693"/>
        <v>0</v>
      </c>
      <c r="CA332" s="253">
        <f t="shared" si="694"/>
        <v>0</v>
      </c>
      <c r="CB332" s="253">
        <f t="shared" si="695"/>
        <v>0</v>
      </c>
      <c r="CC332" s="253">
        <f t="shared" si="696"/>
        <v>0</v>
      </c>
      <c r="CD332" s="253">
        <f t="shared" si="697"/>
        <v>0</v>
      </c>
      <c r="CE332" s="253">
        <f t="shared" si="698"/>
        <v>0</v>
      </c>
      <c r="CF332" s="253">
        <f t="shared" si="699"/>
        <v>0</v>
      </c>
      <c r="CG332" s="253">
        <f t="shared" si="700"/>
        <v>0</v>
      </c>
      <c r="CH332" s="253">
        <f t="shared" si="701"/>
        <v>0</v>
      </c>
      <c r="CI332" s="253">
        <f t="shared" si="702"/>
        <v>0</v>
      </c>
      <c r="CJ332" s="253">
        <f t="shared" si="703"/>
        <v>0</v>
      </c>
      <c r="CK332" s="253">
        <f t="shared" si="704"/>
        <v>0</v>
      </c>
    </row>
    <row r="333" spans="2:89" ht="20.399999999999999" x14ac:dyDescent="0.3">
      <c r="B333" s="129">
        <v>237</v>
      </c>
      <c r="C333" s="107">
        <v>358011</v>
      </c>
      <c r="D333" s="107">
        <v>35910003</v>
      </c>
      <c r="E333" s="155" t="s">
        <v>337</v>
      </c>
      <c r="F333" s="108" t="s">
        <v>344</v>
      </c>
      <c r="G333" s="108" t="s">
        <v>345</v>
      </c>
      <c r="H333" s="109" t="s">
        <v>18</v>
      </c>
      <c r="I333" s="110"/>
      <c r="J333" s="109" t="s">
        <v>19</v>
      </c>
      <c r="K333" s="111">
        <f t="shared" si="750"/>
        <v>0</v>
      </c>
      <c r="L333" s="156" t="s">
        <v>274</v>
      </c>
      <c r="M333" s="104">
        <v>0</v>
      </c>
      <c r="N333" s="262">
        <f t="shared" si="705"/>
        <v>2300</v>
      </c>
      <c r="O333" s="106">
        <v>2300</v>
      </c>
      <c r="P333" s="110">
        <f t="shared" si="665"/>
        <v>0</v>
      </c>
      <c r="Q333" s="112" t="s">
        <v>139</v>
      </c>
      <c r="R333" s="113">
        <f t="shared" si="659"/>
        <v>0</v>
      </c>
      <c r="S333" s="114">
        <f t="shared" si="666"/>
        <v>0</v>
      </c>
      <c r="T333" s="113">
        <f t="shared" si="660"/>
        <v>0</v>
      </c>
      <c r="U333" s="115">
        <f t="shared" si="667"/>
        <v>0</v>
      </c>
      <c r="V333" s="113">
        <f t="shared" si="661"/>
        <v>0</v>
      </c>
      <c r="W333" s="115">
        <f t="shared" si="668"/>
        <v>0</v>
      </c>
      <c r="X333" s="113">
        <f t="shared" si="662"/>
        <v>0</v>
      </c>
      <c r="Y333" s="115">
        <f t="shared" si="669"/>
        <v>0</v>
      </c>
      <c r="Z333" s="116">
        <f t="shared" si="663"/>
        <v>0</v>
      </c>
      <c r="AA333" s="117" t="b">
        <f t="shared" si="751"/>
        <v>1</v>
      </c>
      <c r="AB333" s="130"/>
      <c r="AC333" s="132"/>
      <c r="AD333" s="109" t="s">
        <v>22</v>
      </c>
      <c r="AE333" s="108" t="s">
        <v>23</v>
      </c>
      <c r="AF333" s="119"/>
      <c r="AG333" s="120"/>
      <c r="AH333" s="21">
        <v>0</v>
      </c>
      <c r="AI333" s="164">
        <f t="shared" si="670"/>
        <v>0</v>
      </c>
      <c r="AJ333" s="21">
        <v>0</v>
      </c>
      <c r="AK333" s="164">
        <f t="shared" si="671"/>
        <v>0</v>
      </c>
      <c r="AL333" s="21">
        <v>0</v>
      </c>
      <c r="AM333" s="164">
        <f t="shared" si="672"/>
        <v>0</v>
      </c>
      <c r="AN333" s="21">
        <v>0</v>
      </c>
      <c r="AO333" s="164">
        <f t="shared" si="673"/>
        <v>0</v>
      </c>
      <c r="AP333" s="21">
        <v>0</v>
      </c>
      <c r="AQ333" s="164">
        <f t="shared" si="674"/>
        <v>0</v>
      </c>
      <c r="AR333" s="21">
        <v>0</v>
      </c>
      <c r="AS333" s="164">
        <f t="shared" si="675"/>
        <v>0</v>
      </c>
      <c r="AT333" s="21">
        <v>0</v>
      </c>
      <c r="AU333" s="164">
        <f t="shared" si="676"/>
        <v>0</v>
      </c>
      <c r="AV333" s="21">
        <v>0</v>
      </c>
      <c r="AW333" s="164">
        <f t="shared" si="677"/>
        <v>0</v>
      </c>
      <c r="AX333" s="21">
        <v>0</v>
      </c>
      <c r="AY333" s="164">
        <f t="shared" si="678"/>
        <v>0</v>
      </c>
      <c r="AZ333" s="21">
        <v>0</v>
      </c>
      <c r="BA333" s="164">
        <f t="shared" si="679"/>
        <v>0</v>
      </c>
      <c r="BB333" s="21">
        <v>0</v>
      </c>
      <c r="BC333" s="164">
        <f t="shared" si="680"/>
        <v>0</v>
      </c>
      <c r="BD333" s="21">
        <v>0</v>
      </c>
      <c r="BE333" s="164">
        <f t="shared" si="681"/>
        <v>0</v>
      </c>
      <c r="BF333" s="253">
        <f t="shared" si="682"/>
        <v>0</v>
      </c>
      <c r="BG333" s="253">
        <f t="shared" si="706"/>
        <v>0</v>
      </c>
      <c r="BH333" s="10" t="b">
        <f t="shared" si="707"/>
        <v>1</v>
      </c>
      <c r="BI333" s="253">
        <f t="shared" si="708"/>
        <v>0</v>
      </c>
      <c r="BJ333" s="250">
        <f t="shared" si="684"/>
        <v>35910003</v>
      </c>
      <c r="BK333" s="251">
        <v>348</v>
      </c>
      <c r="BL333" s="251">
        <v>5</v>
      </c>
      <c r="BM333" s="252">
        <f t="shared" si="685"/>
        <v>0</v>
      </c>
      <c r="BN333" s="252">
        <f t="shared" si="686"/>
        <v>0</v>
      </c>
      <c r="BO333" s="252">
        <f t="shared" si="687"/>
        <v>0</v>
      </c>
      <c r="BP333" s="252">
        <f t="shared" si="688"/>
        <v>0</v>
      </c>
      <c r="BQ333" s="254">
        <f t="shared" si="689"/>
        <v>2300</v>
      </c>
      <c r="BR333">
        <f t="shared" si="683"/>
        <v>0</v>
      </c>
      <c r="BS333">
        <v>0</v>
      </c>
      <c r="BT333">
        <v>1</v>
      </c>
      <c r="BU333" t="s">
        <v>139</v>
      </c>
      <c r="BV333" t="str">
        <f t="shared" si="690"/>
        <v>0</v>
      </c>
      <c r="BW333" t="str">
        <f t="shared" si="691"/>
        <v>0</v>
      </c>
      <c r="BX333" t="str">
        <f t="shared" si="692"/>
        <v>1</v>
      </c>
      <c r="BY333" t="s">
        <v>23</v>
      </c>
      <c r="BZ333" s="253">
        <f t="shared" si="693"/>
        <v>0</v>
      </c>
      <c r="CA333" s="253">
        <f t="shared" si="694"/>
        <v>0</v>
      </c>
      <c r="CB333" s="253">
        <f t="shared" si="695"/>
        <v>0</v>
      </c>
      <c r="CC333" s="253">
        <f t="shared" si="696"/>
        <v>0</v>
      </c>
      <c r="CD333" s="253">
        <f t="shared" si="697"/>
        <v>0</v>
      </c>
      <c r="CE333" s="253">
        <f t="shared" si="698"/>
        <v>0</v>
      </c>
      <c r="CF333" s="253">
        <f t="shared" si="699"/>
        <v>0</v>
      </c>
      <c r="CG333" s="253">
        <f t="shared" si="700"/>
        <v>0</v>
      </c>
      <c r="CH333" s="253">
        <f t="shared" si="701"/>
        <v>0</v>
      </c>
      <c r="CI333" s="253">
        <f t="shared" si="702"/>
        <v>0</v>
      </c>
      <c r="CJ333" s="253">
        <f t="shared" si="703"/>
        <v>0</v>
      </c>
      <c r="CK333" s="253">
        <f t="shared" si="704"/>
        <v>0</v>
      </c>
    </row>
    <row r="334" spans="2:89" ht="20.399999999999999" x14ac:dyDescent="0.3">
      <c r="B334" s="129">
        <v>238</v>
      </c>
      <c r="C334" s="107">
        <v>358011</v>
      </c>
      <c r="D334" s="192">
        <v>35810034</v>
      </c>
      <c r="E334" s="155" t="s">
        <v>377</v>
      </c>
      <c r="F334" s="108" t="s">
        <v>344</v>
      </c>
      <c r="G334" s="108" t="s">
        <v>345</v>
      </c>
      <c r="H334" s="109" t="s">
        <v>18</v>
      </c>
      <c r="I334" s="110"/>
      <c r="J334" s="109" t="s">
        <v>19</v>
      </c>
      <c r="K334" s="111">
        <f t="shared" si="750"/>
        <v>0</v>
      </c>
      <c r="L334" s="156" t="s">
        <v>274</v>
      </c>
      <c r="M334" s="104">
        <v>0</v>
      </c>
      <c r="N334" s="262">
        <f t="shared" si="705"/>
        <v>5984.7</v>
      </c>
      <c r="O334" s="106">
        <v>5984.7</v>
      </c>
      <c r="P334" s="110">
        <f t="shared" si="665"/>
        <v>0</v>
      </c>
      <c r="Q334" s="112" t="s">
        <v>139</v>
      </c>
      <c r="R334" s="113">
        <f t="shared" si="659"/>
        <v>0</v>
      </c>
      <c r="S334" s="114">
        <f t="shared" si="666"/>
        <v>0</v>
      </c>
      <c r="T334" s="113">
        <f t="shared" si="660"/>
        <v>0</v>
      </c>
      <c r="U334" s="115">
        <f t="shared" si="667"/>
        <v>0</v>
      </c>
      <c r="V334" s="113">
        <f t="shared" si="661"/>
        <v>0</v>
      </c>
      <c r="W334" s="115">
        <f t="shared" si="668"/>
        <v>0</v>
      </c>
      <c r="X334" s="113">
        <f t="shared" si="662"/>
        <v>0</v>
      </c>
      <c r="Y334" s="115">
        <f t="shared" si="669"/>
        <v>0</v>
      </c>
      <c r="Z334" s="116">
        <f t="shared" si="663"/>
        <v>0</v>
      </c>
      <c r="AA334" s="117" t="b">
        <f t="shared" si="751"/>
        <v>1</v>
      </c>
      <c r="AB334" s="109"/>
      <c r="AC334" s="122"/>
      <c r="AD334" s="109" t="s">
        <v>22</v>
      </c>
      <c r="AE334" s="108" t="s">
        <v>23</v>
      </c>
      <c r="AF334" s="119"/>
      <c r="AG334" s="120"/>
      <c r="AH334" s="21">
        <v>0</v>
      </c>
      <c r="AI334" s="164">
        <f t="shared" si="670"/>
        <v>0</v>
      </c>
      <c r="AJ334" s="21">
        <v>0</v>
      </c>
      <c r="AK334" s="164">
        <f t="shared" si="671"/>
        <v>0</v>
      </c>
      <c r="AL334" s="21">
        <v>0</v>
      </c>
      <c r="AM334" s="164">
        <f t="shared" si="672"/>
        <v>0</v>
      </c>
      <c r="AN334" s="21">
        <v>0</v>
      </c>
      <c r="AO334" s="164">
        <f t="shared" si="673"/>
        <v>0</v>
      </c>
      <c r="AP334" s="21">
        <v>0</v>
      </c>
      <c r="AQ334" s="164">
        <f t="shared" si="674"/>
        <v>0</v>
      </c>
      <c r="AR334" s="21">
        <v>0</v>
      </c>
      <c r="AS334" s="164">
        <f t="shared" si="675"/>
        <v>0</v>
      </c>
      <c r="AT334" s="21">
        <v>0</v>
      </c>
      <c r="AU334" s="164">
        <f t="shared" si="676"/>
        <v>0</v>
      </c>
      <c r="AV334" s="21">
        <v>0</v>
      </c>
      <c r="AW334" s="164">
        <f t="shared" si="677"/>
        <v>0</v>
      </c>
      <c r="AX334" s="21">
        <v>0</v>
      </c>
      <c r="AY334" s="164">
        <f t="shared" si="678"/>
        <v>0</v>
      </c>
      <c r="AZ334" s="21">
        <v>0</v>
      </c>
      <c r="BA334" s="164">
        <f t="shared" si="679"/>
        <v>0</v>
      </c>
      <c r="BB334" s="21">
        <v>0</v>
      </c>
      <c r="BC334" s="164">
        <f t="shared" si="680"/>
        <v>0</v>
      </c>
      <c r="BD334" s="21">
        <v>0</v>
      </c>
      <c r="BE334" s="164">
        <f t="shared" si="681"/>
        <v>0</v>
      </c>
      <c r="BF334" s="253">
        <f t="shared" si="682"/>
        <v>0</v>
      </c>
      <c r="BG334" s="253">
        <f t="shared" si="706"/>
        <v>0</v>
      </c>
      <c r="BH334" s="10" t="b">
        <f t="shared" si="707"/>
        <v>1</v>
      </c>
      <c r="BI334" s="253">
        <f t="shared" si="708"/>
        <v>0</v>
      </c>
      <c r="BJ334" s="250">
        <f t="shared" si="684"/>
        <v>35810034</v>
      </c>
      <c r="BK334" s="251">
        <v>348</v>
      </c>
      <c r="BL334" s="251">
        <v>5</v>
      </c>
      <c r="BM334" s="252">
        <f t="shared" si="685"/>
        <v>0</v>
      </c>
      <c r="BN334" s="252">
        <f t="shared" si="686"/>
        <v>0</v>
      </c>
      <c r="BO334" s="252">
        <f t="shared" si="687"/>
        <v>0</v>
      </c>
      <c r="BP334" s="252">
        <f t="shared" si="688"/>
        <v>0</v>
      </c>
      <c r="BQ334" s="254">
        <f t="shared" si="689"/>
        <v>5984.7</v>
      </c>
      <c r="BR334">
        <f t="shared" si="683"/>
        <v>0</v>
      </c>
      <c r="BS334">
        <v>0</v>
      </c>
      <c r="BT334">
        <v>1</v>
      </c>
      <c r="BU334" t="s">
        <v>139</v>
      </c>
      <c r="BV334" t="str">
        <f t="shared" si="690"/>
        <v>0</v>
      </c>
      <c r="BW334" t="str">
        <f t="shared" si="691"/>
        <v>0</v>
      </c>
      <c r="BX334" t="str">
        <f t="shared" si="692"/>
        <v>1</v>
      </c>
      <c r="BY334" t="s">
        <v>23</v>
      </c>
      <c r="BZ334" s="253">
        <f t="shared" si="693"/>
        <v>0</v>
      </c>
      <c r="CA334" s="253">
        <f t="shared" si="694"/>
        <v>0</v>
      </c>
      <c r="CB334" s="253">
        <f t="shared" si="695"/>
        <v>0</v>
      </c>
      <c r="CC334" s="253">
        <f t="shared" si="696"/>
        <v>0</v>
      </c>
      <c r="CD334" s="253">
        <f t="shared" si="697"/>
        <v>0</v>
      </c>
      <c r="CE334" s="253">
        <f t="shared" si="698"/>
        <v>0</v>
      </c>
      <c r="CF334" s="253">
        <f t="shared" si="699"/>
        <v>0</v>
      </c>
      <c r="CG334" s="253">
        <f t="shared" si="700"/>
        <v>0</v>
      </c>
      <c r="CH334" s="253">
        <f t="shared" si="701"/>
        <v>0</v>
      </c>
      <c r="CI334" s="253">
        <f t="shared" si="702"/>
        <v>0</v>
      </c>
      <c r="CJ334" s="253">
        <f t="shared" si="703"/>
        <v>0</v>
      </c>
      <c r="CK334" s="253">
        <f t="shared" si="704"/>
        <v>0</v>
      </c>
    </row>
    <row r="335" spans="2:89" ht="20.399999999999999" x14ac:dyDescent="0.3">
      <c r="B335" s="129">
        <v>239</v>
      </c>
      <c r="C335" s="107">
        <v>371011</v>
      </c>
      <c r="D335" s="107">
        <v>37110001</v>
      </c>
      <c r="E335" s="155" t="s">
        <v>60</v>
      </c>
      <c r="F335" s="108" t="s">
        <v>344</v>
      </c>
      <c r="G335" s="108" t="s">
        <v>345</v>
      </c>
      <c r="H335" s="109" t="s">
        <v>18</v>
      </c>
      <c r="I335" s="110"/>
      <c r="J335" s="109" t="s">
        <v>19</v>
      </c>
      <c r="K335" s="111">
        <f>R335+T335+V335+X335</f>
        <v>0</v>
      </c>
      <c r="L335" s="112" t="s">
        <v>338</v>
      </c>
      <c r="M335" s="104">
        <v>0</v>
      </c>
      <c r="N335" s="262">
        <f t="shared" si="705"/>
        <v>15000</v>
      </c>
      <c r="O335" s="137">
        <v>15000</v>
      </c>
      <c r="P335" s="110">
        <f t="shared" si="665"/>
        <v>0</v>
      </c>
      <c r="Q335" s="112" t="s">
        <v>139</v>
      </c>
      <c r="R335" s="113">
        <f t="shared" si="659"/>
        <v>0</v>
      </c>
      <c r="S335" s="114">
        <f t="shared" si="666"/>
        <v>0</v>
      </c>
      <c r="T335" s="113">
        <f t="shared" si="660"/>
        <v>0</v>
      </c>
      <c r="U335" s="115">
        <f t="shared" si="667"/>
        <v>0</v>
      </c>
      <c r="V335" s="113">
        <f t="shared" si="661"/>
        <v>0</v>
      </c>
      <c r="W335" s="115">
        <f t="shared" si="668"/>
        <v>0</v>
      </c>
      <c r="X335" s="113">
        <f t="shared" si="662"/>
        <v>0</v>
      </c>
      <c r="Y335" s="115">
        <f t="shared" si="669"/>
        <v>0</v>
      </c>
      <c r="Z335" s="116">
        <f t="shared" si="663"/>
        <v>0</v>
      </c>
      <c r="AA335" s="117" t="b">
        <f>K335=(SUM(X335,V335,T335,R335))</f>
        <v>1</v>
      </c>
      <c r="AB335" s="109" t="s">
        <v>22</v>
      </c>
      <c r="AC335" s="122"/>
      <c r="AD335" s="109"/>
      <c r="AE335" s="108" t="s">
        <v>23</v>
      </c>
      <c r="AF335" s="119"/>
      <c r="AG335" s="120"/>
      <c r="AH335" s="21">
        <v>0</v>
      </c>
      <c r="AI335" s="164">
        <f t="shared" si="670"/>
        <v>0</v>
      </c>
      <c r="AJ335" s="21">
        <v>0</v>
      </c>
      <c r="AK335" s="164">
        <f t="shared" si="671"/>
        <v>0</v>
      </c>
      <c r="AL335" s="21">
        <v>0</v>
      </c>
      <c r="AM335" s="164">
        <f t="shared" si="672"/>
        <v>0</v>
      </c>
      <c r="AN335" s="21">
        <v>0</v>
      </c>
      <c r="AO335" s="164">
        <f t="shared" si="673"/>
        <v>0</v>
      </c>
      <c r="AP335" s="21">
        <v>0</v>
      </c>
      <c r="AQ335" s="164">
        <f t="shared" si="674"/>
        <v>0</v>
      </c>
      <c r="AR335" s="21">
        <v>0</v>
      </c>
      <c r="AS335" s="164">
        <f t="shared" si="675"/>
        <v>0</v>
      </c>
      <c r="AT335" s="21">
        <v>0</v>
      </c>
      <c r="AU335" s="164">
        <f t="shared" si="676"/>
        <v>0</v>
      </c>
      <c r="AV335" s="21">
        <v>0</v>
      </c>
      <c r="AW335" s="164">
        <f t="shared" si="677"/>
        <v>0</v>
      </c>
      <c r="AX335" s="21">
        <v>0</v>
      </c>
      <c r="AY335" s="164">
        <f t="shared" si="678"/>
        <v>0</v>
      </c>
      <c r="AZ335" s="21">
        <v>0</v>
      </c>
      <c r="BA335" s="164">
        <f t="shared" si="679"/>
        <v>0</v>
      </c>
      <c r="BB335" s="21">
        <v>0</v>
      </c>
      <c r="BC335" s="164">
        <f t="shared" si="680"/>
        <v>0</v>
      </c>
      <c r="BD335" s="21">
        <v>0</v>
      </c>
      <c r="BE335" s="164">
        <f t="shared" si="681"/>
        <v>0</v>
      </c>
      <c r="BF335" s="253">
        <f t="shared" si="682"/>
        <v>0</v>
      </c>
      <c r="BG335" s="253">
        <f t="shared" si="706"/>
        <v>0</v>
      </c>
      <c r="BH335" s="10" t="b">
        <f t="shared" si="707"/>
        <v>1</v>
      </c>
      <c r="BI335" s="253">
        <f t="shared" si="708"/>
        <v>0</v>
      </c>
      <c r="BJ335" s="250">
        <f t="shared" si="684"/>
        <v>37110001</v>
      </c>
      <c r="BK335" s="251">
        <v>348</v>
      </c>
      <c r="BL335" s="251">
        <v>5</v>
      </c>
      <c r="BM335" s="252">
        <f t="shared" si="685"/>
        <v>0</v>
      </c>
      <c r="BN335" s="252">
        <f t="shared" si="686"/>
        <v>0</v>
      </c>
      <c r="BO335" s="252">
        <f t="shared" si="687"/>
        <v>0</v>
      </c>
      <c r="BP335" s="252">
        <f t="shared" si="688"/>
        <v>0</v>
      </c>
      <c r="BQ335" s="254">
        <f t="shared" si="689"/>
        <v>15000</v>
      </c>
      <c r="BR335">
        <f t="shared" si="683"/>
        <v>0</v>
      </c>
      <c r="BS335">
        <v>0</v>
      </c>
      <c r="BT335">
        <v>1</v>
      </c>
      <c r="BU335" t="s">
        <v>139</v>
      </c>
      <c r="BV335" t="str">
        <f t="shared" si="690"/>
        <v>1</v>
      </c>
      <c r="BW335" t="str">
        <f t="shared" si="691"/>
        <v>0</v>
      </c>
      <c r="BX335" t="str">
        <f t="shared" si="692"/>
        <v>0</v>
      </c>
      <c r="BY335" t="s">
        <v>23</v>
      </c>
      <c r="BZ335" s="253">
        <f t="shared" si="693"/>
        <v>0</v>
      </c>
      <c r="CA335" s="253">
        <f t="shared" si="694"/>
        <v>0</v>
      </c>
      <c r="CB335" s="253">
        <f t="shared" si="695"/>
        <v>0</v>
      </c>
      <c r="CC335" s="253">
        <f t="shared" si="696"/>
        <v>0</v>
      </c>
      <c r="CD335" s="253">
        <f t="shared" si="697"/>
        <v>0</v>
      </c>
      <c r="CE335" s="253">
        <f t="shared" si="698"/>
        <v>0</v>
      </c>
      <c r="CF335" s="253">
        <f t="shared" si="699"/>
        <v>0</v>
      </c>
      <c r="CG335" s="253">
        <f t="shared" si="700"/>
        <v>0</v>
      </c>
      <c r="CH335" s="253">
        <f t="shared" si="701"/>
        <v>0</v>
      </c>
      <c r="CI335" s="253">
        <f t="shared" si="702"/>
        <v>0</v>
      </c>
      <c r="CJ335" s="253">
        <f t="shared" si="703"/>
        <v>0</v>
      </c>
      <c r="CK335" s="253">
        <f t="shared" si="704"/>
        <v>0</v>
      </c>
    </row>
    <row r="336" spans="2:89" ht="20.399999999999999" x14ac:dyDescent="0.3">
      <c r="B336" s="227">
        <v>249</v>
      </c>
      <c r="C336" s="192">
        <v>371011</v>
      </c>
      <c r="D336" s="192">
        <v>37110001</v>
      </c>
      <c r="E336" s="155" t="s">
        <v>60</v>
      </c>
      <c r="F336" s="108" t="s">
        <v>344</v>
      </c>
      <c r="G336" s="108" t="s">
        <v>345</v>
      </c>
      <c r="H336" s="109" t="s">
        <v>18</v>
      </c>
      <c r="I336" s="110"/>
      <c r="J336" s="109" t="s">
        <v>19</v>
      </c>
      <c r="K336" s="111">
        <f t="shared" ref="K336" si="752">R336+T336+V336+X336</f>
        <v>0</v>
      </c>
      <c r="L336" s="112" t="s">
        <v>338</v>
      </c>
      <c r="M336" s="262">
        <f t="shared" ref="M336" si="753">ROUND(N336,2)</f>
        <v>26584.45</v>
      </c>
      <c r="N336" s="137">
        <v>26584.45</v>
      </c>
      <c r="O336" s="261">
        <v>0</v>
      </c>
      <c r="P336" s="110">
        <f t="shared" ref="P336" si="754">(N336*(O336/100+1))*K336</f>
        <v>0</v>
      </c>
      <c r="Q336" s="112" t="s">
        <v>139</v>
      </c>
      <c r="R336" s="113">
        <f t="shared" si="659"/>
        <v>0</v>
      </c>
      <c r="S336" s="114">
        <f t="shared" ref="S336" si="755">R336*(N336*(O336/100+1))</f>
        <v>0</v>
      </c>
      <c r="T336" s="113">
        <f t="shared" si="660"/>
        <v>0</v>
      </c>
      <c r="U336" s="114">
        <f t="shared" ref="U336" si="756">T336*(N336*(O336/100+1))</f>
        <v>0</v>
      </c>
      <c r="V336" s="113">
        <f t="shared" si="661"/>
        <v>0</v>
      </c>
      <c r="W336" s="114">
        <f t="shared" ref="W336" si="757">V336*(N336*(O336/100+1))</f>
        <v>0</v>
      </c>
      <c r="X336" s="113">
        <f t="shared" si="662"/>
        <v>0</v>
      </c>
      <c r="Y336" s="114">
        <f t="shared" ref="Y336" si="758">X336*(N336*(O336/100+1))</f>
        <v>0</v>
      </c>
      <c r="Z336" s="116">
        <f t="shared" si="663"/>
        <v>0</v>
      </c>
      <c r="AA336" s="117" t="b">
        <f t="shared" ref="AA336" si="759">K336=(SUM(X336,V336,T336,R336))</f>
        <v>1</v>
      </c>
      <c r="AB336" s="109" t="s">
        <v>22</v>
      </c>
      <c r="AC336" s="122"/>
      <c r="AD336" s="109"/>
      <c r="AE336" s="108" t="s">
        <v>23</v>
      </c>
      <c r="AF336" s="119"/>
      <c r="AG336" s="120"/>
      <c r="AH336" s="171">
        <v>0</v>
      </c>
      <c r="AI336" s="164">
        <f t="shared" ref="AI336" si="760">AH336*(N336*(O336/100+1))</f>
        <v>0</v>
      </c>
      <c r="AJ336" s="21">
        <v>0</v>
      </c>
      <c r="AK336" s="164">
        <f t="shared" ref="AK336" si="761">AJ336*(N336*(O336/100+1))</f>
        <v>0</v>
      </c>
      <c r="AL336" s="21">
        <v>0</v>
      </c>
      <c r="AM336" s="164">
        <f t="shared" ref="AM336" si="762">AL336*(N336*(O336/100+1))</f>
        <v>0</v>
      </c>
      <c r="AN336" s="21">
        <v>0</v>
      </c>
      <c r="AO336" s="164">
        <f t="shared" ref="AO336" si="763">AN336*(N336*(O336/100+1))</f>
        <v>0</v>
      </c>
      <c r="AP336" s="21">
        <v>0</v>
      </c>
      <c r="AQ336" s="164">
        <f t="shared" ref="AQ336" si="764">AP336*(N336*(O336/100+1))</f>
        <v>0</v>
      </c>
      <c r="AR336" s="21">
        <v>0</v>
      </c>
      <c r="AS336" s="164">
        <f t="shared" ref="AS336" si="765">AR336*(N336*(O336/100+1))</f>
        <v>0</v>
      </c>
      <c r="AT336" s="21"/>
      <c r="AU336" s="164">
        <f t="shared" ref="AU336" si="766">AT336*(N336*(O336/100+1))</f>
        <v>0</v>
      </c>
      <c r="AV336" s="21">
        <v>0</v>
      </c>
      <c r="AW336" s="164">
        <f t="shared" ref="AW336" si="767">AV336*(N336*(O336/100+1))</f>
        <v>0</v>
      </c>
      <c r="AX336" s="21"/>
      <c r="AY336" s="164">
        <f t="shared" ref="AY336" si="768">AX336*(N336*(O336/100+1))</f>
        <v>0</v>
      </c>
      <c r="AZ336" s="21">
        <v>0</v>
      </c>
      <c r="BA336" s="164">
        <f t="shared" ref="BA336" si="769">AZ336*(N336*(O336/100+1))</f>
        <v>0</v>
      </c>
      <c r="BB336" s="21">
        <v>0</v>
      </c>
      <c r="BC336" s="164">
        <f t="shared" ref="BC336" si="770">BB336*(N336*(O336/100+1))</f>
        <v>0</v>
      </c>
      <c r="BD336" s="21">
        <v>0</v>
      </c>
      <c r="BE336" s="164">
        <f t="shared" ref="BE336" si="771">BD336*(N336*(O336/100+1))</f>
        <v>0</v>
      </c>
      <c r="BF336" s="256">
        <f t="shared" ref="BF336" si="772">SUM(R336,T336,V336,X336)*(N336*(O336/100+1))</f>
        <v>0</v>
      </c>
      <c r="BG336" s="256">
        <f t="shared" ref="BG336" si="773">SUM(AI336,AK336,AM336,AO336,AQ336,AS336,AU336,AW336,AY336,BA336,BC336,BE336)</f>
        <v>0</v>
      </c>
      <c r="BH336" s="255" t="b">
        <f t="shared" si="707"/>
        <v>1</v>
      </c>
      <c r="BI336" s="255">
        <f t="shared" si="708"/>
        <v>0</v>
      </c>
      <c r="BJ336" s="250">
        <f t="shared" si="684"/>
        <v>37110001</v>
      </c>
      <c r="BK336" s="251">
        <v>348</v>
      </c>
      <c r="BL336" s="251">
        <v>5</v>
      </c>
      <c r="BM336" s="252">
        <f t="shared" si="685"/>
        <v>0</v>
      </c>
      <c r="BN336" s="252">
        <f t="shared" si="686"/>
        <v>0</v>
      </c>
      <c r="BO336" s="252">
        <f t="shared" si="687"/>
        <v>0</v>
      </c>
      <c r="BP336" s="252">
        <f t="shared" si="688"/>
        <v>0</v>
      </c>
      <c r="BQ336" s="254">
        <f t="shared" si="689"/>
        <v>26584.45</v>
      </c>
      <c r="BR336">
        <f t="shared" si="689"/>
        <v>0</v>
      </c>
      <c r="BS336">
        <v>0</v>
      </c>
      <c r="BT336">
        <v>1</v>
      </c>
      <c r="BU336" t="s">
        <v>139</v>
      </c>
      <c r="BV336" t="str">
        <f t="shared" si="690"/>
        <v>1</v>
      </c>
      <c r="BW336" t="str">
        <f t="shared" si="691"/>
        <v>0</v>
      </c>
      <c r="BX336" t="str">
        <f t="shared" si="692"/>
        <v>0</v>
      </c>
      <c r="BY336" t="s">
        <v>23</v>
      </c>
      <c r="BZ336" s="253">
        <f t="shared" si="693"/>
        <v>0</v>
      </c>
      <c r="CA336" s="253">
        <f t="shared" si="694"/>
        <v>0</v>
      </c>
      <c r="CB336" s="253">
        <f t="shared" si="695"/>
        <v>0</v>
      </c>
      <c r="CC336" s="253">
        <f t="shared" si="696"/>
        <v>0</v>
      </c>
      <c r="CD336" s="253">
        <f t="shared" si="697"/>
        <v>0</v>
      </c>
      <c r="CE336" s="253">
        <f t="shared" si="698"/>
        <v>0</v>
      </c>
      <c r="CF336" s="253">
        <f t="shared" si="699"/>
        <v>0</v>
      </c>
      <c r="CG336" s="253">
        <f t="shared" si="700"/>
        <v>0</v>
      </c>
      <c r="CH336" s="253">
        <f t="shared" si="701"/>
        <v>0</v>
      </c>
      <c r="CI336" s="253">
        <f t="shared" si="702"/>
        <v>0</v>
      </c>
      <c r="CJ336" s="253">
        <f t="shared" si="703"/>
        <v>0</v>
      </c>
      <c r="CK336" s="253">
        <f t="shared" si="704"/>
        <v>0</v>
      </c>
    </row>
    <row r="337" spans="2:89" ht="20.399999999999999" x14ac:dyDescent="0.3">
      <c r="B337" s="129">
        <v>240</v>
      </c>
      <c r="C337" s="107">
        <v>375011</v>
      </c>
      <c r="D337" s="146">
        <v>37510001</v>
      </c>
      <c r="E337" s="157" t="s">
        <v>340</v>
      </c>
      <c r="F337" s="108" t="s">
        <v>344</v>
      </c>
      <c r="G337" s="108" t="s">
        <v>345</v>
      </c>
      <c r="H337" s="109" t="s">
        <v>18</v>
      </c>
      <c r="I337" s="110"/>
      <c r="J337" s="109" t="s">
        <v>19</v>
      </c>
      <c r="K337" s="111">
        <f>R337+T337+V337+X337</f>
        <v>34</v>
      </c>
      <c r="L337" s="112" t="s">
        <v>339</v>
      </c>
      <c r="M337" s="104">
        <v>0</v>
      </c>
      <c r="N337" s="262">
        <f t="shared" si="705"/>
        <v>1000</v>
      </c>
      <c r="O337" s="137">
        <v>1000</v>
      </c>
      <c r="P337" s="110">
        <f t="shared" si="665"/>
        <v>34000</v>
      </c>
      <c r="Q337" s="112" t="s">
        <v>139</v>
      </c>
      <c r="R337" s="113">
        <f t="shared" si="659"/>
        <v>5</v>
      </c>
      <c r="S337" s="114">
        <f t="shared" si="666"/>
        <v>5000</v>
      </c>
      <c r="T337" s="113">
        <f t="shared" si="660"/>
        <v>8</v>
      </c>
      <c r="U337" s="115">
        <f t="shared" si="667"/>
        <v>8000</v>
      </c>
      <c r="V337" s="113">
        <f t="shared" si="661"/>
        <v>12</v>
      </c>
      <c r="W337" s="115">
        <f t="shared" si="668"/>
        <v>12000</v>
      </c>
      <c r="X337" s="113">
        <f t="shared" si="662"/>
        <v>9</v>
      </c>
      <c r="Y337" s="115">
        <f t="shared" si="669"/>
        <v>9000</v>
      </c>
      <c r="Z337" s="116">
        <f t="shared" si="663"/>
        <v>34000</v>
      </c>
      <c r="AA337" s="117" t="b">
        <f>K337=(SUM(X337,V337,T337,R337))</f>
        <v>1</v>
      </c>
      <c r="AB337" s="109" t="s">
        <v>22</v>
      </c>
      <c r="AC337" s="122"/>
      <c r="AD337" s="109"/>
      <c r="AE337" s="108" t="s">
        <v>23</v>
      </c>
      <c r="AF337" s="119"/>
      <c r="AG337" s="120"/>
      <c r="AH337" s="21">
        <v>1</v>
      </c>
      <c r="AI337" s="164">
        <f t="shared" si="670"/>
        <v>1000</v>
      </c>
      <c r="AJ337" s="21">
        <v>0</v>
      </c>
      <c r="AK337" s="164">
        <f t="shared" si="671"/>
        <v>0</v>
      </c>
      <c r="AL337" s="21">
        <v>4</v>
      </c>
      <c r="AM337" s="164">
        <f t="shared" si="672"/>
        <v>4000</v>
      </c>
      <c r="AN337" s="21">
        <v>0</v>
      </c>
      <c r="AO337" s="164">
        <f t="shared" si="673"/>
        <v>0</v>
      </c>
      <c r="AP337" s="21">
        <v>4</v>
      </c>
      <c r="AQ337" s="164">
        <f t="shared" si="674"/>
        <v>4000</v>
      </c>
      <c r="AR337" s="21">
        <v>4</v>
      </c>
      <c r="AS337" s="164">
        <f t="shared" si="675"/>
        <v>4000</v>
      </c>
      <c r="AT337" s="21">
        <v>4</v>
      </c>
      <c r="AU337" s="164">
        <f t="shared" si="676"/>
        <v>4000</v>
      </c>
      <c r="AV337" s="21">
        <v>4</v>
      </c>
      <c r="AW337" s="164">
        <f t="shared" si="677"/>
        <v>4000</v>
      </c>
      <c r="AX337" s="21">
        <v>4</v>
      </c>
      <c r="AY337" s="164">
        <f t="shared" si="678"/>
        <v>4000</v>
      </c>
      <c r="AZ337" s="21">
        <v>4</v>
      </c>
      <c r="BA337" s="164">
        <f t="shared" si="679"/>
        <v>4000</v>
      </c>
      <c r="BB337" s="21">
        <v>4</v>
      </c>
      <c r="BC337" s="164">
        <f t="shared" si="680"/>
        <v>4000</v>
      </c>
      <c r="BD337" s="21">
        <v>1</v>
      </c>
      <c r="BE337" s="164">
        <f t="shared" si="681"/>
        <v>1000</v>
      </c>
      <c r="BF337" s="253">
        <f t="shared" si="682"/>
        <v>34000</v>
      </c>
      <c r="BG337" s="253">
        <f t="shared" si="706"/>
        <v>34000</v>
      </c>
      <c r="BH337" s="10" t="b">
        <f t="shared" si="707"/>
        <v>1</v>
      </c>
      <c r="BI337" s="253">
        <f t="shared" si="708"/>
        <v>0</v>
      </c>
      <c r="BJ337" s="250">
        <f t="shared" si="684"/>
        <v>37510001</v>
      </c>
      <c r="BK337" s="251">
        <v>348</v>
      </c>
      <c r="BL337" s="251">
        <v>5</v>
      </c>
      <c r="BM337" s="252">
        <f t="shared" si="685"/>
        <v>5</v>
      </c>
      <c r="BN337" s="252">
        <f t="shared" si="686"/>
        <v>8</v>
      </c>
      <c r="BO337" s="252">
        <f t="shared" si="687"/>
        <v>12</v>
      </c>
      <c r="BP337" s="252">
        <f t="shared" si="688"/>
        <v>9</v>
      </c>
      <c r="BQ337" s="254">
        <f t="shared" si="689"/>
        <v>1000</v>
      </c>
      <c r="BR337">
        <f t="shared" si="683"/>
        <v>0</v>
      </c>
      <c r="BS337">
        <v>0</v>
      </c>
      <c r="BT337">
        <v>1</v>
      </c>
      <c r="BU337" t="s">
        <v>139</v>
      </c>
      <c r="BV337" t="str">
        <f t="shared" si="690"/>
        <v>1</v>
      </c>
      <c r="BW337" t="str">
        <f t="shared" si="691"/>
        <v>0</v>
      </c>
      <c r="BX337" t="str">
        <f t="shared" si="692"/>
        <v>0</v>
      </c>
      <c r="BY337" t="s">
        <v>23</v>
      </c>
      <c r="BZ337" s="253">
        <f t="shared" si="693"/>
        <v>1000</v>
      </c>
      <c r="CA337" s="253">
        <f t="shared" si="694"/>
        <v>0</v>
      </c>
      <c r="CB337" s="253">
        <f t="shared" si="695"/>
        <v>4000</v>
      </c>
      <c r="CC337" s="253">
        <f t="shared" si="696"/>
        <v>0</v>
      </c>
      <c r="CD337" s="253">
        <f t="shared" si="697"/>
        <v>4000</v>
      </c>
      <c r="CE337" s="253">
        <f t="shared" si="698"/>
        <v>4000</v>
      </c>
      <c r="CF337" s="253">
        <f t="shared" si="699"/>
        <v>4000</v>
      </c>
      <c r="CG337" s="253">
        <f t="shared" si="700"/>
        <v>4000</v>
      </c>
      <c r="CH337" s="253">
        <f t="shared" si="701"/>
        <v>4000</v>
      </c>
      <c r="CI337" s="253">
        <f t="shared" si="702"/>
        <v>4000</v>
      </c>
      <c r="CJ337" s="253">
        <f t="shared" si="703"/>
        <v>4000</v>
      </c>
      <c r="CK337" s="253">
        <f t="shared" si="704"/>
        <v>1000</v>
      </c>
    </row>
    <row r="338" spans="2:89" ht="20.399999999999999" x14ac:dyDescent="0.3">
      <c r="B338" s="129">
        <v>241</v>
      </c>
      <c r="C338" s="107">
        <v>375021</v>
      </c>
      <c r="D338" s="146">
        <v>37520001</v>
      </c>
      <c r="E338" s="157" t="s">
        <v>62</v>
      </c>
      <c r="F338" s="108" t="s">
        <v>344</v>
      </c>
      <c r="G338" s="108" t="s">
        <v>345</v>
      </c>
      <c r="H338" s="109" t="s">
        <v>18</v>
      </c>
      <c r="I338" s="110"/>
      <c r="J338" s="109" t="s">
        <v>19</v>
      </c>
      <c r="K338" s="111">
        <f>R338+T338+V338+X338</f>
        <v>16</v>
      </c>
      <c r="L338" s="112" t="s">
        <v>62</v>
      </c>
      <c r="M338" s="104">
        <v>0</v>
      </c>
      <c r="N338" s="262">
        <f t="shared" si="705"/>
        <v>1000</v>
      </c>
      <c r="O338" s="137">
        <v>1000</v>
      </c>
      <c r="P338" s="110">
        <f t="shared" si="665"/>
        <v>16000</v>
      </c>
      <c r="Q338" s="112" t="s">
        <v>139</v>
      </c>
      <c r="R338" s="113">
        <f t="shared" si="659"/>
        <v>2</v>
      </c>
      <c r="S338" s="114">
        <f t="shared" si="666"/>
        <v>2000</v>
      </c>
      <c r="T338" s="113">
        <f t="shared" si="660"/>
        <v>4</v>
      </c>
      <c r="U338" s="115">
        <f t="shared" si="667"/>
        <v>4000</v>
      </c>
      <c r="V338" s="113">
        <f t="shared" si="661"/>
        <v>6</v>
      </c>
      <c r="W338" s="115">
        <f t="shared" si="668"/>
        <v>6000</v>
      </c>
      <c r="X338" s="113">
        <f t="shared" si="662"/>
        <v>4</v>
      </c>
      <c r="Y338" s="115">
        <f t="shared" si="669"/>
        <v>4000</v>
      </c>
      <c r="Z338" s="116">
        <f t="shared" si="663"/>
        <v>16000</v>
      </c>
      <c r="AA338" s="117" t="b">
        <f>K338=(SUM(X338,V338,T338,R338))</f>
        <v>1</v>
      </c>
      <c r="AB338" s="109" t="s">
        <v>22</v>
      </c>
      <c r="AC338" s="122"/>
      <c r="AD338" s="109"/>
      <c r="AE338" s="108" t="s">
        <v>23</v>
      </c>
      <c r="AF338" s="119"/>
      <c r="AG338" s="120"/>
      <c r="AH338" s="21">
        <v>0</v>
      </c>
      <c r="AI338" s="164">
        <f t="shared" si="670"/>
        <v>0</v>
      </c>
      <c r="AJ338" s="21">
        <v>0</v>
      </c>
      <c r="AK338" s="164">
        <f t="shared" si="671"/>
        <v>0</v>
      </c>
      <c r="AL338" s="21">
        <v>2</v>
      </c>
      <c r="AM338" s="164">
        <f t="shared" si="672"/>
        <v>2000</v>
      </c>
      <c r="AN338" s="21">
        <v>0</v>
      </c>
      <c r="AO338" s="164">
        <f t="shared" si="673"/>
        <v>0</v>
      </c>
      <c r="AP338" s="21">
        <v>2</v>
      </c>
      <c r="AQ338" s="164">
        <f t="shared" si="674"/>
        <v>2000</v>
      </c>
      <c r="AR338" s="21">
        <v>2</v>
      </c>
      <c r="AS338" s="164">
        <f t="shared" si="675"/>
        <v>2000</v>
      </c>
      <c r="AT338" s="21">
        <v>2</v>
      </c>
      <c r="AU338" s="164">
        <f t="shared" si="676"/>
        <v>2000</v>
      </c>
      <c r="AV338" s="21">
        <v>2</v>
      </c>
      <c r="AW338" s="164">
        <f t="shared" si="677"/>
        <v>2000</v>
      </c>
      <c r="AX338" s="21">
        <v>2</v>
      </c>
      <c r="AY338" s="164">
        <f t="shared" si="678"/>
        <v>2000</v>
      </c>
      <c r="AZ338" s="21">
        <v>2</v>
      </c>
      <c r="BA338" s="164">
        <f t="shared" si="679"/>
        <v>2000</v>
      </c>
      <c r="BB338" s="21">
        <v>2</v>
      </c>
      <c r="BC338" s="164">
        <f t="shared" si="680"/>
        <v>2000</v>
      </c>
      <c r="BD338" s="21">
        <v>0</v>
      </c>
      <c r="BE338" s="164">
        <f t="shared" si="681"/>
        <v>0</v>
      </c>
      <c r="BF338" s="253">
        <f t="shared" si="682"/>
        <v>16000</v>
      </c>
      <c r="BG338" s="253">
        <f t="shared" si="706"/>
        <v>16000</v>
      </c>
      <c r="BH338" s="10" t="b">
        <f t="shared" si="707"/>
        <v>1</v>
      </c>
      <c r="BI338" s="253">
        <f t="shared" si="708"/>
        <v>0</v>
      </c>
      <c r="BJ338" s="250">
        <f t="shared" si="684"/>
        <v>37520001</v>
      </c>
      <c r="BK338" s="251">
        <v>348</v>
      </c>
      <c r="BL338" s="251">
        <v>5</v>
      </c>
      <c r="BM338" s="252">
        <f t="shared" si="685"/>
        <v>2</v>
      </c>
      <c r="BN338" s="252">
        <f t="shared" si="686"/>
        <v>4</v>
      </c>
      <c r="BO338" s="252">
        <f t="shared" si="687"/>
        <v>6</v>
      </c>
      <c r="BP338" s="252">
        <f t="shared" si="688"/>
        <v>4</v>
      </c>
      <c r="BQ338" s="254">
        <f t="shared" si="689"/>
        <v>1000</v>
      </c>
      <c r="BR338">
        <f t="shared" si="683"/>
        <v>0</v>
      </c>
      <c r="BS338">
        <v>0</v>
      </c>
      <c r="BT338">
        <v>1</v>
      </c>
      <c r="BU338" t="s">
        <v>139</v>
      </c>
      <c r="BV338" t="str">
        <f t="shared" si="690"/>
        <v>1</v>
      </c>
      <c r="BW338" t="str">
        <f t="shared" si="691"/>
        <v>0</v>
      </c>
      <c r="BX338" t="str">
        <f t="shared" si="692"/>
        <v>0</v>
      </c>
      <c r="BY338" t="s">
        <v>23</v>
      </c>
      <c r="BZ338" s="253">
        <f t="shared" si="693"/>
        <v>0</v>
      </c>
      <c r="CA338" s="253">
        <f t="shared" si="694"/>
        <v>0</v>
      </c>
      <c r="CB338" s="253">
        <f t="shared" si="695"/>
        <v>2000</v>
      </c>
      <c r="CC338" s="253">
        <f t="shared" si="696"/>
        <v>0</v>
      </c>
      <c r="CD338" s="253">
        <f t="shared" si="697"/>
        <v>2000</v>
      </c>
      <c r="CE338" s="253">
        <f t="shared" si="698"/>
        <v>2000</v>
      </c>
      <c r="CF338" s="253">
        <f t="shared" si="699"/>
        <v>2000</v>
      </c>
      <c r="CG338" s="253">
        <f t="shared" si="700"/>
        <v>2000</v>
      </c>
      <c r="CH338" s="253">
        <f t="shared" si="701"/>
        <v>2000</v>
      </c>
      <c r="CI338" s="253">
        <f t="shared" si="702"/>
        <v>2000</v>
      </c>
      <c r="CJ338" s="253">
        <f t="shared" si="703"/>
        <v>2000</v>
      </c>
      <c r="CK338" s="253">
        <f t="shared" si="704"/>
        <v>0</v>
      </c>
    </row>
    <row r="339" spans="2:89" ht="20.399999999999999" x14ac:dyDescent="0.3">
      <c r="B339" s="129">
        <v>242</v>
      </c>
      <c r="C339" s="107">
        <v>379011</v>
      </c>
      <c r="D339" s="107">
        <v>37910001</v>
      </c>
      <c r="E339" s="155" t="s">
        <v>63</v>
      </c>
      <c r="F339" s="108" t="s">
        <v>344</v>
      </c>
      <c r="G339" s="108" t="s">
        <v>345</v>
      </c>
      <c r="H339" s="109" t="s">
        <v>18</v>
      </c>
      <c r="I339" s="110"/>
      <c r="J339" s="109" t="s">
        <v>19</v>
      </c>
      <c r="K339" s="111">
        <f>R339+T339+V339+X339</f>
        <v>0</v>
      </c>
      <c r="L339" s="112" t="s">
        <v>341</v>
      </c>
      <c r="M339" s="104">
        <v>0</v>
      </c>
      <c r="N339" s="262">
        <f t="shared" si="705"/>
        <v>125</v>
      </c>
      <c r="O339" s="137">
        <v>125</v>
      </c>
      <c r="P339" s="110">
        <f t="shared" si="665"/>
        <v>0</v>
      </c>
      <c r="Q339" s="112" t="s">
        <v>139</v>
      </c>
      <c r="R339" s="113">
        <f t="shared" ref="R339:R340" si="774">AH339+AJ339+AL339</f>
        <v>0</v>
      </c>
      <c r="S339" s="114">
        <f t="shared" si="666"/>
        <v>0</v>
      </c>
      <c r="T339" s="113">
        <f t="shared" ref="T339:T340" si="775">AN339+AP339+AR339</f>
        <v>0</v>
      </c>
      <c r="U339" s="115">
        <f t="shared" si="667"/>
        <v>0</v>
      </c>
      <c r="V339" s="113">
        <f t="shared" ref="V339:V340" si="776">AT339+AV339+AX339</f>
        <v>0</v>
      </c>
      <c r="W339" s="115">
        <f t="shared" si="668"/>
        <v>0</v>
      </c>
      <c r="X339" s="113">
        <f t="shared" ref="X339:X340" si="777">AZ339+BB339+BD339</f>
        <v>0</v>
      </c>
      <c r="Y339" s="115">
        <f t="shared" si="669"/>
        <v>0</v>
      </c>
      <c r="Z339" s="116">
        <f t="shared" ref="Z339:Z340" si="778">S339+U339+W339+Y339</f>
        <v>0</v>
      </c>
      <c r="AA339" s="117" t="b">
        <f>K339=(SUM(X339,V339,T339,R339))</f>
        <v>1</v>
      </c>
      <c r="AB339" s="109" t="s">
        <v>22</v>
      </c>
      <c r="AC339" s="122"/>
      <c r="AD339" s="109"/>
      <c r="AE339" s="108" t="s">
        <v>23</v>
      </c>
      <c r="AF339" s="119"/>
      <c r="AG339" s="120"/>
      <c r="AH339" s="21">
        <v>0</v>
      </c>
      <c r="AI339" s="164">
        <f t="shared" si="670"/>
        <v>0</v>
      </c>
      <c r="AJ339" s="21">
        <v>0</v>
      </c>
      <c r="AK339" s="164">
        <f t="shared" si="671"/>
        <v>0</v>
      </c>
      <c r="AL339" s="21">
        <v>0</v>
      </c>
      <c r="AM339" s="164">
        <f t="shared" si="672"/>
        <v>0</v>
      </c>
      <c r="AN339" s="21">
        <v>0</v>
      </c>
      <c r="AO339" s="164">
        <f t="shared" si="673"/>
        <v>0</v>
      </c>
      <c r="AP339" s="21">
        <v>0</v>
      </c>
      <c r="AQ339" s="164">
        <f t="shared" si="674"/>
        <v>0</v>
      </c>
      <c r="AR339" s="21">
        <v>0</v>
      </c>
      <c r="AS339" s="164">
        <f t="shared" si="675"/>
        <v>0</v>
      </c>
      <c r="AT339" s="21">
        <v>0</v>
      </c>
      <c r="AU339" s="164">
        <f t="shared" si="676"/>
        <v>0</v>
      </c>
      <c r="AV339" s="21">
        <v>0</v>
      </c>
      <c r="AW339" s="164">
        <f t="shared" si="677"/>
        <v>0</v>
      </c>
      <c r="AX339" s="21">
        <v>0</v>
      </c>
      <c r="AY339" s="164">
        <f t="shared" si="678"/>
        <v>0</v>
      </c>
      <c r="AZ339" s="21">
        <v>0</v>
      </c>
      <c r="BA339" s="164">
        <f t="shared" si="679"/>
        <v>0</v>
      </c>
      <c r="BB339" s="21">
        <v>0</v>
      </c>
      <c r="BC339" s="164">
        <f t="shared" si="680"/>
        <v>0</v>
      </c>
      <c r="BD339" s="21">
        <v>0</v>
      </c>
      <c r="BE339" s="164">
        <f t="shared" si="681"/>
        <v>0</v>
      </c>
      <c r="BF339" s="253">
        <f t="shared" si="682"/>
        <v>0</v>
      </c>
      <c r="BG339" s="253">
        <f t="shared" si="706"/>
        <v>0</v>
      </c>
      <c r="BH339" s="10" t="b">
        <f t="shared" si="707"/>
        <v>1</v>
      </c>
      <c r="BI339" s="253">
        <f t="shared" si="708"/>
        <v>0</v>
      </c>
      <c r="BJ339" s="250">
        <f t="shared" si="684"/>
        <v>37910001</v>
      </c>
      <c r="BK339" s="251">
        <v>348</v>
      </c>
      <c r="BL339" s="251">
        <v>5</v>
      </c>
      <c r="BM339" s="252">
        <f t="shared" si="685"/>
        <v>0</v>
      </c>
      <c r="BN339" s="252">
        <f t="shared" si="686"/>
        <v>0</v>
      </c>
      <c r="BO339" s="252">
        <f t="shared" si="687"/>
        <v>0</v>
      </c>
      <c r="BP339" s="252">
        <f t="shared" si="688"/>
        <v>0</v>
      </c>
      <c r="BQ339" s="254">
        <f t="shared" si="689"/>
        <v>125</v>
      </c>
      <c r="BR339">
        <f t="shared" si="683"/>
        <v>0</v>
      </c>
      <c r="BS339">
        <v>0</v>
      </c>
      <c r="BT339">
        <v>1</v>
      </c>
      <c r="BU339" t="s">
        <v>139</v>
      </c>
      <c r="BV339" t="str">
        <f t="shared" si="690"/>
        <v>1</v>
      </c>
      <c r="BW339" t="str">
        <f t="shared" si="691"/>
        <v>0</v>
      </c>
      <c r="BX339" t="str">
        <f t="shared" si="692"/>
        <v>0</v>
      </c>
      <c r="BY339" t="s">
        <v>23</v>
      </c>
      <c r="BZ339" s="253">
        <f t="shared" si="693"/>
        <v>0</v>
      </c>
      <c r="CA339" s="253">
        <f t="shared" si="694"/>
        <v>0</v>
      </c>
      <c r="CB339" s="253">
        <f t="shared" si="695"/>
        <v>0</v>
      </c>
      <c r="CC339" s="253">
        <f t="shared" si="696"/>
        <v>0</v>
      </c>
      <c r="CD339" s="253">
        <f t="shared" si="697"/>
        <v>0</v>
      </c>
      <c r="CE339" s="253">
        <f t="shared" si="698"/>
        <v>0</v>
      </c>
      <c r="CF339" s="253">
        <f t="shared" si="699"/>
        <v>0</v>
      </c>
      <c r="CG339" s="253">
        <f t="shared" si="700"/>
        <v>0</v>
      </c>
      <c r="CH339" s="253">
        <f t="shared" si="701"/>
        <v>0</v>
      </c>
      <c r="CI339" s="253">
        <f t="shared" si="702"/>
        <v>0</v>
      </c>
      <c r="CJ339" s="253">
        <f t="shared" si="703"/>
        <v>0</v>
      </c>
      <c r="CK339" s="253">
        <f t="shared" si="704"/>
        <v>0</v>
      </c>
    </row>
    <row r="340" spans="2:89" ht="23.25" customHeight="1" x14ac:dyDescent="0.3">
      <c r="B340" s="129">
        <v>243</v>
      </c>
      <c r="C340" s="107">
        <v>392011</v>
      </c>
      <c r="D340" s="107">
        <v>39210001</v>
      </c>
      <c r="E340" s="149" t="s">
        <v>342</v>
      </c>
      <c r="F340" s="108" t="s">
        <v>344</v>
      </c>
      <c r="G340" s="108" t="s">
        <v>345</v>
      </c>
      <c r="H340" s="109" t="s">
        <v>18</v>
      </c>
      <c r="I340" s="110"/>
      <c r="J340" s="109" t="s">
        <v>19</v>
      </c>
      <c r="K340" s="111">
        <f>R340+T340+V340+X340</f>
        <v>0</v>
      </c>
      <c r="L340" s="112" t="s">
        <v>343</v>
      </c>
      <c r="M340" s="104">
        <v>0</v>
      </c>
      <c r="N340" s="262">
        <f t="shared" si="705"/>
        <v>1515.15</v>
      </c>
      <c r="O340" s="137">
        <v>1515.15</v>
      </c>
      <c r="P340" s="110">
        <f t="shared" ref="P340" si="779">(O340*(M340/100+1))*K340</f>
        <v>0</v>
      </c>
      <c r="Q340" s="112" t="s">
        <v>139</v>
      </c>
      <c r="R340" s="113">
        <f t="shared" si="774"/>
        <v>0</v>
      </c>
      <c r="S340" s="114">
        <f t="shared" ref="S340" si="780">R340*(O340*(M340/100+1))</f>
        <v>0</v>
      </c>
      <c r="T340" s="113">
        <f t="shared" si="775"/>
        <v>0</v>
      </c>
      <c r="U340" s="115">
        <f t="shared" ref="U340" si="781">T340*(O340*(M340/100+1))</f>
        <v>0</v>
      </c>
      <c r="V340" s="113">
        <f t="shared" si="776"/>
        <v>0</v>
      </c>
      <c r="W340" s="115">
        <f t="shared" ref="W340" si="782">V340*(O340*(M340/100+1))</f>
        <v>0</v>
      </c>
      <c r="X340" s="113">
        <f t="shared" si="777"/>
        <v>0</v>
      </c>
      <c r="Y340" s="115">
        <f t="shared" ref="Y340" si="783">X340*(O340*(M340/100+1))</f>
        <v>0</v>
      </c>
      <c r="Z340" s="116">
        <f t="shared" si="778"/>
        <v>0</v>
      </c>
      <c r="AA340" s="117" t="b">
        <f>K340=(SUM(X340,V340,T340,R340))</f>
        <v>1</v>
      </c>
      <c r="AB340" s="109" t="s">
        <v>22</v>
      </c>
      <c r="AC340" s="122"/>
      <c r="AD340" s="109"/>
      <c r="AE340" s="108" t="s">
        <v>23</v>
      </c>
      <c r="AF340" s="119"/>
      <c r="AG340" s="120"/>
      <c r="AH340" s="21">
        <v>0</v>
      </c>
      <c r="AI340" s="164">
        <f t="shared" ref="AI340" si="784">AH340*(O340*(M340/100+1))</f>
        <v>0</v>
      </c>
      <c r="AJ340" s="21">
        <v>0</v>
      </c>
      <c r="AK340" s="164">
        <f t="shared" ref="AK340" si="785">AJ340*(O340*(M340/100+1))</f>
        <v>0</v>
      </c>
      <c r="AL340" s="21">
        <v>0</v>
      </c>
      <c r="AM340" s="164">
        <f t="shared" ref="AM340" si="786">AL340*(O340*(M340/100+1))</f>
        <v>0</v>
      </c>
      <c r="AN340" s="21">
        <v>0</v>
      </c>
      <c r="AO340" s="164">
        <f t="shared" ref="AO340" si="787">AN340*(O340*(M340/100+1))</f>
        <v>0</v>
      </c>
      <c r="AP340" s="21">
        <v>0</v>
      </c>
      <c r="AQ340" s="164">
        <f t="shared" ref="AQ340" si="788">AP340*(O340*(M340/100+1))</f>
        <v>0</v>
      </c>
      <c r="AR340" s="21">
        <v>0</v>
      </c>
      <c r="AS340" s="164">
        <f t="shared" ref="AS340" si="789">AR340*(O340*(M340/100+1))</f>
        <v>0</v>
      </c>
      <c r="AT340" s="21">
        <v>0</v>
      </c>
      <c r="AU340" s="164">
        <f t="shared" ref="AU340" si="790">AT340*(O340*(M340/100+1))</f>
        <v>0</v>
      </c>
      <c r="AV340" s="21">
        <v>0</v>
      </c>
      <c r="AW340" s="164">
        <f t="shared" ref="AW340" si="791">AV340*(O340*(M340/100+1))</f>
        <v>0</v>
      </c>
      <c r="AX340" s="21">
        <v>0</v>
      </c>
      <c r="AY340" s="164">
        <f t="shared" ref="AY340" si="792">AX340*(O340*(M340/100+1))</f>
        <v>0</v>
      </c>
      <c r="AZ340" s="21">
        <v>0</v>
      </c>
      <c r="BA340" s="164">
        <f t="shared" ref="BA340" si="793">AZ340*(O340*(M340/100+1))</f>
        <v>0</v>
      </c>
      <c r="BB340" s="21">
        <v>0</v>
      </c>
      <c r="BC340" s="164">
        <f t="shared" ref="BC340" si="794">BB340*(O340*(M340/100+1))</f>
        <v>0</v>
      </c>
      <c r="BD340" s="21">
        <v>0</v>
      </c>
      <c r="BE340" s="164">
        <f t="shared" ref="BE340" si="795">BD340*(O340*(M340/100+1))</f>
        <v>0</v>
      </c>
      <c r="BF340" s="253">
        <f t="shared" ref="BF340" si="796">SUM(R340,T340,V340,X340)*(O340*(M340/100+1))</f>
        <v>0</v>
      </c>
      <c r="BG340" s="253">
        <f t="shared" si="706"/>
        <v>0</v>
      </c>
      <c r="BH340" s="10" t="b">
        <f t="shared" si="707"/>
        <v>1</v>
      </c>
      <c r="BI340" s="253">
        <f t="shared" si="708"/>
        <v>0</v>
      </c>
      <c r="BJ340" s="250">
        <f t="shared" si="684"/>
        <v>39210001</v>
      </c>
      <c r="BK340" s="251">
        <v>348</v>
      </c>
      <c r="BL340" s="251">
        <v>5</v>
      </c>
      <c r="BM340" s="252">
        <f t="shared" si="685"/>
        <v>0</v>
      </c>
      <c r="BN340" s="252">
        <f t="shared" si="686"/>
        <v>0</v>
      </c>
      <c r="BO340" s="252">
        <f t="shared" si="687"/>
        <v>0</v>
      </c>
      <c r="BP340" s="252">
        <f t="shared" si="688"/>
        <v>0</v>
      </c>
      <c r="BQ340" s="254">
        <f t="shared" si="689"/>
        <v>1515.15</v>
      </c>
      <c r="BR340">
        <f t="shared" ref="BR340" si="797">M340</f>
        <v>0</v>
      </c>
      <c r="BS340">
        <v>0</v>
      </c>
      <c r="BT340">
        <v>1</v>
      </c>
      <c r="BU340" t="s">
        <v>139</v>
      </c>
      <c r="BV340" t="str">
        <f t="shared" si="690"/>
        <v>1</v>
      </c>
      <c r="BW340" t="str">
        <f t="shared" si="691"/>
        <v>0</v>
      </c>
      <c r="BX340" t="str">
        <f t="shared" si="692"/>
        <v>0</v>
      </c>
      <c r="BY340" t="s">
        <v>23</v>
      </c>
      <c r="BZ340" s="253">
        <f t="shared" si="693"/>
        <v>0</v>
      </c>
      <c r="CA340" s="253">
        <f t="shared" si="694"/>
        <v>0</v>
      </c>
      <c r="CB340" s="253">
        <f t="shared" si="695"/>
        <v>0</v>
      </c>
      <c r="CC340" s="253">
        <f t="shared" si="696"/>
        <v>0</v>
      </c>
      <c r="CD340" s="253">
        <f t="shared" si="697"/>
        <v>0</v>
      </c>
      <c r="CE340" s="253">
        <f t="shared" si="698"/>
        <v>0</v>
      </c>
      <c r="CF340" s="253">
        <f t="shared" si="699"/>
        <v>0</v>
      </c>
      <c r="CG340" s="253">
        <f t="shared" si="700"/>
        <v>0</v>
      </c>
      <c r="CH340" s="253">
        <f t="shared" si="701"/>
        <v>0</v>
      </c>
      <c r="CI340" s="253">
        <f t="shared" si="702"/>
        <v>0</v>
      </c>
      <c r="CJ340" s="253">
        <f t="shared" si="703"/>
        <v>0</v>
      </c>
      <c r="CK340" s="253">
        <f t="shared" si="704"/>
        <v>0</v>
      </c>
    </row>
    <row r="341" spans="2:89" ht="15" thickBot="1" x14ac:dyDescent="0.35">
      <c r="Y341" s="11" t="s">
        <v>24</v>
      </c>
      <c r="Z341" s="162" t="e">
        <f>SUM(#REF!,#REF!,#REF!,#REF!,#REF!,#REF!,#REF!,#REF!,#REF!,#REF!,#REF!,#REF!,#REF!,#REF!,#REF!,#REF!,#REF!,#REF!,#REF!,#REF!,#REF!,#REF!,#REF!,#REF!,#REF!,#REF!,#REF!,#REF!,#REF!,#REF!)</f>
        <v>#REF!</v>
      </c>
    </row>
    <row r="342" spans="2:89" ht="15" thickTop="1" x14ac:dyDescent="0.3"/>
  </sheetData>
  <mergeCells count="6">
    <mergeCell ref="AB2:AD2"/>
    <mergeCell ref="R3:S3"/>
    <mergeCell ref="T3:U3"/>
    <mergeCell ref="V3:W3"/>
    <mergeCell ref="X3:Y3"/>
    <mergeCell ref="Z2:AA2"/>
  </mergeCells>
  <pageMargins left="0.7" right="0.7" top="0.75" bottom="0.75" header="0.3" footer="0.3"/>
  <pageSetup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CK373"/>
  <sheetViews>
    <sheetView tabSelected="1" zoomScale="80" zoomScaleNormal="80" workbookViewId="0">
      <pane xSplit="5" ySplit="3" topLeftCell="F325" activePane="bottomRight" state="frozen"/>
      <selection pane="topRight" activeCell="F1" sqref="F1"/>
      <selection pane="bottomLeft" activeCell="A5" sqref="A5"/>
      <selection pane="bottomRight" activeCell="B343" sqref="B343"/>
    </sheetView>
  </sheetViews>
  <sheetFormatPr baseColWidth="10" defaultRowHeight="14.4" x14ac:dyDescent="0.3"/>
  <cols>
    <col min="1" max="1" width="6.44140625" customWidth="1"/>
    <col min="2" max="2" width="6.33203125" style="92" customWidth="1"/>
    <col min="3" max="3" width="9.33203125" customWidth="1"/>
    <col min="4" max="4" width="18.5546875" style="2" customWidth="1"/>
    <col min="5" max="5" width="21.44140625" style="2" customWidth="1"/>
    <col min="6" max="6" width="20.44140625" style="2" customWidth="1"/>
    <col min="7" max="7" width="13.44140625" style="2" customWidth="1"/>
    <col min="8" max="8" width="13.33203125" customWidth="1"/>
    <col min="9" max="9" width="13.6640625" customWidth="1"/>
    <col min="10" max="10" width="14.109375" customWidth="1"/>
    <col min="11" max="11" width="7.5546875" customWidth="1"/>
    <col min="12" max="14" width="14.5546875" style="2" customWidth="1"/>
    <col min="15" max="15" width="14" customWidth="1"/>
    <col min="16" max="16" width="13.109375" customWidth="1"/>
    <col min="17" max="17" width="14.109375" style="2" customWidth="1"/>
    <col min="18" max="18" width="5.5546875" customWidth="1"/>
    <col min="19" max="19" width="13.5546875" customWidth="1"/>
    <col min="20" max="20" width="5.6640625" customWidth="1"/>
    <col min="21" max="21" width="13.5546875" customWidth="1"/>
    <col min="22" max="22" width="6.33203125" customWidth="1"/>
    <col min="23" max="23" width="13.6640625" customWidth="1"/>
    <col min="24" max="24" width="5.6640625" customWidth="1"/>
    <col min="25" max="25" width="13.44140625" customWidth="1"/>
    <col min="26" max="26" width="15.109375" bestFit="1" customWidth="1"/>
    <col min="27" max="27" width="14.88671875" bestFit="1" customWidth="1"/>
    <col min="28" max="29" width="15.109375" bestFit="1" customWidth="1"/>
    <col min="31" max="31" width="24.88671875" style="2" customWidth="1"/>
    <col min="32" max="33" width="4.44140625" customWidth="1"/>
    <col min="34" max="34" width="11.44140625" style="3"/>
    <col min="36" max="36" width="11.44140625" style="3"/>
    <col min="38" max="38" width="11.44140625" style="3"/>
    <col min="39" max="39" width="13.44140625" bestFit="1" customWidth="1"/>
    <col min="40" max="40" width="11.44140625" style="3"/>
    <col min="42" max="42" width="11.44140625" style="3"/>
    <col min="43" max="43" width="13.44140625" bestFit="1" customWidth="1"/>
    <col min="44" max="44" width="11.44140625" style="3"/>
    <col min="46" max="46" width="11.44140625" style="3"/>
    <col min="48" max="48" width="11.44140625" style="3"/>
    <col min="49" max="49" width="12" bestFit="1" customWidth="1"/>
    <col min="50" max="50" width="11.44140625" style="3"/>
    <col min="52" max="52" width="11.44140625" style="3"/>
    <col min="54" max="54" width="11.44140625" style="3"/>
    <col min="56" max="56" width="11.44140625" style="3"/>
    <col min="60" max="60" width="13" customWidth="1"/>
  </cols>
  <sheetData>
    <row r="2" spans="2:89" s="4" customFormat="1" ht="44.25" customHeight="1" x14ac:dyDescent="0.3">
      <c r="B2" s="93" t="s">
        <v>114</v>
      </c>
      <c r="O2" s="12"/>
      <c r="R2" s="17"/>
      <c r="S2" s="17"/>
      <c r="T2" s="17"/>
      <c r="U2" s="18" t="s">
        <v>29</v>
      </c>
      <c r="V2" s="17"/>
      <c r="W2" s="17"/>
      <c r="X2" s="17"/>
      <c r="Y2" s="17"/>
      <c r="Z2" s="409" t="s">
        <v>104</v>
      </c>
      <c r="AA2" s="410"/>
      <c r="AB2" s="411" t="s">
        <v>28</v>
      </c>
      <c r="AC2" s="412"/>
      <c r="AD2" s="412"/>
      <c r="AH2" s="97" t="s">
        <v>6</v>
      </c>
      <c r="AI2" s="97"/>
      <c r="AJ2" s="97" t="s">
        <v>7</v>
      </c>
      <c r="AK2" s="97"/>
      <c r="AL2" s="97" t="s">
        <v>8</v>
      </c>
      <c r="AM2" s="97"/>
      <c r="AN2" s="97" t="s">
        <v>9</v>
      </c>
      <c r="AO2" s="97"/>
      <c r="AP2" s="97" t="s">
        <v>10</v>
      </c>
      <c r="AQ2" s="97"/>
      <c r="AR2" s="97" t="s">
        <v>11</v>
      </c>
      <c r="AS2" s="97"/>
      <c r="AT2" s="97" t="s">
        <v>12</v>
      </c>
      <c r="AU2" s="97"/>
      <c r="AV2" s="97" t="s">
        <v>13</v>
      </c>
      <c r="AW2" s="97"/>
      <c r="AX2" s="97" t="s">
        <v>14</v>
      </c>
      <c r="AY2" s="97"/>
      <c r="AZ2" s="97" t="s">
        <v>15</v>
      </c>
      <c r="BA2" s="97"/>
      <c r="BB2" s="97" t="s">
        <v>16</v>
      </c>
      <c r="BC2" s="97"/>
      <c r="BD2" s="97" t="s">
        <v>17</v>
      </c>
      <c r="BE2" s="97"/>
    </row>
    <row r="3" spans="2:89" s="9" customFormat="1" ht="55.2" x14ac:dyDescent="0.3">
      <c r="B3" s="94" t="s">
        <v>96</v>
      </c>
      <c r="C3" s="13" t="s">
        <v>97</v>
      </c>
      <c r="D3" s="91" t="s">
        <v>26</v>
      </c>
      <c r="E3" s="13" t="s">
        <v>98</v>
      </c>
      <c r="F3" s="100" t="s">
        <v>110</v>
      </c>
      <c r="G3" s="100" t="s">
        <v>111</v>
      </c>
      <c r="H3" s="13" t="s">
        <v>112</v>
      </c>
      <c r="I3" s="13" t="s">
        <v>113</v>
      </c>
      <c r="J3" s="13" t="s">
        <v>0</v>
      </c>
      <c r="K3" s="13" t="s">
        <v>99</v>
      </c>
      <c r="L3" s="13" t="s">
        <v>100</v>
      </c>
      <c r="M3" s="13" t="s">
        <v>413</v>
      </c>
      <c r="N3" s="13"/>
      <c r="O3" s="14" t="s">
        <v>101</v>
      </c>
      <c r="P3" s="15" t="s">
        <v>24</v>
      </c>
      <c r="Q3" s="16" t="s">
        <v>27</v>
      </c>
      <c r="R3" s="413" t="s">
        <v>1</v>
      </c>
      <c r="S3" s="414"/>
      <c r="T3" s="413" t="s">
        <v>2</v>
      </c>
      <c r="U3" s="414"/>
      <c r="V3" s="413" t="s">
        <v>3</v>
      </c>
      <c r="W3" s="414"/>
      <c r="X3" s="413" t="s">
        <v>4</v>
      </c>
      <c r="Y3" s="414"/>
      <c r="Z3" s="5" t="s">
        <v>105</v>
      </c>
      <c r="AA3" s="6" t="s">
        <v>5</v>
      </c>
      <c r="AB3" s="89" t="s">
        <v>92</v>
      </c>
      <c r="AC3" s="7" t="s">
        <v>93</v>
      </c>
      <c r="AD3" s="89" t="s">
        <v>94</v>
      </c>
      <c r="AE3" s="90" t="s">
        <v>95</v>
      </c>
      <c r="AF3" s="8"/>
      <c r="AH3" s="95" t="s">
        <v>107</v>
      </c>
      <c r="AI3" s="96" t="s">
        <v>108</v>
      </c>
      <c r="AJ3" s="95" t="s">
        <v>107</v>
      </c>
      <c r="AK3" s="96" t="s">
        <v>108</v>
      </c>
      <c r="AL3" s="95" t="s">
        <v>107</v>
      </c>
      <c r="AM3" s="96" t="s">
        <v>108</v>
      </c>
      <c r="AN3" s="95" t="s">
        <v>107</v>
      </c>
      <c r="AO3" s="96" t="s">
        <v>108</v>
      </c>
      <c r="AP3" s="95" t="s">
        <v>107</v>
      </c>
      <c r="AQ3" s="96" t="s">
        <v>108</v>
      </c>
      <c r="AR3" s="95" t="s">
        <v>107</v>
      </c>
      <c r="AS3" s="96" t="s">
        <v>108</v>
      </c>
      <c r="AT3" s="95" t="s">
        <v>107</v>
      </c>
      <c r="AU3" s="96" t="s">
        <v>108</v>
      </c>
      <c r="AV3" s="95" t="s">
        <v>107</v>
      </c>
      <c r="AW3" s="96" t="s">
        <v>108</v>
      </c>
      <c r="AX3" s="95" t="s">
        <v>107</v>
      </c>
      <c r="AY3" s="96" t="s">
        <v>108</v>
      </c>
      <c r="AZ3" s="95" t="s">
        <v>107</v>
      </c>
      <c r="BA3" s="96" t="s">
        <v>108</v>
      </c>
      <c r="BB3" s="95" t="s">
        <v>107</v>
      </c>
      <c r="BC3" s="96" t="s">
        <v>108</v>
      </c>
      <c r="BD3" s="95" t="s">
        <v>107</v>
      </c>
      <c r="BE3" s="96" t="s">
        <v>108</v>
      </c>
      <c r="BJ3" t="s">
        <v>405</v>
      </c>
      <c r="BK3" t="s">
        <v>406</v>
      </c>
      <c r="BL3" t="s">
        <v>407</v>
      </c>
      <c r="BM3" t="s">
        <v>408</v>
      </c>
      <c r="BN3" t="s">
        <v>409</v>
      </c>
      <c r="BO3" t="s">
        <v>410</v>
      </c>
      <c r="BP3" t="s">
        <v>411</v>
      </c>
      <c r="BQ3" t="s">
        <v>412</v>
      </c>
      <c r="BR3" t="s">
        <v>413</v>
      </c>
      <c r="BS3" t="s">
        <v>414</v>
      </c>
      <c r="BT3" t="s">
        <v>415</v>
      </c>
      <c r="BU3" t="s">
        <v>416</v>
      </c>
      <c r="BV3" t="s">
        <v>417</v>
      </c>
      <c r="BW3" t="s">
        <v>418</v>
      </c>
      <c r="BX3" t="s">
        <v>419</v>
      </c>
      <c r="BY3" t="s">
        <v>420</v>
      </c>
      <c r="BZ3" t="s">
        <v>421</v>
      </c>
      <c r="CA3" t="s">
        <v>422</v>
      </c>
      <c r="CB3" t="s">
        <v>423</v>
      </c>
      <c r="CC3" t="s">
        <v>424</v>
      </c>
      <c r="CD3" t="s">
        <v>425</v>
      </c>
      <c r="CE3" t="s">
        <v>426</v>
      </c>
      <c r="CF3" t="s">
        <v>427</v>
      </c>
      <c r="CG3" t="s">
        <v>428</v>
      </c>
      <c r="CH3" t="s">
        <v>429</v>
      </c>
      <c r="CI3" t="s">
        <v>430</v>
      </c>
      <c r="CJ3" t="s">
        <v>431</v>
      </c>
      <c r="CK3" t="s">
        <v>432</v>
      </c>
    </row>
    <row r="4" spans="2:89" s="10" customFormat="1" ht="27.6" x14ac:dyDescent="0.3">
      <c r="B4" s="129">
        <v>1</v>
      </c>
      <c r="C4" s="192">
        <v>211011</v>
      </c>
      <c r="D4" s="189">
        <v>21110012</v>
      </c>
      <c r="E4" s="102" t="s">
        <v>115</v>
      </c>
      <c r="F4" s="108" t="s">
        <v>344</v>
      </c>
      <c r="G4" s="108" t="s">
        <v>345</v>
      </c>
      <c r="H4" s="109" t="s">
        <v>18</v>
      </c>
      <c r="I4" s="123"/>
      <c r="J4" s="109" t="s">
        <v>19</v>
      </c>
      <c r="K4" s="111">
        <f t="shared" ref="K4:K116" si="0">R4+T4+V4+X4</f>
        <v>0</v>
      </c>
      <c r="L4" s="104" t="s">
        <v>138</v>
      </c>
      <c r="M4" s="104">
        <v>16</v>
      </c>
      <c r="N4" s="262">
        <f>ROUND(O4,2)</f>
        <v>154.03</v>
      </c>
      <c r="O4" s="106">
        <v>154.03</v>
      </c>
      <c r="P4" s="110">
        <f>(O4*(M4/100+1))*K4</f>
        <v>0</v>
      </c>
      <c r="Q4" s="112" t="s">
        <v>139</v>
      </c>
      <c r="R4" s="113">
        <f t="shared" ref="R4" si="1">AH4+AJ4+AL4</f>
        <v>0</v>
      </c>
      <c r="S4" s="114">
        <f>R4*(O4*(M4/100+1))</f>
        <v>0</v>
      </c>
      <c r="T4" s="113">
        <f t="shared" ref="T4" si="2">AN4+AP4+AR4</f>
        <v>0</v>
      </c>
      <c r="U4" s="115">
        <f>T4*(O4*(M4/100+1))</f>
        <v>0</v>
      </c>
      <c r="V4" s="113">
        <f t="shared" ref="V4" si="3">AT4+AV4+AX4</f>
        <v>0</v>
      </c>
      <c r="W4" s="115">
        <f>V4*(O4*(M4/100+1))</f>
        <v>0</v>
      </c>
      <c r="X4" s="113">
        <f t="shared" ref="X4" si="4">AZ4+BB4+BD4</f>
        <v>0</v>
      </c>
      <c r="Y4" s="115">
        <f>X4*(O4*(M4/100+1))</f>
        <v>0</v>
      </c>
      <c r="Z4" s="116">
        <f t="shared" ref="Z4" si="5">S4+U4+W4+Y4</f>
        <v>0</v>
      </c>
      <c r="AA4" s="117" t="b">
        <f t="shared" ref="AA4" si="6">K4=(SUM(X4,V4,T4,R4))</f>
        <v>1</v>
      </c>
      <c r="AB4" s="118"/>
      <c r="AC4" s="118"/>
      <c r="AD4" s="109" t="s">
        <v>22</v>
      </c>
      <c r="AE4" s="108" t="s">
        <v>23</v>
      </c>
      <c r="AF4" s="119"/>
      <c r="AG4" s="120"/>
      <c r="AH4" s="121">
        <v>0</v>
      </c>
      <c r="AI4" s="164">
        <f>AH4*(O4*(M4/100+1))</f>
        <v>0</v>
      </c>
      <c r="AJ4" s="121">
        <v>0</v>
      </c>
      <c r="AK4" s="164">
        <f>AJ4*(O4*(M4/100+1))</f>
        <v>0</v>
      </c>
      <c r="AL4" s="121">
        <v>0</v>
      </c>
      <c r="AM4" s="164">
        <f>AL4*(O4*(M4/100+1))</f>
        <v>0</v>
      </c>
      <c r="AN4" s="121">
        <v>0</v>
      </c>
      <c r="AO4" s="164">
        <f>AN4*(O4*(M4/100+1))</f>
        <v>0</v>
      </c>
      <c r="AP4" s="121">
        <v>0</v>
      </c>
      <c r="AQ4" s="164">
        <f>AP4*(O4*(M4/100+1))</f>
        <v>0</v>
      </c>
      <c r="AR4" s="121">
        <v>0</v>
      </c>
      <c r="AS4" s="164">
        <f>AR4*(O4*(M4/100+1))</f>
        <v>0</v>
      </c>
      <c r="AT4" s="121">
        <v>0</v>
      </c>
      <c r="AU4" s="164">
        <f>AT4*(O4*(M4/100+1))</f>
        <v>0</v>
      </c>
      <c r="AV4" s="121">
        <v>0</v>
      </c>
      <c r="AW4" s="164">
        <f>AV4*(O4*(M4/100+1))</f>
        <v>0</v>
      </c>
      <c r="AX4" s="121">
        <v>0</v>
      </c>
      <c r="AY4" s="164">
        <f>AX4*(O4*(M4/100+1))</f>
        <v>0</v>
      </c>
      <c r="AZ4" s="121">
        <v>0</v>
      </c>
      <c r="BA4" s="164">
        <f>AZ4*(O4*(M4/100+1))</f>
        <v>0</v>
      </c>
      <c r="BB4" s="121">
        <v>0</v>
      </c>
      <c r="BC4" s="164">
        <f>BB4*(O4*(M4/100+1))</f>
        <v>0</v>
      </c>
      <c r="BD4" s="121">
        <v>0</v>
      </c>
      <c r="BE4" s="164">
        <f>BD4*(O4*(M4/100+1))</f>
        <v>0</v>
      </c>
      <c r="BF4" s="253">
        <f>SUM(R4,T4,V4,X4)*(O4*(M4/100+1))</f>
        <v>0</v>
      </c>
      <c r="BG4" s="253">
        <f>SUM(BE4,BC4,BA4,AY4,AW4,AU4,AS4,AQ4,AO4,AM4,AK4,AI4)</f>
        <v>0</v>
      </c>
      <c r="BH4" s="10" t="b">
        <f>BF4=BG4</f>
        <v>1</v>
      </c>
      <c r="BI4" s="253">
        <f>BF4-BG4</f>
        <v>0</v>
      </c>
      <c r="BJ4" s="250">
        <f>D4</f>
        <v>21110012</v>
      </c>
      <c r="BK4" s="251">
        <v>348</v>
      </c>
      <c r="BL4" s="251">
        <v>5</v>
      </c>
      <c r="BM4" s="252">
        <f>R4</f>
        <v>0</v>
      </c>
      <c r="BN4" s="252">
        <f>T4</f>
        <v>0</v>
      </c>
      <c r="BO4" s="252">
        <f>V4</f>
        <v>0</v>
      </c>
      <c r="BP4" s="252">
        <f>X4</f>
        <v>0</v>
      </c>
      <c r="BQ4" s="254">
        <f>N4</f>
        <v>154.03</v>
      </c>
      <c r="BR4">
        <f>M4</f>
        <v>16</v>
      </c>
      <c r="BS4">
        <v>0</v>
      </c>
      <c r="BT4">
        <v>1</v>
      </c>
      <c r="BU4" t="s">
        <v>139</v>
      </c>
      <c r="BV4" t="str">
        <f t="shared" ref="BV4:BX5" si="7">IF(AB4 = "X", "1", "0")</f>
        <v>0</v>
      </c>
      <c r="BW4" t="str">
        <f t="shared" si="7"/>
        <v>0</v>
      </c>
      <c r="BX4" t="str">
        <f t="shared" si="7"/>
        <v>1</v>
      </c>
      <c r="BY4" t="s">
        <v>23</v>
      </c>
      <c r="BZ4" s="253">
        <f>AI4</f>
        <v>0</v>
      </c>
      <c r="CA4" s="253">
        <f>AK4</f>
        <v>0</v>
      </c>
      <c r="CB4" s="253">
        <f>AM4</f>
        <v>0</v>
      </c>
      <c r="CC4" s="253">
        <f>AO4</f>
        <v>0</v>
      </c>
      <c r="CD4" s="253">
        <f>AQ4</f>
        <v>0</v>
      </c>
      <c r="CE4" s="253">
        <f>AS4</f>
        <v>0</v>
      </c>
      <c r="CF4" s="253">
        <f>AU4</f>
        <v>0</v>
      </c>
      <c r="CG4" s="253">
        <f>AW4</f>
        <v>0</v>
      </c>
      <c r="CH4" s="253">
        <f>AY4</f>
        <v>0</v>
      </c>
      <c r="CI4" s="253">
        <f>BA4</f>
        <v>0</v>
      </c>
      <c r="CJ4" s="253">
        <f>BC4</f>
        <v>0</v>
      </c>
      <c r="CK4" s="253">
        <f>BE4</f>
        <v>0</v>
      </c>
    </row>
    <row r="5" spans="2:89" s="211" customFormat="1" ht="27.6" x14ac:dyDescent="0.3">
      <c r="B5" s="194">
        <v>1</v>
      </c>
      <c r="C5" s="195">
        <v>211011</v>
      </c>
      <c r="D5" s="196">
        <v>21110012</v>
      </c>
      <c r="E5" s="197" t="s">
        <v>115</v>
      </c>
      <c r="F5" s="198" t="s">
        <v>344</v>
      </c>
      <c r="G5" s="198" t="s">
        <v>345</v>
      </c>
      <c r="H5" s="199" t="s">
        <v>18</v>
      </c>
      <c r="I5" s="194"/>
      <c r="J5" s="199" t="s">
        <v>19</v>
      </c>
      <c r="K5" s="200">
        <f t="shared" si="0"/>
        <v>0</v>
      </c>
      <c r="L5" s="201" t="s">
        <v>138</v>
      </c>
      <c r="M5" s="104">
        <v>16</v>
      </c>
      <c r="N5" s="262">
        <f t="shared" ref="N5:N68" si="8">ROUND(O5,2)</f>
        <v>151.69</v>
      </c>
      <c r="O5" s="202">
        <v>151.69</v>
      </c>
      <c r="P5" s="110">
        <f t="shared" ref="P5:P68" si="9">(O5*(M5/100+1))*K5</f>
        <v>0</v>
      </c>
      <c r="Q5" s="204" t="s">
        <v>139</v>
      </c>
      <c r="R5" s="113">
        <f t="shared" ref="R5:R68" si="10">AH5+AJ5+AL5</f>
        <v>0</v>
      </c>
      <c r="S5" s="114">
        <f t="shared" ref="S5:S68" si="11">R5*(O5*(M5/100+1))</f>
        <v>0</v>
      </c>
      <c r="T5" s="113">
        <f t="shared" ref="T5:T68" si="12">AN5+AP5+AR5</f>
        <v>0</v>
      </c>
      <c r="U5" s="115">
        <f t="shared" ref="U5:U68" si="13">T5*(O5*(M5/100+1))</f>
        <v>0</v>
      </c>
      <c r="V5" s="113">
        <f t="shared" ref="V5:V68" si="14">AT5+AV5+AX5</f>
        <v>0</v>
      </c>
      <c r="W5" s="115">
        <f t="shared" ref="W5:W68" si="15">V5*(O5*(M5/100+1))</f>
        <v>0</v>
      </c>
      <c r="X5" s="113">
        <f t="shared" ref="X5:X68" si="16">AZ5+BB5+BD5</f>
        <v>0</v>
      </c>
      <c r="Y5" s="115">
        <f t="shared" ref="Y5:Y68" si="17">X5*(O5*(M5/100+1))</f>
        <v>0</v>
      </c>
      <c r="Z5" s="116">
        <f t="shared" ref="Z5:Z68" si="18">S5+U5+W5+Y5</f>
        <v>0</v>
      </c>
      <c r="AA5" s="117" t="b">
        <f t="shared" ref="AA5:AA68" si="19">K5=(SUM(X5,V5,T5,R5))</f>
        <v>1</v>
      </c>
      <c r="AB5" s="207"/>
      <c r="AC5" s="207"/>
      <c r="AD5" s="109" t="s">
        <v>22</v>
      </c>
      <c r="AE5" s="108" t="s">
        <v>23</v>
      </c>
      <c r="AF5" s="208"/>
      <c r="AG5" s="209"/>
      <c r="AH5" s="210"/>
      <c r="AI5" s="164">
        <f t="shared" ref="AI5:AI68" si="20">AH5*(O5*(M5/100+1))</f>
        <v>0</v>
      </c>
      <c r="AJ5" s="210"/>
      <c r="AK5" s="164">
        <f t="shared" ref="AK5:AK68" si="21">AJ5*(O5*(M5/100+1))</f>
        <v>0</v>
      </c>
      <c r="AL5" s="210">
        <v>0</v>
      </c>
      <c r="AM5" s="164">
        <f t="shared" ref="AM5:AM68" si="22">AL5*(O5*(M5/100+1))</f>
        <v>0</v>
      </c>
      <c r="AN5" s="210">
        <v>0</v>
      </c>
      <c r="AO5" s="164">
        <f t="shared" ref="AO5:AO68" si="23">AN5*(O5*(M5/100+1))</f>
        <v>0</v>
      </c>
      <c r="AP5" s="210">
        <v>0</v>
      </c>
      <c r="AQ5" s="164">
        <f t="shared" ref="AQ5:AQ68" si="24">AP5*(O5*(M5/100+1))</f>
        <v>0</v>
      </c>
      <c r="AR5" s="210">
        <v>0</v>
      </c>
      <c r="AS5" s="164">
        <f t="shared" ref="AS5:AS68" si="25">AR5*(O5*(M5/100+1))</f>
        <v>0</v>
      </c>
      <c r="AT5" s="210">
        <v>0</v>
      </c>
      <c r="AU5" s="164">
        <f t="shared" ref="AU5:AU68" si="26">AT5*(O5*(M5/100+1))</f>
        <v>0</v>
      </c>
      <c r="AV5" s="210">
        <v>0</v>
      </c>
      <c r="AW5" s="164">
        <f t="shared" ref="AW5:AW68" si="27">AV5*(O5*(M5/100+1))</f>
        <v>0</v>
      </c>
      <c r="AX5" s="210">
        <v>0</v>
      </c>
      <c r="AY5" s="164">
        <f t="shared" ref="AY5:AY68" si="28">AX5*(O5*(M5/100+1))</f>
        <v>0</v>
      </c>
      <c r="AZ5" s="210">
        <v>0</v>
      </c>
      <c r="BA5" s="164">
        <f t="shared" ref="BA5:BA68" si="29">AZ5*(O5*(M5/100+1))</f>
        <v>0</v>
      </c>
      <c r="BB5" s="210">
        <v>0</v>
      </c>
      <c r="BC5" s="164">
        <f t="shared" ref="BC5:BC68" si="30">BB5*(O5*(M5/100+1))</f>
        <v>0</v>
      </c>
      <c r="BD5" s="210">
        <v>0</v>
      </c>
      <c r="BE5" s="164">
        <f t="shared" ref="BE5:BE68" si="31">BD5*(O5*(M5/100+1))</f>
        <v>0</v>
      </c>
      <c r="BF5" s="253">
        <f t="shared" ref="BF5:BF68" si="32">SUM(R5,T5,V5,X5)*(O5*(M5/100+1))</f>
        <v>0</v>
      </c>
      <c r="BG5" s="253">
        <f>SUM(BE5,BC5,BA5,AY5,AW5,AU5,AS5,AQ5,AO5,AM5,AK5,AI5)</f>
        <v>0</v>
      </c>
      <c r="BH5" s="10" t="b">
        <f>BF5=BG5</f>
        <v>1</v>
      </c>
      <c r="BI5" s="253">
        <f>BF5-BG5</f>
        <v>0</v>
      </c>
      <c r="BJ5" s="250">
        <f>D5</f>
        <v>21110012</v>
      </c>
      <c r="BK5" s="251">
        <v>348</v>
      </c>
      <c r="BL5" s="251">
        <v>5</v>
      </c>
      <c r="BM5" s="252">
        <f>R5</f>
        <v>0</v>
      </c>
      <c r="BN5" s="252">
        <f>T5</f>
        <v>0</v>
      </c>
      <c r="BO5" s="252">
        <f>V5</f>
        <v>0</v>
      </c>
      <c r="BP5" s="252">
        <f>X5</f>
        <v>0</v>
      </c>
      <c r="BQ5" s="254">
        <f>N5</f>
        <v>151.69</v>
      </c>
      <c r="BR5">
        <f t="shared" ref="BR5:BR68" si="33">M5</f>
        <v>16</v>
      </c>
      <c r="BS5">
        <v>0</v>
      </c>
      <c r="BT5">
        <v>1</v>
      </c>
      <c r="BU5" t="s">
        <v>139</v>
      </c>
      <c r="BV5" t="str">
        <f t="shared" si="7"/>
        <v>0</v>
      </c>
      <c r="BW5" t="str">
        <f t="shared" si="7"/>
        <v>0</v>
      </c>
      <c r="BX5" t="str">
        <f t="shared" si="7"/>
        <v>1</v>
      </c>
      <c r="BY5" t="s">
        <v>23</v>
      </c>
      <c r="BZ5" s="253">
        <f>AI5</f>
        <v>0</v>
      </c>
      <c r="CA5" s="253">
        <f>AK5</f>
        <v>0</v>
      </c>
      <c r="CB5" s="253">
        <f>AM5</f>
        <v>0</v>
      </c>
      <c r="CC5" s="253">
        <f>AO5</f>
        <v>0</v>
      </c>
      <c r="CD5" s="253">
        <f>AQ5</f>
        <v>0</v>
      </c>
      <c r="CE5" s="253">
        <f>AS5</f>
        <v>0</v>
      </c>
      <c r="CF5" s="253">
        <f>AU5</f>
        <v>0</v>
      </c>
      <c r="CG5" s="253">
        <f>AW5</f>
        <v>0</v>
      </c>
      <c r="CH5" s="253">
        <f>AY5</f>
        <v>0</v>
      </c>
      <c r="CI5" s="253">
        <f>BA5</f>
        <v>0</v>
      </c>
      <c r="CJ5" s="253">
        <f>BC5</f>
        <v>0</v>
      </c>
      <c r="CK5" s="253">
        <f>BE5</f>
        <v>0</v>
      </c>
    </row>
    <row r="6" spans="2:89" s="10" customFormat="1" ht="27.6" x14ac:dyDescent="0.3">
      <c r="B6" s="129">
        <v>2</v>
      </c>
      <c r="C6" s="192">
        <v>211011</v>
      </c>
      <c r="D6" s="189">
        <v>21110016</v>
      </c>
      <c r="E6" s="102" t="s">
        <v>116</v>
      </c>
      <c r="F6" s="108" t="s">
        <v>344</v>
      </c>
      <c r="G6" s="108" t="s">
        <v>345</v>
      </c>
      <c r="H6" s="109" t="s">
        <v>18</v>
      </c>
      <c r="I6" s="123"/>
      <c r="J6" s="109" t="s">
        <v>19</v>
      </c>
      <c r="K6" s="111">
        <f t="shared" si="0"/>
        <v>4</v>
      </c>
      <c r="L6" s="104" t="s">
        <v>20</v>
      </c>
      <c r="M6" s="104">
        <v>16</v>
      </c>
      <c r="N6" s="262">
        <f t="shared" si="8"/>
        <v>18.13</v>
      </c>
      <c r="O6" s="106">
        <v>18.13</v>
      </c>
      <c r="P6" s="110">
        <f t="shared" si="9"/>
        <v>84.123199999999983</v>
      </c>
      <c r="Q6" s="112" t="s">
        <v>139</v>
      </c>
      <c r="R6" s="113">
        <f t="shared" si="10"/>
        <v>4</v>
      </c>
      <c r="S6" s="114">
        <f t="shared" si="11"/>
        <v>84.123199999999983</v>
      </c>
      <c r="T6" s="113">
        <f t="shared" si="12"/>
        <v>0</v>
      </c>
      <c r="U6" s="115">
        <f t="shared" si="13"/>
        <v>0</v>
      </c>
      <c r="V6" s="113">
        <f t="shared" si="14"/>
        <v>0</v>
      </c>
      <c r="W6" s="115">
        <f t="shared" si="15"/>
        <v>0</v>
      </c>
      <c r="X6" s="113">
        <f t="shared" si="16"/>
        <v>0</v>
      </c>
      <c r="Y6" s="115">
        <f t="shared" si="17"/>
        <v>0</v>
      </c>
      <c r="Z6" s="116">
        <f t="shared" si="18"/>
        <v>84.123199999999983</v>
      </c>
      <c r="AA6" s="117" t="b">
        <f t="shared" si="19"/>
        <v>1</v>
      </c>
      <c r="AB6" s="118"/>
      <c r="AC6" s="118"/>
      <c r="AD6" s="109" t="s">
        <v>22</v>
      </c>
      <c r="AE6" s="108" t="s">
        <v>23</v>
      </c>
      <c r="AF6" s="119"/>
      <c r="AG6" s="120"/>
      <c r="AH6" s="121">
        <v>0</v>
      </c>
      <c r="AI6" s="164">
        <f t="shared" si="20"/>
        <v>0</v>
      </c>
      <c r="AJ6" s="121">
        <v>4</v>
      </c>
      <c r="AK6" s="164">
        <f t="shared" si="21"/>
        <v>84.123199999999983</v>
      </c>
      <c r="AL6" s="121"/>
      <c r="AM6" s="164">
        <f t="shared" si="22"/>
        <v>0</v>
      </c>
      <c r="AN6" s="121"/>
      <c r="AO6" s="164">
        <f t="shared" si="23"/>
        <v>0</v>
      </c>
      <c r="AP6" s="121"/>
      <c r="AQ6" s="164">
        <f t="shared" si="24"/>
        <v>0</v>
      </c>
      <c r="AR6" s="121"/>
      <c r="AS6" s="164">
        <f t="shared" si="25"/>
        <v>0</v>
      </c>
      <c r="AT6" s="121"/>
      <c r="AU6" s="164">
        <f t="shared" si="26"/>
        <v>0</v>
      </c>
      <c r="AV6" s="121"/>
      <c r="AW6" s="164">
        <f t="shared" si="27"/>
        <v>0</v>
      </c>
      <c r="AX6" s="121"/>
      <c r="AY6" s="164">
        <f t="shared" si="28"/>
        <v>0</v>
      </c>
      <c r="AZ6" s="121"/>
      <c r="BA6" s="164">
        <f t="shared" si="29"/>
        <v>0</v>
      </c>
      <c r="BB6" s="121"/>
      <c r="BC6" s="164">
        <f t="shared" si="30"/>
        <v>0</v>
      </c>
      <c r="BD6" s="121"/>
      <c r="BE6" s="164">
        <f t="shared" si="31"/>
        <v>0</v>
      </c>
      <c r="BF6" s="253">
        <f t="shared" si="32"/>
        <v>84.123199999999983</v>
      </c>
      <c r="BG6" s="253">
        <f>SUM(BE6,BC6,BA6,AY6,AW6,AU6,AS6,AQ6,AO6,AM6,AK6,AI6)</f>
        <v>84.123199999999983</v>
      </c>
      <c r="BH6" s="10" t="b">
        <f>BF6=BG6</f>
        <v>1</v>
      </c>
      <c r="BI6" s="253">
        <f>BF6-BG6</f>
        <v>0</v>
      </c>
      <c r="BJ6" s="250">
        <f t="shared" ref="BJ6:BJ69" si="34">D6</f>
        <v>21110016</v>
      </c>
      <c r="BK6" s="251">
        <v>348</v>
      </c>
      <c r="BL6" s="251">
        <v>5</v>
      </c>
      <c r="BM6" s="252">
        <f t="shared" ref="BM6:BM69" si="35">R6</f>
        <v>4</v>
      </c>
      <c r="BN6" s="252">
        <f t="shared" ref="BN6:BN69" si="36">T6</f>
        <v>0</v>
      </c>
      <c r="BO6" s="252">
        <f t="shared" ref="BO6:BO69" si="37">V6</f>
        <v>0</v>
      </c>
      <c r="BP6" s="252">
        <f t="shared" ref="BP6:BP69" si="38">X6</f>
        <v>0</v>
      </c>
      <c r="BQ6" s="254">
        <f t="shared" ref="BQ6:BQ69" si="39">N6</f>
        <v>18.13</v>
      </c>
      <c r="BR6">
        <f t="shared" si="33"/>
        <v>16</v>
      </c>
      <c r="BS6">
        <v>0</v>
      </c>
      <c r="BT6">
        <v>1</v>
      </c>
      <c r="BU6" t="s">
        <v>139</v>
      </c>
      <c r="BV6" t="str">
        <f t="shared" ref="BV6:BV69" si="40">IF(AB6 = "X", "1", "0")</f>
        <v>0</v>
      </c>
      <c r="BW6" t="str">
        <f t="shared" ref="BW6:BW69" si="41">IF(AC6 = "X", "1", "0")</f>
        <v>0</v>
      </c>
      <c r="BX6" t="str">
        <f t="shared" ref="BX6:BX69" si="42">IF(AD6 = "X", "1", "0")</f>
        <v>1</v>
      </c>
      <c r="BY6" t="s">
        <v>23</v>
      </c>
      <c r="BZ6" s="253">
        <f t="shared" ref="BZ6:BZ69" si="43">AI6</f>
        <v>0</v>
      </c>
      <c r="CA6" s="253">
        <f t="shared" ref="CA6:CA69" si="44">AK6</f>
        <v>84.123199999999983</v>
      </c>
      <c r="CB6" s="253">
        <f t="shared" ref="CB6:CB69" si="45">AM6</f>
        <v>0</v>
      </c>
      <c r="CC6" s="253">
        <f t="shared" ref="CC6:CC69" si="46">AO6</f>
        <v>0</v>
      </c>
      <c r="CD6" s="253">
        <f t="shared" ref="CD6:CD69" si="47">AQ6</f>
        <v>0</v>
      </c>
      <c r="CE6" s="253">
        <f t="shared" ref="CE6:CE69" si="48">AS6</f>
        <v>0</v>
      </c>
      <c r="CF6" s="253">
        <f t="shared" ref="CF6:CF69" si="49">AU6</f>
        <v>0</v>
      </c>
      <c r="CG6" s="253">
        <f t="shared" ref="CG6:CG69" si="50">AW6</f>
        <v>0</v>
      </c>
      <c r="CH6" s="253">
        <f t="shared" ref="CH6:CH69" si="51">AY6</f>
        <v>0</v>
      </c>
      <c r="CI6" s="253">
        <f t="shared" ref="CI6:CI69" si="52">BA6</f>
        <v>0</v>
      </c>
      <c r="CJ6" s="253">
        <f t="shared" ref="CJ6:CJ69" si="53">BC6</f>
        <v>0</v>
      </c>
      <c r="CK6" s="253">
        <f t="shared" ref="CK6:CK69" si="54">BE6</f>
        <v>0</v>
      </c>
    </row>
    <row r="7" spans="2:89" s="211" customFormat="1" ht="27.6" x14ac:dyDescent="0.3">
      <c r="B7" s="194">
        <v>2</v>
      </c>
      <c r="C7" s="195">
        <v>211011</v>
      </c>
      <c r="D7" s="196">
        <v>21110016</v>
      </c>
      <c r="E7" s="197" t="s">
        <v>116</v>
      </c>
      <c r="F7" s="198" t="s">
        <v>344</v>
      </c>
      <c r="G7" s="198" t="s">
        <v>345</v>
      </c>
      <c r="H7" s="199" t="s">
        <v>18</v>
      </c>
      <c r="I7" s="194"/>
      <c r="J7" s="199" t="s">
        <v>19</v>
      </c>
      <c r="K7" s="200">
        <f t="shared" si="0"/>
        <v>26</v>
      </c>
      <c r="L7" s="201" t="s">
        <v>20</v>
      </c>
      <c r="M7" s="104">
        <v>16</v>
      </c>
      <c r="N7" s="262">
        <f t="shared" si="8"/>
        <v>18.75</v>
      </c>
      <c r="O7" s="202">
        <v>18.75</v>
      </c>
      <c r="P7" s="110">
        <f t="shared" si="9"/>
        <v>565.5</v>
      </c>
      <c r="Q7" s="204" t="s">
        <v>139</v>
      </c>
      <c r="R7" s="113">
        <f t="shared" si="10"/>
        <v>4</v>
      </c>
      <c r="S7" s="114">
        <f t="shared" si="11"/>
        <v>87</v>
      </c>
      <c r="T7" s="113">
        <f t="shared" si="12"/>
        <v>10</v>
      </c>
      <c r="U7" s="115">
        <f t="shared" si="13"/>
        <v>217.5</v>
      </c>
      <c r="V7" s="113">
        <f t="shared" si="14"/>
        <v>6</v>
      </c>
      <c r="W7" s="115">
        <f t="shared" si="15"/>
        <v>130.5</v>
      </c>
      <c r="X7" s="113">
        <f t="shared" si="16"/>
        <v>6</v>
      </c>
      <c r="Y7" s="115">
        <f t="shared" si="17"/>
        <v>130.5</v>
      </c>
      <c r="Z7" s="116">
        <f t="shared" si="18"/>
        <v>565.5</v>
      </c>
      <c r="AA7" s="117" t="b">
        <f t="shared" si="19"/>
        <v>1</v>
      </c>
      <c r="AB7" s="207"/>
      <c r="AC7" s="207"/>
      <c r="AD7" s="109" t="s">
        <v>22</v>
      </c>
      <c r="AE7" s="108" t="s">
        <v>23</v>
      </c>
      <c r="AF7" s="208"/>
      <c r="AG7" s="209"/>
      <c r="AH7" s="210"/>
      <c r="AI7" s="164">
        <f t="shared" si="20"/>
        <v>0</v>
      </c>
      <c r="AJ7" s="210"/>
      <c r="AK7" s="164">
        <f t="shared" si="21"/>
        <v>0</v>
      </c>
      <c r="AL7" s="210">
        <v>4</v>
      </c>
      <c r="AM7" s="164">
        <f t="shared" si="22"/>
        <v>87</v>
      </c>
      <c r="AN7" s="210">
        <v>4</v>
      </c>
      <c r="AO7" s="164">
        <f t="shared" si="23"/>
        <v>87</v>
      </c>
      <c r="AP7" s="210">
        <v>4</v>
      </c>
      <c r="AQ7" s="164">
        <f t="shared" si="24"/>
        <v>87</v>
      </c>
      <c r="AR7" s="210">
        <v>2</v>
      </c>
      <c r="AS7" s="164">
        <f t="shared" si="25"/>
        <v>43.5</v>
      </c>
      <c r="AT7" s="210">
        <v>2</v>
      </c>
      <c r="AU7" s="164">
        <f t="shared" si="26"/>
        <v>43.5</v>
      </c>
      <c r="AV7" s="210">
        <v>2</v>
      </c>
      <c r="AW7" s="164">
        <f t="shared" si="27"/>
        <v>43.5</v>
      </c>
      <c r="AX7" s="210">
        <v>2</v>
      </c>
      <c r="AY7" s="164">
        <f t="shared" si="28"/>
        <v>43.5</v>
      </c>
      <c r="AZ7" s="210">
        <v>2</v>
      </c>
      <c r="BA7" s="164">
        <f t="shared" si="29"/>
        <v>43.5</v>
      </c>
      <c r="BB7" s="210">
        <v>2</v>
      </c>
      <c r="BC7" s="164">
        <f t="shared" si="30"/>
        <v>43.5</v>
      </c>
      <c r="BD7" s="210">
        <v>2</v>
      </c>
      <c r="BE7" s="164">
        <f t="shared" si="31"/>
        <v>43.5</v>
      </c>
      <c r="BF7" s="253">
        <f t="shared" si="32"/>
        <v>565.5</v>
      </c>
      <c r="BG7" s="253">
        <f>SUM(BE7,BC7,BA7,AY7,AW7,AU7,AS7,AQ7,AO7,AM7,AK7,AI7)</f>
        <v>565.5</v>
      </c>
      <c r="BH7" s="10" t="b">
        <f>BF7=BG7</f>
        <v>1</v>
      </c>
      <c r="BI7" s="253">
        <f>BF7-BG7</f>
        <v>0</v>
      </c>
      <c r="BJ7" s="250">
        <f t="shared" si="34"/>
        <v>21110016</v>
      </c>
      <c r="BK7" s="251">
        <v>348</v>
      </c>
      <c r="BL7" s="251">
        <v>5</v>
      </c>
      <c r="BM7" s="252">
        <f t="shared" si="35"/>
        <v>4</v>
      </c>
      <c r="BN7" s="252">
        <f t="shared" si="36"/>
        <v>10</v>
      </c>
      <c r="BO7" s="252">
        <f t="shared" si="37"/>
        <v>6</v>
      </c>
      <c r="BP7" s="252">
        <f t="shared" si="38"/>
        <v>6</v>
      </c>
      <c r="BQ7" s="254">
        <f t="shared" si="39"/>
        <v>18.75</v>
      </c>
      <c r="BR7">
        <f t="shared" si="33"/>
        <v>16</v>
      </c>
      <c r="BS7">
        <v>0</v>
      </c>
      <c r="BT7">
        <v>1</v>
      </c>
      <c r="BU7" t="s">
        <v>139</v>
      </c>
      <c r="BV7" t="str">
        <f t="shared" si="40"/>
        <v>0</v>
      </c>
      <c r="BW7" t="str">
        <f t="shared" si="41"/>
        <v>0</v>
      </c>
      <c r="BX7" t="str">
        <f t="shared" si="42"/>
        <v>1</v>
      </c>
      <c r="BY7" t="s">
        <v>23</v>
      </c>
      <c r="BZ7" s="253">
        <f t="shared" si="43"/>
        <v>0</v>
      </c>
      <c r="CA7" s="253">
        <f t="shared" si="44"/>
        <v>0</v>
      </c>
      <c r="CB7" s="253">
        <f t="shared" si="45"/>
        <v>87</v>
      </c>
      <c r="CC7" s="253">
        <f t="shared" si="46"/>
        <v>87</v>
      </c>
      <c r="CD7" s="253">
        <f t="shared" si="47"/>
        <v>87</v>
      </c>
      <c r="CE7" s="253">
        <f t="shared" si="48"/>
        <v>43.5</v>
      </c>
      <c r="CF7" s="253">
        <f t="shared" si="49"/>
        <v>43.5</v>
      </c>
      <c r="CG7" s="253">
        <f t="shared" si="50"/>
        <v>43.5</v>
      </c>
      <c r="CH7" s="253">
        <f t="shared" si="51"/>
        <v>43.5</v>
      </c>
      <c r="CI7" s="253">
        <f t="shared" si="52"/>
        <v>43.5</v>
      </c>
      <c r="CJ7" s="253">
        <f t="shared" si="53"/>
        <v>43.5</v>
      </c>
      <c r="CK7" s="253">
        <f t="shared" si="54"/>
        <v>43.5</v>
      </c>
    </row>
    <row r="8" spans="2:89" s="10" customFormat="1" ht="27.6" x14ac:dyDescent="0.3">
      <c r="B8" s="129">
        <v>3</v>
      </c>
      <c r="C8" s="192">
        <v>211011</v>
      </c>
      <c r="D8" s="189">
        <v>21110018</v>
      </c>
      <c r="E8" s="102" t="s">
        <v>140</v>
      </c>
      <c r="F8" s="108" t="s">
        <v>344</v>
      </c>
      <c r="G8" s="108" t="s">
        <v>345</v>
      </c>
      <c r="H8" s="109" t="s">
        <v>18</v>
      </c>
      <c r="I8" s="123"/>
      <c r="J8" s="109" t="s">
        <v>19</v>
      </c>
      <c r="K8" s="111">
        <f t="shared" si="0"/>
        <v>3</v>
      </c>
      <c r="L8" s="104" t="s">
        <v>20</v>
      </c>
      <c r="M8" s="104">
        <v>16</v>
      </c>
      <c r="N8" s="262">
        <f t="shared" si="8"/>
        <v>4.4000000000000004</v>
      </c>
      <c r="O8" s="106">
        <v>4.4000000000000004</v>
      </c>
      <c r="P8" s="110">
        <f t="shared" si="9"/>
        <v>15.312000000000001</v>
      </c>
      <c r="Q8" s="112" t="s">
        <v>139</v>
      </c>
      <c r="R8" s="113">
        <f t="shared" si="10"/>
        <v>3</v>
      </c>
      <c r="S8" s="114">
        <f t="shared" si="11"/>
        <v>15.312000000000001</v>
      </c>
      <c r="T8" s="113">
        <f t="shared" si="12"/>
        <v>0</v>
      </c>
      <c r="U8" s="115">
        <f t="shared" si="13"/>
        <v>0</v>
      </c>
      <c r="V8" s="113">
        <f t="shared" si="14"/>
        <v>0</v>
      </c>
      <c r="W8" s="115">
        <f t="shared" si="15"/>
        <v>0</v>
      </c>
      <c r="X8" s="113">
        <f t="shared" si="16"/>
        <v>0</v>
      </c>
      <c r="Y8" s="115">
        <f t="shared" si="17"/>
        <v>0</v>
      </c>
      <c r="Z8" s="116">
        <f t="shared" si="18"/>
        <v>15.312000000000001</v>
      </c>
      <c r="AA8" s="117" t="b">
        <f t="shared" si="19"/>
        <v>1</v>
      </c>
      <c r="AB8" s="109"/>
      <c r="AC8" s="122"/>
      <c r="AD8" s="109" t="s">
        <v>22</v>
      </c>
      <c r="AE8" s="108" t="s">
        <v>23</v>
      </c>
      <c r="AF8" s="119"/>
      <c r="AG8" s="120"/>
      <c r="AH8" s="121">
        <v>0</v>
      </c>
      <c r="AI8" s="164">
        <f t="shared" si="20"/>
        <v>0</v>
      </c>
      <c r="AJ8" s="121">
        <v>3</v>
      </c>
      <c r="AK8" s="164">
        <f t="shared" si="21"/>
        <v>15.312000000000001</v>
      </c>
      <c r="AL8" s="121"/>
      <c r="AM8" s="164">
        <f t="shared" si="22"/>
        <v>0</v>
      </c>
      <c r="AN8" s="121"/>
      <c r="AO8" s="164">
        <f t="shared" si="23"/>
        <v>0</v>
      </c>
      <c r="AP8" s="121"/>
      <c r="AQ8" s="164">
        <f t="shared" si="24"/>
        <v>0</v>
      </c>
      <c r="AR8" s="121"/>
      <c r="AS8" s="164">
        <f t="shared" si="25"/>
        <v>0</v>
      </c>
      <c r="AT8" s="121"/>
      <c r="AU8" s="164">
        <f t="shared" si="26"/>
        <v>0</v>
      </c>
      <c r="AV8" s="121"/>
      <c r="AW8" s="164">
        <f t="shared" si="27"/>
        <v>0</v>
      </c>
      <c r="AX8" s="121"/>
      <c r="AY8" s="164">
        <f t="shared" si="28"/>
        <v>0</v>
      </c>
      <c r="AZ8" s="121"/>
      <c r="BA8" s="164">
        <f t="shared" si="29"/>
        <v>0</v>
      </c>
      <c r="BB8" s="121"/>
      <c r="BC8" s="164">
        <f t="shared" si="30"/>
        <v>0</v>
      </c>
      <c r="BD8" s="121"/>
      <c r="BE8" s="164">
        <f t="shared" si="31"/>
        <v>0</v>
      </c>
      <c r="BF8" s="253">
        <f t="shared" si="32"/>
        <v>15.312000000000001</v>
      </c>
      <c r="BG8" s="253">
        <f t="shared" ref="BG8:BG71" si="55">SUM(BE8,BC8,BA8,AY8,AW8,AU8,AS8,AQ8,AO8,AM8,AK8,AI8)</f>
        <v>15.312000000000001</v>
      </c>
      <c r="BH8" s="10" t="b">
        <f t="shared" ref="BH8:BH71" si="56">BF8=BG8</f>
        <v>1</v>
      </c>
      <c r="BI8" s="253">
        <f t="shared" ref="BI8:BI71" si="57">BF8-BG8</f>
        <v>0</v>
      </c>
      <c r="BJ8" s="250">
        <f t="shared" si="34"/>
        <v>21110018</v>
      </c>
      <c r="BK8" s="251">
        <v>348</v>
      </c>
      <c r="BL8" s="251">
        <v>5</v>
      </c>
      <c r="BM8" s="252">
        <f t="shared" si="35"/>
        <v>3</v>
      </c>
      <c r="BN8" s="252">
        <f t="shared" si="36"/>
        <v>0</v>
      </c>
      <c r="BO8" s="252">
        <f t="shared" si="37"/>
        <v>0</v>
      </c>
      <c r="BP8" s="252">
        <f t="shared" si="38"/>
        <v>0</v>
      </c>
      <c r="BQ8" s="254">
        <f t="shared" si="39"/>
        <v>4.4000000000000004</v>
      </c>
      <c r="BR8">
        <f t="shared" si="33"/>
        <v>16</v>
      </c>
      <c r="BS8">
        <v>0</v>
      </c>
      <c r="BT8">
        <v>1</v>
      </c>
      <c r="BU8" t="s">
        <v>139</v>
      </c>
      <c r="BV8" t="str">
        <f t="shared" si="40"/>
        <v>0</v>
      </c>
      <c r="BW8" t="str">
        <f t="shared" si="41"/>
        <v>0</v>
      </c>
      <c r="BX8" t="str">
        <f t="shared" si="42"/>
        <v>1</v>
      </c>
      <c r="BY8" t="s">
        <v>23</v>
      </c>
      <c r="BZ8" s="253">
        <f t="shared" si="43"/>
        <v>0</v>
      </c>
      <c r="CA8" s="253">
        <f t="shared" si="44"/>
        <v>15.312000000000001</v>
      </c>
      <c r="CB8" s="253">
        <f t="shared" si="45"/>
        <v>0</v>
      </c>
      <c r="CC8" s="253">
        <f t="shared" si="46"/>
        <v>0</v>
      </c>
      <c r="CD8" s="253">
        <f t="shared" si="47"/>
        <v>0</v>
      </c>
      <c r="CE8" s="253">
        <f t="shared" si="48"/>
        <v>0</v>
      </c>
      <c r="CF8" s="253">
        <f t="shared" si="49"/>
        <v>0</v>
      </c>
      <c r="CG8" s="253">
        <f t="shared" si="50"/>
        <v>0</v>
      </c>
      <c r="CH8" s="253">
        <f t="shared" si="51"/>
        <v>0</v>
      </c>
      <c r="CI8" s="253">
        <f t="shared" si="52"/>
        <v>0</v>
      </c>
      <c r="CJ8" s="253">
        <f t="shared" si="53"/>
        <v>0</v>
      </c>
      <c r="CK8" s="253">
        <f t="shared" si="54"/>
        <v>0</v>
      </c>
    </row>
    <row r="9" spans="2:89" s="211" customFormat="1" ht="27.6" x14ac:dyDescent="0.3">
      <c r="B9" s="194">
        <v>3</v>
      </c>
      <c r="C9" s="195">
        <v>211011</v>
      </c>
      <c r="D9" s="196">
        <v>21110018</v>
      </c>
      <c r="E9" s="197" t="s">
        <v>140</v>
      </c>
      <c r="F9" s="198" t="s">
        <v>344</v>
      </c>
      <c r="G9" s="198" t="s">
        <v>345</v>
      </c>
      <c r="H9" s="199" t="s">
        <v>18</v>
      </c>
      <c r="I9" s="194"/>
      <c r="J9" s="199" t="s">
        <v>19</v>
      </c>
      <c r="K9" s="200">
        <f t="shared" si="0"/>
        <v>44</v>
      </c>
      <c r="L9" s="201" t="s">
        <v>20</v>
      </c>
      <c r="M9" s="104">
        <v>16</v>
      </c>
      <c r="N9" s="262">
        <f t="shared" si="8"/>
        <v>4.4400000000000004</v>
      </c>
      <c r="O9" s="202">
        <v>4.4400000000000004</v>
      </c>
      <c r="P9" s="110">
        <f t="shared" si="9"/>
        <v>226.61760000000001</v>
      </c>
      <c r="Q9" s="204" t="s">
        <v>139</v>
      </c>
      <c r="R9" s="113">
        <f t="shared" si="10"/>
        <v>3</v>
      </c>
      <c r="S9" s="114">
        <f t="shared" si="11"/>
        <v>15.4512</v>
      </c>
      <c r="T9" s="113">
        <f t="shared" si="12"/>
        <v>11</v>
      </c>
      <c r="U9" s="115">
        <f t="shared" si="13"/>
        <v>56.654400000000003</v>
      </c>
      <c r="V9" s="113">
        <f t="shared" si="14"/>
        <v>15</v>
      </c>
      <c r="W9" s="115">
        <f t="shared" si="15"/>
        <v>77.256</v>
      </c>
      <c r="X9" s="113">
        <f t="shared" si="16"/>
        <v>15</v>
      </c>
      <c r="Y9" s="115">
        <f t="shared" si="17"/>
        <v>77.256</v>
      </c>
      <c r="Z9" s="116">
        <f t="shared" si="18"/>
        <v>226.61760000000001</v>
      </c>
      <c r="AA9" s="117" t="b">
        <f t="shared" si="19"/>
        <v>1</v>
      </c>
      <c r="AB9" s="199"/>
      <c r="AC9" s="212"/>
      <c r="AD9" s="109" t="s">
        <v>22</v>
      </c>
      <c r="AE9" s="108" t="s">
        <v>23</v>
      </c>
      <c r="AF9" s="208"/>
      <c r="AG9" s="209"/>
      <c r="AH9" s="210"/>
      <c r="AI9" s="164">
        <f t="shared" si="20"/>
        <v>0</v>
      </c>
      <c r="AJ9" s="210"/>
      <c r="AK9" s="164">
        <f t="shared" si="21"/>
        <v>0</v>
      </c>
      <c r="AL9" s="210">
        <v>3</v>
      </c>
      <c r="AM9" s="164">
        <f t="shared" si="22"/>
        <v>15.4512</v>
      </c>
      <c r="AN9" s="210">
        <v>3</v>
      </c>
      <c r="AO9" s="164">
        <f t="shared" si="23"/>
        <v>15.4512</v>
      </c>
      <c r="AP9" s="210">
        <v>3</v>
      </c>
      <c r="AQ9" s="164">
        <f t="shared" si="24"/>
        <v>15.4512</v>
      </c>
      <c r="AR9" s="210">
        <v>5</v>
      </c>
      <c r="AS9" s="164">
        <f t="shared" si="25"/>
        <v>25.752000000000002</v>
      </c>
      <c r="AT9" s="210">
        <v>5</v>
      </c>
      <c r="AU9" s="164">
        <f t="shared" si="26"/>
        <v>25.752000000000002</v>
      </c>
      <c r="AV9" s="210">
        <v>5</v>
      </c>
      <c r="AW9" s="164">
        <f t="shared" si="27"/>
        <v>25.752000000000002</v>
      </c>
      <c r="AX9" s="210">
        <v>5</v>
      </c>
      <c r="AY9" s="164">
        <f t="shared" si="28"/>
        <v>25.752000000000002</v>
      </c>
      <c r="AZ9" s="210">
        <v>5</v>
      </c>
      <c r="BA9" s="164">
        <f t="shared" si="29"/>
        <v>25.752000000000002</v>
      </c>
      <c r="BB9" s="210">
        <v>5</v>
      </c>
      <c r="BC9" s="164">
        <f t="shared" si="30"/>
        <v>25.752000000000002</v>
      </c>
      <c r="BD9" s="210">
        <v>5</v>
      </c>
      <c r="BE9" s="164">
        <f t="shared" si="31"/>
        <v>25.752000000000002</v>
      </c>
      <c r="BF9" s="253">
        <f t="shared" si="32"/>
        <v>226.61760000000001</v>
      </c>
      <c r="BG9" s="253">
        <f t="shared" si="55"/>
        <v>226.61760000000004</v>
      </c>
      <c r="BH9" s="10" t="b">
        <f t="shared" si="56"/>
        <v>1</v>
      </c>
      <c r="BI9" s="253">
        <f t="shared" si="57"/>
        <v>0</v>
      </c>
      <c r="BJ9" s="250">
        <f t="shared" si="34"/>
        <v>21110018</v>
      </c>
      <c r="BK9" s="251">
        <v>348</v>
      </c>
      <c r="BL9" s="251">
        <v>5</v>
      </c>
      <c r="BM9" s="252">
        <f t="shared" si="35"/>
        <v>3</v>
      </c>
      <c r="BN9" s="252">
        <f t="shared" si="36"/>
        <v>11</v>
      </c>
      <c r="BO9" s="252">
        <f t="shared" si="37"/>
        <v>15</v>
      </c>
      <c r="BP9" s="252">
        <f t="shared" si="38"/>
        <v>15</v>
      </c>
      <c r="BQ9" s="254">
        <f t="shared" si="39"/>
        <v>4.4400000000000004</v>
      </c>
      <c r="BR9">
        <f t="shared" si="33"/>
        <v>16</v>
      </c>
      <c r="BS9">
        <v>0</v>
      </c>
      <c r="BT9">
        <v>1</v>
      </c>
      <c r="BU9" t="s">
        <v>139</v>
      </c>
      <c r="BV9" t="str">
        <f t="shared" si="40"/>
        <v>0</v>
      </c>
      <c r="BW9" t="str">
        <f t="shared" si="41"/>
        <v>0</v>
      </c>
      <c r="BX9" t="str">
        <f t="shared" si="42"/>
        <v>1</v>
      </c>
      <c r="BY9" t="s">
        <v>23</v>
      </c>
      <c r="BZ9" s="253">
        <f t="shared" si="43"/>
        <v>0</v>
      </c>
      <c r="CA9" s="253">
        <f t="shared" si="44"/>
        <v>0</v>
      </c>
      <c r="CB9" s="253">
        <f t="shared" si="45"/>
        <v>15.4512</v>
      </c>
      <c r="CC9" s="253">
        <f t="shared" si="46"/>
        <v>15.4512</v>
      </c>
      <c r="CD9" s="253">
        <f t="shared" si="47"/>
        <v>15.4512</v>
      </c>
      <c r="CE9" s="253">
        <f t="shared" si="48"/>
        <v>25.752000000000002</v>
      </c>
      <c r="CF9" s="253">
        <f t="shared" si="49"/>
        <v>25.752000000000002</v>
      </c>
      <c r="CG9" s="253">
        <f t="shared" si="50"/>
        <v>25.752000000000002</v>
      </c>
      <c r="CH9" s="253">
        <f t="shared" si="51"/>
        <v>25.752000000000002</v>
      </c>
      <c r="CI9" s="253">
        <f t="shared" si="52"/>
        <v>25.752000000000002</v>
      </c>
      <c r="CJ9" s="253">
        <f t="shared" si="53"/>
        <v>25.752000000000002</v>
      </c>
      <c r="CK9" s="253">
        <f t="shared" si="54"/>
        <v>25.752000000000002</v>
      </c>
    </row>
    <row r="10" spans="2:89" s="1" customFormat="1" ht="41.4" x14ac:dyDescent="0.3">
      <c r="B10" s="129">
        <v>4</v>
      </c>
      <c r="C10" s="192">
        <v>211011</v>
      </c>
      <c r="D10" s="189">
        <v>21110021</v>
      </c>
      <c r="E10" s="102" t="s">
        <v>117</v>
      </c>
      <c r="F10" s="108" t="s">
        <v>344</v>
      </c>
      <c r="G10" s="108" t="s">
        <v>345</v>
      </c>
      <c r="H10" s="109" t="s">
        <v>18</v>
      </c>
      <c r="I10" s="123"/>
      <c r="J10" s="109" t="s">
        <v>19</v>
      </c>
      <c r="K10" s="111">
        <f t="shared" si="0"/>
        <v>16</v>
      </c>
      <c r="L10" s="104" t="s">
        <v>138</v>
      </c>
      <c r="M10" s="104">
        <v>16</v>
      </c>
      <c r="N10" s="262">
        <f t="shared" si="8"/>
        <v>37.25</v>
      </c>
      <c r="O10" s="106">
        <v>37.25</v>
      </c>
      <c r="P10" s="110">
        <f t="shared" si="9"/>
        <v>691.3599999999999</v>
      </c>
      <c r="Q10" s="112" t="s">
        <v>139</v>
      </c>
      <c r="R10" s="113">
        <f t="shared" si="10"/>
        <v>16</v>
      </c>
      <c r="S10" s="114">
        <f t="shared" si="11"/>
        <v>691.3599999999999</v>
      </c>
      <c r="T10" s="113">
        <f t="shared" si="12"/>
        <v>0</v>
      </c>
      <c r="U10" s="115">
        <f t="shared" si="13"/>
        <v>0</v>
      </c>
      <c r="V10" s="113">
        <f t="shared" si="14"/>
        <v>0</v>
      </c>
      <c r="W10" s="115">
        <f t="shared" si="15"/>
        <v>0</v>
      </c>
      <c r="X10" s="113">
        <f t="shared" si="16"/>
        <v>0</v>
      </c>
      <c r="Y10" s="115">
        <f t="shared" si="17"/>
        <v>0</v>
      </c>
      <c r="Z10" s="116">
        <f t="shared" si="18"/>
        <v>691.3599999999999</v>
      </c>
      <c r="AA10" s="117" t="b">
        <f t="shared" si="19"/>
        <v>1</v>
      </c>
      <c r="AB10" s="123"/>
      <c r="AC10" s="124"/>
      <c r="AD10" s="109" t="s">
        <v>22</v>
      </c>
      <c r="AE10" s="108" t="s">
        <v>23</v>
      </c>
      <c r="AF10" s="125"/>
      <c r="AG10" s="126"/>
      <c r="AH10" s="121">
        <v>0</v>
      </c>
      <c r="AI10" s="164">
        <f t="shared" si="20"/>
        <v>0</v>
      </c>
      <c r="AJ10" s="121">
        <v>16</v>
      </c>
      <c r="AK10" s="164">
        <f t="shared" si="21"/>
        <v>691.3599999999999</v>
      </c>
      <c r="AL10" s="127"/>
      <c r="AM10" s="164">
        <f t="shared" si="22"/>
        <v>0</v>
      </c>
      <c r="AN10" s="127"/>
      <c r="AO10" s="164">
        <f t="shared" si="23"/>
        <v>0</v>
      </c>
      <c r="AP10" s="127"/>
      <c r="AQ10" s="164">
        <f t="shared" si="24"/>
        <v>0</v>
      </c>
      <c r="AR10" s="127"/>
      <c r="AS10" s="164">
        <f t="shared" si="25"/>
        <v>0</v>
      </c>
      <c r="AT10" s="127"/>
      <c r="AU10" s="164">
        <f t="shared" si="26"/>
        <v>0</v>
      </c>
      <c r="AV10" s="127"/>
      <c r="AW10" s="164">
        <f t="shared" si="27"/>
        <v>0</v>
      </c>
      <c r="AX10" s="127"/>
      <c r="AY10" s="164">
        <f t="shared" si="28"/>
        <v>0</v>
      </c>
      <c r="AZ10" s="127"/>
      <c r="BA10" s="164">
        <f t="shared" si="29"/>
        <v>0</v>
      </c>
      <c r="BB10" s="127"/>
      <c r="BC10" s="164">
        <f t="shared" si="30"/>
        <v>0</v>
      </c>
      <c r="BD10" s="127"/>
      <c r="BE10" s="164">
        <f t="shared" si="31"/>
        <v>0</v>
      </c>
      <c r="BF10" s="253">
        <f t="shared" si="32"/>
        <v>691.3599999999999</v>
      </c>
      <c r="BG10" s="253">
        <f t="shared" si="55"/>
        <v>691.3599999999999</v>
      </c>
      <c r="BH10" s="10" t="b">
        <f t="shared" si="56"/>
        <v>1</v>
      </c>
      <c r="BI10" s="253">
        <f t="shared" si="57"/>
        <v>0</v>
      </c>
      <c r="BJ10" s="250">
        <f t="shared" si="34"/>
        <v>21110021</v>
      </c>
      <c r="BK10" s="251">
        <v>348</v>
      </c>
      <c r="BL10" s="251">
        <v>5</v>
      </c>
      <c r="BM10" s="252">
        <f t="shared" si="35"/>
        <v>16</v>
      </c>
      <c r="BN10" s="252">
        <f t="shared" si="36"/>
        <v>0</v>
      </c>
      <c r="BO10" s="252">
        <f t="shared" si="37"/>
        <v>0</v>
      </c>
      <c r="BP10" s="252">
        <f t="shared" si="38"/>
        <v>0</v>
      </c>
      <c r="BQ10" s="254">
        <f t="shared" si="39"/>
        <v>37.25</v>
      </c>
      <c r="BR10">
        <f t="shared" si="33"/>
        <v>16</v>
      </c>
      <c r="BS10">
        <v>0</v>
      </c>
      <c r="BT10">
        <v>1</v>
      </c>
      <c r="BU10" t="s">
        <v>139</v>
      </c>
      <c r="BV10" t="str">
        <f t="shared" si="40"/>
        <v>0</v>
      </c>
      <c r="BW10" t="str">
        <f t="shared" si="41"/>
        <v>0</v>
      </c>
      <c r="BX10" t="str">
        <f t="shared" si="42"/>
        <v>1</v>
      </c>
      <c r="BY10" t="s">
        <v>23</v>
      </c>
      <c r="BZ10" s="253">
        <f t="shared" si="43"/>
        <v>0</v>
      </c>
      <c r="CA10" s="253">
        <f t="shared" si="44"/>
        <v>691.3599999999999</v>
      </c>
      <c r="CB10" s="253">
        <f t="shared" si="45"/>
        <v>0</v>
      </c>
      <c r="CC10" s="253">
        <f t="shared" si="46"/>
        <v>0</v>
      </c>
      <c r="CD10" s="253">
        <f t="shared" si="47"/>
        <v>0</v>
      </c>
      <c r="CE10" s="253">
        <f t="shared" si="48"/>
        <v>0</v>
      </c>
      <c r="CF10" s="253">
        <f t="shared" si="49"/>
        <v>0</v>
      </c>
      <c r="CG10" s="253">
        <f t="shared" si="50"/>
        <v>0</v>
      </c>
      <c r="CH10" s="253">
        <f t="shared" si="51"/>
        <v>0</v>
      </c>
      <c r="CI10" s="253">
        <f t="shared" si="52"/>
        <v>0</v>
      </c>
      <c r="CJ10" s="253">
        <f t="shared" si="53"/>
        <v>0</v>
      </c>
      <c r="CK10" s="253">
        <f t="shared" si="54"/>
        <v>0</v>
      </c>
    </row>
    <row r="11" spans="2:89" s="217" customFormat="1" ht="41.4" x14ac:dyDescent="0.3">
      <c r="B11" s="194">
        <v>4</v>
      </c>
      <c r="C11" s="195">
        <v>211011</v>
      </c>
      <c r="D11" s="196">
        <v>21110021</v>
      </c>
      <c r="E11" s="197" t="s">
        <v>117</v>
      </c>
      <c r="F11" s="198" t="s">
        <v>344</v>
      </c>
      <c r="G11" s="198" t="s">
        <v>345</v>
      </c>
      <c r="H11" s="199" t="s">
        <v>18</v>
      </c>
      <c r="I11" s="194"/>
      <c r="J11" s="199" t="s">
        <v>19</v>
      </c>
      <c r="K11" s="200">
        <f t="shared" si="0"/>
        <v>16</v>
      </c>
      <c r="L11" s="201" t="s">
        <v>138</v>
      </c>
      <c r="M11" s="104">
        <v>16</v>
      </c>
      <c r="N11" s="262">
        <f t="shared" si="8"/>
        <v>34.28</v>
      </c>
      <c r="O11" s="202">
        <v>34.28</v>
      </c>
      <c r="P11" s="110">
        <f t="shared" si="9"/>
        <v>636.23680000000002</v>
      </c>
      <c r="Q11" s="204" t="s">
        <v>139</v>
      </c>
      <c r="R11" s="113">
        <f t="shared" si="10"/>
        <v>0</v>
      </c>
      <c r="S11" s="114">
        <f t="shared" si="11"/>
        <v>0</v>
      </c>
      <c r="T11" s="113">
        <f t="shared" si="12"/>
        <v>4</v>
      </c>
      <c r="U11" s="115">
        <f t="shared" si="13"/>
        <v>159.0592</v>
      </c>
      <c r="V11" s="113">
        <f t="shared" si="14"/>
        <v>6</v>
      </c>
      <c r="W11" s="115">
        <f t="shared" si="15"/>
        <v>238.58879999999999</v>
      </c>
      <c r="X11" s="113">
        <f t="shared" si="16"/>
        <v>6</v>
      </c>
      <c r="Y11" s="115">
        <f t="shared" si="17"/>
        <v>238.58879999999999</v>
      </c>
      <c r="Z11" s="116">
        <f t="shared" si="18"/>
        <v>636.23680000000002</v>
      </c>
      <c r="AA11" s="117" t="b">
        <f t="shared" si="19"/>
        <v>1</v>
      </c>
      <c r="AB11" s="194"/>
      <c r="AC11" s="213"/>
      <c r="AD11" s="109" t="s">
        <v>22</v>
      </c>
      <c r="AE11" s="108" t="s">
        <v>23</v>
      </c>
      <c r="AF11" s="214"/>
      <c r="AG11" s="215"/>
      <c r="AH11" s="210"/>
      <c r="AI11" s="164">
        <f t="shared" si="20"/>
        <v>0</v>
      </c>
      <c r="AJ11" s="210"/>
      <c r="AK11" s="164">
        <f t="shared" si="21"/>
        <v>0</v>
      </c>
      <c r="AL11" s="216">
        <v>0</v>
      </c>
      <c r="AM11" s="164">
        <f t="shared" si="22"/>
        <v>0</v>
      </c>
      <c r="AN11" s="216">
        <v>2</v>
      </c>
      <c r="AO11" s="164">
        <f t="shared" si="23"/>
        <v>79.529600000000002</v>
      </c>
      <c r="AP11" s="216">
        <v>0</v>
      </c>
      <c r="AQ11" s="164">
        <f t="shared" si="24"/>
        <v>0</v>
      </c>
      <c r="AR11" s="216">
        <v>2</v>
      </c>
      <c r="AS11" s="164">
        <f t="shared" si="25"/>
        <v>79.529600000000002</v>
      </c>
      <c r="AT11" s="216">
        <v>2</v>
      </c>
      <c r="AU11" s="164">
        <f t="shared" si="26"/>
        <v>79.529600000000002</v>
      </c>
      <c r="AV11" s="216">
        <v>2</v>
      </c>
      <c r="AW11" s="164">
        <f t="shared" si="27"/>
        <v>79.529600000000002</v>
      </c>
      <c r="AX11" s="216">
        <v>2</v>
      </c>
      <c r="AY11" s="164">
        <f t="shared" si="28"/>
        <v>79.529600000000002</v>
      </c>
      <c r="AZ11" s="216">
        <v>2</v>
      </c>
      <c r="BA11" s="164">
        <f t="shared" si="29"/>
        <v>79.529600000000002</v>
      </c>
      <c r="BB11" s="216">
        <v>2</v>
      </c>
      <c r="BC11" s="164">
        <f t="shared" si="30"/>
        <v>79.529600000000002</v>
      </c>
      <c r="BD11" s="216">
        <v>2</v>
      </c>
      <c r="BE11" s="164">
        <f t="shared" si="31"/>
        <v>79.529600000000002</v>
      </c>
      <c r="BF11" s="253">
        <f t="shared" si="32"/>
        <v>636.23680000000002</v>
      </c>
      <c r="BG11" s="253">
        <f t="shared" si="55"/>
        <v>636.23680000000002</v>
      </c>
      <c r="BH11" s="10" t="b">
        <f t="shared" si="56"/>
        <v>1</v>
      </c>
      <c r="BI11" s="253">
        <f t="shared" si="57"/>
        <v>0</v>
      </c>
      <c r="BJ11" s="250">
        <f t="shared" si="34"/>
        <v>21110021</v>
      </c>
      <c r="BK11" s="251">
        <v>348</v>
      </c>
      <c r="BL11" s="251">
        <v>5</v>
      </c>
      <c r="BM11" s="252">
        <f t="shared" si="35"/>
        <v>0</v>
      </c>
      <c r="BN11" s="252">
        <f t="shared" si="36"/>
        <v>4</v>
      </c>
      <c r="BO11" s="252">
        <f t="shared" si="37"/>
        <v>6</v>
      </c>
      <c r="BP11" s="252">
        <f t="shared" si="38"/>
        <v>6</v>
      </c>
      <c r="BQ11" s="254">
        <f t="shared" si="39"/>
        <v>34.28</v>
      </c>
      <c r="BR11">
        <f t="shared" si="33"/>
        <v>16</v>
      </c>
      <c r="BS11">
        <v>0</v>
      </c>
      <c r="BT11">
        <v>1</v>
      </c>
      <c r="BU11" t="s">
        <v>139</v>
      </c>
      <c r="BV11" t="str">
        <f t="shared" si="40"/>
        <v>0</v>
      </c>
      <c r="BW11" t="str">
        <f t="shared" si="41"/>
        <v>0</v>
      </c>
      <c r="BX11" t="str">
        <f t="shared" si="42"/>
        <v>1</v>
      </c>
      <c r="BY11" t="s">
        <v>23</v>
      </c>
      <c r="BZ11" s="253">
        <f t="shared" si="43"/>
        <v>0</v>
      </c>
      <c r="CA11" s="253">
        <f t="shared" si="44"/>
        <v>0</v>
      </c>
      <c r="CB11" s="253">
        <f t="shared" si="45"/>
        <v>0</v>
      </c>
      <c r="CC11" s="253">
        <f t="shared" si="46"/>
        <v>79.529600000000002</v>
      </c>
      <c r="CD11" s="253">
        <f t="shared" si="47"/>
        <v>0</v>
      </c>
      <c r="CE11" s="253">
        <f t="shared" si="48"/>
        <v>79.529600000000002</v>
      </c>
      <c r="CF11" s="253">
        <f t="shared" si="49"/>
        <v>79.529600000000002</v>
      </c>
      <c r="CG11" s="253">
        <f t="shared" si="50"/>
        <v>79.529600000000002</v>
      </c>
      <c r="CH11" s="253">
        <f t="shared" si="51"/>
        <v>79.529600000000002</v>
      </c>
      <c r="CI11" s="253">
        <f t="shared" si="52"/>
        <v>79.529600000000002</v>
      </c>
      <c r="CJ11" s="253">
        <f t="shared" si="53"/>
        <v>79.529600000000002</v>
      </c>
      <c r="CK11" s="253">
        <f t="shared" si="54"/>
        <v>79.529600000000002</v>
      </c>
    </row>
    <row r="12" spans="2:89" s="10" customFormat="1" ht="41.4" x14ac:dyDescent="0.3">
      <c r="B12" s="129">
        <v>5</v>
      </c>
      <c r="C12" s="192">
        <v>211011</v>
      </c>
      <c r="D12" s="189">
        <v>21110026</v>
      </c>
      <c r="E12" s="102" t="s">
        <v>118</v>
      </c>
      <c r="F12" s="108" t="s">
        <v>344</v>
      </c>
      <c r="G12" s="108" t="s">
        <v>345</v>
      </c>
      <c r="H12" s="109" t="s">
        <v>18</v>
      </c>
      <c r="I12" s="123"/>
      <c r="J12" s="109" t="s">
        <v>19</v>
      </c>
      <c r="K12" s="111">
        <f t="shared" si="0"/>
        <v>5</v>
      </c>
      <c r="L12" s="104" t="s">
        <v>20</v>
      </c>
      <c r="M12" s="104">
        <v>16</v>
      </c>
      <c r="N12" s="262">
        <f t="shared" si="8"/>
        <v>51.49</v>
      </c>
      <c r="O12" s="106">
        <v>51.49</v>
      </c>
      <c r="P12" s="110">
        <f t="shared" si="9"/>
        <v>298.642</v>
      </c>
      <c r="Q12" s="112" t="s">
        <v>139</v>
      </c>
      <c r="R12" s="113">
        <f t="shared" si="10"/>
        <v>5</v>
      </c>
      <c r="S12" s="114">
        <f t="shared" si="11"/>
        <v>298.642</v>
      </c>
      <c r="T12" s="113">
        <f t="shared" si="12"/>
        <v>0</v>
      </c>
      <c r="U12" s="115">
        <f t="shared" si="13"/>
        <v>0</v>
      </c>
      <c r="V12" s="113">
        <f t="shared" si="14"/>
        <v>0</v>
      </c>
      <c r="W12" s="115">
        <f t="shared" si="15"/>
        <v>0</v>
      </c>
      <c r="X12" s="113">
        <f t="shared" si="16"/>
        <v>0</v>
      </c>
      <c r="Y12" s="115">
        <f t="shared" si="17"/>
        <v>0</v>
      </c>
      <c r="Z12" s="116">
        <f t="shared" si="18"/>
        <v>298.642</v>
      </c>
      <c r="AA12" s="117" t="b">
        <f t="shared" si="19"/>
        <v>1</v>
      </c>
      <c r="AB12" s="123"/>
      <c r="AC12" s="124"/>
      <c r="AD12" s="109" t="s">
        <v>22</v>
      </c>
      <c r="AE12" s="108" t="s">
        <v>23</v>
      </c>
      <c r="AF12" s="125"/>
      <c r="AG12" s="126"/>
      <c r="AH12" s="121">
        <v>0</v>
      </c>
      <c r="AI12" s="164">
        <f t="shared" si="20"/>
        <v>0</v>
      </c>
      <c r="AJ12" s="121">
        <v>5</v>
      </c>
      <c r="AK12" s="164">
        <f t="shared" si="21"/>
        <v>298.642</v>
      </c>
      <c r="AL12" s="127"/>
      <c r="AM12" s="164">
        <f t="shared" si="22"/>
        <v>0</v>
      </c>
      <c r="AN12" s="127"/>
      <c r="AO12" s="164">
        <f t="shared" si="23"/>
        <v>0</v>
      </c>
      <c r="AP12" s="127"/>
      <c r="AQ12" s="164">
        <f t="shared" si="24"/>
        <v>0</v>
      </c>
      <c r="AR12" s="127"/>
      <c r="AS12" s="164">
        <f t="shared" si="25"/>
        <v>0</v>
      </c>
      <c r="AT12" s="127"/>
      <c r="AU12" s="164">
        <f t="shared" si="26"/>
        <v>0</v>
      </c>
      <c r="AV12" s="127"/>
      <c r="AW12" s="164">
        <f t="shared" si="27"/>
        <v>0</v>
      </c>
      <c r="AX12" s="127"/>
      <c r="AY12" s="164">
        <f t="shared" si="28"/>
        <v>0</v>
      </c>
      <c r="AZ12" s="127"/>
      <c r="BA12" s="164">
        <f t="shared" si="29"/>
        <v>0</v>
      </c>
      <c r="BB12" s="127"/>
      <c r="BC12" s="164">
        <f t="shared" si="30"/>
        <v>0</v>
      </c>
      <c r="BD12" s="127"/>
      <c r="BE12" s="164">
        <f t="shared" si="31"/>
        <v>0</v>
      </c>
      <c r="BF12" s="253">
        <f t="shared" si="32"/>
        <v>298.642</v>
      </c>
      <c r="BG12" s="253">
        <f t="shared" si="55"/>
        <v>298.642</v>
      </c>
      <c r="BH12" s="10" t="b">
        <f t="shared" si="56"/>
        <v>1</v>
      </c>
      <c r="BI12" s="253">
        <f t="shared" si="57"/>
        <v>0</v>
      </c>
      <c r="BJ12" s="250">
        <f t="shared" si="34"/>
        <v>21110026</v>
      </c>
      <c r="BK12" s="251">
        <v>348</v>
      </c>
      <c r="BL12" s="251">
        <v>5</v>
      </c>
      <c r="BM12" s="252">
        <f t="shared" si="35"/>
        <v>5</v>
      </c>
      <c r="BN12" s="252">
        <f t="shared" si="36"/>
        <v>0</v>
      </c>
      <c r="BO12" s="252">
        <f t="shared" si="37"/>
        <v>0</v>
      </c>
      <c r="BP12" s="252">
        <f t="shared" si="38"/>
        <v>0</v>
      </c>
      <c r="BQ12" s="254">
        <f t="shared" si="39"/>
        <v>51.49</v>
      </c>
      <c r="BR12">
        <f t="shared" si="33"/>
        <v>16</v>
      </c>
      <c r="BS12">
        <v>0</v>
      </c>
      <c r="BT12">
        <v>1</v>
      </c>
      <c r="BU12" t="s">
        <v>139</v>
      </c>
      <c r="BV12" t="str">
        <f t="shared" si="40"/>
        <v>0</v>
      </c>
      <c r="BW12" t="str">
        <f t="shared" si="41"/>
        <v>0</v>
      </c>
      <c r="BX12" t="str">
        <f t="shared" si="42"/>
        <v>1</v>
      </c>
      <c r="BY12" t="s">
        <v>23</v>
      </c>
      <c r="BZ12" s="253">
        <f t="shared" si="43"/>
        <v>0</v>
      </c>
      <c r="CA12" s="253">
        <f t="shared" si="44"/>
        <v>298.642</v>
      </c>
      <c r="CB12" s="253">
        <f t="shared" si="45"/>
        <v>0</v>
      </c>
      <c r="CC12" s="253">
        <f t="shared" si="46"/>
        <v>0</v>
      </c>
      <c r="CD12" s="253">
        <f t="shared" si="47"/>
        <v>0</v>
      </c>
      <c r="CE12" s="253">
        <f t="shared" si="48"/>
        <v>0</v>
      </c>
      <c r="CF12" s="253">
        <f t="shared" si="49"/>
        <v>0</v>
      </c>
      <c r="CG12" s="253">
        <f t="shared" si="50"/>
        <v>0</v>
      </c>
      <c r="CH12" s="253">
        <f t="shared" si="51"/>
        <v>0</v>
      </c>
      <c r="CI12" s="253">
        <f t="shared" si="52"/>
        <v>0</v>
      </c>
      <c r="CJ12" s="253">
        <f t="shared" si="53"/>
        <v>0</v>
      </c>
      <c r="CK12" s="253">
        <f t="shared" si="54"/>
        <v>0</v>
      </c>
    </row>
    <row r="13" spans="2:89" s="211" customFormat="1" ht="41.4" x14ac:dyDescent="0.3">
      <c r="B13" s="194">
        <v>5</v>
      </c>
      <c r="C13" s="195">
        <v>211011</v>
      </c>
      <c r="D13" s="196">
        <v>21110026</v>
      </c>
      <c r="E13" s="197" t="s">
        <v>118</v>
      </c>
      <c r="F13" s="198" t="s">
        <v>344</v>
      </c>
      <c r="G13" s="198" t="s">
        <v>345</v>
      </c>
      <c r="H13" s="199" t="s">
        <v>18</v>
      </c>
      <c r="I13" s="194"/>
      <c r="J13" s="199" t="s">
        <v>19</v>
      </c>
      <c r="K13" s="200">
        <f t="shared" si="0"/>
        <v>22</v>
      </c>
      <c r="L13" s="201" t="s">
        <v>20</v>
      </c>
      <c r="M13" s="104">
        <v>16</v>
      </c>
      <c r="N13" s="262">
        <f t="shared" si="8"/>
        <v>54.04</v>
      </c>
      <c r="O13" s="202">
        <v>54.04</v>
      </c>
      <c r="P13" s="110">
        <f t="shared" si="9"/>
        <v>1379.1007999999997</v>
      </c>
      <c r="Q13" s="204" t="s">
        <v>139</v>
      </c>
      <c r="R13" s="113">
        <f t="shared" si="10"/>
        <v>5</v>
      </c>
      <c r="S13" s="114">
        <f t="shared" si="11"/>
        <v>313.43199999999996</v>
      </c>
      <c r="T13" s="113">
        <f t="shared" si="12"/>
        <v>11</v>
      </c>
      <c r="U13" s="115">
        <f t="shared" si="13"/>
        <v>689.55039999999985</v>
      </c>
      <c r="V13" s="113">
        <f t="shared" si="14"/>
        <v>3</v>
      </c>
      <c r="W13" s="115">
        <f t="shared" si="15"/>
        <v>188.05919999999998</v>
      </c>
      <c r="X13" s="113">
        <f t="shared" si="16"/>
        <v>3</v>
      </c>
      <c r="Y13" s="115">
        <f t="shared" si="17"/>
        <v>188.05919999999998</v>
      </c>
      <c r="Z13" s="116">
        <f t="shared" si="18"/>
        <v>1379.1007999999997</v>
      </c>
      <c r="AA13" s="117" t="b">
        <f t="shared" si="19"/>
        <v>1</v>
      </c>
      <c r="AB13" s="194"/>
      <c r="AC13" s="213"/>
      <c r="AD13" s="109" t="s">
        <v>22</v>
      </c>
      <c r="AE13" s="108" t="s">
        <v>23</v>
      </c>
      <c r="AF13" s="214"/>
      <c r="AG13" s="215"/>
      <c r="AH13" s="210"/>
      <c r="AI13" s="164">
        <f t="shared" si="20"/>
        <v>0</v>
      </c>
      <c r="AJ13" s="210"/>
      <c r="AK13" s="164">
        <f t="shared" si="21"/>
        <v>0</v>
      </c>
      <c r="AL13" s="216">
        <v>5</v>
      </c>
      <c r="AM13" s="164">
        <f t="shared" si="22"/>
        <v>313.43199999999996</v>
      </c>
      <c r="AN13" s="216">
        <v>5</v>
      </c>
      <c r="AO13" s="164">
        <f t="shared" si="23"/>
        <v>313.43199999999996</v>
      </c>
      <c r="AP13" s="216">
        <v>5</v>
      </c>
      <c r="AQ13" s="164">
        <f t="shared" si="24"/>
        <v>313.43199999999996</v>
      </c>
      <c r="AR13" s="216">
        <v>1</v>
      </c>
      <c r="AS13" s="164">
        <f t="shared" si="25"/>
        <v>62.686399999999992</v>
      </c>
      <c r="AT13" s="216">
        <v>1</v>
      </c>
      <c r="AU13" s="164">
        <f t="shared" si="26"/>
        <v>62.686399999999992</v>
      </c>
      <c r="AV13" s="216">
        <v>1</v>
      </c>
      <c r="AW13" s="164">
        <f t="shared" si="27"/>
        <v>62.686399999999992</v>
      </c>
      <c r="AX13" s="216">
        <v>1</v>
      </c>
      <c r="AY13" s="164">
        <f t="shared" si="28"/>
        <v>62.686399999999992</v>
      </c>
      <c r="AZ13" s="216">
        <v>1</v>
      </c>
      <c r="BA13" s="164">
        <f t="shared" si="29"/>
        <v>62.686399999999992</v>
      </c>
      <c r="BB13" s="216">
        <v>1</v>
      </c>
      <c r="BC13" s="164">
        <f t="shared" si="30"/>
        <v>62.686399999999992</v>
      </c>
      <c r="BD13" s="216">
        <v>1</v>
      </c>
      <c r="BE13" s="164">
        <f t="shared" si="31"/>
        <v>62.686399999999992</v>
      </c>
      <c r="BF13" s="253">
        <f t="shared" si="32"/>
        <v>1379.1007999999997</v>
      </c>
      <c r="BG13" s="253">
        <f t="shared" si="55"/>
        <v>1379.1007999999999</v>
      </c>
      <c r="BH13" s="10" t="b">
        <f t="shared" si="56"/>
        <v>1</v>
      </c>
      <c r="BI13" s="253">
        <f t="shared" si="57"/>
        <v>0</v>
      </c>
      <c r="BJ13" s="250">
        <f t="shared" si="34"/>
        <v>21110026</v>
      </c>
      <c r="BK13" s="251">
        <v>348</v>
      </c>
      <c r="BL13" s="251">
        <v>5</v>
      </c>
      <c r="BM13" s="252">
        <f t="shared" si="35"/>
        <v>5</v>
      </c>
      <c r="BN13" s="252">
        <f t="shared" si="36"/>
        <v>11</v>
      </c>
      <c r="BO13" s="252">
        <f t="shared" si="37"/>
        <v>3</v>
      </c>
      <c r="BP13" s="252">
        <f t="shared" si="38"/>
        <v>3</v>
      </c>
      <c r="BQ13" s="254">
        <f t="shared" si="39"/>
        <v>54.04</v>
      </c>
      <c r="BR13">
        <f t="shared" si="33"/>
        <v>16</v>
      </c>
      <c r="BS13">
        <v>0</v>
      </c>
      <c r="BT13">
        <v>1</v>
      </c>
      <c r="BU13" t="s">
        <v>139</v>
      </c>
      <c r="BV13" t="str">
        <f t="shared" si="40"/>
        <v>0</v>
      </c>
      <c r="BW13" t="str">
        <f t="shared" si="41"/>
        <v>0</v>
      </c>
      <c r="BX13" t="str">
        <f t="shared" si="42"/>
        <v>1</v>
      </c>
      <c r="BY13" t="s">
        <v>23</v>
      </c>
      <c r="BZ13" s="253">
        <f t="shared" si="43"/>
        <v>0</v>
      </c>
      <c r="CA13" s="253">
        <f t="shared" si="44"/>
        <v>0</v>
      </c>
      <c r="CB13" s="253">
        <f t="shared" si="45"/>
        <v>313.43199999999996</v>
      </c>
      <c r="CC13" s="253">
        <f t="shared" si="46"/>
        <v>313.43199999999996</v>
      </c>
      <c r="CD13" s="253">
        <f t="shared" si="47"/>
        <v>313.43199999999996</v>
      </c>
      <c r="CE13" s="253">
        <f t="shared" si="48"/>
        <v>62.686399999999992</v>
      </c>
      <c r="CF13" s="253">
        <f t="shared" si="49"/>
        <v>62.686399999999992</v>
      </c>
      <c r="CG13" s="253">
        <f t="shared" si="50"/>
        <v>62.686399999999992</v>
      </c>
      <c r="CH13" s="253">
        <f t="shared" si="51"/>
        <v>62.686399999999992</v>
      </c>
      <c r="CI13" s="253">
        <f t="shared" si="52"/>
        <v>62.686399999999992</v>
      </c>
      <c r="CJ13" s="253">
        <f t="shared" si="53"/>
        <v>62.686399999999992</v>
      </c>
      <c r="CK13" s="253">
        <f t="shared" si="54"/>
        <v>62.686399999999992</v>
      </c>
    </row>
    <row r="14" spans="2:89" s="10" customFormat="1" ht="41.4" x14ac:dyDescent="0.3">
      <c r="B14" s="129">
        <v>6</v>
      </c>
      <c r="C14" s="192">
        <v>211011</v>
      </c>
      <c r="D14" s="189">
        <v>21110028</v>
      </c>
      <c r="E14" s="102" t="s">
        <v>119</v>
      </c>
      <c r="F14" s="108" t="s">
        <v>344</v>
      </c>
      <c r="G14" s="108" t="s">
        <v>345</v>
      </c>
      <c r="H14" s="109" t="s">
        <v>18</v>
      </c>
      <c r="I14" s="123"/>
      <c r="J14" s="109" t="s">
        <v>19</v>
      </c>
      <c r="K14" s="111">
        <f t="shared" si="0"/>
        <v>7</v>
      </c>
      <c r="L14" s="104" t="s">
        <v>20</v>
      </c>
      <c r="M14" s="104">
        <v>16</v>
      </c>
      <c r="N14" s="262">
        <f t="shared" si="8"/>
        <v>31.6</v>
      </c>
      <c r="O14" s="106">
        <v>31.6</v>
      </c>
      <c r="P14" s="110">
        <f t="shared" si="9"/>
        <v>256.59199999999998</v>
      </c>
      <c r="Q14" s="112" t="s">
        <v>139</v>
      </c>
      <c r="R14" s="113">
        <f t="shared" si="10"/>
        <v>7</v>
      </c>
      <c r="S14" s="114">
        <f t="shared" si="11"/>
        <v>256.59199999999998</v>
      </c>
      <c r="T14" s="113">
        <f t="shared" si="12"/>
        <v>0</v>
      </c>
      <c r="U14" s="115">
        <f t="shared" si="13"/>
        <v>0</v>
      </c>
      <c r="V14" s="113">
        <f t="shared" si="14"/>
        <v>0</v>
      </c>
      <c r="W14" s="115">
        <f t="shared" si="15"/>
        <v>0</v>
      </c>
      <c r="X14" s="113">
        <f t="shared" si="16"/>
        <v>0</v>
      </c>
      <c r="Y14" s="115">
        <f t="shared" si="17"/>
        <v>0</v>
      </c>
      <c r="Z14" s="116">
        <f t="shared" si="18"/>
        <v>256.59199999999998</v>
      </c>
      <c r="AA14" s="117" t="b">
        <f t="shared" si="19"/>
        <v>1</v>
      </c>
      <c r="AB14" s="123"/>
      <c r="AC14" s="124"/>
      <c r="AD14" s="109" t="s">
        <v>22</v>
      </c>
      <c r="AE14" s="108" t="s">
        <v>23</v>
      </c>
      <c r="AF14" s="125"/>
      <c r="AG14" s="126"/>
      <c r="AH14" s="121">
        <v>0</v>
      </c>
      <c r="AI14" s="164">
        <f t="shared" si="20"/>
        <v>0</v>
      </c>
      <c r="AJ14" s="121">
        <v>7</v>
      </c>
      <c r="AK14" s="164">
        <f t="shared" si="21"/>
        <v>256.59199999999998</v>
      </c>
      <c r="AL14" s="127"/>
      <c r="AM14" s="164">
        <f t="shared" si="22"/>
        <v>0</v>
      </c>
      <c r="AN14" s="127"/>
      <c r="AO14" s="164">
        <f t="shared" si="23"/>
        <v>0</v>
      </c>
      <c r="AP14" s="127"/>
      <c r="AQ14" s="164">
        <f t="shared" si="24"/>
        <v>0</v>
      </c>
      <c r="AR14" s="127"/>
      <c r="AS14" s="164">
        <f t="shared" si="25"/>
        <v>0</v>
      </c>
      <c r="AT14" s="127"/>
      <c r="AU14" s="164">
        <f t="shared" si="26"/>
        <v>0</v>
      </c>
      <c r="AV14" s="127"/>
      <c r="AW14" s="164">
        <f t="shared" si="27"/>
        <v>0</v>
      </c>
      <c r="AX14" s="127"/>
      <c r="AY14" s="164">
        <f t="shared" si="28"/>
        <v>0</v>
      </c>
      <c r="AZ14" s="127"/>
      <c r="BA14" s="164">
        <f t="shared" si="29"/>
        <v>0</v>
      </c>
      <c r="BB14" s="127"/>
      <c r="BC14" s="164">
        <f t="shared" si="30"/>
        <v>0</v>
      </c>
      <c r="BD14" s="127"/>
      <c r="BE14" s="164">
        <f t="shared" si="31"/>
        <v>0</v>
      </c>
      <c r="BF14" s="253">
        <f t="shared" si="32"/>
        <v>256.59199999999998</v>
      </c>
      <c r="BG14" s="253">
        <f t="shared" si="55"/>
        <v>256.59199999999998</v>
      </c>
      <c r="BH14" s="10" t="b">
        <f t="shared" si="56"/>
        <v>1</v>
      </c>
      <c r="BI14" s="253">
        <f t="shared" si="57"/>
        <v>0</v>
      </c>
      <c r="BJ14" s="250">
        <f t="shared" si="34"/>
        <v>21110028</v>
      </c>
      <c r="BK14" s="251">
        <v>348</v>
      </c>
      <c r="BL14" s="251">
        <v>5</v>
      </c>
      <c r="BM14" s="252">
        <f t="shared" si="35"/>
        <v>7</v>
      </c>
      <c r="BN14" s="252">
        <f t="shared" si="36"/>
        <v>0</v>
      </c>
      <c r="BO14" s="252">
        <f t="shared" si="37"/>
        <v>0</v>
      </c>
      <c r="BP14" s="252">
        <f t="shared" si="38"/>
        <v>0</v>
      </c>
      <c r="BQ14" s="254">
        <f t="shared" si="39"/>
        <v>31.6</v>
      </c>
      <c r="BR14">
        <f t="shared" si="33"/>
        <v>16</v>
      </c>
      <c r="BS14">
        <v>0</v>
      </c>
      <c r="BT14">
        <v>1</v>
      </c>
      <c r="BU14" t="s">
        <v>139</v>
      </c>
      <c r="BV14" t="str">
        <f t="shared" si="40"/>
        <v>0</v>
      </c>
      <c r="BW14" t="str">
        <f t="shared" si="41"/>
        <v>0</v>
      </c>
      <c r="BX14" t="str">
        <f t="shared" si="42"/>
        <v>1</v>
      </c>
      <c r="BY14" t="s">
        <v>23</v>
      </c>
      <c r="BZ14" s="253">
        <f t="shared" si="43"/>
        <v>0</v>
      </c>
      <c r="CA14" s="253">
        <f t="shared" si="44"/>
        <v>256.59199999999998</v>
      </c>
      <c r="CB14" s="253">
        <f t="shared" si="45"/>
        <v>0</v>
      </c>
      <c r="CC14" s="253">
        <f t="shared" si="46"/>
        <v>0</v>
      </c>
      <c r="CD14" s="253">
        <f t="shared" si="47"/>
        <v>0</v>
      </c>
      <c r="CE14" s="253">
        <f t="shared" si="48"/>
        <v>0</v>
      </c>
      <c r="CF14" s="253">
        <f t="shared" si="49"/>
        <v>0</v>
      </c>
      <c r="CG14" s="253">
        <f t="shared" si="50"/>
        <v>0</v>
      </c>
      <c r="CH14" s="253">
        <f t="shared" si="51"/>
        <v>0</v>
      </c>
      <c r="CI14" s="253">
        <f t="shared" si="52"/>
        <v>0</v>
      </c>
      <c r="CJ14" s="253">
        <f t="shared" si="53"/>
        <v>0</v>
      </c>
      <c r="CK14" s="253">
        <f t="shared" si="54"/>
        <v>0</v>
      </c>
    </row>
    <row r="15" spans="2:89" s="211" customFormat="1" ht="41.4" x14ac:dyDescent="0.3">
      <c r="B15" s="194">
        <v>6</v>
      </c>
      <c r="C15" s="195">
        <v>211011</v>
      </c>
      <c r="D15" s="196">
        <v>21110028</v>
      </c>
      <c r="E15" s="197" t="s">
        <v>119</v>
      </c>
      <c r="F15" s="198" t="s">
        <v>344</v>
      </c>
      <c r="G15" s="198" t="s">
        <v>345</v>
      </c>
      <c r="H15" s="199" t="s">
        <v>18</v>
      </c>
      <c r="I15" s="194"/>
      <c r="J15" s="199" t="s">
        <v>19</v>
      </c>
      <c r="K15" s="200">
        <f t="shared" si="0"/>
        <v>7</v>
      </c>
      <c r="L15" s="201" t="s">
        <v>20</v>
      </c>
      <c r="M15" s="104">
        <v>16</v>
      </c>
      <c r="N15" s="262">
        <f t="shared" si="8"/>
        <v>31.85</v>
      </c>
      <c r="O15" s="202">
        <v>31.85</v>
      </c>
      <c r="P15" s="110">
        <f t="shared" si="9"/>
        <v>258.62199999999996</v>
      </c>
      <c r="Q15" s="204" t="s">
        <v>139</v>
      </c>
      <c r="R15" s="113">
        <f t="shared" si="10"/>
        <v>0</v>
      </c>
      <c r="S15" s="114">
        <f t="shared" si="11"/>
        <v>0</v>
      </c>
      <c r="T15" s="113">
        <f t="shared" si="12"/>
        <v>1</v>
      </c>
      <c r="U15" s="115">
        <f t="shared" si="13"/>
        <v>36.945999999999998</v>
      </c>
      <c r="V15" s="113">
        <f t="shared" si="14"/>
        <v>3</v>
      </c>
      <c r="W15" s="115">
        <f t="shared" si="15"/>
        <v>110.83799999999999</v>
      </c>
      <c r="X15" s="113">
        <f t="shared" si="16"/>
        <v>3</v>
      </c>
      <c r="Y15" s="115">
        <f t="shared" si="17"/>
        <v>110.83799999999999</v>
      </c>
      <c r="Z15" s="116">
        <f t="shared" si="18"/>
        <v>258.62199999999996</v>
      </c>
      <c r="AA15" s="117" t="b">
        <f t="shared" si="19"/>
        <v>1</v>
      </c>
      <c r="AB15" s="194"/>
      <c r="AC15" s="213"/>
      <c r="AD15" s="109" t="s">
        <v>22</v>
      </c>
      <c r="AE15" s="108" t="s">
        <v>23</v>
      </c>
      <c r="AF15" s="214"/>
      <c r="AG15" s="215"/>
      <c r="AH15" s="210"/>
      <c r="AI15" s="164">
        <f t="shared" si="20"/>
        <v>0</v>
      </c>
      <c r="AJ15" s="210"/>
      <c r="AK15" s="164">
        <f t="shared" si="21"/>
        <v>0</v>
      </c>
      <c r="AL15" s="216">
        <v>0</v>
      </c>
      <c r="AM15" s="164">
        <f t="shared" si="22"/>
        <v>0</v>
      </c>
      <c r="AN15" s="216">
        <v>0</v>
      </c>
      <c r="AO15" s="164">
        <f t="shared" si="23"/>
        <v>0</v>
      </c>
      <c r="AP15" s="216">
        <v>0</v>
      </c>
      <c r="AQ15" s="164">
        <f t="shared" si="24"/>
        <v>0</v>
      </c>
      <c r="AR15" s="216">
        <v>1</v>
      </c>
      <c r="AS15" s="164">
        <f t="shared" si="25"/>
        <v>36.945999999999998</v>
      </c>
      <c r="AT15" s="216">
        <v>1</v>
      </c>
      <c r="AU15" s="164">
        <f t="shared" si="26"/>
        <v>36.945999999999998</v>
      </c>
      <c r="AV15" s="216">
        <v>1</v>
      </c>
      <c r="AW15" s="164">
        <f t="shared" si="27"/>
        <v>36.945999999999998</v>
      </c>
      <c r="AX15" s="216">
        <v>1</v>
      </c>
      <c r="AY15" s="164">
        <f t="shared" si="28"/>
        <v>36.945999999999998</v>
      </c>
      <c r="AZ15" s="216">
        <v>1</v>
      </c>
      <c r="BA15" s="164">
        <f t="shared" si="29"/>
        <v>36.945999999999998</v>
      </c>
      <c r="BB15" s="216">
        <v>1</v>
      </c>
      <c r="BC15" s="164">
        <f t="shared" si="30"/>
        <v>36.945999999999998</v>
      </c>
      <c r="BD15" s="216">
        <v>1</v>
      </c>
      <c r="BE15" s="164">
        <f t="shared" si="31"/>
        <v>36.945999999999998</v>
      </c>
      <c r="BF15" s="253">
        <f t="shared" si="32"/>
        <v>258.62199999999996</v>
      </c>
      <c r="BG15" s="253">
        <f t="shared" si="55"/>
        <v>258.62199999999996</v>
      </c>
      <c r="BH15" s="10" t="b">
        <f t="shared" si="56"/>
        <v>1</v>
      </c>
      <c r="BI15" s="253">
        <f t="shared" si="57"/>
        <v>0</v>
      </c>
      <c r="BJ15" s="250">
        <f t="shared" si="34"/>
        <v>21110028</v>
      </c>
      <c r="BK15" s="251">
        <v>348</v>
      </c>
      <c r="BL15" s="251">
        <v>5</v>
      </c>
      <c r="BM15" s="252">
        <f t="shared" si="35"/>
        <v>0</v>
      </c>
      <c r="BN15" s="252">
        <f t="shared" si="36"/>
        <v>1</v>
      </c>
      <c r="BO15" s="252">
        <f t="shared" si="37"/>
        <v>3</v>
      </c>
      <c r="BP15" s="252">
        <f t="shared" si="38"/>
        <v>3</v>
      </c>
      <c r="BQ15" s="254">
        <f t="shared" si="39"/>
        <v>31.85</v>
      </c>
      <c r="BR15">
        <f t="shared" si="33"/>
        <v>16</v>
      </c>
      <c r="BS15">
        <v>0</v>
      </c>
      <c r="BT15">
        <v>1</v>
      </c>
      <c r="BU15" t="s">
        <v>139</v>
      </c>
      <c r="BV15" t="str">
        <f t="shared" si="40"/>
        <v>0</v>
      </c>
      <c r="BW15" t="str">
        <f t="shared" si="41"/>
        <v>0</v>
      </c>
      <c r="BX15" t="str">
        <f t="shared" si="42"/>
        <v>1</v>
      </c>
      <c r="BY15" t="s">
        <v>23</v>
      </c>
      <c r="BZ15" s="253">
        <f t="shared" si="43"/>
        <v>0</v>
      </c>
      <c r="CA15" s="253">
        <f t="shared" si="44"/>
        <v>0</v>
      </c>
      <c r="CB15" s="253">
        <f t="shared" si="45"/>
        <v>0</v>
      </c>
      <c r="CC15" s="253">
        <f t="shared" si="46"/>
        <v>0</v>
      </c>
      <c r="CD15" s="253">
        <f t="shared" si="47"/>
        <v>0</v>
      </c>
      <c r="CE15" s="253">
        <f t="shared" si="48"/>
        <v>36.945999999999998</v>
      </c>
      <c r="CF15" s="253">
        <f t="shared" si="49"/>
        <v>36.945999999999998</v>
      </c>
      <c r="CG15" s="253">
        <f t="shared" si="50"/>
        <v>36.945999999999998</v>
      </c>
      <c r="CH15" s="253">
        <f t="shared" si="51"/>
        <v>36.945999999999998</v>
      </c>
      <c r="CI15" s="253">
        <f t="shared" si="52"/>
        <v>36.945999999999998</v>
      </c>
      <c r="CJ15" s="253">
        <f t="shared" si="53"/>
        <v>36.945999999999998</v>
      </c>
      <c r="CK15" s="253">
        <f t="shared" si="54"/>
        <v>36.945999999999998</v>
      </c>
    </row>
    <row r="16" spans="2:89" s="10" customFormat="1" ht="20.399999999999999" x14ac:dyDescent="0.3">
      <c r="B16" s="129">
        <v>7</v>
      </c>
      <c r="C16" s="192">
        <v>211011</v>
      </c>
      <c r="D16" s="189">
        <v>21110031</v>
      </c>
      <c r="E16" s="102" t="s">
        <v>141</v>
      </c>
      <c r="F16" s="108" t="s">
        <v>344</v>
      </c>
      <c r="G16" s="108" t="s">
        <v>345</v>
      </c>
      <c r="H16" s="109" t="s">
        <v>18</v>
      </c>
      <c r="I16" s="123"/>
      <c r="J16" s="109" t="s">
        <v>19</v>
      </c>
      <c r="K16" s="111">
        <f t="shared" si="0"/>
        <v>2</v>
      </c>
      <c r="L16" s="104" t="s">
        <v>20</v>
      </c>
      <c r="M16" s="104">
        <v>16</v>
      </c>
      <c r="N16" s="262">
        <f t="shared" si="8"/>
        <v>47.47</v>
      </c>
      <c r="O16" s="106">
        <v>47.47</v>
      </c>
      <c r="P16" s="110">
        <f t="shared" si="9"/>
        <v>110.13039999999999</v>
      </c>
      <c r="Q16" s="112" t="s">
        <v>139</v>
      </c>
      <c r="R16" s="113">
        <f t="shared" si="10"/>
        <v>2</v>
      </c>
      <c r="S16" s="114">
        <f t="shared" si="11"/>
        <v>110.13039999999999</v>
      </c>
      <c r="T16" s="113">
        <f t="shared" si="12"/>
        <v>0</v>
      </c>
      <c r="U16" s="115">
        <f t="shared" si="13"/>
        <v>0</v>
      </c>
      <c r="V16" s="113">
        <f t="shared" si="14"/>
        <v>0</v>
      </c>
      <c r="W16" s="115">
        <f t="shared" si="15"/>
        <v>0</v>
      </c>
      <c r="X16" s="113">
        <f t="shared" si="16"/>
        <v>0</v>
      </c>
      <c r="Y16" s="115">
        <f t="shared" si="17"/>
        <v>0</v>
      </c>
      <c r="Z16" s="116">
        <f t="shared" si="18"/>
        <v>110.13039999999999</v>
      </c>
      <c r="AA16" s="117" t="b">
        <f t="shared" si="19"/>
        <v>1</v>
      </c>
      <c r="AB16" s="123"/>
      <c r="AC16" s="124"/>
      <c r="AD16" s="109" t="s">
        <v>22</v>
      </c>
      <c r="AE16" s="108" t="s">
        <v>23</v>
      </c>
      <c r="AF16" s="125"/>
      <c r="AG16" s="126"/>
      <c r="AH16" s="121">
        <v>0</v>
      </c>
      <c r="AI16" s="164">
        <f t="shared" si="20"/>
        <v>0</v>
      </c>
      <c r="AJ16" s="121">
        <v>2</v>
      </c>
      <c r="AK16" s="164">
        <f t="shared" si="21"/>
        <v>110.13039999999999</v>
      </c>
      <c r="AL16" s="127"/>
      <c r="AM16" s="164">
        <f t="shared" si="22"/>
        <v>0</v>
      </c>
      <c r="AN16" s="127"/>
      <c r="AO16" s="164">
        <f t="shared" si="23"/>
        <v>0</v>
      </c>
      <c r="AP16" s="127"/>
      <c r="AQ16" s="164">
        <f t="shared" si="24"/>
        <v>0</v>
      </c>
      <c r="AR16" s="127"/>
      <c r="AS16" s="164">
        <f t="shared" si="25"/>
        <v>0</v>
      </c>
      <c r="AT16" s="127"/>
      <c r="AU16" s="164">
        <f t="shared" si="26"/>
        <v>0</v>
      </c>
      <c r="AV16" s="127"/>
      <c r="AW16" s="164">
        <f t="shared" si="27"/>
        <v>0</v>
      </c>
      <c r="AX16" s="127"/>
      <c r="AY16" s="164">
        <f t="shared" si="28"/>
        <v>0</v>
      </c>
      <c r="AZ16" s="127"/>
      <c r="BA16" s="164">
        <f t="shared" si="29"/>
        <v>0</v>
      </c>
      <c r="BB16" s="127"/>
      <c r="BC16" s="164">
        <f t="shared" si="30"/>
        <v>0</v>
      </c>
      <c r="BD16" s="127"/>
      <c r="BE16" s="164">
        <f t="shared" si="31"/>
        <v>0</v>
      </c>
      <c r="BF16" s="253">
        <f t="shared" si="32"/>
        <v>110.13039999999999</v>
      </c>
      <c r="BG16" s="253">
        <f t="shared" si="55"/>
        <v>110.13039999999999</v>
      </c>
      <c r="BH16" s="10" t="b">
        <f t="shared" si="56"/>
        <v>1</v>
      </c>
      <c r="BI16" s="253">
        <f t="shared" si="57"/>
        <v>0</v>
      </c>
      <c r="BJ16" s="250">
        <f t="shared" si="34"/>
        <v>21110031</v>
      </c>
      <c r="BK16" s="251">
        <v>348</v>
      </c>
      <c r="BL16" s="251">
        <v>5</v>
      </c>
      <c r="BM16" s="252">
        <f t="shared" si="35"/>
        <v>2</v>
      </c>
      <c r="BN16" s="252">
        <f t="shared" si="36"/>
        <v>0</v>
      </c>
      <c r="BO16" s="252">
        <f t="shared" si="37"/>
        <v>0</v>
      </c>
      <c r="BP16" s="252">
        <f t="shared" si="38"/>
        <v>0</v>
      </c>
      <c r="BQ16" s="254">
        <f t="shared" si="39"/>
        <v>47.47</v>
      </c>
      <c r="BR16">
        <f t="shared" si="33"/>
        <v>16</v>
      </c>
      <c r="BS16">
        <v>0</v>
      </c>
      <c r="BT16">
        <v>1</v>
      </c>
      <c r="BU16" t="s">
        <v>139</v>
      </c>
      <c r="BV16" t="str">
        <f t="shared" si="40"/>
        <v>0</v>
      </c>
      <c r="BW16" t="str">
        <f t="shared" si="41"/>
        <v>0</v>
      </c>
      <c r="BX16" t="str">
        <f t="shared" si="42"/>
        <v>1</v>
      </c>
      <c r="BY16" t="s">
        <v>23</v>
      </c>
      <c r="BZ16" s="253">
        <f t="shared" si="43"/>
        <v>0</v>
      </c>
      <c r="CA16" s="253">
        <f t="shared" si="44"/>
        <v>110.13039999999999</v>
      </c>
      <c r="CB16" s="253">
        <f t="shared" si="45"/>
        <v>0</v>
      </c>
      <c r="CC16" s="253">
        <f t="shared" si="46"/>
        <v>0</v>
      </c>
      <c r="CD16" s="253">
        <f t="shared" si="47"/>
        <v>0</v>
      </c>
      <c r="CE16" s="253">
        <f t="shared" si="48"/>
        <v>0</v>
      </c>
      <c r="CF16" s="253">
        <f t="shared" si="49"/>
        <v>0</v>
      </c>
      <c r="CG16" s="253">
        <f t="shared" si="50"/>
        <v>0</v>
      </c>
      <c r="CH16" s="253">
        <f t="shared" si="51"/>
        <v>0</v>
      </c>
      <c r="CI16" s="253">
        <f t="shared" si="52"/>
        <v>0</v>
      </c>
      <c r="CJ16" s="253">
        <f t="shared" si="53"/>
        <v>0</v>
      </c>
      <c r="CK16" s="253">
        <f t="shared" si="54"/>
        <v>0</v>
      </c>
    </row>
    <row r="17" spans="2:89" s="211" customFormat="1" ht="20.25" customHeight="1" x14ac:dyDescent="0.3">
      <c r="B17" s="194">
        <v>7</v>
      </c>
      <c r="C17" s="195">
        <v>211011</v>
      </c>
      <c r="D17" s="196">
        <v>21110031</v>
      </c>
      <c r="E17" s="197" t="s">
        <v>141</v>
      </c>
      <c r="F17" s="198" t="s">
        <v>344</v>
      </c>
      <c r="G17" s="198" t="s">
        <v>345</v>
      </c>
      <c r="H17" s="199" t="s">
        <v>18</v>
      </c>
      <c r="I17" s="194"/>
      <c r="J17" s="199" t="s">
        <v>19</v>
      </c>
      <c r="K17" s="200">
        <f t="shared" si="0"/>
        <v>13</v>
      </c>
      <c r="L17" s="201" t="s">
        <v>20</v>
      </c>
      <c r="M17" s="104">
        <v>16</v>
      </c>
      <c r="N17" s="262">
        <f t="shared" si="8"/>
        <v>41.45</v>
      </c>
      <c r="O17" s="202">
        <v>41.45</v>
      </c>
      <c r="P17" s="110">
        <f t="shared" si="9"/>
        <v>625.06600000000003</v>
      </c>
      <c r="Q17" s="204" t="s">
        <v>139</v>
      </c>
      <c r="R17" s="113">
        <f t="shared" si="10"/>
        <v>2</v>
      </c>
      <c r="S17" s="114">
        <f t="shared" si="11"/>
        <v>96.164000000000001</v>
      </c>
      <c r="T17" s="113">
        <f t="shared" si="12"/>
        <v>5</v>
      </c>
      <c r="U17" s="115">
        <f t="shared" si="13"/>
        <v>240.41</v>
      </c>
      <c r="V17" s="113">
        <f t="shared" si="14"/>
        <v>3</v>
      </c>
      <c r="W17" s="115">
        <f t="shared" si="15"/>
        <v>144.24600000000001</v>
      </c>
      <c r="X17" s="113">
        <f t="shared" si="16"/>
        <v>3</v>
      </c>
      <c r="Y17" s="115">
        <f t="shared" si="17"/>
        <v>144.24600000000001</v>
      </c>
      <c r="Z17" s="116">
        <f t="shared" si="18"/>
        <v>625.06600000000003</v>
      </c>
      <c r="AA17" s="117" t="b">
        <f t="shared" si="19"/>
        <v>1</v>
      </c>
      <c r="AB17" s="194"/>
      <c r="AC17" s="213"/>
      <c r="AD17" s="109" t="s">
        <v>22</v>
      </c>
      <c r="AE17" s="108" t="s">
        <v>23</v>
      </c>
      <c r="AF17" s="214"/>
      <c r="AG17" s="215"/>
      <c r="AH17" s="210"/>
      <c r="AI17" s="164">
        <f t="shared" si="20"/>
        <v>0</v>
      </c>
      <c r="AJ17" s="210"/>
      <c r="AK17" s="164">
        <f t="shared" si="21"/>
        <v>0</v>
      </c>
      <c r="AL17" s="216">
        <v>2</v>
      </c>
      <c r="AM17" s="164">
        <f t="shared" si="22"/>
        <v>96.164000000000001</v>
      </c>
      <c r="AN17" s="216">
        <v>2</v>
      </c>
      <c r="AO17" s="164">
        <f t="shared" si="23"/>
        <v>96.164000000000001</v>
      </c>
      <c r="AP17" s="216">
        <v>2</v>
      </c>
      <c r="AQ17" s="164">
        <f t="shared" si="24"/>
        <v>96.164000000000001</v>
      </c>
      <c r="AR17" s="216">
        <v>1</v>
      </c>
      <c r="AS17" s="164">
        <f t="shared" si="25"/>
        <v>48.082000000000001</v>
      </c>
      <c r="AT17" s="216">
        <v>1</v>
      </c>
      <c r="AU17" s="164">
        <f t="shared" si="26"/>
        <v>48.082000000000001</v>
      </c>
      <c r="AV17" s="216">
        <v>1</v>
      </c>
      <c r="AW17" s="164">
        <f t="shared" si="27"/>
        <v>48.082000000000001</v>
      </c>
      <c r="AX17" s="216">
        <v>1</v>
      </c>
      <c r="AY17" s="164">
        <f t="shared" si="28"/>
        <v>48.082000000000001</v>
      </c>
      <c r="AZ17" s="216">
        <v>1</v>
      </c>
      <c r="BA17" s="164">
        <f t="shared" si="29"/>
        <v>48.082000000000001</v>
      </c>
      <c r="BB17" s="216">
        <v>1</v>
      </c>
      <c r="BC17" s="164">
        <f t="shared" si="30"/>
        <v>48.082000000000001</v>
      </c>
      <c r="BD17" s="216">
        <v>1</v>
      </c>
      <c r="BE17" s="164">
        <f t="shared" si="31"/>
        <v>48.082000000000001</v>
      </c>
      <c r="BF17" s="253">
        <f t="shared" si="32"/>
        <v>625.06600000000003</v>
      </c>
      <c r="BG17" s="253">
        <f t="shared" si="55"/>
        <v>625.06600000000003</v>
      </c>
      <c r="BH17" s="10" t="b">
        <f t="shared" si="56"/>
        <v>1</v>
      </c>
      <c r="BI17" s="253">
        <f t="shared" si="57"/>
        <v>0</v>
      </c>
      <c r="BJ17" s="250">
        <f t="shared" si="34"/>
        <v>21110031</v>
      </c>
      <c r="BK17" s="251">
        <v>348</v>
      </c>
      <c r="BL17" s="251">
        <v>5</v>
      </c>
      <c r="BM17" s="252">
        <f t="shared" si="35"/>
        <v>2</v>
      </c>
      <c r="BN17" s="252">
        <f t="shared" si="36"/>
        <v>5</v>
      </c>
      <c r="BO17" s="252">
        <f t="shared" si="37"/>
        <v>3</v>
      </c>
      <c r="BP17" s="252">
        <f t="shared" si="38"/>
        <v>3</v>
      </c>
      <c r="BQ17" s="254">
        <f t="shared" si="39"/>
        <v>41.45</v>
      </c>
      <c r="BR17">
        <f t="shared" si="33"/>
        <v>16</v>
      </c>
      <c r="BS17">
        <v>0</v>
      </c>
      <c r="BT17">
        <v>1</v>
      </c>
      <c r="BU17" t="s">
        <v>139</v>
      </c>
      <c r="BV17" t="str">
        <f t="shared" si="40"/>
        <v>0</v>
      </c>
      <c r="BW17" t="str">
        <f t="shared" si="41"/>
        <v>0</v>
      </c>
      <c r="BX17" t="str">
        <f t="shared" si="42"/>
        <v>1</v>
      </c>
      <c r="BY17" t="s">
        <v>23</v>
      </c>
      <c r="BZ17" s="253">
        <f t="shared" si="43"/>
        <v>0</v>
      </c>
      <c r="CA17" s="253">
        <f t="shared" si="44"/>
        <v>0</v>
      </c>
      <c r="CB17" s="253">
        <f t="shared" si="45"/>
        <v>96.164000000000001</v>
      </c>
      <c r="CC17" s="253">
        <f t="shared" si="46"/>
        <v>96.164000000000001</v>
      </c>
      <c r="CD17" s="253">
        <f t="shared" si="47"/>
        <v>96.164000000000001</v>
      </c>
      <c r="CE17" s="253">
        <f t="shared" si="48"/>
        <v>48.082000000000001</v>
      </c>
      <c r="CF17" s="253">
        <f t="shared" si="49"/>
        <v>48.082000000000001</v>
      </c>
      <c r="CG17" s="253">
        <f t="shared" si="50"/>
        <v>48.082000000000001</v>
      </c>
      <c r="CH17" s="253">
        <f t="shared" si="51"/>
        <v>48.082000000000001</v>
      </c>
      <c r="CI17" s="253">
        <f t="shared" si="52"/>
        <v>48.082000000000001</v>
      </c>
      <c r="CJ17" s="253">
        <f t="shared" si="53"/>
        <v>48.082000000000001</v>
      </c>
      <c r="CK17" s="253">
        <f t="shared" si="54"/>
        <v>48.082000000000001</v>
      </c>
    </row>
    <row r="18" spans="2:89" s="1" customFormat="1" ht="20.399999999999999" x14ac:dyDescent="0.3">
      <c r="B18" s="129">
        <v>8</v>
      </c>
      <c r="C18" s="192">
        <v>211011</v>
      </c>
      <c r="D18" s="189">
        <v>21110033</v>
      </c>
      <c r="E18" s="102" t="s">
        <v>142</v>
      </c>
      <c r="F18" s="108" t="s">
        <v>344</v>
      </c>
      <c r="G18" s="108" t="s">
        <v>345</v>
      </c>
      <c r="H18" s="109" t="s">
        <v>18</v>
      </c>
      <c r="I18" s="123"/>
      <c r="J18" s="109" t="s">
        <v>19</v>
      </c>
      <c r="K18" s="111">
        <f t="shared" si="0"/>
        <v>2</v>
      </c>
      <c r="L18" s="104" t="s">
        <v>20</v>
      </c>
      <c r="M18" s="104">
        <v>16</v>
      </c>
      <c r="N18" s="262">
        <f t="shared" si="8"/>
        <v>61.75</v>
      </c>
      <c r="O18" s="106">
        <v>61.75</v>
      </c>
      <c r="P18" s="110">
        <f t="shared" si="9"/>
        <v>143.26</v>
      </c>
      <c r="Q18" s="112" t="s">
        <v>139</v>
      </c>
      <c r="R18" s="113">
        <f t="shared" si="10"/>
        <v>2</v>
      </c>
      <c r="S18" s="114">
        <f t="shared" si="11"/>
        <v>143.26</v>
      </c>
      <c r="T18" s="113">
        <f t="shared" si="12"/>
        <v>0</v>
      </c>
      <c r="U18" s="115">
        <f t="shared" si="13"/>
        <v>0</v>
      </c>
      <c r="V18" s="113">
        <f t="shared" si="14"/>
        <v>0</v>
      </c>
      <c r="W18" s="115">
        <f t="shared" si="15"/>
        <v>0</v>
      </c>
      <c r="X18" s="113">
        <f t="shared" si="16"/>
        <v>0</v>
      </c>
      <c r="Y18" s="115">
        <f t="shared" si="17"/>
        <v>0</v>
      </c>
      <c r="Z18" s="116">
        <f t="shared" si="18"/>
        <v>143.26</v>
      </c>
      <c r="AA18" s="117" t="b">
        <f t="shared" si="19"/>
        <v>1</v>
      </c>
      <c r="AB18" s="123"/>
      <c r="AC18" s="124"/>
      <c r="AD18" s="109" t="s">
        <v>22</v>
      </c>
      <c r="AE18" s="108" t="s">
        <v>23</v>
      </c>
      <c r="AF18" s="125"/>
      <c r="AG18" s="126"/>
      <c r="AH18" s="121">
        <v>0</v>
      </c>
      <c r="AI18" s="164">
        <f t="shared" si="20"/>
        <v>0</v>
      </c>
      <c r="AJ18" s="121">
        <v>2</v>
      </c>
      <c r="AK18" s="164">
        <f t="shared" si="21"/>
        <v>143.26</v>
      </c>
      <c r="AL18" s="127"/>
      <c r="AM18" s="164">
        <f t="shared" si="22"/>
        <v>0</v>
      </c>
      <c r="AN18" s="127"/>
      <c r="AO18" s="164">
        <f t="shared" si="23"/>
        <v>0</v>
      </c>
      <c r="AP18" s="127"/>
      <c r="AQ18" s="164">
        <f t="shared" si="24"/>
        <v>0</v>
      </c>
      <c r="AR18" s="127"/>
      <c r="AS18" s="164">
        <f t="shared" si="25"/>
        <v>0</v>
      </c>
      <c r="AT18" s="127"/>
      <c r="AU18" s="164">
        <f t="shared" si="26"/>
        <v>0</v>
      </c>
      <c r="AV18" s="127"/>
      <c r="AW18" s="164">
        <f t="shared" si="27"/>
        <v>0</v>
      </c>
      <c r="AX18" s="127"/>
      <c r="AY18" s="164">
        <f t="shared" si="28"/>
        <v>0</v>
      </c>
      <c r="AZ18" s="127"/>
      <c r="BA18" s="164">
        <f t="shared" si="29"/>
        <v>0</v>
      </c>
      <c r="BB18" s="127"/>
      <c r="BC18" s="164">
        <f t="shared" si="30"/>
        <v>0</v>
      </c>
      <c r="BD18" s="127"/>
      <c r="BE18" s="164">
        <f t="shared" si="31"/>
        <v>0</v>
      </c>
      <c r="BF18" s="253">
        <f t="shared" si="32"/>
        <v>143.26</v>
      </c>
      <c r="BG18" s="253">
        <f t="shared" si="55"/>
        <v>143.26</v>
      </c>
      <c r="BH18" s="10" t="b">
        <f t="shared" si="56"/>
        <v>1</v>
      </c>
      <c r="BI18" s="253">
        <f t="shared" si="57"/>
        <v>0</v>
      </c>
      <c r="BJ18" s="250">
        <f t="shared" si="34"/>
        <v>21110033</v>
      </c>
      <c r="BK18" s="251">
        <v>348</v>
      </c>
      <c r="BL18" s="251">
        <v>5</v>
      </c>
      <c r="BM18" s="252">
        <f t="shared" si="35"/>
        <v>2</v>
      </c>
      <c r="BN18" s="252">
        <f t="shared" si="36"/>
        <v>0</v>
      </c>
      <c r="BO18" s="252">
        <f t="shared" si="37"/>
        <v>0</v>
      </c>
      <c r="BP18" s="252">
        <f t="shared" si="38"/>
        <v>0</v>
      </c>
      <c r="BQ18" s="254">
        <f t="shared" si="39"/>
        <v>61.75</v>
      </c>
      <c r="BR18">
        <f t="shared" si="33"/>
        <v>16</v>
      </c>
      <c r="BS18">
        <v>0</v>
      </c>
      <c r="BT18">
        <v>1</v>
      </c>
      <c r="BU18" t="s">
        <v>139</v>
      </c>
      <c r="BV18" t="str">
        <f t="shared" si="40"/>
        <v>0</v>
      </c>
      <c r="BW18" t="str">
        <f t="shared" si="41"/>
        <v>0</v>
      </c>
      <c r="BX18" t="str">
        <f t="shared" si="42"/>
        <v>1</v>
      </c>
      <c r="BY18" t="s">
        <v>23</v>
      </c>
      <c r="BZ18" s="253">
        <f t="shared" si="43"/>
        <v>0</v>
      </c>
      <c r="CA18" s="253">
        <f t="shared" si="44"/>
        <v>143.26</v>
      </c>
      <c r="CB18" s="253">
        <f t="shared" si="45"/>
        <v>0</v>
      </c>
      <c r="CC18" s="253">
        <f t="shared" si="46"/>
        <v>0</v>
      </c>
      <c r="CD18" s="253">
        <f t="shared" si="47"/>
        <v>0</v>
      </c>
      <c r="CE18" s="253">
        <f t="shared" si="48"/>
        <v>0</v>
      </c>
      <c r="CF18" s="253">
        <f t="shared" si="49"/>
        <v>0</v>
      </c>
      <c r="CG18" s="253">
        <f t="shared" si="50"/>
        <v>0</v>
      </c>
      <c r="CH18" s="253">
        <f t="shared" si="51"/>
        <v>0</v>
      </c>
      <c r="CI18" s="253">
        <f t="shared" si="52"/>
        <v>0</v>
      </c>
      <c r="CJ18" s="253">
        <f t="shared" si="53"/>
        <v>0</v>
      </c>
      <c r="CK18" s="253">
        <f t="shared" si="54"/>
        <v>0</v>
      </c>
    </row>
    <row r="19" spans="2:89" s="217" customFormat="1" ht="20.399999999999999" x14ac:dyDescent="0.3">
      <c r="B19" s="194">
        <v>8</v>
      </c>
      <c r="C19" s="195">
        <v>211011</v>
      </c>
      <c r="D19" s="196">
        <v>21110033</v>
      </c>
      <c r="E19" s="197" t="s">
        <v>142</v>
      </c>
      <c r="F19" s="198" t="s">
        <v>344</v>
      </c>
      <c r="G19" s="198" t="s">
        <v>345</v>
      </c>
      <c r="H19" s="199" t="s">
        <v>18</v>
      </c>
      <c r="I19" s="194"/>
      <c r="J19" s="199" t="s">
        <v>19</v>
      </c>
      <c r="K19" s="200">
        <f t="shared" si="0"/>
        <v>13</v>
      </c>
      <c r="L19" s="201" t="s">
        <v>20</v>
      </c>
      <c r="M19" s="104">
        <v>16</v>
      </c>
      <c r="N19" s="262">
        <f t="shared" si="8"/>
        <v>51.94</v>
      </c>
      <c r="O19" s="202">
        <v>51.94</v>
      </c>
      <c r="P19" s="110">
        <f t="shared" si="9"/>
        <v>783.25519999999995</v>
      </c>
      <c r="Q19" s="204" t="s">
        <v>139</v>
      </c>
      <c r="R19" s="113">
        <f t="shared" si="10"/>
        <v>2</v>
      </c>
      <c r="S19" s="114">
        <f t="shared" si="11"/>
        <v>120.50079999999998</v>
      </c>
      <c r="T19" s="113">
        <f t="shared" si="12"/>
        <v>5</v>
      </c>
      <c r="U19" s="115">
        <f t="shared" si="13"/>
        <v>301.25199999999995</v>
      </c>
      <c r="V19" s="113">
        <f t="shared" si="14"/>
        <v>3</v>
      </c>
      <c r="W19" s="115">
        <f t="shared" si="15"/>
        <v>180.75119999999998</v>
      </c>
      <c r="X19" s="113">
        <f t="shared" si="16"/>
        <v>3</v>
      </c>
      <c r="Y19" s="115">
        <f t="shared" si="17"/>
        <v>180.75119999999998</v>
      </c>
      <c r="Z19" s="116">
        <f t="shared" si="18"/>
        <v>783.25519999999983</v>
      </c>
      <c r="AA19" s="117" t="b">
        <f t="shared" si="19"/>
        <v>1</v>
      </c>
      <c r="AB19" s="194"/>
      <c r="AC19" s="213"/>
      <c r="AD19" s="109" t="s">
        <v>22</v>
      </c>
      <c r="AE19" s="108" t="s">
        <v>23</v>
      </c>
      <c r="AF19" s="214"/>
      <c r="AG19" s="215"/>
      <c r="AH19" s="210"/>
      <c r="AI19" s="164">
        <f t="shared" si="20"/>
        <v>0</v>
      </c>
      <c r="AJ19" s="210"/>
      <c r="AK19" s="164">
        <f t="shared" si="21"/>
        <v>0</v>
      </c>
      <c r="AL19" s="216">
        <v>2</v>
      </c>
      <c r="AM19" s="164">
        <f t="shared" si="22"/>
        <v>120.50079999999998</v>
      </c>
      <c r="AN19" s="216">
        <v>2</v>
      </c>
      <c r="AO19" s="164">
        <f t="shared" si="23"/>
        <v>120.50079999999998</v>
      </c>
      <c r="AP19" s="216">
        <v>2</v>
      </c>
      <c r="AQ19" s="164">
        <f t="shared" si="24"/>
        <v>120.50079999999998</v>
      </c>
      <c r="AR19" s="216">
        <v>1</v>
      </c>
      <c r="AS19" s="164">
        <f t="shared" si="25"/>
        <v>60.250399999999992</v>
      </c>
      <c r="AT19" s="216">
        <v>1</v>
      </c>
      <c r="AU19" s="164">
        <f t="shared" si="26"/>
        <v>60.250399999999992</v>
      </c>
      <c r="AV19" s="216">
        <v>1</v>
      </c>
      <c r="AW19" s="164">
        <f t="shared" si="27"/>
        <v>60.250399999999992</v>
      </c>
      <c r="AX19" s="216">
        <v>1</v>
      </c>
      <c r="AY19" s="164">
        <f t="shared" si="28"/>
        <v>60.250399999999992</v>
      </c>
      <c r="AZ19" s="216">
        <v>1</v>
      </c>
      <c r="BA19" s="164">
        <f t="shared" si="29"/>
        <v>60.250399999999992</v>
      </c>
      <c r="BB19" s="216">
        <v>1</v>
      </c>
      <c r="BC19" s="164">
        <f t="shared" si="30"/>
        <v>60.250399999999992</v>
      </c>
      <c r="BD19" s="216">
        <v>1</v>
      </c>
      <c r="BE19" s="164">
        <f t="shared" si="31"/>
        <v>60.250399999999992</v>
      </c>
      <c r="BF19" s="253">
        <f t="shared" si="32"/>
        <v>783.25519999999995</v>
      </c>
      <c r="BG19" s="253">
        <f t="shared" si="55"/>
        <v>783.25520000000006</v>
      </c>
      <c r="BH19" s="10" t="b">
        <f t="shared" si="56"/>
        <v>1</v>
      </c>
      <c r="BI19" s="253">
        <f t="shared" si="57"/>
        <v>0</v>
      </c>
      <c r="BJ19" s="250">
        <f t="shared" si="34"/>
        <v>21110033</v>
      </c>
      <c r="BK19" s="251">
        <v>348</v>
      </c>
      <c r="BL19" s="251">
        <v>5</v>
      </c>
      <c r="BM19" s="252">
        <f t="shared" si="35"/>
        <v>2</v>
      </c>
      <c r="BN19" s="252">
        <f t="shared" si="36"/>
        <v>5</v>
      </c>
      <c r="BO19" s="252">
        <f t="shared" si="37"/>
        <v>3</v>
      </c>
      <c r="BP19" s="252">
        <f t="shared" si="38"/>
        <v>3</v>
      </c>
      <c r="BQ19" s="254">
        <f t="shared" si="39"/>
        <v>51.94</v>
      </c>
      <c r="BR19">
        <f t="shared" si="33"/>
        <v>16</v>
      </c>
      <c r="BS19">
        <v>0</v>
      </c>
      <c r="BT19">
        <v>1</v>
      </c>
      <c r="BU19" t="s">
        <v>139</v>
      </c>
      <c r="BV19" t="str">
        <f t="shared" si="40"/>
        <v>0</v>
      </c>
      <c r="BW19" t="str">
        <f t="shared" si="41"/>
        <v>0</v>
      </c>
      <c r="BX19" t="str">
        <f t="shared" si="42"/>
        <v>1</v>
      </c>
      <c r="BY19" t="s">
        <v>23</v>
      </c>
      <c r="BZ19" s="253">
        <f t="shared" si="43"/>
        <v>0</v>
      </c>
      <c r="CA19" s="253">
        <f t="shared" si="44"/>
        <v>0</v>
      </c>
      <c r="CB19" s="253">
        <f t="shared" si="45"/>
        <v>120.50079999999998</v>
      </c>
      <c r="CC19" s="253">
        <f t="shared" si="46"/>
        <v>120.50079999999998</v>
      </c>
      <c r="CD19" s="253">
        <f t="shared" si="47"/>
        <v>120.50079999999998</v>
      </c>
      <c r="CE19" s="253">
        <f t="shared" si="48"/>
        <v>60.250399999999992</v>
      </c>
      <c r="CF19" s="253">
        <f t="shared" si="49"/>
        <v>60.250399999999992</v>
      </c>
      <c r="CG19" s="253">
        <f t="shared" si="50"/>
        <v>60.250399999999992</v>
      </c>
      <c r="CH19" s="253">
        <f t="shared" si="51"/>
        <v>60.250399999999992</v>
      </c>
      <c r="CI19" s="253">
        <f t="shared" si="52"/>
        <v>60.250399999999992</v>
      </c>
      <c r="CJ19" s="253">
        <f t="shared" si="53"/>
        <v>60.250399999999992</v>
      </c>
      <c r="CK19" s="253">
        <f t="shared" si="54"/>
        <v>60.250399999999992</v>
      </c>
    </row>
    <row r="20" spans="2:89" s="10" customFormat="1" ht="20.399999999999999" x14ac:dyDescent="0.3">
      <c r="B20" s="129">
        <v>9</v>
      </c>
      <c r="C20" s="192">
        <v>211011</v>
      </c>
      <c r="D20" s="189">
        <v>21110034</v>
      </c>
      <c r="E20" s="102" t="s">
        <v>143</v>
      </c>
      <c r="F20" s="108" t="s">
        <v>344</v>
      </c>
      <c r="G20" s="108" t="s">
        <v>345</v>
      </c>
      <c r="H20" s="109" t="s">
        <v>18</v>
      </c>
      <c r="I20" s="123"/>
      <c r="J20" s="109" t="s">
        <v>19</v>
      </c>
      <c r="K20" s="111">
        <f t="shared" si="0"/>
        <v>0</v>
      </c>
      <c r="L20" s="104" t="s">
        <v>20</v>
      </c>
      <c r="M20" s="104">
        <v>16</v>
      </c>
      <c r="N20" s="262">
        <f t="shared" si="8"/>
        <v>80.09</v>
      </c>
      <c r="O20" s="106">
        <v>80.09</v>
      </c>
      <c r="P20" s="110">
        <f t="shared" si="9"/>
        <v>0</v>
      </c>
      <c r="Q20" s="112" t="s">
        <v>139</v>
      </c>
      <c r="R20" s="113">
        <f t="shared" si="10"/>
        <v>0</v>
      </c>
      <c r="S20" s="114">
        <f t="shared" si="11"/>
        <v>0</v>
      </c>
      <c r="T20" s="113">
        <f t="shared" si="12"/>
        <v>0</v>
      </c>
      <c r="U20" s="115">
        <f t="shared" si="13"/>
        <v>0</v>
      </c>
      <c r="V20" s="113">
        <f t="shared" si="14"/>
        <v>0</v>
      </c>
      <c r="W20" s="115">
        <f t="shared" si="15"/>
        <v>0</v>
      </c>
      <c r="X20" s="113">
        <f t="shared" si="16"/>
        <v>0</v>
      </c>
      <c r="Y20" s="115">
        <f t="shared" si="17"/>
        <v>0</v>
      </c>
      <c r="Z20" s="116">
        <f t="shared" si="18"/>
        <v>0</v>
      </c>
      <c r="AA20" s="117" t="b">
        <f t="shared" si="19"/>
        <v>1</v>
      </c>
      <c r="AB20" s="123"/>
      <c r="AC20" s="124"/>
      <c r="AD20" s="109" t="s">
        <v>22</v>
      </c>
      <c r="AE20" s="108" t="s">
        <v>23</v>
      </c>
      <c r="AF20" s="125"/>
      <c r="AG20" s="126"/>
      <c r="AH20" s="121">
        <v>0</v>
      </c>
      <c r="AI20" s="164">
        <f t="shared" si="20"/>
        <v>0</v>
      </c>
      <c r="AJ20" s="121">
        <v>0</v>
      </c>
      <c r="AK20" s="164">
        <f t="shared" si="21"/>
        <v>0</v>
      </c>
      <c r="AL20" s="127"/>
      <c r="AM20" s="164">
        <f t="shared" si="22"/>
        <v>0</v>
      </c>
      <c r="AN20" s="127"/>
      <c r="AO20" s="164">
        <f t="shared" si="23"/>
        <v>0</v>
      </c>
      <c r="AP20" s="127"/>
      <c r="AQ20" s="164">
        <f t="shared" si="24"/>
        <v>0</v>
      </c>
      <c r="AR20" s="127"/>
      <c r="AS20" s="164">
        <f t="shared" si="25"/>
        <v>0</v>
      </c>
      <c r="AT20" s="127"/>
      <c r="AU20" s="164">
        <f t="shared" si="26"/>
        <v>0</v>
      </c>
      <c r="AV20" s="127"/>
      <c r="AW20" s="164">
        <f t="shared" si="27"/>
        <v>0</v>
      </c>
      <c r="AX20" s="127"/>
      <c r="AY20" s="164">
        <f t="shared" si="28"/>
        <v>0</v>
      </c>
      <c r="AZ20" s="127"/>
      <c r="BA20" s="164">
        <f t="shared" si="29"/>
        <v>0</v>
      </c>
      <c r="BB20" s="127"/>
      <c r="BC20" s="164">
        <f t="shared" si="30"/>
        <v>0</v>
      </c>
      <c r="BD20" s="127"/>
      <c r="BE20" s="164">
        <f t="shared" si="31"/>
        <v>0</v>
      </c>
      <c r="BF20" s="253">
        <f t="shared" si="32"/>
        <v>0</v>
      </c>
      <c r="BG20" s="253">
        <f t="shared" si="55"/>
        <v>0</v>
      </c>
      <c r="BH20" s="10" t="b">
        <f t="shared" si="56"/>
        <v>1</v>
      </c>
      <c r="BI20" s="253">
        <f t="shared" si="57"/>
        <v>0</v>
      </c>
      <c r="BJ20" s="250">
        <f t="shared" si="34"/>
        <v>21110034</v>
      </c>
      <c r="BK20" s="251">
        <v>348</v>
      </c>
      <c r="BL20" s="251">
        <v>5</v>
      </c>
      <c r="BM20" s="252">
        <f t="shared" si="35"/>
        <v>0</v>
      </c>
      <c r="BN20" s="252">
        <f t="shared" si="36"/>
        <v>0</v>
      </c>
      <c r="BO20" s="252">
        <f t="shared" si="37"/>
        <v>0</v>
      </c>
      <c r="BP20" s="252">
        <f t="shared" si="38"/>
        <v>0</v>
      </c>
      <c r="BQ20" s="254">
        <f t="shared" si="39"/>
        <v>80.09</v>
      </c>
      <c r="BR20">
        <f t="shared" si="33"/>
        <v>16</v>
      </c>
      <c r="BS20">
        <v>0</v>
      </c>
      <c r="BT20">
        <v>1</v>
      </c>
      <c r="BU20" t="s">
        <v>139</v>
      </c>
      <c r="BV20" t="str">
        <f t="shared" si="40"/>
        <v>0</v>
      </c>
      <c r="BW20" t="str">
        <f t="shared" si="41"/>
        <v>0</v>
      </c>
      <c r="BX20" t="str">
        <f t="shared" si="42"/>
        <v>1</v>
      </c>
      <c r="BY20" t="s">
        <v>23</v>
      </c>
      <c r="BZ20" s="253">
        <f t="shared" si="43"/>
        <v>0</v>
      </c>
      <c r="CA20" s="253">
        <f t="shared" si="44"/>
        <v>0</v>
      </c>
      <c r="CB20" s="253">
        <f t="shared" si="45"/>
        <v>0</v>
      </c>
      <c r="CC20" s="253">
        <f t="shared" si="46"/>
        <v>0</v>
      </c>
      <c r="CD20" s="253">
        <f t="shared" si="47"/>
        <v>0</v>
      </c>
      <c r="CE20" s="253">
        <f t="shared" si="48"/>
        <v>0</v>
      </c>
      <c r="CF20" s="253">
        <f t="shared" si="49"/>
        <v>0</v>
      </c>
      <c r="CG20" s="253">
        <f t="shared" si="50"/>
        <v>0</v>
      </c>
      <c r="CH20" s="253">
        <f t="shared" si="51"/>
        <v>0</v>
      </c>
      <c r="CI20" s="253">
        <f t="shared" si="52"/>
        <v>0</v>
      </c>
      <c r="CJ20" s="253">
        <f t="shared" si="53"/>
        <v>0</v>
      </c>
      <c r="CK20" s="253">
        <f t="shared" si="54"/>
        <v>0</v>
      </c>
    </row>
    <row r="21" spans="2:89" s="211" customFormat="1" ht="20.399999999999999" x14ac:dyDescent="0.3">
      <c r="B21" s="194">
        <v>9</v>
      </c>
      <c r="C21" s="195">
        <v>211011</v>
      </c>
      <c r="D21" s="196">
        <v>21110034</v>
      </c>
      <c r="E21" s="197" t="s">
        <v>143</v>
      </c>
      <c r="F21" s="198" t="s">
        <v>344</v>
      </c>
      <c r="G21" s="198" t="s">
        <v>345</v>
      </c>
      <c r="H21" s="199" t="s">
        <v>18</v>
      </c>
      <c r="I21" s="194"/>
      <c r="J21" s="199" t="s">
        <v>19</v>
      </c>
      <c r="K21" s="200">
        <f t="shared" si="0"/>
        <v>7</v>
      </c>
      <c r="L21" s="201" t="s">
        <v>20</v>
      </c>
      <c r="M21" s="104">
        <v>16</v>
      </c>
      <c r="N21" s="262">
        <f t="shared" si="8"/>
        <v>74.94</v>
      </c>
      <c r="O21" s="202">
        <v>74.94</v>
      </c>
      <c r="P21" s="110">
        <f t="shared" si="9"/>
        <v>608.51279999999997</v>
      </c>
      <c r="Q21" s="204" t="s">
        <v>139</v>
      </c>
      <c r="R21" s="113">
        <f t="shared" si="10"/>
        <v>0</v>
      </c>
      <c r="S21" s="114">
        <f t="shared" si="11"/>
        <v>0</v>
      </c>
      <c r="T21" s="113">
        <f t="shared" si="12"/>
        <v>1</v>
      </c>
      <c r="U21" s="115">
        <f t="shared" si="13"/>
        <v>86.930399999999992</v>
      </c>
      <c r="V21" s="113">
        <f t="shared" si="14"/>
        <v>3</v>
      </c>
      <c r="W21" s="115">
        <f t="shared" si="15"/>
        <v>260.7912</v>
      </c>
      <c r="X21" s="113">
        <f t="shared" si="16"/>
        <v>3</v>
      </c>
      <c r="Y21" s="115">
        <f t="shared" si="17"/>
        <v>260.7912</v>
      </c>
      <c r="Z21" s="116">
        <f t="shared" si="18"/>
        <v>608.51279999999997</v>
      </c>
      <c r="AA21" s="117" t="b">
        <f t="shared" si="19"/>
        <v>1</v>
      </c>
      <c r="AB21" s="194"/>
      <c r="AC21" s="213"/>
      <c r="AD21" s="109" t="s">
        <v>22</v>
      </c>
      <c r="AE21" s="108" t="s">
        <v>23</v>
      </c>
      <c r="AF21" s="214"/>
      <c r="AG21" s="215"/>
      <c r="AH21" s="210"/>
      <c r="AI21" s="164">
        <f t="shared" si="20"/>
        <v>0</v>
      </c>
      <c r="AJ21" s="210"/>
      <c r="AK21" s="164">
        <f t="shared" si="21"/>
        <v>0</v>
      </c>
      <c r="AL21" s="216">
        <v>0</v>
      </c>
      <c r="AM21" s="164">
        <f t="shared" si="22"/>
        <v>0</v>
      </c>
      <c r="AN21" s="216">
        <v>0</v>
      </c>
      <c r="AO21" s="164">
        <f t="shared" si="23"/>
        <v>0</v>
      </c>
      <c r="AP21" s="216">
        <v>0</v>
      </c>
      <c r="AQ21" s="164">
        <f t="shared" si="24"/>
        <v>0</v>
      </c>
      <c r="AR21" s="216">
        <v>1</v>
      </c>
      <c r="AS21" s="164">
        <f t="shared" si="25"/>
        <v>86.930399999999992</v>
      </c>
      <c r="AT21" s="216">
        <v>1</v>
      </c>
      <c r="AU21" s="164">
        <f t="shared" si="26"/>
        <v>86.930399999999992</v>
      </c>
      <c r="AV21" s="216">
        <v>1</v>
      </c>
      <c r="AW21" s="164">
        <f t="shared" si="27"/>
        <v>86.930399999999992</v>
      </c>
      <c r="AX21" s="216">
        <v>1</v>
      </c>
      <c r="AY21" s="164">
        <f t="shared" si="28"/>
        <v>86.930399999999992</v>
      </c>
      <c r="AZ21" s="216">
        <v>1</v>
      </c>
      <c r="BA21" s="164">
        <f t="shared" si="29"/>
        <v>86.930399999999992</v>
      </c>
      <c r="BB21" s="216">
        <v>1</v>
      </c>
      <c r="BC21" s="164">
        <f t="shared" si="30"/>
        <v>86.930399999999992</v>
      </c>
      <c r="BD21" s="216">
        <v>1</v>
      </c>
      <c r="BE21" s="164">
        <f t="shared" si="31"/>
        <v>86.930399999999992</v>
      </c>
      <c r="BF21" s="253">
        <f t="shared" si="32"/>
        <v>608.51279999999997</v>
      </c>
      <c r="BG21" s="253">
        <f t="shared" si="55"/>
        <v>608.51279999999986</v>
      </c>
      <c r="BH21" s="10" t="b">
        <f t="shared" si="56"/>
        <v>1</v>
      </c>
      <c r="BI21" s="253">
        <f t="shared" si="57"/>
        <v>0</v>
      </c>
      <c r="BJ21" s="250">
        <f t="shared" si="34"/>
        <v>21110034</v>
      </c>
      <c r="BK21" s="251">
        <v>348</v>
      </c>
      <c r="BL21" s="251">
        <v>5</v>
      </c>
      <c r="BM21" s="252">
        <f t="shared" si="35"/>
        <v>0</v>
      </c>
      <c r="BN21" s="252">
        <f t="shared" si="36"/>
        <v>1</v>
      </c>
      <c r="BO21" s="252">
        <f t="shared" si="37"/>
        <v>3</v>
      </c>
      <c r="BP21" s="252">
        <f t="shared" si="38"/>
        <v>3</v>
      </c>
      <c r="BQ21" s="254">
        <f t="shared" si="39"/>
        <v>74.94</v>
      </c>
      <c r="BR21">
        <f t="shared" si="33"/>
        <v>16</v>
      </c>
      <c r="BS21">
        <v>0</v>
      </c>
      <c r="BT21">
        <v>1</v>
      </c>
      <c r="BU21" t="s">
        <v>139</v>
      </c>
      <c r="BV21" t="str">
        <f t="shared" si="40"/>
        <v>0</v>
      </c>
      <c r="BW21" t="str">
        <f t="shared" si="41"/>
        <v>0</v>
      </c>
      <c r="BX21" t="str">
        <f t="shared" si="42"/>
        <v>1</v>
      </c>
      <c r="BY21" t="s">
        <v>23</v>
      </c>
      <c r="BZ21" s="253">
        <f t="shared" si="43"/>
        <v>0</v>
      </c>
      <c r="CA21" s="253">
        <f t="shared" si="44"/>
        <v>0</v>
      </c>
      <c r="CB21" s="253">
        <f t="shared" si="45"/>
        <v>0</v>
      </c>
      <c r="CC21" s="253">
        <f t="shared" si="46"/>
        <v>0</v>
      </c>
      <c r="CD21" s="253">
        <f t="shared" si="47"/>
        <v>0</v>
      </c>
      <c r="CE21" s="253">
        <f t="shared" si="48"/>
        <v>86.930399999999992</v>
      </c>
      <c r="CF21" s="253">
        <f t="shared" si="49"/>
        <v>86.930399999999992</v>
      </c>
      <c r="CG21" s="253">
        <f t="shared" si="50"/>
        <v>86.930399999999992</v>
      </c>
      <c r="CH21" s="253">
        <f t="shared" si="51"/>
        <v>86.930399999999992</v>
      </c>
      <c r="CI21" s="253">
        <f t="shared" si="52"/>
        <v>86.930399999999992</v>
      </c>
      <c r="CJ21" s="253">
        <f t="shared" si="53"/>
        <v>86.930399999999992</v>
      </c>
      <c r="CK21" s="253">
        <f t="shared" si="54"/>
        <v>86.930399999999992</v>
      </c>
    </row>
    <row r="22" spans="2:89" s="10" customFormat="1" ht="20.399999999999999" x14ac:dyDescent="0.3">
      <c r="B22" s="129">
        <v>10</v>
      </c>
      <c r="C22" s="192">
        <v>211011</v>
      </c>
      <c r="D22" s="189">
        <v>21110036</v>
      </c>
      <c r="E22" s="102" t="s">
        <v>144</v>
      </c>
      <c r="F22" s="108" t="s">
        <v>344</v>
      </c>
      <c r="G22" s="108" t="s">
        <v>345</v>
      </c>
      <c r="H22" s="109" t="s">
        <v>18</v>
      </c>
      <c r="I22" s="123"/>
      <c r="J22" s="109" t="s">
        <v>19</v>
      </c>
      <c r="K22" s="111">
        <f t="shared" si="0"/>
        <v>0</v>
      </c>
      <c r="L22" s="104" t="s">
        <v>20</v>
      </c>
      <c r="M22" s="104">
        <v>16</v>
      </c>
      <c r="N22" s="262">
        <f t="shared" si="8"/>
        <v>170.2</v>
      </c>
      <c r="O22" s="106">
        <v>170.2</v>
      </c>
      <c r="P22" s="110">
        <f t="shared" si="9"/>
        <v>0</v>
      </c>
      <c r="Q22" s="112" t="s">
        <v>139</v>
      </c>
      <c r="R22" s="113">
        <f t="shared" si="10"/>
        <v>0</v>
      </c>
      <c r="S22" s="114">
        <f t="shared" si="11"/>
        <v>0</v>
      </c>
      <c r="T22" s="113">
        <f t="shared" si="12"/>
        <v>0</v>
      </c>
      <c r="U22" s="115">
        <f t="shared" si="13"/>
        <v>0</v>
      </c>
      <c r="V22" s="113">
        <f t="shared" si="14"/>
        <v>0</v>
      </c>
      <c r="W22" s="115">
        <f t="shared" si="15"/>
        <v>0</v>
      </c>
      <c r="X22" s="113">
        <f t="shared" si="16"/>
        <v>0</v>
      </c>
      <c r="Y22" s="115">
        <f t="shared" si="17"/>
        <v>0</v>
      </c>
      <c r="Z22" s="116">
        <f t="shared" si="18"/>
        <v>0</v>
      </c>
      <c r="AA22" s="117" t="b">
        <f t="shared" si="19"/>
        <v>1</v>
      </c>
      <c r="AB22" s="123"/>
      <c r="AC22" s="124"/>
      <c r="AD22" s="109" t="s">
        <v>22</v>
      </c>
      <c r="AE22" s="108" t="s">
        <v>23</v>
      </c>
      <c r="AF22" s="125"/>
      <c r="AG22" s="126"/>
      <c r="AH22" s="121">
        <v>0</v>
      </c>
      <c r="AI22" s="164">
        <f t="shared" si="20"/>
        <v>0</v>
      </c>
      <c r="AJ22" s="121">
        <v>0</v>
      </c>
      <c r="AK22" s="164">
        <f t="shared" si="21"/>
        <v>0</v>
      </c>
      <c r="AL22" s="127"/>
      <c r="AM22" s="164">
        <f t="shared" si="22"/>
        <v>0</v>
      </c>
      <c r="AN22" s="127"/>
      <c r="AO22" s="164">
        <f t="shared" si="23"/>
        <v>0</v>
      </c>
      <c r="AP22" s="127"/>
      <c r="AQ22" s="164">
        <f t="shared" si="24"/>
        <v>0</v>
      </c>
      <c r="AR22" s="127"/>
      <c r="AS22" s="164">
        <f t="shared" si="25"/>
        <v>0</v>
      </c>
      <c r="AT22" s="127"/>
      <c r="AU22" s="164">
        <f t="shared" si="26"/>
        <v>0</v>
      </c>
      <c r="AV22" s="127"/>
      <c r="AW22" s="164">
        <f t="shared" si="27"/>
        <v>0</v>
      </c>
      <c r="AX22" s="127"/>
      <c r="AY22" s="164">
        <f t="shared" si="28"/>
        <v>0</v>
      </c>
      <c r="AZ22" s="127"/>
      <c r="BA22" s="164">
        <f t="shared" si="29"/>
        <v>0</v>
      </c>
      <c r="BB22" s="127"/>
      <c r="BC22" s="164">
        <f t="shared" si="30"/>
        <v>0</v>
      </c>
      <c r="BD22" s="127"/>
      <c r="BE22" s="164">
        <f t="shared" si="31"/>
        <v>0</v>
      </c>
      <c r="BF22" s="253">
        <f t="shared" si="32"/>
        <v>0</v>
      </c>
      <c r="BG22" s="253">
        <f t="shared" si="55"/>
        <v>0</v>
      </c>
      <c r="BH22" s="10" t="b">
        <f t="shared" si="56"/>
        <v>1</v>
      </c>
      <c r="BI22" s="253">
        <f t="shared" si="57"/>
        <v>0</v>
      </c>
      <c r="BJ22" s="250">
        <f t="shared" si="34"/>
        <v>21110036</v>
      </c>
      <c r="BK22" s="251">
        <v>348</v>
      </c>
      <c r="BL22" s="251">
        <v>5</v>
      </c>
      <c r="BM22" s="252">
        <f t="shared" si="35"/>
        <v>0</v>
      </c>
      <c r="BN22" s="252">
        <f t="shared" si="36"/>
        <v>0</v>
      </c>
      <c r="BO22" s="252">
        <f t="shared" si="37"/>
        <v>0</v>
      </c>
      <c r="BP22" s="252">
        <f t="shared" si="38"/>
        <v>0</v>
      </c>
      <c r="BQ22" s="254">
        <f t="shared" si="39"/>
        <v>170.2</v>
      </c>
      <c r="BR22">
        <f t="shared" si="33"/>
        <v>16</v>
      </c>
      <c r="BS22">
        <v>0</v>
      </c>
      <c r="BT22">
        <v>1</v>
      </c>
      <c r="BU22" t="s">
        <v>139</v>
      </c>
      <c r="BV22" t="str">
        <f t="shared" si="40"/>
        <v>0</v>
      </c>
      <c r="BW22" t="str">
        <f t="shared" si="41"/>
        <v>0</v>
      </c>
      <c r="BX22" t="str">
        <f t="shared" si="42"/>
        <v>1</v>
      </c>
      <c r="BY22" t="s">
        <v>23</v>
      </c>
      <c r="BZ22" s="253">
        <f t="shared" si="43"/>
        <v>0</v>
      </c>
      <c r="CA22" s="253">
        <f t="shared" si="44"/>
        <v>0</v>
      </c>
      <c r="CB22" s="253">
        <f t="shared" si="45"/>
        <v>0</v>
      </c>
      <c r="CC22" s="253">
        <f t="shared" si="46"/>
        <v>0</v>
      </c>
      <c r="CD22" s="253">
        <f t="shared" si="47"/>
        <v>0</v>
      </c>
      <c r="CE22" s="253">
        <f t="shared" si="48"/>
        <v>0</v>
      </c>
      <c r="CF22" s="253">
        <f t="shared" si="49"/>
        <v>0</v>
      </c>
      <c r="CG22" s="253">
        <f t="shared" si="50"/>
        <v>0</v>
      </c>
      <c r="CH22" s="253">
        <f t="shared" si="51"/>
        <v>0</v>
      </c>
      <c r="CI22" s="253">
        <f t="shared" si="52"/>
        <v>0</v>
      </c>
      <c r="CJ22" s="253">
        <f t="shared" si="53"/>
        <v>0</v>
      </c>
      <c r="CK22" s="253">
        <f t="shared" si="54"/>
        <v>0</v>
      </c>
    </row>
    <row r="23" spans="2:89" s="211" customFormat="1" ht="20.399999999999999" x14ac:dyDescent="0.3">
      <c r="B23" s="194">
        <v>10</v>
      </c>
      <c r="C23" s="195">
        <v>211011</v>
      </c>
      <c r="D23" s="196">
        <v>21110036</v>
      </c>
      <c r="E23" s="197" t="s">
        <v>144</v>
      </c>
      <c r="F23" s="198" t="s">
        <v>344</v>
      </c>
      <c r="G23" s="198" t="s">
        <v>345</v>
      </c>
      <c r="H23" s="199" t="s">
        <v>18</v>
      </c>
      <c r="I23" s="194"/>
      <c r="J23" s="199" t="s">
        <v>19</v>
      </c>
      <c r="K23" s="200">
        <f t="shared" si="0"/>
        <v>7</v>
      </c>
      <c r="L23" s="201" t="s">
        <v>20</v>
      </c>
      <c r="M23" s="104">
        <v>16</v>
      </c>
      <c r="N23" s="262">
        <f t="shared" si="8"/>
        <v>167.16</v>
      </c>
      <c r="O23" s="202">
        <v>167.16</v>
      </c>
      <c r="P23" s="110">
        <f t="shared" si="9"/>
        <v>1357.3391999999999</v>
      </c>
      <c r="Q23" s="204" t="s">
        <v>139</v>
      </c>
      <c r="R23" s="113">
        <f t="shared" si="10"/>
        <v>0</v>
      </c>
      <c r="S23" s="114">
        <f t="shared" si="11"/>
        <v>0</v>
      </c>
      <c r="T23" s="113">
        <f t="shared" si="12"/>
        <v>1</v>
      </c>
      <c r="U23" s="115">
        <f t="shared" si="13"/>
        <v>193.90559999999999</v>
      </c>
      <c r="V23" s="113">
        <f t="shared" si="14"/>
        <v>3</v>
      </c>
      <c r="W23" s="115">
        <f t="shared" si="15"/>
        <v>581.71679999999992</v>
      </c>
      <c r="X23" s="113">
        <f t="shared" si="16"/>
        <v>3</v>
      </c>
      <c r="Y23" s="115">
        <f t="shared" si="17"/>
        <v>581.71679999999992</v>
      </c>
      <c r="Z23" s="116">
        <f t="shared" si="18"/>
        <v>1357.3391999999999</v>
      </c>
      <c r="AA23" s="117" t="b">
        <f t="shared" si="19"/>
        <v>1</v>
      </c>
      <c r="AB23" s="194"/>
      <c r="AC23" s="213"/>
      <c r="AD23" s="109" t="s">
        <v>22</v>
      </c>
      <c r="AE23" s="108" t="s">
        <v>23</v>
      </c>
      <c r="AF23" s="214"/>
      <c r="AG23" s="215"/>
      <c r="AH23" s="210"/>
      <c r="AI23" s="164">
        <f t="shared" si="20"/>
        <v>0</v>
      </c>
      <c r="AJ23" s="210"/>
      <c r="AK23" s="164">
        <f t="shared" si="21"/>
        <v>0</v>
      </c>
      <c r="AL23" s="216">
        <v>0</v>
      </c>
      <c r="AM23" s="164">
        <f t="shared" si="22"/>
        <v>0</v>
      </c>
      <c r="AN23" s="216">
        <v>0</v>
      </c>
      <c r="AO23" s="164">
        <f t="shared" si="23"/>
        <v>0</v>
      </c>
      <c r="AP23" s="216">
        <v>0</v>
      </c>
      <c r="AQ23" s="164">
        <f t="shared" si="24"/>
        <v>0</v>
      </c>
      <c r="AR23" s="216">
        <v>1</v>
      </c>
      <c r="AS23" s="164">
        <f t="shared" si="25"/>
        <v>193.90559999999999</v>
      </c>
      <c r="AT23" s="216">
        <v>1</v>
      </c>
      <c r="AU23" s="164">
        <f t="shared" si="26"/>
        <v>193.90559999999999</v>
      </c>
      <c r="AV23" s="216">
        <v>1</v>
      </c>
      <c r="AW23" s="164">
        <f t="shared" si="27"/>
        <v>193.90559999999999</v>
      </c>
      <c r="AX23" s="216">
        <v>1</v>
      </c>
      <c r="AY23" s="164">
        <f t="shared" si="28"/>
        <v>193.90559999999999</v>
      </c>
      <c r="AZ23" s="216">
        <v>1</v>
      </c>
      <c r="BA23" s="164">
        <f t="shared" si="29"/>
        <v>193.90559999999999</v>
      </c>
      <c r="BB23" s="216">
        <v>1</v>
      </c>
      <c r="BC23" s="164">
        <f t="shared" si="30"/>
        <v>193.90559999999999</v>
      </c>
      <c r="BD23" s="216">
        <v>1</v>
      </c>
      <c r="BE23" s="164">
        <f t="shared" si="31"/>
        <v>193.90559999999999</v>
      </c>
      <c r="BF23" s="253">
        <f t="shared" si="32"/>
        <v>1357.3391999999999</v>
      </c>
      <c r="BG23" s="253">
        <f t="shared" si="55"/>
        <v>1357.3392000000001</v>
      </c>
      <c r="BH23" s="10" t="b">
        <f t="shared" si="56"/>
        <v>1</v>
      </c>
      <c r="BI23" s="253">
        <f t="shared" si="57"/>
        <v>0</v>
      </c>
      <c r="BJ23" s="250">
        <f t="shared" si="34"/>
        <v>21110036</v>
      </c>
      <c r="BK23" s="251">
        <v>348</v>
      </c>
      <c r="BL23" s="251">
        <v>5</v>
      </c>
      <c r="BM23" s="252">
        <f t="shared" si="35"/>
        <v>0</v>
      </c>
      <c r="BN23" s="252">
        <f t="shared" si="36"/>
        <v>1</v>
      </c>
      <c r="BO23" s="252">
        <f t="shared" si="37"/>
        <v>3</v>
      </c>
      <c r="BP23" s="252">
        <f t="shared" si="38"/>
        <v>3</v>
      </c>
      <c r="BQ23" s="254">
        <f t="shared" si="39"/>
        <v>167.16</v>
      </c>
      <c r="BR23">
        <f t="shared" si="33"/>
        <v>16</v>
      </c>
      <c r="BS23">
        <v>0</v>
      </c>
      <c r="BT23">
        <v>1</v>
      </c>
      <c r="BU23" t="s">
        <v>139</v>
      </c>
      <c r="BV23" t="str">
        <f t="shared" si="40"/>
        <v>0</v>
      </c>
      <c r="BW23" t="str">
        <f t="shared" si="41"/>
        <v>0</v>
      </c>
      <c r="BX23" t="str">
        <f t="shared" si="42"/>
        <v>1</v>
      </c>
      <c r="BY23" t="s">
        <v>23</v>
      </c>
      <c r="BZ23" s="253">
        <f t="shared" si="43"/>
        <v>0</v>
      </c>
      <c r="CA23" s="253">
        <f t="shared" si="44"/>
        <v>0</v>
      </c>
      <c r="CB23" s="253">
        <f t="shared" si="45"/>
        <v>0</v>
      </c>
      <c r="CC23" s="253">
        <f t="shared" si="46"/>
        <v>0</v>
      </c>
      <c r="CD23" s="253">
        <f t="shared" si="47"/>
        <v>0</v>
      </c>
      <c r="CE23" s="253">
        <f t="shared" si="48"/>
        <v>193.90559999999999</v>
      </c>
      <c r="CF23" s="253">
        <f t="shared" si="49"/>
        <v>193.90559999999999</v>
      </c>
      <c r="CG23" s="253">
        <f t="shared" si="50"/>
        <v>193.90559999999999</v>
      </c>
      <c r="CH23" s="253">
        <f t="shared" si="51"/>
        <v>193.90559999999999</v>
      </c>
      <c r="CI23" s="253">
        <f t="shared" si="52"/>
        <v>193.90559999999999</v>
      </c>
      <c r="CJ23" s="253">
        <f t="shared" si="53"/>
        <v>193.90559999999999</v>
      </c>
      <c r="CK23" s="253">
        <f t="shared" si="54"/>
        <v>193.90559999999999</v>
      </c>
    </row>
    <row r="24" spans="2:89" s="1" customFormat="1" ht="27.6" x14ac:dyDescent="0.3">
      <c r="B24" s="129">
        <v>11</v>
      </c>
      <c r="C24" s="192">
        <v>211011</v>
      </c>
      <c r="D24" s="189">
        <v>21110046</v>
      </c>
      <c r="E24" s="102" t="s">
        <v>120</v>
      </c>
      <c r="F24" s="108" t="s">
        <v>344</v>
      </c>
      <c r="G24" s="108" t="s">
        <v>345</v>
      </c>
      <c r="H24" s="109" t="s">
        <v>18</v>
      </c>
      <c r="I24" s="123"/>
      <c r="J24" s="109" t="s">
        <v>19</v>
      </c>
      <c r="K24" s="111">
        <f t="shared" si="0"/>
        <v>5</v>
      </c>
      <c r="L24" s="104" t="s">
        <v>20</v>
      </c>
      <c r="M24" s="104">
        <v>16</v>
      </c>
      <c r="N24" s="262">
        <f t="shared" si="8"/>
        <v>16.489999999999998</v>
      </c>
      <c r="O24" s="106">
        <v>16.489999999999998</v>
      </c>
      <c r="P24" s="110">
        <f t="shared" si="9"/>
        <v>95.641999999999982</v>
      </c>
      <c r="Q24" s="112" t="s">
        <v>139</v>
      </c>
      <c r="R24" s="113">
        <f t="shared" si="10"/>
        <v>5</v>
      </c>
      <c r="S24" s="114">
        <f t="shared" si="11"/>
        <v>95.641999999999982</v>
      </c>
      <c r="T24" s="113">
        <f t="shared" si="12"/>
        <v>0</v>
      </c>
      <c r="U24" s="115">
        <f t="shared" si="13"/>
        <v>0</v>
      </c>
      <c r="V24" s="113">
        <f t="shared" si="14"/>
        <v>0</v>
      </c>
      <c r="W24" s="115">
        <f t="shared" si="15"/>
        <v>0</v>
      </c>
      <c r="X24" s="113">
        <f t="shared" si="16"/>
        <v>0</v>
      </c>
      <c r="Y24" s="115">
        <f t="shared" si="17"/>
        <v>0</v>
      </c>
      <c r="Z24" s="116">
        <f t="shared" si="18"/>
        <v>95.641999999999982</v>
      </c>
      <c r="AA24" s="117" t="b">
        <f t="shared" si="19"/>
        <v>1</v>
      </c>
      <c r="AB24" s="123"/>
      <c r="AC24" s="124"/>
      <c r="AD24" s="109" t="s">
        <v>22</v>
      </c>
      <c r="AE24" s="108" t="s">
        <v>23</v>
      </c>
      <c r="AF24" s="125"/>
      <c r="AG24" s="126"/>
      <c r="AH24" s="121">
        <v>0</v>
      </c>
      <c r="AI24" s="164">
        <f t="shared" si="20"/>
        <v>0</v>
      </c>
      <c r="AJ24" s="121">
        <v>5</v>
      </c>
      <c r="AK24" s="164">
        <f t="shared" si="21"/>
        <v>95.641999999999982</v>
      </c>
      <c r="AL24" s="127"/>
      <c r="AM24" s="164">
        <f t="shared" si="22"/>
        <v>0</v>
      </c>
      <c r="AN24" s="127"/>
      <c r="AO24" s="164">
        <f t="shared" si="23"/>
        <v>0</v>
      </c>
      <c r="AP24" s="127"/>
      <c r="AQ24" s="164">
        <f t="shared" si="24"/>
        <v>0</v>
      </c>
      <c r="AR24" s="127"/>
      <c r="AS24" s="164">
        <f t="shared" si="25"/>
        <v>0</v>
      </c>
      <c r="AT24" s="127"/>
      <c r="AU24" s="164">
        <f t="shared" si="26"/>
        <v>0</v>
      </c>
      <c r="AV24" s="127"/>
      <c r="AW24" s="164">
        <f t="shared" si="27"/>
        <v>0</v>
      </c>
      <c r="AX24" s="127"/>
      <c r="AY24" s="164">
        <f t="shared" si="28"/>
        <v>0</v>
      </c>
      <c r="AZ24" s="127"/>
      <c r="BA24" s="164">
        <f t="shared" si="29"/>
        <v>0</v>
      </c>
      <c r="BB24" s="127"/>
      <c r="BC24" s="164">
        <f t="shared" si="30"/>
        <v>0</v>
      </c>
      <c r="BD24" s="127"/>
      <c r="BE24" s="164">
        <f t="shared" si="31"/>
        <v>0</v>
      </c>
      <c r="BF24" s="253">
        <f t="shared" si="32"/>
        <v>95.641999999999982</v>
      </c>
      <c r="BG24" s="253">
        <f t="shared" si="55"/>
        <v>95.641999999999982</v>
      </c>
      <c r="BH24" s="10" t="b">
        <f t="shared" si="56"/>
        <v>1</v>
      </c>
      <c r="BI24" s="253">
        <f t="shared" si="57"/>
        <v>0</v>
      </c>
      <c r="BJ24" s="250">
        <f t="shared" si="34"/>
        <v>21110046</v>
      </c>
      <c r="BK24" s="251">
        <v>348</v>
      </c>
      <c r="BL24" s="251">
        <v>5</v>
      </c>
      <c r="BM24" s="252">
        <f t="shared" si="35"/>
        <v>5</v>
      </c>
      <c r="BN24" s="252">
        <f t="shared" si="36"/>
        <v>0</v>
      </c>
      <c r="BO24" s="252">
        <f t="shared" si="37"/>
        <v>0</v>
      </c>
      <c r="BP24" s="252">
        <f t="shared" si="38"/>
        <v>0</v>
      </c>
      <c r="BQ24" s="254">
        <f t="shared" si="39"/>
        <v>16.489999999999998</v>
      </c>
      <c r="BR24">
        <f t="shared" si="33"/>
        <v>16</v>
      </c>
      <c r="BS24">
        <v>0</v>
      </c>
      <c r="BT24">
        <v>1</v>
      </c>
      <c r="BU24" t="s">
        <v>139</v>
      </c>
      <c r="BV24" t="str">
        <f t="shared" si="40"/>
        <v>0</v>
      </c>
      <c r="BW24" t="str">
        <f t="shared" si="41"/>
        <v>0</v>
      </c>
      <c r="BX24" t="str">
        <f t="shared" si="42"/>
        <v>1</v>
      </c>
      <c r="BY24" t="s">
        <v>23</v>
      </c>
      <c r="BZ24" s="253">
        <f t="shared" si="43"/>
        <v>0</v>
      </c>
      <c r="CA24" s="253">
        <f t="shared" si="44"/>
        <v>95.641999999999982</v>
      </c>
      <c r="CB24" s="253">
        <f t="shared" si="45"/>
        <v>0</v>
      </c>
      <c r="CC24" s="253">
        <f t="shared" si="46"/>
        <v>0</v>
      </c>
      <c r="CD24" s="253">
        <f t="shared" si="47"/>
        <v>0</v>
      </c>
      <c r="CE24" s="253">
        <f t="shared" si="48"/>
        <v>0</v>
      </c>
      <c r="CF24" s="253">
        <f t="shared" si="49"/>
        <v>0</v>
      </c>
      <c r="CG24" s="253">
        <f t="shared" si="50"/>
        <v>0</v>
      </c>
      <c r="CH24" s="253">
        <f t="shared" si="51"/>
        <v>0</v>
      </c>
      <c r="CI24" s="253">
        <f t="shared" si="52"/>
        <v>0</v>
      </c>
      <c r="CJ24" s="253">
        <f t="shared" si="53"/>
        <v>0</v>
      </c>
      <c r="CK24" s="253">
        <f t="shared" si="54"/>
        <v>0</v>
      </c>
    </row>
    <row r="25" spans="2:89" s="217" customFormat="1" ht="27.6" x14ac:dyDescent="0.3">
      <c r="B25" s="194">
        <v>11</v>
      </c>
      <c r="C25" s="195">
        <v>211011</v>
      </c>
      <c r="D25" s="196">
        <v>21110046</v>
      </c>
      <c r="E25" s="197" t="s">
        <v>120</v>
      </c>
      <c r="F25" s="198" t="s">
        <v>344</v>
      </c>
      <c r="G25" s="198" t="s">
        <v>345</v>
      </c>
      <c r="H25" s="199" t="s">
        <v>18</v>
      </c>
      <c r="I25" s="194"/>
      <c r="J25" s="199" t="s">
        <v>19</v>
      </c>
      <c r="K25" s="200">
        <f t="shared" si="0"/>
        <v>36</v>
      </c>
      <c r="L25" s="201" t="s">
        <v>20</v>
      </c>
      <c r="M25" s="104">
        <v>16</v>
      </c>
      <c r="N25" s="262">
        <f t="shared" si="8"/>
        <v>16.18</v>
      </c>
      <c r="O25" s="202">
        <v>16.18</v>
      </c>
      <c r="P25" s="110">
        <f t="shared" si="9"/>
        <v>675.67679999999996</v>
      </c>
      <c r="Q25" s="204" t="s">
        <v>139</v>
      </c>
      <c r="R25" s="113">
        <f t="shared" si="10"/>
        <v>5</v>
      </c>
      <c r="S25" s="114">
        <f t="shared" si="11"/>
        <v>93.843999999999994</v>
      </c>
      <c r="T25" s="113">
        <f t="shared" si="12"/>
        <v>13</v>
      </c>
      <c r="U25" s="115">
        <f t="shared" si="13"/>
        <v>243.99439999999998</v>
      </c>
      <c r="V25" s="113">
        <f t="shared" si="14"/>
        <v>9</v>
      </c>
      <c r="W25" s="115">
        <f t="shared" si="15"/>
        <v>168.91919999999999</v>
      </c>
      <c r="X25" s="113">
        <f t="shared" si="16"/>
        <v>9</v>
      </c>
      <c r="Y25" s="115">
        <f t="shared" si="17"/>
        <v>168.91919999999999</v>
      </c>
      <c r="Z25" s="116">
        <f t="shared" si="18"/>
        <v>675.67679999999996</v>
      </c>
      <c r="AA25" s="117" t="b">
        <f t="shared" si="19"/>
        <v>1</v>
      </c>
      <c r="AB25" s="194"/>
      <c r="AC25" s="213"/>
      <c r="AD25" s="109" t="s">
        <v>22</v>
      </c>
      <c r="AE25" s="108" t="s">
        <v>23</v>
      </c>
      <c r="AF25" s="214"/>
      <c r="AG25" s="215"/>
      <c r="AH25" s="210"/>
      <c r="AI25" s="164">
        <f t="shared" si="20"/>
        <v>0</v>
      </c>
      <c r="AJ25" s="210"/>
      <c r="AK25" s="164">
        <f t="shared" si="21"/>
        <v>0</v>
      </c>
      <c r="AL25" s="216">
        <v>5</v>
      </c>
      <c r="AM25" s="164">
        <f t="shared" si="22"/>
        <v>93.843999999999994</v>
      </c>
      <c r="AN25" s="216">
        <v>5</v>
      </c>
      <c r="AO25" s="164">
        <f t="shared" si="23"/>
        <v>93.843999999999994</v>
      </c>
      <c r="AP25" s="216">
        <v>5</v>
      </c>
      <c r="AQ25" s="164">
        <f t="shared" si="24"/>
        <v>93.843999999999994</v>
      </c>
      <c r="AR25" s="216">
        <v>3</v>
      </c>
      <c r="AS25" s="164">
        <f t="shared" si="25"/>
        <v>56.306399999999996</v>
      </c>
      <c r="AT25" s="216">
        <v>3</v>
      </c>
      <c r="AU25" s="164">
        <f t="shared" si="26"/>
        <v>56.306399999999996</v>
      </c>
      <c r="AV25" s="216">
        <v>3</v>
      </c>
      <c r="AW25" s="164">
        <f t="shared" si="27"/>
        <v>56.306399999999996</v>
      </c>
      <c r="AX25" s="216">
        <v>3</v>
      </c>
      <c r="AY25" s="164">
        <f t="shared" si="28"/>
        <v>56.306399999999996</v>
      </c>
      <c r="AZ25" s="216">
        <v>3</v>
      </c>
      <c r="BA25" s="164">
        <f t="shared" si="29"/>
        <v>56.306399999999996</v>
      </c>
      <c r="BB25" s="216">
        <v>3</v>
      </c>
      <c r="BC25" s="164">
        <f t="shared" si="30"/>
        <v>56.306399999999996</v>
      </c>
      <c r="BD25" s="216">
        <v>3</v>
      </c>
      <c r="BE25" s="164">
        <f t="shared" si="31"/>
        <v>56.306399999999996</v>
      </c>
      <c r="BF25" s="253">
        <f t="shared" si="32"/>
        <v>675.67679999999996</v>
      </c>
      <c r="BG25" s="253">
        <f t="shared" si="55"/>
        <v>675.67679999999996</v>
      </c>
      <c r="BH25" s="10" t="b">
        <f t="shared" si="56"/>
        <v>1</v>
      </c>
      <c r="BI25" s="253">
        <f t="shared" si="57"/>
        <v>0</v>
      </c>
      <c r="BJ25" s="250">
        <f t="shared" si="34"/>
        <v>21110046</v>
      </c>
      <c r="BK25" s="251">
        <v>348</v>
      </c>
      <c r="BL25" s="251">
        <v>5</v>
      </c>
      <c r="BM25" s="252">
        <f t="shared" si="35"/>
        <v>5</v>
      </c>
      <c r="BN25" s="252">
        <f t="shared" si="36"/>
        <v>13</v>
      </c>
      <c r="BO25" s="252">
        <f t="shared" si="37"/>
        <v>9</v>
      </c>
      <c r="BP25" s="252">
        <f t="shared" si="38"/>
        <v>9</v>
      </c>
      <c r="BQ25" s="254">
        <f t="shared" si="39"/>
        <v>16.18</v>
      </c>
      <c r="BR25">
        <f t="shared" si="33"/>
        <v>16</v>
      </c>
      <c r="BS25">
        <v>0</v>
      </c>
      <c r="BT25">
        <v>1</v>
      </c>
      <c r="BU25" t="s">
        <v>139</v>
      </c>
      <c r="BV25" t="str">
        <f t="shared" si="40"/>
        <v>0</v>
      </c>
      <c r="BW25" t="str">
        <f t="shared" si="41"/>
        <v>0</v>
      </c>
      <c r="BX25" t="str">
        <f t="shared" si="42"/>
        <v>1</v>
      </c>
      <c r="BY25" t="s">
        <v>23</v>
      </c>
      <c r="BZ25" s="253">
        <f t="shared" si="43"/>
        <v>0</v>
      </c>
      <c r="CA25" s="253">
        <f t="shared" si="44"/>
        <v>0</v>
      </c>
      <c r="CB25" s="253">
        <f t="shared" si="45"/>
        <v>93.843999999999994</v>
      </c>
      <c r="CC25" s="253">
        <f t="shared" si="46"/>
        <v>93.843999999999994</v>
      </c>
      <c r="CD25" s="253">
        <f t="shared" si="47"/>
        <v>93.843999999999994</v>
      </c>
      <c r="CE25" s="253">
        <f t="shared" si="48"/>
        <v>56.306399999999996</v>
      </c>
      <c r="CF25" s="253">
        <f t="shared" si="49"/>
        <v>56.306399999999996</v>
      </c>
      <c r="CG25" s="253">
        <f t="shared" si="50"/>
        <v>56.306399999999996</v>
      </c>
      <c r="CH25" s="253">
        <f t="shared" si="51"/>
        <v>56.306399999999996</v>
      </c>
      <c r="CI25" s="253">
        <f t="shared" si="52"/>
        <v>56.306399999999996</v>
      </c>
      <c r="CJ25" s="253">
        <f t="shared" si="53"/>
        <v>56.306399999999996</v>
      </c>
      <c r="CK25" s="253">
        <f t="shared" si="54"/>
        <v>56.306399999999996</v>
      </c>
    </row>
    <row r="26" spans="2:89" s="10" customFormat="1" ht="27.6" x14ac:dyDescent="0.3">
      <c r="B26" s="129">
        <v>12</v>
      </c>
      <c r="C26" s="192">
        <v>211011</v>
      </c>
      <c r="D26" s="189">
        <v>21110049</v>
      </c>
      <c r="E26" s="102" t="s">
        <v>121</v>
      </c>
      <c r="F26" s="108" t="s">
        <v>344</v>
      </c>
      <c r="G26" s="108" t="s">
        <v>345</v>
      </c>
      <c r="H26" s="109" t="s">
        <v>18</v>
      </c>
      <c r="I26" s="123"/>
      <c r="J26" s="109" t="s">
        <v>19</v>
      </c>
      <c r="K26" s="111">
        <f t="shared" si="0"/>
        <v>4</v>
      </c>
      <c r="L26" s="104" t="s">
        <v>20</v>
      </c>
      <c r="M26" s="104">
        <v>16</v>
      </c>
      <c r="N26" s="262">
        <f t="shared" si="8"/>
        <v>15.63</v>
      </c>
      <c r="O26" s="106">
        <v>15.63</v>
      </c>
      <c r="P26" s="110">
        <f t="shared" si="9"/>
        <v>72.523200000000003</v>
      </c>
      <c r="Q26" s="112" t="s">
        <v>139</v>
      </c>
      <c r="R26" s="113">
        <f t="shared" si="10"/>
        <v>4</v>
      </c>
      <c r="S26" s="114">
        <f t="shared" si="11"/>
        <v>72.523200000000003</v>
      </c>
      <c r="T26" s="113">
        <f t="shared" si="12"/>
        <v>0</v>
      </c>
      <c r="U26" s="115">
        <f t="shared" si="13"/>
        <v>0</v>
      </c>
      <c r="V26" s="113">
        <f t="shared" si="14"/>
        <v>0</v>
      </c>
      <c r="W26" s="115">
        <f t="shared" si="15"/>
        <v>0</v>
      </c>
      <c r="X26" s="113">
        <f t="shared" si="16"/>
        <v>0</v>
      </c>
      <c r="Y26" s="115">
        <f t="shared" si="17"/>
        <v>0</v>
      </c>
      <c r="Z26" s="116">
        <f t="shared" si="18"/>
        <v>72.523200000000003</v>
      </c>
      <c r="AA26" s="117" t="b">
        <f t="shared" si="19"/>
        <v>1</v>
      </c>
      <c r="AB26" s="123"/>
      <c r="AC26" s="124"/>
      <c r="AD26" s="109" t="s">
        <v>22</v>
      </c>
      <c r="AE26" s="108" t="s">
        <v>23</v>
      </c>
      <c r="AF26" s="125"/>
      <c r="AG26" s="126"/>
      <c r="AH26" s="121">
        <v>0</v>
      </c>
      <c r="AI26" s="164">
        <f t="shared" si="20"/>
        <v>0</v>
      </c>
      <c r="AJ26" s="121">
        <v>4</v>
      </c>
      <c r="AK26" s="164">
        <f t="shared" si="21"/>
        <v>72.523200000000003</v>
      </c>
      <c r="AL26" s="127"/>
      <c r="AM26" s="164">
        <f t="shared" si="22"/>
        <v>0</v>
      </c>
      <c r="AN26" s="127"/>
      <c r="AO26" s="164">
        <f t="shared" si="23"/>
        <v>0</v>
      </c>
      <c r="AP26" s="127"/>
      <c r="AQ26" s="164">
        <f t="shared" si="24"/>
        <v>0</v>
      </c>
      <c r="AR26" s="127"/>
      <c r="AS26" s="164">
        <f t="shared" si="25"/>
        <v>0</v>
      </c>
      <c r="AT26" s="127"/>
      <c r="AU26" s="164">
        <f t="shared" si="26"/>
        <v>0</v>
      </c>
      <c r="AV26" s="127"/>
      <c r="AW26" s="164">
        <f t="shared" si="27"/>
        <v>0</v>
      </c>
      <c r="AX26" s="127"/>
      <c r="AY26" s="164">
        <f t="shared" si="28"/>
        <v>0</v>
      </c>
      <c r="AZ26" s="127"/>
      <c r="BA26" s="164">
        <f t="shared" si="29"/>
        <v>0</v>
      </c>
      <c r="BB26" s="127"/>
      <c r="BC26" s="164">
        <f t="shared" si="30"/>
        <v>0</v>
      </c>
      <c r="BD26" s="127"/>
      <c r="BE26" s="164">
        <f t="shared" si="31"/>
        <v>0</v>
      </c>
      <c r="BF26" s="253">
        <f t="shared" si="32"/>
        <v>72.523200000000003</v>
      </c>
      <c r="BG26" s="253">
        <f t="shared" si="55"/>
        <v>72.523200000000003</v>
      </c>
      <c r="BH26" s="10" t="b">
        <f t="shared" si="56"/>
        <v>1</v>
      </c>
      <c r="BI26" s="253">
        <f t="shared" si="57"/>
        <v>0</v>
      </c>
      <c r="BJ26" s="250">
        <f t="shared" si="34"/>
        <v>21110049</v>
      </c>
      <c r="BK26" s="251">
        <v>348</v>
      </c>
      <c r="BL26" s="251">
        <v>5</v>
      </c>
      <c r="BM26" s="252">
        <f t="shared" si="35"/>
        <v>4</v>
      </c>
      <c r="BN26" s="252">
        <f t="shared" si="36"/>
        <v>0</v>
      </c>
      <c r="BO26" s="252">
        <f t="shared" si="37"/>
        <v>0</v>
      </c>
      <c r="BP26" s="252">
        <f t="shared" si="38"/>
        <v>0</v>
      </c>
      <c r="BQ26" s="254">
        <f t="shared" si="39"/>
        <v>15.63</v>
      </c>
      <c r="BR26">
        <f t="shared" si="33"/>
        <v>16</v>
      </c>
      <c r="BS26">
        <v>0</v>
      </c>
      <c r="BT26">
        <v>1</v>
      </c>
      <c r="BU26" t="s">
        <v>139</v>
      </c>
      <c r="BV26" t="str">
        <f t="shared" si="40"/>
        <v>0</v>
      </c>
      <c r="BW26" t="str">
        <f t="shared" si="41"/>
        <v>0</v>
      </c>
      <c r="BX26" t="str">
        <f t="shared" si="42"/>
        <v>1</v>
      </c>
      <c r="BY26" t="s">
        <v>23</v>
      </c>
      <c r="BZ26" s="253">
        <f t="shared" si="43"/>
        <v>0</v>
      </c>
      <c r="CA26" s="253">
        <f t="shared" si="44"/>
        <v>72.523200000000003</v>
      </c>
      <c r="CB26" s="253">
        <f t="shared" si="45"/>
        <v>0</v>
      </c>
      <c r="CC26" s="253">
        <f t="shared" si="46"/>
        <v>0</v>
      </c>
      <c r="CD26" s="253">
        <f t="shared" si="47"/>
        <v>0</v>
      </c>
      <c r="CE26" s="253">
        <f t="shared" si="48"/>
        <v>0</v>
      </c>
      <c r="CF26" s="253">
        <f t="shared" si="49"/>
        <v>0</v>
      </c>
      <c r="CG26" s="253">
        <f t="shared" si="50"/>
        <v>0</v>
      </c>
      <c r="CH26" s="253">
        <f t="shared" si="51"/>
        <v>0</v>
      </c>
      <c r="CI26" s="253">
        <f t="shared" si="52"/>
        <v>0</v>
      </c>
      <c r="CJ26" s="253">
        <f t="shared" si="53"/>
        <v>0</v>
      </c>
      <c r="CK26" s="253">
        <f t="shared" si="54"/>
        <v>0</v>
      </c>
    </row>
    <row r="27" spans="2:89" s="211" customFormat="1" ht="27.6" x14ac:dyDescent="0.3">
      <c r="B27" s="194">
        <v>12</v>
      </c>
      <c r="C27" s="195">
        <v>211011</v>
      </c>
      <c r="D27" s="196">
        <v>21110049</v>
      </c>
      <c r="E27" s="197" t="s">
        <v>121</v>
      </c>
      <c r="F27" s="198" t="s">
        <v>344</v>
      </c>
      <c r="G27" s="198" t="s">
        <v>345</v>
      </c>
      <c r="H27" s="199" t="s">
        <v>18</v>
      </c>
      <c r="I27" s="194"/>
      <c r="J27" s="199" t="s">
        <v>19</v>
      </c>
      <c r="K27" s="200">
        <f t="shared" si="0"/>
        <v>7</v>
      </c>
      <c r="L27" s="201" t="s">
        <v>20</v>
      </c>
      <c r="M27" s="104">
        <v>16</v>
      </c>
      <c r="N27" s="262">
        <f t="shared" si="8"/>
        <v>12.5</v>
      </c>
      <c r="O27" s="202">
        <v>12.5</v>
      </c>
      <c r="P27" s="110">
        <f t="shared" si="9"/>
        <v>101.49999999999999</v>
      </c>
      <c r="Q27" s="204" t="s">
        <v>139</v>
      </c>
      <c r="R27" s="113">
        <f t="shared" si="10"/>
        <v>0</v>
      </c>
      <c r="S27" s="114">
        <f t="shared" si="11"/>
        <v>0</v>
      </c>
      <c r="T27" s="113">
        <f t="shared" si="12"/>
        <v>1</v>
      </c>
      <c r="U27" s="115">
        <f t="shared" si="13"/>
        <v>14.499999999999998</v>
      </c>
      <c r="V27" s="113">
        <f t="shared" si="14"/>
        <v>3</v>
      </c>
      <c r="W27" s="115">
        <f t="shared" si="15"/>
        <v>43.499999999999993</v>
      </c>
      <c r="X27" s="113">
        <f t="shared" si="16"/>
        <v>3</v>
      </c>
      <c r="Y27" s="115">
        <f t="shared" si="17"/>
        <v>43.499999999999993</v>
      </c>
      <c r="Z27" s="116">
        <f t="shared" si="18"/>
        <v>101.49999999999999</v>
      </c>
      <c r="AA27" s="117" t="b">
        <f t="shared" si="19"/>
        <v>1</v>
      </c>
      <c r="AB27" s="194"/>
      <c r="AC27" s="213"/>
      <c r="AD27" s="109" t="s">
        <v>22</v>
      </c>
      <c r="AE27" s="108" t="s">
        <v>23</v>
      </c>
      <c r="AF27" s="214"/>
      <c r="AG27" s="215"/>
      <c r="AH27" s="210"/>
      <c r="AI27" s="164">
        <f t="shared" si="20"/>
        <v>0</v>
      </c>
      <c r="AJ27" s="210"/>
      <c r="AK27" s="164">
        <f t="shared" si="21"/>
        <v>0</v>
      </c>
      <c r="AL27" s="216">
        <v>0</v>
      </c>
      <c r="AM27" s="164">
        <f t="shared" si="22"/>
        <v>0</v>
      </c>
      <c r="AN27" s="216">
        <v>0</v>
      </c>
      <c r="AO27" s="164">
        <f t="shared" si="23"/>
        <v>0</v>
      </c>
      <c r="AP27" s="216">
        <v>0</v>
      </c>
      <c r="AQ27" s="164">
        <f t="shared" si="24"/>
        <v>0</v>
      </c>
      <c r="AR27" s="216">
        <v>1</v>
      </c>
      <c r="AS27" s="164">
        <f t="shared" si="25"/>
        <v>14.499999999999998</v>
      </c>
      <c r="AT27" s="216">
        <v>1</v>
      </c>
      <c r="AU27" s="164">
        <f t="shared" si="26"/>
        <v>14.499999999999998</v>
      </c>
      <c r="AV27" s="216">
        <v>1</v>
      </c>
      <c r="AW27" s="164">
        <f t="shared" si="27"/>
        <v>14.499999999999998</v>
      </c>
      <c r="AX27" s="216">
        <v>1</v>
      </c>
      <c r="AY27" s="164">
        <f t="shared" si="28"/>
        <v>14.499999999999998</v>
      </c>
      <c r="AZ27" s="216">
        <v>1</v>
      </c>
      <c r="BA27" s="164">
        <f t="shared" si="29"/>
        <v>14.499999999999998</v>
      </c>
      <c r="BB27" s="216">
        <v>1</v>
      </c>
      <c r="BC27" s="164">
        <f t="shared" si="30"/>
        <v>14.499999999999998</v>
      </c>
      <c r="BD27" s="216">
        <v>1</v>
      </c>
      <c r="BE27" s="164">
        <f t="shared" si="31"/>
        <v>14.499999999999998</v>
      </c>
      <c r="BF27" s="253">
        <f t="shared" si="32"/>
        <v>101.49999999999999</v>
      </c>
      <c r="BG27" s="253">
        <f t="shared" si="55"/>
        <v>101.49999999999999</v>
      </c>
      <c r="BH27" s="10" t="b">
        <f t="shared" si="56"/>
        <v>1</v>
      </c>
      <c r="BI27" s="253">
        <f t="shared" si="57"/>
        <v>0</v>
      </c>
      <c r="BJ27" s="250">
        <f t="shared" si="34"/>
        <v>21110049</v>
      </c>
      <c r="BK27" s="251">
        <v>348</v>
      </c>
      <c r="BL27" s="251">
        <v>5</v>
      </c>
      <c r="BM27" s="252">
        <f t="shared" si="35"/>
        <v>0</v>
      </c>
      <c r="BN27" s="252">
        <f t="shared" si="36"/>
        <v>1</v>
      </c>
      <c r="BO27" s="252">
        <f t="shared" si="37"/>
        <v>3</v>
      </c>
      <c r="BP27" s="252">
        <f t="shared" si="38"/>
        <v>3</v>
      </c>
      <c r="BQ27" s="254">
        <f t="shared" si="39"/>
        <v>12.5</v>
      </c>
      <c r="BR27">
        <f t="shared" si="33"/>
        <v>16</v>
      </c>
      <c r="BS27">
        <v>0</v>
      </c>
      <c r="BT27">
        <v>1</v>
      </c>
      <c r="BU27" t="s">
        <v>139</v>
      </c>
      <c r="BV27" t="str">
        <f t="shared" si="40"/>
        <v>0</v>
      </c>
      <c r="BW27" t="str">
        <f t="shared" si="41"/>
        <v>0</v>
      </c>
      <c r="BX27" t="str">
        <f t="shared" si="42"/>
        <v>1</v>
      </c>
      <c r="BY27" t="s">
        <v>23</v>
      </c>
      <c r="BZ27" s="253">
        <f t="shared" si="43"/>
        <v>0</v>
      </c>
      <c r="CA27" s="253">
        <f t="shared" si="44"/>
        <v>0</v>
      </c>
      <c r="CB27" s="253">
        <f t="shared" si="45"/>
        <v>0</v>
      </c>
      <c r="CC27" s="253">
        <f t="shared" si="46"/>
        <v>0</v>
      </c>
      <c r="CD27" s="253">
        <f t="shared" si="47"/>
        <v>0</v>
      </c>
      <c r="CE27" s="253">
        <f t="shared" si="48"/>
        <v>14.499999999999998</v>
      </c>
      <c r="CF27" s="253">
        <f t="shared" si="49"/>
        <v>14.499999999999998</v>
      </c>
      <c r="CG27" s="253">
        <f t="shared" si="50"/>
        <v>14.499999999999998</v>
      </c>
      <c r="CH27" s="253">
        <f t="shared" si="51"/>
        <v>14.499999999999998</v>
      </c>
      <c r="CI27" s="253">
        <f t="shared" si="52"/>
        <v>14.499999999999998</v>
      </c>
      <c r="CJ27" s="253">
        <f t="shared" si="53"/>
        <v>14.499999999999998</v>
      </c>
      <c r="CK27" s="253">
        <f t="shared" si="54"/>
        <v>14.499999999999998</v>
      </c>
    </row>
    <row r="28" spans="2:89" s="1" customFormat="1" ht="41.4" x14ac:dyDescent="0.3">
      <c r="B28" s="129">
        <v>13</v>
      </c>
      <c r="C28" s="192">
        <v>211011</v>
      </c>
      <c r="D28" s="189">
        <v>21110056</v>
      </c>
      <c r="E28" s="102" t="s">
        <v>356</v>
      </c>
      <c r="F28" s="108" t="s">
        <v>344</v>
      </c>
      <c r="G28" s="108" t="s">
        <v>345</v>
      </c>
      <c r="H28" s="109" t="s">
        <v>18</v>
      </c>
      <c r="I28" s="123"/>
      <c r="J28" s="109" t="s">
        <v>19</v>
      </c>
      <c r="K28" s="111">
        <f t="shared" si="0"/>
        <v>5</v>
      </c>
      <c r="L28" s="104" t="s">
        <v>138</v>
      </c>
      <c r="M28" s="104">
        <v>16</v>
      </c>
      <c r="N28" s="262">
        <f t="shared" si="8"/>
        <v>5.43</v>
      </c>
      <c r="O28" s="106">
        <v>5.43</v>
      </c>
      <c r="P28" s="110">
        <f t="shared" si="9"/>
        <v>31.493999999999996</v>
      </c>
      <c r="Q28" s="112" t="s">
        <v>139</v>
      </c>
      <c r="R28" s="113">
        <f t="shared" si="10"/>
        <v>5</v>
      </c>
      <c r="S28" s="114">
        <f t="shared" si="11"/>
        <v>31.493999999999996</v>
      </c>
      <c r="T28" s="113">
        <f t="shared" si="12"/>
        <v>0</v>
      </c>
      <c r="U28" s="115">
        <f t="shared" si="13"/>
        <v>0</v>
      </c>
      <c r="V28" s="113">
        <f t="shared" si="14"/>
        <v>0</v>
      </c>
      <c r="W28" s="115">
        <f t="shared" si="15"/>
        <v>0</v>
      </c>
      <c r="X28" s="113">
        <f t="shared" si="16"/>
        <v>0</v>
      </c>
      <c r="Y28" s="115">
        <f t="shared" si="17"/>
        <v>0</v>
      </c>
      <c r="Z28" s="116">
        <f t="shared" si="18"/>
        <v>31.493999999999996</v>
      </c>
      <c r="AA28" s="117" t="b">
        <f t="shared" si="19"/>
        <v>1</v>
      </c>
      <c r="AB28" s="123"/>
      <c r="AC28" s="124"/>
      <c r="AD28" s="109" t="s">
        <v>22</v>
      </c>
      <c r="AE28" s="108" t="s">
        <v>23</v>
      </c>
      <c r="AF28" s="125"/>
      <c r="AG28" s="126"/>
      <c r="AH28" s="121">
        <v>0</v>
      </c>
      <c r="AI28" s="164">
        <f t="shared" si="20"/>
        <v>0</v>
      </c>
      <c r="AJ28" s="121">
        <v>5</v>
      </c>
      <c r="AK28" s="164">
        <f t="shared" si="21"/>
        <v>31.493999999999996</v>
      </c>
      <c r="AL28" s="127"/>
      <c r="AM28" s="164">
        <f t="shared" si="22"/>
        <v>0</v>
      </c>
      <c r="AN28" s="127"/>
      <c r="AO28" s="164">
        <f t="shared" si="23"/>
        <v>0</v>
      </c>
      <c r="AP28" s="127"/>
      <c r="AQ28" s="164">
        <f t="shared" si="24"/>
        <v>0</v>
      </c>
      <c r="AR28" s="127"/>
      <c r="AS28" s="164">
        <f t="shared" si="25"/>
        <v>0</v>
      </c>
      <c r="AT28" s="127"/>
      <c r="AU28" s="164">
        <f t="shared" si="26"/>
        <v>0</v>
      </c>
      <c r="AV28" s="127"/>
      <c r="AW28" s="164">
        <f t="shared" si="27"/>
        <v>0</v>
      </c>
      <c r="AX28" s="127"/>
      <c r="AY28" s="164">
        <f t="shared" si="28"/>
        <v>0</v>
      </c>
      <c r="AZ28" s="127"/>
      <c r="BA28" s="164">
        <f t="shared" si="29"/>
        <v>0</v>
      </c>
      <c r="BB28" s="127"/>
      <c r="BC28" s="164">
        <f t="shared" si="30"/>
        <v>0</v>
      </c>
      <c r="BD28" s="127"/>
      <c r="BE28" s="164">
        <f t="shared" si="31"/>
        <v>0</v>
      </c>
      <c r="BF28" s="253">
        <f t="shared" si="32"/>
        <v>31.493999999999996</v>
      </c>
      <c r="BG28" s="253">
        <f t="shared" si="55"/>
        <v>31.493999999999996</v>
      </c>
      <c r="BH28" s="10" t="b">
        <f t="shared" si="56"/>
        <v>1</v>
      </c>
      <c r="BI28" s="253">
        <f t="shared" si="57"/>
        <v>0</v>
      </c>
      <c r="BJ28" s="250">
        <f t="shared" si="34"/>
        <v>21110056</v>
      </c>
      <c r="BK28" s="251">
        <v>348</v>
      </c>
      <c r="BL28" s="251">
        <v>5</v>
      </c>
      <c r="BM28" s="252">
        <f t="shared" si="35"/>
        <v>5</v>
      </c>
      <c r="BN28" s="252">
        <f t="shared" si="36"/>
        <v>0</v>
      </c>
      <c r="BO28" s="252">
        <f t="shared" si="37"/>
        <v>0</v>
      </c>
      <c r="BP28" s="252">
        <f t="shared" si="38"/>
        <v>0</v>
      </c>
      <c r="BQ28" s="254">
        <f t="shared" si="39"/>
        <v>5.43</v>
      </c>
      <c r="BR28">
        <f t="shared" si="33"/>
        <v>16</v>
      </c>
      <c r="BS28">
        <v>0</v>
      </c>
      <c r="BT28">
        <v>1</v>
      </c>
      <c r="BU28" t="s">
        <v>139</v>
      </c>
      <c r="BV28" t="str">
        <f t="shared" si="40"/>
        <v>0</v>
      </c>
      <c r="BW28" t="str">
        <f t="shared" si="41"/>
        <v>0</v>
      </c>
      <c r="BX28" t="str">
        <f t="shared" si="42"/>
        <v>1</v>
      </c>
      <c r="BY28" t="s">
        <v>23</v>
      </c>
      <c r="BZ28" s="253">
        <f t="shared" si="43"/>
        <v>0</v>
      </c>
      <c r="CA28" s="253">
        <f t="shared" si="44"/>
        <v>31.493999999999996</v>
      </c>
      <c r="CB28" s="253">
        <f t="shared" si="45"/>
        <v>0</v>
      </c>
      <c r="CC28" s="253">
        <f t="shared" si="46"/>
        <v>0</v>
      </c>
      <c r="CD28" s="253">
        <f t="shared" si="47"/>
        <v>0</v>
      </c>
      <c r="CE28" s="253">
        <f t="shared" si="48"/>
        <v>0</v>
      </c>
      <c r="CF28" s="253">
        <f t="shared" si="49"/>
        <v>0</v>
      </c>
      <c r="CG28" s="253">
        <f t="shared" si="50"/>
        <v>0</v>
      </c>
      <c r="CH28" s="253">
        <f t="shared" si="51"/>
        <v>0</v>
      </c>
      <c r="CI28" s="253">
        <f t="shared" si="52"/>
        <v>0</v>
      </c>
      <c r="CJ28" s="253">
        <f t="shared" si="53"/>
        <v>0</v>
      </c>
      <c r="CK28" s="253">
        <f t="shared" si="54"/>
        <v>0</v>
      </c>
    </row>
    <row r="29" spans="2:89" s="217" customFormat="1" ht="41.4" x14ac:dyDescent="0.3">
      <c r="B29" s="194">
        <v>13</v>
      </c>
      <c r="C29" s="195">
        <v>211011</v>
      </c>
      <c r="D29" s="196">
        <v>21110056</v>
      </c>
      <c r="E29" s="197" t="s">
        <v>356</v>
      </c>
      <c r="F29" s="198" t="s">
        <v>344</v>
      </c>
      <c r="G29" s="198" t="s">
        <v>345</v>
      </c>
      <c r="H29" s="199" t="s">
        <v>18</v>
      </c>
      <c r="I29" s="194"/>
      <c r="J29" s="199" t="s">
        <v>19</v>
      </c>
      <c r="K29" s="200">
        <f t="shared" si="0"/>
        <v>7</v>
      </c>
      <c r="L29" s="201" t="s">
        <v>138</v>
      </c>
      <c r="M29" s="104">
        <v>16</v>
      </c>
      <c r="N29" s="262">
        <f t="shared" si="8"/>
        <v>5.91</v>
      </c>
      <c r="O29" s="202">
        <v>5.91</v>
      </c>
      <c r="P29" s="110">
        <f t="shared" si="9"/>
        <v>47.989199999999997</v>
      </c>
      <c r="Q29" s="204" t="s">
        <v>139</v>
      </c>
      <c r="R29" s="113">
        <f t="shared" si="10"/>
        <v>0</v>
      </c>
      <c r="S29" s="114">
        <f t="shared" si="11"/>
        <v>0</v>
      </c>
      <c r="T29" s="113">
        <f t="shared" si="12"/>
        <v>1</v>
      </c>
      <c r="U29" s="115">
        <f t="shared" si="13"/>
        <v>6.8555999999999999</v>
      </c>
      <c r="V29" s="113">
        <f t="shared" si="14"/>
        <v>3</v>
      </c>
      <c r="W29" s="115">
        <f t="shared" si="15"/>
        <v>20.566800000000001</v>
      </c>
      <c r="X29" s="113">
        <f t="shared" si="16"/>
        <v>3</v>
      </c>
      <c r="Y29" s="115">
        <f t="shared" si="17"/>
        <v>20.566800000000001</v>
      </c>
      <c r="Z29" s="116">
        <f t="shared" si="18"/>
        <v>47.989199999999997</v>
      </c>
      <c r="AA29" s="117" t="b">
        <f t="shared" si="19"/>
        <v>1</v>
      </c>
      <c r="AB29" s="194"/>
      <c r="AC29" s="213"/>
      <c r="AD29" s="109" t="s">
        <v>22</v>
      </c>
      <c r="AE29" s="108" t="s">
        <v>23</v>
      </c>
      <c r="AF29" s="214"/>
      <c r="AG29" s="215"/>
      <c r="AH29" s="210"/>
      <c r="AI29" s="164">
        <f t="shared" si="20"/>
        <v>0</v>
      </c>
      <c r="AJ29" s="210"/>
      <c r="AK29" s="164">
        <f t="shared" si="21"/>
        <v>0</v>
      </c>
      <c r="AL29" s="216">
        <v>0</v>
      </c>
      <c r="AM29" s="164">
        <f t="shared" si="22"/>
        <v>0</v>
      </c>
      <c r="AN29" s="216">
        <v>0</v>
      </c>
      <c r="AO29" s="164">
        <f t="shared" si="23"/>
        <v>0</v>
      </c>
      <c r="AP29" s="216">
        <v>0</v>
      </c>
      <c r="AQ29" s="164">
        <f t="shared" si="24"/>
        <v>0</v>
      </c>
      <c r="AR29" s="216">
        <v>1</v>
      </c>
      <c r="AS29" s="164">
        <f t="shared" si="25"/>
        <v>6.8555999999999999</v>
      </c>
      <c r="AT29" s="216">
        <v>1</v>
      </c>
      <c r="AU29" s="164">
        <f t="shared" si="26"/>
        <v>6.8555999999999999</v>
      </c>
      <c r="AV29" s="216">
        <v>1</v>
      </c>
      <c r="AW29" s="164">
        <f t="shared" si="27"/>
        <v>6.8555999999999999</v>
      </c>
      <c r="AX29" s="216">
        <v>1</v>
      </c>
      <c r="AY29" s="164">
        <f t="shared" si="28"/>
        <v>6.8555999999999999</v>
      </c>
      <c r="AZ29" s="216">
        <v>1</v>
      </c>
      <c r="BA29" s="164">
        <f t="shared" si="29"/>
        <v>6.8555999999999999</v>
      </c>
      <c r="BB29" s="216">
        <v>1</v>
      </c>
      <c r="BC29" s="164">
        <f t="shared" si="30"/>
        <v>6.8555999999999999</v>
      </c>
      <c r="BD29" s="216">
        <v>1</v>
      </c>
      <c r="BE29" s="164">
        <f t="shared" si="31"/>
        <v>6.8555999999999999</v>
      </c>
      <c r="BF29" s="253">
        <f t="shared" si="32"/>
        <v>47.989199999999997</v>
      </c>
      <c r="BG29" s="253">
        <f t="shared" si="55"/>
        <v>47.989200000000004</v>
      </c>
      <c r="BH29" s="10" t="b">
        <f t="shared" si="56"/>
        <v>1</v>
      </c>
      <c r="BI29" s="253">
        <f t="shared" si="57"/>
        <v>0</v>
      </c>
      <c r="BJ29" s="250">
        <f t="shared" si="34"/>
        <v>21110056</v>
      </c>
      <c r="BK29" s="251">
        <v>348</v>
      </c>
      <c r="BL29" s="251">
        <v>5</v>
      </c>
      <c r="BM29" s="252">
        <f t="shared" si="35"/>
        <v>0</v>
      </c>
      <c r="BN29" s="252">
        <f t="shared" si="36"/>
        <v>1</v>
      </c>
      <c r="BO29" s="252">
        <f t="shared" si="37"/>
        <v>3</v>
      </c>
      <c r="BP29" s="252">
        <f t="shared" si="38"/>
        <v>3</v>
      </c>
      <c r="BQ29" s="254">
        <f t="shared" si="39"/>
        <v>5.91</v>
      </c>
      <c r="BR29">
        <f t="shared" si="33"/>
        <v>16</v>
      </c>
      <c r="BS29">
        <v>0</v>
      </c>
      <c r="BT29">
        <v>1</v>
      </c>
      <c r="BU29" t="s">
        <v>139</v>
      </c>
      <c r="BV29" t="str">
        <f t="shared" si="40"/>
        <v>0</v>
      </c>
      <c r="BW29" t="str">
        <f t="shared" si="41"/>
        <v>0</v>
      </c>
      <c r="BX29" t="str">
        <f t="shared" si="42"/>
        <v>1</v>
      </c>
      <c r="BY29" t="s">
        <v>23</v>
      </c>
      <c r="BZ29" s="253">
        <f t="shared" si="43"/>
        <v>0</v>
      </c>
      <c r="CA29" s="253">
        <f t="shared" si="44"/>
        <v>0</v>
      </c>
      <c r="CB29" s="253">
        <f t="shared" si="45"/>
        <v>0</v>
      </c>
      <c r="CC29" s="253">
        <f t="shared" si="46"/>
        <v>0</v>
      </c>
      <c r="CD29" s="253">
        <f t="shared" si="47"/>
        <v>0</v>
      </c>
      <c r="CE29" s="253">
        <f t="shared" si="48"/>
        <v>6.8555999999999999</v>
      </c>
      <c r="CF29" s="253">
        <f t="shared" si="49"/>
        <v>6.8555999999999999</v>
      </c>
      <c r="CG29" s="253">
        <f t="shared" si="50"/>
        <v>6.8555999999999999</v>
      </c>
      <c r="CH29" s="253">
        <f t="shared" si="51"/>
        <v>6.8555999999999999</v>
      </c>
      <c r="CI29" s="253">
        <f t="shared" si="52"/>
        <v>6.8555999999999999</v>
      </c>
      <c r="CJ29" s="253">
        <f t="shared" si="53"/>
        <v>6.8555999999999999</v>
      </c>
      <c r="CK29" s="253">
        <f t="shared" si="54"/>
        <v>6.8555999999999999</v>
      </c>
    </row>
    <row r="30" spans="2:89" s="10" customFormat="1" ht="27.6" x14ac:dyDescent="0.3">
      <c r="B30" s="129">
        <v>14</v>
      </c>
      <c r="C30" s="192">
        <v>211011</v>
      </c>
      <c r="D30" s="189">
        <v>21110059</v>
      </c>
      <c r="E30" s="102" t="s">
        <v>122</v>
      </c>
      <c r="F30" s="108" t="s">
        <v>344</v>
      </c>
      <c r="G30" s="108" t="s">
        <v>345</v>
      </c>
      <c r="H30" s="109" t="s">
        <v>18</v>
      </c>
      <c r="I30" s="123"/>
      <c r="J30" s="109" t="s">
        <v>19</v>
      </c>
      <c r="K30" s="111">
        <f t="shared" si="0"/>
        <v>2</v>
      </c>
      <c r="L30" s="104" t="s">
        <v>138</v>
      </c>
      <c r="M30" s="104">
        <v>16</v>
      </c>
      <c r="N30" s="262">
        <f t="shared" si="8"/>
        <v>9.82</v>
      </c>
      <c r="O30" s="106">
        <v>9.82</v>
      </c>
      <c r="P30" s="110">
        <f t="shared" si="9"/>
        <v>22.782399999999999</v>
      </c>
      <c r="Q30" s="112" t="s">
        <v>139</v>
      </c>
      <c r="R30" s="113">
        <f t="shared" si="10"/>
        <v>2</v>
      </c>
      <c r="S30" s="114">
        <f t="shared" si="11"/>
        <v>22.782399999999999</v>
      </c>
      <c r="T30" s="113">
        <f t="shared" si="12"/>
        <v>0</v>
      </c>
      <c r="U30" s="115">
        <f t="shared" si="13"/>
        <v>0</v>
      </c>
      <c r="V30" s="113">
        <f t="shared" si="14"/>
        <v>0</v>
      </c>
      <c r="W30" s="115">
        <f t="shared" si="15"/>
        <v>0</v>
      </c>
      <c r="X30" s="113">
        <f t="shared" si="16"/>
        <v>0</v>
      </c>
      <c r="Y30" s="115">
        <f t="shared" si="17"/>
        <v>0</v>
      </c>
      <c r="Z30" s="116">
        <f t="shared" si="18"/>
        <v>22.782399999999999</v>
      </c>
      <c r="AA30" s="117" t="b">
        <f t="shared" si="19"/>
        <v>1</v>
      </c>
      <c r="AB30" s="123"/>
      <c r="AC30" s="124"/>
      <c r="AD30" s="109" t="s">
        <v>22</v>
      </c>
      <c r="AE30" s="108" t="s">
        <v>23</v>
      </c>
      <c r="AF30" s="125"/>
      <c r="AG30" s="126"/>
      <c r="AH30" s="121">
        <v>0</v>
      </c>
      <c r="AI30" s="164">
        <f t="shared" si="20"/>
        <v>0</v>
      </c>
      <c r="AJ30" s="121">
        <v>2</v>
      </c>
      <c r="AK30" s="164">
        <f t="shared" si="21"/>
        <v>22.782399999999999</v>
      </c>
      <c r="AL30" s="127"/>
      <c r="AM30" s="164">
        <f t="shared" si="22"/>
        <v>0</v>
      </c>
      <c r="AN30" s="127"/>
      <c r="AO30" s="164">
        <f t="shared" si="23"/>
        <v>0</v>
      </c>
      <c r="AP30" s="127"/>
      <c r="AQ30" s="164">
        <f t="shared" si="24"/>
        <v>0</v>
      </c>
      <c r="AR30" s="127"/>
      <c r="AS30" s="164">
        <f t="shared" si="25"/>
        <v>0</v>
      </c>
      <c r="AT30" s="127"/>
      <c r="AU30" s="164">
        <f t="shared" si="26"/>
        <v>0</v>
      </c>
      <c r="AV30" s="127"/>
      <c r="AW30" s="164">
        <f t="shared" si="27"/>
        <v>0</v>
      </c>
      <c r="AX30" s="127"/>
      <c r="AY30" s="164">
        <f t="shared" si="28"/>
        <v>0</v>
      </c>
      <c r="AZ30" s="127"/>
      <c r="BA30" s="164">
        <f t="shared" si="29"/>
        <v>0</v>
      </c>
      <c r="BB30" s="127"/>
      <c r="BC30" s="164">
        <f t="shared" si="30"/>
        <v>0</v>
      </c>
      <c r="BD30" s="127"/>
      <c r="BE30" s="164">
        <f t="shared" si="31"/>
        <v>0</v>
      </c>
      <c r="BF30" s="253">
        <f t="shared" si="32"/>
        <v>22.782399999999999</v>
      </c>
      <c r="BG30" s="253">
        <f t="shared" si="55"/>
        <v>22.782399999999999</v>
      </c>
      <c r="BH30" s="10" t="b">
        <f t="shared" si="56"/>
        <v>1</v>
      </c>
      <c r="BI30" s="253">
        <f t="shared" si="57"/>
        <v>0</v>
      </c>
      <c r="BJ30" s="250">
        <f t="shared" si="34"/>
        <v>21110059</v>
      </c>
      <c r="BK30" s="251">
        <v>348</v>
      </c>
      <c r="BL30" s="251">
        <v>5</v>
      </c>
      <c r="BM30" s="252">
        <f t="shared" si="35"/>
        <v>2</v>
      </c>
      <c r="BN30" s="252">
        <f t="shared" si="36"/>
        <v>0</v>
      </c>
      <c r="BO30" s="252">
        <f t="shared" si="37"/>
        <v>0</v>
      </c>
      <c r="BP30" s="252">
        <f t="shared" si="38"/>
        <v>0</v>
      </c>
      <c r="BQ30" s="254">
        <f t="shared" si="39"/>
        <v>9.82</v>
      </c>
      <c r="BR30">
        <f t="shared" si="33"/>
        <v>16</v>
      </c>
      <c r="BS30">
        <v>0</v>
      </c>
      <c r="BT30">
        <v>1</v>
      </c>
      <c r="BU30" t="s">
        <v>139</v>
      </c>
      <c r="BV30" t="str">
        <f t="shared" si="40"/>
        <v>0</v>
      </c>
      <c r="BW30" t="str">
        <f t="shared" si="41"/>
        <v>0</v>
      </c>
      <c r="BX30" t="str">
        <f t="shared" si="42"/>
        <v>1</v>
      </c>
      <c r="BY30" t="s">
        <v>23</v>
      </c>
      <c r="BZ30" s="253">
        <f t="shared" si="43"/>
        <v>0</v>
      </c>
      <c r="CA30" s="253">
        <f t="shared" si="44"/>
        <v>22.782399999999999</v>
      </c>
      <c r="CB30" s="253">
        <f t="shared" si="45"/>
        <v>0</v>
      </c>
      <c r="CC30" s="253">
        <f t="shared" si="46"/>
        <v>0</v>
      </c>
      <c r="CD30" s="253">
        <f t="shared" si="47"/>
        <v>0</v>
      </c>
      <c r="CE30" s="253">
        <f t="shared" si="48"/>
        <v>0</v>
      </c>
      <c r="CF30" s="253">
        <f t="shared" si="49"/>
        <v>0</v>
      </c>
      <c r="CG30" s="253">
        <f t="shared" si="50"/>
        <v>0</v>
      </c>
      <c r="CH30" s="253">
        <f t="shared" si="51"/>
        <v>0</v>
      </c>
      <c r="CI30" s="253">
        <f t="shared" si="52"/>
        <v>0</v>
      </c>
      <c r="CJ30" s="253">
        <f t="shared" si="53"/>
        <v>0</v>
      </c>
      <c r="CK30" s="253">
        <f t="shared" si="54"/>
        <v>0</v>
      </c>
    </row>
    <row r="31" spans="2:89" s="211" customFormat="1" ht="27.6" x14ac:dyDescent="0.3">
      <c r="B31" s="194">
        <v>14</v>
      </c>
      <c r="C31" s="195">
        <v>211011</v>
      </c>
      <c r="D31" s="196">
        <v>21110059</v>
      </c>
      <c r="E31" s="197" t="s">
        <v>122</v>
      </c>
      <c r="F31" s="198" t="s">
        <v>344</v>
      </c>
      <c r="G31" s="198" t="s">
        <v>345</v>
      </c>
      <c r="H31" s="199" t="s">
        <v>18</v>
      </c>
      <c r="I31" s="194"/>
      <c r="J31" s="199" t="s">
        <v>19</v>
      </c>
      <c r="K31" s="200">
        <f t="shared" si="0"/>
        <v>13</v>
      </c>
      <c r="L31" s="201" t="s">
        <v>138</v>
      </c>
      <c r="M31" s="104">
        <v>16</v>
      </c>
      <c r="N31" s="262">
        <f t="shared" si="8"/>
        <v>7.85</v>
      </c>
      <c r="O31" s="202">
        <v>7.85</v>
      </c>
      <c r="P31" s="110">
        <f t="shared" si="9"/>
        <v>118.37799999999997</v>
      </c>
      <c r="Q31" s="204" t="s">
        <v>139</v>
      </c>
      <c r="R31" s="113">
        <f t="shared" si="10"/>
        <v>2</v>
      </c>
      <c r="S31" s="114">
        <f t="shared" si="11"/>
        <v>18.211999999999996</v>
      </c>
      <c r="T31" s="113">
        <f t="shared" si="12"/>
        <v>5</v>
      </c>
      <c r="U31" s="115">
        <f t="shared" si="13"/>
        <v>45.529999999999987</v>
      </c>
      <c r="V31" s="113">
        <f t="shared" si="14"/>
        <v>3</v>
      </c>
      <c r="W31" s="115">
        <f t="shared" si="15"/>
        <v>27.317999999999994</v>
      </c>
      <c r="X31" s="113">
        <f t="shared" si="16"/>
        <v>3</v>
      </c>
      <c r="Y31" s="115">
        <f t="shared" si="17"/>
        <v>27.317999999999994</v>
      </c>
      <c r="Z31" s="116">
        <f t="shared" si="18"/>
        <v>118.37799999999997</v>
      </c>
      <c r="AA31" s="117" t="b">
        <f t="shared" si="19"/>
        <v>1</v>
      </c>
      <c r="AB31" s="194"/>
      <c r="AC31" s="213"/>
      <c r="AD31" s="109" t="s">
        <v>22</v>
      </c>
      <c r="AE31" s="108" t="s">
        <v>23</v>
      </c>
      <c r="AF31" s="214"/>
      <c r="AG31" s="215"/>
      <c r="AH31" s="210"/>
      <c r="AI31" s="164">
        <f t="shared" si="20"/>
        <v>0</v>
      </c>
      <c r="AJ31" s="210"/>
      <c r="AK31" s="164">
        <f t="shared" si="21"/>
        <v>0</v>
      </c>
      <c r="AL31" s="216">
        <v>2</v>
      </c>
      <c r="AM31" s="164">
        <f t="shared" si="22"/>
        <v>18.211999999999996</v>
      </c>
      <c r="AN31" s="216">
        <v>2</v>
      </c>
      <c r="AO31" s="164">
        <f t="shared" si="23"/>
        <v>18.211999999999996</v>
      </c>
      <c r="AP31" s="216">
        <v>2</v>
      </c>
      <c r="AQ31" s="164">
        <f t="shared" si="24"/>
        <v>18.211999999999996</v>
      </c>
      <c r="AR31" s="216">
        <v>1</v>
      </c>
      <c r="AS31" s="164">
        <f t="shared" si="25"/>
        <v>9.1059999999999981</v>
      </c>
      <c r="AT31" s="216">
        <v>1</v>
      </c>
      <c r="AU31" s="164">
        <f t="shared" si="26"/>
        <v>9.1059999999999981</v>
      </c>
      <c r="AV31" s="216">
        <v>1</v>
      </c>
      <c r="AW31" s="164">
        <f t="shared" si="27"/>
        <v>9.1059999999999981</v>
      </c>
      <c r="AX31" s="216">
        <v>1</v>
      </c>
      <c r="AY31" s="164">
        <f t="shared" si="28"/>
        <v>9.1059999999999981</v>
      </c>
      <c r="AZ31" s="216">
        <v>1</v>
      </c>
      <c r="BA31" s="164">
        <f t="shared" si="29"/>
        <v>9.1059999999999981</v>
      </c>
      <c r="BB31" s="216">
        <v>1</v>
      </c>
      <c r="BC31" s="164">
        <f t="shared" si="30"/>
        <v>9.1059999999999981</v>
      </c>
      <c r="BD31" s="216">
        <v>1</v>
      </c>
      <c r="BE31" s="164">
        <f t="shared" si="31"/>
        <v>9.1059999999999981</v>
      </c>
      <c r="BF31" s="253">
        <f t="shared" si="32"/>
        <v>118.37799999999997</v>
      </c>
      <c r="BG31" s="253">
        <f t="shared" si="55"/>
        <v>118.37799999999996</v>
      </c>
      <c r="BH31" s="10" t="b">
        <f t="shared" si="56"/>
        <v>1</v>
      </c>
      <c r="BI31" s="253">
        <f t="shared" si="57"/>
        <v>0</v>
      </c>
      <c r="BJ31" s="250">
        <f t="shared" si="34"/>
        <v>21110059</v>
      </c>
      <c r="BK31" s="251">
        <v>348</v>
      </c>
      <c r="BL31" s="251">
        <v>5</v>
      </c>
      <c r="BM31" s="252">
        <f t="shared" si="35"/>
        <v>2</v>
      </c>
      <c r="BN31" s="252">
        <f t="shared" si="36"/>
        <v>5</v>
      </c>
      <c r="BO31" s="252">
        <f t="shared" si="37"/>
        <v>3</v>
      </c>
      <c r="BP31" s="252">
        <f t="shared" si="38"/>
        <v>3</v>
      </c>
      <c r="BQ31" s="254">
        <f t="shared" si="39"/>
        <v>7.85</v>
      </c>
      <c r="BR31">
        <f t="shared" si="33"/>
        <v>16</v>
      </c>
      <c r="BS31">
        <v>0</v>
      </c>
      <c r="BT31">
        <v>1</v>
      </c>
      <c r="BU31" t="s">
        <v>139</v>
      </c>
      <c r="BV31" t="str">
        <f t="shared" si="40"/>
        <v>0</v>
      </c>
      <c r="BW31" t="str">
        <f t="shared" si="41"/>
        <v>0</v>
      </c>
      <c r="BX31" t="str">
        <f t="shared" si="42"/>
        <v>1</v>
      </c>
      <c r="BY31" t="s">
        <v>23</v>
      </c>
      <c r="BZ31" s="253">
        <f t="shared" si="43"/>
        <v>0</v>
      </c>
      <c r="CA31" s="253">
        <f t="shared" si="44"/>
        <v>0</v>
      </c>
      <c r="CB31" s="253">
        <f t="shared" si="45"/>
        <v>18.211999999999996</v>
      </c>
      <c r="CC31" s="253">
        <f t="shared" si="46"/>
        <v>18.211999999999996</v>
      </c>
      <c r="CD31" s="253">
        <f t="shared" si="47"/>
        <v>18.211999999999996</v>
      </c>
      <c r="CE31" s="253">
        <f t="shared" si="48"/>
        <v>9.1059999999999981</v>
      </c>
      <c r="CF31" s="253">
        <f t="shared" si="49"/>
        <v>9.1059999999999981</v>
      </c>
      <c r="CG31" s="253">
        <f t="shared" si="50"/>
        <v>9.1059999999999981</v>
      </c>
      <c r="CH31" s="253">
        <f t="shared" si="51"/>
        <v>9.1059999999999981</v>
      </c>
      <c r="CI31" s="253">
        <f t="shared" si="52"/>
        <v>9.1059999999999981</v>
      </c>
      <c r="CJ31" s="253">
        <f t="shared" si="53"/>
        <v>9.1059999999999981</v>
      </c>
      <c r="CK31" s="253">
        <f t="shared" si="54"/>
        <v>9.1059999999999981</v>
      </c>
    </row>
    <row r="32" spans="2:89" s="10" customFormat="1" ht="27.6" x14ac:dyDescent="0.3">
      <c r="B32" s="129">
        <v>15</v>
      </c>
      <c r="C32" s="192">
        <v>211011</v>
      </c>
      <c r="D32" s="189">
        <v>21110060</v>
      </c>
      <c r="E32" s="102" t="s">
        <v>123</v>
      </c>
      <c r="F32" s="108" t="s">
        <v>344</v>
      </c>
      <c r="G32" s="108" t="s">
        <v>345</v>
      </c>
      <c r="H32" s="109" t="s">
        <v>18</v>
      </c>
      <c r="I32" s="123"/>
      <c r="J32" s="109" t="s">
        <v>19</v>
      </c>
      <c r="K32" s="111">
        <f t="shared" si="0"/>
        <v>2</v>
      </c>
      <c r="L32" s="104" t="s">
        <v>138</v>
      </c>
      <c r="M32" s="104">
        <v>16</v>
      </c>
      <c r="N32" s="262">
        <f t="shared" si="8"/>
        <v>63.66</v>
      </c>
      <c r="O32" s="106">
        <v>63.66</v>
      </c>
      <c r="P32" s="110">
        <f t="shared" si="9"/>
        <v>147.69119999999998</v>
      </c>
      <c r="Q32" s="112" t="s">
        <v>139</v>
      </c>
      <c r="R32" s="113">
        <f t="shared" si="10"/>
        <v>2</v>
      </c>
      <c r="S32" s="114">
        <f t="shared" si="11"/>
        <v>147.69119999999998</v>
      </c>
      <c r="T32" s="113">
        <f t="shared" si="12"/>
        <v>0</v>
      </c>
      <c r="U32" s="115">
        <f t="shared" si="13"/>
        <v>0</v>
      </c>
      <c r="V32" s="113">
        <f t="shared" si="14"/>
        <v>0</v>
      </c>
      <c r="W32" s="115">
        <f t="shared" si="15"/>
        <v>0</v>
      </c>
      <c r="X32" s="113">
        <f t="shared" si="16"/>
        <v>0</v>
      </c>
      <c r="Y32" s="115">
        <f t="shared" si="17"/>
        <v>0</v>
      </c>
      <c r="Z32" s="116">
        <f t="shared" si="18"/>
        <v>147.69119999999998</v>
      </c>
      <c r="AA32" s="117" t="b">
        <f t="shared" si="19"/>
        <v>1</v>
      </c>
      <c r="AB32" s="123"/>
      <c r="AC32" s="124"/>
      <c r="AD32" s="109" t="s">
        <v>22</v>
      </c>
      <c r="AE32" s="108" t="s">
        <v>23</v>
      </c>
      <c r="AF32" s="125"/>
      <c r="AG32" s="126"/>
      <c r="AH32" s="121">
        <v>0</v>
      </c>
      <c r="AI32" s="164">
        <f t="shared" si="20"/>
        <v>0</v>
      </c>
      <c r="AJ32" s="121">
        <v>2</v>
      </c>
      <c r="AK32" s="164">
        <f t="shared" si="21"/>
        <v>147.69119999999998</v>
      </c>
      <c r="AL32" s="127"/>
      <c r="AM32" s="164">
        <f t="shared" si="22"/>
        <v>0</v>
      </c>
      <c r="AN32" s="127"/>
      <c r="AO32" s="164">
        <f t="shared" si="23"/>
        <v>0</v>
      </c>
      <c r="AP32" s="127"/>
      <c r="AQ32" s="164">
        <f t="shared" si="24"/>
        <v>0</v>
      </c>
      <c r="AR32" s="127"/>
      <c r="AS32" s="164">
        <f t="shared" si="25"/>
        <v>0</v>
      </c>
      <c r="AT32" s="127"/>
      <c r="AU32" s="164">
        <f t="shared" si="26"/>
        <v>0</v>
      </c>
      <c r="AV32" s="127"/>
      <c r="AW32" s="164">
        <f t="shared" si="27"/>
        <v>0</v>
      </c>
      <c r="AX32" s="127"/>
      <c r="AY32" s="164">
        <f t="shared" si="28"/>
        <v>0</v>
      </c>
      <c r="AZ32" s="127"/>
      <c r="BA32" s="164">
        <f t="shared" si="29"/>
        <v>0</v>
      </c>
      <c r="BB32" s="127"/>
      <c r="BC32" s="164">
        <f t="shared" si="30"/>
        <v>0</v>
      </c>
      <c r="BD32" s="127"/>
      <c r="BE32" s="164">
        <f t="shared" si="31"/>
        <v>0</v>
      </c>
      <c r="BF32" s="253">
        <f t="shared" si="32"/>
        <v>147.69119999999998</v>
      </c>
      <c r="BG32" s="253">
        <f t="shared" si="55"/>
        <v>147.69119999999998</v>
      </c>
      <c r="BH32" s="10" t="b">
        <f t="shared" si="56"/>
        <v>1</v>
      </c>
      <c r="BI32" s="253">
        <f t="shared" si="57"/>
        <v>0</v>
      </c>
      <c r="BJ32" s="250">
        <f t="shared" si="34"/>
        <v>21110060</v>
      </c>
      <c r="BK32" s="251">
        <v>348</v>
      </c>
      <c r="BL32" s="251">
        <v>5</v>
      </c>
      <c r="BM32" s="252">
        <f t="shared" si="35"/>
        <v>2</v>
      </c>
      <c r="BN32" s="252">
        <f t="shared" si="36"/>
        <v>0</v>
      </c>
      <c r="BO32" s="252">
        <f t="shared" si="37"/>
        <v>0</v>
      </c>
      <c r="BP32" s="252">
        <f t="shared" si="38"/>
        <v>0</v>
      </c>
      <c r="BQ32" s="254">
        <f t="shared" si="39"/>
        <v>63.66</v>
      </c>
      <c r="BR32">
        <f t="shared" si="33"/>
        <v>16</v>
      </c>
      <c r="BS32">
        <v>0</v>
      </c>
      <c r="BT32">
        <v>1</v>
      </c>
      <c r="BU32" t="s">
        <v>139</v>
      </c>
      <c r="BV32" t="str">
        <f t="shared" si="40"/>
        <v>0</v>
      </c>
      <c r="BW32" t="str">
        <f t="shared" si="41"/>
        <v>0</v>
      </c>
      <c r="BX32" t="str">
        <f t="shared" si="42"/>
        <v>1</v>
      </c>
      <c r="BY32" t="s">
        <v>23</v>
      </c>
      <c r="BZ32" s="253">
        <f t="shared" si="43"/>
        <v>0</v>
      </c>
      <c r="CA32" s="253">
        <f t="shared" si="44"/>
        <v>147.69119999999998</v>
      </c>
      <c r="CB32" s="253">
        <f t="shared" si="45"/>
        <v>0</v>
      </c>
      <c r="CC32" s="253">
        <f t="shared" si="46"/>
        <v>0</v>
      </c>
      <c r="CD32" s="253">
        <f t="shared" si="47"/>
        <v>0</v>
      </c>
      <c r="CE32" s="253">
        <f t="shared" si="48"/>
        <v>0</v>
      </c>
      <c r="CF32" s="253">
        <f t="shared" si="49"/>
        <v>0</v>
      </c>
      <c r="CG32" s="253">
        <f t="shared" si="50"/>
        <v>0</v>
      </c>
      <c r="CH32" s="253">
        <f t="shared" si="51"/>
        <v>0</v>
      </c>
      <c r="CI32" s="253">
        <f t="shared" si="52"/>
        <v>0</v>
      </c>
      <c r="CJ32" s="253">
        <f t="shared" si="53"/>
        <v>0</v>
      </c>
      <c r="CK32" s="253">
        <f t="shared" si="54"/>
        <v>0</v>
      </c>
    </row>
    <row r="33" spans="2:89" s="211" customFormat="1" ht="27.6" x14ac:dyDescent="0.3">
      <c r="B33" s="194">
        <v>15</v>
      </c>
      <c r="C33" s="195">
        <v>211011</v>
      </c>
      <c r="D33" s="196">
        <v>21110060</v>
      </c>
      <c r="E33" s="197" t="s">
        <v>123</v>
      </c>
      <c r="F33" s="198" t="s">
        <v>344</v>
      </c>
      <c r="G33" s="198" t="s">
        <v>345</v>
      </c>
      <c r="H33" s="199" t="s">
        <v>18</v>
      </c>
      <c r="I33" s="194"/>
      <c r="J33" s="199" t="s">
        <v>19</v>
      </c>
      <c r="K33" s="200">
        <f t="shared" si="0"/>
        <v>13</v>
      </c>
      <c r="L33" s="201" t="s">
        <v>138</v>
      </c>
      <c r="M33" s="104">
        <v>16</v>
      </c>
      <c r="N33" s="262">
        <f t="shared" si="8"/>
        <v>42.72</v>
      </c>
      <c r="O33" s="202">
        <v>42.72</v>
      </c>
      <c r="P33" s="110">
        <f t="shared" si="9"/>
        <v>644.21759999999995</v>
      </c>
      <c r="Q33" s="204" t="s">
        <v>139</v>
      </c>
      <c r="R33" s="113">
        <f t="shared" si="10"/>
        <v>2</v>
      </c>
      <c r="S33" s="114">
        <f t="shared" si="11"/>
        <v>99.110399999999984</v>
      </c>
      <c r="T33" s="113">
        <f t="shared" si="12"/>
        <v>5</v>
      </c>
      <c r="U33" s="115">
        <f t="shared" si="13"/>
        <v>247.77599999999995</v>
      </c>
      <c r="V33" s="113">
        <f t="shared" si="14"/>
        <v>3</v>
      </c>
      <c r="W33" s="115">
        <f t="shared" si="15"/>
        <v>148.66559999999998</v>
      </c>
      <c r="X33" s="113">
        <f t="shared" si="16"/>
        <v>3</v>
      </c>
      <c r="Y33" s="115">
        <f t="shared" si="17"/>
        <v>148.66559999999998</v>
      </c>
      <c r="Z33" s="116">
        <f t="shared" si="18"/>
        <v>644.21759999999995</v>
      </c>
      <c r="AA33" s="117" t="b">
        <f t="shared" si="19"/>
        <v>1</v>
      </c>
      <c r="AB33" s="194"/>
      <c r="AC33" s="213"/>
      <c r="AD33" s="109" t="s">
        <v>22</v>
      </c>
      <c r="AE33" s="108" t="s">
        <v>23</v>
      </c>
      <c r="AF33" s="214"/>
      <c r="AG33" s="215"/>
      <c r="AH33" s="210"/>
      <c r="AI33" s="164">
        <f t="shared" si="20"/>
        <v>0</v>
      </c>
      <c r="AJ33" s="210"/>
      <c r="AK33" s="164">
        <f t="shared" si="21"/>
        <v>0</v>
      </c>
      <c r="AL33" s="216">
        <v>2</v>
      </c>
      <c r="AM33" s="164">
        <f t="shared" si="22"/>
        <v>99.110399999999984</v>
      </c>
      <c r="AN33" s="216">
        <v>2</v>
      </c>
      <c r="AO33" s="164">
        <f t="shared" si="23"/>
        <v>99.110399999999984</v>
      </c>
      <c r="AP33" s="216">
        <v>2</v>
      </c>
      <c r="AQ33" s="164">
        <f t="shared" si="24"/>
        <v>99.110399999999984</v>
      </c>
      <c r="AR33" s="216">
        <v>1</v>
      </c>
      <c r="AS33" s="164">
        <f t="shared" si="25"/>
        <v>49.555199999999992</v>
      </c>
      <c r="AT33" s="216">
        <v>1</v>
      </c>
      <c r="AU33" s="164">
        <f t="shared" si="26"/>
        <v>49.555199999999992</v>
      </c>
      <c r="AV33" s="216">
        <v>1</v>
      </c>
      <c r="AW33" s="164">
        <f t="shared" si="27"/>
        <v>49.555199999999992</v>
      </c>
      <c r="AX33" s="216">
        <v>1</v>
      </c>
      <c r="AY33" s="164">
        <f t="shared" si="28"/>
        <v>49.555199999999992</v>
      </c>
      <c r="AZ33" s="216">
        <v>1</v>
      </c>
      <c r="BA33" s="164">
        <f t="shared" si="29"/>
        <v>49.555199999999992</v>
      </c>
      <c r="BB33" s="216">
        <v>1</v>
      </c>
      <c r="BC33" s="164">
        <f t="shared" si="30"/>
        <v>49.555199999999992</v>
      </c>
      <c r="BD33" s="216">
        <v>1</v>
      </c>
      <c r="BE33" s="164">
        <f t="shared" si="31"/>
        <v>49.555199999999992</v>
      </c>
      <c r="BF33" s="253">
        <f t="shared" si="32"/>
        <v>644.21759999999995</v>
      </c>
      <c r="BG33" s="253">
        <f t="shared" si="55"/>
        <v>644.21759999999995</v>
      </c>
      <c r="BH33" s="10" t="b">
        <f t="shared" si="56"/>
        <v>1</v>
      </c>
      <c r="BI33" s="253">
        <f t="shared" si="57"/>
        <v>0</v>
      </c>
      <c r="BJ33" s="250">
        <f t="shared" si="34"/>
        <v>21110060</v>
      </c>
      <c r="BK33" s="251">
        <v>348</v>
      </c>
      <c r="BL33" s="251">
        <v>5</v>
      </c>
      <c r="BM33" s="252">
        <f t="shared" si="35"/>
        <v>2</v>
      </c>
      <c r="BN33" s="252">
        <f t="shared" si="36"/>
        <v>5</v>
      </c>
      <c r="BO33" s="252">
        <f t="shared" si="37"/>
        <v>3</v>
      </c>
      <c r="BP33" s="252">
        <f t="shared" si="38"/>
        <v>3</v>
      </c>
      <c r="BQ33" s="254">
        <f t="shared" si="39"/>
        <v>42.72</v>
      </c>
      <c r="BR33">
        <f t="shared" si="33"/>
        <v>16</v>
      </c>
      <c r="BS33">
        <v>0</v>
      </c>
      <c r="BT33">
        <v>1</v>
      </c>
      <c r="BU33" t="s">
        <v>139</v>
      </c>
      <c r="BV33" t="str">
        <f t="shared" si="40"/>
        <v>0</v>
      </c>
      <c r="BW33" t="str">
        <f t="shared" si="41"/>
        <v>0</v>
      </c>
      <c r="BX33" t="str">
        <f t="shared" si="42"/>
        <v>1</v>
      </c>
      <c r="BY33" t="s">
        <v>23</v>
      </c>
      <c r="BZ33" s="253">
        <f t="shared" si="43"/>
        <v>0</v>
      </c>
      <c r="CA33" s="253">
        <f t="shared" si="44"/>
        <v>0</v>
      </c>
      <c r="CB33" s="253">
        <f t="shared" si="45"/>
        <v>99.110399999999984</v>
      </c>
      <c r="CC33" s="253">
        <f t="shared" si="46"/>
        <v>99.110399999999984</v>
      </c>
      <c r="CD33" s="253">
        <f t="shared" si="47"/>
        <v>99.110399999999984</v>
      </c>
      <c r="CE33" s="253">
        <f t="shared" si="48"/>
        <v>49.555199999999992</v>
      </c>
      <c r="CF33" s="253">
        <f t="shared" si="49"/>
        <v>49.555199999999992</v>
      </c>
      <c r="CG33" s="253">
        <f t="shared" si="50"/>
        <v>49.555199999999992</v>
      </c>
      <c r="CH33" s="253">
        <f t="shared" si="51"/>
        <v>49.555199999999992</v>
      </c>
      <c r="CI33" s="253">
        <f t="shared" si="52"/>
        <v>49.555199999999992</v>
      </c>
      <c r="CJ33" s="253">
        <f t="shared" si="53"/>
        <v>49.555199999999992</v>
      </c>
      <c r="CK33" s="253">
        <f t="shared" si="54"/>
        <v>49.555199999999992</v>
      </c>
    </row>
    <row r="34" spans="2:89" s="1" customFormat="1" ht="41.4" x14ac:dyDescent="0.3">
      <c r="B34" s="129">
        <v>16</v>
      </c>
      <c r="C34" s="192">
        <v>211011</v>
      </c>
      <c r="D34" s="189">
        <v>21110061</v>
      </c>
      <c r="E34" s="102" t="s">
        <v>124</v>
      </c>
      <c r="F34" s="108" t="s">
        <v>344</v>
      </c>
      <c r="G34" s="108" t="s">
        <v>345</v>
      </c>
      <c r="H34" s="109" t="s">
        <v>18</v>
      </c>
      <c r="I34" s="123"/>
      <c r="J34" s="109" t="s">
        <v>19</v>
      </c>
      <c r="K34" s="111">
        <f t="shared" si="0"/>
        <v>2</v>
      </c>
      <c r="L34" s="104" t="s">
        <v>138</v>
      </c>
      <c r="M34" s="104">
        <v>16</v>
      </c>
      <c r="N34" s="262">
        <f t="shared" si="8"/>
        <v>29.25</v>
      </c>
      <c r="O34" s="106">
        <v>29.25</v>
      </c>
      <c r="P34" s="110">
        <f t="shared" si="9"/>
        <v>67.86</v>
      </c>
      <c r="Q34" s="112" t="s">
        <v>139</v>
      </c>
      <c r="R34" s="113">
        <f t="shared" si="10"/>
        <v>2</v>
      </c>
      <c r="S34" s="114">
        <f t="shared" si="11"/>
        <v>67.86</v>
      </c>
      <c r="T34" s="113">
        <f t="shared" si="12"/>
        <v>0</v>
      </c>
      <c r="U34" s="115">
        <f t="shared" si="13"/>
        <v>0</v>
      </c>
      <c r="V34" s="113">
        <f t="shared" si="14"/>
        <v>0</v>
      </c>
      <c r="W34" s="115">
        <f t="shared" si="15"/>
        <v>0</v>
      </c>
      <c r="X34" s="113">
        <f t="shared" si="16"/>
        <v>0</v>
      </c>
      <c r="Y34" s="115">
        <f t="shared" si="17"/>
        <v>0</v>
      </c>
      <c r="Z34" s="116">
        <f t="shared" si="18"/>
        <v>67.86</v>
      </c>
      <c r="AA34" s="117" t="b">
        <f t="shared" si="19"/>
        <v>1</v>
      </c>
      <c r="AB34" s="123"/>
      <c r="AC34" s="124"/>
      <c r="AD34" s="109" t="s">
        <v>22</v>
      </c>
      <c r="AE34" s="108" t="s">
        <v>23</v>
      </c>
      <c r="AF34" s="125"/>
      <c r="AG34" s="126"/>
      <c r="AH34" s="121">
        <v>0</v>
      </c>
      <c r="AI34" s="164">
        <f t="shared" si="20"/>
        <v>0</v>
      </c>
      <c r="AJ34" s="121">
        <v>2</v>
      </c>
      <c r="AK34" s="164">
        <f t="shared" si="21"/>
        <v>67.86</v>
      </c>
      <c r="AL34" s="127"/>
      <c r="AM34" s="164">
        <f t="shared" si="22"/>
        <v>0</v>
      </c>
      <c r="AN34" s="127"/>
      <c r="AO34" s="164">
        <f t="shared" si="23"/>
        <v>0</v>
      </c>
      <c r="AP34" s="127"/>
      <c r="AQ34" s="164">
        <f t="shared" si="24"/>
        <v>0</v>
      </c>
      <c r="AR34" s="127"/>
      <c r="AS34" s="164">
        <f t="shared" si="25"/>
        <v>0</v>
      </c>
      <c r="AT34" s="127"/>
      <c r="AU34" s="164">
        <f t="shared" si="26"/>
        <v>0</v>
      </c>
      <c r="AV34" s="127"/>
      <c r="AW34" s="164">
        <f t="shared" si="27"/>
        <v>0</v>
      </c>
      <c r="AX34" s="127"/>
      <c r="AY34" s="164">
        <f t="shared" si="28"/>
        <v>0</v>
      </c>
      <c r="AZ34" s="127"/>
      <c r="BA34" s="164">
        <f t="shared" si="29"/>
        <v>0</v>
      </c>
      <c r="BB34" s="127"/>
      <c r="BC34" s="164">
        <f t="shared" si="30"/>
        <v>0</v>
      </c>
      <c r="BD34" s="127"/>
      <c r="BE34" s="164">
        <f t="shared" si="31"/>
        <v>0</v>
      </c>
      <c r="BF34" s="253">
        <f t="shared" si="32"/>
        <v>67.86</v>
      </c>
      <c r="BG34" s="253">
        <f t="shared" si="55"/>
        <v>67.86</v>
      </c>
      <c r="BH34" s="10" t="b">
        <f t="shared" si="56"/>
        <v>1</v>
      </c>
      <c r="BI34" s="253">
        <f t="shared" si="57"/>
        <v>0</v>
      </c>
      <c r="BJ34" s="250">
        <f t="shared" si="34"/>
        <v>21110061</v>
      </c>
      <c r="BK34" s="251">
        <v>348</v>
      </c>
      <c r="BL34" s="251">
        <v>5</v>
      </c>
      <c r="BM34" s="252">
        <f t="shared" si="35"/>
        <v>2</v>
      </c>
      <c r="BN34" s="252">
        <f t="shared" si="36"/>
        <v>0</v>
      </c>
      <c r="BO34" s="252">
        <f t="shared" si="37"/>
        <v>0</v>
      </c>
      <c r="BP34" s="252">
        <f t="shared" si="38"/>
        <v>0</v>
      </c>
      <c r="BQ34" s="254">
        <f t="shared" si="39"/>
        <v>29.25</v>
      </c>
      <c r="BR34">
        <f t="shared" si="33"/>
        <v>16</v>
      </c>
      <c r="BS34">
        <v>0</v>
      </c>
      <c r="BT34">
        <v>1</v>
      </c>
      <c r="BU34" t="s">
        <v>139</v>
      </c>
      <c r="BV34" t="str">
        <f t="shared" si="40"/>
        <v>0</v>
      </c>
      <c r="BW34" t="str">
        <f t="shared" si="41"/>
        <v>0</v>
      </c>
      <c r="BX34" t="str">
        <f t="shared" si="42"/>
        <v>1</v>
      </c>
      <c r="BY34" t="s">
        <v>23</v>
      </c>
      <c r="BZ34" s="253">
        <f t="shared" si="43"/>
        <v>0</v>
      </c>
      <c r="CA34" s="253">
        <f t="shared" si="44"/>
        <v>67.86</v>
      </c>
      <c r="CB34" s="253">
        <f t="shared" si="45"/>
        <v>0</v>
      </c>
      <c r="CC34" s="253">
        <f t="shared" si="46"/>
        <v>0</v>
      </c>
      <c r="CD34" s="253">
        <f t="shared" si="47"/>
        <v>0</v>
      </c>
      <c r="CE34" s="253">
        <f t="shared" si="48"/>
        <v>0</v>
      </c>
      <c r="CF34" s="253">
        <f t="shared" si="49"/>
        <v>0</v>
      </c>
      <c r="CG34" s="253">
        <f t="shared" si="50"/>
        <v>0</v>
      </c>
      <c r="CH34" s="253">
        <f t="shared" si="51"/>
        <v>0</v>
      </c>
      <c r="CI34" s="253">
        <f t="shared" si="52"/>
        <v>0</v>
      </c>
      <c r="CJ34" s="253">
        <f t="shared" si="53"/>
        <v>0</v>
      </c>
      <c r="CK34" s="253">
        <f t="shared" si="54"/>
        <v>0</v>
      </c>
    </row>
    <row r="35" spans="2:89" s="217" customFormat="1" ht="41.4" x14ac:dyDescent="0.3">
      <c r="B35" s="194">
        <v>16</v>
      </c>
      <c r="C35" s="195">
        <v>211011</v>
      </c>
      <c r="D35" s="196">
        <v>21110061</v>
      </c>
      <c r="E35" s="197" t="s">
        <v>124</v>
      </c>
      <c r="F35" s="198" t="s">
        <v>344</v>
      </c>
      <c r="G35" s="198" t="s">
        <v>345</v>
      </c>
      <c r="H35" s="199" t="s">
        <v>18</v>
      </c>
      <c r="I35" s="194"/>
      <c r="J35" s="199" t="s">
        <v>19</v>
      </c>
      <c r="K35" s="200">
        <f t="shared" si="0"/>
        <v>13</v>
      </c>
      <c r="L35" s="201" t="s">
        <v>138</v>
      </c>
      <c r="M35" s="104">
        <v>16</v>
      </c>
      <c r="N35" s="262">
        <f t="shared" si="8"/>
        <v>16.57</v>
      </c>
      <c r="O35" s="202">
        <v>16.57</v>
      </c>
      <c r="P35" s="110">
        <f t="shared" si="9"/>
        <v>249.87559999999999</v>
      </c>
      <c r="Q35" s="204" t="s">
        <v>139</v>
      </c>
      <c r="R35" s="113">
        <f t="shared" si="10"/>
        <v>2</v>
      </c>
      <c r="S35" s="114">
        <f t="shared" si="11"/>
        <v>38.442399999999999</v>
      </c>
      <c r="T35" s="113">
        <f t="shared" si="12"/>
        <v>5</v>
      </c>
      <c r="U35" s="115">
        <f t="shared" si="13"/>
        <v>96.105999999999995</v>
      </c>
      <c r="V35" s="113">
        <f t="shared" si="14"/>
        <v>3</v>
      </c>
      <c r="W35" s="115">
        <f t="shared" si="15"/>
        <v>57.663600000000002</v>
      </c>
      <c r="X35" s="113">
        <f t="shared" si="16"/>
        <v>3</v>
      </c>
      <c r="Y35" s="115">
        <f t="shared" si="17"/>
        <v>57.663600000000002</v>
      </c>
      <c r="Z35" s="116">
        <f t="shared" si="18"/>
        <v>249.87559999999999</v>
      </c>
      <c r="AA35" s="117" t="b">
        <f t="shared" si="19"/>
        <v>1</v>
      </c>
      <c r="AB35" s="194"/>
      <c r="AC35" s="213"/>
      <c r="AD35" s="109" t="s">
        <v>22</v>
      </c>
      <c r="AE35" s="108" t="s">
        <v>23</v>
      </c>
      <c r="AF35" s="214"/>
      <c r="AG35" s="215"/>
      <c r="AH35" s="210"/>
      <c r="AI35" s="164">
        <f t="shared" si="20"/>
        <v>0</v>
      </c>
      <c r="AJ35" s="210"/>
      <c r="AK35" s="164">
        <f t="shared" si="21"/>
        <v>0</v>
      </c>
      <c r="AL35" s="216">
        <v>2</v>
      </c>
      <c r="AM35" s="164">
        <f t="shared" si="22"/>
        <v>38.442399999999999</v>
      </c>
      <c r="AN35" s="216">
        <v>2</v>
      </c>
      <c r="AO35" s="164">
        <f t="shared" si="23"/>
        <v>38.442399999999999</v>
      </c>
      <c r="AP35" s="216">
        <v>2</v>
      </c>
      <c r="AQ35" s="164">
        <f t="shared" si="24"/>
        <v>38.442399999999999</v>
      </c>
      <c r="AR35" s="216">
        <v>1</v>
      </c>
      <c r="AS35" s="164">
        <f t="shared" si="25"/>
        <v>19.2212</v>
      </c>
      <c r="AT35" s="216">
        <v>1</v>
      </c>
      <c r="AU35" s="164">
        <f t="shared" si="26"/>
        <v>19.2212</v>
      </c>
      <c r="AV35" s="216">
        <v>1</v>
      </c>
      <c r="AW35" s="164">
        <f t="shared" si="27"/>
        <v>19.2212</v>
      </c>
      <c r="AX35" s="216">
        <v>1</v>
      </c>
      <c r="AY35" s="164">
        <f t="shared" si="28"/>
        <v>19.2212</v>
      </c>
      <c r="AZ35" s="216">
        <v>1</v>
      </c>
      <c r="BA35" s="164">
        <f t="shared" si="29"/>
        <v>19.2212</v>
      </c>
      <c r="BB35" s="216">
        <v>1</v>
      </c>
      <c r="BC35" s="164">
        <f t="shared" si="30"/>
        <v>19.2212</v>
      </c>
      <c r="BD35" s="216">
        <v>1</v>
      </c>
      <c r="BE35" s="164">
        <f t="shared" si="31"/>
        <v>19.2212</v>
      </c>
      <c r="BF35" s="253">
        <f t="shared" si="32"/>
        <v>249.87559999999999</v>
      </c>
      <c r="BG35" s="253">
        <f t="shared" si="55"/>
        <v>249.87559999999996</v>
      </c>
      <c r="BH35" s="10" t="b">
        <f t="shared" si="56"/>
        <v>1</v>
      </c>
      <c r="BI35" s="253">
        <f t="shared" si="57"/>
        <v>0</v>
      </c>
      <c r="BJ35" s="250">
        <f t="shared" si="34"/>
        <v>21110061</v>
      </c>
      <c r="BK35" s="251">
        <v>348</v>
      </c>
      <c r="BL35" s="251">
        <v>5</v>
      </c>
      <c r="BM35" s="252">
        <f t="shared" si="35"/>
        <v>2</v>
      </c>
      <c r="BN35" s="252">
        <f t="shared" si="36"/>
        <v>5</v>
      </c>
      <c r="BO35" s="252">
        <f t="shared" si="37"/>
        <v>3</v>
      </c>
      <c r="BP35" s="252">
        <f t="shared" si="38"/>
        <v>3</v>
      </c>
      <c r="BQ35" s="254">
        <f t="shared" si="39"/>
        <v>16.57</v>
      </c>
      <c r="BR35">
        <f t="shared" si="33"/>
        <v>16</v>
      </c>
      <c r="BS35">
        <v>0</v>
      </c>
      <c r="BT35">
        <v>1</v>
      </c>
      <c r="BU35" t="s">
        <v>139</v>
      </c>
      <c r="BV35" t="str">
        <f t="shared" si="40"/>
        <v>0</v>
      </c>
      <c r="BW35" t="str">
        <f t="shared" si="41"/>
        <v>0</v>
      </c>
      <c r="BX35" t="str">
        <f t="shared" si="42"/>
        <v>1</v>
      </c>
      <c r="BY35" t="s">
        <v>23</v>
      </c>
      <c r="BZ35" s="253">
        <f t="shared" si="43"/>
        <v>0</v>
      </c>
      <c r="CA35" s="253">
        <f t="shared" si="44"/>
        <v>0</v>
      </c>
      <c r="CB35" s="253">
        <f t="shared" si="45"/>
        <v>38.442399999999999</v>
      </c>
      <c r="CC35" s="253">
        <f t="shared" si="46"/>
        <v>38.442399999999999</v>
      </c>
      <c r="CD35" s="253">
        <f t="shared" si="47"/>
        <v>38.442399999999999</v>
      </c>
      <c r="CE35" s="253">
        <f t="shared" si="48"/>
        <v>19.2212</v>
      </c>
      <c r="CF35" s="253">
        <f t="shared" si="49"/>
        <v>19.2212</v>
      </c>
      <c r="CG35" s="253">
        <f t="shared" si="50"/>
        <v>19.2212</v>
      </c>
      <c r="CH35" s="253">
        <f t="shared" si="51"/>
        <v>19.2212</v>
      </c>
      <c r="CI35" s="253">
        <f t="shared" si="52"/>
        <v>19.2212</v>
      </c>
      <c r="CJ35" s="253">
        <f t="shared" si="53"/>
        <v>19.2212</v>
      </c>
      <c r="CK35" s="253">
        <f t="shared" si="54"/>
        <v>19.2212</v>
      </c>
    </row>
    <row r="36" spans="2:89" s="10" customFormat="1" ht="27.6" x14ac:dyDescent="0.3">
      <c r="B36" s="129">
        <v>17</v>
      </c>
      <c r="C36" s="192">
        <v>211011</v>
      </c>
      <c r="D36" s="189">
        <v>21110062</v>
      </c>
      <c r="E36" s="102" t="s">
        <v>125</v>
      </c>
      <c r="F36" s="108" t="s">
        <v>344</v>
      </c>
      <c r="G36" s="108" t="s">
        <v>345</v>
      </c>
      <c r="H36" s="109" t="s">
        <v>18</v>
      </c>
      <c r="I36" s="123"/>
      <c r="J36" s="109" t="s">
        <v>19</v>
      </c>
      <c r="K36" s="111">
        <f t="shared" si="0"/>
        <v>2</v>
      </c>
      <c r="L36" s="104" t="s">
        <v>138</v>
      </c>
      <c r="M36" s="104">
        <v>16</v>
      </c>
      <c r="N36" s="262">
        <f t="shared" si="8"/>
        <v>14.48</v>
      </c>
      <c r="O36" s="106">
        <v>14.48</v>
      </c>
      <c r="P36" s="110">
        <f t="shared" si="9"/>
        <v>33.593600000000002</v>
      </c>
      <c r="Q36" s="112" t="s">
        <v>139</v>
      </c>
      <c r="R36" s="113">
        <f t="shared" si="10"/>
        <v>2</v>
      </c>
      <c r="S36" s="114">
        <f t="shared" si="11"/>
        <v>33.593600000000002</v>
      </c>
      <c r="T36" s="113">
        <f t="shared" si="12"/>
        <v>0</v>
      </c>
      <c r="U36" s="115">
        <f t="shared" si="13"/>
        <v>0</v>
      </c>
      <c r="V36" s="113">
        <f t="shared" si="14"/>
        <v>0</v>
      </c>
      <c r="W36" s="115">
        <f t="shared" si="15"/>
        <v>0</v>
      </c>
      <c r="X36" s="113">
        <f t="shared" si="16"/>
        <v>0</v>
      </c>
      <c r="Y36" s="115">
        <f t="shared" si="17"/>
        <v>0</v>
      </c>
      <c r="Z36" s="116">
        <f t="shared" si="18"/>
        <v>33.593600000000002</v>
      </c>
      <c r="AA36" s="117" t="b">
        <f t="shared" si="19"/>
        <v>1</v>
      </c>
      <c r="AB36" s="123"/>
      <c r="AC36" s="124"/>
      <c r="AD36" s="109" t="s">
        <v>22</v>
      </c>
      <c r="AE36" s="108" t="s">
        <v>23</v>
      </c>
      <c r="AF36" s="125"/>
      <c r="AG36" s="126"/>
      <c r="AH36" s="121">
        <v>0</v>
      </c>
      <c r="AI36" s="164">
        <f t="shared" si="20"/>
        <v>0</v>
      </c>
      <c r="AJ36" s="121">
        <v>2</v>
      </c>
      <c r="AK36" s="164">
        <f t="shared" si="21"/>
        <v>33.593600000000002</v>
      </c>
      <c r="AL36" s="127"/>
      <c r="AM36" s="164">
        <f t="shared" si="22"/>
        <v>0</v>
      </c>
      <c r="AN36" s="127"/>
      <c r="AO36" s="164">
        <f t="shared" si="23"/>
        <v>0</v>
      </c>
      <c r="AP36" s="127"/>
      <c r="AQ36" s="164">
        <f t="shared" si="24"/>
        <v>0</v>
      </c>
      <c r="AR36" s="127"/>
      <c r="AS36" s="164">
        <f t="shared" si="25"/>
        <v>0</v>
      </c>
      <c r="AT36" s="127"/>
      <c r="AU36" s="164">
        <f t="shared" si="26"/>
        <v>0</v>
      </c>
      <c r="AV36" s="127"/>
      <c r="AW36" s="164">
        <f t="shared" si="27"/>
        <v>0</v>
      </c>
      <c r="AX36" s="127"/>
      <c r="AY36" s="164">
        <f t="shared" si="28"/>
        <v>0</v>
      </c>
      <c r="AZ36" s="127"/>
      <c r="BA36" s="164">
        <f t="shared" si="29"/>
        <v>0</v>
      </c>
      <c r="BB36" s="127"/>
      <c r="BC36" s="164">
        <f t="shared" si="30"/>
        <v>0</v>
      </c>
      <c r="BD36" s="127"/>
      <c r="BE36" s="164">
        <f t="shared" si="31"/>
        <v>0</v>
      </c>
      <c r="BF36" s="253">
        <f t="shared" si="32"/>
        <v>33.593600000000002</v>
      </c>
      <c r="BG36" s="253">
        <f t="shared" si="55"/>
        <v>33.593600000000002</v>
      </c>
      <c r="BH36" s="10" t="b">
        <f t="shared" si="56"/>
        <v>1</v>
      </c>
      <c r="BI36" s="253">
        <f t="shared" si="57"/>
        <v>0</v>
      </c>
      <c r="BJ36" s="250">
        <f t="shared" si="34"/>
        <v>21110062</v>
      </c>
      <c r="BK36" s="251">
        <v>348</v>
      </c>
      <c r="BL36" s="251">
        <v>5</v>
      </c>
      <c r="BM36" s="252">
        <f t="shared" si="35"/>
        <v>2</v>
      </c>
      <c r="BN36" s="252">
        <f t="shared" si="36"/>
        <v>0</v>
      </c>
      <c r="BO36" s="252">
        <f t="shared" si="37"/>
        <v>0</v>
      </c>
      <c r="BP36" s="252">
        <f t="shared" si="38"/>
        <v>0</v>
      </c>
      <c r="BQ36" s="254">
        <f t="shared" si="39"/>
        <v>14.48</v>
      </c>
      <c r="BR36">
        <f t="shared" si="33"/>
        <v>16</v>
      </c>
      <c r="BS36">
        <v>0</v>
      </c>
      <c r="BT36">
        <v>1</v>
      </c>
      <c r="BU36" t="s">
        <v>139</v>
      </c>
      <c r="BV36" t="str">
        <f t="shared" si="40"/>
        <v>0</v>
      </c>
      <c r="BW36" t="str">
        <f t="shared" si="41"/>
        <v>0</v>
      </c>
      <c r="BX36" t="str">
        <f t="shared" si="42"/>
        <v>1</v>
      </c>
      <c r="BY36" t="s">
        <v>23</v>
      </c>
      <c r="BZ36" s="253">
        <f t="shared" si="43"/>
        <v>0</v>
      </c>
      <c r="CA36" s="253">
        <f t="shared" si="44"/>
        <v>33.593600000000002</v>
      </c>
      <c r="CB36" s="253">
        <f t="shared" si="45"/>
        <v>0</v>
      </c>
      <c r="CC36" s="253">
        <f t="shared" si="46"/>
        <v>0</v>
      </c>
      <c r="CD36" s="253">
        <f t="shared" si="47"/>
        <v>0</v>
      </c>
      <c r="CE36" s="253">
        <f t="shared" si="48"/>
        <v>0</v>
      </c>
      <c r="CF36" s="253">
        <f t="shared" si="49"/>
        <v>0</v>
      </c>
      <c r="CG36" s="253">
        <f t="shared" si="50"/>
        <v>0</v>
      </c>
      <c r="CH36" s="253">
        <f t="shared" si="51"/>
        <v>0</v>
      </c>
      <c r="CI36" s="253">
        <f t="shared" si="52"/>
        <v>0</v>
      </c>
      <c r="CJ36" s="253">
        <f t="shared" si="53"/>
        <v>0</v>
      </c>
      <c r="CK36" s="253">
        <f t="shared" si="54"/>
        <v>0</v>
      </c>
    </row>
    <row r="37" spans="2:89" s="211" customFormat="1" ht="27.6" x14ac:dyDescent="0.3">
      <c r="B37" s="194">
        <v>17</v>
      </c>
      <c r="C37" s="195">
        <v>211011</v>
      </c>
      <c r="D37" s="196">
        <v>21110062</v>
      </c>
      <c r="E37" s="197" t="s">
        <v>125</v>
      </c>
      <c r="F37" s="198" t="s">
        <v>344</v>
      </c>
      <c r="G37" s="198" t="s">
        <v>345</v>
      </c>
      <c r="H37" s="199" t="s">
        <v>18</v>
      </c>
      <c r="I37" s="194"/>
      <c r="J37" s="199" t="s">
        <v>19</v>
      </c>
      <c r="K37" s="200">
        <f t="shared" si="0"/>
        <v>13</v>
      </c>
      <c r="L37" s="201" t="s">
        <v>138</v>
      </c>
      <c r="M37" s="104">
        <v>16</v>
      </c>
      <c r="N37" s="262">
        <f t="shared" si="8"/>
        <v>14.39</v>
      </c>
      <c r="O37" s="202">
        <v>14.39</v>
      </c>
      <c r="P37" s="110">
        <f t="shared" si="9"/>
        <v>217.00119999999998</v>
      </c>
      <c r="Q37" s="204" t="s">
        <v>139</v>
      </c>
      <c r="R37" s="113">
        <f t="shared" si="10"/>
        <v>2</v>
      </c>
      <c r="S37" s="114">
        <f t="shared" si="11"/>
        <v>33.384799999999998</v>
      </c>
      <c r="T37" s="113">
        <f t="shared" si="12"/>
        <v>5</v>
      </c>
      <c r="U37" s="115">
        <f t="shared" si="13"/>
        <v>83.461999999999989</v>
      </c>
      <c r="V37" s="113">
        <f t="shared" si="14"/>
        <v>3</v>
      </c>
      <c r="W37" s="115">
        <f t="shared" si="15"/>
        <v>50.077199999999998</v>
      </c>
      <c r="X37" s="113">
        <f t="shared" si="16"/>
        <v>3</v>
      </c>
      <c r="Y37" s="115">
        <f t="shared" si="17"/>
        <v>50.077199999999998</v>
      </c>
      <c r="Z37" s="116">
        <f t="shared" si="18"/>
        <v>217.00119999999998</v>
      </c>
      <c r="AA37" s="117" t="b">
        <f t="shared" si="19"/>
        <v>1</v>
      </c>
      <c r="AB37" s="194"/>
      <c r="AC37" s="213"/>
      <c r="AD37" s="109" t="s">
        <v>22</v>
      </c>
      <c r="AE37" s="108" t="s">
        <v>23</v>
      </c>
      <c r="AF37" s="214"/>
      <c r="AG37" s="215"/>
      <c r="AH37" s="210"/>
      <c r="AI37" s="164">
        <f t="shared" si="20"/>
        <v>0</v>
      </c>
      <c r="AJ37" s="210"/>
      <c r="AK37" s="164">
        <f t="shared" si="21"/>
        <v>0</v>
      </c>
      <c r="AL37" s="216">
        <v>2</v>
      </c>
      <c r="AM37" s="164">
        <f t="shared" si="22"/>
        <v>33.384799999999998</v>
      </c>
      <c r="AN37" s="216">
        <v>2</v>
      </c>
      <c r="AO37" s="164">
        <f t="shared" si="23"/>
        <v>33.384799999999998</v>
      </c>
      <c r="AP37" s="216">
        <v>2</v>
      </c>
      <c r="AQ37" s="164">
        <f t="shared" si="24"/>
        <v>33.384799999999998</v>
      </c>
      <c r="AR37" s="216">
        <v>1</v>
      </c>
      <c r="AS37" s="164">
        <f t="shared" si="25"/>
        <v>16.692399999999999</v>
      </c>
      <c r="AT37" s="216">
        <v>1</v>
      </c>
      <c r="AU37" s="164">
        <f t="shared" si="26"/>
        <v>16.692399999999999</v>
      </c>
      <c r="AV37" s="216">
        <v>1</v>
      </c>
      <c r="AW37" s="164">
        <f t="shared" si="27"/>
        <v>16.692399999999999</v>
      </c>
      <c r="AX37" s="216">
        <v>1</v>
      </c>
      <c r="AY37" s="164">
        <f t="shared" si="28"/>
        <v>16.692399999999999</v>
      </c>
      <c r="AZ37" s="216">
        <v>1</v>
      </c>
      <c r="BA37" s="164">
        <f t="shared" si="29"/>
        <v>16.692399999999999</v>
      </c>
      <c r="BB37" s="216">
        <v>1</v>
      </c>
      <c r="BC37" s="164">
        <f t="shared" si="30"/>
        <v>16.692399999999999</v>
      </c>
      <c r="BD37" s="216">
        <v>1</v>
      </c>
      <c r="BE37" s="164">
        <f t="shared" si="31"/>
        <v>16.692399999999999</v>
      </c>
      <c r="BF37" s="253">
        <f t="shared" si="32"/>
        <v>217.00119999999998</v>
      </c>
      <c r="BG37" s="253">
        <f t="shared" si="55"/>
        <v>217.00119999999993</v>
      </c>
      <c r="BH37" s="10" t="b">
        <f t="shared" si="56"/>
        <v>1</v>
      </c>
      <c r="BI37" s="253">
        <f t="shared" si="57"/>
        <v>0</v>
      </c>
      <c r="BJ37" s="250">
        <f t="shared" si="34"/>
        <v>21110062</v>
      </c>
      <c r="BK37" s="251">
        <v>348</v>
      </c>
      <c r="BL37" s="251">
        <v>5</v>
      </c>
      <c r="BM37" s="252">
        <f t="shared" si="35"/>
        <v>2</v>
      </c>
      <c r="BN37" s="252">
        <f t="shared" si="36"/>
        <v>5</v>
      </c>
      <c r="BO37" s="252">
        <f t="shared" si="37"/>
        <v>3</v>
      </c>
      <c r="BP37" s="252">
        <f t="shared" si="38"/>
        <v>3</v>
      </c>
      <c r="BQ37" s="254">
        <f t="shared" si="39"/>
        <v>14.39</v>
      </c>
      <c r="BR37">
        <f t="shared" si="33"/>
        <v>16</v>
      </c>
      <c r="BS37">
        <v>0</v>
      </c>
      <c r="BT37">
        <v>1</v>
      </c>
      <c r="BU37" t="s">
        <v>139</v>
      </c>
      <c r="BV37" t="str">
        <f t="shared" si="40"/>
        <v>0</v>
      </c>
      <c r="BW37" t="str">
        <f t="shared" si="41"/>
        <v>0</v>
      </c>
      <c r="BX37" t="str">
        <f t="shared" si="42"/>
        <v>1</v>
      </c>
      <c r="BY37" t="s">
        <v>23</v>
      </c>
      <c r="BZ37" s="253">
        <f t="shared" si="43"/>
        <v>0</v>
      </c>
      <c r="CA37" s="253">
        <f t="shared" si="44"/>
        <v>0</v>
      </c>
      <c r="CB37" s="253">
        <f t="shared" si="45"/>
        <v>33.384799999999998</v>
      </c>
      <c r="CC37" s="253">
        <f t="shared" si="46"/>
        <v>33.384799999999998</v>
      </c>
      <c r="CD37" s="253">
        <f t="shared" si="47"/>
        <v>33.384799999999998</v>
      </c>
      <c r="CE37" s="253">
        <f t="shared" si="48"/>
        <v>16.692399999999999</v>
      </c>
      <c r="CF37" s="253">
        <f t="shared" si="49"/>
        <v>16.692399999999999</v>
      </c>
      <c r="CG37" s="253">
        <f t="shared" si="50"/>
        <v>16.692399999999999</v>
      </c>
      <c r="CH37" s="253">
        <f t="shared" si="51"/>
        <v>16.692399999999999</v>
      </c>
      <c r="CI37" s="253">
        <f t="shared" si="52"/>
        <v>16.692399999999999</v>
      </c>
      <c r="CJ37" s="253">
        <f t="shared" si="53"/>
        <v>16.692399999999999</v>
      </c>
      <c r="CK37" s="253">
        <f t="shared" si="54"/>
        <v>16.692399999999999</v>
      </c>
    </row>
    <row r="38" spans="2:89" s="10" customFormat="1" ht="27.6" x14ac:dyDescent="0.3">
      <c r="B38" s="129">
        <v>18</v>
      </c>
      <c r="C38" s="192">
        <v>211011</v>
      </c>
      <c r="D38" s="189">
        <v>21110063</v>
      </c>
      <c r="E38" s="102" t="s">
        <v>126</v>
      </c>
      <c r="F38" s="108" t="s">
        <v>344</v>
      </c>
      <c r="G38" s="108" t="s">
        <v>345</v>
      </c>
      <c r="H38" s="109" t="s">
        <v>18</v>
      </c>
      <c r="I38" s="123"/>
      <c r="J38" s="109" t="s">
        <v>19</v>
      </c>
      <c r="K38" s="111">
        <f t="shared" si="0"/>
        <v>1</v>
      </c>
      <c r="L38" s="104" t="s">
        <v>138</v>
      </c>
      <c r="M38" s="104">
        <v>16</v>
      </c>
      <c r="N38" s="262">
        <f t="shared" si="8"/>
        <v>25.14</v>
      </c>
      <c r="O38" s="106">
        <v>25.14</v>
      </c>
      <c r="P38" s="110">
        <f t="shared" si="9"/>
        <v>29.162399999999998</v>
      </c>
      <c r="Q38" s="112" t="s">
        <v>139</v>
      </c>
      <c r="R38" s="113">
        <f t="shared" si="10"/>
        <v>1</v>
      </c>
      <c r="S38" s="114">
        <f t="shared" si="11"/>
        <v>29.162399999999998</v>
      </c>
      <c r="T38" s="113">
        <f t="shared" si="12"/>
        <v>0</v>
      </c>
      <c r="U38" s="115">
        <f t="shared" si="13"/>
        <v>0</v>
      </c>
      <c r="V38" s="113">
        <f t="shared" si="14"/>
        <v>0</v>
      </c>
      <c r="W38" s="115">
        <f t="shared" si="15"/>
        <v>0</v>
      </c>
      <c r="X38" s="113">
        <f t="shared" si="16"/>
        <v>0</v>
      </c>
      <c r="Y38" s="115">
        <f t="shared" si="17"/>
        <v>0</v>
      </c>
      <c r="Z38" s="116">
        <f t="shared" si="18"/>
        <v>29.162399999999998</v>
      </c>
      <c r="AA38" s="117" t="b">
        <f t="shared" si="19"/>
        <v>1</v>
      </c>
      <c r="AB38" s="123"/>
      <c r="AC38" s="124"/>
      <c r="AD38" s="109" t="s">
        <v>22</v>
      </c>
      <c r="AE38" s="108" t="s">
        <v>23</v>
      </c>
      <c r="AF38" s="125"/>
      <c r="AG38" s="126"/>
      <c r="AH38" s="121">
        <v>0</v>
      </c>
      <c r="AI38" s="164">
        <f t="shared" si="20"/>
        <v>0</v>
      </c>
      <c r="AJ38" s="121">
        <v>1</v>
      </c>
      <c r="AK38" s="164">
        <f t="shared" si="21"/>
        <v>29.162399999999998</v>
      </c>
      <c r="AL38" s="127"/>
      <c r="AM38" s="164">
        <f t="shared" si="22"/>
        <v>0</v>
      </c>
      <c r="AN38" s="127"/>
      <c r="AO38" s="164">
        <f t="shared" si="23"/>
        <v>0</v>
      </c>
      <c r="AP38" s="127"/>
      <c r="AQ38" s="164">
        <f t="shared" si="24"/>
        <v>0</v>
      </c>
      <c r="AR38" s="127"/>
      <c r="AS38" s="164">
        <f t="shared" si="25"/>
        <v>0</v>
      </c>
      <c r="AT38" s="127"/>
      <c r="AU38" s="164">
        <f t="shared" si="26"/>
        <v>0</v>
      </c>
      <c r="AV38" s="127"/>
      <c r="AW38" s="164">
        <f t="shared" si="27"/>
        <v>0</v>
      </c>
      <c r="AX38" s="127"/>
      <c r="AY38" s="164">
        <f t="shared" si="28"/>
        <v>0</v>
      </c>
      <c r="AZ38" s="127"/>
      <c r="BA38" s="164">
        <f t="shared" si="29"/>
        <v>0</v>
      </c>
      <c r="BB38" s="127"/>
      <c r="BC38" s="164">
        <f t="shared" si="30"/>
        <v>0</v>
      </c>
      <c r="BD38" s="127"/>
      <c r="BE38" s="164">
        <f t="shared" si="31"/>
        <v>0</v>
      </c>
      <c r="BF38" s="253">
        <f t="shared" si="32"/>
        <v>29.162399999999998</v>
      </c>
      <c r="BG38" s="253">
        <f t="shared" si="55"/>
        <v>29.162399999999998</v>
      </c>
      <c r="BH38" s="10" t="b">
        <f t="shared" si="56"/>
        <v>1</v>
      </c>
      <c r="BI38" s="253">
        <f t="shared" si="57"/>
        <v>0</v>
      </c>
      <c r="BJ38" s="250">
        <f t="shared" si="34"/>
        <v>21110063</v>
      </c>
      <c r="BK38" s="251">
        <v>348</v>
      </c>
      <c r="BL38" s="251">
        <v>5</v>
      </c>
      <c r="BM38" s="252">
        <f t="shared" si="35"/>
        <v>1</v>
      </c>
      <c r="BN38" s="252">
        <f t="shared" si="36"/>
        <v>0</v>
      </c>
      <c r="BO38" s="252">
        <f t="shared" si="37"/>
        <v>0</v>
      </c>
      <c r="BP38" s="252">
        <f t="shared" si="38"/>
        <v>0</v>
      </c>
      <c r="BQ38" s="254">
        <f t="shared" si="39"/>
        <v>25.14</v>
      </c>
      <c r="BR38">
        <f t="shared" si="33"/>
        <v>16</v>
      </c>
      <c r="BS38">
        <v>0</v>
      </c>
      <c r="BT38">
        <v>1</v>
      </c>
      <c r="BU38" t="s">
        <v>139</v>
      </c>
      <c r="BV38" t="str">
        <f t="shared" si="40"/>
        <v>0</v>
      </c>
      <c r="BW38" t="str">
        <f t="shared" si="41"/>
        <v>0</v>
      </c>
      <c r="BX38" t="str">
        <f t="shared" si="42"/>
        <v>1</v>
      </c>
      <c r="BY38" t="s">
        <v>23</v>
      </c>
      <c r="BZ38" s="253">
        <f t="shared" si="43"/>
        <v>0</v>
      </c>
      <c r="CA38" s="253">
        <f t="shared" si="44"/>
        <v>29.162399999999998</v>
      </c>
      <c r="CB38" s="253">
        <f t="shared" si="45"/>
        <v>0</v>
      </c>
      <c r="CC38" s="253">
        <f t="shared" si="46"/>
        <v>0</v>
      </c>
      <c r="CD38" s="253">
        <f t="shared" si="47"/>
        <v>0</v>
      </c>
      <c r="CE38" s="253">
        <f t="shared" si="48"/>
        <v>0</v>
      </c>
      <c r="CF38" s="253">
        <f t="shared" si="49"/>
        <v>0</v>
      </c>
      <c r="CG38" s="253">
        <f t="shared" si="50"/>
        <v>0</v>
      </c>
      <c r="CH38" s="253">
        <f t="shared" si="51"/>
        <v>0</v>
      </c>
      <c r="CI38" s="253">
        <f t="shared" si="52"/>
        <v>0</v>
      </c>
      <c r="CJ38" s="253">
        <f t="shared" si="53"/>
        <v>0</v>
      </c>
      <c r="CK38" s="253">
        <f t="shared" si="54"/>
        <v>0</v>
      </c>
    </row>
    <row r="39" spans="2:89" s="211" customFormat="1" ht="27.6" x14ac:dyDescent="0.3">
      <c r="B39" s="194">
        <v>18</v>
      </c>
      <c r="C39" s="195">
        <v>211011</v>
      </c>
      <c r="D39" s="196">
        <v>21110063</v>
      </c>
      <c r="E39" s="197" t="s">
        <v>126</v>
      </c>
      <c r="F39" s="198" t="s">
        <v>344</v>
      </c>
      <c r="G39" s="198" t="s">
        <v>345</v>
      </c>
      <c r="H39" s="199" t="s">
        <v>18</v>
      </c>
      <c r="I39" s="194"/>
      <c r="J39" s="199" t="s">
        <v>19</v>
      </c>
      <c r="K39" s="200">
        <f t="shared" si="0"/>
        <v>10</v>
      </c>
      <c r="L39" s="201" t="s">
        <v>138</v>
      </c>
      <c r="M39" s="104">
        <v>16</v>
      </c>
      <c r="N39" s="262">
        <f t="shared" si="8"/>
        <v>24.81</v>
      </c>
      <c r="O39" s="202">
        <v>24.81</v>
      </c>
      <c r="P39" s="110">
        <f t="shared" si="9"/>
        <v>287.79599999999994</v>
      </c>
      <c r="Q39" s="204" t="s">
        <v>139</v>
      </c>
      <c r="R39" s="113">
        <f t="shared" si="10"/>
        <v>1</v>
      </c>
      <c r="S39" s="114">
        <f t="shared" si="11"/>
        <v>28.779599999999995</v>
      </c>
      <c r="T39" s="113">
        <f t="shared" si="12"/>
        <v>3</v>
      </c>
      <c r="U39" s="115">
        <f t="shared" si="13"/>
        <v>86.338799999999992</v>
      </c>
      <c r="V39" s="113">
        <f t="shared" si="14"/>
        <v>3</v>
      </c>
      <c r="W39" s="115">
        <f t="shared" si="15"/>
        <v>86.338799999999992</v>
      </c>
      <c r="X39" s="113">
        <f t="shared" si="16"/>
        <v>3</v>
      </c>
      <c r="Y39" s="115">
        <f t="shared" si="17"/>
        <v>86.338799999999992</v>
      </c>
      <c r="Z39" s="116">
        <f t="shared" si="18"/>
        <v>287.79599999999994</v>
      </c>
      <c r="AA39" s="117" t="b">
        <f t="shared" si="19"/>
        <v>1</v>
      </c>
      <c r="AB39" s="194"/>
      <c r="AC39" s="213"/>
      <c r="AD39" s="109" t="s">
        <v>22</v>
      </c>
      <c r="AE39" s="108" t="s">
        <v>23</v>
      </c>
      <c r="AF39" s="214"/>
      <c r="AG39" s="215"/>
      <c r="AH39" s="210"/>
      <c r="AI39" s="164">
        <f t="shared" si="20"/>
        <v>0</v>
      </c>
      <c r="AJ39" s="210"/>
      <c r="AK39" s="164">
        <f t="shared" si="21"/>
        <v>0</v>
      </c>
      <c r="AL39" s="216">
        <v>1</v>
      </c>
      <c r="AM39" s="164">
        <f t="shared" si="22"/>
        <v>28.779599999999995</v>
      </c>
      <c r="AN39" s="216">
        <v>1</v>
      </c>
      <c r="AO39" s="164">
        <f t="shared" si="23"/>
        <v>28.779599999999995</v>
      </c>
      <c r="AP39" s="216">
        <v>1</v>
      </c>
      <c r="AQ39" s="164">
        <f t="shared" si="24"/>
        <v>28.779599999999995</v>
      </c>
      <c r="AR39" s="216">
        <v>1</v>
      </c>
      <c r="AS39" s="164">
        <f t="shared" si="25"/>
        <v>28.779599999999995</v>
      </c>
      <c r="AT39" s="216">
        <v>1</v>
      </c>
      <c r="AU39" s="164">
        <f t="shared" si="26"/>
        <v>28.779599999999995</v>
      </c>
      <c r="AV39" s="216">
        <v>1</v>
      </c>
      <c r="AW39" s="164">
        <f t="shared" si="27"/>
        <v>28.779599999999995</v>
      </c>
      <c r="AX39" s="216">
        <v>1</v>
      </c>
      <c r="AY39" s="164">
        <f t="shared" si="28"/>
        <v>28.779599999999995</v>
      </c>
      <c r="AZ39" s="216">
        <v>1</v>
      </c>
      <c r="BA39" s="164">
        <f t="shared" si="29"/>
        <v>28.779599999999995</v>
      </c>
      <c r="BB39" s="216">
        <v>1</v>
      </c>
      <c r="BC39" s="164">
        <f t="shared" si="30"/>
        <v>28.779599999999995</v>
      </c>
      <c r="BD39" s="216">
        <v>1</v>
      </c>
      <c r="BE39" s="164">
        <f t="shared" si="31"/>
        <v>28.779599999999995</v>
      </c>
      <c r="BF39" s="253">
        <f t="shared" si="32"/>
        <v>287.79599999999994</v>
      </c>
      <c r="BG39" s="253">
        <f t="shared" si="55"/>
        <v>287.79599999999994</v>
      </c>
      <c r="BH39" s="10" t="b">
        <f t="shared" si="56"/>
        <v>1</v>
      </c>
      <c r="BI39" s="253">
        <f t="shared" si="57"/>
        <v>0</v>
      </c>
      <c r="BJ39" s="250">
        <f t="shared" si="34"/>
        <v>21110063</v>
      </c>
      <c r="BK39" s="251">
        <v>348</v>
      </c>
      <c r="BL39" s="251">
        <v>5</v>
      </c>
      <c r="BM39" s="252">
        <f t="shared" si="35"/>
        <v>1</v>
      </c>
      <c r="BN39" s="252">
        <f t="shared" si="36"/>
        <v>3</v>
      </c>
      <c r="BO39" s="252">
        <f t="shared" si="37"/>
        <v>3</v>
      </c>
      <c r="BP39" s="252">
        <f t="shared" si="38"/>
        <v>3</v>
      </c>
      <c r="BQ39" s="254">
        <f t="shared" si="39"/>
        <v>24.81</v>
      </c>
      <c r="BR39">
        <f t="shared" si="33"/>
        <v>16</v>
      </c>
      <c r="BS39">
        <v>0</v>
      </c>
      <c r="BT39">
        <v>1</v>
      </c>
      <c r="BU39" t="s">
        <v>139</v>
      </c>
      <c r="BV39" t="str">
        <f t="shared" si="40"/>
        <v>0</v>
      </c>
      <c r="BW39" t="str">
        <f t="shared" si="41"/>
        <v>0</v>
      </c>
      <c r="BX39" t="str">
        <f t="shared" si="42"/>
        <v>1</v>
      </c>
      <c r="BY39" t="s">
        <v>23</v>
      </c>
      <c r="BZ39" s="253">
        <f t="shared" si="43"/>
        <v>0</v>
      </c>
      <c r="CA39" s="253">
        <f t="shared" si="44"/>
        <v>0</v>
      </c>
      <c r="CB39" s="253">
        <f t="shared" si="45"/>
        <v>28.779599999999995</v>
      </c>
      <c r="CC39" s="253">
        <f t="shared" si="46"/>
        <v>28.779599999999995</v>
      </c>
      <c r="CD39" s="253">
        <f t="shared" si="47"/>
        <v>28.779599999999995</v>
      </c>
      <c r="CE39" s="253">
        <f t="shared" si="48"/>
        <v>28.779599999999995</v>
      </c>
      <c r="CF39" s="253">
        <f t="shared" si="49"/>
        <v>28.779599999999995</v>
      </c>
      <c r="CG39" s="253">
        <f t="shared" si="50"/>
        <v>28.779599999999995</v>
      </c>
      <c r="CH39" s="253">
        <f t="shared" si="51"/>
        <v>28.779599999999995</v>
      </c>
      <c r="CI39" s="253">
        <f t="shared" si="52"/>
        <v>28.779599999999995</v>
      </c>
      <c r="CJ39" s="253">
        <f t="shared" si="53"/>
        <v>28.779599999999995</v>
      </c>
      <c r="CK39" s="253">
        <f t="shared" si="54"/>
        <v>28.779599999999995</v>
      </c>
    </row>
    <row r="40" spans="2:89" s="10" customFormat="1" ht="27.6" x14ac:dyDescent="0.3">
      <c r="B40" s="129">
        <v>19</v>
      </c>
      <c r="C40" s="192">
        <v>211011</v>
      </c>
      <c r="D40" s="189">
        <v>21110068</v>
      </c>
      <c r="E40" s="102" t="s">
        <v>127</v>
      </c>
      <c r="F40" s="108" t="s">
        <v>344</v>
      </c>
      <c r="G40" s="108" t="s">
        <v>345</v>
      </c>
      <c r="H40" s="109" t="s">
        <v>18</v>
      </c>
      <c r="I40" s="123"/>
      <c r="J40" s="109" t="s">
        <v>19</v>
      </c>
      <c r="K40" s="111">
        <f t="shared" si="0"/>
        <v>2</v>
      </c>
      <c r="L40" s="104" t="s">
        <v>20</v>
      </c>
      <c r="M40" s="104">
        <v>16</v>
      </c>
      <c r="N40" s="262">
        <f t="shared" si="8"/>
        <v>36.42</v>
      </c>
      <c r="O40" s="106">
        <v>36.42</v>
      </c>
      <c r="P40" s="110">
        <f t="shared" si="9"/>
        <v>84.494399999999999</v>
      </c>
      <c r="Q40" s="112" t="s">
        <v>139</v>
      </c>
      <c r="R40" s="113">
        <f t="shared" si="10"/>
        <v>2</v>
      </c>
      <c r="S40" s="114">
        <f t="shared" si="11"/>
        <v>84.494399999999999</v>
      </c>
      <c r="T40" s="113">
        <f t="shared" si="12"/>
        <v>0</v>
      </c>
      <c r="U40" s="115">
        <f t="shared" si="13"/>
        <v>0</v>
      </c>
      <c r="V40" s="113">
        <f t="shared" si="14"/>
        <v>0</v>
      </c>
      <c r="W40" s="115">
        <f t="shared" si="15"/>
        <v>0</v>
      </c>
      <c r="X40" s="113">
        <f t="shared" si="16"/>
        <v>0</v>
      </c>
      <c r="Y40" s="115">
        <f t="shared" si="17"/>
        <v>0</v>
      </c>
      <c r="Z40" s="116">
        <f t="shared" si="18"/>
        <v>84.494399999999999</v>
      </c>
      <c r="AA40" s="117" t="b">
        <f t="shared" si="19"/>
        <v>1</v>
      </c>
      <c r="AB40" s="123"/>
      <c r="AC40" s="124"/>
      <c r="AD40" s="109" t="s">
        <v>22</v>
      </c>
      <c r="AE40" s="108" t="s">
        <v>23</v>
      </c>
      <c r="AF40" s="125"/>
      <c r="AG40" s="126"/>
      <c r="AH40" s="121">
        <v>0</v>
      </c>
      <c r="AI40" s="164">
        <f t="shared" si="20"/>
        <v>0</v>
      </c>
      <c r="AJ40" s="121">
        <v>2</v>
      </c>
      <c r="AK40" s="164">
        <f t="shared" si="21"/>
        <v>84.494399999999999</v>
      </c>
      <c r="AL40" s="127"/>
      <c r="AM40" s="164">
        <f t="shared" si="22"/>
        <v>0</v>
      </c>
      <c r="AN40" s="127"/>
      <c r="AO40" s="164">
        <f t="shared" si="23"/>
        <v>0</v>
      </c>
      <c r="AP40" s="127"/>
      <c r="AQ40" s="164">
        <f t="shared" si="24"/>
        <v>0</v>
      </c>
      <c r="AR40" s="127"/>
      <c r="AS40" s="164">
        <f t="shared" si="25"/>
        <v>0</v>
      </c>
      <c r="AT40" s="127"/>
      <c r="AU40" s="164">
        <f t="shared" si="26"/>
        <v>0</v>
      </c>
      <c r="AV40" s="127"/>
      <c r="AW40" s="164">
        <f t="shared" si="27"/>
        <v>0</v>
      </c>
      <c r="AX40" s="127"/>
      <c r="AY40" s="164">
        <f t="shared" si="28"/>
        <v>0</v>
      </c>
      <c r="AZ40" s="127"/>
      <c r="BA40" s="164">
        <f t="shared" si="29"/>
        <v>0</v>
      </c>
      <c r="BB40" s="127"/>
      <c r="BC40" s="164">
        <f t="shared" si="30"/>
        <v>0</v>
      </c>
      <c r="BD40" s="127"/>
      <c r="BE40" s="164">
        <f t="shared" si="31"/>
        <v>0</v>
      </c>
      <c r="BF40" s="253">
        <f t="shared" si="32"/>
        <v>84.494399999999999</v>
      </c>
      <c r="BG40" s="253">
        <f t="shared" si="55"/>
        <v>84.494399999999999</v>
      </c>
      <c r="BH40" s="10" t="b">
        <f t="shared" si="56"/>
        <v>1</v>
      </c>
      <c r="BI40" s="253">
        <f t="shared" si="57"/>
        <v>0</v>
      </c>
      <c r="BJ40" s="250">
        <f t="shared" si="34"/>
        <v>21110068</v>
      </c>
      <c r="BK40" s="251">
        <v>348</v>
      </c>
      <c r="BL40" s="251">
        <v>5</v>
      </c>
      <c r="BM40" s="252">
        <f t="shared" si="35"/>
        <v>2</v>
      </c>
      <c r="BN40" s="252">
        <f t="shared" si="36"/>
        <v>0</v>
      </c>
      <c r="BO40" s="252">
        <f t="shared" si="37"/>
        <v>0</v>
      </c>
      <c r="BP40" s="252">
        <f t="shared" si="38"/>
        <v>0</v>
      </c>
      <c r="BQ40" s="254">
        <f t="shared" si="39"/>
        <v>36.42</v>
      </c>
      <c r="BR40">
        <f t="shared" si="33"/>
        <v>16</v>
      </c>
      <c r="BS40">
        <v>0</v>
      </c>
      <c r="BT40">
        <v>1</v>
      </c>
      <c r="BU40" t="s">
        <v>139</v>
      </c>
      <c r="BV40" t="str">
        <f t="shared" si="40"/>
        <v>0</v>
      </c>
      <c r="BW40" t="str">
        <f t="shared" si="41"/>
        <v>0</v>
      </c>
      <c r="BX40" t="str">
        <f t="shared" si="42"/>
        <v>1</v>
      </c>
      <c r="BY40" t="s">
        <v>23</v>
      </c>
      <c r="BZ40" s="253">
        <f t="shared" si="43"/>
        <v>0</v>
      </c>
      <c r="CA40" s="253">
        <f t="shared" si="44"/>
        <v>84.494399999999999</v>
      </c>
      <c r="CB40" s="253">
        <f t="shared" si="45"/>
        <v>0</v>
      </c>
      <c r="CC40" s="253">
        <f t="shared" si="46"/>
        <v>0</v>
      </c>
      <c r="CD40" s="253">
        <f t="shared" si="47"/>
        <v>0</v>
      </c>
      <c r="CE40" s="253">
        <f t="shared" si="48"/>
        <v>0</v>
      </c>
      <c r="CF40" s="253">
        <f t="shared" si="49"/>
        <v>0</v>
      </c>
      <c r="CG40" s="253">
        <f t="shared" si="50"/>
        <v>0</v>
      </c>
      <c r="CH40" s="253">
        <f t="shared" si="51"/>
        <v>0</v>
      </c>
      <c r="CI40" s="253">
        <f t="shared" si="52"/>
        <v>0</v>
      </c>
      <c r="CJ40" s="253">
        <f t="shared" si="53"/>
        <v>0</v>
      </c>
      <c r="CK40" s="253">
        <f t="shared" si="54"/>
        <v>0</v>
      </c>
    </row>
    <row r="41" spans="2:89" s="211" customFormat="1" ht="27.6" x14ac:dyDescent="0.3">
      <c r="B41" s="194">
        <v>19</v>
      </c>
      <c r="C41" s="195">
        <v>211011</v>
      </c>
      <c r="D41" s="196">
        <v>21110068</v>
      </c>
      <c r="E41" s="197" t="s">
        <v>127</v>
      </c>
      <c r="F41" s="198" t="s">
        <v>344</v>
      </c>
      <c r="G41" s="198" t="s">
        <v>345</v>
      </c>
      <c r="H41" s="199" t="s">
        <v>18</v>
      </c>
      <c r="I41" s="194"/>
      <c r="J41" s="199" t="s">
        <v>19</v>
      </c>
      <c r="K41" s="200">
        <f t="shared" si="0"/>
        <v>7</v>
      </c>
      <c r="L41" s="201" t="s">
        <v>20</v>
      </c>
      <c r="M41" s="104">
        <v>16</v>
      </c>
      <c r="N41" s="262">
        <f t="shared" si="8"/>
        <v>32.44</v>
      </c>
      <c r="O41" s="202">
        <v>32.44</v>
      </c>
      <c r="P41" s="110">
        <f t="shared" si="9"/>
        <v>263.41279999999995</v>
      </c>
      <c r="Q41" s="204" t="s">
        <v>139</v>
      </c>
      <c r="R41" s="113">
        <f t="shared" si="10"/>
        <v>0</v>
      </c>
      <c r="S41" s="114">
        <f t="shared" si="11"/>
        <v>0</v>
      </c>
      <c r="T41" s="113">
        <f t="shared" si="12"/>
        <v>1</v>
      </c>
      <c r="U41" s="115">
        <f t="shared" si="13"/>
        <v>37.630399999999995</v>
      </c>
      <c r="V41" s="113">
        <f t="shared" si="14"/>
        <v>3</v>
      </c>
      <c r="W41" s="115">
        <f t="shared" si="15"/>
        <v>112.89119999999998</v>
      </c>
      <c r="X41" s="113">
        <f t="shared" si="16"/>
        <v>3</v>
      </c>
      <c r="Y41" s="115">
        <f t="shared" si="17"/>
        <v>112.89119999999998</v>
      </c>
      <c r="Z41" s="116">
        <f t="shared" si="18"/>
        <v>263.41279999999995</v>
      </c>
      <c r="AA41" s="117" t="b">
        <f t="shared" si="19"/>
        <v>1</v>
      </c>
      <c r="AB41" s="194"/>
      <c r="AC41" s="213"/>
      <c r="AD41" s="109" t="s">
        <v>22</v>
      </c>
      <c r="AE41" s="108" t="s">
        <v>23</v>
      </c>
      <c r="AF41" s="214"/>
      <c r="AG41" s="215"/>
      <c r="AH41" s="210"/>
      <c r="AI41" s="164">
        <f t="shared" si="20"/>
        <v>0</v>
      </c>
      <c r="AJ41" s="210"/>
      <c r="AK41" s="164">
        <f t="shared" si="21"/>
        <v>0</v>
      </c>
      <c r="AL41" s="216">
        <v>0</v>
      </c>
      <c r="AM41" s="164">
        <f t="shared" si="22"/>
        <v>0</v>
      </c>
      <c r="AN41" s="216">
        <v>0</v>
      </c>
      <c r="AO41" s="164">
        <f t="shared" si="23"/>
        <v>0</v>
      </c>
      <c r="AP41" s="216">
        <v>0</v>
      </c>
      <c r="AQ41" s="164">
        <f t="shared" si="24"/>
        <v>0</v>
      </c>
      <c r="AR41" s="216">
        <v>1</v>
      </c>
      <c r="AS41" s="164">
        <f t="shared" si="25"/>
        <v>37.630399999999995</v>
      </c>
      <c r="AT41" s="216">
        <v>1</v>
      </c>
      <c r="AU41" s="164">
        <f t="shared" si="26"/>
        <v>37.630399999999995</v>
      </c>
      <c r="AV41" s="216">
        <v>1</v>
      </c>
      <c r="AW41" s="164">
        <f t="shared" si="27"/>
        <v>37.630399999999995</v>
      </c>
      <c r="AX41" s="216">
        <v>1</v>
      </c>
      <c r="AY41" s="164">
        <f t="shared" si="28"/>
        <v>37.630399999999995</v>
      </c>
      <c r="AZ41" s="216">
        <v>1</v>
      </c>
      <c r="BA41" s="164">
        <f t="shared" si="29"/>
        <v>37.630399999999995</v>
      </c>
      <c r="BB41" s="216">
        <v>1</v>
      </c>
      <c r="BC41" s="164">
        <f t="shared" si="30"/>
        <v>37.630399999999995</v>
      </c>
      <c r="BD41" s="216">
        <v>1</v>
      </c>
      <c r="BE41" s="164">
        <f t="shared" si="31"/>
        <v>37.630399999999995</v>
      </c>
      <c r="BF41" s="253">
        <f t="shared" si="32"/>
        <v>263.41279999999995</v>
      </c>
      <c r="BG41" s="253">
        <f t="shared" si="55"/>
        <v>263.4128</v>
      </c>
      <c r="BH41" s="10" t="b">
        <f t="shared" si="56"/>
        <v>1</v>
      </c>
      <c r="BI41" s="253">
        <f t="shared" si="57"/>
        <v>0</v>
      </c>
      <c r="BJ41" s="250">
        <f t="shared" si="34"/>
        <v>21110068</v>
      </c>
      <c r="BK41" s="251">
        <v>348</v>
      </c>
      <c r="BL41" s="251">
        <v>5</v>
      </c>
      <c r="BM41" s="252">
        <f t="shared" si="35"/>
        <v>0</v>
      </c>
      <c r="BN41" s="252">
        <f t="shared" si="36"/>
        <v>1</v>
      </c>
      <c r="BO41" s="252">
        <f t="shared" si="37"/>
        <v>3</v>
      </c>
      <c r="BP41" s="252">
        <f t="shared" si="38"/>
        <v>3</v>
      </c>
      <c r="BQ41" s="254">
        <f t="shared" si="39"/>
        <v>32.44</v>
      </c>
      <c r="BR41">
        <f t="shared" si="33"/>
        <v>16</v>
      </c>
      <c r="BS41">
        <v>0</v>
      </c>
      <c r="BT41">
        <v>1</v>
      </c>
      <c r="BU41" t="s">
        <v>139</v>
      </c>
      <c r="BV41" t="str">
        <f t="shared" si="40"/>
        <v>0</v>
      </c>
      <c r="BW41" t="str">
        <f t="shared" si="41"/>
        <v>0</v>
      </c>
      <c r="BX41" t="str">
        <f t="shared" si="42"/>
        <v>1</v>
      </c>
      <c r="BY41" t="s">
        <v>23</v>
      </c>
      <c r="BZ41" s="253">
        <f t="shared" si="43"/>
        <v>0</v>
      </c>
      <c r="CA41" s="253">
        <f t="shared" si="44"/>
        <v>0</v>
      </c>
      <c r="CB41" s="253">
        <f t="shared" si="45"/>
        <v>0</v>
      </c>
      <c r="CC41" s="253">
        <f t="shared" si="46"/>
        <v>0</v>
      </c>
      <c r="CD41" s="253">
        <f t="shared" si="47"/>
        <v>0</v>
      </c>
      <c r="CE41" s="253">
        <f t="shared" si="48"/>
        <v>37.630399999999995</v>
      </c>
      <c r="CF41" s="253">
        <f t="shared" si="49"/>
        <v>37.630399999999995</v>
      </c>
      <c r="CG41" s="253">
        <f t="shared" si="50"/>
        <v>37.630399999999995</v>
      </c>
      <c r="CH41" s="253">
        <f t="shared" si="51"/>
        <v>37.630399999999995</v>
      </c>
      <c r="CI41" s="253">
        <f t="shared" si="52"/>
        <v>37.630399999999995</v>
      </c>
      <c r="CJ41" s="253">
        <f t="shared" si="53"/>
        <v>37.630399999999995</v>
      </c>
      <c r="CK41" s="253">
        <f t="shared" si="54"/>
        <v>37.630399999999995</v>
      </c>
    </row>
    <row r="42" spans="2:89" s="1" customFormat="1" ht="27.6" x14ac:dyDescent="0.3">
      <c r="B42" s="129">
        <v>20</v>
      </c>
      <c r="C42" s="192">
        <v>211011</v>
      </c>
      <c r="D42" s="189">
        <v>21110072</v>
      </c>
      <c r="E42" s="102" t="s">
        <v>128</v>
      </c>
      <c r="F42" s="108" t="s">
        <v>344</v>
      </c>
      <c r="G42" s="108" t="s">
        <v>345</v>
      </c>
      <c r="H42" s="109" t="s">
        <v>18</v>
      </c>
      <c r="I42" s="123"/>
      <c r="J42" s="109" t="s">
        <v>19</v>
      </c>
      <c r="K42" s="111">
        <f t="shared" si="0"/>
        <v>0</v>
      </c>
      <c r="L42" s="104" t="s">
        <v>20</v>
      </c>
      <c r="M42" s="104">
        <v>16</v>
      </c>
      <c r="N42" s="262">
        <f t="shared" si="8"/>
        <v>10.45</v>
      </c>
      <c r="O42" s="106">
        <v>10.45</v>
      </c>
      <c r="P42" s="110">
        <f t="shared" si="9"/>
        <v>0</v>
      </c>
      <c r="Q42" s="112" t="s">
        <v>139</v>
      </c>
      <c r="R42" s="113">
        <f t="shared" si="10"/>
        <v>0</v>
      </c>
      <c r="S42" s="114">
        <f t="shared" si="11"/>
        <v>0</v>
      </c>
      <c r="T42" s="113">
        <f t="shared" si="12"/>
        <v>0</v>
      </c>
      <c r="U42" s="115">
        <f t="shared" si="13"/>
        <v>0</v>
      </c>
      <c r="V42" s="113">
        <f t="shared" si="14"/>
        <v>0</v>
      </c>
      <c r="W42" s="115">
        <f t="shared" si="15"/>
        <v>0</v>
      </c>
      <c r="X42" s="113">
        <f t="shared" si="16"/>
        <v>0</v>
      </c>
      <c r="Y42" s="115">
        <f t="shared" si="17"/>
        <v>0</v>
      </c>
      <c r="Z42" s="116">
        <f t="shared" si="18"/>
        <v>0</v>
      </c>
      <c r="AA42" s="117" t="b">
        <f t="shared" si="19"/>
        <v>1</v>
      </c>
      <c r="AB42" s="123"/>
      <c r="AC42" s="124"/>
      <c r="AD42" s="109" t="s">
        <v>22</v>
      </c>
      <c r="AE42" s="108" t="s">
        <v>23</v>
      </c>
      <c r="AF42" s="125"/>
      <c r="AG42" s="126"/>
      <c r="AH42" s="121">
        <v>0</v>
      </c>
      <c r="AI42" s="164">
        <f t="shared" si="20"/>
        <v>0</v>
      </c>
      <c r="AJ42" s="121">
        <v>0</v>
      </c>
      <c r="AK42" s="164">
        <f t="shared" si="21"/>
        <v>0</v>
      </c>
      <c r="AL42" s="127"/>
      <c r="AM42" s="164">
        <f t="shared" si="22"/>
        <v>0</v>
      </c>
      <c r="AN42" s="127"/>
      <c r="AO42" s="164">
        <f t="shared" si="23"/>
        <v>0</v>
      </c>
      <c r="AP42" s="127"/>
      <c r="AQ42" s="164">
        <f t="shared" si="24"/>
        <v>0</v>
      </c>
      <c r="AR42" s="127"/>
      <c r="AS42" s="164">
        <f t="shared" si="25"/>
        <v>0</v>
      </c>
      <c r="AT42" s="127"/>
      <c r="AU42" s="164">
        <f t="shared" si="26"/>
        <v>0</v>
      </c>
      <c r="AV42" s="127"/>
      <c r="AW42" s="164">
        <f t="shared" si="27"/>
        <v>0</v>
      </c>
      <c r="AX42" s="127"/>
      <c r="AY42" s="164">
        <f t="shared" si="28"/>
        <v>0</v>
      </c>
      <c r="AZ42" s="127"/>
      <c r="BA42" s="164">
        <f t="shared" si="29"/>
        <v>0</v>
      </c>
      <c r="BB42" s="127"/>
      <c r="BC42" s="164">
        <f t="shared" si="30"/>
        <v>0</v>
      </c>
      <c r="BD42" s="127"/>
      <c r="BE42" s="164">
        <f t="shared" si="31"/>
        <v>0</v>
      </c>
      <c r="BF42" s="253">
        <f t="shared" si="32"/>
        <v>0</v>
      </c>
      <c r="BG42" s="253">
        <f t="shared" si="55"/>
        <v>0</v>
      </c>
      <c r="BH42" s="10" t="b">
        <f t="shared" si="56"/>
        <v>1</v>
      </c>
      <c r="BI42" s="253">
        <f t="shared" si="57"/>
        <v>0</v>
      </c>
      <c r="BJ42" s="250">
        <f t="shared" si="34"/>
        <v>21110072</v>
      </c>
      <c r="BK42" s="251">
        <v>348</v>
      </c>
      <c r="BL42" s="251">
        <v>5</v>
      </c>
      <c r="BM42" s="252">
        <f t="shared" si="35"/>
        <v>0</v>
      </c>
      <c r="BN42" s="252">
        <f t="shared" si="36"/>
        <v>0</v>
      </c>
      <c r="BO42" s="252">
        <f t="shared" si="37"/>
        <v>0</v>
      </c>
      <c r="BP42" s="252">
        <f t="shared" si="38"/>
        <v>0</v>
      </c>
      <c r="BQ42" s="254">
        <f t="shared" si="39"/>
        <v>10.45</v>
      </c>
      <c r="BR42">
        <f t="shared" si="33"/>
        <v>16</v>
      </c>
      <c r="BS42">
        <v>0</v>
      </c>
      <c r="BT42">
        <v>1</v>
      </c>
      <c r="BU42" t="s">
        <v>139</v>
      </c>
      <c r="BV42" t="str">
        <f t="shared" si="40"/>
        <v>0</v>
      </c>
      <c r="BW42" t="str">
        <f t="shared" si="41"/>
        <v>0</v>
      </c>
      <c r="BX42" t="str">
        <f t="shared" si="42"/>
        <v>1</v>
      </c>
      <c r="BY42" t="s">
        <v>23</v>
      </c>
      <c r="BZ42" s="253">
        <f t="shared" si="43"/>
        <v>0</v>
      </c>
      <c r="CA42" s="253">
        <f t="shared" si="44"/>
        <v>0</v>
      </c>
      <c r="CB42" s="253">
        <f t="shared" si="45"/>
        <v>0</v>
      </c>
      <c r="CC42" s="253">
        <f t="shared" si="46"/>
        <v>0</v>
      </c>
      <c r="CD42" s="253">
        <f t="shared" si="47"/>
        <v>0</v>
      </c>
      <c r="CE42" s="253">
        <f t="shared" si="48"/>
        <v>0</v>
      </c>
      <c r="CF42" s="253">
        <f t="shared" si="49"/>
        <v>0</v>
      </c>
      <c r="CG42" s="253">
        <f t="shared" si="50"/>
        <v>0</v>
      </c>
      <c r="CH42" s="253">
        <f t="shared" si="51"/>
        <v>0</v>
      </c>
      <c r="CI42" s="253">
        <f t="shared" si="52"/>
        <v>0</v>
      </c>
      <c r="CJ42" s="253">
        <f t="shared" si="53"/>
        <v>0</v>
      </c>
      <c r="CK42" s="253">
        <f t="shared" si="54"/>
        <v>0</v>
      </c>
    </row>
    <row r="43" spans="2:89" s="217" customFormat="1" ht="27.6" x14ac:dyDescent="0.3">
      <c r="B43" s="194">
        <v>20</v>
      </c>
      <c r="C43" s="195">
        <v>211011</v>
      </c>
      <c r="D43" s="196">
        <v>21110072</v>
      </c>
      <c r="E43" s="197" t="s">
        <v>128</v>
      </c>
      <c r="F43" s="198" t="s">
        <v>344</v>
      </c>
      <c r="G43" s="198" t="s">
        <v>345</v>
      </c>
      <c r="H43" s="199" t="s">
        <v>18</v>
      </c>
      <c r="I43" s="194"/>
      <c r="J43" s="199" t="s">
        <v>19</v>
      </c>
      <c r="K43" s="200">
        <f t="shared" si="0"/>
        <v>7</v>
      </c>
      <c r="L43" s="201" t="s">
        <v>20</v>
      </c>
      <c r="M43" s="104">
        <v>16</v>
      </c>
      <c r="N43" s="262">
        <f t="shared" si="8"/>
        <v>9.9700000000000006</v>
      </c>
      <c r="O43" s="202">
        <v>9.9700000000000006</v>
      </c>
      <c r="P43" s="110">
        <f t="shared" si="9"/>
        <v>80.956400000000002</v>
      </c>
      <c r="Q43" s="204" t="s">
        <v>139</v>
      </c>
      <c r="R43" s="113">
        <f t="shared" si="10"/>
        <v>0</v>
      </c>
      <c r="S43" s="114">
        <f t="shared" si="11"/>
        <v>0</v>
      </c>
      <c r="T43" s="113">
        <f t="shared" si="12"/>
        <v>1</v>
      </c>
      <c r="U43" s="115">
        <f t="shared" si="13"/>
        <v>11.565200000000001</v>
      </c>
      <c r="V43" s="113">
        <f t="shared" si="14"/>
        <v>3</v>
      </c>
      <c r="W43" s="115">
        <f t="shared" si="15"/>
        <v>34.695599999999999</v>
      </c>
      <c r="X43" s="113">
        <f t="shared" si="16"/>
        <v>3</v>
      </c>
      <c r="Y43" s="115">
        <f t="shared" si="17"/>
        <v>34.695599999999999</v>
      </c>
      <c r="Z43" s="116">
        <f t="shared" si="18"/>
        <v>80.956400000000002</v>
      </c>
      <c r="AA43" s="117" t="b">
        <f t="shared" si="19"/>
        <v>1</v>
      </c>
      <c r="AB43" s="194"/>
      <c r="AC43" s="213"/>
      <c r="AD43" s="109" t="s">
        <v>22</v>
      </c>
      <c r="AE43" s="108" t="s">
        <v>23</v>
      </c>
      <c r="AF43" s="214"/>
      <c r="AG43" s="215"/>
      <c r="AH43" s="210"/>
      <c r="AI43" s="164">
        <f t="shared" si="20"/>
        <v>0</v>
      </c>
      <c r="AJ43" s="210"/>
      <c r="AK43" s="164">
        <f t="shared" si="21"/>
        <v>0</v>
      </c>
      <c r="AL43" s="216">
        <v>0</v>
      </c>
      <c r="AM43" s="164">
        <f t="shared" si="22"/>
        <v>0</v>
      </c>
      <c r="AN43" s="216">
        <v>0</v>
      </c>
      <c r="AO43" s="164">
        <f t="shared" si="23"/>
        <v>0</v>
      </c>
      <c r="AP43" s="216">
        <v>0</v>
      </c>
      <c r="AQ43" s="164">
        <f t="shared" si="24"/>
        <v>0</v>
      </c>
      <c r="AR43" s="216">
        <v>1</v>
      </c>
      <c r="AS43" s="164">
        <f t="shared" si="25"/>
        <v>11.565200000000001</v>
      </c>
      <c r="AT43" s="216">
        <v>1</v>
      </c>
      <c r="AU43" s="164">
        <f t="shared" si="26"/>
        <v>11.565200000000001</v>
      </c>
      <c r="AV43" s="216">
        <v>1</v>
      </c>
      <c r="AW43" s="164">
        <f t="shared" si="27"/>
        <v>11.565200000000001</v>
      </c>
      <c r="AX43" s="216">
        <v>1</v>
      </c>
      <c r="AY43" s="164">
        <f t="shared" si="28"/>
        <v>11.565200000000001</v>
      </c>
      <c r="AZ43" s="216">
        <v>1</v>
      </c>
      <c r="BA43" s="164">
        <f t="shared" si="29"/>
        <v>11.565200000000001</v>
      </c>
      <c r="BB43" s="216">
        <v>1</v>
      </c>
      <c r="BC43" s="164">
        <f t="shared" si="30"/>
        <v>11.565200000000001</v>
      </c>
      <c r="BD43" s="216">
        <v>1</v>
      </c>
      <c r="BE43" s="164">
        <f t="shared" si="31"/>
        <v>11.565200000000001</v>
      </c>
      <c r="BF43" s="253">
        <f t="shared" si="32"/>
        <v>80.956400000000002</v>
      </c>
      <c r="BG43" s="253">
        <f t="shared" si="55"/>
        <v>80.956400000000016</v>
      </c>
      <c r="BH43" s="10" t="b">
        <f t="shared" si="56"/>
        <v>1</v>
      </c>
      <c r="BI43" s="253">
        <f t="shared" si="57"/>
        <v>0</v>
      </c>
      <c r="BJ43" s="250">
        <f t="shared" si="34"/>
        <v>21110072</v>
      </c>
      <c r="BK43" s="251">
        <v>348</v>
      </c>
      <c r="BL43" s="251">
        <v>5</v>
      </c>
      <c r="BM43" s="252">
        <f t="shared" si="35"/>
        <v>0</v>
      </c>
      <c r="BN43" s="252">
        <f t="shared" si="36"/>
        <v>1</v>
      </c>
      <c r="BO43" s="252">
        <f t="shared" si="37"/>
        <v>3</v>
      </c>
      <c r="BP43" s="252">
        <f t="shared" si="38"/>
        <v>3</v>
      </c>
      <c r="BQ43" s="254">
        <f t="shared" si="39"/>
        <v>9.9700000000000006</v>
      </c>
      <c r="BR43">
        <f t="shared" si="33"/>
        <v>16</v>
      </c>
      <c r="BS43">
        <v>0</v>
      </c>
      <c r="BT43">
        <v>1</v>
      </c>
      <c r="BU43" t="s">
        <v>139</v>
      </c>
      <c r="BV43" t="str">
        <f t="shared" si="40"/>
        <v>0</v>
      </c>
      <c r="BW43" t="str">
        <f t="shared" si="41"/>
        <v>0</v>
      </c>
      <c r="BX43" t="str">
        <f t="shared" si="42"/>
        <v>1</v>
      </c>
      <c r="BY43" t="s">
        <v>23</v>
      </c>
      <c r="BZ43" s="253">
        <f t="shared" si="43"/>
        <v>0</v>
      </c>
      <c r="CA43" s="253">
        <f t="shared" si="44"/>
        <v>0</v>
      </c>
      <c r="CB43" s="253">
        <f t="shared" si="45"/>
        <v>0</v>
      </c>
      <c r="CC43" s="253">
        <f t="shared" si="46"/>
        <v>0</v>
      </c>
      <c r="CD43" s="253">
        <f t="shared" si="47"/>
        <v>0</v>
      </c>
      <c r="CE43" s="253">
        <f t="shared" si="48"/>
        <v>11.565200000000001</v>
      </c>
      <c r="CF43" s="253">
        <f t="shared" si="49"/>
        <v>11.565200000000001</v>
      </c>
      <c r="CG43" s="253">
        <f t="shared" si="50"/>
        <v>11.565200000000001</v>
      </c>
      <c r="CH43" s="253">
        <f t="shared" si="51"/>
        <v>11.565200000000001</v>
      </c>
      <c r="CI43" s="253">
        <f t="shared" si="52"/>
        <v>11.565200000000001</v>
      </c>
      <c r="CJ43" s="253">
        <f t="shared" si="53"/>
        <v>11.565200000000001</v>
      </c>
      <c r="CK43" s="253">
        <f t="shared" si="54"/>
        <v>11.565200000000001</v>
      </c>
    </row>
    <row r="44" spans="2:89" s="10" customFormat="1" ht="41.4" x14ac:dyDescent="0.3">
      <c r="B44" s="129">
        <v>21</v>
      </c>
      <c r="C44" s="192">
        <v>211011</v>
      </c>
      <c r="D44" s="189">
        <v>21110077</v>
      </c>
      <c r="E44" s="102" t="s">
        <v>145</v>
      </c>
      <c r="F44" s="108" t="s">
        <v>344</v>
      </c>
      <c r="G44" s="108" t="s">
        <v>345</v>
      </c>
      <c r="H44" s="109" t="s">
        <v>18</v>
      </c>
      <c r="I44" s="123"/>
      <c r="J44" s="109" t="s">
        <v>19</v>
      </c>
      <c r="K44" s="111">
        <f t="shared" si="0"/>
        <v>0</v>
      </c>
      <c r="L44" s="104" t="s">
        <v>20</v>
      </c>
      <c r="M44" s="104">
        <v>16</v>
      </c>
      <c r="N44" s="262">
        <f t="shared" si="8"/>
        <v>20.420000000000002</v>
      </c>
      <c r="O44" s="106">
        <v>20.420000000000002</v>
      </c>
      <c r="P44" s="110">
        <f t="shared" si="9"/>
        <v>0</v>
      </c>
      <c r="Q44" s="112" t="s">
        <v>139</v>
      </c>
      <c r="R44" s="113">
        <f t="shared" si="10"/>
        <v>0</v>
      </c>
      <c r="S44" s="114">
        <f t="shared" si="11"/>
        <v>0</v>
      </c>
      <c r="T44" s="113">
        <f t="shared" si="12"/>
        <v>0</v>
      </c>
      <c r="U44" s="115">
        <f t="shared" si="13"/>
        <v>0</v>
      </c>
      <c r="V44" s="113">
        <f t="shared" si="14"/>
        <v>0</v>
      </c>
      <c r="W44" s="115">
        <f t="shared" si="15"/>
        <v>0</v>
      </c>
      <c r="X44" s="113">
        <f t="shared" si="16"/>
        <v>0</v>
      </c>
      <c r="Y44" s="115">
        <f t="shared" si="17"/>
        <v>0</v>
      </c>
      <c r="Z44" s="116">
        <f t="shared" si="18"/>
        <v>0</v>
      </c>
      <c r="AA44" s="117" t="b">
        <f t="shared" si="19"/>
        <v>1</v>
      </c>
      <c r="AB44" s="123"/>
      <c r="AC44" s="124"/>
      <c r="AD44" s="109" t="s">
        <v>22</v>
      </c>
      <c r="AE44" s="108" t="s">
        <v>23</v>
      </c>
      <c r="AF44" s="125"/>
      <c r="AG44" s="126"/>
      <c r="AH44" s="121">
        <v>0</v>
      </c>
      <c r="AI44" s="164">
        <f t="shared" si="20"/>
        <v>0</v>
      </c>
      <c r="AJ44" s="121">
        <v>0</v>
      </c>
      <c r="AK44" s="164">
        <f t="shared" si="21"/>
        <v>0</v>
      </c>
      <c r="AL44" s="127"/>
      <c r="AM44" s="164">
        <f t="shared" si="22"/>
        <v>0</v>
      </c>
      <c r="AN44" s="127"/>
      <c r="AO44" s="164">
        <f t="shared" si="23"/>
        <v>0</v>
      </c>
      <c r="AP44" s="127"/>
      <c r="AQ44" s="164">
        <f t="shared" si="24"/>
        <v>0</v>
      </c>
      <c r="AR44" s="127"/>
      <c r="AS44" s="164">
        <f t="shared" si="25"/>
        <v>0</v>
      </c>
      <c r="AT44" s="127"/>
      <c r="AU44" s="164">
        <f t="shared" si="26"/>
        <v>0</v>
      </c>
      <c r="AV44" s="127"/>
      <c r="AW44" s="164">
        <f t="shared" si="27"/>
        <v>0</v>
      </c>
      <c r="AX44" s="127"/>
      <c r="AY44" s="164">
        <f t="shared" si="28"/>
        <v>0</v>
      </c>
      <c r="AZ44" s="127"/>
      <c r="BA44" s="164">
        <f t="shared" si="29"/>
        <v>0</v>
      </c>
      <c r="BB44" s="127"/>
      <c r="BC44" s="164">
        <f t="shared" si="30"/>
        <v>0</v>
      </c>
      <c r="BD44" s="127"/>
      <c r="BE44" s="164">
        <f t="shared" si="31"/>
        <v>0</v>
      </c>
      <c r="BF44" s="253">
        <f t="shared" si="32"/>
        <v>0</v>
      </c>
      <c r="BG44" s="253">
        <f t="shared" si="55"/>
        <v>0</v>
      </c>
      <c r="BH44" s="10" t="b">
        <f t="shared" si="56"/>
        <v>1</v>
      </c>
      <c r="BI44" s="253">
        <f t="shared" si="57"/>
        <v>0</v>
      </c>
      <c r="BJ44" s="250">
        <f t="shared" si="34"/>
        <v>21110077</v>
      </c>
      <c r="BK44" s="251">
        <v>348</v>
      </c>
      <c r="BL44" s="251">
        <v>5</v>
      </c>
      <c r="BM44" s="252">
        <f t="shared" si="35"/>
        <v>0</v>
      </c>
      <c r="BN44" s="252">
        <f t="shared" si="36"/>
        <v>0</v>
      </c>
      <c r="BO44" s="252">
        <f t="shared" si="37"/>
        <v>0</v>
      </c>
      <c r="BP44" s="252">
        <f t="shared" si="38"/>
        <v>0</v>
      </c>
      <c r="BQ44" s="254">
        <f t="shared" si="39"/>
        <v>20.420000000000002</v>
      </c>
      <c r="BR44">
        <f t="shared" si="33"/>
        <v>16</v>
      </c>
      <c r="BS44">
        <v>0</v>
      </c>
      <c r="BT44">
        <v>1</v>
      </c>
      <c r="BU44" t="s">
        <v>139</v>
      </c>
      <c r="BV44" t="str">
        <f t="shared" si="40"/>
        <v>0</v>
      </c>
      <c r="BW44" t="str">
        <f t="shared" si="41"/>
        <v>0</v>
      </c>
      <c r="BX44" t="str">
        <f t="shared" si="42"/>
        <v>1</v>
      </c>
      <c r="BY44" t="s">
        <v>23</v>
      </c>
      <c r="BZ44" s="253">
        <f t="shared" si="43"/>
        <v>0</v>
      </c>
      <c r="CA44" s="253">
        <f t="shared" si="44"/>
        <v>0</v>
      </c>
      <c r="CB44" s="253">
        <f t="shared" si="45"/>
        <v>0</v>
      </c>
      <c r="CC44" s="253">
        <f t="shared" si="46"/>
        <v>0</v>
      </c>
      <c r="CD44" s="253">
        <f t="shared" si="47"/>
        <v>0</v>
      </c>
      <c r="CE44" s="253">
        <f t="shared" si="48"/>
        <v>0</v>
      </c>
      <c r="CF44" s="253">
        <f t="shared" si="49"/>
        <v>0</v>
      </c>
      <c r="CG44" s="253">
        <f t="shared" si="50"/>
        <v>0</v>
      </c>
      <c r="CH44" s="253">
        <f t="shared" si="51"/>
        <v>0</v>
      </c>
      <c r="CI44" s="253">
        <f t="shared" si="52"/>
        <v>0</v>
      </c>
      <c r="CJ44" s="253">
        <f t="shared" si="53"/>
        <v>0</v>
      </c>
      <c r="CK44" s="253">
        <f t="shared" si="54"/>
        <v>0</v>
      </c>
    </row>
    <row r="45" spans="2:89" s="211" customFormat="1" ht="41.4" x14ac:dyDescent="0.3">
      <c r="B45" s="194">
        <v>21</v>
      </c>
      <c r="C45" s="195">
        <v>211011</v>
      </c>
      <c r="D45" s="196">
        <v>21110077</v>
      </c>
      <c r="E45" s="197" t="s">
        <v>145</v>
      </c>
      <c r="F45" s="198" t="s">
        <v>344</v>
      </c>
      <c r="G45" s="198" t="s">
        <v>345</v>
      </c>
      <c r="H45" s="199" t="s">
        <v>18</v>
      </c>
      <c r="I45" s="194"/>
      <c r="J45" s="199" t="s">
        <v>19</v>
      </c>
      <c r="K45" s="200">
        <f t="shared" si="0"/>
        <v>7</v>
      </c>
      <c r="L45" s="201" t="s">
        <v>20</v>
      </c>
      <c r="M45" s="104">
        <v>16</v>
      </c>
      <c r="N45" s="262">
        <f t="shared" si="8"/>
        <v>19.37</v>
      </c>
      <c r="O45" s="202">
        <v>19.37</v>
      </c>
      <c r="P45" s="110">
        <f t="shared" si="9"/>
        <v>157.28440000000001</v>
      </c>
      <c r="Q45" s="204" t="s">
        <v>139</v>
      </c>
      <c r="R45" s="113">
        <f t="shared" si="10"/>
        <v>0</v>
      </c>
      <c r="S45" s="114">
        <f t="shared" si="11"/>
        <v>0</v>
      </c>
      <c r="T45" s="113">
        <f t="shared" si="12"/>
        <v>1</v>
      </c>
      <c r="U45" s="115">
        <f t="shared" si="13"/>
        <v>22.469200000000001</v>
      </c>
      <c r="V45" s="113">
        <f t="shared" si="14"/>
        <v>3</v>
      </c>
      <c r="W45" s="115">
        <f t="shared" si="15"/>
        <v>67.407600000000002</v>
      </c>
      <c r="X45" s="113">
        <f t="shared" si="16"/>
        <v>3</v>
      </c>
      <c r="Y45" s="115">
        <f t="shared" si="17"/>
        <v>67.407600000000002</v>
      </c>
      <c r="Z45" s="116">
        <f t="shared" si="18"/>
        <v>157.28440000000001</v>
      </c>
      <c r="AA45" s="117" t="b">
        <f t="shared" si="19"/>
        <v>1</v>
      </c>
      <c r="AB45" s="194"/>
      <c r="AC45" s="213"/>
      <c r="AD45" s="109" t="s">
        <v>22</v>
      </c>
      <c r="AE45" s="108" t="s">
        <v>23</v>
      </c>
      <c r="AF45" s="214"/>
      <c r="AG45" s="215"/>
      <c r="AH45" s="210"/>
      <c r="AI45" s="164">
        <f t="shared" si="20"/>
        <v>0</v>
      </c>
      <c r="AJ45" s="210"/>
      <c r="AK45" s="164">
        <f t="shared" si="21"/>
        <v>0</v>
      </c>
      <c r="AL45" s="216">
        <v>0</v>
      </c>
      <c r="AM45" s="164">
        <f t="shared" si="22"/>
        <v>0</v>
      </c>
      <c r="AN45" s="216">
        <v>0</v>
      </c>
      <c r="AO45" s="164">
        <f t="shared" si="23"/>
        <v>0</v>
      </c>
      <c r="AP45" s="216">
        <v>0</v>
      </c>
      <c r="AQ45" s="164">
        <f t="shared" si="24"/>
        <v>0</v>
      </c>
      <c r="AR45" s="216">
        <v>1</v>
      </c>
      <c r="AS45" s="164">
        <f t="shared" si="25"/>
        <v>22.469200000000001</v>
      </c>
      <c r="AT45" s="216">
        <v>1</v>
      </c>
      <c r="AU45" s="164">
        <f t="shared" si="26"/>
        <v>22.469200000000001</v>
      </c>
      <c r="AV45" s="216">
        <v>1</v>
      </c>
      <c r="AW45" s="164">
        <f t="shared" si="27"/>
        <v>22.469200000000001</v>
      </c>
      <c r="AX45" s="216">
        <v>1</v>
      </c>
      <c r="AY45" s="164">
        <f t="shared" si="28"/>
        <v>22.469200000000001</v>
      </c>
      <c r="AZ45" s="216">
        <v>1</v>
      </c>
      <c r="BA45" s="164">
        <f t="shared" si="29"/>
        <v>22.469200000000001</v>
      </c>
      <c r="BB45" s="216">
        <v>1</v>
      </c>
      <c r="BC45" s="164">
        <f t="shared" si="30"/>
        <v>22.469200000000001</v>
      </c>
      <c r="BD45" s="216">
        <v>1</v>
      </c>
      <c r="BE45" s="164">
        <f t="shared" si="31"/>
        <v>22.469200000000001</v>
      </c>
      <c r="BF45" s="253">
        <f t="shared" si="32"/>
        <v>157.28440000000001</v>
      </c>
      <c r="BG45" s="253">
        <f t="shared" si="55"/>
        <v>157.28440000000001</v>
      </c>
      <c r="BH45" s="10" t="b">
        <f t="shared" si="56"/>
        <v>1</v>
      </c>
      <c r="BI45" s="253">
        <f t="shared" si="57"/>
        <v>0</v>
      </c>
      <c r="BJ45" s="250">
        <f t="shared" si="34"/>
        <v>21110077</v>
      </c>
      <c r="BK45" s="251">
        <v>348</v>
      </c>
      <c r="BL45" s="251">
        <v>5</v>
      </c>
      <c r="BM45" s="252">
        <f t="shared" si="35"/>
        <v>0</v>
      </c>
      <c r="BN45" s="252">
        <f t="shared" si="36"/>
        <v>1</v>
      </c>
      <c r="BO45" s="252">
        <f t="shared" si="37"/>
        <v>3</v>
      </c>
      <c r="BP45" s="252">
        <f t="shared" si="38"/>
        <v>3</v>
      </c>
      <c r="BQ45" s="254">
        <f t="shared" si="39"/>
        <v>19.37</v>
      </c>
      <c r="BR45">
        <f t="shared" si="33"/>
        <v>16</v>
      </c>
      <c r="BS45">
        <v>0</v>
      </c>
      <c r="BT45">
        <v>1</v>
      </c>
      <c r="BU45" t="s">
        <v>139</v>
      </c>
      <c r="BV45" t="str">
        <f t="shared" si="40"/>
        <v>0</v>
      </c>
      <c r="BW45" t="str">
        <f t="shared" si="41"/>
        <v>0</v>
      </c>
      <c r="BX45" t="str">
        <f t="shared" si="42"/>
        <v>1</v>
      </c>
      <c r="BY45" t="s">
        <v>23</v>
      </c>
      <c r="BZ45" s="253">
        <f t="shared" si="43"/>
        <v>0</v>
      </c>
      <c r="CA45" s="253">
        <f t="shared" si="44"/>
        <v>0</v>
      </c>
      <c r="CB45" s="253">
        <f t="shared" si="45"/>
        <v>0</v>
      </c>
      <c r="CC45" s="253">
        <f t="shared" si="46"/>
        <v>0</v>
      </c>
      <c r="CD45" s="253">
        <f t="shared" si="47"/>
        <v>0</v>
      </c>
      <c r="CE45" s="253">
        <f t="shared" si="48"/>
        <v>22.469200000000001</v>
      </c>
      <c r="CF45" s="253">
        <f t="shared" si="49"/>
        <v>22.469200000000001</v>
      </c>
      <c r="CG45" s="253">
        <f t="shared" si="50"/>
        <v>22.469200000000001</v>
      </c>
      <c r="CH45" s="253">
        <f t="shared" si="51"/>
        <v>22.469200000000001</v>
      </c>
      <c r="CI45" s="253">
        <f t="shared" si="52"/>
        <v>22.469200000000001</v>
      </c>
      <c r="CJ45" s="253">
        <f t="shared" si="53"/>
        <v>22.469200000000001</v>
      </c>
      <c r="CK45" s="253">
        <f t="shared" si="54"/>
        <v>22.469200000000001</v>
      </c>
    </row>
    <row r="46" spans="2:89" s="10" customFormat="1" ht="41.4" x14ac:dyDescent="0.3">
      <c r="B46" s="129">
        <v>22</v>
      </c>
      <c r="C46" s="192">
        <v>211011</v>
      </c>
      <c r="D46" s="189">
        <v>21110083</v>
      </c>
      <c r="E46" s="102" t="s">
        <v>355</v>
      </c>
      <c r="F46" s="108" t="s">
        <v>344</v>
      </c>
      <c r="G46" s="108" t="s">
        <v>345</v>
      </c>
      <c r="H46" s="109" t="s">
        <v>18</v>
      </c>
      <c r="I46" s="123"/>
      <c r="J46" s="109" t="s">
        <v>19</v>
      </c>
      <c r="K46" s="111">
        <f t="shared" si="0"/>
        <v>0</v>
      </c>
      <c r="L46" s="104" t="s">
        <v>20</v>
      </c>
      <c r="M46" s="104">
        <v>16</v>
      </c>
      <c r="N46" s="262">
        <f t="shared" si="8"/>
        <v>109.73</v>
      </c>
      <c r="O46" s="106">
        <v>109.73</v>
      </c>
      <c r="P46" s="110">
        <f t="shared" si="9"/>
        <v>0</v>
      </c>
      <c r="Q46" s="112" t="s">
        <v>139</v>
      </c>
      <c r="R46" s="113">
        <f t="shared" si="10"/>
        <v>0</v>
      </c>
      <c r="S46" s="114">
        <f t="shared" si="11"/>
        <v>0</v>
      </c>
      <c r="T46" s="113">
        <f t="shared" si="12"/>
        <v>0</v>
      </c>
      <c r="U46" s="115">
        <f t="shared" si="13"/>
        <v>0</v>
      </c>
      <c r="V46" s="113">
        <f t="shared" si="14"/>
        <v>0</v>
      </c>
      <c r="W46" s="115">
        <f t="shared" si="15"/>
        <v>0</v>
      </c>
      <c r="X46" s="113">
        <f t="shared" si="16"/>
        <v>0</v>
      </c>
      <c r="Y46" s="115">
        <f t="shared" si="17"/>
        <v>0</v>
      </c>
      <c r="Z46" s="116">
        <f t="shared" si="18"/>
        <v>0</v>
      </c>
      <c r="AA46" s="117" t="b">
        <f t="shared" si="19"/>
        <v>1</v>
      </c>
      <c r="AB46" s="123"/>
      <c r="AC46" s="124"/>
      <c r="AD46" s="109" t="s">
        <v>22</v>
      </c>
      <c r="AE46" s="108" t="s">
        <v>23</v>
      </c>
      <c r="AF46" s="125"/>
      <c r="AG46" s="126"/>
      <c r="AH46" s="121">
        <v>0</v>
      </c>
      <c r="AI46" s="164">
        <f t="shared" si="20"/>
        <v>0</v>
      </c>
      <c r="AJ46" s="121">
        <v>0</v>
      </c>
      <c r="AK46" s="164">
        <f t="shared" si="21"/>
        <v>0</v>
      </c>
      <c r="AL46" s="127"/>
      <c r="AM46" s="164">
        <f t="shared" si="22"/>
        <v>0</v>
      </c>
      <c r="AN46" s="127"/>
      <c r="AO46" s="164">
        <f t="shared" si="23"/>
        <v>0</v>
      </c>
      <c r="AP46" s="127"/>
      <c r="AQ46" s="164">
        <f t="shared" si="24"/>
        <v>0</v>
      </c>
      <c r="AR46" s="127"/>
      <c r="AS46" s="164">
        <f t="shared" si="25"/>
        <v>0</v>
      </c>
      <c r="AT46" s="127"/>
      <c r="AU46" s="164">
        <f t="shared" si="26"/>
        <v>0</v>
      </c>
      <c r="AV46" s="127"/>
      <c r="AW46" s="164">
        <f t="shared" si="27"/>
        <v>0</v>
      </c>
      <c r="AX46" s="127"/>
      <c r="AY46" s="164">
        <f t="shared" si="28"/>
        <v>0</v>
      </c>
      <c r="AZ46" s="127"/>
      <c r="BA46" s="164">
        <f t="shared" si="29"/>
        <v>0</v>
      </c>
      <c r="BB46" s="127"/>
      <c r="BC46" s="164">
        <f t="shared" si="30"/>
        <v>0</v>
      </c>
      <c r="BD46" s="127"/>
      <c r="BE46" s="164">
        <f t="shared" si="31"/>
        <v>0</v>
      </c>
      <c r="BF46" s="253">
        <f t="shared" si="32"/>
        <v>0</v>
      </c>
      <c r="BG46" s="253">
        <f t="shared" si="55"/>
        <v>0</v>
      </c>
      <c r="BH46" s="10" t="b">
        <f t="shared" si="56"/>
        <v>1</v>
      </c>
      <c r="BI46" s="253">
        <f t="shared" si="57"/>
        <v>0</v>
      </c>
      <c r="BJ46" s="250">
        <f t="shared" si="34"/>
        <v>21110083</v>
      </c>
      <c r="BK46" s="251">
        <v>348</v>
      </c>
      <c r="BL46" s="251">
        <v>5</v>
      </c>
      <c r="BM46" s="252">
        <f t="shared" si="35"/>
        <v>0</v>
      </c>
      <c r="BN46" s="252">
        <f t="shared" si="36"/>
        <v>0</v>
      </c>
      <c r="BO46" s="252">
        <f t="shared" si="37"/>
        <v>0</v>
      </c>
      <c r="BP46" s="252">
        <f t="shared" si="38"/>
        <v>0</v>
      </c>
      <c r="BQ46" s="254">
        <f t="shared" si="39"/>
        <v>109.73</v>
      </c>
      <c r="BR46">
        <f t="shared" si="33"/>
        <v>16</v>
      </c>
      <c r="BS46">
        <v>0</v>
      </c>
      <c r="BT46">
        <v>1</v>
      </c>
      <c r="BU46" t="s">
        <v>139</v>
      </c>
      <c r="BV46" t="str">
        <f t="shared" si="40"/>
        <v>0</v>
      </c>
      <c r="BW46" t="str">
        <f t="shared" si="41"/>
        <v>0</v>
      </c>
      <c r="BX46" t="str">
        <f t="shared" si="42"/>
        <v>1</v>
      </c>
      <c r="BY46" t="s">
        <v>23</v>
      </c>
      <c r="BZ46" s="253">
        <f t="shared" si="43"/>
        <v>0</v>
      </c>
      <c r="CA46" s="253">
        <f t="shared" si="44"/>
        <v>0</v>
      </c>
      <c r="CB46" s="253">
        <f t="shared" si="45"/>
        <v>0</v>
      </c>
      <c r="CC46" s="253">
        <f t="shared" si="46"/>
        <v>0</v>
      </c>
      <c r="CD46" s="253">
        <f t="shared" si="47"/>
        <v>0</v>
      </c>
      <c r="CE46" s="253">
        <f t="shared" si="48"/>
        <v>0</v>
      </c>
      <c r="CF46" s="253">
        <f t="shared" si="49"/>
        <v>0</v>
      </c>
      <c r="CG46" s="253">
        <f t="shared" si="50"/>
        <v>0</v>
      </c>
      <c r="CH46" s="253">
        <f t="shared" si="51"/>
        <v>0</v>
      </c>
      <c r="CI46" s="253">
        <f t="shared" si="52"/>
        <v>0</v>
      </c>
      <c r="CJ46" s="253">
        <f t="shared" si="53"/>
        <v>0</v>
      </c>
      <c r="CK46" s="253">
        <f t="shared" si="54"/>
        <v>0</v>
      </c>
    </row>
    <row r="47" spans="2:89" s="211" customFormat="1" ht="41.4" x14ac:dyDescent="0.3">
      <c r="B47" s="194">
        <v>22</v>
      </c>
      <c r="C47" s="195">
        <v>211011</v>
      </c>
      <c r="D47" s="196">
        <v>21110083</v>
      </c>
      <c r="E47" s="197" t="s">
        <v>355</v>
      </c>
      <c r="F47" s="198" t="s">
        <v>344</v>
      </c>
      <c r="G47" s="198" t="s">
        <v>345</v>
      </c>
      <c r="H47" s="199" t="s">
        <v>18</v>
      </c>
      <c r="I47" s="194"/>
      <c r="J47" s="199" t="s">
        <v>19</v>
      </c>
      <c r="K47" s="200">
        <f t="shared" si="0"/>
        <v>7</v>
      </c>
      <c r="L47" s="201" t="s">
        <v>20</v>
      </c>
      <c r="M47" s="104">
        <v>16</v>
      </c>
      <c r="N47" s="262">
        <f t="shared" si="8"/>
        <v>78.209999999999994</v>
      </c>
      <c r="O47" s="202">
        <v>78.209999999999994</v>
      </c>
      <c r="P47" s="110">
        <f t="shared" si="9"/>
        <v>635.06519999999989</v>
      </c>
      <c r="Q47" s="204" t="s">
        <v>139</v>
      </c>
      <c r="R47" s="113">
        <f t="shared" si="10"/>
        <v>0</v>
      </c>
      <c r="S47" s="114">
        <f t="shared" si="11"/>
        <v>0</v>
      </c>
      <c r="T47" s="113">
        <f t="shared" si="12"/>
        <v>1</v>
      </c>
      <c r="U47" s="115">
        <f t="shared" si="13"/>
        <v>90.72359999999999</v>
      </c>
      <c r="V47" s="113">
        <f t="shared" si="14"/>
        <v>3</v>
      </c>
      <c r="W47" s="115">
        <f t="shared" si="15"/>
        <v>272.17079999999999</v>
      </c>
      <c r="X47" s="113">
        <f t="shared" si="16"/>
        <v>3</v>
      </c>
      <c r="Y47" s="115">
        <f t="shared" si="17"/>
        <v>272.17079999999999</v>
      </c>
      <c r="Z47" s="116">
        <f t="shared" si="18"/>
        <v>635.0652</v>
      </c>
      <c r="AA47" s="117" t="b">
        <f t="shared" si="19"/>
        <v>1</v>
      </c>
      <c r="AB47" s="194"/>
      <c r="AC47" s="213"/>
      <c r="AD47" s="109" t="s">
        <v>22</v>
      </c>
      <c r="AE47" s="108" t="s">
        <v>23</v>
      </c>
      <c r="AF47" s="214"/>
      <c r="AG47" s="215"/>
      <c r="AH47" s="210"/>
      <c r="AI47" s="164">
        <f t="shared" si="20"/>
        <v>0</v>
      </c>
      <c r="AJ47" s="210"/>
      <c r="AK47" s="164">
        <f t="shared" si="21"/>
        <v>0</v>
      </c>
      <c r="AL47" s="216">
        <v>0</v>
      </c>
      <c r="AM47" s="164">
        <f t="shared" si="22"/>
        <v>0</v>
      </c>
      <c r="AN47" s="216">
        <v>0</v>
      </c>
      <c r="AO47" s="164">
        <f t="shared" si="23"/>
        <v>0</v>
      </c>
      <c r="AP47" s="216">
        <v>0</v>
      </c>
      <c r="AQ47" s="164">
        <f t="shared" si="24"/>
        <v>0</v>
      </c>
      <c r="AR47" s="216">
        <v>1</v>
      </c>
      <c r="AS47" s="164">
        <f t="shared" si="25"/>
        <v>90.72359999999999</v>
      </c>
      <c r="AT47" s="216">
        <v>1</v>
      </c>
      <c r="AU47" s="164">
        <f t="shared" si="26"/>
        <v>90.72359999999999</v>
      </c>
      <c r="AV47" s="216">
        <v>1</v>
      </c>
      <c r="AW47" s="164">
        <f t="shared" si="27"/>
        <v>90.72359999999999</v>
      </c>
      <c r="AX47" s="216">
        <v>1</v>
      </c>
      <c r="AY47" s="164">
        <f t="shared" si="28"/>
        <v>90.72359999999999</v>
      </c>
      <c r="AZ47" s="216">
        <v>1</v>
      </c>
      <c r="BA47" s="164">
        <f t="shared" si="29"/>
        <v>90.72359999999999</v>
      </c>
      <c r="BB47" s="216">
        <v>1</v>
      </c>
      <c r="BC47" s="164">
        <f t="shared" si="30"/>
        <v>90.72359999999999</v>
      </c>
      <c r="BD47" s="216">
        <v>1</v>
      </c>
      <c r="BE47" s="164">
        <f t="shared" si="31"/>
        <v>90.72359999999999</v>
      </c>
      <c r="BF47" s="253">
        <f t="shared" si="32"/>
        <v>635.06519999999989</v>
      </c>
      <c r="BG47" s="253">
        <f t="shared" si="55"/>
        <v>635.0652</v>
      </c>
      <c r="BH47" s="10" t="b">
        <f t="shared" si="56"/>
        <v>1</v>
      </c>
      <c r="BI47" s="253">
        <f t="shared" si="57"/>
        <v>0</v>
      </c>
      <c r="BJ47" s="250">
        <f t="shared" si="34"/>
        <v>21110083</v>
      </c>
      <c r="BK47" s="251">
        <v>348</v>
      </c>
      <c r="BL47" s="251">
        <v>5</v>
      </c>
      <c r="BM47" s="252">
        <f t="shared" si="35"/>
        <v>0</v>
      </c>
      <c r="BN47" s="252">
        <f t="shared" si="36"/>
        <v>1</v>
      </c>
      <c r="BO47" s="252">
        <f t="shared" si="37"/>
        <v>3</v>
      </c>
      <c r="BP47" s="252">
        <f t="shared" si="38"/>
        <v>3</v>
      </c>
      <c r="BQ47" s="254">
        <f t="shared" si="39"/>
        <v>78.209999999999994</v>
      </c>
      <c r="BR47">
        <f t="shared" si="33"/>
        <v>16</v>
      </c>
      <c r="BS47">
        <v>0</v>
      </c>
      <c r="BT47">
        <v>1</v>
      </c>
      <c r="BU47" t="s">
        <v>139</v>
      </c>
      <c r="BV47" t="str">
        <f t="shared" si="40"/>
        <v>0</v>
      </c>
      <c r="BW47" t="str">
        <f t="shared" si="41"/>
        <v>0</v>
      </c>
      <c r="BX47" t="str">
        <f t="shared" si="42"/>
        <v>1</v>
      </c>
      <c r="BY47" t="s">
        <v>23</v>
      </c>
      <c r="BZ47" s="253">
        <f t="shared" si="43"/>
        <v>0</v>
      </c>
      <c r="CA47" s="253">
        <f t="shared" si="44"/>
        <v>0</v>
      </c>
      <c r="CB47" s="253">
        <f t="shared" si="45"/>
        <v>0</v>
      </c>
      <c r="CC47" s="253">
        <f t="shared" si="46"/>
        <v>0</v>
      </c>
      <c r="CD47" s="253">
        <f t="shared" si="47"/>
        <v>0</v>
      </c>
      <c r="CE47" s="253">
        <f t="shared" si="48"/>
        <v>90.72359999999999</v>
      </c>
      <c r="CF47" s="253">
        <f t="shared" si="49"/>
        <v>90.72359999999999</v>
      </c>
      <c r="CG47" s="253">
        <f t="shared" si="50"/>
        <v>90.72359999999999</v>
      </c>
      <c r="CH47" s="253">
        <f t="shared" si="51"/>
        <v>90.72359999999999</v>
      </c>
      <c r="CI47" s="253">
        <f t="shared" si="52"/>
        <v>90.72359999999999</v>
      </c>
      <c r="CJ47" s="253">
        <f t="shared" si="53"/>
        <v>90.72359999999999</v>
      </c>
      <c r="CK47" s="253">
        <f t="shared" si="54"/>
        <v>90.72359999999999</v>
      </c>
    </row>
    <row r="48" spans="2:89" s="10" customFormat="1" ht="27.6" x14ac:dyDescent="0.3">
      <c r="B48" s="129">
        <v>23</v>
      </c>
      <c r="C48" s="192">
        <v>211011</v>
      </c>
      <c r="D48" s="189">
        <v>21110091</v>
      </c>
      <c r="E48" s="102" t="s">
        <v>146</v>
      </c>
      <c r="F48" s="108" t="s">
        <v>344</v>
      </c>
      <c r="G48" s="108" t="s">
        <v>345</v>
      </c>
      <c r="H48" s="109" t="s">
        <v>18</v>
      </c>
      <c r="I48" s="123"/>
      <c r="J48" s="109" t="s">
        <v>19</v>
      </c>
      <c r="K48" s="111">
        <f t="shared" si="0"/>
        <v>0</v>
      </c>
      <c r="L48" s="104" t="s">
        <v>138</v>
      </c>
      <c r="M48" s="104">
        <v>16</v>
      </c>
      <c r="N48" s="262">
        <f t="shared" si="8"/>
        <v>24.79</v>
      </c>
      <c r="O48" s="106">
        <v>24.79</v>
      </c>
      <c r="P48" s="110">
        <f t="shared" si="9"/>
        <v>0</v>
      </c>
      <c r="Q48" s="112" t="s">
        <v>139</v>
      </c>
      <c r="R48" s="113">
        <f t="shared" si="10"/>
        <v>0</v>
      </c>
      <c r="S48" s="114">
        <f t="shared" si="11"/>
        <v>0</v>
      </c>
      <c r="T48" s="113">
        <f t="shared" si="12"/>
        <v>0</v>
      </c>
      <c r="U48" s="115">
        <f t="shared" si="13"/>
        <v>0</v>
      </c>
      <c r="V48" s="113">
        <f t="shared" si="14"/>
        <v>0</v>
      </c>
      <c r="W48" s="115">
        <f t="shared" si="15"/>
        <v>0</v>
      </c>
      <c r="X48" s="113">
        <f t="shared" si="16"/>
        <v>0</v>
      </c>
      <c r="Y48" s="115">
        <f t="shared" si="17"/>
        <v>0</v>
      </c>
      <c r="Z48" s="116">
        <f t="shared" si="18"/>
        <v>0</v>
      </c>
      <c r="AA48" s="117" t="b">
        <f t="shared" si="19"/>
        <v>1</v>
      </c>
      <c r="AB48" s="123"/>
      <c r="AC48" s="124"/>
      <c r="AD48" s="109" t="s">
        <v>22</v>
      </c>
      <c r="AE48" s="108" t="s">
        <v>23</v>
      </c>
      <c r="AF48" s="125"/>
      <c r="AG48" s="126"/>
      <c r="AH48" s="121">
        <v>0</v>
      </c>
      <c r="AI48" s="164">
        <f t="shared" si="20"/>
        <v>0</v>
      </c>
      <c r="AJ48" s="121">
        <v>0</v>
      </c>
      <c r="AK48" s="164">
        <f t="shared" si="21"/>
        <v>0</v>
      </c>
      <c r="AL48" s="127"/>
      <c r="AM48" s="164">
        <f t="shared" si="22"/>
        <v>0</v>
      </c>
      <c r="AN48" s="127"/>
      <c r="AO48" s="164">
        <f t="shared" si="23"/>
        <v>0</v>
      </c>
      <c r="AP48" s="127"/>
      <c r="AQ48" s="164">
        <f t="shared" si="24"/>
        <v>0</v>
      </c>
      <c r="AR48" s="127"/>
      <c r="AS48" s="164">
        <f t="shared" si="25"/>
        <v>0</v>
      </c>
      <c r="AT48" s="127"/>
      <c r="AU48" s="164">
        <f t="shared" si="26"/>
        <v>0</v>
      </c>
      <c r="AV48" s="127"/>
      <c r="AW48" s="164">
        <f t="shared" si="27"/>
        <v>0</v>
      </c>
      <c r="AX48" s="127"/>
      <c r="AY48" s="164">
        <f t="shared" si="28"/>
        <v>0</v>
      </c>
      <c r="AZ48" s="127"/>
      <c r="BA48" s="164">
        <f t="shared" si="29"/>
        <v>0</v>
      </c>
      <c r="BB48" s="127"/>
      <c r="BC48" s="164">
        <f t="shared" si="30"/>
        <v>0</v>
      </c>
      <c r="BD48" s="127"/>
      <c r="BE48" s="164">
        <f t="shared" si="31"/>
        <v>0</v>
      </c>
      <c r="BF48" s="253">
        <f t="shared" si="32"/>
        <v>0</v>
      </c>
      <c r="BG48" s="253">
        <f t="shared" si="55"/>
        <v>0</v>
      </c>
      <c r="BH48" s="10" t="b">
        <f t="shared" si="56"/>
        <v>1</v>
      </c>
      <c r="BI48" s="253">
        <f t="shared" si="57"/>
        <v>0</v>
      </c>
      <c r="BJ48" s="250">
        <f t="shared" si="34"/>
        <v>21110091</v>
      </c>
      <c r="BK48" s="251">
        <v>348</v>
      </c>
      <c r="BL48" s="251">
        <v>5</v>
      </c>
      <c r="BM48" s="252">
        <f t="shared" si="35"/>
        <v>0</v>
      </c>
      <c r="BN48" s="252">
        <f t="shared" si="36"/>
        <v>0</v>
      </c>
      <c r="BO48" s="252">
        <f t="shared" si="37"/>
        <v>0</v>
      </c>
      <c r="BP48" s="252">
        <f t="shared" si="38"/>
        <v>0</v>
      </c>
      <c r="BQ48" s="254">
        <f t="shared" si="39"/>
        <v>24.79</v>
      </c>
      <c r="BR48">
        <f t="shared" si="33"/>
        <v>16</v>
      </c>
      <c r="BS48">
        <v>0</v>
      </c>
      <c r="BT48">
        <v>1</v>
      </c>
      <c r="BU48" t="s">
        <v>139</v>
      </c>
      <c r="BV48" t="str">
        <f t="shared" si="40"/>
        <v>0</v>
      </c>
      <c r="BW48" t="str">
        <f t="shared" si="41"/>
        <v>0</v>
      </c>
      <c r="BX48" t="str">
        <f t="shared" si="42"/>
        <v>1</v>
      </c>
      <c r="BY48" t="s">
        <v>23</v>
      </c>
      <c r="BZ48" s="253">
        <f t="shared" si="43"/>
        <v>0</v>
      </c>
      <c r="CA48" s="253">
        <f t="shared" si="44"/>
        <v>0</v>
      </c>
      <c r="CB48" s="253">
        <f t="shared" si="45"/>
        <v>0</v>
      </c>
      <c r="CC48" s="253">
        <f t="shared" si="46"/>
        <v>0</v>
      </c>
      <c r="CD48" s="253">
        <f t="shared" si="47"/>
        <v>0</v>
      </c>
      <c r="CE48" s="253">
        <f t="shared" si="48"/>
        <v>0</v>
      </c>
      <c r="CF48" s="253">
        <f t="shared" si="49"/>
        <v>0</v>
      </c>
      <c r="CG48" s="253">
        <f t="shared" si="50"/>
        <v>0</v>
      </c>
      <c r="CH48" s="253">
        <f t="shared" si="51"/>
        <v>0</v>
      </c>
      <c r="CI48" s="253">
        <f t="shared" si="52"/>
        <v>0</v>
      </c>
      <c r="CJ48" s="253">
        <f t="shared" si="53"/>
        <v>0</v>
      </c>
      <c r="CK48" s="253">
        <f t="shared" si="54"/>
        <v>0</v>
      </c>
    </row>
    <row r="49" spans="2:89" s="211" customFormat="1" ht="27.6" x14ac:dyDescent="0.3">
      <c r="B49" s="194">
        <v>23</v>
      </c>
      <c r="C49" s="195">
        <v>211011</v>
      </c>
      <c r="D49" s="196">
        <v>21110091</v>
      </c>
      <c r="E49" s="197" t="s">
        <v>146</v>
      </c>
      <c r="F49" s="198" t="s">
        <v>344</v>
      </c>
      <c r="G49" s="198" t="s">
        <v>345</v>
      </c>
      <c r="H49" s="199" t="s">
        <v>18</v>
      </c>
      <c r="I49" s="194"/>
      <c r="J49" s="199" t="s">
        <v>19</v>
      </c>
      <c r="K49" s="200">
        <f t="shared" si="0"/>
        <v>7</v>
      </c>
      <c r="L49" s="201" t="s">
        <v>138</v>
      </c>
      <c r="M49" s="104">
        <v>16</v>
      </c>
      <c r="N49" s="262">
        <f t="shared" si="8"/>
        <v>21.33</v>
      </c>
      <c r="O49" s="202">
        <v>21.33</v>
      </c>
      <c r="P49" s="110">
        <f t="shared" si="9"/>
        <v>173.19959999999998</v>
      </c>
      <c r="Q49" s="204" t="s">
        <v>139</v>
      </c>
      <c r="R49" s="113">
        <f t="shared" si="10"/>
        <v>0</v>
      </c>
      <c r="S49" s="114">
        <f t="shared" si="11"/>
        <v>0</v>
      </c>
      <c r="T49" s="113">
        <f t="shared" si="12"/>
        <v>1</v>
      </c>
      <c r="U49" s="115">
        <f t="shared" si="13"/>
        <v>24.742799999999995</v>
      </c>
      <c r="V49" s="113">
        <f t="shared" si="14"/>
        <v>3</v>
      </c>
      <c r="W49" s="115">
        <f t="shared" si="15"/>
        <v>74.228399999999993</v>
      </c>
      <c r="X49" s="113">
        <f t="shared" si="16"/>
        <v>3</v>
      </c>
      <c r="Y49" s="115">
        <f t="shared" si="17"/>
        <v>74.228399999999993</v>
      </c>
      <c r="Z49" s="116">
        <f t="shared" si="18"/>
        <v>173.19959999999998</v>
      </c>
      <c r="AA49" s="117" t="b">
        <f t="shared" si="19"/>
        <v>1</v>
      </c>
      <c r="AB49" s="194"/>
      <c r="AC49" s="213"/>
      <c r="AD49" s="109" t="s">
        <v>22</v>
      </c>
      <c r="AE49" s="108" t="s">
        <v>23</v>
      </c>
      <c r="AF49" s="214"/>
      <c r="AG49" s="215"/>
      <c r="AH49" s="210"/>
      <c r="AI49" s="164">
        <f t="shared" si="20"/>
        <v>0</v>
      </c>
      <c r="AJ49" s="210"/>
      <c r="AK49" s="164">
        <f t="shared" si="21"/>
        <v>0</v>
      </c>
      <c r="AL49" s="216">
        <v>0</v>
      </c>
      <c r="AM49" s="164">
        <f t="shared" si="22"/>
        <v>0</v>
      </c>
      <c r="AN49" s="216">
        <v>0</v>
      </c>
      <c r="AO49" s="164">
        <f t="shared" si="23"/>
        <v>0</v>
      </c>
      <c r="AP49" s="216">
        <v>0</v>
      </c>
      <c r="AQ49" s="164">
        <f t="shared" si="24"/>
        <v>0</v>
      </c>
      <c r="AR49" s="216">
        <v>1</v>
      </c>
      <c r="AS49" s="164">
        <f t="shared" si="25"/>
        <v>24.742799999999995</v>
      </c>
      <c r="AT49" s="216">
        <v>1</v>
      </c>
      <c r="AU49" s="164">
        <f t="shared" si="26"/>
        <v>24.742799999999995</v>
      </c>
      <c r="AV49" s="216">
        <v>1</v>
      </c>
      <c r="AW49" s="164">
        <f t="shared" si="27"/>
        <v>24.742799999999995</v>
      </c>
      <c r="AX49" s="216">
        <v>1</v>
      </c>
      <c r="AY49" s="164">
        <f t="shared" si="28"/>
        <v>24.742799999999995</v>
      </c>
      <c r="AZ49" s="216">
        <v>1</v>
      </c>
      <c r="BA49" s="164">
        <f t="shared" si="29"/>
        <v>24.742799999999995</v>
      </c>
      <c r="BB49" s="216">
        <v>1</v>
      </c>
      <c r="BC49" s="164">
        <f t="shared" si="30"/>
        <v>24.742799999999995</v>
      </c>
      <c r="BD49" s="216">
        <v>1</v>
      </c>
      <c r="BE49" s="164">
        <f t="shared" si="31"/>
        <v>24.742799999999995</v>
      </c>
      <c r="BF49" s="253">
        <f t="shared" si="32"/>
        <v>173.19959999999998</v>
      </c>
      <c r="BG49" s="253">
        <f t="shared" si="55"/>
        <v>173.19959999999995</v>
      </c>
      <c r="BH49" s="10" t="b">
        <f t="shared" si="56"/>
        <v>1</v>
      </c>
      <c r="BI49" s="253">
        <f t="shared" si="57"/>
        <v>0</v>
      </c>
      <c r="BJ49" s="250">
        <f t="shared" si="34"/>
        <v>21110091</v>
      </c>
      <c r="BK49" s="251">
        <v>348</v>
      </c>
      <c r="BL49" s="251">
        <v>5</v>
      </c>
      <c r="BM49" s="252">
        <f t="shared" si="35"/>
        <v>0</v>
      </c>
      <c r="BN49" s="252">
        <f t="shared" si="36"/>
        <v>1</v>
      </c>
      <c r="BO49" s="252">
        <f t="shared" si="37"/>
        <v>3</v>
      </c>
      <c r="BP49" s="252">
        <f t="shared" si="38"/>
        <v>3</v>
      </c>
      <c r="BQ49" s="254">
        <f t="shared" si="39"/>
        <v>21.33</v>
      </c>
      <c r="BR49">
        <f t="shared" si="33"/>
        <v>16</v>
      </c>
      <c r="BS49">
        <v>0</v>
      </c>
      <c r="BT49">
        <v>1</v>
      </c>
      <c r="BU49" t="s">
        <v>139</v>
      </c>
      <c r="BV49" t="str">
        <f t="shared" si="40"/>
        <v>0</v>
      </c>
      <c r="BW49" t="str">
        <f t="shared" si="41"/>
        <v>0</v>
      </c>
      <c r="BX49" t="str">
        <f t="shared" si="42"/>
        <v>1</v>
      </c>
      <c r="BY49" t="s">
        <v>23</v>
      </c>
      <c r="BZ49" s="253">
        <f t="shared" si="43"/>
        <v>0</v>
      </c>
      <c r="CA49" s="253">
        <f t="shared" si="44"/>
        <v>0</v>
      </c>
      <c r="CB49" s="253">
        <f t="shared" si="45"/>
        <v>0</v>
      </c>
      <c r="CC49" s="253">
        <f t="shared" si="46"/>
        <v>0</v>
      </c>
      <c r="CD49" s="253">
        <f t="shared" si="47"/>
        <v>0</v>
      </c>
      <c r="CE49" s="253">
        <f t="shared" si="48"/>
        <v>24.742799999999995</v>
      </c>
      <c r="CF49" s="253">
        <f t="shared" si="49"/>
        <v>24.742799999999995</v>
      </c>
      <c r="CG49" s="253">
        <f t="shared" si="50"/>
        <v>24.742799999999995</v>
      </c>
      <c r="CH49" s="253">
        <f t="shared" si="51"/>
        <v>24.742799999999995</v>
      </c>
      <c r="CI49" s="253">
        <f t="shared" si="52"/>
        <v>24.742799999999995</v>
      </c>
      <c r="CJ49" s="253">
        <f t="shared" si="53"/>
        <v>24.742799999999995</v>
      </c>
      <c r="CK49" s="253">
        <f t="shared" si="54"/>
        <v>24.742799999999995</v>
      </c>
    </row>
    <row r="50" spans="2:89" s="1" customFormat="1" ht="20.399999999999999" x14ac:dyDescent="0.3">
      <c r="B50" s="129">
        <v>24</v>
      </c>
      <c r="C50" s="192">
        <v>211011</v>
      </c>
      <c r="D50" s="189">
        <v>21110099</v>
      </c>
      <c r="E50" s="102" t="s">
        <v>147</v>
      </c>
      <c r="F50" s="108" t="s">
        <v>344</v>
      </c>
      <c r="G50" s="108" t="s">
        <v>345</v>
      </c>
      <c r="H50" s="109" t="s">
        <v>18</v>
      </c>
      <c r="I50" s="123"/>
      <c r="J50" s="109" t="s">
        <v>19</v>
      </c>
      <c r="K50" s="111">
        <f t="shared" si="0"/>
        <v>1</v>
      </c>
      <c r="L50" s="104" t="s">
        <v>138</v>
      </c>
      <c r="M50" s="104">
        <v>16</v>
      </c>
      <c r="N50" s="262">
        <f t="shared" si="8"/>
        <v>183.53</v>
      </c>
      <c r="O50" s="106">
        <v>183.53</v>
      </c>
      <c r="P50" s="110">
        <f t="shared" si="9"/>
        <v>212.89479999999998</v>
      </c>
      <c r="Q50" s="112" t="s">
        <v>139</v>
      </c>
      <c r="R50" s="113">
        <f t="shared" si="10"/>
        <v>1</v>
      </c>
      <c r="S50" s="114">
        <f t="shared" si="11"/>
        <v>212.89479999999998</v>
      </c>
      <c r="T50" s="113">
        <f t="shared" si="12"/>
        <v>0</v>
      </c>
      <c r="U50" s="115">
        <f t="shared" si="13"/>
        <v>0</v>
      </c>
      <c r="V50" s="113">
        <f t="shared" si="14"/>
        <v>0</v>
      </c>
      <c r="W50" s="115">
        <f t="shared" si="15"/>
        <v>0</v>
      </c>
      <c r="X50" s="113">
        <f t="shared" si="16"/>
        <v>0</v>
      </c>
      <c r="Y50" s="115">
        <f t="shared" si="17"/>
        <v>0</v>
      </c>
      <c r="Z50" s="116">
        <f t="shared" si="18"/>
        <v>212.89479999999998</v>
      </c>
      <c r="AA50" s="117" t="b">
        <f t="shared" si="19"/>
        <v>1</v>
      </c>
      <c r="AB50" s="123"/>
      <c r="AC50" s="124"/>
      <c r="AD50" s="109" t="s">
        <v>22</v>
      </c>
      <c r="AE50" s="108" t="s">
        <v>23</v>
      </c>
      <c r="AF50" s="125"/>
      <c r="AG50" s="126"/>
      <c r="AH50" s="121">
        <v>0</v>
      </c>
      <c r="AI50" s="164">
        <f t="shared" si="20"/>
        <v>0</v>
      </c>
      <c r="AJ50" s="121">
        <v>1</v>
      </c>
      <c r="AK50" s="164">
        <f t="shared" si="21"/>
        <v>212.89479999999998</v>
      </c>
      <c r="AL50" s="127"/>
      <c r="AM50" s="164">
        <f t="shared" si="22"/>
        <v>0</v>
      </c>
      <c r="AN50" s="127"/>
      <c r="AO50" s="164">
        <f t="shared" si="23"/>
        <v>0</v>
      </c>
      <c r="AP50" s="127"/>
      <c r="AQ50" s="164">
        <f t="shared" si="24"/>
        <v>0</v>
      </c>
      <c r="AR50" s="127"/>
      <c r="AS50" s="164">
        <f t="shared" si="25"/>
        <v>0</v>
      </c>
      <c r="AT50" s="127"/>
      <c r="AU50" s="164">
        <f t="shared" si="26"/>
        <v>0</v>
      </c>
      <c r="AV50" s="127"/>
      <c r="AW50" s="164">
        <f t="shared" si="27"/>
        <v>0</v>
      </c>
      <c r="AX50" s="127"/>
      <c r="AY50" s="164">
        <f t="shared" si="28"/>
        <v>0</v>
      </c>
      <c r="AZ50" s="127"/>
      <c r="BA50" s="164">
        <f t="shared" si="29"/>
        <v>0</v>
      </c>
      <c r="BB50" s="127"/>
      <c r="BC50" s="164">
        <f t="shared" si="30"/>
        <v>0</v>
      </c>
      <c r="BD50" s="127"/>
      <c r="BE50" s="164">
        <f t="shared" si="31"/>
        <v>0</v>
      </c>
      <c r="BF50" s="253">
        <f t="shared" si="32"/>
        <v>212.89479999999998</v>
      </c>
      <c r="BG50" s="253">
        <f t="shared" si="55"/>
        <v>212.89479999999998</v>
      </c>
      <c r="BH50" s="10" t="b">
        <f t="shared" si="56"/>
        <v>1</v>
      </c>
      <c r="BI50" s="253">
        <f t="shared" si="57"/>
        <v>0</v>
      </c>
      <c r="BJ50" s="250">
        <f t="shared" si="34"/>
        <v>21110099</v>
      </c>
      <c r="BK50" s="251">
        <v>348</v>
      </c>
      <c r="BL50" s="251">
        <v>5</v>
      </c>
      <c r="BM50" s="252">
        <f t="shared" si="35"/>
        <v>1</v>
      </c>
      <c r="BN50" s="252">
        <f t="shared" si="36"/>
        <v>0</v>
      </c>
      <c r="BO50" s="252">
        <f t="shared" si="37"/>
        <v>0</v>
      </c>
      <c r="BP50" s="252">
        <f t="shared" si="38"/>
        <v>0</v>
      </c>
      <c r="BQ50" s="254">
        <f t="shared" si="39"/>
        <v>183.53</v>
      </c>
      <c r="BR50">
        <f t="shared" si="33"/>
        <v>16</v>
      </c>
      <c r="BS50">
        <v>0</v>
      </c>
      <c r="BT50">
        <v>1</v>
      </c>
      <c r="BU50" t="s">
        <v>139</v>
      </c>
      <c r="BV50" t="str">
        <f t="shared" si="40"/>
        <v>0</v>
      </c>
      <c r="BW50" t="str">
        <f t="shared" si="41"/>
        <v>0</v>
      </c>
      <c r="BX50" t="str">
        <f t="shared" si="42"/>
        <v>1</v>
      </c>
      <c r="BY50" t="s">
        <v>23</v>
      </c>
      <c r="BZ50" s="253">
        <f t="shared" si="43"/>
        <v>0</v>
      </c>
      <c r="CA50" s="253">
        <f t="shared" si="44"/>
        <v>212.89479999999998</v>
      </c>
      <c r="CB50" s="253">
        <f t="shared" si="45"/>
        <v>0</v>
      </c>
      <c r="CC50" s="253">
        <f t="shared" si="46"/>
        <v>0</v>
      </c>
      <c r="CD50" s="253">
        <f t="shared" si="47"/>
        <v>0</v>
      </c>
      <c r="CE50" s="253">
        <f t="shared" si="48"/>
        <v>0</v>
      </c>
      <c r="CF50" s="253">
        <f t="shared" si="49"/>
        <v>0</v>
      </c>
      <c r="CG50" s="253">
        <f t="shared" si="50"/>
        <v>0</v>
      </c>
      <c r="CH50" s="253">
        <f t="shared" si="51"/>
        <v>0</v>
      </c>
      <c r="CI50" s="253">
        <f t="shared" si="52"/>
        <v>0</v>
      </c>
      <c r="CJ50" s="253">
        <f t="shared" si="53"/>
        <v>0</v>
      </c>
      <c r="CK50" s="253">
        <f t="shared" si="54"/>
        <v>0</v>
      </c>
    </row>
    <row r="51" spans="2:89" s="217" customFormat="1" ht="20.399999999999999" x14ac:dyDescent="0.3">
      <c r="B51" s="194">
        <v>24</v>
      </c>
      <c r="C51" s="195">
        <v>211011</v>
      </c>
      <c r="D51" s="196">
        <v>21110099</v>
      </c>
      <c r="E51" s="197" t="s">
        <v>147</v>
      </c>
      <c r="F51" s="198" t="s">
        <v>344</v>
      </c>
      <c r="G51" s="198" t="s">
        <v>345</v>
      </c>
      <c r="H51" s="199" t="s">
        <v>18</v>
      </c>
      <c r="I51" s="194"/>
      <c r="J51" s="199" t="s">
        <v>19</v>
      </c>
      <c r="K51" s="200">
        <f t="shared" si="0"/>
        <v>7</v>
      </c>
      <c r="L51" s="201" t="s">
        <v>138</v>
      </c>
      <c r="M51" s="104">
        <v>16</v>
      </c>
      <c r="N51" s="262">
        <f t="shared" si="8"/>
        <v>144.65</v>
      </c>
      <c r="O51" s="202">
        <v>144.65</v>
      </c>
      <c r="P51" s="110">
        <f t="shared" si="9"/>
        <v>1174.558</v>
      </c>
      <c r="Q51" s="204" t="s">
        <v>139</v>
      </c>
      <c r="R51" s="113">
        <f t="shared" si="10"/>
        <v>0</v>
      </c>
      <c r="S51" s="114">
        <f t="shared" si="11"/>
        <v>0</v>
      </c>
      <c r="T51" s="113">
        <f t="shared" si="12"/>
        <v>1</v>
      </c>
      <c r="U51" s="115">
        <f t="shared" si="13"/>
        <v>167.79399999999998</v>
      </c>
      <c r="V51" s="113">
        <f t="shared" si="14"/>
        <v>3</v>
      </c>
      <c r="W51" s="115">
        <f t="shared" si="15"/>
        <v>503.38199999999995</v>
      </c>
      <c r="X51" s="113">
        <f t="shared" si="16"/>
        <v>3</v>
      </c>
      <c r="Y51" s="115">
        <f t="shared" si="17"/>
        <v>503.38199999999995</v>
      </c>
      <c r="Z51" s="116">
        <f t="shared" si="18"/>
        <v>1174.558</v>
      </c>
      <c r="AA51" s="117" t="b">
        <f t="shared" si="19"/>
        <v>1</v>
      </c>
      <c r="AB51" s="194"/>
      <c r="AC51" s="213"/>
      <c r="AD51" s="109" t="s">
        <v>22</v>
      </c>
      <c r="AE51" s="108" t="s">
        <v>23</v>
      </c>
      <c r="AF51" s="214"/>
      <c r="AG51" s="215"/>
      <c r="AH51" s="210"/>
      <c r="AI51" s="164">
        <f t="shared" si="20"/>
        <v>0</v>
      </c>
      <c r="AJ51" s="210"/>
      <c r="AK51" s="164">
        <f t="shared" si="21"/>
        <v>0</v>
      </c>
      <c r="AL51" s="216">
        <v>0</v>
      </c>
      <c r="AM51" s="164">
        <f t="shared" si="22"/>
        <v>0</v>
      </c>
      <c r="AN51" s="216">
        <v>0</v>
      </c>
      <c r="AO51" s="164">
        <f t="shared" si="23"/>
        <v>0</v>
      </c>
      <c r="AP51" s="216">
        <v>0</v>
      </c>
      <c r="AQ51" s="164">
        <f t="shared" si="24"/>
        <v>0</v>
      </c>
      <c r="AR51" s="216">
        <v>1</v>
      </c>
      <c r="AS51" s="164">
        <f t="shared" si="25"/>
        <v>167.79399999999998</v>
      </c>
      <c r="AT51" s="216">
        <v>1</v>
      </c>
      <c r="AU51" s="164">
        <f t="shared" si="26"/>
        <v>167.79399999999998</v>
      </c>
      <c r="AV51" s="216">
        <v>1</v>
      </c>
      <c r="AW51" s="164">
        <f t="shared" si="27"/>
        <v>167.79399999999998</v>
      </c>
      <c r="AX51" s="216">
        <v>1</v>
      </c>
      <c r="AY51" s="164">
        <f t="shared" si="28"/>
        <v>167.79399999999998</v>
      </c>
      <c r="AZ51" s="216">
        <v>1</v>
      </c>
      <c r="BA51" s="164">
        <f t="shared" si="29"/>
        <v>167.79399999999998</v>
      </c>
      <c r="BB51" s="216">
        <v>1</v>
      </c>
      <c r="BC51" s="164">
        <f t="shared" si="30"/>
        <v>167.79399999999998</v>
      </c>
      <c r="BD51" s="216">
        <v>1</v>
      </c>
      <c r="BE51" s="164">
        <f t="shared" si="31"/>
        <v>167.79399999999998</v>
      </c>
      <c r="BF51" s="253">
        <f t="shared" si="32"/>
        <v>1174.558</v>
      </c>
      <c r="BG51" s="253">
        <f t="shared" si="55"/>
        <v>1174.558</v>
      </c>
      <c r="BH51" s="10" t="b">
        <f t="shared" si="56"/>
        <v>1</v>
      </c>
      <c r="BI51" s="253">
        <f t="shared" si="57"/>
        <v>0</v>
      </c>
      <c r="BJ51" s="250">
        <f t="shared" si="34"/>
        <v>21110099</v>
      </c>
      <c r="BK51" s="251">
        <v>348</v>
      </c>
      <c r="BL51" s="251">
        <v>5</v>
      </c>
      <c r="BM51" s="252">
        <f t="shared" si="35"/>
        <v>0</v>
      </c>
      <c r="BN51" s="252">
        <f t="shared" si="36"/>
        <v>1</v>
      </c>
      <c r="BO51" s="252">
        <f t="shared" si="37"/>
        <v>3</v>
      </c>
      <c r="BP51" s="252">
        <f t="shared" si="38"/>
        <v>3</v>
      </c>
      <c r="BQ51" s="254">
        <f t="shared" si="39"/>
        <v>144.65</v>
      </c>
      <c r="BR51">
        <f t="shared" si="33"/>
        <v>16</v>
      </c>
      <c r="BS51">
        <v>0</v>
      </c>
      <c r="BT51">
        <v>1</v>
      </c>
      <c r="BU51" t="s">
        <v>139</v>
      </c>
      <c r="BV51" t="str">
        <f t="shared" si="40"/>
        <v>0</v>
      </c>
      <c r="BW51" t="str">
        <f t="shared" si="41"/>
        <v>0</v>
      </c>
      <c r="BX51" t="str">
        <f t="shared" si="42"/>
        <v>1</v>
      </c>
      <c r="BY51" t="s">
        <v>23</v>
      </c>
      <c r="BZ51" s="253">
        <f t="shared" si="43"/>
        <v>0</v>
      </c>
      <c r="CA51" s="253">
        <f t="shared" si="44"/>
        <v>0</v>
      </c>
      <c r="CB51" s="253">
        <f t="shared" si="45"/>
        <v>0</v>
      </c>
      <c r="CC51" s="253">
        <f t="shared" si="46"/>
        <v>0</v>
      </c>
      <c r="CD51" s="253">
        <f t="shared" si="47"/>
        <v>0</v>
      </c>
      <c r="CE51" s="253">
        <f t="shared" si="48"/>
        <v>167.79399999999998</v>
      </c>
      <c r="CF51" s="253">
        <f t="shared" si="49"/>
        <v>167.79399999999998</v>
      </c>
      <c r="CG51" s="253">
        <f t="shared" si="50"/>
        <v>167.79399999999998</v>
      </c>
      <c r="CH51" s="253">
        <f t="shared" si="51"/>
        <v>167.79399999999998</v>
      </c>
      <c r="CI51" s="253">
        <f t="shared" si="52"/>
        <v>167.79399999999998</v>
      </c>
      <c r="CJ51" s="253">
        <f t="shared" si="53"/>
        <v>167.79399999999998</v>
      </c>
      <c r="CK51" s="253">
        <f t="shared" si="54"/>
        <v>167.79399999999998</v>
      </c>
    </row>
    <row r="52" spans="2:89" s="10" customFormat="1" ht="12.75" customHeight="1" x14ac:dyDescent="0.3">
      <c r="B52" s="129">
        <v>25</v>
      </c>
      <c r="C52" s="192">
        <v>211011</v>
      </c>
      <c r="D52" s="189">
        <v>21110100</v>
      </c>
      <c r="E52" s="102" t="s">
        <v>148</v>
      </c>
      <c r="F52" s="108" t="s">
        <v>344</v>
      </c>
      <c r="G52" s="108" t="s">
        <v>345</v>
      </c>
      <c r="H52" s="109" t="s">
        <v>18</v>
      </c>
      <c r="I52" s="123"/>
      <c r="J52" s="109" t="s">
        <v>19</v>
      </c>
      <c r="K52" s="111">
        <f t="shared" si="0"/>
        <v>0</v>
      </c>
      <c r="L52" s="104" t="s">
        <v>138</v>
      </c>
      <c r="M52" s="104">
        <v>16</v>
      </c>
      <c r="N52" s="262">
        <f t="shared" si="8"/>
        <v>202.52</v>
      </c>
      <c r="O52" s="106">
        <v>202.52</v>
      </c>
      <c r="P52" s="110">
        <f t="shared" si="9"/>
        <v>0</v>
      </c>
      <c r="Q52" s="112" t="s">
        <v>139</v>
      </c>
      <c r="R52" s="113">
        <f t="shared" si="10"/>
        <v>0</v>
      </c>
      <c r="S52" s="114">
        <f t="shared" si="11"/>
        <v>0</v>
      </c>
      <c r="T52" s="113">
        <f t="shared" si="12"/>
        <v>0</v>
      </c>
      <c r="U52" s="115">
        <f t="shared" si="13"/>
        <v>0</v>
      </c>
      <c r="V52" s="113">
        <f t="shared" si="14"/>
        <v>0</v>
      </c>
      <c r="W52" s="115">
        <f t="shared" si="15"/>
        <v>0</v>
      </c>
      <c r="X52" s="113">
        <f t="shared" si="16"/>
        <v>0</v>
      </c>
      <c r="Y52" s="115">
        <f t="shared" si="17"/>
        <v>0</v>
      </c>
      <c r="Z52" s="116">
        <f t="shared" si="18"/>
        <v>0</v>
      </c>
      <c r="AA52" s="117" t="b">
        <f t="shared" si="19"/>
        <v>1</v>
      </c>
      <c r="AB52" s="123"/>
      <c r="AC52" s="124"/>
      <c r="AD52" s="109" t="s">
        <v>22</v>
      </c>
      <c r="AE52" s="108" t="s">
        <v>23</v>
      </c>
      <c r="AF52" s="125"/>
      <c r="AG52" s="126"/>
      <c r="AH52" s="121">
        <v>0</v>
      </c>
      <c r="AI52" s="164">
        <f t="shared" si="20"/>
        <v>0</v>
      </c>
      <c r="AJ52" s="121">
        <v>0</v>
      </c>
      <c r="AK52" s="164">
        <f t="shared" si="21"/>
        <v>0</v>
      </c>
      <c r="AL52" s="127"/>
      <c r="AM52" s="164">
        <f t="shared" si="22"/>
        <v>0</v>
      </c>
      <c r="AN52" s="127"/>
      <c r="AO52" s="164">
        <f t="shared" si="23"/>
        <v>0</v>
      </c>
      <c r="AP52" s="127"/>
      <c r="AQ52" s="164">
        <f t="shared" si="24"/>
        <v>0</v>
      </c>
      <c r="AR52" s="127"/>
      <c r="AS52" s="164">
        <f t="shared" si="25"/>
        <v>0</v>
      </c>
      <c r="AT52" s="127"/>
      <c r="AU52" s="164">
        <f t="shared" si="26"/>
        <v>0</v>
      </c>
      <c r="AV52" s="127"/>
      <c r="AW52" s="164">
        <f t="shared" si="27"/>
        <v>0</v>
      </c>
      <c r="AX52" s="127"/>
      <c r="AY52" s="164">
        <f t="shared" si="28"/>
        <v>0</v>
      </c>
      <c r="AZ52" s="127"/>
      <c r="BA52" s="164">
        <f t="shared" si="29"/>
        <v>0</v>
      </c>
      <c r="BB52" s="127"/>
      <c r="BC52" s="164">
        <f t="shared" si="30"/>
        <v>0</v>
      </c>
      <c r="BD52" s="127"/>
      <c r="BE52" s="164">
        <f t="shared" si="31"/>
        <v>0</v>
      </c>
      <c r="BF52" s="253">
        <f t="shared" si="32"/>
        <v>0</v>
      </c>
      <c r="BG52" s="253">
        <f t="shared" si="55"/>
        <v>0</v>
      </c>
      <c r="BH52" s="10" t="b">
        <f t="shared" si="56"/>
        <v>1</v>
      </c>
      <c r="BI52" s="253">
        <f t="shared" si="57"/>
        <v>0</v>
      </c>
      <c r="BJ52" s="250">
        <f t="shared" si="34"/>
        <v>21110100</v>
      </c>
      <c r="BK52" s="251">
        <v>348</v>
      </c>
      <c r="BL52" s="251">
        <v>5</v>
      </c>
      <c r="BM52" s="252">
        <f t="shared" si="35"/>
        <v>0</v>
      </c>
      <c r="BN52" s="252">
        <f t="shared" si="36"/>
        <v>0</v>
      </c>
      <c r="BO52" s="252">
        <f t="shared" si="37"/>
        <v>0</v>
      </c>
      <c r="BP52" s="252">
        <f t="shared" si="38"/>
        <v>0</v>
      </c>
      <c r="BQ52" s="254">
        <f t="shared" si="39"/>
        <v>202.52</v>
      </c>
      <c r="BR52">
        <f t="shared" si="33"/>
        <v>16</v>
      </c>
      <c r="BS52">
        <v>0</v>
      </c>
      <c r="BT52">
        <v>1</v>
      </c>
      <c r="BU52" t="s">
        <v>139</v>
      </c>
      <c r="BV52" t="str">
        <f t="shared" si="40"/>
        <v>0</v>
      </c>
      <c r="BW52" t="str">
        <f t="shared" si="41"/>
        <v>0</v>
      </c>
      <c r="BX52" t="str">
        <f t="shared" si="42"/>
        <v>1</v>
      </c>
      <c r="BY52" t="s">
        <v>23</v>
      </c>
      <c r="BZ52" s="253">
        <f t="shared" si="43"/>
        <v>0</v>
      </c>
      <c r="CA52" s="253">
        <f t="shared" si="44"/>
        <v>0</v>
      </c>
      <c r="CB52" s="253">
        <f t="shared" si="45"/>
        <v>0</v>
      </c>
      <c r="CC52" s="253">
        <f t="shared" si="46"/>
        <v>0</v>
      </c>
      <c r="CD52" s="253">
        <f t="shared" si="47"/>
        <v>0</v>
      </c>
      <c r="CE52" s="253">
        <f t="shared" si="48"/>
        <v>0</v>
      </c>
      <c r="CF52" s="253">
        <f t="shared" si="49"/>
        <v>0</v>
      </c>
      <c r="CG52" s="253">
        <f t="shared" si="50"/>
        <v>0</v>
      </c>
      <c r="CH52" s="253">
        <f t="shared" si="51"/>
        <v>0</v>
      </c>
      <c r="CI52" s="253">
        <f t="shared" si="52"/>
        <v>0</v>
      </c>
      <c r="CJ52" s="253">
        <f t="shared" si="53"/>
        <v>0</v>
      </c>
      <c r="CK52" s="253">
        <f t="shared" si="54"/>
        <v>0</v>
      </c>
    </row>
    <row r="53" spans="2:89" s="211" customFormat="1" ht="12.75" customHeight="1" x14ac:dyDescent="0.3">
      <c r="B53" s="194">
        <v>25</v>
      </c>
      <c r="C53" s="195">
        <v>211011</v>
      </c>
      <c r="D53" s="196">
        <v>21110100</v>
      </c>
      <c r="E53" s="197" t="s">
        <v>148</v>
      </c>
      <c r="F53" s="198" t="s">
        <v>344</v>
      </c>
      <c r="G53" s="198" t="s">
        <v>345</v>
      </c>
      <c r="H53" s="199" t="s">
        <v>18</v>
      </c>
      <c r="I53" s="194"/>
      <c r="J53" s="199" t="s">
        <v>19</v>
      </c>
      <c r="K53" s="200">
        <f t="shared" si="0"/>
        <v>7</v>
      </c>
      <c r="L53" s="201" t="s">
        <v>138</v>
      </c>
      <c r="M53" s="104">
        <v>16</v>
      </c>
      <c r="N53" s="262">
        <f t="shared" si="8"/>
        <v>166.25</v>
      </c>
      <c r="O53" s="202">
        <v>166.25</v>
      </c>
      <c r="P53" s="110">
        <f t="shared" si="9"/>
        <v>1349.95</v>
      </c>
      <c r="Q53" s="204" t="s">
        <v>139</v>
      </c>
      <c r="R53" s="113">
        <f t="shared" si="10"/>
        <v>0</v>
      </c>
      <c r="S53" s="114">
        <f t="shared" si="11"/>
        <v>0</v>
      </c>
      <c r="T53" s="113">
        <f t="shared" si="12"/>
        <v>1</v>
      </c>
      <c r="U53" s="115">
        <f t="shared" si="13"/>
        <v>192.85</v>
      </c>
      <c r="V53" s="113">
        <f t="shared" si="14"/>
        <v>3</v>
      </c>
      <c r="W53" s="115">
        <f t="shared" si="15"/>
        <v>578.54999999999995</v>
      </c>
      <c r="X53" s="113">
        <f t="shared" si="16"/>
        <v>3</v>
      </c>
      <c r="Y53" s="115">
        <f t="shared" si="17"/>
        <v>578.54999999999995</v>
      </c>
      <c r="Z53" s="116">
        <f t="shared" si="18"/>
        <v>1349.9499999999998</v>
      </c>
      <c r="AA53" s="117" t="b">
        <f t="shared" si="19"/>
        <v>1</v>
      </c>
      <c r="AB53" s="194"/>
      <c r="AC53" s="213"/>
      <c r="AD53" s="109" t="s">
        <v>22</v>
      </c>
      <c r="AE53" s="108" t="s">
        <v>23</v>
      </c>
      <c r="AF53" s="214"/>
      <c r="AG53" s="215"/>
      <c r="AH53" s="210"/>
      <c r="AI53" s="164">
        <f t="shared" si="20"/>
        <v>0</v>
      </c>
      <c r="AJ53" s="210"/>
      <c r="AK53" s="164">
        <f t="shared" si="21"/>
        <v>0</v>
      </c>
      <c r="AL53" s="216">
        <v>0</v>
      </c>
      <c r="AM53" s="164">
        <f t="shared" si="22"/>
        <v>0</v>
      </c>
      <c r="AN53" s="216">
        <v>0</v>
      </c>
      <c r="AO53" s="164">
        <f t="shared" si="23"/>
        <v>0</v>
      </c>
      <c r="AP53" s="216">
        <v>0</v>
      </c>
      <c r="AQ53" s="164">
        <f t="shared" si="24"/>
        <v>0</v>
      </c>
      <c r="AR53" s="216">
        <v>1</v>
      </c>
      <c r="AS53" s="164">
        <f t="shared" si="25"/>
        <v>192.85</v>
      </c>
      <c r="AT53" s="216">
        <v>1</v>
      </c>
      <c r="AU53" s="164">
        <f t="shared" si="26"/>
        <v>192.85</v>
      </c>
      <c r="AV53" s="216">
        <v>1</v>
      </c>
      <c r="AW53" s="164">
        <f t="shared" si="27"/>
        <v>192.85</v>
      </c>
      <c r="AX53" s="216">
        <v>1</v>
      </c>
      <c r="AY53" s="164">
        <f t="shared" si="28"/>
        <v>192.85</v>
      </c>
      <c r="AZ53" s="216">
        <v>1</v>
      </c>
      <c r="BA53" s="164">
        <f t="shared" si="29"/>
        <v>192.85</v>
      </c>
      <c r="BB53" s="216">
        <v>1</v>
      </c>
      <c r="BC53" s="164">
        <f t="shared" si="30"/>
        <v>192.85</v>
      </c>
      <c r="BD53" s="216">
        <v>1</v>
      </c>
      <c r="BE53" s="164">
        <f t="shared" si="31"/>
        <v>192.85</v>
      </c>
      <c r="BF53" s="253">
        <f t="shared" si="32"/>
        <v>1349.95</v>
      </c>
      <c r="BG53" s="253">
        <f t="shared" si="55"/>
        <v>1349.9499999999998</v>
      </c>
      <c r="BH53" s="10" t="b">
        <f t="shared" si="56"/>
        <v>1</v>
      </c>
      <c r="BI53" s="253">
        <f t="shared" si="57"/>
        <v>0</v>
      </c>
      <c r="BJ53" s="250">
        <f t="shared" si="34"/>
        <v>21110100</v>
      </c>
      <c r="BK53" s="251">
        <v>348</v>
      </c>
      <c r="BL53" s="251">
        <v>5</v>
      </c>
      <c r="BM53" s="252">
        <f t="shared" si="35"/>
        <v>0</v>
      </c>
      <c r="BN53" s="252">
        <f t="shared" si="36"/>
        <v>1</v>
      </c>
      <c r="BO53" s="252">
        <f t="shared" si="37"/>
        <v>3</v>
      </c>
      <c r="BP53" s="252">
        <f t="shared" si="38"/>
        <v>3</v>
      </c>
      <c r="BQ53" s="254">
        <f t="shared" si="39"/>
        <v>166.25</v>
      </c>
      <c r="BR53">
        <f t="shared" si="33"/>
        <v>16</v>
      </c>
      <c r="BS53">
        <v>0</v>
      </c>
      <c r="BT53">
        <v>1</v>
      </c>
      <c r="BU53" t="s">
        <v>139</v>
      </c>
      <c r="BV53" t="str">
        <f t="shared" si="40"/>
        <v>0</v>
      </c>
      <c r="BW53" t="str">
        <f t="shared" si="41"/>
        <v>0</v>
      </c>
      <c r="BX53" t="str">
        <f t="shared" si="42"/>
        <v>1</v>
      </c>
      <c r="BY53" t="s">
        <v>23</v>
      </c>
      <c r="BZ53" s="253">
        <f t="shared" si="43"/>
        <v>0</v>
      </c>
      <c r="CA53" s="253">
        <f t="shared" si="44"/>
        <v>0</v>
      </c>
      <c r="CB53" s="253">
        <f t="shared" si="45"/>
        <v>0</v>
      </c>
      <c r="CC53" s="253">
        <f t="shared" si="46"/>
        <v>0</v>
      </c>
      <c r="CD53" s="253">
        <f t="shared" si="47"/>
        <v>0</v>
      </c>
      <c r="CE53" s="253">
        <f t="shared" si="48"/>
        <v>192.85</v>
      </c>
      <c r="CF53" s="253">
        <f t="shared" si="49"/>
        <v>192.85</v>
      </c>
      <c r="CG53" s="253">
        <f t="shared" si="50"/>
        <v>192.85</v>
      </c>
      <c r="CH53" s="253">
        <f t="shared" si="51"/>
        <v>192.85</v>
      </c>
      <c r="CI53" s="253">
        <f t="shared" si="52"/>
        <v>192.85</v>
      </c>
      <c r="CJ53" s="253">
        <f t="shared" si="53"/>
        <v>192.85</v>
      </c>
      <c r="CK53" s="253">
        <f t="shared" si="54"/>
        <v>192.85</v>
      </c>
    </row>
    <row r="54" spans="2:89" s="10" customFormat="1" ht="20.399999999999999" x14ac:dyDescent="0.3">
      <c r="B54" s="129">
        <v>26</v>
      </c>
      <c r="C54" s="192">
        <v>211011</v>
      </c>
      <c r="D54" s="189">
        <v>21110108</v>
      </c>
      <c r="E54" s="102" t="s">
        <v>149</v>
      </c>
      <c r="F54" s="108" t="s">
        <v>344</v>
      </c>
      <c r="G54" s="108" t="s">
        <v>345</v>
      </c>
      <c r="H54" s="109" t="s">
        <v>18</v>
      </c>
      <c r="I54" s="123"/>
      <c r="J54" s="109" t="s">
        <v>19</v>
      </c>
      <c r="K54" s="111">
        <f t="shared" si="0"/>
        <v>0</v>
      </c>
      <c r="L54" s="104" t="s">
        <v>138</v>
      </c>
      <c r="M54" s="104">
        <v>16</v>
      </c>
      <c r="N54" s="262">
        <f t="shared" si="8"/>
        <v>18.47</v>
      </c>
      <c r="O54" s="106">
        <v>18.47</v>
      </c>
      <c r="P54" s="110">
        <f t="shared" si="9"/>
        <v>0</v>
      </c>
      <c r="Q54" s="112" t="s">
        <v>139</v>
      </c>
      <c r="R54" s="113">
        <f t="shared" si="10"/>
        <v>0</v>
      </c>
      <c r="S54" s="114">
        <f t="shared" si="11"/>
        <v>0</v>
      </c>
      <c r="T54" s="113">
        <f t="shared" si="12"/>
        <v>0</v>
      </c>
      <c r="U54" s="115">
        <f t="shared" si="13"/>
        <v>0</v>
      </c>
      <c r="V54" s="113">
        <f t="shared" si="14"/>
        <v>0</v>
      </c>
      <c r="W54" s="115">
        <f t="shared" si="15"/>
        <v>0</v>
      </c>
      <c r="X54" s="113">
        <f t="shared" si="16"/>
        <v>0</v>
      </c>
      <c r="Y54" s="115">
        <f t="shared" si="17"/>
        <v>0</v>
      </c>
      <c r="Z54" s="116">
        <f t="shared" si="18"/>
        <v>0</v>
      </c>
      <c r="AA54" s="117" t="b">
        <f t="shared" si="19"/>
        <v>1</v>
      </c>
      <c r="AB54" s="123"/>
      <c r="AC54" s="124"/>
      <c r="AD54" s="109" t="s">
        <v>22</v>
      </c>
      <c r="AE54" s="108" t="s">
        <v>23</v>
      </c>
      <c r="AF54" s="125"/>
      <c r="AG54" s="126"/>
      <c r="AH54" s="121">
        <v>0</v>
      </c>
      <c r="AI54" s="164">
        <f t="shared" si="20"/>
        <v>0</v>
      </c>
      <c r="AJ54" s="121">
        <v>0</v>
      </c>
      <c r="AK54" s="164">
        <f t="shared" si="21"/>
        <v>0</v>
      </c>
      <c r="AL54" s="127"/>
      <c r="AM54" s="164">
        <f t="shared" si="22"/>
        <v>0</v>
      </c>
      <c r="AN54" s="127"/>
      <c r="AO54" s="164">
        <f t="shared" si="23"/>
        <v>0</v>
      </c>
      <c r="AP54" s="127"/>
      <c r="AQ54" s="164">
        <f t="shared" si="24"/>
        <v>0</v>
      </c>
      <c r="AR54" s="127"/>
      <c r="AS54" s="164">
        <f t="shared" si="25"/>
        <v>0</v>
      </c>
      <c r="AT54" s="127"/>
      <c r="AU54" s="164">
        <f t="shared" si="26"/>
        <v>0</v>
      </c>
      <c r="AV54" s="127"/>
      <c r="AW54" s="164">
        <f t="shared" si="27"/>
        <v>0</v>
      </c>
      <c r="AX54" s="127"/>
      <c r="AY54" s="164">
        <f t="shared" si="28"/>
        <v>0</v>
      </c>
      <c r="AZ54" s="127"/>
      <c r="BA54" s="164">
        <f t="shared" si="29"/>
        <v>0</v>
      </c>
      <c r="BB54" s="127"/>
      <c r="BC54" s="164">
        <f t="shared" si="30"/>
        <v>0</v>
      </c>
      <c r="BD54" s="127"/>
      <c r="BE54" s="164">
        <f t="shared" si="31"/>
        <v>0</v>
      </c>
      <c r="BF54" s="253">
        <f t="shared" si="32"/>
        <v>0</v>
      </c>
      <c r="BG54" s="253">
        <f t="shared" si="55"/>
        <v>0</v>
      </c>
      <c r="BH54" s="10" t="b">
        <f t="shared" si="56"/>
        <v>1</v>
      </c>
      <c r="BI54" s="253">
        <f t="shared" si="57"/>
        <v>0</v>
      </c>
      <c r="BJ54" s="250">
        <f t="shared" si="34"/>
        <v>21110108</v>
      </c>
      <c r="BK54" s="251">
        <v>348</v>
      </c>
      <c r="BL54" s="251">
        <v>5</v>
      </c>
      <c r="BM54" s="252">
        <f t="shared" si="35"/>
        <v>0</v>
      </c>
      <c r="BN54" s="252">
        <f t="shared" si="36"/>
        <v>0</v>
      </c>
      <c r="BO54" s="252">
        <f t="shared" si="37"/>
        <v>0</v>
      </c>
      <c r="BP54" s="252">
        <f t="shared" si="38"/>
        <v>0</v>
      </c>
      <c r="BQ54" s="254">
        <f t="shared" si="39"/>
        <v>18.47</v>
      </c>
      <c r="BR54">
        <f t="shared" si="33"/>
        <v>16</v>
      </c>
      <c r="BS54">
        <v>0</v>
      </c>
      <c r="BT54">
        <v>1</v>
      </c>
      <c r="BU54" t="s">
        <v>139</v>
      </c>
      <c r="BV54" t="str">
        <f t="shared" si="40"/>
        <v>0</v>
      </c>
      <c r="BW54" t="str">
        <f t="shared" si="41"/>
        <v>0</v>
      </c>
      <c r="BX54" t="str">
        <f t="shared" si="42"/>
        <v>1</v>
      </c>
      <c r="BY54" t="s">
        <v>23</v>
      </c>
      <c r="BZ54" s="253">
        <f t="shared" si="43"/>
        <v>0</v>
      </c>
      <c r="CA54" s="253">
        <f t="shared" si="44"/>
        <v>0</v>
      </c>
      <c r="CB54" s="253">
        <f t="shared" si="45"/>
        <v>0</v>
      </c>
      <c r="CC54" s="253">
        <f t="shared" si="46"/>
        <v>0</v>
      </c>
      <c r="CD54" s="253">
        <f t="shared" si="47"/>
        <v>0</v>
      </c>
      <c r="CE54" s="253">
        <f t="shared" si="48"/>
        <v>0</v>
      </c>
      <c r="CF54" s="253">
        <f t="shared" si="49"/>
        <v>0</v>
      </c>
      <c r="CG54" s="253">
        <f t="shared" si="50"/>
        <v>0</v>
      </c>
      <c r="CH54" s="253">
        <f t="shared" si="51"/>
        <v>0</v>
      </c>
      <c r="CI54" s="253">
        <f t="shared" si="52"/>
        <v>0</v>
      </c>
      <c r="CJ54" s="253">
        <f t="shared" si="53"/>
        <v>0</v>
      </c>
      <c r="CK54" s="253">
        <f t="shared" si="54"/>
        <v>0</v>
      </c>
    </row>
    <row r="55" spans="2:89" s="211" customFormat="1" ht="20.399999999999999" x14ac:dyDescent="0.3">
      <c r="B55" s="194">
        <v>26</v>
      </c>
      <c r="C55" s="195">
        <v>211011</v>
      </c>
      <c r="D55" s="196">
        <v>21110108</v>
      </c>
      <c r="E55" s="197" t="s">
        <v>149</v>
      </c>
      <c r="F55" s="198" t="s">
        <v>344</v>
      </c>
      <c r="G55" s="198" t="s">
        <v>345</v>
      </c>
      <c r="H55" s="199" t="s">
        <v>18</v>
      </c>
      <c r="I55" s="194"/>
      <c r="J55" s="199" t="s">
        <v>19</v>
      </c>
      <c r="K55" s="200">
        <f t="shared" si="0"/>
        <v>7</v>
      </c>
      <c r="L55" s="201" t="s">
        <v>138</v>
      </c>
      <c r="M55" s="104">
        <v>16</v>
      </c>
      <c r="N55" s="262">
        <f t="shared" si="8"/>
        <v>18</v>
      </c>
      <c r="O55" s="202">
        <v>18</v>
      </c>
      <c r="P55" s="110">
        <f t="shared" si="9"/>
        <v>146.16</v>
      </c>
      <c r="Q55" s="204" t="s">
        <v>139</v>
      </c>
      <c r="R55" s="113">
        <f t="shared" si="10"/>
        <v>0</v>
      </c>
      <c r="S55" s="114">
        <f t="shared" si="11"/>
        <v>0</v>
      </c>
      <c r="T55" s="113">
        <f t="shared" si="12"/>
        <v>1</v>
      </c>
      <c r="U55" s="115">
        <f t="shared" si="13"/>
        <v>20.88</v>
      </c>
      <c r="V55" s="113">
        <f t="shared" si="14"/>
        <v>3</v>
      </c>
      <c r="W55" s="115">
        <f t="shared" si="15"/>
        <v>62.64</v>
      </c>
      <c r="X55" s="113">
        <f t="shared" si="16"/>
        <v>3</v>
      </c>
      <c r="Y55" s="115">
        <f t="shared" si="17"/>
        <v>62.64</v>
      </c>
      <c r="Z55" s="116">
        <f t="shared" si="18"/>
        <v>146.16</v>
      </c>
      <c r="AA55" s="117" t="b">
        <f t="shared" si="19"/>
        <v>1</v>
      </c>
      <c r="AB55" s="194"/>
      <c r="AC55" s="213"/>
      <c r="AD55" s="109" t="s">
        <v>22</v>
      </c>
      <c r="AE55" s="108" t="s">
        <v>23</v>
      </c>
      <c r="AF55" s="214"/>
      <c r="AG55" s="215"/>
      <c r="AH55" s="210"/>
      <c r="AI55" s="164">
        <f t="shared" si="20"/>
        <v>0</v>
      </c>
      <c r="AJ55" s="210"/>
      <c r="AK55" s="164">
        <f t="shared" si="21"/>
        <v>0</v>
      </c>
      <c r="AL55" s="216">
        <v>0</v>
      </c>
      <c r="AM55" s="164">
        <f t="shared" si="22"/>
        <v>0</v>
      </c>
      <c r="AN55" s="216">
        <v>0</v>
      </c>
      <c r="AO55" s="164">
        <f t="shared" si="23"/>
        <v>0</v>
      </c>
      <c r="AP55" s="216">
        <v>0</v>
      </c>
      <c r="AQ55" s="164">
        <f t="shared" si="24"/>
        <v>0</v>
      </c>
      <c r="AR55" s="216">
        <v>1</v>
      </c>
      <c r="AS55" s="164">
        <f t="shared" si="25"/>
        <v>20.88</v>
      </c>
      <c r="AT55" s="216">
        <v>1</v>
      </c>
      <c r="AU55" s="164">
        <f t="shared" si="26"/>
        <v>20.88</v>
      </c>
      <c r="AV55" s="216">
        <v>1</v>
      </c>
      <c r="AW55" s="164">
        <f t="shared" si="27"/>
        <v>20.88</v>
      </c>
      <c r="AX55" s="216">
        <v>1</v>
      </c>
      <c r="AY55" s="164">
        <f t="shared" si="28"/>
        <v>20.88</v>
      </c>
      <c r="AZ55" s="216">
        <v>1</v>
      </c>
      <c r="BA55" s="164">
        <f t="shared" si="29"/>
        <v>20.88</v>
      </c>
      <c r="BB55" s="216">
        <v>1</v>
      </c>
      <c r="BC55" s="164">
        <f t="shared" si="30"/>
        <v>20.88</v>
      </c>
      <c r="BD55" s="216">
        <v>1</v>
      </c>
      <c r="BE55" s="164">
        <f t="shared" si="31"/>
        <v>20.88</v>
      </c>
      <c r="BF55" s="253">
        <f t="shared" si="32"/>
        <v>146.16</v>
      </c>
      <c r="BG55" s="253">
        <f t="shared" si="55"/>
        <v>146.16</v>
      </c>
      <c r="BH55" s="10" t="b">
        <f t="shared" si="56"/>
        <v>1</v>
      </c>
      <c r="BI55" s="253">
        <f t="shared" si="57"/>
        <v>0</v>
      </c>
      <c r="BJ55" s="250">
        <f t="shared" si="34"/>
        <v>21110108</v>
      </c>
      <c r="BK55" s="251">
        <v>348</v>
      </c>
      <c r="BL55" s="251">
        <v>5</v>
      </c>
      <c r="BM55" s="252">
        <f t="shared" si="35"/>
        <v>0</v>
      </c>
      <c r="BN55" s="252">
        <f t="shared" si="36"/>
        <v>1</v>
      </c>
      <c r="BO55" s="252">
        <f t="shared" si="37"/>
        <v>3</v>
      </c>
      <c r="BP55" s="252">
        <f t="shared" si="38"/>
        <v>3</v>
      </c>
      <c r="BQ55" s="254">
        <f t="shared" si="39"/>
        <v>18</v>
      </c>
      <c r="BR55">
        <f t="shared" si="33"/>
        <v>16</v>
      </c>
      <c r="BS55">
        <v>0</v>
      </c>
      <c r="BT55">
        <v>1</v>
      </c>
      <c r="BU55" t="s">
        <v>139</v>
      </c>
      <c r="BV55" t="str">
        <f t="shared" si="40"/>
        <v>0</v>
      </c>
      <c r="BW55" t="str">
        <f t="shared" si="41"/>
        <v>0</v>
      </c>
      <c r="BX55" t="str">
        <f t="shared" si="42"/>
        <v>1</v>
      </c>
      <c r="BY55" t="s">
        <v>23</v>
      </c>
      <c r="BZ55" s="253">
        <f t="shared" si="43"/>
        <v>0</v>
      </c>
      <c r="CA55" s="253">
        <f t="shared" si="44"/>
        <v>0</v>
      </c>
      <c r="CB55" s="253">
        <f t="shared" si="45"/>
        <v>0</v>
      </c>
      <c r="CC55" s="253">
        <f t="shared" si="46"/>
        <v>0</v>
      </c>
      <c r="CD55" s="253">
        <f t="shared" si="47"/>
        <v>0</v>
      </c>
      <c r="CE55" s="253">
        <f t="shared" si="48"/>
        <v>20.88</v>
      </c>
      <c r="CF55" s="253">
        <f t="shared" si="49"/>
        <v>20.88</v>
      </c>
      <c r="CG55" s="253">
        <f t="shared" si="50"/>
        <v>20.88</v>
      </c>
      <c r="CH55" s="253">
        <f t="shared" si="51"/>
        <v>20.88</v>
      </c>
      <c r="CI55" s="253">
        <f t="shared" si="52"/>
        <v>20.88</v>
      </c>
      <c r="CJ55" s="253">
        <f t="shared" si="53"/>
        <v>20.88</v>
      </c>
      <c r="CK55" s="253">
        <f t="shared" si="54"/>
        <v>20.88</v>
      </c>
    </row>
    <row r="56" spans="2:89" s="1" customFormat="1" ht="20.399999999999999" x14ac:dyDescent="0.3">
      <c r="B56" s="129">
        <v>27</v>
      </c>
      <c r="C56" s="192">
        <v>211011</v>
      </c>
      <c r="D56" s="189">
        <v>21110112</v>
      </c>
      <c r="E56" s="102" t="s">
        <v>150</v>
      </c>
      <c r="F56" s="108" t="s">
        <v>344</v>
      </c>
      <c r="G56" s="108" t="s">
        <v>345</v>
      </c>
      <c r="H56" s="109" t="s">
        <v>18</v>
      </c>
      <c r="I56" s="123"/>
      <c r="J56" s="109" t="s">
        <v>19</v>
      </c>
      <c r="K56" s="111">
        <f t="shared" si="0"/>
        <v>40</v>
      </c>
      <c r="L56" s="104" t="s">
        <v>138</v>
      </c>
      <c r="M56" s="104">
        <v>16</v>
      </c>
      <c r="N56" s="262">
        <f t="shared" si="8"/>
        <v>74.72</v>
      </c>
      <c r="O56" s="106">
        <v>74.72</v>
      </c>
      <c r="P56" s="110">
        <f t="shared" si="9"/>
        <v>3467.0079999999998</v>
      </c>
      <c r="Q56" s="112" t="s">
        <v>139</v>
      </c>
      <c r="R56" s="113">
        <f t="shared" si="10"/>
        <v>40</v>
      </c>
      <c r="S56" s="114">
        <f t="shared" si="11"/>
        <v>3467.0079999999998</v>
      </c>
      <c r="T56" s="113">
        <f t="shared" si="12"/>
        <v>0</v>
      </c>
      <c r="U56" s="115">
        <f t="shared" si="13"/>
        <v>0</v>
      </c>
      <c r="V56" s="113">
        <f t="shared" si="14"/>
        <v>0</v>
      </c>
      <c r="W56" s="115">
        <f t="shared" si="15"/>
        <v>0</v>
      </c>
      <c r="X56" s="113">
        <f t="shared" si="16"/>
        <v>0</v>
      </c>
      <c r="Y56" s="115">
        <f t="shared" si="17"/>
        <v>0</v>
      </c>
      <c r="Z56" s="116">
        <f t="shared" si="18"/>
        <v>3467.0079999999998</v>
      </c>
      <c r="AA56" s="117" t="b">
        <f t="shared" si="19"/>
        <v>1</v>
      </c>
      <c r="AB56" s="123"/>
      <c r="AC56" s="124"/>
      <c r="AD56" s="109" t="s">
        <v>22</v>
      </c>
      <c r="AE56" s="108" t="s">
        <v>23</v>
      </c>
      <c r="AF56" s="125"/>
      <c r="AG56" s="126"/>
      <c r="AH56" s="121">
        <v>0</v>
      </c>
      <c r="AI56" s="164">
        <f t="shared" si="20"/>
        <v>0</v>
      </c>
      <c r="AJ56" s="121">
        <v>40</v>
      </c>
      <c r="AK56" s="164">
        <f t="shared" si="21"/>
        <v>3467.0079999999998</v>
      </c>
      <c r="AL56" s="127"/>
      <c r="AM56" s="164">
        <f t="shared" si="22"/>
        <v>0</v>
      </c>
      <c r="AN56" s="127"/>
      <c r="AO56" s="164">
        <f t="shared" si="23"/>
        <v>0</v>
      </c>
      <c r="AP56" s="127"/>
      <c r="AQ56" s="164">
        <f t="shared" si="24"/>
        <v>0</v>
      </c>
      <c r="AR56" s="127"/>
      <c r="AS56" s="164">
        <f t="shared" si="25"/>
        <v>0</v>
      </c>
      <c r="AT56" s="127"/>
      <c r="AU56" s="164">
        <f t="shared" si="26"/>
        <v>0</v>
      </c>
      <c r="AV56" s="127"/>
      <c r="AW56" s="164">
        <f t="shared" si="27"/>
        <v>0</v>
      </c>
      <c r="AX56" s="127"/>
      <c r="AY56" s="164">
        <f t="shared" si="28"/>
        <v>0</v>
      </c>
      <c r="AZ56" s="127"/>
      <c r="BA56" s="164">
        <f t="shared" si="29"/>
        <v>0</v>
      </c>
      <c r="BB56" s="127"/>
      <c r="BC56" s="164">
        <f t="shared" si="30"/>
        <v>0</v>
      </c>
      <c r="BD56" s="127"/>
      <c r="BE56" s="164">
        <f t="shared" si="31"/>
        <v>0</v>
      </c>
      <c r="BF56" s="253">
        <f t="shared" si="32"/>
        <v>3467.0079999999998</v>
      </c>
      <c r="BG56" s="253">
        <f t="shared" si="55"/>
        <v>3467.0079999999998</v>
      </c>
      <c r="BH56" s="10" t="b">
        <f t="shared" si="56"/>
        <v>1</v>
      </c>
      <c r="BI56" s="253">
        <f t="shared" si="57"/>
        <v>0</v>
      </c>
      <c r="BJ56" s="250">
        <f t="shared" si="34"/>
        <v>21110112</v>
      </c>
      <c r="BK56" s="251">
        <v>348</v>
      </c>
      <c r="BL56" s="251">
        <v>5</v>
      </c>
      <c r="BM56" s="252">
        <f t="shared" si="35"/>
        <v>40</v>
      </c>
      <c r="BN56" s="252">
        <f t="shared" si="36"/>
        <v>0</v>
      </c>
      <c r="BO56" s="252">
        <f t="shared" si="37"/>
        <v>0</v>
      </c>
      <c r="BP56" s="252">
        <f t="shared" si="38"/>
        <v>0</v>
      </c>
      <c r="BQ56" s="254">
        <f t="shared" si="39"/>
        <v>74.72</v>
      </c>
      <c r="BR56">
        <f t="shared" si="33"/>
        <v>16</v>
      </c>
      <c r="BS56">
        <v>0</v>
      </c>
      <c r="BT56">
        <v>1</v>
      </c>
      <c r="BU56" t="s">
        <v>139</v>
      </c>
      <c r="BV56" t="str">
        <f t="shared" si="40"/>
        <v>0</v>
      </c>
      <c r="BW56" t="str">
        <f t="shared" si="41"/>
        <v>0</v>
      </c>
      <c r="BX56" t="str">
        <f t="shared" si="42"/>
        <v>1</v>
      </c>
      <c r="BY56" t="s">
        <v>23</v>
      </c>
      <c r="BZ56" s="253">
        <f t="shared" si="43"/>
        <v>0</v>
      </c>
      <c r="CA56" s="253">
        <f t="shared" si="44"/>
        <v>3467.0079999999998</v>
      </c>
      <c r="CB56" s="253">
        <f t="shared" si="45"/>
        <v>0</v>
      </c>
      <c r="CC56" s="253">
        <f t="shared" si="46"/>
        <v>0</v>
      </c>
      <c r="CD56" s="253">
        <f t="shared" si="47"/>
        <v>0</v>
      </c>
      <c r="CE56" s="253">
        <f t="shared" si="48"/>
        <v>0</v>
      </c>
      <c r="CF56" s="253">
        <f t="shared" si="49"/>
        <v>0</v>
      </c>
      <c r="CG56" s="253">
        <f t="shared" si="50"/>
        <v>0</v>
      </c>
      <c r="CH56" s="253">
        <f t="shared" si="51"/>
        <v>0</v>
      </c>
      <c r="CI56" s="253">
        <f t="shared" si="52"/>
        <v>0</v>
      </c>
      <c r="CJ56" s="253">
        <f t="shared" si="53"/>
        <v>0</v>
      </c>
      <c r="CK56" s="253">
        <f t="shared" si="54"/>
        <v>0</v>
      </c>
    </row>
    <row r="57" spans="2:89" s="217" customFormat="1" ht="20.399999999999999" x14ac:dyDescent="0.3">
      <c r="B57" s="194">
        <v>27</v>
      </c>
      <c r="C57" s="195">
        <v>211011</v>
      </c>
      <c r="D57" s="196">
        <v>21110112</v>
      </c>
      <c r="E57" s="197" t="s">
        <v>150</v>
      </c>
      <c r="F57" s="198" t="s">
        <v>344</v>
      </c>
      <c r="G57" s="198" t="s">
        <v>345</v>
      </c>
      <c r="H57" s="199" t="s">
        <v>18</v>
      </c>
      <c r="I57" s="194"/>
      <c r="J57" s="199" t="s">
        <v>19</v>
      </c>
      <c r="K57" s="200">
        <f t="shared" si="0"/>
        <v>130</v>
      </c>
      <c r="L57" s="201" t="s">
        <v>138</v>
      </c>
      <c r="M57" s="104">
        <v>16</v>
      </c>
      <c r="N57" s="262">
        <f t="shared" si="8"/>
        <v>68.64</v>
      </c>
      <c r="O57" s="202">
        <v>68.64</v>
      </c>
      <c r="P57" s="110">
        <f t="shared" si="9"/>
        <v>10350.912</v>
      </c>
      <c r="Q57" s="204" t="s">
        <v>139</v>
      </c>
      <c r="R57" s="113">
        <f t="shared" si="10"/>
        <v>20</v>
      </c>
      <c r="S57" s="114">
        <f t="shared" si="11"/>
        <v>1592.4479999999999</v>
      </c>
      <c r="T57" s="113">
        <f t="shared" si="12"/>
        <v>50</v>
      </c>
      <c r="U57" s="115">
        <f t="shared" si="13"/>
        <v>3981.12</v>
      </c>
      <c r="V57" s="113">
        <f t="shared" si="14"/>
        <v>30</v>
      </c>
      <c r="W57" s="115">
        <f t="shared" si="15"/>
        <v>2388.672</v>
      </c>
      <c r="X57" s="113">
        <f t="shared" si="16"/>
        <v>30</v>
      </c>
      <c r="Y57" s="115">
        <f t="shared" si="17"/>
        <v>2388.672</v>
      </c>
      <c r="Z57" s="116">
        <f t="shared" si="18"/>
        <v>10350.912</v>
      </c>
      <c r="AA57" s="117" t="b">
        <f t="shared" si="19"/>
        <v>1</v>
      </c>
      <c r="AB57" s="194"/>
      <c r="AC57" s="213"/>
      <c r="AD57" s="109" t="s">
        <v>22</v>
      </c>
      <c r="AE57" s="108" t="s">
        <v>23</v>
      </c>
      <c r="AF57" s="214"/>
      <c r="AG57" s="215"/>
      <c r="AH57" s="210"/>
      <c r="AI57" s="164">
        <f t="shared" si="20"/>
        <v>0</v>
      </c>
      <c r="AJ57" s="210"/>
      <c r="AK57" s="164">
        <f t="shared" si="21"/>
        <v>0</v>
      </c>
      <c r="AL57" s="216">
        <v>20</v>
      </c>
      <c r="AM57" s="164">
        <f t="shared" si="22"/>
        <v>1592.4479999999999</v>
      </c>
      <c r="AN57" s="216">
        <v>20</v>
      </c>
      <c r="AO57" s="164">
        <f t="shared" si="23"/>
        <v>1592.4479999999999</v>
      </c>
      <c r="AP57" s="216">
        <v>20</v>
      </c>
      <c r="AQ57" s="164">
        <f t="shared" si="24"/>
        <v>1592.4479999999999</v>
      </c>
      <c r="AR57" s="216">
        <v>10</v>
      </c>
      <c r="AS57" s="164">
        <f t="shared" si="25"/>
        <v>796.22399999999993</v>
      </c>
      <c r="AT57" s="216">
        <v>10</v>
      </c>
      <c r="AU57" s="164">
        <f t="shared" si="26"/>
        <v>796.22399999999993</v>
      </c>
      <c r="AV57" s="216">
        <v>10</v>
      </c>
      <c r="AW57" s="164">
        <f t="shared" si="27"/>
        <v>796.22399999999993</v>
      </c>
      <c r="AX57" s="216">
        <v>10</v>
      </c>
      <c r="AY57" s="164">
        <f t="shared" si="28"/>
        <v>796.22399999999993</v>
      </c>
      <c r="AZ57" s="216">
        <v>10</v>
      </c>
      <c r="BA57" s="164">
        <f t="shared" si="29"/>
        <v>796.22399999999993</v>
      </c>
      <c r="BB57" s="216">
        <v>10</v>
      </c>
      <c r="BC57" s="164">
        <f t="shared" si="30"/>
        <v>796.22399999999993</v>
      </c>
      <c r="BD57" s="216">
        <v>10</v>
      </c>
      <c r="BE57" s="164">
        <f t="shared" si="31"/>
        <v>796.22399999999993</v>
      </c>
      <c r="BF57" s="253">
        <f t="shared" si="32"/>
        <v>10350.912</v>
      </c>
      <c r="BG57" s="253">
        <f t="shared" si="55"/>
        <v>10350.912</v>
      </c>
      <c r="BH57" s="10" t="b">
        <f t="shared" si="56"/>
        <v>1</v>
      </c>
      <c r="BI57" s="253">
        <f t="shared" si="57"/>
        <v>0</v>
      </c>
      <c r="BJ57" s="250">
        <f t="shared" si="34"/>
        <v>21110112</v>
      </c>
      <c r="BK57" s="251">
        <v>348</v>
      </c>
      <c r="BL57" s="251">
        <v>5</v>
      </c>
      <c r="BM57" s="252">
        <f t="shared" si="35"/>
        <v>20</v>
      </c>
      <c r="BN57" s="252">
        <f t="shared" si="36"/>
        <v>50</v>
      </c>
      <c r="BO57" s="252">
        <f t="shared" si="37"/>
        <v>30</v>
      </c>
      <c r="BP57" s="252">
        <f t="shared" si="38"/>
        <v>30</v>
      </c>
      <c r="BQ57" s="254">
        <f t="shared" si="39"/>
        <v>68.64</v>
      </c>
      <c r="BR57">
        <f t="shared" si="33"/>
        <v>16</v>
      </c>
      <c r="BS57">
        <v>0</v>
      </c>
      <c r="BT57">
        <v>1</v>
      </c>
      <c r="BU57" t="s">
        <v>139</v>
      </c>
      <c r="BV57" t="str">
        <f t="shared" si="40"/>
        <v>0</v>
      </c>
      <c r="BW57" t="str">
        <f t="shared" si="41"/>
        <v>0</v>
      </c>
      <c r="BX57" t="str">
        <f t="shared" si="42"/>
        <v>1</v>
      </c>
      <c r="BY57" t="s">
        <v>23</v>
      </c>
      <c r="BZ57" s="253">
        <f t="shared" si="43"/>
        <v>0</v>
      </c>
      <c r="CA57" s="253">
        <f t="shared" si="44"/>
        <v>0</v>
      </c>
      <c r="CB57" s="253">
        <f t="shared" si="45"/>
        <v>1592.4479999999999</v>
      </c>
      <c r="CC57" s="253">
        <f t="shared" si="46"/>
        <v>1592.4479999999999</v>
      </c>
      <c r="CD57" s="253">
        <f t="shared" si="47"/>
        <v>1592.4479999999999</v>
      </c>
      <c r="CE57" s="253">
        <f t="shared" si="48"/>
        <v>796.22399999999993</v>
      </c>
      <c r="CF57" s="253">
        <f t="shared" si="49"/>
        <v>796.22399999999993</v>
      </c>
      <c r="CG57" s="253">
        <f t="shared" si="50"/>
        <v>796.22399999999993</v>
      </c>
      <c r="CH57" s="253">
        <f t="shared" si="51"/>
        <v>796.22399999999993</v>
      </c>
      <c r="CI57" s="253">
        <f t="shared" si="52"/>
        <v>796.22399999999993</v>
      </c>
      <c r="CJ57" s="253">
        <f t="shared" si="53"/>
        <v>796.22399999999993</v>
      </c>
      <c r="CK57" s="253">
        <f t="shared" si="54"/>
        <v>796.22399999999993</v>
      </c>
    </row>
    <row r="58" spans="2:89" s="10" customFormat="1" ht="20.399999999999999" x14ac:dyDescent="0.3">
      <c r="B58" s="129">
        <v>28</v>
      </c>
      <c r="C58" s="192">
        <v>211011</v>
      </c>
      <c r="D58" s="189">
        <v>21110114</v>
      </c>
      <c r="E58" s="102" t="s">
        <v>151</v>
      </c>
      <c r="F58" s="108" t="s">
        <v>344</v>
      </c>
      <c r="G58" s="108" t="s">
        <v>345</v>
      </c>
      <c r="H58" s="109" t="s">
        <v>18</v>
      </c>
      <c r="I58" s="123"/>
      <c r="J58" s="109" t="s">
        <v>19</v>
      </c>
      <c r="K58" s="111">
        <f t="shared" si="0"/>
        <v>5</v>
      </c>
      <c r="L58" s="104" t="s">
        <v>138</v>
      </c>
      <c r="M58" s="104">
        <v>16</v>
      </c>
      <c r="N58" s="262">
        <f t="shared" si="8"/>
        <v>101.08</v>
      </c>
      <c r="O58" s="106">
        <v>101.08</v>
      </c>
      <c r="P58" s="110">
        <f t="shared" si="9"/>
        <v>586.26400000000001</v>
      </c>
      <c r="Q58" s="112" t="s">
        <v>139</v>
      </c>
      <c r="R58" s="113">
        <f t="shared" si="10"/>
        <v>5</v>
      </c>
      <c r="S58" s="114">
        <f t="shared" si="11"/>
        <v>586.26400000000001</v>
      </c>
      <c r="T58" s="113">
        <f t="shared" si="12"/>
        <v>0</v>
      </c>
      <c r="U58" s="115">
        <f t="shared" si="13"/>
        <v>0</v>
      </c>
      <c r="V58" s="113">
        <f t="shared" si="14"/>
        <v>0</v>
      </c>
      <c r="W58" s="115">
        <f t="shared" si="15"/>
        <v>0</v>
      </c>
      <c r="X58" s="113">
        <f t="shared" si="16"/>
        <v>0</v>
      </c>
      <c r="Y58" s="115">
        <f t="shared" si="17"/>
        <v>0</v>
      </c>
      <c r="Z58" s="116">
        <f t="shared" si="18"/>
        <v>586.26400000000001</v>
      </c>
      <c r="AA58" s="117" t="b">
        <f t="shared" si="19"/>
        <v>1</v>
      </c>
      <c r="AB58" s="123"/>
      <c r="AC58" s="124"/>
      <c r="AD58" s="109" t="s">
        <v>22</v>
      </c>
      <c r="AE58" s="108" t="s">
        <v>23</v>
      </c>
      <c r="AF58" s="125"/>
      <c r="AG58" s="126"/>
      <c r="AH58" s="121">
        <v>0</v>
      </c>
      <c r="AI58" s="164">
        <f t="shared" si="20"/>
        <v>0</v>
      </c>
      <c r="AJ58" s="121">
        <v>5</v>
      </c>
      <c r="AK58" s="164">
        <f t="shared" si="21"/>
        <v>586.26400000000001</v>
      </c>
      <c r="AL58" s="127"/>
      <c r="AM58" s="164">
        <f t="shared" si="22"/>
        <v>0</v>
      </c>
      <c r="AN58" s="127"/>
      <c r="AO58" s="164">
        <f t="shared" si="23"/>
        <v>0</v>
      </c>
      <c r="AP58" s="127"/>
      <c r="AQ58" s="164">
        <f t="shared" si="24"/>
        <v>0</v>
      </c>
      <c r="AR58" s="127"/>
      <c r="AS58" s="164">
        <f t="shared" si="25"/>
        <v>0</v>
      </c>
      <c r="AT58" s="127"/>
      <c r="AU58" s="164">
        <f t="shared" si="26"/>
        <v>0</v>
      </c>
      <c r="AV58" s="127"/>
      <c r="AW58" s="164">
        <f t="shared" si="27"/>
        <v>0</v>
      </c>
      <c r="AX58" s="127"/>
      <c r="AY58" s="164">
        <f t="shared" si="28"/>
        <v>0</v>
      </c>
      <c r="AZ58" s="127"/>
      <c r="BA58" s="164">
        <f t="shared" si="29"/>
        <v>0</v>
      </c>
      <c r="BB58" s="127"/>
      <c r="BC58" s="164">
        <f t="shared" si="30"/>
        <v>0</v>
      </c>
      <c r="BD58" s="127"/>
      <c r="BE58" s="164">
        <f t="shared" si="31"/>
        <v>0</v>
      </c>
      <c r="BF58" s="253">
        <f t="shared" si="32"/>
        <v>586.26400000000001</v>
      </c>
      <c r="BG58" s="253">
        <f t="shared" si="55"/>
        <v>586.26400000000001</v>
      </c>
      <c r="BH58" s="10" t="b">
        <f t="shared" si="56"/>
        <v>1</v>
      </c>
      <c r="BI58" s="253">
        <f t="shared" si="57"/>
        <v>0</v>
      </c>
      <c r="BJ58" s="250">
        <f t="shared" si="34"/>
        <v>21110114</v>
      </c>
      <c r="BK58" s="251">
        <v>348</v>
      </c>
      <c r="BL58" s="251">
        <v>5</v>
      </c>
      <c r="BM58" s="252">
        <f t="shared" si="35"/>
        <v>5</v>
      </c>
      <c r="BN58" s="252">
        <f t="shared" si="36"/>
        <v>0</v>
      </c>
      <c r="BO58" s="252">
        <f t="shared" si="37"/>
        <v>0</v>
      </c>
      <c r="BP58" s="252">
        <f t="shared" si="38"/>
        <v>0</v>
      </c>
      <c r="BQ58" s="254">
        <f t="shared" si="39"/>
        <v>101.08</v>
      </c>
      <c r="BR58">
        <f t="shared" si="33"/>
        <v>16</v>
      </c>
      <c r="BS58">
        <v>0</v>
      </c>
      <c r="BT58">
        <v>1</v>
      </c>
      <c r="BU58" t="s">
        <v>139</v>
      </c>
      <c r="BV58" t="str">
        <f t="shared" si="40"/>
        <v>0</v>
      </c>
      <c r="BW58" t="str">
        <f t="shared" si="41"/>
        <v>0</v>
      </c>
      <c r="BX58" t="str">
        <f t="shared" si="42"/>
        <v>1</v>
      </c>
      <c r="BY58" t="s">
        <v>23</v>
      </c>
      <c r="BZ58" s="253">
        <f t="shared" si="43"/>
        <v>0</v>
      </c>
      <c r="CA58" s="253">
        <f t="shared" si="44"/>
        <v>586.26400000000001</v>
      </c>
      <c r="CB58" s="253">
        <f t="shared" si="45"/>
        <v>0</v>
      </c>
      <c r="CC58" s="253">
        <f t="shared" si="46"/>
        <v>0</v>
      </c>
      <c r="CD58" s="253">
        <f t="shared" si="47"/>
        <v>0</v>
      </c>
      <c r="CE58" s="253">
        <f t="shared" si="48"/>
        <v>0</v>
      </c>
      <c r="CF58" s="253">
        <f t="shared" si="49"/>
        <v>0</v>
      </c>
      <c r="CG58" s="253">
        <f t="shared" si="50"/>
        <v>0</v>
      </c>
      <c r="CH58" s="253">
        <f t="shared" si="51"/>
        <v>0</v>
      </c>
      <c r="CI58" s="253">
        <f t="shared" si="52"/>
        <v>0</v>
      </c>
      <c r="CJ58" s="253">
        <f t="shared" si="53"/>
        <v>0</v>
      </c>
      <c r="CK58" s="253">
        <f t="shared" si="54"/>
        <v>0</v>
      </c>
    </row>
    <row r="59" spans="2:89" s="211" customFormat="1" ht="20.399999999999999" x14ac:dyDescent="0.3">
      <c r="B59" s="194">
        <v>28</v>
      </c>
      <c r="C59" s="195">
        <v>211011</v>
      </c>
      <c r="D59" s="196">
        <v>21110114</v>
      </c>
      <c r="E59" s="197" t="s">
        <v>151</v>
      </c>
      <c r="F59" s="198" t="s">
        <v>344</v>
      </c>
      <c r="G59" s="198" t="s">
        <v>345</v>
      </c>
      <c r="H59" s="199" t="s">
        <v>18</v>
      </c>
      <c r="I59" s="194"/>
      <c r="J59" s="199" t="s">
        <v>19</v>
      </c>
      <c r="K59" s="200">
        <f t="shared" si="0"/>
        <v>50</v>
      </c>
      <c r="L59" s="201" t="s">
        <v>138</v>
      </c>
      <c r="M59" s="104">
        <v>16</v>
      </c>
      <c r="N59" s="262">
        <f t="shared" si="8"/>
        <v>90.64</v>
      </c>
      <c r="O59" s="202">
        <v>90.64</v>
      </c>
      <c r="P59" s="110">
        <f t="shared" si="9"/>
        <v>5257.12</v>
      </c>
      <c r="Q59" s="204" t="s">
        <v>139</v>
      </c>
      <c r="R59" s="113">
        <f t="shared" si="10"/>
        <v>5</v>
      </c>
      <c r="S59" s="114">
        <f t="shared" si="11"/>
        <v>525.71199999999999</v>
      </c>
      <c r="T59" s="113">
        <f t="shared" si="12"/>
        <v>15</v>
      </c>
      <c r="U59" s="115">
        <f t="shared" si="13"/>
        <v>1577.136</v>
      </c>
      <c r="V59" s="113">
        <f t="shared" si="14"/>
        <v>15</v>
      </c>
      <c r="W59" s="115">
        <f t="shared" si="15"/>
        <v>1577.136</v>
      </c>
      <c r="X59" s="113">
        <f t="shared" si="16"/>
        <v>15</v>
      </c>
      <c r="Y59" s="115">
        <f t="shared" si="17"/>
        <v>1577.136</v>
      </c>
      <c r="Z59" s="116">
        <f t="shared" si="18"/>
        <v>5257.12</v>
      </c>
      <c r="AA59" s="117" t="b">
        <f t="shared" si="19"/>
        <v>1</v>
      </c>
      <c r="AB59" s="194"/>
      <c r="AC59" s="213"/>
      <c r="AD59" s="109" t="s">
        <v>22</v>
      </c>
      <c r="AE59" s="108" t="s">
        <v>23</v>
      </c>
      <c r="AF59" s="214"/>
      <c r="AG59" s="215"/>
      <c r="AH59" s="210"/>
      <c r="AI59" s="164">
        <f t="shared" si="20"/>
        <v>0</v>
      </c>
      <c r="AJ59" s="210"/>
      <c r="AK59" s="164">
        <f t="shared" si="21"/>
        <v>0</v>
      </c>
      <c r="AL59" s="216">
        <v>5</v>
      </c>
      <c r="AM59" s="164">
        <f t="shared" si="22"/>
        <v>525.71199999999999</v>
      </c>
      <c r="AN59" s="216">
        <v>5</v>
      </c>
      <c r="AO59" s="164">
        <f t="shared" si="23"/>
        <v>525.71199999999999</v>
      </c>
      <c r="AP59" s="216">
        <v>5</v>
      </c>
      <c r="AQ59" s="164">
        <f t="shared" si="24"/>
        <v>525.71199999999999</v>
      </c>
      <c r="AR59" s="216">
        <v>5</v>
      </c>
      <c r="AS59" s="164">
        <f t="shared" si="25"/>
        <v>525.71199999999999</v>
      </c>
      <c r="AT59" s="216">
        <v>5</v>
      </c>
      <c r="AU59" s="164">
        <f t="shared" si="26"/>
        <v>525.71199999999999</v>
      </c>
      <c r="AV59" s="216">
        <v>5</v>
      </c>
      <c r="AW59" s="164">
        <f t="shared" si="27"/>
        <v>525.71199999999999</v>
      </c>
      <c r="AX59" s="216">
        <v>5</v>
      </c>
      <c r="AY59" s="164">
        <f t="shared" si="28"/>
        <v>525.71199999999999</v>
      </c>
      <c r="AZ59" s="216">
        <v>5</v>
      </c>
      <c r="BA59" s="164">
        <f t="shared" si="29"/>
        <v>525.71199999999999</v>
      </c>
      <c r="BB59" s="216">
        <v>5</v>
      </c>
      <c r="BC59" s="164">
        <f t="shared" si="30"/>
        <v>525.71199999999999</v>
      </c>
      <c r="BD59" s="216">
        <v>5</v>
      </c>
      <c r="BE59" s="164">
        <f t="shared" si="31"/>
        <v>525.71199999999999</v>
      </c>
      <c r="BF59" s="253">
        <f t="shared" si="32"/>
        <v>5257.12</v>
      </c>
      <c r="BG59" s="253">
        <f t="shared" si="55"/>
        <v>5257.119999999999</v>
      </c>
      <c r="BH59" s="10" t="b">
        <f t="shared" si="56"/>
        <v>1</v>
      </c>
      <c r="BI59" s="253">
        <f t="shared" si="57"/>
        <v>0</v>
      </c>
      <c r="BJ59" s="250">
        <f t="shared" si="34"/>
        <v>21110114</v>
      </c>
      <c r="BK59" s="251">
        <v>348</v>
      </c>
      <c r="BL59" s="251">
        <v>5</v>
      </c>
      <c r="BM59" s="252">
        <f t="shared" si="35"/>
        <v>5</v>
      </c>
      <c r="BN59" s="252">
        <f t="shared" si="36"/>
        <v>15</v>
      </c>
      <c r="BO59" s="252">
        <f t="shared" si="37"/>
        <v>15</v>
      </c>
      <c r="BP59" s="252">
        <f t="shared" si="38"/>
        <v>15</v>
      </c>
      <c r="BQ59" s="254">
        <f t="shared" si="39"/>
        <v>90.64</v>
      </c>
      <c r="BR59">
        <f t="shared" si="33"/>
        <v>16</v>
      </c>
      <c r="BS59">
        <v>0</v>
      </c>
      <c r="BT59">
        <v>1</v>
      </c>
      <c r="BU59" t="s">
        <v>139</v>
      </c>
      <c r="BV59" t="str">
        <f t="shared" si="40"/>
        <v>0</v>
      </c>
      <c r="BW59" t="str">
        <f t="shared" si="41"/>
        <v>0</v>
      </c>
      <c r="BX59" t="str">
        <f t="shared" si="42"/>
        <v>1</v>
      </c>
      <c r="BY59" t="s">
        <v>23</v>
      </c>
      <c r="BZ59" s="253">
        <f t="shared" si="43"/>
        <v>0</v>
      </c>
      <c r="CA59" s="253">
        <f t="shared" si="44"/>
        <v>0</v>
      </c>
      <c r="CB59" s="253">
        <f t="shared" si="45"/>
        <v>525.71199999999999</v>
      </c>
      <c r="CC59" s="253">
        <f t="shared" si="46"/>
        <v>525.71199999999999</v>
      </c>
      <c r="CD59" s="253">
        <f t="shared" si="47"/>
        <v>525.71199999999999</v>
      </c>
      <c r="CE59" s="253">
        <f t="shared" si="48"/>
        <v>525.71199999999999</v>
      </c>
      <c r="CF59" s="253">
        <f t="shared" si="49"/>
        <v>525.71199999999999</v>
      </c>
      <c r="CG59" s="253">
        <f t="shared" si="50"/>
        <v>525.71199999999999</v>
      </c>
      <c r="CH59" s="253">
        <f t="shared" si="51"/>
        <v>525.71199999999999</v>
      </c>
      <c r="CI59" s="253">
        <f t="shared" si="52"/>
        <v>525.71199999999999</v>
      </c>
      <c r="CJ59" s="253">
        <f t="shared" si="53"/>
        <v>525.71199999999999</v>
      </c>
      <c r="CK59" s="253">
        <f t="shared" si="54"/>
        <v>525.71199999999999</v>
      </c>
    </row>
    <row r="60" spans="2:89" s="1" customFormat="1" ht="27.6" x14ac:dyDescent="0.3">
      <c r="B60" s="129">
        <v>29</v>
      </c>
      <c r="C60" s="192">
        <v>211011</v>
      </c>
      <c r="D60" s="189">
        <v>21110117</v>
      </c>
      <c r="E60" s="102" t="s">
        <v>152</v>
      </c>
      <c r="F60" s="108" t="s">
        <v>344</v>
      </c>
      <c r="G60" s="108" t="s">
        <v>345</v>
      </c>
      <c r="H60" s="109" t="s">
        <v>18</v>
      </c>
      <c r="I60" s="123"/>
      <c r="J60" s="109" t="s">
        <v>19</v>
      </c>
      <c r="K60" s="111">
        <f t="shared" si="0"/>
        <v>0</v>
      </c>
      <c r="L60" s="104" t="s">
        <v>138</v>
      </c>
      <c r="M60" s="104">
        <v>16</v>
      </c>
      <c r="N60" s="262">
        <f t="shared" si="8"/>
        <v>122.5</v>
      </c>
      <c r="O60" s="106">
        <v>122.5</v>
      </c>
      <c r="P60" s="110">
        <f t="shared" si="9"/>
        <v>0</v>
      </c>
      <c r="Q60" s="112" t="s">
        <v>139</v>
      </c>
      <c r="R60" s="113">
        <f t="shared" si="10"/>
        <v>0</v>
      </c>
      <c r="S60" s="114">
        <f t="shared" si="11"/>
        <v>0</v>
      </c>
      <c r="T60" s="113">
        <f t="shared" si="12"/>
        <v>0</v>
      </c>
      <c r="U60" s="115">
        <f t="shared" si="13"/>
        <v>0</v>
      </c>
      <c r="V60" s="113">
        <f t="shared" si="14"/>
        <v>0</v>
      </c>
      <c r="W60" s="115">
        <f t="shared" si="15"/>
        <v>0</v>
      </c>
      <c r="X60" s="113">
        <f t="shared" si="16"/>
        <v>0</v>
      </c>
      <c r="Y60" s="115">
        <f t="shared" si="17"/>
        <v>0</v>
      </c>
      <c r="Z60" s="116">
        <f t="shared" si="18"/>
        <v>0</v>
      </c>
      <c r="AA60" s="117" t="b">
        <f t="shared" si="19"/>
        <v>1</v>
      </c>
      <c r="AB60" s="123"/>
      <c r="AC60" s="124"/>
      <c r="AD60" s="109" t="s">
        <v>22</v>
      </c>
      <c r="AE60" s="108" t="s">
        <v>23</v>
      </c>
      <c r="AF60" s="125"/>
      <c r="AG60" s="126"/>
      <c r="AH60" s="121">
        <v>0</v>
      </c>
      <c r="AI60" s="164">
        <f t="shared" si="20"/>
        <v>0</v>
      </c>
      <c r="AJ60" s="121">
        <v>0</v>
      </c>
      <c r="AK60" s="164">
        <f t="shared" si="21"/>
        <v>0</v>
      </c>
      <c r="AL60" s="127"/>
      <c r="AM60" s="164">
        <f t="shared" si="22"/>
        <v>0</v>
      </c>
      <c r="AN60" s="127"/>
      <c r="AO60" s="164">
        <f t="shared" si="23"/>
        <v>0</v>
      </c>
      <c r="AP60" s="127"/>
      <c r="AQ60" s="164">
        <f t="shared" si="24"/>
        <v>0</v>
      </c>
      <c r="AR60" s="127"/>
      <c r="AS60" s="164">
        <f t="shared" si="25"/>
        <v>0</v>
      </c>
      <c r="AT60" s="127"/>
      <c r="AU60" s="164">
        <f t="shared" si="26"/>
        <v>0</v>
      </c>
      <c r="AV60" s="127"/>
      <c r="AW60" s="164">
        <f t="shared" si="27"/>
        <v>0</v>
      </c>
      <c r="AX60" s="127"/>
      <c r="AY60" s="164">
        <f t="shared" si="28"/>
        <v>0</v>
      </c>
      <c r="AZ60" s="127"/>
      <c r="BA60" s="164">
        <f t="shared" si="29"/>
        <v>0</v>
      </c>
      <c r="BB60" s="127"/>
      <c r="BC60" s="164">
        <f t="shared" si="30"/>
        <v>0</v>
      </c>
      <c r="BD60" s="127"/>
      <c r="BE60" s="164">
        <f t="shared" si="31"/>
        <v>0</v>
      </c>
      <c r="BF60" s="253">
        <f t="shared" si="32"/>
        <v>0</v>
      </c>
      <c r="BG60" s="253">
        <f t="shared" si="55"/>
        <v>0</v>
      </c>
      <c r="BH60" s="10" t="b">
        <f t="shared" si="56"/>
        <v>1</v>
      </c>
      <c r="BI60" s="253">
        <f t="shared" si="57"/>
        <v>0</v>
      </c>
      <c r="BJ60" s="250">
        <f t="shared" si="34"/>
        <v>21110117</v>
      </c>
      <c r="BK60" s="251">
        <v>348</v>
      </c>
      <c r="BL60" s="251">
        <v>5</v>
      </c>
      <c r="BM60" s="252">
        <f t="shared" si="35"/>
        <v>0</v>
      </c>
      <c r="BN60" s="252">
        <f t="shared" si="36"/>
        <v>0</v>
      </c>
      <c r="BO60" s="252">
        <f t="shared" si="37"/>
        <v>0</v>
      </c>
      <c r="BP60" s="252">
        <f t="shared" si="38"/>
        <v>0</v>
      </c>
      <c r="BQ60" s="254">
        <f t="shared" si="39"/>
        <v>122.5</v>
      </c>
      <c r="BR60">
        <f t="shared" si="33"/>
        <v>16</v>
      </c>
      <c r="BS60">
        <v>0</v>
      </c>
      <c r="BT60">
        <v>1</v>
      </c>
      <c r="BU60" t="s">
        <v>139</v>
      </c>
      <c r="BV60" t="str">
        <f t="shared" si="40"/>
        <v>0</v>
      </c>
      <c r="BW60" t="str">
        <f t="shared" si="41"/>
        <v>0</v>
      </c>
      <c r="BX60" t="str">
        <f t="shared" si="42"/>
        <v>1</v>
      </c>
      <c r="BY60" t="s">
        <v>23</v>
      </c>
      <c r="BZ60" s="253">
        <f t="shared" si="43"/>
        <v>0</v>
      </c>
      <c r="CA60" s="253">
        <f t="shared" si="44"/>
        <v>0</v>
      </c>
      <c r="CB60" s="253">
        <f t="shared" si="45"/>
        <v>0</v>
      </c>
      <c r="CC60" s="253">
        <f t="shared" si="46"/>
        <v>0</v>
      </c>
      <c r="CD60" s="253">
        <f t="shared" si="47"/>
        <v>0</v>
      </c>
      <c r="CE60" s="253">
        <f t="shared" si="48"/>
        <v>0</v>
      </c>
      <c r="CF60" s="253">
        <f t="shared" si="49"/>
        <v>0</v>
      </c>
      <c r="CG60" s="253">
        <f t="shared" si="50"/>
        <v>0</v>
      </c>
      <c r="CH60" s="253">
        <f t="shared" si="51"/>
        <v>0</v>
      </c>
      <c r="CI60" s="253">
        <f t="shared" si="52"/>
        <v>0</v>
      </c>
      <c r="CJ60" s="253">
        <f t="shared" si="53"/>
        <v>0</v>
      </c>
      <c r="CK60" s="253">
        <f t="shared" si="54"/>
        <v>0</v>
      </c>
    </row>
    <row r="61" spans="2:89" s="217" customFormat="1" ht="27.6" x14ac:dyDescent="0.3">
      <c r="B61" s="194">
        <v>29</v>
      </c>
      <c r="C61" s="195">
        <v>211011</v>
      </c>
      <c r="D61" s="196">
        <v>21110117</v>
      </c>
      <c r="E61" s="197" t="s">
        <v>152</v>
      </c>
      <c r="F61" s="198" t="s">
        <v>344</v>
      </c>
      <c r="G61" s="198" t="s">
        <v>345</v>
      </c>
      <c r="H61" s="199" t="s">
        <v>18</v>
      </c>
      <c r="I61" s="194"/>
      <c r="J61" s="199" t="s">
        <v>19</v>
      </c>
      <c r="K61" s="200">
        <f t="shared" si="0"/>
        <v>9</v>
      </c>
      <c r="L61" s="201" t="s">
        <v>138</v>
      </c>
      <c r="M61" s="104">
        <v>16</v>
      </c>
      <c r="N61" s="262">
        <f t="shared" si="8"/>
        <v>92.6</v>
      </c>
      <c r="O61" s="202">
        <v>92.6</v>
      </c>
      <c r="P61" s="110">
        <f t="shared" si="9"/>
        <v>966.7439999999998</v>
      </c>
      <c r="Q61" s="204" t="s">
        <v>139</v>
      </c>
      <c r="R61" s="113">
        <f t="shared" si="10"/>
        <v>0</v>
      </c>
      <c r="S61" s="114">
        <f t="shared" si="11"/>
        <v>0</v>
      </c>
      <c r="T61" s="113">
        <f t="shared" si="12"/>
        <v>3</v>
      </c>
      <c r="U61" s="115">
        <f t="shared" si="13"/>
        <v>322.24799999999993</v>
      </c>
      <c r="V61" s="113">
        <f t="shared" si="14"/>
        <v>3</v>
      </c>
      <c r="W61" s="115">
        <f t="shared" si="15"/>
        <v>322.24799999999993</v>
      </c>
      <c r="X61" s="113">
        <f t="shared" si="16"/>
        <v>3</v>
      </c>
      <c r="Y61" s="115">
        <f t="shared" si="17"/>
        <v>322.24799999999993</v>
      </c>
      <c r="Z61" s="116">
        <f t="shared" si="18"/>
        <v>966.7439999999998</v>
      </c>
      <c r="AA61" s="117" t="b">
        <f t="shared" si="19"/>
        <v>1</v>
      </c>
      <c r="AB61" s="194"/>
      <c r="AC61" s="213"/>
      <c r="AD61" s="109" t="s">
        <v>22</v>
      </c>
      <c r="AE61" s="108" t="s">
        <v>23</v>
      </c>
      <c r="AF61" s="214"/>
      <c r="AG61" s="215"/>
      <c r="AH61" s="210"/>
      <c r="AI61" s="164">
        <f t="shared" si="20"/>
        <v>0</v>
      </c>
      <c r="AJ61" s="210"/>
      <c r="AK61" s="164">
        <f t="shared" si="21"/>
        <v>0</v>
      </c>
      <c r="AL61" s="216">
        <v>0</v>
      </c>
      <c r="AM61" s="164">
        <f t="shared" si="22"/>
        <v>0</v>
      </c>
      <c r="AN61" s="216">
        <v>0</v>
      </c>
      <c r="AO61" s="164">
        <f t="shared" si="23"/>
        <v>0</v>
      </c>
      <c r="AP61" s="216">
        <v>2</v>
      </c>
      <c r="AQ61" s="164">
        <f t="shared" si="24"/>
        <v>214.83199999999997</v>
      </c>
      <c r="AR61" s="216">
        <v>1</v>
      </c>
      <c r="AS61" s="164">
        <f t="shared" si="25"/>
        <v>107.41599999999998</v>
      </c>
      <c r="AT61" s="216">
        <v>1</v>
      </c>
      <c r="AU61" s="164">
        <f t="shared" si="26"/>
        <v>107.41599999999998</v>
      </c>
      <c r="AV61" s="216">
        <v>1</v>
      </c>
      <c r="AW61" s="164">
        <f t="shared" si="27"/>
        <v>107.41599999999998</v>
      </c>
      <c r="AX61" s="216">
        <v>1</v>
      </c>
      <c r="AY61" s="164">
        <f t="shared" si="28"/>
        <v>107.41599999999998</v>
      </c>
      <c r="AZ61" s="216">
        <v>1</v>
      </c>
      <c r="BA61" s="164">
        <f t="shared" si="29"/>
        <v>107.41599999999998</v>
      </c>
      <c r="BB61" s="216">
        <v>1</v>
      </c>
      <c r="BC61" s="164">
        <f t="shared" si="30"/>
        <v>107.41599999999998</v>
      </c>
      <c r="BD61" s="216">
        <v>1</v>
      </c>
      <c r="BE61" s="164">
        <f t="shared" si="31"/>
        <v>107.41599999999998</v>
      </c>
      <c r="BF61" s="253">
        <f t="shared" si="32"/>
        <v>966.7439999999998</v>
      </c>
      <c r="BG61" s="253">
        <f t="shared" si="55"/>
        <v>966.7439999999998</v>
      </c>
      <c r="BH61" s="10" t="b">
        <f t="shared" si="56"/>
        <v>1</v>
      </c>
      <c r="BI61" s="253">
        <f t="shared" si="57"/>
        <v>0</v>
      </c>
      <c r="BJ61" s="250">
        <f t="shared" si="34"/>
        <v>21110117</v>
      </c>
      <c r="BK61" s="251">
        <v>348</v>
      </c>
      <c r="BL61" s="251">
        <v>5</v>
      </c>
      <c r="BM61" s="252">
        <f t="shared" si="35"/>
        <v>0</v>
      </c>
      <c r="BN61" s="252">
        <f t="shared" si="36"/>
        <v>3</v>
      </c>
      <c r="BO61" s="252">
        <f t="shared" si="37"/>
        <v>3</v>
      </c>
      <c r="BP61" s="252">
        <f t="shared" si="38"/>
        <v>3</v>
      </c>
      <c r="BQ61" s="254">
        <f t="shared" si="39"/>
        <v>92.6</v>
      </c>
      <c r="BR61">
        <f t="shared" si="33"/>
        <v>16</v>
      </c>
      <c r="BS61">
        <v>0</v>
      </c>
      <c r="BT61">
        <v>1</v>
      </c>
      <c r="BU61" t="s">
        <v>139</v>
      </c>
      <c r="BV61" t="str">
        <f t="shared" si="40"/>
        <v>0</v>
      </c>
      <c r="BW61" t="str">
        <f t="shared" si="41"/>
        <v>0</v>
      </c>
      <c r="BX61" t="str">
        <f t="shared" si="42"/>
        <v>1</v>
      </c>
      <c r="BY61" t="s">
        <v>23</v>
      </c>
      <c r="BZ61" s="253">
        <f t="shared" si="43"/>
        <v>0</v>
      </c>
      <c r="CA61" s="253">
        <f t="shared" si="44"/>
        <v>0</v>
      </c>
      <c r="CB61" s="253">
        <f t="shared" si="45"/>
        <v>0</v>
      </c>
      <c r="CC61" s="253">
        <f t="shared" si="46"/>
        <v>0</v>
      </c>
      <c r="CD61" s="253">
        <f t="shared" si="47"/>
        <v>214.83199999999997</v>
      </c>
      <c r="CE61" s="253">
        <f t="shared" si="48"/>
        <v>107.41599999999998</v>
      </c>
      <c r="CF61" s="253">
        <f t="shared" si="49"/>
        <v>107.41599999999998</v>
      </c>
      <c r="CG61" s="253">
        <f t="shared" si="50"/>
        <v>107.41599999999998</v>
      </c>
      <c r="CH61" s="253">
        <f t="shared" si="51"/>
        <v>107.41599999999998</v>
      </c>
      <c r="CI61" s="253">
        <f t="shared" si="52"/>
        <v>107.41599999999998</v>
      </c>
      <c r="CJ61" s="253">
        <f t="shared" si="53"/>
        <v>107.41599999999998</v>
      </c>
      <c r="CK61" s="253">
        <f t="shared" si="54"/>
        <v>107.41599999999998</v>
      </c>
    </row>
    <row r="62" spans="2:89" s="1" customFormat="1" ht="27.6" x14ac:dyDescent="0.3">
      <c r="B62" s="129">
        <v>30</v>
      </c>
      <c r="C62" s="192">
        <v>211011</v>
      </c>
      <c r="D62" s="189">
        <v>21110125</v>
      </c>
      <c r="E62" s="102" t="s">
        <v>153</v>
      </c>
      <c r="F62" s="108" t="s">
        <v>344</v>
      </c>
      <c r="G62" s="108" t="s">
        <v>345</v>
      </c>
      <c r="H62" s="109" t="s">
        <v>18</v>
      </c>
      <c r="I62" s="123"/>
      <c r="J62" s="109" t="s">
        <v>19</v>
      </c>
      <c r="K62" s="111">
        <f t="shared" si="0"/>
        <v>0</v>
      </c>
      <c r="L62" s="104" t="s">
        <v>20</v>
      </c>
      <c r="M62" s="104">
        <v>16</v>
      </c>
      <c r="N62" s="262">
        <f t="shared" si="8"/>
        <v>20.62</v>
      </c>
      <c r="O62" s="106">
        <v>20.62</v>
      </c>
      <c r="P62" s="110">
        <f t="shared" si="9"/>
        <v>0</v>
      </c>
      <c r="Q62" s="112" t="s">
        <v>139</v>
      </c>
      <c r="R62" s="113">
        <f t="shared" si="10"/>
        <v>0</v>
      </c>
      <c r="S62" s="114">
        <f t="shared" si="11"/>
        <v>0</v>
      </c>
      <c r="T62" s="113">
        <f t="shared" si="12"/>
        <v>0</v>
      </c>
      <c r="U62" s="115">
        <f t="shared" si="13"/>
        <v>0</v>
      </c>
      <c r="V62" s="113">
        <f t="shared" si="14"/>
        <v>0</v>
      </c>
      <c r="W62" s="115">
        <f t="shared" si="15"/>
        <v>0</v>
      </c>
      <c r="X62" s="113">
        <f t="shared" si="16"/>
        <v>0</v>
      </c>
      <c r="Y62" s="115">
        <f t="shared" si="17"/>
        <v>0</v>
      </c>
      <c r="Z62" s="116">
        <f t="shared" si="18"/>
        <v>0</v>
      </c>
      <c r="AA62" s="117" t="b">
        <f t="shared" si="19"/>
        <v>1</v>
      </c>
      <c r="AB62" s="123"/>
      <c r="AC62" s="124"/>
      <c r="AD62" s="109" t="s">
        <v>22</v>
      </c>
      <c r="AE62" s="108" t="s">
        <v>23</v>
      </c>
      <c r="AF62" s="125"/>
      <c r="AG62" s="126"/>
      <c r="AH62" s="121">
        <v>0</v>
      </c>
      <c r="AI62" s="164">
        <f t="shared" si="20"/>
        <v>0</v>
      </c>
      <c r="AJ62" s="121">
        <v>0</v>
      </c>
      <c r="AK62" s="164">
        <f t="shared" si="21"/>
        <v>0</v>
      </c>
      <c r="AL62" s="127"/>
      <c r="AM62" s="164">
        <f t="shared" si="22"/>
        <v>0</v>
      </c>
      <c r="AN62" s="127"/>
      <c r="AO62" s="164">
        <f t="shared" si="23"/>
        <v>0</v>
      </c>
      <c r="AP62" s="127"/>
      <c r="AQ62" s="164">
        <f t="shared" si="24"/>
        <v>0</v>
      </c>
      <c r="AR62" s="127"/>
      <c r="AS62" s="164">
        <f t="shared" si="25"/>
        <v>0</v>
      </c>
      <c r="AT62" s="127"/>
      <c r="AU62" s="164">
        <f t="shared" si="26"/>
        <v>0</v>
      </c>
      <c r="AV62" s="127"/>
      <c r="AW62" s="164">
        <f t="shared" si="27"/>
        <v>0</v>
      </c>
      <c r="AX62" s="127"/>
      <c r="AY62" s="164">
        <f t="shared" si="28"/>
        <v>0</v>
      </c>
      <c r="AZ62" s="127"/>
      <c r="BA62" s="164">
        <f t="shared" si="29"/>
        <v>0</v>
      </c>
      <c r="BB62" s="127"/>
      <c r="BC62" s="164">
        <f t="shared" si="30"/>
        <v>0</v>
      </c>
      <c r="BD62" s="127"/>
      <c r="BE62" s="164">
        <f t="shared" si="31"/>
        <v>0</v>
      </c>
      <c r="BF62" s="253">
        <f t="shared" si="32"/>
        <v>0</v>
      </c>
      <c r="BG62" s="253">
        <f t="shared" si="55"/>
        <v>0</v>
      </c>
      <c r="BH62" s="10" t="b">
        <f t="shared" si="56"/>
        <v>1</v>
      </c>
      <c r="BI62" s="253">
        <f t="shared" si="57"/>
        <v>0</v>
      </c>
      <c r="BJ62" s="250">
        <f t="shared" si="34"/>
        <v>21110125</v>
      </c>
      <c r="BK62" s="251">
        <v>348</v>
      </c>
      <c r="BL62" s="251">
        <v>5</v>
      </c>
      <c r="BM62" s="252">
        <f t="shared" si="35"/>
        <v>0</v>
      </c>
      <c r="BN62" s="252">
        <f t="shared" si="36"/>
        <v>0</v>
      </c>
      <c r="BO62" s="252">
        <f t="shared" si="37"/>
        <v>0</v>
      </c>
      <c r="BP62" s="252">
        <f t="shared" si="38"/>
        <v>0</v>
      </c>
      <c r="BQ62" s="254">
        <f t="shared" si="39"/>
        <v>20.62</v>
      </c>
      <c r="BR62">
        <f t="shared" si="33"/>
        <v>16</v>
      </c>
      <c r="BS62">
        <v>0</v>
      </c>
      <c r="BT62">
        <v>1</v>
      </c>
      <c r="BU62" t="s">
        <v>139</v>
      </c>
      <c r="BV62" t="str">
        <f t="shared" si="40"/>
        <v>0</v>
      </c>
      <c r="BW62" t="str">
        <f t="shared" si="41"/>
        <v>0</v>
      </c>
      <c r="BX62" t="str">
        <f t="shared" si="42"/>
        <v>1</v>
      </c>
      <c r="BY62" t="s">
        <v>23</v>
      </c>
      <c r="BZ62" s="253">
        <f t="shared" si="43"/>
        <v>0</v>
      </c>
      <c r="CA62" s="253">
        <f t="shared" si="44"/>
        <v>0</v>
      </c>
      <c r="CB62" s="253">
        <f t="shared" si="45"/>
        <v>0</v>
      </c>
      <c r="CC62" s="253">
        <f t="shared" si="46"/>
        <v>0</v>
      </c>
      <c r="CD62" s="253">
        <f t="shared" si="47"/>
        <v>0</v>
      </c>
      <c r="CE62" s="253">
        <f t="shared" si="48"/>
        <v>0</v>
      </c>
      <c r="CF62" s="253">
        <f t="shared" si="49"/>
        <v>0</v>
      </c>
      <c r="CG62" s="253">
        <f t="shared" si="50"/>
        <v>0</v>
      </c>
      <c r="CH62" s="253">
        <f t="shared" si="51"/>
        <v>0</v>
      </c>
      <c r="CI62" s="253">
        <f t="shared" si="52"/>
        <v>0</v>
      </c>
      <c r="CJ62" s="253">
        <f t="shared" si="53"/>
        <v>0</v>
      </c>
      <c r="CK62" s="253">
        <f t="shared" si="54"/>
        <v>0</v>
      </c>
    </row>
    <row r="63" spans="2:89" s="217" customFormat="1" ht="27.6" x14ac:dyDescent="0.3">
      <c r="B63" s="194">
        <v>30</v>
      </c>
      <c r="C63" s="195">
        <v>211011</v>
      </c>
      <c r="D63" s="196">
        <v>21110125</v>
      </c>
      <c r="E63" s="197" t="s">
        <v>153</v>
      </c>
      <c r="F63" s="198" t="s">
        <v>344</v>
      </c>
      <c r="G63" s="198" t="s">
        <v>345</v>
      </c>
      <c r="H63" s="199" t="s">
        <v>18</v>
      </c>
      <c r="I63" s="194"/>
      <c r="J63" s="199" t="s">
        <v>19</v>
      </c>
      <c r="K63" s="200">
        <f t="shared" si="0"/>
        <v>27</v>
      </c>
      <c r="L63" s="201" t="s">
        <v>20</v>
      </c>
      <c r="M63" s="104">
        <v>16</v>
      </c>
      <c r="N63" s="262">
        <f t="shared" si="8"/>
        <v>13.62</v>
      </c>
      <c r="O63" s="202">
        <v>13.62</v>
      </c>
      <c r="P63" s="110">
        <f t="shared" si="9"/>
        <v>426.57839999999993</v>
      </c>
      <c r="Q63" s="204" t="s">
        <v>139</v>
      </c>
      <c r="R63" s="113">
        <f t="shared" si="10"/>
        <v>0</v>
      </c>
      <c r="S63" s="114">
        <f t="shared" si="11"/>
        <v>0</v>
      </c>
      <c r="T63" s="113">
        <f t="shared" si="12"/>
        <v>9</v>
      </c>
      <c r="U63" s="115">
        <f t="shared" si="13"/>
        <v>142.19279999999998</v>
      </c>
      <c r="V63" s="113">
        <f t="shared" si="14"/>
        <v>9</v>
      </c>
      <c r="W63" s="115">
        <f t="shared" si="15"/>
        <v>142.19279999999998</v>
      </c>
      <c r="X63" s="113">
        <f t="shared" si="16"/>
        <v>9</v>
      </c>
      <c r="Y63" s="115">
        <f t="shared" si="17"/>
        <v>142.19279999999998</v>
      </c>
      <c r="Z63" s="116">
        <f t="shared" si="18"/>
        <v>426.57839999999993</v>
      </c>
      <c r="AA63" s="117" t="b">
        <f t="shared" si="19"/>
        <v>1</v>
      </c>
      <c r="AB63" s="194"/>
      <c r="AC63" s="213"/>
      <c r="AD63" s="109" t="s">
        <v>22</v>
      </c>
      <c r="AE63" s="108" t="s">
        <v>23</v>
      </c>
      <c r="AF63" s="214"/>
      <c r="AG63" s="215"/>
      <c r="AH63" s="210"/>
      <c r="AI63" s="164">
        <f t="shared" si="20"/>
        <v>0</v>
      </c>
      <c r="AJ63" s="210"/>
      <c r="AK63" s="164">
        <f t="shared" si="21"/>
        <v>0</v>
      </c>
      <c r="AL63" s="216">
        <v>0</v>
      </c>
      <c r="AM63" s="164">
        <f t="shared" si="22"/>
        <v>0</v>
      </c>
      <c r="AN63" s="216">
        <v>0</v>
      </c>
      <c r="AO63" s="164">
        <f t="shared" si="23"/>
        <v>0</v>
      </c>
      <c r="AP63" s="216">
        <v>6</v>
      </c>
      <c r="AQ63" s="164">
        <f t="shared" si="24"/>
        <v>94.79519999999998</v>
      </c>
      <c r="AR63" s="216">
        <v>3</v>
      </c>
      <c r="AS63" s="164">
        <f t="shared" si="25"/>
        <v>47.39759999999999</v>
      </c>
      <c r="AT63" s="216">
        <v>3</v>
      </c>
      <c r="AU63" s="164">
        <f t="shared" si="26"/>
        <v>47.39759999999999</v>
      </c>
      <c r="AV63" s="216">
        <v>3</v>
      </c>
      <c r="AW63" s="164">
        <f t="shared" si="27"/>
        <v>47.39759999999999</v>
      </c>
      <c r="AX63" s="216">
        <v>3</v>
      </c>
      <c r="AY63" s="164">
        <f t="shared" si="28"/>
        <v>47.39759999999999</v>
      </c>
      <c r="AZ63" s="216">
        <v>3</v>
      </c>
      <c r="BA63" s="164">
        <f t="shared" si="29"/>
        <v>47.39759999999999</v>
      </c>
      <c r="BB63" s="216">
        <v>3</v>
      </c>
      <c r="BC63" s="164">
        <f t="shared" si="30"/>
        <v>47.39759999999999</v>
      </c>
      <c r="BD63" s="216">
        <v>3</v>
      </c>
      <c r="BE63" s="164">
        <f t="shared" si="31"/>
        <v>47.39759999999999</v>
      </c>
      <c r="BF63" s="253">
        <f t="shared" si="32"/>
        <v>426.57839999999993</v>
      </c>
      <c r="BG63" s="253">
        <f t="shared" si="55"/>
        <v>426.57839999999993</v>
      </c>
      <c r="BH63" s="10" t="b">
        <f t="shared" si="56"/>
        <v>1</v>
      </c>
      <c r="BI63" s="253">
        <f t="shared" si="57"/>
        <v>0</v>
      </c>
      <c r="BJ63" s="250">
        <f t="shared" si="34"/>
        <v>21110125</v>
      </c>
      <c r="BK63" s="251">
        <v>348</v>
      </c>
      <c r="BL63" s="251">
        <v>5</v>
      </c>
      <c r="BM63" s="252">
        <f t="shared" si="35"/>
        <v>0</v>
      </c>
      <c r="BN63" s="252">
        <f t="shared" si="36"/>
        <v>9</v>
      </c>
      <c r="BO63" s="252">
        <f t="shared" si="37"/>
        <v>9</v>
      </c>
      <c r="BP63" s="252">
        <f t="shared" si="38"/>
        <v>9</v>
      </c>
      <c r="BQ63" s="254">
        <f t="shared" si="39"/>
        <v>13.62</v>
      </c>
      <c r="BR63">
        <f t="shared" si="33"/>
        <v>16</v>
      </c>
      <c r="BS63">
        <v>0</v>
      </c>
      <c r="BT63">
        <v>1</v>
      </c>
      <c r="BU63" t="s">
        <v>139</v>
      </c>
      <c r="BV63" t="str">
        <f t="shared" si="40"/>
        <v>0</v>
      </c>
      <c r="BW63" t="str">
        <f t="shared" si="41"/>
        <v>0</v>
      </c>
      <c r="BX63" t="str">
        <f t="shared" si="42"/>
        <v>1</v>
      </c>
      <c r="BY63" t="s">
        <v>23</v>
      </c>
      <c r="BZ63" s="253">
        <f t="shared" si="43"/>
        <v>0</v>
      </c>
      <c r="CA63" s="253">
        <f t="shared" si="44"/>
        <v>0</v>
      </c>
      <c r="CB63" s="253">
        <f t="shared" si="45"/>
        <v>0</v>
      </c>
      <c r="CC63" s="253">
        <f t="shared" si="46"/>
        <v>0</v>
      </c>
      <c r="CD63" s="253">
        <f t="shared" si="47"/>
        <v>94.79519999999998</v>
      </c>
      <c r="CE63" s="253">
        <f t="shared" si="48"/>
        <v>47.39759999999999</v>
      </c>
      <c r="CF63" s="253">
        <f t="shared" si="49"/>
        <v>47.39759999999999</v>
      </c>
      <c r="CG63" s="253">
        <f t="shared" si="50"/>
        <v>47.39759999999999</v>
      </c>
      <c r="CH63" s="253">
        <f t="shared" si="51"/>
        <v>47.39759999999999</v>
      </c>
      <c r="CI63" s="253">
        <f t="shared" si="52"/>
        <v>47.39759999999999</v>
      </c>
      <c r="CJ63" s="253">
        <f t="shared" si="53"/>
        <v>47.39759999999999</v>
      </c>
      <c r="CK63" s="253">
        <f t="shared" si="54"/>
        <v>47.39759999999999</v>
      </c>
    </row>
    <row r="64" spans="2:89" s="1" customFormat="1" ht="20.399999999999999" x14ac:dyDescent="0.3">
      <c r="B64" s="129">
        <v>31</v>
      </c>
      <c r="C64" s="192">
        <v>211011</v>
      </c>
      <c r="D64" s="189">
        <v>21110126</v>
      </c>
      <c r="E64" s="102" t="s">
        <v>154</v>
      </c>
      <c r="F64" s="108" t="s">
        <v>344</v>
      </c>
      <c r="G64" s="108" t="s">
        <v>345</v>
      </c>
      <c r="H64" s="109" t="s">
        <v>18</v>
      </c>
      <c r="I64" s="123"/>
      <c r="J64" s="109" t="s">
        <v>19</v>
      </c>
      <c r="K64" s="111">
        <f t="shared" si="0"/>
        <v>10</v>
      </c>
      <c r="L64" s="104" t="s">
        <v>20</v>
      </c>
      <c r="M64" s="104">
        <v>16</v>
      </c>
      <c r="N64" s="262">
        <f t="shared" si="8"/>
        <v>4.29</v>
      </c>
      <c r="O64" s="106">
        <v>4.29</v>
      </c>
      <c r="P64" s="110">
        <f t="shared" si="9"/>
        <v>49.763999999999996</v>
      </c>
      <c r="Q64" s="112" t="s">
        <v>139</v>
      </c>
      <c r="R64" s="113">
        <f t="shared" si="10"/>
        <v>10</v>
      </c>
      <c r="S64" s="114">
        <f t="shared" si="11"/>
        <v>49.763999999999996</v>
      </c>
      <c r="T64" s="113">
        <f t="shared" si="12"/>
        <v>0</v>
      </c>
      <c r="U64" s="115">
        <f t="shared" si="13"/>
        <v>0</v>
      </c>
      <c r="V64" s="113">
        <f t="shared" si="14"/>
        <v>0</v>
      </c>
      <c r="W64" s="115">
        <f t="shared" si="15"/>
        <v>0</v>
      </c>
      <c r="X64" s="113">
        <f t="shared" si="16"/>
        <v>0</v>
      </c>
      <c r="Y64" s="115">
        <f t="shared" si="17"/>
        <v>0</v>
      </c>
      <c r="Z64" s="116">
        <f t="shared" si="18"/>
        <v>49.763999999999996</v>
      </c>
      <c r="AA64" s="117" t="b">
        <f t="shared" si="19"/>
        <v>1</v>
      </c>
      <c r="AB64" s="123"/>
      <c r="AC64" s="124"/>
      <c r="AD64" s="109" t="s">
        <v>22</v>
      </c>
      <c r="AE64" s="108" t="s">
        <v>23</v>
      </c>
      <c r="AF64" s="125"/>
      <c r="AG64" s="126"/>
      <c r="AH64" s="121">
        <v>0</v>
      </c>
      <c r="AI64" s="164">
        <f t="shared" si="20"/>
        <v>0</v>
      </c>
      <c r="AJ64" s="121">
        <v>10</v>
      </c>
      <c r="AK64" s="164">
        <f t="shared" si="21"/>
        <v>49.763999999999996</v>
      </c>
      <c r="AL64" s="127"/>
      <c r="AM64" s="164">
        <f t="shared" si="22"/>
        <v>0</v>
      </c>
      <c r="AN64" s="127"/>
      <c r="AO64" s="164">
        <f t="shared" si="23"/>
        <v>0</v>
      </c>
      <c r="AP64" s="127"/>
      <c r="AQ64" s="164">
        <f t="shared" si="24"/>
        <v>0</v>
      </c>
      <c r="AR64" s="127"/>
      <c r="AS64" s="164">
        <f t="shared" si="25"/>
        <v>0</v>
      </c>
      <c r="AT64" s="127"/>
      <c r="AU64" s="164">
        <f t="shared" si="26"/>
        <v>0</v>
      </c>
      <c r="AV64" s="127"/>
      <c r="AW64" s="164">
        <f t="shared" si="27"/>
        <v>0</v>
      </c>
      <c r="AX64" s="127"/>
      <c r="AY64" s="164">
        <f t="shared" si="28"/>
        <v>0</v>
      </c>
      <c r="AZ64" s="127"/>
      <c r="BA64" s="164">
        <f t="shared" si="29"/>
        <v>0</v>
      </c>
      <c r="BB64" s="127"/>
      <c r="BC64" s="164">
        <f t="shared" si="30"/>
        <v>0</v>
      </c>
      <c r="BD64" s="127"/>
      <c r="BE64" s="164">
        <f t="shared" si="31"/>
        <v>0</v>
      </c>
      <c r="BF64" s="253">
        <f t="shared" si="32"/>
        <v>49.763999999999996</v>
      </c>
      <c r="BG64" s="253">
        <f t="shared" si="55"/>
        <v>49.763999999999996</v>
      </c>
      <c r="BH64" s="10" t="b">
        <f t="shared" si="56"/>
        <v>1</v>
      </c>
      <c r="BI64" s="253">
        <f t="shared" si="57"/>
        <v>0</v>
      </c>
      <c r="BJ64" s="250">
        <f t="shared" si="34"/>
        <v>21110126</v>
      </c>
      <c r="BK64" s="251">
        <v>348</v>
      </c>
      <c r="BL64" s="251">
        <v>5</v>
      </c>
      <c r="BM64" s="252">
        <f t="shared" si="35"/>
        <v>10</v>
      </c>
      <c r="BN64" s="252">
        <f t="shared" si="36"/>
        <v>0</v>
      </c>
      <c r="BO64" s="252">
        <f t="shared" si="37"/>
        <v>0</v>
      </c>
      <c r="BP64" s="252">
        <f t="shared" si="38"/>
        <v>0</v>
      </c>
      <c r="BQ64" s="254">
        <f t="shared" si="39"/>
        <v>4.29</v>
      </c>
      <c r="BR64">
        <f t="shared" si="33"/>
        <v>16</v>
      </c>
      <c r="BS64">
        <v>0</v>
      </c>
      <c r="BT64">
        <v>1</v>
      </c>
      <c r="BU64" t="s">
        <v>139</v>
      </c>
      <c r="BV64" t="str">
        <f t="shared" si="40"/>
        <v>0</v>
      </c>
      <c r="BW64" t="str">
        <f t="shared" si="41"/>
        <v>0</v>
      </c>
      <c r="BX64" t="str">
        <f t="shared" si="42"/>
        <v>1</v>
      </c>
      <c r="BY64" t="s">
        <v>23</v>
      </c>
      <c r="BZ64" s="253">
        <f t="shared" si="43"/>
        <v>0</v>
      </c>
      <c r="CA64" s="253">
        <f t="shared" si="44"/>
        <v>49.763999999999996</v>
      </c>
      <c r="CB64" s="253">
        <f t="shared" si="45"/>
        <v>0</v>
      </c>
      <c r="CC64" s="253">
        <f t="shared" si="46"/>
        <v>0</v>
      </c>
      <c r="CD64" s="253">
        <f t="shared" si="47"/>
        <v>0</v>
      </c>
      <c r="CE64" s="253">
        <f t="shared" si="48"/>
        <v>0</v>
      </c>
      <c r="CF64" s="253">
        <f t="shared" si="49"/>
        <v>0</v>
      </c>
      <c r="CG64" s="253">
        <f t="shared" si="50"/>
        <v>0</v>
      </c>
      <c r="CH64" s="253">
        <f t="shared" si="51"/>
        <v>0</v>
      </c>
      <c r="CI64" s="253">
        <f t="shared" si="52"/>
        <v>0</v>
      </c>
      <c r="CJ64" s="253">
        <f t="shared" si="53"/>
        <v>0</v>
      </c>
      <c r="CK64" s="253">
        <f t="shared" si="54"/>
        <v>0</v>
      </c>
    </row>
    <row r="65" spans="2:89" s="217" customFormat="1" ht="20.399999999999999" x14ac:dyDescent="0.3">
      <c r="B65" s="194">
        <v>31</v>
      </c>
      <c r="C65" s="195">
        <v>211011</v>
      </c>
      <c r="D65" s="196">
        <v>21110126</v>
      </c>
      <c r="E65" s="197" t="s">
        <v>154</v>
      </c>
      <c r="F65" s="198" t="s">
        <v>344</v>
      </c>
      <c r="G65" s="198" t="s">
        <v>345</v>
      </c>
      <c r="H65" s="199" t="s">
        <v>18</v>
      </c>
      <c r="I65" s="194"/>
      <c r="J65" s="199" t="s">
        <v>19</v>
      </c>
      <c r="K65" s="200">
        <f t="shared" si="0"/>
        <v>114</v>
      </c>
      <c r="L65" s="201" t="s">
        <v>20</v>
      </c>
      <c r="M65" s="104">
        <v>16</v>
      </c>
      <c r="N65" s="262">
        <f t="shared" si="8"/>
        <v>3.09</v>
      </c>
      <c r="O65" s="202">
        <v>3.09</v>
      </c>
      <c r="P65" s="110">
        <f t="shared" si="9"/>
        <v>408.62159999999994</v>
      </c>
      <c r="Q65" s="204" t="s">
        <v>139</v>
      </c>
      <c r="R65" s="113">
        <f t="shared" si="10"/>
        <v>10</v>
      </c>
      <c r="S65" s="114">
        <f t="shared" si="11"/>
        <v>35.843999999999994</v>
      </c>
      <c r="T65" s="113">
        <f t="shared" si="12"/>
        <v>32</v>
      </c>
      <c r="U65" s="115">
        <f t="shared" si="13"/>
        <v>114.70079999999999</v>
      </c>
      <c r="V65" s="113">
        <f t="shared" si="14"/>
        <v>36</v>
      </c>
      <c r="W65" s="115">
        <f t="shared" si="15"/>
        <v>129.0384</v>
      </c>
      <c r="X65" s="113">
        <f t="shared" si="16"/>
        <v>36</v>
      </c>
      <c r="Y65" s="115">
        <f t="shared" si="17"/>
        <v>129.0384</v>
      </c>
      <c r="Z65" s="116">
        <f t="shared" si="18"/>
        <v>408.62159999999994</v>
      </c>
      <c r="AA65" s="117" t="b">
        <f t="shared" si="19"/>
        <v>1</v>
      </c>
      <c r="AB65" s="194"/>
      <c r="AC65" s="213"/>
      <c r="AD65" s="109" t="s">
        <v>22</v>
      </c>
      <c r="AE65" s="108" t="s">
        <v>23</v>
      </c>
      <c r="AF65" s="214"/>
      <c r="AG65" s="215"/>
      <c r="AH65" s="210"/>
      <c r="AI65" s="164">
        <f t="shared" si="20"/>
        <v>0</v>
      </c>
      <c r="AJ65" s="210"/>
      <c r="AK65" s="164">
        <f t="shared" si="21"/>
        <v>0</v>
      </c>
      <c r="AL65" s="216">
        <v>10</v>
      </c>
      <c r="AM65" s="164">
        <f t="shared" si="22"/>
        <v>35.843999999999994</v>
      </c>
      <c r="AN65" s="216">
        <v>10</v>
      </c>
      <c r="AO65" s="164">
        <f t="shared" si="23"/>
        <v>35.843999999999994</v>
      </c>
      <c r="AP65" s="216">
        <v>10</v>
      </c>
      <c r="AQ65" s="164">
        <f t="shared" si="24"/>
        <v>35.843999999999994</v>
      </c>
      <c r="AR65" s="216">
        <v>12</v>
      </c>
      <c r="AS65" s="164">
        <f t="shared" si="25"/>
        <v>43.012799999999999</v>
      </c>
      <c r="AT65" s="216">
        <v>12</v>
      </c>
      <c r="AU65" s="164">
        <f t="shared" si="26"/>
        <v>43.012799999999999</v>
      </c>
      <c r="AV65" s="216">
        <v>12</v>
      </c>
      <c r="AW65" s="164">
        <f t="shared" si="27"/>
        <v>43.012799999999999</v>
      </c>
      <c r="AX65" s="216">
        <v>12</v>
      </c>
      <c r="AY65" s="164">
        <f t="shared" si="28"/>
        <v>43.012799999999999</v>
      </c>
      <c r="AZ65" s="216">
        <v>12</v>
      </c>
      <c r="BA65" s="164">
        <f t="shared" si="29"/>
        <v>43.012799999999999</v>
      </c>
      <c r="BB65" s="216">
        <v>12</v>
      </c>
      <c r="BC65" s="164">
        <f t="shared" si="30"/>
        <v>43.012799999999999</v>
      </c>
      <c r="BD65" s="216">
        <v>12</v>
      </c>
      <c r="BE65" s="164">
        <f t="shared" si="31"/>
        <v>43.012799999999999</v>
      </c>
      <c r="BF65" s="253">
        <f t="shared" si="32"/>
        <v>408.62159999999994</v>
      </c>
      <c r="BG65" s="253">
        <f t="shared" si="55"/>
        <v>408.6216</v>
      </c>
      <c r="BH65" s="10" t="b">
        <f t="shared" si="56"/>
        <v>1</v>
      </c>
      <c r="BI65" s="253">
        <f t="shared" si="57"/>
        <v>0</v>
      </c>
      <c r="BJ65" s="250">
        <f t="shared" si="34"/>
        <v>21110126</v>
      </c>
      <c r="BK65" s="251">
        <v>348</v>
      </c>
      <c r="BL65" s="251">
        <v>5</v>
      </c>
      <c r="BM65" s="252">
        <f t="shared" si="35"/>
        <v>10</v>
      </c>
      <c r="BN65" s="252">
        <f t="shared" si="36"/>
        <v>32</v>
      </c>
      <c r="BO65" s="252">
        <f t="shared" si="37"/>
        <v>36</v>
      </c>
      <c r="BP65" s="252">
        <f t="shared" si="38"/>
        <v>36</v>
      </c>
      <c r="BQ65" s="254">
        <f t="shared" si="39"/>
        <v>3.09</v>
      </c>
      <c r="BR65">
        <f t="shared" si="33"/>
        <v>16</v>
      </c>
      <c r="BS65">
        <v>0</v>
      </c>
      <c r="BT65">
        <v>1</v>
      </c>
      <c r="BU65" t="s">
        <v>139</v>
      </c>
      <c r="BV65" t="str">
        <f t="shared" si="40"/>
        <v>0</v>
      </c>
      <c r="BW65" t="str">
        <f t="shared" si="41"/>
        <v>0</v>
      </c>
      <c r="BX65" t="str">
        <f t="shared" si="42"/>
        <v>1</v>
      </c>
      <c r="BY65" t="s">
        <v>23</v>
      </c>
      <c r="BZ65" s="253">
        <f t="shared" si="43"/>
        <v>0</v>
      </c>
      <c r="CA65" s="253">
        <f t="shared" si="44"/>
        <v>0</v>
      </c>
      <c r="CB65" s="253">
        <f t="shared" si="45"/>
        <v>35.843999999999994</v>
      </c>
      <c r="CC65" s="253">
        <f t="shared" si="46"/>
        <v>35.843999999999994</v>
      </c>
      <c r="CD65" s="253">
        <f t="shared" si="47"/>
        <v>35.843999999999994</v>
      </c>
      <c r="CE65" s="253">
        <f t="shared" si="48"/>
        <v>43.012799999999999</v>
      </c>
      <c r="CF65" s="253">
        <f t="shared" si="49"/>
        <v>43.012799999999999</v>
      </c>
      <c r="CG65" s="253">
        <f t="shared" si="50"/>
        <v>43.012799999999999</v>
      </c>
      <c r="CH65" s="253">
        <f t="shared" si="51"/>
        <v>43.012799999999999</v>
      </c>
      <c r="CI65" s="253">
        <f t="shared" si="52"/>
        <v>43.012799999999999</v>
      </c>
      <c r="CJ65" s="253">
        <f t="shared" si="53"/>
        <v>43.012799999999999</v>
      </c>
      <c r="CK65" s="253">
        <f t="shared" si="54"/>
        <v>43.012799999999999</v>
      </c>
    </row>
    <row r="66" spans="2:89" ht="27.6" x14ac:dyDescent="0.3">
      <c r="B66" s="129">
        <v>32</v>
      </c>
      <c r="C66" s="192">
        <v>211011</v>
      </c>
      <c r="D66" s="189">
        <v>21110128</v>
      </c>
      <c r="E66" s="102" t="s">
        <v>155</v>
      </c>
      <c r="F66" s="108" t="s">
        <v>344</v>
      </c>
      <c r="G66" s="108" t="s">
        <v>345</v>
      </c>
      <c r="H66" s="109" t="s">
        <v>18</v>
      </c>
      <c r="I66" s="123"/>
      <c r="J66" s="109" t="s">
        <v>19</v>
      </c>
      <c r="K66" s="111">
        <f t="shared" si="0"/>
        <v>25</v>
      </c>
      <c r="L66" s="104" t="s">
        <v>20</v>
      </c>
      <c r="M66" s="104">
        <v>16</v>
      </c>
      <c r="N66" s="262">
        <f t="shared" si="8"/>
        <v>2.0299999999999998</v>
      </c>
      <c r="O66" s="106">
        <v>2.0299999999999998</v>
      </c>
      <c r="P66" s="110">
        <f t="shared" si="9"/>
        <v>58.86999999999999</v>
      </c>
      <c r="Q66" s="112" t="s">
        <v>139</v>
      </c>
      <c r="R66" s="113">
        <f t="shared" si="10"/>
        <v>25</v>
      </c>
      <c r="S66" s="114">
        <f t="shared" si="11"/>
        <v>58.86999999999999</v>
      </c>
      <c r="T66" s="113">
        <f t="shared" si="12"/>
        <v>0</v>
      </c>
      <c r="U66" s="115">
        <f t="shared" si="13"/>
        <v>0</v>
      </c>
      <c r="V66" s="113">
        <f t="shared" si="14"/>
        <v>0</v>
      </c>
      <c r="W66" s="115">
        <f t="shared" si="15"/>
        <v>0</v>
      </c>
      <c r="X66" s="113">
        <f t="shared" si="16"/>
        <v>0</v>
      </c>
      <c r="Y66" s="115">
        <f t="shared" si="17"/>
        <v>0</v>
      </c>
      <c r="Z66" s="116">
        <f t="shared" si="18"/>
        <v>58.86999999999999</v>
      </c>
      <c r="AA66" s="117" t="b">
        <f t="shared" si="19"/>
        <v>1</v>
      </c>
      <c r="AB66" s="123"/>
      <c r="AC66" s="124"/>
      <c r="AD66" s="109" t="s">
        <v>22</v>
      </c>
      <c r="AE66" s="108" t="s">
        <v>23</v>
      </c>
      <c r="AF66" s="125"/>
      <c r="AG66" s="126"/>
      <c r="AH66" s="121">
        <v>0</v>
      </c>
      <c r="AI66" s="164">
        <f t="shared" si="20"/>
        <v>0</v>
      </c>
      <c r="AJ66" s="121">
        <v>25</v>
      </c>
      <c r="AK66" s="164">
        <f t="shared" si="21"/>
        <v>58.86999999999999</v>
      </c>
      <c r="AL66" s="127"/>
      <c r="AM66" s="164">
        <f t="shared" si="22"/>
        <v>0</v>
      </c>
      <c r="AN66" s="127"/>
      <c r="AO66" s="164">
        <f t="shared" si="23"/>
        <v>0</v>
      </c>
      <c r="AP66" s="127"/>
      <c r="AQ66" s="164">
        <f t="shared" si="24"/>
        <v>0</v>
      </c>
      <c r="AR66" s="127"/>
      <c r="AS66" s="164">
        <f t="shared" si="25"/>
        <v>0</v>
      </c>
      <c r="AT66" s="127"/>
      <c r="AU66" s="164">
        <f t="shared" si="26"/>
        <v>0</v>
      </c>
      <c r="AV66" s="127"/>
      <c r="AW66" s="164">
        <f t="shared" si="27"/>
        <v>0</v>
      </c>
      <c r="AX66" s="127"/>
      <c r="AY66" s="164">
        <f t="shared" si="28"/>
        <v>0</v>
      </c>
      <c r="AZ66" s="127"/>
      <c r="BA66" s="164">
        <f t="shared" si="29"/>
        <v>0</v>
      </c>
      <c r="BB66" s="127"/>
      <c r="BC66" s="164">
        <f t="shared" si="30"/>
        <v>0</v>
      </c>
      <c r="BD66" s="127"/>
      <c r="BE66" s="164">
        <f t="shared" si="31"/>
        <v>0</v>
      </c>
      <c r="BF66" s="253">
        <f t="shared" si="32"/>
        <v>58.86999999999999</v>
      </c>
      <c r="BG66" s="253">
        <f t="shared" si="55"/>
        <v>58.86999999999999</v>
      </c>
      <c r="BH66" s="10" t="b">
        <f t="shared" si="56"/>
        <v>1</v>
      </c>
      <c r="BI66" s="253">
        <f t="shared" si="57"/>
        <v>0</v>
      </c>
      <c r="BJ66" s="250">
        <f t="shared" si="34"/>
        <v>21110128</v>
      </c>
      <c r="BK66" s="251">
        <v>348</v>
      </c>
      <c r="BL66" s="251">
        <v>5</v>
      </c>
      <c r="BM66" s="252">
        <f t="shared" si="35"/>
        <v>25</v>
      </c>
      <c r="BN66" s="252">
        <f t="shared" si="36"/>
        <v>0</v>
      </c>
      <c r="BO66" s="252">
        <f t="shared" si="37"/>
        <v>0</v>
      </c>
      <c r="BP66" s="252">
        <f t="shared" si="38"/>
        <v>0</v>
      </c>
      <c r="BQ66" s="254">
        <f t="shared" si="39"/>
        <v>2.0299999999999998</v>
      </c>
      <c r="BR66">
        <f t="shared" si="33"/>
        <v>16</v>
      </c>
      <c r="BS66">
        <v>0</v>
      </c>
      <c r="BT66">
        <v>1</v>
      </c>
      <c r="BU66" t="s">
        <v>139</v>
      </c>
      <c r="BV66" t="str">
        <f t="shared" si="40"/>
        <v>0</v>
      </c>
      <c r="BW66" t="str">
        <f t="shared" si="41"/>
        <v>0</v>
      </c>
      <c r="BX66" t="str">
        <f t="shared" si="42"/>
        <v>1</v>
      </c>
      <c r="BY66" t="s">
        <v>23</v>
      </c>
      <c r="BZ66" s="253">
        <f t="shared" si="43"/>
        <v>0</v>
      </c>
      <c r="CA66" s="253">
        <f t="shared" si="44"/>
        <v>58.86999999999999</v>
      </c>
      <c r="CB66" s="253">
        <f t="shared" si="45"/>
        <v>0</v>
      </c>
      <c r="CC66" s="253">
        <f t="shared" si="46"/>
        <v>0</v>
      </c>
      <c r="CD66" s="253">
        <f t="shared" si="47"/>
        <v>0</v>
      </c>
      <c r="CE66" s="253">
        <f t="shared" si="48"/>
        <v>0</v>
      </c>
      <c r="CF66" s="253">
        <f t="shared" si="49"/>
        <v>0</v>
      </c>
      <c r="CG66" s="253">
        <f t="shared" si="50"/>
        <v>0</v>
      </c>
      <c r="CH66" s="253">
        <f t="shared" si="51"/>
        <v>0</v>
      </c>
      <c r="CI66" s="253">
        <f t="shared" si="52"/>
        <v>0</v>
      </c>
      <c r="CJ66" s="253">
        <f t="shared" si="53"/>
        <v>0</v>
      </c>
      <c r="CK66" s="253">
        <f t="shared" si="54"/>
        <v>0</v>
      </c>
    </row>
    <row r="67" spans="2:89" s="218" customFormat="1" ht="27.6" x14ac:dyDescent="0.3">
      <c r="B67" s="194">
        <v>32</v>
      </c>
      <c r="C67" s="195">
        <v>211011</v>
      </c>
      <c r="D67" s="196">
        <v>21110128</v>
      </c>
      <c r="E67" s="197" t="s">
        <v>155</v>
      </c>
      <c r="F67" s="198" t="s">
        <v>344</v>
      </c>
      <c r="G67" s="198" t="s">
        <v>345</v>
      </c>
      <c r="H67" s="199" t="s">
        <v>18</v>
      </c>
      <c r="I67" s="194"/>
      <c r="J67" s="199" t="s">
        <v>19</v>
      </c>
      <c r="K67" s="200">
        <f t="shared" si="0"/>
        <v>158</v>
      </c>
      <c r="L67" s="201" t="s">
        <v>20</v>
      </c>
      <c r="M67" s="104">
        <v>16</v>
      </c>
      <c r="N67" s="262">
        <f t="shared" si="8"/>
        <v>2</v>
      </c>
      <c r="O67" s="202">
        <v>2</v>
      </c>
      <c r="P67" s="110">
        <f t="shared" si="9"/>
        <v>366.56</v>
      </c>
      <c r="Q67" s="204" t="s">
        <v>139</v>
      </c>
      <c r="R67" s="113">
        <f t="shared" si="10"/>
        <v>20</v>
      </c>
      <c r="S67" s="114">
        <f t="shared" si="11"/>
        <v>46.4</v>
      </c>
      <c r="T67" s="113">
        <f t="shared" si="12"/>
        <v>54</v>
      </c>
      <c r="U67" s="115">
        <f t="shared" si="13"/>
        <v>125.27999999999999</v>
      </c>
      <c r="V67" s="113">
        <f t="shared" si="14"/>
        <v>42</v>
      </c>
      <c r="W67" s="115">
        <f t="shared" si="15"/>
        <v>97.44</v>
      </c>
      <c r="X67" s="113">
        <f t="shared" si="16"/>
        <v>42</v>
      </c>
      <c r="Y67" s="115">
        <f t="shared" si="17"/>
        <v>97.44</v>
      </c>
      <c r="Z67" s="116">
        <f t="shared" si="18"/>
        <v>366.56</v>
      </c>
      <c r="AA67" s="117" t="b">
        <f t="shared" si="19"/>
        <v>1</v>
      </c>
      <c r="AB67" s="194"/>
      <c r="AC67" s="213"/>
      <c r="AD67" s="109" t="s">
        <v>22</v>
      </c>
      <c r="AE67" s="108" t="s">
        <v>23</v>
      </c>
      <c r="AF67" s="214"/>
      <c r="AG67" s="215"/>
      <c r="AH67" s="210"/>
      <c r="AI67" s="164">
        <f t="shared" si="20"/>
        <v>0</v>
      </c>
      <c r="AJ67" s="210"/>
      <c r="AK67" s="164">
        <f t="shared" si="21"/>
        <v>0</v>
      </c>
      <c r="AL67" s="216">
        <v>20</v>
      </c>
      <c r="AM67" s="164">
        <f t="shared" si="22"/>
        <v>46.4</v>
      </c>
      <c r="AN67" s="216">
        <v>20</v>
      </c>
      <c r="AO67" s="164">
        <f t="shared" si="23"/>
        <v>46.4</v>
      </c>
      <c r="AP67" s="216">
        <v>20</v>
      </c>
      <c r="AQ67" s="164">
        <f t="shared" si="24"/>
        <v>46.4</v>
      </c>
      <c r="AR67" s="216">
        <v>14</v>
      </c>
      <c r="AS67" s="164">
        <f t="shared" si="25"/>
        <v>32.479999999999997</v>
      </c>
      <c r="AT67" s="216">
        <v>14</v>
      </c>
      <c r="AU67" s="164">
        <f t="shared" si="26"/>
        <v>32.479999999999997</v>
      </c>
      <c r="AV67" s="216">
        <v>14</v>
      </c>
      <c r="AW67" s="164">
        <f t="shared" si="27"/>
        <v>32.479999999999997</v>
      </c>
      <c r="AX67" s="216">
        <v>14</v>
      </c>
      <c r="AY67" s="164">
        <f t="shared" si="28"/>
        <v>32.479999999999997</v>
      </c>
      <c r="AZ67" s="216">
        <v>14</v>
      </c>
      <c r="BA67" s="164">
        <f t="shared" si="29"/>
        <v>32.479999999999997</v>
      </c>
      <c r="BB67" s="216">
        <v>14</v>
      </c>
      <c r="BC67" s="164">
        <f t="shared" si="30"/>
        <v>32.479999999999997</v>
      </c>
      <c r="BD67" s="216">
        <v>14</v>
      </c>
      <c r="BE67" s="164">
        <f t="shared" si="31"/>
        <v>32.479999999999997</v>
      </c>
      <c r="BF67" s="253">
        <f t="shared" si="32"/>
        <v>366.56</v>
      </c>
      <c r="BG67" s="253">
        <f t="shared" si="55"/>
        <v>366.55999999999989</v>
      </c>
      <c r="BH67" s="10" t="b">
        <f t="shared" si="56"/>
        <v>1</v>
      </c>
      <c r="BI67" s="253">
        <f t="shared" si="57"/>
        <v>0</v>
      </c>
      <c r="BJ67" s="250">
        <f t="shared" si="34"/>
        <v>21110128</v>
      </c>
      <c r="BK67" s="251">
        <v>348</v>
      </c>
      <c r="BL67" s="251">
        <v>5</v>
      </c>
      <c r="BM67" s="252">
        <f t="shared" si="35"/>
        <v>20</v>
      </c>
      <c r="BN67" s="252">
        <f t="shared" si="36"/>
        <v>54</v>
      </c>
      <c r="BO67" s="252">
        <f t="shared" si="37"/>
        <v>42</v>
      </c>
      <c r="BP67" s="252">
        <f t="shared" si="38"/>
        <v>42</v>
      </c>
      <c r="BQ67" s="254">
        <f t="shared" si="39"/>
        <v>2</v>
      </c>
      <c r="BR67">
        <f t="shared" si="33"/>
        <v>16</v>
      </c>
      <c r="BS67">
        <v>0</v>
      </c>
      <c r="BT67">
        <v>1</v>
      </c>
      <c r="BU67" t="s">
        <v>139</v>
      </c>
      <c r="BV67" t="str">
        <f t="shared" si="40"/>
        <v>0</v>
      </c>
      <c r="BW67" t="str">
        <f t="shared" si="41"/>
        <v>0</v>
      </c>
      <c r="BX67" t="str">
        <f t="shared" si="42"/>
        <v>1</v>
      </c>
      <c r="BY67" t="s">
        <v>23</v>
      </c>
      <c r="BZ67" s="253">
        <f t="shared" si="43"/>
        <v>0</v>
      </c>
      <c r="CA67" s="253">
        <f t="shared" si="44"/>
        <v>0</v>
      </c>
      <c r="CB67" s="253">
        <f t="shared" si="45"/>
        <v>46.4</v>
      </c>
      <c r="CC67" s="253">
        <f t="shared" si="46"/>
        <v>46.4</v>
      </c>
      <c r="CD67" s="253">
        <f t="shared" si="47"/>
        <v>46.4</v>
      </c>
      <c r="CE67" s="253">
        <f t="shared" si="48"/>
        <v>32.479999999999997</v>
      </c>
      <c r="CF67" s="253">
        <f t="shared" si="49"/>
        <v>32.479999999999997</v>
      </c>
      <c r="CG67" s="253">
        <f t="shared" si="50"/>
        <v>32.479999999999997</v>
      </c>
      <c r="CH67" s="253">
        <f t="shared" si="51"/>
        <v>32.479999999999997</v>
      </c>
      <c r="CI67" s="253">
        <f t="shared" si="52"/>
        <v>32.479999999999997</v>
      </c>
      <c r="CJ67" s="253">
        <f t="shared" si="53"/>
        <v>32.479999999999997</v>
      </c>
      <c r="CK67" s="253">
        <f t="shared" si="54"/>
        <v>32.479999999999997</v>
      </c>
    </row>
    <row r="68" spans="2:89" ht="20.399999999999999" x14ac:dyDescent="0.3">
      <c r="B68" s="129">
        <v>33</v>
      </c>
      <c r="C68" s="192">
        <v>211011</v>
      </c>
      <c r="D68" s="189">
        <v>21110130</v>
      </c>
      <c r="E68" s="102" t="s">
        <v>156</v>
      </c>
      <c r="F68" s="108" t="s">
        <v>344</v>
      </c>
      <c r="G68" s="108" t="s">
        <v>345</v>
      </c>
      <c r="H68" s="109" t="s">
        <v>18</v>
      </c>
      <c r="I68" s="123"/>
      <c r="J68" s="109" t="s">
        <v>19</v>
      </c>
      <c r="K68" s="111">
        <f t="shared" si="0"/>
        <v>0</v>
      </c>
      <c r="L68" s="104" t="s">
        <v>20</v>
      </c>
      <c r="M68" s="104">
        <v>16</v>
      </c>
      <c r="N68" s="262">
        <f t="shared" si="8"/>
        <v>14.17</v>
      </c>
      <c r="O68" s="106">
        <v>14.17</v>
      </c>
      <c r="P68" s="110">
        <f t="shared" si="9"/>
        <v>0</v>
      </c>
      <c r="Q68" s="112" t="s">
        <v>139</v>
      </c>
      <c r="R68" s="113">
        <f t="shared" si="10"/>
        <v>0</v>
      </c>
      <c r="S68" s="114">
        <f t="shared" si="11"/>
        <v>0</v>
      </c>
      <c r="T68" s="113">
        <f t="shared" si="12"/>
        <v>0</v>
      </c>
      <c r="U68" s="115">
        <f t="shared" si="13"/>
        <v>0</v>
      </c>
      <c r="V68" s="113">
        <f t="shared" si="14"/>
        <v>0</v>
      </c>
      <c r="W68" s="115">
        <f t="shared" si="15"/>
        <v>0</v>
      </c>
      <c r="X68" s="113">
        <f t="shared" si="16"/>
        <v>0</v>
      </c>
      <c r="Y68" s="115">
        <f t="shared" si="17"/>
        <v>0</v>
      </c>
      <c r="Z68" s="116">
        <f t="shared" si="18"/>
        <v>0</v>
      </c>
      <c r="AA68" s="117" t="b">
        <f t="shared" si="19"/>
        <v>1</v>
      </c>
      <c r="AB68" s="123"/>
      <c r="AC68" s="124"/>
      <c r="AD68" s="109" t="s">
        <v>22</v>
      </c>
      <c r="AE68" s="108" t="s">
        <v>23</v>
      </c>
      <c r="AF68" s="125"/>
      <c r="AG68" s="126"/>
      <c r="AH68" s="121">
        <v>0</v>
      </c>
      <c r="AI68" s="164">
        <f t="shared" si="20"/>
        <v>0</v>
      </c>
      <c r="AJ68" s="121">
        <v>0</v>
      </c>
      <c r="AK68" s="164">
        <f t="shared" si="21"/>
        <v>0</v>
      </c>
      <c r="AL68" s="127"/>
      <c r="AM68" s="164">
        <f t="shared" si="22"/>
        <v>0</v>
      </c>
      <c r="AN68" s="127"/>
      <c r="AO68" s="164">
        <f t="shared" si="23"/>
        <v>0</v>
      </c>
      <c r="AP68" s="127"/>
      <c r="AQ68" s="164">
        <f t="shared" si="24"/>
        <v>0</v>
      </c>
      <c r="AR68" s="127"/>
      <c r="AS68" s="164">
        <f t="shared" si="25"/>
        <v>0</v>
      </c>
      <c r="AT68" s="127"/>
      <c r="AU68" s="164">
        <f t="shared" si="26"/>
        <v>0</v>
      </c>
      <c r="AV68" s="127"/>
      <c r="AW68" s="164">
        <f t="shared" si="27"/>
        <v>0</v>
      </c>
      <c r="AX68" s="127"/>
      <c r="AY68" s="164">
        <f t="shared" si="28"/>
        <v>0</v>
      </c>
      <c r="AZ68" s="127"/>
      <c r="BA68" s="164">
        <f t="shared" si="29"/>
        <v>0</v>
      </c>
      <c r="BB68" s="127"/>
      <c r="BC68" s="164">
        <f t="shared" si="30"/>
        <v>0</v>
      </c>
      <c r="BD68" s="127"/>
      <c r="BE68" s="164">
        <f t="shared" si="31"/>
        <v>0</v>
      </c>
      <c r="BF68" s="253">
        <f t="shared" si="32"/>
        <v>0</v>
      </c>
      <c r="BG68" s="253">
        <f t="shared" si="55"/>
        <v>0</v>
      </c>
      <c r="BH68" s="10" t="b">
        <f t="shared" si="56"/>
        <v>1</v>
      </c>
      <c r="BI68" s="253">
        <f t="shared" si="57"/>
        <v>0</v>
      </c>
      <c r="BJ68" s="250">
        <f t="shared" si="34"/>
        <v>21110130</v>
      </c>
      <c r="BK68" s="251">
        <v>348</v>
      </c>
      <c r="BL68" s="251">
        <v>5</v>
      </c>
      <c r="BM68" s="252">
        <f t="shared" si="35"/>
        <v>0</v>
      </c>
      <c r="BN68" s="252">
        <f t="shared" si="36"/>
        <v>0</v>
      </c>
      <c r="BO68" s="252">
        <f t="shared" si="37"/>
        <v>0</v>
      </c>
      <c r="BP68" s="252">
        <f t="shared" si="38"/>
        <v>0</v>
      </c>
      <c r="BQ68" s="254">
        <f t="shared" si="39"/>
        <v>14.17</v>
      </c>
      <c r="BR68">
        <f t="shared" si="33"/>
        <v>16</v>
      </c>
      <c r="BS68">
        <v>0</v>
      </c>
      <c r="BT68">
        <v>1</v>
      </c>
      <c r="BU68" t="s">
        <v>139</v>
      </c>
      <c r="BV68" t="str">
        <f t="shared" si="40"/>
        <v>0</v>
      </c>
      <c r="BW68" t="str">
        <f t="shared" si="41"/>
        <v>0</v>
      </c>
      <c r="BX68" t="str">
        <f t="shared" si="42"/>
        <v>1</v>
      </c>
      <c r="BY68" t="s">
        <v>23</v>
      </c>
      <c r="BZ68" s="253">
        <f t="shared" si="43"/>
        <v>0</v>
      </c>
      <c r="CA68" s="253">
        <f t="shared" si="44"/>
        <v>0</v>
      </c>
      <c r="CB68" s="253">
        <f t="shared" si="45"/>
        <v>0</v>
      </c>
      <c r="CC68" s="253">
        <f t="shared" si="46"/>
        <v>0</v>
      </c>
      <c r="CD68" s="253">
        <f t="shared" si="47"/>
        <v>0</v>
      </c>
      <c r="CE68" s="253">
        <f t="shared" si="48"/>
        <v>0</v>
      </c>
      <c r="CF68" s="253">
        <f t="shared" si="49"/>
        <v>0</v>
      </c>
      <c r="CG68" s="253">
        <f t="shared" si="50"/>
        <v>0</v>
      </c>
      <c r="CH68" s="253">
        <f t="shared" si="51"/>
        <v>0</v>
      </c>
      <c r="CI68" s="253">
        <f t="shared" si="52"/>
        <v>0</v>
      </c>
      <c r="CJ68" s="253">
        <f t="shared" si="53"/>
        <v>0</v>
      </c>
      <c r="CK68" s="253">
        <f t="shared" si="54"/>
        <v>0</v>
      </c>
    </row>
    <row r="69" spans="2:89" s="218" customFormat="1" ht="20.399999999999999" x14ac:dyDescent="0.3">
      <c r="B69" s="194">
        <v>33</v>
      </c>
      <c r="C69" s="195">
        <v>211011</v>
      </c>
      <c r="D69" s="196">
        <v>21110130</v>
      </c>
      <c r="E69" s="197" t="s">
        <v>156</v>
      </c>
      <c r="F69" s="198" t="s">
        <v>344</v>
      </c>
      <c r="G69" s="198" t="s">
        <v>345</v>
      </c>
      <c r="H69" s="199" t="s">
        <v>18</v>
      </c>
      <c r="I69" s="194"/>
      <c r="J69" s="199" t="s">
        <v>19</v>
      </c>
      <c r="K69" s="200">
        <f t="shared" si="0"/>
        <v>39</v>
      </c>
      <c r="L69" s="201" t="s">
        <v>20</v>
      </c>
      <c r="M69" s="104">
        <v>16</v>
      </c>
      <c r="N69" s="262">
        <f t="shared" ref="N69:N132" si="58">ROUND(O69,2)</f>
        <v>13.64</v>
      </c>
      <c r="O69" s="202">
        <v>13.64</v>
      </c>
      <c r="P69" s="110">
        <f t="shared" ref="P69:P132" si="59">(O69*(M69/100+1))*K69</f>
        <v>617.07360000000006</v>
      </c>
      <c r="Q69" s="204" t="s">
        <v>139</v>
      </c>
      <c r="R69" s="113">
        <f t="shared" ref="R69:R132" si="60">AH69+AJ69+AL69</f>
        <v>6</v>
      </c>
      <c r="S69" s="114">
        <f t="shared" ref="S69:S132" si="61">R69*(O69*(M69/100+1))</f>
        <v>94.934399999999997</v>
      </c>
      <c r="T69" s="113">
        <f t="shared" ref="T69:T132" si="62">AN69+AP69+AR69</f>
        <v>15</v>
      </c>
      <c r="U69" s="115">
        <f t="shared" ref="U69:U132" si="63">T69*(O69*(M69/100+1))</f>
        <v>237.33600000000001</v>
      </c>
      <c r="V69" s="113">
        <f t="shared" ref="V69:V132" si="64">AT69+AV69+AX69</f>
        <v>9</v>
      </c>
      <c r="W69" s="115">
        <f t="shared" ref="W69:W132" si="65">V69*(O69*(M69/100+1))</f>
        <v>142.4016</v>
      </c>
      <c r="X69" s="113">
        <f t="shared" ref="X69:X132" si="66">AZ69+BB69+BD69</f>
        <v>9</v>
      </c>
      <c r="Y69" s="115">
        <f t="shared" ref="Y69:Y132" si="67">X69*(O69*(M69/100+1))</f>
        <v>142.4016</v>
      </c>
      <c r="Z69" s="116">
        <f t="shared" ref="Z69:Z132" si="68">S69+U69+W69+Y69</f>
        <v>617.07360000000006</v>
      </c>
      <c r="AA69" s="117" t="b">
        <f t="shared" ref="AA69:AA132" si="69">K69=(SUM(X69,V69,T69,R69))</f>
        <v>1</v>
      </c>
      <c r="AB69" s="194"/>
      <c r="AC69" s="213"/>
      <c r="AD69" s="109" t="s">
        <v>22</v>
      </c>
      <c r="AE69" s="108" t="s">
        <v>23</v>
      </c>
      <c r="AF69" s="214"/>
      <c r="AG69" s="215"/>
      <c r="AH69" s="210"/>
      <c r="AI69" s="164">
        <f t="shared" ref="AI69:AI132" si="70">AH69*(O69*(M69/100+1))</f>
        <v>0</v>
      </c>
      <c r="AJ69" s="210"/>
      <c r="AK69" s="164">
        <f t="shared" ref="AK69:AK132" si="71">AJ69*(O69*(M69/100+1))</f>
        <v>0</v>
      </c>
      <c r="AL69" s="216">
        <v>6</v>
      </c>
      <c r="AM69" s="164">
        <f t="shared" ref="AM69:AM132" si="72">AL69*(O69*(M69/100+1))</f>
        <v>94.934399999999997</v>
      </c>
      <c r="AN69" s="216">
        <v>6</v>
      </c>
      <c r="AO69" s="164">
        <f t="shared" ref="AO69:AO132" si="73">AN69*(O69*(M69/100+1))</f>
        <v>94.934399999999997</v>
      </c>
      <c r="AP69" s="216">
        <v>6</v>
      </c>
      <c r="AQ69" s="164">
        <f t="shared" ref="AQ69:AQ132" si="74">AP69*(O69*(M69/100+1))</f>
        <v>94.934399999999997</v>
      </c>
      <c r="AR69" s="216">
        <v>3</v>
      </c>
      <c r="AS69" s="164">
        <f t="shared" ref="AS69:AS132" si="75">AR69*(O69*(M69/100+1))</f>
        <v>47.467199999999998</v>
      </c>
      <c r="AT69" s="216">
        <v>3</v>
      </c>
      <c r="AU69" s="164">
        <f t="shared" ref="AU69:AU132" si="76">AT69*(O69*(M69/100+1))</f>
        <v>47.467199999999998</v>
      </c>
      <c r="AV69" s="216">
        <v>3</v>
      </c>
      <c r="AW69" s="164">
        <f t="shared" ref="AW69:AW132" si="77">AV69*(O69*(M69/100+1))</f>
        <v>47.467199999999998</v>
      </c>
      <c r="AX69" s="216">
        <v>3</v>
      </c>
      <c r="AY69" s="164">
        <f t="shared" ref="AY69:AY132" si="78">AX69*(O69*(M69/100+1))</f>
        <v>47.467199999999998</v>
      </c>
      <c r="AZ69" s="216">
        <v>3</v>
      </c>
      <c r="BA69" s="164">
        <f t="shared" ref="BA69:BA132" si="79">AZ69*(O69*(M69/100+1))</f>
        <v>47.467199999999998</v>
      </c>
      <c r="BB69" s="216">
        <v>3</v>
      </c>
      <c r="BC69" s="164">
        <f t="shared" ref="BC69:BC132" si="80">BB69*(O69*(M69/100+1))</f>
        <v>47.467199999999998</v>
      </c>
      <c r="BD69" s="216">
        <v>3</v>
      </c>
      <c r="BE69" s="164">
        <f t="shared" ref="BE69:BE132" si="81">BD69*(O69*(M69/100+1))</f>
        <v>47.467199999999998</v>
      </c>
      <c r="BF69" s="253">
        <f t="shared" ref="BF69:BF132" si="82">SUM(R69,T69,V69,X69)*(O69*(M69/100+1))</f>
        <v>617.07360000000006</v>
      </c>
      <c r="BG69" s="253">
        <f t="shared" si="55"/>
        <v>617.07359999999994</v>
      </c>
      <c r="BH69" s="10" t="b">
        <f t="shared" si="56"/>
        <v>1</v>
      </c>
      <c r="BI69" s="253">
        <f t="shared" si="57"/>
        <v>0</v>
      </c>
      <c r="BJ69" s="250">
        <f t="shared" si="34"/>
        <v>21110130</v>
      </c>
      <c r="BK69" s="251">
        <v>348</v>
      </c>
      <c r="BL69" s="251">
        <v>5</v>
      </c>
      <c r="BM69" s="252">
        <f t="shared" si="35"/>
        <v>6</v>
      </c>
      <c r="BN69" s="252">
        <f t="shared" si="36"/>
        <v>15</v>
      </c>
      <c r="BO69" s="252">
        <f t="shared" si="37"/>
        <v>9</v>
      </c>
      <c r="BP69" s="252">
        <f t="shared" si="38"/>
        <v>9</v>
      </c>
      <c r="BQ69" s="254">
        <f t="shared" si="39"/>
        <v>13.64</v>
      </c>
      <c r="BR69">
        <f t="shared" ref="BR69:BR132" si="83">M69</f>
        <v>16</v>
      </c>
      <c r="BS69">
        <v>0</v>
      </c>
      <c r="BT69">
        <v>1</v>
      </c>
      <c r="BU69" t="s">
        <v>139</v>
      </c>
      <c r="BV69" t="str">
        <f t="shared" si="40"/>
        <v>0</v>
      </c>
      <c r="BW69" t="str">
        <f t="shared" si="41"/>
        <v>0</v>
      </c>
      <c r="BX69" t="str">
        <f t="shared" si="42"/>
        <v>1</v>
      </c>
      <c r="BY69" t="s">
        <v>23</v>
      </c>
      <c r="BZ69" s="253">
        <f t="shared" si="43"/>
        <v>0</v>
      </c>
      <c r="CA69" s="253">
        <f t="shared" si="44"/>
        <v>0</v>
      </c>
      <c r="CB69" s="253">
        <f t="shared" si="45"/>
        <v>94.934399999999997</v>
      </c>
      <c r="CC69" s="253">
        <f t="shared" si="46"/>
        <v>94.934399999999997</v>
      </c>
      <c r="CD69" s="253">
        <f t="shared" si="47"/>
        <v>94.934399999999997</v>
      </c>
      <c r="CE69" s="253">
        <f t="shared" si="48"/>
        <v>47.467199999999998</v>
      </c>
      <c r="CF69" s="253">
        <f t="shared" si="49"/>
        <v>47.467199999999998</v>
      </c>
      <c r="CG69" s="253">
        <f t="shared" si="50"/>
        <v>47.467199999999998</v>
      </c>
      <c r="CH69" s="253">
        <f t="shared" si="51"/>
        <v>47.467199999999998</v>
      </c>
      <c r="CI69" s="253">
        <f t="shared" si="52"/>
        <v>47.467199999999998</v>
      </c>
      <c r="CJ69" s="253">
        <f t="shared" si="53"/>
        <v>47.467199999999998</v>
      </c>
      <c r="CK69" s="253">
        <f t="shared" si="54"/>
        <v>47.467199999999998</v>
      </c>
    </row>
    <row r="70" spans="2:89" ht="27.6" x14ac:dyDescent="0.3">
      <c r="B70" s="129">
        <v>34</v>
      </c>
      <c r="C70" s="192">
        <v>211011</v>
      </c>
      <c r="D70" s="189">
        <v>21110133</v>
      </c>
      <c r="E70" s="102" t="s">
        <v>157</v>
      </c>
      <c r="F70" s="108" t="s">
        <v>344</v>
      </c>
      <c r="G70" s="108" t="s">
        <v>345</v>
      </c>
      <c r="H70" s="109" t="s">
        <v>18</v>
      </c>
      <c r="I70" s="123"/>
      <c r="J70" s="109" t="s">
        <v>19</v>
      </c>
      <c r="K70" s="111">
        <f t="shared" si="0"/>
        <v>1</v>
      </c>
      <c r="L70" s="104" t="s">
        <v>20</v>
      </c>
      <c r="M70" s="104">
        <v>16</v>
      </c>
      <c r="N70" s="262">
        <f t="shared" si="58"/>
        <v>170.56</v>
      </c>
      <c r="O70" s="106">
        <v>170.56</v>
      </c>
      <c r="P70" s="110">
        <f t="shared" si="59"/>
        <v>197.84959999999998</v>
      </c>
      <c r="Q70" s="112" t="s">
        <v>139</v>
      </c>
      <c r="R70" s="113">
        <f t="shared" si="60"/>
        <v>1</v>
      </c>
      <c r="S70" s="114">
        <f t="shared" si="61"/>
        <v>197.84959999999998</v>
      </c>
      <c r="T70" s="113">
        <f t="shared" si="62"/>
        <v>0</v>
      </c>
      <c r="U70" s="115">
        <f t="shared" si="63"/>
        <v>0</v>
      </c>
      <c r="V70" s="113">
        <f t="shared" si="64"/>
        <v>0</v>
      </c>
      <c r="W70" s="115">
        <f t="shared" si="65"/>
        <v>0</v>
      </c>
      <c r="X70" s="113">
        <f t="shared" si="66"/>
        <v>0</v>
      </c>
      <c r="Y70" s="115">
        <f t="shared" si="67"/>
        <v>0</v>
      </c>
      <c r="Z70" s="116">
        <f t="shared" si="68"/>
        <v>197.84959999999998</v>
      </c>
      <c r="AA70" s="117" t="b">
        <f t="shared" si="69"/>
        <v>1</v>
      </c>
      <c r="AB70" s="123"/>
      <c r="AC70" s="124"/>
      <c r="AD70" s="109" t="s">
        <v>22</v>
      </c>
      <c r="AE70" s="108" t="s">
        <v>23</v>
      </c>
      <c r="AF70" s="125"/>
      <c r="AG70" s="126"/>
      <c r="AH70" s="121">
        <v>0</v>
      </c>
      <c r="AI70" s="164">
        <f t="shared" si="70"/>
        <v>0</v>
      </c>
      <c r="AJ70" s="121">
        <v>1</v>
      </c>
      <c r="AK70" s="164">
        <f t="shared" si="71"/>
        <v>197.84959999999998</v>
      </c>
      <c r="AL70" s="127"/>
      <c r="AM70" s="164">
        <f t="shared" si="72"/>
        <v>0</v>
      </c>
      <c r="AN70" s="127"/>
      <c r="AO70" s="164">
        <f t="shared" si="73"/>
        <v>0</v>
      </c>
      <c r="AP70" s="127"/>
      <c r="AQ70" s="164">
        <f t="shared" si="74"/>
        <v>0</v>
      </c>
      <c r="AR70" s="127"/>
      <c r="AS70" s="164">
        <f t="shared" si="75"/>
        <v>0</v>
      </c>
      <c r="AT70" s="127"/>
      <c r="AU70" s="164">
        <f t="shared" si="76"/>
        <v>0</v>
      </c>
      <c r="AV70" s="127"/>
      <c r="AW70" s="164">
        <f t="shared" si="77"/>
        <v>0</v>
      </c>
      <c r="AX70" s="127"/>
      <c r="AY70" s="164">
        <f t="shared" si="78"/>
        <v>0</v>
      </c>
      <c r="AZ70" s="127"/>
      <c r="BA70" s="164">
        <f t="shared" si="79"/>
        <v>0</v>
      </c>
      <c r="BB70" s="127"/>
      <c r="BC70" s="164">
        <f t="shared" si="80"/>
        <v>0</v>
      </c>
      <c r="BD70" s="127"/>
      <c r="BE70" s="164">
        <f t="shared" si="81"/>
        <v>0</v>
      </c>
      <c r="BF70" s="253">
        <f t="shared" si="82"/>
        <v>197.84959999999998</v>
      </c>
      <c r="BG70" s="253">
        <f t="shared" si="55"/>
        <v>197.84959999999998</v>
      </c>
      <c r="BH70" s="10" t="b">
        <f t="shared" si="56"/>
        <v>1</v>
      </c>
      <c r="BI70" s="253">
        <f t="shared" si="57"/>
        <v>0</v>
      </c>
      <c r="BJ70" s="250">
        <f t="shared" ref="BJ70:BJ133" si="84">D70</f>
        <v>21110133</v>
      </c>
      <c r="BK70" s="251">
        <v>348</v>
      </c>
      <c r="BL70" s="251">
        <v>5</v>
      </c>
      <c r="BM70" s="252">
        <f t="shared" ref="BM70:BM133" si="85">R70</f>
        <v>1</v>
      </c>
      <c r="BN70" s="252">
        <f t="shared" ref="BN70:BN133" si="86">T70</f>
        <v>0</v>
      </c>
      <c r="BO70" s="252">
        <f t="shared" ref="BO70:BO133" si="87">V70</f>
        <v>0</v>
      </c>
      <c r="BP70" s="252">
        <f t="shared" ref="BP70:BP133" si="88">X70</f>
        <v>0</v>
      </c>
      <c r="BQ70" s="254">
        <f t="shared" ref="BQ70:BQ133" si="89">N70</f>
        <v>170.56</v>
      </c>
      <c r="BR70">
        <f t="shared" si="83"/>
        <v>16</v>
      </c>
      <c r="BS70">
        <v>0</v>
      </c>
      <c r="BT70">
        <v>1</v>
      </c>
      <c r="BU70" t="s">
        <v>139</v>
      </c>
      <c r="BV70" t="str">
        <f t="shared" ref="BV70:BV133" si="90">IF(AB70 = "X", "1", "0")</f>
        <v>0</v>
      </c>
      <c r="BW70" t="str">
        <f t="shared" ref="BW70:BW133" si="91">IF(AC70 = "X", "1", "0")</f>
        <v>0</v>
      </c>
      <c r="BX70" t="str">
        <f t="shared" ref="BX70:BX133" si="92">IF(AD70 = "X", "1", "0")</f>
        <v>1</v>
      </c>
      <c r="BY70" t="s">
        <v>23</v>
      </c>
      <c r="BZ70" s="253">
        <f t="shared" ref="BZ70:BZ133" si="93">AI70</f>
        <v>0</v>
      </c>
      <c r="CA70" s="253">
        <f t="shared" ref="CA70:CA133" si="94">AK70</f>
        <v>197.84959999999998</v>
      </c>
      <c r="CB70" s="253">
        <f t="shared" ref="CB70:CB133" si="95">AM70</f>
        <v>0</v>
      </c>
      <c r="CC70" s="253">
        <f t="shared" ref="CC70:CC133" si="96">AO70</f>
        <v>0</v>
      </c>
      <c r="CD70" s="253">
        <f t="shared" ref="CD70:CD133" si="97">AQ70</f>
        <v>0</v>
      </c>
      <c r="CE70" s="253">
        <f t="shared" ref="CE70:CE133" si="98">AS70</f>
        <v>0</v>
      </c>
      <c r="CF70" s="253">
        <f t="shared" ref="CF70:CF133" si="99">AU70</f>
        <v>0</v>
      </c>
      <c r="CG70" s="253">
        <f t="shared" ref="CG70:CG133" si="100">AW70</f>
        <v>0</v>
      </c>
      <c r="CH70" s="253">
        <f t="shared" ref="CH70:CH133" si="101">AY70</f>
        <v>0</v>
      </c>
      <c r="CI70" s="253">
        <f t="shared" ref="CI70:CI133" si="102">BA70</f>
        <v>0</v>
      </c>
      <c r="CJ70" s="253">
        <f t="shared" ref="CJ70:CJ133" si="103">BC70</f>
        <v>0</v>
      </c>
      <c r="CK70" s="253">
        <f t="shared" ref="CK70:CK133" si="104">BE70</f>
        <v>0</v>
      </c>
    </row>
    <row r="71" spans="2:89" s="218" customFormat="1" ht="27.6" x14ac:dyDescent="0.3">
      <c r="B71" s="194">
        <v>34</v>
      </c>
      <c r="C71" s="195">
        <v>211011</v>
      </c>
      <c r="D71" s="196">
        <v>21110133</v>
      </c>
      <c r="E71" s="197" t="s">
        <v>157</v>
      </c>
      <c r="F71" s="198" t="s">
        <v>344</v>
      </c>
      <c r="G71" s="198" t="s">
        <v>345</v>
      </c>
      <c r="H71" s="199" t="s">
        <v>18</v>
      </c>
      <c r="I71" s="194"/>
      <c r="J71" s="199" t="s">
        <v>19</v>
      </c>
      <c r="K71" s="200">
        <f t="shared" si="0"/>
        <v>10</v>
      </c>
      <c r="L71" s="201" t="s">
        <v>20</v>
      </c>
      <c r="M71" s="104">
        <v>16</v>
      </c>
      <c r="N71" s="262">
        <f t="shared" si="58"/>
        <v>164.17</v>
      </c>
      <c r="O71" s="202">
        <v>164.17</v>
      </c>
      <c r="P71" s="110">
        <f t="shared" si="59"/>
        <v>1904.3719999999996</v>
      </c>
      <c r="Q71" s="204" t="s">
        <v>139</v>
      </c>
      <c r="R71" s="113">
        <f t="shared" si="60"/>
        <v>1</v>
      </c>
      <c r="S71" s="114">
        <f t="shared" si="61"/>
        <v>190.43719999999996</v>
      </c>
      <c r="T71" s="113">
        <f t="shared" si="62"/>
        <v>3</v>
      </c>
      <c r="U71" s="115">
        <f t="shared" si="63"/>
        <v>571.31159999999988</v>
      </c>
      <c r="V71" s="113">
        <f t="shared" si="64"/>
        <v>3</v>
      </c>
      <c r="W71" s="115">
        <f t="shared" si="65"/>
        <v>571.31159999999988</v>
      </c>
      <c r="X71" s="113">
        <f t="shared" si="66"/>
        <v>3</v>
      </c>
      <c r="Y71" s="115">
        <f t="shared" si="67"/>
        <v>571.31159999999988</v>
      </c>
      <c r="Z71" s="116">
        <f t="shared" si="68"/>
        <v>1904.3719999999998</v>
      </c>
      <c r="AA71" s="117" t="b">
        <f t="shared" si="69"/>
        <v>1</v>
      </c>
      <c r="AB71" s="194"/>
      <c r="AC71" s="213"/>
      <c r="AD71" s="109" t="s">
        <v>22</v>
      </c>
      <c r="AE71" s="108" t="s">
        <v>23</v>
      </c>
      <c r="AF71" s="214"/>
      <c r="AG71" s="215"/>
      <c r="AH71" s="210"/>
      <c r="AI71" s="164">
        <f t="shared" si="70"/>
        <v>0</v>
      </c>
      <c r="AJ71" s="210"/>
      <c r="AK71" s="164">
        <f t="shared" si="71"/>
        <v>0</v>
      </c>
      <c r="AL71" s="216">
        <v>1</v>
      </c>
      <c r="AM71" s="164">
        <f t="shared" si="72"/>
        <v>190.43719999999996</v>
      </c>
      <c r="AN71" s="216">
        <v>1</v>
      </c>
      <c r="AO71" s="164">
        <f t="shared" si="73"/>
        <v>190.43719999999996</v>
      </c>
      <c r="AP71" s="216">
        <v>1</v>
      </c>
      <c r="AQ71" s="164">
        <f t="shared" si="74"/>
        <v>190.43719999999996</v>
      </c>
      <c r="AR71" s="216">
        <v>1</v>
      </c>
      <c r="AS71" s="164">
        <f t="shared" si="75"/>
        <v>190.43719999999996</v>
      </c>
      <c r="AT71" s="216">
        <v>1</v>
      </c>
      <c r="AU71" s="164">
        <f t="shared" si="76"/>
        <v>190.43719999999996</v>
      </c>
      <c r="AV71" s="216">
        <v>1</v>
      </c>
      <c r="AW71" s="164">
        <f t="shared" si="77"/>
        <v>190.43719999999996</v>
      </c>
      <c r="AX71" s="216">
        <v>1</v>
      </c>
      <c r="AY71" s="164">
        <f t="shared" si="78"/>
        <v>190.43719999999996</v>
      </c>
      <c r="AZ71" s="216">
        <v>1</v>
      </c>
      <c r="BA71" s="164">
        <f t="shared" si="79"/>
        <v>190.43719999999996</v>
      </c>
      <c r="BB71" s="216">
        <v>1</v>
      </c>
      <c r="BC71" s="164">
        <f t="shared" si="80"/>
        <v>190.43719999999996</v>
      </c>
      <c r="BD71" s="216">
        <v>1</v>
      </c>
      <c r="BE71" s="164">
        <f t="shared" si="81"/>
        <v>190.43719999999996</v>
      </c>
      <c r="BF71" s="253">
        <f t="shared" si="82"/>
        <v>1904.3719999999996</v>
      </c>
      <c r="BG71" s="253">
        <f t="shared" si="55"/>
        <v>1904.3719999999994</v>
      </c>
      <c r="BH71" s="10" t="b">
        <f t="shared" si="56"/>
        <v>1</v>
      </c>
      <c r="BI71" s="253">
        <f t="shared" si="57"/>
        <v>0</v>
      </c>
      <c r="BJ71" s="250">
        <f t="shared" si="84"/>
        <v>21110133</v>
      </c>
      <c r="BK71" s="251">
        <v>348</v>
      </c>
      <c r="BL71" s="251">
        <v>5</v>
      </c>
      <c r="BM71" s="252">
        <f t="shared" si="85"/>
        <v>1</v>
      </c>
      <c r="BN71" s="252">
        <f t="shared" si="86"/>
        <v>3</v>
      </c>
      <c r="BO71" s="252">
        <f t="shared" si="87"/>
        <v>3</v>
      </c>
      <c r="BP71" s="252">
        <f t="shared" si="88"/>
        <v>3</v>
      </c>
      <c r="BQ71" s="254">
        <f t="shared" si="89"/>
        <v>164.17</v>
      </c>
      <c r="BR71">
        <f t="shared" si="83"/>
        <v>16</v>
      </c>
      <c r="BS71">
        <v>0</v>
      </c>
      <c r="BT71">
        <v>1</v>
      </c>
      <c r="BU71" t="s">
        <v>139</v>
      </c>
      <c r="BV71" t="str">
        <f t="shared" si="90"/>
        <v>0</v>
      </c>
      <c r="BW71" t="str">
        <f t="shared" si="91"/>
        <v>0</v>
      </c>
      <c r="BX71" t="str">
        <f t="shared" si="92"/>
        <v>1</v>
      </c>
      <c r="BY71" t="s">
        <v>23</v>
      </c>
      <c r="BZ71" s="253">
        <f t="shared" si="93"/>
        <v>0</v>
      </c>
      <c r="CA71" s="253">
        <f t="shared" si="94"/>
        <v>0</v>
      </c>
      <c r="CB71" s="253">
        <f t="shared" si="95"/>
        <v>190.43719999999996</v>
      </c>
      <c r="CC71" s="253">
        <f t="shared" si="96"/>
        <v>190.43719999999996</v>
      </c>
      <c r="CD71" s="253">
        <f t="shared" si="97"/>
        <v>190.43719999999996</v>
      </c>
      <c r="CE71" s="253">
        <f t="shared" si="98"/>
        <v>190.43719999999996</v>
      </c>
      <c r="CF71" s="253">
        <f t="shared" si="99"/>
        <v>190.43719999999996</v>
      </c>
      <c r="CG71" s="253">
        <f t="shared" si="100"/>
        <v>190.43719999999996</v>
      </c>
      <c r="CH71" s="253">
        <f t="shared" si="101"/>
        <v>190.43719999999996</v>
      </c>
      <c r="CI71" s="253">
        <f t="shared" si="102"/>
        <v>190.43719999999996</v>
      </c>
      <c r="CJ71" s="253">
        <f t="shared" si="103"/>
        <v>190.43719999999996</v>
      </c>
      <c r="CK71" s="253">
        <f t="shared" si="104"/>
        <v>190.43719999999996</v>
      </c>
    </row>
    <row r="72" spans="2:89" ht="27.6" x14ac:dyDescent="0.3">
      <c r="B72" s="129">
        <v>35</v>
      </c>
      <c r="C72" s="192">
        <v>211011</v>
      </c>
      <c r="D72" s="189">
        <v>21110140</v>
      </c>
      <c r="E72" s="102" t="s">
        <v>158</v>
      </c>
      <c r="F72" s="108" t="s">
        <v>344</v>
      </c>
      <c r="G72" s="108" t="s">
        <v>345</v>
      </c>
      <c r="H72" s="109" t="s">
        <v>18</v>
      </c>
      <c r="I72" s="123"/>
      <c r="J72" s="109" t="s">
        <v>19</v>
      </c>
      <c r="K72" s="111">
        <f t="shared" si="0"/>
        <v>3</v>
      </c>
      <c r="L72" s="104" t="s">
        <v>138</v>
      </c>
      <c r="M72" s="104">
        <v>16</v>
      </c>
      <c r="N72" s="262">
        <f t="shared" si="58"/>
        <v>20.13</v>
      </c>
      <c r="O72" s="106">
        <v>20.13</v>
      </c>
      <c r="P72" s="110">
        <f t="shared" si="59"/>
        <v>70.052399999999992</v>
      </c>
      <c r="Q72" s="112" t="s">
        <v>139</v>
      </c>
      <c r="R72" s="113">
        <f t="shared" si="60"/>
        <v>3</v>
      </c>
      <c r="S72" s="114">
        <f t="shared" si="61"/>
        <v>70.052399999999992</v>
      </c>
      <c r="T72" s="113">
        <f t="shared" si="62"/>
        <v>0</v>
      </c>
      <c r="U72" s="115">
        <f t="shared" si="63"/>
        <v>0</v>
      </c>
      <c r="V72" s="113">
        <f t="shared" si="64"/>
        <v>0</v>
      </c>
      <c r="W72" s="115">
        <f t="shared" si="65"/>
        <v>0</v>
      </c>
      <c r="X72" s="113">
        <f t="shared" si="66"/>
        <v>0</v>
      </c>
      <c r="Y72" s="115">
        <f t="shared" si="67"/>
        <v>0</v>
      </c>
      <c r="Z72" s="116">
        <f t="shared" si="68"/>
        <v>70.052399999999992</v>
      </c>
      <c r="AA72" s="117" t="b">
        <f t="shared" si="69"/>
        <v>1</v>
      </c>
      <c r="AB72" s="123"/>
      <c r="AC72" s="124"/>
      <c r="AD72" s="109" t="s">
        <v>22</v>
      </c>
      <c r="AE72" s="108" t="s">
        <v>23</v>
      </c>
      <c r="AF72" s="125"/>
      <c r="AG72" s="126"/>
      <c r="AH72" s="121">
        <v>0</v>
      </c>
      <c r="AI72" s="164">
        <f t="shared" si="70"/>
        <v>0</v>
      </c>
      <c r="AJ72" s="121">
        <v>3</v>
      </c>
      <c r="AK72" s="164">
        <f t="shared" si="71"/>
        <v>70.052399999999992</v>
      </c>
      <c r="AL72" s="127"/>
      <c r="AM72" s="164">
        <f t="shared" si="72"/>
        <v>0</v>
      </c>
      <c r="AN72" s="127"/>
      <c r="AO72" s="164">
        <f t="shared" si="73"/>
        <v>0</v>
      </c>
      <c r="AP72" s="127"/>
      <c r="AQ72" s="164">
        <f t="shared" si="74"/>
        <v>0</v>
      </c>
      <c r="AR72" s="127"/>
      <c r="AS72" s="164">
        <f t="shared" si="75"/>
        <v>0</v>
      </c>
      <c r="AT72" s="127"/>
      <c r="AU72" s="164">
        <f t="shared" si="76"/>
        <v>0</v>
      </c>
      <c r="AV72" s="127"/>
      <c r="AW72" s="164">
        <f t="shared" si="77"/>
        <v>0</v>
      </c>
      <c r="AX72" s="127"/>
      <c r="AY72" s="164">
        <f t="shared" si="78"/>
        <v>0</v>
      </c>
      <c r="AZ72" s="127"/>
      <c r="BA72" s="164">
        <f t="shared" si="79"/>
        <v>0</v>
      </c>
      <c r="BB72" s="127"/>
      <c r="BC72" s="164">
        <f t="shared" si="80"/>
        <v>0</v>
      </c>
      <c r="BD72" s="127"/>
      <c r="BE72" s="164">
        <f t="shared" si="81"/>
        <v>0</v>
      </c>
      <c r="BF72" s="253">
        <f t="shared" si="82"/>
        <v>70.052399999999992</v>
      </c>
      <c r="BG72" s="253">
        <f t="shared" ref="BG72:BG135" si="105">SUM(BE72,BC72,BA72,AY72,AW72,AU72,AS72,AQ72,AO72,AM72,AK72,AI72)</f>
        <v>70.052399999999992</v>
      </c>
      <c r="BH72" s="10" t="b">
        <f t="shared" ref="BH72:BH135" si="106">BF72=BG72</f>
        <v>1</v>
      </c>
      <c r="BI72" s="253">
        <f t="shared" ref="BI72:BI135" si="107">BF72-BG72</f>
        <v>0</v>
      </c>
      <c r="BJ72" s="250">
        <f t="shared" si="84"/>
        <v>21110140</v>
      </c>
      <c r="BK72" s="251">
        <v>348</v>
      </c>
      <c r="BL72" s="251">
        <v>5</v>
      </c>
      <c r="BM72" s="252">
        <f t="shared" si="85"/>
        <v>3</v>
      </c>
      <c r="BN72" s="252">
        <f t="shared" si="86"/>
        <v>0</v>
      </c>
      <c r="BO72" s="252">
        <f t="shared" si="87"/>
        <v>0</v>
      </c>
      <c r="BP72" s="252">
        <f t="shared" si="88"/>
        <v>0</v>
      </c>
      <c r="BQ72" s="254">
        <f t="shared" si="89"/>
        <v>20.13</v>
      </c>
      <c r="BR72">
        <f t="shared" si="83"/>
        <v>16</v>
      </c>
      <c r="BS72">
        <v>0</v>
      </c>
      <c r="BT72">
        <v>1</v>
      </c>
      <c r="BU72" t="s">
        <v>139</v>
      </c>
      <c r="BV72" t="str">
        <f t="shared" si="90"/>
        <v>0</v>
      </c>
      <c r="BW72" t="str">
        <f t="shared" si="91"/>
        <v>0</v>
      </c>
      <c r="BX72" t="str">
        <f t="shared" si="92"/>
        <v>1</v>
      </c>
      <c r="BY72" t="s">
        <v>23</v>
      </c>
      <c r="BZ72" s="253">
        <f t="shared" si="93"/>
        <v>0</v>
      </c>
      <c r="CA72" s="253">
        <f t="shared" si="94"/>
        <v>70.052399999999992</v>
      </c>
      <c r="CB72" s="253">
        <f t="shared" si="95"/>
        <v>0</v>
      </c>
      <c r="CC72" s="253">
        <f t="shared" si="96"/>
        <v>0</v>
      </c>
      <c r="CD72" s="253">
        <f t="shared" si="97"/>
        <v>0</v>
      </c>
      <c r="CE72" s="253">
        <f t="shared" si="98"/>
        <v>0</v>
      </c>
      <c r="CF72" s="253">
        <f t="shared" si="99"/>
        <v>0</v>
      </c>
      <c r="CG72" s="253">
        <f t="shared" si="100"/>
        <v>0</v>
      </c>
      <c r="CH72" s="253">
        <f t="shared" si="101"/>
        <v>0</v>
      </c>
      <c r="CI72" s="253">
        <f t="shared" si="102"/>
        <v>0</v>
      </c>
      <c r="CJ72" s="253">
        <f t="shared" si="103"/>
        <v>0</v>
      </c>
      <c r="CK72" s="253">
        <f t="shared" si="104"/>
        <v>0</v>
      </c>
    </row>
    <row r="73" spans="2:89" s="218" customFormat="1" ht="27.6" x14ac:dyDescent="0.3">
      <c r="B73" s="194">
        <v>35</v>
      </c>
      <c r="C73" s="195">
        <v>211011</v>
      </c>
      <c r="D73" s="196">
        <v>21110140</v>
      </c>
      <c r="E73" s="197" t="s">
        <v>158</v>
      </c>
      <c r="F73" s="198" t="s">
        <v>344</v>
      </c>
      <c r="G73" s="198" t="s">
        <v>345</v>
      </c>
      <c r="H73" s="199" t="s">
        <v>18</v>
      </c>
      <c r="I73" s="194"/>
      <c r="J73" s="199" t="s">
        <v>19</v>
      </c>
      <c r="K73" s="200">
        <f t="shared" si="0"/>
        <v>9</v>
      </c>
      <c r="L73" s="201" t="s">
        <v>138</v>
      </c>
      <c r="M73" s="104">
        <v>16</v>
      </c>
      <c r="N73" s="262">
        <f t="shared" si="58"/>
        <v>18.75</v>
      </c>
      <c r="O73" s="202">
        <v>18.75</v>
      </c>
      <c r="P73" s="110">
        <f t="shared" si="59"/>
        <v>195.75</v>
      </c>
      <c r="Q73" s="204" t="s">
        <v>139</v>
      </c>
      <c r="R73" s="113">
        <f t="shared" si="60"/>
        <v>0</v>
      </c>
      <c r="S73" s="114">
        <f t="shared" si="61"/>
        <v>0</v>
      </c>
      <c r="T73" s="113">
        <f t="shared" si="62"/>
        <v>3</v>
      </c>
      <c r="U73" s="115">
        <f t="shared" si="63"/>
        <v>65.25</v>
      </c>
      <c r="V73" s="113">
        <f t="shared" si="64"/>
        <v>3</v>
      </c>
      <c r="W73" s="115">
        <f t="shared" si="65"/>
        <v>65.25</v>
      </c>
      <c r="X73" s="113">
        <f t="shared" si="66"/>
        <v>3</v>
      </c>
      <c r="Y73" s="115">
        <f t="shared" si="67"/>
        <v>65.25</v>
      </c>
      <c r="Z73" s="116">
        <f t="shared" si="68"/>
        <v>195.75</v>
      </c>
      <c r="AA73" s="117" t="b">
        <f t="shared" si="69"/>
        <v>1</v>
      </c>
      <c r="AB73" s="194"/>
      <c r="AC73" s="213"/>
      <c r="AD73" s="109" t="s">
        <v>22</v>
      </c>
      <c r="AE73" s="108" t="s">
        <v>23</v>
      </c>
      <c r="AF73" s="214"/>
      <c r="AG73" s="215"/>
      <c r="AH73" s="210"/>
      <c r="AI73" s="164">
        <f t="shared" si="70"/>
        <v>0</v>
      </c>
      <c r="AJ73" s="210"/>
      <c r="AK73" s="164">
        <f t="shared" si="71"/>
        <v>0</v>
      </c>
      <c r="AL73" s="216">
        <v>0</v>
      </c>
      <c r="AM73" s="164">
        <f t="shared" si="72"/>
        <v>0</v>
      </c>
      <c r="AN73" s="216">
        <v>0</v>
      </c>
      <c r="AO73" s="164">
        <f t="shared" si="73"/>
        <v>0</v>
      </c>
      <c r="AP73" s="216">
        <v>2</v>
      </c>
      <c r="AQ73" s="164">
        <f t="shared" si="74"/>
        <v>43.5</v>
      </c>
      <c r="AR73" s="216">
        <v>1</v>
      </c>
      <c r="AS73" s="164">
        <f t="shared" si="75"/>
        <v>21.75</v>
      </c>
      <c r="AT73" s="216">
        <v>1</v>
      </c>
      <c r="AU73" s="164">
        <f t="shared" si="76"/>
        <v>21.75</v>
      </c>
      <c r="AV73" s="216">
        <v>1</v>
      </c>
      <c r="AW73" s="164">
        <f t="shared" si="77"/>
        <v>21.75</v>
      </c>
      <c r="AX73" s="216">
        <v>1</v>
      </c>
      <c r="AY73" s="164">
        <f t="shared" si="78"/>
        <v>21.75</v>
      </c>
      <c r="AZ73" s="216">
        <v>1</v>
      </c>
      <c r="BA73" s="164">
        <f t="shared" si="79"/>
        <v>21.75</v>
      </c>
      <c r="BB73" s="216">
        <v>1</v>
      </c>
      <c r="BC73" s="164">
        <f t="shared" si="80"/>
        <v>21.75</v>
      </c>
      <c r="BD73" s="216">
        <v>1</v>
      </c>
      <c r="BE73" s="164">
        <f t="shared" si="81"/>
        <v>21.75</v>
      </c>
      <c r="BF73" s="253">
        <f t="shared" si="82"/>
        <v>195.75</v>
      </c>
      <c r="BG73" s="253">
        <f t="shared" si="105"/>
        <v>195.75</v>
      </c>
      <c r="BH73" s="10" t="b">
        <f t="shared" si="106"/>
        <v>1</v>
      </c>
      <c r="BI73" s="253">
        <f t="shared" si="107"/>
        <v>0</v>
      </c>
      <c r="BJ73" s="250">
        <f t="shared" si="84"/>
        <v>21110140</v>
      </c>
      <c r="BK73" s="251">
        <v>348</v>
      </c>
      <c r="BL73" s="251">
        <v>5</v>
      </c>
      <c r="BM73" s="252">
        <f t="shared" si="85"/>
        <v>0</v>
      </c>
      <c r="BN73" s="252">
        <f t="shared" si="86"/>
        <v>3</v>
      </c>
      <c r="BO73" s="252">
        <f t="shared" si="87"/>
        <v>3</v>
      </c>
      <c r="BP73" s="252">
        <f t="shared" si="88"/>
        <v>3</v>
      </c>
      <c r="BQ73" s="254">
        <f t="shared" si="89"/>
        <v>18.75</v>
      </c>
      <c r="BR73">
        <f t="shared" si="83"/>
        <v>16</v>
      </c>
      <c r="BS73">
        <v>0</v>
      </c>
      <c r="BT73">
        <v>1</v>
      </c>
      <c r="BU73" t="s">
        <v>139</v>
      </c>
      <c r="BV73" t="str">
        <f t="shared" si="90"/>
        <v>0</v>
      </c>
      <c r="BW73" t="str">
        <f t="shared" si="91"/>
        <v>0</v>
      </c>
      <c r="BX73" t="str">
        <f t="shared" si="92"/>
        <v>1</v>
      </c>
      <c r="BY73" t="s">
        <v>23</v>
      </c>
      <c r="BZ73" s="253">
        <f t="shared" si="93"/>
        <v>0</v>
      </c>
      <c r="CA73" s="253">
        <f t="shared" si="94"/>
        <v>0</v>
      </c>
      <c r="CB73" s="253">
        <f t="shared" si="95"/>
        <v>0</v>
      </c>
      <c r="CC73" s="253">
        <f t="shared" si="96"/>
        <v>0</v>
      </c>
      <c r="CD73" s="253">
        <f t="shared" si="97"/>
        <v>43.5</v>
      </c>
      <c r="CE73" s="253">
        <f t="shared" si="98"/>
        <v>21.75</v>
      </c>
      <c r="CF73" s="253">
        <f t="shared" si="99"/>
        <v>21.75</v>
      </c>
      <c r="CG73" s="253">
        <f t="shared" si="100"/>
        <v>21.75</v>
      </c>
      <c r="CH73" s="253">
        <f t="shared" si="101"/>
        <v>21.75</v>
      </c>
      <c r="CI73" s="253">
        <f t="shared" si="102"/>
        <v>21.75</v>
      </c>
      <c r="CJ73" s="253">
        <f t="shared" si="103"/>
        <v>21.75</v>
      </c>
      <c r="CK73" s="253">
        <f t="shared" si="104"/>
        <v>21.75</v>
      </c>
    </row>
    <row r="74" spans="2:89" ht="27.6" x14ac:dyDescent="0.3">
      <c r="B74" s="129">
        <v>36</v>
      </c>
      <c r="C74" s="192">
        <v>211011</v>
      </c>
      <c r="D74" s="189">
        <v>21110142</v>
      </c>
      <c r="E74" s="102" t="s">
        <v>209</v>
      </c>
      <c r="F74" s="108" t="s">
        <v>344</v>
      </c>
      <c r="G74" s="108" t="s">
        <v>345</v>
      </c>
      <c r="H74" s="109" t="s">
        <v>18</v>
      </c>
      <c r="I74" s="123"/>
      <c r="J74" s="109" t="s">
        <v>19</v>
      </c>
      <c r="K74" s="111">
        <f t="shared" si="0"/>
        <v>20</v>
      </c>
      <c r="L74" s="104" t="s">
        <v>20</v>
      </c>
      <c r="M74" s="104">
        <v>16</v>
      </c>
      <c r="N74" s="262">
        <f t="shared" si="58"/>
        <v>6.15</v>
      </c>
      <c r="O74" s="106">
        <v>6.15</v>
      </c>
      <c r="P74" s="110">
        <f t="shared" si="59"/>
        <v>142.68</v>
      </c>
      <c r="Q74" s="112" t="s">
        <v>139</v>
      </c>
      <c r="R74" s="113">
        <f t="shared" si="60"/>
        <v>20</v>
      </c>
      <c r="S74" s="114">
        <f t="shared" si="61"/>
        <v>142.68</v>
      </c>
      <c r="T74" s="113">
        <f t="shared" si="62"/>
        <v>0</v>
      </c>
      <c r="U74" s="115">
        <f t="shared" si="63"/>
        <v>0</v>
      </c>
      <c r="V74" s="113">
        <f t="shared" si="64"/>
        <v>0</v>
      </c>
      <c r="W74" s="115">
        <f t="shared" si="65"/>
        <v>0</v>
      </c>
      <c r="X74" s="113">
        <f t="shared" si="66"/>
        <v>0</v>
      </c>
      <c r="Y74" s="115">
        <f t="shared" si="67"/>
        <v>0</v>
      </c>
      <c r="Z74" s="116">
        <f t="shared" si="68"/>
        <v>142.68</v>
      </c>
      <c r="AA74" s="117" t="b">
        <f t="shared" si="69"/>
        <v>1</v>
      </c>
      <c r="AB74" s="123"/>
      <c r="AC74" s="124"/>
      <c r="AD74" s="109" t="s">
        <v>22</v>
      </c>
      <c r="AE74" s="108" t="s">
        <v>23</v>
      </c>
      <c r="AF74" s="125"/>
      <c r="AG74" s="126"/>
      <c r="AH74" s="121">
        <v>0</v>
      </c>
      <c r="AI74" s="164">
        <f t="shared" si="70"/>
        <v>0</v>
      </c>
      <c r="AJ74" s="121">
        <v>20</v>
      </c>
      <c r="AK74" s="164">
        <f t="shared" si="71"/>
        <v>142.68</v>
      </c>
      <c r="AL74" s="127"/>
      <c r="AM74" s="164">
        <f t="shared" si="72"/>
        <v>0</v>
      </c>
      <c r="AN74" s="127"/>
      <c r="AO74" s="164">
        <f t="shared" si="73"/>
        <v>0</v>
      </c>
      <c r="AP74" s="127"/>
      <c r="AQ74" s="164">
        <f t="shared" si="74"/>
        <v>0</v>
      </c>
      <c r="AR74" s="127"/>
      <c r="AS74" s="164">
        <f t="shared" si="75"/>
        <v>0</v>
      </c>
      <c r="AT74" s="127"/>
      <c r="AU74" s="164">
        <f t="shared" si="76"/>
        <v>0</v>
      </c>
      <c r="AV74" s="127"/>
      <c r="AW74" s="164">
        <f t="shared" si="77"/>
        <v>0</v>
      </c>
      <c r="AX74" s="127"/>
      <c r="AY74" s="164">
        <f t="shared" si="78"/>
        <v>0</v>
      </c>
      <c r="AZ74" s="127"/>
      <c r="BA74" s="164">
        <f t="shared" si="79"/>
        <v>0</v>
      </c>
      <c r="BB74" s="127"/>
      <c r="BC74" s="164">
        <f t="shared" si="80"/>
        <v>0</v>
      </c>
      <c r="BD74" s="127"/>
      <c r="BE74" s="164">
        <f t="shared" si="81"/>
        <v>0</v>
      </c>
      <c r="BF74" s="253">
        <f t="shared" si="82"/>
        <v>142.68</v>
      </c>
      <c r="BG74" s="253">
        <f t="shared" si="105"/>
        <v>142.68</v>
      </c>
      <c r="BH74" s="10" t="b">
        <f t="shared" si="106"/>
        <v>1</v>
      </c>
      <c r="BI74" s="253">
        <f t="shared" si="107"/>
        <v>0</v>
      </c>
      <c r="BJ74" s="250">
        <f t="shared" si="84"/>
        <v>21110142</v>
      </c>
      <c r="BK74" s="251">
        <v>348</v>
      </c>
      <c r="BL74" s="251">
        <v>5</v>
      </c>
      <c r="BM74" s="252">
        <f t="shared" si="85"/>
        <v>20</v>
      </c>
      <c r="BN74" s="252">
        <f t="shared" si="86"/>
        <v>0</v>
      </c>
      <c r="BO74" s="252">
        <f t="shared" si="87"/>
        <v>0</v>
      </c>
      <c r="BP74" s="252">
        <f t="shared" si="88"/>
        <v>0</v>
      </c>
      <c r="BQ74" s="254">
        <f t="shared" si="89"/>
        <v>6.15</v>
      </c>
      <c r="BR74">
        <f t="shared" si="83"/>
        <v>16</v>
      </c>
      <c r="BS74">
        <v>0</v>
      </c>
      <c r="BT74">
        <v>1</v>
      </c>
      <c r="BU74" t="s">
        <v>139</v>
      </c>
      <c r="BV74" t="str">
        <f t="shared" si="90"/>
        <v>0</v>
      </c>
      <c r="BW74" t="str">
        <f t="shared" si="91"/>
        <v>0</v>
      </c>
      <c r="BX74" t="str">
        <f t="shared" si="92"/>
        <v>1</v>
      </c>
      <c r="BY74" t="s">
        <v>23</v>
      </c>
      <c r="BZ74" s="253">
        <f t="shared" si="93"/>
        <v>0</v>
      </c>
      <c r="CA74" s="253">
        <f t="shared" si="94"/>
        <v>142.68</v>
      </c>
      <c r="CB74" s="253">
        <f t="shared" si="95"/>
        <v>0</v>
      </c>
      <c r="CC74" s="253">
        <f t="shared" si="96"/>
        <v>0</v>
      </c>
      <c r="CD74" s="253">
        <f t="shared" si="97"/>
        <v>0</v>
      </c>
      <c r="CE74" s="253">
        <f t="shared" si="98"/>
        <v>0</v>
      </c>
      <c r="CF74" s="253">
        <f t="shared" si="99"/>
        <v>0</v>
      </c>
      <c r="CG74" s="253">
        <f t="shared" si="100"/>
        <v>0</v>
      </c>
      <c r="CH74" s="253">
        <f t="shared" si="101"/>
        <v>0</v>
      </c>
      <c r="CI74" s="253">
        <f t="shared" si="102"/>
        <v>0</v>
      </c>
      <c r="CJ74" s="253">
        <f t="shared" si="103"/>
        <v>0</v>
      </c>
      <c r="CK74" s="253">
        <f t="shared" si="104"/>
        <v>0</v>
      </c>
    </row>
    <row r="75" spans="2:89" s="218" customFormat="1" ht="27.6" x14ac:dyDescent="0.3">
      <c r="B75" s="194">
        <v>36</v>
      </c>
      <c r="C75" s="195">
        <v>211011</v>
      </c>
      <c r="D75" s="196">
        <v>21110142</v>
      </c>
      <c r="E75" s="197" t="s">
        <v>209</v>
      </c>
      <c r="F75" s="198" t="s">
        <v>344</v>
      </c>
      <c r="G75" s="198" t="s">
        <v>345</v>
      </c>
      <c r="H75" s="199" t="s">
        <v>18</v>
      </c>
      <c r="I75" s="194"/>
      <c r="J75" s="199" t="s">
        <v>19</v>
      </c>
      <c r="K75" s="200">
        <f t="shared" si="0"/>
        <v>62</v>
      </c>
      <c r="L75" s="201" t="s">
        <v>20</v>
      </c>
      <c r="M75" s="104">
        <v>16</v>
      </c>
      <c r="N75" s="262">
        <f t="shared" si="58"/>
        <v>6.13</v>
      </c>
      <c r="O75" s="202">
        <v>6.13</v>
      </c>
      <c r="P75" s="110">
        <f t="shared" si="59"/>
        <v>440.86959999999993</v>
      </c>
      <c r="Q75" s="204" t="s">
        <v>139</v>
      </c>
      <c r="R75" s="113">
        <f t="shared" si="60"/>
        <v>1</v>
      </c>
      <c r="S75" s="114">
        <f t="shared" si="61"/>
        <v>7.1107999999999993</v>
      </c>
      <c r="T75" s="113">
        <f t="shared" si="62"/>
        <v>31</v>
      </c>
      <c r="U75" s="115">
        <f t="shared" si="63"/>
        <v>220.43479999999997</v>
      </c>
      <c r="V75" s="113">
        <f t="shared" si="64"/>
        <v>15</v>
      </c>
      <c r="W75" s="115">
        <f t="shared" si="65"/>
        <v>106.66199999999999</v>
      </c>
      <c r="X75" s="113">
        <f t="shared" si="66"/>
        <v>15</v>
      </c>
      <c r="Y75" s="115">
        <f t="shared" si="67"/>
        <v>106.66199999999999</v>
      </c>
      <c r="Z75" s="116">
        <f t="shared" si="68"/>
        <v>440.86959999999993</v>
      </c>
      <c r="AA75" s="117" t="b">
        <f t="shared" si="69"/>
        <v>1</v>
      </c>
      <c r="AB75" s="194"/>
      <c r="AC75" s="213"/>
      <c r="AD75" s="109" t="s">
        <v>22</v>
      </c>
      <c r="AE75" s="108" t="s">
        <v>23</v>
      </c>
      <c r="AF75" s="214"/>
      <c r="AG75" s="215"/>
      <c r="AH75" s="210"/>
      <c r="AI75" s="164">
        <f t="shared" si="70"/>
        <v>0</v>
      </c>
      <c r="AJ75" s="210"/>
      <c r="AK75" s="164">
        <f t="shared" si="71"/>
        <v>0</v>
      </c>
      <c r="AL75" s="216">
        <v>1</v>
      </c>
      <c r="AM75" s="164">
        <f t="shared" si="72"/>
        <v>7.1107999999999993</v>
      </c>
      <c r="AN75" s="216">
        <v>1</v>
      </c>
      <c r="AO75" s="164">
        <f t="shared" si="73"/>
        <v>7.1107999999999993</v>
      </c>
      <c r="AP75" s="216">
        <v>25</v>
      </c>
      <c r="AQ75" s="164">
        <f t="shared" si="74"/>
        <v>177.76999999999998</v>
      </c>
      <c r="AR75" s="216">
        <v>5</v>
      </c>
      <c r="AS75" s="164">
        <f t="shared" si="75"/>
        <v>35.553999999999995</v>
      </c>
      <c r="AT75" s="216">
        <v>5</v>
      </c>
      <c r="AU75" s="164">
        <f t="shared" si="76"/>
        <v>35.553999999999995</v>
      </c>
      <c r="AV75" s="216">
        <v>5</v>
      </c>
      <c r="AW75" s="164">
        <f t="shared" si="77"/>
        <v>35.553999999999995</v>
      </c>
      <c r="AX75" s="216">
        <v>5</v>
      </c>
      <c r="AY75" s="164">
        <f t="shared" si="78"/>
        <v>35.553999999999995</v>
      </c>
      <c r="AZ75" s="216">
        <v>5</v>
      </c>
      <c r="BA75" s="164">
        <f t="shared" si="79"/>
        <v>35.553999999999995</v>
      </c>
      <c r="BB75" s="216">
        <v>5</v>
      </c>
      <c r="BC75" s="164">
        <f t="shared" si="80"/>
        <v>35.553999999999995</v>
      </c>
      <c r="BD75" s="216">
        <v>5</v>
      </c>
      <c r="BE75" s="164">
        <f t="shared" si="81"/>
        <v>35.553999999999995</v>
      </c>
      <c r="BF75" s="253">
        <f t="shared" si="82"/>
        <v>440.86959999999993</v>
      </c>
      <c r="BG75" s="253">
        <f t="shared" si="105"/>
        <v>440.86959999999993</v>
      </c>
      <c r="BH75" s="10" t="b">
        <f t="shared" si="106"/>
        <v>1</v>
      </c>
      <c r="BI75" s="253">
        <f t="shared" si="107"/>
        <v>0</v>
      </c>
      <c r="BJ75" s="250">
        <f t="shared" si="84"/>
        <v>21110142</v>
      </c>
      <c r="BK75" s="251">
        <v>348</v>
      </c>
      <c r="BL75" s="251">
        <v>5</v>
      </c>
      <c r="BM75" s="252">
        <f t="shared" si="85"/>
        <v>1</v>
      </c>
      <c r="BN75" s="252">
        <f t="shared" si="86"/>
        <v>31</v>
      </c>
      <c r="BO75" s="252">
        <f t="shared" si="87"/>
        <v>15</v>
      </c>
      <c r="BP75" s="252">
        <f t="shared" si="88"/>
        <v>15</v>
      </c>
      <c r="BQ75" s="254">
        <f t="shared" si="89"/>
        <v>6.13</v>
      </c>
      <c r="BR75">
        <f t="shared" si="83"/>
        <v>16</v>
      </c>
      <c r="BS75">
        <v>0</v>
      </c>
      <c r="BT75">
        <v>1</v>
      </c>
      <c r="BU75" t="s">
        <v>139</v>
      </c>
      <c r="BV75" t="str">
        <f t="shared" si="90"/>
        <v>0</v>
      </c>
      <c r="BW75" t="str">
        <f t="shared" si="91"/>
        <v>0</v>
      </c>
      <c r="BX75" t="str">
        <f t="shared" si="92"/>
        <v>1</v>
      </c>
      <c r="BY75" t="s">
        <v>23</v>
      </c>
      <c r="BZ75" s="253">
        <f t="shared" si="93"/>
        <v>0</v>
      </c>
      <c r="CA75" s="253">
        <f t="shared" si="94"/>
        <v>0</v>
      </c>
      <c r="CB75" s="253">
        <f t="shared" si="95"/>
        <v>7.1107999999999993</v>
      </c>
      <c r="CC75" s="253">
        <f t="shared" si="96"/>
        <v>7.1107999999999993</v>
      </c>
      <c r="CD75" s="253">
        <f t="shared" si="97"/>
        <v>177.76999999999998</v>
      </c>
      <c r="CE75" s="253">
        <f t="shared" si="98"/>
        <v>35.553999999999995</v>
      </c>
      <c r="CF75" s="253">
        <f t="shared" si="99"/>
        <v>35.553999999999995</v>
      </c>
      <c r="CG75" s="253">
        <f t="shared" si="100"/>
        <v>35.553999999999995</v>
      </c>
      <c r="CH75" s="253">
        <f t="shared" si="101"/>
        <v>35.553999999999995</v>
      </c>
      <c r="CI75" s="253">
        <f t="shared" si="102"/>
        <v>35.553999999999995</v>
      </c>
      <c r="CJ75" s="253">
        <f t="shared" si="103"/>
        <v>35.553999999999995</v>
      </c>
      <c r="CK75" s="253">
        <f t="shared" si="104"/>
        <v>35.553999999999995</v>
      </c>
    </row>
    <row r="76" spans="2:89" ht="27.6" x14ac:dyDescent="0.3">
      <c r="B76" s="129">
        <v>37</v>
      </c>
      <c r="C76" s="192">
        <v>211011</v>
      </c>
      <c r="D76" s="189">
        <v>21110147</v>
      </c>
      <c r="E76" s="102" t="s">
        <v>159</v>
      </c>
      <c r="F76" s="108" t="s">
        <v>344</v>
      </c>
      <c r="G76" s="108" t="s">
        <v>345</v>
      </c>
      <c r="H76" s="109" t="s">
        <v>18</v>
      </c>
      <c r="I76" s="123"/>
      <c r="J76" s="109" t="s">
        <v>19</v>
      </c>
      <c r="K76" s="111">
        <f t="shared" si="0"/>
        <v>0</v>
      </c>
      <c r="L76" s="104" t="s">
        <v>20</v>
      </c>
      <c r="M76" s="104">
        <v>16</v>
      </c>
      <c r="N76" s="262">
        <f t="shared" si="58"/>
        <v>7.25</v>
      </c>
      <c r="O76" s="106">
        <v>7.25</v>
      </c>
      <c r="P76" s="110">
        <f t="shared" si="59"/>
        <v>0</v>
      </c>
      <c r="Q76" s="112" t="s">
        <v>139</v>
      </c>
      <c r="R76" s="113">
        <f t="shared" si="60"/>
        <v>0</v>
      </c>
      <c r="S76" s="114">
        <f t="shared" si="61"/>
        <v>0</v>
      </c>
      <c r="T76" s="113">
        <f t="shared" si="62"/>
        <v>0</v>
      </c>
      <c r="U76" s="115">
        <f t="shared" si="63"/>
        <v>0</v>
      </c>
      <c r="V76" s="113">
        <f t="shared" si="64"/>
        <v>0</v>
      </c>
      <c r="W76" s="115">
        <f t="shared" si="65"/>
        <v>0</v>
      </c>
      <c r="X76" s="113">
        <f t="shared" si="66"/>
        <v>0</v>
      </c>
      <c r="Y76" s="115">
        <f t="shared" si="67"/>
        <v>0</v>
      </c>
      <c r="Z76" s="116">
        <f t="shared" si="68"/>
        <v>0</v>
      </c>
      <c r="AA76" s="117" t="b">
        <f t="shared" si="69"/>
        <v>1</v>
      </c>
      <c r="AB76" s="123"/>
      <c r="AC76" s="124"/>
      <c r="AD76" s="109" t="s">
        <v>22</v>
      </c>
      <c r="AE76" s="108" t="s">
        <v>23</v>
      </c>
      <c r="AF76" s="125"/>
      <c r="AG76" s="126"/>
      <c r="AH76" s="121">
        <v>0</v>
      </c>
      <c r="AI76" s="164">
        <f t="shared" si="70"/>
        <v>0</v>
      </c>
      <c r="AJ76" s="121">
        <v>0</v>
      </c>
      <c r="AK76" s="164">
        <f t="shared" si="71"/>
        <v>0</v>
      </c>
      <c r="AL76" s="127"/>
      <c r="AM76" s="164">
        <f t="shared" si="72"/>
        <v>0</v>
      </c>
      <c r="AN76" s="127"/>
      <c r="AO76" s="164">
        <f t="shared" si="73"/>
        <v>0</v>
      </c>
      <c r="AP76" s="127"/>
      <c r="AQ76" s="164">
        <f t="shared" si="74"/>
        <v>0</v>
      </c>
      <c r="AR76" s="127"/>
      <c r="AS76" s="164">
        <f t="shared" si="75"/>
        <v>0</v>
      </c>
      <c r="AT76" s="127"/>
      <c r="AU76" s="164">
        <f t="shared" si="76"/>
        <v>0</v>
      </c>
      <c r="AV76" s="127"/>
      <c r="AW76" s="164">
        <f t="shared" si="77"/>
        <v>0</v>
      </c>
      <c r="AX76" s="127"/>
      <c r="AY76" s="164">
        <f t="shared" si="78"/>
        <v>0</v>
      </c>
      <c r="AZ76" s="127"/>
      <c r="BA76" s="164">
        <f t="shared" si="79"/>
        <v>0</v>
      </c>
      <c r="BB76" s="127"/>
      <c r="BC76" s="164">
        <f t="shared" si="80"/>
        <v>0</v>
      </c>
      <c r="BD76" s="127"/>
      <c r="BE76" s="164">
        <f t="shared" si="81"/>
        <v>0</v>
      </c>
      <c r="BF76" s="253">
        <f t="shared" si="82"/>
        <v>0</v>
      </c>
      <c r="BG76" s="253">
        <f t="shared" si="105"/>
        <v>0</v>
      </c>
      <c r="BH76" s="10" t="b">
        <f t="shared" si="106"/>
        <v>1</v>
      </c>
      <c r="BI76" s="253">
        <f t="shared" si="107"/>
        <v>0</v>
      </c>
      <c r="BJ76" s="250">
        <f t="shared" si="84"/>
        <v>21110147</v>
      </c>
      <c r="BK76" s="251">
        <v>348</v>
      </c>
      <c r="BL76" s="251">
        <v>5</v>
      </c>
      <c r="BM76" s="252">
        <f t="shared" si="85"/>
        <v>0</v>
      </c>
      <c r="BN76" s="252">
        <f t="shared" si="86"/>
        <v>0</v>
      </c>
      <c r="BO76" s="252">
        <f t="shared" si="87"/>
        <v>0</v>
      </c>
      <c r="BP76" s="252">
        <f t="shared" si="88"/>
        <v>0</v>
      </c>
      <c r="BQ76" s="254">
        <f t="shared" si="89"/>
        <v>7.25</v>
      </c>
      <c r="BR76">
        <f t="shared" si="83"/>
        <v>16</v>
      </c>
      <c r="BS76">
        <v>0</v>
      </c>
      <c r="BT76">
        <v>1</v>
      </c>
      <c r="BU76" t="s">
        <v>139</v>
      </c>
      <c r="BV76" t="str">
        <f t="shared" si="90"/>
        <v>0</v>
      </c>
      <c r="BW76" t="str">
        <f t="shared" si="91"/>
        <v>0</v>
      </c>
      <c r="BX76" t="str">
        <f t="shared" si="92"/>
        <v>1</v>
      </c>
      <c r="BY76" t="s">
        <v>23</v>
      </c>
      <c r="BZ76" s="253">
        <f t="shared" si="93"/>
        <v>0</v>
      </c>
      <c r="CA76" s="253">
        <f t="shared" si="94"/>
        <v>0</v>
      </c>
      <c r="CB76" s="253">
        <f t="shared" si="95"/>
        <v>0</v>
      </c>
      <c r="CC76" s="253">
        <f t="shared" si="96"/>
        <v>0</v>
      </c>
      <c r="CD76" s="253">
        <f t="shared" si="97"/>
        <v>0</v>
      </c>
      <c r="CE76" s="253">
        <f t="shared" si="98"/>
        <v>0</v>
      </c>
      <c r="CF76" s="253">
        <f t="shared" si="99"/>
        <v>0</v>
      </c>
      <c r="CG76" s="253">
        <f t="shared" si="100"/>
        <v>0</v>
      </c>
      <c r="CH76" s="253">
        <f t="shared" si="101"/>
        <v>0</v>
      </c>
      <c r="CI76" s="253">
        <f t="shared" si="102"/>
        <v>0</v>
      </c>
      <c r="CJ76" s="253">
        <f t="shared" si="103"/>
        <v>0</v>
      </c>
      <c r="CK76" s="253">
        <f t="shared" si="104"/>
        <v>0</v>
      </c>
    </row>
    <row r="77" spans="2:89" s="218" customFormat="1" ht="27.6" x14ac:dyDescent="0.3">
      <c r="B77" s="194">
        <v>37</v>
      </c>
      <c r="C77" s="195">
        <v>211011</v>
      </c>
      <c r="D77" s="196">
        <v>21110147</v>
      </c>
      <c r="E77" s="197" t="s">
        <v>159</v>
      </c>
      <c r="F77" s="198" t="s">
        <v>344</v>
      </c>
      <c r="G77" s="198" t="s">
        <v>345</v>
      </c>
      <c r="H77" s="199" t="s">
        <v>18</v>
      </c>
      <c r="I77" s="194"/>
      <c r="J77" s="199" t="s">
        <v>19</v>
      </c>
      <c r="K77" s="200">
        <f t="shared" si="0"/>
        <v>40</v>
      </c>
      <c r="L77" s="201" t="s">
        <v>20</v>
      </c>
      <c r="M77" s="104">
        <v>16</v>
      </c>
      <c r="N77" s="262">
        <f t="shared" si="58"/>
        <v>6.73</v>
      </c>
      <c r="O77" s="202">
        <v>6.73</v>
      </c>
      <c r="P77" s="110">
        <f t="shared" si="59"/>
        <v>312.27199999999999</v>
      </c>
      <c r="Q77" s="204" t="s">
        <v>139</v>
      </c>
      <c r="R77" s="113">
        <f t="shared" si="60"/>
        <v>0</v>
      </c>
      <c r="S77" s="114">
        <f t="shared" si="61"/>
        <v>0</v>
      </c>
      <c r="T77" s="113">
        <f t="shared" si="62"/>
        <v>10</v>
      </c>
      <c r="U77" s="115">
        <f t="shared" si="63"/>
        <v>78.067999999999998</v>
      </c>
      <c r="V77" s="113">
        <f t="shared" si="64"/>
        <v>15</v>
      </c>
      <c r="W77" s="115">
        <f t="shared" si="65"/>
        <v>117.102</v>
      </c>
      <c r="X77" s="113">
        <f t="shared" si="66"/>
        <v>15</v>
      </c>
      <c r="Y77" s="115">
        <f t="shared" si="67"/>
        <v>117.102</v>
      </c>
      <c r="Z77" s="116">
        <f t="shared" si="68"/>
        <v>312.27200000000005</v>
      </c>
      <c r="AA77" s="117" t="b">
        <f t="shared" si="69"/>
        <v>1</v>
      </c>
      <c r="AB77" s="194"/>
      <c r="AC77" s="213"/>
      <c r="AD77" s="109" t="s">
        <v>22</v>
      </c>
      <c r="AE77" s="108" t="s">
        <v>23</v>
      </c>
      <c r="AF77" s="214"/>
      <c r="AG77" s="215"/>
      <c r="AH77" s="210"/>
      <c r="AI77" s="164">
        <f t="shared" si="70"/>
        <v>0</v>
      </c>
      <c r="AJ77" s="210"/>
      <c r="AK77" s="164">
        <f t="shared" si="71"/>
        <v>0</v>
      </c>
      <c r="AL77" s="216">
        <v>0</v>
      </c>
      <c r="AM77" s="164">
        <f t="shared" si="72"/>
        <v>0</v>
      </c>
      <c r="AN77" s="216">
        <v>5</v>
      </c>
      <c r="AO77" s="164">
        <f t="shared" si="73"/>
        <v>39.033999999999999</v>
      </c>
      <c r="AP77" s="216">
        <v>0</v>
      </c>
      <c r="AQ77" s="164">
        <f t="shared" si="74"/>
        <v>0</v>
      </c>
      <c r="AR77" s="216">
        <v>5</v>
      </c>
      <c r="AS77" s="164">
        <f t="shared" si="75"/>
        <v>39.033999999999999</v>
      </c>
      <c r="AT77" s="216">
        <v>5</v>
      </c>
      <c r="AU77" s="164">
        <f t="shared" si="76"/>
        <v>39.033999999999999</v>
      </c>
      <c r="AV77" s="216">
        <v>5</v>
      </c>
      <c r="AW77" s="164">
        <f t="shared" si="77"/>
        <v>39.033999999999999</v>
      </c>
      <c r="AX77" s="216">
        <v>5</v>
      </c>
      <c r="AY77" s="164">
        <f t="shared" si="78"/>
        <v>39.033999999999999</v>
      </c>
      <c r="AZ77" s="216">
        <v>5</v>
      </c>
      <c r="BA77" s="164">
        <f t="shared" si="79"/>
        <v>39.033999999999999</v>
      </c>
      <c r="BB77" s="216">
        <v>5</v>
      </c>
      <c r="BC77" s="164">
        <f t="shared" si="80"/>
        <v>39.033999999999999</v>
      </c>
      <c r="BD77" s="216">
        <v>5</v>
      </c>
      <c r="BE77" s="164">
        <f t="shared" si="81"/>
        <v>39.033999999999999</v>
      </c>
      <c r="BF77" s="253">
        <f t="shared" si="82"/>
        <v>312.27199999999999</v>
      </c>
      <c r="BG77" s="253">
        <f t="shared" si="105"/>
        <v>312.27199999999999</v>
      </c>
      <c r="BH77" s="10" t="b">
        <f t="shared" si="106"/>
        <v>1</v>
      </c>
      <c r="BI77" s="253">
        <f t="shared" si="107"/>
        <v>0</v>
      </c>
      <c r="BJ77" s="250">
        <f t="shared" si="84"/>
        <v>21110147</v>
      </c>
      <c r="BK77" s="251">
        <v>348</v>
      </c>
      <c r="BL77" s="251">
        <v>5</v>
      </c>
      <c r="BM77" s="252">
        <f t="shared" si="85"/>
        <v>0</v>
      </c>
      <c r="BN77" s="252">
        <f t="shared" si="86"/>
        <v>10</v>
      </c>
      <c r="BO77" s="252">
        <f t="shared" si="87"/>
        <v>15</v>
      </c>
      <c r="BP77" s="252">
        <f t="shared" si="88"/>
        <v>15</v>
      </c>
      <c r="BQ77" s="254">
        <f t="shared" si="89"/>
        <v>6.73</v>
      </c>
      <c r="BR77">
        <f t="shared" si="83"/>
        <v>16</v>
      </c>
      <c r="BS77">
        <v>0</v>
      </c>
      <c r="BT77">
        <v>1</v>
      </c>
      <c r="BU77" t="s">
        <v>139</v>
      </c>
      <c r="BV77" t="str">
        <f t="shared" si="90"/>
        <v>0</v>
      </c>
      <c r="BW77" t="str">
        <f t="shared" si="91"/>
        <v>0</v>
      </c>
      <c r="BX77" t="str">
        <f t="shared" si="92"/>
        <v>1</v>
      </c>
      <c r="BY77" t="s">
        <v>23</v>
      </c>
      <c r="BZ77" s="253">
        <f t="shared" si="93"/>
        <v>0</v>
      </c>
      <c r="CA77" s="253">
        <f t="shared" si="94"/>
        <v>0</v>
      </c>
      <c r="CB77" s="253">
        <f t="shared" si="95"/>
        <v>0</v>
      </c>
      <c r="CC77" s="253">
        <f t="shared" si="96"/>
        <v>39.033999999999999</v>
      </c>
      <c r="CD77" s="253">
        <f t="shared" si="97"/>
        <v>0</v>
      </c>
      <c r="CE77" s="253">
        <f t="shared" si="98"/>
        <v>39.033999999999999</v>
      </c>
      <c r="CF77" s="253">
        <f t="shared" si="99"/>
        <v>39.033999999999999</v>
      </c>
      <c r="CG77" s="253">
        <f t="shared" si="100"/>
        <v>39.033999999999999</v>
      </c>
      <c r="CH77" s="253">
        <f t="shared" si="101"/>
        <v>39.033999999999999</v>
      </c>
      <c r="CI77" s="253">
        <f t="shared" si="102"/>
        <v>39.033999999999999</v>
      </c>
      <c r="CJ77" s="253">
        <f t="shared" si="103"/>
        <v>39.033999999999999</v>
      </c>
      <c r="CK77" s="253">
        <f t="shared" si="104"/>
        <v>39.033999999999999</v>
      </c>
    </row>
    <row r="78" spans="2:89" ht="41.4" x14ac:dyDescent="0.3">
      <c r="B78" s="129">
        <v>38</v>
      </c>
      <c r="C78" s="192">
        <v>211011</v>
      </c>
      <c r="D78" s="189">
        <v>21110149</v>
      </c>
      <c r="E78" s="102" t="s">
        <v>160</v>
      </c>
      <c r="F78" s="108" t="s">
        <v>344</v>
      </c>
      <c r="G78" s="108" t="s">
        <v>345</v>
      </c>
      <c r="H78" s="109" t="s">
        <v>18</v>
      </c>
      <c r="I78" s="123"/>
      <c r="J78" s="109" t="s">
        <v>19</v>
      </c>
      <c r="K78" s="111">
        <f t="shared" si="0"/>
        <v>0</v>
      </c>
      <c r="L78" s="104" t="s">
        <v>20</v>
      </c>
      <c r="M78" s="104">
        <v>16</v>
      </c>
      <c r="N78" s="262">
        <f t="shared" si="58"/>
        <v>6</v>
      </c>
      <c r="O78" s="106">
        <v>6</v>
      </c>
      <c r="P78" s="110">
        <f t="shared" si="59"/>
        <v>0</v>
      </c>
      <c r="Q78" s="112" t="s">
        <v>139</v>
      </c>
      <c r="R78" s="113">
        <f t="shared" si="60"/>
        <v>0</v>
      </c>
      <c r="S78" s="114">
        <f t="shared" si="61"/>
        <v>0</v>
      </c>
      <c r="T78" s="113">
        <f t="shared" si="62"/>
        <v>0</v>
      </c>
      <c r="U78" s="115">
        <f t="shared" si="63"/>
        <v>0</v>
      </c>
      <c r="V78" s="113">
        <f t="shared" si="64"/>
        <v>0</v>
      </c>
      <c r="W78" s="115">
        <f t="shared" si="65"/>
        <v>0</v>
      </c>
      <c r="X78" s="113">
        <f t="shared" si="66"/>
        <v>0</v>
      </c>
      <c r="Y78" s="115">
        <f t="shared" si="67"/>
        <v>0</v>
      </c>
      <c r="Z78" s="116">
        <f t="shared" si="68"/>
        <v>0</v>
      </c>
      <c r="AA78" s="117" t="b">
        <f t="shared" si="69"/>
        <v>1</v>
      </c>
      <c r="AB78" s="123"/>
      <c r="AC78" s="124"/>
      <c r="AD78" s="109" t="s">
        <v>22</v>
      </c>
      <c r="AE78" s="108" t="s">
        <v>23</v>
      </c>
      <c r="AF78" s="125"/>
      <c r="AG78" s="126"/>
      <c r="AH78" s="121">
        <v>0</v>
      </c>
      <c r="AI78" s="164">
        <f t="shared" si="70"/>
        <v>0</v>
      </c>
      <c r="AJ78" s="121">
        <v>0</v>
      </c>
      <c r="AK78" s="164">
        <f t="shared" si="71"/>
        <v>0</v>
      </c>
      <c r="AL78" s="127"/>
      <c r="AM78" s="164">
        <f t="shared" si="72"/>
        <v>0</v>
      </c>
      <c r="AN78" s="127"/>
      <c r="AO78" s="164">
        <f t="shared" si="73"/>
        <v>0</v>
      </c>
      <c r="AP78" s="127"/>
      <c r="AQ78" s="164">
        <f t="shared" si="74"/>
        <v>0</v>
      </c>
      <c r="AR78" s="127"/>
      <c r="AS78" s="164">
        <f t="shared" si="75"/>
        <v>0</v>
      </c>
      <c r="AT78" s="127"/>
      <c r="AU78" s="164">
        <f t="shared" si="76"/>
        <v>0</v>
      </c>
      <c r="AV78" s="127"/>
      <c r="AW78" s="164">
        <f t="shared" si="77"/>
        <v>0</v>
      </c>
      <c r="AX78" s="127"/>
      <c r="AY78" s="164">
        <f t="shared" si="78"/>
        <v>0</v>
      </c>
      <c r="AZ78" s="127"/>
      <c r="BA78" s="164">
        <f t="shared" si="79"/>
        <v>0</v>
      </c>
      <c r="BB78" s="127"/>
      <c r="BC78" s="164">
        <f t="shared" si="80"/>
        <v>0</v>
      </c>
      <c r="BD78" s="127"/>
      <c r="BE78" s="164">
        <f t="shared" si="81"/>
        <v>0</v>
      </c>
      <c r="BF78" s="253">
        <f t="shared" si="82"/>
        <v>0</v>
      </c>
      <c r="BG78" s="253">
        <f t="shared" si="105"/>
        <v>0</v>
      </c>
      <c r="BH78" s="10" t="b">
        <f t="shared" si="106"/>
        <v>1</v>
      </c>
      <c r="BI78" s="253">
        <f t="shared" si="107"/>
        <v>0</v>
      </c>
      <c r="BJ78" s="250">
        <f t="shared" si="84"/>
        <v>21110149</v>
      </c>
      <c r="BK78" s="251">
        <v>348</v>
      </c>
      <c r="BL78" s="251">
        <v>5</v>
      </c>
      <c r="BM78" s="252">
        <f t="shared" si="85"/>
        <v>0</v>
      </c>
      <c r="BN78" s="252">
        <f t="shared" si="86"/>
        <v>0</v>
      </c>
      <c r="BO78" s="252">
        <f t="shared" si="87"/>
        <v>0</v>
      </c>
      <c r="BP78" s="252">
        <f t="shared" si="88"/>
        <v>0</v>
      </c>
      <c r="BQ78" s="254">
        <f t="shared" si="89"/>
        <v>6</v>
      </c>
      <c r="BR78">
        <f t="shared" si="83"/>
        <v>16</v>
      </c>
      <c r="BS78">
        <v>0</v>
      </c>
      <c r="BT78">
        <v>1</v>
      </c>
      <c r="BU78" t="s">
        <v>139</v>
      </c>
      <c r="BV78" t="str">
        <f t="shared" si="90"/>
        <v>0</v>
      </c>
      <c r="BW78" t="str">
        <f t="shared" si="91"/>
        <v>0</v>
      </c>
      <c r="BX78" t="str">
        <f t="shared" si="92"/>
        <v>1</v>
      </c>
      <c r="BY78" t="s">
        <v>23</v>
      </c>
      <c r="BZ78" s="253">
        <f t="shared" si="93"/>
        <v>0</v>
      </c>
      <c r="CA78" s="253">
        <f t="shared" si="94"/>
        <v>0</v>
      </c>
      <c r="CB78" s="253">
        <f t="shared" si="95"/>
        <v>0</v>
      </c>
      <c r="CC78" s="253">
        <f t="shared" si="96"/>
        <v>0</v>
      </c>
      <c r="CD78" s="253">
        <f t="shared" si="97"/>
        <v>0</v>
      </c>
      <c r="CE78" s="253">
        <f t="shared" si="98"/>
        <v>0</v>
      </c>
      <c r="CF78" s="253">
        <f t="shared" si="99"/>
        <v>0</v>
      </c>
      <c r="CG78" s="253">
        <f t="shared" si="100"/>
        <v>0</v>
      </c>
      <c r="CH78" s="253">
        <f t="shared" si="101"/>
        <v>0</v>
      </c>
      <c r="CI78" s="253">
        <f t="shared" si="102"/>
        <v>0</v>
      </c>
      <c r="CJ78" s="253">
        <f t="shared" si="103"/>
        <v>0</v>
      </c>
      <c r="CK78" s="253">
        <f t="shared" si="104"/>
        <v>0</v>
      </c>
    </row>
    <row r="79" spans="2:89" s="218" customFormat="1" ht="41.4" x14ac:dyDescent="0.3">
      <c r="B79" s="194">
        <v>38</v>
      </c>
      <c r="C79" s="195">
        <v>211011</v>
      </c>
      <c r="D79" s="196">
        <v>21110149</v>
      </c>
      <c r="E79" s="197" t="s">
        <v>160</v>
      </c>
      <c r="F79" s="198" t="s">
        <v>344</v>
      </c>
      <c r="G79" s="198" t="s">
        <v>345</v>
      </c>
      <c r="H79" s="199" t="s">
        <v>18</v>
      </c>
      <c r="I79" s="194"/>
      <c r="J79" s="199" t="s">
        <v>19</v>
      </c>
      <c r="K79" s="200">
        <f t="shared" si="0"/>
        <v>82</v>
      </c>
      <c r="L79" s="201" t="s">
        <v>20</v>
      </c>
      <c r="M79" s="104">
        <v>16</v>
      </c>
      <c r="N79" s="262">
        <f t="shared" si="58"/>
        <v>5.53</v>
      </c>
      <c r="O79" s="202">
        <v>5.53</v>
      </c>
      <c r="P79" s="110">
        <f t="shared" si="59"/>
        <v>526.0136</v>
      </c>
      <c r="Q79" s="204" t="s">
        <v>139</v>
      </c>
      <c r="R79" s="113">
        <f t="shared" si="60"/>
        <v>0</v>
      </c>
      <c r="S79" s="114">
        <f t="shared" si="61"/>
        <v>0</v>
      </c>
      <c r="T79" s="113">
        <f t="shared" si="62"/>
        <v>22</v>
      </c>
      <c r="U79" s="115">
        <f t="shared" si="63"/>
        <v>141.12559999999999</v>
      </c>
      <c r="V79" s="113">
        <f t="shared" si="64"/>
        <v>30</v>
      </c>
      <c r="W79" s="115">
        <f t="shared" si="65"/>
        <v>192.44399999999999</v>
      </c>
      <c r="X79" s="113">
        <f t="shared" si="66"/>
        <v>30</v>
      </c>
      <c r="Y79" s="115">
        <f t="shared" si="67"/>
        <v>192.44399999999999</v>
      </c>
      <c r="Z79" s="116">
        <f t="shared" si="68"/>
        <v>526.0136</v>
      </c>
      <c r="AA79" s="117" t="b">
        <f t="shared" si="69"/>
        <v>1</v>
      </c>
      <c r="AB79" s="194"/>
      <c r="AC79" s="213"/>
      <c r="AD79" s="109" t="s">
        <v>22</v>
      </c>
      <c r="AE79" s="108" t="s">
        <v>23</v>
      </c>
      <c r="AF79" s="214"/>
      <c r="AG79" s="215"/>
      <c r="AH79" s="210"/>
      <c r="AI79" s="164">
        <f t="shared" si="70"/>
        <v>0</v>
      </c>
      <c r="AJ79" s="210"/>
      <c r="AK79" s="164">
        <f t="shared" si="71"/>
        <v>0</v>
      </c>
      <c r="AL79" s="216">
        <v>0</v>
      </c>
      <c r="AM79" s="164">
        <f t="shared" si="72"/>
        <v>0</v>
      </c>
      <c r="AN79" s="216">
        <v>0</v>
      </c>
      <c r="AO79" s="164">
        <f t="shared" si="73"/>
        <v>0</v>
      </c>
      <c r="AP79" s="216">
        <v>12</v>
      </c>
      <c r="AQ79" s="164">
        <f t="shared" si="74"/>
        <v>76.977599999999995</v>
      </c>
      <c r="AR79" s="216">
        <v>10</v>
      </c>
      <c r="AS79" s="164">
        <f t="shared" si="75"/>
        <v>64.147999999999996</v>
      </c>
      <c r="AT79" s="216">
        <v>10</v>
      </c>
      <c r="AU79" s="164">
        <f t="shared" si="76"/>
        <v>64.147999999999996</v>
      </c>
      <c r="AV79" s="216">
        <v>10</v>
      </c>
      <c r="AW79" s="164">
        <f t="shared" si="77"/>
        <v>64.147999999999996</v>
      </c>
      <c r="AX79" s="216">
        <v>10</v>
      </c>
      <c r="AY79" s="164">
        <f t="shared" si="78"/>
        <v>64.147999999999996</v>
      </c>
      <c r="AZ79" s="216">
        <v>10</v>
      </c>
      <c r="BA79" s="164">
        <f t="shared" si="79"/>
        <v>64.147999999999996</v>
      </c>
      <c r="BB79" s="216">
        <v>10</v>
      </c>
      <c r="BC79" s="164">
        <f t="shared" si="80"/>
        <v>64.147999999999996</v>
      </c>
      <c r="BD79" s="216">
        <v>10</v>
      </c>
      <c r="BE79" s="164">
        <f t="shared" si="81"/>
        <v>64.147999999999996</v>
      </c>
      <c r="BF79" s="253">
        <f t="shared" si="82"/>
        <v>526.0136</v>
      </c>
      <c r="BG79" s="253">
        <f t="shared" si="105"/>
        <v>526.0136</v>
      </c>
      <c r="BH79" s="10" t="b">
        <f t="shared" si="106"/>
        <v>1</v>
      </c>
      <c r="BI79" s="253">
        <f t="shared" si="107"/>
        <v>0</v>
      </c>
      <c r="BJ79" s="250">
        <f t="shared" si="84"/>
        <v>21110149</v>
      </c>
      <c r="BK79" s="251">
        <v>348</v>
      </c>
      <c r="BL79" s="251">
        <v>5</v>
      </c>
      <c r="BM79" s="252">
        <f t="shared" si="85"/>
        <v>0</v>
      </c>
      <c r="BN79" s="252">
        <f t="shared" si="86"/>
        <v>22</v>
      </c>
      <c r="BO79" s="252">
        <f t="shared" si="87"/>
        <v>30</v>
      </c>
      <c r="BP79" s="252">
        <f t="shared" si="88"/>
        <v>30</v>
      </c>
      <c r="BQ79" s="254">
        <f t="shared" si="89"/>
        <v>5.53</v>
      </c>
      <c r="BR79">
        <f t="shared" si="83"/>
        <v>16</v>
      </c>
      <c r="BS79">
        <v>0</v>
      </c>
      <c r="BT79">
        <v>1</v>
      </c>
      <c r="BU79" t="s">
        <v>139</v>
      </c>
      <c r="BV79" t="str">
        <f t="shared" si="90"/>
        <v>0</v>
      </c>
      <c r="BW79" t="str">
        <f t="shared" si="91"/>
        <v>0</v>
      </c>
      <c r="BX79" t="str">
        <f t="shared" si="92"/>
        <v>1</v>
      </c>
      <c r="BY79" t="s">
        <v>23</v>
      </c>
      <c r="BZ79" s="253">
        <f t="shared" si="93"/>
        <v>0</v>
      </c>
      <c r="CA79" s="253">
        <f t="shared" si="94"/>
        <v>0</v>
      </c>
      <c r="CB79" s="253">
        <f t="shared" si="95"/>
        <v>0</v>
      </c>
      <c r="CC79" s="253">
        <f t="shared" si="96"/>
        <v>0</v>
      </c>
      <c r="CD79" s="253">
        <f t="shared" si="97"/>
        <v>76.977599999999995</v>
      </c>
      <c r="CE79" s="253">
        <f t="shared" si="98"/>
        <v>64.147999999999996</v>
      </c>
      <c r="CF79" s="253">
        <f t="shared" si="99"/>
        <v>64.147999999999996</v>
      </c>
      <c r="CG79" s="253">
        <f t="shared" si="100"/>
        <v>64.147999999999996</v>
      </c>
      <c r="CH79" s="253">
        <f t="shared" si="101"/>
        <v>64.147999999999996</v>
      </c>
      <c r="CI79" s="253">
        <f t="shared" si="102"/>
        <v>64.147999999999996</v>
      </c>
      <c r="CJ79" s="253">
        <f t="shared" si="103"/>
        <v>64.147999999999996</v>
      </c>
      <c r="CK79" s="253">
        <f t="shared" si="104"/>
        <v>64.147999999999996</v>
      </c>
    </row>
    <row r="80" spans="2:89" ht="27.6" x14ac:dyDescent="0.3">
      <c r="B80" s="129">
        <v>39</v>
      </c>
      <c r="C80" s="192">
        <v>211011</v>
      </c>
      <c r="D80" s="189">
        <v>21110151</v>
      </c>
      <c r="E80" s="102" t="s">
        <v>129</v>
      </c>
      <c r="F80" s="108" t="s">
        <v>344</v>
      </c>
      <c r="G80" s="108" t="s">
        <v>345</v>
      </c>
      <c r="H80" s="109" t="s">
        <v>18</v>
      </c>
      <c r="I80" s="123"/>
      <c r="J80" s="109" t="s">
        <v>19</v>
      </c>
      <c r="K80" s="111">
        <f t="shared" si="0"/>
        <v>1</v>
      </c>
      <c r="L80" s="104" t="s">
        <v>138</v>
      </c>
      <c r="M80" s="104">
        <v>16</v>
      </c>
      <c r="N80" s="262">
        <f t="shared" si="58"/>
        <v>145.88999999999999</v>
      </c>
      <c r="O80" s="106">
        <v>145.88999999999999</v>
      </c>
      <c r="P80" s="110">
        <f t="shared" si="59"/>
        <v>169.23239999999998</v>
      </c>
      <c r="Q80" s="112" t="s">
        <v>139</v>
      </c>
      <c r="R80" s="113">
        <f t="shared" si="60"/>
        <v>1</v>
      </c>
      <c r="S80" s="114">
        <f t="shared" si="61"/>
        <v>169.23239999999998</v>
      </c>
      <c r="T80" s="113">
        <f t="shared" si="62"/>
        <v>0</v>
      </c>
      <c r="U80" s="115">
        <f t="shared" si="63"/>
        <v>0</v>
      </c>
      <c r="V80" s="113">
        <f t="shared" si="64"/>
        <v>0</v>
      </c>
      <c r="W80" s="115">
        <f t="shared" si="65"/>
        <v>0</v>
      </c>
      <c r="X80" s="113">
        <f t="shared" si="66"/>
        <v>0</v>
      </c>
      <c r="Y80" s="115">
        <f t="shared" si="67"/>
        <v>0</v>
      </c>
      <c r="Z80" s="116">
        <f t="shared" si="68"/>
        <v>169.23239999999998</v>
      </c>
      <c r="AA80" s="117" t="b">
        <f t="shared" si="69"/>
        <v>1</v>
      </c>
      <c r="AB80" s="123"/>
      <c r="AC80" s="124"/>
      <c r="AD80" s="109" t="s">
        <v>22</v>
      </c>
      <c r="AE80" s="108" t="s">
        <v>23</v>
      </c>
      <c r="AF80" s="125"/>
      <c r="AG80" s="126"/>
      <c r="AH80" s="121">
        <v>0</v>
      </c>
      <c r="AI80" s="164">
        <f t="shared" si="70"/>
        <v>0</v>
      </c>
      <c r="AJ80" s="121">
        <v>1</v>
      </c>
      <c r="AK80" s="164">
        <f t="shared" si="71"/>
        <v>169.23239999999998</v>
      </c>
      <c r="AL80" s="127">
        <v>0</v>
      </c>
      <c r="AM80" s="164">
        <f t="shared" si="72"/>
        <v>0</v>
      </c>
      <c r="AN80" s="127">
        <v>0</v>
      </c>
      <c r="AO80" s="164">
        <f t="shared" si="73"/>
        <v>0</v>
      </c>
      <c r="AP80" s="127">
        <v>0</v>
      </c>
      <c r="AQ80" s="164">
        <f t="shared" si="74"/>
        <v>0</v>
      </c>
      <c r="AR80" s="127">
        <v>0</v>
      </c>
      <c r="AS80" s="164">
        <f t="shared" si="75"/>
        <v>0</v>
      </c>
      <c r="AT80" s="127">
        <v>0</v>
      </c>
      <c r="AU80" s="164">
        <f t="shared" si="76"/>
        <v>0</v>
      </c>
      <c r="AV80" s="127">
        <v>0</v>
      </c>
      <c r="AW80" s="164">
        <f t="shared" si="77"/>
        <v>0</v>
      </c>
      <c r="AX80" s="127">
        <v>0</v>
      </c>
      <c r="AY80" s="164">
        <f t="shared" si="78"/>
        <v>0</v>
      </c>
      <c r="AZ80" s="127">
        <v>0</v>
      </c>
      <c r="BA80" s="164">
        <f t="shared" si="79"/>
        <v>0</v>
      </c>
      <c r="BB80" s="127">
        <v>0</v>
      </c>
      <c r="BC80" s="164">
        <f t="shared" si="80"/>
        <v>0</v>
      </c>
      <c r="BD80" s="127">
        <v>0</v>
      </c>
      <c r="BE80" s="164">
        <f t="shared" si="81"/>
        <v>0</v>
      </c>
      <c r="BF80" s="253">
        <f t="shared" si="82"/>
        <v>169.23239999999998</v>
      </c>
      <c r="BG80" s="253">
        <f t="shared" si="105"/>
        <v>169.23239999999998</v>
      </c>
      <c r="BH80" s="10" t="b">
        <f t="shared" si="106"/>
        <v>1</v>
      </c>
      <c r="BI80" s="253">
        <f t="shared" si="107"/>
        <v>0</v>
      </c>
      <c r="BJ80" s="250">
        <f t="shared" si="84"/>
        <v>21110151</v>
      </c>
      <c r="BK80" s="251">
        <v>348</v>
      </c>
      <c r="BL80" s="251">
        <v>5</v>
      </c>
      <c r="BM80" s="252">
        <f t="shared" si="85"/>
        <v>1</v>
      </c>
      <c r="BN80" s="252">
        <f t="shared" si="86"/>
        <v>0</v>
      </c>
      <c r="BO80" s="252">
        <f t="shared" si="87"/>
        <v>0</v>
      </c>
      <c r="BP80" s="252">
        <f t="shared" si="88"/>
        <v>0</v>
      </c>
      <c r="BQ80" s="254">
        <f t="shared" si="89"/>
        <v>145.88999999999999</v>
      </c>
      <c r="BR80">
        <f t="shared" si="83"/>
        <v>16</v>
      </c>
      <c r="BS80">
        <v>0</v>
      </c>
      <c r="BT80">
        <v>1</v>
      </c>
      <c r="BU80" t="s">
        <v>139</v>
      </c>
      <c r="BV80" t="str">
        <f t="shared" si="90"/>
        <v>0</v>
      </c>
      <c r="BW80" t="str">
        <f t="shared" si="91"/>
        <v>0</v>
      </c>
      <c r="BX80" t="str">
        <f t="shared" si="92"/>
        <v>1</v>
      </c>
      <c r="BY80" t="s">
        <v>23</v>
      </c>
      <c r="BZ80" s="253">
        <f t="shared" si="93"/>
        <v>0</v>
      </c>
      <c r="CA80" s="253">
        <f t="shared" si="94"/>
        <v>169.23239999999998</v>
      </c>
      <c r="CB80" s="253">
        <f t="shared" si="95"/>
        <v>0</v>
      </c>
      <c r="CC80" s="253">
        <f t="shared" si="96"/>
        <v>0</v>
      </c>
      <c r="CD80" s="253">
        <f t="shared" si="97"/>
        <v>0</v>
      </c>
      <c r="CE80" s="253">
        <f t="shared" si="98"/>
        <v>0</v>
      </c>
      <c r="CF80" s="253">
        <f t="shared" si="99"/>
        <v>0</v>
      </c>
      <c r="CG80" s="253">
        <f t="shared" si="100"/>
        <v>0</v>
      </c>
      <c r="CH80" s="253">
        <f t="shared" si="101"/>
        <v>0</v>
      </c>
      <c r="CI80" s="253">
        <f t="shared" si="102"/>
        <v>0</v>
      </c>
      <c r="CJ80" s="253">
        <f t="shared" si="103"/>
        <v>0</v>
      </c>
      <c r="CK80" s="253">
        <f t="shared" si="104"/>
        <v>0</v>
      </c>
    </row>
    <row r="81" spans="2:89" s="218" customFormat="1" ht="27.6" x14ac:dyDescent="0.3">
      <c r="B81" s="194">
        <v>39</v>
      </c>
      <c r="C81" s="195">
        <v>211011</v>
      </c>
      <c r="D81" s="196">
        <v>21110151</v>
      </c>
      <c r="E81" s="197" t="s">
        <v>129</v>
      </c>
      <c r="F81" s="198" t="s">
        <v>344</v>
      </c>
      <c r="G81" s="198" t="s">
        <v>345</v>
      </c>
      <c r="H81" s="199" t="s">
        <v>18</v>
      </c>
      <c r="I81" s="194"/>
      <c r="J81" s="199" t="s">
        <v>19</v>
      </c>
      <c r="K81" s="200">
        <f t="shared" si="0"/>
        <v>3</v>
      </c>
      <c r="L81" s="201" t="s">
        <v>138</v>
      </c>
      <c r="M81" s="104">
        <v>16</v>
      </c>
      <c r="N81" s="262">
        <f t="shared" si="58"/>
        <v>130.38999999999999</v>
      </c>
      <c r="O81" s="202">
        <v>130.38999999999999</v>
      </c>
      <c r="P81" s="110">
        <f t="shared" si="59"/>
        <v>453.7571999999999</v>
      </c>
      <c r="Q81" s="204" t="s">
        <v>139</v>
      </c>
      <c r="R81" s="113">
        <f t="shared" si="60"/>
        <v>1</v>
      </c>
      <c r="S81" s="114">
        <f t="shared" si="61"/>
        <v>151.25239999999997</v>
      </c>
      <c r="T81" s="113">
        <f t="shared" si="62"/>
        <v>2</v>
      </c>
      <c r="U81" s="115">
        <f t="shared" si="63"/>
        <v>302.50479999999993</v>
      </c>
      <c r="V81" s="113">
        <f t="shared" si="64"/>
        <v>0</v>
      </c>
      <c r="W81" s="115">
        <f t="shared" si="65"/>
        <v>0</v>
      </c>
      <c r="X81" s="113">
        <f t="shared" si="66"/>
        <v>0</v>
      </c>
      <c r="Y81" s="115">
        <f t="shared" si="67"/>
        <v>0</v>
      </c>
      <c r="Z81" s="116">
        <f t="shared" si="68"/>
        <v>453.7571999999999</v>
      </c>
      <c r="AA81" s="117" t="b">
        <f t="shared" si="69"/>
        <v>1</v>
      </c>
      <c r="AB81" s="194"/>
      <c r="AC81" s="213"/>
      <c r="AD81" s="109" t="s">
        <v>22</v>
      </c>
      <c r="AE81" s="108" t="s">
        <v>23</v>
      </c>
      <c r="AF81" s="214"/>
      <c r="AG81" s="215"/>
      <c r="AH81" s="210"/>
      <c r="AI81" s="164">
        <f t="shared" si="70"/>
        <v>0</v>
      </c>
      <c r="AJ81" s="210"/>
      <c r="AK81" s="164">
        <f t="shared" si="71"/>
        <v>0</v>
      </c>
      <c r="AL81" s="216">
        <v>1</v>
      </c>
      <c r="AM81" s="164">
        <f t="shared" si="72"/>
        <v>151.25239999999997</v>
      </c>
      <c r="AN81" s="216">
        <v>1</v>
      </c>
      <c r="AO81" s="164">
        <f t="shared" si="73"/>
        <v>151.25239999999997</v>
      </c>
      <c r="AP81" s="216">
        <v>1</v>
      </c>
      <c r="AQ81" s="164">
        <f t="shared" si="74"/>
        <v>151.25239999999997</v>
      </c>
      <c r="AR81" s="216">
        <v>0</v>
      </c>
      <c r="AS81" s="164">
        <f t="shared" si="75"/>
        <v>0</v>
      </c>
      <c r="AT81" s="216">
        <v>0</v>
      </c>
      <c r="AU81" s="164">
        <f t="shared" si="76"/>
        <v>0</v>
      </c>
      <c r="AV81" s="216">
        <v>0</v>
      </c>
      <c r="AW81" s="164">
        <f t="shared" si="77"/>
        <v>0</v>
      </c>
      <c r="AX81" s="216">
        <v>0</v>
      </c>
      <c r="AY81" s="164">
        <f t="shared" si="78"/>
        <v>0</v>
      </c>
      <c r="AZ81" s="216">
        <v>0</v>
      </c>
      <c r="BA81" s="164">
        <f t="shared" si="79"/>
        <v>0</v>
      </c>
      <c r="BB81" s="216">
        <v>0</v>
      </c>
      <c r="BC81" s="164">
        <f t="shared" si="80"/>
        <v>0</v>
      </c>
      <c r="BD81" s="216">
        <v>0</v>
      </c>
      <c r="BE81" s="164">
        <f t="shared" si="81"/>
        <v>0</v>
      </c>
      <c r="BF81" s="253">
        <f t="shared" si="82"/>
        <v>453.7571999999999</v>
      </c>
      <c r="BG81" s="253">
        <f t="shared" si="105"/>
        <v>453.7571999999999</v>
      </c>
      <c r="BH81" s="10" t="b">
        <f t="shared" si="106"/>
        <v>1</v>
      </c>
      <c r="BI81" s="253">
        <f t="shared" si="107"/>
        <v>0</v>
      </c>
      <c r="BJ81" s="250">
        <f t="shared" si="84"/>
        <v>21110151</v>
      </c>
      <c r="BK81" s="251">
        <v>348</v>
      </c>
      <c r="BL81" s="251">
        <v>5</v>
      </c>
      <c r="BM81" s="252">
        <f t="shared" si="85"/>
        <v>1</v>
      </c>
      <c r="BN81" s="252">
        <f t="shared" si="86"/>
        <v>2</v>
      </c>
      <c r="BO81" s="252">
        <f t="shared" si="87"/>
        <v>0</v>
      </c>
      <c r="BP81" s="252">
        <f t="shared" si="88"/>
        <v>0</v>
      </c>
      <c r="BQ81" s="254">
        <f t="shared" si="89"/>
        <v>130.38999999999999</v>
      </c>
      <c r="BR81">
        <f t="shared" si="83"/>
        <v>16</v>
      </c>
      <c r="BS81">
        <v>0</v>
      </c>
      <c r="BT81">
        <v>1</v>
      </c>
      <c r="BU81" t="s">
        <v>139</v>
      </c>
      <c r="BV81" t="str">
        <f t="shared" si="90"/>
        <v>0</v>
      </c>
      <c r="BW81" t="str">
        <f t="shared" si="91"/>
        <v>0</v>
      </c>
      <c r="BX81" t="str">
        <f t="shared" si="92"/>
        <v>1</v>
      </c>
      <c r="BY81" t="s">
        <v>23</v>
      </c>
      <c r="BZ81" s="253">
        <f t="shared" si="93"/>
        <v>0</v>
      </c>
      <c r="CA81" s="253">
        <f t="shared" si="94"/>
        <v>0</v>
      </c>
      <c r="CB81" s="253">
        <f t="shared" si="95"/>
        <v>151.25239999999997</v>
      </c>
      <c r="CC81" s="253">
        <f t="shared" si="96"/>
        <v>151.25239999999997</v>
      </c>
      <c r="CD81" s="253">
        <f t="shared" si="97"/>
        <v>151.25239999999997</v>
      </c>
      <c r="CE81" s="253">
        <f t="shared" si="98"/>
        <v>0</v>
      </c>
      <c r="CF81" s="253">
        <f t="shared" si="99"/>
        <v>0</v>
      </c>
      <c r="CG81" s="253">
        <f t="shared" si="100"/>
        <v>0</v>
      </c>
      <c r="CH81" s="253">
        <f t="shared" si="101"/>
        <v>0</v>
      </c>
      <c r="CI81" s="253">
        <f t="shared" si="102"/>
        <v>0</v>
      </c>
      <c r="CJ81" s="253">
        <f t="shared" si="103"/>
        <v>0</v>
      </c>
      <c r="CK81" s="253">
        <f t="shared" si="104"/>
        <v>0</v>
      </c>
    </row>
    <row r="82" spans="2:89" ht="27.6" x14ac:dyDescent="0.3">
      <c r="B82" s="129">
        <v>40</v>
      </c>
      <c r="C82" s="192">
        <v>211011</v>
      </c>
      <c r="D82" s="189">
        <v>21110164</v>
      </c>
      <c r="E82" s="102" t="s">
        <v>161</v>
      </c>
      <c r="F82" s="108" t="s">
        <v>344</v>
      </c>
      <c r="G82" s="108" t="s">
        <v>345</v>
      </c>
      <c r="H82" s="109" t="s">
        <v>18</v>
      </c>
      <c r="I82" s="123"/>
      <c r="J82" s="109" t="s">
        <v>19</v>
      </c>
      <c r="K82" s="111">
        <f t="shared" si="0"/>
        <v>0</v>
      </c>
      <c r="L82" s="104" t="s">
        <v>138</v>
      </c>
      <c r="M82" s="104">
        <v>16</v>
      </c>
      <c r="N82" s="262">
        <f t="shared" si="58"/>
        <v>88</v>
      </c>
      <c r="O82" s="106">
        <v>88</v>
      </c>
      <c r="P82" s="110">
        <f t="shared" si="59"/>
        <v>0</v>
      </c>
      <c r="Q82" s="112" t="s">
        <v>139</v>
      </c>
      <c r="R82" s="113">
        <f t="shared" si="60"/>
        <v>0</v>
      </c>
      <c r="S82" s="114">
        <f t="shared" si="61"/>
        <v>0</v>
      </c>
      <c r="T82" s="113">
        <f t="shared" si="62"/>
        <v>0</v>
      </c>
      <c r="U82" s="115">
        <f t="shared" si="63"/>
        <v>0</v>
      </c>
      <c r="V82" s="113">
        <f t="shared" si="64"/>
        <v>0</v>
      </c>
      <c r="W82" s="115">
        <f t="shared" si="65"/>
        <v>0</v>
      </c>
      <c r="X82" s="113">
        <f t="shared" si="66"/>
        <v>0</v>
      </c>
      <c r="Y82" s="115">
        <f t="shared" si="67"/>
        <v>0</v>
      </c>
      <c r="Z82" s="116">
        <f t="shared" si="68"/>
        <v>0</v>
      </c>
      <c r="AA82" s="117" t="b">
        <f t="shared" si="69"/>
        <v>1</v>
      </c>
      <c r="AB82" s="123"/>
      <c r="AC82" s="124"/>
      <c r="AD82" s="109" t="s">
        <v>22</v>
      </c>
      <c r="AE82" s="108" t="s">
        <v>23</v>
      </c>
      <c r="AF82" s="125"/>
      <c r="AG82" s="126"/>
      <c r="AH82" s="121">
        <v>0</v>
      </c>
      <c r="AI82" s="164">
        <f t="shared" si="70"/>
        <v>0</v>
      </c>
      <c r="AJ82" s="121">
        <v>0</v>
      </c>
      <c r="AK82" s="164">
        <f t="shared" si="71"/>
        <v>0</v>
      </c>
      <c r="AL82" s="127"/>
      <c r="AM82" s="164">
        <f t="shared" si="72"/>
        <v>0</v>
      </c>
      <c r="AN82" s="127"/>
      <c r="AO82" s="164">
        <f t="shared" si="73"/>
        <v>0</v>
      </c>
      <c r="AP82" s="127"/>
      <c r="AQ82" s="164">
        <f t="shared" si="74"/>
        <v>0</v>
      </c>
      <c r="AR82" s="127"/>
      <c r="AS82" s="164">
        <f t="shared" si="75"/>
        <v>0</v>
      </c>
      <c r="AT82" s="127"/>
      <c r="AU82" s="164">
        <f t="shared" si="76"/>
        <v>0</v>
      </c>
      <c r="AV82" s="127"/>
      <c r="AW82" s="164">
        <f t="shared" si="77"/>
        <v>0</v>
      </c>
      <c r="AX82" s="127"/>
      <c r="AY82" s="164">
        <f t="shared" si="78"/>
        <v>0</v>
      </c>
      <c r="AZ82" s="127"/>
      <c r="BA82" s="164">
        <f t="shared" si="79"/>
        <v>0</v>
      </c>
      <c r="BB82" s="127"/>
      <c r="BC82" s="164">
        <f t="shared" si="80"/>
        <v>0</v>
      </c>
      <c r="BD82" s="127"/>
      <c r="BE82" s="164">
        <f t="shared" si="81"/>
        <v>0</v>
      </c>
      <c r="BF82" s="253">
        <f t="shared" si="82"/>
        <v>0</v>
      </c>
      <c r="BG82" s="253">
        <f t="shared" si="105"/>
        <v>0</v>
      </c>
      <c r="BH82" s="10" t="b">
        <f t="shared" si="106"/>
        <v>1</v>
      </c>
      <c r="BI82" s="253">
        <f t="shared" si="107"/>
        <v>0</v>
      </c>
      <c r="BJ82" s="250">
        <f t="shared" si="84"/>
        <v>21110164</v>
      </c>
      <c r="BK82" s="251">
        <v>348</v>
      </c>
      <c r="BL82" s="251">
        <v>5</v>
      </c>
      <c r="BM82" s="252">
        <f t="shared" si="85"/>
        <v>0</v>
      </c>
      <c r="BN82" s="252">
        <f t="shared" si="86"/>
        <v>0</v>
      </c>
      <c r="BO82" s="252">
        <f t="shared" si="87"/>
        <v>0</v>
      </c>
      <c r="BP82" s="252">
        <f t="shared" si="88"/>
        <v>0</v>
      </c>
      <c r="BQ82" s="254">
        <f t="shared" si="89"/>
        <v>88</v>
      </c>
      <c r="BR82">
        <f t="shared" si="83"/>
        <v>16</v>
      </c>
      <c r="BS82">
        <v>0</v>
      </c>
      <c r="BT82">
        <v>1</v>
      </c>
      <c r="BU82" t="s">
        <v>139</v>
      </c>
      <c r="BV82" t="str">
        <f t="shared" si="90"/>
        <v>0</v>
      </c>
      <c r="BW82" t="str">
        <f t="shared" si="91"/>
        <v>0</v>
      </c>
      <c r="BX82" t="str">
        <f t="shared" si="92"/>
        <v>1</v>
      </c>
      <c r="BY82" t="s">
        <v>23</v>
      </c>
      <c r="BZ82" s="253">
        <f t="shared" si="93"/>
        <v>0</v>
      </c>
      <c r="CA82" s="253">
        <f t="shared" si="94"/>
        <v>0</v>
      </c>
      <c r="CB82" s="253">
        <f t="shared" si="95"/>
        <v>0</v>
      </c>
      <c r="CC82" s="253">
        <f t="shared" si="96"/>
        <v>0</v>
      </c>
      <c r="CD82" s="253">
        <f t="shared" si="97"/>
        <v>0</v>
      </c>
      <c r="CE82" s="253">
        <f t="shared" si="98"/>
        <v>0</v>
      </c>
      <c r="CF82" s="253">
        <f t="shared" si="99"/>
        <v>0</v>
      </c>
      <c r="CG82" s="253">
        <f t="shared" si="100"/>
        <v>0</v>
      </c>
      <c r="CH82" s="253">
        <f t="shared" si="101"/>
        <v>0</v>
      </c>
      <c r="CI82" s="253">
        <f t="shared" si="102"/>
        <v>0</v>
      </c>
      <c r="CJ82" s="253">
        <f t="shared" si="103"/>
        <v>0</v>
      </c>
      <c r="CK82" s="253">
        <f t="shared" si="104"/>
        <v>0</v>
      </c>
    </row>
    <row r="83" spans="2:89" s="218" customFormat="1" ht="27.6" x14ac:dyDescent="0.3">
      <c r="B83" s="194">
        <v>40</v>
      </c>
      <c r="C83" s="195">
        <v>211011</v>
      </c>
      <c r="D83" s="196">
        <v>21110164</v>
      </c>
      <c r="E83" s="197" t="s">
        <v>161</v>
      </c>
      <c r="F83" s="198" t="s">
        <v>344</v>
      </c>
      <c r="G83" s="198" t="s">
        <v>345</v>
      </c>
      <c r="H83" s="199" t="s">
        <v>18</v>
      </c>
      <c r="I83" s="194"/>
      <c r="J83" s="199" t="s">
        <v>19</v>
      </c>
      <c r="K83" s="200">
        <f t="shared" si="0"/>
        <v>7</v>
      </c>
      <c r="L83" s="201" t="s">
        <v>138</v>
      </c>
      <c r="M83" s="104">
        <v>16</v>
      </c>
      <c r="N83" s="262">
        <f t="shared" si="58"/>
        <v>88</v>
      </c>
      <c r="O83" s="202">
        <v>88</v>
      </c>
      <c r="P83" s="110">
        <f t="shared" si="59"/>
        <v>714.56</v>
      </c>
      <c r="Q83" s="204" t="s">
        <v>139</v>
      </c>
      <c r="R83" s="113">
        <f t="shared" si="60"/>
        <v>0</v>
      </c>
      <c r="S83" s="114">
        <f t="shared" si="61"/>
        <v>0</v>
      </c>
      <c r="T83" s="113">
        <f t="shared" si="62"/>
        <v>1</v>
      </c>
      <c r="U83" s="115">
        <f t="shared" si="63"/>
        <v>102.08</v>
      </c>
      <c r="V83" s="113">
        <f t="shared" si="64"/>
        <v>3</v>
      </c>
      <c r="W83" s="115">
        <f t="shared" si="65"/>
        <v>306.24</v>
      </c>
      <c r="X83" s="113">
        <f t="shared" si="66"/>
        <v>3</v>
      </c>
      <c r="Y83" s="115">
        <f t="shared" si="67"/>
        <v>306.24</v>
      </c>
      <c r="Z83" s="116">
        <f t="shared" si="68"/>
        <v>714.56</v>
      </c>
      <c r="AA83" s="117" t="b">
        <f t="shared" si="69"/>
        <v>1</v>
      </c>
      <c r="AB83" s="194"/>
      <c r="AC83" s="213"/>
      <c r="AD83" s="109" t="s">
        <v>22</v>
      </c>
      <c r="AE83" s="108" t="s">
        <v>23</v>
      </c>
      <c r="AF83" s="214"/>
      <c r="AG83" s="215"/>
      <c r="AH83" s="210"/>
      <c r="AI83" s="164">
        <f t="shared" si="70"/>
        <v>0</v>
      </c>
      <c r="AJ83" s="210"/>
      <c r="AK83" s="164">
        <f t="shared" si="71"/>
        <v>0</v>
      </c>
      <c r="AL83" s="216">
        <v>0</v>
      </c>
      <c r="AM83" s="164">
        <f t="shared" si="72"/>
        <v>0</v>
      </c>
      <c r="AN83" s="216">
        <v>0</v>
      </c>
      <c r="AO83" s="164">
        <f t="shared" si="73"/>
        <v>0</v>
      </c>
      <c r="AP83" s="216">
        <v>0</v>
      </c>
      <c r="AQ83" s="164">
        <f t="shared" si="74"/>
        <v>0</v>
      </c>
      <c r="AR83" s="216">
        <v>1</v>
      </c>
      <c r="AS83" s="164">
        <f t="shared" si="75"/>
        <v>102.08</v>
      </c>
      <c r="AT83" s="216">
        <v>1</v>
      </c>
      <c r="AU83" s="164">
        <f t="shared" si="76"/>
        <v>102.08</v>
      </c>
      <c r="AV83" s="216">
        <v>1</v>
      </c>
      <c r="AW83" s="164">
        <f t="shared" si="77"/>
        <v>102.08</v>
      </c>
      <c r="AX83" s="216">
        <v>1</v>
      </c>
      <c r="AY83" s="164">
        <f t="shared" si="78"/>
        <v>102.08</v>
      </c>
      <c r="AZ83" s="216">
        <v>1</v>
      </c>
      <c r="BA83" s="164">
        <f t="shared" si="79"/>
        <v>102.08</v>
      </c>
      <c r="BB83" s="216">
        <v>1</v>
      </c>
      <c r="BC83" s="164">
        <f t="shared" si="80"/>
        <v>102.08</v>
      </c>
      <c r="BD83" s="216">
        <v>1</v>
      </c>
      <c r="BE83" s="164">
        <f t="shared" si="81"/>
        <v>102.08</v>
      </c>
      <c r="BF83" s="253">
        <f t="shared" si="82"/>
        <v>714.56</v>
      </c>
      <c r="BG83" s="253">
        <f t="shared" si="105"/>
        <v>714.56000000000006</v>
      </c>
      <c r="BH83" s="10" t="b">
        <f t="shared" si="106"/>
        <v>1</v>
      </c>
      <c r="BI83" s="253">
        <f t="shared" si="107"/>
        <v>0</v>
      </c>
      <c r="BJ83" s="250">
        <f t="shared" si="84"/>
        <v>21110164</v>
      </c>
      <c r="BK83" s="251">
        <v>348</v>
      </c>
      <c r="BL83" s="251">
        <v>5</v>
      </c>
      <c r="BM83" s="252">
        <f t="shared" si="85"/>
        <v>0</v>
      </c>
      <c r="BN83" s="252">
        <f t="shared" si="86"/>
        <v>1</v>
      </c>
      <c r="BO83" s="252">
        <f t="shared" si="87"/>
        <v>3</v>
      </c>
      <c r="BP83" s="252">
        <f t="shared" si="88"/>
        <v>3</v>
      </c>
      <c r="BQ83" s="254">
        <f t="shared" si="89"/>
        <v>88</v>
      </c>
      <c r="BR83">
        <f t="shared" si="83"/>
        <v>16</v>
      </c>
      <c r="BS83">
        <v>0</v>
      </c>
      <c r="BT83">
        <v>1</v>
      </c>
      <c r="BU83" t="s">
        <v>139</v>
      </c>
      <c r="BV83" t="str">
        <f t="shared" si="90"/>
        <v>0</v>
      </c>
      <c r="BW83" t="str">
        <f t="shared" si="91"/>
        <v>0</v>
      </c>
      <c r="BX83" t="str">
        <f t="shared" si="92"/>
        <v>1</v>
      </c>
      <c r="BY83" t="s">
        <v>23</v>
      </c>
      <c r="BZ83" s="253">
        <f t="shared" si="93"/>
        <v>0</v>
      </c>
      <c r="CA83" s="253">
        <f t="shared" si="94"/>
        <v>0</v>
      </c>
      <c r="CB83" s="253">
        <f t="shared" si="95"/>
        <v>0</v>
      </c>
      <c r="CC83" s="253">
        <f t="shared" si="96"/>
        <v>0</v>
      </c>
      <c r="CD83" s="253">
        <f t="shared" si="97"/>
        <v>0</v>
      </c>
      <c r="CE83" s="253">
        <f t="shared" si="98"/>
        <v>102.08</v>
      </c>
      <c r="CF83" s="253">
        <f t="shared" si="99"/>
        <v>102.08</v>
      </c>
      <c r="CG83" s="253">
        <f t="shared" si="100"/>
        <v>102.08</v>
      </c>
      <c r="CH83" s="253">
        <f t="shared" si="101"/>
        <v>102.08</v>
      </c>
      <c r="CI83" s="253">
        <f t="shared" si="102"/>
        <v>102.08</v>
      </c>
      <c r="CJ83" s="253">
        <f t="shared" si="103"/>
        <v>102.08</v>
      </c>
      <c r="CK83" s="253">
        <f t="shared" si="104"/>
        <v>102.08</v>
      </c>
    </row>
    <row r="84" spans="2:89" ht="27.6" x14ac:dyDescent="0.3">
      <c r="B84" s="129">
        <v>41</v>
      </c>
      <c r="C84" s="192">
        <v>211011</v>
      </c>
      <c r="D84" s="189">
        <v>21110172</v>
      </c>
      <c r="E84" s="102" t="s">
        <v>162</v>
      </c>
      <c r="F84" s="108" t="s">
        <v>344</v>
      </c>
      <c r="G84" s="108" t="s">
        <v>345</v>
      </c>
      <c r="H84" s="109" t="s">
        <v>18</v>
      </c>
      <c r="I84" s="123"/>
      <c r="J84" s="109" t="s">
        <v>19</v>
      </c>
      <c r="K84" s="111">
        <f t="shared" si="0"/>
        <v>0</v>
      </c>
      <c r="L84" s="104" t="s">
        <v>20</v>
      </c>
      <c r="M84" s="104">
        <v>16</v>
      </c>
      <c r="N84" s="262">
        <f t="shared" si="58"/>
        <v>609.74</v>
      </c>
      <c r="O84" s="106">
        <v>609.74</v>
      </c>
      <c r="P84" s="110">
        <f t="shared" si="59"/>
        <v>0</v>
      </c>
      <c r="Q84" s="112" t="s">
        <v>139</v>
      </c>
      <c r="R84" s="113">
        <f t="shared" si="60"/>
        <v>0</v>
      </c>
      <c r="S84" s="114">
        <f t="shared" si="61"/>
        <v>0</v>
      </c>
      <c r="T84" s="113">
        <f t="shared" si="62"/>
        <v>0</v>
      </c>
      <c r="U84" s="115">
        <f t="shared" si="63"/>
        <v>0</v>
      </c>
      <c r="V84" s="113">
        <f t="shared" si="64"/>
        <v>0</v>
      </c>
      <c r="W84" s="115">
        <f t="shared" si="65"/>
        <v>0</v>
      </c>
      <c r="X84" s="113">
        <f t="shared" si="66"/>
        <v>0</v>
      </c>
      <c r="Y84" s="115">
        <f t="shared" si="67"/>
        <v>0</v>
      </c>
      <c r="Z84" s="116">
        <f t="shared" si="68"/>
        <v>0</v>
      </c>
      <c r="AA84" s="117" t="b">
        <f t="shared" si="69"/>
        <v>1</v>
      </c>
      <c r="AB84" s="123"/>
      <c r="AC84" s="124"/>
      <c r="AD84" s="109" t="s">
        <v>22</v>
      </c>
      <c r="AE84" s="108" t="s">
        <v>23</v>
      </c>
      <c r="AF84" s="125"/>
      <c r="AG84" s="126"/>
      <c r="AH84" s="121">
        <v>0</v>
      </c>
      <c r="AI84" s="164">
        <f t="shared" si="70"/>
        <v>0</v>
      </c>
      <c r="AJ84" s="121">
        <v>0</v>
      </c>
      <c r="AK84" s="164">
        <f t="shared" si="71"/>
        <v>0</v>
      </c>
      <c r="AL84" s="127"/>
      <c r="AM84" s="164">
        <f t="shared" si="72"/>
        <v>0</v>
      </c>
      <c r="AN84" s="127"/>
      <c r="AO84" s="164">
        <f t="shared" si="73"/>
        <v>0</v>
      </c>
      <c r="AP84" s="127"/>
      <c r="AQ84" s="164">
        <f t="shared" si="74"/>
        <v>0</v>
      </c>
      <c r="AR84" s="127"/>
      <c r="AS84" s="164">
        <f t="shared" si="75"/>
        <v>0</v>
      </c>
      <c r="AT84" s="127"/>
      <c r="AU84" s="164">
        <f t="shared" si="76"/>
        <v>0</v>
      </c>
      <c r="AV84" s="127"/>
      <c r="AW84" s="164">
        <f t="shared" si="77"/>
        <v>0</v>
      </c>
      <c r="AX84" s="127"/>
      <c r="AY84" s="164">
        <f t="shared" si="78"/>
        <v>0</v>
      </c>
      <c r="AZ84" s="127"/>
      <c r="BA84" s="164">
        <f t="shared" si="79"/>
        <v>0</v>
      </c>
      <c r="BB84" s="127"/>
      <c r="BC84" s="164">
        <f t="shared" si="80"/>
        <v>0</v>
      </c>
      <c r="BD84" s="127"/>
      <c r="BE84" s="164">
        <f t="shared" si="81"/>
        <v>0</v>
      </c>
      <c r="BF84" s="253">
        <f t="shared" si="82"/>
        <v>0</v>
      </c>
      <c r="BG84" s="253">
        <f t="shared" si="105"/>
        <v>0</v>
      </c>
      <c r="BH84" s="10" t="b">
        <f t="shared" si="106"/>
        <v>1</v>
      </c>
      <c r="BI84" s="253">
        <f t="shared" si="107"/>
        <v>0</v>
      </c>
      <c r="BJ84" s="250">
        <f t="shared" si="84"/>
        <v>21110172</v>
      </c>
      <c r="BK84" s="251">
        <v>348</v>
      </c>
      <c r="BL84" s="251">
        <v>5</v>
      </c>
      <c r="BM84" s="252">
        <f t="shared" si="85"/>
        <v>0</v>
      </c>
      <c r="BN84" s="252">
        <f t="shared" si="86"/>
        <v>0</v>
      </c>
      <c r="BO84" s="252">
        <f t="shared" si="87"/>
        <v>0</v>
      </c>
      <c r="BP84" s="252">
        <f t="shared" si="88"/>
        <v>0</v>
      </c>
      <c r="BQ84" s="254">
        <f t="shared" si="89"/>
        <v>609.74</v>
      </c>
      <c r="BR84">
        <f t="shared" si="83"/>
        <v>16</v>
      </c>
      <c r="BS84">
        <v>0</v>
      </c>
      <c r="BT84">
        <v>1</v>
      </c>
      <c r="BU84" t="s">
        <v>139</v>
      </c>
      <c r="BV84" t="str">
        <f t="shared" si="90"/>
        <v>0</v>
      </c>
      <c r="BW84" t="str">
        <f t="shared" si="91"/>
        <v>0</v>
      </c>
      <c r="BX84" t="str">
        <f t="shared" si="92"/>
        <v>1</v>
      </c>
      <c r="BY84" t="s">
        <v>23</v>
      </c>
      <c r="BZ84" s="253">
        <f t="shared" si="93"/>
        <v>0</v>
      </c>
      <c r="CA84" s="253">
        <f t="shared" si="94"/>
        <v>0</v>
      </c>
      <c r="CB84" s="253">
        <f t="shared" si="95"/>
        <v>0</v>
      </c>
      <c r="CC84" s="253">
        <f t="shared" si="96"/>
        <v>0</v>
      </c>
      <c r="CD84" s="253">
        <f t="shared" si="97"/>
        <v>0</v>
      </c>
      <c r="CE84" s="253">
        <f t="shared" si="98"/>
        <v>0</v>
      </c>
      <c r="CF84" s="253">
        <f t="shared" si="99"/>
        <v>0</v>
      </c>
      <c r="CG84" s="253">
        <f t="shared" si="100"/>
        <v>0</v>
      </c>
      <c r="CH84" s="253">
        <f t="shared" si="101"/>
        <v>0</v>
      </c>
      <c r="CI84" s="253">
        <f t="shared" si="102"/>
        <v>0</v>
      </c>
      <c r="CJ84" s="253">
        <f t="shared" si="103"/>
        <v>0</v>
      </c>
      <c r="CK84" s="253">
        <f t="shared" si="104"/>
        <v>0</v>
      </c>
    </row>
    <row r="85" spans="2:89" s="218" customFormat="1" ht="27.6" x14ac:dyDescent="0.3">
      <c r="B85" s="194">
        <v>41</v>
      </c>
      <c r="C85" s="195">
        <v>211011</v>
      </c>
      <c r="D85" s="196">
        <v>21110172</v>
      </c>
      <c r="E85" s="197" t="s">
        <v>162</v>
      </c>
      <c r="F85" s="198" t="s">
        <v>344</v>
      </c>
      <c r="G85" s="198" t="s">
        <v>345</v>
      </c>
      <c r="H85" s="199" t="s">
        <v>18</v>
      </c>
      <c r="I85" s="194"/>
      <c r="J85" s="199" t="s">
        <v>19</v>
      </c>
      <c r="K85" s="200">
        <f t="shared" si="0"/>
        <v>7</v>
      </c>
      <c r="L85" s="201" t="s">
        <v>20</v>
      </c>
      <c r="M85" s="104">
        <v>16</v>
      </c>
      <c r="N85" s="262">
        <f t="shared" si="58"/>
        <v>666.72</v>
      </c>
      <c r="O85" s="202">
        <v>666.72</v>
      </c>
      <c r="P85" s="110">
        <f t="shared" si="59"/>
        <v>5413.7663999999995</v>
      </c>
      <c r="Q85" s="204" t="s">
        <v>139</v>
      </c>
      <c r="R85" s="113">
        <f t="shared" si="60"/>
        <v>0</v>
      </c>
      <c r="S85" s="114">
        <f t="shared" si="61"/>
        <v>0</v>
      </c>
      <c r="T85" s="113">
        <f t="shared" si="62"/>
        <v>1</v>
      </c>
      <c r="U85" s="115">
        <f t="shared" si="63"/>
        <v>773.39519999999993</v>
      </c>
      <c r="V85" s="113">
        <f t="shared" si="64"/>
        <v>3</v>
      </c>
      <c r="W85" s="115">
        <f t="shared" si="65"/>
        <v>2320.1855999999998</v>
      </c>
      <c r="X85" s="113">
        <f t="shared" si="66"/>
        <v>3</v>
      </c>
      <c r="Y85" s="115">
        <f t="shared" si="67"/>
        <v>2320.1855999999998</v>
      </c>
      <c r="Z85" s="116">
        <f t="shared" si="68"/>
        <v>5413.7663999999995</v>
      </c>
      <c r="AA85" s="117" t="b">
        <f t="shared" si="69"/>
        <v>1</v>
      </c>
      <c r="AB85" s="194"/>
      <c r="AC85" s="213"/>
      <c r="AD85" s="109" t="s">
        <v>22</v>
      </c>
      <c r="AE85" s="108" t="s">
        <v>23</v>
      </c>
      <c r="AF85" s="214"/>
      <c r="AG85" s="215"/>
      <c r="AH85" s="210"/>
      <c r="AI85" s="164">
        <f t="shared" si="70"/>
        <v>0</v>
      </c>
      <c r="AJ85" s="210"/>
      <c r="AK85" s="164">
        <f t="shared" si="71"/>
        <v>0</v>
      </c>
      <c r="AL85" s="216">
        <v>0</v>
      </c>
      <c r="AM85" s="164">
        <f t="shared" si="72"/>
        <v>0</v>
      </c>
      <c r="AN85" s="216">
        <v>0</v>
      </c>
      <c r="AO85" s="164">
        <f t="shared" si="73"/>
        <v>0</v>
      </c>
      <c r="AP85" s="216">
        <v>0</v>
      </c>
      <c r="AQ85" s="164">
        <f t="shared" si="74"/>
        <v>0</v>
      </c>
      <c r="AR85" s="216">
        <v>1</v>
      </c>
      <c r="AS85" s="164">
        <f t="shared" si="75"/>
        <v>773.39519999999993</v>
      </c>
      <c r="AT85" s="216">
        <v>1</v>
      </c>
      <c r="AU85" s="164">
        <f t="shared" si="76"/>
        <v>773.39519999999993</v>
      </c>
      <c r="AV85" s="216">
        <v>1</v>
      </c>
      <c r="AW85" s="164">
        <f t="shared" si="77"/>
        <v>773.39519999999993</v>
      </c>
      <c r="AX85" s="216">
        <v>1</v>
      </c>
      <c r="AY85" s="164">
        <f t="shared" si="78"/>
        <v>773.39519999999993</v>
      </c>
      <c r="AZ85" s="216">
        <v>1</v>
      </c>
      <c r="BA85" s="164">
        <f t="shared" si="79"/>
        <v>773.39519999999993</v>
      </c>
      <c r="BB85" s="216">
        <v>1</v>
      </c>
      <c r="BC85" s="164">
        <f t="shared" si="80"/>
        <v>773.39519999999993</v>
      </c>
      <c r="BD85" s="216">
        <v>1</v>
      </c>
      <c r="BE85" s="164">
        <f t="shared" si="81"/>
        <v>773.39519999999993</v>
      </c>
      <c r="BF85" s="253">
        <f t="shared" si="82"/>
        <v>5413.7663999999995</v>
      </c>
      <c r="BG85" s="253">
        <f t="shared" si="105"/>
        <v>5413.7663999999995</v>
      </c>
      <c r="BH85" s="10" t="b">
        <f t="shared" si="106"/>
        <v>1</v>
      </c>
      <c r="BI85" s="253">
        <f t="shared" si="107"/>
        <v>0</v>
      </c>
      <c r="BJ85" s="250">
        <f t="shared" si="84"/>
        <v>21110172</v>
      </c>
      <c r="BK85" s="251">
        <v>348</v>
      </c>
      <c r="BL85" s="251">
        <v>5</v>
      </c>
      <c r="BM85" s="252">
        <f t="shared" si="85"/>
        <v>0</v>
      </c>
      <c r="BN85" s="252">
        <f t="shared" si="86"/>
        <v>1</v>
      </c>
      <c r="BO85" s="252">
        <f t="shared" si="87"/>
        <v>3</v>
      </c>
      <c r="BP85" s="252">
        <f t="shared" si="88"/>
        <v>3</v>
      </c>
      <c r="BQ85" s="254">
        <f t="shared" si="89"/>
        <v>666.72</v>
      </c>
      <c r="BR85">
        <f t="shared" si="83"/>
        <v>16</v>
      </c>
      <c r="BS85">
        <v>0</v>
      </c>
      <c r="BT85">
        <v>1</v>
      </c>
      <c r="BU85" t="s">
        <v>139</v>
      </c>
      <c r="BV85" t="str">
        <f t="shared" si="90"/>
        <v>0</v>
      </c>
      <c r="BW85" t="str">
        <f t="shared" si="91"/>
        <v>0</v>
      </c>
      <c r="BX85" t="str">
        <f t="shared" si="92"/>
        <v>1</v>
      </c>
      <c r="BY85" t="s">
        <v>23</v>
      </c>
      <c r="BZ85" s="253">
        <f t="shared" si="93"/>
        <v>0</v>
      </c>
      <c r="CA85" s="253">
        <f t="shared" si="94"/>
        <v>0</v>
      </c>
      <c r="CB85" s="253">
        <f t="shared" si="95"/>
        <v>0</v>
      </c>
      <c r="CC85" s="253">
        <f t="shared" si="96"/>
        <v>0</v>
      </c>
      <c r="CD85" s="253">
        <f t="shared" si="97"/>
        <v>0</v>
      </c>
      <c r="CE85" s="253">
        <f t="shared" si="98"/>
        <v>773.39519999999993</v>
      </c>
      <c r="CF85" s="253">
        <f t="shared" si="99"/>
        <v>773.39519999999993</v>
      </c>
      <c r="CG85" s="253">
        <f t="shared" si="100"/>
        <v>773.39519999999993</v>
      </c>
      <c r="CH85" s="253">
        <f t="shared" si="101"/>
        <v>773.39519999999993</v>
      </c>
      <c r="CI85" s="253">
        <f t="shared" si="102"/>
        <v>773.39519999999993</v>
      </c>
      <c r="CJ85" s="253">
        <f t="shared" si="103"/>
        <v>773.39519999999993</v>
      </c>
      <c r="CK85" s="253">
        <f t="shared" si="104"/>
        <v>773.39519999999993</v>
      </c>
    </row>
    <row r="86" spans="2:89" ht="27.6" x14ac:dyDescent="0.3">
      <c r="B86" s="129">
        <v>42</v>
      </c>
      <c r="C86" s="192">
        <v>211011</v>
      </c>
      <c r="D86" s="189">
        <v>21110173</v>
      </c>
      <c r="E86" s="103" t="s">
        <v>130</v>
      </c>
      <c r="F86" s="108" t="s">
        <v>344</v>
      </c>
      <c r="G86" s="108" t="s">
        <v>345</v>
      </c>
      <c r="H86" s="109" t="s">
        <v>18</v>
      </c>
      <c r="I86" s="123"/>
      <c r="J86" s="109" t="s">
        <v>19</v>
      </c>
      <c r="K86" s="111">
        <f t="shared" si="0"/>
        <v>0</v>
      </c>
      <c r="L86" s="104" t="s">
        <v>20</v>
      </c>
      <c r="M86" s="104">
        <v>16</v>
      </c>
      <c r="N86" s="262">
        <f t="shared" si="58"/>
        <v>156.32</v>
      </c>
      <c r="O86" s="106">
        <v>156.32</v>
      </c>
      <c r="P86" s="110">
        <f t="shared" si="59"/>
        <v>0</v>
      </c>
      <c r="Q86" s="112" t="s">
        <v>139</v>
      </c>
      <c r="R86" s="113">
        <f t="shared" si="60"/>
        <v>0</v>
      </c>
      <c r="S86" s="114">
        <f t="shared" si="61"/>
        <v>0</v>
      </c>
      <c r="T86" s="113">
        <f t="shared" si="62"/>
        <v>0</v>
      </c>
      <c r="U86" s="115">
        <f t="shared" si="63"/>
        <v>0</v>
      </c>
      <c r="V86" s="113">
        <f t="shared" si="64"/>
        <v>0</v>
      </c>
      <c r="W86" s="115">
        <f t="shared" si="65"/>
        <v>0</v>
      </c>
      <c r="X86" s="113">
        <f t="shared" si="66"/>
        <v>0</v>
      </c>
      <c r="Y86" s="115">
        <f t="shared" si="67"/>
        <v>0</v>
      </c>
      <c r="Z86" s="116">
        <f t="shared" si="68"/>
        <v>0</v>
      </c>
      <c r="AA86" s="117" t="b">
        <f t="shared" si="69"/>
        <v>1</v>
      </c>
      <c r="AB86" s="123"/>
      <c r="AC86" s="124"/>
      <c r="AD86" s="109" t="s">
        <v>22</v>
      </c>
      <c r="AE86" s="108" t="s">
        <v>23</v>
      </c>
      <c r="AF86" s="125"/>
      <c r="AG86" s="126"/>
      <c r="AH86" s="121">
        <v>0</v>
      </c>
      <c r="AI86" s="164">
        <f t="shared" si="70"/>
        <v>0</v>
      </c>
      <c r="AJ86" s="121">
        <v>0</v>
      </c>
      <c r="AK86" s="164">
        <f t="shared" si="71"/>
        <v>0</v>
      </c>
      <c r="AL86" s="127"/>
      <c r="AM86" s="164">
        <f t="shared" si="72"/>
        <v>0</v>
      </c>
      <c r="AN86" s="127"/>
      <c r="AO86" s="164">
        <f t="shared" si="73"/>
        <v>0</v>
      </c>
      <c r="AP86" s="127"/>
      <c r="AQ86" s="164">
        <f t="shared" si="74"/>
        <v>0</v>
      </c>
      <c r="AR86" s="127"/>
      <c r="AS86" s="164">
        <f t="shared" si="75"/>
        <v>0</v>
      </c>
      <c r="AT86" s="127"/>
      <c r="AU86" s="164">
        <f t="shared" si="76"/>
        <v>0</v>
      </c>
      <c r="AV86" s="127"/>
      <c r="AW86" s="164">
        <f t="shared" si="77"/>
        <v>0</v>
      </c>
      <c r="AX86" s="127"/>
      <c r="AY86" s="164">
        <f t="shared" si="78"/>
        <v>0</v>
      </c>
      <c r="AZ86" s="127"/>
      <c r="BA86" s="164">
        <f t="shared" si="79"/>
        <v>0</v>
      </c>
      <c r="BB86" s="127"/>
      <c r="BC86" s="164">
        <f t="shared" si="80"/>
        <v>0</v>
      </c>
      <c r="BD86" s="127"/>
      <c r="BE86" s="164">
        <f t="shared" si="81"/>
        <v>0</v>
      </c>
      <c r="BF86" s="253">
        <f t="shared" si="82"/>
        <v>0</v>
      </c>
      <c r="BG86" s="253">
        <f t="shared" si="105"/>
        <v>0</v>
      </c>
      <c r="BH86" s="10" t="b">
        <f t="shared" si="106"/>
        <v>1</v>
      </c>
      <c r="BI86" s="253">
        <f t="shared" si="107"/>
        <v>0</v>
      </c>
      <c r="BJ86" s="250">
        <f t="shared" si="84"/>
        <v>21110173</v>
      </c>
      <c r="BK86" s="251">
        <v>348</v>
      </c>
      <c r="BL86" s="251">
        <v>5</v>
      </c>
      <c r="BM86" s="252">
        <f t="shared" si="85"/>
        <v>0</v>
      </c>
      <c r="BN86" s="252">
        <f t="shared" si="86"/>
        <v>0</v>
      </c>
      <c r="BO86" s="252">
        <f t="shared" si="87"/>
        <v>0</v>
      </c>
      <c r="BP86" s="252">
        <f t="shared" si="88"/>
        <v>0</v>
      </c>
      <c r="BQ86" s="254">
        <f t="shared" si="89"/>
        <v>156.32</v>
      </c>
      <c r="BR86">
        <f t="shared" si="83"/>
        <v>16</v>
      </c>
      <c r="BS86">
        <v>0</v>
      </c>
      <c r="BT86">
        <v>1</v>
      </c>
      <c r="BU86" t="s">
        <v>139</v>
      </c>
      <c r="BV86" t="str">
        <f t="shared" si="90"/>
        <v>0</v>
      </c>
      <c r="BW86" t="str">
        <f t="shared" si="91"/>
        <v>0</v>
      </c>
      <c r="BX86" t="str">
        <f t="shared" si="92"/>
        <v>1</v>
      </c>
      <c r="BY86" t="s">
        <v>23</v>
      </c>
      <c r="BZ86" s="253">
        <f t="shared" si="93"/>
        <v>0</v>
      </c>
      <c r="CA86" s="253">
        <f t="shared" si="94"/>
        <v>0</v>
      </c>
      <c r="CB86" s="253">
        <f t="shared" si="95"/>
        <v>0</v>
      </c>
      <c r="CC86" s="253">
        <f t="shared" si="96"/>
        <v>0</v>
      </c>
      <c r="CD86" s="253">
        <f t="shared" si="97"/>
        <v>0</v>
      </c>
      <c r="CE86" s="253">
        <f t="shared" si="98"/>
        <v>0</v>
      </c>
      <c r="CF86" s="253">
        <f t="shared" si="99"/>
        <v>0</v>
      </c>
      <c r="CG86" s="253">
        <f t="shared" si="100"/>
        <v>0</v>
      </c>
      <c r="CH86" s="253">
        <f t="shared" si="101"/>
        <v>0</v>
      </c>
      <c r="CI86" s="253">
        <f t="shared" si="102"/>
        <v>0</v>
      </c>
      <c r="CJ86" s="253">
        <f t="shared" si="103"/>
        <v>0</v>
      </c>
      <c r="CK86" s="253">
        <f t="shared" si="104"/>
        <v>0</v>
      </c>
    </row>
    <row r="87" spans="2:89" s="218" customFormat="1" ht="27.6" x14ac:dyDescent="0.3">
      <c r="B87" s="194">
        <v>42</v>
      </c>
      <c r="C87" s="195">
        <v>211011</v>
      </c>
      <c r="D87" s="196">
        <v>21110173</v>
      </c>
      <c r="E87" s="197" t="s">
        <v>130</v>
      </c>
      <c r="F87" s="198" t="s">
        <v>344</v>
      </c>
      <c r="G87" s="198" t="s">
        <v>345</v>
      </c>
      <c r="H87" s="199" t="s">
        <v>18</v>
      </c>
      <c r="I87" s="194"/>
      <c r="J87" s="199" t="s">
        <v>19</v>
      </c>
      <c r="K87" s="200">
        <f t="shared" si="0"/>
        <v>0</v>
      </c>
      <c r="L87" s="201" t="s">
        <v>20</v>
      </c>
      <c r="M87" s="104">
        <v>16</v>
      </c>
      <c r="N87" s="262">
        <f t="shared" si="58"/>
        <v>133</v>
      </c>
      <c r="O87" s="202">
        <v>133</v>
      </c>
      <c r="P87" s="110">
        <f t="shared" si="59"/>
        <v>0</v>
      </c>
      <c r="Q87" s="204" t="s">
        <v>139</v>
      </c>
      <c r="R87" s="113">
        <f t="shared" si="60"/>
        <v>0</v>
      </c>
      <c r="S87" s="114">
        <f t="shared" si="61"/>
        <v>0</v>
      </c>
      <c r="T87" s="113">
        <f t="shared" si="62"/>
        <v>0</v>
      </c>
      <c r="U87" s="115">
        <f t="shared" si="63"/>
        <v>0</v>
      </c>
      <c r="V87" s="113">
        <f t="shared" si="64"/>
        <v>0</v>
      </c>
      <c r="W87" s="115">
        <f t="shared" si="65"/>
        <v>0</v>
      </c>
      <c r="X87" s="113">
        <f t="shared" si="66"/>
        <v>0</v>
      </c>
      <c r="Y87" s="115">
        <f t="shared" si="67"/>
        <v>0</v>
      </c>
      <c r="Z87" s="116">
        <f t="shared" si="68"/>
        <v>0</v>
      </c>
      <c r="AA87" s="117" t="b">
        <f t="shared" si="69"/>
        <v>1</v>
      </c>
      <c r="AB87" s="194"/>
      <c r="AC87" s="213"/>
      <c r="AD87" s="109" t="s">
        <v>22</v>
      </c>
      <c r="AE87" s="108" t="s">
        <v>23</v>
      </c>
      <c r="AF87" s="214"/>
      <c r="AG87" s="215"/>
      <c r="AH87" s="210"/>
      <c r="AI87" s="164">
        <f t="shared" si="70"/>
        <v>0</v>
      </c>
      <c r="AJ87" s="210"/>
      <c r="AK87" s="164">
        <f t="shared" si="71"/>
        <v>0</v>
      </c>
      <c r="AL87" s="216">
        <v>0</v>
      </c>
      <c r="AM87" s="164">
        <f t="shared" si="72"/>
        <v>0</v>
      </c>
      <c r="AN87" s="216">
        <v>0</v>
      </c>
      <c r="AO87" s="164">
        <f t="shared" si="73"/>
        <v>0</v>
      </c>
      <c r="AP87" s="216">
        <v>0</v>
      </c>
      <c r="AQ87" s="164">
        <f t="shared" si="74"/>
        <v>0</v>
      </c>
      <c r="AR87" s="216">
        <v>0</v>
      </c>
      <c r="AS87" s="164">
        <f t="shared" si="75"/>
        <v>0</v>
      </c>
      <c r="AT87" s="216">
        <v>0</v>
      </c>
      <c r="AU87" s="164">
        <f t="shared" si="76"/>
        <v>0</v>
      </c>
      <c r="AV87" s="216">
        <v>0</v>
      </c>
      <c r="AW87" s="164">
        <f t="shared" si="77"/>
        <v>0</v>
      </c>
      <c r="AX87" s="216">
        <v>0</v>
      </c>
      <c r="AY87" s="164">
        <f t="shared" si="78"/>
        <v>0</v>
      </c>
      <c r="AZ87" s="216">
        <v>0</v>
      </c>
      <c r="BA87" s="164">
        <f t="shared" si="79"/>
        <v>0</v>
      </c>
      <c r="BB87" s="216">
        <v>0</v>
      </c>
      <c r="BC87" s="164">
        <f t="shared" si="80"/>
        <v>0</v>
      </c>
      <c r="BD87" s="216">
        <v>0</v>
      </c>
      <c r="BE87" s="164">
        <f t="shared" si="81"/>
        <v>0</v>
      </c>
      <c r="BF87" s="253">
        <f t="shared" si="82"/>
        <v>0</v>
      </c>
      <c r="BG87" s="253">
        <f t="shared" si="105"/>
        <v>0</v>
      </c>
      <c r="BH87" s="10" t="b">
        <f t="shared" si="106"/>
        <v>1</v>
      </c>
      <c r="BI87" s="253">
        <f t="shared" si="107"/>
        <v>0</v>
      </c>
      <c r="BJ87" s="250">
        <f t="shared" si="84"/>
        <v>21110173</v>
      </c>
      <c r="BK87" s="251">
        <v>348</v>
      </c>
      <c r="BL87" s="251">
        <v>5</v>
      </c>
      <c r="BM87" s="252">
        <f t="shared" si="85"/>
        <v>0</v>
      </c>
      <c r="BN87" s="252">
        <f t="shared" si="86"/>
        <v>0</v>
      </c>
      <c r="BO87" s="252">
        <f t="shared" si="87"/>
        <v>0</v>
      </c>
      <c r="BP87" s="252">
        <f t="shared" si="88"/>
        <v>0</v>
      </c>
      <c r="BQ87" s="254">
        <f t="shared" si="89"/>
        <v>133</v>
      </c>
      <c r="BR87">
        <f t="shared" si="83"/>
        <v>16</v>
      </c>
      <c r="BS87">
        <v>0</v>
      </c>
      <c r="BT87">
        <v>1</v>
      </c>
      <c r="BU87" t="s">
        <v>139</v>
      </c>
      <c r="BV87" t="str">
        <f t="shared" si="90"/>
        <v>0</v>
      </c>
      <c r="BW87" t="str">
        <f t="shared" si="91"/>
        <v>0</v>
      </c>
      <c r="BX87" t="str">
        <f t="shared" si="92"/>
        <v>1</v>
      </c>
      <c r="BY87" t="s">
        <v>23</v>
      </c>
      <c r="BZ87" s="253">
        <f t="shared" si="93"/>
        <v>0</v>
      </c>
      <c r="CA87" s="253">
        <f t="shared" si="94"/>
        <v>0</v>
      </c>
      <c r="CB87" s="253">
        <f t="shared" si="95"/>
        <v>0</v>
      </c>
      <c r="CC87" s="253">
        <f t="shared" si="96"/>
        <v>0</v>
      </c>
      <c r="CD87" s="253">
        <f t="shared" si="97"/>
        <v>0</v>
      </c>
      <c r="CE87" s="253">
        <f t="shared" si="98"/>
        <v>0</v>
      </c>
      <c r="CF87" s="253">
        <f t="shared" si="99"/>
        <v>0</v>
      </c>
      <c r="CG87" s="253">
        <f t="shared" si="100"/>
        <v>0</v>
      </c>
      <c r="CH87" s="253">
        <f t="shared" si="101"/>
        <v>0</v>
      </c>
      <c r="CI87" s="253">
        <f t="shared" si="102"/>
        <v>0</v>
      </c>
      <c r="CJ87" s="253">
        <f t="shared" si="103"/>
        <v>0</v>
      </c>
      <c r="CK87" s="253">
        <f t="shared" si="104"/>
        <v>0</v>
      </c>
    </row>
    <row r="88" spans="2:89" ht="27.6" x14ac:dyDescent="0.3">
      <c r="B88" s="129">
        <v>43</v>
      </c>
      <c r="C88" s="192">
        <v>211011</v>
      </c>
      <c r="D88" s="189">
        <v>21110189</v>
      </c>
      <c r="E88" s="103" t="s">
        <v>131</v>
      </c>
      <c r="F88" s="108" t="s">
        <v>344</v>
      </c>
      <c r="G88" s="108" t="s">
        <v>345</v>
      </c>
      <c r="H88" s="109" t="s">
        <v>18</v>
      </c>
      <c r="I88" s="123"/>
      <c r="J88" s="109" t="s">
        <v>19</v>
      </c>
      <c r="K88" s="111">
        <f t="shared" si="0"/>
        <v>20</v>
      </c>
      <c r="L88" s="105" t="s">
        <v>20</v>
      </c>
      <c r="M88" s="104">
        <v>16</v>
      </c>
      <c r="N88" s="262">
        <f t="shared" si="58"/>
        <v>41.78</v>
      </c>
      <c r="O88" s="106">
        <v>41.78</v>
      </c>
      <c r="P88" s="110">
        <f t="shared" si="59"/>
        <v>969.29599999999994</v>
      </c>
      <c r="Q88" s="112" t="s">
        <v>139</v>
      </c>
      <c r="R88" s="113">
        <f t="shared" si="60"/>
        <v>20</v>
      </c>
      <c r="S88" s="114">
        <f t="shared" si="61"/>
        <v>969.29599999999994</v>
      </c>
      <c r="T88" s="113">
        <f t="shared" si="62"/>
        <v>0</v>
      </c>
      <c r="U88" s="115">
        <f t="shared" si="63"/>
        <v>0</v>
      </c>
      <c r="V88" s="113">
        <f t="shared" si="64"/>
        <v>0</v>
      </c>
      <c r="W88" s="115">
        <f t="shared" si="65"/>
        <v>0</v>
      </c>
      <c r="X88" s="113">
        <f t="shared" si="66"/>
        <v>0</v>
      </c>
      <c r="Y88" s="115">
        <f t="shared" si="67"/>
        <v>0</v>
      </c>
      <c r="Z88" s="116">
        <f t="shared" si="68"/>
        <v>969.29599999999994</v>
      </c>
      <c r="AA88" s="117" t="b">
        <f t="shared" si="69"/>
        <v>1</v>
      </c>
      <c r="AB88" s="123"/>
      <c r="AC88" s="124"/>
      <c r="AD88" s="109" t="s">
        <v>22</v>
      </c>
      <c r="AE88" s="108" t="s">
        <v>23</v>
      </c>
      <c r="AF88" s="125"/>
      <c r="AG88" s="126"/>
      <c r="AH88" s="121">
        <v>0</v>
      </c>
      <c r="AI88" s="164">
        <f t="shared" si="70"/>
        <v>0</v>
      </c>
      <c r="AJ88" s="121">
        <v>20</v>
      </c>
      <c r="AK88" s="164">
        <f t="shared" si="71"/>
        <v>969.29599999999994</v>
      </c>
      <c r="AL88" s="127"/>
      <c r="AM88" s="164">
        <f t="shared" si="72"/>
        <v>0</v>
      </c>
      <c r="AN88" s="127"/>
      <c r="AO88" s="164">
        <f t="shared" si="73"/>
        <v>0</v>
      </c>
      <c r="AP88" s="127"/>
      <c r="AQ88" s="164">
        <f t="shared" si="74"/>
        <v>0</v>
      </c>
      <c r="AR88" s="127"/>
      <c r="AS88" s="164">
        <f t="shared" si="75"/>
        <v>0</v>
      </c>
      <c r="AT88" s="127"/>
      <c r="AU88" s="164">
        <f t="shared" si="76"/>
        <v>0</v>
      </c>
      <c r="AV88" s="127"/>
      <c r="AW88" s="164">
        <f t="shared" si="77"/>
        <v>0</v>
      </c>
      <c r="AX88" s="127"/>
      <c r="AY88" s="164">
        <f t="shared" si="78"/>
        <v>0</v>
      </c>
      <c r="AZ88" s="127"/>
      <c r="BA88" s="164">
        <f t="shared" si="79"/>
        <v>0</v>
      </c>
      <c r="BB88" s="127"/>
      <c r="BC88" s="164">
        <f t="shared" si="80"/>
        <v>0</v>
      </c>
      <c r="BD88" s="127"/>
      <c r="BE88" s="164">
        <f t="shared" si="81"/>
        <v>0</v>
      </c>
      <c r="BF88" s="253">
        <f t="shared" si="82"/>
        <v>969.29599999999994</v>
      </c>
      <c r="BG88" s="253">
        <f t="shared" si="105"/>
        <v>969.29599999999994</v>
      </c>
      <c r="BH88" s="10" t="b">
        <f t="shared" si="106"/>
        <v>1</v>
      </c>
      <c r="BI88" s="253">
        <f t="shared" si="107"/>
        <v>0</v>
      </c>
      <c r="BJ88" s="250">
        <f t="shared" si="84"/>
        <v>21110189</v>
      </c>
      <c r="BK88" s="251">
        <v>348</v>
      </c>
      <c r="BL88" s="251">
        <v>5</v>
      </c>
      <c r="BM88" s="252">
        <f t="shared" si="85"/>
        <v>20</v>
      </c>
      <c r="BN88" s="252">
        <f t="shared" si="86"/>
        <v>0</v>
      </c>
      <c r="BO88" s="252">
        <f t="shared" si="87"/>
        <v>0</v>
      </c>
      <c r="BP88" s="252">
        <f t="shared" si="88"/>
        <v>0</v>
      </c>
      <c r="BQ88" s="254">
        <f t="shared" si="89"/>
        <v>41.78</v>
      </c>
      <c r="BR88">
        <f t="shared" si="83"/>
        <v>16</v>
      </c>
      <c r="BS88">
        <v>0</v>
      </c>
      <c r="BT88">
        <v>1</v>
      </c>
      <c r="BU88" t="s">
        <v>139</v>
      </c>
      <c r="BV88" t="str">
        <f t="shared" si="90"/>
        <v>0</v>
      </c>
      <c r="BW88" t="str">
        <f t="shared" si="91"/>
        <v>0</v>
      </c>
      <c r="BX88" t="str">
        <f t="shared" si="92"/>
        <v>1</v>
      </c>
      <c r="BY88" t="s">
        <v>23</v>
      </c>
      <c r="BZ88" s="253">
        <f t="shared" si="93"/>
        <v>0</v>
      </c>
      <c r="CA88" s="253">
        <f t="shared" si="94"/>
        <v>969.29599999999994</v>
      </c>
      <c r="CB88" s="253">
        <f t="shared" si="95"/>
        <v>0</v>
      </c>
      <c r="CC88" s="253">
        <f t="shared" si="96"/>
        <v>0</v>
      </c>
      <c r="CD88" s="253">
        <f t="shared" si="97"/>
        <v>0</v>
      </c>
      <c r="CE88" s="253">
        <f t="shared" si="98"/>
        <v>0</v>
      </c>
      <c r="CF88" s="253">
        <f t="shared" si="99"/>
        <v>0</v>
      </c>
      <c r="CG88" s="253">
        <f t="shared" si="100"/>
        <v>0</v>
      </c>
      <c r="CH88" s="253">
        <f t="shared" si="101"/>
        <v>0</v>
      </c>
      <c r="CI88" s="253">
        <f t="shared" si="102"/>
        <v>0</v>
      </c>
      <c r="CJ88" s="253">
        <f t="shared" si="103"/>
        <v>0</v>
      </c>
      <c r="CK88" s="253">
        <f t="shared" si="104"/>
        <v>0</v>
      </c>
    </row>
    <row r="89" spans="2:89" s="218" customFormat="1" ht="27.6" x14ac:dyDescent="0.3">
      <c r="B89" s="194">
        <v>43</v>
      </c>
      <c r="C89" s="195">
        <v>211011</v>
      </c>
      <c r="D89" s="196">
        <v>21110189</v>
      </c>
      <c r="E89" s="197" t="s">
        <v>131</v>
      </c>
      <c r="F89" s="198" t="s">
        <v>344</v>
      </c>
      <c r="G89" s="198" t="s">
        <v>345</v>
      </c>
      <c r="H89" s="199" t="s">
        <v>18</v>
      </c>
      <c r="I89" s="194"/>
      <c r="J89" s="199" t="s">
        <v>19</v>
      </c>
      <c r="K89" s="200">
        <f t="shared" si="0"/>
        <v>326</v>
      </c>
      <c r="L89" s="201" t="s">
        <v>20</v>
      </c>
      <c r="M89" s="104">
        <v>16</v>
      </c>
      <c r="N89" s="262">
        <f t="shared" si="58"/>
        <v>37.950000000000003</v>
      </c>
      <c r="O89" s="202">
        <v>37.950000000000003</v>
      </c>
      <c r="P89" s="110">
        <f t="shared" si="59"/>
        <v>14351.171999999999</v>
      </c>
      <c r="Q89" s="204" t="s">
        <v>139</v>
      </c>
      <c r="R89" s="113">
        <f t="shared" si="60"/>
        <v>20</v>
      </c>
      <c r="S89" s="114">
        <f t="shared" si="61"/>
        <v>880.43999999999994</v>
      </c>
      <c r="T89" s="113">
        <f t="shared" si="62"/>
        <v>78</v>
      </c>
      <c r="U89" s="115">
        <f t="shared" si="63"/>
        <v>3433.7159999999999</v>
      </c>
      <c r="V89" s="113">
        <f t="shared" si="64"/>
        <v>114</v>
      </c>
      <c r="W89" s="115">
        <f t="shared" si="65"/>
        <v>5018.5079999999998</v>
      </c>
      <c r="X89" s="113">
        <f t="shared" si="66"/>
        <v>114</v>
      </c>
      <c r="Y89" s="115">
        <f t="shared" si="67"/>
        <v>5018.5079999999998</v>
      </c>
      <c r="Z89" s="116">
        <f t="shared" si="68"/>
        <v>14351.172</v>
      </c>
      <c r="AA89" s="117" t="b">
        <f t="shared" si="69"/>
        <v>1</v>
      </c>
      <c r="AB89" s="194"/>
      <c r="AC89" s="213"/>
      <c r="AD89" s="109" t="s">
        <v>22</v>
      </c>
      <c r="AE89" s="108" t="s">
        <v>23</v>
      </c>
      <c r="AF89" s="214"/>
      <c r="AG89" s="215"/>
      <c r="AH89" s="210"/>
      <c r="AI89" s="164">
        <f t="shared" si="70"/>
        <v>0</v>
      </c>
      <c r="AJ89" s="210"/>
      <c r="AK89" s="164">
        <f t="shared" si="71"/>
        <v>0</v>
      </c>
      <c r="AL89" s="216">
        <v>20</v>
      </c>
      <c r="AM89" s="164">
        <f t="shared" si="72"/>
        <v>880.43999999999994</v>
      </c>
      <c r="AN89" s="216">
        <v>20</v>
      </c>
      <c r="AO89" s="164">
        <f t="shared" si="73"/>
        <v>880.43999999999994</v>
      </c>
      <c r="AP89" s="216">
        <v>20</v>
      </c>
      <c r="AQ89" s="164">
        <f t="shared" si="74"/>
        <v>880.43999999999994</v>
      </c>
      <c r="AR89" s="216">
        <v>38</v>
      </c>
      <c r="AS89" s="164">
        <f t="shared" si="75"/>
        <v>1672.836</v>
      </c>
      <c r="AT89" s="216">
        <v>38</v>
      </c>
      <c r="AU89" s="164">
        <f t="shared" si="76"/>
        <v>1672.836</v>
      </c>
      <c r="AV89" s="216">
        <v>38</v>
      </c>
      <c r="AW89" s="164">
        <f t="shared" si="77"/>
        <v>1672.836</v>
      </c>
      <c r="AX89" s="216">
        <v>38</v>
      </c>
      <c r="AY89" s="164">
        <f t="shared" si="78"/>
        <v>1672.836</v>
      </c>
      <c r="AZ89" s="216">
        <v>38</v>
      </c>
      <c r="BA89" s="164">
        <f t="shared" si="79"/>
        <v>1672.836</v>
      </c>
      <c r="BB89" s="216">
        <v>38</v>
      </c>
      <c r="BC89" s="164">
        <f t="shared" si="80"/>
        <v>1672.836</v>
      </c>
      <c r="BD89" s="216">
        <v>38</v>
      </c>
      <c r="BE89" s="164">
        <f t="shared" si="81"/>
        <v>1672.836</v>
      </c>
      <c r="BF89" s="253">
        <f t="shared" si="82"/>
        <v>14351.171999999999</v>
      </c>
      <c r="BG89" s="253">
        <f t="shared" si="105"/>
        <v>14351.172</v>
      </c>
      <c r="BH89" s="10" t="b">
        <f t="shared" si="106"/>
        <v>1</v>
      </c>
      <c r="BI89" s="253">
        <f t="shared" si="107"/>
        <v>0</v>
      </c>
      <c r="BJ89" s="250">
        <f t="shared" si="84"/>
        <v>21110189</v>
      </c>
      <c r="BK89" s="251">
        <v>348</v>
      </c>
      <c r="BL89" s="251">
        <v>5</v>
      </c>
      <c r="BM89" s="252">
        <f t="shared" si="85"/>
        <v>20</v>
      </c>
      <c r="BN89" s="252">
        <f t="shared" si="86"/>
        <v>78</v>
      </c>
      <c r="BO89" s="252">
        <f t="shared" si="87"/>
        <v>114</v>
      </c>
      <c r="BP89" s="252">
        <f t="shared" si="88"/>
        <v>114</v>
      </c>
      <c r="BQ89" s="254">
        <f t="shared" si="89"/>
        <v>37.950000000000003</v>
      </c>
      <c r="BR89">
        <f t="shared" si="83"/>
        <v>16</v>
      </c>
      <c r="BS89">
        <v>0</v>
      </c>
      <c r="BT89">
        <v>1</v>
      </c>
      <c r="BU89" t="s">
        <v>139</v>
      </c>
      <c r="BV89" t="str">
        <f t="shared" si="90"/>
        <v>0</v>
      </c>
      <c r="BW89" t="str">
        <f t="shared" si="91"/>
        <v>0</v>
      </c>
      <c r="BX89" t="str">
        <f t="shared" si="92"/>
        <v>1</v>
      </c>
      <c r="BY89" t="s">
        <v>23</v>
      </c>
      <c r="BZ89" s="253">
        <f t="shared" si="93"/>
        <v>0</v>
      </c>
      <c r="CA89" s="253">
        <f t="shared" si="94"/>
        <v>0</v>
      </c>
      <c r="CB89" s="253">
        <f t="shared" si="95"/>
        <v>880.43999999999994</v>
      </c>
      <c r="CC89" s="253">
        <f t="shared" si="96"/>
        <v>880.43999999999994</v>
      </c>
      <c r="CD89" s="253">
        <f t="shared" si="97"/>
        <v>880.43999999999994</v>
      </c>
      <c r="CE89" s="253">
        <f t="shared" si="98"/>
        <v>1672.836</v>
      </c>
      <c r="CF89" s="253">
        <f t="shared" si="99"/>
        <v>1672.836</v>
      </c>
      <c r="CG89" s="253">
        <f t="shared" si="100"/>
        <v>1672.836</v>
      </c>
      <c r="CH89" s="253">
        <f t="shared" si="101"/>
        <v>1672.836</v>
      </c>
      <c r="CI89" s="253">
        <f t="shared" si="102"/>
        <v>1672.836</v>
      </c>
      <c r="CJ89" s="253">
        <f t="shared" si="103"/>
        <v>1672.836</v>
      </c>
      <c r="CK89" s="253">
        <f t="shared" si="104"/>
        <v>1672.836</v>
      </c>
    </row>
    <row r="90" spans="2:89" ht="20.399999999999999" x14ac:dyDescent="0.3">
      <c r="B90" s="129">
        <v>44</v>
      </c>
      <c r="C90" s="192">
        <v>211011</v>
      </c>
      <c r="D90" s="189">
        <v>21110202</v>
      </c>
      <c r="E90" s="102" t="s">
        <v>163</v>
      </c>
      <c r="F90" s="108" t="s">
        <v>344</v>
      </c>
      <c r="G90" s="108" t="s">
        <v>345</v>
      </c>
      <c r="H90" s="109" t="s">
        <v>18</v>
      </c>
      <c r="I90" s="123"/>
      <c r="J90" s="109" t="s">
        <v>19</v>
      </c>
      <c r="K90" s="111">
        <f t="shared" si="0"/>
        <v>1</v>
      </c>
      <c r="L90" s="104" t="s">
        <v>20</v>
      </c>
      <c r="M90" s="104">
        <v>16</v>
      </c>
      <c r="N90" s="262">
        <f t="shared" si="58"/>
        <v>18.75</v>
      </c>
      <c r="O90" s="106">
        <v>18.75</v>
      </c>
      <c r="P90" s="110">
        <f t="shared" si="59"/>
        <v>21.75</v>
      </c>
      <c r="Q90" s="112" t="s">
        <v>139</v>
      </c>
      <c r="R90" s="113">
        <f t="shared" si="60"/>
        <v>1</v>
      </c>
      <c r="S90" s="114">
        <f t="shared" si="61"/>
        <v>21.75</v>
      </c>
      <c r="T90" s="113">
        <f t="shared" si="62"/>
        <v>0</v>
      </c>
      <c r="U90" s="115">
        <f t="shared" si="63"/>
        <v>0</v>
      </c>
      <c r="V90" s="113">
        <f t="shared" si="64"/>
        <v>0</v>
      </c>
      <c r="W90" s="115">
        <f t="shared" si="65"/>
        <v>0</v>
      </c>
      <c r="X90" s="113">
        <f t="shared" si="66"/>
        <v>0</v>
      </c>
      <c r="Y90" s="115">
        <f t="shared" si="67"/>
        <v>0</v>
      </c>
      <c r="Z90" s="116">
        <f t="shared" si="68"/>
        <v>21.75</v>
      </c>
      <c r="AA90" s="117" t="b">
        <f t="shared" si="69"/>
        <v>1</v>
      </c>
      <c r="AB90" s="123"/>
      <c r="AC90" s="124"/>
      <c r="AD90" s="109" t="s">
        <v>22</v>
      </c>
      <c r="AE90" s="108" t="s">
        <v>23</v>
      </c>
      <c r="AF90" s="125"/>
      <c r="AG90" s="126"/>
      <c r="AH90" s="121">
        <v>0</v>
      </c>
      <c r="AI90" s="164">
        <f t="shared" si="70"/>
        <v>0</v>
      </c>
      <c r="AJ90" s="121">
        <v>1</v>
      </c>
      <c r="AK90" s="164">
        <f t="shared" si="71"/>
        <v>21.75</v>
      </c>
      <c r="AL90" s="127"/>
      <c r="AM90" s="164">
        <f t="shared" si="72"/>
        <v>0</v>
      </c>
      <c r="AN90" s="127"/>
      <c r="AO90" s="164">
        <f t="shared" si="73"/>
        <v>0</v>
      </c>
      <c r="AP90" s="127"/>
      <c r="AQ90" s="164">
        <f t="shared" si="74"/>
        <v>0</v>
      </c>
      <c r="AR90" s="127"/>
      <c r="AS90" s="164">
        <f t="shared" si="75"/>
        <v>0</v>
      </c>
      <c r="AT90" s="127"/>
      <c r="AU90" s="164">
        <f t="shared" si="76"/>
        <v>0</v>
      </c>
      <c r="AV90" s="127"/>
      <c r="AW90" s="164">
        <f t="shared" si="77"/>
        <v>0</v>
      </c>
      <c r="AX90" s="127"/>
      <c r="AY90" s="164">
        <f t="shared" si="78"/>
        <v>0</v>
      </c>
      <c r="AZ90" s="127"/>
      <c r="BA90" s="164">
        <f t="shared" si="79"/>
        <v>0</v>
      </c>
      <c r="BB90" s="127"/>
      <c r="BC90" s="164">
        <f t="shared" si="80"/>
        <v>0</v>
      </c>
      <c r="BD90" s="127"/>
      <c r="BE90" s="164">
        <f t="shared" si="81"/>
        <v>0</v>
      </c>
      <c r="BF90" s="253">
        <f t="shared" si="82"/>
        <v>21.75</v>
      </c>
      <c r="BG90" s="253">
        <f t="shared" si="105"/>
        <v>21.75</v>
      </c>
      <c r="BH90" s="10" t="b">
        <f t="shared" si="106"/>
        <v>1</v>
      </c>
      <c r="BI90" s="253">
        <f t="shared" si="107"/>
        <v>0</v>
      </c>
      <c r="BJ90" s="250">
        <f t="shared" si="84"/>
        <v>21110202</v>
      </c>
      <c r="BK90" s="251">
        <v>348</v>
      </c>
      <c r="BL90" s="251">
        <v>5</v>
      </c>
      <c r="BM90" s="252">
        <f t="shared" si="85"/>
        <v>1</v>
      </c>
      <c r="BN90" s="252">
        <f t="shared" si="86"/>
        <v>0</v>
      </c>
      <c r="BO90" s="252">
        <f t="shared" si="87"/>
        <v>0</v>
      </c>
      <c r="BP90" s="252">
        <f t="shared" si="88"/>
        <v>0</v>
      </c>
      <c r="BQ90" s="254">
        <f t="shared" si="89"/>
        <v>18.75</v>
      </c>
      <c r="BR90">
        <f t="shared" si="83"/>
        <v>16</v>
      </c>
      <c r="BS90">
        <v>0</v>
      </c>
      <c r="BT90">
        <v>1</v>
      </c>
      <c r="BU90" t="s">
        <v>139</v>
      </c>
      <c r="BV90" t="str">
        <f t="shared" si="90"/>
        <v>0</v>
      </c>
      <c r="BW90" t="str">
        <f t="shared" si="91"/>
        <v>0</v>
      </c>
      <c r="BX90" t="str">
        <f t="shared" si="92"/>
        <v>1</v>
      </c>
      <c r="BY90" t="s">
        <v>23</v>
      </c>
      <c r="BZ90" s="253">
        <f t="shared" si="93"/>
        <v>0</v>
      </c>
      <c r="CA90" s="253">
        <f t="shared" si="94"/>
        <v>21.75</v>
      </c>
      <c r="CB90" s="253">
        <f t="shared" si="95"/>
        <v>0</v>
      </c>
      <c r="CC90" s="253">
        <f t="shared" si="96"/>
        <v>0</v>
      </c>
      <c r="CD90" s="253">
        <f t="shared" si="97"/>
        <v>0</v>
      </c>
      <c r="CE90" s="253">
        <f t="shared" si="98"/>
        <v>0</v>
      </c>
      <c r="CF90" s="253">
        <f t="shared" si="99"/>
        <v>0</v>
      </c>
      <c r="CG90" s="253">
        <f t="shared" si="100"/>
        <v>0</v>
      </c>
      <c r="CH90" s="253">
        <f t="shared" si="101"/>
        <v>0</v>
      </c>
      <c r="CI90" s="253">
        <f t="shared" si="102"/>
        <v>0</v>
      </c>
      <c r="CJ90" s="253">
        <f t="shared" si="103"/>
        <v>0</v>
      </c>
      <c r="CK90" s="253">
        <f t="shared" si="104"/>
        <v>0</v>
      </c>
    </row>
    <row r="91" spans="2:89" s="218" customFormat="1" ht="20.399999999999999" x14ac:dyDescent="0.3">
      <c r="B91" s="194">
        <v>44</v>
      </c>
      <c r="C91" s="195">
        <v>211011</v>
      </c>
      <c r="D91" s="196">
        <v>21110202</v>
      </c>
      <c r="E91" s="197" t="s">
        <v>163</v>
      </c>
      <c r="F91" s="198" t="s">
        <v>344</v>
      </c>
      <c r="G91" s="198" t="s">
        <v>345</v>
      </c>
      <c r="H91" s="199" t="s">
        <v>18</v>
      </c>
      <c r="I91" s="194"/>
      <c r="J91" s="199" t="s">
        <v>19</v>
      </c>
      <c r="K91" s="200">
        <f t="shared" si="0"/>
        <v>72</v>
      </c>
      <c r="L91" s="201" t="s">
        <v>20</v>
      </c>
      <c r="M91" s="104">
        <v>16</v>
      </c>
      <c r="N91" s="262">
        <f t="shared" si="58"/>
        <v>15</v>
      </c>
      <c r="O91" s="202">
        <v>15</v>
      </c>
      <c r="P91" s="110">
        <f t="shared" si="59"/>
        <v>1252.8</v>
      </c>
      <c r="Q91" s="204" t="s">
        <v>139</v>
      </c>
      <c r="R91" s="113">
        <f t="shared" si="60"/>
        <v>1</v>
      </c>
      <c r="S91" s="114">
        <f t="shared" si="61"/>
        <v>17.399999999999999</v>
      </c>
      <c r="T91" s="113">
        <f t="shared" si="62"/>
        <v>11</v>
      </c>
      <c r="U91" s="115">
        <f t="shared" si="63"/>
        <v>191.39999999999998</v>
      </c>
      <c r="V91" s="113">
        <f t="shared" si="64"/>
        <v>30</v>
      </c>
      <c r="W91" s="115">
        <f t="shared" si="65"/>
        <v>522</v>
      </c>
      <c r="X91" s="113">
        <f t="shared" si="66"/>
        <v>30</v>
      </c>
      <c r="Y91" s="115">
        <f t="shared" si="67"/>
        <v>522</v>
      </c>
      <c r="Z91" s="116">
        <f t="shared" si="68"/>
        <v>1252.8</v>
      </c>
      <c r="AA91" s="117" t="b">
        <f t="shared" si="69"/>
        <v>1</v>
      </c>
      <c r="AB91" s="194"/>
      <c r="AC91" s="213"/>
      <c r="AD91" s="109" t="s">
        <v>22</v>
      </c>
      <c r="AE91" s="108" t="s">
        <v>23</v>
      </c>
      <c r="AF91" s="214"/>
      <c r="AG91" s="215"/>
      <c r="AH91" s="210"/>
      <c r="AI91" s="164">
        <f t="shared" si="70"/>
        <v>0</v>
      </c>
      <c r="AJ91" s="210"/>
      <c r="AK91" s="164">
        <f t="shared" si="71"/>
        <v>0</v>
      </c>
      <c r="AL91" s="216">
        <v>1</v>
      </c>
      <c r="AM91" s="164">
        <f t="shared" si="72"/>
        <v>17.399999999999999</v>
      </c>
      <c r="AN91" s="216">
        <v>1</v>
      </c>
      <c r="AO91" s="164">
        <f t="shared" si="73"/>
        <v>17.399999999999999</v>
      </c>
      <c r="AP91" s="216">
        <v>0</v>
      </c>
      <c r="AQ91" s="164">
        <f t="shared" si="74"/>
        <v>0</v>
      </c>
      <c r="AR91" s="216">
        <v>10</v>
      </c>
      <c r="AS91" s="164">
        <f t="shared" si="75"/>
        <v>174</v>
      </c>
      <c r="AT91" s="216">
        <v>10</v>
      </c>
      <c r="AU91" s="164">
        <f t="shared" si="76"/>
        <v>174</v>
      </c>
      <c r="AV91" s="216">
        <v>10</v>
      </c>
      <c r="AW91" s="164">
        <f t="shared" si="77"/>
        <v>174</v>
      </c>
      <c r="AX91" s="216">
        <v>10</v>
      </c>
      <c r="AY91" s="164">
        <f t="shared" si="78"/>
        <v>174</v>
      </c>
      <c r="AZ91" s="216">
        <v>10</v>
      </c>
      <c r="BA91" s="164">
        <f t="shared" si="79"/>
        <v>174</v>
      </c>
      <c r="BB91" s="216">
        <v>10</v>
      </c>
      <c r="BC91" s="164">
        <f t="shared" si="80"/>
        <v>174</v>
      </c>
      <c r="BD91" s="216">
        <v>10</v>
      </c>
      <c r="BE91" s="164">
        <f t="shared" si="81"/>
        <v>174</v>
      </c>
      <c r="BF91" s="253">
        <f t="shared" si="82"/>
        <v>1252.8</v>
      </c>
      <c r="BG91" s="253">
        <f t="shared" si="105"/>
        <v>1252.8000000000002</v>
      </c>
      <c r="BH91" s="10" t="b">
        <f t="shared" si="106"/>
        <v>1</v>
      </c>
      <c r="BI91" s="253">
        <f t="shared" si="107"/>
        <v>0</v>
      </c>
      <c r="BJ91" s="250">
        <f t="shared" si="84"/>
        <v>21110202</v>
      </c>
      <c r="BK91" s="251">
        <v>348</v>
      </c>
      <c r="BL91" s="251">
        <v>5</v>
      </c>
      <c r="BM91" s="252">
        <f t="shared" si="85"/>
        <v>1</v>
      </c>
      <c r="BN91" s="252">
        <f t="shared" si="86"/>
        <v>11</v>
      </c>
      <c r="BO91" s="252">
        <f t="shared" si="87"/>
        <v>30</v>
      </c>
      <c r="BP91" s="252">
        <f t="shared" si="88"/>
        <v>30</v>
      </c>
      <c r="BQ91" s="254">
        <f t="shared" si="89"/>
        <v>15</v>
      </c>
      <c r="BR91">
        <f t="shared" si="83"/>
        <v>16</v>
      </c>
      <c r="BS91">
        <v>0</v>
      </c>
      <c r="BT91">
        <v>1</v>
      </c>
      <c r="BU91" t="s">
        <v>139</v>
      </c>
      <c r="BV91" t="str">
        <f t="shared" si="90"/>
        <v>0</v>
      </c>
      <c r="BW91" t="str">
        <f t="shared" si="91"/>
        <v>0</v>
      </c>
      <c r="BX91" t="str">
        <f t="shared" si="92"/>
        <v>1</v>
      </c>
      <c r="BY91" t="s">
        <v>23</v>
      </c>
      <c r="BZ91" s="253">
        <f t="shared" si="93"/>
        <v>0</v>
      </c>
      <c r="CA91" s="253">
        <f t="shared" si="94"/>
        <v>0</v>
      </c>
      <c r="CB91" s="253">
        <f t="shared" si="95"/>
        <v>17.399999999999999</v>
      </c>
      <c r="CC91" s="253">
        <f t="shared" si="96"/>
        <v>17.399999999999999</v>
      </c>
      <c r="CD91" s="253">
        <f t="shared" si="97"/>
        <v>0</v>
      </c>
      <c r="CE91" s="253">
        <f t="shared" si="98"/>
        <v>174</v>
      </c>
      <c r="CF91" s="253">
        <f t="shared" si="99"/>
        <v>174</v>
      </c>
      <c r="CG91" s="253">
        <f t="shared" si="100"/>
        <v>174</v>
      </c>
      <c r="CH91" s="253">
        <f t="shared" si="101"/>
        <v>174</v>
      </c>
      <c r="CI91" s="253">
        <f t="shared" si="102"/>
        <v>174</v>
      </c>
      <c r="CJ91" s="253">
        <f t="shared" si="103"/>
        <v>174</v>
      </c>
      <c r="CK91" s="253">
        <f t="shared" si="104"/>
        <v>174</v>
      </c>
    </row>
    <row r="92" spans="2:89" ht="20.399999999999999" x14ac:dyDescent="0.3">
      <c r="B92" s="129">
        <v>45</v>
      </c>
      <c r="C92" s="192">
        <v>211011</v>
      </c>
      <c r="D92" s="189">
        <v>21110208</v>
      </c>
      <c r="E92" s="102" t="s">
        <v>164</v>
      </c>
      <c r="F92" s="108" t="s">
        <v>344</v>
      </c>
      <c r="G92" s="108" t="s">
        <v>345</v>
      </c>
      <c r="H92" s="109" t="s">
        <v>18</v>
      </c>
      <c r="I92" s="123"/>
      <c r="J92" s="109" t="s">
        <v>19</v>
      </c>
      <c r="K92" s="111">
        <f t="shared" si="0"/>
        <v>0</v>
      </c>
      <c r="L92" s="104" t="s">
        <v>20</v>
      </c>
      <c r="M92" s="104">
        <v>16</v>
      </c>
      <c r="N92" s="262">
        <f t="shared" si="58"/>
        <v>12.4</v>
      </c>
      <c r="O92" s="106">
        <v>12.4</v>
      </c>
      <c r="P92" s="110">
        <f t="shared" si="59"/>
        <v>0</v>
      </c>
      <c r="Q92" s="112" t="s">
        <v>139</v>
      </c>
      <c r="R92" s="113">
        <f t="shared" si="60"/>
        <v>0</v>
      </c>
      <c r="S92" s="114">
        <f t="shared" si="61"/>
        <v>0</v>
      </c>
      <c r="T92" s="113">
        <f t="shared" si="62"/>
        <v>0</v>
      </c>
      <c r="U92" s="115">
        <f t="shared" si="63"/>
        <v>0</v>
      </c>
      <c r="V92" s="113">
        <f t="shared" si="64"/>
        <v>0</v>
      </c>
      <c r="W92" s="115">
        <f t="shared" si="65"/>
        <v>0</v>
      </c>
      <c r="X92" s="113">
        <f t="shared" si="66"/>
        <v>0</v>
      </c>
      <c r="Y92" s="115">
        <f t="shared" si="67"/>
        <v>0</v>
      </c>
      <c r="Z92" s="116">
        <f t="shared" si="68"/>
        <v>0</v>
      </c>
      <c r="AA92" s="117" t="b">
        <f t="shared" si="69"/>
        <v>1</v>
      </c>
      <c r="AB92" s="123"/>
      <c r="AC92" s="124"/>
      <c r="AD92" s="109" t="s">
        <v>22</v>
      </c>
      <c r="AE92" s="108" t="s">
        <v>23</v>
      </c>
      <c r="AF92" s="125"/>
      <c r="AG92" s="126"/>
      <c r="AH92" s="121">
        <v>0</v>
      </c>
      <c r="AI92" s="164">
        <f t="shared" si="70"/>
        <v>0</v>
      </c>
      <c r="AJ92" s="121">
        <v>0</v>
      </c>
      <c r="AK92" s="164">
        <f t="shared" si="71"/>
        <v>0</v>
      </c>
      <c r="AL92" s="127"/>
      <c r="AM92" s="164">
        <f t="shared" si="72"/>
        <v>0</v>
      </c>
      <c r="AN92" s="127"/>
      <c r="AO92" s="164">
        <f t="shared" si="73"/>
        <v>0</v>
      </c>
      <c r="AP92" s="127"/>
      <c r="AQ92" s="164">
        <f t="shared" si="74"/>
        <v>0</v>
      </c>
      <c r="AR92" s="127"/>
      <c r="AS92" s="164">
        <f t="shared" si="75"/>
        <v>0</v>
      </c>
      <c r="AT92" s="127"/>
      <c r="AU92" s="164">
        <f t="shared" si="76"/>
        <v>0</v>
      </c>
      <c r="AV92" s="127"/>
      <c r="AW92" s="164">
        <f t="shared" si="77"/>
        <v>0</v>
      </c>
      <c r="AX92" s="127"/>
      <c r="AY92" s="164">
        <f t="shared" si="78"/>
        <v>0</v>
      </c>
      <c r="AZ92" s="127"/>
      <c r="BA92" s="164">
        <f t="shared" si="79"/>
        <v>0</v>
      </c>
      <c r="BB92" s="127"/>
      <c r="BC92" s="164">
        <f t="shared" si="80"/>
        <v>0</v>
      </c>
      <c r="BD92" s="127"/>
      <c r="BE92" s="164">
        <f t="shared" si="81"/>
        <v>0</v>
      </c>
      <c r="BF92" s="253">
        <f t="shared" si="82"/>
        <v>0</v>
      </c>
      <c r="BG92" s="253">
        <f t="shared" si="105"/>
        <v>0</v>
      </c>
      <c r="BH92" s="10" t="b">
        <f t="shared" si="106"/>
        <v>1</v>
      </c>
      <c r="BI92" s="253">
        <f t="shared" si="107"/>
        <v>0</v>
      </c>
      <c r="BJ92" s="250">
        <f t="shared" si="84"/>
        <v>21110208</v>
      </c>
      <c r="BK92" s="251">
        <v>348</v>
      </c>
      <c r="BL92" s="251">
        <v>5</v>
      </c>
      <c r="BM92" s="252">
        <f t="shared" si="85"/>
        <v>0</v>
      </c>
      <c r="BN92" s="252">
        <f t="shared" si="86"/>
        <v>0</v>
      </c>
      <c r="BO92" s="252">
        <f t="shared" si="87"/>
        <v>0</v>
      </c>
      <c r="BP92" s="252">
        <f t="shared" si="88"/>
        <v>0</v>
      </c>
      <c r="BQ92" s="254">
        <f t="shared" si="89"/>
        <v>12.4</v>
      </c>
      <c r="BR92">
        <f t="shared" si="83"/>
        <v>16</v>
      </c>
      <c r="BS92">
        <v>0</v>
      </c>
      <c r="BT92">
        <v>1</v>
      </c>
      <c r="BU92" t="s">
        <v>139</v>
      </c>
      <c r="BV92" t="str">
        <f t="shared" si="90"/>
        <v>0</v>
      </c>
      <c r="BW92" t="str">
        <f t="shared" si="91"/>
        <v>0</v>
      </c>
      <c r="BX92" t="str">
        <f t="shared" si="92"/>
        <v>1</v>
      </c>
      <c r="BY92" t="s">
        <v>23</v>
      </c>
      <c r="BZ92" s="253">
        <f t="shared" si="93"/>
        <v>0</v>
      </c>
      <c r="CA92" s="253">
        <f t="shared" si="94"/>
        <v>0</v>
      </c>
      <c r="CB92" s="253">
        <f t="shared" si="95"/>
        <v>0</v>
      </c>
      <c r="CC92" s="253">
        <f t="shared" si="96"/>
        <v>0</v>
      </c>
      <c r="CD92" s="253">
        <f t="shared" si="97"/>
        <v>0</v>
      </c>
      <c r="CE92" s="253">
        <f t="shared" si="98"/>
        <v>0</v>
      </c>
      <c r="CF92" s="253">
        <f t="shared" si="99"/>
        <v>0</v>
      </c>
      <c r="CG92" s="253">
        <f t="shared" si="100"/>
        <v>0</v>
      </c>
      <c r="CH92" s="253">
        <f t="shared" si="101"/>
        <v>0</v>
      </c>
      <c r="CI92" s="253">
        <f t="shared" si="102"/>
        <v>0</v>
      </c>
      <c r="CJ92" s="253">
        <f t="shared" si="103"/>
        <v>0</v>
      </c>
      <c r="CK92" s="253">
        <f t="shared" si="104"/>
        <v>0</v>
      </c>
    </row>
    <row r="93" spans="2:89" s="218" customFormat="1" ht="20.399999999999999" x14ac:dyDescent="0.3">
      <c r="B93" s="194">
        <v>45</v>
      </c>
      <c r="C93" s="195">
        <v>211011</v>
      </c>
      <c r="D93" s="196">
        <v>21110208</v>
      </c>
      <c r="E93" s="197" t="s">
        <v>164</v>
      </c>
      <c r="F93" s="198" t="s">
        <v>344</v>
      </c>
      <c r="G93" s="198" t="s">
        <v>345</v>
      </c>
      <c r="H93" s="199" t="s">
        <v>18</v>
      </c>
      <c r="I93" s="194"/>
      <c r="J93" s="199" t="s">
        <v>19</v>
      </c>
      <c r="K93" s="200">
        <f t="shared" si="0"/>
        <v>82</v>
      </c>
      <c r="L93" s="201" t="s">
        <v>20</v>
      </c>
      <c r="M93" s="104">
        <v>16</v>
      </c>
      <c r="N93" s="262">
        <f t="shared" si="58"/>
        <v>9.6</v>
      </c>
      <c r="O93" s="202">
        <v>9.6</v>
      </c>
      <c r="P93" s="110">
        <f t="shared" si="59"/>
        <v>913.15199999999993</v>
      </c>
      <c r="Q93" s="204" t="s">
        <v>139</v>
      </c>
      <c r="R93" s="113">
        <f t="shared" si="60"/>
        <v>0</v>
      </c>
      <c r="S93" s="114">
        <f t="shared" si="61"/>
        <v>0</v>
      </c>
      <c r="T93" s="113">
        <f t="shared" si="62"/>
        <v>22</v>
      </c>
      <c r="U93" s="115">
        <f t="shared" si="63"/>
        <v>244.99199999999999</v>
      </c>
      <c r="V93" s="113">
        <f t="shared" si="64"/>
        <v>30</v>
      </c>
      <c r="W93" s="115">
        <f t="shared" si="65"/>
        <v>334.08</v>
      </c>
      <c r="X93" s="113">
        <f t="shared" si="66"/>
        <v>30</v>
      </c>
      <c r="Y93" s="115">
        <f t="shared" si="67"/>
        <v>334.08</v>
      </c>
      <c r="Z93" s="116">
        <f t="shared" si="68"/>
        <v>913.15200000000004</v>
      </c>
      <c r="AA93" s="117" t="b">
        <f t="shared" si="69"/>
        <v>1</v>
      </c>
      <c r="AB93" s="194"/>
      <c r="AC93" s="213"/>
      <c r="AD93" s="109" t="s">
        <v>22</v>
      </c>
      <c r="AE93" s="108" t="s">
        <v>23</v>
      </c>
      <c r="AF93" s="214"/>
      <c r="AG93" s="215"/>
      <c r="AH93" s="210"/>
      <c r="AI93" s="164">
        <f t="shared" si="70"/>
        <v>0</v>
      </c>
      <c r="AJ93" s="210"/>
      <c r="AK93" s="164">
        <f t="shared" si="71"/>
        <v>0</v>
      </c>
      <c r="AL93" s="216">
        <v>0</v>
      </c>
      <c r="AM93" s="164">
        <f t="shared" si="72"/>
        <v>0</v>
      </c>
      <c r="AN93" s="216">
        <v>10</v>
      </c>
      <c r="AO93" s="164">
        <f t="shared" si="73"/>
        <v>111.35999999999999</v>
      </c>
      <c r="AP93" s="216">
        <v>2</v>
      </c>
      <c r="AQ93" s="164">
        <f t="shared" si="74"/>
        <v>22.271999999999998</v>
      </c>
      <c r="AR93" s="216">
        <v>10</v>
      </c>
      <c r="AS93" s="164">
        <f t="shared" si="75"/>
        <v>111.35999999999999</v>
      </c>
      <c r="AT93" s="216">
        <v>10</v>
      </c>
      <c r="AU93" s="164">
        <f t="shared" si="76"/>
        <v>111.35999999999999</v>
      </c>
      <c r="AV93" s="216">
        <v>10</v>
      </c>
      <c r="AW93" s="164">
        <f t="shared" si="77"/>
        <v>111.35999999999999</v>
      </c>
      <c r="AX93" s="216">
        <v>10</v>
      </c>
      <c r="AY93" s="164">
        <f t="shared" si="78"/>
        <v>111.35999999999999</v>
      </c>
      <c r="AZ93" s="216">
        <v>10</v>
      </c>
      <c r="BA93" s="164">
        <f t="shared" si="79"/>
        <v>111.35999999999999</v>
      </c>
      <c r="BB93" s="216">
        <v>10</v>
      </c>
      <c r="BC93" s="164">
        <f t="shared" si="80"/>
        <v>111.35999999999999</v>
      </c>
      <c r="BD93" s="216">
        <v>10</v>
      </c>
      <c r="BE93" s="164">
        <f t="shared" si="81"/>
        <v>111.35999999999999</v>
      </c>
      <c r="BF93" s="253">
        <f t="shared" si="82"/>
        <v>913.15199999999993</v>
      </c>
      <c r="BG93" s="253">
        <f t="shared" si="105"/>
        <v>913.15200000000004</v>
      </c>
      <c r="BH93" s="10" t="b">
        <f t="shared" si="106"/>
        <v>1</v>
      </c>
      <c r="BI93" s="253">
        <f t="shared" si="107"/>
        <v>0</v>
      </c>
      <c r="BJ93" s="250">
        <f t="shared" si="84"/>
        <v>21110208</v>
      </c>
      <c r="BK93" s="251">
        <v>348</v>
      </c>
      <c r="BL93" s="251">
        <v>5</v>
      </c>
      <c r="BM93" s="252">
        <f t="shared" si="85"/>
        <v>0</v>
      </c>
      <c r="BN93" s="252">
        <f t="shared" si="86"/>
        <v>22</v>
      </c>
      <c r="BO93" s="252">
        <f t="shared" si="87"/>
        <v>30</v>
      </c>
      <c r="BP93" s="252">
        <f t="shared" si="88"/>
        <v>30</v>
      </c>
      <c r="BQ93" s="254">
        <f t="shared" si="89"/>
        <v>9.6</v>
      </c>
      <c r="BR93">
        <f t="shared" si="83"/>
        <v>16</v>
      </c>
      <c r="BS93">
        <v>0</v>
      </c>
      <c r="BT93">
        <v>1</v>
      </c>
      <c r="BU93" t="s">
        <v>139</v>
      </c>
      <c r="BV93" t="str">
        <f t="shared" si="90"/>
        <v>0</v>
      </c>
      <c r="BW93" t="str">
        <f t="shared" si="91"/>
        <v>0</v>
      </c>
      <c r="BX93" t="str">
        <f t="shared" si="92"/>
        <v>1</v>
      </c>
      <c r="BY93" t="s">
        <v>23</v>
      </c>
      <c r="BZ93" s="253">
        <f t="shared" si="93"/>
        <v>0</v>
      </c>
      <c r="CA93" s="253">
        <f t="shared" si="94"/>
        <v>0</v>
      </c>
      <c r="CB93" s="253">
        <f t="shared" si="95"/>
        <v>0</v>
      </c>
      <c r="CC93" s="253">
        <f t="shared" si="96"/>
        <v>111.35999999999999</v>
      </c>
      <c r="CD93" s="253">
        <f t="shared" si="97"/>
        <v>22.271999999999998</v>
      </c>
      <c r="CE93" s="253">
        <f t="shared" si="98"/>
        <v>111.35999999999999</v>
      </c>
      <c r="CF93" s="253">
        <f t="shared" si="99"/>
        <v>111.35999999999999</v>
      </c>
      <c r="CG93" s="253">
        <f t="shared" si="100"/>
        <v>111.35999999999999</v>
      </c>
      <c r="CH93" s="253">
        <f t="shared" si="101"/>
        <v>111.35999999999999</v>
      </c>
      <c r="CI93" s="253">
        <f t="shared" si="102"/>
        <v>111.35999999999999</v>
      </c>
      <c r="CJ93" s="253">
        <f t="shared" si="103"/>
        <v>111.35999999999999</v>
      </c>
      <c r="CK93" s="253">
        <f t="shared" si="104"/>
        <v>111.35999999999999</v>
      </c>
    </row>
    <row r="94" spans="2:89" ht="27.6" x14ac:dyDescent="0.3">
      <c r="B94" s="129">
        <v>46</v>
      </c>
      <c r="C94" s="192">
        <v>211011</v>
      </c>
      <c r="D94" s="189">
        <v>21110211</v>
      </c>
      <c r="E94" s="102" t="s">
        <v>165</v>
      </c>
      <c r="F94" s="108" t="s">
        <v>344</v>
      </c>
      <c r="G94" s="108" t="s">
        <v>345</v>
      </c>
      <c r="H94" s="109" t="s">
        <v>18</v>
      </c>
      <c r="I94" s="123"/>
      <c r="J94" s="109" t="s">
        <v>19</v>
      </c>
      <c r="K94" s="111">
        <f t="shared" si="0"/>
        <v>0</v>
      </c>
      <c r="L94" s="104" t="s">
        <v>20</v>
      </c>
      <c r="M94" s="104">
        <v>16</v>
      </c>
      <c r="N94" s="262">
        <f t="shared" si="58"/>
        <v>4.3499999999999996</v>
      </c>
      <c r="O94" s="106">
        <v>4.3499999999999996</v>
      </c>
      <c r="P94" s="110">
        <f t="shared" si="59"/>
        <v>0</v>
      </c>
      <c r="Q94" s="112" t="s">
        <v>139</v>
      </c>
      <c r="R94" s="113">
        <f t="shared" si="60"/>
        <v>0</v>
      </c>
      <c r="S94" s="114">
        <f t="shared" si="61"/>
        <v>0</v>
      </c>
      <c r="T94" s="113">
        <f t="shared" si="62"/>
        <v>0</v>
      </c>
      <c r="U94" s="115">
        <f t="shared" si="63"/>
        <v>0</v>
      </c>
      <c r="V94" s="113">
        <f t="shared" si="64"/>
        <v>0</v>
      </c>
      <c r="W94" s="115">
        <f t="shared" si="65"/>
        <v>0</v>
      </c>
      <c r="X94" s="113">
        <f t="shared" si="66"/>
        <v>0</v>
      </c>
      <c r="Y94" s="115">
        <f t="shared" si="67"/>
        <v>0</v>
      </c>
      <c r="Z94" s="116">
        <f t="shared" si="68"/>
        <v>0</v>
      </c>
      <c r="AA94" s="117" t="b">
        <f t="shared" si="69"/>
        <v>1</v>
      </c>
      <c r="AB94" s="123"/>
      <c r="AC94" s="124"/>
      <c r="AD94" s="109" t="s">
        <v>22</v>
      </c>
      <c r="AE94" s="108" t="s">
        <v>23</v>
      </c>
      <c r="AF94" s="125"/>
      <c r="AG94" s="126"/>
      <c r="AH94" s="121">
        <v>0</v>
      </c>
      <c r="AI94" s="164">
        <f t="shared" si="70"/>
        <v>0</v>
      </c>
      <c r="AJ94" s="121">
        <v>0</v>
      </c>
      <c r="AK94" s="164">
        <f t="shared" si="71"/>
        <v>0</v>
      </c>
      <c r="AL94" s="127"/>
      <c r="AM94" s="164">
        <f t="shared" si="72"/>
        <v>0</v>
      </c>
      <c r="AN94" s="127"/>
      <c r="AO94" s="164">
        <f t="shared" si="73"/>
        <v>0</v>
      </c>
      <c r="AP94" s="127"/>
      <c r="AQ94" s="164">
        <f t="shared" si="74"/>
        <v>0</v>
      </c>
      <c r="AR94" s="127"/>
      <c r="AS94" s="164">
        <f t="shared" si="75"/>
        <v>0</v>
      </c>
      <c r="AT94" s="127"/>
      <c r="AU94" s="164">
        <f t="shared" si="76"/>
        <v>0</v>
      </c>
      <c r="AV94" s="127"/>
      <c r="AW94" s="164">
        <f t="shared" si="77"/>
        <v>0</v>
      </c>
      <c r="AX94" s="127"/>
      <c r="AY94" s="164">
        <f t="shared" si="78"/>
        <v>0</v>
      </c>
      <c r="AZ94" s="127"/>
      <c r="BA94" s="164">
        <f t="shared" si="79"/>
        <v>0</v>
      </c>
      <c r="BB94" s="127"/>
      <c r="BC94" s="164">
        <f t="shared" si="80"/>
        <v>0</v>
      </c>
      <c r="BD94" s="127"/>
      <c r="BE94" s="164">
        <f t="shared" si="81"/>
        <v>0</v>
      </c>
      <c r="BF94" s="253">
        <f t="shared" si="82"/>
        <v>0</v>
      </c>
      <c r="BG94" s="253">
        <f t="shared" si="105"/>
        <v>0</v>
      </c>
      <c r="BH94" s="10" t="b">
        <f t="shared" si="106"/>
        <v>1</v>
      </c>
      <c r="BI94" s="253">
        <f t="shared" si="107"/>
        <v>0</v>
      </c>
      <c r="BJ94" s="250">
        <f t="shared" si="84"/>
        <v>21110211</v>
      </c>
      <c r="BK94" s="251">
        <v>348</v>
      </c>
      <c r="BL94" s="251">
        <v>5</v>
      </c>
      <c r="BM94" s="252">
        <f t="shared" si="85"/>
        <v>0</v>
      </c>
      <c r="BN94" s="252">
        <f t="shared" si="86"/>
        <v>0</v>
      </c>
      <c r="BO94" s="252">
        <f t="shared" si="87"/>
        <v>0</v>
      </c>
      <c r="BP94" s="252">
        <f t="shared" si="88"/>
        <v>0</v>
      </c>
      <c r="BQ94" s="254">
        <f t="shared" si="89"/>
        <v>4.3499999999999996</v>
      </c>
      <c r="BR94">
        <f t="shared" si="83"/>
        <v>16</v>
      </c>
      <c r="BS94">
        <v>0</v>
      </c>
      <c r="BT94">
        <v>1</v>
      </c>
      <c r="BU94" t="s">
        <v>139</v>
      </c>
      <c r="BV94" t="str">
        <f t="shared" si="90"/>
        <v>0</v>
      </c>
      <c r="BW94" t="str">
        <f t="shared" si="91"/>
        <v>0</v>
      </c>
      <c r="BX94" t="str">
        <f t="shared" si="92"/>
        <v>1</v>
      </c>
      <c r="BY94" t="s">
        <v>23</v>
      </c>
      <c r="BZ94" s="253">
        <f t="shared" si="93"/>
        <v>0</v>
      </c>
      <c r="CA94" s="253">
        <f t="shared" si="94"/>
        <v>0</v>
      </c>
      <c r="CB94" s="253">
        <f t="shared" si="95"/>
        <v>0</v>
      </c>
      <c r="CC94" s="253">
        <f t="shared" si="96"/>
        <v>0</v>
      </c>
      <c r="CD94" s="253">
        <f t="shared" si="97"/>
        <v>0</v>
      </c>
      <c r="CE94" s="253">
        <f t="shared" si="98"/>
        <v>0</v>
      </c>
      <c r="CF94" s="253">
        <f t="shared" si="99"/>
        <v>0</v>
      </c>
      <c r="CG94" s="253">
        <f t="shared" si="100"/>
        <v>0</v>
      </c>
      <c r="CH94" s="253">
        <f t="shared" si="101"/>
        <v>0</v>
      </c>
      <c r="CI94" s="253">
        <f t="shared" si="102"/>
        <v>0</v>
      </c>
      <c r="CJ94" s="253">
        <f t="shared" si="103"/>
        <v>0</v>
      </c>
      <c r="CK94" s="253">
        <f t="shared" si="104"/>
        <v>0</v>
      </c>
    </row>
    <row r="95" spans="2:89" s="218" customFormat="1" ht="27.6" x14ac:dyDescent="0.3">
      <c r="B95" s="194">
        <v>46</v>
      </c>
      <c r="C95" s="195">
        <v>211011</v>
      </c>
      <c r="D95" s="196">
        <v>21110211</v>
      </c>
      <c r="E95" s="197" t="s">
        <v>165</v>
      </c>
      <c r="F95" s="198" t="s">
        <v>344</v>
      </c>
      <c r="G95" s="198" t="s">
        <v>345</v>
      </c>
      <c r="H95" s="199" t="s">
        <v>18</v>
      </c>
      <c r="I95" s="194"/>
      <c r="J95" s="199" t="s">
        <v>19</v>
      </c>
      <c r="K95" s="200">
        <f t="shared" si="0"/>
        <v>70</v>
      </c>
      <c r="L95" s="201" t="s">
        <v>20</v>
      </c>
      <c r="M95" s="104">
        <v>16</v>
      </c>
      <c r="N95" s="262">
        <f t="shared" si="58"/>
        <v>4.5999999999999996</v>
      </c>
      <c r="O95" s="202">
        <v>4.5999999999999996</v>
      </c>
      <c r="P95" s="110">
        <f t="shared" si="59"/>
        <v>373.52</v>
      </c>
      <c r="Q95" s="204" t="s">
        <v>139</v>
      </c>
      <c r="R95" s="113">
        <f t="shared" si="60"/>
        <v>0</v>
      </c>
      <c r="S95" s="114">
        <f t="shared" si="61"/>
        <v>0</v>
      </c>
      <c r="T95" s="113">
        <f t="shared" si="62"/>
        <v>10</v>
      </c>
      <c r="U95" s="115">
        <f t="shared" si="63"/>
        <v>53.359999999999992</v>
      </c>
      <c r="V95" s="113">
        <f t="shared" si="64"/>
        <v>30</v>
      </c>
      <c r="W95" s="115">
        <f t="shared" si="65"/>
        <v>160.07999999999998</v>
      </c>
      <c r="X95" s="113">
        <f t="shared" si="66"/>
        <v>30</v>
      </c>
      <c r="Y95" s="115">
        <f t="shared" si="67"/>
        <v>160.07999999999998</v>
      </c>
      <c r="Z95" s="116">
        <f t="shared" si="68"/>
        <v>373.52</v>
      </c>
      <c r="AA95" s="117" t="b">
        <f t="shared" si="69"/>
        <v>1</v>
      </c>
      <c r="AB95" s="194"/>
      <c r="AC95" s="213"/>
      <c r="AD95" s="109" t="s">
        <v>22</v>
      </c>
      <c r="AE95" s="108" t="s">
        <v>23</v>
      </c>
      <c r="AF95" s="214"/>
      <c r="AG95" s="215"/>
      <c r="AH95" s="210"/>
      <c r="AI95" s="164">
        <f t="shared" si="70"/>
        <v>0</v>
      </c>
      <c r="AJ95" s="210"/>
      <c r="AK95" s="164">
        <f t="shared" si="71"/>
        <v>0</v>
      </c>
      <c r="AL95" s="216">
        <v>0</v>
      </c>
      <c r="AM95" s="164">
        <f t="shared" si="72"/>
        <v>0</v>
      </c>
      <c r="AN95" s="216">
        <v>0</v>
      </c>
      <c r="AO95" s="164">
        <f t="shared" si="73"/>
        <v>0</v>
      </c>
      <c r="AP95" s="216">
        <v>0</v>
      </c>
      <c r="AQ95" s="164">
        <f t="shared" si="74"/>
        <v>0</v>
      </c>
      <c r="AR95" s="216">
        <v>10</v>
      </c>
      <c r="AS95" s="164">
        <f t="shared" si="75"/>
        <v>53.359999999999992</v>
      </c>
      <c r="AT95" s="216">
        <v>10</v>
      </c>
      <c r="AU95" s="164">
        <f t="shared" si="76"/>
        <v>53.359999999999992</v>
      </c>
      <c r="AV95" s="216">
        <v>10</v>
      </c>
      <c r="AW95" s="164">
        <f t="shared" si="77"/>
        <v>53.359999999999992</v>
      </c>
      <c r="AX95" s="216">
        <v>10</v>
      </c>
      <c r="AY95" s="164">
        <f t="shared" si="78"/>
        <v>53.359999999999992</v>
      </c>
      <c r="AZ95" s="216">
        <v>10</v>
      </c>
      <c r="BA95" s="164">
        <f t="shared" si="79"/>
        <v>53.359999999999992</v>
      </c>
      <c r="BB95" s="216">
        <v>10</v>
      </c>
      <c r="BC95" s="164">
        <f t="shared" si="80"/>
        <v>53.359999999999992</v>
      </c>
      <c r="BD95" s="216">
        <v>10</v>
      </c>
      <c r="BE95" s="164">
        <f t="shared" si="81"/>
        <v>53.359999999999992</v>
      </c>
      <c r="BF95" s="253">
        <f t="shared" si="82"/>
        <v>373.52</v>
      </c>
      <c r="BG95" s="253">
        <f t="shared" si="105"/>
        <v>373.52</v>
      </c>
      <c r="BH95" s="10" t="b">
        <f t="shared" si="106"/>
        <v>1</v>
      </c>
      <c r="BI95" s="253">
        <f t="shared" si="107"/>
        <v>0</v>
      </c>
      <c r="BJ95" s="250">
        <f t="shared" si="84"/>
        <v>21110211</v>
      </c>
      <c r="BK95" s="251">
        <v>348</v>
      </c>
      <c r="BL95" s="251">
        <v>5</v>
      </c>
      <c r="BM95" s="252">
        <f t="shared" si="85"/>
        <v>0</v>
      </c>
      <c r="BN95" s="252">
        <f t="shared" si="86"/>
        <v>10</v>
      </c>
      <c r="BO95" s="252">
        <f t="shared" si="87"/>
        <v>30</v>
      </c>
      <c r="BP95" s="252">
        <f t="shared" si="88"/>
        <v>30</v>
      </c>
      <c r="BQ95" s="254">
        <f t="shared" si="89"/>
        <v>4.5999999999999996</v>
      </c>
      <c r="BR95">
        <f t="shared" si="83"/>
        <v>16</v>
      </c>
      <c r="BS95">
        <v>0</v>
      </c>
      <c r="BT95">
        <v>1</v>
      </c>
      <c r="BU95" t="s">
        <v>139</v>
      </c>
      <c r="BV95" t="str">
        <f t="shared" si="90"/>
        <v>0</v>
      </c>
      <c r="BW95" t="str">
        <f t="shared" si="91"/>
        <v>0</v>
      </c>
      <c r="BX95" t="str">
        <f t="shared" si="92"/>
        <v>1</v>
      </c>
      <c r="BY95" t="s">
        <v>23</v>
      </c>
      <c r="BZ95" s="253">
        <f t="shared" si="93"/>
        <v>0</v>
      </c>
      <c r="CA95" s="253">
        <f t="shared" si="94"/>
        <v>0</v>
      </c>
      <c r="CB95" s="253">
        <f t="shared" si="95"/>
        <v>0</v>
      </c>
      <c r="CC95" s="253">
        <f t="shared" si="96"/>
        <v>0</v>
      </c>
      <c r="CD95" s="253">
        <f t="shared" si="97"/>
        <v>0</v>
      </c>
      <c r="CE95" s="253">
        <f t="shared" si="98"/>
        <v>53.359999999999992</v>
      </c>
      <c r="CF95" s="253">
        <f t="shared" si="99"/>
        <v>53.359999999999992</v>
      </c>
      <c r="CG95" s="253">
        <f t="shared" si="100"/>
        <v>53.359999999999992</v>
      </c>
      <c r="CH95" s="253">
        <f t="shared" si="101"/>
        <v>53.359999999999992</v>
      </c>
      <c r="CI95" s="253">
        <f t="shared" si="102"/>
        <v>53.359999999999992</v>
      </c>
      <c r="CJ95" s="253">
        <f t="shared" si="103"/>
        <v>53.359999999999992</v>
      </c>
      <c r="CK95" s="253">
        <f t="shared" si="104"/>
        <v>53.359999999999992</v>
      </c>
    </row>
    <row r="96" spans="2:89" ht="27.6" x14ac:dyDescent="0.3">
      <c r="B96" s="129">
        <v>49</v>
      </c>
      <c r="C96" s="192">
        <v>211011</v>
      </c>
      <c r="D96" s="189">
        <v>21110219</v>
      </c>
      <c r="E96" s="102" t="s">
        <v>132</v>
      </c>
      <c r="F96" s="108" t="s">
        <v>344</v>
      </c>
      <c r="G96" s="108" t="s">
        <v>345</v>
      </c>
      <c r="H96" s="109" t="s">
        <v>18</v>
      </c>
      <c r="I96" s="123"/>
      <c r="J96" s="109" t="s">
        <v>19</v>
      </c>
      <c r="K96" s="111">
        <f t="shared" si="0"/>
        <v>0</v>
      </c>
      <c r="L96" s="104" t="s">
        <v>138</v>
      </c>
      <c r="M96" s="104">
        <v>16</v>
      </c>
      <c r="N96" s="262">
        <f t="shared" si="58"/>
        <v>15.61</v>
      </c>
      <c r="O96" s="106">
        <v>15.61</v>
      </c>
      <c r="P96" s="110">
        <f t="shared" si="59"/>
        <v>0</v>
      </c>
      <c r="Q96" s="112" t="s">
        <v>139</v>
      </c>
      <c r="R96" s="113">
        <f t="shared" si="60"/>
        <v>0</v>
      </c>
      <c r="S96" s="114">
        <f t="shared" si="61"/>
        <v>0</v>
      </c>
      <c r="T96" s="113">
        <f t="shared" si="62"/>
        <v>0</v>
      </c>
      <c r="U96" s="115">
        <f t="shared" si="63"/>
        <v>0</v>
      </c>
      <c r="V96" s="113">
        <f t="shared" si="64"/>
        <v>0</v>
      </c>
      <c r="W96" s="115">
        <f t="shared" si="65"/>
        <v>0</v>
      </c>
      <c r="X96" s="113">
        <f t="shared" si="66"/>
        <v>0</v>
      </c>
      <c r="Y96" s="115">
        <f t="shared" si="67"/>
        <v>0</v>
      </c>
      <c r="Z96" s="116">
        <f t="shared" si="68"/>
        <v>0</v>
      </c>
      <c r="AA96" s="117" t="b">
        <f t="shared" si="69"/>
        <v>1</v>
      </c>
      <c r="AB96" s="123"/>
      <c r="AC96" s="124"/>
      <c r="AD96" s="109" t="s">
        <v>22</v>
      </c>
      <c r="AE96" s="108" t="s">
        <v>23</v>
      </c>
      <c r="AF96" s="125"/>
      <c r="AG96" s="126"/>
      <c r="AH96" s="121">
        <v>0</v>
      </c>
      <c r="AI96" s="164">
        <f t="shared" si="70"/>
        <v>0</v>
      </c>
      <c r="AJ96" s="121">
        <v>0</v>
      </c>
      <c r="AK96" s="164">
        <f t="shared" si="71"/>
        <v>0</v>
      </c>
      <c r="AL96" s="127"/>
      <c r="AM96" s="164">
        <f t="shared" si="72"/>
        <v>0</v>
      </c>
      <c r="AN96" s="127"/>
      <c r="AO96" s="164">
        <f t="shared" si="73"/>
        <v>0</v>
      </c>
      <c r="AP96" s="127"/>
      <c r="AQ96" s="164">
        <f t="shared" si="74"/>
        <v>0</v>
      </c>
      <c r="AR96" s="127"/>
      <c r="AS96" s="164">
        <f t="shared" si="75"/>
        <v>0</v>
      </c>
      <c r="AT96" s="127"/>
      <c r="AU96" s="164">
        <f t="shared" si="76"/>
        <v>0</v>
      </c>
      <c r="AV96" s="127"/>
      <c r="AW96" s="164">
        <f t="shared" si="77"/>
        <v>0</v>
      </c>
      <c r="AX96" s="127"/>
      <c r="AY96" s="164">
        <f t="shared" si="78"/>
        <v>0</v>
      </c>
      <c r="AZ96" s="127"/>
      <c r="BA96" s="164">
        <f t="shared" si="79"/>
        <v>0</v>
      </c>
      <c r="BB96" s="127"/>
      <c r="BC96" s="164">
        <f t="shared" si="80"/>
        <v>0</v>
      </c>
      <c r="BD96" s="127"/>
      <c r="BE96" s="164">
        <f t="shared" si="81"/>
        <v>0</v>
      </c>
      <c r="BF96" s="253">
        <f t="shared" si="82"/>
        <v>0</v>
      </c>
      <c r="BG96" s="253">
        <f t="shared" si="105"/>
        <v>0</v>
      </c>
      <c r="BH96" s="10" t="b">
        <f t="shared" si="106"/>
        <v>1</v>
      </c>
      <c r="BI96" s="253">
        <f t="shared" si="107"/>
        <v>0</v>
      </c>
      <c r="BJ96" s="250">
        <f t="shared" si="84"/>
        <v>21110219</v>
      </c>
      <c r="BK96" s="251">
        <v>348</v>
      </c>
      <c r="BL96" s="251">
        <v>5</v>
      </c>
      <c r="BM96" s="252">
        <f t="shared" si="85"/>
        <v>0</v>
      </c>
      <c r="BN96" s="252">
        <f t="shared" si="86"/>
        <v>0</v>
      </c>
      <c r="BO96" s="252">
        <f t="shared" si="87"/>
        <v>0</v>
      </c>
      <c r="BP96" s="252">
        <f t="shared" si="88"/>
        <v>0</v>
      </c>
      <c r="BQ96" s="254">
        <f t="shared" si="89"/>
        <v>15.61</v>
      </c>
      <c r="BR96">
        <f t="shared" si="83"/>
        <v>16</v>
      </c>
      <c r="BS96">
        <v>0</v>
      </c>
      <c r="BT96">
        <v>1</v>
      </c>
      <c r="BU96" t="s">
        <v>139</v>
      </c>
      <c r="BV96" t="str">
        <f t="shared" si="90"/>
        <v>0</v>
      </c>
      <c r="BW96" t="str">
        <f t="shared" si="91"/>
        <v>0</v>
      </c>
      <c r="BX96" t="str">
        <f t="shared" si="92"/>
        <v>1</v>
      </c>
      <c r="BY96" t="s">
        <v>23</v>
      </c>
      <c r="BZ96" s="253">
        <f t="shared" si="93"/>
        <v>0</v>
      </c>
      <c r="CA96" s="253">
        <f t="shared" si="94"/>
        <v>0</v>
      </c>
      <c r="CB96" s="253">
        <f t="shared" si="95"/>
        <v>0</v>
      </c>
      <c r="CC96" s="253">
        <f t="shared" si="96"/>
        <v>0</v>
      </c>
      <c r="CD96" s="253">
        <f t="shared" si="97"/>
        <v>0</v>
      </c>
      <c r="CE96" s="253">
        <f t="shared" si="98"/>
        <v>0</v>
      </c>
      <c r="CF96" s="253">
        <f t="shared" si="99"/>
        <v>0</v>
      </c>
      <c r="CG96" s="253">
        <f t="shared" si="100"/>
        <v>0</v>
      </c>
      <c r="CH96" s="253">
        <f t="shared" si="101"/>
        <v>0</v>
      </c>
      <c r="CI96" s="253">
        <f t="shared" si="102"/>
        <v>0</v>
      </c>
      <c r="CJ96" s="253">
        <f t="shared" si="103"/>
        <v>0</v>
      </c>
      <c r="CK96" s="253">
        <f t="shared" si="104"/>
        <v>0</v>
      </c>
    </row>
    <row r="97" spans="2:89" s="218" customFormat="1" ht="27.6" x14ac:dyDescent="0.3">
      <c r="B97" s="194">
        <v>49</v>
      </c>
      <c r="C97" s="195">
        <v>211011</v>
      </c>
      <c r="D97" s="196">
        <v>21110219</v>
      </c>
      <c r="E97" s="197" t="s">
        <v>132</v>
      </c>
      <c r="F97" s="198" t="s">
        <v>344</v>
      </c>
      <c r="G97" s="198" t="s">
        <v>345</v>
      </c>
      <c r="H97" s="199" t="s">
        <v>18</v>
      </c>
      <c r="I97" s="194"/>
      <c r="J97" s="199" t="s">
        <v>19</v>
      </c>
      <c r="K97" s="200">
        <f t="shared" si="0"/>
        <v>32</v>
      </c>
      <c r="L97" s="201" t="s">
        <v>138</v>
      </c>
      <c r="M97" s="104">
        <v>16</v>
      </c>
      <c r="N97" s="262">
        <f t="shared" si="58"/>
        <v>21.18</v>
      </c>
      <c r="O97" s="202">
        <v>21.18</v>
      </c>
      <c r="P97" s="110">
        <f t="shared" si="59"/>
        <v>786.20159999999998</v>
      </c>
      <c r="Q97" s="204" t="s">
        <v>139</v>
      </c>
      <c r="R97" s="113">
        <f t="shared" si="60"/>
        <v>6</v>
      </c>
      <c r="S97" s="114">
        <f t="shared" si="61"/>
        <v>147.4128</v>
      </c>
      <c r="T97" s="113">
        <f t="shared" si="62"/>
        <v>14</v>
      </c>
      <c r="U97" s="115">
        <f t="shared" si="63"/>
        <v>343.96319999999997</v>
      </c>
      <c r="V97" s="113">
        <f t="shared" si="64"/>
        <v>6</v>
      </c>
      <c r="W97" s="115">
        <f t="shared" si="65"/>
        <v>147.4128</v>
      </c>
      <c r="X97" s="113">
        <f t="shared" si="66"/>
        <v>6</v>
      </c>
      <c r="Y97" s="115">
        <f t="shared" si="67"/>
        <v>147.4128</v>
      </c>
      <c r="Z97" s="116">
        <f t="shared" si="68"/>
        <v>786.2016000000001</v>
      </c>
      <c r="AA97" s="117" t="b">
        <f t="shared" si="69"/>
        <v>1</v>
      </c>
      <c r="AB97" s="194"/>
      <c r="AC97" s="213"/>
      <c r="AD97" s="109" t="s">
        <v>22</v>
      </c>
      <c r="AE97" s="108" t="s">
        <v>23</v>
      </c>
      <c r="AF97" s="214"/>
      <c r="AG97" s="215"/>
      <c r="AH97" s="210"/>
      <c r="AI97" s="164">
        <f t="shared" si="70"/>
        <v>0</v>
      </c>
      <c r="AJ97" s="210"/>
      <c r="AK97" s="164">
        <f t="shared" si="71"/>
        <v>0</v>
      </c>
      <c r="AL97" s="216">
        <v>6</v>
      </c>
      <c r="AM97" s="164">
        <f t="shared" si="72"/>
        <v>147.4128</v>
      </c>
      <c r="AN97" s="216">
        <v>6</v>
      </c>
      <c r="AO97" s="164">
        <f t="shared" si="73"/>
        <v>147.4128</v>
      </c>
      <c r="AP97" s="216">
        <v>6</v>
      </c>
      <c r="AQ97" s="164">
        <f t="shared" si="74"/>
        <v>147.4128</v>
      </c>
      <c r="AR97" s="216">
        <v>2</v>
      </c>
      <c r="AS97" s="164">
        <f t="shared" si="75"/>
        <v>49.137599999999999</v>
      </c>
      <c r="AT97" s="216">
        <v>2</v>
      </c>
      <c r="AU97" s="164">
        <f t="shared" si="76"/>
        <v>49.137599999999999</v>
      </c>
      <c r="AV97" s="216">
        <v>2</v>
      </c>
      <c r="AW97" s="164">
        <f t="shared" si="77"/>
        <v>49.137599999999999</v>
      </c>
      <c r="AX97" s="216">
        <v>2</v>
      </c>
      <c r="AY97" s="164">
        <f t="shared" si="78"/>
        <v>49.137599999999999</v>
      </c>
      <c r="AZ97" s="216">
        <v>2</v>
      </c>
      <c r="BA97" s="164">
        <f t="shared" si="79"/>
        <v>49.137599999999999</v>
      </c>
      <c r="BB97" s="216">
        <v>2</v>
      </c>
      <c r="BC97" s="164">
        <f t="shared" si="80"/>
        <v>49.137599999999999</v>
      </c>
      <c r="BD97" s="216">
        <v>2</v>
      </c>
      <c r="BE97" s="164">
        <f t="shared" si="81"/>
        <v>49.137599999999999</v>
      </c>
      <c r="BF97" s="253">
        <f t="shared" si="82"/>
        <v>786.20159999999998</v>
      </c>
      <c r="BG97" s="253">
        <f t="shared" si="105"/>
        <v>786.2016000000001</v>
      </c>
      <c r="BH97" s="10" t="b">
        <f t="shared" si="106"/>
        <v>1</v>
      </c>
      <c r="BI97" s="253">
        <f t="shared" si="107"/>
        <v>0</v>
      </c>
      <c r="BJ97" s="250">
        <f t="shared" si="84"/>
        <v>21110219</v>
      </c>
      <c r="BK97" s="251">
        <v>348</v>
      </c>
      <c r="BL97" s="251">
        <v>5</v>
      </c>
      <c r="BM97" s="252">
        <f t="shared" si="85"/>
        <v>6</v>
      </c>
      <c r="BN97" s="252">
        <f t="shared" si="86"/>
        <v>14</v>
      </c>
      <c r="BO97" s="252">
        <f t="shared" si="87"/>
        <v>6</v>
      </c>
      <c r="BP97" s="252">
        <f t="shared" si="88"/>
        <v>6</v>
      </c>
      <c r="BQ97" s="254">
        <f t="shared" si="89"/>
        <v>21.18</v>
      </c>
      <c r="BR97">
        <f t="shared" si="83"/>
        <v>16</v>
      </c>
      <c r="BS97">
        <v>0</v>
      </c>
      <c r="BT97">
        <v>1</v>
      </c>
      <c r="BU97" t="s">
        <v>139</v>
      </c>
      <c r="BV97" t="str">
        <f t="shared" si="90"/>
        <v>0</v>
      </c>
      <c r="BW97" t="str">
        <f t="shared" si="91"/>
        <v>0</v>
      </c>
      <c r="BX97" t="str">
        <f t="shared" si="92"/>
        <v>1</v>
      </c>
      <c r="BY97" t="s">
        <v>23</v>
      </c>
      <c r="BZ97" s="253">
        <f t="shared" si="93"/>
        <v>0</v>
      </c>
      <c r="CA97" s="253">
        <f t="shared" si="94"/>
        <v>0</v>
      </c>
      <c r="CB97" s="253">
        <f t="shared" si="95"/>
        <v>147.4128</v>
      </c>
      <c r="CC97" s="253">
        <f t="shared" si="96"/>
        <v>147.4128</v>
      </c>
      <c r="CD97" s="253">
        <f t="shared" si="97"/>
        <v>147.4128</v>
      </c>
      <c r="CE97" s="253">
        <f t="shared" si="98"/>
        <v>49.137599999999999</v>
      </c>
      <c r="CF97" s="253">
        <f t="shared" si="99"/>
        <v>49.137599999999999</v>
      </c>
      <c r="CG97" s="253">
        <f t="shared" si="100"/>
        <v>49.137599999999999</v>
      </c>
      <c r="CH97" s="253">
        <f t="shared" si="101"/>
        <v>49.137599999999999</v>
      </c>
      <c r="CI97" s="253">
        <f t="shared" si="102"/>
        <v>49.137599999999999</v>
      </c>
      <c r="CJ97" s="253">
        <f t="shared" si="103"/>
        <v>49.137599999999999</v>
      </c>
      <c r="CK97" s="253">
        <f t="shared" si="104"/>
        <v>49.137599999999999</v>
      </c>
    </row>
    <row r="98" spans="2:89" ht="27.6" x14ac:dyDescent="0.3">
      <c r="B98" s="129">
        <v>50</v>
      </c>
      <c r="C98" s="192">
        <v>211011</v>
      </c>
      <c r="D98" s="189">
        <v>21110214</v>
      </c>
      <c r="E98" s="103" t="s">
        <v>133</v>
      </c>
      <c r="F98" s="108" t="s">
        <v>344</v>
      </c>
      <c r="G98" s="108" t="s">
        <v>345</v>
      </c>
      <c r="H98" s="109" t="s">
        <v>18</v>
      </c>
      <c r="I98" s="123"/>
      <c r="J98" s="109" t="s">
        <v>19</v>
      </c>
      <c r="K98" s="111">
        <f t="shared" si="0"/>
        <v>0</v>
      </c>
      <c r="L98" s="104" t="s">
        <v>138</v>
      </c>
      <c r="M98" s="104">
        <v>16</v>
      </c>
      <c r="N98" s="262">
        <f t="shared" si="58"/>
        <v>30.19</v>
      </c>
      <c r="O98" s="106">
        <v>30.19</v>
      </c>
      <c r="P98" s="110">
        <f t="shared" si="59"/>
        <v>0</v>
      </c>
      <c r="Q98" s="112" t="s">
        <v>139</v>
      </c>
      <c r="R98" s="113">
        <f t="shared" si="60"/>
        <v>0</v>
      </c>
      <c r="S98" s="114">
        <f t="shared" si="61"/>
        <v>0</v>
      </c>
      <c r="T98" s="113">
        <f t="shared" si="62"/>
        <v>0</v>
      </c>
      <c r="U98" s="115">
        <f t="shared" si="63"/>
        <v>0</v>
      </c>
      <c r="V98" s="113">
        <f t="shared" si="64"/>
        <v>0</v>
      </c>
      <c r="W98" s="115">
        <f t="shared" si="65"/>
        <v>0</v>
      </c>
      <c r="X98" s="113">
        <f t="shared" si="66"/>
        <v>0</v>
      </c>
      <c r="Y98" s="115">
        <f t="shared" si="67"/>
        <v>0</v>
      </c>
      <c r="Z98" s="116">
        <f t="shared" si="68"/>
        <v>0</v>
      </c>
      <c r="AA98" s="117" t="b">
        <f t="shared" si="69"/>
        <v>1</v>
      </c>
      <c r="AB98" s="123"/>
      <c r="AC98" s="124"/>
      <c r="AD98" s="109" t="s">
        <v>22</v>
      </c>
      <c r="AE98" s="108" t="s">
        <v>23</v>
      </c>
      <c r="AF98" s="125"/>
      <c r="AG98" s="126"/>
      <c r="AH98" s="121">
        <v>0</v>
      </c>
      <c r="AI98" s="164">
        <f t="shared" si="70"/>
        <v>0</v>
      </c>
      <c r="AJ98" s="121">
        <v>0</v>
      </c>
      <c r="AK98" s="164">
        <f t="shared" si="71"/>
        <v>0</v>
      </c>
      <c r="AL98" s="127"/>
      <c r="AM98" s="164">
        <f t="shared" si="72"/>
        <v>0</v>
      </c>
      <c r="AN98" s="127"/>
      <c r="AO98" s="164">
        <f t="shared" si="73"/>
        <v>0</v>
      </c>
      <c r="AP98" s="127"/>
      <c r="AQ98" s="164">
        <f t="shared" si="74"/>
        <v>0</v>
      </c>
      <c r="AR98" s="127"/>
      <c r="AS98" s="164">
        <f t="shared" si="75"/>
        <v>0</v>
      </c>
      <c r="AT98" s="127"/>
      <c r="AU98" s="164">
        <f t="shared" si="76"/>
        <v>0</v>
      </c>
      <c r="AV98" s="127"/>
      <c r="AW98" s="164">
        <f t="shared" si="77"/>
        <v>0</v>
      </c>
      <c r="AX98" s="127"/>
      <c r="AY98" s="164">
        <f t="shared" si="78"/>
        <v>0</v>
      </c>
      <c r="AZ98" s="127"/>
      <c r="BA98" s="164">
        <f t="shared" si="79"/>
        <v>0</v>
      </c>
      <c r="BB98" s="127"/>
      <c r="BC98" s="164">
        <f t="shared" si="80"/>
        <v>0</v>
      </c>
      <c r="BD98" s="127"/>
      <c r="BE98" s="164">
        <f t="shared" si="81"/>
        <v>0</v>
      </c>
      <c r="BF98" s="253">
        <f t="shared" si="82"/>
        <v>0</v>
      </c>
      <c r="BG98" s="253">
        <f t="shared" si="105"/>
        <v>0</v>
      </c>
      <c r="BH98" s="10" t="b">
        <f t="shared" si="106"/>
        <v>1</v>
      </c>
      <c r="BI98" s="253">
        <f t="shared" si="107"/>
        <v>0</v>
      </c>
      <c r="BJ98" s="250">
        <f t="shared" si="84"/>
        <v>21110214</v>
      </c>
      <c r="BK98" s="251">
        <v>348</v>
      </c>
      <c r="BL98" s="251">
        <v>5</v>
      </c>
      <c r="BM98" s="252">
        <f t="shared" si="85"/>
        <v>0</v>
      </c>
      <c r="BN98" s="252">
        <f t="shared" si="86"/>
        <v>0</v>
      </c>
      <c r="BO98" s="252">
        <f t="shared" si="87"/>
        <v>0</v>
      </c>
      <c r="BP98" s="252">
        <f t="shared" si="88"/>
        <v>0</v>
      </c>
      <c r="BQ98" s="254">
        <f t="shared" si="89"/>
        <v>30.19</v>
      </c>
      <c r="BR98">
        <f t="shared" si="83"/>
        <v>16</v>
      </c>
      <c r="BS98">
        <v>0</v>
      </c>
      <c r="BT98">
        <v>1</v>
      </c>
      <c r="BU98" t="s">
        <v>139</v>
      </c>
      <c r="BV98" t="str">
        <f t="shared" si="90"/>
        <v>0</v>
      </c>
      <c r="BW98" t="str">
        <f t="shared" si="91"/>
        <v>0</v>
      </c>
      <c r="BX98" t="str">
        <f t="shared" si="92"/>
        <v>1</v>
      </c>
      <c r="BY98" t="s">
        <v>23</v>
      </c>
      <c r="BZ98" s="253">
        <f t="shared" si="93"/>
        <v>0</v>
      </c>
      <c r="CA98" s="253">
        <f t="shared" si="94"/>
        <v>0</v>
      </c>
      <c r="CB98" s="253">
        <f t="shared" si="95"/>
        <v>0</v>
      </c>
      <c r="CC98" s="253">
        <f t="shared" si="96"/>
        <v>0</v>
      </c>
      <c r="CD98" s="253">
        <f t="shared" si="97"/>
        <v>0</v>
      </c>
      <c r="CE98" s="253">
        <f t="shared" si="98"/>
        <v>0</v>
      </c>
      <c r="CF98" s="253">
        <f t="shared" si="99"/>
        <v>0</v>
      </c>
      <c r="CG98" s="253">
        <f t="shared" si="100"/>
        <v>0</v>
      </c>
      <c r="CH98" s="253">
        <f t="shared" si="101"/>
        <v>0</v>
      </c>
      <c r="CI98" s="253">
        <f t="shared" si="102"/>
        <v>0</v>
      </c>
      <c r="CJ98" s="253">
        <f t="shared" si="103"/>
        <v>0</v>
      </c>
      <c r="CK98" s="253">
        <f t="shared" si="104"/>
        <v>0</v>
      </c>
    </row>
    <row r="99" spans="2:89" s="218" customFormat="1" ht="27.6" x14ac:dyDescent="0.3">
      <c r="B99" s="194">
        <v>50</v>
      </c>
      <c r="C99" s="195">
        <v>211011</v>
      </c>
      <c r="D99" s="196">
        <v>21110214</v>
      </c>
      <c r="E99" s="197" t="s">
        <v>133</v>
      </c>
      <c r="F99" s="198" t="s">
        <v>344</v>
      </c>
      <c r="G99" s="198" t="s">
        <v>345</v>
      </c>
      <c r="H99" s="199" t="s">
        <v>18</v>
      </c>
      <c r="I99" s="194"/>
      <c r="J99" s="199" t="s">
        <v>19</v>
      </c>
      <c r="K99" s="200">
        <f t="shared" si="0"/>
        <v>25</v>
      </c>
      <c r="L99" s="201" t="s">
        <v>138</v>
      </c>
      <c r="M99" s="104">
        <v>16</v>
      </c>
      <c r="N99" s="262">
        <f t="shared" si="58"/>
        <v>24.65</v>
      </c>
      <c r="O99" s="202">
        <v>24.65</v>
      </c>
      <c r="P99" s="110">
        <f t="shared" si="59"/>
        <v>714.84999999999991</v>
      </c>
      <c r="Q99" s="204" t="s">
        <v>139</v>
      </c>
      <c r="R99" s="113">
        <f t="shared" si="60"/>
        <v>6</v>
      </c>
      <c r="S99" s="114">
        <f t="shared" si="61"/>
        <v>171.56399999999999</v>
      </c>
      <c r="T99" s="113">
        <f t="shared" si="62"/>
        <v>13</v>
      </c>
      <c r="U99" s="115">
        <f t="shared" si="63"/>
        <v>371.72199999999998</v>
      </c>
      <c r="V99" s="113">
        <f t="shared" si="64"/>
        <v>3</v>
      </c>
      <c r="W99" s="115">
        <f t="shared" si="65"/>
        <v>85.781999999999996</v>
      </c>
      <c r="X99" s="113">
        <f t="shared" si="66"/>
        <v>3</v>
      </c>
      <c r="Y99" s="115">
        <f t="shared" si="67"/>
        <v>85.781999999999996</v>
      </c>
      <c r="Z99" s="116">
        <f t="shared" si="68"/>
        <v>714.85</v>
      </c>
      <c r="AA99" s="117" t="b">
        <f t="shared" si="69"/>
        <v>1</v>
      </c>
      <c r="AB99" s="194"/>
      <c r="AC99" s="213"/>
      <c r="AD99" s="109" t="s">
        <v>22</v>
      </c>
      <c r="AE99" s="108" t="s">
        <v>23</v>
      </c>
      <c r="AF99" s="214"/>
      <c r="AG99" s="215"/>
      <c r="AH99" s="210"/>
      <c r="AI99" s="164">
        <f t="shared" si="70"/>
        <v>0</v>
      </c>
      <c r="AJ99" s="210"/>
      <c r="AK99" s="164">
        <f t="shared" si="71"/>
        <v>0</v>
      </c>
      <c r="AL99" s="216">
        <v>6</v>
      </c>
      <c r="AM99" s="164">
        <f t="shared" si="72"/>
        <v>171.56399999999999</v>
      </c>
      <c r="AN99" s="216">
        <v>6</v>
      </c>
      <c r="AO99" s="164">
        <f t="shared" si="73"/>
        <v>171.56399999999999</v>
      </c>
      <c r="AP99" s="216">
        <v>6</v>
      </c>
      <c r="AQ99" s="164">
        <f t="shared" si="74"/>
        <v>171.56399999999999</v>
      </c>
      <c r="AR99" s="216">
        <v>1</v>
      </c>
      <c r="AS99" s="164">
        <f t="shared" si="75"/>
        <v>28.593999999999998</v>
      </c>
      <c r="AT99" s="216">
        <v>1</v>
      </c>
      <c r="AU99" s="164">
        <f t="shared" si="76"/>
        <v>28.593999999999998</v>
      </c>
      <c r="AV99" s="216">
        <v>1</v>
      </c>
      <c r="AW99" s="164">
        <f t="shared" si="77"/>
        <v>28.593999999999998</v>
      </c>
      <c r="AX99" s="216">
        <v>1</v>
      </c>
      <c r="AY99" s="164">
        <f t="shared" si="78"/>
        <v>28.593999999999998</v>
      </c>
      <c r="AZ99" s="216">
        <v>1</v>
      </c>
      <c r="BA99" s="164">
        <f t="shared" si="79"/>
        <v>28.593999999999998</v>
      </c>
      <c r="BB99" s="216">
        <v>1</v>
      </c>
      <c r="BC99" s="164">
        <f t="shared" si="80"/>
        <v>28.593999999999998</v>
      </c>
      <c r="BD99" s="216">
        <v>1</v>
      </c>
      <c r="BE99" s="164">
        <f t="shared" si="81"/>
        <v>28.593999999999998</v>
      </c>
      <c r="BF99" s="253">
        <f t="shared" si="82"/>
        <v>714.84999999999991</v>
      </c>
      <c r="BG99" s="253">
        <f t="shared" si="105"/>
        <v>714.84999999999991</v>
      </c>
      <c r="BH99" s="10" t="b">
        <f t="shared" si="106"/>
        <v>1</v>
      </c>
      <c r="BI99" s="253">
        <f t="shared" si="107"/>
        <v>0</v>
      </c>
      <c r="BJ99" s="250">
        <f t="shared" si="84"/>
        <v>21110214</v>
      </c>
      <c r="BK99" s="251">
        <v>348</v>
      </c>
      <c r="BL99" s="251">
        <v>5</v>
      </c>
      <c r="BM99" s="252">
        <f t="shared" si="85"/>
        <v>6</v>
      </c>
      <c r="BN99" s="252">
        <f t="shared" si="86"/>
        <v>13</v>
      </c>
      <c r="BO99" s="252">
        <f t="shared" si="87"/>
        <v>3</v>
      </c>
      <c r="BP99" s="252">
        <f t="shared" si="88"/>
        <v>3</v>
      </c>
      <c r="BQ99" s="254">
        <f t="shared" si="89"/>
        <v>24.65</v>
      </c>
      <c r="BR99">
        <f t="shared" si="83"/>
        <v>16</v>
      </c>
      <c r="BS99">
        <v>0</v>
      </c>
      <c r="BT99">
        <v>1</v>
      </c>
      <c r="BU99" t="s">
        <v>139</v>
      </c>
      <c r="BV99" t="str">
        <f t="shared" si="90"/>
        <v>0</v>
      </c>
      <c r="BW99" t="str">
        <f t="shared" si="91"/>
        <v>0</v>
      </c>
      <c r="BX99" t="str">
        <f t="shared" si="92"/>
        <v>1</v>
      </c>
      <c r="BY99" t="s">
        <v>23</v>
      </c>
      <c r="BZ99" s="253">
        <f t="shared" si="93"/>
        <v>0</v>
      </c>
      <c r="CA99" s="253">
        <f t="shared" si="94"/>
        <v>0</v>
      </c>
      <c r="CB99" s="253">
        <f t="shared" si="95"/>
        <v>171.56399999999999</v>
      </c>
      <c r="CC99" s="253">
        <f t="shared" si="96"/>
        <v>171.56399999999999</v>
      </c>
      <c r="CD99" s="253">
        <f t="shared" si="97"/>
        <v>171.56399999999999</v>
      </c>
      <c r="CE99" s="253">
        <f t="shared" si="98"/>
        <v>28.593999999999998</v>
      </c>
      <c r="CF99" s="253">
        <f t="shared" si="99"/>
        <v>28.593999999999998</v>
      </c>
      <c r="CG99" s="253">
        <f t="shared" si="100"/>
        <v>28.593999999999998</v>
      </c>
      <c r="CH99" s="253">
        <f t="shared" si="101"/>
        <v>28.593999999999998</v>
      </c>
      <c r="CI99" s="253">
        <f t="shared" si="102"/>
        <v>28.593999999999998</v>
      </c>
      <c r="CJ99" s="253">
        <f t="shared" si="103"/>
        <v>28.593999999999998</v>
      </c>
      <c r="CK99" s="253">
        <f t="shared" si="104"/>
        <v>28.593999999999998</v>
      </c>
    </row>
    <row r="100" spans="2:89" ht="27.6" x14ac:dyDescent="0.3">
      <c r="B100" s="129">
        <v>51</v>
      </c>
      <c r="C100" s="192">
        <v>211011</v>
      </c>
      <c r="D100" s="189">
        <v>21110223</v>
      </c>
      <c r="E100" s="102" t="s">
        <v>166</v>
      </c>
      <c r="F100" s="108" t="s">
        <v>344</v>
      </c>
      <c r="G100" s="108" t="s">
        <v>345</v>
      </c>
      <c r="H100" s="109" t="s">
        <v>18</v>
      </c>
      <c r="I100" s="123"/>
      <c r="J100" s="109" t="s">
        <v>19</v>
      </c>
      <c r="K100" s="111">
        <f t="shared" si="0"/>
        <v>0</v>
      </c>
      <c r="L100" s="104" t="s">
        <v>20</v>
      </c>
      <c r="M100" s="104">
        <v>16</v>
      </c>
      <c r="N100" s="262">
        <f t="shared" si="58"/>
        <v>0.66</v>
      </c>
      <c r="O100" s="106">
        <v>0.66</v>
      </c>
      <c r="P100" s="110">
        <f t="shared" si="59"/>
        <v>0</v>
      </c>
      <c r="Q100" s="112" t="s">
        <v>139</v>
      </c>
      <c r="R100" s="113">
        <f t="shared" si="60"/>
        <v>0</v>
      </c>
      <c r="S100" s="114">
        <f t="shared" si="61"/>
        <v>0</v>
      </c>
      <c r="T100" s="113">
        <f t="shared" si="62"/>
        <v>0</v>
      </c>
      <c r="U100" s="115">
        <f t="shared" si="63"/>
        <v>0</v>
      </c>
      <c r="V100" s="113">
        <f t="shared" si="64"/>
        <v>0</v>
      </c>
      <c r="W100" s="115">
        <f t="shared" si="65"/>
        <v>0</v>
      </c>
      <c r="X100" s="113">
        <f t="shared" si="66"/>
        <v>0</v>
      </c>
      <c r="Y100" s="115">
        <f t="shared" si="67"/>
        <v>0</v>
      </c>
      <c r="Z100" s="116">
        <f t="shared" si="68"/>
        <v>0</v>
      </c>
      <c r="AA100" s="117" t="b">
        <f t="shared" si="69"/>
        <v>1</v>
      </c>
      <c r="AB100" s="123"/>
      <c r="AC100" s="124"/>
      <c r="AD100" s="109" t="s">
        <v>22</v>
      </c>
      <c r="AE100" s="108" t="s">
        <v>23</v>
      </c>
      <c r="AF100" s="125"/>
      <c r="AG100" s="126"/>
      <c r="AH100" s="121">
        <v>0</v>
      </c>
      <c r="AI100" s="164">
        <f t="shared" si="70"/>
        <v>0</v>
      </c>
      <c r="AJ100" s="121">
        <v>0</v>
      </c>
      <c r="AK100" s="164">
        <f t="shared" si="71"/>
        <v>0</v>
      </c>
      <c r="AL100" s="127"/>
      <c r="AM100" s="164">
        <f t="shared" si="72"/>
        <v>0</v>
      </c>
      <c r="AN100" s="127"/>
      <c r="AO100" s="164">
        <f t="shared" si="73"/>
        <v>0</v>
      </c>
      <c r="AP100" s="127"/>
      <c r="AQ100" s="164">
        <f t="shared" si="74"/>
        <v>0</v>
      </c>
      <c r="AR100" s="127"/>
      <c r="AS100" s="164">
        <f t="shared" si="75"/>
        <v>0</v>
      </c>
      <c r="AT100" s="127"/>
      <c r="AU100" s="164">
        <f t="shared" si="76"/>
        <v>0</v>
      </c>
      <c r="AV100" s="127"/>
      <c r="AW100" s="164">
        <f t="shared" si="77"/>
        <v>0</v>
      </c>
      <c r="AX100" s="127"/>
      <c r="AY100" s="164">
        <f t="shared" si="78"/>
        <v>0</v>
      </c>
      <c r="AZ100" s="127"/>
      <c r="BA100" s="164">
        <f t="shared" si="79"/>
        <v>0</v>
      </c>
      <c r="BB100" s="127"/>
      <c r="BC100" s="164">
        <f t="shared" si="80"/>
        <v>0</v>
      </c>
      <c r="BD100" s="127"/>
      <c r="BE100" s="164">
        <f t="shared" si="81"/>
        <v>0</v>
      </c>
      <c r="BF100" s="253">
        <f t="shared" si="82"/>
        <v>0</v>
      </c>
      <c r="BG100" s="253">
        <f t="shared" si="105"/>
        <v>0</v>
      </c>
      <c r="BH100" s="10" t="b">
        <f t="shared" si="106"/>
        <v>1</v>
      </c>
      <c r="BI100" s="253">
        <f t="shared" si="107"/>
        <v>0</v>
      </c>
      <c r="BJ100" s="250">
        <f t="shared" si="84"/>
        <v>21110223</v>
      </c>
      <c r="BK100" s="251">
        <v>348</v>
      </c>
      <c r="BL100" s="251">
        <v>5</v>
      </c>
      <c r="BM100" s="252">
        <f t="shared" si="85"/>
        <v>0</v>
      </c>
      <c r="BN100" s="252">
        <f t="shared" si="86"/>
        <v>0</v>
      </c>
      <c r="BO100" s="252">
        <f t="shared" si="87"/>
        <v>0</v>
      </c>
      <c r="BP100" s="252">
        <f t="shared" si="88"/>
        <v>0</v>
      </c>
      <c r="BQ100" s="254">
        <f t="shared" si="89"/>
        <v>0.66</v>
      </c>
      <c r="BR100">
        <f t="shared" si="83"/>
        <v>16</v>
      </c>
      <c r="BS100">
        <v>0</v>
      </c>
      <c r="BT100">
        <v>1</v>
      </c>
      <c r="BU100" t="s">
        <v>139</v>
      </c>
      <c r="BV100" t="str">
        <f t="shared" si="90"/>
        <v>0</v>
      </c>
      <c r="BW100" t="str">
        <f t="shared" si="91"/>
        <v>0</v>
      </c>
      <c r="BX100" t="str">
        <f t="shared" si="92"/>
        <v>1</v>
      </c>
      <c r="BY100" t="s">
        <v>23</v>
      </c>
      <c r="BZ100" s="253">
        <f t="shared" si="93"/>
        <v>0</v>
      </c>
      <c r="CA100" s="253">
        <f t="shared" si="94"/>
        <v>0</v>
      </c>
      <c r="CB100" s="253">
        <f t="shared" si="95"/>
        <v>0</v>
      </c>
      <c r="CC100" s="253">
        <f t="shared" si="96"/>
        <v>0</v>
      </c>
      <c r="CD100" s="253">
        <f t="shared" si="97"/>
        <v>0</v>
      </c>
      <c r="CE100" s="253">
        <f t="shared" si="98"/>
        <v>0</v>
      </c>
      <c r="CF100" s="253">
        <f t="shared" si="99"/>
        <v>0</v>
      </c>
      <c r="CG100" s="253">
        <f t="shared" si="100"/>
        <v>0</v>
      </c>
      <c r="CH100" s="253">
        <f t="shared" si="101"/>
        <v>0</v>
      </c>
      <c r="CI100" s="253">
        <f t="shared" si="102"/>
        <v>0</v>
      </c>
      <c r="CJ100" s="253">
        <f t="shared" si="103"/>
        <v>0</v>
      </c>
      <c r="CK100" s="253">
        <f t="shared" si="104"/>
        <v>0</v>
      </c>
    </row>
    <row r="101" spans="2:89" s="218" customFormat="1" ht="27.6" x14ac:dyDescent="0.3">
      <c r="B101" s="194">
        <v>51</v>
      </c>
      <c r="C101" s="195">
        <v>211011</v>
      </c>
      <c r="D101" s="196">
        <v>21110223</v>
      </c>
      <c r="E101" s="197" t="s">
        <v>166</v>
      </c>
      <c r="F101" s="198" t="s">
        <v>344</v>
      </c>
      <c r="G101" s="198" t="s">
        <v>345</v>
      </c>
      <c r="H101" s="199" t="s">
        <v>18</v>
      </c>
      <c r="I101" s="194"/>
      <c r="J101" s="199" t="s">
        <v>19</v>
      </c>
      <c r="K101" s="200">
        <f t="shared" si="0"/>
        <v>1600</v>
      </c>
      <c r="L101" s="201" t="s">
        <v>20</v>
      </c>
      <c r="M101" s="104">
        <v>16</v>
      </c>
      <c r="N101" s="262">
        <f t="shared" si="58"/>
        <v>0.75</v>
      </c>
      <c r="O101" s="202">
        <v>0.75</v>
      </c>
      <c r="P101" s="110">
        <f t="shared" si="59"/>
        <v>1391.9999999999998</v>
      </c>
      <c r="Q101" s="204" t="s">
        <v>139</v>
      </c>
      <c r="R101" s="113">
        <f t="shared" si="60"/>
        <v>300</v>
      </c>
      <c r="S101" s="114">
        <f t="shared" si="61"/>
        <v>260.99999999999994</v>
      </c>
      <c r="T101" s="113">
        <f t="shared" si="62"/>
        <v>700</v>
      </c>
      <c r="U101" s="115">
        <f t="shared" si="63"/>
        <v>608.99999999999989</v>
      </c>
      <c r="V101" s="113">
        <f t="shared" si="64"/>
        <v>300</v>
      </c>
      <c r="W101" s="115">
        <f t="shared" si="65"/>
        <v>260.99999999999994</v>
      </c>
      <c r="X101" s="113">
        <f t="shared" si="66"/>
        <v>300</v>
      </c>
      <c r="Y101" s="115">
        <f t="shared" si="67"/>
        <v>260.99999999999994</v>
      </c>
      <c r="Z101" s="116">
        <f t="shared" si="68"/>
        <v>1391.9999999999998</v>
      </c>
      <c r="AA101" s="117" t="b">
        <f t="shared" si="69"/>
        <v>1</v>
      </c>
      <c r="AB101" s="194"/>
      <c r="AC101" s="213"/>
      <c r="AD101" s="109" t="s">
        <v>22</v>
      </c>
      <c r="AE101" s="108" t="s">
        <v>23</v>
      </c>
      <c r="AF101" s="214"/>
      <c r="AG101" s="215"/>
      <c r="AH101" s="210"/>
      <c r="AI101" s="164">
        <f t="shared" si="70"/>
        <v>0</v>
      </c>
      <c r="AJ101" s="210"/>
      <c r="AK101" s="164">
        <f t="shared" si="71"/>
        <v>0</v>
      </c>
      <c r="AL101" s="216">
        <v>300</v>
      </c>
      <c r="AM101" s="164">
        <f t="shared" si="72"/>
        <v>260.99999999999994</v>
      </c>
      <c r="AN101" s="216">
        <v>300</v>
      </c>
      <c r="AO101" s="164">
        <f t="shared" si="73"/>
        <v>260.99999999999994</v>
      </c>
      <c r="AP101" s="216">
        <v>300</v>
      </c>
      <c r="AQ101" s="164">
        <f t="shared" si="74"/>
        <v>260.99999999999994</v>
      </c>
      <c r="AR101" s="216">
        <v>100</v>
      </c>
      <c r="AS101" s="164">
        <f t="shared" si="75"/>
        <v>86.999999999999986</v>
      </c>
      <c r="AT101" s="216">
        <v>100</v>
      </c>
      <c r="AU101" s="164">
        <f t="shared" si="76"/>
        <v>86.999999999999986</v>
      </c>
      <c r="AV101" s="216">
        <v>100</v>
      </c>
      <c r="AW101" s="164">
        <f t="shared" si="77"/>
        <v>86.999999999999986</v>
      </c>
      <c r="AX101" s="216">
        <v>100</v>
      </c>
      <c r="AY101" s="164">
        <f t="shared" si="78"/>
        <v>86.999999999999986</v>
      </c>
      <c r="AZ101" s="216">
        <v>100</v>
      </c>
      <c r="BA101" s="164">
        <f t="shared" si="79"/>
        <v>86.999999999999986</v>
      </c>
      <c r="BB101" s="216">
        <v>100</v>
      </c>
      <c r="BC101" s="164">
        <f t="shared" si="80"/>
        <v>86.999999999999986</v>
      </c>
      <c r="BD101" s="216">
        <v>100</v>
      </c>
      <c r="BE101" s="164">
        <f t="shared" si="81"/>
        <v>86.999999999999986</v>
      </c>
      <c r="BF101" s="253">
        <f t="shared" si="82"/>
        <v>1391.9999999999998</v>
      </c>
      <c r="BG101" s="253">
        <f t="shared" si="105"/>
        <v>1391.9999999999998</v>
      </c>
      <c r="BH101" s="10" t="b">
        <f t="shared" si="106"/>
        <v>1</v>
      </c>
      <c r="BI101" s="253">
        <f t="shared" si="107"/>
        <v>0</v>
      </c>
      <c r="BJ101" s="250">
        <f t="shared" si="84"/>
        <v>21110223</v>
      </c>
      <c r="BK101" s="251">
        <v>348</v>
      </c>
      <c r="BL101" s="251">
        <v>5</v>
      </c>
      <c r="BM101" s="252">
        <f t="shared" si="85"/>
        <v>300</v>
      </c>
      <c r="BN101" s="252">
        <f t="shared" si="86"/>
        <v>700</v>
      </c>
      <c r="BO101" s="252">
        <f t="shared" si="87"/>
        <v>300</v>
      </c>
      <c r="BP101" s="252">
        <f t="shared" si="88"/>
        <v>300</v>
      </c>
      <c r="BQ101" s="254">
        <f t="shared" si="89"/>
        <v>0.75</v>
      </c>
      <c r="BR101">
        <f t="shared" si="83"/>
        <v>16</v>
      </c>
      <c r="BS101">
        <v>0</v>
      </c>
      <c r="BT101">
        <v>1</v>
      </c>
      <c r="BU101" t="s">
        <v>139</v>
      </c>
      <c r="BV101" t="str">
        <f t="shared" si="90"/>
        <v>0</v>
      </c>
      <c r="BW101" t="str">
        <f t="shared" si="91"/>
        <v>0</v>
      </c>
      <c r="BX101" t="str">
        <f t="shared" si="92"/>
        <v>1</v>
      </c>
      <c r="BY101" t="s">
        <v>23</v>
      </c>
      <c r="BZ101" s="253">
        <f t="shared" si="93"/>
        <v>0</v>
      </c>
      <c r="CA101" s="253">
        <f t="shared" si="94"/>
        <v>0</v>
      </c>
      <c r="CB101" s="253">
        <f t="shared" si="95"/>
        <v>260.99999999999994</v>
      </c>
      <c r="CC101" s="253">
        <f t="shared" si="96"/>
        <v>260.99999999999994</v>
      </c>
      <c r="CD101" s="253">
        <f t="shared" si="97"/>
        <v>260.99999999999994</v>
      </c>
      <c r="CE101" s="253">
        <f t="shared" si="98"/>
        <v>86.999999999999986</v>
      </c>
      <c r="CF101" s="253">
        <f t="shared" si="99"/>
        <v>86.999999999999986</v>
      </c>
      <c r="CG101" s="253">
        <f t="shared" si="100"/>
        <v>86.999999999999986</v>
      </c>
      <c r="CH101" s="253">
        <f t="shared" si="101"/>
        <v>86.999999999999986</v>
      </c>
      <c r="CI101" s="253">
        <f t="shared" si="102"/>
        <v>86.999999999999986</v>
      </c>
      <c r="CJ101" s="253">
        <f t="shared" si="103"/>
        <v>86.999999999999986</v>
      </c>
      <c r="CK101" s="253">
        <f t="shared" si="104"/>
        <v>86.999999999999986</v>
      </c>
    </row>
    <row r="102" spans="2:89" ht="27.6" x14ac:dyDescent="0.3">
      <c r="B102" s="129">
        <v>52</v>
      </c>
      <c r="C102" s="192">
        <v>211011</v>
      </c>
      <c r="D102" s="189">
        <v>21110228</v>
      </c>
      <c r="E102" s="102" t="s">
        <v>167</v>
      </c>
      <c r="F102" s="108" t="s">
        <v>344</v>
      </c>
      <c r="G102" s="108" t="s">
        <v>345</v>
      </c>
      <c r="H102" s="109" t="s">
        <v>18</v>
      </c>
      <c r="I102" s="123"/>
      <c r="J102" s="109" t="s">
        <v>19</v>
      </c>
      <c r="K102" s="111">
        <f t="shared" si="0"/>
        <v>0</v>
      </c>
      <c r="L102" s="104" t="s">
        <v>20</v>
      </c>
      <c r="M102" s="104">
        <v>16</v>
      </c>
      <c r="N102" s="262">
        <f t="shared" si="58"/>
        <v>5.84</v>
      </c>
      <c r="O102" s="106">
        <v>5.84</v>
      </c>
      <c r="P102" s="110">
        <f t="shared" si="59"/>
        <v>0</v>
      </c>
      <c r="Q102" s="112" t="s">
        <v>139</v>
      </c>
      <c r="R102" s="113">
        <f t="shared" si="60"/>
        <v>0</v>
      </c>
      <c r="S102" s="114">
        <f t="shared" si="61"/>
        <v>0</v>
      </c>
      <c r="T102" s="113">
        <f t="shared" si="62"/>
        <v>0</v>
      </c>
      <c r="U102" s="115">
        <f t="shared" si="63"/>
        <v>0</v>
      </c>
      <c r="V102" s="113">
        <f t="shared" si="64"/>
        <v>0</v>
      </c>
      <c r="W102" s="115">
        <f t="shared" si="65"/>
        <v>0</v>
      </c>
      <c r="X102" s="113">
        <f t="shared" si="66"/>
        <v>0</v>
      </c>
      <c r="Y102" s="115">
        <f t="shared" si="67"/>
        <v>0</v>
      </c>
      <c r="Z102" s="116">
        <f t="shared" si="68"/>
        <v>0</v>
      </c>
      <c r="AA102" s="117" t="b">
        <f t="shared" si="69"/>
        <v>1</v>
      </c>
      <c r="AB102" s="123"/>
      <c r="AC102" s="124"/>
      <c r="AD102" s="109" t="s">
        <v>22</v>
      </c>
      <c r="AE102" s="108" t="s">
        <v>23</v>
      </c>
      <c r="AF102" s="125"/>
      <c r="AG102" s="126"/>
      <c r="AH102" s="121">
        <v>0</v>
      </c>
      <c r="AI102" s="164">
        <f t="shared" si="70"/>
        <v>0</v>
      </c>
      <c r="AJ102" s="121">
        <v>0</v>
      </c>
      <c r="AK102" s="164">
        <f t="shared" si="71"/>
        <v>0</v>
      </c>
      <c r="AL102" s="127"/>
      <c r="AM102" s="164">
        <f t="shared" si="72"/>
        <v>0</v>
      </c>
      <c r="AN102" s="127"/>
      <c r="AO102" s="164">
        <f t="shared" si="73"/>
        <v>0</v>
      </c>
      <c r="AP102" s="127"/>
      <c r="AQ102" s="164">
        <f t="shared" si="74"/>
        <v>0</v>
      </c>
      <c r="AR102" s="127"/>
      <c r="AS102" s="164">
        <f t="shared" si="75"/>
        <v>0</v>
      </c>
      <c r="AT102" s="127"/>
      <c r="AU102" s="164">
        <f t="shared" si="76"/>
        <v>0</v>
      </c>
      <c r="AV102" s="127"/>
      <c r="AW102" s="164">
        <f t="shared" si="77"/>
        <v>0</v>
      </c>
      <c r="AX102" s="127"/>
      <c r="AY102" s="164">
        <f t="shared" si="78"/>
        <v>0</v>
      </c>
      <c r="AZ102" s="127"/>
      <c r="BA102" s="164">
        <f t="shared" si="79"/>
        <v>0</v>
      </c>
      <c r="BB102" s="127"/>
      <c r="BC102" s="164">
        <f t="shared" si="80"/>
        <v>0</v>
      </c>
      <c r="BD102" s="127"/>
      <c r="BE102" s="164">
        <f t="shared" si="81"/>
        <v>0</v>
      </c>
      <c r="BF102" s="253">
        <f t="shared" si="82"/>
        <v>0</v>
      </c>
      <c r="BG102" s="253">
        <f t="shared" si="105"/>
        <v>0</v>
      </c>
      <c r="BH102" s="10" t="b">
        <f t="shared" si="106"/>
        <v>1</v>
      </c>
      <c r="BI102" s="253">
        <f t="shared" si="107"/>
        <v>0</v>
      </c>
      <c r="BJ102" s="250">
        <f t="shared" si="84"/>
        <v>21110228</v>
      </c>
      <c r="BK102" s="251">
        <v>348</v>
      </c>
      <c r="BL102" s="251">
        <v>5</v>
      </c>
      <c r="BM102" s="252">
        <f t="shared" si="85"/>
        <v>0</v>
      </c>
      <c r="BN102" s="252">
        <f t="shared" si="86"/>
        <v>0</v>
      </c>
      <c r="BO102" s="252">
        <f t="shared" si="87"/>
        <v>0</v>
      </c>
      <c r="BP102" s="252">
        <f t="shared" si="88"/>
        <v>0</v>
      </c>
      <c r="BQ102" s="254">
        <f t="shared" si="89"/>
        <v>5.84</v>
      </c>
      <c r="BR102">
        <f t="shared" si="83"/>
        <v>16</v>
      </c>
      <c r="BS102">
        <v>0</v>
      </c>
      <c r="BT102">
        <v>1</v>
      </c>
      <c r="BU102" t="s">
        <v>139</v>
      </c>
      <c r="BV102" t="str">
        <f t="shared" si="90"/>
        <v>0</v>
      </c>
      <c r="BW102" t="str">
        <f t="shared" si="91"/>
        <v>0</v>
      </c>
      <c r="BX102" t="str">
        <f t="shared" si="92"/>
        <v>1</v>
      </c>
      <c r="BY102" t="s">
        <v>23</v>
      </c>
      <c r="BZ102" s="253">
        <f t="shared" si="93"/>
        <v>0</v>
      </c>
      <c r="CA102" s="253">
        <f t="shared" si="94"/>
        <v>0</v>
      </c>
      <c r="CB102" s="253">
        <f t="shared" si="95"/>
        <v>0</v>
      </c>
      <c r="CC102" s="253">
        <f t="shared" si="96"/>
        <v>0</v>
      </c>
      <c r="CD102" s="253">
        <f t="shared" si="97"/>
        <v>0</v>
      </c>
      <c r="CE102" s="253">
        <f t="shared" si="98"/>
        <v>0</v>
      </c>
      <c r="CF102" s="253">
        <f t="shared" si="99"/>
        <v>0</v>
      </c>
      <c r="CG102" s="253">
        <f t="shared" si="100"/>
        <v>0</v>
      </c>
      <c r="CH102" s="253">
        <f t="shared" si="101"/>
        <v>0</v>
      </c>
      <c r="CI102" s="253">
        <f t="shared" si="102"/>
        <v>0</v>
      </c>
      <c r="CJ102" s="253">
        <f t="shared" si="103"/>
        <v>0</v>
      </c>
      <c r="CK102" s="253">
        <f t="shared" si="104"/>
        <v>0</v>
      </c>
    </row>
    <row r="103" spans="2:89" s="218" customFormat="1" ht="27.6" x14ac:dyDescent="0.3">
      <c r="B103" s="194">
        <v>52</v>
      </c>
      <c r="C103" s="195">
        <v>211011</v>
      </c>
      <c r="D103" s="196">
        <v>21110228</v>
      </c>
      <c r="E103" s="197" t="s">
        <v>167</v>
      </c>
      <c r="F103" s="198" t="s">
        <v>344</v>
      </c>
      <c r="G103" s="198" t="s">
        <v>345</v>
      </c>
      <c r="H103" s="199" t="s">
        <v>18</v>
      </c>
      <c r="I103" s="194"/>
      <c r="J103" s="199" t="s">
        <v>19</v>
      </c>
      <c r="K103" s="200">
        <f t="shared" si="0"/>
        <v>214</v>
      </c>
      <c r="L103" s="201" t="s">
        <v>20</v>
      </c>
      <c r="M103" s="104">
        <v>16</v>
      </c>
      <c r="N103" s="262">
        <f t="shared" si="58"/>
        <v>6.4</v>
      </c>
      <c r="O103" s="202">
        <v>6.4</v>
      </c>
      <c r="P103" s="110">
        <f t="shared" si="59"/>
        <v>1588.7359999999999</v>
      </c>
      <c r="Q103" s="204" t="s">
        <v>139</v>
      </c>
      <c r="R103" s="113">
        <f t="shared" si="60"/>
        <v>100</v>
      </c>
      <c r="S103" s="114">
        <f t="shared" si="61"/>
        <v>742.4</v>
      </c>
      <c r="T103" s="113">
        <f t="shared" si="62"/>
        <v>102</v>
      </c>
      <c r="U103" s="115">
        <f t="shared" si="63"/>
        <v>757.24799999999993</v>
      </c>
      <c r="V103" s="113">
        <f t="shared" si="64"/>
        <v>6</v>
      </c>
      <c r="W103" s="115">
        <f t="shared" si="65"/>
        <v>44.543999999999997</v>
      </c>
      <c r="X103" s="113">
        <f t="shared" si="66"/>
        <v>6</v>
      </c>
      <c r="Y103" s="115">
        <f t="shared" si="67"/>
        <v>44.543999999999997</v>
      </c>
      <c r="Z103" s="116">
        <f t="shared" si="68"/>
        <v>1588.7360000000001</v>
      </c>
      <c r="AA103" s="117" t="b">
        <f t="shared" si="69"/>
        <v>1</v>
      </c>
      <c r="AB103" s="194"/>
      <c r="AC103" s="213"/>
      <c r="AD103" s="109" t="s">
        <v>22</v>
      </c>
      <c r="AE103" s="108" t="s">
        <v>23</v>
      </c>
      <c r="AF103" s="214"/>
      <c r="AG103" s="215"/>
      <c r="AH103" s="210"/>
      <c r="AI103" s="164">
        <f t="shared" si="70"/>
        <v>0</v>
      </c>
      <c r="AJ103" s="210"/>
      <c r="AK103" s="164">
        <f t="shared" si="71"/>
        <v>0</v>
      </c>
      <c r="AL103" s="216">
        <v>100</v>
      </c>
      <c r="AM103" s="164">
        <f t="shared" si="72"/>
        <v>742.4</v>
      </c>
      <c r="AN103" s="216">
        <v>100</v>
      </c>
      <c r="AO103" s="164">
        <f t="shared" si="73"/>
        <v>742.4</v>
      </c>
      <c r="AP103" s="216">
        <v>0</v>
      </c>
      <c r="AQ103" s="164">
        <f t="shared" si="74"/>
        <v>0</v>
      </c>
      <c r="AR103" s="216">
        <v>2</v>
      </c>
      <c r="AS103" s="164">
        <f t="shared" si="75"/>
        <v>14.847999999999999</v>
      </c>
      <c r="AT103" s="216">
        <v>2</v>
      </c>
      <c r="AU103" s="164">
        <f t="shared" si="76"/>
        <v>14.847999999999999</v>
      </c>
      <c r="AV103" s="216">
        <v>2</v>
      </c>
      <c r="AW103" s="164">
        <f t="shared" si="77"/>
        <v>14.847999999999999</v>
      </c>
      <c r="AX103" s="216">
        <v>2</v>
      </c>
      <c r="AY103" s="164">
        <f t="shared" si="78"/>
        <v>14.847999999999999</v>
      </c>
      <c r="AZ103" s="216">
        <v>2</v>
      </c>
      <c r="BA103" s="164">
        <f t="shared" si="79"/>
        <v>14.847999999999999</v>
      </c>
      <c r="BB103" s="216">
        <v>2</v>
      </c>
      <c r="BC103" s="164">
        <f t="shared" si="80"/>
        <v>14.847999999999999</v>
      </c>
      <c r="BD103" s="216">
        <v>2</v>
      </c>
      <c r="BE103" s="164">
        <f t="shared" si="81"/>
        <v>14.847999999999999</v>
      </c>
      <c r="BF103" s="253">
        <f t="shared" si="82"/>
        <v>1588.7359999999999</v>
      </c>
      <c r="BG103" s="253">
        <f t="shared" si="105"/>
        <v>1588.7359999999999</v>
      </c>
      <c r="BH103" s="10" t="b">
        <f t="shared" si="106"/>
        <v>1</v>
      </c>
      <c r="BI103" s="253">
        <f t="shared" si="107"/>
        <v>0</v>
      </c>
      <c r="BJ103" s="250">
        <f t="shared" si="84"/>
        <v>21110228</v>
      </c>
      <c r="BK103" s="251">
        <v>348</v>
      </c>
      <c r="BL103" s="251">
        <v>5</v>
      </c>
      <c r="BM103" s="252">
        <f t="shared" si="85"/>
        <v>100</v>
      </c>
      <c r="BN103" s="252">
        <f t="shared" si="86"/>
        <v>102</v>
      </c>
      <c r="BO103" s="252">
        <f t="shared" si="87"/>
        <v>6</v>
      </c>
      <c r="BP103" s="252">
        <f t="shared" si="88"/>
        <v>6</v>
      </c>
      <c r="BQ103" s="254">
        <f t="shared" si="89"/>
        <v>6.4</v>
      </c>
      <c r="BR103">
        <f t="shared" si="83"/>
        <v>16</v>
      </c>
      <c r="BS103">
        <v>0</v>
      </c>
      <c r="BT103">
        <v>1</v>
      </c>
      <c r="BU103" t="s">
        <v>139</v>
      </c>
      <c r="BV103" t="str">
        <f t="shared" si="90"/>
        <v>0</v>
      </c>
      <c r="BW103" t="str">
        <f t="shared" si="91"/>
        <v>0</v>
      </c>
      <c r="BX103" t="str">
        <f t="shared" si="92"/>
        <v>1</v>
      </c>
      <c r="BY103" t="s">
        <v>23</v>
      </c>
      <c r="BZ103" s="253">
        <f t="shared" si="93"/>
        <v>0</v>
      </c>
      <c r="CA103" s="253">
        <f t="shared" si="94"/>
        <v>0</v>
      </c>
      <c r="CB103" s="253">
        <f t="shared" si="95"/>
        <v>742.4</v>
      </c>
      <c r="CC103" s="253">
        <f t="shared" si="96"/>
        <v>742.4</v>
      </c>
      <c r="CD103" s="253">
        <f t="shared" si="97"/>
        <v>0</v>
      </c>
      <c r="CE103" s="253">
        <f t="shared" si="98"/>
        <v>14.847999999999999</v>
      </c>
      <c r="CF103" s="253">
        <f t="shared" si="99"/>
        <v>14.847999999999999</v>
      </c>
      <c r="CG103" s="253">
        <f t="shared" si="100"/>
        <v>14.847999999999999</v>
      </c>
      <c r="CH103" s="253">
        <f t="shared" si="101"/>
        <v>14.847999999999999</v>
      </c>
      <c r="CI103" s="253">
        <f t="shared" si="102"/>
        <v>14.847999999999999</v>
      </c>
      <c r="CJ103" s="253">
        <f t="shared" si="103"/>
        <v>14.847999999999999</v>
      </c>
      <c r="CK103" s="253">
        <f t="shared" si="104"/>
        <v>14.847999999999999</v>
      </c>
    </row>
    <row r="104" spans="2:89" ht="20.399999999999999" x14ac:dyDescent="0.3">
      <c r="B104" s="129">
        <v>53</v>
      </c>
      <c r="C104" s="192">
        <v>211011</v>
      </c>
      <c r="D104" s="189">
        <v>21110232</v>
      </c>
      <c r="E104" s="102" t="s">
        <v>168</v>
      </c>
      <c r="F104" s="108" t="s">
        <v>344</v>
      </c>
      <c r="G104" s="108" t="s">
        <v>345</v>
      </c>
      <c r="H104" s="109" t="s">
        <v>18</v>
      </c>
      <c r="I104" s="123"/>
      <c r="J104" s="109" t="s">
        <v>19</v>
      </c>
      <c r="K104" s="111">
        <f t="shared" si="0"/>
        <v>50</v>
      </c>
      <c r="L104" s="104" t="s">
        <v>20</v>
      </c>
      <c r="M104" s="104">
        <v>16</v>
      </c>
      <c r="N104" s="262">
        <f t="shared" si="58"/>
        <v>3.68</v>
      </c>
      <c r="O104" s="106">
        <v>3.68</v>
      </c>
      <c r="P104" s="110">
        <f t="shared" si="59"/>
        <v>213.44</v>
      </c>
      <c r="Q104" s="112" t="s">
        <v>139</v>
      </c>
      <c r="R104" s="113">
        <f t="shared" si="60"/>
        <v>50</v>
      </c>
      <c r="S104" s="114">
        <f t="shared" si="61"/>
        <v>213.44</v>
      </c>
      <c r="T104" s="113">
        <f t="shared" si="62"/>
        <v>0</v>
      </c>
      <c r="U104" s="115">
        <f t="shared" si="63"/>
        <v>0</v>
      </c>
      <c r="V104" s="113">
        <f t="shared" si="64"/>
        <v>0</v>
      </c>
      <c r="W104" s="115">
        <f t="shared" si="65"/>
        <v>0</v>
      </c>
      <c r="X104" s="113">
        <f t="shared" si="66"/>
        <v>0</v>
      </c>
      <c r="Y104" s="115">
        <f t="shared" si="67"/>
        <v>0</v>
      </c>
      <c r="Z104" s="116">
        <f t="shared" si="68"/>
        <v>213.44</v>
      </c>
      <c r="AA104" s="117" t="b">
        <f t="shared" si="69"/>
        <v>1</v>
      </c>
      <c r="AB104" s="123"/>
      <c r="AC104" s="124"/>
      <c r="AD104" s="109" t="s">
        <v>22</v>
      </c>
      <c r="AE104" s="108" t="s">
        <v>23</v>
      </c>
      <c r="AF104" s="125"/>
      <c r="AG104" s="126"/>
      <c r="AH104" s="121">
        <v>0</v>
      </c>
      <c r="AI104" s="164">
        <f t="shared" si="70"/>
        <v>0</v>
      </c>
      <c r="AJ104" s="121">
        <v>50</v>
      </c>
      <c r="AK104" s="164">
        <f t="shared" si="71"/>
        <v>213.44</v>
      </c>
      <c r="AL104" s="127"/>
      <c r="AM104" s="164">
        <f t="shared" si="72"/>
        <v>0</v>
      </c>
      <c r="AN104" s="127"/>
      <c r="AO104" s="164">
        <f t="shared" si="73"/>
        <v>0</v>
      </c>
      <c r="AP104" s="127"/>
      <c r="AQ104" s="164">
        <f t="shared" si="74"/>
        <v>0</v>
      </c>
      <c r="AR104" s="127"/>
      <c r="AS104" s="164">
        <f t="shared" si="75"/>
        <v>0</v>
      </c>
      <c r="AT104" s="127"/>
      <c r="AU104" s="164">
        <f t="shared" si="76"/>
        <v>0</v>
      </c>
      <c r="AV104" s="127"/>
      <c r="AW104" s="164">
        <f t="shared" si="77"/>
        <v>0</v>
      </c>
      <c r="AX104" s="127"/>
      <c r="AY104" s="164">
        <f t="shared" si="78"/>
        <v>0</v>
      </c>
      <c r="AZ104" s="127"/>
      <c r="BA104" s="164">
        <f t="shared" si="79"/>
        <v>0</v>
      </c>
      <c r="BB104" s="127"/>
      <c r="BC104" s="164">
        <f t="shared" si="80"/>
        <v>0</v>
      </c>
      <c r="BD104" s="127"/>
      <c r="BE104" s="164">
        <f t="shared" si="81"/>
        <v>0</v>
      </c>
      <c r="BF104" s="253">
        <f t="shared" si="82"/>
        <v>213.44</v>
      </c>
      <c r="BG104" s="253">
        <f t="shared" si="105"/>
        <v>213.44</v>
      </c>
      <c r="BH104" s="10" t="b">
        <f t="shared" si="106"/>
        <v>1</v>
      </c>
      <c r="BI104" s="253">
        <f t="shared" si="107"/>
        <v>0</v>
      </c>
      <c r="BJ104" s="250">
        <f t="shared" si="84"/>
        <v>21110232</v>
      </c>
      <c r="BK104" s="251">
        <v>348</v>
      </c>
      <c r="BL104" s="251">
        <v>5</v>
      </c>
      <c r="BM104" s="252">
        <f t="shared" si="85"/>
        <v>50</v>
      </c>
      <c r="BN104" s="252">
        <f t="shared" si="86"/>
        <v>0</v>
      </c>
      <c r="BO104" s="252">
        <f t="shared" si="87"/>
        <v>0</v>
      </c>
      <c r="BP104" s="252">
        <f t="shared" si="88"/>
        <v>0</v>
      </c>
      <c r="BQ104" s="254">
        <f t="shared" si="89"/>
        <v>3.68</v>
      </c>
      <c r="BR104">
        <f t="shared" si="83"/>
        <v>16</v>
      </c>
      <c r="BS104">
        <v>0</v>
      </c>
      <c r="BT104">
        <v>1</v>
      </c>
      <c r="BU104" t="s">
        <v>139</v>
      </c>
      <c r="BV104" t="str">
        <f t="shared" si="90"/>
        <v>0</v>
      </c>
      <c r="BW104" t="str">
        <f t="shared" si="91"/>
        <v>0</v>
      </c>
      <c r="BX104" t="str">
        <f t="shared" si="92"/>
        <v>1</v>
      </c>
      <c r="BY104" t="s">
        <v>23</v>
      </c>
      <c r="BZ104" s="253">
        <f t="shared" si="93"/>
        <v>0</v>
      </c>
      <c r="CA104" s="253">
        <f t="shared" si="94"/>
        <v>213.44</v>
      </c>
      <c r="CB104" s="253">
        <f t="shared" si="95"/>
        <v>0</v>
      </c>
      <c r="CC104" s="253">
        <f t="shared" si="96"/>
        <v>0</v>
      </c>
      <c r="CD104" s="253">
        <f t="shared" si="97"/>
        <v>0</v>
      </c>
      <c r="CE104" s="253">
        <f t="shared" si="98"/>
        <v>0</v>
      </c>
      <c r="CF104" s="253">
        <f t="shared" si="99"/>
        <v>0</v>
      </c>
      <c r="CG104" s="253">
        <f t="shared" si="100"/>
        <v>0</v>
      </c>
      <c r="CH104" s="253">
        <f t="shared" si="101"/>
        <v>0</v>
      </c>
      <c r="CI104" s="253">
        <f t="shared" si="102"/>
        <v>0</v>
      </c>
      <c r="CJ104" s="253">
        <f t="shared" si="103"/>
        <v>0</v>
      </c>
      <c r="CK104" s="253">
        <f t="shared" si="104"/>
        <v>0</v>
      </c>
    </row>
    <row r="105" spans="2:89" s="218" customFormat="1" ht="20.399999999999999" x14ac:dyDescent="0.3">
      <c r="B105" s="194">
        <v>53</v>
      </c>
      <c r="C105" s="195">
        <v>211011</v>
      </c>
      <c r="D105" s="196">
        <v>21110232</v>
      </c>
      <c r="E105" s="197" t="s">
        <v>168</v>
      </c>
      <c r="F105" s="198" t="s">
        <v>344</v>
      </c>
      <c r="G105" s="198" t="s">
        <v>345</v>
      </c>
      <c r="H105" s="199" t="s">
        <v>18</v>
      </c>
      <c r="I105" s="194"/>
      <c r="J105" s="199" t="s">
        <v>19</v>
      </c>
      <c r="K105" s="200">
        <f t="shared" si="0"/>
        <v>1850</v>
      </c>
      <c r="L105" s="201" t="s">
        <v>20</v>
      </c>
      <c r="M105" s="104">
        <v>0</v>
      </c>
      <c r="N105" s="262">
        <f t="shared" si="58"/>
        <v>3.6</v>
      </c>
      <c r="O105" s="202">
        <v>3.6</v>
      </c>
      <c r="P105" s="110">
        <f t="shared" si="59"/>
        <v>6660</v>
      </c>
      <c r="Q105" s="204" t="s">
        <v>139</v>
      </c>
      <c r="R105" s="113">
        <f t="shared" si="60"/>
        <v>500</v>
      </c>
      <c r="S105" s="114">
        <f t="shared" si="61"/>
        <v>1800</v>
      </c>
      <c r="T105" s="113">
        <f t="shared" si="62"/>
        <v>1050</v>
      </c>
      <c r="U105" s="115">
        <f t="shared" si="63"/>
        <v>3780</v>
      </c>
      <c r="V105" s="113">
        <f t="shared" si="64"/>
        <v>150</v>
      </c>
      <c r="W105" s="115">
        <f t="shared" si="65"/>
        <v>540</v>
      </c>
      <c r="X105" s="113">
        <f t="shared" si="66"/>
        <v>150</v>
      </c>
      <c r="Y105" s="115">
        <f t="shared" si="67"/>
        <v>540</v>
      </c>
      <c r="Z105" s="116">
        <f t="shared" si="68"/>
        <v>6660</v>
      </c>
      <c r="AA105" s="117" t="b">
        <f t="shared" si="69"/>
        <v>1</v>
      </c>
      <c r="AB105" s="194"/>
      <c r="AC105" s="213"/>
      <c r="AD105" s="109" t="s">
        <v>22</v>
      </c>
      <c r="AE105" s="108" t="s">
        <v>23</v>
      </c>
      <c r="AF105" s="214"/>
      <c r="AG105" s="215"/>
      <c r="AH105" s="210"/>
      <c r="AI105" s="164">
        <f t="shared" si="70"/>
        <v>0</v>
      </c>
      <c r="AJ105" s="210"/>
      <c r="AK105" s="164">
        <f t="shared" si="71"/>
        <v>0</v>
      </c>
      <c r="AL105" s="216">
        <v>500</v>
      </c>
      <c r="AM105" s="164">
        <f t="shared" si="72"/>
        <v>1800</v>
      </c>
      <c r="AN105" s="216">
        <v>500</v>
      </c>
      <c r="AO105" s="164">
        <f t="shared" si="73"/>
        <v>1800</v>
      </c>
      <c r="AP105" s="216">
        <v>500</v>
      </c>
      <c r="AQ105" s="164">
        <f t="shared" si="74"/>
        <v>1800</v>
      </c>
      <c r="AR105" s="216">
        <v>50</v>
      </c>
      <c r="AS105" s="164">
        <f t="shared" si="75"/>
        <v>180</v>
      </c>
      <c r="AT105" s="216">
        <v>50</v>
      </c>
      <c r="AU105" s="164">
        <f t="shared" si="76"/>
        <v>180</v>
      </c>
      <c r="AV105" s="216">
        <v>50</v>
      </c>
      <c r="AW105" s="164">
        <f t="shared" si="77"/>
        <v>180</v>
      </c>
      <c r="AX105" s="216">
        <v>50</v>
      </c>
      <c r="AY105" s="164">
        <f t="shared" si="78"/>
        <v>180</v>
      </c>
      <c r="AZ105" s="216">
        <v>50</v>
      </c>
      <c r="BA105" s="164">
        <f t="shared" si="79"/>
        <v>180</v>
      </c>
      <c r="BB105" s="216">
        <v>50</v>
      </c>
      <c r="BC105" s="164">
        <f t="shared" si="80"/>
        <v>180</v>
      </c>
      <c r="BD105" s="216">
        <v>50</v>
      </c>
      <c r="BE105" s="164">
        <f t="shared" si="81"/>
        <v>180</v>
      </c>
      <c r="BF105" s="253">
        <f t="shared" si="82"/>
        <v>6660</v>
      </c>
      <c r="BG105" s="253">
        <f t="shared" si="105"/>
        <v>6660</v>
      </c>
      <c r="BH105" s="10" t="b">
        <f t="shared" si="106"/>
        <v>1</v>
      </c>
      <c r="BI105" s="253">
        <f t="shared" si="107"/>
        <v>0</v>
      </c>
      <c r="BJ105" s="250">
        <f t="shared" si="84"/>
        <v>21110232</v>
      </c>
      <c r="BK105" s="251">
        <v>348</v>
      </c>
      <c r="BL105" s="251">
        <v>5</v>
      </c>
      <c r="BM105" s="252">
        <f t="shared" si="85"/>
        <v>500</v>
      </c>
      <c r="BN105" s="252">
        <f t="shared" si="86"/>
        <v>1050</v>
      </c>
      <c r="BO105" s="252">
        <f t="shared" si="87"/>
        <v>150</v>
      </c>
      <c r="BP105" s="252">
        <f t="shared" si="88"/>
        <v>150</v>
      </c>
      <c r="BQ105" s="254">
        <f t="shared" si="89"/>
        <v>3.6</v>
      </c>
      <c r="BR105">
        <f t="shared" si="83"/>
        <v>0</v>
      </c>
      <c r="BS105">
        <v>0</v>
      </c>
      <c r="BT105">
        <v>1</v>
      </c>
      <c r="BU105" t="s">
        <v>139</v>
      </c>
      <c r="BV105" t="str">
        <f t="shared" si="90"/>
        <v>0</v>
      </c>
      <c r="BW105" t="str">
        <f t="shared" si="91"/>
        <v>0</v>
      </c>
      <c r="BX105" t="str">
        <f t="shared" si="92"/>
        <v>1</v>
      </c>
      <c r="BY105" t="s">
        <v>23</v>
      </c>
      <c r="BZ105" s="253">
        <f t="shared" si="93"/>
        <v>0</v>
      </c>
      <c r="CA105" s="253">
        <f t="shared" si="94"/>
        <v>0</v>
      </c>
      <c r="CB105" s="253">
        <f t="shared" si="95"/>
        <v>1800</v>
      </c>
      <c r="CC105" s="253">
        <f t="shared" si="96"/>
        <v>1800</v>
      </c>
      <c r="CD105" s="253">
        <f t="shared" si="97"/>
        <v>1800</v>
      </c>
      <c r="CE105" s="253">
        <f t="shared" si="98"/>
        <v>180</v>
      </c>
      <c r="CF105" s="253">
        <f t="shared" si="99"/>
        <v>180</v>
      </c>
      <c r="CG105" s="253">
        <f t="shared" si="100"/>
        <v>180</v>
      </c>
      <c r="CH105" s="253">
        <f t="shared" si="101"/>
        <v>180</v>
      </c>
      <c r="CI105" s="253">
        <f t="shared" si="102"/>
        <v>180</v>
      </c>
      <c r="CJ105" s="253">
        <f t="shared" si="103"/>
        <v>180</v>
      </c>
      <c r="CK105" s="253">
        <f t="shared" si="104"/>
        <v>180</v>
      </c>
    </row>
    <row r="106" spans="2:89" ht="20.399999999999999" x14ac:dyDescent="0.3">
      <c r="B106" s="129">
        <v>54</v>
      </c>
      <c r="C106" s="192">
        <v>211011</v>
      </c>
      <c r="D106" s="189">
        <v>21110229</v>
      </c>
      <c r="E106" s="102" t="s">
        <v>169</v>
      </c>
      <c r="F106" s="108" t="s">
        <v>344</v>
      </c>
      <c r="G106" s="108" t="s">
        <v>345</v>
      </c>
      <c r="H106" s="109" t="s">
        <v>18</v>
      </c>
      <c r="I106" s="123"/>
      <c r="J106" s="109" t="s">
        <v>19</v>
      </c>
      <c r="K106" s="111">
        <f t="shared" si="0"/>
        <v>150</v>
      </c>
      <c r="L106" s="104" t="s">
        <v>20</v>
      </c>
      <c r="M106" s="104">
        <v>16</v>
      </c>
      <c r="N106" s="262">
        <f t="shared" si="58"/>
        <v>2.81</v>
      </c>
      <c r="O106" s="106">
        <v>2.81</v>
      </c>
      <c r="P106" s="110">
        <f t="shared" si="59"/>
        <v>488.94</v>
      </c>
      <c r="Q106" s="112" t="s">
        <v>139</v>
      </c>
      <c r="R106" s="113">
        <f t="shared" si="60"/>
        <v>150</v>
      </c>
      <c r="S106" s="114">
        <f t="shared" si="61"/>
        <v>488.94</v>
      </c>
      <c r="T106" s="113">
        <f t="shared" si="62"/>
        <v>0</v>
      </c>
      <c r="U106" s="115">
        <f t="shared" si="63"/>
        <v>0</v>
      </c>
      <c r="V106" s="113">
        <f t="shared" si="64"/>
        <v>0</v>
      </c>
      <c r="W106" s="115">
        <f t="shared" si="65"/>
        <v>0</v>
      </c>
      <c r="X106" s="113">
        <f t="shared" si="66"/>
        <v>0</v>
      </c>
      <c r="Y106" s="115">
        <f t="shared" si="67"/>
        <v>0</v>
      </c>
      <c r="Z106" s="116">
        <f t="shared" si="68"/>
        <v>488.94</v>
      </c>
      <c r="AA106" s="117" t="b">
        <f t="shared" si="69"/>
        <v>1</v>
      </c>
      <c r="AB106" s="123"/>
      <c r="AC106" s="124"/>
      <c r="AD106" s="109" t="s">
        <v>22</v>
      </c>
      <c r="AE106" s="108" t="s">
        <v>23</v>
      </c>
      <c r="AF106" s="125"/>
      <c r="AG106" s="126"/>
      <c r="AH106" s="121">
        <v>0</v>
      </c>
      <c r="AI106" s="164">
        <f t="shared" si="70"/>
        <v>0</v>
      </c>
      <c r="AJ106" s="121">
        <v>150</v>
      </c>
      <c r="AK106" s="164">
        <f t="shared" si="71"/>
        <v>488.94</v>
      </c>
      <c r="AL106" s="127"/>
      <c r="AM106" s="164">
        <f t="shared" si="72"/>
        <v>0</v>
      </c>
      <c r="AN106" s="127"/>
      <c r="AO106" s="164">
        <f t="shared" si="73"/>
        <v>0</v>
      </c>
      <c r="AP106" s="127"/>
      <c r="AQ106" s="164">
        <f t="shared" si="74"/>
        <v>0</v>
      </c>
      <c r="AR106" s="127"/>
      <c r="AS106" s="164">
        <f t="shared" si="75"/>
        <v>0</v>
      </c>
      <c r="AT106" s="127"/>
      <c r="AU106" s="164">
        <f t="shared" si="76"/>
        <v>0</v>
      </c>
      <c r="AV106" s="127"/>
      <c r="AW106" s="164">
        <f t="shared" si="77"/>
        <v>0</v>
      </c>
      <c r="AX106" s="127"/>
      <c r="AY106" s="164">
        <f t="shared" si="78"/>
        <v>0</v>
      </c>
      <c r="AZ106" s="127"/>
      <c r="BA106" s="164">
        <f t="shared" si="79"/>
        <v>0</v>
      </c>
      <c r="BB106" s="127"/>
      <c r="BC106" s="164">
        <f t="shared" si="80"/>
        <v>0</v>
      </c>
      <c r="BD106" s="127"/>
      <c r="BE106" s="164">
        <f t="shared" si="81"/>
        <v>0</v>
      </c>
      <c r="BF106" s="253">
        <f t="shared" si="82"/>
        <v>488.94</v>
      </c>
      <c r="BG106" s="253">
        <f t="shared" si="105"/>
        <v>488.94</v>
      </c>
      <c r="BH106" s="10" t="b">
        <f t="shared" si="106"/>
        <v>1</v>
      </c>
      <c r="BI106" s="253">
        <f t="shared" si="107"/>
        <v>0</v>
      </c>
      <c r="BJ106" s="250">
        <f t="shared" si="84"/>
        <v>21110229</v>
      </c>
      <c r="BK106" s="251">
        <v>348</v>
      </c>
      <c r="BL106" s="251">
        <v>5</v>
      </c>
      <c r="BM106" s="252">
        <f t="shared" si="85"/>
        <v>150</v>
      </c>
      <c r="BN106" s="252">
        <f t="shared" si="86"/>
        <v>0</v>
      </c>
      <c r="BO106" s="252">
        <f t="shared" si="87"/>
        <v>0</v>
      </c>
      <c r="BP106" s="252">
        <f t="shared" si="88"/>
        <v>0</v>
      </c>
      <c r="BQ106" s="254">
        <f t="shared" si="89"/>
        <v>2.81</v>
      </c>
      <c r="BR106">
        <f t="shared" si="83"/>
        <v>16</v>
      </c>
      <c r="BS106">
        <v>0</v>
      </c>
      <c r="BT106">
        <v>1</v>
      </c>
      <c r="BU106" t="s">
        <v>139</v>
      </c>
      <c r="BV106" t="str">
        <f t="shared" si="90"/>
        <v>0</v>
      </c>
      <c r="BW106" t="str">
        <f t="shared" si="91"/>
        <v>0</v>
      </c>
      <c r="BX106" t="str">
        <f t="shared" si="92"/>
        <v>1</v>
      </c>
      <c r="BY106" t="s">
        <v>23</v>
      </c>
      <c r="BZ106" s="253">
        <f t="shared" si="93"/>
        <v>0</v>
      </c>
      <c r="CA106" s="253">
        <f t="shared" si="94"/>
        <v>488.94</v>
      </c>
      <c r="CB106" s="253">
        <f t="shared" si="95"/>
        <v>0</v>
      </c>
      <c r="CC106" s="253">
        <f t="shared" si="96"/>
        <v>0</v>
      </c>
      <c r="CD106" s="253">
        <f t="shared" si="97"/>
        <v>0</v>
      </c>
      <c r="CE106" s="253">
        <f t="shared" si="98"/>
        <v>0</v>
      </c>
      <c r="CF106" s="253">
        <f t="shared" si="99"/>
        <v>0</v>
      </c>
      <c r="CG106" s="253">
        <f t="shared" si="100"/>
        <v>0</v>
      </c>
      <c r="CH106" s="253">
        <f t="shared" si="101"/>
        <v>0</v>
      </c>
      <c r="CI106" s="253">
        <f t="shared" si="102"/>
        <v>0</v>
      </c>
      <c r="CJ106" s="253">
        <f t="shared" si="103"/>
        <v>0</v>
      </c>
      <c r="CK106" s="253">
        <f t="shared" si="104"/>
        <v>0</v>
      </c>
    </row>
    <row r="107" spans="2:89" s="218" customFormat="1" ht="20.399999999999999" x14ac:dyDescent="0.3">
      <c r="B107" s="194">
        <v>54</v>
      </c>
      <c r="C107" s="195">
        <v>211011</v>
      </c>
      <c r="D107" s="196">
        <v>21110229</v>
      </c>
      <c r="E107" s="197" t="s">
        <v>169</v>
      </c>
      <c r="F107" s="198" t="s">
        <v>344</v>
      </c>
      <c r="G107" s="198" t="s">
        <v>345</v>
      </c>
      <c r="H107" s="199" t="s">
        <v>18</v>
      </c>
      <c r="I107" s="194"/>
      <c r="J107" s="199" t="s">
        <v>19</v>
      </c>
      <c r="K107" s="200">
        <f t="shared" si="0"/>
        <v>1850</v>
      </c>
      <c r="L107" s="201" t="s">
        <v>20</v>
      </c>
      <c r="M107" s="104">
        <v>0</v>
      </c>
      <c r="N107" s="262">
        <f t="shared" si="58"/>
        <v>2.78</v>
      </c>
      <c r="O107" s="202">
        <v>2.78</v>
      </c>
      <c r="P107" s="110">
        <f t="shared" si="59"/>
        <v>5143</v>
      </c>
      <c r="Q107" s="204" t="s">
        <v>139</v>
      </c>
      <c r="R107" s="113">
        <f t="shared" si="60"/>
        <v>500</v>
      </c>
      <c r="S107" s="114">
        <f t="shared" si="61"/>
        <v>1390</v>
      </c>
      <c r="T107" s="113">
        <f t="shared" si="62"/>
        <v>1050</v>
      </c>
      <c r="U107" s="115">
        <f t="shared" si="63"/>
        <v>2919</v>
      </c>
      <c r="V107" s="113">
        <f t="shared" si="64"/>
        <v>150</v>
      </c>
      <c r="W107" s="115">
        <f t="shared" si="65"/>
        <v>416.99999999999994</v>
      </c>
      <c r="X107" s="113">
        <f t="shared" si="66"/>
        <v>150</v>
      </c>
      <c r="Y107" s="115">
        <f t="shared" si="67"/>
        <v>416.99999999999994</v>
      </c>
      <c r="Z107" s="116">
        <f t="shared" si="68"/>
        <v>5143</v>
      </c>
      <c r="AA107" s="117" t="b">
        <f t="shared" si="69"/>
        <v>1</v>
      </c>
      <c r="AB107" s="194"/>
      <c r="AC107" s="213"/>
      <c r="AD107" s="109" t="s">
        <v>22</v>
      </c>
      <c r="AE107" s="108" t="s">
        <v>23</v>
      </c>
      <c r="AF107" s="214"/>
      <c r="AG107" s="215"/>
      <c r="AH107" s="210"/>
      <c r="AI107" s="164">
        <f t="shared" si="70"/>
        <v>0</v>
      </c>
      <c r="AJ107" s="210"/>
      <c r="AK107" s="164">
        <f t="shared" si="71"/>
        <v>0</v>
      </c>
      <c r="AL107" s="216">
        <v>500</v>
      </c>
      <c r="AM107" s="164">
        <f t="shared" si="72"/>
        <v>1390</v>
      </c>
      <c r="AN107" s="216">
        <v>500</v>
      </c>
      <c r="AO107" s="164">
        <f t="shared" si="73"/>
        <v>1390</v>
      </c>
      <c r="AP107" s="216">
        <v>500</v>
      </c>
      <c r="AQ107" s="164">
        <f t="shared" si="74"/>
        <v>1390</v>
      </c>
      <c r="AR107" s="216">
        <v>50</v>
      </c>
      <c r="AS107" s="164">
        <f t="shared" si="75"/>
        <v>139</v>
      </c>
      <c r="AT107" s="216">
        <v>50</v>
      </c>
      <c r="AU107" s="164">
        <f t="shared" si="76"/>
        <v>139</v>
      </c>
      <c r="AV107" s="216">
        <v>50</v>
      </c>
      <c r="AW107" s="164">
        <f t="shared" si="77"/>
        <v>139</v>
      </c>
      <c r="AX107" s="216">
        <v>50</v>
      </c>
      <c r="AY107" s="164">
        <f t="shared" si="78"/>
        <v>139</v>
      </c>
      <c r="AZ107" s="216">
        <v>50</v>
      </c>
      <c r="BA107" s="164">
        <f t="shared" si="79"/>
        <v>139</v>
      </c>
      <c r="BB107" s="216">
        <v>50</v>
      </c>
      <c r="BC107" s="164">
        <f t="shared" si="80"/>
        <v>139</v>
      </c>
      <c r="BD107" s="216">
        <v>50</v>
      </c>
      <c r="BE107" s="164">
        <f t="shared" si="81"/>
        <v>139</v>
      </c>
      <c r="BF107" s="253">
        <f t="shared" si="82"/>
        <v>5143</v>
      </c>
      <c r="BG107" s="253">
        <f t="shared" si="105"/>
        <v>5143</v>
      </c>
      <c r="BH107" s="10" t="b">
        <f t="shared" si="106"/>
        <v>1</v>
      </c>
      <c r="BI107" s="253">
        <f t="shared" si="107"/>
        <v>0</v>
      </c>
      <c r="BJ107" s="250">
        <f t="shared" si="84"/>
        <v>21110229</v>
      </c>
      <c r="BK107" s="251">
        <v>348</v>
      </c>
      <c r="BL107" s="251">
        <v>5</v>
      </c>
      <c r="BM107" s="252">
        <f t="shared" si="85"/>
        <v>500</v>
      </c>
      <c r="BN107" s="252">
        <f t="shared" si="86"/>
        <v>1050</v>
      </c>
      <c r="BO107" s="252">
        <f t="shared" si="87"/>
        <v>150</v>
      </c>
      <c r="BP107" s="252">
        <f t="shared" si="88"/>
        <v>150</v>
      </c>
      <c r="BQ107" s="254">
        <f t="shared" si="89"/>
        <v>2.78</v>
      </c>
      <c r="BR107">
        <f t="shared" si="83"/>
        <v>0</v>
      </c>
      <c r="BS107">
        <v>0</v>
      </c>
      <c r="BT107">
        <v>1</v>
      </c>
      <c r="BU107" t="s">
        <v>139</v>
      </c>
      <c r="BV107" t="str">
        <f t="shared" si="90"/>
        <v>0</v>
      </c>
      <c r="BW107" t="str">
        <f t="shared" si="91"/>
        <v>0</v>
      </c>
      <c r="BX107" t="str">
        <f t="shared" si="92"/>
        <v>1</v>
      </c>
      <c r="BY107" t="s">
        <v>23</v>
      </c>
      <c r="BZ107" s="253">
        <f t="shared" si="93"/>
        <v>0</v>
      </c>
      <c r="CA107" s="253">
        <f t="shared" si="94"/>
        <v>0</v>
      </c>
      <c r="CB107" s="253">
        <f t="shared" si="95"/>
        <v>1390</v>
      </c>
      <c r="CC107" s="253">
        <f t="shared" si="96"/>
        <v>1390</v>
      </c>
      <c r="CD107" s="253">
        <f t="shared" si="97"/>
        <v>1390</v>
      </c>
      <c r="CE107" s="253">
        <f t="shared" si="98"/>
        <v>139</v>
      </c>
      <c r="CF107" s="253">
        <f t="shared" si="99"/>
        <v>139</v>
      </c>
      <c r="CG107" s="253">
        <f t="shared" si="100"/>
        <v>139</v>
      </c>
      <c r="CH107" s="253">
        <f t="shared" si="101"/>
        <v>139</v>
      </c>
      <c r="CI107" s="253">
        <f t="shared" si="102"/>
        <v>139</v>
      </c>
      <c r="CJ107" s="253">
        <f t="shared" si="103"/>
        <v>139</v>
      </c>
      <c r="CK107" s="253">
        <f t="shared" si="104"/>
        <v>139</v>
      </c>
    </row>
    <row r="108" spans="2:89" ht="27.6" x14ac:dyDescent="0.3">
      <c r="B108" s="129">
        <v>55</v>
      </c>
      <c r="C108" s="192">
        <v>211011</v>
      </c>
      <c r="D108" s="189">
        <v>21110236</v>
      </c>
      <c r="E108" s="102" t="s">
        <v>170</v>
      </c>
      <c r="F108" s="108" t="s">
        <v>344</v>
      </c>
      <c r="G108" s="108" t="s">
        <v>345</v>
      </c>
      <c r="H108" s="109" t="s">
        <v>18</v>
      </c>
      <c r="I108" s="123"/>
      <c r="J108" s="109" t="s">
        <v>19</v>
      </c>
      <c r="K108" s="111">
        <f t="shared" si="0"/>
        <v>0</v>
      </c>
      <c r="L108" s="104" t="s">
        <v>138</v>
      </c>
      <c r="M108" s="104">
        <v>16</v>
      </c>
      <c r="N108" s="262">
        <f t="shared" si="58"/>
        <v>16.43</v>
      </c>
      <c r="O108" s="106">
        <v>16.43</v>
      </c>
      <c r="P108" s="110">
        <f t="shared" si="59"/>
        <v>0</v>
      </c>
      <c r="Q108" s="112" t="s">
        <v>139</v>
      </c>
      <c r="R108" s="113">
        <f t="shared" si="60"/>
        <v>0</v>
      </c>
      <c r="S108" s="114">
        <f t="shared" si="61"/>
        <v>0</v>
      </c>
      <c r="T108" s="113">
        <f t="shared" si="62"/>
        <v>0</v>
      </c>
      <c r="U108" s="115">
        <f t="shared" si="63"/>
        <v>0</v>
      </c>
      <c r="V108" s="113">
        <f t="shared" si="64"/>
        <v>0</v>
      </c>
      <c r="W108" s="115">
        <f t="shared" si="65"/>
        <v>0</v>
      </c>
      <c r="X108" s="113">
        <f t="shared" si="66"/>
        <v>0</v>
      </c>
      <c r="Y108" s="115">
        <f t="shared" si="67"/>
        <v>0</v>
      </c>
      <c r="Z108" s="116">
        <f t="shared" si="68"/>
        <v>0</v>
      </c>
      <c r="AA108" s="117" t="b">
        <f t="shared" si="69"/>
        <v>1</v>
      </c>
      <c r="AB108" s="123"/>
      <c r="AC108" s="124"/>
      <c r="AD108" s="109" t="s">
        <v>22</v>
      </c>
      <c r="AE108" s="108" t="s">
        <v>23</v>
      </c>
      <c r="AF108" s="125"/>
      <c r="AG108" s="126"/>
      <c r="AH108" s="121">
        <v>0</v>
      </c>
      <c r="AI108" s="164">
        <f t="shared" si="70"/>
        <v>0</v>
      </c>
      <c r="AJ108" s="121">
        <v>0</v>
      </c>
      <c r="AK108" s="164">
        <f t="shared" si="71"/>
        <v>0</v>
      </c>
      <c r="AL108" s="127"/>
      <c r="AM108" s="164">
        <f t="shared" si="72"/>
        <v>0</v>
      </c>
      <c r="AN108" s="127"/>
      <c r="AO108" s="164">
        <f t="shared" si="73"/>
        <v>0</v>
      </c>
      <c r="AP108" s="127"/>
      <c r="AQ108" s="164">
        <f t="shared" si="74"/>
        <v>0</v>
      </c>
      <c r="AR108" s="127"/>
      <c r="AS108" s="164">
        <f t="shared" si="75"/>
        <v>0</v>
      </c>
      <c r="AT108" s="127"/>
      <c r="AU108" s="164">
        <f t="shared" si="76"/>
        <v>0</v>
      </c>
      <c r="AV108" s="127"/>
      <c r="AW108" s="164">
        <f t="shared" si="77"/>
        <v>0</v>
      </c>
      <c r="AX108" s="127"/>
      <c r="AY108" s="164">
        <f t="shared" si="78"/>
        <v>0</v>
      </c>
      <c r="AZ108" s="127"/>
      <c r="BA108" s="164">
        <f t="shared" si="79"/>
        <v>0</v>
      </c>
      <c r="BB108" s="127"/>
      <c r="BC108" s="164">
        <f t="shared" si="80"/>
        <v>0</v>
      </c>
      <c r="BD108" s="127"/>
      <c r="BE108" s="164">
        <f t="shared" si="81"/>
        <v>0</v>
      </c>
      <c r="BF108" s="253">
        <f t="shared" si="82"/>
        <v>0</v>
      </c>
      <c r="BG108" s="253">
        <f t="shared" si="105"/>
        <v>0</v>
      </c>
      <c r="BH108" s="10" t="b">
        <f t="shared" si="106"/>
        <v>1</v>
      </c>
      <c r="BI108" s="253">
        <f t="shared" si="107"/>
        <v>0</v>
      </c>
      <c r="BJ108" s="250">
        <f t="shared" si="84"/>
        <v>21110236</v>
      </c>
      <c r="BK108" s="251">
        <v>348</v>
      </c>
      <c r="BL108" s="251">
        <v>5</v>
      </c>
      <c r="BM108" s="252">
        <f t="shared" si="85"/>
        <v>0</v>
      </c>
      <c r="BN108" s="252">
        <f t="shared" si="86"/>
        <v>0</v>
      </c>
      <c r="BO108" s="252">
        <f t="shared" si="87"/>
        <v>0</v>
      </c>
      <c r="BP108" s="252">
        <f t="shared" si="88"/>
        <v>0</v>
      </c>
      <c r="BQ108" s="254">
        <f t="shared" si="89"/>
        <v>16.43</v>
      </c>
      <c r="BR108">
        <f t="shared" si="83"/>
        <v>16</v>
      </c>
      <c r="BS108">
        <v>0</v>
      </c>
      <c r="BT108">
        <v>1</v>
      </c>
      <c r="BU108" t="s">
        <v>139</v>
      </c>
      <c r="BV108" t="str">
        <f t="shared" si="90"/>
        <v>0</v>
      </c>
      <c r="BW108" t="str">
        <f t="shared" si="91"/>
        <v>0</v>
      </c>
      <c r="BX108" t="str">
        <f t="shared" si="92"/>
        <v>1</v>
      </c>
      <c r="BY108" t="s">
        <v>23</v>
      </c>
      <c r="BZ108" s="253">
        <f t="shared" si="93"/>
        <v>0</v>
      </c>
      <c r="CA108" s="253">
        <f t="shared" si="94"/>
        <v>0</v>
      </c>
      <c r="CB108" s="253">
        <f t="shared" si="95"/>
        <v>0</v>
      </c>
      <c r="CC108" s="253">
        <f t="shared" si="96"/>
        <v>0</v>
      </c>
      <c r="CD108" s="253">
        <f t="shared" si="97"/>
        <v>0</v>
      </c>
      <c r="CE108" s="253">
        <f t="shared" si="98"/>
        <v>0</v>
      </c>
      <c r="CF108" s="253">
        <f t="shared" si="99"/>
        <v>0</v>
      </c>
      <c r="CG108" s="253">
        <f t="shared" si="100"/>
        <v>0</v>
      </c>
      <c r="CH108" s="253">
        <f t="shared" si="101"/>
        <v>0</v>
      </c>
      <c r="CI108" s="253">
        <f t="shared" si="102"/>
        <v>0</v>
      </c>
      <c r="CJ108" s="253">
        <f t="shared" si="103"/>
        <v>0</v>
      </c>
      <c r="CK108" s="253">
        <f t="shared" si="104"/>
        <v>0</v>
      </c>
    </row>
    <row r="109" spans="2:89" s="218" customFormat="1" ht="27.6" x14ac:dyDescent="0.3">
      <c r="B109" s="194">
        <v>55</v>
      </c>
      <c r="C109" s="195">
        <v>211011</v>
      </c>
      <c r="D109" s="196">
        <v>21110236</v>
      </c>
      <c r="E109" s="197" t="s">
        <v>170</v>
      </c>
      <c r="F109" s="198" t="s">
        <v>344</v>
      </c>
      <c r="G109" s="198" t="s">
        <v>345</v>
      </c>
      <c r="H109" s="199" t="s">
        <v>18</v>
      </c>
      <c r="I109" s="194"/>
      <c r="J109" s="199" t="s">
        <v>19</v>
      </c>
      <c r="K109" s="200">
        <f t="shared" si="0"/>
        <v>16</v>
      </c>
      <c r="L109" s="201" t="s">
        <v>138</v>
      </c>
      <c r="M109" s="104">
        <v>16</v>
      </c>
      <c r="N109" s="262">
        <f t="shared" si="58"/>
        <v>19.809999999999999</v>
      </c>
      <c r="O109" s="202">
        <v>19.809999999999999</v>
      </c>
      <c r="P109" s="110">
        <f t="shared" si="59"/>
        <v>367.67359999999996</v>
      </c>
      <c r="Q109" s="204" t="s">
        <v>139</v>
      </c>
      <c r="R109" s="113">
        <f t="shared" si="60"/>
        <v>0</v>
      </c>
      <c r="S109" s="114">
        <f t="shared" si="61"/>
        <v>0</v>
      </c>
      <c r="T109" s="113">
        <f t="shared" si="62"/>
        <v>4</v>
      </c>
      <c r="U109" s="115">
        <f t="shared" si="63"/>
        <v>91.918399999999991</v>
      </c>
      <c r="V109" s="113">
        <f t="shared" si="64"/>
        <v>6</v>
      </c>
      <c r="W109" s="115">
        <f t="shared" si="65"/>
        <v>137.87759999999997</v>
      </c>
      <c r="X109" s="113">
        <f t="shared" si="66"/>
        <v>6</v>
      </c>
      <c r="Y109" s="115">
        <f t="shared" si="67"/>
        <v>137.87759999999997</v>
      </c>
      <c r="Z109" s="116">
        <f t="shared" si="68"/>
        <v>367.67359999999996</v>
      </c>
      <c r="AA109" s="117" t="b">
        <f t="shared" si="69"/>
        <v>1</v>
      </c>
      <c r="AB109" s="194"/>
      <c r="AC109" s="213"/>
      <c r="AD109" s="109" t="s">
        <v>22</v>
      </c>
      <c r="AE109" s="108" t="s">
        <v>23</v>
      </c>
      <c r="AF109" s="214"/>
      <c r="AG109" s="215"/>
      <c r="AH109" s="210"/>
      <c r="AI109" s="164">
        <f t="shared" si="70"/>
        <v>0</v>
      </c>
      <c r="AJ109" s="210"/>
      <c r="AK109" s="164">
        <f t="shared" si="71"/>
        <v>0</v>
      </c>
      <c r="AL109" s="216">
        <v>0</v>
      </c>
      <c r="AM109" s="164">
        <f t="shared" si="72"/>
        <v>0</v>
      </c>
      <c r="AN109" s="216">
        <v>2</v>
      </c>
      <c r="AO109" s="164">
        <f t="shared" si="73"/>
        <v>45.959199999999996</v>
      </c>
      <c r="AP109" s="216">
        <v>0</v>
      </c>
      <c r="AQ109" s="164">
        <f t="shared" si="74"/>
        <v>0</v>
      </c>
      <c r="AR109" s="216">
        <v>2</v>
      </c>
      <c r="AS109" s="164">
        <f t="shared" si="75"/>
        <v>45.959199999999996</v>
      </c>
      <c r="AT109" s="216">
        <v>2</v>
      </c>
      <c r="AU109" s="164">
        <f t="shared" si="76"/>
        <v>45.959199999999996</v>
      </c>
      <c r="AV109" s="216">
        <v>2</v>
      </c>
      <c r="AW109" s="164">
        <f t="shared" si="77"/>
        <v>45.959199999999996</v>
      </c>
      <c r="AX109" s="216">
        <v>2</v>
      </c>
      <c r="AY109" s="164">
        <f t="shared" si="78"/>
        <v>45.959199999999996</v>
      </c>
      <c r="AZ109" s="216">
        <v>2</v>
      </c>
      <c r="BA109" s="164">
        <f t="shared" si="79"/>
        <v>45.959199999999996</v>
      </c>
      <c r="BB109" s="216">
        <v>2</v>
      </c>
      <c r="BC109" s="164">
        <f t="shared" si="80"/>
        <v>45.959199999999996</v>
      </c>
      <c r="BD109" s="216">
        <v>2</v>
      </c>
      <c r="BE109" s="164">
        <f t="shared" si="81"/>
        <v>45.959199999999996</v>
      </c>
      <c r="BF109" s="253">
        <f t="shared" si="82"/>
        <v>367.67359999999996</v>
      </c>
      <c r="BG109" s="253">
        <f t="shared" si="105"/>
        <v>367.67360000000002</v>
      </c>
      <c r="BH109" s="10" t="b">
        <f t="shared" si="106"/>
        <v>1</v>
      </c>
      <c r="BI109" s="253">
        <f t="shared" si="107"/>
        <v>0</v>
      </c>
      <c r="BJ109" s="250">
        <f t="shared" si="84"/>
        <v>21110236</v>
      </c>
      <c r="BK109" s="251">
        <v>348</v>
      </c>
      <c r="BL109" s="251">
        <v>5</v>
      </c>
      <c r="BM109" s="252">
        <f t="shared" si="85"/>
        <v>0</v>
      </c>
      <c r="BN109" s="252">
        <f t="shared" si="86"/>
        <v>4</v>
      </c>
      <c r="BO109" s="252">
        <f t="shared" si="87"/>
        <v>6</v>
      </c>
      <c r="BP109" s="252">
        <f t="shared" si="88"/>
        <v>6</v>
      </c>
      <c r="BQ109" s="254">
        <f t="shared" si="89"/>
        <v>19.809999999999999</v>
      </c>
      <c r="BR109">
        <f t="shared" si="83"/>
        <v>16</v>
      </c>
      <c r="BS109">
        <v>0</v>
      </c>
      <c r="BT109">
        <v>1</v>
      </c>
      <c r="BU109" t="s">
        <v>139</v>
      </c>
      <c r="BV109" t="str">
        <f t="shared" si="90"/>
        <v>0</v>
      </c>
      <c r="BW109" t="str">
        <f t="shared" si="91"/>
        <v>0</v>
      </c>
      <c r="BX109" t="str">
        <f t="shared" si="92"/>
        <v>1</v>
      </c>
      <c r="BY109" t="s">
        <v>23</v>
      </c>
      <c r="BZ109" s="253">
        <f t="shared" si="93"/>
        <v>0</v>
      </c>
      <c r="CA109" s="253">
        <f t="shared" si="94"/>
        <v>0</v>
      </c>
      <c r="CB109" s="253">
        <f t="shared" si="95"/>
        <v>0</v>
      </c>
      <c r="CC109" s="253">
        <f t="shared" si="96"/>
        <v>45.959199999999996</v>
      </c>
      <c r="CD109" s="253">
        <f t="shared" si="97"/>
        <v>0</v>
      </c>
      <c r="CE109" s="253">
        <f t="shared" si="98"/>
        <v>45.959199999999996</v>
      </c>
      <c r="CF109" s="253">
        <f t="shared" si="99"/>
        <v>45.959199999999996</v>
      </c>
      <c r="CG109" s="253">
        <f t="shared" si="100"/>
        <v>45.959199999999996</v>
      </c>
      <c r="CH109" s="253">
        <f t="shared" si="101"/>
        <v>45.959199999999996</v>
      </c>
      <c r="CI109" s="253">
        <f t="shared" si="102"/>
        <v>45.959199999999996</v>
      </c>
      <c r="CJ109" s="253">
        <f t="shared" si="103"/>
        <v>45.959199999999996</v>
      </c>
      <c r="CK109" s="253">
        <f t="shared" si="104"/>
        <v>45.959199999999996</v>
      </c>
    </row>
    <row r="110" spans="2:89" ht="27.6" x14ac:dyDescent="0.3">
      <c r="B110" s="129">
        <v>56</v>
      </c>
      <c r="C110" s="192">
        <v>211011</v>
      </c>
      <c r="D110" s="189">
        <v>21110237</v>
      </c>
      <c r="E110" s="102" t="s">
        <v>134</v>
      </c>
      <c r="F110" s="108" t="s">
        <v>344</v>
      </c>
      <c r="G110" s="108" t="s">
        <v>345</v>
      </c>
      <c r="H110" s="109" t="s">
        <v>18</v>
      </c>
      <c r="I110" s="123"/>
      <c r="J110" s="109" t="s">
        <v>19</v>
      </c>
      <c r="K110" s="111">
        <f t="shared" si="0"/>
        <v>0</v>
      </c>
      <c r="L110" s="104" t="s">
        <v>138</v>
      </c>
      <c r="M110" s="104">
        <v>16</v>
      </c>
      <c r="N110" s="262">
        <f t="shared" si="58"/>
        <v>34.880000000000003</v>
      </c>
      <c r="O110" s="106">
        <v>34.880000000000003</v>
      </c>
      <c r="P110" s="110">
        <f t="shared" si="59"/>
        <v>0</v>
      </c>
      <c r="Q110" s="112" t="s">
        <v>139</v>
      </c>
      <c r="R110" s="113">
        <f t="shared" si="60"/>
        <v>0</v>
      </c>
      <c r="S110" s="114">
        <f t="shared" si="61"/>
        <v>0</v>
      </c>
      <c r="T110" s="113">
        <f t="shared" si="62"/>
        <v>0</v>
      </c>
      <c r="U110" s="115">
        <f t="shared" si="63"/>
        <v>0</v>
      </c>
      <c r="V110" s="113">
        <f t="shared" si="64"/>
        <v>0</v>
      </c>
      <c r="W110" s="115">
        <f t="shared" si="65"/>
        <v>0</v>
      </c>
      <c r="X110" s="113">
        <f t="shared" si="66"/>
        <v>0</v>
      </c>
      <c r="Y110" s="115">
        <f t="shared" si="67"/>
        <v>0</v>
      </c>
      <c r="Z110" s="116">
        <f t="shared" si="68"/>
        <v>0</v>
      </c>
      <c r="AA110" s="117" t="b">
        <f t="shared" si="69"/>
        <v>1</v>
      </c>
      <c r="AB110" s="123"/>
      <c r="AC110" s="124"/>
      <c r="AD110" s="109" t="s">
        <v>22</v>
      </c>
      <c r="AE110" s="108" t="s">
        <v>23</v>
      </c>
      <c r="AF110" s="125"/>
      <c r="AG110" s="126"/>
      <c r="AH110" s="121">
        <v>0</v>
      </c>
      <c r="AI110" s="164">
        <f t="shared" si="70"/>
        <v>0</v>
      </c>
      <c r="AJ110" s="121">
        <v>0</v>
      </c>
      <c r="AK110" s="164">
        <f t="shared" si="71"/>
        <v>0</v>
      </c>
      <c r="AL110" s="127">
        <v>0</v>
      </c>
      <c r="AM110" s="164">
        <f t="shared" si="72"/>
        <v>0</v>
      </c>
      <c r="AN110" s="127"/>
      <c r="AO110" s="164">
        <f t="shared" si="73"/>
        <v>0</v>
      </c>
      <c r="AP110" s="127"/>
      <c r="AQ110" s="164">
        <f t="shared" si="74"/>
        <v>0</v>
      </c>
      <c r="AR110" s="127"/>
      <c r="AS110" s="164">
        <f t="shared" si="75"/>
        <v>0</v>
      </c>
      <c r="AT110" s="127"/>
      <c r="AU110" s="164">
        <f t="shared" si="76"/>
        <v>0</v>
      </c>
      <c r="AV110" s="127"/>
      <c r="AW110" s="164">
        <f t="shared" si="77"/>
        <v>0</v>
      </c>
      <c r="AX110" s="127"/>
      <c r="AY110" s="164">
        <f t="shared" si="78"/>
        <v>0</v>
      </c>
      <c r="AZ110" s="127"/>
      <c r="BA110" s="164">
        <f t="shared" si="79"/>
        <v>0</v>
      </c>
      <c r="BB110" s="127"/>
      <c r="BC110" s="164">
        <f t="shared" si="80"/>
        <v>0</v>
      </c>
      <c r="BD110" s="127"/>
      <c r="BE110" s="164">
        <f t="shared" si="81"/>
        <v>0</v>
      </c>
      <c r="BF110" s="253">
        <f t="shared" si="82"/>
        <v>0</v>
      </c>
      <c r="BG110" s="253">
        <f t="shared" si="105"/>
        <v>0</v>
      </c>
      <c r="BH110" s="10" t="b">
        <f t="shared" si="106"/>
        <v>1</v>
      </c>
      <c r="BI110" s="253">
        <f t="shared" si="107"/>
        <v>0</v>
      </c>
      <c r="BJ110" s="250">
        <f t="shared" si="84"/>
        <v>21110237</v>
      </c>
      <c r="BK110" s="251">
        <v>348</v>
      </c>
      <c r="BL110" s="251">
        <v>5</v>
      </c>
      <c r="BM110" s="252">
        <f t="shared" si="85"/>
        <v>0</v>
      </c>
      <c r="BN110" s="252">
        <f t="shared" si="86"/>
        <v>0</v>
      </c>
      <c r="BO110" s="252">
        <f t="shared" si="87"/>
        <v>0</v>
      </c>
      <c r="BP110" s="252">
        <f t="shared" si="88"/>
        <v>0</v>
      </c>
      <c r="BQ110" s="254">
        <f t="shared" si="89"/>
        <v>34.880000000000003</v>
      </c>
      <c r="BR110">
        <f t="shared" si="83"/>
        <v>16</v>
      </c>
      <c r="BS110">
        <v>0</v>
      </c>
      <c r="BT110">
        <v>1</v>
      </c>
      <c r="BU110" t="s">
        <v>139</v>
      </c>
      <c r="BV110" t="str">
        <f t="shared" si="90"/>
        <v>0</v>
      </c>
      <c r="BW110" t="str">
        <f t="shared" si="91"/>
        <v>0</v>
      </c>
      <c r="BX110" t="str">
        <f t="shared" si="92"/>
        <v>1</v>
      </c>
      <c r="BY110" t="s">
        <v>23</v>
      </c>
      <c r="BZ110" s="253">
        <f t="shared" si="93"/>
        <v>0</v>
      </c>
      <c r="CA110" s="253">
        <f t="shared" si="94"/>
        <v>0</v>
      </c>
      <c r="CB110" s="253">
        <f t="shared" si="95"/>
        <v>0</v>
      </c>
      <c r="CC110" s="253">
        <f t="shared" si="96"/>
        <v>0</v>
      </c>
      <c r="CD110" s="253">
        <f t="shared" si="97"/>
        <v>0</v>
      </c>
      <c r="CE110" s="253">
        <f t="shared" si="98"/>
        <v>0</v>
      </c>
      <c r="CF110" s="253">
        <f t="shared" si="99"/>
        <v>0</v>
      </c>
      <c r="CG110" s="253">
        <f t="shared" si="100"/>
        <v>0</v>
      </c>
      <c r="CH110" s="253">
        <f t="shared" si="101"/>
        <v>0</v>
      </c>
      <c r="CI110" s="253">
        <f t="shared" si="102"/>
        <v>0</v>
      </c>
      <c r="CJ110" s="253">
        <f t="shared" si="103"/>
        <v>0</v>
      </c>
      <c r="CK110" s="253">
        <f t="shared" si="104"/>
        <v>0</v>
      </c>
    </row>
    <row r="111" spans="2:89" s="218" customFormat="1" ht="27.6" x14ac:dyDescent="0.3">
      <c r="B111" s="194">
        <v>56</v>
      </c>
      <c r="C111" s="195">
        <v>211011</v>
      </c>
      <c r="D111" s="196">
        <v>21110237</v>
      </c>
      <c r="E111" s="197" t="s">
        <v>134</v>
      </c>
      <c r="F111" s="198" t="s">
        <v>344</v>
      </c>
      <c r="G111" s="198" t="s">
        <v>345</v>
      </c>
      <c r="H111" s="199" t="s">
        <v>18</v>
      </c>
      <c r="I111" s="194"/>
      <c r="J111" s="199" t="s">
        <v>19</v>
      </c>
      <c r="K111" s="200">
        <f t="shared" si="0"/>
        <v>24</v>
      </c>
      <c r="L111" s="201" t="s">
        <v>138</v>
      </c>
      <c r="M111" s="104">
        <v>16</v>
      </c>
      <c r="N111" s="262">
        <f t="shared" si="58"/>
        <v>41.67</v>
      </c>
      <c r="O111" s="202">
        <v>41.67</v>
      </c>
      <c r="P111" s="110">
        <f t="shared" si="59"/>
        <v>1160.0927999999999</v>
      </c>
      <c r="Q111" s="204" t="s">
        <v>139</v>
      </c>
      <c r="R111" s="113">
        <f t="shared" si="60"/>
        <v>0</v>
      </c>
      <c r="S111" s="114">
        <f t="shared" si="61"/>
        <v>0</v>
      </c>
      <c r="T111" s="113">
        <f t="shared" si="62"/>
        <v>6</v>
      </c>
      <c r="U111" s="115">
        <f t="shared" si="63"/>
        <v>290.02319999999997</v>
      </c>
      <c r="V111" s="113">
        <f t="shared" si="64"/>
        <v>9</v>
      </c>
      <c r="W111" s="115">
        <f t="shared" si="65"/>
        <v>435.03479999999996</v>
      </c>
      <c r="X111" s="113">
        <f t="shared" si="66"/>
        <v>9</v>
      </c>
      <c r="Y111" s="115">
        <f t="shared" si="67"/>
        <v>435.03479999999996</v>
      </c>
      <c r="Z111" s="116">
        <f t="shared" si="68"/>
        <v>1160.0927999999999</v>
      </c>
      <c r="AA111" s="117" t="b">
        <f t="shared" si="69"/>
        <v>1</v>
      </c>
      <c r="AB111" s="194"/>
      <c r="AC111" s="213"/>
      <c r="AD111" s="109" t="s">
        <v>22</v>
      </c>
      <c r="AE111" s="108" t="s">
        <v>23</v>
      </c>
      <c r="AF111" s="214"/>
      <c r="AG111" s="215"/>
      <c r="AH111" s="210">
        <v>0</v>
      </c>
      <c r="AI111" s="164">
        <f t="shared" si="70"/>
        <v>0</v>
      </c>
      <c r="AJ111" s="210">
        <v>0</v>
      </c>
      <c r="AK111" s="164">
        <f t="shared" si="71"/>
        <v>0</v>
      </c>
      <c r="AL111" s="216">
        <v>0</v>
      </c>
      <c r="AM111" s="164">
        <f t="shared" si="72"/>
        <v>0</v>
      </c>
      <c r="AN111" s="216">
        <v>3</v>
      </c>
      <c r="AO111" s="164">
        <f t="shared" si="73"/>
        <v>145.01159999999999</v>
      </c>
      <c r="AP111" s="216">
        <v>0</v>
      </c>
      <c r="AQ111" s="164">
        <f t="shared" si="74"/>
        <v>0</v>
      </c>
      <c r="AR111" s="216">
        <v>3</v>
      </c>
      <c r="AS111" s="164">
        <f t="shared" si="75"/>
        <v>145.01159999999999</v>
      </c>
      <c r="AT111" s="216">
        <v>3</v>
      </c>
      <c r="AU111" s="164">
        <f t="shared" si="76"/>
        <v>145.01159999999999</v>
      </c>
      <c r="AV111" s="216">
        <v>3</v>
      </c>
      <c r="AW111" s="164">
        <f t="shared" si="77"/>
        <v>145.01159999999999</v>
      </c>
      <c r="AX111" s="216">
        <v>3</v>
      </c>
      <c r="AY111" s="164">
        <f t="shared" si="78"/>
        <v>145.01159999999999</v>
      </c>
      <c r="AZ111" s="216">
        <v>3</v>
      </c>
      <c r="BA111" s="164">
        <f t="shared" si="79"/>
        <v>145.01159999999999</v>
      </c>
      <c r="BB111" s="216">
        <v>3</v>
      </c>
      <c r="BC111" s="164">
        <f t="shared" si="80"/>
        <v>145.01159999999999</v>
      </c>
      <c r="BD111" s="216">
        <v>3</v>
      </c>
      <c r="BE111" s="164">
        <f t="shared" si="81"/>
        <v>145.01159999999999</v>
      </c>
      <c r="BF111" s="253">
        <f t="shared" si="82"/>
        <v>1160.0927999999999</v>
      </c>
      <c r="BG111" s="253">
        <f t="shared" si="105"/>
        <v>1160.0928000000001</v>
      </c>
      <c r="BH111" s="10" t="b">
        <f t="shared" si="106"/>
        <v>1</v>
      </c>
      <c r="BI111" s="253">
        <f t="shared" si="107"/>
        <v>0</v>
      </c>
      <c r="BJ111" s="250">
        <f t="shared" si="84"/>
        <v>21110237</v>
      </c>
      <c r="BK111" s="251">
        <v>348</v>
      </c>
      <c r="BL111" s="251">
        <v>5</v>
      </c>
      <c r="BM111" s="252">
        <f t="shared" si="85"/>
        <v>0</v>
      </c>
      <c r="BN111" s="252">
        <f t="shared" si="86"/>
        <v>6</v>
      </c>
      <c r="BO111" s="252">
        <f t="shared" si="87"/>
        <v>9</v>
      </c>
      <c r="BP111" s="252">
        <f t="shared" si="88"/>
        <v>9</v>
      </c>
      <c r="BQ111" s="254">
        <f t="shared" si="89"/>
        <v>41.67</v>
      </c>
      <c r="BR111">
        <f t="shared" si="83"/>
        <v>16</v>
      </c>
      <c r="BS111">
        <v>0</v>
      </c>
      <c r="BT111">
        <v>1</v>
      </c>
      <c r="BU111" t="s">
        <v>139</v>
      </c>
      <c r="BV111" t="str">
        <f t="shared" si="90"/>
        <v>0</v>
      </c>
      <c r="BW111" t="str">
        <f t="shared" si="91"/>
        <v>0</v>
      </c>
      <c r="BX111" t="str">
        <f t="shared" si="92"/>
        <v>1</v>
      </c>
      <c r="BY111" t="s">
        <v>23</v>
      </c>
      <c r="BZ111" s="253">
        <f t="shared" si="93"/>
        <v>0</v>
      </c>
      <c r="CA111" s="253">
        <f t="shared" si="94"/>
        <v>0</v>
      </c>
      <c r="CB111" s="253">
        <f t="shared" si="95"/>
        <v>0</v>
      </c>
      <c r="CC111" s="253">
        <f t="shared" si="96"/>
        <v>145.01159999999999</v>
      </c>
      <c r="CD111" s="253">
        <f t="shared" si="97"/>
        <v>0</v>
      </c>
      <c r="CE111" s="253">
        <f t="shared" si="98"/>
        <v>145.01159999999999</v>
      </c>
      <c r="CF111" s="253">
        <f t="shared" si="99"/>
        <v>145.01159999999999</v>
      </c>
      <c r="CG111" s="253">
        <f t="shared" si="100"/>
        <v>145.01159999999999</v>
      </c>
      <c r="CH111" s="253">
        <f t="shared" si="101"/>
        <v>145.01159999999999</v>
      </c>
      <c r="CI111" s="253">
        <f t="shared" si="102"/>
        <v>145.01159999999999</v>
      </c>
      <c r="CJ111" s="253">
        <f t="shared" si="103"/>
        <v>145.01159999999999</v>
      </c>
      <c r="CK111" s="253">
        <f t="shared" si="104"/>
        <v>145.01159999999999</v>
      </c>
    </row>
    <row r="112" spans="2:89" ht="41.4" x14ac:dyDescent="0.3">
      <c r="B112" s="129">
        <v>57</v>
      </c>
      <c r="C112" s="192">
        <v>211011</v>
      </c>
      <c r="D112" s="189">
        <v>21110239</v>
      </c>
      <c r="E112" s="102" t="s">
        <v>135</v>
      </c>
      <c r="F112" s="108" t="s">
        <v>344</v>
      </c>
      <c r="G112" s="108" t="s">
        <v>345</v>
      </c>
      <c r="H112" s="109" t="s">
        <v>18</v>
      </c>
      <c r="I112" s="123"/>
      <c r="J112" s="109" t="s">
        <v>19</v>
      </c>
      <c r="K112" s="111">
        <f t="shared" si="0"/>
        <v>0</v>
      </c>
      <c r="L112" s="104" t="s">
        <v>20</v>
      </c>
      <c r="M112" s="104">
        <v>16</v>
      </c>
      <c r="N112" s="262">
        <f t="shared" si="58"/>
        <v>23.85</v>
      </c>
      <c r="O112" s="106">
        <v>23.85</v>
      </c>
      <c r="P112" s="110">
        <f t="shared" si="59"/>
        <v>0</v>
      </c>
      <c r="Q112" s="112" t="s">
        <v>139</v>
      </c>
      <c r="R112" s="113">
        <f t="shared" si="60"/>
        <v>0</v>
      </c>
      <c r="S112" s="114">
        <f t="shared" si="61"/>
        <v>0</v>
      </c>
      <c r="T112" s="113">
        <f t="shared" si="62"/>
        <v>0</v>
      </c>
      <c r="U112" s="115">
        <f t="shared" si="63"/>
        <v>0</v>
      </c>
      <c r="V112" s="113">
        <f t="shared" si="64"/>
        <v>0</v>
      </c>
      <c r="W112" s="115">
        <f t="shared" si="65"/>
        <v>0</v>
      </c>
      <c r="X112" s="113">
        <f t="shared" si="66"/>
        <v>0</v>
      </c>
      <c r="Y112" s="115">
        <f t="shared" si="67"/>
        <v>0</v>
      </c>
      <c r="Z112" s="116">
        <f t="shared" si="68"/>
        <v>0</v>
      </c>
      <c r="AA112" s="117" t="b">
        <f t="shared" si="69"/>
        <v>1</v>
      </c>
      <c r="AB112" s="123"/>
      <c r="AC112" s="124"/>
      <c r="AD112" s="109" t="s">
        <v>22</v>
      </c>
      <c r="AE112" s="108" t="s">
        <v>23</v>
      </c>
      <c r="AF112" s="125"/>
      <c r="AG112" s="126"/>
      <c r="AH112" s="121"/>
      <c r="AI112" s="164">
        <f t="shared" si="70"/>
        <v>0</v>
      </c>
      <c r="AJ112" s="121"/>
      <c r="AK112" s="164">
        <f t="shared" si="71"/>
        <v>0</v>
      </c>
      <c r="AL112" s="127"/>
      <c r="AM112" s="164">
        <f t="shared" si="72"/>
        <v>0</v>
      </c>
      <c r="AN112" s="127"/>
      <c r="AO112" s="164">
        <f t="shared" si="73"/>
        <v>0</v>
      </c>
      <c r="AP112" s="127"/>
      <c r="AQ112" s="164">
        <f t="shared" si="74"/>
        <v>0</v>
      </c>
      <c r="AR112" s="127"/>
      <c r="AS112" s="164">
        <f t="shared" si="75"/>
        <v>0</v>
      </c>
      <c r="AT112" s="127"/>
      <c r="AU112" s="164">
        <f t="shared" si="76"/>
        <v>0</v>
      </c>
      <c r="AV112" s="127"/>
      <c r="AW112" s="164">
        <f t="shared" si="77"/>
        <v>0</v>
      </c>
      <c r="AX112" s="127"/>
      <c r="AY112" s="164">
        <f t="shared" si="78"/>
        <v>0</v>
      </c>
      <c r="AZ112" s="127"/>
      <c r="BA112" s="164">
        <f t="shared" si="79"/>
        <v>0</v>
      </c>
      <c r="BB112" s="127"/>
      <c r="BC112" s="164">
        <f t="shared" si="80"/>
        <v>0</v>
      </c>
      <c r="BD112" s="127"/>
      <c r="BE112" s="164">
        <f t="shared" si="81"/>
        <v>0</v>
      </c>
      <c r="BF112" s="253">
        <f t="shared" si="82"/>
        <v>0</v>
      </c>
      <c r="BG112" s="253">
        <f t="shared" si="105"/>
        <v>0</v>
      </c>
      <c r="BH112" s="10" t="b">
        <f t="shared" si="106"/>
        <v>1</v>
      </c>
      <c r="BI112" s="253">
        <f t="shared" si="107"/>
        <v>0</v>
      </c>
      <c r="BJ112" s="250">
        <f t="shared" si="84"/>
        <v>21110239</v>
      </c>
      <c r="BK112" s="251">
        <v>348</v>
      </c>
      <c r="BL112" s="251">
        <v>5</v>
      </c>
      <c r="BM112" s="252">
        <f t="shared" si="85"/>
        <v>0</v>
      </c>
      <c r="BN112" s="252">
        <f t="shared" si="86"/>
        <v>0</v>
      </c>
      <c r="BO112" s="252">
        <f t="shared" si="87"/>
        <v>0</v>
      </c>
      <c r="BP112" s="252">
        <f t="shared" si="88"/>
        <v>0</v>
      </c>
      <c r="BQ112" s="254">
        <f t="shared" si="89"/>
        <v>23.85</v>
      </c>
      <c r="BR112">
        <f t="shared" si="83"/>
        <v>16</v>
      </c>
      <c r="BS112">
        <v>0</v>
      </c>
      <c r="BT112">
        <v>1</v>
      </c>
      <c r="BU112" t="s">
        <v>139</v>
      </c>
      <c r="BV112" t="str">
        <f t="shared" si="90"/>
        <v>0</v>
      </c>
      <c r="BW112" t="str">
        <f t="shared" si="91"/>
        <v>0</v>
      </c>
      <c r="BX112" t="str">
        <f t="shared" si="92"/>
        <v>1</v>
      </c>
      <c r="BY112" t="s">
        <v>23</v>
      </c>
      <c r="BZ112" s="253">
        <f t="shared" si="93"/>
        <v>0</v>
      </c>
      <c r="CA112" s="253">
        <f t="shared" si="94"/>
        <v>0</v>
      </c>
      <c r="CB112" s="253">
        <f t="shared" si="95"/>
        <v>0</v>
      </c>
      <c r="CC112" s="253">
        <f t="shared" si="96"/>
        <v>0</v>
      </c>
      <c r="CD112" s="253">
        <f t="shared" si="97"/>
        <v>0</v>
      </c>
      <c r="CE112" s="253">
        <f t="shared" si="98"/>
        <v>0</v>
      </c>
      <c r="CF112" s="253">
        <f t="shared" si="99"/>
        <v>0</v>
      </c>
      <c r="CG112" s="253">
        <f t="shared" si="100"/>
        <v>0</v>
      </c>
      <c r="CH112" s="253">
        <f t="shared" si="101"/>
        <v>0</v>
      </c>
      <c r="CI112" s="253">
        <f t="shared" si="102"/>
        <v>0</v>
      </c>
      <c r="CJ112" s="253">
        <f t="shared" si="103"/>
        <v>0</v>
      </c>
      <c r="CK112" s="253">
        <f t="shared" si="104"/>
        <v>0</v>
      </c>
    </row>
    <row r="113" spans="1:89" s="218" customFormat="1" ht="41.4" x14ac:dyDescent="0.3">
      <c r="B113" s="194">
        <v>57</v>
      </c>
      <c r="C113" s="195">
        <v>211011</v>
      </c>
      <c r="D113" s="196">
        <v>21110239</v>
      </c>
      <c r="E113" s="197" t="s">
        <v>135</v>
      </c>
      <c r="F113" s="198" t="s">
        <v>344</v>
      </c>
      <c r="G113" s="198" t="s">
        <v>345</v>
      </c>
      <c r="H113" s="199" t="s">
        <v>18</v>
      </c>
      <c r="I113" s="194"/>
      <c r="J113" s="199" t="s">
        <v>19</v>
      </c>
      <c r="K113" s="200">
        <f t="shared" si="0"/>
        <v>27</v>
      </c>
      <c r="L113" s="201" t="s">
        <v>20</v>
      </c>
      <c r="M113" s="104">
        <v>16</v>
      </c>
      <c r="N113" s="262">
        <f t="shared" si="58"/>
        <v>23.48</v>
      </c>
      <c r="O113" s="202">
        <v>23.48</v>
      </c>
      <c r="P113" s="110">
        <f t="shared" si="59"/>
        <v>735.39359999999999</v>
      </c>
      <c r="Q113" s="204" t="s">
        <v>139</v>
      </c>
      <c r="R113" s="113">
        <f t="shared" si="60"/>
        <v>0</v>
      </c>
      <c r="S113" s="114">
        <f t="shared" si="61"/>
        <v>0</v>
      </c>
      <c r="T113" s="113">
        <f t="shared" si="62"/>
        <v>9</v>
      </c>
      <c r="U113" s="115">
        <f t="shared" si="63"/>
        <v>245.13119999999998</v>
      </c>
      <c r="V113" s="113">
        <f t="shared" si="64"/>
        <v>9</v>
      </c>
      <c r="W113" s="115">
        <f t="shared" si="65"/>
        <v>245.13119999999998</v>
      </c>
      <c r="X113" s="113">
        <f t="shared" si="66"/>
        <v>9</v>
      </c>
      <c r="Y113" s="115">
        <f t="shared" si="67"/>
        <v>245.13119999999998</v>
      </c>
      <c r="Z113" s="116">
        <f t="shared" si="68"/>
        <v>735.39359999999988</v>
      </c>
      <c r="AA113" s="117" t="b">
        <f t="shared" si="69"/>
        <v>1</v>
      </c>
      <c r="AB113" s="194"/>
      <c r="AC113" s="213"/>
      <c r="AD113" s="109" t="s">
        <v>22</v>
      </c>
      <c r="AE113" s="108" t="s">
        <v>23</v>
      </c>
      <c r="AF113" s="214"/>
      <c r="AG113" s="215"/>
      <c r="AH113" s="210">
        <v>0</v>
      </c>
      <c r="AI113" s="164">
        <f t="shared" si="70"/>
        <v>0</v>
      </c>
      <c r="AJ113" s="210">
        <v>0</v>
      </c>
      <c r="AK113" s="164">
        <f t="shared" si="71"/>
        <v>0</v>
      </c>
      <c r="AL113" s="216">
        <v>0</v>
      </c>
      <c r="AM113" s="164">
        <f t="shared" si="72"/>
        <v>0</v>
      </c>
      <c r="AN113" s="216">
        <v>3</v>
      </c>
      <c r="AO113" s="164">
        <f t="shared" si="73"/>
        <v>81.710399999999993</v>
      </c>
      <c r="AP113" s="216">
        <v>3</v>
      </c>
      <c r="AQ113" s="164">
        <f t="shared" si="74"/>
        <v>81.710399999999993</v>
      </c>
      <c r="AR113" s="216">
        <v>3</v>
      </c>
      <c r="AS113" s="164">
        <f t="shared" si="75"/>
        <v>81.710399999999993</v>
      </c>
      <c r="AT113" s="216">
        <v>3</v>
      </c>
      <c r="AU113" s="164">
        <f t="shared" si="76"/>
        <v>81.710399999999993</v>
      </c>
      <c r="AV113" s="216">
        <v>3</v>
      </c>
      <c r="AW113" s="164">
        <f t="shared" si="77"/>
        <v>81.710399999999993</v>
      </c>
      <c r="AX113" s="216">
        <v>3</v>
      </c>
      <c r="AY113" s="164">
        <f t="shared" si="78"/>
        <v>81.710399999999993</v>
      </c>
      <c r="AZ113" s="216">
        <v>3</v>
      </c>
      <c r="BA113" s="164">
        <f t="shared" si="79"/>
        <v>81.710399999999993</v>
      </c>
      <c r="BB113" s="216">
        <v>3</v>
      </c>
      <c r="BC113" s="164">
        <f t="shared" si="80"/>
        <v>81.710399999999993</v>
      </c>
      <c r="BD113" s="216">
        <v>3</v>
      </c>
      <c r="BE113" s="164">
        <f t="shared" si="81"/>
        <v>81.710399999999993</v>
      </c>
      <c r="BF113" s="253">
        <f t="shared" si="82"/>
        <v>735.39359999999999</v>
      </c>
      <c r="BG113" s="253">
        <f t="shared" si="105"/>
        <v>735.39359999999988</v>
      </c>
      <c r="BH113" s="10" t="b">
        <f t="shared" si="106"/>
        <v>1</v>
      </c>
      <c r="BI113" s="253">
        <f t="shared" si="107"/>
        <v>0</v>
      </c>
      <c r="BJ113" s="250">
        <f t="shared" si="84"/>
        <v>21110239</v>
      </c>
      <c r="BK113" s="251">
        <v>348</v>
      </c>
      <c r="BL113" s="251">
        <v>5</v>
      </c>
      <c r="BM113" s="252">
        <f t="shared" si="85"/>
        <v>0</v>
      </c>
      <c r="BN113" s="252">
        <f t="shared" si="86"/>
        <v>9</v>
      </c>
      <c r="BO113" s="252">
        <f t="shared" si="87"/>
        <v>9</v>
      </c>
      <c r="BP113" s="252">
        <f t="shared" si="88"/>
        <v>9</v>
      </c>
      <c r="BQ113" s="254">
        <f t="shared" si="89"/>
        <v>23.48</v>
      </c>
      <c r="BR113">
        <f t="shared" si="83"/>
        <v>16</v>
      </c>
      <c r="BS113">
        <v>0</v>
      </c>
      <c r="BT113">
        <v>1</v>
      </c>
      <c r="BU113" t="s">
        <v>139</v>
      </c>
      <c r="BV113" t="str">
        <f t="shared" si="90"/>
        <v>0</v>
      </c>
      <c r="BW113" t="str">
        <f t="shared" si="91"/>
        <v>0</v>
      </c>
      <c r="BX113" t="str">
        <f t="shared" si="92"/>
        <v>1</v>
      </c>
      <c r="BY113" t="s">
        <v>23</v>
      </c>
      <c r="BZ113" s="253">
        <f t="shared" si="93"/>
        <v>0</v>
      </c>
      <c r="CA113" s="253">
        <f t="shared" si="94"/>
        <v>0</v>
      </c>
      <c r="CB113" s="253">
        <f t="shared" si="95"/>
        <v>0</v>
      </c>
      <c r="CC113" s="253">
        <f t="shared" si="96"/>
        <v>81.710399999999993</v>
      </c>
      <c r="CD113" s="253">
        <f t="shared" si="97"/>
        <v>81.710399999999993</v>
      </c>
      <c r="CE113" s="253">
        <f t="shared" si="98"/>
        <v>81.710399999999993</v>
      </c>
      <c r="CF113" s="253">
        <f t="shared" si="99"/>
        <v>81.710399999999993</v>
      </c>
      <c r="CG113" s="253">
        <f t="shared" si="100"/>
        <v>81.710399999999993</v>
      </c>
      <c r="CH113" s="253">
        <f t="shared" si="101"/>
        <v>81.710399999999993</v>
      </c>
      <c r="CI113" s="253">
        <f t="shared" si="102"/>
        <v>81.710399999999993</v>
      </c>
      <c r="CJ113" s="253">
        <f t="shared" si="103"/>
        <v>81.710399999999993</v>
      </c>
      <c r="CK113" s="253">
        <f t="shared" si="104"/>
        <v>81.710399999999993</v>
      </c>
    </row>
    <row r="114" spans="1:89" ht="27.6" x14ac:dyDescent="0.3">
      <c r="B114" s="129">
        <v>58</v>
      </c>
      <c r="C114" s="192">
        <v>211011</v>
      </c>
      <c r="D114" s="189">
        <v>21110241</v>
      </c>
      <c r="E114" s="102" t="s">
        <v>136</v>
      </c>
      <c r="F114" s="108" t="s">
        <v>344</v>
      </c>
      <c r="G114" s="108" t="s">
        <v>345</v>
      </c>
      <c r="H114" s="109" t="s">
        <v>18</v>
      </c>
      <c r="I114" s="123"/>
      <c r="J114" s="109" t="s">
        <v>19</v>
      </c>
      <c r="K114" s="111">
        <f t="shared" si="0"/>
        <v>0</v>
      </c>
      <c r="L114" s="104" t="s">
        <v>20</v>
      </c>
      <c r="M114" s="104">
        <v>16</v>
      </c>
      <c r="N114" s="262">
        <f t="shared" si="58"/>
        <v>27.5</v>
      </c>
      <c r="O114" s="106">
        <v>27.5</v>
      </c>
      <c r="P114" s="110">
        <f t="shared" si="59"/>
        <v>0</v>
      </c>
      <c r="Q114" s="112" t="s">
        <v>139</v>
      </c>
      <c r="R114" s="113">
        <f t="shared" si="60"/>
        <v>0</v>
      </c>
      <c r="S114" s="114">
        <f t="shared" si="61"/>
        <v>0</v>
      </c>
      <c r="T114" s="113">
        <f t="shared" si="62"/>
        <v>0</v>
      </c>
      <c r="U114" s="115">
        <f t="shared" si="63"/>
        <v>0</v>
      </c>
      <c r="V114" s="113">
        <f t="shared" si="64"/>
        <v>0</v>
      </c>
      <c r="W114" s="115">
        <f t="shared" si="65"/>
        <v>0</v>
      </c>
      <c r="X114" s="113">
        <f t="shared" si="66"/>
        <v>0</v>
      </c>
      <c r="Y114" s="115">
        <f t="shared" si="67"/>
        <v>0</v>
      </c>
      <c r="Z114" s="116">
        <f t="shared" si="68"/>
        <v>0</v>
      </c>
      <c r="AA114" s="117" t="b">
        <f t="shared" si="69"/>
        <v>1</v>
      </c>
      <c r="AB114" s="123"/>
      <c r="AC114" s="124"/>
      <c r="AD114" s="109" t="s">
        <v>22</v>
      </c>
      <c r="AE114" s="108" t="s">
        <v>23</v>
      </c>
      <c r="AF114" s="125"/>
      <c r="AG114" s="126"/>
      <c r="AH114" s="121"/>
      <c r="AI114" s="164">
        <f t="shared" si="70"/>
        <v>0</v>
      </c>
      <c r="AJ114" s="121"/>
      <c r="AK114" s="164">
        <f t="shared" si="71"/>
        <v>0</v>
      </c>
      <c r="AL114" s="127"/>
      <c r="AM114" s="164">
        <f t="shared" si="72"/>
        <v>0</v>
      </c>
      <c r="AN114" s="127"/>
      <c r="AO114" s="164">
        <f t="shared" si="73"/>
        <v>0</v>
      </c>
      <c r="AP114" s="127"/>
      <c r="AQ114" s="164">
        <f t="shared" si="74"/>
        <v>0</v>
      </c>
      <c r="AR114" s="127"/>
      <c r="AS114" s="164">
        <f t="shared" si="75"/>
        <v>0</v>
      </c>
      <c r="AT114" s="127"/>
      <c r="AU114" s="164">
        <f t="shared" si="76"/>
        <v>0</v>
      </c>
      <c r="AV114" s="127"/>
      <c r="AW114" s="164">
        <f t="shared" si="77"/>
        <v>0</v>
      </c>
      <c r="AX114" s="127"/>
      <c r="AY114" s="164">
        <f t="shared" si="78"/>
        <v>0</v>
      </c>
      <c r="AZ114" s="127"/>
      <c r="BA114" s="164">
        <f t="shared" si="79"/>
        <v>0</v>
      </c>
      <c r="BB114" s="127"/>
      <c r="BC114" s="164">
        <f t="shared" si="80"/>
        <v>0</v>
      </c>
      <c r="BD114" s="127"/>
      <c r="BE114" s="164">
        <f t="shared" si="81"/>
        <v>0</v>
      </c>
      <c r="BF114" s="253">
        <f t="shared" si="82"/>
        <v>0</v>
      </c>
      <c r="BG114" s="253">
        <f t="shared" si="105"/>
        <v>0</v>
      </c>
      <c r="BH114" s="10" t="b">
        <f t="shared" si="106"/>
        <v>1</v>
      </c>
      <c r="BI114" s="253">
        <f t="shared" si="107"/>
        <v>0</v>
      </c>
      <c r="BJ114" s="250">
        <f t="shared" si="84"/>
        <v>21110241</v>
      </c>
      <c r="BK114" s="251">
        <v>348</v>
      </c>
      <c r="BL114" s="251">
        <v>5</v>
      </c>
      <c r="BM114" s="252">
        <f t="shared" si="85"/>
        <v>0</v>
      </c>
      <c r="BN114" s="252">
        <f t="shared" si="86"/>
        <v>0</v>
      </c>
      <c r="BO114" s="252">
        <f t="shared" si="87"/>
        <v>0</v>
      </c>
      <c r="BP114" s="252">
        <f t="shared" si="88"/>
        <v>0</v>
      </c>
      <c r="BQ114" s="254">
        <f t="shared" si="89"/>
        <v>27.5</v>
      </c>
      <c r="BR114">
        <f t="shared" si="83"/>
        <v>16</v>
      </c>
      <c r="BS114">
        <v>0</v>
      </c>
      <c r="BT114">
        <v>1</v>
      </c>
      <c r="BU114" t="s">
        <v>139</v>
      </c>
      <c r="BV114" t="str">
        <f t="shared" si="90"/>
        <v>0</v>
      </c>
      <c r="BW114" t="str">
        <f t="shared" si="91"/>
        <v>0</v>
      </c>
      <c r="BX114" t="str">
        <f t="shared" si="92"/>
        <v>1</v>
      </c>
      <c r="BY114" t="s">
        <v>23</v>
      </c>
      <c r="BZ114" s="253">
        <f t="shared" si="93"/>
        <v>0</v>
      </c>
      <c r="CA114" s="253">
        <f t="shared" si="94"/>
        <v>0</v>
      </c>
      <c r="CB114" s="253">
        <f t="shared" si="95"/>
        <v>0</v>
      </c>
      <c r="CC114" s="253">
        <f t="shared" si="96"/>
        <v>0</v>
      </c>
      <c r="CD114" s="253">
        <f t="shared" si="97"/>
        <v>0</v>
      </c>
      <c r="CE114" s="253">
        <f t="shared" si="98"/>
        <v>0</v>
      </c>
      <c r="CF114" s="253">
        <f t="shared" si="99"/>
        <v>0</v>
      </c>
      <c r="CG114" s="253">
        <f t="shared" si="100"/>
        <v>0</v>
      </c>
      <c r="CH114" s="253">
        <f t="shared" si="101"/>
        <v>0</v>
      </c>
      <c r="CI114" s="253">
        <f t="shared" si="102"/>
        <v>0</v>
      </c>
      <c r="CJ114" s="253">
        <f t="shared" si="103"/>
        <v>0</v>
      </c>
      <c r="CK114" s="253">
        <f t="shared" si="104"/>
        <v>0</v>
      </c>
    </row>
    <row r="115" spans="1:89" s="218" customFormat="1" ht="27.6" x14ac:dyDescent="0.3">
      <c r="B115" s="194">
        <v>58</v>
      </c>
      <c r="C115" s="195">
        <v>211011</v>
      </c>
      <c r="D115" s="196">
        <v>21110241</v>
      </c>
      <c r="E115" s="197" t="s">
        <v>136</v>
      </c>
      <c r="F115" s="198" t="s">
        <v>344</v>
      </c>
      <c r="G115" s="198" t="s">
        <v>345</v>
      </c>
      <c r="H115" s="199" t="s">
        <v>18</v>
      </c>
      <c r="I115" s="194"/>
      <c r="J115" s="199" t="s">
        <v>19</v>
      </c>
      <c r="K115" s="200">
        <f t="shared" si="0"/>
        <v>27</v>
      </c>
      <c r="L115" s="201" t="s">
        <v>20</v>
      </c>
      <c r="M115" s="104">
        <v>16</v>
      </c>
      <c r="N115" s="262">
        <f t="shared" si="58"/>
        <v>23.57</v>
      </c>
      <c r="O115" s="202">
        <v>23.57</v>
      </c>
      <c r="P115" s="110">
        <f t="shared" si="59"/>
        <v>738.21239999999989</v>
      </c>
      <c r="Q115" s="204" t="s">
        <v>139</v>
      </c>
      <c r="R115" s="113">
        <f t="shared" si="60"/>
        <v>0</v>
      </c>
      <c r="S115" s="114">
        <f t="shared" si="61"/>
        <v>0</v>
      </c>
      <c r="T115" s="113">
        <f t="shared" si="62"/>
        <v>9</v>
      </c>
      <c r="U115" s="115">
        <f t="shared" si="63"/>
        <v>246.07079999999996</v>
      </c>
      <c r="V115" s="113">
        <f t="shared" si="64"/>
        <v>9</v>
      </c>
      <c r="W115" s="115">
        <f t="shared" si="65"/>
        <v>246.07079999999996</v>
      </c>
      <c r="X115" s="113">
        <f t="shared" si="66"/>
        <v>9</v>
      </c>
      <c r="Y115" s="115">
        <f t="shared" si="67"/>
        <v>246.07079999999996</v>
      </c>
      <c r="Z115" s="116">
        <f t="shared" si="68"/>
        <v>738.21239999999989</v>
      </c>
      <c r="AA115" s="117" t="b">
        <f t="shared" si="69"/>
        <v>1</v>
      </c>
      <c r="AB115" s="194"/>
      <c r="AC115" s="213"/>
      <c r="AD115" s="109" t="s">
        <v>22</v>
      </c>
      <c r="AE115" s="108" t="s">
        <v>23</v>
      </c>
      <c r="AF115" s="214"/>
      <c r="AG115" s="215"/>
      <c r="AH115" s="210"/>
      <c r="AI115" s="164">
        <f t="shared" si="70"/>
        <v>0</v>
      </c>
      <c r="AJ115" s="210"/>
      <c r="AK115" s="164">
        <f t="shared" si="71"/>
        <v>0</v>
      </c>
      <c r="AL115" s="216">
        <v>0</v>
      </c>
      <c r="AM115" s="164">
        <f t="shared" si="72"/>
        <v>0</v>
      </c>
      <c r="AN115" s="216">
        <v>3</v>
      </c>
      <c r="AO115" s="164">
        <f t="shared" si="73"/>
        <v>82.023599999999988</v>
      </c>
      <c r="AP115" s="216">
        <v>3</v>
      </c>
      <c r="AQ115" s="164">
        <f t="shared" si="74"/>
        <v>82.023599999999988</v>
      </c>
      <c r="AR115" s="216">
        <v>3</v>
      </c>
      <c r="AS115" s="164">
        <f t="shared" si="75"/>
        <v>82.023599999999988</v>
      </c>
      <c r="AT115" s="216">
        <v>3</v>
      </c>
      <c r="AU115" s="164">
        <f t="shared" si="76"/>
        <v>82.023599999999988</v>
      </c>
      <c r="AV115" s="216">
        <v>3</v>
      </c>
      <c r="AW115" s="164">
        <f t="shared" si="77"/>
        <v>82.023599999999988</v>
      </c>
      <c r="AX115" s="216">
        <v>3</v>
      </c>
      <c r="AY115" s="164">
        <f t="shared" si="78"/>
        <v>82.023599999999988</v>
      </c>
      <c r="AZ115" s="216">
        <v>3</v>
      </c>
      <c r="BA115" s="164">
        <f t="shared" si="79"/>
        <v>82.023599999999988</v>
      </c>
      <c r="BB115" s="216">
        <v>3</v>
      </c>
      <c r="BC115" s="164">
        <f t="shared" si="80"/>
        <v>82.023599999999988</v>
      </c>
      <c r="BD115" s="216">
        <v>3</v>
      </c>
      <c r="BE115" s="164">
        <f t="shared" si="81"/>
        <v>82.023599999999988</v>
      </c>
      <c r="BF115" s="253">
        <f t="shared" si="82"/>
        <v>738.21239999999989</v>
      </c>
      <c r="BG115" s="253">
        <f t="shared" si="105"/>
        <v>738.21239999999989</v>
      </c>
      <c r="BH115" s="10" t="b">
        <f t="shared" si="106"/>
        <v>1</v>
      </c>
      <c r="BI115" s="253">
        <f t="shared" si="107"/>
        <v>0</v>
      </c>
      <c r="BJ115" s="250">
        <f t="shared" si="84"/>
        <v>21110241</v>
      </c>
      <c r="BK115" s="251">
        <v>348</v>
      </c>
      <c r="BL115" s="251">
        <v>5</v>
      </c>
      <c r="BM115" s="252">
        <f t="shared" si="85"/>
        <v>0</v>
      </c>
      <c r="BN115" s="252">
        <f t="shared" si="86"/>
        <v>9</v>
      </c>
      <c r="BO115" s="252">
        <f t="shared" si="87"/>
        <v>9</v>
      </c>
      <c r="BP115" s="252">
        <f t="shared" si="88"/>
        <v>9</v>
      </c>
      <c r="BQ115" s="254">
        <f t="shared" si="89"/>
        <v>23.57</v>
      </c>
      <c r="BR115">
        <f t="shared" si="83"/>
        <v>16</v>
      </c>
      <c r="BS115">
        <v>0</v>
      </c>
      <c r="BT115">
        <v>1</v>
      </c>
      <c r="BU115" t="s">
        <v>139</v>
      </c>
      <c r="BV115" t="str">
        <f t="shared" si="90"/>
        <v>0</v>
      </c>
      <c r="BW115" t="str">
        <f t="shared" si="91"/>
        <v>0</v>
      </c>
      <c r="BX115" t="str">
        <f t="shared" si="92"/>
        <v>1</v>
      </c>
      <c r="BY115" t="s">
        <v>23</v>
      </c>
      <c r="BZ115" s="253">
        <f t="shared" si="93"/>
        <v>0</v>
      </c>
      <c r="CA115" s="253">
        <f t="shared" si="94"/>
        <v>0</v>
      </c>
      <c r="CB115" s="253">
        <f t="shared" si="95"/>
        <v>0</v>
      </c>
      <c r="CC115" s="253">
        <f t="shared" si="96"/>
        <v>82.023599999999988</v>
      </c>
      <c r="CD115" s="253">
        <f t="shared" si="97"/>
        <v>82.023599999999988</v>
      </c>
      <c r="CE115" s="253">
        <f t="shared" si="98"/>
        <v>82.023599999999988</v>
      </c>
      <c r="CF115" s="253">
        <f t="shared" si="99"/>
        <v>82.023599999999988</v>
      </c>
      <c r="CG115" s="253">
        <f t="shared" si="100"/>
        <v>82.023599999999988</v>
      </c>
      <c r="CH115" s="253">
        <f t="shared" si="101"/>
        <v>82.023599999999988</v>
      </c>
      <c r="CI115" s="253">
        <f t="shared" si="102"/>
        <v>82.023599999999988</v>
      </c>
      <c r="CJ115" s="253">
        <f t="shared" si="103"/>
        <v>82.023599999999988</v>
      </c>
      <c r="CK115" s="253">
        <f t="shared" si="104"/>
        <v>82.023599999999988</v>
      </c>
    </row>
    <row r="116" spans="1:89" ht="20.399999999999999" x14ac:dyDescent="0.3">
      <c r="B116" s="129">
        <v>59</v>
      </c>
      <c r="C116" s="192">
        <v>211011</v>
      </c>
      <c r="D116" s="189">
        <v>21110240</v>
      </c>
      <c r="E116" s="102" t="s">
        <v>137</v>
      </c>
      <c r="F116" s="108" t="s">
        <v>344</v>
      </c>
      <c r="G116" s="108" t="s">
        <v>345</v>
      </c>
      <c r="H116" s="109" t="s">
        <v>18</v>
      </c>
      <c r="I116" s="123"/>
      <c r="J116" s="109" t="s">
        <v>19</v>
      </c>
      <c r="K116" s="111">
        <f t="shared" si="0"/>
        <v>0</v>
      </c>
      <c r="L116" s="104" t="s">
        <v>20</v>
      </c>
      <c r="M116" s="104">
        <v>16</v>
      </c>
      <c r="N116" s="262">
        <f t="shared" si="58"/>
        <v>80</v>
      </c>
      <c r="O116" s="106">
        <v>80</v>
      </c>
      <c r="P116" s="110">
        <f t="shared" si="59"/>
        <v>0</v>
      </c>
      <c r="Q116" s="112" t="s">
        <v>139</v>
      </c>
      <c r="R116" s="113">
        <f t="shared" si="60"/>
        <v>0</v>
      </c>
      <c r="S116" s="114">
        <f t="shared" si="61"/>
        <v>0</v>
      </c>
      <c r="T116" s="113">
        <f t="shared" si="62"/>
        <v>0</v>
      </c>
      <c r="U116" s="115">
        <f t="shared" si="63"/>
        <v>0</v>
      </c>
      <c r="V116" s="113">
        <f t="shared" si="64"/>
        <v>0</v>
      </c>
      <c r="W116" s="115">
        <f t="shared" si="65"/>
        <v>0</v>
      </c>
      <c r="X116" s="113">
        <f t="shared" si="66"/>
        <v>0</v>
      </c>
      <c r="Y116" s="115">
        <f t="shared" si="67"/>
        <v>0</v>
      </c>
      <c r="Z116" s="116">
        <f t="shared" si="68"/>
        <v>0</v>
      </c>
      <c r="AA116" s="117" t="b">
        <f t="shared" si="69"/>
        <v>1</v>
      </c>
      <c r="AB116" s="123"/>
      <c r="AC116" s="124"/>
      <c r="AD116" s="109" t="s">
        <v>22</v>
      </c>
      <c r="AE116" s="108" t="s">
        <v>23</v>
      </c>
      <c r="AF116" s="125"/>
      <c r="AG116" s="126"/>
      <c r="AH116" s="121"/>
      <c r="AI116" s="164">
        <f t="shared" si="70"/>
        <v>0</v>
      </c>
      <c r="AJ116" s="121"/>
      <c r="AK116" s="164">
        <f t="shared" si="71"/>
        <v>0</v>
      </c>
      <c r="AL116" s="127"/>
      <c r="AM116" s="164">
        <f t="shared" si="72"/>
        <v>0</v>
      </c>
      <c r="AN116" s="127"/>
      <c r="AO116" s="164">
        <f t="shared" si="73"/>
        <v>0</v>
      </c>
      <c r="AP116" s="127"/>
      <c r="AQ116" s="164">
        <f t="shared" si="74"/>
        <v>0</v>
      </c>
      <c r="AR116" s="127"/>
      <c r="AS116" s="164">
        <f t="shared" si="75"/>
        <v>0</v>
      </c>
      <c r="AT116" s="127"/>
      <c r="AU116" s="164">
        <f t="shared" si="76"/>
        <v>0</v>
      </c>
      <c r="AV116" s="127"/>
      <c r="AW116" s="164">
        <f t="shared" si="77"/>
        <v>0</v>
      </c>
      <c r="AX116" s="127"/>
      <c r="AY116" s="164">
        <f t="shared" si="78"/>
        <v>0</v>
      </c>
      <c r="AZ116" s="127"/>
      <c r="BA116" s="164">
        <f t="shared" si="79"/>
        <v>0</v>
      </c>
      <c r="BB116" s="127"/>
      <c r="BC116" s="164">
        <f t="shared" si="80"/>
        <v>0</v>
      </c>
      <c r="BD116" s="127"/>
      <c r="BE116" s="164">
        <f t="shared" si="81"/>
        <v>0</v>
      </c>
      <c r="BF116" s="253">
        <f t="shared" si="82"/>
        <v>0</v>
      </c>
      <c r="BG116" s="253">
        <f t="shared" si="105"/>
        <v>0</v>
      </c>
      <c r="BH116" s="10" t="b">
        <f t="shared" si="106"/>
        <v>1</v>
      </c>
      <c r="BI116" s="253">
        <f t="shared" si="107"/>
        <v>0</v>
      </c>
      <c r="BJ116" s="250">
        <f t="shared" si="84"/>
        <v>21110240</v>
      </c>
      <c r="BK116" s="251">
        <v>348</v>
      </c>
      <c r="BL116" s="251">
        <v>5</v>
      </c>
      <c r="BM116" s="252">
        <f t="shared" si="85"/>
        <v>0</v>
      </c>
      <c r="BN116" s="252">
        <f t="shared" si="86"/>
        <v>0</v>
      </c>
      <c r="BO116" s="252">
        <f t="shared" si="87"/>
        <v>0</v>
      </c>
      <c r="BP116" s="252">
        <f t="shared" si="88"/>
        <v>0</v>
      </c>
      <c r="BQ116" s="254">
        <f t="shared" si="89"/>
        <v>80</v>
      </c>
      <c r="BR116">
        <f t="shared" si="83"/>
        <v>16</v>
      </c>
      <c r="BS116">
        <v>0</v>
      </c>
      <c r="BT116">
        <v>1</v>
      </c>
      <c r="BU116" t="s">
        <v>139</v>
      </c>
      <c r="BV116" t="str">
        <f t="shared" si="90"/>
        <v>0</v>
      </c>
      <c r="BW116" t="str">
        <f t="shared" si="91"/>
        <v>0</v>
      </c>
      <c r="BX116" t="str">
        <f t="shared" si="92"/>
        <v>1</v>
      </c>
      <c r="BY116" t="s">
        <v>23</v>
      </c>
      <c r="BZ116" s="253">
        <f t="shared" si="93"/>
        <v>0</v>
      </c>
      <c r="CA116" s="253">
        <f t="shared" si="94"/>
        <v>0</v>
      </c>
      <c r="CB116" s="253">
        <f t="shared" si="95"/>
        <v>0</v>
      </c>
      <c r="CC116" s="253">
        <f t="shared" si="96"/>
        <v>0</v>
      </c>
      <c r="CD116" s="253">
        <f t="shared" si="97"/>
        <v>0</v>
      </c>
      <c r="CE116" s="253">
        <f t="shared" si="98"/>
        <v>0</v>
      </c>
      <c r="CF116" s="253">
        <f t="shared" si="99"/>
        <v>0</v>
      </c>
      <c r="CG116" s="253">
        <f t="shared" si="100"/>
        <v>0</v>
      </c>
      <c r="CH116" s="253">
        <f t="shared" si="101"/>
        <v>0</v>
      </c>
      <c r="CI116" s="253">
        <f t="shared" si="102"/>
        <v>0</v>
      </c>
      <c r="CJ116" s="253">
        <f t="shared" si="103"/>
        <v>0</v>
      </c>
      <c r="CK116" s="253">
        <f t="shared" si="104"/>
        <v>0</v>
      </c>
    </row>
    <row r="117" spans="1:89" s="218" customFormat="1" ht="20.399999999999999" x14ac:dyDescent="0.3">
      <c r="B117" s="194">
        <v>59</v>
      </c>
      <c r="C117" s="195">
        <v>211011</v>
      </c>
      <c r="D117" s="196">
        <v>21110240</v>
      </c>
      <c r="E117" s="197" t="s">
        <v>137</v>
      </c>
      <c r="F117" s="198" t="s">
        <v>344</v>
      </c>
      <c r="G117" s="198" t="s">
        <v>345</v>
      </c>
      <c r="H117" s="199" t="s">
        <v>18</v>
      </c>
      <c r="I117" s="194"/>
      <c r="J117" s="199" t="s">
        <v>19</v>
      </c>
      <c r="K117" s="200">
        <f t="shared" ref="K117" si="108">R117+T117+V117+X117</f>
        <v>18</v>
      </c>
      <c r="L117" s="201" t="s">
        <v>20</v>
      </c>
      <c r="M117" s="104">
        <v>16</v>
      </c>
      <c r="N117" s="262">
        <f t="shared" si="58"/>
        <v>80.87</v>
      </c>
      <c r="O117" s="202">
        <v>80.87</v>
      </c>
      <c r="P117" s="110">
        <f t="shared" si="59"/>
        <v>1688.5656000000001</v>
      </c>
      <c r="Q117" s="204" t="s">
        <v>139</v>
      </c>
      <c r="R117" s="113">
        <f t="shared" si="60"/>
        <v>0</v>
      </c>
      <c r="S117" s="114">
        <f t="shared" si="61"/>
        <v>0</v>
      </c>
      <c r="T117" s="113">
        <f t="shared" si="62"/>
        <v>6</v>
      </c>
      <c r="U117" s="115">
        <f t="shared" si="63"/>
        <v>562.85519999999997</v>
      </c>
      <c r="V117" s="113">
        <f t="shared" si="64"/>
        <v>6</v>
      </c>
      <c r="W117" s="115">
        <f t="shared" si="65"/>
        <v>562.85519999999997</v>
      </c>
      <c r="X117" s="113">
        <f t="shared" si="66"/>
        <v>6</v>
      </c>
      <c r="Y117" s="115">
        <f t="shared" si="67"/>
        <v>562.85519999999997</v>
      </c>
      <c r="Z117" s="116">
        <f t="shared" si="68"/>
        <v>1688.5655999999999</v>
      </c>
      <c r="AA117" s="117" t="b">
        <f t="shared" si="69"/>
        <v>1</v>
      </c>
      <c r="AB117" s="194"/>
      <c r="AC117" s="213"/>
      <c r="AD117" s="109" t="s">
        <v>22</v>
      </c>
      <c r="AE117" s="108" t="s">
        <v>23</v>
      </c>
      <c r="AF117" s="214"/>
      <c r="AG117" s="215"/>
      <c r="AH117" s="210"/>
      <c r="AI117" s="164">
        <f t="shared" si="70"/>
        <v>0</v>
      </c>
      <c r="AJ117" s="210"/>
      <c r="AK117" s="164">
        <f t="shared" si="71"/>
        <v>0</v>
      </c>
      <c r="AL117" s="216">
        <v>0</v>
      </c>
      <c r="AM117" s="164">
        <f t="shared" si="72"/>
        <v>0</v>
      </c>
      <c r="AN117" s="216">
        <v>2</v>
      </c>
      <c r="AO117" s="164">
        <f t="shared" si="73"/>
        <v>187.61840000000001</v>
      </c>
      <c r="AP117" s="216">
        <v>2</v>
      </c>
      <c r="AQ117" s="164">
        <f t="shared" si="74"/>
        <v>187.61840000000001</v>
      </c>
      <c r="AR117" s="216">
        <v>2</v>
      </c>
      <c r="AS117" s="164">
        <f t="shared" si="75"/>
        <v>187.61840000000001</v>
      </c>
      <c r="AT117" s="216">
        <v>2</v>
      </c>
      <c r="AU117" s="164">
        <f t="shared" si="76"/>
        <v>187.61840000000001</v>
      </c>
      <c r="AV117" s="216">
        <v>2</v>
      </c>
      <c r="AW117" s="164">
        <f t="shared" si="77"/>
        <v>187.61840000000001</v>
      </c>
      <c r="AX117" s="216">
        <v>2</v>
      </c>
      <c r="AY117" s="164">
        <f t="shared" si="78"/>
        <v>187.61840000000001</v>
      </c>
      <c r="AZ117" s="216">
        <v>2</v>
      </c>
      <c r="BA117" s="164">
        <f t="shared" si="79"/>
        <v>187.61840000000001</v>
      </c>
      <c r="BB117" s="216">
        <v>2</v>
      </c>
      <c r="BC117" s="164">
        <f t="shared" si="80"/>
        <v>187.61840000000001</v>
      </c>
      <c r="BD117" s="216">
        <v>2</v>
      </c>
      <c r="BE117" s="164">
        <f t="shared" si="81"/>
        <v>187.61840000000001</v>
      </c>
      <c r="BF117" s="253">
        <f t="shared" si="82"/>
        <v>1688.5656000000001</v>
      </c>
      <c r="BG117" s="253">
        <f t="shared" si="105"/>
        <v>1688.5656000000004</v>
      </c>
      <c r="BH117" s="10" t="b">
        <f t="shared" si="106"/>
        <v>1</v>
      </c>
      <c r="BI117" s="253">
        <f t="shared" si="107"/>
        <v>0</v>
      </c>
      <c r="BJ117" s="250">
        <f t="shared" si="84"/>
        <v>21110240</v>
      </c>
      <c r="BK117" s="251">
        <v>348</v>
      </c>
      <c r="BL117" s="251">
        <v>5</v>
      </c>
      <c r="BM117" s="252">
        <f t="shared" si="85"/>
        <v>0</v>
      </c>
      <c r="BN117" s="252">
        <f t="shared" si="86"/>
        <v>6</v>
      </c>
      <c r="BO117" s="252">
        <f t="shared" si="87"/>
        <v>6</v>
      </c>
      <c r="BP117" s="252">
        <f t="shared" si="88"/>
        <v>6</v>
      </c>
      <c r="BQ117" s="254">
        <f t="shared" si="89"/>
        <v>80.87</v>
      </c>
      <c r="BR117">
        <f t="shared" si="83"/>
        <v>16</v>
      </c>
      <c r="BS117">
        <v>0</v>
      </c>
      <c r="BT117">
        <v>1</v>
      </c>
      <c r="BU117" t="s">
        <v>139</v>
      </c>
      <c r="BV117" t="str">
        <f t="shared" si="90"/>
        <v>0</v>
      </c>
      <c r="BW117" t="str">
        <f t="shared" si="91"/>
        <v>0</v>
      </c>
      <c r="BX117" t="str">
        <f t="shared" si="92"/>
        <v>1</v>
      </c>
      <c r="BY117" t="s">
        <v>23</v>
      </c>
      <c r="BZ117" s="253">
        <f t="shared" si="93"/>
        <v>0</v>
      </c>
      <c r="CA117" s="253">
        <f t="shared" si="94"/>
        <v>0</v>
      </c>
      <c r="CB117" s="253">
        <f t="shared" si="95"/>
        <v>0</v>
      </c>
      <c r="CC117" s="253">
        <f t="shared" si="96"/>
        <v>187.61840000000001</v>
      </c>
      <c r="CD117" s="253">
        <f t="shared" si="97"/>
        <v>187.61840000000001</v>
      </c>
      <c r="CE117" s="253">
        <f t="shared" si="98"/>
        <v>187.61840000000001</v>
      </c>
      <c r="CF117" s="253">
        <f t="shared" si="99"/>
        <v>187.61840000000001</v>
      </c>
      <c r="CG117" s="253">
        <f t="shared" si="100"/>
        <v>187.61840000000001</v>
      </c>
      <c r="CH117" s="253">
        <f t="shared" si="101"/>
        <v>187.61840000000001</v>
      </c>
      <c r="CI117" s="253">
        <f t="shared" si="102"/>
        <v>187.61840000000001</v>
      </c>
      <c r="CJ117" s="253">
        <f t="shared" si="103"/>
        <v>187.61840000000001</v>
      </c>
      <c r="CK117" s="253">
        <f t="shared" si="104"/>
        <v>187.61840000000001</v>
      </c>
    </row>
    <row r="118" spans="1:89" s="165" customFormat="1" ht="27.6" x14ac:dyDescent="0.3">
      <c r="A118"/>
      <c r="B118" s="129">
        <v>60</v>
      </c>
      <c r="C118" s="107">
        <v>214011</v>
      </c>
      <c r="D118" s="101">
        <v>21410598</v>
      </c>
      <c r="E118" s="128" t="s">
        <v>171</v>
      </c>
      <c r="F118" s="108" t="s">
        <v>344</v>
      </c>
      <c r="G118" s="108" t="s">
        <v>345</v>
      </c>
      <c r="H118" s="109" t="s">
        <v>18</v>
      </c>
      <c r="I118" s="130"/>
      <c r="J118" s="109" t="s">
        <v>19</v>
      </c>
      <c r="K118" s="111">
        <f t="shared" ref="K118:K122" si="109">R118+T118+V118+X118</f>
        <v>16</v>
      </c>
      <c r="L118" s="166" t="s">
        <v>20</v>
      </c>
      <c r="M118" s="104">
        <v>0</v>
      </c>
      <c r="N118" s="262">
        <f t="shared" si="58"/>
        <v>106.02</v>
      </c>
      <c r="O118" s="106">
        <v>106.02</v>
      </c>
      <c r="P118" s="110">
        <f t="shared" si="59"/>
        <v>1696.32</v>
      </c>
      <c r="Q118" s="112" t="s">
        <v>139</v>
      </c>
      <c r="R118" s="113">
        <f t="shared" si="60"/>
        <v>2</v>
      </c>
      <c r="S118" s="114">
        <f t="shared" si="61"/>
        <v>212.04</v>
      </c>
      <c r="T118" s="113">
        <f t="shared" si="62"/>
        <v>4</v>
      </c>
      <c r="U118" s="115">
        <f t="shared" si="63"/>
        <v>424.08</v>
      </c>
      <c r="V118" s="113">
        <f t="shared" si="64"/>
        <v>5</v>
      </c>
      <c r="W118" s="115">
        <f t="shared" si="65"/>
        <v>530.1</v>
      </c>
      <c r="X118" s="113">
        <f t="shared" si="66"/>
        <v>5</v>
      </c>
      <c r="Y118" s="115">
        <f t="shared" si="67"/>
        <v>530.1</v>
      </c>
      <c r="Z118" s="116">
        <f t="shared" si="68"/>
        <v>1696.3200000000002</v>
      </c>
      <c r="AA118" s="117" t="b">
        <f t="shared" si="69"/>
        <v>1</v>
      </c>
      <c r="AB118" s="130"/>
      <c r="AC118" s="132"/>
      <c r="AD118" s="109" t="s">
        <v>22</v>
      </c>
      <c r="AE118" s="108" t="s">
        <v>23</v>
      </c>
      <c r="AF118" s="133"/>
      <c r="AG118" s="134"/>
      <c r="AH118" s="121">
        <v>0</v>
      </c>
      <c r="AI118" s="164">
        <f t="shared" si="70"/>
        <v>0</v>
      </c>
      <c r="AJ118" s="21">
        <v>1</v>
      </c>
      <c r="AK118" s="164">
        <f t="shared" si="71"/>
        <v>106.02</v>
      </c>
      <c r="AL118" s="21">
        <v>1</v>
      </c>
      <c r="AM118" s="164">
        <f t="shared" si="72"/>
        <v>106.02</v>
      </c>
      <c r="AN118" s="21">
        <v>1</v>
      </c>
      <c r="AO118" s="164">
        <f t="shared" si="73"/>
        <v>106.02</v>
      </c>
      <c r="AP118" s="21">
        <v>1</v>
      </c>
      <c r="AQ118" s="164">
        <f t="shared" si="74"/>
        <v>106.02</v>
      </c>
      <c r="AR118" s="21">
        <v>2</v>
      </c>
      <c r="AS118" s="164">
        <f t="shared" si="75"/>
        <v>212.04</v>
      </c>
      <c r="AT118" s="21">
        <v>1</v>
      </c>
      <c r="AU118" s="164">
        <f t="shared" si="76"/>
        <v>106.02</v>
      </c>
      <c r="AV118" s="21">
        <v>2</v>
      </c>
      <c r="AW118" s="164">
        <f t="shared" si="77"/>
        <v>212.04</v>
      </c>
      <c r="AX118" s="21">
        <v>2</v>
      </c>
      <c r="AY118" s="164">
        <f t="shared" si="78"/>
        <v>212.04</v>
      </c>
      <c r="AZ118" s="21">
        <v>2</v>
      </c>
      <c r="BA118" s="164">
        <f t="shared" si="79"/>
        <v>212.04</v>
      </c>
      <c r="BB118" s="21">
        <v>2</v>
      </c>
      <c r="BC118" s="164">
        <f t="shared" si="80"/>
        <v>212.04</v>
      </c>
      <c r="BD118" s="21">
        <v>1</v>
      </c>
      <c r="BE118" s="164">
        <f t="shared" si="81"/>
        <v>106.02</v>
      </c>
      <c r="BF118" s="253">
        <f t="shared" si="82"/>
        <v>1696.32</v>
      </c>
      <c r="BG118" s="253">
        <f t="shared" si="105"/>
        <v>1696.32</v>
      </c>
      <c r="BH118" s="10" t="b">
        <f t="shared" si="106"/>
        <v>1</v>
      </c>
      <c r="BI118" s="253">
        <f t="shared" si="107"/>
        <v>0</v>
      </c>
      <c r="BJ118" s="250">
        <f t="shared" si="84"/>
        <v>21410598</v>
      </c>
      <c r="BK118" s="251">
        <v>348</v>
      </c>
      <c r="BL118" s="251">
        <v>5</v>
      </c>
      <c r="BM118" s="252">
        <f t="shared" si="85"/>
        <v>2</v>
      </c>
      <c r="BN118" s="252">
        <f t="shared" si="86"/>
        <v>4</v>
      </c>
      <c r="BO118" s="252">
        <f t="shared" si="87"/>
        <v>5</v>
      </c>
      <c r="BP118" s="252">
        <f t="shared" si="88"/>
        <v>5</v>
      </c>
      <c r="BQ118" s="254">
        <f t="shared" si="89"/>
        <v>106.02</v>
      </c>
      <c r="BR118">
        <f t="shared" si="83"/>
        <v>0</v>
      </c>
      <c r="BS118">
        <v>0</v>
      </c>
      <c r="BT118">
        <v>1</v>
      </c>
      <c r="BU118" t="s">
        <v>139</v>
      </c>
      <c r="BV118" t="str">
        <f t="shared" si="90"/>
        <v>0</v>
      </c>
      <c r="BW118" t="str">
        <f t="shared" si="91"/>
        <v>0</v>
      </c>
      <c r="BX118" t="str">
        <f t="shared" si="92"/>
        <v>1</v>
      </c>
      <c r="BY118" t="s">
        <v>23</v>
      </c>
      <c r="BZ118" s="253">
        <f t="shared" si="93"/>
        <v>0</v>
      </c>
      <c r="CA118" s="253">
        <f t="shared" si="94"/>
        <v>106.02</v>
      </c>
      <c r="CB118" s="253">
        <f t="shared" si="95"/>
        <v>106.02</v>
      </c>
      <c r="CC118" s="253">
        <f t="shared" si="96"/>
        <v>106.02</v>
      </c>
      <c r="CD118" s="253">
        <f t="shared" si="97"/>
        <v>106.02</v>
      </c>
      <c r="CE118" s="253">
        <f t="shared" si="98"/>
        <v>212.04</v>
      </c>
      <c r="CF118" s="253">
        <f t="shared" si="99"/>
        <v>106.02</v>
      </c>
      <c r="CG118" s="253">
        <f t="shared" si="100"/>
        <v>212.04</v>
      </c>
      <c r="CH118" s="253">
        <f t="shared" si="101"/>
        <v>212.04</v>
      </c>
      <c r="CI118" s="253">
        <f t="shared" si="102"/>
        <v>212.04</v>
      </c>
      <c r="CJ118" s="253">
        <f t="shared" si="103"/>
        <v>212.04</v>
      </c>
      <c r="CK118" s="253">
        <f t="shared" si="104"/>
        <v>106.02</v>
      </c>
    </row>
    <row r="119" spans="1:89" ht="27.6" x14ac:dyDescent="0.3">
      <c r="B119" s="129">
        <v>61</v>
      </c>
      <c r="C119" s="107">
        <v>214011</v>
      </c>
      <c r="D119" s="101">
        <v>21410030</v>
      </c>
      <c r="E119" s="128" t="s">
        <v>346</v>
      </c>
      <c r="F119" s="108" t="s">
        <v>344</v>
      </c>
      <c r="G119" s="108" t="s">
        <v>345</v>
      </c>
      <c r="H119" s="109" t="s">
        <v>18</v>
      </c>
      <c r="I119" s="130"/>
      <c r="J119" s="109" t="s">
        <v>19</v>
      </c>
      <c r="K119" s="111">
        <f t="shared" si="109"/>
        <v>5</v>
      </c>
      <c r="L119" s="166" t="s">
        <v>20</v>
      </c>
      <c r="M119" s="201">
        <v>0</v>
      </c>
      <c r="N119" s="262">
        <f t="shared" si="58"/>
        <v>516.17999999999995</v>
      </c>
      <c r="O119" s="106">
        <v>516.17999999999995</v>
      </c>
      <c r="P119" s="110">
        <f t="shared" si="59"/>
        <v>2580.8999999999996</v>
      </c>
      <c r="Q119" s="112" t="s">
        <v>139</v>
      </c>
      <c r="R119" s="113">
        <f t="shared" si="60"/>
        <v>0</v>
      </c>
      <c r="S119" s="114">
        <f t="shared" si="61"/>
        <v>0</v>
      </c>
      <c r="T119" s="113">
        <f t="shared" si="62"/>
        <v>1</v>
      </c>
      <c r="U119" s="115">
        <f t="shared" si="63"/>
        <v>516.17999999999995</v>
      </c>
      <c r="V119" s="113">
        <f t="shared" si="64"/>
        <v>2</v>
      </c>
      <c r="W119" s="115">
        <f t="shared" si="65"/>
        <v>1032.3599999999999</v>
      </c>
      <c r="X119" s="113">
        <f t="shared" si="66"/>
        <v>2</v>
      </c>
      <c r="Y119" s="115">
        <f t="shared" si="67"/>
        <v>1032.3599999999999</v>
      </c>
      <c r="Z119" s="116">
        <f t="shared" si="68"/>
        <v>2580.8999999999996</v>
      </c>
      <c r="AA119" s="117" t="b">
        <f t="shared" si="69"/>
        <v>1</v>
      </c>
      <c r="AB119" s="130"/>
      <c r="AC119" s="132"/>
      <c r="AD119" s="109" t="s">
        <v>22</v>
      </c>
      <c r="AE119" s="108" t="s">
        <v>23</v>
      </c>
      <c r="AF119" s="133"/>
      <c r="AG119" s="134"/>
      <c r="AH119" s="121">
        <v>0</v>
      </c>
      <c r="AI119" s="164">
        <f t="shared" si="70"/>
        <v>0</v>
      </c>
      <c r="AJ119" s="21">
        <v>0</v>
      </c>
      <c r="AK119" s="164">
        <f t="shared" si="71"/>
        <v>0</v>
      </c>
      <c r="AL119" s="21">
        <v>0</v>
      </c>
      <c r="AM119" s="164">
        <f t="shared" si="72"/>
        <v>0</v>
      </c>
      <c r="AN119" s="21">
        <v>0</v>
      </c>
      <c r="AO119" s="164">
        <f t="shared" si="73"/>
        <v>0</v>
      </c>
      <c r="AP119" s="21">
        <v>0</v>
      </c>
      <c r="AQ119" s="164">
        <f t="shared" si="74"/>
        <v>0</v>
      </c>
      <c r="AR119" s="21">
        <v>1</v>
      </c>
      <c r="AS119" s="164">
        <f t="shared" si="75"/>
        <v>516.17999999999995</v>
      </c>
      <c r="AT119" s="21">
        <v>0</v>
      </c>
      <c r="AU119" s="164">
        <f t="shared" si="76"/>
        <v>0</v>
      </c>
      <c r="AV119" s="21">
        <v>1</v>
      </c>
      <c r="AW119" s="164">
        <f t="shared" si="77"/>
        <v>516.17999999999995</v>
      </c>
      <c r="AX119" s="21">
        <v>1</v>
      </c>
      <c r="AY119" s="164">
        <f t="shared" si="78"/>
        <v>516.17999999999995</v>
      </c>
      <c r="AZ119" s="21">
        <v>1</v>
      </c>
      <c r="BA119" s="164">
        <f t="shared" si="79"/>
        <v>516.17999999999995</v>
      </c>
      <c r="BB119" s="21">
        <v>1</v>
      </c>
      <c r="BC119" s="164">
        <f t="shared" si="80"/>
        <v>516.17999999999995</v>
      </c>
      <c r="BD119" s="21">
        <v>0</v>
      </c>
      <c r="BE119" s="164">
        <f t="shared" si="81"/>
        <v>0</v>
      </c>
      <c r="BF119" s="253">
        <f t="shared" si="82"/>
        <v>2580.8999999999996</v>
      </c>
      <c r="BG119" s="253">
        <f t="shared" si="105"/>
        <v>2580.8999999999996</v>
      </c>
      <c r="BH119" s="10" t="b">
        <f t="shared" si="106"/>
        <v>1</v>
      </c>
      <c r="BI119" s="253">
        <f t="shared" si="107"/>
        <v>0</v>
      </c>
      <c r="BJ119" s="250">
        <f t="shared" si="84"/>
        <v>21410030</v>
      </c>
      <c r="BK119" s="251">
        <v>348</v>
      </c>
      <c r="BL119" s="251">
        <v>5</v>
      </c>
      <c r="BM119" s="252">
        <f t="shared" si="85"/>
        <v>0</v>
      </c>
      <c r="BN119" s="252">
        <f t="shared" si="86"/>
        <v>1</v>
      </c>
      <c r="BO119" s="252">
        <f t="shared" si="87"/>
        <v>2</v>
      </c>
      <c r="BP119" s="252">
        <f t="shared" si="88"/>
        <v>2</v>
      </c>
      <c r="BQ119" s="254">
        <f t="shared" si="89"/>
        <v>516.17999999999995</v>
      </c>
      <c r="BR119">
        <f t="shared" si="83"/>
        <v>0</v>
      </c>
      <c r="BS119">
        <v>0</v>
      </c>
      <c r="BT119">
        <v>1</v>
      </c>
      <c r="BU119" t="s">
        <v>139</v>
      </c>
      <c r="BV119" t="str">
        <f t="shared" si="90"/>
        <v>0</v>
      </c>
      <c r="BW119" t="str">
        <f t="shared" si="91"/>
        <v>0</v>
      </c>
      <c r="BX119" t="str">
        <f t="shared" si="92"/>
        <v>1</v>
      </c>
      <c r="BY119" t="s">
        <v>23</v>
      </c>
      <c r="BZ119" s="253">
        <f t="shared" si="93"/>
        <v>0</v>
      </c>
      <c r="CA119" s="253">
        <f t="shared" si="94"/>
        <v>0</v>
      </c>
      <c r="CB119" s="253">
        <f t="shared" si="95"/>
        <v>0</v>
      </c>
      <c r="CC119" s="253">
        <f t="shared" si="96"/>
        <v>0</v>
      </c>
      <c r="CD119" s="253">
        <f t="shared" si="97"/>
        <v>0</v>
      </c>
      <c r="CE119" s="253">
        <f t="shared" si="98"/>
        <v>516.17999999999995</v>
      </c>
      <c r="CF119" s="253">
        <f t="shared" si="99"/>
        <v>0</v>
      </c>
      <c r="CG119" s="253">
        <f t="shared" si="100"/>
        <v>516.17999999999995</v>
      </c>
      <c r="CH119" s="253">
        <f t="shared" si="101"/>
        <v>516.17999999999995</v>
      </c>
      <c r="CI119" s="253">
        <f t="shared" si="102"/>
        <v>516.17999999999995</v>
      </c>
      <c r="CJ119" s="253">
        <f t="shared" si="103"/>
        <v>516.17999999999995</v>
      </c>
      <c r="CK119" s="253">
        <f t="shared" si="104"/>
        <v>0</v>
      </c>
    </row>
    <row r="120" spans="1:89" ht="27.6" x14ac:dyDescent="0.3">
      <c r="B120" s="129">
        <v>62</v>
      </c>
      <c r="C120" s="107">
        <v>214011</v>
      </c>
      <c r="D120" s="101">
        <v>21410031</v>
      </c>
      <c r="E120" s="128" t="s">
        <v>347</v>
      </c>
      <c r="F120" s="108" t="s">
        <v>344</v>
      </c>
      <c r="G120" s="108" t="s">
        <v>345</v>
      </c>
      <c r="H120" s="109" t="s">
        <v>18</v>
      </c>
      <c r="I120" s="130"/>
      <c r="J120" s="109" t="s">
        <v>19</v>
      </c>
      <c r="K120" s="111">
        <f t="shared" si="109"/>
        <v>5</v>
      </c>
      <c r="L120" s="166" t="s">
        <v>20</v>
      </c>
      <c r="M120" s="104">
        <v>0</v>
      </c>
      <c r="N120" s="262">
        <f t="shared" si="58"/>
        <v>554.42999999999995</v>
      </c>
      <c r="O120" s="106">
        <v>554.42999999999995</v>
      </c>
      <c r="P120" s="110">
        <f t="shared" si="59"/>
        <v>2772.1499999999996</v>
      </c>
      <c r="Q120" s="112" t="s">
        <v>139</v>
      </c>
      <c r="R120" s="113">
        <f t="shared" si="60"/>
        <v>0</v>
      </c>
      <c r="S120" s="114">
        <f t="shared" si="61"/>
        <v>0</v>
      </c>
      <c r="T120" s="113">
        <f t="shared" si="62"/>
        <v>1</v>
      </c>
      <c r="U120" s="115">
        <f t="shared" si="63"/>
        <v>554.42999999999995</v>
      </c>
      <c r="V120" s="113">
        <f t="shared" si="64"/>
        <v>2</v>
      </c>
      <c r="W120" s="115">
        <f t="shared" si="65"/>
        <v>1108.8599999999999</v>
      </c>
      <c r="X120" s="113">
        <f t="shared" si="66"/>
        <v>2</v>
      </c>
      <c r="Y120" s="115">
        <f t="shared" si="67"/>
        <v>1108.8599999999999</v>
      </c>
      <c r="Z120" s="116">
        <f t="shared" si="68"/>
        <v>2772.1499999999996</v>
      </c>
      <c r="AA120" s="117" t="b">
        <f t="shared" si="69"/>
        <v>1</v>
      </c>
      <c r="AB120" s="130"/>
      <c r="AC120" s="132"/>
      <c r="AD120" s="109" t="s">
        <v>22</v>
      </c>
      <c r="AE120" s="108" t="s">
        <v>23</v>
      </c>
      <c r="AF120" s="133"/>
      <c r="AG120" s="134"/>
      <c r="AH120" s="121">
        <v>0</v>
      </c>
      <c r="AI120" s="164">
        <f t="shared" si="70"/>
        <v>0</v>
      </c>
      <c r="AJ120" s="21">
        <v>0</v>
      </c>
      <c r="AK120" s="164">
        <f t="shared" si="71"/>
        <v>0</v>
      </c>
      <c r="AL120" s="21">
        <v>0</v>
      </c>
      <c r="AM120" s="164">
        <f t="shared" si="72"/>
        <v>0</v>
      </c>
      <c r="AN120" s="21">
        <v>0</v>
      </c>
      <c r="AO120" s="164">
        <f t="shared" si="73"/>
        <v>0</v>
      </c>
      <c r="AP120" s="21">
        <v>0</v>
      </c>
      <c r="AQ120" s="164">
        <f t="shared" si="74"/>
        <v>0</v>
      </c>
      <c r="AR120" s="21">
        <v>1</v>
      </c>
      <c r="AS120" s="164">
        <f t="shared" si="75"/>
        <v>554.42999999999995</v>
      </c>
      <c r="AT120" s="21">
        <v>0</v>
      </c>
      <c r="AU120" s="164">
        <f t="shared" si="76"/>
        <v>0</v>
      </c>
      <c r="AV120" s="21">
        <v>1</v>
      </c>
      <c r="AW120" s="164">
        <f t="shared" si="77"/>
        <v>554.42999999999995</v>
      </c>
      <c r="AX120" s="21">
        <v>1</v>
      </c>
      <c r="AY120" s="164">
        <f t="shared" si="78"/>
        <v>554.42999999999995</v>
      </c>
      <c r="AZ120" s="21">
        <v>1</v>
      </c>
      <c r="BA120" s="164">
        <f t="shared" si="79"/>
        <v>554.42999999999995</v>
      </c>
      <c r="BB120" s="21">
        <v>1</v>
      </c>
      <c r="BC120" s="164">
        <f t="shared" si="80"/>
        <v>554.42999999999995</v>
      </c>
      <c r="BD120" s="21">
        <v>0</v>
      </c>
      <c r="BE120" s="164">
        <f t="shared" si="81"/>
        <v>0</v>
      </c>
      <c r="BF120" s="253">
        <f t="shared" si="82"/>
        <v>2772.1499999999996</v>
      </c>
      <c r="BG120" s="253">
        <f t="shared" si="105"/>
        <v>2772.1499999999996</v>
      </c>
      <c r="BH120" s="10" t="b">
        <f t="shared" si="106"/>
        <v>1</v>
      </c>
      <c r="BI120" s="253">
        <f t="shared" si="107"/>
        <v>0</v>
      </c>
      <c r="BJ120" s="250">
        <f t="shared" si="84"/>
        <v>21410031</v>
      </c>
      <c r="BK120" s="251">
        <v>348</v>
      </c>
      <c r="BL120" s="251">
        <v>5</v>
      </c>
      <c r="BM120" s="252">
        <f t="shared" si="85"/>
        <v>0</v>
      </c>
      <c r="BN120" s="252">
        <f t="shared" si="86"/>
        <v>1</v>
      </c>
      <c r="BO120" s="252">
        <f t="shared" si="87"/>
        <v>2</v>
      </c>
      <c r="BP120" s="252">
        <f t="shared" si="88"/>
        <v>2</v>
      </c>
      <c r="BQ120" s="254">
        <f t="shared" si="89"/>
        <v>554.42999999999995</v>
      </c>
      <c r="BR120">
        <f t="shared" si="83"/>
        <v>0</v>
      </c>
      <c r="BS120">
        <v>0</v>
      </c>
      <c r="BT120">
        <v>1</v>
      </c>
      <c r="BU120" t="s">
        <v>139</v>
      </c>
      <c r="BV120" t="str">
        <f t="shared" si="90"/>
        <v>0</v>
      </c>
      <c r="BW120" t="str">
        <f t="shared" si="91"/>
        <v>0</v>
      </c>
      <c r="BX120" t="str">
        <f t="shared" si="92"/>
        <v>1</v>
      </c>
      <c r="BY120" t="s">
        <v>23</v>
      </c>
      <c r="BZ120" s="253">
        <f t="shared" si="93"/>
        <v>0</v>
      </c>
      <c r="CA120" s="253">
        <f t="shared" si="94"/>
        <v>0</v>
      </c>
      <c r="CB120" s="253">
        <f t="shared" si="95"/>
        <v>0</v>
      </c>
      <c r="CC120" s="253">
        <f t="shared" si="96"/>
        <v>0</v>
      </c>
      <c r="CD120" s="253">
        <f t="shared" si="97"/>
        <v>0</v>
      </c>
      <c r="CE120" s="253">
        <f t="shared" si="98"/>
        <v>554.42999999999995</v>
      </c>
      <c r="CF120" s="253">
        <f t="shared" si="99"/>
        <v>0</v>
      </c>
      <c r="CG120" s="253">
        <f t="shared" si="100"/>
        <v>554.42999999999995</v>
      </c>
      <c r="CH120" s="253">
        <f t="shared" si="101"/>
        <v>554.42999999999995</v>
      </c>
      <c r="CI120" s="253">
        <f t="shared" si="102"/>
        <v>554.42999999999995</v>
      </c>
      <c r="CJ120" s="253">
        <f t="shared" si="103"/>
        <v>554.42999999999995</v>
      </c>
      <c r="CK120" s="253">
        <f t="shared" si="104"/>
        <v>0</v>
      </c>
    </row>
    <row r="121" spans="1:89" ht="27.6" x14ac:dyDescent="0.3">
      <c r="B121" s="129">
        <v>63</v>
      </c>
      <c r="C121" s="107">
        <v>214011</v>
      </c>
      <c r="D121" s="101">
        <v>21410555</v>
      </c>
      <c r="E121" s="128" t="s">
        <v>172</v>
      </c>
      <c r="F121" s="108" t="s">
        <v>344</v>
      </c>
      <c r="G121" s="108" t="s">
        <v>345</v>
      </c>
      <c r="H121" s="109" t="s">
        <v>18</v>
      </c>
      <c r="I121" s="130"/>
      <c r="J121" s="109" t="s">
        <v>19</v>
      </c>
      <c r="K121" s="111">
        <f t="shared" si="109"/>
        <v>4</v>
      </c>
      <c r="L121" s="166" t="s">
        <v>20</v>
      </c>
      <c r="M121" s="201">
        <v>0</v>
      </c>
      <c r="N121" s="262">
        <f t="shared" si="58"/>
        <v>1046.55</v>
      </c>
      <c r="O121" s="106">
        <v>1046.55</v>
      </c>
      <c r="P121" s="110">
        <f t="shared" si="59"/>
        <v>4186.2</v>
      </c>
      <c r="Q121" s="112" t="s">
        <v>139</v>
      </c>
      <c r="R121" s="113">
        <f t="shared" si="60"/>
        <v>2</v>
      </c>
      <c r="S121" s="114">
        <f t="shared" si="61"/>
        <v>2093.1</v>
      </c>
      <c r="T121" s="113">
        <f t="shared" si="62"/>
        <v>2</v>
      </c>
      <c r="U121" s="115">
        <f t="shared" si="63"/>
        <v>2093.1</v>
      </c>
      <c r="V121" s="113">
        <f t="shared" si="64"/>
        <v>0</v>
      </c>
      <c r="W121" s="115">
        <f t="shared" si="65"/>
        <v>0</v>
      </c>
      <c r="X121" s="113">
        <f t="shared" si="66"/>
        <v>0</v>
      </c>
      <c r="Y121" s="115">
        <f t="shared" si="67"/>
        <v>0</v>
      </c>
      <c r="Z121" s="116">
        <f t="shared" si="68"/>
        <v>4186.2</v>
      </c>
      <c r="AA121" s="117" t="b">
        <f t="shared" si="69"/>
        <v>1</v>
      </c>
      <c r="AB121" s="130"/>
      <c r="AC121" s="132">
        <v>1</v>
      </c>
      <c r="AD121" s="109" t="s">
        <v>22</v>
      </c>
      <c r="AE121" s="108" t="s">
        <v>23</v>
      </c>
      <c r="AF121" s="133"/>
      <c r="AG121" s="134"/>
      <c r="AH121" s="121">
        <v>0</v>
      </c>
      <c r="AI121" s="164">
        <f t="shared" si="70"/>
        <v>0</v>
      </c>
      <c r="AJ121" s="21">
        <v>1</v>
      </c>
      <c r="AK121" s="164">
        <f t="shared" si="71"/>
        <v>1046.55</v>
      </c>
      <c r="AL121" s="21">
        <v>1</v>
      </c>
      <c r="AM121" s="164">
        <f t="shared" si="72"/>
        <v>1046.55</v>
      </c>
      <c r="AN121" s="21">
        <v>1</v>
      </c>
      <c r="AO121" s="164">
        <f t="shared" si="73"/>
        <v>1046.55</v>
      </c>
      <c r="AP121" s="21">
        <v>1</v>
      </c>
      <c r="AQ121" s="164">
        <f t="shared" si="74"/>
        <v>1046.55</v>
      </c>
      <c r="AR121" s="21">
        <v>0</v>
      </c>
      <c r="AS121" s="164">
        <f t="shared" si="75"/>
        <v>0</v>
      </c>
      <c r="AT121" s="21">
        <v>0</v>
      </c>
      <c r="AU121" s="164">
        <f t="shared" si="76"/>
        <v>0</v>
      </c>
      <c r="AV121" s="21">
        <v>0</v>
      </c>
      <c r="AW121" s="164">
        <f t="shared" si="77"/>
        <v>0</v>
      </c>
      <c r="AX121" s="21">
        <v>0</v>
      </c>
      <c r="AY121" s="164">
        <f t="shared" si="78"/>
        <v>0</v>
      </c>
      <c r="AZ121" s="21">
        <v>0</v>
      </c>
      <c r="BA121" s="164">
        <f t="shared" si="79"/>
        <v>0</v>
      </c>
      <c r="BB121" s="21">
        <v>0</v>
      </c>
      <c r="BC121" s="164">
        <f t="shared" si="80"/>
        <v>0</v>
      </c>
      <c r="BD121" s="21">
        <v>0</v>
      </c>
      <c r="BE121" s="164">
        <f t="shared" si="81"/>
        <v>0</v>
      </c>
      <c r="BF121" s="253">
        <f t="shared" si="82"/>
        <v>4186.2</v>
      </c>
      <c r="BG121" s="253">
        <f t="shared" si="105"/>
        <v>4186.2</v>
      </c>
      <c r="BH121" s="10" t="b">
        <f t="shared" si="106"/>
        <v>1</v>
      </c>
      <c r="BI121" s="253">
        <f t="shared" si="107"/>
        <v>0</v>
      </c>
      <c r="BJ121" s="250">
        <f t="shared" si="84"/>
        <v>21410555</v>
      </c>
      <c r="BK121" s="251">
        <v>348</v>
      </c>
      <c r="BL121" s="251">
        <v>5</v>
      </c>
      <c r="BM121" s="252">
        <f t="shared" si="85"/>
        <v>2</v>
      </c>
      <c r="BN121" s="252">
        <f t="shared" si="86"/>
        <v>2</v>
      </c>
      <c r="BO121" s="252">
        <f t="shared" si="87"/>
        <v>0</v>
      </c>
      <c r="BP121" s="252">
        <f t="shared" si="88"/>
        <v>0</v>
      </c>
      <c r="BQ121" s="254">
        <f t="shared" si="89"/>
        <v>1046.55</v>
      </c>
      <c r="BR121">
        <f t="shared" si="83"/>
        <v>0</v>
      </c>
      <c r="BS121">
        <v>0</v>
      </c>
      <c r="BT121">
        <v>1</v>
      </c>
      <c r="BU121" t="s">
        <v>139</v>
      </c>
      <c r="BV121" t="str">
        <f t="shared" si="90"/>
        <v>0</v>
      </c>
      <c r="BW121" t="str">
        <f t="shared" si="91"/>
        <v>0</v>
      </c>
      <c r="BX121" t="str">
        <f t="shared" si="92"/>
        <v>1</v>
      </c>
      <c r="BY121" t="s">
        <v>23</v>
      </c>
      <c r="BZ121" s="253">
        <f t="shared" si="93"/>
        <v>0</v>
      </c>
      <c r="CA121" s="253">
        <f t="shared" si="94"/>
        <v>1046.55</v>
      </c>
      <c r="CB121" s="253">
        <f t="shared" si="95"/>
        <v>1046.55</v>
      </c>
      <c r="CC121" s="253">
        <f t="shared" si="96"/>
        <v>1046.55</v>
      </c>
      <c r="CD121" s="253">
        <f t="shared" si="97"/>
        <v>1046.55</v>
      </c>
      <c r="CE121" s="253">
        <f t="shared" si="98"/>
        <v>0</v>
      </c>
      <c r="CF121" s="253">
        <f t="shared" si="99"/>
        <v>0</v>
      </c>
      <c r="CG121" s="253">
        <f t="shared" si="100"/>
        <v>0</v>
      </c>
      <c r="CH121" s="253">
        <f t="shared" si="101"/>
        <v>0</v>
      </c>
      <c r="CI121" s="253">
        <f t="shared" si="102"/>
        <v>0</v>
      </c>
      <c r="CJ121" s="253">
        <f t="shared" si="103"/>
        <v>0</v>
      </c>
      <c r="CK121" s="253">
        <f t="shared" si="104"/>
        <v>0</v>
      </c>
    </row>
    <row r="122" spans="1:89" ht="27.6" x14ac:dyDescent="0.3">
      <c r="B122" s="129">
        <v>64</v>
      </c>
      <c r="C122" s="107">
        <v>214011</v>
      </c>
      <c r="D122" s="101">
        <v>21410556</v>
      </c>
      <c r="E122" s="128" t="s">
        <v>173</v>
      </c>
      <c r="F122" s="108" t="s">
        <v>344</v>
      </c>
      <c r="G122" s="108" t="s">
        <v>345</v>
      </c>
      <c r="H122" s="109" t="s">
        <v>18</v>
      </c>
      <c r="I122" s="130"/>
      <c r="J122" s="109" t="s">
        <v>19</v>
      </c>
      <c r="K122" s="111">
        <f t="shared" si="109"/>
        <v>0</v>
      </c>
      <c r="L122" s="166" t="s">
        <v>20</v>
      </c>
      <c r="M122" s="104">
        <v>0</v>
      </c>
      <c r="N122" s="262">
        <f t="shared" si="58"/>
        <v>730.92</v>
      </c>
      <c r="O122" s="106">
        <v>730.92</v>
      </c>
      <c r="P122" s="110">
        <f t="shared" si="59"/>
        <v>0</v>
      </c>
      <c r="Q122" s="112" t="s">
        <v>139</v>
      </c>
      <c r="R122" s="113">
        <f t="shared" si="60"/>
        <v>0</v>
      </c>
      <c r="S122" s="114">
        <f t="shared" si="61"/>
        <v>0</v>
      </c>
      <c r="T122" s="113">
        <f t="shared" si="62"/>
        <v>0</v>
      </c>
      <c r="U122" s="115">
        <f t="shared" si="63"/>
        <v>0</v>
      </c>
      <c r="V122" s="113">
        <f t="shared" si="64"/>
        <v>0</v>
      </c>
      <c r="W122" s="115">
        <f t="shared" si="65"/>
        <v>0</v>
      </c>
      <c r="X122" s="113">
        <f t="shared" si="66"/>
        <v>0</v>
      </c>
      <c r="Y122" s="115">
        <f t="shared" si="67"/>
        <v>0</v>
      </c>
      <c r="Z122" s="116">
        <f t="shared" si="68"/>
        <v>0</v>
      </c>
      <c r="AA122" s="117" t="b">
        <f t="shared" si="69"/>
        <v>1</v>
      </c>
      <c r="AB122" s="130"/>
      <c r="AC122" s="132"/>
      <c r="AD122" s="109" t="s">
        <v>22</v>
      </c>
      <c r="AE122" s="108" t="s">
        <v>23</v>
      </c>
      <c r="AF122" s="133"/>
      <c r="AG122" s="134"/>
      <c r="AH122" s="121">
        <v>0</v>
      </c>
      <c r="AI122" s="164">
        <f t="shared" si="70"/>
        <v>0</v>
      </c>
      <c r="AJ122" s="21">
        <v>0</v>
      </c>
      <c r="AK122" s="164">
        <f t="shared" si="71"/>
        <v>0</v>
      </c>
      <c r="AL122" s="21">
        <v>0</v>
      </c>
      <c r="AM122" s="164">
        <f t="shared" si="72"/>
        <v>0</v>
      </c>
      <c r="AN122" s="21">
        <v>0</v>
      </c>
      <c r="AO122" s="164">
        <f t="shared" si="73"/>
        <v>0</v>
      </c>
      <c r="AP122" s="21">
        <v>0</v>
      </c>
      <c r="AQ122" s="164">
        <f t="shared" si="74"/>
        <v>0</v>
      </c>
      <c r="AR122" s="21">
        <v>0</v>
      </c>
      <c r="AS122" s="164">
        <f t="shared" si="75"/>
        <v>0</v>
      </c>
      <c r="AT122" s="21">
        <v>0</v>
      </c>
      <c r="AU122" s="164">
        <f t="shared" si="76"/>
        <v>0</v>
      </c>
      <c r="AV122" s="21">
        <v>0</v>
      </c>
      <c r="AW122" s="164">
        <f t="shared" si="77"/>
        <v>0</v>
      </c>
      <c r="AX122" s="21">
        <v>0</v>
      </c>
      <c r="AY122" s="164">
        <f t="shared" si="78"/>
        <v>0</v>
      </c>
      <c r="AZ122" s="21">
        <v>0</v>
      </c>
      <c r="BA122" s="164">
        <f t="shared" si="79"/>
        <v>0</v>
      </c>
      <c r="BB122" s="21">
        <v>0</v>
      </c>
      <c r="BC122" s="164">
        <f t="shared" si="80"/>
        <v>0</v>
      </c>
      <c r="BD122" s="21">
        <v>0</v>
      </c>
      <c r="BE122" s="164">
        <f t="shared" si="81"/>
        <v>0</v>
      </c>
      <c r="BF122" s="253">
        <f t="shared" si="82"/>
        <v>0</v>
      </c>
      <c r="BG122" s="253">
        <f t="shared" si="105"/>
        <v>0</v>
      </c>
      <c r="BH122" s="10" t="b">
        <f t="shared" si="106"/>
        <v>1</v>
      </c>
      <c r="BI122" s="253">
        <f t="shared" si="107"/>
        <v>0</v>
      </c>
      <c r="BJ122" s="250">
        <f t="shared" si="84"/>
        <v>21410556</v>
      </c>
      <c r="BK122" s="251">
        <v>348</v>
      </c>
      <c r="BL122" s="251">
        <v>5</v>
      </c>
      <c r="BM122" s="252">
        <f t="shared" si="85"/>
        <v>0</v>
      </c>
      <c r="BN122" s="252">
        <f t="shared" si="86"/>
        <v>0</v>
      </c>
      <c r="BO122" s="252">
        <f t="shared" si="87"/>
        <v>0</v>
      </c>
      <c r="BP122" s="252">
        <f t="shared" si="88"/>
        <v>0</v>
      </c>
      <c r="BQ122" s="254">
        <f t="shared" si="89"/>
        <v>730.92</v>
      </c>
      <c r="BR122">
        <f t="shared" si="83"/>
        <v>0</v>
      </c>
      <c r="BS122">
        <v>0</v>
      </c>
      <c r="BT122">
        <v>1</v>
      </c>
      <c r="BU122" t="s">
        <v>139</v>
      </c>
      <c r="BV122" t="str">
        <f t="shared" si="90"/>
        <v>0</v>
      </c>
      <c r="BW122" t="str">
        <f t="shared" si="91"/>
        <v>0</v>
      </c>
      <c r="BX122" t="str">
        <f t="shared" si="92"/>
        <v>1</v>
      </c>
      <c r="BY122" t="s">
        <v>23</v>
      </c>
      <c r="BZ122" s="253">
        <f t="shared" si="93"/>
        <v>0</v>
      </c>
      <c r="CA122" s="253">
        <f t="shared" si="94"/>
        <v>0</v>
      </c>
      <c r="CB122" s="253">
        <f t="shared" si="95"/>
        <v>0</v>
      </c>
      <c r="CC122" s="253">
        <f t="shared" si="96"/>
        <v>0</v>
      </c>
      <c r="CD122" s="253">
        <f t="shared" si="97"/>
        <v>0</v>
      </c>
      <c r="CE122" s="253">
        <f t="shared" si="98"/>
        <v>0</v>
      </c>
      <c r="CF122" s="253">
        <f t="shared" si="99"/>
        <v>0</v>
      </c>
      <c r="CG122" s="253">
        <f t="shared" si="100"/>
        <v>0</v>
      </c>
      <c r="CH122" s="253">
        <f t="shared" si="101"/>
        <v>0</v>
      </c>
      <c r="CI122" s="253">
        <f t="shared" si="102"/>
        <v>0</v>
      </c>
      <c r="CJ122" s="253">
        <f t="shared" si="103"/>
        <v>0</v>
      </c>
      <c r="CK122" s="253">
        <f t="shared" si="104"/>
        <v>0</v>
      </c>
    </row>
    <row r="123" spans="1:89" ht="27.6" x14ac:dyDescent="0.3">
      <c r="B123" s="129">
        <v>65</v>
      </c>
      <c r="C123" s="107">
        <v>214011</v>
      </c>
      <c r="D123" s="101">
        <v>21410557</v>
      </c>
      <c r="E123" s="128" t="s">
        <v>174</v>
      </c>
      <c r="F123" s="108" t="s">
        <v>344</v>
      </c>
      <c r="G123" s="108" t="s">
        <v>345</v>
      </c>
      <c r="H123" s="109" t="s">
        <v>18</v>
      </c>
      <c r="I123" s="130"/>
      <c r="J123" s="109" t="s">
        <v>19</v>
      </c>
      <c r="K123" s="111">
        <f t="shared" ref="K123:K216" si="110">R123+T123+V123+X123</f>
        <v>0</v>
      </c>
      <c r="L123" s="166" t="s">
        <v>20</v>
      </c>
      <c r="M123" s="201">
        <v>0</v>
      </c>
      <c r="N123" s="262">
        <f t="shared" si="58"/>
        <v>730.92</v>
      </c>
      <c r="O123" s="106">
        <v>730.92</v>
      </c>
      <c r="P123" s="110">
        <f t="shared" si="59"/>
        <v>0</v>
      </c>
      <c r="Q123" s="112" t="s">
        <v>139</v>
      </c>
      <c r="R123" s="113">
        <f t="shared" si="60"/>
        <v>0</v>
      </c>
      <c r="S123" s="114">
        <f t="shared" si="61"/>
        <v>0</v>
      </c>
      <c r="T123" s="113">
        <f t="shared" si="62"/>
        <v>0</v>
      </c>
      <c r="U123" s="115">
        <f t="shared" si="63"/>
        <v>0</v>
      </c>
      <c r="V123" s="113">
        <f t="shared" si="64"/>
        <v>0</v>
      </c>
      <c r="W123" s="115">
        <f t="shared" si="65"/>
        <v>0</v>
      </c>
      <c r="X123" s="113">
        <f t="shared" si="66"/>
        <v>0</v>
      </c>
      <c r="Y123" s="115">
        <f t="shared" si="67"/>
        <v>0</v>
      </c>
      <c r="Z123" s="116">
        <f t="shared" si="68"/>
        <v>0</v>
      </c>
      <c r="AA123" s="117" t="b">
        <f t="shared" si="69"/>
        <v>1</v>
      </c>
      <c r="AB123" s="130"/>
      <c r="AC123" s="132"/>
      <c r="AD123" s="109" t="s">
        <v>22</v>
      </c>
      <c r="AE123" s="108" t="s">
        <v>23</v>
      </c>
      <c r="AF123" s="133"/>
      <c r="AG123" s="134"/>
      <c r="AH123" s="121">
        <v>0</v>
      </c>
      <c r="AI123" s="164">
        <f t="shared" si="70"/>
        <v>0</v>
      </c>
      <c r="AJ123" s="21">
        <v>0</v>
      </c>
      <c r="AK123" s="164">
        <f t="shared" si="71"/>
        <v>0</v>
      </c>
      <c r="AL123" s="21">
        <v>0</v>
      </c>
      <c r="AM123" s="164">
        <f t="shared" si="72"/>
        <v>0</v>
      </c>
      <c r="AN123" s="21">
        <v>0</v>
      </c>
      <c r="AO123" s="164">
        <f t="shared" si="73"/>
        <v>0</v>
      </c>
      <c r="AP123" s="21">
        <v>0</v>
      </c>
      <c r="AQ123" s="164">
        <f t="shared" si="74"/>
        <v>0</v>
      </c>
      <c r="AR123" s="21">
        <v>0</v>
      </c>
      <c r="AS123" s="164">
        <f t="shared" si="75"/>
        <v>0</v>
      </c>
      <c r="AT123" s="21">
        <v>0</v>
      </c>
      <c r="AU123" s="164">
        <f t="shared" si="76"/>
        <v>0</v>
      </c>
      <c r="AV123" s="21">
        <v>0</v>
      </c>
      <c r="AW123" s="164">
        <f t="shared" si="77"/>
        <v>0</v>
      </c>
      <c r="AX123" s="21">
        <v>0</v>
      </c>
      <c r="AY123" s="164">
        <f t="shared" si="78"/>
        <v>0</v>
      </c>
      <c r="AZ123" s="21">
        <v>0</v>
      </c>
      <c r="BA123" s="164">
        <f t="shared" si="79"/>
        <v>0</v>
      </c>
      <c r="BB123" s="21">
        <v>0</v>
      </c>
      <c r="BC123" s="164">
        <f t="shared" si="80"/>
        <v>0</v>
      </c>
      <c r="BD123" s="21">
        <v>0</v>
      </c>
      <c r="BE123" s="164">
        <f t="shared" si="81"/>
        <v>0</v>
      </c>
      <c r="BF123" s="253">
        <f t="shared" si="82"/>
        <v>0</v>
      </c>
      <c r="BG123" s="253">
        <f t="shared" si="105"/>
        <v>0</v>
      </c>
      <c r="BH123" s="10" t="b">
        <f t="shared" si="106"/>
        <v>1</v>
      </c>
      <c r="BI123" s="253">
        <f t="shared" si="107"/>
        <v>0</v>
      </c>
      <c r="BJ123" s="250">
        <f t="shared" si="84"/>
        <v>21410557</v>
      </c>
      <c r="BK123" s="251">
        <v>348</v>
      </c>
      <c r="BL123" s="251">
        <v>5</v>
      </c>
      <c r="BM123" s="252">
        <f t="shared" si="85"/>
        <v>0</v>
      </c>
      <c r="BN123" s="252">
        <f t="shared" si="86"/>
        <v>0</v>
      </c>
      <c r="BO123" s="252">
        <f t="shared" si="87"/>
        <v>0</v>
      </c>
      <c r="BP123" s="252">
        <f t="shared" si="88"/>
        <v>0</v>
      </c>
      <c r="BQ123" s="254">
        <f t="shared" si="89"/>
        <v>730.92</v>
      </c>
      <c r="BR123">
        <f t="shared" si="83"/>
        <v>0</v>
      </c>
      <c r="BS123">
        <v>0</v>
      </c>
      <c r="BT123">
        <v>1</v>
      </c>
      <c r="BU123" t="s">
        <v>139</v>
      </c>
      <c r="BV123" t="str">
        <f t="shared" si="90"/>
        <v>0</v>
      </c>
      <c r="BW123" t="str">
        <f t="shared" si="91"/>
        <v>0</v>
      </c>
      <c r="BX123" t="str">
        <f t="shared" si="92"/>
        <v>1</v>
      </c>
      <c r="BY123" t="s">
        <v>23</v>
      </c>
      <c r="BZ123" s="253">
        <f t="shared" si="93"/>
        <v>0</v>
      </c>
      <c r="CA123" s="253">
        <f t="shared" si="94"/>
        <v>0</v>
      </c>
      <c r="CB123" s="253">
        <f t="shared" si="95"/>
        <v>0</v>
      </c>
      <c r="CC123" s="253">
        <f t="shared" si="96"/>
        <v>0</v>
      </c>
      <c r="CD123" s="253">
        <f t="shared" si="97"/>
        <v>0</v>
      </c>
      <c r="CE123" s="253">
        <f t="shared" si="98"/>
        <v>0</v>
      </c>
      <c r="CF123" s="253">
        <f t="shared" si="99"/>
        <v>0</v>
      </c>
      <c r="CG123" s="253">
        <f t="shared" si="100"/>
        <v>0</v>
      </c>
      <c r="CH123" s="253">
        <f t="shared" si="101"/>
        <v>0</v>
      </c>
      <c r="CI123" s="253">
        <f t="shared" si="102"/>
        <v>0</v>
      </c>
      <c r="CJ123" s="253">
        <f t="shared" si="103"/>
        <v>0</v>
      </c>
      <c r="CK123" s="253">
        <f t="shared" si="104"/>
        <v>0</v>
      </c>
    </row>
    <row r="124" spans="1:89" ht="27.6" x14ac:dyDescent="0.3">
      <c r="B124" s="129">
        <v>66</v>
      </c>
      <c r="C124" s="107">
        <v>214011</v>
      </c>
      <c r="D124" s="101">
        <v>21410558</v>
      </c>
      <c r="E124" s="128" t="s">
        <v>175</v>
      </c>
      <c r="F124" s="108" t="s">
        <v>344</v>
      </c>
      <c r="G124" s="108" t="s">
        <v>345</v>
      </c>
      <c r="H124" s="109" t="s">
        <v>18</v>
      </c>
      <c r="I124" s="130"/>
      <c r="J124" s="109" t="s">
        <v>19</v>
      </c>
      <c r="K124" s="111">
        <f t="shared" si="110"/>
        <v>0</v>
      </c>
      <c r="L124" s="166" t="s">
        <v>20</v>
      </c>
      <c r="M124" s="104">
        <v>0</v>
      </c>
      <c r="N124" s="262">
        <f t="shared" si="58"/>
        <v>730.92</v>
      </c>
      <c r="O124" s="106">
        <v>730.92</v>
      </c>
      <c r="P124" s="110">
        <f t="shared" si="59"/>
        <v>0</v>
      </c>
      <c r="Q124" s="112" t="s">
        <v>139</v>
      </c>
      <c r="R124" s="113">
        <f t="shared" si="60"/>
        <v>0</v>
      </c>
      <c r="S124" s="114">
        <f t="shared" si="61"/>
        <v>0</v>
      </c>
      <c r="T124" s="113">
        <f t="shared" si="62"/>
        <v>0</v>
      </c>
      <c r="U124" s="115">
        <f t="shared" si="63"/>
        <v>0</v>
      </c>
      <c r="V124" s="113">
        <f t="shared" si="64"/>
        <v>0</v>
      </c>
      <c r="W124" s="115">
        <f t="shared" si="65"/>
        <v>0</v>
      </c>
      <c r="X124" s="113">
        <f t="shared" si="66"/>
        <v>0</v>
      </c>
      <c r="Y124" s="115">
        <f t="shared" si="67"/>
        <v>0</v>
      </c>
      <c r="Z124" s="116">
        <f t="shared" si="68"/>
        <v>0</v>
      </c>
      <c r="AA124" s="117" t="b">
        <f t="shared" si="69"/>
        <v>1</v>
      </c>
      <c r="AB124" s="130"/>
      <c r="AC124" s="132"/>
      <c r="AD124" s="109" t="s">
        <v>22</v>
      </c>
      <c r="AE124" s="108" t="s">
        <v>23</v>
      </c>
      <c r="AF124" s="133"/>
      <c r="AG124" s="134"/>
      <c r="AH124" s="121">
        <v>0</v>
      </c>
      <c r="AI124" s="164">
        <f t="shared" si="70"/>
        <v>0</v>
      </c>
      <c r="AJ124" s="21">
        <v>0</v>
      </c>
      <c r="AK124" s="164">
        <f t="shared" si="71"/>
        <v>0</v>
      </c>
      <c r="AL124" s="21">
        <v>0</v>
      </c>
      <c r="AM124" s="164">
        <f t="shared" si="72"/>
        <v>0</v>
      </c>
      <c r="AN124" s="21">
        <v>0</v>
      </c>
      <c r="AO124" s="164">
        <f t="shared" si="73"/>
        <v>0</v>
      </c>
      <c r="AP124" s="21">
        <v>0</v>
      </c>
      <c r="AQ124" s="164">
        <f t="shared" si="74"/>
        <v>0</v>
      </c>
      <c r="AR124" s="21">
        <v>0</v>
      </c>
      <c r="AS124" s="164">
        <f t="shared" si="75"/>
        <v>0</v>
      </c>
      <c r="AT124" s="21">
        <v>0</v>
      </c>
      <c r="AU124" s="164">
        <f t="shared" si="76"/>
        <v>0</v>
      </c>
      <c r="AV124" s="21">
        <v>0</v>
      </c>
      <c r="AW124" s="164">
        <f t="shared" si="77"/>
        <v>0</v>
      </c>
      <c r="AX124" s="21">
        <v>0</v>
      </c>
      <c r="AY124" s="164">
        <f t="shared" si="78"/>
        <v>0</v>
      </c>
      <c r="AZ124" s="21">
        <v>0</v>
      </c>
      <c r="BA124" s="164">
        <f t="shared" si="79"/>
        <v>0</v>
      </c>
      <c r="BB124" s="21">
        <v>0</v>
      </c>
      <c r="BC124" s="164">
        <f t="shared" si="80"/>
        <v>0</v>
      </c>
      <c r="BD124" s="21">
        <v>0</v>
      </c>
      <c r="BE124" s="164">
        <f t="shared" si="81"/>
        <v>0</v>
      </c>
      <c r="BF124" s="253">
        <f t="shared" si="82"/>
        <v>0</v>
      </c>
      <c r="BG124" s="253">
        <f t="shared" si="105"/>
        <v>0</v>
      </c>
      <c r="BH124" s="10" t="b">
        <f t="shared" si="106"/>
        <v>1</v>
      </c>
      <c r="BI124" s="253">
        <f t="shared" si="107"/>
        <v>0</v>
      </c>
      <c r="BJ124" s="250">
        <f t="shared" si="84"/>
        <v>21410558</v>
      </c>
      <c r="BK124" s="251">
        <v>348</v>
      </c>
      <c r="BL124" s="251">
        <v>5</v>
      </c>
      <c r="BM124" s="252">
        <f t="shared" si="85"/>
        <v>0</v>
      </c>
      <c r="BN124" s="252">
        <f t="shared" si="86"/>
        <v>0</v>
      </c>
      <c r="BO124" s="252">
        <f t="shared" si="87"/>
        <v>0</v>
      </c>
      <c r="BP124" s="252">
        <f t="shared" si="88"/>
        <v>0</v>
      </c>
      <c r="BQ124" s="254">
        <f t="shared" si="89"/>
        <v>730.92</v>
      </c>
      <c r="BR124">
        <f t="shared" si="83"/>
        <v>0</v>
      </c>
      <c r="BS124">
        <v>0</v>
      </c>
      <c r="BT124">
        <v>1</v>
      </c>
      <c r="BU124" t="s">
        <v>139</v>
      </c>
      <c r="BV124" t="str">
        <f t="shared" si="90"/>
        <v>0</v>
      </c>
      <c r="BW124" t="str">
        <f t="shared" si="91"/>
        <v>0</v>
      </c>
      <c r="BX124" t="str">
        <f t="shared" si="92"/>
        <v>1</v>
      </c>
      <c r="BY124" t="s">
        <v>23</v>
      </c>
      <c r="BZ124" s="253">
        <f t="shared" si="93"/>
        <v>0</v>
      </c>
      <c r="CA124" s="253">
        <f t="shared" si="94"/>
        <v>0</v>
      </c>
      <c r="CB124" s="253">
        <f t="shared" si="95"/>
        <v>0</v>
      </c>
      <c r="CC124" s="253">
        <f t="shared" si="96"/>
        <v>0</v>
      </c>
      <c r="CD124" s="253">
        <f t="shared" si="97"/>
        <v>0</v>
      </c>
      <c r="CE124" s="253">
        <f t="shared" si="98"/>
        <v>0</v>
      </c>
      <c r="CF124" s="253">
        <f t="shared" si="99"/>
        <v>0</v>
      </c>
      <c r="CG124" s="253">
        <f t="shared" si="100"/>
        <v>0</v>
      </c>
      <c r="CH124" s="253">
        <f t="shared" si="101"/>
        <v>0</v>
      </c>
      <c r="CI124" s="253">
        <f t="shared" si="102"/>
        <v>0</v>
      </c>
      <c r="CJ124" s="253">
        <f t="shared" si="103"/>
        <v>0</v>
      </c>
      <c r="CK124" s="253">
        <f t="shared" si="104"/>
        <v>0</v>
      </c>
    </row>
    <row r="125" spans="1:89" ht="27.6" x14ac:dyDescent="0.3">
      <c r="B125" s="129">
        <v>67</v>
      </c>
      <c r="C125" s="107">
        <v>214011</v>
      </c>
      <c r="D125" s="101">
        <v>21410750</v>
      </c>
      <c r="E125" s="128" t="s">
        <v>176</v>
      </c>
      <c r="F125" s="108" t="s">
        <v>344</v>
      </c>
      <c r="G125" s="108" t="s">
        <v>345</v>
      </c>
      <c r="H125" s="109" t="s">
        <v>18</v>
      </c>
      <c r="I125" s="130"/>
      <c r="J125" s="109" t="s">
        <v>19</v>
      </c>
      <c r="K125" s="111">
        <f t="shared" si="110"/>
        <v>26</v>
      </c>
      <c r="L125" s="166" t="s">
        <v>187</v>
      </c>
      <c r="M125" s="201">
        <v>0</v>
      </c>
      <c r="N125" s="262">
        <f t="shared" si="58"/>
        <v>511.44</v>
      </c>
      <c r="O125" s="106">
        <v>511.44</v>
      </c>
      <c r="P125" s="110">
        <f t="shared" si="59"/>
        <v>13297.44</v>
      </c>
      <c r="Q125" s="112" t="s">
        <v>139</v>
      </c>
      <c r="R125" s="113">
        <f t="shared" si="60"/>
        <v>0</v>
      </c>
      <c r="S125" s="114">
        <f t="shared" si="61"/>
        <v>0</v>
      </c>
      <c r="T125" s="113">
        <f t="shared" si="62"/>
        <v>8</v>
      </c>
      <c r="U125" s="115">
        <f t="shared" si="63"/>
        <v>4091.52</v>
      </c>
      <c r="V125" s="113">
        <f t="shared" si="64"/>
        <v>9</v>
      </c>
      <c r="W125" s="115">
        <f t="shared" si="65"/>
        <v>4602.96</v>
      </c>
      <c r="X125" s="113">
        <f t="shared" si="66"/>
        <v>9</v>
      </c>
      <c r="Y125" s="115">
        <f t="shared" si="67"/>
        <v>4602.96</v>
      </c>
      <c r="Z125" s="116">
        <f t="shared" si="68"/>
        <v>13297.439999999999</v>
      </c>
      <c r="AA125" s="117" t="b">
        <f t="shared" si="69"/>
        <v>1</v>
      </c>
      <c r="AB125" s="130"/>
      <c r="AC125" s="132"/>
      <c r="AD125" s="109" t="s">
        <v>22</v>
      </c>
      <c r="AE125" s="108" t="s">
        <v>23</v>
      </c>
      <c r="AF125" s="133"/>
      <c r="AG125" s="134"/>
      <c r="AH125" s="121">
        <v>0</v>
      </c>
      <c r="AI125" s="164">
        <f t="shared" si="70"/>
        <v>0</v>
      </c>
      <c r="AJ125" s="21">
        <v>0</v>
      </c>
      <c r="AK125" s="164">
        <f t="shared" si="71"/>
        <v>0</v>
      </c>
      <c r="AL125" s="21">
        <v>0</v>
      </c>
      <c r="AM125" s="164">
        <f t="shared" si="72"/>
        <v>0</v>
      </c>
      <c r="AN125" s="21">
        <v>4</v>
      </c>
      <c r="AO125" s="164">
        <f t="shared" si="73"/>
        <v>2045.76</v>
      </c>
      <c r="AP125" s="21">
        <v>0</v>
      </c>
      <c r="AQ125" s="164">
        <f t="shared" si="74"/>
        <v>0</v>
      </c>
      <c r="AR125" s="21">
        <v>4</v>
      </c>
      <c r="AS125" s="164">
        <f t="shared" si="75"/>
        <v>2045.76</v>
      </c>
      <c r="AT125" s="21">
        <v>1</v>
      </c>
      <c r="AU125" s="164">
        <f t="shared" si="76"/>
        <v>511.44</v>
      </c>
      <c r="AV125" s="21">
        <v>4</v>
      </c>
      <c r="AW125" s="164">
        <f t="shared" si="77"/>
        <v>2045.76</v>
      </c>
      <c r="AX125" s="21">
        <v>4</v>
      </c>
      <c r="AY125" s="164">
        <f t="shared" si="78"/>
        <v>2045.76</v>
      </c>
      <c r="AZ125" s="21">
        <v>4</v>
      </c>
      <c r="BA125" s="164">
        <f t="shared" si="79"/>
        <v>2045.76</v>
      </c>
      <c r="BB125" s="21">
        <v>4</v>
      </c>
      <c r="BC125" s="164">
        <f t="shared" si="80"/>
        <v>2045.76</v>
      </c>
      <c r="BD125" s="21">
        <v>1</v>
      </c>
      <c r="BE125" s="164">
        <f t="shared" si="81"/>
        <v>511.44</v>
      </c>
      <c r="BF125" s="253">
        <f t="shared" si="82"/>
        <v>13297.44</v>
      </c>
      <c r="BG125" s="253">
        <f t="shared" si="105"/>
        <v>13297.44</v>
      </c>
      <c r="BH125" s="10" t="b">
        <f t="shared" si="106"/>
        <v>1</v>
      </c>
      <c r="BI125" s="253">
        <f t="shared" si="107"/>
        <v>0</v>
      </c>
      <c r="BJ125" s="250">
        <f t="shared" si="84"/>
        <v>21410750</v>
      </c>
      <c r="BK125" s="251">
        <v>348</v>
      </c>
      <c r="BL125" s="251">
        <v>5</v>
      </c>
      <c r="BM125" s="252">
        <f t="shared" si="85"/>
        <v>0</v>
      </c>
      <c r="BN125" s="252">
        <f t="shared" si="86"/>
        <v>8</v>
      </c>
      <c r="BO125" s="252">
        <f t="shared" si="87"/>
        <v>9</v>
      </c>
      <c r="BP125" s="252">
        <f t="shared" si="88"/>
        <v>9</v>
      </c>
      <c r="BQ125" s="254">
        <f t="shared" si="89"/>
        <v>511.44</v>
      </c>
      <c r="BR125">
        <f t="shared" si="83"/>
        <v>0</v>
      </c>
      <c r="BS125">
        <v>0</v>
      </c>
      <c r="BT125">
        <v>1</v>
      </c>
      <c r="BU125" t="s">
        <v>139</v>
      </c>
      <c r="BV125" t="str">
        <f t="shared" si="90"/>
        <v>0</v>
      </c>
      <c r="BW125" t="str">
        <f t="shared" si="91"/>
        <v>0</v>
      </c>
      <c r="BX125" t="str">
        <f t="shared" si="92"/>
        <v>1</v>
      </c>
      <c r="BY125" t="s">
        <v>23</v>
      </c>
      <c r="BZ125" s="253">
        <f t="shared" si="93"/>
        <v>0</v>
      </c>
      <c r="CA125" s="253">
        <f t="shared" si="94"/>
        <v>0</v>
      </c>
      <c r="CB125" s="253">
        <f t="shared" si="95"/>
        <v>0</v>
      </c>
      <c r="CC125" s="253">
        <f t="shared" si="96"/>
        <v>2045.76</v>
      </c>
      <c r="CD125" s="253">
        <f t="shared" si="97"/>
        <v>0</v>
      </c>
      <c r="CE125" s="253">
        <f t="shared" si="98"/>
        <v>2045.76</v>
      </c>
      <c r="CF125" s="253">
        <f t="shared" si="99"/>
        <v>511.44</v>
      </c>
      <c r="CG125" s="253">
        <f t="shared" si="100"/>
        <v>2045.76</v>
      </c>
      <c r="CH125" s="253">
        <f t="shared" si="101"/>
        <v>2045.76</v>
      </c>
      <c r="CI125" s="253">
        <f t="shared" si="102"/>
        <v>2045.76</v>
      </c>
      <c r="CJ125" s="253">
        <f t="shared" si="103"/>
        <v>2045.76</v>
      </c>
      <c r="CK125" s="253">
        <f t="shared" si="104"/>
        <v>511.44</v>
      </c>
    </row>
    <row r="126" spans="1:89" ht="27.6" x14ac:dyDescent="0.3">
      <c r="B126" s="129">
        <v>68</v>
      </c>
      <c r="C126" s="107">
        <v>214011</v>
      </c>
      <c r="D126" s="101">
        <v>21410751</v>
      </c>
      <c r="E126" s="128" t="s">
        <v>177</v>
      </c>
      <c r="F126" s="108" t="s">
        <v>344</v>
      </c>
      <c r="G126" s="108" t="s">
        <v>345</v>
      </c>
      <c r="H126" s="109" t="s">
        <v>18</v>
      </c>
      <c r="I126" s="130"/>
      <c r="J126" s="109" t="s">
        <v>19</v>
      </c>
      <c r="K126" s="111">
        <f t="shared" si="110"/>
        <v>14</v>
      </c>
      <c r="L126" s="166" t="s">
        <v>187</v>
      </c>
      <c r="M126" s="104">
        <v>0</v>
      </c>
      <c r="N126" s="262">
        <f t="shared" si="58"/>
        <v>586.26</v>
      </c>
      <c r="O126" s="106">
        <v>586.26</v>
      </c>
      <c r="P126" s="110">
        <f t="shared" si="59"/>
        <v>8207.64</v>
      </c>
      <c r="Q126" s="112" t="s">
        <v>139</v>
      </c>
      <c r="R126" s="113">
        <f t="shared" si="60"/>
        <v>0</v>
      </c>
      <c r="S126" s="114">
        <f t="shared" si="61"/>
        <v>0</v>
      </c>
      <c r="T126" s="113">
        <f t="shared" si="62"/>
        <v>4</v>
      </c>
      <c r="U126" s="115">
        <f t="shared" si="63"/>
        <v>2345.04</v>
      </c>
      <c r="V126" s="113">
        <f t="shared" si="64"/>
        <v>5</v>
      </c>
      <c r="W126" s="115">
        <f t="shared" si="65"/>
        <v>2931.3</v>
      </c>
      <c r="X126" s="113">
        <f t="shared" si="66"/>
        <v>5</v>
      </c>
      <c r="Y126" s="115">
        <f t="shared" si="67"/>
        <v>2931.3</v>
      </c>
      <c r="Z126" s="116">
        <f t="shared" si="68"/>
        <v>8207.64</v>
      </c>
      <c r="AA126" s="117" t="b">
        <f t="shared" si="69"/>
        <v>1</v>
      </c>
      <c r="AB126" s="130"/>
      <c r="AC126" s="132"/>
      <c r="AD126" s="109" t="s">
        <v>22</v>
      </c>
      <c r="AE126" s="108" t="s">
        <v>23</v>
      </c>
      <c r="AF126" s="133"/>
      <c r="AG126" s="134"/>
      <c r="AH126" s="121">
        <v>0</v>
      </c>
      <c r="AI126" s="164">
        <f t="shared" si="70"/>
        <v>0</v>
      </c>
      <c r="AJ126" s="21">
        <v>0</v>
      </c>
      <c r="AK126" s="164">
        <f t="shared" si="71"/>
        <v>0</v>
      </c>
      <c r="AL126" s="21">
        <v>0</v>
      </c>
      <c r="AM126" s="164">
        <f t="shared" si="72"/>
        <v>0</v>
      </c>
      <c r="AN126" s="21">
        <v>2</v>
      </c>
      <c r="AO126" s="164">
        <f t="shared" si="73"/>
        <v>1172.52</v>
      </c>
      <c r="AP126" s="21">
        <v>0</v>
      </c>
      <c r="AQ126" s="164">
        <f t="shared" si="74"/>
        <v>0</v>
      </c>
      <c r="AR126" s="21">
        <v>2</v>
      </c>
      <c r="AS126" s="164">
        <f t="shared" si="75"/>
        <v>1172.52</v>
      </c>
      <c r="AT126" s="21">
        <v>1</v>
      </c>
      <c r="AU126" s="164">
        <f t="shared" si="76"/>
        <v>586.26</v>
      </c>
      <c r="AV126" s="21">
        <v>2</v>
      </c>
      <c r="AW126" s="164">
        <f t="shared" si="77"/>
        <v>1172.52</v>
      </c>
      <c r="AX126" s="21">
        <v>2</v>
      </c>
      <c r="AY126" s="164">
        <f t="shared" si="78"/>
        <v>1172.52</v>
      </c>
      <c r="AZ126" s="21">
        <v>2</v>
      </c>
      <c r="BA126" s="164">
        <f t="shared" si="79"/>
        <v>1172.52</v>
      </c>
      <c r="BB126" s="21">
        <v>2</v>
      </c>
      <c r="BC126" s="164">
        <f t="shared" si="80"/>
        <v>1172.52</v>
      </c>
      <c r="BD126" s="21">
        <v>1</v>
      </c>
      <c r="BE126" s="164">
        <f t="shared" si="81"/>
        <v>586.26</v>
      </c>
      <c r="BF126" s="253">
        <f t="shared" si="82"/>
        <v>8207.64</v>
      </c>
      <c r="BG126" s="253">
        <f t="shared" si="105"/>
        <v>8207.6400000000012</v>
      </c>
      <c r="BH126" s="10" t="b">
        <f t="shared" si="106"/>
        <v>1</v>
      </c>
      <c r="BI126" s="253">
        <f t="shared" si="107"/>
        <v>0</v>
      </c>
      <c r="BJ126" s="250">
        <f t="shared" si="84"/>
        <v>21410751</v>
      </c>
      <c r="BK126" s="251">
        <v>348</v>
      </c>
      <c r="BL126" s="251">
        <v>5</v>
      </c>
      <c r="BM126" s="252">
        <f t="shared" si="85"/>
        <v>0</v>
      </c>
      <c r="BN126" s="252">
        <f t="shared" si="86"/>
        <v>4</v>
      </c>
      <c r="BO126" s="252">
        <f t="shared" si="87"/>
        <v>5</v>
      </c>
      <c r="BP126" s="252">
        <f t="shared" si="88"/>
        <v>5</v>
      </c>
      <c r="BQ126" s="254">
        <f t="shared" si="89"/>
        <v>586.26</v>
      </c>
      <c r="BR126">
        <f t="shared" si="83"/>
        <v>0</v>
      </c>
      <c r="BS126">
        <v>0</v>
      </c>
      <c r="BT126">
        <v>1</v>
      </c>
      <c r="BU126" t="s">
        <v>139</v>
      </c>
      <c r="BV126" t="str">
        <f t="shared" si="90"/>
        <v>0</v>
      </c>
      <c r="BW126" t="str">
        <f t="shared" si="91"/>
        <v>0</v>
      </c>
      <c r="BX126" t="str">
        <f t="shared" si="92"/>
        <v>1</v>
      </c>
      <c r="BY126" t="s">
        <v>23</v>
      </c>
      <c r="BZ126" s="253">
        <f t="shared" si="93"/>
        <v>0</v>
      </c>
      <c r="CA126" s="253">
        <f t="shared" si="94"/>
        <v>0</v>
      </c>
      <c r="CB126" s="253">
        <f t="shared" si="95"/>
        <v>0</v>
      </c>
      <c r="CC126" s="253">
        <f t="shared" si="96"/>
        <v>1172.52</v>
      </c>
      <c r="CD126" s="253">
        <f t="shared" si="97"/>
        <v>0</v>
      </c>
      <c r="CE126" s="253">
        <f t="shared" si="98"/>
        <v>1172.52</v>
      </c>
      <c r="CF126" s="253">
        <f t="shared" si="99"/>
        <v>586.26</v>
      </c>
      <c r="CG126" s="253">
        <f t="shared" si="100"/>
        <v>1172.52</v>
      </c>
      <c r="CH126" s="253">
        <f t="shared" si="101"/>
        <v>1172.52</v>
      </c>
      <c r="CI126" s="253">
        <f t="shared" si="102"/>
        <v>1172.52</v>
      </c>
      <c r="CJ126" s="253">
        <f t="shared" si="103"/>
        <v>1172.52</v>
      </c>
      <c r="CK126" s="253">
        <f t="shared" si="104"/>
        <v>586.26</v>
      </c>
    </row>
    <row r="127" spans="1:89" ht="27.6" x14ac:dyDescent="0.3">
      <c r="B127" s="129">
        <v>69</v>
      </c>
      <c r="C127" s="107">
        <v>214011</v>
      </c>
      <c r="D127" s="101">
        <v>21410578</v>
      </c>
      <c r="E127" s="128" t="s">
        <v>178</v>
      </c>
      <c r="F127" s="108" t="s">
        <v>344</v>
      </c>
      <c r="G127" s="108" t="s">
        <v>345</v>
      </c>
      <c r="H127" s="109" t="s">
        <v>18</v>
      </c>
      <c r="I127" s="130"/>
      <c r="J127" s="109" t="s">
        <v>19</v>
      </c>
      <c r="K127" s="111">
        <f t="shared" si="110"/>
        <v>0</v>
      </c>
      <c r="L127" s="166" t="s">
        <v>187</v>
      </c>
      <c r="M127" s="201">
        <v>0</v>
      </c>
      <c r="N127" s="262">
        <f t="shared" si="58"/>
        <v>2735.4</v>
      </c>
      <c r="O127" s="106">
        <v>2735.4</v>
      </c>
      <c r="P127" s="110">
        <f t="shared" si="59"/>
        <v>0</v>
      </c>
      <c r="Q127" s="112" t="s">
        <v>139</v>
      </c>
      <c r="R127" s="113">
        <f t="shared" si="60"/>
        <v>0</v>
      </c>
      <c r="S127" s="114">
        <f t="shared" si="61"/>
        <v>0</v>
      </c>
      <c r="T127" s="113">
        <f t="shared" si="62"/>
        <v>0</v>
      </c>
      <c r="U127" s="115">
        <f t="shared" si="63"/>
        <v>0</v>
      </c>
      <c r="V127" s="113">
        <f t="shared" si="64"/>
        <v>0</v>
      </c>
      <c r="W127" s="115">
        <f t="shared" si="65"/>
        <v>0</v>
      </c>
      <c r="X127" s="113">
        <f t="shared" si="66"/>
        <v>0</v>
      </c>
      <c r="Y127" s="115">
        <f t="shared" si="67"/>
        <v>0</v>
      </c>
      <c r="Z127" s="116">
        <f t="shared" si="68"/>
        <v>0</v>
      </c>
      <c r="AA127" s="117" t="b">
        <f t="shared" si="69"/>
        <v>1</v>
      </c>
      <c r="AB127" s="130"/>
      <c r="AC127" s="132"/>
      <c r="AD127" s="109" t="s">
        <v>22</v>
      </c>
      <c r="AE127" s="108" t="s">
        <v>23</v>
      </c>
      <c r="AF127" s="133"/>
      <c r="AG127" s="134"/>
      <c r="AH127" s="121">
        <v>0</v>
      </c>
      <c r="AI127" s="164">
        <f t="shared" si="70"/>
        <v>0</v>
      </c>
      <c r="AJ127" s="21">
        <v>0</v>
      </c>
      <c r="AK127" s="164">
        <f t="shared" si="71"/>
        <v>0</v>
      </c>
      <c r="AL127" s="21">
        <v>0</v>
      </c>
      <c r="AM127" s="164">
        <f t="shared" si="72"/>
        <v>0</v>
      </c>
      <c r="AN127" s="21">
        <v>0</v>
      </c>
      <c r="AO127" s="164">
        <f t="shared" si="73"/>
        <v>0</v>
      </c>
      <c r="AP127" s="21">
        <v>0</v>
      </c>
      <c r="AQ127" s="164">
        <f t="shared" si="74"/>
        <v>0</v>
      </c>
      <c r="AR127" s="21">
        <v>0</v>
      </c>
      <c r="AS127" s="164">
        <f t="shared" si="75"/>
        <v>0</v>
      </c>
      <c r="AT127" s="21">
        <v>0</v>
      </c>
      <c r="AU127" s="164">
        <f t="shared" si="76"/>
        <v>0</v>
      </c>
      <c r="AV127" s="21">
        <v>0</v>
      </c>
      <c r="AW127" s="164">
        <f t="shared" si="77"/>
        <v>0</v>
      </c>
      <c r="AX127" s="21">
        <v>0</v>
      </c>
      <c r="AY127" s="164">
        <f t="shared" si="78"/>
        <v>0</v>
      </c>
      <c r="AZ127" s="21">
        <v>0</v>
      </c>
      <c r="BA127" s="164">
        <f t="shared" si="79"/>
        <v>0</v>
      </c>
      <c r="BB127" s="21">
        <v>0</v>
      </c>
      <c r="BC127" s="164">
        <f t="shared" si="80"/>
        <v>0</v>
      </c>
      <c r="BD127" s="21">
        <v>0</v>
      </c>
      <c r="BE127" s="164">
        <f t="shared" si="81"/>
        <v>0</v>
      </c>
      <c r="BF127" s="253">
        <f t="shared" si="82"/>
        <v>0</v>
      </c>
      <c r="BG127" s="253">
        <f t="shared" si="105"/>
        <v>0</v>
      </c>
      <c r="BH127" s="10" t="b">
        <f t="shared" si="106"/>
        <v>1</v>
      </c>
      <c r="BI127" s="253">
        <f t="shared" si="107"/>
        <v>0</v>
      </c>
      <c r="BJ127" s="250">
        <f t="shared" si="84"/>
        <v>21410578</v>
      </c>
      <c r="BK127" s="251">
        <v>348</v>
      </c>
      <c r="BL127" s="251">
        <v>5</v>
      </c>
      <c r="BM127" s="252">
        <f t="shared" si="85"/>
        <v>0</v>
      </c>
      <c r="BN127" s="252">
        <f t="shared" si="86"/>
        <v>0</v>
      </c>
      <c r="BO127" s="252">
        <f t="shared" si="87"/>
        <v>0</v>
      </c>
      <c r="BP127" s="252">
        <f t="shared" si="88"/>
        <v>0</v>
      </c>
      <c r="BQ127" s="254">
        <f t="shared" si="89"/>
        <v>2735.4</v>
      </c>
      <c r="BR127">
        <f t="shared" si="83"/>
        <v>0</v>
      </c>
      <c r="BS127">
        <v>0</v>
      </c>
      <c r="BT127">
        <v>1</v>
      </c>
      <c r="BU127" t="s">
        <v>139</v>
      </c>
      <c r="BV127" t="str">
        <f t="shared" si="90"/>
        <v>0</v>
      </c>
      <c r="BW127" t="str">
        <f t="shared" si="91"/>
        <v>0</v>
      </c>
      <c r="BX127" t="str">
        <f t="shared" si="92"/>
        <v>1</v>
      </c>
      <c r="BY127" t="s">
        <v>23</v>
      </c>
      <c r="BZ127" s="253">
        <f t="shared" si="93"/>
        <v>0</v>
      </c>
      <c r="CA127" s="253">
        <f t="shared" si="94"/>
        <v>0</v>
      </c>
      <c r="CB127" s="253">
        <f t="shared" si="95"/>
        <v>0</v>
      </c>
      <c r="CC127" s="253">
        <f t="shared" si="96"/>
        <v>0</v>
      </c>
      <c r="CD127" s="253">
        <f t="shared" si="97"/>
        <v>0</v>
      </c>
      <c r="CE127" s="253">
        <f t="shared" si="98"/>
        <v>0</v>
      </c>
      <c r="CF127" s="253">
        <f t="shared" si="99"/>
        <v>0</v>
      </c>
      <c r="CG127" s="253">
        <f t="shared" si="100"/>
        <v>0</v>
      </c>
      <c r="CH127" s="253">
        <f t="shared" si="101"/>
        <v>0</v>
      </c>
      <c r="CI127" s="253">
        <f t="shared" si="102"/>
        <v>0</v>
      </c>
      <c r="CJ127" s="253">
        <f t="shared" si="103"/>
        <v>0</v>
      </c>
      <c r="CK127" s="253">
        <f t="shared" si="104"/>
        <v>0</v>
      </c>
    </row>
    <row r="128" spans="1:89" ht="27.6" x14ac:dyDescent="0.3">
      <c r="B128" s="129">
        <v>70</v>
      </c>
      <c r="C128" s="107">
        <v>214011</v>
      </c>
      <c r="D128" s="101">
        <v>21411165</v>
      </c>
      <c r="E128" s="128" t="s">
        <v>348</v>
      </c>
      <c r="F128" s="108" t="s">
        <v>344</v>
      </c>
      <c r="G128" s="108" t="s">
        <v>345</v>
      </c>
      <c r="H128" s="109" t="s">
        <v>18</v>
      </c>
      <c r="I128" s="130"/>
      <c r="J128" s="109" t="s">
        <v>19</v>
      </c>
      <c r="K128" s="111">
        <f t="shared" si="110"/>
        <v>8</v>
      </c>
      <c r="L128" s="166" t="s">
        <v>187</v>
      </c>
      <c r="M128" s="104">
        <v>0</v>
      </c>
      <c r="N128" s="262">
        <f t="shared" si="58"/>
        <v>598.67999999999995</v>
      </c>
      <c r="O128" s="106">
        <v>598.67999999999995</v>
      </c>
      <c r="P128" s="110">
        <f t="shared" si="59"/>
        <v>4789.4399999999996</v>
      </c>
      <c r="Q128" s="112" t="s">
        <v>139</v>
      </c>
      <c r="R128" s="113">
        <f t="shared" si="60"/>
        <v>0</v>
      </c>
      <c r="S128" s="114">
        <f t="shared" si="61"/>
        <v>0</v>
      </c>
      <c r="T128" s="113">
        <f t="shared" si="62"/>
        <v>2</v>
      </c>
      <c r="U128" s="115">
        <f t="shared" si="63"/>
        <v>1197.3599999999999</v>
      </c>
      <c r="V128" s="113">
        <f t="shared" si="64"/>
        <v>3</v>
      </c>
      <c r="W128" s="115">
        <f t="shared" si="65"/>
        <v>1796.04</v>
      </c>
      <c r="X128" s="113">
        <f t="shared" si="66"/>
        <v>3</v>
      </c>
      <c r="Y128" s="115">
        <f t="shared" si="67"/>
        <v>1796.04</v>
      </c>
      <c r="Z128" s="116">
        <f t="shared" si="68"/>
        <v>4789.4399999999996</v>
      </c>
      <c r="AA128" s="117" t="b">
        <f t="shared" si="69"/>
        <v>1</v>
      </c>
      <c r="AB128" s="130"/>
      <c r="AC128" s="132"/>
      <c r="AD128" s="109" t="s">
        <v>22</v>
      </c>
      <c r="AE128" s="108" t="s">
        <v>23</v>
      </c>
      <c r="AF128" s="133"/>
      <c r="AG128" s="134"/>
      <c r="AH128" s="121">
        <v>0</v>
      </c>
      <c r="AI128" s="164">
        <f t="shared" si="70"/>
        <v>0</v>
      </c>
      <c r="AJ128" s="21">
        <v>0</v>
      </c>
      <c r="AK128" s="164">
        <f t="shared" si="71"/>
        <v>0</v>
      </c>
      <c r="AL128" s="21">
        <v>0</v>
      </c>
      <c r="AM128" s="164">
        <f t="shared" si="72"/>
        <v>0</v>
      </c>
      <c r="AN128" s="21">
        <v>1</v>
      </c>
      <c r="AO128" s="164">
        <f t="shared" si="73"/>
        <v>598.67999999999995</v>
      </c>
      <c r="AP128" s="21">
        <v>0</v>
      </c>
      <c r="AQ128" s="164">
        <f t="shared" si="74"/>
        <v>0</v>
      </c>
      <c r="AR128" s="21">
        <v>1</v>
      </c>
      <c r="AS128" s="164">
        <f t="shared" si="75"/>
        <v>598.67999999999995</v>
      </c>
      <c r="AT128" s="21">
        <v>1</v>
      </c>
      <c r="AU128" s="164">
        <f t="shared" si="76"/>
        <v>598.67999999999995</v>
      </c>
      <c r="AV128" s="21">
        <v>1</v>
      </c>
      <c r="AW128" s="164">
        <f t="shared" si="77"/>
        <v>598.67999999999995</v>
      </c>
      <c r="AX128" s="21">
        <v>1</v>
      </c>
      <c r="AY128" s="164">
        <f t="shared" si="78"/>
        <v>598.67999999999995</v>
      </c>
      <c r="AZ128" s="21">
        <v>1</v>
      </c>
      <c r="BA128" s="164">
        <f t="shared" si="79"/>
        <v>598.67999999999995</v>
      </c>
      <c r="BB128" s="21">
        <v>1</v>
      </c>
      <c r="BC128" s="164">
        <f t="shared" si="80"/>
        <v>598.67999999999995</v>
      </c>
      <c r="BD128" s="21">
        <v>1</v>
      </c>
      <c r="BE128" s="164">
        <f t="shared" si="81"/>
        <v>598.67999999999995</v>
      </c>
      <c r="BF128" s="253">
        <f t="shared" si="82"/>
        <v>4789.4399999999996</v>
      </c>
      <c r="BG128" s="253">
        <f t="shared" si="105"/>
        <v>4789.4399999999996</v>
      </c>
      <c r="BH128" s="10" t="b">
        <f t="shared" si="106"/>
        <v>1</v>
      </c>
      <c r="BI128" s="253">
        <f t="shared" si="107"/>
        <v>0</v>
      </c>
      <c r="BJ128" s="250">
        <f t="shared" si="84"/>
        <v>21411165</v>
      </c>
      <c r="BK128" s="251">
        <v>348</v>
      </c>
      <c r="BL128" s="251">
        <v>5</v>
      </c>
      <c r="BM128" s="252">
        <f t="shared" si="85"/>
        <v>0</v>
      </c>
      <c r="BN128" s="252">
        <f t="shared" si="86"/>
        <v>2</v>
      </c>
      <c r="BO128" s="252">
        <f t="shared" si="87"/>
        <v>3</v>
      </c>
      <c r="BP128" s="252">
        <f t="shared" si="88"/>
        <v>3</v>
      </c>
      <c r="BQ128" s="254">
        <f t="shared" si="89"/>
        <v>598.67999999999995</v>
      </c>
      <c r="BR128">
        <f t="shared" si="83"/>
        <v>0</v>
      </c>
      <c r="BS128">
        <v>0</v>
      </c>
      <c r="BT128">
        <v>1</v>
      </c>
      <c r="BU128" t="s">
        <v>139</v>
      </c>
      <c r="BV128" t="str">
        <f t="shared" si="90"/>
        <v>0</v>
      </c>
      <c r="BW128" t="str">
        <f t="shared" si="91"/>
        <v>0</v>
      </c>
      <c r="BX128" t="str">
        <f t="shared" si="92"/>
        <v>1</v>
      </c>
      <c r="BY128" t="s">
        <v>23</v>
      </c>
      <c r="BZ128" s="253">
        <f t="shared" si="93"/>
        <v>0</v>
      </c>
      <c r="CA128" s="253">
        <f t="shared" si="94"/>
        <v>0</v>
      </c>
      <c r="CB128" s="253">
        <f t="shared" si="95"/>
        <v>0</v>
      </c>
      <c r="CC128" s="253">
        <f t="shared" si="96"/>
        <v>598.67999999999995</v>
      </c>
      <c r="CD128" s="253">
        <f t="shared" si="97"/>
        <v>0</v>
      </c>
      <c r="CE128" s="253">
        <f t="shared" si="98"/>
        <v>598.67999999999995</v>
      </c>
      <c r="CF128" s="253">
        <f t="shared" si="99"/>
        <v>598.67999999999995</v>
      </c>
      <c r="CG128" s="253">
        <f t="shared" si="100"/>
        <v>598.67999999999995</v>
      </c>
      <c r="CH128" s="253">
        <f t="shared" si="101"/>
        <v>598.67999999999995</v>
      </c>
      <c r="CI128" s="253">
        <f t="shared" si="102"/>
        <v>598.67999999999995</v>
      </c>
      <c r="CJ128" s="253">
        <f t="shared" si="103"/>
        <v>598.67999999999995</v>
      </c>
      <c r="CK128" s="253">
        <f t="shared" si="104"/>
        <v>598.67999999999995</v>
      </c>
    </row>
    <row r="129" spans="2:89" ht="27.6" x14ac:dyDescent="0.3">
      <c r="B129" s="129">
        <v>71</v>
      </c>
      <c r="C129" s="107">
        <v>214011</v>
      </c>
      <c r="D129" s="101">
        <v>21411166</v>
      </c>
      <c r="E129" s="128" t="s">
        <v>349</v>
      </c>
      <c r="F129" s="108" t="s">
        <v>344</v>
      </c>
      <c r="G129" s="108" t="s">
        <v>345</v>
      </c>
      <c r="H129" s="109" t="s">
        <v>18</v>
      </c>
      <c r="I129" s="130"/>
      <c r="J129" s="109" t="s">
        <v>19</v>
      </c>
      <c r="K129" s="111">
        <f t="shared" si="110"/>
        <v>8</v>
      </c>
      <c r="L129" s="166" t="s">
        <v>187</v>
      </c>
      <c r="M129" s="201">
        <v>0</v>
      </c>
      <c r="N129" s="262">
        <f t="shared" si="58"/>
        <v>584.99</v>
      </c>
      <c r="O129" s="106">
        <v>584.99</v>
      </c>
      <c r="P129" s="110">
        <f t="shared" si="59"/>
        <v>4679.92</v>
      </c>
      <c r="Q129" s="112" t="s">
        <v>139</v>
      </c>
      <c r="R129" s="113">
        <f t="shared" si="60"/>
        <v>0</v>
      </c>
      <c r="S129" s="114">
        <f t="shared" si="61"/>
        <v>0</v>
      </c>
      <c r="T129" s="113">
        <f t="shared" si="62"/>
        <v>2</v>
      </c>
      <c r="U129" s="115">
        <f t="shared" si="63"/>
        <v>1169.98</v>
      </c>
      <c r="V129" s="113">
        <f t="shared" si="64"/>
        <v>3</v>
      </c>
      <c r="W129" s="115">
        <f t="shared" si="65"/>
        <v>1754.97</v>
      </c>
      <c r="X129" s="113">
        <f t="shared" si="66"/>
        <v>3</v>
      </c>
      <c r="Y129" s="115">
        <f t="shared" si="67"/>
        <v>1754.97</v>
      </c>
      <c r="Z129" s="116">
        <f t="shared" si="68"/>
        <v>4679.92</v>
      </c>
      <c r="AA129" s="117" t="b">
        <f t="shared" si="69"/>
        <v>1</v>
      </c>
      <c r="AB129" s="130"/>
      <c r="AC129" s="132"/>
      <c r="AD129" s="109" t="s">
        <v>22</v>
      </c>
      <c r="AE129" s="108" t="s">
        <v>23</v>
      </c>
      <c r="AF129" s="133"/>
      <c r="AG129" s="134"/>
      <c r="AH129" s="121">
        <v>0</v>
      </c>
      <c r="AI129" s="164">
        <f t="shared" si="70"/>
        <v>0</v>
      </c>
      <c r="AJ129" s="21">
        <v>0</v>
      </c>
      <c r="AK129" s="164">
        <f t="shared" si="71"/>
        <v>0</v>
      </c>
      <c r="AL129" s="21">
        <v>0</v>
      </c>
      <c r="AM129" s="164">
        <f t="shared" si="72"/>
        <v>0</v>
      </c>
      <c r="AN129" s="21">
        <v>1</v>
      </c>
      <c r="AO129" s="164">
        <f t="shared" si="73"/>
        <v>584.99</v>
      </c>
      <c r="AP129" s="21">
        <v>0</v>
      </c>
      <c r="AQ129" s="164">
        <f t="shared" si="74"/>
        <v>0</v>
      </c>
      <c r="AR129" s="21">
        <v>1</v>
      </c>
      <c r="AS129" s="164">
        <f t="shared" si="75"/>
        <v>584.99</v>
      </c>
      <c r="AT129" s="21">
        <v>1</v>
      </c>
      <c r="AU129" s="164">
        <f t="shared" si="76"/>
        <v>584.99</v>
      </c>
      <c r="AV129" s="21">
        <v>1</v>
      </c>
      <c r="AW129" s="164">
        <f t="shared" si="77"/>
        <v>584.99</v>
      </c>
      <c r="AX129" s="21">
        <v>1</v>
      </c>
      <c r="AY129" s="164">
        <f t="shared" si="78"/>
        <v>584.99</v>
      </c>
      <c r="AZ129" s="21">
        <v>1</v>
      </c>
      <c r="BA129" s="164">
        <f t="shared" si="79"/>
        <v>584.99</v>
      </c>
      <c r="BB129" s="21">
        <v>1</v>
      </c>
      <c r="BC129" s="164">
        <f t="shared" si="80"/>
        <v>584.99</v>
      </c>
      <c r="BD129" s="21">
        <v>1</v>
      </c>
      <c r="BE129" s="164">
        <f t="shared" si="81"/>
        <v>584.99</v>
      </c>
      <c r="BF129" s="253">
        <f t="shared" si="82"/>
        <v>4679.92</v>
      </c>
      <c r="BG129" s="253">
        <f t="shared" si="105"/>
        <v>4679.9199999999992</v>
      </c>
      <c r="BH129" s="10" t="b">
        <f t="shared" si="106"/>
        <v>1</v>
      </c>
      <c r="BI129" s="253">
        <f t="shared" si="107"/>
        <v>0</v>
      </c>
      <c r="BJ129" s="250">
        <f t="shared" si="84"/>
        <v>21411166</v>
      </c>
      <c r="BK129" s="251">
        <v>348</v>
      </c>
      <c r="BL129" s="251">
        <v>5</v>
      </c>
      <c r="BM129" s="252">
        <f t="shared" si="85"/>
        <v>0</v>
      </c>
      <c r="BN129" s="252">
        <f t="shared" si="86"/>
        <v>2</v>
      </c>
      <c r="BO129" s="252">
        <f t="shared" si="87"/>
        <v>3</v>
      </c>
      <c r="BP129" s="252">
        <f t="shared" si="88"/>
        <v>3</v>
      </c>
      <c r="BQ129" s="254">
        <f t="shared" si="89"/>
        <v>584.99</v>
      </c>
      <c r="BR129">
        <f t="shared" si="83"/>
        <v>0</v>
      </c>
      <c r="BS129">
        <v>0</v>
      </c>
      <c r="BT129">
        <v>1</v>
      </c>
      <c r="BU129" t="s">
        <v>139</v>
      </c>
      <c r="BV129" t="str">
        <f t="shared" si="90"/>
        <v>0</v>
      </c>
      <c r="BW129" t="str">
        <f t="shared" si="91"/>
        <v>0</v>
      </c>
      <c r="BX129" t="str">
        <f t="shared" si="92"/>
        <v>1</v>
      </c>
      <c r="BY129" t="s">
        <v>23</v>
      </c>
      <c r="BZ129" s="253">
        <f t="shared" si="93"/>
        <v>0</v>
      </c>
      <c r="CA129" s="253">
        <f t="shared" si="94"/>
        <v>0</v>
      </c>
      <c r="CB129" s="253">
        <f t="shared" si="95"/>
        <v>0</v>
      </c>
      <c r="CC129" s="253">
        <f t="shared" si="96"/>
        <v>584.99</v>
      </c>
      <c r="CD129" s="253">
        <f t="shared" si="97"/>
        <v>0</v>
      </c>
      <c r="CE129" s="253">
        <f t="shared" si="98"/>
        <v>584.99</v>
      </c>
      <c r="CF129" s="253">
        <f t="shared" si="99"/>
        <v>584.99</v>
      </c>
      <c r="CG129" s="253">
        <f t="shared" si="100"/>
        <v>584.99</v>
      </c>
      <c r="CH129" s="253">
        <f t="shared" si="101"/>
        <v>584.99</v>
      </c>
      <c r="CI129" s="253">
        <f t="shared" si="102"/>
        <v>584.99</v>
      </c>
      <c r="CJ129" s="253">
        <f t="shared" si="103"/>
        <v>584.99</v>
      </c>
      <c r="CK129" s="253">
        <f t="shared" si="104"/>
        <v>584.99</v>
      </c>
    </row>
    <row r="130" spans="2:89" ht="27.6" x14ac:dyDescent="0.3">
      <c r="B130" s="129">
        <v>72</v>
      </c>
      <c r="C130" s="107">
        <v>214011</v>
      </c>
      <c r="D130" s="101">
        <v>21410915</v>
      </c>
      <c r="E130" s="128" t="s">
        <v>350</v>
      </c>
      <c r="F130" s="108" t="s">
        <v>344</v>
      </c>
      <c r="G130" s="108" t="s">
        <v>345</v>
      </c>
      <c r="H130" s="109" t="s">
        <v>18</v>
      </c>
      <c r="I130" s="130"/>
      <c r="J130" s="109" t="s">
        <v>19</v>
      </c>
      <c r="K130" s="111">
        <f t="shared" si="110"/>
        <v>74</v>
      </c>
      <c r="L130" s="166" t="s">
        <v>187</v>
      </c>
      <c r="M130" s="104">
        <v>0</v>
      </c>
      <c r="N130" s="262">
        <f t="shared" si="58"/>
        <v>14.38</v>
      </c>
      <c r="O130" s="106">
        <v>14.38</v>
      </c>
      <c r="P130" s="110">
        <f t="shared" si="59"/>
        <v>1064.1200000000001</v>
      </c>
      <c r="Q130" s="112" t="s">
        <v>139</v>
      </c>
      <c r="R130" s="113">
        <f t="shared" si="60"/>
        <v>0</v>
      </c>
      <c r="S130" s="114">
        <f t="shared" si="61"/>
        <v>0</v>
      </c>
      <c r="T130" s="113">
        <f t="shared" si="62"/>
        <v>22</v>
      </c>
      <c r="U130" s="115">
        <f t="shared" si="63"/>
        <v>316.36</v>
      </c>
      <c r="V130" s="113">
        <f t="shared" si="64"/>
        <v>26</v>
      </c>
      <c r="W130" s="115">
        <f t="shared" si="65"/>
        <v>373.88</v>
      </c>
      <c r="X130" s="113">
        <f t="shared" si="66"/>
        <v>26</v>
      </c>
      <c r="Y130" s="115">
        <f t="shared" si="67"/>
        <v>373.88</v>
      </c>
      <c r="Z130" s="116">
        <f t="shared" si="68"/>
        <v>1064.1199999999999</v>
      </c>
      <c r="AA130" s="117" t="b">
        <f t="shared" si="69"/>
        <v>1</v>
      </c>
      <c r="AB130" s="130"/>
      <c r="AC130" s="132"/>
      <c r="AD130" s="109" t="s">
        <v>22</v>
      </c>
      <c r="AE130" s="108" t="s">
        <v>23</v>
      </c>
      <c r="AF130" s="133"/>
      <c r="AG130" s="134"/>
      <c r="AH130" s="121">
        <v>0</v>
      </c>
      <c r="AI130" s="164">
        <f t="shared" si="70"/>
        <v>0</v>
      </c>
      <c r="AJ130" s="21">
        <v>0</v>
      </c>
      <c r="AK130" s="164">
        <f t="shared" si="71"/>
        <v>0</v>
      </c>
      <c r="AL130" s="21">
        <v>0</v>
      </c>
      <c r="AM130" s="164">
        <f t="shared" si="72"/>
        <v>0</v>
      </c>
      <c r="AN130" s="21">
        <v>11</v>
      </c>
      <c r="AO130" s="164">
        <f t="shared" si="73"/>
        <v>158.18</v>
      </c>
      <c r="AP130" s="21">
        <v>0</v>
      </c>
      <c r="AQ130" s="164">
        <f t="shared" si="74"/>
        <v>0</v>
      </c>
      <c r="AR130" s="21">
        <v>11</v>
      </c>
      <c r="AS130" s="164">
        <f t="shared" si="75"/>
        <v>158.18</v>
      </c>
      <c r="AT130" s="21">
        <v>4</v>
      </c>
      <c r="AU130" s="164">
        <f t="shared" si="76"/>
        <v>57.52</v>
      </c>
      <c r="AV130" s="21">
        <v>11</v>
      </c>
      <c r="AW130" s="164">
        <f t="shared" si="77"/>
        <v>158.18</v>
      </c>
      <c r="AX130" s="21">
        <v>11</v>
      </c>
      <c r="AY130" s="164">
        <f t="shared" si="78"/>
        <v>158.18</v>
      </c>
      <c r="AZ130" s="21">
        <v>11</v>
      </c>
      <c r="BA130" s="164">
        <f t="shared" si="79"/>
        <v>158.18</v>
      </c>
      <c r="BB130" s="21">
        <v>11</v>
      </c>
      <c r="BC130" s="164">
        <f t="shared" si="80"/>
        <v>158.18</v>
      </c>
      <c r="BD130" s="21">
        <v>4</v>
      </c>
      <c r="BE130" s="164">
        <f t="shared" si="81"/>
        <v>57.52</v>
      </c>
      <c r="BF130" s="253">
        <f t="shared" si="82"/>
        <v>1064.1200000000001</v>
      </c>
      <c r="BG130" s="253">
        <f t="shared" si="105"/>
        <v>1064.1200000000001</v>
      </c>
      <c r="BH130" s="10" t="b">
        <f t="shared" si="106"/>
        <v>1</v>
      </c>
      <c r="BI130" s="253">
        <f t="shared" si="107"/>
        <v>0</v>
      </c>
      <c r="BJ130" s="250">
        <f t="shared" si="84"/>
        <v>21410915</v>
      </c>
      <c r="BK130" s="251">
        <v>348</v>
      </c>
      <c r="BL130" s="251">
        <v>5</v>
      </c>
      <c r="BM130" s="252">
        <f t="shared" si="85"/>
        <v>0</v>
      </c>
      <c r="BN130" s="252">
        <f t="shared" si="86"/>
        <v>22</v>
      </c>
      <c r="BO130" s="252">
        <f t="shared" si="87"/>
        <v>26</v>
      </c>
      <c r="BP130" s="252">
        <f t="shared" si="88"/>
        <v>26</v>
      </c>
      <c r="BQ130" s="254">
        <f t="shared" si="89"/>
        <v>14.38</v>
      </c>
      <c r="BR130">
        <f t="shared" si="83"/>
        <v>0</v>
      </c>
      <c r="BS130">
        <v>0</v>
      </c>
      <c r="BT130">
        <v>1</v>
      </c>
      <c r="BU130" t="s">
        <v>139</v>
      </c>
      <c r="BV130" t="str">
        <f t="shared" si="90"/>
        <v>0</v>
      </c>
      <c r="BW130" t="str">
        <f t="shared" si="91"/>
        <v>0</v>
      </c>
      <c r="BX130" t="str">
        <f t="shared" si="92"/>
        <v>1</v>
      </c>
      <c r="BY130" t="s">
        <v>23</v>
      </c>
      <c r="BZ130" s="253">
        <f t="shared" si="93"/>
        <v>0</v>
      </c>
      <c r="CA130" s="253">
        <f t="shared" si="94"/>
        <v>0</v>
      </c>
      <c r="CB130" s="253">
        <f t="shared" si="95"/>
        <v>0</v>
      </c>
      <c r="CC130" s="253">
        <f t="shared" si="96"/>
        <v>158.18</v>
      </c>
      <c r="CD130" s="253">
        <f t="shared" si="97"/>
        <v>0</v>
      </c>
      <c r="CE130" s="253">
        <f t="shared" si="98"/>
        <v>158.18</v>
      </c>
      <c r="CF130" s="253">
        <f t="shared" si="99"/>
        <v>57.52</v>
      </c>
      <c r="CG130" s="253">
        <f t="shared" si="100"/>
        <v>158.18</v>
      </c>
      <c r="CH130" s="253">
        <f t="shared" si="101"/>
        <v>158.18</v>
      </c>
      <c r="CI130" s="253">
        <f t="shared" si="102"/>
        <v>158.18</v>
      </c>
      <c r="CJ130" s="253">
        <f t="shared" si="103"/>
        <v>158.18</v>
      </c>
      <c r="CK130" s="253">
        <f t="shared" si="104"/>
        <v>57.52</v>
      </c>
    </row>
    <row r="131" spans="2:89" ht="20.399999999999999" x14ac:dyDescent="0.3">
      <c r="B131" s="129">
        <v>73</v>
      </c>
      <c r="C131" s="107">
        <v>214011</v>
      </c>
      <c r="D131" s="101">
        <v>21410433</v>
      </c>
      <c r="E131" s="128" t="s">
        <v>351</v>
      </c>
      <c r="F131" s="108" t="s">
        <v>344</v>
      </c>
      <c r="G131" s="108" t="s">
        <v>345</v>
      </c>
      <c r="H131" s="109" t="s">
        <v>18</v>
      </c>
      <c r="I131" s="130"/>
      <c r="J131" s="109" t="s">
        <v>19</v>
      </c>
      <c r="K131" s="111">
        <f t="shared" si="110"/>
        <v>0</v>
      </c>
      <c r="L131" s="166" t="s">
        <v>187</v>
      </c>
      <c r="M131" s="201">
        <v>0</v>
      </c>
      <c r="N131" s="262">
        <f t="shared" si="58"/>
        <v>1970.72</v>
      </c>
      <c r="O131" s="106">
        <v>1970.72</v>
      </c>
      <c r="P131" s="110">
        <f t="shared" si="59"/>
        <v>0</v>
      </c>
      <c r="Q131" s="112" t="s">
        <v>139</v>
      </c>
      <c r="R131" s="113">
        <f t="shared" si="60"/>
        <v>0</v>
      </c>
      <c r="S131" s="114">
        <f t="shared" si="61"/>
        <v>0</v>
      </c>
      <c r="T131" s="113">
        <f t="shared" si="62"/>
        <v>0</v>
      </c>
      <c r="U131" s="115">
        <f t="shared" si="63"/>
        <v>0</v>
      </c>
      <c r="V131" s="113">
        <f t="shared" si="64"/>
        <v>0</v>
      </c>
      <c r="W131" s="115">
        <f t="shared" si="65"/>
        <v>0</v>
      </c>
      <c r="X131" s="113">
        <f t="shared" si="66"/>
        <v>0</v>
      </c>
      <c r="Y131" s="115">
        <f t="shared" si="67"/>
        <v>0</v>
      </c>
      <c r="Z131" s="116">
        <f t="shared" si="68"/>
        <v>0</v>
      </c>
      <c r="AA131" s="117" t="b">
        <f t="shared" si="69"/>
        <v>1</v>
      </c>
      <c r="AB131" s="130"/>
      <c r="AC131" s="132"/>
      <c r="AD131" s="109" t="s">
        <v>22</v>
      </c>
      <c r="AE131" s="108" t="s">
        <v>23</v>
      </c>
      <c r="AF131" s="133"/>
      <c r="AG131" s="134"/>
      <c r="AH131" s="121">
        <v>0</v>
      </c>
      <c r="AI131" s="164">
        <f t="shared" si="70"/>
        <v>0</v>
      </c>
      <c r="AJ131" s="21">
        <v>0</v>
      </c>
      <c r="AK131" s="164">
        <f t="shared" si="71"/>
        <v>0</v>
      </c>
      <c r="AL131" s="21">
        <v>0</v>
      </c>
      <c r="AM131" s="164">
        <f t="shared" si="72"/>
        <v>0</v>
      </c>
      <c r="AN131" s="21">
        <v>0</v>
      </c>
      <c r="AO131" s="164">
        <f t="shared" si="73"/>
        <v>0</v>
      </c>
      <c r="AP131" s="21">
        <v>0</v>
      </c>
      <c r="AQ131" s="164">
        <f t="shared" si="74"/>
        <v>0</v>
      </c>
      <c r="AR131" s="21">
        <v>0</v>
      </c>
      <c r="AS131" s="164">
        <f t="shared" si="75"/>
        <v>0</v>
      </c>
      <c r="AT131" s="21">
        <v>0</v>
      </c>
      <c r="AU131" s="164">
        <f t="shared" si="76"/>
        <v>0</v>
      </c>
      <c r="AV131" s="21">
        <v>0</v>
      </c>
      <c r="AW131" s="164">
        <f t="shared" si="77"/>
        <v>0</v>
      </c>
      <c r="AX131" s="21">
        <v>0</v>
      </c>
      <c r="AY131" s="164">
        <f t="shared" si="78"/>
        <v>0</v>
      </c>
      <c r="AZ131" s="21">
        <v>0</v>
      </c>
      <c r="BA131" s="164">
        <f t="shared" si="79"/>
        <v>0</v>
      </c>
      <c r="BB131" s="21">
        <v>0</v>
      </c>
      <c r="BC131" s="164">
        <f t="shared" si="80"/>
        <v>0</v>
      </c>
      <c r="BD131" s="21">
        <v>0</v>
      </c>
      <c r="BE131" s="164">
        <f t="shared" si="81"/>
        <v>0</v>
      </c>
      <c r="BF131" s="253">
        <f t="shared" si="82"/>
        <v>0</v>
      </c>
      <c r="BG131" s="253">
        <f t="shared" si="105"/>
        <v>0</v>
      </c>
      <c r="BH131" s="10" t="b">
        <f t="shared" si="106"/>
        <v>1</v>
      </c>
      <c r="BI131" s="253">
        <f t="shared" si="107"/>
        <v>0</v>
      </c>
      <c r="BJ131" s="250">
        <f t="shared" si="84"/>
        <v>21410433</v>
      </c>
      <c r="BK131" s="251">
        <v>348</v>
      </c>
      <c r="BL131" s="251">
        <v>5</v>
      </c>
      <c r="BM131" s="252">
        <f t="shared" si="85"/>
        <v>0</v>
      </c>
      <c r="BN131" s="252">
        <f t="shared" si="86"/>
        <v>0</v>
      </c>
      <c r="BO131" s="252">
        <f t="shared" si="87"/>
        <v>0</v>
      </c>
      <c r="BP131" s="252">
        <f t="shared" si="88"/>
        <v>0</v>
      </c>
      <c r="BQ131" s="254">
        <f t="shared" si="89"/>
        <v>1970.72</v>
      </c>
      <c r="BR131">
        <f t="shared" si="83"/>
        <v>0</v>
      </c>
      <c r="BS131">
        <v>0</v>
      </c>
      <c r="BT131">
        <v>1</v>
      </c>
      <c r="BU131" t="s">
        <v>139</v>
      </c>
      <c r="BV131" t="str">
        <f t="shared" si="90"/>
        <v>0</v>
      </c>
      <c r="BW131" t="str">
        <f t="shared" si="91"/>
        <v>0</v>
      </c>
      <c r="BX131" t="str">
        <f t="shared" si="92"/>
        <v>1</v>
      </c>
      <c r="BY131" t="s">
        <v>23</v>
      </c>
      <c r="BZ131" s="253">
        <f t="shared" si="93"/>
        <v>0</v>
      </c>
      <c r="CA131" s="253">
        <f t="shared" si="94"/>
        <v>0</v>
      </c>
      <c r="CB131" s="253">
        <f t="shared" si="95"/>
        <v>0</v>
      </c>
      <c r="CC131" s="253">
        <f t="shared" si="96"/>
        <v>0</v>
      </c>
      <c r="CD131" s="253">
        <f t="shared" si="97"/>
        <v>0</v>
      </c>
      <c r="CE131" s="253">
        <f t="shared" si="98"/>
        <v>0</v>
      </c>
      <c r="CF131" s="253">
        <f t="shared" si="99"/>
        <v>0</v>
      </c>
      <c r="CG131" s="253">
        <f t="shared" si="100"/>
        <v>0</v>
      </c>
      <c r="CH131" s="253">
        <f t="shared" si="101"/>
        <v>0</v>
      </c>
      <c r="CI131" s="253">
        <f t="shared" si="102"/>
        <v>0</v>
      </c>
      <c r="CJ131" s="253">
        <f t="shared" si="103"/>
        <v>0</v>
      </c>
      <c r="CK131" s="253">
        <f t="shared" si="104"/>
        <v>0</v>
      </c>
    </row>
    <row r="132" spans="2:89" ht="20.399999999999999" x14ac:dyDescent="0.3">
      <c r="B132" s="129">
        <v>74</v>
      </c>
      <c r="C132" s="107">
        <v>214011</v>
      </c>
      <c r="D132" s="101">
        <v>21410294</v>
      </c>
      <c r="E132" s="128" t="s">
        <v>352</v>
      </c>
      <c r="F132" s="108" t="s">
        <v>344</v>
      </c>
      <c r="G132" s="108" t="s">
        <v>345</v>
      </c>
      <c r="H132" s="109" t="s">
        <v>18</v>
      </c>
      <c r="I132" s="130"/>
      <c r="J132" s="109" t="s">
        <v>19</v>
      </c>
      <c r="K132" s="111">
        <f t="shared" si="110"/>
        <v>6</v>
      </c>
      <c r="L132" s="166" t="s">
        <v>187</v>
      </c>
      <c r="M132" s="104">
        <v>0</v>
      </c>
      <c r="N132" s="262">
        <f t="shared" si="58"/>
        <v>1721.32</v>
      </c>
      <c r="O132" s="106">
        <v>1721.32</v>
      </c>
      <c r="P132" s="110">
        <f t="shared" si="59"/>
        <v>10327.92</v>
      </c>
      <c r="Q132" s="112" t="s">
        <v>139</v>
      </c>
      <c r="R132" s="113">
        <f t="shared" si="60"/>
        <v>0</v>
      </c>
      <c r="S132" s="114">
        <f t="shared" si="61"/>
        <v>0</v>
      </c>
      <c r="T132" s="113">
        <f t="shared" si="62"/>
        <v>2</v>
      </c>
      <c r="U132" s="115">
        <f t="shared" si="63"/>
        <v>3442.64</v>
      </c>
      <c r="V132" s="113">
        <f t="shared" si="64"/>
        <v>2</v>
      </c>
      <c r="W132" s="115">
        <f t="shared" si="65"/>
        <v>3442.64</v>
      </c>
      <c r="X132" s="113">
        <f t="shared" si="66"/>
        <v>2</v>
      </c>
      <c r="Y132" s="115">
        <f t="shared" si="67"/>
        <v>3442.64</v>
      </c>
      <c r="Z132" s="116">
        <f t="shared" si="68"/>
        <v>10327.92</v>
      </c>
      <c r="AA132" s="117" t="b">
        <f t="shared" si="69"/>
        <v>1</v>
      </c>
      <c r="AB132" s="130"/>
      <c r="AC132" s="132"/>
      <c r="AD132" s="109" t="s">
        <v>22</v>
      </c>
      <c r="AE132" s="108" t="s">
        <v>23</v>
      </c>
      <c r="AF132" s="133"/>
      <c r="AG132" s="134"/>
      <c r="AH132" s="121">
        <v>0</v>
      </c>
      <c r="AI132" s="164">
        <f t="shared" si="70"/>
        <v>0</v>
      </c>
      <c r="AJ132" s="21">
        <v>0</v>
      </c>
      <c r="AK132" s="164">
        <f t="shared" si="71"/>
        <v>0</v>
      </c>
      <c r="AL132" s="21">
        <v>0</v>
      </c>
      <c r="AM132" s="164">
        <f t="shared" si="72"/>
        <v>0</v>
      </c>
      <c r="AN132" s="21">
        <v>1</v>
      </c>
      <c r="AO132" s="164">
        <f t="shared" si="73"/>
        <v>1721.32</v>
      </c>
      <c r="AP132" s="21">
        <v>0</v>
      </c>
      <c r="AQ132" s="164">
        <f t="shared" si="74"/>
        <v>0</v>
      </c>
      <c r="AR132" s="21">
        <v>1</v>
      </c>
      <c r="AS132" s="164">
        <f t="shared" si="75"/>
        <v>1721.32</v>
      </c>
      <c r="AT132" s="21">
        <v>0</v>
      </c>
      <c r="AU132" s="164">
        <f t="shared" si="76"/>
        <v>0</v>
      </c>
      <c r="AV132" s="21">
        <v>1</v>
      </c>
      <c r="AW132" s="164">
        <f t="shared" si="77"/>
        <v>1721.32</v>
      </c>
      <c r="AX132" s="21">
        <v>1</v>
      </c>
      <c r="AY132" s="164">
        <f t="shared" si="78"/>
        <v>1721.32</v>
      </c>
      <c r="AZ132" s="21">
        <v>1</v>
      </c>
      <c r="BA132" s="164">
        <f t="shared" si="79"/>
        <v>1721.32</v>
      </c>
      <c r="BB132" s="21">
        <v>1</v>
      </c>
      <c r="BC132" s="164">
        <f t="shared" si="80"/>
        <v>1721.32</v>
      </c>
      <c r="BD132" s="21">
        <v>0</v>
      </c>
      <c r="BE132" s="164">
        <f t="shared" si="81"/>
        <v>0</v>
      </c>
      <c r="BF132" s="253">
        <f t="shared" si="82"/>
        <v>10327.92</v>
      </c>
      <c r="BG132" s="253">
        <f t="shared" si="105"/>
        <v>10327.92</v>
      </c>
      <c r="BH132" s="10" t="b">
        <f t="shared" si="106"/>
        <v>1</v>
      </c>
      <c r="BI132" s="253">
        <f t="shared" si="107"/>
        <v>0</v>
      </c>
      <c r="BJ132" s="250">
        <f t="shared" si="84"/>
        <v>21410294</v>
      </c>
      <c r="BK132" s="251">
        <v>348</v>
      </c>
      <c r="BL132" s="251">
        <v>5</v>
      </c>
      <c r="BM132" s="252">
        <f t="shared" si="85"/>
        <v>0</v>
      </c>
      <c r="BN132" s="252">
        <f t="shared" si="86"/>
        <v>2</v>
      </c>
      <c r="BO132" s="252">
        <f t="shared" si="87"/>
        <v>2</v>
      </c>
      <c r="BP132" s="252">
        <f t="shared" si="88"/>
        <v>2</v>
      </c>
      <c r="BQ132" s="254">
        <f t="shared" si="89"/>
        <v>1721.32</v>
      </c>
      <c r="BR132">
        <f t="shared" si="83"/>
        <v>0</v>
      </c>
      <c r="BS132">
        <v>0</v>
      </c>
      <c r="BT132">
        <v>1</v>
      </c>
      <c r="BU132" t="s">
        <v>139</v>
      </c>
      <c r="BV132" t="str">
        <f t="shared" si="90"/>
        <v>0</v>
      </c>
      <c r="BW132" t="str">
        <f t="shared" si="91"/>
        <v>0</v>
      </c>
      <c r="BX132" t="str">
        <f t="shared" si="92"/>
        <v>1</v>
      </c>
      <c r="BY132" t="s">
        <v>23</v>
      </c>
      <c r="BZ132" s="253">
        <f t="shared" si="93"/>
        <v>0</v>
      </c>
      <c r="CA132" s="253">
        <f t="shared" si="94"/>
        <v>0</v>
      </c>
      <c r="CB132" s="253">
        <f t="shared" si="95"/>
        <v>0</v>
      </c>
      <c r="CC132" s="253">
        <f t="shared" si="96"/>
        <v>1721.32</v>
      </c>
      <c r="CD132" s="253">
        <f t="shared" si="97"/>
        <v>0</v>
      </c>
      <c r="CE132" s="253">
        <f t="shared" si="98"/>
        <v>1721.32</v>
      </c>
      <c r="CF132" s="253">
        <f t="shared" si="99"/>
        <v>0</v>
      </c>
      <c r="CG132" s="253">
        <f t="shared" si="100"/>
        <v>1721.32</v>
      </c>
      <c r="CH132" s="253">
        <f t="shared" si="101"/>
        <v>1721.32</v>
      </c>
      <c r="CI132" s="253">
        <f t="shared" si="102"/>
        <v>1721.32</v>
      </c>
      <c r="CJ132" s="253">
        <f t="shared" si="103"/>
        <v>1721.32</v>
      </c>
      <c r="CK132" s="253">
        <f t="shared" si="104"/>
        <v>0</v>
      </c>
    </row>
    <row r="133" spans="2:89" ht="20.399999999999999" x14ac:dyDescent="0.3">
      <c r="B133" s="129">
        <v>75</v>
      </c>
      <c r="C133" s="107">
        <v>214011</v>
      </c>
      <c r="D133" s="101">
        <v>21410914</v>
      </c>
      <c r="E133" s="128" t="s">
        <v>179</v>
      </c>
      <c r="F133" s="108" t="s">
        <v>344</v>
      </c>
      <c r="G133" s="108" t="s">
        <v>345</v>
      </c>
      <c r="H133" s="109" t="s">
        <v>18</v>
      </c>
      <c r="I133" s="130"/>
      <c r="J133" s="109" t="s">
        <v>19</v>
      </c>
      <c r="K133" s="111">
        <f t="shared" si="110"/>
        <v>8</v>
      </c>
      <c r="L133" s="166" t="s">
        <v>187</v>
      </c>
      <c r="M133" s="201">
        <v>0</v>
      </c>
      <c r="N133" s="262">
        <f t="shared" ref="N133:N196" si="111">ROUND(O133,2)</f>
        <v>5363.49</v>
      </c>
      <c r="O133" s="106">
        <v>5363.49</v>
      </c>
      <c r="P133" s="110">
        <f t="shared" ref="P133:P196" si="112">(O133*(M133/100+1))*K133</f>
        <v>42907.92</v>
      </c>
      <c r="Q133" s="112" t="s">
        <v>139</v>
      </c>
      <c r="R133" s="113">
        <f t="shared" ref="R133:R196" si="113">AH133+AJ133+AL133</f>
        <v>0</v>
      </c>
      <c r="S133" s="114">
        <f t="shared" ref="S133:S196" si="114">R133*(O133*(M133/100+1))</f>
        <v>0</v>
      </c>
      <c r="T133" s="113">
        <f t="shared" ref="T133:T196" si="115">AN133+AP133+AR133</f>
        <v>2</v>
      </c>
      <c r="U133" s="115">
        <f t="shared" ref="U133:U196" si="116">T133*(O133*(M133/100+1))</f>
        <v>10726.98</v>
      </c>
      <c r="V133" s="113">
        <f t="shared" ref="V133:V196" si="117">AT133+AV133+AX133</f>
        <v>3</v>
      </c>
      <c r="W133" s="115">
        <f t="shared" ref="W133:W196" si="118">V133*(O133*(M133/100+1))</f>
        <v>16090.47</v>
      </c>
      <c r="X133" s="113">
        <f t="shared" ref="X133:X196" si="119">AZ133+BB133+BD133</f>
        <v>3</v>
      </c>
      <c r="Y133" s="115">
        <f t="shared" ref="Y133:Y196" si="120">X133*(O133*(M133/100+1))</f>
        <v>16090.47</v>
      </c>
      <c r="Z133" s="116">
        <f t="shared" ref="Z133:Z196" si="121">S133+U133+W133+Y133</f>
        <v>42907.92</v>
      </c>
      <c r="AA133" s="117" t="b">
        <f t="shared" ref="AA133:AA196" si="122">K133=(SUM(X133,V133,T133,R133))</f>
        <v>1</v>
      </c>
      <c r="AB133" s="130"/>
      <c r="AC133" s="132"/>
      <c r="AD133" s="109" t="s">
        <v>22</v>
      </c>
      <c r="AE133" s="108" t="s">
        <v>23</v>
      </c>
      <c r="AF133" s="133"/>
      <c r="AG133" s="134"/>
      <c r="AH133" s="121">
        <v>0</v>
      </c>
      <c r="AI133" s="164">
        <f t="shared" ref="AI133:AI196" si="123">AH133*(O133*(M133/100+1))</f>
        <v>0</v>
      </c>
      <c r="AJ133" s="21">
        <v>0</v>
      </c>
      <c r="AK133" s="164">
        <f t="shared" ref="AK133:AK196" si="124">AJ133*(O133*(M133/100+1))</f>
        <v>0</v>
      </c>
      <c r="AL133" s="21">
        <v>0</v>
      </c>
      <c r="AM133" s="164">
        <f t="shared" ref="AM133:AM196" si="125">AL133*(O133*(M133/100+1))</f>
        <v>0</v>
      </c>
      <c r="AN133" s="21">
        <v>1</v>
      </c>
      <c r="AO133" s="164">
        <f t="shared" ref="AO133:AO196" si="126">AN133*(O133*(M133/100+1))</f>
        <v>5363.49</v>
      </c>
      <c r="AP133" s="21">
        <v>0</v>
      </c>
      <c r="AQ133" s="164">
        <f t="shared" ref="AQ133:AQ196" si="127">AP133*(O133*(M133/100+1))</f>
        <v>0</v>
      </c>
      <c r="AR133" s="21">
        <v>1</v>
      </c>
      <c r="AS133" s="164">
        <f t="shared" ref="AS133:AS196" si="128">AR133*(O133*(M133/100+1))</f>
        <v>5363.49</v>
      </c>
      <c r="AT133" s="21">
        <v>1</v>
      </c>
      <c r="AU133" s="164">
        <f t="shared" ref="AU133:AU196" si="129">AT133*(O133*(M133/100+1))</f>
        <v>5363.49</v>
      </c>
      <c r="AV133" s="21">
        <v>1</v>
      </c>
      <c r="AW133" s="164">
        <f t="shared" ref="AW133:AW196" si="130">AV133*(O133*(M133/100+1))</f>
        <v>5363.49</v>
      </c>
      <c r="AX133" s="21">
        <v>1</v>
      </c>
      <c r="AY133" s="164">
        <f t="shared" ref="AY133:AY196" si="131">AX133*(O133*(M133/100+1))</f>
        <v>5363.49</v>
      </c>
      <c r="AZ133" s="21">
        <v>1</v>
      </c>
      <c r="BA133" s="164">
        <f t="shared" ref="BA133:BA196" si="132">AZ133*(O133*(M133/100+1))</f>
        <v>5363.49</v>
      </c>
      <c r="BB133" s="21">
        <v>1</v>
      </c>
      <c r="BC133" s="164">
        <f t="shared" ref="BC133:BC196" si="133">BB133*(O133*(M133/100+1))</f>
        <v>5363.49</v>
      </c>
      <c r="BD133" s="21">
        <v>1</v>
      </c>
      <c r="BE133" s="164">
        <f t="shared" ref="BE133:BE196" si="134">BD133*(O133*(M133/100+1))</f>
        <v>5363.49</v>
      </c>
      <c r="BF133" s="253">
        <f t="shared" ref="BF133:BF196" si="135">SUM(R133,T133,V133,X133)*(O133*(M133/100+1))</f>
        <v>42907.92</v>
      </c>
      <c r="BG133" s="253">
        <f t="shared" si="105"/>
        <v>42907.919999999991</v>
      </c>
      <c r="BH133" s="10" t="b">
        <f t="shared" si="106"/>
        <v>1</v>
      </c>
      <c r="BI133" s="253">
        <f t="shared" si="107"/>
        <v>0</v>
      </c>
      <c r="BJ133" s="250">
        <f t="shared" si="84"/>
        <v>21410914</v>
      </c>
      <c r="BK133" s="251">
        <v>348</v>
      </c>
      <c r="BL133" s="251">
        <v>5</v>
      </c>
      <c r="BM133" s="252">
        <f t="shared" si="85"/>
        <v>0</v>
      </c>
      <c r="BN133" s="252">
        <f t="shared" si="86"/>
        <v>2</v>
      </c>
      <c r="BO133" s="252">
        <f t="shared" si="87"/>
        <v>3</v>
      </c>
      <c r="BP133" s="252">
        <f t="shared" si="88"/>
        <v>3</v>
      </c>
      <c r="BQ133" s="254">
        <f t="shared" si="89"/>
        <v>5363.49</v>
      </c>
      <c r="BR133">
        <f t="shared" ref="BR133:BR196" si="136">M133</f>
        <v>0</v>
      </c>
      <c r="BS133">
        <v>0</v>
      </c>
      <c r="BT133">
        <v>1</v>
      </c>
      <c r="BU133" t="s">
        <v>139</v>
      </c>
      <c r="BV133" t="str">
        <f t="shared" si="90"/>
        <v>0</v>
      </c>
      <c r="BW133" t="str">
        <f t="shared" si="91"/>
        <v>0</v>
      </c>
      <c r="BX133" t="str">
        <f t="shared" si="92"/>
        <v>1</v>
      </c>
      <c r="BY133" t="s">
        <v>23</v>
      </c>
      <c r="BZ133" s="253">
        <f t="shared" si="93"/>
        <v>0</v>
      </c>
      <c r="CA133" s="253">
        <f t="shared" si="94"/>
        <v>0</v>
      </c>
      <c r="CB133" s="253">
        <f t="shared" si="95"/>
        <v>0</v>
      </c>
      <c r="CC133" s="253">
        <f t="shared" si="96"/>
        <v>5363.49</v>
      </c>
      <c r="CD133" s="253">
        <f t="shared" si="97"/>
        <v>0</v>
      </c>
      <c r="CE133" s="253">
        <f t="shared" si="98"/>
        <v>5363.49</v>
      </c>
      <c r="CF133" s="253">
        <f t="shared" si="99"/>
        <v>5363.49</v>
      </c>
      <c r="CG133" s="253">
        <f t="shared" si="100"/>
        <v>5363.49</v>
      </c>
      <c r="CH133" s="253">
        <f t="shared" si="101"/>
        <v>5363.49</v>
      </c>
      <c r="CI133" s="253">
        <f t="shared" si="102"/>
        <v>5363.49</v>
      </c>
      <c r="CJ133" s="253">
        <f t="shared" si="103"/>
        <v>5363.49</v>
      </c>
      <c r="CK133" s="253">
        <f t="shared" si="104"/>
        <v>5363.49</v>
      </c>
    </row>
    <row r="134" spans="2:89" ht="27.6" x14ac:dyDescent="0.3">
      <c r="B134" s="129">
        <v>76</v>
      </c>
      <c r="C134" s="107">
        <v>214011</v>
      </c>
      <c r="D134" s="101">
        <v>21410579</v>
      </c>
      <c r="E134" s="128" t="s">
        <v>180</v>
      </c>
      <c r="F134" s="108" t="s">
        <v>344</v>
      </c>
      <c r="G134" s="108" t="s">
        <v>345</v>
      </c>
      <c r="H134" s="109" t="s">
        <v>18</v>
      </c>
      <c r="I134" s="130"/>
      <c r="J134" s="109" t="s">
        <v>19</v>
      </c>
      <c r="K134" s="111">
        <f t="shared" si="110"/>
        <v>0</v>
      </c>
      <c r="L134" s="166" t="s">
        <v>187</v>
      </c>
      <c r="M134" s="104">
        <v>0</v>
      </c>
      <c r="N134" s="262">
        <f t="shared" si="111"/>
        <v>4340.6000000000004</v>
      </c>
      <c r="O134" s="106">
        <v>4340.6000000000004</v>
      </c>
      <c r="P134" s="110">
        <f t="shared" si="112"/>
        <v>0</v>
      </c>
      <c r="Q134" s="112" t="s">
        <v>139</v>
      </c>
      <c r="R134" s="113">
        <f t="shared" si="113"/>
        <v>0</v>
      </c>
      <c r="S134" s="114">
        <f t="shared" si="114"/>
        <v>0</v>
      </c>
      <c r="T134" s="113">
        <f t="shared" si="115"/>
        <v>0</v>
      </c>
      <c r="U134" s="115">
        <f t="shared" si="116"/>
        <v>0</v>
      </c>
      <c r="V134" s="113">
        <f t="shared" si="117"/>
        <v>0</v>
      </c>
      <c r="W134" s="115">
        <f t="shared" si="118"/>
        <v>0</v>
      </c>
      <c r="X134" s="113">
        <f t="shared" si="119"/>
        <v>0</v>
      </c>
      <c r="Y134" s="115">
        <f t="shared" si="120"/>
        <v>0</v>
      </c>
      <c r="Z134" s="116">
        <f t="shared" si="121"/>
        <v>0</v>
      </c>
      <c r="AA134" s="117" t="b">
        <f t="shared" si="122"/>
        <v>1</v>
      </c>
      <c r="AB134" s="130"/>
      <c r="AC134" s="132"/>
      <c r="AD134" s="109" t="s">
        <v>22</v>
      </c>
      <c r="AE134" s="108" t="s">
        <v>23</v>
      </c>
      <c r="AF134" s="133"/>
      <c r="AG134" s="134"/>
      <c r="AH134" s="121">
        <v>0</v>
      </c>
      <c r="AI134" s="164">
        <f t="shared" si="123"/>
        <v>0</v>
      </c>
      <c r="AJ134" s="21">
        <v>0</v>
      </c>
      <c r="AK134" s="164">
        <f t="shared" si="124"/>
        <v>0</v>
      </c>
      <c r="AL134" s="21">
        <v>0</v>
      </c>
      <c r="AM134" s="164">
        <f t="shared" si="125"/>
        <v>0</v>
      </c>
      <c r="AN134" s="21">
        <v>0</v>
      </c>
      <c r="AO134" s="164">
        <f t="shared" si="126"/>
        <v>0</v>
      </c>
      <c r="AP134" s="21">
        <v>0</v>
      </c>
      <c r="AQ134" s="164">
        <f t="shared" si="127"/>
        <v>0</v>
      </c>
      <c r="AR134" s="21">
        <v>0</v>
      </c>
      <c r="AS134" s="164">
        <f t="shared" si="128"/>
        <v>0</v>
      </c>
      <c r="AT134" s="21">
        <v>0</v>
      </c>
      <c r="AU134" s="164">
        <f t="shared" si="129"/>
        <v>0</v>
      </c>
      <c r="AV134" s="21">
        <v>0</v>
      </c>
      <c r="AW134" s="164">
        <f t="shared" si="130"/>
        <v>0</v>
      </c>
      <c r="AX134" s="21">
        <v>0</v>
      </c>
      <c r="AY134" s="164">
        <f t="shared" si="131"/>
        <v>0</v>
      </c>
      <c r="AZ134" s="21">
        <v>0</v>
      </c>
      <c r="BA134" s="164">
        <f t="shared" si="132"/>
        <v>0</v>
      </c>
      <c r="BB134" s="21">
        <v>0</v>
      </c>
      <c r="BC134" s="164">
        <f t="shared" si="133"/>
        <v>0</v>
      </c>
      <c r="BD134" s="21">
        <v>0</v>
      </c>
      <c r="BE134" s="164">
        <f t="shared" si="134"/>
        <v>0</v>
      </c>
      <c r="BF134" s="253">
        <f t="shared" si="135"/>
        <v>0</v>
      </c>
      <c r="BG134" s="253">
        <f t="shared" si="105"/>
        <v>0</v>
      </c>
      <c r="BH134" s="10" t="b">
        <f t="shared" si="106"/>
        <v>1</v>
      </c>
      <c r="BI134" s="253">
        <f t="shared" si="107"/>
        <v>0</v>
      </c>
      <c r="BJ134" s="250">
        <f t="shared" ref="BJ134:BJ197" si="137">D134</f>
        <v>21410579</v>
      </c>
      <c r="BK134" s="251">
        <v>348</v>
      </c>
      <c r="BL134" s="251">
        <v>5</v>
      </c>
      <c r="BM134" s="252">
        <f t="shared" ref="BM134:BM197" si="138">R134</f>
        <v>0</v>
      </c>
      <c r="BN134" s="252">
        <f t="shared" ref="BN134:BN197" si="139">T134</f>
        <v>0</v>
      </c>
      <c r="BO134" s="252">
        <f t="shared" ref="BO134:BO197" si="140">V134</f>
        <v>0</v>
      </c>
      <c r="BP134" s="252">
        <f t="shared" ref="BP134:BP197" si="141">X134</f>
        <v>0</v>
      </c>
      <c r="BQ134" s="254">
        <f t="shared" ref="BQ134:BQ197" si="142">N134</f>
        <v>4340.6000000000004</v>
      </c>
      <c r="BR134">
        <f t="shared" si="136"/>
        <v>0</v>
      </c>
      <c r="BS134">
        <v>0</v>
      </c>
      <c r="BT134">
        <v>1</v>
      </c>
      <c r="BU134" t="s">
        <v>139</v>
      </c>
      <c r="BV134" t="str">
        <f t="shared" ref="BV134:BV197" si="143">IF(AB134 = "X", "1", "0")</f>
        <v>0</v>
      </c>
      <c r="BW134" t="str">
        <f t="shared" ref="BW134:BW197" si="144">IF(AC134 = "X", "1", "0")</f>
        <v>0</v>
      </c>
      <c r="BX134" t="str">
        <f t="shared" ref="BX134:BX197" si="145">IF(AD134 = "X", "1", "0")</f>
        <v>1</v>
      </c>
      <c r="BY134" t="s">
        <v>23</v>
      </c>
      <c r="BZ134" s="253">
        <f t="shared" ref="BZ134:BZ197" si="146">AI134</f>
        <v>0</v>
      </c>
      <c r="CA134" s="253">
        <f t="shared" ref="CA134:CA197" si="147">AK134</f>
        <v>0</v>
      </c>
      <c r="CB134" s="253">
        <f t="shared" ref="CB134:CB197" si="148">AM134</f>
        <v>0</v>
      </c>
      <c r="CC134" s="253">
        <f t="shared" ref="CC134:CC197" si="149">AO134</f>
        <v>0</v>
      </c>
      <c r="CD134" s="253">
        <f t="shared" ref="CD134:CD197" si="150">AQ134</f>
        <v>0</v>
      </c>
      <c r="CE134" s="253">
        <f t="shared" ref="CE134:CE197" si="151">AS134</f>
        <v>0</v>
      </c>
      <c r="CF134" s="253">
        <f t="shared" ref="CF134:CF197" si="152">AU134</f>
        <v>0</v>
      </c>
      <c r="CG134" s="253">
        <f t="shared" ref="CG134:CG197" si="153">AW134</f>
        <v>0</v>
      </c>
      <c r="CH134" s="253">
        <f t="shared" ref="CH134:CH197" si="154">AY134</f>
        <v>0</v>
      </c>
      <c r="CI134" s="253">
        <f t="shared" ref="CI134:CI197" si="155">BA134</f>
        <v>0</v>
      </c>
      <c r="CJ134" s="253">
        <f t="shared" ref="CJ134:CJ197" si="156">BC134</f>
        <v>0</v>
      </c>
      <c r="CK134" s="253">
        <f t="shared" ref="CK134:CK197" si="157">BE134</f>
        <v>0</v>
      </c>
    </row>
    <row r="135" spans="2:89" ht="20.399999999999999" x14ac:dyDescent="0.3">
      <c r="B135" s="129">
        <v>77</v>
      </c>
      <c r="C135" s="107">
        <v>214011</v>
      </c>
      <c r="D135" s="101">
        <v>21410862</v>
      </c>
      <c r="E135" s="128" t="s">
        <v>353</v>
      </c>
      <c r="F135" s="108" t="s">
        <v>344</v>
      </c>
      <c r="G135" s="108" t="s">
        <v>345</v>
      </c>
      <c r="H135" s="109" t="s">
        <v>18</v>
      </c>
      <c r="I135" s="130"/>
      <c r="J135" s="109" t="s">
        <v>19</v>
      </c>
      <c r="K135" s="111">
        <f t="shared" si="110"/>
        <v>0</v>
      </c>
      <c r="L135" s="166" t="s">
        <v>187</v>
      </c>
      <c r="M135" s="201">
        <v>0</v>
      </c>
      <c r="N135" s="262">
        <f t="shared" si="111"/>
        <v>1621.56</v>
      </c>
      <c r="O135" s="106">
        <v>1621.56</v>
      </c>
      <c r="P135" s="110">
        <f t="shared" si="112"/>
        <v>0</v>
      </c>
      <c r="Q135" s="112" t="s">
        <v>139</v>
      </c>
      <c r="R135" s="113">
        <f t="shared" si="113"/>
        <v>0</v>
      </c>
      <c r="S135" s="114">
        <f t="shared" si="114"/>
        <v>0</v>
      </c>
      <c r="T135" s="113">
        <f t="shared" si="115"/>
        <v>0</v>
      </c>
      <c r="U135" s="115">
        <f t="shared" si="116"/>
        <v>0</v>
      </c>
      <c r="V135" s="113">
        <f t="shared" si="117"/>
        <v>0</v>
      </c>
      <c r="W135" s="115">
        <f t="shared" si="118"/>
        <v>0</v>
      </c>
      <c r="X135" s="113">
        <f t="shared" si="119"/>
        <v>0</v>
      </c>
      <c r="Y135" s="115">
        <f t="shared" si="120"/>
        <v>0</v>
      </c>
      <c r="Z135" s="116">
        <f t="shared" si="121"/>
        <v>0</v>
      </c>
      <c r="AA135" s="117" t="b">
        <f t="shared" si="122"/>
        <v>1</v>
      </c>
      <c r="AB135" s="130"/>
      <c r="AC135" s="132"/>
      <c r="AD135" s="109" t="s">
        <v>22</v>
      </c>
      <c r="AE135" s="108" t="s">
        <v>23</v>
      </c>
      <c r="AF135" s="133"/>
      <c r="AG135" s="134"/>
      <c r="AH135" s="121">
        <v>0</v>
      </c>
      <c r="AI135" s="164">
        <f t="shared" si="123"/>
        <v>0</v>
      </c>
      <c r="AJ135" s="21">
        <v>0</v>
      </c>
      <c r="AK135" s="164">
        <f t="shared" si="124"/>
        <v>0</v>
      </c>
      <c r="AL135" s="21">
        <v>0</v>
      </c>
      <c r="AM135" s="164">
        <f t="shared" si="125"/>
        <v>0</v>
      </c>
      <c r="AN135" s="21">
        <v>0</v>
      </c>
      <c r="AO135" s="164">
        <f t="shared" si="126"/>
        <v>0</v>
      </c>
      <c r="AP135" s="21">
        <v>0</v>
      </c>
      <c r="AQ135" s="164">
        <f t="shared" si="127"/>
        <v>0</v>
      </c>
      <c r="AR135" s="21">
        <v>0</v>
      </c>
      <c r="AS135" s="164">
        <f t="shared" si="128"/>
        <v>0</v>
      </c>
      <c r="AT135" s="21">
        <v>0</v>
      </c>
      <c r="AU135" s="164">
        <f t="shared" si="129"/>
        <v>0</v>
      </c>
      <c r="AV135" s="21">
        <v>0</v>
      </c>
      <c r="AW135" s="164">
        <f t="shared" si="130"/>
        <v>0</v>
      </c>
      <c r="AX135" s="21">
        <v>0</v>
      </c>
      <c r="AY135" s="164">
        <f t="shared" si="131"/>
        <v>0</v>
      </c>
      <c r="AZ135" s="21">
        <v>0</v>
      </c>
      <c r="BA135" s="164">
        <f t="shared" si="132"/>
        <v>0</v>
      </c>
      <c r="BB135" s="21">
        <v>0</v>
      </c>
      <c r="BC135" s="164">
        <f t="shared" si="133"/>
        <v>0</v>
      </c>
      <c r="BD135" s="21">
        <v>0</v>
      </c>
      <c r="BE135" s="164">
        <f t="shared" si="134"/>
        <v>0</v>
      </c>
      <c r="BF135" s="253">
        <f t="shared" si="135"/>
        <v>0</v>
      </c>
      <c r="BG135" s="253">
        <f t="shared" si="105"/>
        <v>0</v>
      </c>
      <c r="BH135" s="10" t="b">
        <f t="shared" si="106"/>
        <v>1</v>
      </c>
      <c r="BI135" s="253">
        <f t="shared" si="107"/>
        <v>0</v>
      </c>
      <c r="BJ135" s="250">
        <f t="shared" si="137"/>
        <v>21410862</v>
      </c>
      <c r="BK135" s="251">
        <v>348</v>
      </c>
      <c r="BL135" s="251">
        <v>5</v>
      </c>
      <c r="BM135" s="252">
        <f t="shared" si="138"/>
        <v>0</v>
      </c>
      <c r="BN135" s="252">
        <f t="shared" si="139"/>
        <v>0</v>
      </c>
      <c r="BO135" s="252">
        <f t="shared" si="140"/>
        <v>0</v>
      </c>
      <c r="BP135" s="252">
        <f t="shared" si="141"/>
        <v>0</v>
      </c>
      <c r="BQ135" s="254">
        <f t="shared" si="142"/>
        <v>1621.56</v>
      </c>
      <c r="BR135">
        <f t="shared" si="136"/>
        <v>0</v>
      </c>
      <c r="BS135">
        <v>0</v>
      </c>
      <c r="BT135">
        <v>1</v>
      </c>
      <c r="BU135" t="s">
        <v>139</v>
      </c>
      <c r="BV135" t="str">
        <f t="shared" si="143"/>
        <v>0</v>
      </c>
      <c r="BW135" t="str">
        <f t="shared" si="144"/>
        <v>0</v>
      </c>
      <c r="BX135" t="str">
        <f t="shared" si="145"/>
        <v>1</v>
      </c>
      <c r="BY135" t="s">
        <v>23</v>
      </c>
      <c r="BZ135" s="253">
        <f t="shared" si="146"/>
        <v>0</v>
      </c>
      <c r="CA135" s="253">
        <f t="shared" si="147"/>
        <v>0</v>
      </c>
      <c r="CB135" s="253">
        <f t="shared" si="148"/>
        <v>0</v>
      </c>
      <c r="CC135" s="253">
        <f t="shared" si="149"/>
        <v>0</v>
      </c>
      <c r="CD135" s="253">
        <f t="shared" si="150"/>
        <v>0</v>
      </c>
      <c r="CE135" s="253">
        <f t="shared" si="151"/>
        <v>0</v>
      </c>
      <c r="CF135" s="253">
        <f t="shared" si="152"/>
        <v>0</v>
      </c>
      <c r="CG135" s="253">
        <f t="shared" si="153"/>
        <v>0</v>
      </c>
      <c r="CH135" s="253">
        <f t="shared" si="154"/>
        <v>0</v>
      </c>
      <c r="CI135" s="253">
        <f t="shared" si="155"/>
        <v>0</v>
      </c>
      <c r="CJ135" s="253">
        <f t="shared" si="156"/>
        <v>0</v>
      </c>
      <c r="CK135" s="253">
        <f t="shared" si="157"/>
        <v>0</v>
      </c>
    </row>
    <row r="136" spans="2:89" ht="20.399999999999999" x14ac:dyDescent="0.3">
      <c r="B136" s="129">
        <v>78</v>
      </c>
      <c r="C136" s="107">
        <v>214011</v>
      </c>
      <c r="D136" s="101">
        <v>21410174</v>
      </c>
      <c r="E136" s="128" t="s">
        <v>354</v>
      </c>
      <c r="F136" s="108" t="s">
        <v>344</v>
      </c>
      <c r="G136" s="108" t="s">
        <v>345</v>
      </c>
      <c r="H136" s="109" t="s">
        <v>18</v>
      </c>
      <c r="I136" s="130"/>
      <c r="J136" s="109" t="s">
        <v>19</v>
      </c>
      <c r="K136" s="111">
        <f t="shared" si="110"/>
        <v>0</v>
      </c>
      <c r="L136" s="166" t="s">
        <v>187</v>
      </c>
      <c r="M136" s="104">
        <v>0</v>
      </c>
      <c r="N136" s="262">
        <f t="shared" si="111"/>
        <v>2538.31</v>
      </c>
      <c r="O136" s="106">
        <v>2538.31</v>
      </c>
      <c r="P136" s="110">
        <f t="shared" si="112"/>
        <v>0</v>
      </c>
      <c r="Q136" s="112" t="s">
        <v>139</v>
      </c>
      <c r="R136" s="113">
        <f t="shared" si="113"/>
        <v>0</v>
      </c>
      <c r="S136" s="114">
        <f t="shared" si="114"/>
        <v>0</v>
      </c>
      <c r="T136" s="113">
        <f t="shared" si="115"/>
        <v>0</v>
      </c>
      <c r="U136" s="115">
        <f t="shared" si="116"/>
        <v>0</v>
      </c>
      <c r="V136" s="113">
        <f t="shared" si="117"/>
        <v>0</v>
      </c>
      <c r="W136" s="115">
        <f t="shared" si="118"/>
        <v>0</v>
      </c>
      <c r="X136" s="113">
        <f t="shared" si="119"/>
        <v>0</v>
      </c>
      <c r="Y136" s="115">
        <f t="shared" si="120"/>
        <v>0</v>
      </c>
      <c r="Z136" s="116">
        <f t="shared" si="121"/>
        <v>0</v>
      </c>
      <c r="AA136" s="117" t="b">
        <f t="shared" si="122"/>
        <v>1</v>
      </c>
      <c r="AB136" s="130"/>
      <c r="AC136" s="132"/>
      <c r="AD136" s="109" t="s">
        <v>22</v>
      </c>
      <c r="AE136" s="108" t="s">
        <v>23</v>
      </c>
      <c r="AF136" s="133"/>
      <c r="AG136" s="134"/>
      <c r="AH136" s="121">
        <v>0</v>
      </c>
      <c r="AI136" s="164">
        <f t="shared" si="123"/>
        <v>0</v>
      </c>
      <c r="AJ136" s="21">
        <v>0</v>
      </c>
      <c r="AK136" s="164">
        <f t="shared" si="124"/>
        <v>0</v>
      </c>
      <c r="AL136" s="21">
        <v>0</v>
      </c>
      <c r="AM136" s="164">
        <f t="shared" si="125"/>
        <v>0</v>
      </c>
      <c r="AN136" s="21">
        <v>0</v>
      </c>
      <c r="AO136" s="164">
        <f t="shared" si="126"/>
        <v>0</v>
      </c>
      <c r="AP136" s="21">
        <v>0</v>
      </c>
      <c r="AQ136" s="164">
        <f t="shared" si="127"/>
        <v>0</v>
      </c>
      <c r="AR136" s="21">
        <v>0</v>
      </c>
      <c r="AS136" s="164">
        <f t="shared" si="128"/>
        <v>0</v>
      </c>
      <c r="AT136" s="21">
        <v>0</v>
      </c>
      <c r="AU136" s="164">
        <f t="shared" si="129"/>
        <v>0</v>
      </c>
      <c r="AV136" s="21">
        <v>0</v>
      </c>
      <c r="AW136" s="164">
        <f t="shared" si="130"/>
        <v>0</v>
      </c>
      <c r="AX136" s="21">
        <v>0</v>
      </c>
      <c r="AY136" s="164">
        <f t="shared" si="131"/>
        <v>0</v>
      </c>
      <c r="AZ136" s="21">
        <v>0</v>
      </c>
      <c r="BA136" s="164">
        <f t="shared" si="132"/>
        <v>0</v>
      </c>
      <c r="BB136" s="21">
        <v>0</v>
      </c>
      <c r="BC136" s="164">
        <f t="shared" si="133"/>
        <v>0</v>
      </c>
      <c r="BD136" s="21">
        <v>0</v>
      </c>
      <c r="BE136" s="164">
        <f t="shared" si="134"/>
        <v>0</v>
      </c>
      <c r="BF136" s="253">
        <f t="shared" si="135"/>
        <v>0</v>
      </c>
      <c r="BG136" s="253">
        <f t="shared" ref="BG136:BG199" si="158">SUM(BE136,BC136,BA136,AY136,AW136,AU136,AS136,AQ136,AO136,AM136,AK136,AI136)</f>
        <v>0</v>
      </c>
      <c r="BH136" s="10" t="b">
        <f t="shared" ref="BH136:BH199" si="159">BF136=BG136</f>
        <v>1</v>
      </c>
      <c r="BI136" s="253">
        <f t="shared" ref="BI136:BI199" si="160">BF136-BG136</f>
        <v>0</v>
      </c>
      <c r="BJ136" s="250">
        <f t="shared" si="137"/>
        <v>21410174</v>
      </c>
      <c r="BK136" s="251">
        <v>348</v>
      </c>
      <c r="BL136" s="251">
        <v>5</v>
      </c>
      <c r="BM136" s="252">
        <f t="shared" si="138"/>
        <v>0</v>
      </c>
      <c r="BN136" s="252">
        <f t="shared" si="139"/>
        <v>0</v>
      </c>
      <c r="BO136" s="252">
        <f t="shared" si="140"/>
        <v>0</v>
      </c>
      <c r="BP136" s="252">
        <f t="shared" si="141"/>
        <v>0</v>
      </c>
      <c r="BQ136" s="254">
        <f t="shared" si="142"/>
        <v>2538.31</v>
      </c>
      <c r="BR136">
        <f t="shared" si="136"/>
        <v>0</v>
      </c>
      <c r="BS136">
        <v>0</v>
      </c>
      <c r="BT136">
        <v>1</v>
      </c>
      <c r="BU136" t="s">
        <v>139</v>
      </c>
      <c r="BV136" t="str">
        <f t="shared" si="143"/>
        <v>0</v>
      </c>
      <c r="BW136" t="str">
        <f t="shared" si="144"/>
        <v>0</v>
      </c>
      <c r="BX136" t="str">
        <f t="shared" si="145"/>
        <v>1</v>
      </c>
      <c r="BY136" t="s">
        <v>23</v>
      </c>
      <c r="BZ136" s="253">
        <f t="shared" si="146"/>
        <v>0</v>
      </c>
      <c r="CA136" s="253">
        <f t="shared" si="147"/>
        <v>0</v>
      </c>
      <c r="CB136" s="253">
        <f t="shared" si="148"/>
        <v>0</v>
      </c>
      <c r="CC136" s="253">
        <f t="shared" si="149"/>
        <v>0</v>
      </c>
      <c r="CD136" s="253">
        <f t="shared" si="150"/>
        <v>0</v>
      </c>
      <c r="CE136" s="253">
        <f t="shared" si="151"/>
        <v>0</v>
      </c>
      <c r="CF136" s="253">
        <f t="shared" si="152"/>
        <v>0</v>
      </c>
      <c r="CG136" s="253">
        <f t="shared" si="153"/>
        <v>0</v>
      </c>
      <c r="CH136" s="253">
        <f t="shared" si="154"/>
        <v>0</v>
      </c>
      <c r="CI136" s="253">
        <f t="shared" si="155"/>
        <v>0</v>
      </c>
      <c r="CJ136" s="253">
        <f t="shared" si="156"/>
        <v>0</v>
      </c>
      <c r="CK136" s="253">
        <f t="shared" si="157"/>
        <v>0</v>
      </c>
    </row>
    <row r="137" spans="2:89" ht="27.6" x14ac:dyDescent="0.3">
      <c r="B137" s="129">
        <v>79</v>
      </c>
      <c r="C137" s="107">
        <v>214011</v>
      </c>
      <c r="D137" s="101">
        <v>21410431</v>
      </c>
      <c r="E137" s="128" t="s">
        <v>181</v>
      </c>
      <c r="F137" s="108" t="s">
        <v>344</v>
      </c>
      <c r="G137" s="108" t="s">
        <v>345</v>
      </c>
      <c r="H137" s="109" t="s">
        <v>18</v>
      </c>
      <c r="I137" s="130"/>
      <c r="J137" s="109" t="s">
        <v>19</v>
      </c>
      <c r="K137" s="111">
        <f t="shared" si="110"/>
        <v>0</v>
      </c>
      <c r="L137" s="166" t="s">
        <v>187</v>
      </c>
      <c r="M137" s="201">
        <v>0</v>
      </c>
      <c r="N137" s="262">
        <f t="shared" si="111"/>
        <v>4340.6000000000004</v>
      </c>
      <c r="O137" s="106">
        <v>4340.6000000000004</v>
      </c>
      <c r="P137" s="110">
        <f t="shared" si="112"/>
        <v>0</v>
      </c>
      <c r="Q137" s="112" t="s">
        <v>139</v>
      </c>
      <c r="R137" s="113">
        <f t="shared" si="113"/>
        <v>0</v>
      </c>
      <c r="S137" s="114">
        <f t="shared" si="114"/>
        <v>0</v>
      </c>
      <c r="T137" s="113">
        <f t="shared" si="115"/>
        <v>0</v>
      </c>
      <c r="U137" s="115">
        <f t="shared" si="116"/>
        <v>0</v>
      </c>
      <c r="V137" s="113">
        <f t="shared" si="117"/>
        <v>0</v>
      </c>
      <c r="W137" s="115">
        <f t="shared" si="118"/>
        <v>0</v>
      </c>
      <c r="X137" s="113">
        <f t="shared" si="119"/>
        <v>0</v>
      </c>
      <c r="Y137" s="115">
        <f t="shared" si="120"/>
        <v>0</v>
      </c>
      <c r="Z137" s="116">
        <f t="shared" si="121"/>
        <v>0</v>
      </c>
      <c r="AA137" s="117" t="b">
        <f t="shared" si="122"/>
        <v>1</v>
      </c>
      <c r="AB137" s="130"/>
      <c r="AC137" s="132"/>
      <c r="AD137" s="109" t="s">
        <v>22</v>
      </c>
      <c r="AE137" s="108" t="s">
        <v>23</v>
      </c>
      <c r="AF137" s="133"/>
      <c r="AG137" s="134"/>
      <c r="AH137" s="121">
        <v>0</v>
      </c>
      <c r="AI137" s="164">
        <f t="shared" si="123"/>
        <v>0</v>
      </c>
      <c r="AJ137" s="21">
        <v>0</v>
      </c>
      <c r="AK137" s="164">
        <f t="shared" si="124"/>
        <v>0</v>
      </c>
      <c r="AL137" s="21">
        <v>0</v>
      </c>
      <c r="AM137" s="164">
        <f t="shared" si="125"/>
        <v>0</v>
      </c>
      <c r="AN137" s="21">
        <v>0</v>
      </c>
      <c r="AO137" s="164">
        <f t="shared" si="126"/>
        <v>0</v>
      </c>
      <c r="AP137" s="21">
        <v>0</v>
      </c>
      <c r="AQ137" s="164">
        <f t="shared" si="127"/>
        <v>0</v>
      </c>
      <c r="AR137" s="21">
        <v>0</v>
      </c>
      <c r="AS137" s="164">
        <f t="shared" si="128"/>
        <v>0</v>
      </c>
      <c r="AT137" s="21">
        <v>0</v>
      </c>
      <c r="AU137" s="164">
        <f t="shared" si="129"/>
        <v>0</v>
      </c>
      <c r="AV137" s="21">
        <v>0</v>
      </c>
      <c r="AW137" s="164">
        <f t="shared" si="130"/>
        <v>0</v>
      </c>
      <c r="AX137" s="21">
        <v>0</v>
      </c>
      <c r="AY137" s="164">
        <f t="shared" si="131"/>
        <v>0</v>
      </c>
      <c r="AZ137" s="21">
        <v>0</v>
      </c>
      <c r="BA137" s="164">
        <f t="shared" si="132"/>
        <v>0</v>
      </c>
      <c r="BB137" s="21">
        <v>0</v>
      </c>
      <c r="BC137" s="164">
        <f t="shared" si="133"/>
        <v>0</v>
      </c>
      <c r="BD137" s="21">
        <v>0</v>
      </c>
      <c r="BE137" s="164">
        <f t="shared" si="134"/>
        <v>0</v>
      </c>
      <c r="BF137" s="253">
        <f t="shared" si="135"/>
        <v>0</v>
      </c>
      <c r="BG137" s="253">
        <f t="shared" si="158"/>
        <v>0</v>
      </c>
      <c r="BH137" s="10" t="b">
        <f t="shared" si="159"/>
        <v>1</v>
      </c>
      <c r="BI137" s="253">
        <f t="shared" si="160"/>
        <v>0</v>
      </c>
      <c r="BJ137" s="250">
        <f t="shared" si="137"/>
        <v>21410431</v>
      </c>
      <c r="BK137" s="251">
        <v>348</v>
      </c>
      <c r="BL137" s="251">
        <v>5</v>
      </c>
      <c r="BM137" s="252">
        <f t="shared" si="138"/>
        <v>0</v>
      </c>
      <c r="BN137" s="252">
        <f t="shared" si="139"/>
        <v>0</v>
      </c>
      <c r="BO137" s="252">
        <f t="shared" si="140"/>
        <v>0</v>
      </c>
      <c r="BP137" s="252">
        <f t="shared" si="141"/>
        <v>0</v>
      </c>
      <c r="BQ137" s="254">
        <f t="shared" si="142"/>
        <v>4340.6000000000004</v>
      </c>
      <c r="BR137">
        <f t="shared" si="136"/>
        <v>0</v>
      </c>
      <c r="BS137">
        <v>0</v>
      </c>
      <c r="BT137">
        <v>1</v>
      </c>
      <c r="BU137" t="s">
        <v>139</v>
      </c>
      <c r="BV137" t="str">
        <f t="shared" si="143"/>
        <v>0</v>
      </c>
      <c r="BW137" t="str">
        <f t="shared" si="144"/>
        <v>0</v>
      </c>
      <c r="BX137" t="str">
        <f t="shared" si="145"/>
        <v>1</v>
      </c>
      <c r="BY137" t="s">
        <v>23</v>
      </c>
      <c r="BZ137" s="253">
        <f t="shared" si="146"/>
        <v>0</v>
      </c>
      <c r="CA137" s="253">
        <f t="shared" si="147"/>
        <v>0</v>
      </c>
      <c r="CB137" s="253">
        <f t="shared" si="148"/>
        <v>0</v>
      </c>
      <c r="CC137" s="253">
        <f t="shared" si="149"/>
        <v>0</v>
      </c>
      <c r="CD137" s="253">
        <f t="shared" si="150"/>
        <v>0</v>
      </c>
      <c r="CE137" s="253">
        <f t="shared" si="151"/>
        <v>0</v>
      </c>
      <c r="CF137" s="253">
        <f t="shared" si="152"/>
        <v>0</v>
      </c>
      <c r="CG137" s="253">
        <f t="shared" si="153"/>
        <v>0</v>
      </c>
      <c r="CH137" s="253">
        <f t="shared" si="154"/>
        <v>0</v>
      </c>
      <c r="CI137" s="253">
        <f t="shared" si="155"/>
        <v>0</v>
      </c>
      <c r="CJ137" s="253">
        <f t="shared" si="156"/>
        <v>0</v>
      </c>
      <c r="CK137" s="253">
        <f t="shared" si="157"/>
        <v>0</v>
      </c>
    </row>
    <row r="138" spans="2:89" ht="20.399999999999999" x14ac:dyDescent="0.3">
      <c r="B138" s="129">
        <v>80</v>
      </c>
      <c r="C138" s="107">
        <v>214011</v>
      </c>
      <c r="D138" s="101">
        <v>21410018</v>
      </c>
      <c r="E138" s="128" t="s">
        <v>276</v>
      </c>
      <c r="F138" s="108" t="s">
        <v>344</v>
      </c>
      <c r="G138" s="108" t="s">
        <v>345</v>
      </c>
      <c r="H138" s="109" t="s">
        <v>18</v>
      </c>
      <c r="I138" s="130"/>
      <c r="J138" s="109" t="s">
        <v>19</v>
      </c>
      <c r="K138" s="111">
        <f t="shared" si="110"/>
        <v>0</v>
      </c>
      <c r="L138" s="166" t="s">
        <v>187</v>
      </c>
      <c r="M138" s="104">
        <v>0</v>
      </c>
      <c r="N138" s="262">
        <f t="shared" si="111"/>
        <v>300</v>
      </c>
      <c r="O138" s="106">
        <v>300</v>
      </c>
      <c r="P138" s="110">
        <f t="shared" si="112"/>
        <v>0</v>
      </c>
      <c r="Q138" s="112" t="s">
        <v>139</v>
      </c>
      <c r="R138" s="113">
        <f t="shared" si="113"/>
        <v>0</v>
      </c>
      <c r="S138" s="114">
        <f t="shared" si="114"/>
        <v>0</v>
      </c>
      <c r="T138" s="113">
        <f t="shared" si="115"/>
        <v>0</v>
      </c>
      <c r="U138" s="115">
        <f t="shared" si="116"/>
        <v>0</v>
      </c>
      <c r="V138" s="113">
        <f t="shared" si="117"/>
        <v>0</v>
      </c>
      <c r="W138" s="115">
        <f t="shared" si="118"/>
        <v>0</v>
      </c>
      <c r="X138" s="113">
        <f t="shared" si="119"/>
        <v>0</v>
      </c>
      <c r="Y138" s="115">
        <f t="shared" si="120"/>
        <v>0</v>
      </c>
      <c r="Z138" s="116">
        <f t="shared" si="121"/>
        <v>0</v>
      </c>
      <c r="AA138" s="117" t="b">
        <f t="shared" si="122"/>
        <v>1</v>
      </c>
      <c r="AB138" s="130"/>
      <c r="AC138" s="132"/>
      <c r="AD138" s="109" t="s">
        <v>22</v>
      </c>
      <c r="AE138" s="108" t="s">
        <v>23</v>
      </c>
      <c r="AF138" s="133"/>
      <c r="AG138" s="134"/>
      <c r="AH138" s="121">
        <v>0</v>
      </c>
      <c r="AI138" s="164">
        <f t="shared" si="123"/>
        <v>0</v>
      </c>
      <c r="AJ138" s="21">
        <v>0</v>
      </c>
      <c r="AK138" s="164">
        <f t="shared" si="124"/>
        <v>0</v>
      </c>
      <c r="AL138" s="21">
        <v>0</v>
      </c>
      <c r="AM138" s="164">
        <f t="shared" si="125"/>
        <v>0</v>
      </c>
      <c r="AN138" s="21">
        <v>0</v>
      </c>
      <c r="AO138" s="164">
        <f t="shared" si="126"/>
        <v>0</v>
      </c>
      <c r="AP138" s="21">
        <v>0</v>
      </c>
      <c r="AQ138" s="164">
        <f t="shared" si="127"/>
        <v>0</v>
      </c>
      <c r="AR138" s="21">
        <v>0</v>
      </c>
      <c r="AS138" s="164">
        <f t="shared" si="128"/>
        <v>0</v>
      </c>
      <c r="AT138" s="21">
        <v>0</v>
      </c>
      <c r="AU138" s="164">
        <f t="shared" si="129"/>
        <v>0</v>
      </c>
      <c r="AV138" s="21">
        <v>0</v>
      </c>
      <c r="AW138" s="164">
        <f t="shared" si="130"/>
        <v>0</v>
      </c>
      <c r="AX138" s="21">
        <v>0</v>
      </c>
      <c r="AY138" s="164">
        <f t="shared" si="131"/>
        <v>0</v>
      </c>
      <c r="AZ138" s="21">
        <v>0</v>
      </c>
      <c r="BA138" s="164">
        <f t="shared" si="132"/>
        <v>0</v>
      </c>
      <c r="BB138" s="21">
        <v>0</v>
      </c>
      <c r="BC138" s="164">
        <f t="shared" si="133"/>
        <v>0</v>
      </c>
      <c r="BD138" s="21">
        <v>0</v>
      </c>
      <c r="BE138" s="164">
        <f t="shared" si="134"/>
        <v>0</v>
      </c>
      <c r="BF138" s="253">
        <f t="shared" si="135"/>
        <v>0</v>
      </c>
      <c r="BG138" s="253">
        <f t="shared" si="158"/>
        <v>0</v>
      </c>
      <c r="BH138" s="10" t="b">
        <f t="shared" si="159"/>
        <v>1</v>
      </c>
      <c r="BI138" s="253">
        <f t="shared" si="160"/>
        <v>0</v>
      </c>
      <c r="BJ138" s="250">
        <f t="shared" si="137"/>
        <v>21410018</v>
      </c>
      <c r="BK138" s="251">
        <v>348</v>
      </c>
      <c r="BL138" s="251">
        <v>5</v>
      </c>
      <c r="BM138" s="252">
        <f t="shared" si="138"/>
        <v>0</v>
      </c>
      <c r="BN138" s="252">
        <f t="shared" si="139"/>
        <v>0</v>
      </c>
      <c r="BO138" s="252">
        <f t="shared" si="140"/>
        <v>0</v>
      </c>
      <c r="BP138" s="252">
        <f t="shared" si="141"/>
        <v>0</v>
      </c>
      <c r="BQ138" s="254">
        <f t="shared" si="142"/>
        <v>300</v>
      </c>
      <c r="BR138">
        <f t="shared" si="136"/>
        <v>0</v>
      </c>
      <c r="BS138">
        <v>0</v>
      </c>
      <c r="BT138">
        <v>1</v>
      </c>
      <c r="BU138" t="s">
        <v>139</v>
      </c>
      <c r="BV138" t="str">
        <f t="shared" si="143"/>
        <v>0</v>
      </c>
      <c r="BW138" t="str">
        <f t="shared" si="144"/>
        <v>0</v>
      </c>
      <c r="BX138" t="str">
        <f t="shared" si="145"/>
        <v>1</v>
      </c>
      <c r="BY138" t="s">
        <v>23</v>
      </c>
      <c r="BZ138" s="253">
        <f t="shared" si="146"/>
        <v>0</v>
      </c>
      <c r="CA138" s="253">
        <f t="shared" si="147"/>
        <v>0</v>
      </c>
      <c r="CB138" s="253">
        <f t="shared" si="148"/>
        <v>0</v>
      </c>
      <c r="CC138" s="253">
        <f t="shared" si="149"/>
        <v>0</v>
      </c>
      <c r="CD138" s="253">
        <f t="shared" si="150"/>
        <v>0</v>
      </c>
      <c r="CE138" s="253">
        <f t="shared" si="151"/>
        <v>0</v>
      </c>
      <c r="CF138" s="253">
        <f t="shared" si="152"/>
        <v>0</v>
      </c>
      <c r="CG138" s="253">
        <f t="shared" si="153"/>
        <v>0</v>
      </c>
      <c r="CH138" s="253">
        <f t="shared" si="154"/>
        <v>0</v>
      </c>
      <c r="CI138" s="253">
        <f t="shared" si="155"/>
        <v>0</v>
      </c>
      <c r="CJ138" s="253">
        <f t="shared" si="156"/>
        <v>0</v>
      </c>
      <c r="CK138" s="253">
        <f t="shared" si="157"/>
        <v>0</v>
      </c>
    </row>
    <row r="139" spans="2:89" ht="27.6" x14ac:dyDescent="0.3">
      <c r="B139" s="129">
        <v>81</v>
      </c>
      <c r="C139" s="107">
        <v>214011</v>
      </c>
      <c r="D139" s="101">
        <v>21419282</v>
      </c>
      <c r="E139" s="128" t="s">
        <v>277</v>
      </c>
      <c r="F139" s="108" t="s">
        <v>344</v>
      </c>
      <c r="G139" s="108" t="s">
        <v>345</v>
      </c>
      <c r="H139" s="109" t="s">
        <v>18</v>
      </c>
      <c r="I139" s="130"/>
      <c r="J139" s="109" t="s">
        <v>19</v>
      </c>
      <c r="K139" s="111">
        <f t="shared" si="110"/>
        <v>0</v>
      </c>
      <c r="L139" s="166" t="s">
        <v>187</v>
      </c>
      <c r="M139" s="201">
        <v>0</v>
      </c>
      <c r="N139" s="262">
        <f t="shared" si="111"/>
        <v>182.7</v>
      </c>
      <c r="O139" s="106">
        <v>182.7</v>
      </c>
      <c r="P139" s="110">
        <f t="shared" si="112"/>
        <v>0</v>
      </c>
      <c r="Q139" s="112" t="s">
        <v>139</v>
      </c>
      <c r="R139" s="113">
        <f t="shared" si="113"/>
        <v>0</v>
      </c>
      <c r="S139" s="114">
        <f t="shared" si="114"/>
        <v>0</v>
      </c>
      <c r="T139" s="113">
        <f t="shared" si="115"/>
        <v>0</v>
      </c>
      <c r="U139" s="115">
        <f t="shared" si="116"/>
        <v>0</v>
      </c>
      <c r="V139" s="113">
        <f t="shared" si="117"/>
        <v>0</v>
      </c>
      <c r="W139" s="115">
        <f t="shared" si="118"/>
        <v>0</v>
      </c>
      <c r="X139" s="113">
        <f t="shared" si="119"/>
        <v>0</v>
      </c>
      <c r="Y139" s="115">
        <f t="shared" si="120"/>
        <v>0</v>
      </c>
      <c r="Z139" s="116">
        <f t="shared" si="121"/>
        <v>0</v>
      </c>
      <c r="AA139" s="117" t="b">
        <f t="shared" si="122"/>
        <v>1</v>
      </c>
      <c r="AB139" s="130"/>
      <c r="AC139" s="132"/>
      <c r="AD139" s="109" t="s">
        <v>22</v>
      </c>
      <c r="AE139" s="108" t="s">
        <v>23</v>
      </c>
      <c r="AF139" s="133"/>
      <c r="AG139" s="134"/>
      <c r="AH139" s="121">
        <v>0</v>
      </c>
      <c r="AI139" s="164">
        <f t="shared" si="123"/>
        <v>0</v>
      </c>
      <c r="AJ139" s="21">
        <v>0</v>
      </c>
      <c r="AK139" s="164">
        <f t="shared" si="124"/>
        <v>0</v>
      </c>
      <c r="AL139" s="21">
        <v>0</v>
      </c>
      <c r="AM139" s="164">
        <f t="shared" si="125"/>
        <v>0</v>
      </c>
      <c r="AN139" s="21">
        <v>0</v>
      </c>
      <c r="AO139" s="164">
        <f t="shared" si="126"/>
        <v>0</v>
      </c>
      <c r="AP139" s="21">
        <v>0</v>
      </c>
      <c r="AQ139" s="164">
        <f t="shared" si="127"/>
        <v>0</v>
      </c>
      <c r="AR139" s="21">
        <v>0</v>
      </c>
      <c r="AS139" s="164">
        <f t="shared" si="128"/>
        <v>0</v>
      </c>
      <c r="AT139" s="21">
        <v>0</v>
      </c>
      <c r="AU139" s="164">
        <f t="shared" si="129"/>
        <v>0</v>
      </c>
      <c r="AV139" s="21">
        <v>0</v>
      </c>
      <c r="AW139" s="164">
        <f t="shared" si="130"/>
        <v>0</v>
      </c>
      <c r="AX139" s="21">
        <v>0</v>
      </c>
      <c r="AY139" s="164">
        <f t="shared" si="131"/>
        <v>0</v>
      </c>
      <c r="AZ139" s="21">
        <v>0</v>
      </c>
      <c r="BA139" s="164">
        <f t="shared" si="132"/>
        <v>0</v>
      </c>
      <c r="BB139" s="21">
        <v>0</v>
      </c>
      <c r="BC139" s="164">
        <f t="shared" si="133"/>
        <v>0</v>
      </c>
      <c r="BD139" s="21">
        <v>0</v>
      </c>
      <c r="BE139" s="164">
        <f t="shared" si="134"/>
        <v>0</v>
      </c>
      <c r="BF139" s="253">
        <f t="shared" si="135"/>
        <v>0</v>
      </c>
      <c r="BG139" s="253">
        <f t="shared" si="158"/>
        <v>0</v>
      </c>
      <c r="BH139" s="10" t="b">
        <f t="shared" si="159"/>
        <v>1</v>
      </c>
      <c r="BI139" s="253">
        <f t="shared" si="160"/>
        <v>0</v>
      </c>
      <c r="BJ139" s="250">
        <f t="shared" si="137"/>
        <v>21419282</v>
      </c>
      <c r="BK139" s="251">
        <v>348</v>
      </c>
      <c r="BL139" s="251">
        <v>5</v>
      </c>
      <c r="BM139" s="252">
        <f t="shared" si="138"/>
        <v>0</v>
      </c>
      <c r="BN139" s="252">
        <f t="shared" si="139"/>
        <v>0</v>
      </c>
      <c r="BO139" s="252">
        <f t="shared" si="140"/>
        <v>0</v>
      </c>
      <c r="BP139" s="252">
        <f t="shared" si="141"/>
        <v>0</v>
      </c>
      <c r="BQ139" s="254">
        <f t="shared" si="142"/>
        <v>182.7</v>
      </c>
      <c r="BR139">
        <f t="shared" si="136"/>
        <v>0</v>
      </c>
      <c r="BS139">
        <v>0</v>
      </c>
      <c r="BT139">
        <v>1</v>
      </c>
      <c r="BU139" t="s">
        <v>139</v>
      </c>
      <c r="BV139" t="str">
        <f t="shared" si="143"/>
        <v>0</v>
      </c>
      <c r="BW139" t="str">
        <f t="shared" si="144"/>
        <v>0</v>
      </c>
      <c r="BX139" t="str">
        <f t="shared" si="145"/>
        <v>1</v>
      </c>
      <c r="BY139" t="s">
        <v>23</v>
      </c>
      <c r="BZ139" s="253">
        <f t="shared" si="146"/>
        <v>0</v>
      </c>
      <c r="CA139" s="253">
        <f t="shared" si="147"/>
        <v>0</v>
      </c>
      <c r="CB139" s="253">
        <f t="shared" si="148"/>
        <v>0</v>
      </c>
      <c r="CC139" s="253">
        <f t="shared" si="149"/>
        <v>0</v>
      </c>
      <c r="CD139" s="253">
        <f t="shared" si="150"/>
        <v>0</v>
      </c>
      <c r="CE139" s="253">
        <f t="shared" si="151"/>
        <v>0</v>
      </c>
      <c r="CF139" s="253">
        <f t="shared" si="152"/>
        <v>0</v>
      </c>
      <c r="CG139" s="253">
        <f t="shared" si="153"/>
        <v>0</v>
      </c>
      <c r="CH139" s="253">
        <f t="shared" si="154"/>
        <v>0</v>
      </c>
      <c r="CI139" s="253">
        <f t="shared" si="155"/>
        <v>0</v>
      </c>
      <c r="CJ139" s="253">
        <f t="shared" si="156"/>
        <v>0</v>
      </c>
      <c r="CK139" s="253">
        <f t="shared" si="157"/>
        <v>0</v>
      </c>
    </row>
    <row r="140" spans="2:89" ht="27.6" x14ac:dyDescent="0.3">
      <c r="B140" s="129">
        <v>82</v>
      </c>
      <c r="C140" s="107">
        <v>214011</v>
      </c>
      <c r="D140" s="101">
        <v>21419283</v>
      </c>
      <c r="E140" s="128" t="s">
        <v>278</v>
      </c>
      <c r="F140" s="108" t="s">
        <v>344</v>
      </c>
      <c r="G140" s="108" t="s">
        <v>345</v>
      </c>
      <c r="H140" s="109" t="s">
        <v>18</v>
      </c>
      <c r="I140" s="130"/>
      <c r="J140" s="109" t="s">
        <v>19</v>
      </c>
      <c r="K140" s="111">
        <f t="shared" si="110"/>
        <v>0</v>
      </c>
      <c r="L140" s="166" t="s">
        <v>187</v>
      </c>
      <c r="M140" s="104">
        <v>0</v>
      </c>
      <c r="N140" s="262">
        <f t="shared" si="111"/>
        <v>182.7</v>
      </c>
      <c r="O140" s="106">
        <v>182.7</v>
      </c>
      <c r="P140" s="110">
        <f t="shared" si="112"/>
        <v>0</v>
      </c>
      <c r="Q140" s="112" t="s">
        <v>139</v>
      </c>
      <c r="R140" s="113">
        <f t="shared" si="113"/>
        <v>0</v>
      </c>
      <c r="S140" s="114">
        <f t="shared" si="114"/>
        <v>0</v>
      </c>
      <c r="T140" s="113">
        <f t="shared" si="115"/>
        <v>0</v>
      </c>
      <c r="U140" s="115">
        <f t="shared" si="116"/>
        <v>0</v>
      </c>
      <c r="V140" s="113">
        <f t="shared" si="117"/>
        <v>0</v>
      </c>
      <c r="W140" s="115">
        <f t="shared" si="118"/>
        <v>0</v>
      </c>
      <c r="X140" s="113">
        <f t="shared" si="119"/>
        <v>0</v>
      </c>
      <c r="Y140" s="115">
        <f t="shared" si="120"/>
        <v>0</v>
      </c>
      <c r="Z140" s="116">
        <f t="shared" si="121"/>
        <v>0</v>
      </c>
      <c r="AA140" s="117" t="b">
        <f t="shared" si="122"/>
        <v>1</v>
      </c>
      <c r="AB140" s="130"/>
      <c r="AC140" s="132"/>
      <c r="AD140" s="109" t="s">
        <v>22</v>
      </c>
      <c r="AE140" s="108" t="s">
        <v>23</v>
      </c>
      <c r="AF140" s="133"/>
      <c r="AG140" s="134"/>
      <c r="AH140" s="121">
        <v>0</v>
      </c>
      <c r="AI140" s="164">
        <f t="shared" si="123"/>
        <v>0</v>
      </c>
      <c r="AJ140" s="21">
        <v>0</v>
      </c>
      <c r="AK140" s="164">
        <f t="shared" si="124"/>
        <v>0</v>
      </c>
      <c r="AL140" s="21">
        <v>0</v>
      </c>
      <c r="AM140" s="164">
        <f t="shared" si="125"/>
        <v>0</v>
      </c>
      <c r="AN140" s="21">
        <v>0</v>
      </c>
      <c r="AO140" s="164">
        <f t="shared" si="126"/>
        <v>0</v>
      </c>
      <c r="AP140" s="21">
        <v>0</v>
      </c>
      <c r="AQ140" s="164">
        <f t="shared" si="127"/>
        <v>0</v>
      </c>
      <c r="AR140" s="21">
        <v>0</v>
      </c>
      <c r="AS140" s="164">
        <f t="shared" si="128"/>
        <v>0</v>
      </c>
      <c r="AT140" s="21">
        <v>0</v>
      </c>
      <c r="AU140" s="164">
        <f t="shared" si="129"/>
        <v>0</v>
      </c>
      <c r="AV140" s="21">
        <v>0</v>
      </c>
      <c r="AW140" s="164">
        <f t="shared" si="130"/>
        <v>0</v>
      </c>
      <c r="AX140" s="21">
        <v>0</v>
      </c>
      <c r="AY140" s="164">
        <f t="shared" si="131"/>
        <v>0</v>
      </c>
      <c r="AZ140" s="21">
        <v>0</v>
      </c>
      <c r="BA140" s="164">
        <f t="shared" si="132"/>
        <v>0</v>
      </c>
      <c r="BB140" s="21">
        <v>0</v>
      </c>
      <c r="BC140" s="164">
        <f t="shared" si="133"/>
        <v>0</v>
      </c>
      <c r="BD140" s="21">
        <v>0</v>
      </c>
      <c r="BE140" s="164">
        <f t="shared" si="134"/>
        <v>0</v>
      </c>
      <c r="BF140" s="253">
        <f t="shared" si="135"/>
        <v>0</v>
      </c>
      <c r="BG140" s="253">
        <f t="shared" si="158"/>
        <v>0</v>
      </c>
      <c r="BH140" s="10" t="b">
        <f t="shared" si="159"/>
        <v>1</v>
      </c>
      <c r="BI140" s="253">
        <f t="shared" si="160"/>
        <v>0</v>
      </c>
      <c r="BJ140" s="250">
        <f t="shared" si="137"/>
        <v>21419283</v>
      </c>
      <c r="BK140" s="251">
        <v>348</v>
      </c>
      <c r="BL140" s="251">
        <v>5</v>
      </c>
      <c r="BM140" s="252">
        <f t="shared" si="138"/>
        <v>0</v>
      </c>
      <c r="BN140" s="252">
        <f t="shared" si="139"/>
        <v>0</v>
      </c>
      <c r="BO140" s="252">
        <f t="shared" si="140"/>
        <v>0</v>
      </c>
      <c r="BP140" s="252">
        <f t="shared" si="141"/>
        <v>0</v>
      </c>
      <c r="BQ140" s="254">
        <f t="shared" si="142"/>
        <v>182.7</v>
      </c>
      <c r="BR140">
        <f t="shared" si="136"/>
        <v>0</v>
      </c>
      <c r="BS140">
        <v>0</v>
      </c>
      <c r="BT140">
        <v>1</v>
      </c>
      <c r="BU140" t="s">
        <v>139</v>
      </c>
      <c r="BV140" t="str">
        <f t="shared" si="143"/>
        <v>0</v>
      </c>
      <c r="BW140" t="str">
        <f t="shared" si="144"/>
        <v>0</v>
      </c>
      <c r="BX140" t="str">
        <f t="shared" si="145"/>
        <v>1</v>
      </c>
      <c r="BY140" t="s">
        <v>23</v>
      </c>
      <c r="BZ140" s="253">
        <f t="shared" si="146"/>
        <v>0</v>
      </c>
      <c r="CA140" s="253">
        <f t="shared" si="147"/>
        <v>0</v>
      </c>
      <c r="CB140" s="253">
        <f t="shared" si="148"/>
        <v>0</v>
      </c>
      <c r="CC140" s="253">
        <f t="shared" si="149"/>
        <v>0</v>
      </c>
      <c r="CD140" s="253">
        <f t="shared" si="150"/>
        <v>0</v>
      </c>
      <c r="CE140" s="253">
        <f t="shared" si="151"/>
        <v>0</v>
      </c>
      <c r="CF140" s="253">
        <f t="shared" si="152"/>
        <v>0</v>
      </c>
      <c r="CG140" s="253">
        <f t="shared" si="153"/>
        <v>0</v>
      </c>
      <c r="CH140" s="253">
        <f t="shared" si="154"/>
        <v>0</v>
      </c>
      <c r="CI140" s="253">
        <f t="shared" si="155"/>
        <v>0</v>
      </c>
      <c r="CJ140" s="253">
        <f t="shared" si="156"/>
        <v>0</v>
      </c>
      <c r="CK140" s="253">
        <f t="shared" si="157"/>
        <v>0</v>
      </c>
    </row>
    <row r="141" spans="2:89" ht="27.6" x14ac:dyDescent="0.3">
      <c r="B141" s="129">
        <v>83</v>
      </c>
      <c r="C141" s="107">
        <v>214011</v>
      </c>
      <c r="D141" s="101">
        <v>21419284</v>
      </c>
      <c r="E141" s="128" t="s">
        <v>279</v>
      </c>
      <c r="F141" s="108" t="s">
        <v>344</v>
      </c>
      <c r="G141" s="108" t="s">
        <v>345</v>
      </c>
      <c r="H141" s="109" t="s">
        <v>18</v>
      </c>
      <c r="I141" s="130"/>
      <c r="J141" s="109" t="s">
        <v>19</v>
      </c>
      <c r="K141" s="111">
        <f t="shared" si="110"/>
        <v>0</v>
      </c>
      <c r="L141" s="166" t="s">
        <v>187</v>
      </c>
      <c r="M141" s="201">
        <v>0</v>
      </c>
      <c r="N141" s="262">
        <f t="shared" si="111"/>
        <v>182.7</v>
      </c>
      <c r="O141" s="106">
        <v>182.7</v>
      </c>
      <c r="P141" s="110">
        <f t="shared" si="112"/>
        <v>0</v>
      </c>
      <c r="Q141" s="112" t="s">
        <v>139</v>
      </c>
      <c r="R141" s="113">
        <f t="shared" si="113"/>
        <v>0</v>
      </c>
      <c r="S141" s="114">
        <f t="shared" si="114"/>
        <v>0</v>
      </c>
      <c r="T141" s="113">
        <f t="shared" si="115"/>
        <v>0</v>
      </c>
      <c r="U141" s="115">
        <f t="shared" si="116"/>
        <v>0</v>
      </c>
      <c r="V141" s="113">
        <f t="shared" si="117"/>
        <v>0</v>
      </c>
      <c r="W141" s="115">
        <f t="shared" si="118"/>
        <v>0</v>
      </c>
      <c r="X141" s="113">
        <f t="shared" si="119"/>
        <v>0</v>
      </c>
      <c r="Y141" s="115">
        <f t="shared" si="120"/>
        <v>0</v>
      </c>
      <c r="Z141" s="116">
        <f t="shared" si="121"/>
        <v>0</v>
      </c>
      <c r="AA141" s="117" t="b">
        <f t="shared" si="122"/>
        <v>1</v>
      </c>
      <c r="AB141" s="130"/>
      <c r="AC141" s="132"/>
      <c r="AD141" s="109" t="s">
        <v>22</v>
      </c>
      <c r="AE141" s="108" t="s">
        <v>23</v>
      </c>
      <c r="AF141" s="133"/>
      <c r="AG141" s="134"/>
      <c r="AH141" s="121">
        <v>0</v>
      </c>
      <c r="AI141" s="164">
        <f t="shared" si="123"/>
        <v>0</v>
      </c>
      <c r="AJ141" s="21">
        <v>0</v>
      </c>
      <c r="AK141" s="164">
        <f t="shared" si="124"/>
        <v>0</v>
      </c>
      <c r="AL141" s="21">
        <v>0</v>
      </c>
      <c r="AM141" s="164">
        <f t="shared" si="125"/>
        <v>0</v>
      </c>
      <c r="AN141" s="21">
        <v>0</v>
      </c>
      <c r="AO141" s="164">
        <f t="shared" si="126"/>
        <v>0</v>
      </c>
      <c r="AP141" s="21">
        <v>0</v>
      </c>
      <c r="AQ141" s="164">
        <f t="shared" si="127"/>
        <v>0</v>
      </c>
      <c r="AR141" s="21">
        <v>0</v>
      </c>
      <c r="AS141" s="164">
        <f t="shared" si="128"/>
        <v>0</v>
      </c>
      <c r="AT141" s="21">
        <v>0</v>
      </c>
      <c r="AU141" s="164">
        <f t="shared" si="129"/>
        <v>0</v>
      </c>
      <c r="AV141" s="21">
        <v>0</v>
      </c>
      <c r="AW141" s="164">
        <f t="shared" si="130"/>
        <v>0</v>
      </c>
      <c r="AX141" s="21">
        <v>0</v>
      </c>
      <c r="AY141" s="164">
        <f t="shared" si="131"/>
        <v>0</v>
      </c>
      <c r="AZ141" s="21">
        <v>0</v>
      </c>
      <c r="BA141" s="164">
        <f t="shared" si="132"/>
        <v>0</v>
      </c>
      <c r="BB141" s="21">
        <v>0</v>
      </c>
      <c r="BC141" s="164">
        <f t="shared" si="133"/>
        <v>0</v>
      </c>
      <c r="BD141" s="21">
        <v>0</v>
      </c>
      <c r="BE141" s="164">
        <f t="shared" si="134"/>
        <v>0</v>
      </c>
      <c r="BF141" s="253">
        <f t="shared" si="135"/>
        <v>0</v>
      </c>
      <c r="BG141" s="253">
        <f t="shared" si="158"/>
        <v>0</v>
      </c>
      <c r="BH141" s="10" t="b">
        <f t="shared" si="159"/>
        <v>1</v>
      </c>
      <c r="BI141" s="253">
        <f t="shared" si="160"/>
        <v>0</v>
      </c>
      <c r="BJ141" s="250">
        <f t="shared" si="137"/>
        <v>21419284</v>
      </c>
      <c r="BK141" s="251">
        <v>348</v>
      </c>
      <c r="BL141" s="251">
        <v>5</v>
      </c>
      <c r="BM141" s="252">
        <f t="shared" si="138"/>
        <v>0</v>
      </c>
      <c r="BN141" s="252">
        <f t="shared" si="139"/>
        <v>0</v>
      </c>
      <c r="BO141" s="252">
        <f t="shared" si="140"/>
        <v>0</v>
      </c>
      <c r="BP141" s="252">
        <f t="shared" si="141"/>
        <v>0</v>
      </c>
      <c r="BQ141" s="254">
        <f t="shared" si="142"/>
        <v>182.7</v>
      </c>
      <c r="BR141">
        <f t="shared" si="136"/>
        <v>0</v>
      </c>
      <c r="BS141">
        <v>0</v>
      </c>
      <c r="BT141">
        <v>1</v>
      </c>
      <c r="BU141" t="s">
        <v>139</v>
      </c>
      <c r="BV141" t="str">
        <f t="shared" si="143"/>
        <v>0</v>
      </c>
      <c r="BW141" t="str">
        <f t="shared" si="144"/>
        <v>0</v>
      </c>
      <c r="BX141" t="str">
        <f t="shared" si="145"/>
        <v>1</v>
      </c>
      <c r="BY141" t="s">
        <v>23</v>
      </c>
      <c r="BZ141" s="253">
        <f t="shared" si="146"/>
        <v>0</v>
      </c>
      <c r="CA141" s="253">
        <f t="shared" si="147"/>
        <v>0</v>
      </c>
      <c r="CB141" s="253">
        <f t="shared" si="148"/>
        <v>0</v>
      </c>
      <c r="CC141" s="253">
        <f t="shared" si="149"/>
        <v>0</v>
      </c>
      <c r="CD141" s="253">
        <f t="shared" si="150"/>
        <v>0</v>
      </c>
      <c r="CE141" s="253">
        <f t="shared" si="151"/>
        <v>0</v>
      </c>
      <c r="CF141" s="253">
        <f t="shared" si="152"/>
        <v>0</v>
      </c>
      <c r="CG141" s="253">
        <f t="shared" si="153"/>
        <v>0</v>
      </c>
      <c r="CH141" s="253">
        <f t="shared" si="154"/>
        <v>0</v>
      </c>
      <c r="CI141" s="253">
        <f t="shared" si="155"/>
        <v>0</v>
      </c>
      <c r="CJ141" s="253">
        <f t="shared" si="156"/>
        <v>0</v>
      </c>
      <c r="CK141" s="253">
        <f t="shared" si="157"/>
        <v>0</v>
      </c>
    </row>
    <row r="142" spans="2:89" ht="27.6" x14ac:dyDescent="0.3">
      <c r="B142" s="129">
        <v>84</v>
      </c>
      <c r="C142" s="107">
        <v>214011</v>
      </c>
      <c r="D142" s="101">
        <v>21411045</v>
      </c>
      <c r="E142" s="128" t="s">
        <v>182</v>
      </c>
      <c r="F142" s="108" t="s">
        <v>344</v>
      </c>
      <c r="G142" s="108" t="s">
        <v>345</v>
      </c>
      <c r="H142" s="109" t="s">
        <v>18</v>
      </c>
      <c r="I142" s="130"/>
      <c r="J142" s="109" t="s">
        <v>19</v>
      </c>
      <c r="K142" s="111">
        <f t="shared" si="110"/>
        <v>3</v>
      </c>
      <c r="L142" s="166" t="s">
        <v>187</v>
      </c>
      <c r="M142" s="104">
        <v>0</v>
      </c>
      <c r="N142" s="262">
        <f t="shared" si="111"/>
        <v>2232.65</v>
      </c>
      <c r="O142" s="106">
        <v>2232.65</v>
      </c>
      <c r="P142" s="110">
        <f t="shared" si="112"/>
        <v>6697.9500000000007</v>
      </c>
      <c r="Q142" s="112" t="s">
        <v>139</v>
      </c>
      <c r="R142" s="113">
        <f t="shared" si="113"/>
        <v>2</v>
      </c>
      <c r="S142" s="114">
        <f t="shared" si="114"/>
        <v>4465.3</v>
      </c>
      <c r="T142" s="113">
        <f t="shared" si="115"/>
        <v>1</v>
      </c>
      <c r="U142" s="115">
        <f t="shared" si="116"/>
        <v>2232.65</v>
      </c>
      <c r="V142" s="113">
        <f t="shared" si="117"/>
        <v>0</v>
      </c>
      <c r="W142" s="115">
        <f t="shared" si="118"/>
        <v>0</v>
      </c>
      <c r="X142" s="113">
        <f t="shared" si="119"/>
        <v>0</v>
      </c>
      <c r="Y142" s="115">
        <f t="shared" si="120"/>
        <v>0</v>
      </c>
      <c r="Z142" s="116">
        <f t="shared" si="121"/>
        <v>6697.9500000000007</v>
      </c>
      <c r="AA142" s="117" t="b">
        <f t="shared" si="122"/>
        <v>1</v>
      </c>
      <c r="AB142" s="130"/>
      <c r="AC142" s="132"/>
      <c r="AD142" s="109" t="s">
        <v>22</v>
      </c>
      <c r="AE142" s="108" t="s">
        <v>23</v>
      </c>
      <c r="AF142" s="133"/>
      <c r="AG142" s="134"/>
      <c r="AH142" s="121">
        <v>0</v>
      </c>
      <c r="AI142" s="164">
        <f t="shared" si="123"/>
        <v>0</v>
      </c>
      <c r="AJ142" s="21">
        <v>1</v>
      </c>
      <c r="AK142" s="164">
        <f t="shared" si="124"/>
        <v>2232.65</v>
      </c>
      <c r="AL142" s="21">
        <v>1</v>
      </c>
      <c r="AM142" s="164">
        <f t="shared" si="125"/>
        <v>2232.65</v>
      </c>
      <c r="AN142" s="21">
        <v>0</v>
      </c>
      <c r="AO142" s="164">
        <f t="shared" si="126"/>
        <v>0</v>
      </c>
      <c r="AP142" s="21">
        <v>1</v>
      </c>
      <c r="AQ142" s="164">
        <f t="shared" si="127"/>
        <v>2232.65</v>
      </c>
      <c r="AR142" s="21">
        <v>0</v>
      </c>
      <c r="AS142" s="164">
        <f t="shared" si="128"/>
        <v>0</v>
      </c>
      <c r="AT142" s="21">
        <v>0</v>
      </c>
      <c r="AU142" s="164">
        <f t="shared" si="129"/>
        <v>0</v>
      </c>
      <c r="AV142" s="21">
        <v>0</v>
      </c>
      <c r="AW142" s="164">
        <f t="shared" si="130"/>
        <v>0</v>
      </c>
      <c r="AX142" s="21">
        <v>0</v>
      </c>
      <c r="AY142" s="164">
        <f t="shared" si="131"/>
        <v>0</v>
      </c>
      <c r="AZ142" s="21">
        <v>0</v>
      </c>
      <c r="BA142" s="164">
        <f t="shared" si="132"/>
        <v>0</v>
      </c>
      <c r="BB142" s="21">
        <v>0</v>
      </c>
      <c r="BC142" s="164">
        <f t="shared" si="133"/>
        <v>0</v>
      </c>
      <c r="BD142" s="21">
        <v>0</v>
      </c>
      <c r="BE142" s="164">
        <f t="shared" si="134"/>
        <v>0</v>
      </c>
      <c r="BF142" s="253">
        <f t="shared" si="135"/>
        <v>6697.9500000000007</v>
      </c>
      <c r="BG142" s="253">
        <f t="shared" si="158"/>
        <v>6697.9500000000007</v>
      </c>
      <c r="BH142" s="10" t="b">
        <f t="shared" si="159"/>
        <v>1</v>
      </c>
      <c r="BI142" s="253">
        <f t="shared" si="160"/>
        <v>0</v>
      </c>
      <c r="BJ142" s="250">
        <f t="shared" si="137"/>
        <v>21411045</v>
      </c>
      <c r="BK142" s="251">
        <v>348</v>
      </c>
      <c r="BL142" s="251">
        <v>5</v>
      </c>
      <c r="BM142" s="252">
        <f t="shared" si="138"/>
        <v>2</v>
      </c>
      <c r="BN142" s="252">
        <f t="shared" si="139"/>
        <v>1</v>
      </c>
      <c r="BO142" s="252">
        <f t="shared" si="140"/>
        <v>0</v>
      </c>
      <c r="BP142" s="252">
        <f t="shared" si="141"/>
        <v>0</v>
      </c>
      <c r="BQ142" s="254">
        <f t="shared" si="142"/>
        <v>2232.65</v>
      </c>
      <c r="BR142">
        <f t="shared" si="136"/>
        <v>0</v>
      </c>
      <c r="BS142">
        <v>0</v>
      </c>
      <c r="BT142">
        <v>1</v>
      </c>
      <c r="BU142" t="s">
        <v>139</v>
      </c>
      <c r="BV142" t="str">
        <f t="shared" si="143"/>
        <v>0</v>
      </c>
      <c r="BW142" t="str">
        <f t="shared" si="144"/>
        <v>0</v>
      </c>
      <c r="BX142" t="str">
        <f t="shared" si="145"/>
        <v>1</v>
      </c>
      <c r="BY142" t="s">
        <v>23</v>
      </c>
      <c r="BZ142" s="253">
        <f t="shared" si="146"/>
        <v>0</v>
      </c>
      <c r="CA142" s="253">
        <f t="shared" si="147"/>
        <v>2232.65</v>
      </c>
      <c r="CB142" s="253">
        <f t="shared" si="148"/>
        <v>2232.65</v>
      </c>
      <c r="CC142" s="253">
        <f t="shared" si="149"/>
        <v>0</v>
      </c>
      <c r="CD142" s="253">
        <f t="shared" si="150"/>
        <v>2232.65</v>
      </c>
      <c r="CE142" s="253">
        <f t="shared" si="151"/>
        <v>0</v>
      </c>
      <c r="CF142" s="253">
        <f t="shared" si="152"/>
        <v>0</v>
      </c>
      <c r="CG142" s="253">
        <f t="shared" si="153"/>
        <v>0</v>
      </c>
      <c r="CH142" s="253">
        <f t="shared" si="154"/>
        <v>0</v>
      </c>
      <c r="CI142" s="253">
        <f t="shared" si="155"/>
        <v>0</v>
      </c>
      <c r="CJ142" s="253">
        <f t="shared" si="156"/>
        <v>0</v>
      </c>
      <c r="CK142" s="253">
        <f t="shared" si="157"/>
        <v>0</v>
      </c>
    </row>
    <row r="143" spans="2:89" ht="27.6" x14ac:dyDescent="0.3">
      <c r="B143" s="129">
        <v>85</v>
      </c>
      <c r="C143" s="107">
        <v>214011</v>
      </c>
      <c r="D143" s="101">
        <v>21410951</v>
      </c>
      <c r="E143" s="128" t="s">
        <v>183</v>
      </c>
      <c r="F143" s="108" t="s">
        <v>344</v>
      </c>
      <c r="G143" s="108" t="s">
        <v>345</v>
      </c>
      <c r="H143" s="109" t="s">
        <v>18</v>
      </c>
      <c r="I143" s="130"/>
      <c r="J143" s="109" t="s">
        <v>19</v>
      </c>
      <c r="K143" s="111">
        <f t="shared" si="110"/>
        <v>3</v>
      </c>
      <c r="L143" s="166" t="s">
        <v>187</v>
      </c>
      <c r="M143" s="201">
        <v>0</v>
      </c>
      <c r="N143" s="262">
        <f t="shared" si="111"/>
        <v>2868.8</v>
      </c>
      <c r="O143" s="106">
        <v>2868.8</v>
      </c>
      <c r="P143" s="110">
        <f t="shared" si="112"/>
        <v>8606.4000000000015</v>
      </c>
      <c r="Q143" s="112" t="s">
        <v>139</v>
      </c>
      <c r="R143" s="113">
        <f t="shared" si="113"/>
        <v>2</v>
      </c>
      <c r="S143" s="114">
        <f t="shared" si="114"/>
        <v>5737.6</v>
      </c>
      <c r="T143" s="113">
        <f t="shared" si="115"/>
        <v>1</v>
      </c>
      <c r="U143" s="115">
        <f t="shared" si="116"/>
        <v>2868.8</v>
      </c>
      <c r="V143" s="113">
        <f t="shared" si="117"/>
        <v>0</v>
      </c>
      <c r="W143" s="115">
        <f t="shared" si="118"/>
        <v>0</v>
      </c>
      <c r="X143" s="113">
        <f t="shared" si="119"/>
        <v>0</v>
      </c>
      <c r="Y143" s="115">
        <f t="shared" si="120"/>
        <v>0</v>
      </c>
      <c r="Z143" s="116">
        <f t="shared" si="121"/>
        <v>8606.4000000000015</v>
      </c>
      <c r="AA143" s="117" t="b">
        <f t="shared" si="122"/>
        <v>1</v>
      </c>
      <c r="AB143" s="130"/>
      <c r="AC143" s="132"/>
      <c r="AD143" s="109" t="s">
        <v>22</v>
      </c>
      <c r="AE143" s="108" t="s">
        <v>23</v>
      </c>
      <c r="AF143" s="133"/>
      <c r="AG143" s="134"/>
      <c r="AH143" s="121">
        <v>0</v>
      </c>
      <c r="AI143" s="164">
        <f t="shared" si="123"/>
        <v>0</v>
      </c>
      <c r="AJ143" s="21">
        <v>1</v>
      </c>
      <c r="AK143" s="164">
        <f t="shared" si="124"/>
        <v>2868.8</v>
      </c>
      <c r="AL143" s="21">
        <v>1</v>
      </c>
      <c r="AM143" s="164">
        <f t="shared" si="125"/>
        <v>2868.8</v>
      </c>
      <c r="AN143" s="21">
        <v>0</v>
      </c>
      <c r="AO143" s="164">
        <f t="shared" si="126"/>
        <v>0</v>
      </c>
      <c r="AP143" s="21">
        <v>1</v>
      </c>
      <c r="AQ143" s="164">
        <f t="shared" si="127"/>
        <v>2868.8</v>
      </c>
      <c r="AR143" s="21">
        <v>0</v>
      </c>
      <c r="AS143" s="164">
        <f t="shared" si="128"/>
        <v>0</v>
      </c>
      <c r="AT143" s="21">
        <v>0</v>
      </c>
      <c r="AU143" s="164">
        <f t="shared" si="129"/>
        <v>0</v>
      </c>
      <c r="AV143" s="21">
        <v>0</v>
      </c>
      <c r="AW143" s="164">
        <f t="shared" si="130"/>
        <v>0</v>
      </c>
      <c r="AX143" s="21">
        <v>0</v>
      </c>
      <c r="AY143" s="164">
        <f t="shared" si="131"/>
        <v>0</v>
      </c>
      <c r="AZ143" s="21">
        <v>0</v>
      </c>
      <c r="BA143" s="164">
        <f t="shared" si="132"/>
        <v>0</v>
      </c>
      <c r="BB143" s="21">
        <v>0</v>
      </c>
      <c r="BC143" s="164">
        <f t="shared" si="133"/>
        <v>0</v>
      </c>
      <c r="BD143" s="21">
        <v>0</v>
      </c>
      <c r="BE143" s="164">
        <f t="shared" si="134"/>
        <v>0</v>
      </c>
      <c r="BF143" s="253">
        <f t="shared" si="135"/>
        <v>8606.4000000000015</v>
      </c>
      <c r="BG143" s="253">
        <f t="shared" si="158"/>
        <v>8606.4000000000015</v>
      </c>
      <c r="BH143" s="10" t="b">
        <f t="shared" si="159"/>
        <v>1</v>
      </c>
      <c r="BI143" s="253">
        <f t="shared" si="160"/>
        <v>0</v>
      </c>
      <c r="BJ143" s="250">
        <f t="shared" si="137"/>
        <v>21410951</v>
      </c>
      <c r="BK143" s="251">
        <v>348</v>
      </c>
      <c r="BL143" s="251">
        <v>5</v>
      </c>
      <c r="BM143" s="252">
        <f t="shared" si="138"/>
        <v>2</v>
      </c>
      <c r="BN143" s="252">
        <f t="shared" si="139"/>
        <v>1</v>
      </c>
      <c r="BO143" s="252">
        <f t="shared" si="140"/>
        <v>0</v>
      </c>
      <c r="BP143" s="252">
        <f t="shared" si="141"/>
        <v>0</v>
      </c>
      <c r="BQ143" s="254">
        <f t="shared" si="142"/>
        <v>2868.8</v>
      </c>
      <c r="BR143">
        <f t="shared" si="136"/>
        <v>0</v>
      </c>
      <c r="BS143">
        <v>0</v>
      </c>
      <c r="BT143">
        <v>1</v>
      </c>
      <c r="BU143" t="s">
        <v>139</v>
      </c>
      <c r="BV143" t="str">
        <f t="shared" si="143"/>
        <v>0</v>
      </c>
      <c r="BW143" t="str">
        <f t="shared" si="144"/>
        <v>0</v>
      </c>
      <c r="BX143" t="str">
        <f t="shared" si="145"/>
        <v>1</v>
      </c>
      <c r="BY143" t="s">
        <v>23</v>
      </c>
      <c r="BZ143" s="253">
        <f t="shared" si="146"/>
        <v>0</v>
      </c>
      <c r="CA143" s="253">
        <f t="shared" si="147"/>
        <v>2868.8</v>
      </c>
      <c r="CB143" s="253">
        <f t="shared" si="148"/>
        <v>2868.8</v>
      </c>
      <c r="CC143" s="253">
        <f t="shared" si="149"/>
        <v>0</v>
      </c>
      <c r="CD143" s="253">
        <f t="shared" si="150"/>
        <v>2868.8</v>
      </c>
      <c r="CE143" s="253">
        <f t="shared" si="151"/>
        <v>0</v>
      </c>
      <c r="CF143" s="253">
        <f t="shared" si="152"/>
        <v>0</v>
      </c>
      <c r="CG143" s="253">
        <f t="shared" si="153"/>
        <v>0</v>
      </c>
      <c r="CH143" s="253">
        <f t="shared" si="154"/>
        <v>0</v>
      </c>
      <c r="CI143" s="253">
        <f t="shared" si="155"/>
        <v>0</v>
      </c>
      <c r="CJ143" s="253">
        <f t="shared" si="156"/>
        <v>0</v>
      </c>
      <c r="CK143" s="253">
        <f t="shared" si="157"/>
        <v>0</v>
      </c>
    </row>
    <row r="144" spans="2:89" ht="27.6" x14ac:dyDescent="0.3">
      <c r="B144" s="129">
        <v>86</v>
      </c>
      <c r="C144" s="107">
        <v>214011</v>
      </c>
      <c r="D144" s="101">
        <v>21410952</v>
      </c>
      <c r="E144" s="128" t="s">
        <v>184</v>
      </c>
      <c r="F144" s="108" t="s">
        <v>344</v>
      </c>
      <c r="G144" s="108" t="s">
        <v>345</v>
      </c>
      <c r="H144" s="109" t="s">
        <v>18</v>
      </c>
      <c r="I144" s="130"/>
      <c r="J144" s="109" t="s">
        <v>19</v>
      </c>
      <c r="K144" s="111">
        <f t="shared" si="110"/>
        <v>3</v>
      </c>
      <c r="L144" s="166" t="s">
        <v>187</v>
      </c>
      <c r="M144" s="104">
        <v>0</v>
      </c>
      <c r="N144" s="262">
        <f t="shared" si="111"/>
        <v>2868.8</v>
      </c>
      <c r="O144" s="106">
        <v>2868.8</v>
      </c>
      <c r="P144" s="110">
        <f t="shared" si="112"/>
        <v>8606.4000000000015</v>
      </c>
      <c r="Q144" s="112" t="s">
        <v>139</v>
      </c>
      <c r="R144" s="113">
        <f t="shared" si="113"/>
        <v>2</v>
      </c>
      <c r="S144" s="114">
        <f t="shared" si="114"/>
        <v>5737.6</v>
      </c>
      <c r="T144" s="113">
        <f t="shared" si="115"/>
        <v>1</v>
      </c>
      <c r="U144" s="115">
        <f t="shared" si="116"/>
        <v>2868.8</v>
      </c>
      <c r="V144" s="113">
        <f t="shared" si="117"/>
        <v>0</v>
      </c>
      <c r="W144" s="115">
        <f t="shared" si="118"/>
        <v>0</v>
      </c>
      <c r="X144" s="113">
        <f t="shared" si="119"/>
        <v>0</v>
      </c>
      <c r="Y144" s="115">
        <f t="shared" si="120"/>
        <v>0</v>
      </c>
      <c r="Z144" s="116">
        <f t="shared" si="121"/>
        <v>8606.4000000000015</v>
      </c>
      <c r="AA144" s="117" t="b">
        <f t="shared" si="122"/>
        <v>1</v>
      </c>
      <c r="AB144" s="130"/>
      <c r="AC144" s="132"/>
      <c r="AD144" s="109" t="s">
        <v>22</v>
      </c>
      <c r="AE144" s="108" t="s">
        <v>23</v>
      </c>
      <c r="AF144" s="133"/>
      <c r="AG144" s="134"/>
      <c r="AH144" s="121">
        <v>0</v>
      </c>
      <c r="AI144" s="164">
        <f t="shared" si="123"/>
        <v>0</v>
      </c>
      <c r="AJ144" s="21">
        <v>1</v>
      </c>
      <c r="AK144" s="164">
        <f t="shared" si="124"/>
        <v>2868.8</v>
      </c>
      <c r="AL144" s="21">
        <v>1</v>
      </c>
      <c r="AM144" s="164">
        <f t="shared" si="125"/>
        <v>2868.8</v>
      </c>
      <c r="AN144" s="21">
        <v>0</v>
      </c>
      <c r="AO144" s="164">
        <f t="shared" si="126"/>
        <v>0</v>
      </c>
      <c r="AP144" s="21">
        <v>1</v>
      </c>
      <c r="AQ144" s="164">
        <f t="shared" si="127"/>
        <v>2868.8</v>
      </c>
      <c r="AR144" s="21">
        <v>0</v>
      </c>
      <c r="AS144" s="164">
        <f t="shared" si="128"/>
        <v>0</v>
      </c>
      <c r="AT144" s="21">
        <v>0</v>
      </c>
      <c r="AU144" s="164">
        <f t="shared" si="129"/>
        <v>0</v>
      </c>
      <c r="AV144" s="21">
        <v>0</v>
      </c>
      <c r="AW144" s="164">
        <f t="shared" si="130"/>
        <v>0</v>
      </c>
      <c r="AX144" s="21">
        <v>0</v>
      </c>
      <c r="AY144" s="164">
        <f t="shared" si="131"/>
        <v>0</v>
      </c>
      <c r="AZ144" s="21">
        <v>0</v>
      </c>
      <c r="BA144" s="164">
        <f t="shared" si="132"/>
        <v>0</v>
      </c>
      <c r="BB144" s="21">
        <v>0</v>
      </c>
      <c r="BC144" s="164">
        <f t="shared" si="133"/>
        <v>0</v>
      </c>
      <c r="BD144" s="21">
        <v>0</v>
      </c>
      <c r="BE144" s="164">
        <f t="shared" si="134"/>
        <v>0</v>
      </c>
      <c r="BF144" s="253">
        <f t="shared" si="135"/>
        <v>8606.4000000000015</v>
      </c>
      <c r="BG144" s="253">
        <f t="shared" si="158"/>
        <v>8606.4000000000015</v>
      </c>
      <c r="BH144" s="10" t="b">
        <f t="shared" si="159"/>
        <v>1</v>
      </c>
      <c r="BI144" s="253">
        <f t="shared" si="160"/>
        <v>0</v>
      </c>
      <c r="BJ144" s="250">
        <f t="shared" si="137"/>
        <v>21410952</v>
      </c>
      <c r="BK144" s="251">
        <v>348</v>
      </c>
      <c r="BL144" s="251">
        <v>5</v>
      </c>
      <c r="BM144" s="252">
        <f t="shared" si="138"/>
        <v>2</v>
      </c>
      <c r="BN144" s="252">
        <f t="shared" si="139"/>
        <v>1</v>
      </c>
      <c r="BO144" s="252">
        <f t="shared" si="140"/>
        <v>0</v>
      </c>
      <c r="BP144" s="252">
        <f t="shared" si="141"/>
        <v>0</v>
      </c>
      <c r="BQ144" s="254">
        <f t="shared" si="142"/>
        <v>2868.8</v>
      </c>
      <c r="BR144">
        <f t="shared" si="136"/>
        <v>0</v>
      </c>
      <c r="BS144">
        <v>0</v>
      </c>
      <c r="BT144">
        <v>1</v>
      </c>
      <c r="BU144" t="s">
        <v>139</v>
      </c>
      <c r="BV144" t="str">
        <f t="shared" si="143"/>
        <v>0</v>
      </c>
      <c r="BW144" t="str">
        <f t="shared" si="144"/>
        <v>0</v>
      </c>
      <c r="BX144" t="str">
        <f t="shared" si="145"/>
        <v>1</v>
      </c>
      <c r="BY144" t="s">
        <v>23</v>
      </c>
      <c r="BZ144" s="253">
        <f t="shared" si="146"/>
        <v>0</v>
      </c>
      <c r="CA144" s="253">
        <f t="shared" si="147"/>
        <v>2868.8</v>
      </c>
      <c r="CB144" s="253">
        <f t="shared" si="148"/>
        <v>2868.8</v>
      </c>
      <c r="CC144" s="253">
        <f t="shared" si="149"/>
        <v>0</v>
      </c>
      <c r="CD144" s="253">
        <f t="shared" si="150"/>
        <v>2868.8</v>
      </c>
      <c r="CE144" s="253">
        <f t="shared" si="151"/>
        <v>0</v>
      </c>
      <c r="CF144" s="253">
        <f t="shared" si="152"/>
        <v>0</v>
      </c>
      <c r="CG144" s="253">
        <f t="shared" si="153"/>
        <v>0</v>
      </c>
      <c r="CH144" s="253">
        <f t="shared" si="154"/>
        <v>0</v>
      </c>
      <c r="CI144" s="253">
        <f t="shared" si="155"/>
        <v>0</v>
      </c>
      <c r="CJ144" s="253">
        <f t="shared" si="156"/>
        <v>0</v>
      </c>
      <c r="CK144" s="253">
        <f t="shared" si="157"/>
        <v>0</v>
      </c>
    </row>
    <row r="145" spans="1:89" ht="27.6" x14ac:dyDescent="0.3">
      <c r="B145" s="129">
        <v>87</v>
      </c>
      <c r="C145" s="107">
        <v>214011</v>
      </c>
      <c r="D145" s="101">
        <v>21410953</v>
      </c>
      <c r="E145" s="128" t="s">
        <v>185</v>
      </c>
      <c r="F145" s="108" t="s">
        <v>344</v>
      </c>
      <c r="G145" s="108" t="s">
        <v>345</v>
      </c>
      <c r="H145" s="109" t="s">
        <v>18</v>
      </c>
      <c r="I145" s="110"/>
      <c r="J145" s="109" t="s">
        <v>19</v>
      </c>
      <c r="K145" s="111">
        <f t="shared" si="110"/>
        <v>3</v>
      </c>
      <c r="L145" s="166" t="s">
        <v>187</v>
      </c>
      <c r="M145" s="201">
        <v>0</v>
      </c>
      <c r="N145" s="262">
        <f t="shared" si="111"/>
        <v>2868.8</v>
      </c>
      <c r="O145" s="106">
        <v>2868.8</v>
      </c>
      <c r="P145" s="110">
        <f t="shared" si="112"/>
        <v>8606.4000000000015</v>
      </c>
      <c r="Q145" s="112" t="s">
        <v>139</v>
      </c>
      <c r="R145" s="113">
        <f t="shared" si="113"/>
        <v>2</v>
      </c>
      <c r="S145" s="114">
        <f t="shared" si="114"/>
        <v>5737.6</v>
      </c>
      <c r="T145" s="113">
        <f t="shared" si="115"/>
        <v>1</v>
      </c>
      <c r="U145" s="115">
        <f t="shared" si="116"/>
        <v>2868.8</v>
      </c>
      <c r="V145" s="113">
        <f t="shared" si="117"/>
        <v>0</v>
      </c>
      <c r="W145" s="115">
        <f t="shared" si="118"/>
        <v>0</v>
      </c>
      <c r="X145" s="113">
        <f t="shared" si="119"/>
        <v>0</v>
      </c>
      <c r="Y145" s="115">
        <f t="shared" si="120"/>
        <v>0</v>
      </c>
      <c r="Z145" s="116">
        <f t="shared" si="121"/>
        <v>8606.4000000000015</v>
      </c>
      <c r="AA145" s="117" t="b">
        <f t="shared" si="122"/>
        <v>1</v>
      </c>
      <c r="AB145" s="130"/>
      <c r="AC145" s="132"/>
      <c r="AD145" s="109" t="s">
        <v>22</v>
      </c>
      <c r="AE145" s="108" t="s">
        <v>23</v>
      </c>
      <c r="AF145" s="119"/>
      <c r="AG145" s="120"/>
      <c r="AH145" s="121">
        <v>0</v>
      </c>
      <c r="AI145" s="164">
        <f t="shared" si="123"/>
        <v>0</v>
      </c>
      <c r="AJ145" s="21">
        <v>1</v>
      </c>
      <c r="AK145" s="164">
        <f t="shared" si="124"/>
        <v>2868.8</v>
      </c>
      <c r="AL145" s="21">
        <v>1</v>
      </c>
      <c r="AM145" s="164">
        <f t="shared" si="125"/>
        <v>2868.8</v>
      </c>
      <c r="AN145" s="21">
        <v>0</v>
      </c>
      <c r="AO145" s="164">
        <f t="shared" si="126"/>
        <v>0</v>
      </c>
      <c r="AP145" s="21">
        <v>1</v>
      </c>
      <c r="AQ145" s="164">
        <f t="shared" si="127"/>
        <v>2868.8</v>
      </c>
      <c r="AR145" s="21">
        <v>0</v>
      </c>
      <c r="AS145" s="164">
        <f t="shared" si="128"/>
        <v>0</v>
      </c>
      <c r="AT145" s="21">
        <v>0</v>
      </c>
      <c r="AU145" s="164">
        <f t="shared" si="129"/>
        <v>0</v>
      </c>
      <c r="AV145" s="21">
        <v>0</v>
      </c>
      <c r="AW145" s="164">
        <f t="shared" si="130"/>
        <v>0</v>
      </c>
      <c r="AX145" s="21">
        <v>0</v>
      </c>
      <c r="AY145" s="164">
        <f t="shared" si="131"/>
        <v>0</v>
      </c>
      <c r="AZ145" s="21">
        <v>0</v>
      </c>
      <c r="BA145" s="164">
        <f t="shared" si="132"/>
        <v>0</v>
      </c>
      <c r="BB145" s="21">
        <v>0</v>
      </c>
      <c r="BC145" s="164">
        <f t="shared" si="133"/>
        <v>0</v>
      </c>
      <c r="BD145" s="21">
        <v>0</v>
      </c>
      <c r="BE145" s="164">
        <f t="shared" si="134"/>
        <v>0</v>
      </c>
      <c r="BF145" s="253">
        <f t="shared" si="135"/>
        <v>8606.4000000000015</v>
      </c>
      <c r="BG145" s="253">
        <f t="shared" si="158"/>
        <v>8606.4000000000015</v>
      </c>
      <c r="BH145" s="10" t="b">
        <f t="shared" si="159"/>
        <v>1</v>
      </c>
      <c r="BI145" s="253">
        <f t="shared" si="160"/>
        <v>0</v>
      </c>
      <c r="BJ145" s="250">
        <f t="shared" si="137"/>
        <v>21410953</v>
      </c>
      <c r="BK145" s="251">
        <v>348</v>
      </c>
      <c r="BL145" s="251">
        <v>5</v>
      </c>
      <c r="BM145" s="252">
        <f t="shared" si="138"/>
        <v>2</v>
      </c>
      <c r="BN145" s="252">
        <f t="shared" si="139"/>
        <v>1</v>
      </c>
      <c r="BO145" s="252">
        <f t="shared" si="140"/>
        <v>0</v>
      </c>
      <c r="BP145" s="252">
        <f t="shared" si="141"/>
        <v>0</v>
      </c>
      <c r="BQ145" s="254">
        <f t="shared" si="142"/>
        <v>2868.8</v>
      </c>
      <c r="BR145">
        <f t="shared" si="136"/>
        <v>0</v>
      </c>
      <c r="BS145">
        <v>0</v>
      </c>
      <c r="BT145">
        <v>1</v>
      </c>
      <c r="BU145" t="s">
        <v>139</v>
      </c>
      <c r="BV145" t="str">
        <f t="shared" si="143"/>
        <v>0</v>
      </c>
      <c r="BW145" t="str">
        <f t="shared" si="144"/>
        <v>0</v>
      </c>
      <c r="BX145" t="str">
        <f t="shared" si="145"/>
        <v>1</v>
      </c>
      <c r="BY145" t="s">
        <v>23</v>
      </c>
      <c r="BZ145" s="253">
        <f t="shared" si="146"/>
        <v>0</v>
      </c>
      <c r="CA145" s="253">
        <f t="shared" si="147"/>
        <v>2868.8</v>
      </c>
      <c r="CB145" s="253">
        <f t="shared" si="148"/>
        <v>2868.8</v>
      </c>
      <c r="CC145" s="253">
        <f t="shared" si="149"/>
        <v>0</v>
      </c>
      <c r="CD145" s="253">
        <f t="shared" si="150"/>
        <v>2868.8</v>
      </c>
      <c r="CE145" s="253">
        <f t="shared" si="151"/>
        <v>0</v>
      </c>
      <c r="CF145" s="253">
        <f t="shared" si="152"/>
        <v>0</v>
      </c>
      <c r="CG145" s="253">
        <f t="shared" si="153"/>
        <v>0</v>
      </c>
      <c r="CH145" s="253">
        <f t="shared" si="154"/>
        <v>0</v>
      </c>
      <c r="CI145" s="253">
        <f t="shared" si="155"/>
        <v>0</v>
      </c>
      <c r="CJ145" s="253">
        <f t="shared" si="156"/>
        <v>0</v>
      </c>
      <c r="CK145" s="253">
        <f t="shared" si="157"/>
        <v>0</v>
      </c>
    </row>
    <row r="146" spans="1:89" ht="20.399999999999999" x14ac:dyDescent="0.3">
      <c r="B146" s="129">
        <v>88</v>
      </c>
      <c r="C146" s="107">
        <v>214011</v>
      </c>
      <c r="D146" s="101">
        <v>21411262</v>
      </c>
      <c r="E146" s="128" t="s">
        <v>186</v>
      </c>
      <c r="F146" s="108" t="s">
        <v>344</v>
      </c>
      <c r="G146" s="108" t="s">
        <v>345</v>
      </c>
      <c r="H146" s="109" t="s">
        <v>18</v>
      </c>
      <c r="I146" s="110"/>
      <c r="J146" s="109" t="s">
        <v>19</v>
      </c>
      <c r="K146" s="111">
        <f t="shared" si="110"/>
        <v>0</v>
      </c>
      <c r="L146" s="166" t="s">
        <v>187</v>
      </c>
      <c r="M146" s="104">
        <v>0</v>
      </c>
      <c r="N146" s="262">
        <f t="shared" si="111"/>
        <v>1445.59</v>
      </c>
      <c r="O146" s="106">
        <v>1445.59</v>
      </c>
      <c r="P146" s="110">
        <f t="shared" si="112"/>
        <v>0</v>
      </c>
      <c r="Q146" s="112" t="s">
        <v>139</v>
      </c>
      <c r="R146" s="113">
        <f t="shared" si="113"/>
        <v>0</v>
      </c>
      <c r="S146" s="114">
        <f t="shared" si="114"/>
        <v>0</v>
      </c>
      <c r="T146" s="113">
        <f t="shared" si="115"/>
        <v>0</v>
      </c>
      <c r="U146" s="115">
        <f t="shared" si="116"/>
        <v>0</v>
      </c>
      <c r="V146" s="113">
        <f t="shared" si="117"/>
        <v>0</v>
      </c>
      <c r="W146" s="115">
        <f t="shared" si="118"/>
        <v>0</v>
      </c>
      <c r="X146" s="113">
        <f t="shared" si="119"/>
        <v>0</v>
      </c>
      <c r="Y146" s="115">
        <f t="shared" si="120"/>
        <v>0</v>
      </c>
      <c r="Z146" s="116">
        <f t="shared" si="121"/>
        <v>0</v>
      </c>
      <c r="AA146" s="117" t="b">
        <f t="shared" si="122"/>
        <v>1</v>
      </c>
      <c r="AB146" s="109"/>
      <c r="AC146" s="122"/>
      <c r="AD146" s="109" t="s">
        <v>22</v>
      </c>
      <c r="AE146" s="108" t="s">
        <v>23</v>
      </c>
      <c r="AF146" s="119"/>
      <c r="AG146" s="120"/>
      <c r="AH146" s="121">
        <v>0</v>
      </c>
      <c r="AI146" s="164">
        <f t="shared" si="123"/>
        <v>0</v>
      </c>
      <c r="AJ146" s="21">
        <v>0</v>
      </c>
      <c r="AK146" s="164">
        <f t="shared" si="124"/>
        <v>0</v>
      </c>
      <c r="AL146" s="21">
        <v>0</v>
      </c>
      <c r="AM146" s="164">
        <f t="shared" si="125"/>
        <v>0</v>
      </c>
      <c r="AN146" s="21">
        <v>0</v>
      </c>
      <c r="AO146" s="164">
        <f t="shared" si="126"/>
        <v>0</v>
      </c>
      <c r="AP146" s="21"/>
      <c r="AQ146" s="164">
        <f t="shared" si="127"/>
        <v>0</v>
      </c>
      <c r="AR146" s="21">
        <v>0</v>
      </c>
      <c r="AS146" s="164">
        <f t="shared" si="128"/>
        <v>0</v>
      </c>
      <c r="AT146" s="21">
        <v>0</v>
      </c>
      <c r="AU146" s="164">
        <f t="shared" si="129"/>
        <v>0</v>
      </c>
      <c r="AV146" s="21">
        <v>0</v>
      </c>
      <c r="AW146" s="164">
        <f t="shared" si="130"/>
        <v>0</v>
      </c>
      <c r="AX146" s="21">
        <v>0</v>
      </c>
      <c r="AY146" s="164">
        <f t="shared" si="131"/>
        <v>0</v>
      </c>
      <c r="AZ146" s="21">
        <v>0</v>
      </c>
      <c r="BA146" s="164">
        <f t="shared" si="132"/>
        <v>0</v>
      </c>
      <c r="BB146" s="21">
        <v>0</v>
      </c>
      <c r="BC146" s="164">
        <f t="shared" si="133"/>
        <v>0</v>
      </c>
      <c r="BD146" s="21">
        <v>0</v>
      </c>
      <c r="BE146" s="164">
        <f t="shared" si="134"/>
        <v>0</v>
      </c>
      <c r="BF146" s="253">
        <f t="shared" si="135"/>
        <v>0</v>
      </c>
      <c r="BG146" s="253">
        <f t="shared" si="158"/>
        <v>0</v>
      </c>
      <c r="BH146" s="10" t="b">
        <f t="shared" si="159"/>
        <v>1</v>
      </c>
      <c r="BI146" s="253">
        <f t="shared" si="160"/>
        <v>0</v>
      </c>
      <c r="BJ146" s="250">
        <f t="shared" si="137"/>
        <v>21411262</v>
      </c>
      <c r="BK146" s="251">
        <v>348</v>
      </c>
      <c r="BL146" s="251">
        <v>5</v>
      </c>
      <c r="BM146" s="252">
        <f t="shared" si="138"/>
        <v>0</v>
      </c>
      <c r="BN146" s="252">
        <f t="shared" si="139"/>
        <v>0</v>
      </c>
      <c r="BO146" s="252">
        <f t="shared" si="140"/>
        <v>0</v>
      </c>
      <c r="BP146" s="252">
        <f t="shared" si="141"/>
        <v>0</v>
      </c>
      <c r="BQ146" s="254">
        <f t="shared" si="142"/>
        <v>1445.59</v>
      </c>
      <c r="BR146">
        <f t="shared" si="136"/>
        <v>0</v>
      </c>
      <c r="BS146">
        <v>0</v>
      </c>
      <c r="BT146">
        <v>1</v>
      </c>
      <c r="BU146" t="s">
        <v>139</v>
      </c>
      <c r="BV146" t="str">
        <f t="shared" si="143"/>
        <v>0</v>
      </c>
      <c r="BW146" t="str">
        <f t="shared" si="144"/>
        <v>0</v>
      </c>
      <c r="BX146" t="str">
        <f t="shared" si="145"/>
        <v>1</v>
      </c>
      <c r="BY146" t="s">
        <v>23</v>
      </c>
      <c r="BZ146" s="253">
        <f t="shared" si="146"/>
        <v>0</v>
      </c>
      <c r="CA146" s="253">
        <f t="shared" si="147"/>
        <v>0</v>
      </c>
      <c r="CB146" s="253">
        <f t="shared" si="148"/>
        <v>0</v>
      </c>
      <c r="CC146" s="253">
        <f t="shared" si="149"/>
        <v>0</v>
      </c>
      <c r="CD146" s="253">
        <f t="shared" si="150"/>
        <v>0</v>
      </c>
      <c r="CE146" s="253">
        <f t="shared" si="151"/>
        <v>0</v>
      </c>
      <c r="CF146" s="253">
        <f t="shared" si="152"/>
        <v>0</v>
      </c>
      <c r="CG146" s="253">
        <f t="shared" si="153"/>
        <v>0</v>
      </c>
      <c r="CH146" s="253">
        <f t="shared" si="154"/>
        <v>0</v>
      </c>
      <c r="CI146" s="253">
        <f t="shared" si="155"/>
        <v>0</v>
      </c>
      <c r="CJ146" s="253">
        <f t="shared" si="156"/>
        <v>0</v>
      </c>
      <c r="CK146" s="253">
        <f t="shared" si="157"/>
        <v>0</v>
      </c>
    </row>
    <row r="147" spans="1:89" ht="51" x14ac:dyDescent="0.3">
      <c r="B147" s="129">
        <v>91</v>
      </c>
      <c r="C147" s="107">
        <v>215021</v>
      </c>
      <c r="D147" s="135">
        <v>21520001</v>
      </c>
      <c r="E147" s="167" t="s">
        <v>357</v>
      </c>
      <c r="F147" s="108" t="s">
        <v>344</v>
      </c>
      <c r="G147" s="108" t="s">
        <v>345</v>
      </c>
      <c r="H147" s="109" t="s">
        <v>18</v>
      </c>
      <c r="I147" s="110"/>
      <c r="J147" s="109" t="s">
        <v>19</v>
      </c>
      <c r="K147" s="111">
        <f t="shared" si="110"/>
        <v>0</v>
      </c>
      <c r="L147" s="166" t="s">
        <v>187</v>
      </c>
      <c r="M147" s="201">
        <v>0</v>
      </c>
      <c r="N147" s="262">
        <f t="shared" si="111"/>
        <v>5.38</v>
      </c>
      <c r="O147" s="137">
        <v>5.38</v>
      </c>
      <c r="P147" s="110">
        <f t="shared" si="112"/>
        <v>0</v>
      </c>
      <c r="Q147" s="112" t="s">
        <v>139</v>
      </c>
      <c r="R147" s="113">
        <f t="shared" si="113"/>
        <v>0</v>
      </c>
      <c r="S147" s="114">
        <f t="shared" si="114"/>
        <v>0</v>
      </c>
      <c r="T147" s="113">
        <f t="shared" si="115"/>
        <v>0</v>
      </c>
      <c r="U147" s="115">
        <f t="shared" si="116"/>
        <v>0</v>
      </c>
      <c r="V147" s="113">
        <f t="shared" si="117"/>
        <v>0</v>
      </c>
      <c r="W147" s="115">
        <f t="shared" si="118"/>
        <v>0</v>
      </c>
      <c r="X147" s="113">
        <f t="shared" si="119"/>
        <v>0</v>
      </c>
      <c r="Y147" s="115">
        <f t="shared" si="120"/>
        <v>0</v>
      </c>
      <c r="Z147" s="116">
        <f t="shared" si="121"/>
        <v>0</v>
      </c>
      <c r="AA147" s="117" t="b">
        <f t="shared" si="122"/>
        <v>1</v>
      </c>
      <c r="AB147" s="109"/>
      <c r="AC147" s="122"/>
      <c r="AD147" s="109" t="s">
        <v>22</v>
      </c>
      <c r="AE147" s="108" t="s">
        <v>23</v>
      </c>
      <c r="AF147" s="119"/>
      <c r="AG147" s="120"/>
      <c r="AH147" s="121">
        <v>0</v>
      </c>
      <c r="AI147" s="164">
        <f t="shared" si="123"/>
        <v>0</v>
      </c>
      <c r="AJ147" s="21">
        <v>0</v>
      </c>
      <c r="AK147" s="164">
        <f t="shared" si="124"/>
        <v>0</v>
      </c>
      <c r="AL147" s="21">
        <v>0</v>
      </c>
      <c r="AM147" s="164">
        <f t="shared" si="125"/>
        <v>0</v>
      </c>
      <c r="AN147" s="21">
        <v>0</v>
      </c>
      <c r="AO147" s="164">
        <f t="shared" si="126"/>
        <v>0</v>
      </c>
      <c r="AP147" s="21">
        <v>0</v>
      </c>
      <c r="AQ147" s="164">
        <f t="shared" si="127"/>
        <v>0</v>
      </c>
      <c r="AR147" s="21">
        <v>0</v>
      </c>
      <c r="AS147" s="164">
        <f t="shared" si="128"/>
        <v>0</v>
      </c>
      <c r="AT147" s="21">
        <v>0</v>
      </c>
      <c r="AU147" s="164">
        <f t="shared" si="129"/>
        <v>0</v>
      </c>
      <c r="AV147" s="21">
        <v>0</v>
      </c>
      <c r="AW147" s="164">
        <f t="shared" si="130"/>
        <v>0</v>
      </c>
      <c r="AX147" s="21">
        <v>0</v>
      </c>
      <c r="AY147" s="164">
        <f t="shared" si="131"/>
        <v>0</v>
      </c>
      <c r="AZ147" s="21">
        <v>0</v>
      </c>
      <c r="BA147" s="164">
        <f t="shared" si="132"/>
        <v>0</v>
      </c>
      <c r="BB147" s="21">
        <v>0</v>
      </c>
      <c r="BC147" s="164">
        <f t="shared" si="133"/>
        <v>0</v>
      </c>
      <c r="BD147" s="21">
        <v>0</v>
      </c>
      <c r="BE147" s="164">
        <f t="shared" si="134"/>
        <v>0</v>
      </c>
      <c r="BF147" s="253">
        <f t="shared" si="135"/>
        <v>0</v>
      </c>
      <c r="BG147" s="253">
        <f t="shared" si="158"/>
        <v>0</v>
      </c>
      <c r="BH147" s="10" t="b">
        <f t="shared" si="159"/>
        <v>1</v>
      </c>
      <c r="BI147" s="253">
        <f t="shared" si="160"/>
        <v>0</v>
      </c>
      <c r="BJ147" s="250">
        <f t="shared" si="137"/>
        <v>21520001</v>
      </c>
      <c r="BK147" s="251">
        <v>348</v>
      </c>
      <c r="BL147" s="251">
        <v>5</v>
      </c>
      <c r="BM147" s="252">
        <f t="shared" si="138"/>
        <v>0</v>
      </c>
      <c r="BN147" s="252">
        <f t="shared" si="139"/>
        <v>0</v>
      </c>
      <c r="BO147" s="252">
        <f t="shared" si="140"/>
        <v>0</v>
      </c>
      <c r="BP147" s="252">
        <f t="shared" si="141"/>
        <v>0</v>
      </c>
      <c r="BQ147" s="254">
        <f t="shared" si="142"/>
        <v>5.38</v>
      </c>
      <c r="BR147">
        <f t="shared" si="136"/>
        <v>0</v>
      </c>
      <c r="BS147">
        <v>0</v>
      </c>
      <c r="BT147">
        <v>1</v>
      </c>
      <c r="BU147" t="s">
        <v>139</v>
      </c>
      <c r="BV147" t="str">
        <f t="shared" si="143"/>
        <v>0</v>
      </c>
      <c r="BW147" t="str">
        <f t="shared" si="144"/>
        <v>0</v>
      </c>
      <c r="BX147" t="str">
        <f t="shared" si="145"/>
        <v>1</v>
      </c>
      <c r="BY147" t="s">
        <v>23</v>
      </c>
      <c r="BZ147" s="253">
        <f t="shared" si="146"/>
        <v>0</v>
      </c>
      <c r="CA147" s="253">
        <f t="shared" si="147"/>
        <v>0</v>
      </c>
      <c r="CB147" s="253">
        <f t="shared" si="148"/>
        <v>0</v>
      </c>
      <c r="CC147" s="253">
        <f t="shared" si="149"/>
        <v>0</v>
      </c>
      <c r="CD147" s="253">
        <f t="shared" si="150"/>
        <v>0</v>
      </c>
      <c r="CE147" s="253">
        <f t="shared" si="151"/>
        <v>0</v>
      </c>
      <c r="CF147" s="253">
        <f t="shared" si="152"/>
        <v>0</v>
      </c>
      <c r="CG147" s="253">
        <f t="shared" si="153"/>
        <v>0</v>
      </c>
      <c r="CH147" s="253">
        <f t="shared" si="154"/>
        <v>0</v>
      </c>
      <c r="CI147" s="253">
        <f t="shared" si="155"/>
        <v>0</v>
      </c>
      <c r="CJ147" s="253">
        <f t="shared" si="156"/>
        <v>0</v>
      </c>
      <c r="CK147" s="253">
        <f t="shared" si="157"/>
        <v>0</v>
      </c>
    </row>
    <row r="148" spans="1:89" s="165" customFormat="1" ht="20.399999999999999" x14ac:dyDescent="0.3">
      <c r="A148"/>
      <c r="B148" s="129">
        <v>92</v>
      </c>
      <c r="C148" s="191">
        <v>216011</v>
      </c>
      <c r="D148" s="191">
        <v>21610002</v>
      </c>
      <c r="E148" s="139" t="s">
        <v>217</v>
      </c>
      <c r="F148" s="108" t="s">
        <v>344</v>
      </c>
      <c r="G148" s="108" t="s">
        <v>345</v>
      </c>
      <c r="H148" s="109" t="s">
        <v>18</v>
      </c>
      <c r="I148" s="123"/>
      <c r="J148" s="109" t="s">
        <v>19</v>
      </c>
      <c r="K148" s="111">
        <f t="shared" ref="K148:K201" si="161">R148+T148+V148+X148</f>
        <v>0</v>
      </c>
      <c r="L148" s="140" t="s">
        <v>208</v>
      </c>
      <c r="M148" s="104">
        <v>16</v>
      </c>
      <c r="N148" s="262">
        <f t="shared" si="111"/>
        <v>188</v>
      </c>
      <c r="O148" s="141">
        <v>188</v>
      </c>
      <c r="P148" s="110">
        <f t="shared" si="112"/>
        <v>0</v>
      </c>
      <c r="Q148" s="112" t="s">
        <v>139</v>
      </c>
      <c r="R148" s="113">
        <f t="shared" si="113"/>
        <v>0</v>
      </c>
      <c r="S148" s="114">
        <f t="shared" si="114"/>
        <v>0</v>
      </c>
      <c r="T148" s="113">
        <f t="shared" si="115"/>
        <v>0</v>
      </c>
      <c r="U148" s="115">
        <f t="shared" si="116"/>
        <v>0</v>
      </c>
      <c r="V148" s="113">
        <f t="shared" si="117"/>
        <v>0</v>
      </c>
      <c r="W148" s="115">
        <f t="shared" si="118"/>
        <v>0</v>
      </c>
      <c r="X148" s="113">
        <f t="shared" si="119"/>
        <v>0</v>
      </c>
      <c r="Y148" s="115">
        <f t="shared" si="120"/>
        <v>0</v>
      </c>
      <c r="Z148" s="116">
        <f t="shared" si="121"/>
        <v>0</v>
      </c>
      <c r="AA148" s="117" t="b">
        <f t="shared" si="122"/>
        <v>1</v>
      </c>
      <c r="AB148" s="123"/>
      <c r="AC148" s="124"/>
      <c r="AD148" s="109" t="s">
        <v>22</v>
      </c>
      <c r="AE148" s="108" t="s">
        <v>23</v>
      </c>
      <c r="AF148" s="125"/>
      <c r="AG148" s="126"/>
      <c r="AH148" s="121">
        <v>0</v>
      </c>
      <c r="AI148" s="164">
        <f t="shared" si="123"/>
        <v>0</v>
      </c>
      <c r="AJ148" s="22">
        <v>0</v>
      </c>
      <c r="AK148" s="164">
        <f t="shared" si="124"/>
        <v>0</v>
      </c>
      <c r="AL148" s="22"/>
      <c r="AM148" s="164">
        <f t="shared" si="125"/>
        <v>0</v>
      </c>
      <c r="AN148" s="22"/>
      <c r="AO148" s="164">
        <f t="shared" si="126"/>
        <v>0</v>
      </c>
      <c r="AP148" s="22"/>
      <c r="AQ148" s="164">
        <f t="shared" si="127"/>
        <v>0</v>
      </c>
      <c r="AR148" s="22"/>
      <c r="AS148" s="164">
        <f t="shared" si="128"/>
        <v>0</v>
      </c>
      <c r="AT148" s="22"/>
      <c r="AU148" s="164">
        <f t="shared" si="129"/>
        <v>0</v>
      </c>
      <c r="AV148" s="22"/>
      <c r="AW148" s="164">
        <f t="shared" si="130"/>
        <v>0</v>
      </c>
      <c r="AX148" s="22"/>
      <c r="AY148" s="164">
        <f t="shared" si="131"/>
        <v>0</v>
      </c>
      <c r="AZ148" s="22"/>
      <c r="BA148" s="164">
        <f t="shared" si="132"/>
        <v>0</v>
      </c>
      <c r="BB148" s="22"/>
      <c r="BC148" s="164">
        <f t="shared" si="133"/>
        <v>0</v>
      </c>
      <c r="BD148" s="22"/>
      <c r="BE148" s="164">
        <f t="shared" si="134"/>
        <v>0</v>
      </c>
      <c r="BF148" s="253">
        <f t="shared" si="135"/>
        <v>0</v>
      </c>
      <c r="BG148" s="253">
        <f t="shared" si="158"/>
        <v>0</v>
      </c>
      <c r="BH148" s="10" t="b">
        <f t="shared" si="159"/>
        <v>1</v>
      </c>
      <c r="BI148" s="253">
        <f t="shared" si="160"/>
        <v>0</v>
      </c>
      <c r="BJ148" s="250">
        <f t="shared" si="137"/>
        <v>21610002</v>
      </c>
      <c r="BK148" s="251">
        <v>348</v>
      </c>
      <c r="BL148" s="251">
        <v>5</v>
      </c>
      <c r="BM148" s="252">
        <f t="shared" si="138"/>
        <v>0</v>
      </c>
      <c r="BN148" s="252">
        <f t="shared" si="139"/>
        <v>0</v>
      </c>
      <c r="BO148" s="252">
        <f t="shared" si="140"/>
        <v>0</v>
      </c>
      <c r="BP148" s="252">
        <f t="shared" si="141"/>
        <v>0</v>
      </c>
      <c r="BQ148" s="254">
        <f t="shared" si="142"/>
        <v>188</v>
      </c>
      <c r="BR148">
        <f t="shared" si="136"/>
        <v>16</v>
      </c>
      <c r="BS148">
        <v>0</v>
      </c>
      <c r="BT148">
        <v>1</v>
      </c>
      <c r="BU148" t="s">
        <v>139</v>
      </c>
      <c r="BV148" t="str">
        <f t="shared" si="143"/>
        <v>0</v>
      </c>
      <c r="BW148" t="str">
        <f t="shared" si="144"/>
        <v>0</v>
      </c>
      <c r="BX148" t="str">
        <f t="shared" si="145"/>
        <v>1</v>
      </c>
      <c r="BY148" t="s">
        <v>23</v>
      </c>
      <c r="BZ148" s="253">
        <f t="shared" si="146"/>
        <v>0</v>
      </c>
      <c r="CA148" s="253">
        <f t="shared" si="147"/>
        <v>0</v>
      </c>
      <c r="CB148" s="253">
        <f t="shared" si="148"/>
        <v>0</v>
      </c>
      <c r="CC148" s="253">
        <f t="shared" si="149"/>
        <v>0</v>
      </c>
      <c r="CD148" s="253">
        <f t="shared" si="150"/>
        <v>0</v>
      </c>
      <c r="CE148" s="253">
        <f t="shared" si="151"/>
        <v>0</v>
      </c>
      <c r="CF148" s="253">
        <f t="shared" si="152"/>
        <v>0</v>
      </c>
      <c r="CG148" s="253">
        <f t="shared" si="153"/>
        <v>0</v>
      </c>
      <c r="CH148" s="253">
        <f t="shared" si="154"/>
        <v>0</v>
      </c>
      <c r="CI148" s="253">
        <f t="shared" si="155"/>
        <v>0</v>
      </c>
      <c r="CJ148" s="253">
        <f t="shared" si="156"/>
        <v>0</v>
      </c>
      <c r="CK148" s="253">
        <f t="shared" si="157"/>
        <v>0</v>
      </c>
    </row>
    <row r="149" spans="1:89" s="165" customFormat="1" ht="20.399999999999999" x14ac:dyDescent="0.3">
      <c r="A149"/>
      <c r="B149" s="194">
        <v>92</v>
      </c>
      <c r="C149" s="219">
        <v>216011</v>
      </c>
      <c r="D149" s="219">
        <v>21610002</v>
      </c>
      <c r="E149" s="220" t="s">
        <v>217</v>
      </c>
      <c r="F149" s="198" t="s">
        <v>344</v>
      </c>
      <c r="G149" s="198" t="s">
        <v>345</v>
      </c>
      <c r="H149" s="199" t="s">
        <v>18</v>
      </c>
      <c r="I149" s="194"/>
      <c r="J149" s="199" t="s">
        <v>19</v>
      </c>
      <c r="K149" s="200">
        <f t="shared" si="161"/>
        <v>0</v>
      </c>
      <c r="L149" s="221" t="s">
        <v>208</v>
      </c>
      <c r="M149" s="104">
        <v>16</v>
      </c>
      <c r="N149" s="262">
        <f t="shared" si="111"/>
        <v>188</v>
      </c>
      <c r="O149" s="222">
        <v>188</v>
      </c>
      <c r="P149" s="110">
        <f t="shared" si="112"/>
        <v>0</v>
      </c>
      <c r="Q149" s="204" t="s">
        <v>139</v>
      </c>
      <c r="R149" s="113">
        <f t="shared" si="113"/>
        <v>0</v>
      </c>
      <c r="S149" s="114">
        <f t="shared" si="114"/>
        <v>0</v>
      </c>
      <c r="T149" s="113">
        <f t="shared" si="115"/>
        <v>0</v>
      </c>
      <c r="U149" s="115">
        <f t="shared" si="116"/>
        <v>0</v>
      </c>
      <c r="V149" s="113">
        <f t="shared" si="117"/>
        <v>0</v>
      </c>
      <c r="W149" s="115">
        <f t="shared" si="118"/>
        <v>0</v>
      </c>
      <c r="X149" s="113">
        <f t="shared" si="119"/>
        <v>0</v>
      </c>
      <c r="Y149" s="115">
        <f t="shared" si="120"/>
        <v>0</v>
      </c>
      <c r="Z149" s="116">
        <f t="shared" si="121"/>
        <v>0</v>
      </c>
      <c r="AA149" s="117" t="b">
        <f t="shared" si="122"/>
        <v>1</v>
      </c>
      <c r="AB149" s="123"/>
      <c r="AC149" s="124"/>
      <c r="AD149" s="109" t="s">
        <v>22</v>
      </c>
      <c r="AE149" s="108" t="s">
        <v>23</v>
      </c>
      <c r="AF149" s="125"/>
      <c r="AG149" s="126"/>
      <c r="AH149" s="121"/>
      <c r="AI149" s="164">
        <f t="shared" si="123"/>
        <v>0</v>
      </c>
      <c r="AJ149" s="22"/>
      <c r="AK149" s="164">
        <f t="shared" si="124"/>
        <v>0</v>
      </c>
      <c r="AL149" s="22">
        <v>0</v>
      </c>
      <c r="AM149" s="164">
        <f t="shared" si="125"/>
        <v>0</v>
      </c>
      <c r="AN149" s="22">
        <v>0</v>
      </c>
      <c r="AO149" s="164">
        <f t="shared" si="126"/>
        <v>0</v>
      </c>
      <c r="AP149" s="22">
        <v>0</v>
      </c>
      <c r="AQ149" s="164">
        <f t="shared" si="127"/>
        <v>0</v>
      </c>
      <c r="AR149" s="22">
        <v>0</v>
      </c>
      <c r="AS149" s="164">
        <f t="shared" si="128"/>
        <v>0</v>
      </c>
      <c r="AT149" s="22">
        <v>0</v>
      </c>
      <c r="AU149" s="164">
        <f t="shared" si="129"/>
        <v>0</v>
      </c>
      <c r="AV149" s="22">
        <v>0</v>
      </c>
      <c r="AW149" s="164">
        <f t="shared" si="130"/>
        <v>0</v>
      </c>
      <c r="AX149" s="22">
        <v>0</v>
      </c>
      <c r="AY149" s="164">
        <f t="shared" si="131"/>
        <v>0</v>
      </c>
      <c r="AZ149" s="22">
        <v>0</v>
      </c>
      <c r="BA149" s="164">
        <f t="shared" si="132"/>
        <v>0</v>
      </c>
      <c r="BB149" s="22">
        <v>0</v>
      </c>
      <c r="BC149" s="164">
        <f t="shared" si="133"/>
        <v>0</v>
      </c>
      <c r="BD149" s="22">
        <v>0</v>
      </c>
      <c r="BE149" s="164">
        <f t="shared" si="134"/>
        <v>0</v>
      </c>
      <c r="BF149" s="253">
        <f t="shared" si="135"/>
        <v>0</v>
      </c>
      <c r="BG149" s="253">
        <f t="shared" si="158"/>
        <v>0</v>
      </c>
      <c r="BH149" s="10" t="b">
        <f t="shared" si="159"/>
        <v>1</v>
      </c>
      <c r="BI149" s="253">
        <f t="shared" si="160"/>
        <v>0</v>
      </c>
      <c r="BJ149" s="250">
        <f t="shared" si="137"/>
        <v>21610002</v>
      </c>
      <c r="BK149" s="251">
        <v>348</v>
      </c>
      <c r="BL149" s="251">
        <v>5</v>
      </c>
      <c r="BM149" s="252">
        <f t="shared" si="138"/>
        <v>0</v>
      </c>
      <c r="BN149" s="252">
        <f t="shared" si="139"/>
        <v>0</v>
      </c>
      <c r="BO149" s="252">
        <f t="shared" si="140"/>
        <v>0</v>
      </c>
      <c r="BP149" s="252">
        <f t="shared" si="141"/>
        <v>0</v>
      </c>
      <c r="BQ149" s="254">
        <f t="shared" si="142"/>
        <v>188</v>
      </c>
      <c r="BR149">
        <f t="shared" si="136"/>
        <v>16</v>
      </c>
      <c r="BS149">
        <v>0</v>
      </c>
      <c r="BT149">
        <v>1</v>
      </c>
      <c r="BU149" t="s">
        <v>139</v>
      </c>
      <c r="BV149" t="str">
        <f t="shared" si="143"/>
        <v>0</v>
      </c>
      <c r="BW149" t="str">
        <f t="shared" si="144"/>
        <v>0</v>
      </c>
      <c r="BX149" t="str">
        <f t="shared" si="145"/>
        <v>1</v>
      </c>
      <c r="BY149" t="s">
        <v>23</v>
      </c>
      <c r="BZ149" s="253">
        <f t="shared" si="146"/>
        <v>0</v>
      </c>
      <c r="CA149" s="253">
        <f t="shared" si="147"/>
        <v>0</v>
      </c>
      <c r="CB149" s="253">
        <f t="shared" si="148"/>
        <v>0</v>
      </c>
      <c r="CC149" s="253">
        <f t="shared" si="149"/>
        <v>0</v>
      </c>
      <c r="CD149" s="253">
        <f t="shared" si="150"/>
        <v>0</v>
      </c>
      <c r="CE149" s="253">
        <f t="shared" si="151"/>
        <v>0</v>
      </c>
      <c r="CF149" s="253">
        <f t="shared" si="152"/>
        <v>0</v>
      </c>
      <c r="CG149" s="253">
        <f t="shared" si="153"/>
        <v>0</v>
      </c>
      <c r="CH149" s="253">
        <f t="shared" si="154"/>
        <v>0</v>
      </c>
      <c r="CI149" s="253">
        <f t="shared" si="155"/>
        <v>0</v>
      </c>
      <c r="CJ149" s="253">
        <f t="shared" si="156"/>
        <v>0</v>
      </c>
      <c r="CK149" s="253">
        <f t="shared" si="157"/>
        <v>0</v>
      </c>
    </row>
    <row r="150" spans="1:89" ht="20.399999999999999" x14ac:dyDescent="0.3">
      <c r="B150" s="129">
        <v>93</v>
      </c>
      <c r="C150" s="191">
        <v>216011</v>
      </c>
      <c r="D150" s="191">
        <v>21610006</v>
      </c>
      <c r="E150" s="139" t="s">
        <v>188</v>
      </c>
      <c r="F150" s="108" t="s">
        <v>344</v>
      </c>
      <c r="G150" s="108" t="s">
        <v>345</v>
      </c>
      <c r="H150" s="109" t="s">
        <v>18</v>
      </c>
      <c r="I150" s="123"/>
      <c r="J150" s="109" t="s">
        <v>19</v>
      </c>
      <c r="K150" s="111">
        <f t="shared" si="161"/>
        <v>2</v>
      </c>
      <c r="L150" s="142" t="s">
        <v>206</v>
      </c>
      <c r="M150" s="104">
        <v>16</v>
      </c>
      <c r="N150" s="262">
        <f t="shared" si="111"/>
        <v>19</v>
      </c>
      <c r="O150" s="141">
        <v>19</v>
      </c>
      <c r="P150" s="110">
        <f t="shared" si="112"/>
        <v>44.08</v>
      </c>
      <c r="Q150" s="112" t="s">
        <v>139</v>
      </c>
      <c r="R150" s="113">
        <f t="shared" si="113"/>
        <v>2</v>
      </c>
      <c r="S150" s="114">
        <f t="shared" si="114"/>
        <v>44.08</v>
      </c>
      <c r="T150" s="113">
        <f t="shared" si="115"/>
        <v>0</v>
      </c>
      <c r="U150" s="115">
        <f t="shared" si="116"/>
        <v>0</v>
      </c>
      <c r="V150" s="113">
        <f t="shared" si="117"/>
        <v>0</v>
      </c>
      <c r="W150" s="115">
        <f t="shared" si="118"/>
        <v>0</v>
      </c>
      <c r="X150" s="113">
        <f t="shared" si="119"/>
        <v>0</v>
      </c>
      <c r="Y150" s="115">
        <f t="shared" si="120"/>
        <v>0</v>
      </c>
      <c r="Z150" s="116">
        <f t="shared" si="121"/>
        <v>44.08</v>
      </c>
      <c r="AA150" s="117" t="b">
        <f t="shared" si="122"/>
        <v>1</v>
      </c>
      <c r="AB150" s="123"/>
      <c r="AC150" s="124"/>
      <c r="AD150" s="109" t="s">
        <v>22</v>
      </c>
      <c r="AE150" s="108" t="s">
        <v>23</v>
      </c>
      <c r="AF150" s="125"/>
      <c r="AG150" s="126"/>
      <c r="AH150" s="121">
        <v>0</v>
      </c>
      <c r="AI150" s="164">
        <f t="shared" si="123"/>
        <v>0</v>
      </c>
      <c r="AJ150" s="22">
        <v>2</v>
      </c>
      <c r="AK150" s="164">
        <f t="shared" si="124"/>
        <v>44.08</v>
      </c>
      <c r="AL150" s="22"/>
      <c r="AM150" s="164">
        <f t="shared" si="125"/>
        <v>0</v>
      </c>
      <c r="AN150" s="22"/>
      <c r="AO150" s="164">
        <f t="shared" si="126"/>
        <v>0</v>
      </c>
      <c r="AP150" s="22"/>
      <c r="AQ150" s="164">
        <f t="shared" si="127"/>
        <v>0</v>
      </c>
      <c r="AR150" s="22"/>
      <c r="AS150" s="164">
        <f t="shared" si="128"/>
        <v>0</v>
      </c>
      <c r="AT150" s="22"/>
      <c r="AU150" s="164">
        <f t="shared" si="129"/>
        <v>0</v>
      </c>
      <c r="AV150" s="22"/>
      <c r="AW150" s="164">
        <f t="shared" si="130"/>
        <v>0</v>
      </c>
      <c r="AX150" s="22"/>
      <c r="AY150" s="164">
        <f t="shared" si="131"/>
        <v>0</v>
      </c>
      <c r="AZ150" s="22"/>
      <c r="BA150" s="164">
        <f t="shared" si="132"/>
        <v>0</v>
      </c>
      <c r="BB150" s="22"/>
      <c r="BC150" s="164">
        <f t="shared" si="133"/>
        <v>0</v>
      </c>
      <c r="BD150" s="22"/>
      <c r="BE150" s="164">
        <f t="shared" si="134"/>
        <v>0</v>
      </c>
      <c r="BF150" s="253">
        <f t="shared" si="135"/>
        <v>44.08</v>
      </c>
      <c r="BG150" s="253">
        <f t="shared" si="158"/>
        <v>44.08</v>
      </c>
      <c r="BH150" s="10" t="b">
        <f t="shared" si="159"/>
        <v>1</v>
      </c>
      <c r="BI150" s="253">
        <f t="shared" si="160"/>
        <v>0</v>
      </c>
      <c r="BJ150" s="250">
        <f t="shared" si="137"/>
        <v>21610006</v>
      </c>
      <c r="BK150" s="251">
        <v>348</v>
      </c>
      <c r="BL150" s="251">
        <v>5</v>
      </c>
      <c r="BM150" s="252">
        <f t="shared" si="138"/>
        <v>2</v>
      </c>
      <c r="BN150" s="252">
        <f t="shared" si="139"/>
        <v>0</v>
      </c>
      <c r="BO150" s="252">
        <f t="shared" si="140"/>
        <v>0</v>
      </c>
      <c r="BP150" s="252">
        <f t="shared" si="141"/>
        <v>0</v>
      </c>
      <c r="BQ150" s="254">
        <f t="shared" si="142"/>
        <v>19</v>
      </c>
      <c r="BR150">
        <f t="shared" si="136"/>
        <v>16</v>
      </c>
      <c r="BS150">
        <v>0</v>
      </c>
      <c r="BT150">
        <v>1</v>
      </c>
      <c r="BU150" t="s">
        <v>139</v>
      </c>
      <c r="BV150" t="str">
        <f t="shared" si="143"/>
        <v>0</v>
      </c>
      <c r="BW150" t="str">
        <f t="shared" si="144"/>
        <v>0</v>
      </c>
      <c r="BX150" t="str">
        <f t="shared" si="145"/>
        <v>1</v>
      </c>
      <c r="BY150" t="s">
        <v>23</v>
      </c>
      <c r="BZ150" s="253">
        <f t="shared" si="146"/>
        <v>0</v>
      </c>
      <c r="CA150" s="253">
        <f t="shared" si="147"/>
        <v>44.08</v>
      </c>
      <c r="CB150" s="253">
        <f t="shared" si="148"/>
        <v>0</v>
      </c>
      <c r="CC150" s="253">
        <f t="shared" si="149"/>
        <v>0</v>
      </c>
      <c r="CD150" s="253">
        <f t="shared" si="150"/>
        <v>0</v>
      </c>
      <c r="CE150" s="253">
        <f t="shared" si="151"/>
        <v>0</v>
      </c>
      <c r="CF150" s="253">
        <f t="shared" si="152"/>
        <v>0</v>
      </c>
      <c r="CG150" s="253">
        <f t="shared" si="153"/>
        <v>0</v>
      </c>
      <c r="CH150" s="253">
        <f t="shared" si="154"/>
        <v>0</v>
      </c>
      <c r="CI150" s="253">
        <f t="shared" si="155"/>
        <v>0</v>
      </c>
      <c r="CJ150" s="253">
        <f t="shared" si="156"/>
        <v>0</v>
      </c>
      <c r="CK150" s="253">
        <f t="shared" si="157"/>
        <v>0</v>
      </c>
    </row>
    <row r="151" spans="1:89" ht="20.399999999999999" x14ac:dyDescent="0.3">
      <c r="B151" s="194">
        <v>93</v>
      </c>
      <c r="C151" s="219">
        <v>216011</v>
      </c>
      <c r="D151" s="219">
        <v>21610006</v>
      </c>
      <c r="E151" s="220" t="s">
        <v>188</v>
      </c>
      <c r="F151" s="198" t="s">
        <v>344</v>
      </c>
      <c r="G151" s="198" t="s">
        <v>345</v>
      </c>
      <c r="H151" s="199" t="s">
        <v>18</v>
      </c>
      <c r="I151" s="194"/>
      <c r="J151" s="199" t="s">
        <v>19</v>
      </c>
      <c r="K151" s="200">
        <f t="shared" si="161"/>
        <v>18</v>
      </c>
      <c r="L151" s="224" t="s">
        <v>206</v>
      </c>
      <c r="M151" s="104">
        <v>16</v>
      </c>
      <c r="N151" s="262">
        <f t="shared" si="111"/>
        <v>19</v>
      </c>
      <c r="O151" s="222">
        <v>19</v>
      </c>
      <c r="P151" s="110">
        <f t="shared" si="112"/>
        <v>396.71999999999997</v>
      </c>
      <c r="Q151" s="204" t="s">
        <v>139</v>
      </c>
      <c r="R151" s="113">
        <f t="shared" si="113"/>
        <v>0</v>
      </c>
      <c r="S151" s="114">
        <f t="shared" si="114"/>
        <v>0</v>
      </c>
      <c r="T151" s="113">
        <f t="shared" si="115"/>
        <v>10</v>
      </c>
      <c r="U151" s="115">
        <f t="shared" si="116"/>
        <v>220.39999999999998</v>
      </c>
      <c r="V151" s="113">
        <f t="shared" si="117"/>
        <v>4</v>
      </c>
      <c r="W151" s="115">
        <f t="shared" si="118"/>
        <v>88.16</v>
      </c>
      <c r="X151" s="113">
        <f t="shared" si="119"/>
        <v>4</v>
      </c>
      <c r="Y151" s="115">
        <f t="shared" si="120"/>
        <v>88.16</v>
      </c>
      <c r="Z151" s="116">
        <f t="shared" si="121"/>
        <v>396.71999999999991</v>
      </c>
      <c r="AA151" s="117" t="b">
        <f t="shared" si="122"/>
        <v>1</v>
      </c>
      <c r="AB151" s="123"/>
      <c r="AC151" s="124"/>
      <c r="AD151" s="109" t="s">
        <v>22</v>
      </c>
      <c r="AE151" s="108" t="s">
        <v>23</v>
      </c>
      <c r="AF151" s="125"/>
      <c r="AG151" s="126"/>
      <c r="AH151" s="121"/>
      <c r="AI151" s="164">
        <f t="shared" si="123"/>
        <v>0</v>
      </c>
      <c r="AJ151" s="22"/>
      <c r="AK151" s="164">
        <f t="shared" si="124"/>
        <v>0</v>
      </c>
      <c r="AL151" s="22"/>
      <c r="AM151" s="164">
        <f t="shared" si="125"/>
        <v>0</v>
      </c>
      <c r="AN151" s="22">
        <v>4</v>
      </c>
      <c r="AO151" s="164">
        <f t="shared" si="126"/>
        <v>88.16</v>
      </c>
      <c r="AP151" s="22">
        <v>4</v>
      </c>
      <c r="AQ151" s="164">
        <f t="shared" si="127"/>
        <v>88.16</v>
      </c>
      <c r="AR151" s="22">
        <v>2</v>
      </c>
      <c r="AS151" s="164">
        <f t="shared" si="128"/>
        <v>44.08</v>
      </c>
      <c r="AT151" s="22">
        <v>0</v>
      </c>
      <c r="AU151" s="164">
        <f t="shared" si="129"/>
        <v>0</v>
      </c>
      <c r="AV151" s="22">
        <v>2</v>
      </c>
      <c r="AW151" s="164">
        <f t="shared" si="130"/>
        <v>44.08</v>
      </c>
      <c r="AX151" s="22">
        <v>2</v>
      </c>
      <c r="AY151" s="164">
        <f t="shared" si="131"/>
        <v>44.08</v>
      </c>
      <c r="AZ151" s="22">
        <v>2</v>
      </c>
      <c r="BA151" s="164">
        <f t="shared" si="132"/>
        <v>44.08</v>
      </c>
      <c r="BB151" s="22">
        <v>2</v>
      </c>
      <c r="BC151" s="164">
        <f t="shared" si="133"/>
        <v>44.08</v>
      </c>
      <c r="BD151" s="22">
        <v>0</v>
      </c>
      <c r="BE151" s="164">
        <f t="shared" si="134"/>
        <v>0</v>
      </c>
      <c r="BF151" s="253">
        <f t="shared" si="135"/>
        <v>396.71999999999997</v>
      </c>
      <c r="BG151" s="253">
        <f t="shared" si="158"/>
        <v>396.71999999999991</v>
      </c>
      <c r="BH151" s="10" t="b">
        <f t="shared" si="159"/>
        <v>1</v>
      </c>
      <c r="BI151" s="253">
        <f t="shared" si="160"/>
        <v>0</v>
      </c>
      <c r="BJ151" s="250">
        <f t="shared" si="137"/>
        <v>21610006</v>
      </c>
      <c r="BK151" s="251">
        <v>348</v>
      </c>
      <c r="BL151" s="251">
        <v>5</v>
      </c>
      <c r="BM151" s="252">
        <f t="shared" si="138"/>
        <v>0</v>
      </c>
      <c r="BN151" s="252">
        <f t="shared" si="139"/>
        <v>10</v>
      </c>
      <c r="BO151" s="252">
        <f t="shared" si="140"/>
        <v>4</v>
      </c>
      <c r="BP151" s="252">
        <f t="shared" si="141"/>
        <v>4</v>
      </c>
      <c r="BQ151" s="254">
        <f t="shared" si="142"/>
        <v>19</v>
      </c>
      <c r="BR151">
        <f t="shared" si="136"/>
        <v>16</v>
      </c>
      <c r="BS151">
        <v>0</v>
      </c>
      <c r="BT151">
        <v>1</v>
      </c>
      <c r="BU151" t="s">
        <v>139</v>
      </c>
      <c r="BV151" t="str">
        <f t="shared" si="143"/>
        <v>0</v>
      </c>
      <c r="BW151" t="str">
        <f t="shared" si="144"/>
        <v>0</v>
      </c>
      <c r="BX151" t="str">
        <f t="shared" si="145"/>
        <v>1</v>
      </c>
      <c r="BY151" t="s">
        <v>23</v>
      </c>
      <c r="BZ151" s="253">
        <f t="shared" si="146"/>
        <v>0</v>
      </c>
      <c r="CA151" s="253">
        <f t="shared" si="147"/>
        <v>0</v>
      </c>
      <c r="CB151" s="253">
        <f t="shared" si="148"/>
        <v>0</v>
      </c>
      <c r="CC151" s="253">
        <f t="shared" si="149"/>
        <v>88.16</v>
      </c>
      <c r="CD151" s="253">
        <f t="shared" si="150"/>
        <v>88.16</v>
      </c>
      <c r="CE151" s="253">
        <f t="shared" si="151"/>
        <v>44.08</v>
      </c>
      <c r="CF151" s="253">
        <f t="shared" si="152"/>
        <v>0</v>
      </c>
      <c r="CG151" s="253">
        <f t="shared" si="153"/>
        <v>44.08</v>
      </c>
      <c r="CH151" s="253">
        <f t="shared" si="154"/>
        <v>44.08</v>
      </c>
      <c r="CI151" s="253">
        <f t="shared" si="155"/>
        <v>44.08</v>
      </c>
      <c r="CJ151" s="253">
        <f t="shared" si="156"/>
        <v>44.08</v>
      </c>
      <c r="CK151" s="253">
        <f t="shared" si="157"/>
        <v>0</v>
      </c>
    </row>
    <row r="152" spans="1:89" s="165" customFormat="1" ht="20.399999999999999" x14ac:dyDescent="0.3">
      <c r="A152"/>
      <c r="B152" s="129">
        <v>94</v>
      </c>
      <c r="C152" s="191">
        <v>216011</v>
      </c>
      <c r="D152" s="191">
        <v>21610013</v>
      </c>
      <c r="E152" s="143" t="s">
        <v>189</v>
      </c>
      <c r="F152" s="108" t="s">
        <v>344</v>
      </c>
      <c r="G152" s="108" t="s">
        <v>345</v>
      </c>
      <c r="H152" s="109" t="s">
        <v>18</v>
      </c>
      <c r="I152" s="123"/>
      <c r="J152" s="109" t="s">
        <v>19</v>
      </c>
      <c r="K152" s="111">
        <f t="shared" si="161"/>
        <v>1</v>
      </c>
      <c r="L152" s="142" t="s">
        <v>20</v>
      </c>
      <c r="M152" s="104">
        <v>16</v>
      </c>
      <c r="N152" s="262">
        <f t="shared" si="111"/>
        <v>28.5</v>
      </c>
      <c r="O152" s="141">
        <v>28.5</v>
      </c>
      <c r="P152" s="110">
        <f t="shared" si="112"/>
        <v>33.059999999999995</v>
      </c>
      <c r="Q152" s="112" t="s">
        <v>139</v>
      </c>
      <c r="R152" s="113">
        <f t="shared" si="113"/>
        <v>1</v>
      </c>
      <c r="S152" s="114">
        <f t="shared" si="114"/>
        <v>33.059999999999995</v>
      </c>
      <c r="T152" s="113">
        <f t="shared" si="115"/>
        <v>0</v>
      </c>
      <c r="U152" s="115">
        <f t="shared" si="116"/>
        <v>0</v>
      </c>
      <c r="V152" s="113">
        <f t="shared" si="117"/>
        <v>0</v>
      </c>
      <c r="W152" s="115">
        <f t="shared" si="118"/>
        <v>0</v>
      </c>
      <c r="X152" s="113">
        <f t="shared" si="119"/>
        <v>0</v>
      </c>
      <c r="Y152" s="115">
        <f t="shared" si="120"/>
        <v>0</v>
      </c>
      <c r="Z152" s="116">
        <f t="shared" si="121"/>
        <v>33.059999999999995</v>
      </c>
      <c r="AA152" s="117" t="b">
        <f t="shared" si="122"/>
        <v>1</v>
      </c>
      <c r="AB152" s="123"/>
      <c r="AC152" s="124"/>
      <c r="AD152" s="109" t="s">
        <v>22</v>
      </c>
      <c r="AE152" s="108" t="s">
        <v>23</v>
      </c>
      <c r="AF152" s="125"/>
      <c r="AG152" s="126"/>
      <c r="AH152" s="121">
        <v>0</v>
      </c>
      <c r="AI152" s="164">
        <f t="shared" si="123"/>
        <v>0</v>
      </c>
      <c r="AJ152" s="22">
        <v>0</v>
      </c>
      <c r="AK152" s="164">
        <f t="shared" si="124"/>
        <v>0</v>
      </c>
      <c r="AL152" s="22">
        <v>1</v>
      </c>
      <c r="AM152" s="164">
        <f t="shared" si="125"/>
        <v>33.059999999999995</v>
      </c>
      <c r="AN152" s="22"/>
      <c r="AO152" s="164">
        <f t="shared" si="126"/>
        <v>0</v>
      </c>
      <c r="AP152" s="22"/>
      <c r="AQ152" s="164">
        <f t="shared" si="127"/>
        <v>0</v>
      </c>
      <c r="AR152" s="22"/>
      <c r="AS152" s="164">
        <f t="shared" si="128"/>
        <v>0</v>
      </c>
      <c r="AT152" s="22"/>
      <c r="AU152" s="164">
        <f t="shared" si="129"/>
        <v>0</v>
      </c>
      <c r="AV152" s="22"/>
      <c r="AW152" s="164">
        <f t="shared" si="130"/>
        <v>0</v>
      </c>
      <c r="AX152" s="22"/>
      <c r="AY152" s="164">
        <f t="shared" si="131"/>
        <v>0</v>
      </c>
      <c r="AZ152" s="22"/>
      <c r="BA152" s="164">
        <f t="shared" si="132"/>
        <v>0</v>
      </c>
      <c r="BB152" s="22"/>
      <c r="BC152" s="164">
        <f t="shared" si="133"/>
        <v>0</v>
      </c>
      <c r="BD152" s="22"/>
      <c r="BE152" s="164">
        <f t="shared" si="134"/>
        <v>0</v>
      </c>
      <c r="BF152" s="253">
        <f t="shared" si="135"/>
        <v>33.059999999999995</v>
      </c>
      <c r="BG152" s="253">
        <f t="shared" si="158"/>
        <v>33.059999999999995</v>
      </c>
      <c r="BH152" s="10" t="b">
        <f t="shared" si="159"/>
        <v>1</v>
      </c>
      <c r="BI152" s="253">
        <f t="shared" si="160"/>
        <v>0</v>
      </c>
      <c r="BJ152" s="250">
        <f t="shared" si="137"/>
        <v>21610013</v>
      </c>
      <c r="BK152" s="251">
        <v>348</v>
      </c>
      <c r="BL152" s="251">
        <v>5</v>
      </c>
      <c r="BM152" s="252">
        <f t="shared" si="138"/>
        <v>1</v>
      </c>
      <c r="BN152" s="252">
        <f t="shared" si="139"/>
        <v>0</v>
      </c>
      <c r="BO152" s="252">
        <f t="shared" si="140"/>
        <v>0</v>
      </c>
      <c r="BP152" s="252">
        <f t="shared" si="141"/>
        <v>0</v>
      </c>
      <c r="BQ152" s="254">
        <f t="shared" si="142"/>
        <v>28.5</v>
      </c>
      <c r="BR152">
        <f t="shared" si="136"/>
        <v>16</v>
      </c>
      <c r="BS152">
        <v>0</v>
      </c>
      <c r="BT152">
        <v>1</v>
      </c>
      <c r="BU152" t="s">
        <v>139</v>
      </c>
      <c r="BV152" t="str">
        <f t="shared" si="143"/>
        <v>0</v>
      </c>
      <c r="BW152" t="str">
        <f t="shared" si="144"/>
        <v>0</v>
      </c>
      <c r="BX152" t="str">
        <f t="shared" si="145"/>
        <v>1</v>
      </c>
      <c r="BY152" t="s">
        <v>23</v>
      </c>
      <c r="BZ152" s="253">
        <f t="shared" si="146"/>
        <v>0</v>
      </c>
      <c r="CA152" s="253">
        <f t="shared" si="147"/>
        <v>0</v>
      </c>
      <c r="CB152" s="253">
        <f t="shared" si="148"/>
        <v>33.059999999999995</v>
      </c>
      <c r="CC152" s="253">
        <f t="shared" si="149"/>
        <v>0</v>
      </c>
      <c r="CD152" s="253">
        <f t="shared" si="150"/>
        <v>0</v>
      </c>
      <c r="CE152" s="253">
        <f t="shared" si="151"/>
        <v>0</v>
      </c>
      <c r="CF152" s="253">
        <f t="shared" si="152"/>
        <v>0</v>
      </c>
      <c r="CG152" s="253">
        <f t="shared" si="153"/>
        <v>0</v>
      </c>
      <c r="CH152" s="253">
        <f t="shared" si="154"/>
        <v>0</v>
      </c>
      <c r="CI152" s="253">
        <f t="shared" si="155"/>
        <v>0</v>
      </c>
      <c r="CJ152" s="253">
        <f t="shared" si="156"/>
        <v>0</v>
      </c>
      <c r="CK152" s="253">
        <f t="shared" si="157"/>
        <v>0</v>
      </c>
    </row>
    <row r="153" spans="1:89" s="165" customFormat="1" ht="20.399999999999999" x14ac:dyDescent="0.3">
      <c r="A153"/>
      <c r="B153" s="194">
        <v>94</v>
      </c>
      <c r="C153" s="219">
        <v>216011</v>
      </c>
      <c r="D153" s="219">
        <v>21610013</v>
      </c>
      <c r="E153" s="225" t="s">
        <v>189</v>
      </c>
      <c r="F153" s="198" t="s">
        <v>344</v>
      </c>
      <c r="G153" s="198" t="s">
        <v>345</v>
      </c>
      <c r="H153" s="199" t="s">
        <v>18</v>
      </c>
      <c r="I153" s="194"/>
      <c r="J153" s="199" t="s">
        <v>19</v>
      </c>
      <c r="K153" s="200">
        <f t="shared" si="161"/>
        <v>7</v>
      </c>
      <c r="L153" s="224" t="s">
        <v>20</v>
      </c>
      <c r="M153" s="104">
        <v>16</v>
      </c>
      <c r="N153" s="262">
        <f t="shared" si="111"/>
        <v>28</v>
      </c>
      <c r="O153" s="222">
        <v>28</v>
      </c>
      <c r="P153" s="110">
        <f t="shared" si="112"/>
        <v>227.35999999999999</v>
      </c>
      <c r="Q153" s="204" t="s">
        <v>139</v>
      </c>
      <c r="R153" s="113">
        <f t="shared" si="113"/>
        <v>0</v>
      </c>
      <c r="S153" s="114">
        <f t="shared" si="114"/>
        <v>0</v>
      </c>
      <c r="T153" s="113">
        <f t="shared" si="115"/>
        <v>3</v>
      </c>
      <c r="U153" s="115">
        <f t="shared" si="116"/>
        <v>97.44</v>
      </c>
      <c r="V153" s="113">
        <f t="shared" si="117"/>
        <v>2</v>
      </c>
      <c r="W153" s="115">
        <f t="shared" si="118"/>
        <v>64.959999999999994</v>
      </c>
      <c r="X153" s="113">
        <f t="shared" si="119"/>
        <v>2</v>
      </c>
      <c r="Y153" s="115">
        <f t="shared" si="120"/>
        <v>64.959999999999994</v>
      </c>
      <c r="Z153" s="116">
        <f t="shared" si="121"/>
        <v>227.35999999999996</v>
      </c>
      <c r="AA153" s="117" t="b">
        <f t="shared" si="122"/>
        <v>1</v>
      </c>
      <c r="AB153" s="123"/>
      <c r="AC153" s="124"/>
      <c r="AD153" s="109" t="s">
        <v>22</v>
      </c>
      <c r="AE153" s="108" t="s">
        <v>23</v>
      </c>
      <c r="AF153" s="125"/>
      <c r="AG153" s="126"/>
      <c r="AH153" s="121"/>
      <c r="AI153" s="164">
        <f t="shared" si="123"/>
        <v>0</v>
      </c>
      <c r="AJ153" s="22"/>
      <c r="AK153" s="164">
        <f t="shared" si="124"/>
        <v>0</v>
      </c>
      <c r="AL153" s="22"/>
      <c r="AM153" s="164">
        <f t="shared" si="125"/>
        <v>0</v>
      </c>
      <c r="AN153" s="22">
        <v>1</v>
      </c>
      <c r="AO153" s="164">
        <f t="shared" si="126"/>
        <v>32.479999999999997</v>
      </c>
      <c r="AP153" s="22">
        <v>1</v>
      </c>
      <c r="AQ153" s="164">
        <f t="shared" si="127"/>
        <v>32.479999999999997</v>
      </c>
      <c r="AR153" s="22">
        <v>1</v>
      </c>
      <c r="AS153" s="164">
        <f t="shared" si="128"/>
        <v>32.479999999999997</v>
      </c>
      <c r="AT153" s="22">
        <v>0</v>
      </c>
      <c r="AU153" s="164">
        <f t="shared" si="129"/>
        <v>0</v>
      </c>
      <c r="AV153" s="22">
        <v>1</v>
      </c>
      <c r="AW153" s="164">
        <f t="shared" si="130"/>
        <v>32.479999999999997</v>
      </c>
      <c r="AX153" s="22">
        <v>1</v>
      </c>
      <c r="AY153" s="164">
        <f t="shared" si="131"/>
        <v>32.479999999999997</v>
      </c>
      <c r="AZ153" s="22">
        <v>1</v>
      </c>
      <c r="BA153" s="164">
        <f t="shared" si="132"/>
        <v>32.479999999999997</v>
      </c>
      <c r="BB153" s="22">
        <v>1</v>
      </c>
      <c r="BC153" s="164">
        <f t="shared" si="133"/>
        <v>32.479999999999997</v>
      </c>
      <c r="BD153" s="22">
        <v>0</v>
      </c>
      <c r="BE153" s="164">
        <f t="shared" si="134"/>
        <v>0</v>
      </c>
      <c r="BF153" s="253">
        <f t="shared" si="135"/>
        <v>227.35999999999999</v>
      </c>
      <c r="BG153" s="253">
        <f t="shared" si="158"/>
        <v>227.35999999999996</v>
      </c>
      <c r="BH153" s="10" t="b">
        <f t="shared" si="159"/>
        <v>1</v>
      </c>
      <c r="BI153" s="253">
        <f t="shared" si="160"/>
        <v>0</v>
      </c>
      <c r="BJ153" s="250">
        <f t="shared" si="137"/>
        <v>21610013</v>
      </c>
      <c r="BK153" s="251">
        <v>348</v>
      </c>
      <c r="BL153" s="251">
        <v>5</v>
      </c>
      <c r="BM153" s="252">
        <f t="shared" si="138"/>
        <v>0</v>
      </c>
      <c r="BN153" s="252">
        <f t="shared" si="139"/>
        <v>3</v>
      </c>
      <c r="BO153" s="252">
        <f t="shared" si="140"/>
        <v>2</v>
      </c>
      <c r="BP153" s="252">
        <f t="shared" si="141"/>
        <v>2</v>
      </c>
      <c r="BQ153" s="254">
        <f t="shared" si="142"/>
        <v>28</v>
      </c>
      <c r="BR153">
        <f t="shared" si="136"/>
        <v>16</v>
      </c>
      <c r="BS153">
        <v>0</v>
      </c>
      <c r="BT153">
        <v>1</v>
      </c>
      <c r="BU153" t="s">
        <v>139</v>
      </c>
      <c r="BV153" t="str">
        <f t="shared" si="143"/>
        <v>0</v>
      </c>
      <c r="BW153" t="str">
        <f t="shared" si="144"/>
        <v>0</v>
      </c>
      <c r="BX153" t="str">
        <f t="shared" si="145"/>
        <v>1</v>
      </c>
      <c r="BY153" t="s">
        <v>23</v>
      </c>
      <c r="BZ153" s="253">
        <f t="shared" si="146"/>
        <v>0</v>
      </c>
      <c r="CA153" s="253">
        <f t="shared" si="147"/>
        <v>0</v>
      </c>
      <c r="CB153" s="253">
        <f t="shared" si="148"/>
        <v>0</v>
      </c>
      <c r="CC153" s="253">
        <f t="shared" si="149"/>
        <v>32.479999999999997</v>
      </c>
      <c r="CD153" s="253">
        <f t="shared" si="150"/>
        <v>32.479999999999997</v>
      </c>
      <c r="CE153" s="253">
        <f t="shared" si="151"/>
        <v>32.479999999999997</v>
      </c>
      <c r="CF153" s="253">
        <f t="shared" si="152"/>
        <v>0</v>
      </c>
      <c r="CG153" s="253">
        <f t="shared" si="153"/>
        <v>32.479999999999997</v>
      </c>
      <c r="CH153" s="253">
        <f t="shared" si="154"/>
        <v>32.479999999999997</v>
      </c>
      <c r="CI153" s="253">
        <f t="shared" si="155"/>
        <v>32.479999999999997</v>
      </c>
      <c r="CJ153" s="253">
        <f t="shared" si="156"/>
        <v>32.479999999999997</v>
      </c>
      <c r="CK153" s="253">
        <f t="shared" si="157"/>
        <v>0</v>
      </c>
    </row>
    <row r="154" spans="1:89" ht="30.6" x14ac:dyDescent="0.3">
      <c r="B154" s="129">
        <v>95</v>
      </c>
      <c r="C154" s="191">
        <v>216011</v>
      </c>
      <c r="D154" s="191">
        <v>21610033</v>
      </c>
      <c r="E154" s="139" t="s">
        <v>210</v>
      </c>
      <c r="F154" s="108" t="s">
        <v>344</v>
      </c>
      <c r="G154" s="108" t="s">
        <v>345</v>
      </c>
      <c r="H154" s="109" t="s">
        <v>18</v>
      </c>
      <c r="I154" s="123"/>
      <c r="J154" s="109" t="s">
        <v>19</v>
      </c>
      <c r="K154" s="111">
        <f t="shared" si="161"/>
        <v>3</v>
      </c>
      <c r="L154" s="144" t="s">
        <v>207</v>
      </c>
      <c r="M154" s="104">
        <v>16</v>
      </c>
      <c r="N154" s="262">
        <f t="shared" si="111"/>
        <v>37</v>
      </c>
      <c r="O154" s="141">
        <v>37</v>
      </c>
      <c r="P154" s="110">
        <f t="shared" si="112"/>
        <v>128.76</v>
      </c>
      <c r="Q154" s="112" t="s">
        <v>139</v>
      </c>
      <c r="R154" s="113">
        <f t="shared" si="113"/>
        <v>3</v>
      </c>
      <c r="S154" s="114">
        <f t="shared" si="114"/>
        <v>128.76</v>
      </c>
      <c r="T154" s="113">
        <f t="shared" si="115"/>
        <v>0</v>
      </c>
      <c r="U154" s="115">
        <f t="shared" si="116"/>
        <v>0</v>
      </c>
      <c r="V154" s="113">
        <f t="shared" si="117"/>
        <v>0</v>
      </c>
      <c r="W154" s="115">
        <f t="shared" si="118"/>
        <v>0</v>
      </c>
      <c r="X154" s="113">
        <f t="shared" si="119"/>
        <v>0</v>
      </c>
      <c r="Y154" s="115">
        <f t="shared" si="120"/>
        <v>0</v>
      </c>
      <c r="Z154" s="116">
        <f t="shared" si="121"/>
        <v>128.76</v>
      </c>
      <c r="AA154" s="117" t="b">
        <f t="shared" si="122"/>
        <v>1</v>
      </c>
      <c r="AB154" s="123"/>
      <c r="AC154" s="124"/>
      <c r="AD154" s="109" t="s">
        <v>22</v>
      </c>
      <c r="AE154" s="108" t="s">
        <v>23</v>
      </c>
      <c r="AF154" s="125"/>
      <c r="AG154" s="126"/>
      <c r="AH154" s="121">
        <v>0</v>
      </c>
      <c r="AI154" s="164">
        <f t="shared" si="123"/>
        <v>0</v>
      </c>
      <c r="AJ154" s="22">
        <v>3</v>
      </c>
      <c r="AK154" s="164">
        <f t="shared" si="124"/>
        <v>128.76</v>
      </c>
      <c r="AL154" s="22"/>
      <c r="AM154" s="164">
        <f t="shared" si="125"/>
        <v>0</v>
      </c>
      <c r="AN154" s="22"/>
      <c r="AO154" s="164">
        <f t="shared" si="126"/>
        <v>0</v>
      </c>
      <c r="AP154" s="22"/>
      <c r="AQ154" s="164">
        <f t="shared" si="127"/>
        <v>0</v>
      </c>
      <c r="AR154" s="22"/>
      <c r="AS154" s="164">
        <f t="shared" si="128"/>
        <v>0</v>
      </c>
      <c r="AT154" s="22"/>
      <c r="AU154" s="164">
        <f t="shared" si="129"/>
        <v>0</v>
      </c>
      <c r="AV154" s="22"/>
      <c r="AW154" s="164">
        <f t="shared" si="130"/>
        <v>0</v>
      </c>
      <c r="AX154" s="22"/>
      <c r="AY154" s="164">
        <f t="shared" si="131"/>
        <v>0</v>
      </c>
      <c r="AZ154" s="22"/>
      <c r="BA154" s="164">
        <f t="shared" si="132"/>
        <v>0</v>
      </c>
      <c r="BB154" s="22"/>
      <c r="BC154" s="164">
        <f t="shared" si="133"/>
        <v>0</v>
      </c>
      <c r="BD154" s="22"/>
      <c r="BE154" s="164">
        <f t="shared" si="134"/>
        <v>0</v>
      </c>
      <c r="BF154" s="253">
        <f t="shared" si="135"/>
        <v>128.76</v>
      </c>
      <c r="BG154" s="253">
        <f t="shared" si="158"/>
        <v>128.76</v>
      </c>
      <c r="BH154" s="10" t="b">
        <f t="shared" si="159"/>
        <v>1</v>
      </c>
      <c r="BI154" s="253">
        <f t="shared" si="160"/>
        <v>0</v>
      </c>
      <c r="BJ154" s="250">
        <f t="shared" si="137"/>
        <v>21610033</v>
      </c>
      <c r="BK154" s="251">
        <v>348</v>
      </c>
      <c r="BL154" s="251">
        <v>5</v>
      </c>
      <c r="BM154" s="252">
        <f t="shared" si="138"/>
        <v>3</v>
      </c>
      <c r="BN154" s="252">
        <f t="shared" si="139"/>
        <v>0</v>
      </c>
      <c r="BO154" s="252">
        <f t="shared" si="140"/>
        <v>0</v>
      </c>
      <c r="BP154" s="252">
        <f t="shared" si="141"/>
        <v>0</v>
      </c>
      <c r="BQ154" s="254">
        <f t="shared" si="142"/>
        <v>37</v>
      </c>
      <c r="BR154">
        <f t="shared" si="136"/>
        <v>16</v>
      </c>
      <c r="BS154">
        <v>0</v>
      </c>
      <c r="BT154">
        <v>1</v>
      </c>
      <c r="BU154" t="s">
        <v>139</v>
      </c>
      <c r="BV154" t="str">
        <f t="shared" si="143"/>
        <v>0</v>
      </c>
      <c r="BW154" t="str">
        <f t="shared" si="144"/>
        <v>0</v>
      </c>
      <c r="BX154" t="str">
        <f t="shared" si="145"/>
        <v>1</v>
      </c>
      <c r="BY154" t="s">
        <v>23</v>
      </c>
      <c r="BZ154" s="253">
        <f t="shared" si="146"/>
        <v>0</v>
      </c>
      <c r="CA154" s="253">
        <f t="shared" si="147"/>
        <v>128.76</v>
      </c>
      <c r="CB154" s="253">
        <f t="shared" si="148"/>
        <v>0</v>
      </c>
      <c r="CC154" s="253">
        <f t="shared" si="149"/>
        <v>0</v>
      </c>
      <c r="CD154" s="253">
        <f t="shared" si="150"/>
        <v>0</v>
      </c>
      <c r="CE154" s="253">
        <f t="shared" si="151"/>
        <v>0</v>
      </c>
      <c r="CF154" s="253">
        <f t="shared" si="152"/>
        <v>0</v>
      </c>
      <c r="CG154" s="253">
        <f t="shared" si="153"/>
        <v>0</v>
      </c>
      <c r="CH154" s="253">
        <f t="shared" si="154"/>
        <v>0</v>
      </c>
      <c r="CI154" s="253">
        <f t="shared" si="155"/>
        <v>0</v>
      </c>
      <c r="CJ154" s="253">
        <f t="shared" si="156"/>
        <v>0</v>
      </c>
      <c r="CK154" s="253">
        <f t="shared" si="157"/>
        <v>0</v>
      </c>
    </row>
    <row r="155" spans="1:89" ht="30.6" x14ac:dyDescent="0.3">
      <c r="B155" s="194">
        <v>95</v>
      </c>
      <c r="C155" s="219">
        <v>216011</v>
      </c>
      <c r="D155" s="219">
        <v>21610033</v>
      </c>
      <c r="E155" s="220" t="s">
        <v>210</v>
      </c>
      <c r="F155" s="198" t="s">
        <v>344</v>
      </c>
      <c r="G155" s="198" t="s">
        <v>345</v>
      </c>
      <c r="H155" s="199" t="s">
        <v>18</v>
      </c>
      <c r="I155" s="194"/>
      <c r="J155" s="199" t="s">
        <v>19</v>
      </c>
      <c r="K155" s="200">
        <f t="shared" si="161"/>
        <v>32</v>
      </c>
      <c r="L155" s="226" t="s">
        <v>207</v>
      </c>
      <c r="M155" s="104">
        <v>16</v>
      </c>
      <c r="N155" s="262">
        <f t="shared" si="111"/>
        <v>35</v>
      </c>
      <c r="O155" s="222">
        <v>35</v>
      </c>
      <c r="P155" s="110">
        <f t="shared" si="112"/>
        <v>1299.1999999999998</v>
      </c>
      <c r="Q155" s="204" t="s">
        <v>139</v>
      </c>
      <c r="R155" s="113">
        <f t="shared" si="113"/>
        <v>5</v>
      </c>
      <c r="S155" s="114">
        <f t="shared" si="114"/>
        <v>202.99999999999997</v>
      </c>
      <c r="T155" s="113">
        <f t="shared" si="115"/>
        <v>15</v>
      </c>
      <c r="U155" s="115">
        <f t="shared" si="116"/>
        <v>608.99999999999989</v>
      </c>
      <c r="V155" s="113">
        <f t="shared" si="117"/>
        <v>6</v>
      </c>
      <c r="W155" s="115">
        <f t="shared" si="118"/>
        <v>243.59999999999997</v>
      </c>
      <c r="X155" s="113">
        <f t="shared" si="119"/>
        <v>6</v>
      </c>
      <c r="Y155" s="115">
        <f t="shared" si="120"/>
        <v>243.59999999999997</v>
      </c>
      <c r="Z155" s="116">
        <f t="shared" si="121"/>
        <v>1299.1999999999998</v>
      </c>
      <c r="AA155" s="117" t="b">
        <f t="shared" si="122"/>
        <v>1</v>
      </c>
      <c r="AB155" s="123"/>
      <c r="AC155" s="124"/>
      <c r="AD155" s="109" t="s">
        <v>22</v>
      </c>
      <c r="AE155" s="108" t="s">
        <v>23</v>
      </c>
      <c r="AF155" s="125"/>
      <c r="AG155" s="126"/>
      <c r="AH155" s="121"/>
      <c r="AI155" s="164">
        <f t="shared" si="123"/>
        <v>0</v>
      </c>
      <c r="AJ155" s="22"/>
      <c r="AK155" s="164">
        <f t="shared" si="124"/>
        <v>0</v>
      </c>
      <c r="AL155" s="22">
        <v>5</v>
      </c>
      <c r="AM155" s="164">
        <f t="shared" si="125"/>
        <v>202.99999999999997</v>
      </c>
      <c r="AN155" s="22">
        <v>6</v>
      </c>
      <c r="AO155" s="164">
        <f t="shared" si="126"/>
        <v>243.59999999999997</v>
      </c>
      <c r="AP155" s="22">
        <v>6</v>
      </c>
      <c r="AQ155" s="164">
        <f t="shared" si="127"/>
        <v>243.59999999999997</v>
      </c>
      <c r="AR155" s="22">
        <v>3</v>
      </c>
      <c r="AS155" s="164">
        <f t="shared" si="128"/>
        <v>121.79999999999998</v>
      </c>
      <c r="AT155" s="22">
        <v>0</v>
      </c>
      <c r="AU155" s="164">
        <f t="shared" si="129"/>
        <v>0</v>
      </c>
      <c r="AV155" s="22">
        <v>3</v>
      </c>
      <c r="AW155" s="164">
        <f t="shared" si="130"/>
        <v>121.79999999999998</v>
      </c>
      <c r="AX155" s="22">
        <v>3</v>
      </c>
      <c r="AY155" s="164">
        <f t="shared" si="131"/>
        <v>121.79999999999998</v>
      </c>
      <c r="AZ155" s="22">
        <v>3</v>
      </c>
      <c r="BA155" s="164">
        <f t="shared" si="132"/>
        <v>121.79999999999998</v>
      </c>
      <c r="BB155" s="22">
        <v>3</v>
      </c>
      <c r="BC155" s="164">
        <f t="shared" si="133"/>
        <v>121.79999999999998</v>
      </c>
      <c r="BD155" s="22">
        <v>0</v>
      </c>
      <c r="BE155" s="164">
        <f t="shared" si="134"/>
        <v>0</v>
      </c>
      <c r="BF155" s="253">
        <f t="shared" si="135"/>
        <v>1299.1999999999998</v>
      </c>
      <c r="BG155" s="253">
        <f t="shared" si="158"/>
        <v>1299.1999999999998</v>
      </c>
      <c r="BH155" s="10" t="b">
        <f t="shared" si="159"/>
        <v>1</v>
      </c>
      <c r="BI155" s="253">
        <f t="shared" si="160"/>
        <v>0</v>
      </c>
      <c r="BJ155" s="250">
        <f t="shared" si="137"/>
        <v>21610033</v>
      </c>
      <c r="BK155" s="251">
        <v>348</v>
      </c>
      <c r="BL155" s="251">
        <v>5</v>
      </c>
      <c r="BM155" s="252">
        <f t="shared" si="138"/>
        <v>5</v>
      </c>
      <c r="BN155" s="252">
        <f t="shared" si="139"/>
        <v>15</v>
      </c>
      <c r="BO155" s="252">
        <f t="shared" si="140"/>
        <v>6</v>
      </c>
      <c r="BP155" s="252">
        <f t="shared" si="141"/>
        <v>6</v>
      </c>
      <c r="BQ155" s="254">
        <f t="shared" si="142"/>
        <v>35</v>
      </c>
      <c r="BR155">
        <f t="shared" si="136"/>
        <v>16</v>
      </c>
      <c r="BS155">
        <v>0</v>
      </c>
      <c r="BT155">
        <v>1</v>
      </c>
      <c r="BU155" t="s">
        <v>139</v>
      </c>
      <c r="BV155" t="str">
        <f t="shared" si="143"/>
        <v>0</v>
      </c>
      <c r="BW155" t="str">
        <f t="shared" si="144"/>
        <v>0</v>
      </c>
      <c r="BX155" t="str">
        <f t="shared" si="145"/>
        <v>1</v>
      </c>
      <c r="BY155" t="s">
        <v>23</v>
      </c>
      <c r="BZ155" s="253">
        <f t="shared" si="146"/>
        <v>0</v>
      </c>
      <c r="CA155" s="253">
        <f t="shared" si="147"/>
        <v>0</v>
      </c>
      <c r="CB155" s="253">
        <f t="shared" si="148"/>
        <v>202.99999999999997</v>
      </c>
      <c r="CC155" s="253">
        <f t="shared" si="149"/>
        <v>243.59999999999997</v>
      </c>
      <c r="CD155" s="253">
        <f t="shared" si="150"/>
        <v>243.59999999999997</v>
      </c>
      <c r="CE155" s="253">
        <f t="shared" si="151"/>
        <v>121.79999999999998</v>
      </c>
      <c r="CF155" s="253">
        <f t="shared" si="152"/>
        <v>0</v>
      </c>
      <c r="CG155" s="253">
        <f t="shared" si="153"/>
        <v>121.79999999999998</v>
      </c>
      <c r="CH155" s="253">
        <f t="shared" si="154"/>
        <v>121.79999999999998</v>
      </c>
      <c r="CI155" s="253">
        <f t="shared" si="155"/>
        <v>121.79999999999998</v>
      </c>
      <c r="CJ155" s="253">
        <f t="shared" si="156"/>
        <v>121.79999999999998</v>
      </c>
      <c r="CK155" s="253">
        <f t="shared" si="157"/>
        <v>0</v>
      </c>
    </row>
    <row r="156" spans="1:89" ht="20.399999999999999" x14ac:dyDescent="0.3">
      <c r="B156" s="129">
        <v>96</v>
      </c>
      <c r="C156" s="191">
        <v>216011</v>
      </c>
      <c r="D156" s="191">
        <v>21610032</v>
      </c>
      <c r="E156" s="139" t="s">
        <v>211</v>
      </c>
      <c r="F156" s="108" t="s">
        <v>344</v>
      </c>
      <c r="G156" s="108" t="s">
        <v>345</v>
      </c>
      <c r="H156" s="109" t="s">
        <v>18</v>
      </c>
      <c r="I156" s="123"/>
      <c r="J156" s="109" t="s">
        <v>19</v>
      </c>
      <c r="K156" s="111">
        <f t="shared" si="161"/>
        <v>4</v>
      </c>
      <c r="L156" s="144" t="s">
        <v>207</v>
      </c>
      <c r="M156" s="104">
        <v>16</v>
      </c>
      <c r="N156" s="262">
        <f t="shared" si="111"/>
        <v>14.9</v>
      </c>
      <c r="O156" s="141">
        <v>14.9</v>
      </c>
      <c r="P156" s="110">
        <f t="shared" si="112"/>
        <v>69.135999999999996</v>
      </c>
      <c r="Q156" s="112" t="s">
        <v>139</v>
      </c>
      <c r="R156" s="113">
        <f t="shared" si="113"/>
        <v>4</v>
      </c>
      <c r="S156" s="114">
        <f t="shared" si="114"/>
        <v>69.135999999999996</v>
      </c>
      <c r="T156" s="113">
        <f t="shared" si="115"/>
        <v>0</v>
      </c>
      <c r="U156" s="115">
        <f t="shared" si="116"/>
        <v>0</v>
      </c>
      <c r="V156" s="113">
        <f t="shared" si="117"/>
        <v>0</v>
      </c>
      <c r="W156" s="115">
        <f t="shared" si="118"/>
        <v>0</v>
      </c>
      <c r="X156" s="113">
        <f t="shared" si="119"/>
        <v>0</v>
      </c>
      <c r="Y156" s="115">
        <f t="shared" si="120"/>
        <v>0</v>
      </c>
      <c r="Z156" s="116">
        <f t="shared" si="121"/>
        <v>69.135999999999996</v>
      </c>
      <c r="AA156" s="117" t="b">
        <f t="shared" si="122"/>
        <v>1</v>
      </c>
      <c r="AB156" s="123"/>
      <c r="AC156" s="124"/>
      <c r="AD156" s="109" t="s">
        <v>22</v>
      </c>
      <c r="AE156" s="108" t="s">
        <v>23</v>
      </c>
      <c r="AF156" s="125"/>
      <c r="AG156" s="126"/>
      <c r="AH156" s="121">
        <v>0</v>
      </c>
      <c r="AI156" s="164">
        <f t="shared" si="123"/>
        <v>0</v>
      </c>
      <c r="AJ156" s="22">
        <v>4</v>
      </c>
      <c r="AK156" s="164">
        <f t="shared" si="124"/>
        <v>69.135999999999996</v>
      </c>
      <c r="AL156" s="22"/>
      <c r="AM156" s="164">
        <f t="shared" si="125"/>
        <v>0</v>
      </c>
      <c r="AN156" s="22"/>
      <c r="AO156" s="164">
        <f t="shared" si="126"/>
        <v>0</v>
      </c>
      <c r="AP156" s="22"/>
      <c r="AQ156" s="164">
        <f t="shared" si="127"/>
        <v>0</v>
      </c>
      <c r="AR156" s="22"/>
      <c r="AS156" s="164">
        <f t="shared" si="128"/>
        <v>0</v>
      </c>
      <c r="AT156" s="22"/>
      <c r="AU156" s="164">
        <f t="shared" si="129"/>
        <v>0</v>
      </c>
      <c r="AV156" s="22"/>
      <c r="AW156" s="164">
        <f t="shared" si="130"/>
        <v>0</v>
      </c>
      <c r="AX156" s="22"/>
      <c r="AY156" s="164">
        <f t="shared" si="131"/>
        <v>0</v>
      </c>
      <c r="AZ156" s="22"/>
      <c r="BA156" s="164">
        <f t="shared" si="132"/>
        <v>0</v>
      </c>
      <c r="BB156" s="22"/>
      <c r="BC156" s="164">
        <f t="shared" si="133"/>
        <v>0</v>
      </c>
      <c r="BD156" s="22"/>
      <c r="BE156" s="164">
        <f t="shared" si="134"/>
        <v>0</v>
      </c>
      <c r="BF156" s="253">
        <f t="shared" si="135"/>
        <v>69.135999999999996</v>
      </c>
      <c r="BG156" s="253">
        <f t="shared" si="158"/>
        <v>69.135999999999996</v>
      </c>
      <c r="BH156" s="10" t="b">
        <f t="shared" si="159"/>
        <v>1</v>
      </c>
      <c r="BI156" s="253">
        <f t="shared" si="160"/>
        <v>0</v>
      </c>
      <c r="BJ156" s="250">
        <f t="shared" si="137"/>
        <v>21610032</v>
      </c>
      <c r="BK156" s="251">
        <v>348</v>
      </c>
      <c r="BL156" s="251">
        <v>5</v>
      </c>
      <c r="BM156" s="252">
        <f t="shared" si="138"/>
        <v>4</v>
      </c>
      <c r="BN156" s="252">
        <f t="shared" si="139"/>
        <v>0</v>
      </c>
      <c r="BO156" s="252">
        <f t="shared" si="140"/>
        <v>0</v>
      </c>
      <c r="BP156" s="252">
        <f t="shared" si="141"/>
        <v>0</v>
      </c>
      <c r="BQ156" s="254">
        <f t="shared" si="142"/>
        <v>14.9</v>
      </c>
      <c r="BR156">
        <f t="shared" si="136"/>
        <v>16</v>
      </c>
      <c r="BS156">
        <v>0</v>
      </c>
      <c r="BT156">
        <v>1</v>
      </c>
      <c r="BU156" t="s">
        <v>139</v>
      </c>
      <c r="BV156" t="str">
        <f t="shared" si="143"/>
        <v>0</v>
      </c>
      <c r="BW156" t="str">
        <f t="shared" si="144"/>
        <v>0</v>
      </c>
      <c r="BX156" t="str">
        <f t="shared" si="145"/>
        <v>1</v>
      </c>
      <c r="BY156" t="s">
        <v>23</v>
      </c>
      <c r="BZ156" s="253">
        <f t="shared" si="146"/>
        <v>0</v>
      </c>
      <c r="CA156" s="253">
        <f t="shared" si="147"/>
        <v>69.135999999999996</v>
      </c>
      <c r="CB156" s="253">
        <f t="shared" si="148"/>
        <v>0</v>
      </c>
      <c r="CC156" s="253">
        <f t="shared" si="149"/>
        <v>0</v>
      </c>
      <c r="CD156" s="253">
        <f t="shared" si="150"/>
        <v>0</v>
      </c>
      <c r="CE156" s="253">
        <f t="shared" si="151"/>
        <v>0</v>
      </c>
      <c r="CF156" s="253">
        <f t="shared" si="152"/>
        <v>0</v>
      </c>
      <c r="CG156" s="253">
        <f t="shared" si="153"/>
        <v>0</v>
      </c>
      <c r="CH156" s="253">
        <f t="shared" si="154"/>
        <v>0</v>
      </c>
      <c r="CI156" s="253">
        <f t="shared" si="155"/>
        <v>0</v>
      </c>
      <c r="CJ156" s="253">
        <f t="shared" si="156"/>
        <v>0</v>
      </c>
      <c r="CK156" s="253">
        <f t="shared" si="157"/>
        <v>0</v>
      </c>
    </row>
    <row r="157" spans="1:89" ht="20.399999999999999" x14ac:dyDescent="0.3">
      <c r="B157" s="194">
        <v>96</v>
      </c>
      <c r="C157" s="219">
        <v>216011</v>
      </c>
      <c r="D157" s="219">
        <v>21610032</v>
      </c>
      <c r="E157" s="220" t="s">
        <v>211</v>
      </c>
      <c r="F157" s="198" t="s">
        <v>344</v>
      </c>
      <c r="G157" s="198" t="s">
        <v>345</v>
      </c>
      <c r="H157" s="199" t="s">
        <v>18</v>
      </c>
      <c r="I157" s="194"/>
      <c r="J157" s="199" t="s">
        <v>19</v>
      </c>
      <c r="K157" s="200">
        <f t="shared" si="161"/>
        <v>32</v>
      </c>
      <c r="L157" s="226" t="s">
        <v>207</v>
      </c>
      <c r="M157" s="104">
        <v>16</v>
      </c>
      <c r="N157" s="262">
        <f t="shared" si="111"/>
        <v>14.9</v>
      </c>
      <c r="O157" s="222">
        <v>14.9</v>
      </c>
      <c r="P157" s="110">
        <f t="shared" si="112"/>
        <v>553.08799999999997</v>
      </c>
      <c r="Q157" s="204" t="s">
        <v>139</v>
      </c>
      <c r="R157" s="113">
        <f t="shared" si="113"/>
        <v>4</v>
      </c>
      <c r="S157" s="114">
        <f t="shared" si="114"/>
        <v>69.135999999999996</v>
      </c>
      <c r="T157" s="113">
        <f t="shared" si="115"/>
        <v>22</v>
      </c>
      <c r="U157" s="115">
        <f t="shared" si="116"/>
        <v>380.24799999999999</v>
      </c>
      <c r="V157" s="113">
        <f t="shared" si="117"/>
        <v>3</v>
      </c>
      <c r="W157" s="115">
        <f t="shared" si="118"/>
        <v>51.851999999999997</v>
      </c>
      <c r="X157" s="113">
        <f t="shared" si="119"/>
        <v>3</v>
      </c>
      <c r="Y157" s="115">
        <f t="shared" si="120"/>
        <v>51.851999999999997</v>
      </c>
      <c r="Z157" s="116">
        <f t="shared" si="121"/>
        <v>553.08799999999997</v>
      </c>
      <c r="AA157" s="117" t="b">
        <f t="shared" si="122"/>
        <v>1</v>
      </c>
      <c r="AB157" s="123"/>
      <c r="AC157" s="124"/>
      <c r="AD157" s="109" t="s">
        <v>22</v>
      </c>
      <c r="AE157" s="108" t="s">
        <v>23</v>
      </c>
      <c r="AF157" s="125"/>
      <c r="AG157" s="126"/>
      <c r="AH157" s="121"/>
      <c r="AI157" s="164">
        <f t="shared" si="123"/>
        <v>0</v>
      </c>
      <c r="AJ157" s="22"/>
      <c r="AK157" s="164">
        <f t="shared" si="124"/>
        <v>0</v>
      </c>
      <c r="AL157" s="22">
        <v>4</v>
      </c>
      <c r="AM157" s="164">
        <f t="shared" si="125"/>
        <v>69.135999999999996</v>
      </c>
      <c r="AN157" s="22">
        <v>10</v>
      </c>
      <c r="AO157" s="164">
        <f t="shared" si="126"/>
        <v>172.83999999999997</v>
      </c>
      <c r="AP157" s="22">
        <v>11</v>
      </c>
      <c r="AQ157" s="164">
        <f t="shared" si="127"/>
        <v>190.124</v>
      </c>
      <c r="AR157" s="22">
        <v>1</v>
      </c>
      <c r="AS157" s="164">
        <f t="shared" si="128"/>
        <v>17.283999999999999</v>
      </c>
      <c r="AT157" s="22">
        <v>1</v>
      </c>
      <c r="AU157" s="164">
        <f t="shared" si="129"/>
        <v>17.283999999999999</v>
      </c>
      <c r="AV157" s="22">
        <v>1</v>
      </c>
      <c r="AW157" s="164">
        <f t="shared" si="130"/>
        <v>17.283999999999999</v>
      </c>
      <c r="AX157" s="22">
        <v>1</v>
      </c>
      <c r="AY157" s="164">
        <f t="shared" si="131"/>
        <v>17.283999999999999</v>
      </c>
      <c r="AZ157" s="22">
        <v>1</v>
      </c>
      <c r="BA157" s="164">
        <f t="shared" si="132"/>
        <v>17.283999999999999</v>
      </c>
      <c r="BB157" s="22">
        <v>1</v>
      </c>
      <c r="BC157" s="164">
        <f t="shared" si="133"/>
        <v>17.283999999999999</v>
      </c>
      <c r="BD157" s="22">
        <v>1</v>
      </c>
      <c r="BE157" s="164">
        <f t="shared" si="134"/>
        <v>17.283999999999999</v>
      </c>
      <c r="BF157" s="253">
        <f t="shared" si="135"/>
        <v>553.08799999999997</v>
      </c>
      <c r="BG157" s="253">
        <f t="shared" si="158"/>
        <v>553.08799999999997</v>
      </c>
      <c r="BH157" s="10" t="b">
        <f t="shared" si="159"/>
        <v>1</v>
      </c>
      <c r="BI157" s="253">
        <f t="shared" si="160"/>
        <v>0</v>
      </c>
      <c r="BJ157" s="250">
        <f t="shared" si="137"/>
        <v>21610032</v>
      </c>
      <c r="BK157" s="251">
        <v>348</v>
      </c>
      <c r="BL157" s="251">
        <v>5</v>
      </c>
      <c r="BM157" s="252">
        <f t="shared" si="138"/>
        <v>4</v>
      </c>
      <c r="BN157" s="252">
        <f t="shared" si="139"/>
        <v>22</v>
      </c>
      <c r="BO157" s="252">
        <f t="shared" si="140"/>
        <v>3</v>
      </c>
      <c r="BP157" s="252">
        <f t="shared" si="141"/>
        <v>3</v>
      </c>
      <c r="BQ157" s="254">
        <f t="shared" si="142"/>
        <v>14.9</v>
      </c>
      <c r="BR157">
        <f t="shared" si="136"/>
        <v>16</v>
      </c>
      <c r="BS157">
        <v>0</v>
      </c>
      <c r="BT157">
        <v>1</v>
      </c>
      <c r="BU157" t="s">
        <v>139</v>
      </c>
      <c r="BV157" t="str">
        <f t="shared" si="143"/>
        <v>0</v>
      </c>
      <c r="BW157" t="str">
        <f t="shared" si="144"/>
        <v>0</v>
      </c>
      <c r="BX157" t="str">
        <f t="shared" si="145"/>
        <v>1</v>
      </c>
      <c r="BY157" t="s">
        <v>23</v>
      </c>
      <c r="BZ157" s="253">
        <f t="shared" si="146"/>
        <v>0</v>
      </c>
      <c r="CA157" s="253">
        <f t="shared" si="147"/>
        <v>0</v>
      </c>
      <c r="CB157" s="253">
        <f t="shared" si="148"/>
        <v>69.135999999999996</v>
      </c>
      <c r="CC157" s="253">
        <f t="shared" si="149"/>
        <v>172.83999999999997</v>
      </c>
      <c r="CD157" s="253">
        <f t="shared" si="150"/>
        <v>190.124</v>
      </c>
      <c r="CE157" s="253">
        <f t="shared" si="151"/>
        <v>17.283999999999999</v>
      </c>
      <c r="CF157" s="253">
        <f t="shared" si="152"/>
        <v>17.283999999999999</v>
      </c>
      <c r="CG157" s="253">
        <f t="shared" si="153"/>
        <v>17.283999999999999</v>
      </c>
      <c r="CH157" s="253">
        <f t="shared" si="154"/>
        <v>17.283999999999999</v>
      </c>
      <c r="CI157" s="253">
        <f t="shared" si="155"/>
        <v>17.283999999999999</v>
      </c>
      <c r="CJ157" s="253">
        <f t="shared" si="156"/>
        <v>17.283999999999999</v>
      </c>
      <c r="CK157" s="253">
        <f t="shared" si="157"/>
        <v>17.283999999999999</v>
      </c>
    </row>
    <row r="158" spans="1:89" ht="20.399999999999999" x14ac:dyDescent="0.3">
      <c r="B158" s="129">
        <v>97</v>
      </c>
      <c r="C158" s="191">
        <v>216011</v>
      </c>
      <c r="D158" s="191">
        <v>21610040</v>
      </c>
      <c r="E158" s="139" t="s">
        <v>190</v>
      </c>
      <c r="F158" s="108" t="s">
        <v>344</v>
      </c>
      <c r="G158" s="108" t="s">
        <v>345</v>
      </c>
      <c r="H158" s="109" t="s">
        <v>18</v>
      </c>
      <c r="I158" s="123"/>
      <c r="J158" s="109" t="s">
        <v>19</v>
      </c>
      <c r="K158" s="111">
        <f t="shared" si="161"/>
        <v>0</v>
      </c>
      <c r="L158" s="142" t="s">
        <v>20</v>
      </c>
      <c r="M158" s="104">
        <v>16</v>
      </c>
      <c r="N158" s="262">
        <f t="shared" si="111"/>
        <v>23</v>
      </c>
      <c r="O158" s="141">
        <v>23</v>
      </c>
      <c r="P158" s="110">
        <f t="shared" si="112"/>
        <v>0</v>
      </c>
      <c r="Q158" s="112" t="s">
        <v>139</v>
      </c>
      <c r="R158" s="113">
        <f t="shared" si="113"/>
        <v>0</v>
      </c>
      <c r="S158" s="114">
        <f t="shared" si="114"/>
        <v>0</v>
      </c>
      <c r="T158" s="113">
        <f t="shared" si="115"/>
        <v>0</v>
      </c>
      <c r="U158" s="115">
        <f t="shared" si="116"/>
        <v>0</v>
      </c>
      <c r="V158" s="113">
        <f t="shared" si="117"/>
        <v>0</v>
      </c>
      <c r="W158" s="115">
        <f t="shared" si="118"/>
        <v>0</v>
      </c>
      <c r="X158" s="113">
        <f t="shared" si="119"/>
        <v>0</v>
      </c>
      <c r="Y158" s="115">
        <f t="shared" si="120"/>
        <v>0</v>
      </c>
      <c r="Z158" s="116">
        <f t="shared" si="121"/>
        <v>0</v>
      </c>
      <c r="AA158" s="117" t="b">
        <f t="shared" si="122"/>
        <v>1</v>
      </c>
      <c r="AB158" s="123"/>
      <c r="AC158" s="124"/>
      <c r="AD158" s="109" t="s">
        <v>22</v>
      </c>
      <c r="AE158" s="108" t="s">
        <v>23</v>
      </c>
      <c r="AF158" s="125"/>
      <c r="AG158" s="126"/>
      <c r="AH158" s="121">
        <v>0</v>
      </c>
      <c r="AI158" s="164">
        <f t="shared" si="123"/>
        <v>0</v>
      </c>
      <c r="AJ158" s="22">
        <v>0</v>
      </c>
      <c r="AK158" s="164">
        <f t="shared" si="124"/>
        <v>0</v>
      </c>
      <c r="AL158" s="22"/>
      <c r="AM158" s="164">
        <f t="shared" si="125"/>
        <v>0</v>
      </c>
      <c r="AN158" s="22"/>
      <c r="AO158" s="164">
        <f t="shared" si="126"/>
        <v>0</v>
      </c>
      <c r="AP158" s="22"/>
      <c r="AQ158" s="164">
        <f t="shared" si="127"/>
        <v>0</v>
      </c>
      <c r="AR158" s="22"/>
      <c r="AS158" s="164">
        <f t="shared" si="128"/>
        <v>0</v>
      </c>
      <c r="AT158" s="22"/>
      <c r="AU158" s="164">
        <f t="shared" si="129"/>
        <v>0</v>
      </c>
      <c r="AV158" s="22"/>
      <c r="AW158" s="164">
        <f t="shared" si="130"/>
        <v>0</v>
      </c>
      <c r="AX158" s="22"/>
      <c r="AY158" s="164">
        <f t="shared" si="131"/>
        <v>0</v>
      </c>
      <c r="AZ158" s="22"/>
      <c r="BA158" s="164">
        <f t="shared" si="132"/>
        <v>0</v>
      </c>
      <c r="BB158" s="22"/>
      <c r="BC158" s="164">
        <f t="shared" si="133"/>
        <v>0</v>
      </c>
      <c r="BD158" s="22"/>
      <c r="BE158" s="164">
        <f t="shared" si="134"/>
        <v>0</v>
      </c>
      <c r="BF158" s="253">
        <f t="shared" si="135"/>
        <v>0</v>
      </c>
      <c r="BG158" s="253">
        <f t="shared" si="158"/>
        <v>0</v>
      </c>
      <c r="BH158" s="10" t="b">
        <f t="shared" si="159"/>
        <v>1</v>
      </c>
      <c r="BI158" s="253">
        <f t="shared" si="160"/>
        <v>0</v>
      </c>
      <c r="BJ158" s="250">
        <f t="shared" si="137"/>
        <v>21610040</v>
      </c>
      <c r="BK158" s="251">
        <v>348</v>
      </c>
      <c r="BL158" s="251">
        <v>5</v>
      </c>
      <c r="BM158" s="252">
        <f t="shared" si="138"/>
        <v>0</v>
      </c>
      <c r="BN158" s="252">
        <f t="shared" si="139"/>
        <v>0</v>
      </c>
      <c r="BO158" s="252">
        <f t="shared" si="140"/>
        <v>0</v>
      </c>
      <c r="BP158" s="252">
        <f t="shared" si="141"/>
        <v>0</v>
      </c>
      <c r="BQ158" s="254">
        <f t="shared" si="142"/>
        <v>23</v>
      </c>
      <c r="BR158">
        <f t="shared" si="136"/>
        <v>16</v>
      </c>
      <c r="BS158">
        <v>0</v>
      </c>
      <c r="BT158">
        <v>1</v>
      </c>
      <c r="BU158" t="s">
        <v>139</v>
      </c>
      <c r="BV158" t="str">
        <f t="shared" si="143"/>
        <v>0</v>
      </c>
      <c r="BW158" t="str">
        <f t="shared" si="144"/>
        <v>0</v>
      </c>
      <c r="BX158" t="str">
        <f t="shared" si="145"/>
        <v>1</v>
      </c>
      <c r="BY158" t="s">
        <v>23</v>
      </c>
      <c r="BZ158" s="253">
        <f t="shared" si="146"/>
        <v>0</v>
      </c>
      <c r="CA158" s="253">
        <f t="shared" si="147"/>
        <v>0</v>
      </c>
      <c r="CB158" s="253">
        <f t="shared" si="148"/>
        <v>0</v>
      </c>
      <c r="CC158" s="253">
        <f t="shared" si="149"/>
        <v>0</v>
      </c>
      <c r="CD158" s="253">
        <f t="shared" si="150"/>
        <v>0</v>
      </c>
      <c r="CE158" s="253">
        <f t="shared" si="151"/>
        <v>0</v>
      </c>
      <c r="CF158" s="253">
        <f t="shared" si="152"/>
        <v>0</v>
      </c>
      <c r="CG158" s="253">
        <f t="shared" si="153"/>
        <v>0</v>
      </c>
      <c r="CH158" s="253">
        <f t="shared" si="154"/>
        <v>0</v>
      </c>
      <c r="CI158" s="253">
        <f t="shared" si="155"/>
        <v>0</v>
      </c>
      <c r="CJ158" s="253">
        <f t="shared" si="156"/>
        <v>0</v>
      </c>
      <c r="CK158" s="253">
        <f t="shared" si="157"/>
        <v>0</v>
      </c>
    </row>
    <row r="159" spans="1:89" ht="20.399999999999999" x14ac:dyDescent="0.3">
      <c r="B159" s="194">
        <v>97</v>
      </c>
      <c r="C159" s="219">
        <v>216011</v>
      </c>
      <c r="D159" s="219">
        <v>21610040</v>
      </c>
      <c r="E159" s="220" t="s">
        <v>190</v>
      </c>
      <c r="F159" s="198" t="s">
        <v>344</v>
      </c>
      <c r="G159" s="198" t="s">
        <v>345</v>
      </c>
      <c r="H159" s="199" t="s">
        <v>18</v>
      </c>
      <c r="I159" s="194"/>
      <c r="J159" s="199" t="s">
        <v>19</v>
      </c>
      <c r="K159" s="200">
        <f t="shared" si="161"/>
        <v>6</v>
      </c>
      <c r="L159" s="224" t="s">
        <v>20</v>
      </c>
      <c r="M159" s="104">
        <v>16</v>
      </c>
      <c r="N159" s="262">
        <f t="shared" si="111"/>
        <v>23</v>
      </c>
      <c r="O159" s="222">
        <v>23</v>
      </c>
      <c r="P159" s="110">
        <f t="shared" si="112"/>
        <v>160.07999999999998</v>
      </c>
      <c r="Q159" s="204" t="s">
        <v>139</v>
      </c>
      <c r="R159" s="113">
        <f t="shared" si="113"/>
        <v>1</v>
      </c>
      <c r="S159" s="114">
        <f t="shared" si="114"/>
        <v>26.68</v>
      </c>
      <c r="T159" s="113">
        <f t="shared" si="115"/>
        <v>1</v>
      </c>
      <c r="U159" s="115">
        <f t="shared" si="116"/>
        <v>26.68</v>
      </c>
      <c r="V159" s="113">
        <f t="shared" si="117"/>
        <v>2</v>
      </c>
      <c r="W159" s="115">
        <f t="shared" si="118"/>
        <v>53.36</v>
      </c>
      <c r="X159" s="113">
        <f t="shared" si="119"/>
        <v>2</v>
      </c>
      <c r="Y159" s="115">
        <f t="shared" si="120"/>
        <v>53.36</v>
      </c>
      <c r="Z159" s="116">
        <f t="shared" si="121"/>
        <v>160.07999999999998</v>
      </c>
      <c r="AA159" s="117" t="b">
        <f t="shared" si="122"/>
        <v>1</v>
      </c>
      <c r="AB159" s="123"/>
      <c r="AC159" s="124"/>
      <c r="AD159" s="109" t="s">
        <v>22</v>
      </c>
      <c r="AE159" s="108" t="s">
        <v>23</v>
      </c>
      <c r="AF159" s="125"/>
      <c r="AG159" s="126"/>
      <c r="AH159" s="121"/>
      <c r="AI159" s="164">
        <f t="shared" si="123"/>
        <v>0</v>
      </c>
      <c r="AJ159" s="22"/>
      <c r="AK159" s="164">
        <f t="shared" si="124"/>
        <v>0</v>
      </c>
      <c r="AL159" s="22">
        <v>1</v>
      </c>
      <c r="AM159" s="164">
        <f t="shared" si="125"/>
        <v>26.68</v>
      </c>
      <c r="AN159" s="22">
        <v>0</v>
      </c>
      <c r="AO159" s="164">
        <f t="shared" si="126"/>
        <v>0</v>
      </c>
      <c r="AP159" s="22">
        <v>0</v>
      </c>
      <c r="AQ159" s="164">
        <f t="shared" si="127"/>
        <v>0</v>
      </c>
      <c r="AR159" s="22">
        <v>1</v>
      </c>
      <c r="AS159" s="164">
        <f t="shared" si="128"/>
        <v>26.68</v>
      </c>
      <c r="AT159" s="22">
        <v>0</v>
      </c>
      <c r="AU159" s="164">
        <f t="shared" si="129"/>
        <v>0</v>
      </c>
      <c r="AV159" s="22">
        <v>1</v>
      </c>
      <c r="AW159" s="164">
        <f t="shared" si="130"/>
        <v>26.68</v>
      </c>
      <c r="AX159" s="22">
        <v>1</v>
      </c>
      <c r="AY159" s="164">
        <f t="shared" si="131"/>
        <v>26.68</v>
      </c>
      <c r="AZ159" s="22">
        <v>1</v>
      </c>
      <c r="BA159" s="164">
        <f t="shared" si="132"/>
        <v>26.68</v>
      </c>
      <c r="BB159" s="22">
        <v>1</v>
      </c>
      <c r="BC159" s="164">
        <f t="shared" si="133"/>
        <v>26.68</v>
      </c>
      <c r="BD159" s="22">
        <v>0</v>
      </c>
      <c r="BE159" s="164">
        <f t="shared" si="134"/>
        <v>0</v>
      </c>
      <c r="BF159" s="253">
        <f t="shared" si="135"/>
        <v>160.07999999999998</v>
      </c>
      <c r="BG159" s="253">
        <f t="shared" si="158"/>
        <v>160.08000000000001</v>
      </c>
      <c r="BH159" s="10" t="b">
        <f t="shared" si="159"/>
        <v>1</v>
      </c>
      <c r="BI159" s="253">
        <f t="shared" si="160"/>
        <v>0</v>
      </c>
      <c r="BJ159" s="250">
        <f t="shared" si="137"/>
        <v>21610040</v>
      </c>
      <c r="BK159" s="251">
        <v>348</v>
      </c>
      <c r="BL159" s="251">
        <v>5</v>
      </c>
      <c r="BM159" s="252">
        <f t="shared" si="138"/>
        <v>1</v>
      </c>
      <c r="BN159" s="252">
        <f t="shared" si="139"/>
        <v>1</v>
      </c>
      <c r="BO159" s="252">
        <f t="shared" si="140"/>
        <v>2</v>
      </c>
      <c r="BP159" s="252">
        <f t="shared" si="141"/>
        <v>2</v>
      </c>
      <c r="BQ159" s="254">
        <f t="shared" si="142"/>
        <v>23</v>
      </c>
      <c r="BR159">
        <f t="shared" si="136"/>
        <v>16</v>
      </c>
      <c r="BS159">
        <v>0</v>
      </c>
      <c r="BT159">
        <v>1</v>
      </c>
      <c r="BU159" t="s">
        <v>139</v>
      </c>
      <c r="BV159" t="str">
        <f t="shared" si="143"/>
        <v>0</v>
      </c>
      <c r="BW159" t="str">
        <f t="shared" si="144"/>
        <v>0</v>
      </c>
      <c r="BX159" t="str">
        <f t="shared" si="145"/>
        <v>1</v>
      </c>
      <c r="BY159" t="s">
        <v>23</v>
      </c>
      <c r="BZ159" s="253">
        <f t="shared" si="146"/>
        <v>0</v>
      </c>
      <c r="CA159" s="253">
        <f t="shared" si="147"/>
        <v>0</v>
      </c>
      <c r="CB159" s="253">
        <f t="shared" si="148"/>
        <v>26.68</v>
      </c>
      <c r="CC159" s="253">
        <f t="shared" si="149"/>
        <v>0</v>
      </c>
      <c r="CD159" s="253">
        <f t="shared" si="150"/>
        <v>0</v>
      </c>
      <c r="CE159" s="253">
        <f t="shared" si="151"/>
        <v>26.68</v>
      </c>
      <c r="CF159" s="253">
        <f t="shared" si="152"/>
        <v>0</v>
      </c>
      <c r="CG159" s="253">
        <f t="shared" si="153"/>
        <v>26.68</v>
      </c>
      <c r="CH159" s="253">
        <f t="shared" si="154"/>
        <v>26.68</v>
      </c>
      <c r="CI159" s="253">
        <f t="shared" si="155"/>
        <v>26.68</v>
      </c>
      <c r="CJ159" s="253">
        <f t="shared" si="156"/>
        <v>26.68</v>
      </c>
      <c r="CK159" s="253">
        <f t="shared" si="157"/>
        <v>0</v>
      </c>
    </row>
    <row r="160" spans="1:89" ht="20.399999999999999" x14ac:dyDescent="0.3">
      <c r="B160" s="129">
        <v>98</v>
      </c>
      <c r="C160" s="191">
        <v>216011</v>
      </c>
      <c r="D160" s="191">
        <v>21610046</v>
      </c>
      <c r="E160" s="139" t="s">
        <v>191</v>
      </c>
      <c r="F160" s="108" t="s">
        <v>344</v>
      </c>
      <c r="G160" s="108" t="s">
        <v>345</v>
      </c>
      <c r="H160" s="109" t="s">
        <v>18</v>
      </c>
      <c r="I160" s="123"/>
      <c r="J160" s="109" t="s">
        <v>19</v>
      </c>
      <c r="K160" s="111">
        <f t="shared" si="161"/>
        <v>0</v>
      </c>
      <c r="L160" s="142" t="s">
        <v>20</v>
      </c>
      <c r="M160" s="104">
        <v>16</v>
      </c>
      <c r="N160" s="262">
        <f t="shared" si="111"/>
        <v>30</v>
      </c>
      <c r="O160" s="141">
        <v>30</v>
      </c>
      <c r="P160" s="110">
        <f t="shared" si="112"/>
        <v>0</v>
      </c>
      <c r="Q160" s="112" t="s">
        <v>139</v>
      </c>
      <c r="R160" s="113">
        <f t="shared" si="113"/>
        <v>0</v>
      </c>
      <c r="S160" s="114">
        <f t="shared" si="114"/>
        <v>0</v>
      </c>
      <c r="T160" s="113">
        <f t="shared" si="115"/>
        <v>0</v>
      </c>
      <c r="U160" s="115">
        <f t="shared" si="116"/>
        <v>0</v>
      </c>
      <c r="V160" s="113">
        <f t="shared" si="117"/>
        <v>0</v>
      </c>
      <c r="W160" s="115">
        <f t="shared" si="118"/>
        <v>0</v>
      </c>
      <c r="X160" s="113">
        <f t="shared" si="119"/>
        <v>0</v>
      </c>
      <c r="Y160" s="115">
        <f t="shared" si="120"/>
        <v>0</v>
      </c>
      <c r="Z160" s="116">
        <f t="shared" si="121"/>
        <v>0</v>
      </c>
      <c r="AA160" s="117" t="b">
        <f t="shared" si="122"/>
        <v>1</v>
      </c>
      <c r="AB160" s="123"/>
      <c r="AC160" s="124"/>
      <c r="AD160" s="109" t="s">
        <v>22</v>
      </c>
      <c r="AE160" s="108" t="s">
        <v>23</v>
      </c>
      <c r="AF160" s="125"/>
      <c r="AG160" s="126"/>
      <c r="AH160" s="121">
        <v>0</v>
      </c>
      <c r="AI160" s="164">
        <f t="shared" si="123"/>
        <v>0</v>
      </c>
      <c r="AJ160" s="22">
        <v>0</v>
      </c>
      <c r="AK160" s="164">
        <f t="shared" si="124"/>
        <v>0</v>
      </c>
      <c r="AL160" s="22"/>
      <c r="AM160" s="164">
        <f t="shared" si="125"/>
        <v>0</v>
      </c>
      <c r="AN160" s="22"/>
      <c r="AO160" s="164">
        <f t="shared" si="126"/>
        <v>0</v>
      </c>
      <c r="AP160" s="22"/>
      <c r="AQ160" s="164">
        <f t="shared" si="127"/>
        <v>0</v>
      </c>
      <c r="AR160" s="22"/>
      <c r="AS160" s="164">
        <f t="shared" si="128"/>
        <v>0</v>
      </c>
      <c r="AT160" s="22"/>
      <c r="AU160" s="164">
        <f t="shared" si="129"/>
        <v>0</v>
      </c>
      <c r="AV160" s="22"/>
      <c r="AW160" s="164">
        <f t="shared" si="130"/>
        <v>0</v>
      </c>
      <c r="AX160" s="22"/>
      <c r="AY160" s="164">
        <f t="shared" si="131"/>
        <v>0</v>
      </c>
      <c r="AZ160" s="22"/>
      <c r="BA160" s="164">
        <f t="shared" si="132"/>
        <v>0</v>
      </c>
      <c r="BB160" s="22"/>
      <c r="BC160" s="164">
        <f t="shared" si="133"/>
        <v>0</v>
      </c>
      <c r="BD160" s="22"/>
      <c r="BE160" s="164">
        <f t="shared" si="134"/>
        <v>0</v>
      </c>
      <c r="BF160" s="253">
        <f t="shared" si="135"/>
        <v>0</v>
      </c>
      <c r="BG160" s="253">
        <f t="shared" si="158"/>
        <v>0</v>
      </c>
      <c r="BH160" s="10" t="b">
        <f t="shared" si="159"/>
        <v>1</v>
      </c>
      <c r="BI160" s="253">
        <f t="shared" si="160"/>
        <v>0</v>
      </c>
      <c r="BJ160" s="250">
        <f t="shared" si="137"/>
        <v>21610046</v>
      </c>
      <c r="BK160" s="251">
        <v>348</v>
      </c>
      <c r="BL160" s="251">
        <v>5</v>
      </c>
      <c r="BM160" s="252">
        <f t="shared" si="138"/>
        <v>0</v>
      </c>
      <c r="BN160" s="252">
        <f t="shared" si="139"/>
        <v>0</v>
      </c>
      <c r="BO160" s="252">
        <f t="shared" si="140"/>
        <v>0</v>
      </c>
      <c r="BP160" s="252">
        <f t="shared" si="141"/>
        <v>0</v>
      </c>
      <c r="BQ160" s="254">
        <f t="shared" si="142"/>
        <v>30</v>
      </c>
      <c r="BR160">
        <f t="shared" si="136"/>
        <v>16</v>
      </c>
      <c r="BS160">
        <v>0</v>
      </c>
      <c r="BT160">
        <v>1</v>
      </c>
      <c r="BU160" t="s">
        <v>139</v>
      </c>
      <c r="BV160" t="str">
        <f t="shared" si="143"/>
        <v>0</v>
      </c>
      <c r="BW160" t="str">
        <f t="shared" si="144"/>
        <v>0</v>
      </c>
      <c r="BX160" t="str">
        <f t="shared" si="145"/>
        <v>1</v>
      </c>
      <c r="BY160" t="s">
        <v>23</v>
      </c>
      <c r="BZ160" s="253">
        <f t="shared" si="146"/>
        <v>0</v>
      </c>
      <c r="CA160" s="253">
        <f t="shared" si="147"/>
        <v>0</v>
      </c>
      <c r="CB160" s="253">
        <f t="shared" si="148"/>
        <v>0</v>
      </c>
      <c r="CC160" s="253">
        <f t="shared" si="149"/>
        <v>0</v>
      </c>
      <c r="CD160" s="253">
        <f t="shared" si="150"/>
        <v>0</v>
      </c>
      <c r="CE160" s="253">
        <f t="shared" si="151"/>
        <v>0</v>
      </c>
      <c r="CF160" s="253">
        <f t="shared" si="152"/>
        <v>0</v>
      </c>
      <c r="CG160" s="253">
        <f t="shared" si="153"/>
        <v>0</v>
      </c>
      <c r="CH160" s="253">
        <f t="shared" si="154"/>
        <v>0</v>
      </c>
      <c r="CI160" s="253">
        <f t="shared" si="155"/>
        <v>0</v>
      </c>
      <c r="CJ160" s="253">
        <f t="shared" si="156"/>
        <v>0</v>
      </c>
      <c r="CK160" s="253">
        <f t="shared" si="157"/>
        <v>0</v>
      </c>
    </row>
    <row r="161" spans="2:89" ht="20.399999999999999" x14ac:dyDescent="0.3">
      <c r="B161" s="194">
        <v>98</v>
      </c>
      <c r="C161" s="219">
        <v>216011</v>
      </c>
      <c r="D161" s="219">
        <v>21610046</v>
      </c>
      <c r="E161" s="220" t="s">
        <v>191</v>
      </c>
      <c r="F161" s="198" t="s">
        <v>344</v>
      </c>
      <c r="G161" s="198" t="s">
        <v>345</v>
      </c>
      <c r="H161" s="199" t="s">
        <v>18</v>
      </c>
      <c r="I161" s="194"/>
      <c r="J161" s="199" t="s">
        <v>19</v>
      </c>
      <c r="K161" s="200">
        <f t="shared" si="161"/>
        <v>6</v>
      </c>
      <c r="L161" s="224" t="s">
        <v>20</v>
      </c>
      <c r="M161" s="104">
        <v>16</v>
      </c>
      <c r="N161" s="262">
        <f t="shared" si="111"/>
        <v>30</v>
      </c>
      <c r="O161" s="222">
        <v>30</v>
      </c>
      <c r="P161" s="110">
        <f t="shared" si="112"/>
        <v>208.79999999999998</v>
      </c>
      <c r="Q161" s="204" t="s">
        <v>139</v>
      </c>
      <c r="R161" s="113">
        <f t="shared" si="113"/>
        <v>1</v>
      </c>
      <c r="S161" s="114">
        <f t="shared" si="114"/>
        <v>34.799999999999997</v>
      </c>
      <c r="T161" s="113">
        <f t="shared" si="115"/>
        <v>1</v>
      </c>
      <c r="U161" s="115">
        <f t="shared" si="116"/>
        <v>34.799999999999997</v>
      </c>
      <c r="V161" s="113">
        <f t="shared" si="117"/>
        <v>2</v>
      </c>
      <c r="W161" s="115">
        <f t="shared" si="118"/>
        <v>69.599999999999994</v>
      </c>
      <c r="X161" s="113">
        <f t="shared" si="119"/>
        <v>2</v>
      </c>
      <c r="Y161" s="115">
        <f t="shared" si="120"/>
        <v>69.599999999999994</v>
      </c>
      <c r="Z161" s="116">
        <f t="shared" si="121"/>
        <v>208.79999999999998</v>
      </c>
      <c r="AA161" s="117" t="b">
        <f t="shared" si="122"/>
        <v>1</v>
      </c>
      <c r="AB161" s="123"/>
      <c r="AC161" s="124"/>
      <c r="AD161" s="109" t="s">
        <v>22</v>
      </c>
      <c r="AE161" s="108" t="s">
        <v>23</v>
      </c>
      <c r="AF161" s="125"/>
      <c r="AG161" s="126"/>
      <c r="AH161" s="121"/>
      <c r="AI161" s="164">
        <f t="shared" si="123"/>
        <v>0</v>
      </c>
      <c r="AJ161" s="22"/>
      <c r="AK161" s="164">
        <f t="shared" si="124"/>
        <v>0</v>
      </c>
      <c r="AL161" s="22">
        <v>1</v>
      </c>
      <c r="AM161" s="164">
        <f t="shared" si="125"/>
        <v>34.799999999999997</v>
      </c>
      <c r="AN161" s="22">
        <v>0</v>
      </c>
      <c r="AO161" s="164">
        <f t="shared" si="126"/>
        <v>0</v>
      </c>
      <c r="AP161" s="22">
        <v>0</v>
      </c>
      <c r="AQ161" s="164">
        <f t="shared" si="127"/>
        <v>0</v>
      </c>
      <c r="AR161" s="22">
        <v>1</v>
      </c>
      <c r="AS161" s="164">
        <f t="shared" si="128"/>
        <v>34.799999999999997</v>
      </c>
      <c r="AT161" s="22">
        <v>0</v>
      </c>
      <c r="AU161" s="164">
        <f t="shared" si="129"/>
        <v>0</v>
      </c>
      <c r="AV161" s="22">
        <v>1</v>
      </c>
      <c r="AW161" s="164">
        <f t="shared" si="130"/>
        <v>34.799999999999997</v>
      </c>
      <c r="AX161" s="22">
        <v>1</v>
      </c>
      <c r="AY161" s="164">
        <f t="shared" si="131"/>
        <v>34.799999999999997</v>
      </c>
      <c r="AZ161" s="22">
        <v>1</v>
      </c>
      <c r="BA161" s="164">
        <f t="shared" si="132"/>
        <v>34.799999999999997</v>
      </c>
      <c r="BB161" s="22">
        <v>1</v>
      </c>
      <c r="BC161" s="164">
        <f t="shared" si="133"/>
        <v>34.799999999999997</v>
      </c>
      <c r="BD161" s="22">
        <v>0</v>
      </c>
      <c r="BE161" s="164">
        <f t="shared" si="134"/>
        <v>0</v>
      </c>
      <c r="BF161" s="253">
        <f t="shared" si="135"/>
        <v>208.79999999999998</v>
      </c>
      <c r="BG161" s="253">
        <f t="shared" si="158"/>
        <v>208.8</v>
      </c>
      <c r="BH161" s="10" t="b">
        <f t="shared" si="159"/>
        <v>1</v>
      </c>
      <c r="BI161" s="253">
        <f t="shared" si="160"/>
        <v>0</v>
      </c>
      <c r="BJ161" s="250">
        <f t="shared" si="137"/>
        <v>21610046</v>
      </c>
      <c r="BK161" s="251">
        <v>348</v>
      </c>
      <c r="BL161" s="251">
        <v>5</v>
      </c>
      <c r="BM161" s="252">
        <f t="shared" si="138"/>
        <v>1</v>
      </c>
      <c r="BN161" s="252">
        <f t="shared" si="139"/>
        <v>1</v>
      </c>
      <c r="BO161" s="252">
        <f t="shared" si="140"/>
        <v>2</v>
      </c>
      <c r="BP161" s="252">
        <f t="shared" si="141"/>
        <v>2</v>
      </c>
      <c r="BQ161" s="254">
        <f t="shared" si="142"/>
        <v>30</v>
      </c>
      <c r="BR161">
        <f t="shared" si="136"/>
        <v>16</v>
      </c>
      <c r="BS161">
        <v>0</v>
      </c>
      <c r="BT161">
        <v>1</v>
      </c>
      <c r="BU161" t="s">
        <v>139</v>
      </c>
      <c r="BV161" t="str">
        <f t="shared" si="143"/>
        <v>0</v>
      </c>
      <c r="BW161" t="str">
        <f t="shared" si="144"/>
        <v>0</v>
      </c>
      <c r="BX161" t="str">
        <f t="shared" si="145"/>
        <v>1</v>
      </c>
      <c r="BY161" t="s">
        <v>23</v>
      </c>
      <c r="BZ161" s="253">
        <f t="shared" si="146"/>
        <v>0</v>
      </c>
      <c r="CA161" s="253">
        <f t="shared" si="147"/>
        <v>0</v>
      </c>
      <c r="CB161" s="253">
        <f t="shared" si="148"/>
        <v>34.799999999999997</v>
      </c>
      <c r="CC161" s="253">
        <f t="shared" si="149"/>
        <v>0</v>
      </c>
      <c r="CD161" s="253">
        <f t="shared" si="150"/>
        <v>0</v>
      </c>
      <c r="CE161" s="253">
        <f t="shared" si="151"/>
        <v>34.799999999999997</v>
      </c>
      <c r="CF161" s="253">
        <f t="shared" si="152"/>
        <v>0</v>
      </c>
      <c r="CG161" s="253">
        <f t="shared" si="153"/>
        <v>34.799999999999997</v>
      </c>
      <c r="CH161" s="253">
        <f t="shared" si="154"/>
        <v>34.799999999999997</v>
      </c>
      <c r="CI161" s="253">
        <f t="shared" si="155"/>
        <v>34.799999999999997</v>
      </c>
      <c r="CJ161" s="253">
        <f t="shared" si="156"/>
        <v>34.799999999999997</v>
      </c>
      <c r="CK161" s="253">
        <f t="shared" si="157"/>
        <v>0</v>
      </c>
    </row>
    <row r="162" spans="2:89" ht="20.399999999999999" x14ac:dyDescent="0.3">
      <c r="B162" s="129">
        <v>99</v>
      </c>
      <c r="C162" s="191">
        <v>216011</v>
      </c>
      <c r="D162" s="191">
        <v>21610049</v>
      </c>
      <c r="E162" s="139" t="s">
        <v>218</v>
      </c>
      <c r="F162" s="108" t="s">
        <v>344</v>
      </c>
      <c r="G162" s="108" t="s">
        <v>345</v>
      </c>
      <c r="H162" s="109" t="s">
        <v>18</v>
      </c>
      <c r="I162" s="123"/>
      <c r="J162" s="109" t="s">
        <v>19</v>
      </c>
      <c r="K162" s="111">
        <f t="shared" si="161"/>
        <v>1</v>
      </c>
      <c r="L162" s="142" t="s">
        <v>20</v>
      </c>
      <c r="M162" s="104">
        <v>16</v>
      </c>
      <c r="N162" s="262">
        <f t="shared" si="111"/>
        <v>88</v>
      </c>
      <c r="O162" s="141">
        <v>88</v>
      </c>
      <c r="P162" s="110">
        <f t="shared" si="112"/>
        <v>102.08</v>
      </c>
      <c r="Q162" s="112" t="s">
        <v>139</v>
      </c>
      <c r="R162" s="113">
        <f t="shared" si="113"/>
        <v>1</v>
      </c>
      <c r="S162" s="114">
        <f t="shared" si="114"/>
        <v>102.08</v>
      </c>
      <c r="T162" s="113">
        <f t="shared" si="115"/>
        <v>0</v>
      </c>
      <c r="U162" s="115">
        <f t="shared" si="116"/>
        <v>0</v>
      </c>
      <c r="V162" s="113">
        <f t="shared" si="117"/>
        <v>0</v>
      </c>
      <c r="W162" s="115">
        <f t="shared" si="118"/>
        <v>0</v>
      </c>
      <c r="X162" s="113">
        <f t="shared" si="119"/>
        <v>0</v>
      </c>
      <c r="Y162" s="115">
        <f t="shared" si="120"/>
        <v>0</v>
      </c>
      <c r="Z162" s="116">
        <f t="shared" si="121"/>
        <v>102.08</v>
      </c>
      <c r="AA162" s="117" t="b">
        <f t="shared" si="122"/>
        <v>1</v>
      </c>
      <c r="AB162" s="123"/>
      <c r="AC162" s="124"/>
      <c r="AD162" s="109" t="s">
        <v>22</v>
      </c>
      <c r="AE162" s="108" t="s">
        <v>23</v>
      </c>
      <c r="AF162" s="125"/>
      <c r="AG162" s="126"/>
      <c r="AH162" s="121">
        <v>0</v>
      </c>
      <c r="AI162" s="164">
        <f t="shared" si="123"/>
        <v>0</v>
      </c>
      <c r="AJ162" s="22">
        <v>1</v>
      </c>
      <c r="AK162" s="164">
        <f t="shared" si="124"/>
        <v>102.08</v>
      </c>
      <c r="AL162" s="22"/>
      <c r="AM162" s="164">
        <f t="shared" si="125"/>
        <v>0</v>
      </c>
      <c r="AN162" s="22"/>
      <c r="AO162" s="164">
        <f t="shared" si="126"/>
        <v>0</v>
      </c>
      <c r="AP162" s="22"/>
      <c r="AQ162" s="164">
        <f t="shared" si="127"/>
        <v>0</v>
      </c>
      <c r="AR162" s="22"/>
      <c r="AS162" s="164">
        <f t="shared" si="128"/>
        <v>0</v>
      </c>
      <c r="AT162" s="22"/>
      <c r="AU162" s="164">
        <f t="shared" si="129"/>
        <v>0</v>
      </c>
      <c r="AV162" s="22"/>
      <c r="AW162" s="164">
        <f t="shared" si="130"/>
        <v>0</v>
      </c>
      <c r="AX162" s="22"/>
      <c r="AY162" s="164">
        <f t="shared" si="131"/>
        <v>0</v>
      </c>
      <c r="AZ162" s="22"/>
      <c r="BA162" s="164">
        <f t="shared" si="132"/>
        <v>0</v>
      </c>
      <c r="BB162" s="22"/>
      <c r="BC162" s="164">
        <f t="shared" si="133"/>
        <v>0</v>
      </c>
      <c r="BD162" s="22"/>
      <c r="BE162" s="164">
        <f t="shared" si="134"/>
        <v>0</v>
      </c>
      <c r="BF162" s="253">
        <f t="shared" si="135"/>
        <v>102.08</v>
      </c>
      <c r="BG162" s="253">
        <f t="shared" si="158"/>
        <v>102.08</v>
      </c>
      <c r="BH162" s="10" t="b">
        <f t="shared" si="159"/>
        <v>1</v>
      </c>
      <c r="BI162" s="253">
        <f t="shared" si="160"/>
        <v>0</v>
      </c>
      <c r="BJ162" s="250">
        <f t="shared" si="137"/>
        <v>21610049</v>
      </c>
      <c r="BK162" s="251">
        <v>348</v>
      </c>
      <c r="BL162" s="251">
        <v>5</v>
      </c>
      <c r="BM162" s="252">
        <f t="shared" si="138"/>
        <v>1</v>
      </c>
      <c r="BN162" s="252">
        <f t="shared" si="139"/>
        <v>0</v>
      </c>
      <c r="BO162" s="252">
        <f t="shared" si="140"/>
        <v>0</v>
      </c>
      <c r="BP162" s="252">
        <f t="shared" si="141"/>
        <v>0</v>
      </c>
      <c r="BQ162" s="254">
        <f t="shared" si="142"/>
        <v>88</v>
      </c>
      <c r="BR162">
        <f t="shared" si="136"/>
        <v>16</v>
      </c>
      <c r="BS162">
        <v>0</v>
      </c>
      <c r="BT162">
        <v>1</v>
      </c>
      <c r="BU162" t="s">
        <v>139</v>
      </c>
      <c r="BV162" t="str">
        <f t="shared" si="143"/>
        <v>0</v>
      </c>
      <c r="BW162" t="str">
        <f t="shared" si="144"/>
        <v>0</v>
      </c>
      <c r="BX162" t="str">
        <f t="shared" si="145"/>
        <v>1</v>
      </c>
      <c r="BY162" t="s">
        <v>23</v>
      </c>
      <c r="BZ162" s="253">
        <f t="shared" si="146"/>
        <v>0</v>
      </c>
      <c r="CA162" s="253">
        <f t="shared" si="147"/>
        <v>102.08</v>
      </c>
      <c r="CB162" s="253">
        <f t="shared" si="148"/>
        <v>0</v>
      </c>
      <c r="CC162" s="253">
        <f t="shared" si="149"/>
        <v>0</v>
      </c>
      <c r="CD162" s="253">
        <f t="shared" si="150"/>
        <v>0</v>
      </c>
      <c r="CE162" s="253">
        <f t="shared" si="151"/>
        <v>0</v>
      </c>
      <c r="CF162" s="253">
        <f t="shared" si="152"/>
        <v>0</v>
      </c>
      <c r="CG162" s="253">
        <f t="shared" si="153"/>
        <v>0</v>
      </c>
      <c r="CH162" s="253">
        <f t="shared" si="154"/>
        <v>0</v>
      </c>
      <c r="CI162" s="253">
        <f t="shared" si="155"/>
        <v>0</v>
      </c>
      <c r="CJ162" s="253">
        <f t="shared" si="156"/>
        <v>0</v>
      </c>
      <c r="CK162" s="253">
        <f t="shared" si="157"/>
        <v>0</v>
      </c>
    </row>
    <row r="163" spans="2:89" ht="20.399999999999999" x14ac:dyDescent="0.3">
      <c r="B163" s="194">
        <v>99</v>
      </c>
      <c r="C163" s="219">
        <v>216011</v>
      </c>
      <c r="D163" s="219">
        <v>21610049</v>
      </c>
      <c r="E163" s="220" t="s">
        <v>218</v>
      </c>
      <c r="F163" s="198" t="s">
        <v>344</v>
      </c>
      <c r="G163" s="198" t="s">
        <v>345</v>
      </c>
      <c r="H163" s="199" t="s">
        <v>18</v>
      </c>
      <c r="I163" s="194"/>
      <c r="J163" s="199" t="s">
        <v>19</v>
      </c>
      <c r="K163" s="200">
        <f t="shared" si="161"/>
        <v>8</v>
      </c>
      <c r="L163" s="224" t="s">
        <v>20</v>
      </c>
      <c r="M163" s="104">
        <v>16</v>
      </c>
      <c r="N163" s="262">
        <f t="shared" si="111"/>
        <v>88</v>
      </c>
      <c r="O163" s="222">
        <v>88</v>
      </c>
      <c r="P163" s="110">
        <f t="shared" si="112"/>
        <v>816.64</v>
      </c>
      <c r="Q163" s="204" t="s">
        <v>139</v>
      </c>
      <c r="R163" s="113">
        <f t="shared" si="113"/>
        <v>1</v>
      </c>
      <c r="S163" s="114">
        <f t="shared" si="114"/>
        <v>102.08</v>
      </c>
      <c r="T163" s="113">
        <f t="shared" si="115"/>
        <v>3</v>
      </c>
      <c r="U163" s="115">
        <f t="shared" si="116"/>
        <v>306.24</v>
      </c>
      <c r="V163" s="113">
        <f t="shared" si="117"/>
        <v>2</v>
      </c>
      <c r="W163" s="115">
        <f t="shared" si="118"/>
        <v>204.16</v>
      </c>
      <c r="X163" s="113">
        <f t="shared" si="119"/>
        <v>2</v>
      </c>
      <c r="Y163" s="115">
        <f t="shared" si="120"/>
        <v>204.16</v>
      </c>
      <c r="Z163" s="116">
        <f t="shared" si="121"/>
        <v>816.64</v>
      </c>
      <c r="AA163" s="117" t="b">
        <f t="shared" si="122"/>
        <v>1</v>
      </c>
      <c r="AB163" s="123"/>
      <c r="AC163" s="124"/>
      <c r="AD163" s="109" t="s">
        <v>22</v>
      </c>
      <c r="AE163" s="108" t="s">
        <v>23</v>
      </c>
      <c r="AF163" s="125"/>
      <c r="AG163" s="126"/>
      <c r="AH163" s="121"/>
      <c r="AI163" s="164">
        <f t="shared" si="123"/>
        <v>0</v>
      </c>
      <c r="AJ163" s="22"/>
      <c r="AK163" s="164">
        <f t="shared" si="124"/>
        <v>0</v>
      </c>
      <c r="AL163" s="22">
        <v>1</v>
      </c>
      <c r="AM163" s="164">
        <f t="shared" si="125"/>
        <v>102.08</v>
      </c>
      <c r="AN163" s="22">
        <v>1</v>
      </c>
      <c r="AO163" s="164">
        <f t="shared" si="126"/>
        <v>102.08</v>
      </c>
      <c r="AP163" s="22">
        <v>1</v>
      </c>
      <c r="AQ163" s="164">
        <f t="shared" si="127"/>
        <v>102.08</v>
      </c>
      <c r="AR163" s="22">
        <v>1</v>
      </c>
      <c r="AS163" s="164">
        <f t="shared" si="128"/>
        <v>102.08</v>
      </c>
      <c r="AT163" s="22">
        <v>0</v>
      </c>
      <c r="AU163" s="164">
        <f t="shared" si="129"/>
        <v>0</v>
      </c>
      <c r="AV163" s="22">
        <v>1</v>
      </c>
      <c r="AW163" s="164">
        <f t="shared" si="130"/>
        <v>102.08</v>
      </c>
      <c r="AX163" s="22">
        <v>1</v>
      </c>
      <c r="AY163" s="164">
        <f t="shared" si="131"/>
        <v>102.08</v>
      </c>
      <c r="AZ163" s="22">
        <v>1</v>
      </c>
      <c r="BA163" s="164">
        <f t="shared" si="132"/>
        <v>102.08</v>
      </c>
      <c r="BB163" s="22">
        <v>1</v>
      </c>
      <c r="BC163" s="164">
        <f t="shared" si="133"/>
        <v>102.08</v>
      </c>
      <c r="BD163" s="22">
        <v>0</v>
      </c>
      <c r="BE163" s="164">
        <f t="shared" si="134"/>
        <v>0</v>
      </c>
      <c r="BF163" s="253">
        <f t="shared" si="135"/>
        <v>816.64</v>
      </c>
      <c r="BG163" s="253">
        <f t="shared" si="158"/>
        <v>816.6400000000001</v>
      </c>
      <c r="BH163" s="10" t="b">
        <f t="shared" si="159"/>
        <v>1</v>
      </c>
      <c r="BI163" s="253">
        <f t="shared" si="160"/>
        <v>0</v>
      </c>
      <c r="BJ163" s="250">
        <f t="shared" si="137"/>
        <v>21610049</v>
      </c>
      <c r="BK163" s="251">
        <v>348</v>
      </c>
      <c r="BL163" s="251">
        <v>5</v>
      </c>
      <c r="BM163" s="252">
        <f t="shared" si="138"/>
        <v>1</v>
      </c>
      <c r="BN163" s="252">
        <f t="shared" si="139"/>
        <v>3</v>
      </c>
      <c r="BO163" s="252">
        <f t="shared" si="140"/>
        <v>2</v>
      </c>
      <c r="BP163" s="252">
        <f t="shared" si="141"/>
        <v>2</v>
      </c>
      <c r="BQ163" s="254">
        <f t="shared" si="142"/>
        <v>88</v>
      </c>
      <c r="BR163">
        <f t="shared" si="136"/>
        <v>16</v>
      </c>
      <c r="BS163">
        <v>0</v>
      </c>
      <c r="BT163">
        <v>1</v>
      </c>
      <c r="BU163" t="s">
        <v>139</v>
      </c>
      <c r="BV163" t="str">
        <f t="shared" si="143"/>
        <v>0</v>
      </c>
      <c r="BW163" t="str">
        <f t="shared" si="144"/>
        <v>0</v>
      </c>
      <c r="BX163" t="str">
        <f t="shared" si="145"/>
        <v>1</v>
      </c>
      <c r="BY163" t="s">
        <v>23</v>
      </c>
      <c r="BZ163" s="253">
        <f t="shared" si="146"/>
        <v>0</v>
      </c>
      <c r="CA163" s="253">
        <f t="shared" si="147"/>
        <v>0</v>
      </c>
      <c r="CB163" s="253">
        <f t="shared" si="148"/>
        <v>102.08</v>
      </c>
      <c r="CC163" s="253">
        <f t="shared" si="149"/>
        <v>102.08</v>
      </c>
      <c r="CD163" s="253">
        <f t="shared" si="150"/>
        <v>102.08</v>
      </c>
      <c r="CE163" s="253">
        <f t="shared" si="151"/>
        <v>102.08</v>
      </c>
      <c r="CF163" s="253">
        <f t="shared" si="152"/>
        <v>0</v>
      </c>
      <c r="CG163" s="253">
        <f t="shared" si="153"/>
        <v>102.08</v>
      </c>
      <c r="CH163" s="253">
        <f t="shared" si="154"/>
        <v>102.08</v>
      </c>
      <c r="CI163" s="253">
        <f t="shared" si="155"/>
        <v>102.08</v>
      </c>
      <c r="CJ163" s="253">
        <f t="shared" si="156"/>
        <v>102.08</v>
      </c>
      <c r="CK163" s="253">
        <f t="shared" si="157"/>
        <v>0</v>
      </c>
    </row>
    <row r="164" spans="2:89" ht="20.399999999999999" x14ac:dyDescent="0.3">
      <c r="B164" s="129">
        <v>100</v>
      </c>
      <c r="C164" s="191">
        <v>216011</v>
      </c>
      <c r="D164" s="191">
        <v>21610055</v>
      </c>
      <c r="E164" s="139" t="s">
        <v>192</v>
      </c>
      <c r="F164" s="108" t="s">
        <v>344</v>
      </c>
      <c r="G164" s="108" t="s">
        <v>345</v>
      </c>
      <c r="H164" s="109" t="s">
        <v>18</v>
      </c>
      <c r="I164" s="123"/>
      <c r="J164" s="109" t="s">
        <v>19</v>
      </c>
      <c r="K164" s="111">
        <f t="shared" si="161"/>
        <v>11</v>
      </c>
      <c r="L164" s="142" t="s">
        <v>206</v>
      </c>
      <c r="M164" s="104">
        <v>16</v>
      </c>
      <c r="N164" s="262">
        <f t="shared" si="111"/>
        <v>20</v>
      </c>
      <c r="O164" s="141">
        <v>20</v>
      </c>
      <c r="P164" s="110">
        <f t="shared" si="112"/>
        <v>255.2</v>
      </c>
      <c r="Q164" s="112" t="s">
        <v>139</v>
      </c>
      <c r="R164" s="113">
        <f t="shared" si="113"/>
        <v>11</v>
      </c>
      <c r="S164" s="114">
        <f t="shared" si="114"/>
        <v>255.2</v>
      </c>
      <c r="T164" s="113">
        <f t="shared" si="115"/>
        <v>0</v>
      </c>
      <c r="U164" s="115">
        <f t="shared" si="116"/>
        <v>0</v>
      </c>
      <c r="V164" s="113">
        <f t="shared" si="117"/>
        <v>0</v>
      </c>
      <c r="W164" s="115">
        <f t="shared" si="118"/>
        <v>0</v>
      </c>
      <c r="X164" s="113">
        <f t="shared" si="119"/>
        <v>0</v>
      </c>
      <c r="Y164" s="115">
        <f t="shared" si="120"/>
        <v>0</v>
      </c>
      <c r="Z164" s="116">
        <f t="shared" si="121"/>
        <v>255.2</v>
      </c>
      <c r="AA164" s="117" t="b">
        <f t="shared" si="122"/>
        <v>1</v>
      </c>
      <c r="AB164" s="123"/>
      <c r="AC164" s="124"/>
      <c r="AD164" s="109" t="s">
        <v>22</v>
      </c>
      <c r="AE164" s="108" t="s">
        <v>23</v>
      </c>
      <c r="AF164" s="125"/>
      <c r="AG164" s="126"/>
      <c r="AH164" s="121">
        <v>0</v>
      </c>
      <c r="AI164" s="164">
        <f t="shared" si="123"/>
        <v>0</v>
      </c>
      <c r="AJ164" s="22">
        <v>11</v>
      </c>
      <c r="AK164" s="164">
        <f t="shared" si="124"/>
        <v>255.2</v>
      </c>
      <c r="AL164" s="22"/>
      <c r="AM164" s="164">
        <f t="shared" si="125"/>
        <v>0</v>
      </c>
      <c r="AN164" s="22"/>
      <c r="AO164" s="164">
        <f t="shared" si="126"/>
        <v>0</v>
      </c>
      <c r="AP164" s="22"/>
      <c r="AQ164" s="164">
        <f t="shared" si="127"/>
        <v>0</v>
      </c>
      <c r="AR164" s="22"/>
      <c r="AS164" s="164">
        <f t="shared" si="128"/>
        <v>0</v>
      </c>
      <c r="AT164" s="22"/>
      <c r="AU164" s="164">
        <f t="shared" si="129"/>
        <v>0</v>
      </c>
      <c r="AV164" s="22"/>
      <c r="AW164" s="164">
        <f t="shared" si="130"/>
        <v>0</v>
      </c>
      <c r="AX164" s="22"/>
      <c r="AY164" s="164">
        <f t="shared" si="131"/>
        <v>0</v>
      </c>
      <c r="AZ164" s="22"/>
      <c r="BA164" s="164">
        <f t="shared" si="132"/>
        <v>0</v>
      </c>
      <c r="BB164" s="22"/>
      <c r="BC164" s="164">
        <f t="shared" si="133"/>
        <v>0</v>
      </c>
      <c r="BD164" s="22"/>
      <c r="BE164" s="164">
        <f t="shared" si="134"/>
        <v>0</v>
      </c>
      <c r="BF164" s="253">
        <f t="shared" si="135"/>
        <v>255.2</v>
      </c>
      <c r="BG164" s="253">
        <f t="shared" si="158"/>
        <v>255.2</v>
      </c>
      <c r="BH164" s="10" t="b">
        <f t="shared" si="159"/>
        <v>1</v>
      </c>
      <c r="BI164" s="253">
        <f t="shared" si="160"/>
        <v>0</v>
      </c>
      <c r="BJ164" s="250">
        <f t="shared" si="137"/>
        <v>21610055</v>
      </c>
      <c r="BK164" s="251">
        <v>348</v>
      </c>
      <c r="BL164" s="251">
        <v>5</v>
      </c>
      <c r="BM164" s="252">
        <f t="shared" si="138"/>
        <v>11</v>
      </c>
      <c r="BN164" s="252">
        <f t="shared" si="139"/>
        <v>0</v>
      </c>
      <c r="BO164" s="252">
        <f t="shared" si="140"/>
        <v>0</v>
      </c>
      <c r="BP164" s="252">
        <f t="shared" si="141"/>
        <v>0</v>
      </c>
      <c r="BQ164" s="254">
        <f t="shared" si="142"/>
        <v>20</v>
      </c>
      <c r="BR164">
        <f t="shared" si="136"/>
        <v>16</v>
      </c>
      <c r="BS164">
        <v>0</v>
      </c>
      <c r="BT164">
        <v>1</v>
      </c>
      <c r="BU164" t="s">
        <v>139</v>
      </c>
      <c r="BV164" t="str">
        <f t="shared" si="143"/>
        <v>0</v>
      </c>
      <c r="BW164" t="str">
        <f t="shared" si="144"/>
        <v>0</v>
      </c>
      <c r="BX164" t="str">
        <f t="shared" si="145"/>
        <v>1</v>
      </c>
      <c r="BY164" t="s">
        <v>23</v>
      </c>
      <c r="BZ164" s="253">
        <f t="shared" si="146"/>
        <v>0</v>
      </c>
      <c r="CA164" s="253">
        <f t="shared" si="147"/>
        <v>255.2</v>
      </c>
      <c r="CB164" s="253">
        <f t="shared" si="148"/>
        <v>0</v>
      </c>
      <c r="CC164" s="253">
        <f t="shared" si="149"/>
        <v>0</v>
      </c>
      <c r="CD164" s="253">
        <f t="shared" si="150"/>
        <v>0</v>
      </c>
      <c r="CE164" s="253">
        <f t="shared" si="151"/>
        <v>0</v>
      </c>
      <c r="CF164" s="253">
        <f t="shared" si="152"/>
        <v>0</v>
      </c>
      <c r="CG164" s="253">
        <f t="shared" si="153"/>
        <v>0</v>
      </c>
      <c r="CH164" s="253">
        <f t="shared" si="154"/>
        <v>0</v>
      </c>
      <c r="CI164" s="253">
        <f t="shared" si="155"/>
        <v>0</v>
      </c>
      <c r="CJ164" s="253">
        <f t="shared" si="156"/>
        <v>0</v>
      </c>
      <c r="CK164" s="253">
        <f t="shared" si="157"/>
        <v>0</v>
      </c>
    </row>
    <row r="165" spans="2:89" ht="20.399999999999999" x14ac:dyDescent="0.3">
      <c r="B165" s="194">
        <v>100</v>
      </c>
      <c r="C165" s="219">
        <v>216011</v>
      </c>
      <c r="D165" s="219">
        <v>21610055</v>
      </c>
      <c r="E165" s="220" t="s">
        <v>192</v>
      </c>
      <c r="F165" s="198" t="s">
        <v>344</v>
      </c>
      <c r="G165" s="198" t="s">
        <v>345</v>
      </c>
      <c r="H165" s="199" t="s">
        <v>18</v>
      </c>
      <c r="I165" s="194"/>
      <c r="J165" s="199" t="s">
        <v>19</v>
      </c>
      <c r="K165" s="200">
        <f t="shared" si="161"/>
        <v>29</v>
      </c>
      <c r="L165" s="224" t="s">
        <v>206</v>
      </c>
      <c r="M165" s="104">
        <v>16</v>
      </c>
      <c r="N165" s="262">
        <f t="shared" si="111"/>
        <v>16</v>
      </c>
      <c r="O165" s="222">
        <v>16</v>
      </c>
      <c r="P165" s="110">
        <f t="shared" si="112"/>
        <v>538.24</v>
      </c>
      <c r="Q165" s="204" t="s">
        <v>139</v>
      </c>
      <c r="R165" s="113">
        <f t="shared" si="113"/>
        <v>7</v>
      </c>
      <c r="S165" s="114">
        <f t="shared" si="114"/>
        <v>129.91999999999999</v>
      </c>
      <c r="T165" s="113">
        <f t="shared" si="115"/>
        <v>22</v>
      </c>
      <c r="U165" s="115">
        <f t="shared" si="116"/>
        <v>408.32</v>
      </c>
      <c r="V165" s="113">
        <f t="shared" si="117"/>
        <v>0</v>
      </c>
      <c r="W165" s="115">
        <f t="shared" si="118"/>
        <v>0</v>
      </c>
      <c r="X165" s="113">
        <f t="shared" si="119"/>
        <v>0</v>
      </c>
      <c r="Y165" s="115">
        <f t="shared" si="120"/>
        <v>0</v>
      </c>
      <c r="Z165" s="116">
        <f t="shared" si="121"/>
        <v>538.24</v>
      </c>
      <c r="AA165" s="117" t="b">
        <f t="shared" si="122"/>
        <v>1</v>
      </c>
      <c r="AB165" s="123"/>
      <c r="AC165" s="124"/>
      <c r="AD165" s="109" t="s">
        <v>22</v>
      </c>
      <c r="AE165" s="108" t="s">
        <v>23</v>
      </c>
      <c r="AF165" s="125"/>
      <c r="AG165" s="126"/>
      <c r="AH165" s="121"/>
      <c r="AI165" s="164">
        <f t="shared" si="123"/>
        <v>0</v>
      </c>
      <c r="AJ165" s="22"/>
      <c r="AK165" s="164">
        <f t="shared" si="124"/>
        <v>0</v>
      </c>
      <c r="AL165" s="22">
        <v>7</v>
      </c>
      <c r="AM165" s="164">
        <f t="shared" si="125"/>
        <v>129.91999999999999</v>
      </c>
      <c r="AN165" s="22">
        <v>11</v>
      </c>
      <c r="AO165" s="164">
        <f t="shared" si="126"/>
        <v>204.16</v>
      </c>
      <c r="AP165" s="22">
        <v>11</v>
      </c>
      <c r="AQ165" s="164">
        <f t="shared" si="127"/>
        <v>204.16</v>
      </c>
      <c r="AR165" s="22">
        <v>0</v>
      </c>
      <c r="AS165" s="164">
        <f t="shared" si="128"/>
        <v>0</v>
      </c>
      <c r="AT165" s="22">
        <v>0</v>
      </c>
      <c r="AU165" s="164">
        <f t="shared" si="129"/>
        <v>0</v>
      </c>
      <c r="AV165" s="22">
        <v>0</v>
      </c>
      <c r="AW165" s="164">
        <f t="shared" si="130"/>
        <v>0</v>
      </c>
      <c r="AX165" s="22">
        <v>0</v>
      </c>
      <c r="AY165" s="164">
        <f t="shared" si="131"/>
        <v>0</v>
      </c>
      <c r="AZ165" s="22">
        <v>0</v>
      </c>
      <c r="BA165" s="164">
        <f t="shared" si="132"/>
        <v>0</v>
      </c>
      <c r="BB165" s="22">
        <v>0</v>
      </c>
      <c r="BC165" s="164">
        <f t="shared" si="133"/>
        <v>0</v>
      </c>
      <c r="BD165" s="22">
        <v>0</v>
      </c>
      <c r="BE165" s="164">
        <f t="shared" si="134"/>
        <v>0</v>
      </c>
      <c r="BF165" s="253">
        <f t="shared" si="135"/>
        <v>538.24</v>
      </c>
      <c r="BG165" s="253">
        <f t="shared" si="158"/>
        <v>538.24</v>
      </c>
      <c r="BH165" s="10" t="b">
        <f t="shared" si="159"/>
        <v>1</v>
      </c>
      <c r="BI165" s="253">
        <f t="shared" si="160"/>
        <v>0</v>
      </c>
      <c r="BJ165" s="250">
        <f t="shared" si="137"/>
        <v>21610055</v>
      </c>
      <c r="BK165" s="251">
        <v>348</v>
      </c>
      <c r="BL165" s="251">
        <v>5</v>
      </c>
      <c r="BM165" s="252">
        <f t="shared" si="138"/>
        <v>7</v>
      </c>
      <c r="BN165" s="252">
        <f t="shared" si="139"/>
        <v>22</v>
      </c>
      <c r="BO165" s="252">
        <f t="shared" si="140"/>
        <v>0</v>
      </c>
      <c r="BP165" s="252">
        <f t="shared" si="141"/>
        <v>0</v>
      </c>
      <c r="BQ165" s="254">
        <f t="shared" si="142"/>
        <v>16</v>
      </c>
      <c r="BR165">
        <f t="shared" si="136"/>
        <v>16</v>
      </c>
      <c r="BS165">
        <v>0</v>
      </c>
      <c r="BT165">
        <v>1</v>
      </c>
      <c r="BU165" t="s">
        <v>139</v>
      </c>
      <c r="BV165" t="str">
        <f t="shared" si="143"/>
        <v>0</v>
      </c>
      <c r="BW165" t="str">
        <f t="shared" si="144"/>
        <v>0</v>
      </c>
      <c r="BX165" t="str">
        <f t="shared" si="145"/>
        <v>1</v>
      </c>
      <c r="BY165" t="s">
        <v>23</v>
      </c>
      <c r="BZ165" s="253">
        <f t="shared" si="146"/>
        <v>0</v>
      </c>
      <c r="CA165" s="253">
        <f t="shared" si="147"/>
        <v>0</v>
      </c>
      <c r="CB165" s="253">
        <f t="shared" si="148"/>
        <v>129.91999999999999</v>
      </c>
      <c r="CC165" s="253">
        <f t="shared" si="149"/>
        <v>204.16</v>
      </c>
      <c r="CD165" s="253">
        <f t="shared" si="150"/>
        <v>204.16</v>
      </c>
      <c r="CE165" s="253">
        <f t="shared" si="151"/>
        <v>0</v>
      </c>
      <c r="CF165" s="253">
        <f t="shared" si="152"/>
        <v>0</v>
      </c>
      <c r="CG165" s="253">
        <f t="shared" si="153"/>
        <v>0</v>
      </c>
      <c r="CH165" s="253">
        <f t="shared" si="154"/>
        <v>0</v>
      </c>
      <c r="CI165" s="253">
        <f t="shared" si="155"/>
        <v>0</v>
      </c>
      <c r="CJ165" s="253">
        <f t="shared" si="156"/>
        <v>0</v>
      </c>
      <c r="CK165" s="253">
        <f t="shared" si="157"/>
        <v>0</v>
      </c>
    </row>
    <row r="166" spans="2:89" ht="20.399999999999999" x14ac:dyDescent="0.3">
      <c r="B166" s="129">
        <v>101</v>
      </c>
      <c r="C166" s="191">
        <v>216011</v>
      </c>
      <c r="D166" s="191">
        <v>21610104</v>
      </c>
      <c r="E166" s="139" t="s">
        <v>212</v>
      </c>
      <c r="F166" s="108" t="s">
        <v>344</v>
      </c>
      <c r="G166" s="108" t="s">
        <v>345</v>
      </c>
      <c r="H166" s="109" t="s">
        <v>18</v>
      </c>
      <c r="I166" s="123"/>
      <c r="J166" s="109" t="s">
        <v>19</v>
      </c>
      <c r="K166" s="111">
        <f t="shared" si="161"/>
        <v>4</v>
      </c>
      <c r="L166" s="142" t="s">
        <v>20</v>
      </c>
      <c r="M166" s="104">
        <v>16</v>
      </c>
      <c r="N166" s="262">
        <f t="shared" si="111"/>
        <v>5</v>
      </c>
      <c r="O166" s="141">
        <v>5</v>
      </c>
      <c r="P166" s="110">
        <f t="shared" si="112"/>
        <v>23.2</v>
      </c>
      <c r="Q166" s="112" t="s">
        <v>139</v>
      </c>
      <c r="R166" s="113">
        <f t="shared" si="113"/>
        <v>4</v>
      </c>
      <c r="S166" s="114">
        <f t="shared" si="114"/>
        <v>23.2</v>
      </c>
      <c r="T166" s="113">
        <f t="shared" si="115"/>
        <v>0</v>
      </c>
      <c r="U166" s="115">
        <f t="shared" si="116"/>
        <v>0</v>
      </c>
      <c r="V166" s="113">
        <f t="shared" si="117"/>
        <v>0</v>
      </c>
      <c r="W166" s="115">
        <f t="shared" si="118"/>
        <v>0</v>
      </c>
      <c r="X166" s="113">
        <f t="shared" si="119"/>
        <v>0</v>
      </c>
      <c r="Y166" s="115">
        <f t="shared" si="120"/>
        <v>0</v>
      </c>
      <c r="Z166" s="116">
        <f t="shared" si="121"/>
        <v>23.2</v>
      </c>
      <c r="AA166" s="117" t="b">
        <f t="shared" si="122"/>
        <v>1</v>
      </c>
      <c r="AB166" s="123"/>
      <c r="AC166" s="124"/>
      <c r="AD166" s="109" t="s">
        <v>22</v>
      </c>
      <c r="AE166" s="108" t="s">
        <v>23</v>
      </c>
      <c r="AF166" s="125"/>
      <c r="AG166" s="126"/>
      <c r="AH166" s="121">
        <v>0</v>
      </c>
      <c r="AI166" s="164">
        <f t="shared" si="123"/>
        <v>0</v>
      </c>
      <c r="AJ166" s="22">
        <v>4</v>
      </c>
      <c r="AK166" s="164">
        <f t="shared" si="124"/>
        <v>23.2</v>
      </c>
      <c r="AL166" s="22"/>
      <c r="AM166" s="164">
        <f t="shared" si="125"/>
        <v>0</v>
      </c>
      <c r="AN166" s="22"/>
      <c r="AO166" s="164">
        <f t="shared" si="126"/>
        <v>0</v>
      </c>
      <c r="AP166" s="22"/>
      <c r="AQ166" s="164">
        <f t="shared" si="127"/>
        <v>0</v>
      </c>
      <c r="AR166" s="22"/>
      <c r="AS166" s="164">
        <f t="shared" si="128"/>
        <v>0</v>
      </c>
      <c r="AT166" s="22"/>
      <c r="AU166" s="164">
        <f t="shared" si="129"/>
        <v>0</v>
      </c>
      <c r="AV166" s="22"/>
      <c r="AW166" s="164">
        <f t="shared" si="130"/>
        <v>0</v>
      </c>
      <c r="AX166" s="22"/>
      <c r="AY166" s="164">
        <f t="shared" si="131"/>
        <v>0</v>
      </c>
      <c r="AZ166" s="22"/>
      <c r="BA166" s="164">
        <f t="shared" si="132"/>
        <v>0</v>
      </c>
      <c r="BB166" s="22"/>
      <c r="BC166" s="164">
        <f t="shared" si="133"/>
        <v>0</v>
      </c>
      <c r="BD166" s="22"/>
      <c r="BE166" s="164">
        <f t="shared" si="134"/>
        <v>0</v>
      </c>
      <c r="BF166" s="253">
        <f t="shared" si="135"/>
        <v>23.2</v>
      </c>
      <c r="BG166" s="253">
        <f t="shared" si="158"/>
        <v>23.2</v>
      </c>
      <c r="BH166" s="10" t="b">
        <f t="shared" si="159"/>
        <v>1</v>
      </c>
      <c r="BI166" s="253">
        <f t="shared" si="160"/>
        <v>0</v>
      </c>
      <c r="BJ166" s="250">
        <f t="shared" si="137"/>
        <v>21610104</v>
      </c>
      <c r="BK166" s="251">
        <v>348</v>
      </c>
      <c r="BL166" s="251">
        <v>5</v>
      </c>
      <c r="BM166" s="252">
        <f t="shared" si="138"/>
        <v>4</v>
      </c>
      <c r="BN166" s="252">
        <f t="shared" si="139"/>
        <v>0</v>
      </c>
      <c r="BO166" s="252">
        <f t="shared" si="140"/>
        <v>0</v>
      </c>
      <c r="BP166" s="252">
        <f t="shared" si="141"/>
        <v>0</v>
      </c>
      <c r="BQ166" s="254">
        <f t="shared" si="142"/>
        <v>5</v>
      </c>
      <c r="BR166">
        <f t="shared" si="136"/>
        <v>16</v>
      </c>
      <c r="BS166">
        <v>0</v>
      </c>
      <c r="BT166">
        <v>1</v>
      </c>
      <c r="BU166" t="s">
        <v>139</v>
      </c>
      <c r="BV166" t="str">
        <f t="shared" si="143"/>
        <v>0</v>
      </c>
      <c r="BW166" t="str">
        <f t="shared" si="144"/>
        <v>0</v>
      </c>
      <c r="BX166" t="str">
        <f t="shared" si="145"/>
        <v>1</v>
      </c>
      <c r="BY166" t="s">
        <v>23</v>
      </c>
      <c r="BZ166" s="253">
        <f t="shared" si="146"/>
        <v>0</v>
      </c>
      <c r="CA166" s="253">
        <f t="shared" si="147"/>
        <v>23.2</v>
      </c>
      <c r="CB166" s="253">
        <f t="shared" si="148"/>
        <v>0</v>
      </c>
      <c r="CC166" s="253">
        <f t="shared" si="149"/>
        <v>0</v>
      </c>
      <c r="CD166" s="253">
        <f t="shared" si="150"/>
        <v>0</v>
      </c>
      <c r="CE166" s="253">
        <f t="shared" si="151"/>
        <v>0</v>
      </c>
      <c r="CF166" s="253">
        <f t="shared" si="152"/>
        <v>0</v>
      </c>
      <c r="CG166" s="253">
        <f t="shared" si="153"/>
        <v>0</v>
      </c>
      <c r="CH166" s="253">
        <f t="shared" si="154"/>
        <v>0</v>
      </c>
      <c r="CI166" s="253">
        <f t="shared" si="155"/>
        <v>0</v>
      </c>
      <c r="CJ166" s="253">
        <f t="shared" si="156"/>
        <v>0</v>
      </c>
      <c r="CK166" s="253">
        <f t="shared" si="157"/>
        <v>0</v>
      </c>
    </row>
    <row r="167" spans="2:89" ht="20.399999999999999" x14ac:dyDescent="0.3">
      <c r="B167" s="194">
        <v>101</v>
      </c>
      <c r="C167" s="219">
        <v>216011</v>
      </c>
      <c r="D167" s="219">
        <v>21610104</v>
      </c>
      <c r="E167" s="220" t="s">
        <v>212</v>
      </c>
      <c r="F167" s="198" t="s">
        <v>344</v>
      </c>
      <c r="G167" s="198" t="s">
        <v>345</v>
      </c>
      <c r="H167" s="199" t="s">
        <v>18</v>
      </c>
      <c r="I167" s="194"/>
      <c r="J167" s="199" t="s">
        <v>19</v>
      </c>
      <c r="K167" s="200">
        <f t="shared" si="161"/>
        <v>24</v>
      </c>
      <c r="L167" s="224" t="s">
        <v>20</v>
      </c>
      <c r="M167" s="104">
        <v>16</v>
      </c>
      <c r="N167" s="262">
        <f t="shared" si="111"/>
        <v>5</v>
      </c>
      <c r="O167" s="222">
        <v>5</v>
      </c>
      <c r="P167" s="110">
        <f t="shared" si="112"/>
        <v>139.19999999999999</v>
      </c>
      <c r="Q167" s="204" t="s">
        <v>139</v>
      </c>
      <c r="R167" s="113">
        <f t="shared" si="113"/>
        <v>6</v>
      </c>
      <c r="S167" s="114">
        <f t="shared" si="114"/>
        <v>34.799999999999997</v>
      </c>
      <c r="T167" s="113">
        <f t="shared" si="115"/>
        <v>10</v>
      </c>
      <c r="U167" s="115">
        <f t="shared" si="116"/>
        <v>58</v>
      </c>
      <c r="V167" s="113">
        <f t="shared" si="117"/>
        <v>4</v>
      </c>
      <c r="W167" s="115">
        <f t="shared" si="118"/>
        <v>23.2</v>
      </c>
      <c r="X167" s="113">
        <f t="shared" si="119"/>
        <v>4</v>
      </c>
      <c r="Y167" s="115">
        <f t="shared" si="120"/>
        <v>23.2</v>
      </c>
      <c r="Z167" s="116">
        <f t="shared" si="121"/>
        <v>139.19999999999999</v>
      </c>
      <c r="AA167" s="117" t="b">
        <f t="shared" si="122"/>
        <v>1</v>
      </c>
      <c r="AB167" s="123"/>
      <c r="AC167" s="124"/>
      <c r="AD167" s="109" t="s">
        <v>22</v>
      </c>
      <c r="AE167" s="108" t="s">
        <v>23</v>
      </c>
      <c r="AF167" s="125"/>
      <c r="AG167" s="126"/>
      <c r="AH167" s="121"/>
      <c r="AI167" s="164">
        <f t="shared" si="123"/>
        <v>0</v>
      </c>
      <c r="AJ167" s="22"/>
      <c r="AK167" s="164">
        <f t="shared" si="124"/>
        <v>0</v>
      </c>
      <c r="AL167" s="22">
        <v>6</v>
      </c>
      <c r="AM167" s="164">
        <f t="shared" si="125"/>
        <v>34.799999999999997</v>
      </c>
      <c r="AN167" s="22">
        <v>4</v>
      </c>
      <c r="AO167" s="164">
        <f t="shared" si="126"/>
        <v>23.2</v>
      </c>
      <c r="AP167" s="22">
        <v>4</v>
      </c>
      <c r="AQ167" s="164">
        <f t="shared" si="127"/>
        <v>23.2</v>
      </c>
      <c r="AR167" s="22">
        <v>2</v>
      </c>
      <c r="AS167" s="164">
        <f t="shared" si="128"/>
        <v>11.6</v>
      </c>
      <c r="AT167" s="22">
        <v>0</v>
      </c>
      <c r="AU167" s="164">
        <f t="shared" si="129"/>
        <v>0</v>
      </c>
      <c r="AV167" s="22">
        <v>2</v>
      </c>
      <c r="AW167" s="164">
        <f t="shared" si="130"/>
        <v>11.6</v>
      </c>
      <c r="AX167" s="22">
        <v>2</v>
      </c>
      <c r="AY167" s="164">
        <f t="shared" si="131"/>
        <v>11.6</v>
      </c>
      <c r="AZ167" s="22">
        <v>2</v>
      </c>
      <c r="BA167" s="164">
        <f t="shared" si="132"/>
        <v>11.6</v>
      </c>
      <c r="BB167" s="22">
        <v>2</v>
      </c>
      <c r="BC167" s="164">
        <f t="shared" si="133"/>
        <v>11.6</v>
      </c>
      <c r="BD167" s="22">
        <v>0</v>
      </c>
      <c r="BE167" s="164">
        <f t="shared" si="134"/>
        <v>0</v>
      </c>
      <c r="BF167" s="253">
        <f t="shared" si="135"/>
        <v>139.19999999999999</v>
      </c>
      <c r="BG167" s="253">
        <f t="shared" si="158"/>
        <v>139.19999999999999</v>
      </c>
      <c r="BH167" s="10" t="b">
        <f t="shared" si="159"/>
        <v>1</v>
      </c>
      <c r="BI167" s="253">
        <f t="shared" si="160"/>
        <v>0</v>
      </c>
      <c r="BJ167" s="250">
        <f t="shared" si="137"/>
        <v>21610104</v>
      </c>
      <c r="BK167" s="251">
        <v>348</v>
      </c>
      <c r="BL167" s="251">
        <v>5</v>
      </c>
      <c r="BM167" s="252">
        <f t="shared" si="138"/>
        <v>6</v>
      </c>
      <c r="BN167" s="252">
        <f t="shared" si="139"/>
        <v>10</v>
      </c>
      <c r="BO167" s="252">
        <f t="shared" si="140"/>
        <v>4</v>
      </c>
      <c r="BP167" s="252">
        <f t="shared" si="141"/>
        <v>4</v>
      </c>
      <c r="BQ167" s="254">
        <f t="shared" si="142"/>
        <v>5</v>
      </c>
      <c r="BR167">
        <f t="shared" si="136"/>
        <v>16</v>
      </c>
      <c r="BS167">
        <v>0</v>
      </c>
      <c r="BT167">
        <v>1</v>
      </c>
      <c r="BU167" t="s">
        <v>139</v>
      </c>
      <c r="BV167" t="str">
        <f t="shared" si="143"/>
        <v>0</v>
      </c>
      <c r="BW167" t="str">
        <f t="shared" si="144"/>
        <v>0</v>
      </c>
      <c r="BX167" t="str">
        <f t="shared" si="145"/>
        <v>1</v>
      </c>
      <c r="BY167" t="s">
        <v>23</v>
      </c>
      <c r="BZ167" s="253">
        <f t="shared" si="146"/>
        <v>0</v>
      </c>
      <c r="CA167" s="253">
        <f t="shared" si="147"/>
        <v>0</v>
      </c>
      <c r="CB167" s="253">
        <f t="shared" si="148"/>
        <v>34.799999999999997</v>
      </c>
      <c r="CC167" s="253">
        <f t="shared" si="149"/>
        <v>23.2</v>
      </c>
      <c r="CD167" s="253">
        <f t="shared" si="150"/>
        <v>23.2</v>
      </c>
      <c r="CE167" s="253">
        <f t="shared" si="151"/>
        <v>11.6</v>
      </c>
      <c r="CF167" s="253">
        <f t="shared" si="152"/>
        <v>0</v>
      </c>
      <c r="CG167" s="253">
        <f t="shared" si="153"/>
        <v>11.6</v>
      </c>
      <c r="CH167" s="253">
        <f t="shared" si="154"/>
        <v>11.6</v>
      </c>
      <c r="CI167" s="253">
        <f t="shared" si="155"/>
        <v>11.6</v>
      </c>
      <c r="CJ167" s="253">
        <f t="shared" si="156"/>
        <v>11.6</v>
      </c>
      <c r="CK167" s="253">
        <f t="shared" si="157"/>
        <v>0</v>
      </c>
    </row>
    <row r="168" spans="2:89" ht="30.6" x14ac:dyDescent="0.3">
      <c r="B168" s="129">
        <v>102</v>
      </c>
      <c r="C168" s="191">
        <v>216011</v>
      </c>
      <c r="D168" s="191">
        <v>21610063</v>
      </c>
      <c r="E168" s="139" t="s">
        <v>193</v>
      </c>
      <c r="F168" s="108" t="s">
        <v>344</v>
      </c>
      <c r="G168" s="108" t="s">
        <v>345</v>
      </c>
      <c r="H168" s="109" t="s">
        <v>18</v>
      </c>
      <c r="I168" s="123"/>
      <c r="J168" s="109" t="s">
        <v>19</v>
      </c>
      <c r="K168" s="111">
        <f t="shared" si="161"/>
        <v>0</v>
      </c>
      <c r="L168" s="142" t="s">
        <v>20</v>
      </c>
      <c r="M168" s="104">
        <v>16</v>
      </c>
      <c r="N168" s="262">
        <f t="shared" si="111"/>
        <v>1320</v>
      </c>
      <c r="O168" s="141">
        <v>1320</v>
      </c>
      <c r="P168" s="110">
        <f t="shared" si="112"/>
        <v>0</v>
      </c>
      <c r="Q168" s="112" t="s">
        <v>139</v>
      </c>
      <c r="R168" s="113">
        <f t="shared" si="113"/>
        <v>0</v>
      </c>
      <c r="S168" s="114">
        <f t="shared" si="114"/>
        <v>0</v>
      </c>
      <c r="T168" s="113">
        <f t="shared" si="115"/>
        <v>0</v>
      </c>
      <c r="U168" s="115">
        <f t="shared" si="116"/>
        <v>0</v>
      </c>
      <c r="V168" s="113">
        <f t="shared" si="117"/>
        <v>0</v>
      </c>
      <c r="W168" s="115">
        <f t="shared" si="118"/>
        <v>0</v>
      </c>
      <c r="X168" s="113">
        <f t="shared" si="119"/>
        <v>0</v>
      </c>
      <c r="Y168" s="115">
        <f t="shared" si="120"/>
        <v>0</v>
      </c>
      <c r="Z168" s="116">
        <f t="shared" si="121"/>
        <v>0</v>
      </c>
      <c r="AA168" s="117" t="b">
        <f t="shared" si="122"/>
        <v>1</v>
      </c>
      <c r="AB168" s="123"/>
      <c r="AC168" s="124"/>
      <c r="AD168" s="109" t="s">
        <v>22</v>
      </c>
      <c r="AE168" s="108" t="s">
        <v>23</v>
      </c>
      <c r="AF168" s="125"/>
      <c r="AG168" s="126"/>
      <c r="AH168" s="121">
        <v>0</v>
      </c>
      <c r="AI168" s="164">
        <f t="shared" si="123"/>
        <v>0</v>
      </c>
      <c r="AJ168" s="22">
        <v>0</v>
      </c>
      <c r="AK168" s="164">
        <f t="shared" si="124"/>
        <v>0</v>
      </c>
      <c r="AL168" s="22"/>
      <c r="AM168" s="164">
        <f t="shared" si="125"/>
        <v>0</v>
      </c>
      <c r="AN168" s="22"/>
      <c r="AO168" s="164">
        <f t="shared" si="126"/>
        <v>0</v>
      </c>
      <c r="AP168" s="22"/>
      <c r="AQ168" s="164">
        <f t="shared" si="127"/>
        <v>0</v>
      </c>
      <c r="AR168" s="22"/>
      <c r="AS168" s="164">
        <f t="shared" si="128"/>
        <v>0</v>
      </c>
      <c r="AT168" s="22"/>
      <c r="AU168" s="164">
        <f t="shared" si="129"/>
        <v>0</v>
      </c>
      <c r="AV168" s="22"/>
      <c r="AW168" s="164">
        <f t="shared" si="130"/>
        <v>0</v>
      </c>
      <c r="AX168" s="22"/>
      <c r="AY168" s="164">
        <f t="shared" si="131"/>
        <v>0</v>
      </c>
      <c r="AZ168" s="22"/>
      <c r="BA168" s="164">
        <f t="shared" si="132"/>
        <v>0</v>
      </c>
      <c r="BB168" s="22"/>
      <c r="BC168" s="164">
        <f t="shared" si="133"/>
        <v>0</v>
      </c>
      <c r="BD168" s="22"/>
      <c r="BE168" s="164">
        <f t="shared" si="134"/>
        <v>0</v>
      </c>
      <c r="BF168" s="253">
        <f t="shared" si="135"/>
        <v>0</v>
      </c>
      <c r="BG168" s="253">
        <f t="shared" si="158"/>
        <v>0</v>
      </c>
      <c r="BH168" s="10" t="b">
        <f t="shared" si="159"/>
        <v>1</v>
      </c>
      <c r="BI168" s="253">
        <f t="shared" si="160"/>
        <v>0</v>
      </c>
      <c r="BJ168" s="250">
        <f t="shared" si="137"/>
        <v>21610063</v>
      </c>
      <c r="BK168" s="251">
        <v>348</v>
      </c>
      <c r="BL168" s="251">
        <v>5</v>
      </c>
      <c r="BM168" s="252">
        <f t="shared" si="138"/>
        <v>0</v>
      </c>
      <c r="BN168" s="252">
        <f t="shared" si="139"/>
        <v>0</v>
      </c>
      <c r="BO168" s="252">
        <f t="shared" si="140"/>
        <v>0</v>
      </c>
      <c r="BP168" s="252">
        <f t="shared" si="141"/>
        <v>0</v>
      </c>
      <c r="BQ168" s="254">
        <f t="shared" si="142"/>
        <v>1320</v>
      </c>
      <c r="BR168">
        <f t="shared" si="136"/>
        <v>16</v>
      </c>
      <c r="BS168">
        <v>0</v>
      </c>
      <c r="BT168">
        <v>1</v>
      </c>
      <c r="BU168" t="s">
        <v>139</v>
      </c>
      <c r="BV168" t="str">
        <f t="shared" si="143"/>
        <v>0</v>
      </c>
      <c r="BW168" t="str">
        <f t="shared" si="144"/>
        <v>0</v>
      </c>
      <c r="BX168" t="str">
        <f t="shared" si="145"/>
        <v>1</v>
      </c>
      <c r="BY168" t="s">
        <v>23</v>
      </c>
      <c r="BZ168" s="253">
        <f t="shared" si="146"/>
        <v>0</v>
      </c>
      <c r="CA168" s="253">
        <f t="shared" si="147"/>
        <v>0</v>
      </c>
      <c r="CB168" s="253">
        <f t="shared" si="148"/>
        <v>0</v>
      </c>
      <c r="CC168" s="253">
        <f t="shared" si="149"/>
        <v>0</v>
      </c>
      <c r="CD168" s="253">
        <f t="shared" si="150"/>
        <v>0</v>
      </c>
      <c r="CE168" s="253">
        <f t="shared" si="151"/>
        <v>0</v>
      </c>
      <c r="CF168" s="253">
        <f t="shared" si="152"/>
        <v>0</v>
      </c>
      <c r="CG168" s="253">
        <f t="shared" si="153"/>
        <v>0</v>
      </c>
      <c r="CH168" s="253">
        <f t="shared" si="154"/>
        <v>0</v>
      </c>
      <c r="CI168" s="253">
        <f t="shared" si="155"/>
        <v>0</v>
      </c>
      <c r="CJ168" s="253">
        <f t="shared" si="156"/>
        <v>0</v>
      </c>
      <c r="CK168" s="253">
        <f t="shared" si="157"/>
        <v>0</v>
      </c>
    </row>
    <row r="169" spans="2:89" ht="30.6" x14ac:dyDescent="0.3">
      <c r="B169" s="194">
        <v>102</v>
      </c>
      <c r="C169" s="219">
        <v>216011</v>
      </c>
      <c r="D169" s="219">
        <v>21610063</v>
      </c>
      <c r="E169" s="220" t="s">
        <v>193</v>
      </c>
      <c r="F169" s="198" t="s">
        <v>344</v>
      </c>
      <c r="G169" s="198" t="s">
        <v>345</v>
      </c>
      <c r="H169" s="199" t="s">
        <v>18</v>
      </c>
      <c r="I169" s="194"/>
      <c r="J169" s="199" t="s">
        <v>19</v>
      </c>
      <c r="K169" s="200">
        <f t="shared" si="161"/>
        <v>0</v>
      </c>
      <c r="L169" s="224" t="s">
        <v>20</v>
      </c>
      <c r="M169" s="104">
        <v>16</v>
      </c>
      <c r="N169" s="262">
        <f t="shared" si="111"/>
        <v>999</v>
      </c>
      <c r="O169" s="222">
        <v>999</v>
      </c>
      <c r="P169" s="110">
        <f t="shared" si="112"/>
        <v>0</v>
      </c>
      <c r="Q169" s="204" t="s">
        <v>139</v>
      </c>
      <c r="R169" s="113">
        <f t="shared" si="113"/>
        <v>0</v>
      </c>
      <c r="S169" s="114">
        <f t="shared" si="114"/>
        <v>0</v>
      </c>
      <c r="T169" s="113">
        <f t="shared" si="115"/>
        <v>0</v>
      </c>
      <c r="U169" s="115">
        <f t="shared" si="116"/>
        <v>0</v>
      </c>
      <c r="V169" s="113">
        <f t="shared" si="117"/>
        <v>0</v>
      </c>
      <c r="W169" s="115">
        <f t="shared" si="118"/>
        <v>0</v>
      </c>
      <c r="X169" s="113">
        <f t="shared" si="119"/>
        <v>0</v>
      </c>
      <c r="Y169" s="115">
        <f t="shared" si="120"/>
        <v>0</v>
      </c>
      <c r="Z169" s="116">
        <f t="shared" si="121"/>
        <v>0</v>
      </c>
      <c r="AA169" s="117" t="b">
        <f t="shared" si="122"/>
        <v>1</v>
      </c>
      <c r="AB169" s="123"/>
      <c r="AC169" s="124"/>
      <c r="AD169" s="109" t="s">
        <v>22</v>
      </c>
      <c r="AE169" s="108" t="s">
        <v>23</v>
      </c>
      <c r="AF169" s="125"/>
      <c r="AG169" s="126"/>
      <c r="AH169" s="121"/>
      <c r="AI169" s="164">
        <f t="shared" si="123"/>
        <v>0</v>
      </c>
      <c r="AJ169" s="22"/>
      <c r="AK169" s="164">
        <f t="shared" si="124"/>
        <v>0</v>
      </c>
      <c r="AL169" s="22">
        <v>0</v>
      </c>
      <c r="AM169" s="164">
        <f t="shared" si="125"/>
        <v>0</v>
      </c>
      <c r="AN169" s="22">
        <v>0</v>
      </c>
      <c r="AO169" s="164">
        <f t="shared" si="126"/>
        <v>0</v>
      </c>
      <c r="AP169" s="22">
        <v>0</v>
      </c>
      <c r="AQ169" s="164">
        <f t="shared" si="127"/>
        <v>0</v>
      </c>
      <c r="AR169" s="22">
        <v>0</v>
      </c>
      <c r="AS169" s="164">
        <f t="shared" si="128"/>
        <v>0</v>
      </c>
      <c r="AT169" s="22">
        <v>0</v>
      </c>
      <c r="AU169" s="164">
        <f t="shared" si="129"/>
        <v>0</v>
      </c>
      <c r="AV169" s="22">
        <v>0</v>
      </c>
      <c r="AW169" s="164">
        <f t="shared" si="130"/>
        <v>0</v>
      </c>
      <c r="AX169" s="22">
        <v>0</v>
      </c>
      <c r="AY169" s="164">
        <f t="shared" si="131"/>
        <v>0</v>
      </c>
      <c r="AZ169" s="22">
        <v>0</v>
      </c>
      <c r="BA169" s="164">
        <f t="shared" si="132"/>
        <v>0</v>
      </c>
      <c r="BB169" s="22">
        <v>0</v>
      </c>
      <c r="BC169" s="164">
        <f t="shared" si="133"/>
        <v>0</v>
      </c>
      <c r="BD169" s="22">
        <v>0</v>
      </c>
      <c r="BE169" s="164">
        <f t="shared" si="134"/>
        <v>0</v>
      </c>
      <c r="BF169" s="253">
        <f t="shared" si="135"/>
        <v>0</v>
      </c>
      <c r="BG169" s="253">
        <f t="shared" si="158"/>
        <v>0</v>
      </c>
      <c r="BH169" s="10" t="b">
        <f t="shared" si="159"/>
        <v>1</v>
      </c>
      <c r="BI169" s="253">
        <f t="shared" si="160"/>
        <v>0</v>
      </c>
      <c r="BJ169" s="250">
        <f t="shared" si="137"/>
        <v>21610063</v>
      </c>
      <c r="BK169" s="251">
        <v>348</v>
      </c>
      <c r="BL169" s="251">
        <v>5</v>
      </c>
      <c r="BM169" s="252">
        <f t="shared" si="138"/>
        <v>0</v>
      </c>
      <c r="BN169" s="252">
        <f t="shared" si="139"/>
        <v>0</v>
      </c>
      <c r="BO169" s="252">
        <f t="shared" si="140"/>
        <v>0</v>
      </c>
      <c r="BP169" s="252">
        <f t="shared" si="141"/>
        <v>0</v>
      </c>
      <c r="BQ169" s="254">
        <f t="shared" si="142"/>
        <v>999</v>
      </c>
      <c r="BR169">
        <f t="shared" si="136"/>
        <v>16</v>
      </c>
      <c r="BS169">
        <v>0</v>
      </c>
      <c r="BT169">
        <v>1</v>
      </c>
      <c r="BU169" t="s">
        <v>139</v>
      </c>
      <c r="BV169" t="str">
        <f t="shared" si="143"/>
        <v>0</v>
      </c>
      <c r="BW169" t="str">
        <f t="shared" si="144"/>
        <v>0</v>
      </c>
      <c r="BX169" t="str">
        <f t="shared" si="145"/>
        <v>1</v>
      </c>
      <c r="BY169" t="s">
        <v>23</v>
      </c>
      <c r="BZ169" s="253">
        <f t="shared" si="146"/>
        <v>0</v>
      </c>
      <c r="CA169" s="253">
        <f t="shared" si="147"/>
        <v>0</v>
      </c>
      <c r="CB169" s="253">
        <f t="shared" si="148"/>
        <v>0</v>
      </c>
      <c r="CC169" s="253">
        <f t="shared" si="149"/>
        <v>0</v>
      </c>
      <c r="CD169" s="253">
        <f t="shared" si="150"/>
        <v>0</v>
      </c>
      <c r="CE169" s="253">
        <f t="shared" si="151"/>
        <v>0</v>
      </c>
      <c r="CF169" s="253">
        <f t="shared" si="152"/>
        <v>0</v>
      </c>
      <c r="CG169" s="253">
        <f t="shared" si="153"/>
        <v>0</v>
      </c>
      <c r="CH169" s="253">
        <f t="shared" si="154"/>
        <v>0</v>
      </c>
      <c r="CI169" s="253">
        <f t="shared" si="155"/>
        <v>0</v>
      </c>
      <c r="CJ169" s="253">
        <f t="shared" si="156"/>
        <v>0</v>
      </c>
      <c r="CK169" s="253">
        <f t="shared" si="157"/>
        <v>0</v>
      </c>
    </row>
    <row r="170" spans="2:89" ht="20.399999999999999" x14ac:dyDescent="0.3">
      <c r="B170" s="129">
        <v>103</v>
      </c>
      <c r="C170" s="191">
        <v>216011</v>
      </c>
      <c r="D170" s="191">
        <v>21610011</v>
      </c>
      <c r="E170" s="139" t="s">
        <v>194</v>
      </c>
      <c r="F170" s="108" t="s">
        <v>344</v>
      </c>
      <c r="G170" s="108" t="s">
        <v>345</v>
      </c>
      <c r="H170" s="109" t="s">
        <v>18</v>
      </c>
      <c r="I170" s="123"/>
      <c r="J170" s="109" t="s">
        <v>19</v>
      </c>
      <c r="K170" s="111">
        <f t="shared" si="161"/>
        <v>0</v>
      </c>
      <c r="L170" s="142" t="s">
        <v>20</v>
      </c>
      <c r="M170" s="104">
        <v>16</v>
      </c>
      <c r="N170" s="262">
        <f t="shared" si="111"/>
        <v>34.5</v>
      </c>
      <c r="O170" s="141">
        <v>34.5</v>
      </c>
      <c r="P170" s="110">
        <f t="shared" si="112"/>
        <v>0</v>
      </c>
      <c r="Q170" s="112" t="s">
        <v>139</v>
      </c>
      <c r="R170" s="113">
        <f t="shared" si="113"/>
        <v>0</v>
      </c>
      <c r="S170" s="114">
        <f t="shared" si="114"/>
        <v>0</v>
      </c>
      <c r="T170" s="113">
        <f t="shared" si="115"/>
        <v>0</v>
      </c>
      <c r="U170" s="115">
        <f t="shared" si="116"/>
        <v>0</v>
      </c>
      <c r="V170" s="113">
        <f t="shared" si="117"/>
        <v>0</v>
      </c>
      <c r="W170" s="115">
        <f t="shared" si="118"/>
        <v>0</v>
      </c>
      <c r="X170" s="113">
        <f t="shared" si="119"/>
        <v>0</v>
      </c>
      <c r="Y170" s="115">
        <f t="shared" si="120"/>
        <v>0</v>
      </c>
      <c r="Z170" s="116">
        <f t="shared" si="121"/>
        <v>0</v>
      </c>
      <c r="AA170" s="117" t="b">
        <f t="shared" si="122"/>
        <v>1</v>
      </c>
      <c r="AB170" s="123"/>
      <c r="AC170" s="124"/>
      <c r="AD170" s="109" t="s">
        <v>22</v>
      </c>
      <c r="AE170" s="108" t="s">
        <v>23</v>
      </c>
      <c r="AF170" s="125"/>
      <c r="AG170" s="126"/>
      <c r="AH170" s="121">
        <v>0</v>
      </c>
      <c r="AI170" s="164">
        <f t="shared" si="123"/>
        <v>0</v>
      </c>
      <c r="AJ170" s="22">
        <v>0</v>
      </c>
      <c r="AK170" s="164">
        <f t="shared" si="124"/>
        <v>0</v>
      </c>
      <c r="AL170" s="22"/>
      <c r="AM170" s="164">
        <f t="shared" si="125"/>
        <v>0</v>
      </c>
      <c r="AN170" s="22"/>
      <c r="AO170" s="164">
        <f t="shared" si="126"/>
        <v>0</v>
      </c>
      <c r="AP170" s="22"/>
      <c r="AQ170" s="164">
        <f t="shared" si="127"/>
        <v>0</v>
      </c>
      <c r="AR170" s="22"/>
      <c r="AS170" s="164">
        <f t="shared" si="128"/>
        <v>0</v>
      </c>
      <c r="AT170" s="22"/>
      <c r="AU170" s="164">
        <f t="shared" si="129"/>
        <v>0</v>
      </c>
      <c r="AV170" s="22"/>
      <c r="AW170" s="164">
        <f t="shared" si="130"/>
        <v>0</v>
      </c>
      <c r="AX170" s="22"/>
      <c r="AY170" s="164">
        <f t="shared" si="131"/>
        <v>0</v>
      </c>
      <c r="AZ170" s="22"/>
      <c r="BA170" s="164">
        <f t="shared" si="132"/>
        <v>0</v>
      </c>
      <c r="BB170" s="22"/>
      <c r="BC170" s="164">
        <f t="shared" si="133"/>
        <v>0</v>
      </c>
      <c r="BD170" s="22"/>
      <c r="BE170" s="164">
        <f t="shared" si="134"/>
        <v>0</v>
      </c>
      <c r="BF170" s="253">
        <f t="shared" si="135"/>
        <v>0</v>
      </c>
      <c r="BG170" s="253">
        <f t="shared" si="158"/>
        <v>0</v>
      </c>
      <c r="BH170" s="10" t="b">
        <f t="shared" si="159"/>
        <v>1</v>
      </c>
      <c r="BI170" s="253">
        <f t="shared" si="160"/>
        <v>0</v>
      </c>
      <c r="BJ170" s="250">
        <f t="shared" si="137"/>
        <v>21610011</v>
      </c>
      <c r="BK170" s="251">
        <v>348</v>
      </c>
      <c r="BL170" s="251">
        <v>5</v>
      </c>
      <c r="BM170" s="252">
        <f t="shared" si="138"/>
        <v>0</v>
      </c>
      <c r="BN170" s="252">
        <f t="shared" si="139"/>
        <v>0</v>
      </c>
      <c r="BO170" s="252">
        <f t="shared" si="140"/>
        <v>0</v>
      </c>
      <c r="BP170" s="252">
        <f t="shared" si="141"/>
        <v>0</v>
      </c>
      <c r="BQ170" s="254">
        <f t="shared" si="142"/>
        <v>34.5</v>
      </c>
      <c r="BR170">
        <f t="shared" si="136"/>
        <v>16</v>
      </c>
      <c r="BS170">
        <v>0</v>
      </c>
      <c r="BT170">
        <v>1</v>
      </c>
      <c r="BU170" t="s">
        <v>139</v>
      </c>
      <c r="BV170" t="str">
        <f t="shared" si="143"/>
        <v>0</v>
      </c>
      <c r="BW170" t="str">
        <f t="shared" si="144"/>
        <v>0</v>
      </c>
      <c r="BX170" t="str">
        <f t="shared" si="145"/>
        <v>1</v>
      </c>
      <c r="BY170" t="s">
        <v>23</v>
      </c>
      <c r="BZ170" s="253">
        <f t="shared" si="146"/>
        <v>0</v>
      </c>
      <c r="CA170" s="253">
        <f t="shared" si="147"/>
        <v>0</v>
      </c>
      <c r="CB170" s="253">
        <f t="shared" si="148"/>
        <v>0</v>
      </c>
      <c r="CC170" s="253">
        <f t="shared" si="149"/>
        <v>0</v>
      </c>
      <c r="CD170" s="253">
        <f t="shared" si="150"/>
        <v>0</v>
      </c>
      <c r="CE170" s="253">
        <f t="shared" si="151"/>
        <v>0</v>
      </c>
      <c r="CF170" s="253">
        <f t="shared" si="152"/>
        <v>0</v>
      </c>
      <c r="CG170" s="253">
        <f t="shared" si="153"/>
        <v>0</v>
      </c>
      <c r="CH170" s="253">
        <f t="shared" si="154"/>
        <v>0</v>
      </c>
      <c r="CI170" s="253">
        <f t="shared" si="155"/>
        <v>0</v>
      </c>
      <c r="CJ170" s="253">
        <f t="shared" si="156"/>
        <v>0</v>
      </c>
      <c r="CK170" s="253">
        <f t="shared" si="157"/>
        <v>0</v>
      </c>
    </row>
    <row r="171" spans="2:89" ht="20.399999999999999" x14ac:dyDescent="0.3">
      <c r="B171" s="194">
        <v>103</v>
      </c>
      <c r="C171" s="219">
        <v>216011</v>
      </c>
      <c r="D171" s="219">
        <v>21610011</v>
      </c>
      <c r="E171" s="220" t="s">
        <v>194</v>
      </c>
      <c r="F171" s="198" t="s">
        <v>344</v>
      </c>
      <c r="G171" s="198" t="s">
        <v>345</v>
      </c>
      <c r="H171" s="199" t="s">
        <v>18</v>
      </c>
      <c r="I171" s="194"/>
      <c r="J171" s="199" t="s">
        <v>19</v>
      </c>
      <c r="K171" s="200">
        <f t="shared" si="161"/>
        <v>0</v>
      </c>
      <c r="L171" s="224" t="s">
        <v>20</v>
      </c>
      <c r="M171" s="104">
        <v>16</v>
      </c>
      <c r="N171" s="262">
        <f t="shared" si="111"/>
        <v>25</v>
      </c>
      <c r="O171" s="222">
        <v>25</v>
      </c>
      <c r="P171" s="110">
        <f t="shared" si="112"/>
        <v>0</v>
      </c>
      <c r="Q171" s="204" t="s">
        <v>139</v>
      </c>
      <c r="R171" s="113">
        <f t="shared" si="113"/>
        <v>0</v>
      </c>
      <c r="S171" s="114">
        <f t="shared" si="114"/>
        <v>0</v>
      </c>
      <c r="T171" s="113">
        <f t="shared" si="115"/>
        <v>0</v>
      </c>
      <c r="U171" s="115">
        <f t="shared" si="116"/>
        <v>0</v>
      </c>
      <c r="V171" s="113">
        <f t="shared" si="117"/>
        <v>0</v>
      </c>
      <c r="W171" s="115">
        <f t="shared" si="118"/>
        <v>0</v>
      </c>
      <c r="X171" s="113">
        <f t="shared" si="119"/>
        <v>0</v>
      </c>
      <c r="Y171" s="115">
        <f t="shared" si="120"/>
        <v>0</v>
      </c>
      <c r="Z171" s="116">
        <f t="shared" si="121"/>
        <v>0</v>
      </c>
      <c r="AA171" s="117" t="b">
        <f t="shared" si="122"/>
        <v>1</v>
      </c>
      <c r="AB171" s="123"/>
      <c r="AC171" s="124"/>
      <c r="AD171" s="109" t="s">
        <v>22</v>
      </c>
      <c r="AE171" s="108" t="s">
        <v>23</v>
      </c>
      <c r="AF171" s="125"/>
      <c r="AG171" s="126"/>
      <c r="AH171" s="121"/>
      <c r="AI171" s="164">
        <f t="shared" si="123"/>
        <v>0</v>
      </c>
      <c r="AJ171" s="22"/>
      <c r="AK171" s="164">
        <f t="shared" si="124"/>
        <v>0</v>
      </c>
      <c r="AL171" s="22">
        <v>0</v>
      </c>
      <c r="AM171" s="164">
        <f t="shared" si="125"/>
        <v>0</v>
      </c>
      <c r="AN171" s="22">
        <v>0</v>
      </c>
      <c r="AO171" s="164">
        <f t="shared" si="126"/>
        <v>0</v>
      </c>
      <c r="AP171" s="22">
        <v>0</v>
      </c>
      <c r="AQ171" s="164">
        <f t="shared" si="127"/>
        <v>0</v>
      </c>
      <c r="AR171" s="22">
        <v>0</v>
      </c>
      <c r="AS171" s="164">
        <f t="shared" si="128"/>
        <v>0</v>
      </c>
      <c r="AT171" s="22">
        <v>0</v>
      </c>
      <c r="AU171" s="164">
        <f t="shared" si="129"/>
        <v>0</v>
      </c>
      <c r="AV171" s="22">
        <v>0</v>
      </c>
      <c r="AW171" s="164">
        <f t="shared" si="130"/>
        <v>0</v>
      </c>
      <c r="AX171" s="22">
        <v>0</v>
      </c>
      <c r="AY171" s="164">
        <f t="shared" si="131"/>
        <v>0</v>
      </c>
      <c r="AZ171" s="22">
        <v>0</v>
      </c>
      <c r="BA171" s="164">
        <f t="shared" si="132"/>
        <v>0</v>
      </c>
      <c r="BB171" s="22">
        <v>0</v>
      </c>
      <c r="BC171" s="164">
        <f t="shared" si="133"/>
        <v>0</v>
      </c>
      <c r="BD171" s="22">
        <v>0</v>
      </c>
      <c r="BE171" s="164">
        <f t="shared" si="134"/>
        <v>0</v>
      </c>
      <c r="BF171" s="253">
        <f t="shared" si="135"/>
        <v>0</v>
      </c>
      <c r="BG171" s="253">
        <f t="shared" si="158"/>
        <v>0</v>
      </c>
      <c r="BH171" s="10" t="b">
        <f t="shared" si="159"/>
        <v>1</v>
      </c>
      <c r="BI171" s="253">
        <f t="shared" si="160"/>
        <v>0</v>
      </c>
      <c r="BJ171" s="250">
        <f t="shared" si="137"/>
        <v>21610011</v>
      </c>
      <c r="BK171" s="251">
        <v>348</v>
      </c>
      <c r="BL171" s="251">
        <v>5</v>
      </c>
      <c r="BM171" s="252">
        <f t="shared" si="138"/>
        <v>0</v>
      </c>
      <c r="BN171" s="252">
        <f t="shared" si="139"/>
        <v>0</v>
      </c>
      <c r="BO171" s="252">
        <f t="shared" si="140"/>
        <v>0</v>
      </c>
      <c r="BP171" s="252">
        <f t="shared" si="141"/>
        <v>0</v>
      </c>
      <c r="BQ171" s="254">
        <f t="shared" si="142"/>
        <v>25</v>
      </c>
      <c r="BR171">
        <f t="shared" si="136"/>
        <v>16</v>
      </c>
      <c r="BS171">
        <v>0</v>
      </c>
      <c r="BT171">
        <v>1</v>
      </c>
      <c r="BU171" t="s">
        <v>139</v>
      </c>
      <c r="BV171" t="str">
        <f t="shared" si="143"/>
        <v>0</v>
      </c>
      <c r="BW171" t="str">
        <f t="shared" si="144"/>
        <v>0</v>
      </c>
      <c r="BX171" t="str">
        <f t="shared" si="145"/>
        <v>1</v>
      </c>
      <c r="BY171" t="s">
        <v>23</v>
      </c>
      <c r="BZ171" s="253">
        <f t="shared" si="146"/>
        <v>0</v>
      </c>
      <c r="CA171" s="253">
        <f t="shared" si="147"/>
        <v>0</v>
      </c>
      <c r="CB171" s="253">
        <f t="shared" si="148"/>
        <v>0</v>
      </c>
      <c r="CC171" s="253">
        <f t="shared" si="149"/>
        <v>0</v>
      </c>
      <c r="CD171" s="253">
        <f t="shared" si="150"/>
        <v>0</v>
      </c>
      <c r="CE171" s="253">
        <f t="shared" si="151"/>
        <v>0</v>
      </c>
      <c r="CF171" s="253">
        <f t="shared" si="152"/>
        <v>0</v>
      </c>
      <c r="CG171" s="253">
        <f t="shared" si="153"/>
        <v>0</v>
      </c>
      <c r="CH171" s="253">
        <f t="shared" si="154"/>
        <v>0</v>
      </c>
      <c r="CI171" s="253">
        <f t="shared" si="155"/>
        <v>0</v>
      </c>
      <c r="CJ171" s="253">
        <f t="shared" si="156"/>
        <v>0</v>
      </c>
      <c r="CK171" s="253">
        <f t="shared" si="157"/>
        <v>0</v>
      </c>
    </row>
    <row r="172" spans="2:89" ht="20.399999999999999" x14ac:dyDescent="0.3">
      <c r="B172" s="129">
        <v>104</v>
      </c>
      <c r="C172" s="191">
        <v>216011</v>
      </c>
      <c r="D172" s="191">
        <v>21610078</v>
      </c>
      <c r="E172" s="139" t="s">
        <v>195</v>
      </c>
      <c r="F172" s="108" t="s">
        <v>344</v>
      </c>
      <c r="G172" s="108" t="s">
        <v>345</v>
      </c>
      <c r="H172" s="109" t="s">
        <v>18</v>
      </c>
      <c r="I172" s="123"/>
      <c r="J172" s="109" t="s">
        <v>19</v>
      </c>
      <c r="K172" s="111">
        <f t="shared" si="161"/>
        <v>5</v>
      </c>
      <c r="L172" s="142" t="s">
        <v>215</v>
      </c>
      <c r="M172" s="104">
        <v>16</v>
      </c>
      <c r="N172" s="262">
        <f t="shared" si="111"/>
        <v>21</v>
      </c>
      <c r="O172" s="141">
        <v>21</v>
      </c>
      <c r="P172" s="110">
        <f t="shared" si="112"/>
        <v>121.8</v>
      </c>
      <c r="Q172" s="112" t="s">
        <v>139</v>
      </c>
      <c r="R172" s="113">
        <f t="shared" si="113"/>
        <v>5</v>
      </c>
      <c r="S172" s="114">
        <f t="shared" si="114"/>
        <v>121.8</v>
      </c>
      <c r="T172" s="113">
        <f t="shared" si="115"/>
        <v>0</v>
      </c>
      <c r="U172" s="115">
        <f t="shared" si="116"/>
        <v>0</v>
      </c>
      <c r="V172" s="113">
        <f t="shared" si="117"/>
        <v>0</v>
      </c>
      <c r="W172" s="115">
        <f t="shared" si="118"/>
        <v>0</v>
      </c>
      <c r="X172" s="113">
        <f t="shared" si="119"/>
        <v>0</v>
      </c>
      <c r="Y172" s="115">
        <f t="shared" si="120"/>
        <v>0</v>
      </c>
      <c r="Z172" s="116">
        <f t="shared" si="121"/>
        <v>121.8</v>
      </c>
      <c r="AA172" s="117" t="b">
        <f t="shared" si="122"/>
        <v>1</v>
      </c>
      <c r="AB172" s="123"/>
      <c r="AC172" s="124"/>
      <c r="AD172" s="109" t="s">
        <v>22</v>
      </c>
      <c r="AE172" s="108" t="s">
        <v>23</v>
      </c>
      <c r="AF172" s="125"/>
      <c r="AG172" s="126"/>
      <c r="AH172" s="121">
        <v>0</v>
      </c>
      <c r="AI172" s="164">
        <f t="shared" si="123"/>
        <v>0</v>
      </c>
      <c r="AJ172" s="22">
        <v>5</v>
      </c>
      <c r="AK172" s="164">
        <f t="shared" si="124"/>
        <v>121.8</v>
      </c>
      <c r="AL172" s="22"/>
      <c r="AM172" s="164">
        <f t="shared" si="125"/>
        <v>0</v>
      </c>
      <c r="AN172" s="22"/>
      <c r="AO172" s="164">
        <f t="shared" si="126"/>
        <v>0</v>
      </c>
      <c r="AP172" s="22"/>
      <c r="AQ172" s="164">
        <f t="shared" si="127"/>
        <v>0</v>
      </c>
      <c r="AR172" s="22"/>
      <c r="AS172" s="164">
        <f t="shared" si="128"/>
        <v>0</v>
      </c>
      <c r="AT172" s="22"/>
      <c r="AU172" s="164">
        <f t="shared" si="129"/>
        <v>0</v>
      </c>
      <c r="AV172" s="22"/>
      <c r="AW172" s="164">
        <f t="shared" si="130"/>
        <v>0</v>
      </c>
      <c r="AX172" s="22"/>
      <c r="AY172" s="164">
        <f t="shared" si="131"/>
        <v>0</v>
      </c>
      <c r="AZ172" s="22"/>
      <c r="BA172" s="164">
        <f t="shared" si="132"/>
        <v>0</v>
      </c>
      <c r="BB172" s="22"/>
      <c r="BC172" s="164">
        <f t="shared" si="133"/>
        <v>0</v>
      </c>
      <c r="BD172" s="22"/>
      <c r="BE172" s="164">
        <f t="shared" si="134"/>
        <v>0</v>
      </c>
      <c r="BF172" s="253">
        <f t="shared" si="135"/>
        <v>121.8</v>
      </c>
      <c r="BG172" s="253">
        <f t="shared" si="158"/>
        <v>121.8</v>
      </c>
      <c r="BH172" s="10" t="b">
        <f t="shared" si="159"/>
        <v>1</v>
      </c>
      <c r="BI172" s="253">
        <f t="shared" si="160"/>
        <v>0</v>
      </c>
      <c r="BJ172" s="250">
        <f t="shared" si="137"/>
        <v>21610078</v>
      </c>
      <c r="BK172" s="251">
        <v>348</v>
      </c>
      <c r="BL172" s="251">
        <v>5</v>
      </c>
      <c r="BM172" s="252">
        <f t="shared" si="138"/>
        <v>5</v>
      </c>
      <c r="BN172" s="252">
        <f t="shared" si="139"/>
        <v>0</v>
      </c>
      <c r="BO172" s="252">
        <f t="shared" si="140"/>
        <v>0</v>
      </c>
      <c r="BP172" s="252">
        <f t="shared" si="141"/>
        <v>0</v>
      </c>
      <c r="BQ172" s="254">
        <f t="shared" si="142"/>
        <v>21</v>
      </c>
      <c r="BR172">
        <f t="shared" si="136"/>
        <v>16</v>
      </c>
      <c r="BS172">
        <v>0</v>
      </c>
      <c r="BT172">
        <v>1</v>
      </c>
      <c r="BU172" t="s">
        <v>139</v>
      </c>
      <c r="BV172" t="str">
        <f t="shared" si="143"/>
        <v>0</v>
      </c>
      <c r="BW172" t="str">
        <f t="shared" si="144"/>
        <v>0</v>
      </c>
      <c r="BX172" t="str">
        <f t="shared" si="145"/>
        <v>1</v>
      </c>
      <c r="BY172" t="s">
        <v>23</v>
      </c>
      <c r="BZ172" s="253">
        <f t="shared" si="146"/>
        <v>0</v>
      </c>
      <c r="CA172" s="253">
        <f t="shared" si="147"/>
        <v>121.8</v>
      </c>
      <c r="CB172" s="253">
        <f t="shared" si="148"/>
        <v>0</v>
      </c>
      <c r="CC172" s="253">
        <f t="shared" si="149"/>
        <v>0</v>
      </c>
      <c r="CD172" s="253">
        <f t="shared" si="150"/>
        <v>0</v>
      </c>
      <c r="CE172" s="253">
        <f t="shared" si="151"/>
        <v>0</v>
      </c>
      <c r="CF172" s="253">
        <f t="shared" si="152"/>
        <v>0</v>
      </c>
      <c r="CG172" s="253">
        <f t="shared" si="153"/>
        <v>0</v>
      </c>
      <c r="CH172" s="253">
        <f t="shared" si="154"/>
        <v>0</v>
      </c>
      <c r="CI172" s="253">
        <f t="shared" si="155"/>
        <v>0</v>
      </c>
      <c r="CJ172" s="253">
        <f t="shared" si="156"/>
        <v>0</v>
      </c>
      <c r="CK172" s="253">
        <f t="shared" si="157"/>
        <v>0</v>
      </c>
    </row>
    <row r="173" spans="2:89" ht="20.399999999999999" x14ac:dyDescent="0.3">
      <c r="B173" s="194">
        <v>104</v>
      </c>
      <c r="C173" s="219">
        <v>216011</v>
      </c>
      <c r="D173" s="219">
        <v>21610078</v>
      </c>
      <c r="E173" s="220" t="s">
        <v>195</v>
      </c>
      <c r="F173" s="198" t="s">
        <v>344</v>
      </c>
      <c r="G173" s="198" t="s">
        <v>345</v>
      </c>
      <c r="H173" s="199" t="s">
        <v>18</v>
      </c>
      <c r="I173" s="194"/>
      <c r="J173" s="199" t="s">
        <v>19</v>
      </c>
      <c r="K173" s="200">
        <f t="shared" si="161"/>
        <v>30</v>
      </c>
      <c r="L173" s="224" t="s">
        <v>215</v>
      </c>
      <c r="M173" s="104">
        <v>16</v>
      </c>
      <c r="N173" s="262">
        <f t="shared" si="111"/>
        <v>18</v>
      </c>
      <c r="O173" s="222">
        <v>18</v>
      </c>
      <c r="P173" s="110">
        <f t="shared" si="112"/>
        <v>626.4</v>
      </c>
      <c r="Q173" s="204" t="s">
        <v>139</v>
      </c>
      <c r="R173" s="113">
        <f t="shared" si="113"/>
        <v>5</v>
      </c>
      <c r="S173" s="114">
        <f t="shared" si="114"/>
        <v>104.39999999999999</v>
      </c>
      <c r="T173" s="113">
        <f t="shared" si="115"/>
        <v>13</v>
      </c>
      <c r="U173" s="115">
        <f t="shared" si="116"/>
        <v>271.44</v>
      </c>
      <c r="V173" s="113">
        <f t="shared" si="117"/>
        <v>6</v>
      </c>
      <c r="W173" s="115">
        <f t="shared" si="118"/>
        <v>125.28</v>
      </c>
      <c r="X173" s="113">
        <f t="shared" si="119"/>
        <v>6</v>
      </c>
      <c r="Y173" s="115">
        <f t="shared" si="120"/>
        <v>125.28</v>
      </c>
      <c r="Z173" s="116">
        <f t="shared" si="121"/>
        <v>626.4</v>
      </c>
      <c r="AA173" s="117" t="b">
        <f t="shared" si="122"/>
        <v>1</v>
      </c>
      <c r="AB173" s="123"/>
      <c r="AC173" s="124"/>
      <c r="AD173" s="109" t="s">
        <v>22</v>
      </c>
      <c r="AE173" s="108" t="s">
        <v>23</v>
      </c>
      <c r="AF173" s="125"/>
      <c r="AG173" s="126"/>
      <c r="AH173" s="121"/>
      <c r="AI173" s="164">
        <f t="shared" si="123"/>
        <v>0</v>
      </c>
      <c r="AJ173" s="22"/>
      <c r="AK173" s="164">
        <f t="shared" si="124"/>
        <v>0</v>
      </c>
      <c r="AL173" s="22">
        <v>5</v>
      </c>
      <c r="AM173" s="164">
        <f t="shared" si="125"/>
        <v>104.39999999999999</v>
      </c>
      <c r="AN173" s="22">
        <v>5</v>
      </c>
      <c r="AO173" s="164">
        <f t="shared" si="126"/>
        <v>104.39999999999999</v>
      </c>
      <c r="AP173" s="22">
        <v>5</v>
      </c>
      <c r="AQ173" s="164">
        <f t="shared" si="127"/>
        <v>104.39999999999999</v>
      </c>
      <c r="AR173" s="22">
        <v>3</v>
      </c>
      <c r="AS173" s="164">
        <f t="shared" si="128"/>
        <v>62.64</v>
      </c>
      <c r="AT173" s="22">
        <v>0</v>
      </c>
      <c r="AU173" s="164">
        <f t="shared" si="129"/>
        <v>0</v>
      </c>
      <c r="AV173" s="22">
        <v>3</v>
      </c>
      <c r="AW173" s="164">
        <f t="shared" si="130"/>
        <v>62.64</v>
      </c>
      <c r="AX173" s="22">
        <v>3</v>
      </c>
      <c r="AY173" s="164">
        <f t="shared" si="131"/>
        <v>62.64</v>
      </c>
      <c r="AZ173" s="22">
        <v>3</v>
      </c>
      <c r="BA173" s="164">
        <f t="shared" si="132"/>
        <v>62.64</v>
      </c>
      <c r="BB173" s="22">
        <v>3</v>
      </c>
      <c r="BC173" s="164">
        <f t="shared" si="133"/>
        <v>62.64</v>
      </c>
      <c r="BD173" s="22">
        <v>0</v>
      </c>
      <c r="BE173" s="164">
        <f t="shared" si="134"/>
        <v>0</v>
      </c>
      <c r="BF173" s="253">
        <f t="shared" si="135"/>
        <v>626.4</v>
      </c>
      <c r="BG173" s="253">
        <f t="shared" si="158"/>
        <v>626.4</v>
      </c>
      <c r="BH173" s="10" t="b">
        <f t="shared" si="159"/>
        <v>1</v>
      </c>
      <c r="BI173" s="253">
        <f t="shared" si="160"/>
        <v>0</v>
      </c>
      <c r="BJ173" s="250">
        <f t="shared" si="137"/>
        <v>21610078</v>
      </c>
      <c r="BK173" s="251">
        <v>348</v>
      </c>
      <c r="BL173" s="251">
        <v>5</v>
      </c>
      <c r="BM173" s="252">
        <f t="shared" si="138"/>
        <v>5</v>
      </c>
      <c r="BN173" s="252">
        <f t="shared" si="139"/>
        <v>13</v>
      </c>
      <c r="BO173" s="252">
        <f t="shared" si="140"/>
        <v>6</v>
      </c>
      <c r="BP173" s="252">
        <f t="shared" si="141"/>
        <v>6</v>
      </c>
      <c r="BQ173" s="254">
        <f t="shared" si="142"/>
        <v>18</v>
      </c>
      <c r="BR173">
        <f t="shared" si="136"/>
        <v>16</v>
      </c>
      <c r="BS173">
        <v>0</v>
      </c>
      <c r="BT173">
        <v>1</v>
      </c>
      <c r="BU173" t="s">
        <v>139</v>
      </c>
      <c r="BV173" t="str">
        <f t="shared" si="143"/>
        <v>0</v>
      </c>
      <c r="BW173" t="str">
        <f t="shared" si="144"/>
        <v>0</v>
      </c>
      <c r="BX173" t="str">
        <f t="shared" si="145"/>
        <v>1</v>
      </c>
      <c r="BY173" t="s">
        <v>23</v>
      </c>
      <c r="BZ173" s="253">
        <f t="shared" si="146"/>
        <v>0</v>
      </c>
      <c r="CA173" s="253">
        <f t="shared" si="147"/>
        <v>0</v>
      </c>
      <c r="CB173" s="253">
        <f t="shared" si="148"/>
        <v>104.39999999999999</v>
      </c>
      <c r="CC173" s="253">
        <f t="shared" si="149"/>
        <v>104.39999999999999</v>
      </c>
      <c r="CD173" s="253">
        <f t="shared" si="150"/>
        <v>104.39999999999999</v>
      </c>
      <c r="CE173" s="253">
        <f t="shared" si="151"/>
        <v>62.64</v>
      </c>
      <c r="CF173" s="253">
        <f t="shared" si="152"/>
        <v>0</v>
      </c>
      <c r="CG173" s="253">
        <f t="shared" si="153"/>
        <v>62.64</v>
      </c>
      <c r="CH173" s="253">
        <f t="shared" si="154"/>
        <v>62.64</v>
      </c>
      <c r="CI173" s="253">
        <f t="shared" si="155"/>
        <v>62.64</v>
      </c>
      <c r="CJ173" s="253">
        <f t="shared" si="156"/>
        <v>62.64</v>
      </c>
      <c r="CK173" s="253">
        <f t="shared" si="157"/>
        <v>0</v>
      </c>
    </row>
    <row r="174" spans="2:89" ht="20.399999999999999" x14ac:dyDescent="0.3">
      <c r="B174" s="129">
        <v>105</v>
      </c>
      <c r="C174" s="191">
        <v>216011</v>
      </c>
      <c r="D174" s="191">
        <v>21610106</v>
      </c>
      <c r="E174" s="139" t="s">
        <v>196</v>
      </c>
      <c r="F174" s="108" t="s">
        <v>344</v>
      </c>
      <c r="G174" s="108" t="s">
        <v>345</v>
      </c>
      <c r="H174" s="109" t="s">
        <v>18</v>
      </c>
      <c r="I174" s="123"/>
      <c r="J174" s="109" t="s">
        <v>19</v>
      </c>
      <c r="K174" s="111">
        <f t="shared" si="161"/>
        <v>4</v>
      </c>
      <c r="L174" s="142" t="s">
        <v>216</v>
      </c>
      <c r="M174" s="104">
        <v>16</v>
      </c>
      <c r="N174" s="262">
        <f t="shared" si="111"/>
        <v>9</v>
      </c>
      <c r="O174" s="141">
        <v>9</v>
      </c>
      <c r="P174" s="110">
        <f t="shared" si="112"/>
        <v>41.76</v>
      </c>
      <c r="Q174" s="112" t="s">
        <v>139</v>
      </c>
      <c r="R174" s="113">
        <f t="shared" si="113"/>
        <v>4</v>
      </c>
      <c r="S174" s="114">
        <f t="shared" si="114"/>
        <v>41.76</v>
      </c>
      <c r="T174" s="113">
        <f t="shared" si="115"/>
        <v>0</v>
      </c>
      <c r="U174" s="115">
        <f t="shared" si="116"/>
        <v>0</v>
      </c>
      <c r="V174" s="113">
        <f t="shared" si="117"/>
        <v>0</v>
      </c>
      <c r="W174" s="115">
        <f t="shared" si="118"/>
        <v>0</v>
      </c>
      <c r="X174" s="113">
        <f t="shared" si="119"/>
        <v>0</v>
      </c>
      <c r="Y174" s="115">
        <f t="shared" si="120"/>
        <v>0</v>
      </c>
      <c r="Z174" s="116">
        <f t="shared" si="121"/>
        <v>41.76</v>
      </c>
      <c r="AA174" s="117" t="b">
        <f t="shared" si="122"/>
        <v>1</v>
      </c>
      <c r="AB174" s="123"/>
      <c r="AC174" s="124"/>
      <c r="AD174" s="109" t="s">
        <v>22</v>
      </c>
      <c r="AE174" s="108" t="s">
        <v>23</v>
      </c>
      <c r="AF174" s="125"/>
      <c r="AG174" s="126"/>
      <c r="AH174" s="121">
        <v>0</v>
      </c>
      <c r="AI174" s="164">
        <f t="shared" si="123"/>
        <v>0</v>
      </c>
      <c r="AJ174" s="22">
        <v>4</v>
      </c>
      <c r="AK174" s="164">
        <f t="shared" si="124"/>
        <v>41.76</v>
      </c>
      <c r="AL174" s="22"/>
      <c r="AM174" s="164">
        <f t="shared" si="125"/>
        <v>0</v>
      </c>
      <c r="AN174" s="22"/>
      <c r="AO174" s="164">
        <f t="shared" si="126"/>
        <v>0</v>
      </c>
      <c r="AP174" s="22"/>
      <c r="AQ174" s="164">
        <f t="shared" si="127"/>
        <v>0</v>
      </c>
      <c r="AR174" s="22"/>
      <c r="AS174" s="164">
        <f t="shared" si="128"/>
        <v>0</v>
      </c>
      <c r="AT174" s="22"/>
      <c r="AU174" s="164">
        <f t="shared" si="129"/>
        <v>0</v>
      </c>
      <c r="AV174" s="22"/>
      <c r="AW174" s="164">
        <f t="shared" si="130"/>
        <v>0</v>
      </c>
      <c r="AX174" s="22"/>
      <c r="AY174" s="164">
        <f t="shared" si="131"/>
        <v>0</v>
      </c>
      <c r="AZ174" s="22"/>
      <c r="BA174" s="164">
        <f t="shared" si="132"/>
        <v>0</v>
      </c>
      <c r="BB174" s="22"/>
      <c r="BC174" s="164">
        <f t="shared" si="133"/>
        <v>0</v>
      </c>
      <c r="BD174" s="22"/>
      <c r="BE174" s="164">
        <f t="shared" si="134"/>
        <v>0</v>
      </c>
      <c r="BF174" s="253">
        <f t="shared" si="135"/>
        <v>41.76</v>
      </c>
      <c r="BG174" s="253">
        <f t="shared" si="158"/>
        <v>41.76</v>
      </c>
      <c r="BH174" s="10" t="b">
        <f t="shared" si="159"/>
        <v>1</v>
      </c>
      <c r="BI174" s="253">
        <f t="shared" si="160"/>
        <v>0</v>
      </c>
      <c r="BJ174" s="250">
        <f t="shared" si="137"/>
        <v>21610106</v>
      </c>
      <c r="BK174" s="251">
        <v>348</v>
      </c>
      <c r="BL174" s="251">
        <v>5</v>
      </c>
      <c r="BM174" s="252">
        <f t="shared" si="138"/>
        <v>4</v>
      </c>
      <c r="BN174" s="252">
        <f t="shared" si="139"/>
        <v>0</v>
      </c>
      <c r="BO174" s="252">
        <f t="shared" si="140"/>
        <v>0</v>
      </c>
      <c r="BP174" s="252">
        <f t="shared" si="141"/>
        <v>0</v>
      </c>
      <c r="BQ174" s="254">
        <f t="shared" si="142"/>
        <v>9</v>
      </c>
      <c r="BR174">
        <f t="shared" si="136"/>
        <v>16</v>
      </c>
      <c r="BS174">
        <v>0</v>
      </c>
      <c r="BT174">
        <v>1</v>
      </c>
      <c r="BU174" t="s">
        <v>139</v>
      </c>
      <c r="BV174" t="str">
        <f t="shared" si="143"/>
        <v>0</v>
      </c>
      <c r="BW174" t="str">
        <f t="shared" si="144"/>
        <v>0</v>
      </c>
      <c r="BX174" t="str">
        <f t="shared" si="145"/>
        <v>1</v>
      </c>
      <c r="BY174" t="s">
        <v>23</v>
      </c>
      <c r="BZ174" s="253">
        <f t="shared" si="146"/>
        <v>0</v>
      </c>
      <c r="CA174" s="253">
        <f t="shared" si="147"/>
        <v>41.76</v>
      </c>
      <c r="CB174" s="253">
        <f t="shared" si="148"/>
        <v>0</v>
      </c>
      <c r="CC174" s="253">
        <f t="shared" si="149"/>
        <v>0</v>
      </c>
      <c r="CD174" s="253">
        <f t="shared" si="150"/>
        <v>0</v>
      </c>
      <c r="CE174" s="253">
        <f t="shared" si="151"/>
        <v>0</v>
      </c>
      <c r="CF174" s="253">
        <f t="shared" si="152"/>
        <v>0</v>
      </c>
      <c r="CG174" s="253">
        <f t="shared" si="153"/>
        <v>0</v>
      </c>
      <c r="CH174" s="253">
        <f t="shared" si="154"/>
        <v>0</v>
      </c>
      <c r="CI174" s="253">
        <f t="shared" si="155"/>
        <v>0</v>
      </c>
      <c r="CJ174" s="253">
        <f t="shared" si="156"/>
        <v>0</v>
      </c>
      <c r="CK174" s="253">
        <f t="shared" si="157"/>
        <v>0</v>
      </c>
    </row>
    <row r="175" spans="2:89" ht="20.399999999999999" x14ac:dyDescent="0.3">
      <c r="B175" s="194">
        <v>105</v>
      </c>
      <c r="C175" s="219">
        <v>216011</v>
      </c>
      <c r="D175" s="219">
        <v>21610106</v>
      </c>
      <c r="E175" s="220" t="s">
        <v>196</v>
      </c>
      <c r="F175" s="198" t="s">
        <v>344</v>
      </c>
      <c r="G175" s="198" t="s">
        <v>345</v>
      </c>
      <c r="H175" s="199" t="s">
        <v>18</v>
      </c>
      <c r="I175" s="194"/>
      <c r="J175" s="199" t="s">
        <v>19</v>
      </c>
      <c r="K175" s="200">
        <f t="shared" si="161"/>
        <v>32</v>
      </c>
      <c r="L175" s="224" t="s">
        <v>216</v>
      </c>
      <c r="M175" s="104">
        <v>16</v>
      </c>
      <c r="N175" s="262">
        <f t="shared" si="111"/>
        <v>9</v>
      </c>
      <c r="O175" s="222">
        <v>9</v>
      </c>
      <c r="P175" s="110">
        <f t="shared" si="112"/>
        <v>334.08</v>
      </c>
      <c r="Q175" s="204" t="s">
        <v>139</v>
      </c>
      <c r="R175" s="113">
        <f t="shared" si="113"/>
        <v>4</v>
      </c>
      <c r="S175" s="114">
        <f t="shared" si="114"/>
        <v>41.76</v>
      </c>
      <c r="T175" s="113">
        <f t="shared" si="115"/>
        <v>12</v>
      </c>
      <c r="U175" s="115">
        <f t="shared" si="116"/>
        <v>125.28</v>
      </c>
      <c r="V175" s="113">
        <f t="shared" si="117"/>
        <v>8</v>
      </c>
      <c r="W175" s="115">
        <f t="shared" si="118"/>
        <v>83.52</v>
      </c>
      <c r="X175" s="113">
        <f t="shared" si="119"/>
        <v>8</v>
      </c>
      <c r="Y175" s="115">
        <f t="shared" si="120"/>
        <v>83.52</v>
      </c>
      <c r="Z175" s="116">
        <f t="shared" si="121"/>
        <v>334.08</v>
      </c>
      <c r="AA175" s="117" t="b">
        <f t="shared" si="122"/>
        <v>1</v>
      </c>
      <c r="AB175" s="123"/>
      <c r="AC175" s="124"/>
      <c r="AD175" s="109" t="s">
        <v>22</v>
      </c>
      <c r="AE175" s="108" t="s">
        <v>23</v>
      </c>
      <c r="AF175" s="125"/>
      <c r="AG175" s="126"/>
      <c r="AH175" s="121"/>
      <c r="AI175" s="164">
        <f t="shared" si="123"/>
        <v>0</v>
      </c>
      <c r="AJ175" s="22"/>
      <c r="AK175" s="164">
        <f t="shared" si="124"/>
        <v>0</v>
      </c>
      <c r="AL175" s="22">
        <v>4</v>
      </c>
      <c r="AM175" s="164">
        <f t="shared" si="125"/>
        <v>41.76</v>
      </c>
      <c r="AN175" s="22">
        <v>4</v>
      </c>
      <c r="AO175" s="164">
        <f t="shared" si="126"/>
        <v>41.76</v>
      </c>
      <c r="AP175" s="22">
        <v>4</v>
      </c>
      <c r="AQ175" s="164">
        <f t="shared" si="127"/>
        <v>41.76</v>
      </c>
      <c r="AR175" s="22">
        <v>4</v>
      </c>
      <c r="AS175" s="164">
        <f t="shared" si="128"/>
        <v>41.76</v>
      </c>
      <c r="AT175" s="22">
        <v>0</v>
      </c>
      <c r="AU175" s="164">
        <f t="shared" si="129"/>
        <v>0</v>
      </c>
      <c r="AV175" s="22">
        <v>4</v>
      </c>
      <c r="AW175" s="164">
        <f t="shared" si="130"/>
        <v>41.76</v>
      </c>
      <c r="AX175" s="22">
        <v>4</v>
      </c>
      <c r="AY175" s="164">
        <f t="shared" si="131"/>
        <v>41.76</v>
      </c>
      <c r="AZ175" s="22">
        <v>4</v>
      </c>
      <c r="BA175" s="164">
        <f t="shared" si="132"/>
        <v>41.76</v>
      </c>
      <c r="BB175" s="22">
        <v>4</v>
      </c>
      <c r="BC175" s="164">
        <f t="shared" si="133"/>
        <v>41.76</v>
      </c>
      <c r="BD175" s="22">
        <v>0</v>
      </c>
      <c r="BE175" s="164">
        <f t="shared" si="134"/>
        <v>0</v>
      </c>
      <c r="BF175" s="253">
        <f t="shared" si="135"/>
        <v>334.08</v>
      </c>
      <c r="BG175" s="253">
        <f t="shared" si="158"/>
        <v>334.08</v>
      </c>
      <c r="BH175" s="10" t="b">
        <f t="shared" si="159"/>
        <v>1</v>
      </c>
      <c r="BI175" s="253">
        <f t="shared" si="160"/>
        <v>0</v>
      </c>
      <c r="BJ175" s="250">
        <f t="shared" si="137"/>
        <v>21610106</v>
      </c>
      <c r="BK175" s="251">
        <v>348</v>
      </c>
      <c r="BL175" s="251">
        <v>5</v>
      </c>
      <c r="BM175" s="252">
        <f t="shared" si="138"/>
        <v>4</v>
      </c>
      <c r="BN175" s="252">
        <f t="shared" si="139"/>
        <v>12</v>
      </c>
      <c r="BO175" s="252">
        <f t="shared" si="140"/>
        <v>8</v>
      </c>
      <c r="BP175" s="252">
        <f t="shared" si="141"/>
        <v>8</v>
      </c>
      <c r="BQ175" s="254">
        <f t="shared" si="142"/>
        <v>9</v>
      </c>
      <c r="BR175">
        <f t="shared" si="136"/>
        <v>16</v>
      </c>
      <c r="BS175">
        <v>0</v>
      </c>
      <c r="BT175">
        <v>1</v>
      </c>
      <c r="BU175" t="s">
        <v>139</v>
      </c>
      <c r="BV175" t="str">
        <f t="shared" si="143"/>
        <v>0</v>
      </c>
      <c r="BW175" t="str">
        <f t="shared" si="144"/>
        <v>0</v>
      </c>
      <c r="BX175" t="str">
        <f t="shared" si="145"/>
        <v>1</v>
      </c>
      <c r="BY175" t="s">
        <v>23</v>
      </c>
      <c r="BZ175" s="253">
        <f t="shared" si="146"/>
        <v>0</v>
      </c>
      <c r="CA175" s="253">
        <f t="shared" si="147"/>
        <v>0</v>
      </c>
      <c r="CB175" s="253">
        <f t="shared" si="148"/>
        <v>41.76</v>
      </c>
      <c r="CC175" s="253">
        <f t="shared" si="149"/>
        <v>41.76</v>
      </c>
      <c r="CD175" s="253">
        <f t="shared" si="150"/>
        <v>41.76</v>
      </c>
      <c r="CE175" s="253">
        <f t="shared" si="151"/>
        <v>41.76</v>
      </c>
      <c r="CF175" s="253">
        <f t="shared" si="152"/>
        <v>0</v>
      </c>
      <c r="CG175" s="253">
        <f t="shared" si="153"/>
        <v>41.76</v>
      </c>
      <c r="CH175" s="253">
        <f t="shared" si="154"/>
        <v>41.76</v>
      </c>
      <c r="CI175" s="253">
        <f t="shared" si="155"/>
        <v>41.76</v>
      </c>
      <c r="CJ175" s="253">
        <f t="shared" si="156"/>
        <v>41.76</v>
      </c>
      <c r="CK175" s="253">
        <f t="shared" si="157"/>
        <v>0</v>
      </c>
    </row>
    <row r="176" spans="2:89" ht="20.399999999999999" x14ac:dyDescent="0.3">
      <c r="B176" s="129">
        <v>106</v>
      </c>
      <c r="C176" s="191">
        <v>216011</v>
      </c>
      <c r="D176" s="191">
        <v>21610115</v>
      </c>
      <c r="E176" s="139" t="s">
        <v>197</v>
      </c>
      <c r="F176" s="108" t="s">
        <v>344</v>
      </c>
      <c r="G176" s="108" t="s">
        <v>345</v>
      </c>
      <c r="H176" s="109" t="s">
        <v>18</v>
      </c>
      <c r="I176" s="123"/>
      <c r="J176" s="109" t="s">
        <v>19</v>
      </c>
      <c r="K176" s="111">
        <f t="shared" si="161"/>
        <v>0</v>
      </c>
      <c r="L176" s="142" t="s">
        <v>213</v>
      </c>
      <c r="M176" s="104">
        <v>16</v>
      </c>
      <c r="N176" s="262">
        <f t="shared" si="111"/>
        <v>11</v>
      </c>
      <c r="O176" s="141">
        <v>11</v>
      </c>
      <c r="P176" s="110">
        <f t="shared" si="112"/>
        <v>0</v>
      </c>
      <c r="Q176" s="112" t="s">
        <v>139</v>
      </c>
      <c r="R176" s="113">
        <f t="shared" si="113"/>
        <v>0</v>
      </c>
      <c r="S176" s="114">
        <f t="shared" si="114"/>
        <v>0</v>
      </c>
      <c r="T176" s="113">
        <f t="shared" si="115"/>
        <v>0</v>
      </c>
      <c r="U176" s="115">
        <f t="shared" si="116"/>
        <v>0</v>
      </c>
      <c r="V176" s="113">
        <f t="shared" si="117"/>
        <v>0</v>
      </c>
      <c r="W176" s="115">
        <f t="shared" si="118"/>
        <v>0</v>
      </c>
      <c r="X176" s="113">
        <f t="shared" si="119"/>
        <v>0</v>
      </c>
      <c r="Y176" s="115">
        <f t="shared" si="120"/>
        <v>0</v>
      </c>
      <c r="Z176" s="116">
        <f t="shared" si="121"/>
        <v>0</v>
      </c>
      <c r="AA176" s="117" t="b">
        <f t="shared" si="122"/>
        <v>1</v>
      </c>
      <c r="AB176" s="123"/>
      <c r="AC176" s="124"/>
      <c r="AD176" s="109" t="s">
        <v>22</v>
      </c>
      <c r="AE176" s="108" t="s">
        <v>23</v>
      </c>
      <c r="AF176" s="125"/>
      <c r="AG176" s="126"/>
      <c r="AH176" s="121">
        <v>0</v>
      </c>
      <c r="AI176" s="164">
        <f t="shared" si="123"/>
        <v>0</v>
      </c>
      <c r="AJ176" s="22">
        <v>0</v>
      </c>
      <c r="AK176" s="164">
        <f t="shared" si="124"/>
        <v>0</v>
      </c>
      <c r="AL176" s="22"/>
      <c r="AM176" s="164">
        <f t="shared" si="125"/>
        <v>0</v>
      </c>
      <c r="AN176" s="22"/>
      <c r="AO176" s="164">
        <f t="shared" si="126"/>
        <v>0</v>
      </c>
      <c r="AP176" s="22"/>
      <c r="AQ176" s="164">
        <f t="shared" si="127"/>
        <v>0</v>
      </c>
      <c r="AR176" s="22"/>
      <c r="AS176" s="164">
        <f t="shared" si="128"/>
        <v>0</v>
      </c>
      <c r="AT176" s="22"/>
      <c r="AU176" s="164">
        <f t="shared" si="129"/>
        <v>0</v>
      </c>
      <c r="AV176" s="22"/>
      <c r="AW176" s="164">
        <f t="shared" si="130"/>
        <v>0</v>
      </c>
      <c r="AX176" s="22"/>
      <c r="AY176" s="164">
        <f t="shared" si="131"/>
        <v>0</v>
      </c>
      <c r="AZ176" s="22"/>
      <c r="BA176" s="164">
        <f t="shared" si="132"/>
        <v>0</v>
      </c>
      <c r="BB176" s="22"/>
      <c r="BC176" s="164">
        <f t="shared" si="133"/>
        <v>0</v>
      </c>
      <c r="BD176" s="22"/>
      <c r="BE176" s="164">
        <f t="shared" si="134"/>
        <v>0</v>
      </c>
      <c r="BF176" s="253">
        <f t="shared" si="135"/>
        <v>0</v>
      </c>
      <c r="BG176" s="253">
        <f t="shared" si="158"/>
        <v>0</v>
      </c>
      <c r="BH176" s="10" t="b">
        <f t="shared" si="159"/>
        <v>1</v>
      </c>
      <c r="BI176" s="253">
        <f t="shared" si="160"/>
        <v>0</v>
      </c>
      <c r="BJ176" s="250">
        <f t="shared" si="137"/>
        <v>21610115</v>
      </c>
      <c r="BK176" s="251">
        <v>348</v>
      </c>
      <c r="BL176" s="251">
        <v>5</v>
      </c>
      <c r="BM176" s="252">
        <f t="shared" si="138"/>
        <v>0</v>
      </c>
      <c r="BN176" s="252">
        <f t="shared" si="139"/>
        <v>0</v>
      </c>
      <c r="BO176" s="252">
        <f t="shared" si="140"/>
        <v>0</v>
      </c>
      <c r="BP176" s="252">
        <f t="shared" si="141"/>
        <v>0</v>
      </c>
      <c r="BQ176" s="254">
        <f t="shared" si="142"/>
        <v>11</v>
      </c>
      <c r="BR176">
        <f t="shared" si="136"/>
        <v>16</v>
      </c>
      <c r="BS176">
        <v>0</v>
      </c>
      <c r="BT176">
        <v>1</v>
      </c>
      <c r="BU176" t="s">
        <v>139</v>
      </c>
      <c r="BV176" t="str">
        <f t="shared" si="143"/>
        <v>0</v>
      </c>
      <c r="BW176" t="str">
        <f t="shared" si="144"/>
        <v>0</v>
      </c>
      <c r="BX176" t="str">
        <f t="shared" si="145"/>
        <v>1</v>
      </c>
      <c r="BY176" t="s">
        <v>23</v>
      </c>
      <c r="BZ176" s="253">
        <f t="shared" si="146"/>
        <v>0</v>
      </c>
      <c r="CA176" s="253">
        <f t="shared" si="147"/>
        <v>0</v>
      </c>
      <c r="CB176" s="253">
        <f t="shared" si="148"/>
        <v>0</v>
      </c>
      <c r="CC176" s="253">
        <f t="shared" si="149"/>
        <v>0</v>
      </c>
      <c r="CD176" s="253">
        <f t="shared" si="150"/>
        <v>0</v>
      </c>
      <c r="CE176" s="253">
        <f t="shared" si="151"/>
        <v>0</v>
      </c>
      <c r="CF176" s="253">
        <f t="shared" si="152"/>
        <v>0</v>
      </c>
      <c r="CG176" s="253">
        <f t="shared" si="153"/>
        <v>0</v>
      </c>
      <c r="CH176" s="253">
        <f t="shared" si="154"/>
        <v>0</v>
      </c>
      <c r="CI176" s="253">
        <f t="shared" si="155"/>
        <v>0</v>
      </c>
      <c r="CJ176" s="253">
        <f t="shared" si="156"/>
        <v>0</v>
      </c>
      <c r="CK176" s="253">
        <f t="shared" si="157"/>
        <v>0</v>
      </c>
    </row>
    <row r="177" spans="2:89" ht="20.399999999999999" x14ac:dyDescent="0.3">
      <c r="B177" s="194">
        <v>106</v>
      </c>
      <c r="C177" s="219">
        <v>216011</v>
      </c>
      <c r="D177" s="219">
        <v>21610115</v>
      </c>
      <c r="E177" s="220" t="s">
        <v>197</v>
      </c>
      <c r="F177" s="198" t="s">
        <v>344</v>
      </c>
      <c r="G177" s="198" t="s">
        <v>345</v>
      </c>
      <c r="H177" s="199" t="s">
        <v>18</v>
      </c>
      <c r="I177" s="194"/>
      <c r="J177" s="199" t="s">
        <v>19</v>
      </c>
      <c r="K177" s="200">
        <f t="shared" si="161"/>
        <v>24</v>
      </c>
      <c r="L177" s="224" t="s">
        <v>213</v>
      </c>
      <c r="M177" s="104">
        <v>16</v>
      </c>
      <c r="N177" s="262">
        <f t="shared" si="111"/>
        <v>11</v>
      </c>
      <c r="O177" s="222">
        <v>11</v>
      </c>
      <c r="P177" s="110">
        <f t="shared" si="112"/>
        <v>306.24</v>
      </c>
      <c r="Q177" s="204" t="s">
        <v>139</v>
      </c>
      <c r="R177" s="113">
        <f t="shared" si="113"/>
        <v>4</v>
      </c>
      <c r="S177" s="114">
        <f t="shared" si="114"/>
        <v>51.04</v>
      </c>
      <c r="T177" s="113">
        <f t="shared" si="115"/>
        <v>4</v>
      </c>
      <c r="U177" s="115">
        <f t="shared" si="116"/>
        <v>51.04</v>
      </c>
      <c r="V177" s="113">
        <f t="shared" si="117"/>
        <v>8</v>
      </c>
      <c r="W177" s="115">
        <f t="shared" si="118"/>
        <v>102.08</v>
      </c>
      <c r="X177" s="113">
        <f t="shared" si="119"/>
        <v>8</v>
      </c>
      <c r="Y177" s="115">
        <f t="shared" si="120"/>
        <v>102.08</v>
      </c>
      <c r="Z177" s="116">
        <f t="shared" si="121"/>
        <v>306.24</v>
      </c>
      <c r="AA177" s="117" t="b">
        <f t="shared" si="122"/>
        <v>1</v>
      </c>
      <c r="AB177" s="123"/>
      <c r="AC177" s="124"/>
      <c r="AD177" s="109" t="s">
        <v>22</v>
      </c>
      <c r="AE177" s="108" t="s">
        <v>23</v>
      </c>
      <c r="AF177" s="125"/>
      <c r="AG177" s="126"/>
      <c r="AH177" s="121"/>
      <c r="AI177" s="164">
        <f t="shared" si="123"/>
        <v>0</v>
      </c>
      <c r="AJ177" s="22"/>
      <c r="AK177" s="164">
        <f t="shared" si="124"/>
        <v>0</v>
      </c>
      <c r="AL177" s="22">
        <v>4</v>
      </c>
      <c r="AM177" s="164">
        <f t="shared" si="125"/>
        <v>51.04</v>
      </c>
      <c r="AN177" s="22">
        <v>0</v>
      </c>
      <c r="AO177" s="164">
        <f t="shared" si="126"/>
        <v>0</v>
      </c>
      <c r="AP177" s="22">
        <v>0</v>
      </c>
      <c r="AQ177" s="164">
        <f t="shared" si="127"/>
        <v>0</v>
      </c>
      <c r="AR177" s="22">
        <v>4</v>
      </c>
      <c r="AS177" s="164">
        <f t="shared" si="128"/>
        <v>51.04</v>
      </c>
      <c r="AT177" s="22">
        <v>0</v>
      </c>
      <c r="AU177" s="164">
        <f t="shared" si="129"/>
        <v>0</v>
      </c>
      <c r="AV177" s="22">
        <v>4</v>
      </c>
      <c r="AW177" s="164">
        <f t="shared" si="130"/>
        <v>51.04</v>
      </c>
      <c r="AX177" s="22">
        <v>4</v>
      </c>
      <c r="AY177" s="164">
        <f t="shared" si="131"/>
        <v>51.04</v>
      </c>
      <c r="AZ177" s="22">
        <v>4</v>
      </c>
      <c r="BA177" s="164">
        <f t="shared" si="132"/>
        <v>51.04</v>
      </c>
      <c r="BB177" s="22">
        <v>4</v>
      </c>
      <c r="BC177" s="164">
        <f t="shared" si="133"/>
        <v>51.04</v>
      </c>
      <c r="BD177" s="22">
        <v>0</v>
      </c>
      <c r="BE177" s="164">
        <f t="shared" si="134"/>
        <v>0</v>
      </c>
      <c r="BF177" s="253">
        <f t="shared" si="135"/>
        <v>306.24</v>
      </c>
      <c r="BG177" s="253">
        <f t="shared" si="158"/>
        <v>306.24</v>
      </c>
      <c r="BH177" s="10" t="b">
        <f t="shared" si="159"/>
        <v>1</v>
      </c>
      <c r="BI177" s="253">
        <f t="shared" si="160"/>
        <v>0</v>
      </c>
      <c r="BJ177" s="250">
        <f t="shared" si="137"/>
        <v>21610115</v>
      </c>
      <c r="BK177" s="251">
        <v>348</v>
      </c>
      <c r="BL177" s="251">
        <v>5</v>
      </c>
      <c r="BM177" s="252">
        <f t="shared" si="138"/>
        <v>4</v>
      </c>
      <c r="BN177" s="252">
        <f t="shared" si="139"/>
        <v>4</v>
      </c>
      <c r="BO177" s="252">
        <f t="shared" si="140"/>
        <v>8</v>
      </c>
      <c r="BP177" s="252">
        <f t="shared" si="141"/>
        <v>8</v>
      </c>
      <c r="BQ177" s="254">
        <f t="shared" si="142"/>
        <v>11</v>
      </c>
      <c r="BR177">
        <f t="shared" si="136"/>
        <v>16</v>
      </c>
      <c r="BS177">
        <v>0</v>
      </c>
      <c r="BT177">
        <v>1</v>
      </c>
      <c r="BU177" t="s">
        <v>139</v>
      </c>
      <c r="BV177" t="str">
        <f t="shared" si="143"/>
        <v>0</v>
      </c>
      <c r="BW177" t="str">
        <f t="shared" si="144"/>
        <v>0</v>
      </c>
      <c r="BX177" t="str">
        <f t="shared" si="145"/>
        <v>1</v>
      </c>
      <c r="BY177" t="s">
        <v>23</v>
      </c>
      <c r="BZ177" s="253">
        <f t="shared" si="146"/>
        <v>0</v>
      </c>
      <c r="CA177" s="253">
        <f t="shared" si="147"/>
        <v>0</v>
      </c>
      <c r="CB177" s="253">
        <f t="shared" si="148"/>
        <v>51.04</v>
      </c>
      <c r="CC177" s="253">
        <f t="shared" si="149"/>
        <v>0</v>
      </c>
      <c r="CD177" s="253">
        <f t="shared" si="150"/>
        <v>0</v>
      </c>
      <c r="CE177" s="253">
        <f t="shared" si="151"/>
        <v>51.04</v>
      </c>
      <c r="CF177" s="253">
        <f t="shared" si="152"/>
        <v>0</v>
      </c>
      <c r="CG177" s="253">
        <f t="shared" si="153"/>
        <v>51.04</v>
      </c>
      <c r="CH177" s="253">
        <f t="shared" si="154"/>
        <v>51.04</v>
      </c>
      <c r="CI177" s="253">
        <f t="shared" si="155"/>
        <v>51.04</v>
      </c>
      <c r="CJ177" s="253">
        <f t="shared" si="156"/>
        <v>51.04</v>
      </c>
      <c r="CK177" s="253">
        <f t="shared" si="157"/>
        <v>0</v>
      </c>
    </row>
    <row r="178" spans="2:89" ht="20.399999999999999" x14ac:dyDescent="0.3">
      <c r="B178" s="129">
        <v>107</v>
      </c>
      <c r="C178" s="191">
        <v>216011</v>
      </c>
      <c r="D178" s="191">
        <v>21610128</v>
      </c>
      <c r="E178" s="139" t="s">
        <v>198</v>
      </c>
      <c r="F178" s="108" t="s">
        <v>344</v>
      </c>
      <c r="G178" s="108" t="s">
        <v>345</v>
      </c>
      <c r="H178" s="109" t="s">
        <v>18</v>
      </c>
      <c r="I178" s="123"/>
      <c r="J178" s="109" t="s">
        <v>19</v>
      </c>
      <c r="K178" s="111">
        <f t="shared" si="161"/>
        <v>3</v>
      </c>
      <c r="L178" s="142" t="s">
        <v>20</v>
      </c>
      <c r="M178" s="104">
        <v>16</v>
      </c>
      <c r="N178" s="262">
        <f t="shared" si="111"/>
        <v>84.9</v>
      </c>
      <c r="O178" s="141">
        <v>84.9</v>
      </c>
      <c r="P178" s="110">
        <f t="shared" si="112"/>
        <v>295.452</v>
      </c>
      <c r="Q178" s="112" t="s">
        <v>139</v>
      </c>
      <c r="R178" s="113">
        <f t="shared" si="113"/>
        <v>3</v>
      </c>
      <c r="S178" s="114">
        <f t="shared" si="114"/>
        <v>295.452</v>
      </c>
      <c r="T178" s="113">
        <f t="shared" si="115"/>
        <v>0</v>
      </c>
      <c r="U178" s="115">
        <f t="shared" si="116"/>
        <v>0</v>
      </c>
      <c r="V178" s="113">
        <f t="shared" si="117"/>
        <v>0</v>
      </c>
      <c r="W178" s="115">
        <f t="shared" si="118"/>
        <v>0</v>
      </c>
      <c r="X178" s="113">
        <f t="shared" si="119"/>
        <v>0</v>
      </c>
      <c r="Y178" s="115">
        <f t="shared" si="120"/>
        <v>0</v>
      </c>
      <c r="Z178" s="116">
        <f t="shared" si="121"/>
        <v>295.452</v>
      </c>
      <c r="AA178" s="117" t="b">
        <f t="shared" si="122"/>
        <v>1</v>
      </c>
      <c r="AB178" s="123"/>
      <c r="AC178" s="124"/>
      <c r="AD178" s="109" t="s">
        <v>22</v>
      </c>
      <c r="AE178" s="108" t="s">
        <v>23</v>
      </c>
      <c r="AF178" s="125"/>
      <c r="AG178" s="126"/>
      <c r="AH178" s="121">
        <v>0</v>
      </c>
      <c r="AI178" s="164">
        <f t="shared" si="123"/>
        <v>0</v>
      </c>
      <c r="AJ178" s="22">
        <v>3</v>
      </c>
      <c r="AK178" s="164">
        <f t="shared" si="124"/>
        <v>295.452</v>
      </c>
      <c r="AL178" s="22"/>
      <c r="AM178" s="164">
        <f t="shared" si="125"/>
        <v>0</v>
      </c>
      <c r="AN178" s="22"/>
      <c r="AO178" s="164">
        <f t="shared" si="126"/>
        <v>0</v>
      </c>
      <c r="AP178" s="22"/>
      <c r="AQ178" s="164">
        <f t="shared" si="127"/>
        <v>0</v>
      </c>
      <c r="AR178" s="22"/>
      <c r="AS178" s="164">
        <f t="shared" si="128"/>
        <v>0</v>
      </c>
      <c r="AT178" s="22"/>
      <c r="AU178" s="164">
        <f t="shared" si="129"/>
        <v>0</v>
      </c>
      <c r="AV178" s="22"/>
      <c r="AW178" s="164">
        <f t="shared" si="130"/>
        <v>0</v>
      </c>
      <c r="AX178" s="22"/>
      <c r="AY178" s="164">
        <f t="shared" si="131"/>
        <v>0</v>
      </c>
      <c r="AZ178" s="22"/>
      <c r="BA178" s="164">
        <f t="shared" si="132"/>
        <v>0</v>
      </c>
      <c r="BB178" s="22"/>
      <c r="BC178" s="164">
        <f t="shared" si="133"/>
        <v>0</v>
      </c>
      <c r="BD178" s="22"/>
      <c r="BE178" s="164">
        <f t="shared" si="134"/>
        <v>0</v>
      </c>
      <c r="BF178" s="253">
        <f t="shared" si="135"/>
        <v>295.452</v>
      </c>
      <c r="BG178" s="253">
        <f t="shared" si="158"/>
        <v>295.452</v>
      </c>
      <c r="BH178" s="10" t="b">
        <f t="shared" si="159"/>
        <v>1</v>
      </c>
      <c r="BI178" s="253">
        <f t="shared" si="160"/>
        <v>0</v>
      </c>
      <c r="BJ178" s="250">
        <f t="shared" si="137"/>
        <v>21610128</v>
      </c>
      <c r="BK178" s="251">
        <v>348</v>
      </c>
      <c r="BL178" s="251">
        <v>5</v>
      </c>
      <c r="BM178" s="252">
        <f t="shared" si="138"/>
        <v>3</v>
      </c>
      <c r="BN178" s="252">
        <f t="shared" si="139"/>
        <v>0</v>
      </c>
      <c r="BO178" s="252">
        <f t="shared" si="140"/>
        <v>0</v>
      </c>
      <c r="BP178" s="252">
        <f t="shared" si="141"/>
        <v>0</v>
      </c>
      <c r="BQ178" s="254">
        <f t="shared" si="142"/>
        <v>84.9</v>
      </c>
      <c r="BR178">
        <f t="shared" si="136"/>
        <v>16</v>
      </c>
      <c r="BS178">
        <v>0</v>
      </c>
      <c r="BT178">
        <v>1</v>
      </c>
      <c r="BU178" t="s">
        <v>139</v>
      </c>
      <c r="BV178" t="str">
        <f t="shared" si="143"/>
        <v>0</v>
      </c>
      <c r="BW178" t="str">
        <f t="shared" si="144"/>
        <v>0</v>
      </c>
      <c r="BX178" t="str">
        <f t="shared" si="145"/>
        <v>1</v>
      </c>
      <c r="BY178" t="s">
        <v>23</v>
      </c>
      <c r="BZ178" s="253">
        <f t="shared" si="146"/>
        <v>0</v>
      </c>
      <c r="CA178" s="253">
        <f t="shared" si="147"/>
        <v>295.452</v>
      </c>
      <c r="CB178" s="253">
        <f t="shared" si="148"/>
        <v>0</v>
      </c>
      <c r="CC178" s="253">
        <f t="shared" si="149"/>
        <v>0</v>
      </c>
      <c r="CD178" s="253">
        <f t="shared" si="150"/>
        <v>0</v>
      </c>
      <c r="CE178" s="253">
        <f t="shared" si="151"/>
        <v>0</v>
      </c>
      <c r="CF178" s="253">
        <f t="shared" si="152"/>
        <v>0</v>
      </c>
      <c r="CG178" s="253">
        <f t="shared" si="153"/>
        <v>0</v>
      </c>
      <c r="CH178" s="253">
        <f t="shared" si="154"/>
        <v>0</v>
      </c>
      <c r="CI178" s="253">
        <f t="shared" si="155"/>
        <v>0</v>
      </c>
      <c r="CJ178" s="253">
        <f t="shared" si="156"/>
        <v>0</v>
      </c>
      <c r="CK178" s="253">
        <f t="shared" si="157"/>
        <v>0</v>
      </c>
    </row>
    <row r="179" spans="2:89" ht="20.399999999999999" x14ac:dyDescent="0.3">
      <c r="B179" s="194">
        <v>107</v>
      </c>
      <c r="C179" s="219">
        <v>216011</v>
      </c>
      <c r="D179" s="219">
        <v>21610128</v>
      </c>
      <c r="E179" s="220" t="s">
        <v>198</v>
      </c>
      <c r="F179" s="198" t="s">
        <v>344</v>
      </c>
      <c r="G179" s="198" t="s">
        <v>345</v>
      </c>
      <c r="H179" s="199" t="s">
        <v>18</v>
      </c>
      <c r="I179" s="194"/>
      <c r="J179" s="199" t="s">
        <v>19</v>
      </c>
      <c r="K179" s="200">
        <f t="shared" si="161"/>
        <v>20</v>
      </c>
      <c r="L179" s="224" t="s">
        <v>20</v>
      </c>
      <c r="M179" s="104">
        <v>16</v>
      </c>
      <c r="N179" s="262">
        <f t="shared" si="111"/>
        <v>72</v>
      </c>
      <c r="O179" s="222">
        <v>72</v>
      </c>
      <c r="P179" s="110">
        <f t="shared" si="112"/>
        <v>1670.3999999999999</v>
      </c>
      <c r="Q179" s="204" t="s">
        <v>139</v>
      </c>
      <c r="R179" s="113">
        <f t="shared" si="113"/>
        <v>3</v>
      </c>
      <c r="S179" s="114">
        <f t="shared" si="114"/>
        <v>250.56</v>
      </c>
      <c r="T179" s="113">
        <f t="shared" si="115"/>
        <v>7</v>
      </c>
      <c r="U179" s="115">
        <f t="shared" si="116"/>
        <v>584.64</v>
      </c>
      <c r="V179" s="113">
        <f t="shared" si="117"/>
        <v>5</v>
      </c>
      <c r="W179" s="115">
        <f t="shared" si="118"/>
        <v>417.59999999999997</v>
      </c>
      <c r="X179" s="113">
        <f t="shared" si="119"/>
        <v>5</v>
      </c>
      <c r="Y179" s="115">
        <f t="shared" si="120"/>
        <v>417.59999999999997</v>
      </c>
      <c r="Z179" s="116">
        <f t="shared" si="121"/>
        <v>1670.3999999999999</v>
      </c>
      <c r="AA179" s="117" t="b">
        <f t="shared" si="122"/>
        <v>1</v>
      </c>
      <c r="AB179" s="123"/>
      <c r="AC179" s="124"/>
      <c r="AD179" s="109" t="s">
        <v>22</v>
      </c>
      <c r="AE179" s="108" t="s">
        <v>23</v>
      </c>
      <c r="AF179" s="125"/>
      <c r="AG179" s="126"/>
      <c r="AH179" s="121"/>
      <c r="AI179" s="164">
        <f t="shared" si="123"/>
        <v>0</v>
      </c>
      <c r="AJ179" s="22"/>
      <c r="AK179" s="164">
        <f t="shared" si="124"/>
        <v>0</v>
      </c>
      <c r="AL179" s="22">
        <v>3</v>
      </c>
      <c r="AM179" s="164">
        <f t="shared" si="125"/>
        <v>250.56</v>
      </c>
      <c r="AN179" s="22">
        <v>3</v>
      </c>
      <c r="AO179" s="164">
        <f t="shared" si="126"/>
        <v>250.56</v>
      </c>
      <c r="AP179" s="22">
        <v>3</v>
      </c>
      <c r="AQ179" s="164">
        <f t="shared" si="127"/>
        <v>250.56</v>
      </c>
      <c r="AR179" s="22">
        <v>1</v>
      </c>
      <c r="AS179" s="164">
        <f t="shared" si="128"/>
        <v>83.52</v>
      </c>
      <c r="AT179" s="22">
        <v>3</v>
      </c>
      <c r="AU179" s="164">
        <f t="shared" si="129"/>
        <v>250.56</v>
      </c>
      <c r="AV179" s="22">
        <v>1</v>
      </c>
      <c r="AW179" s="164">
        <f t="shared" si="130"/>
        <v>83.52</v>
      </c>
      <c r="AX179" s="22">
        <v>1</v>
      </c>
      <c r="AY179" s="164">
        <f t="shared" si="131"/>
        <v>83.52</v>
      </c>
      <c r="AZ179" s="22">
        <v>1</v>
      </c>
      <c r="BA179" s="164">
        <f t="shared" si="132"/>
        <v>83.52</v>
      </c>
      <c r="BB179" s="22">
        <v>1</v>
      </c>
      <c r="BC179" s="164">
        <f t="shared" si="133"/>
        <v>83.52</v>
      </c>
      <c r="BD179" s="22">
        <v>3</v>
      </c>
      <c r="BE179" s="164">
        <f t="shared" si="134"/>
        <v>250.56</v>
      </c>
      <c r="BF179" s="253">
        <f t="shared" si="135"/>
        <v>1670.3999999999999</v>
      </c>
      <c r="BG179" s="253">
        <f t="shared" si="158"/>
        <v>1670.3999999999999</v>
      </c>
      <c r="BH179" s="10" t="b">
        <f t="shared" si="159"/>
        <v>1</v>
      </c>
      <c r="BI179" s="253">
        <f t="shared" si="160"/>
        <v>0</v>
      </c>
      <c r="BJ179" s="250">
        <f t="shared" si="137"/>
        <v>21610128</v>
      </c>
      <c r="BK179" s="251">
        <v>348</v>
      </c>
      <c r="BL179" s="251">
        <v>5</v>
      </c>
      <c r="BM179" s="252">
        <f t="shared" si="138"/>
        <v>3</v>
      </c>
      <c r="BN179" s="252">
        <f t="shared" si="139"/>
        <v>7</v>
      </c>
      <c r="BO179" s="252">
        <f t="shared" si="140"/>
        <v>5</v>
      </c>
      <c r="BP179" s="252">
        <f t="shared" si="141"/>
        <v>5</v>
      </c>
      <c r="BQ179" s="254">
        <f t="shared" si="142"/>
        <v>72</v>
      </c>
      <c r="BR179">
        <f t="shared" si="136"/>
        <v>16</v>
      </c>
      <c r="BS179">
        <v>0</v>
      </c>
      <c r="BT179">
        <v>1</v>
      </c>
      <c r="BU179" t="s">
        <v>139</v>
      </c>
      <c r="BV179" t="str">
        <f t="shared" si="143"/>
        <v>0</v>
      </c>
      <c r="BW179" t="str">
        <f t="shared" si="144"/>
        <v>0</v>
      </c>
      <c r="BX179" t="str">
        <f t="shared" si="145"/>
        <v>1</v>
      </c>
      <c r="BY179" t="s">
        <v>23</v>
      </c>
      <c r="BZ179" s="253">
        <f t="shared" si="146"/>
        <v>0</v>
      </c>
      <c r="CA179" s="253">
        <f t="shared" si="147"/>
        <v>0</v>
      </c>
      <c r="CB179" s="253">
        <f t="shared" si="148"/>
        <v>250.56</v>
      </c>
      <c r="CC179" s="253">
        <f t="shared" si="149"/>
        <v>250.56</v>
      </c>
      <c r="CD179" s="253">
        <f t="shared" si="150"/>
        <v>250.56</v>
      </c>
      <c r="CE179" s="253">
        <f t="shared" si="151"/>
        <v>83.52</v>
      </c>
      <c r="CF179" s="253">
        <f t="shared" si="152"/>
        <v>250.56</v>
      </c>
      <c r="CG179" s="253">
        <f t="shared" si="153"/>
        <v>83.52</v>
      </c>
      <c r="CH179" s="253">
        <f t="shared" si="154"/>
        <v>83.52</v>
      </c>
      <c r="CI179" s="253">
        <f t="shared" si="155"/>
        <v>83.52</v>
      </c>
      <c r="CJ179" s="253">
        <f t="shared" si="156"/>
        <v>83.52</v>
      </c>
      <c r="CK179" s="253">
        <f t="shared" si="157"/>
        <v>250.56</v>
      </c>
    </row>
    <row r="180" spans="2:89" ht="20.399999999999999" x14ac:dyDescent="0.3">
      <c r="B180" s="129">
        <v>108</v>
      </c>
      <c r="C180" s="191">
        <v>216011</v>
      </c>
      <c r="D180" s="191">
        <v>21610149</v>
      </c>
      <c r="E180" s="139" t="s">
        <v>199</v>
      </c>
      <c r="F180" s="108" t="s">
        <v>344</v>
      </c>
      <c r="G180" s="108" t="s">
        <v>345</v>
      </c>
      <c r="H180" s="109" t="s">
        <v>18</v>
      </c>
      <c r="I180" s="123"/>
      <c r="J180" s="109" t="s">
        <v>19</v>
      </c>
      <c r="K180" s="111">
        <f t="shared" si="161"/>
        <v>1</v>
      </c>
      <c r="L180" s="140" t="s">
        <v>20</v>
      </c>
      <c r="M180" s="104">
        <v>16</v>
      </c>
      <c r="N180" s="262">
        <f t="shared" si="111"/>
        <v>24.8</v>
      </c>
      <c r="O180" s="141">
        <v>24.8</v>
      </c>
      <c r="P180" s="110">
        <f t="shared" si="112"/>
        <v>28.767999999999997</v>
      </c>
      <c r="Q180" s="112" t="s">
        <v>139</v>
      </c>
      <c r="R180" s="113">
        <f t="shared" si="113"/>
        <v>1</v>
      </c>
      <c r="S180" s="114">
        <f t="shared" si="114"/>
        <v>28.767999999999997</v>
      </c>
      <c r="T180" s="113">
        <f t="shared" si="115"/>
        <v>0</v>
      </c>
      <c r="U180" s="115">
        <f t="shared" si="116"/>
        <v>0</v>
      </c>
      <c r="V180" s="113">
        <f t="shared" si="117"/>
        <v>0</v>
      </c>
      <c r="W180" s="115">
        <f t="shared" si="118"/>
        <v>0</v>
      </c>
      <c r="X180" s="113">
        <f t="shared" si="119"/>
        <v>0</v>
      </c>
      <c r="Y180" s="115">
        <f t="shared" si="120"/>
        <v>0</v>
      </c>
      <c r="Z180" s="116">
        <f t="shared" si="121"/>
        <v>28.767999999999997</v>
      </c>
      <c r="AA180" s="117" t="b">
        <f t="shared" si="122"/>
        <v>1</v>
      </c>
      <c r="AB180" s="123"/>
      <c r="AC180" s="124"/>
      <c r="AD180" s="109" t="s">
        <v>22</v>
      </c>
      <c r="AE180" s="108" t="s">
        <v>23</v>
      </c>
      <c r="AF180" s="125"/>
      <c r="AG180" s="126"/>
      <c r="AH180" s="121">
        <v>0</v>
      </c>
      <c r="AI180" s="164">
        <f t="shared" si="123"/>
        <v>0</v>
      </c>
      <c r="AJ180" s="22">
        <v>1</v>
      </c>
      <c r="AK180" s="164">
        <f t="shared" si="124"/>
        <v>28.767999999999997</v>
      </c>
      <c r="AL180" s="22"/>
      <c r="AM180" s="164">
        <f t="shared" si="125"/>
        <v>0</v>
      </c>
      <c r="AN180" s="22"/>
      <c r="AO180" s="164">
        <f t="shared" si="126"/>
        <v>0</v>
      </c>
      <c r="AP180" s="22"/>
      <c r="AQ180" s="164">
        <f t="shared" si="127"/>
        <v>0</v>
      </c>
      <c r="AR180" s="22"/>
      <c r="AS180" s="164">
        <f t="shared" si="128"/>
        <v>0</v>
      </c>
      <c r="AT180" s="22"/>
      <c r="AU180" s="164">
        <f t="shared" si="129"/>
        <v>0</v>
      </c>
      <c r="AV180" s="22"/>
      <c r="AW180" s="164">
        <f t="shared" si="130"/>
        <v>0</v>
      </c>
      <c r="AX180" s="22"/>
      <c r="AY180" s="164">
        <f t="shared" si="131"/>
        <v>0</v>
      </c>
      <c r="AZ180" s="22"/>
      <c r="BA180" s="164">
        <f t="shared" si="132"/>
        <v>0</v>
      </c>
      <c r="BB180" s="22"/>
      <c r="BC180" s="164">
        <f t="shared" si="133"/>
        <v>0</v>
      </c>
      <c r="BD180" s="22"/>
      <c r="BE180" s="164">
        <f t="shared" si="134"/>
        <v>0</v>
      </c>
      <c r="BF180" s="253">
        <f t="shared" si="135"/>
        <v>28.767999999999997</v>
      </c>
      <c r="BG180" s="253">
        <f t="shared" si="158"/>
        <v>28.767999999999997</v>
      </c>
      <c r="BH180" s="10" t="b">
        <f t="shared" si="159"/>
        <v>1</v>
      </c>
      <c r="BI180" s="253">
        <f t="shared" si="160"/>
        <v>0</v>
      </c>
      <c r="BJ180" s="250">
        <f t="shared" si="137"/>
        <v>21610149</v>
      </c>
      <c r="BK180" s="251">
        <v>348</v>
      </c>
      <c r="BL180" s="251">
        <v>5</v>
      </c>
      <c r="BM180" s="252">
        <f t="shared" si="138"/>
        <v>1</v>
      </c>
      <c r="BN180" s="252">
        <f t="shared" si="139"/>
        <v>0</v>
      </c>
      <c r="BO180" s="252">
        <f t="shared" si="140"/>
        <v>0</v>
      </c>
      <c r="BP180" s="252">
        <f t="shared" si="141"/>
        <v>0</v>
      </c>
      <c r="BQ180" s="254">
        <f t="shared" si="142"/>
        <v>24.8</v>
      </c>
      <c r="BR180">
        <f t="shared" si="136"/>
        <v>16</v>
      </c>
      <c r="BS180">
        <v>0</v>
      </c>
      <c r="BT180">
        <v>1</v>
      </c>
      <c r="BU180" t="s">
        <v>139</v>
      </c>
      <c r="BV180" t="str">
        <f t="shared" si="143"/>
        <v>0</v>
      </c>
      <c r="BW180" t="str">
        <f t="shared" si="144"/>
        <v>0</v>
      </c>
      <c r="BX180" t="str">
        <f t="shared" si="145"/>
        <v>1</v>
      </c>
      <c r="BY180" t="s">
        <v>23</v>
      </c>
      <c r="BZ180" s="253">
        <f t="shared" si="146"/>
        <v>0</v>
      </c>
      <c r="CA180" s="253">
        <f t="shared" si="147"/>
        <v>28.767999999999997</v>
      </c>
      <c r="CB180" s="253">
        <f t="shared" si="148"/>
        <v>0</v>
      </c>
      <c r="CC180" s="253">
        <f t="shared" si="149"/>
        <v>0</v>
      </c>
      <c r="CD180" s="253">
        <f t="shared" si="150"/>
        <v>0</v>
      </c>
      <c r="CE180" s="253">
        <f t="shared" si="151"/>
        <v>0</v>
      </c>
      <c r="CF180" s="253">
        <f t="shared" si="152"/>
        <v>0</v>
      </c>
      <c r="CG180" s="253">
        <f t="shared" si="153"/>
        <v>0</v>
      </c>
      <c r="CH180" s="253">
        <f t="shared" si="154"/>
        <v>0</v>
      </c>
      <c r="CI180" s="253">
        <f t="shared" si="155"/>
        <v>0</v>
      </c>
      <c r="CJ180" s="253">
        <f t="shared" si="156"/>
        <v>0</v>
      </c>
      <c r="CK180" s="253">
        <f t="shared" si="157"/>
        <v>0</v>
      </c>
    </row>
    <row r="181" spans="2:89" ht="20.399999999999999" x14ac:dyDescent="0.3">
      <c r="B181" s="194">
        <v>108</v>
      </c>
      <c r="C181" s="219">
        <v>216011</v>
      </c>
      <c r="D181" s="219">
        <v>21610149</v>
      </c>
      <c r="E181" s="220" t="s">
        <v>199</v>
      </c>
      <c r="F181" s="198" t="s">
        <v>344</v>
      </c>
      <c r="G181" s="198" t="s">
        <v>345</v>
      </c>
      <c r="H181" s="199" t="s">
        <v>18</v>
      </c>
      <c r="I181" s="194"/>
      <c r="J181" s="199" t="s">
        <v>19</v>
      </c>
      <c r="K181" s="200">
        <f t="shared" si="161"/>
        <v>8</v>
      </c>
      <c r="L181" s="221" t="s">
        <v>20</v>
      </c>
      <c r="M181" s="104">
        <v>16</v>
      </c>
      <c r="N181" s="262">
        <f t="shared" si="111"/>
        <v>18</v>
      </c>
      <c r="O181" s="222">
        <v>18</v>
      </c>
      <c r="P181" s="110">
        <f t="shared" si="112"/>
        <v>167.04</v>
      </c>
      <c r="Q181" s="204" t="s">
        <v>139</v>
      </c>
      <c r="R181" s="113">
        <f t="shared" si="113"/>
        <v>1</v>
      </c>
      <c r="S181" s="114">
        <f t="shared" si="114"/>
        <v>20.88</v>
      </c>
      <c r="T181" s="113">
        <f t="shared" si="115"/>
        <v>3</v>
      </c>
      <c r="U181" s="115">
        <f t="shared" si="116"/>
        <v>62.64</v>
      </c>
      <c r="V181" s="113">
        <f t="shared" si="117"/>
        <v>2</v>
      </c>
      <c r="W181" s="115">
        <f t="shared" si="118"/>
        <v>41.76</v>
      </c>
      <c r="X181" s="113">
        <f t="shared" si="119"/>
        <v>2</v>
      </c>
      <c r="Y181" s="115">
        <f t="shared" si="120"/>
        <v>41.76</v>
      </c>
      <c r="Z181" s="116">
        <f t="shared" si="121"/>
        <v>167.04</v>
      </c>
      <c r="AA181" s="117" t="b">
        <f t="shared" si="122"/>
        <v>1</v>
      </c>
      <c r="AB181" s="123"/>
      <c r="AC181" s="124"/>
      <c r="AD181" s="109" t="s">
        <v>22</v>
      </c>
      <c r="AE181" s="108" t="s">
        <v>23</v>
      </c>
      <c r="AF181" s="125"/>
      <c r="AG181" s="126"/>
      <c r="AH181" s="121"/>
      <c r="AI181" s="164">
        <f t="shared" si="123"/>
        <v>0</v>
      </c>
      <c r="AJ181" s="22"/>
      <c r="AK181" s="164">
        <f t="shared" si="124"/>
        <v>0</v>
      </c>
      <c r="AL181" s="22">
        <v>1</v>
      </c>
      <c r="AM181" s="164">
        <f t="shared" si="125"/>
        <v>20.88</v>
      </c>
      <c r="AN181" s="22">
        <v>1</v>
      </c>
      <c r="AO181" s="164">
        <f t="shared" si="126"/>
        <v>20.88</v>
      </c>
      <c r="AP181" s="22">
        <v>1</v>
      </c>
      <c r="AQ181" s="164">
        <f t="shared" si="127"/>
        <v>20.88</v>
      </c>
      <c r="AR181" s="22">
        <v>1</v>
      </c>
      <c r="AS181" s="164">
        <f t="shared" si="128"/>
        <v>20.88</v>
      </c>
      <c r="AT181" s="22">
        <v>0</v>
      </c>
      <c r="AU181" s="164">
        <f t="shared" si="129"/>
        <v>0</v>
      </c>
      <c r="AV181" s="22">
        <v>1</v>
      </c>
      <c r="AW181" s="164">
        <f t="shared" si="130"/>
        <v>20.88</v>
      </c>
      <c r="AX181" s="22">
        <v>1</v>
      </c>
      <c r="AY181" s="164">
        <f t="shared" si="131"/>
        <v>20.88</v>
      </c>
      <c r="AZ181" s="22">
        <v>1</v>
      </c>
      <c r="BA181" s="164">
        <f t="shared" si="132"/>
        <v>20.88</v>
      </c>
      <c r="BB181" s="22">
        <v>1</v>
      </c>
      <c r="BC181" s="164">
        <f t="shared" si="133"/>
        <v>20.88</v>
      </c>
      <c r="BD181" s="22">
        <v>0</v>
      </c>
      <c r="BE181" s="164">
        <f t="shared" si="134"/>
        <v>0</v>
      </c>
      <c r="BF181" s="253">
        <f t="shared" si="135"/>
        <v>167.04</v>
      </c>
      <c r="BG181" s="253">
        <f t="shared" si="158"/>
        <v>167.04</v>
      </c>
      <c r="BH181" s="10" t="b">
        <f t="shared" si="159"/>
        <v>1</v>
      </c>
      <c r="BI181" s="253">
        <f t="shared" si="160"/>
        <v>0</v>
      </c>
      <c r="BJ181" s="250">
        <f t="shared" si="137"/>
        <v>21610149</v>
      </c>
      <c r="BK181" s="251">
        <v>348</v>
      </c>
      <c r="BL181" s="251">
        <v>5</v>
      </c>
      <c r="BM181" s="252">
        <f t="shared" si="138"/>
        <v>1</v>
      </c>
      <c r="BN181" s="252">
        <f t="shared" si="139"/>
        <v>3</v>
      </c>
      <c r="BO181" s="252">
        <f t="shared" si="140"/>
        <v>2</v>
      </c>
      <c r="BP181" s="252">
        <f t="shared" si="141"/>
        <v>2</v>
      </c>
      <c r="BQ181" s="254">
        <f t="shared" si="142"/>
        <v>18</v>
      </c>
      <c r="BR181">
        <f t="shared" si="136"/>
        <v>16</v>
      </c>
      <c r="BS181">
        <v>0</v>
      </c>
      <c r="BT181">
        <v>1</v>
      </c>
      <c r="BU181" t="s">
        <v>139</v>
      </c>
      <c r="BV181" t="str">
        <f t="shared" si="143"/>
        <v>0</v>
      </c>
      <c r="BW181" t="str">
        <f t="shared" si="144"/>
        <v>0</v>
      </c>
      <c r="BX181" t="str">
        <f t="shared" si="145"/>
        <v>1</v>
      </c>
      <c r="BY181" t="s">
        <v>23</v>
      </c>
      <c r="BZ181" s="253">
        <f t="shared" si="146"/>
        <v>0</v>
      </c>
      <c r="CA181" s="253">
        <f t="shared" si="147"/>
        <v>0</v>
      </c>
      <c r="CB181" s="253">
        <f t="shared" si="148"/>
        <v>20.88</v>
      </c>
      <c r="CC181" s="253">
        <f t="shared" si="149"/>
        <v>20.88</v>
      </c>
      <c r="CD181" s="253">
        <f t="shared" si="150"/>
        <v>20.88</v>
      </c>
      <c r="CE181" s="253">
        <f t="shared" si="151"/>
        <v>20.88</v>
      </c>
      <c r="CF181" s="253">
        <f t="shared" si="152"/>
        <v>0</v>
      </c>
      <c r="CG181" s="253">
        <f t="shared" si="153"/>
        <v>20.88</v>
      </c>
      <c r="CH181" s="253">
        <f t="shared" si="154"/>
        <v>20.88</v>
      </c>
      <c r="CI181" s="253">
        <f t="shared" si="155"/>
        <v>20.88</v>
      </c>
      <c r="CJ181" s="253">
        <f t="shared" si="156"/>
        <v>20.88</v>
      </c>
      <c r="CK181" s="253">
        <f t="shared" si="157"/>
        <v>0</v>
      </c>
    </row>
    <row r="182" spans="2:89" ht="20.399999999999999" x14ac:dyDescent="0.3">
      <c r="B182" s="129">
        <v>109</v>
      </c>
      <c r="C182" s="191">
        <v>216011</v>
      </c>
      <c r="D182" s="191">
        <v>21610139</v>
      </c>
      <c r="E182" s="139" t="s">
        <v>219</v>
      </c>
      <c r="F182" s="108" t="s">
        <v>344</v>
      </c>
      <c r="G182" s="108" t="s">
        <v>345</v>
      </c>
      <c r="H182" s="109" t="s">
        <v>18</v>
      </c>
      <c r="I182" s="123"/>
      <c r="J182" s="109" t="s">
        <v>19</v>
      </c>
      <c r="K182" s="111">
        <f t="shared" si="161"/>
        <v>5</v>
      </c>
      <c r="L182" s="142" t="s">
        <v>208</v>
      </c>
      <c r="M182" s="104">
        <v>16</v>
      </c>
      <c r="N182" s="262">
        <f t="shared" si="111"/>
        <v>48.8</v>
      </c>
      <c r="O182" s="141">
        <v>48.8</v>
      </c>
      <c r="P182" s="110">
        <f t="shared" si="112"/>
        <v>283.03999999999996</v>
      </c>
      <c r="Q182" s="112" t="s">
        <v>139</v>
      </c>
      <c r="R182" s="113">
        <f t="shared" si="113"/>
        <v>5</v>
      </c>
      <c r="S182" s="114">
        <f t="shared" si="114"/>
        <v>283.03999999999996</v>
      </c>
      <c r="T182" s="113">
        <f t="shared" si="115"/>
        <v>0</v>
      </c>
      <c r="U182" s="115">
        <f t="shared" si="116"/>
        <v>0</v>
      </c>
      <c r="V182" s="113">
        <f t="shared" si="117"/>
        <v>0</v>
      </c>
      <c r="W182" s="115">
        <f t="shared" si="118"/>
        <v>0</v>
      </c>
      <c r="X182" s="113">
        <f t="shared" si="119"/>
        <v>0</v>
      </c>
      <c r="Y182" s="115">
        <f t="shared" si="120"/>
        <v>0</v>
      </c>
      <c r="Z182" s="116">
        <f t="shared" si="121"/>
        <v>283.03999999999996</v>
      </c>
      <c r="AA182" s="117" t="b">
        <f t="shared" si="122"/>
        <v>1</v>
      </c>
      <c r="AB182" s="123"/>
      <c r="AC182" s="124"/>
      <c r="AD182" s="109" t="s">
        <v>22</v>
      </c>
      <c r="AE182" s="108" t="s">
        <v>23</v>
      </c>
      <c r="AF182" s="125"/>
      <c r="AG182" s="126"/>
      <c r="AH182" s="121">
        <v>0</v>
      </c>
      <c r="AI182" s="164">
        <f t="shared" si="123"/>
        <v>0</v>
      </c>
      <c r="AJ182" s="22">
        <v>5</v>
      </c>
      <c r="AK182" s="164">
        <f t="shared" si="124"/>
        <v>283.03999999999996</v>
      </c>
      <c r="AL182" s="22"/>
      <c r="AM182" s="164">
        <f t="shared" si="125"/>
        <v>0</v>
      </c>
      <c r="AN182" s="22"/>
      <c r="AO182" s="164">
        <f t="shared" si="126"/>
        <v>0</v>
      </c>
      <c r="AP182" s="22"/>
      <c r="AQ182" s="164">
        <f t="shared" si="127"/>
        <v>0</v>
      </c>
      <c r="AR182" s="22"/>
      <c r="AS182" s="164">
        <f t="shared" si="128"/>
        <v>0</v>
      </c>
      <c r="AT182" s="22"/>
      <c r="AU182" s="164">
        <f t="shared" si="129"/>
        <v>0</v>
      </c>
      <c r="AV182" s="22"/>
      <c r="AW182" s="164">
        <f t="shared" si="130"/>
        <v>0</v>
      </c>
      <c r="AX182" s="22"/>
      <c r="AY182" s="164">
        <f t="shared" si="131"/>
        <v>0</v>
      </c>
      <c r="AZ182" s="22"/>
      <c r="BA182" s="164">
        <f t="shared" si="132"/>
        <v>0</v>
      </c>
      <c r="BB182" s="22"/>
      <c r="BC182" s="164">
        <f t="shared" si="133"/>
        <v>0</v>
      </c>
      <c r="BD182" s="22"/>
      <c r="BE182" s="164">
        <f t="shared" si="134"/>
        <v>0</v>
      </c>
      <c r="BF182" s="253">
        <f t="shared" si="135"/>
        <v>283.03999999999996</v>
      </c>
      <c r="BG182" s="253">
        <f t="shared" si="158"/>
        <v>283.03999999999996</v>
      </c>
      <c r="BH182" s="10" t="b">
        <f t="shared" si="159"/>
        <v>1</v>
      </c>
      <c r="BI182" s="253">
        <f t="shared" si="160"/>
        <v>0</v>
      </c>
      <c r="BJ182" s="250">
        <f t="shared" si="137"/>
        <v>21610139</v>
      </c>
      <c r="BK182" s="251">
        <v>348</v>
      </c>
      <c r="BL182" s="251">
        <v>5</v>
      </c>
      <c r="BM182" s="252">
        <f t="shared" si="138"/>
        <v>5</v>
      </c>
      <c r="BN182" s="252">
        <f t="shared" si="139"/>
        <v>0</v>
      </c>
      <c r="BO182" s="252">
        <f t="shared" si="140"/>
        <v>0</v>
      </c>
      <c r="BP182" s="252">
        <f t="shared" si="141"/>
        <v>0</v>
      </c>
      <c r="BQ182" s="254">
        <f t="shared" si="142"/>
        <v>48.8</v>
      </c>
      <c r="BR182">
        <f t="shared" si="136"/>
        <v>16</v>
      </c>
      <c r="BS182">
        <v>0</v>
      </c>
      <c r="BT182">
        <v>1</v>
      </c>
      <c r="BU182" t="s">
        <v>139</v>
      </c>
      <c r="BV182" t="str">
        <f t="shared" si="143"/>
        <v>0</v>
      </c>
      <c r="BW182" t="str">
        <f t="shared" si="144"/>
        <v>0</v>
      </c>
      <c r="BX182" t="str">
        <f t="shared" si="145"/>
        <v>1</v>
      </c>
      <c r="BY182" t="s">
        <v>23</v>
      </c>
      <c r="BZ182" s="253">
        <f t="shared" si="146"/>
        <v>0</v>
      </c>
      <c r="CA182" s="253">
        <f t="shared" si="147"/>
        <v>283.03999999999996</v>
      </c>
      <c r="CB182" s="253">
        <f t="shared" si="148"/>
        <v>0</v>
      </c>
      <c r="CC182" s="253">
        <f t="shared" si="149"/>
        <v>0</v>
      </c>
      <c r="CD182" s="253">
        <f t="shared" si="150"/>
        <v>0</v>
      </c>
      <c r="CE182" s="253">
        <f t="shared" si="151"/>
        <v>0</v>
      </c>
      <c r="CF182" s="253">
        <f t="shared" si="152"/>
        <v>0</v>
      </c>
      <c r="CG182" s="253">
        <f t="shared" si="153"/>
        <v>0</v>
      </c>
      <c r="CH182" s="253">
        <f t="shared" si="154"/>
        <v>0</v>
      </c>
      <c r="CI182" s="253">
        <f t="shared" si="155"/>
        <v>0</v>
      </c>
      <c r="CJ182" s="253">
        <f t="shared" si="156"/>
        <v>0</v>
      </c>
      <c r="CK182" s="253">
        <f t="shared" si="157"/>
        <v>0</v>
      </c>
    </row>
    <row r="183" spans="2:89" ht="20.399999999999999" x14ac:dyDescent="0.3">
      <c r="B183" s="194">
        <v>109</v>
      </c>
      <c r="C183" s="219">
        <v>216011</v>
      </c>
      <c r="D183" s="219">
        <v>21610139</v>
      </c>
      <c r="E183" s="220" t="s">
        <v>219</v>
      </c>
      <c r="F183" s="198" t="s">
        <v>344</v>
      </c>
      <c r="G183" s="198" t="s">
        <v>345</v>
      </c>
      <c r="H183" s="199" t="s">
        <v>18</v>
      </c>
      <c r="I183" s="194"/>
      <c r="J183" s="199" t="s">
        <v>19</v>
      </c>
      <c r="K183" s="200">
        <f t="shared" si="161"/>
        <v>42</v>
      </c>
      <c r="L183" s="224" t="s">
        <v>208</v>
      </c>
      <c r="M183" s="104">
        <v>16</v>
      </c>
      <c r="N183" s="262">
        <f t="shared" si="111"/>
        <v>42</v>
      </c>
      <c r="O183" s="222">
        <v>42</v>
      </c>
      <c r="P183" s="110">
        <f t="shared" si="112"/>
        <v>2046.24</v>
      </c>
      <c r="Q183" s="204" t="s">
        <v>139</v>
      </c>
      <c r="R183" s="113">
        <f t="shared" si="113"/>
        <v>10</v>
      </c>
      <c r="S183" s="114">
        <f t="shared" si="114"/>
        <v>487.2</v>
      </c>
      <c r="T183" s="113">
        <f t="shared" si="115"/>
        <v>14</v>
      </c>
      <c r="U183" s="115">
        <f t="shared" si="116"/>
        <v>682.07999999999993</v>
      </c>
      <c r="V183" s="113">
        <f t="shared" si="117"/>
        <v>9</v>
      </c>
      <c r="W183" s="115">
        <f t="shared" si="118"/>
        <v>438.48</v>
      </c>
      <c r="X183" s="113">
        <f t="shared" si="119"/>
        <v>9</v>
      </c>
      <c r="Y183" s="115">
        <f t="shared" si="120"/>
        <v>438.48</v>
      </c>
      <c r="Z183" s="116">
        <f t="shared" si="121"/>
        <v>2046.24</v>
      </c>
      <c r="AA183" s="117" t="b">
        <f t="shared" si="122"/>
        <v>1</v>
      </c>
      <c r="AB183" s="123"/>
      <c r="AC183" s="124"/>
      <c r="AD183" s="109" t="s">
        <v>22</v>
      </c>
      <c r="AE183" s="108" t="s">
        <v>23</v>
      </c>
      <c r="AF183" s="125"/>
      <c r="AG183" s="126"/>
      <c r="AH183" s="121"/>
      <c r="AI183" s="164">
        <f t="shared" si="123"/>
        <v>0</v>
      </c>
      <c r="AJ183" s="22"/>
      <c r="AK183" s="164">
        <f t="shared" si="124"/>
        <v>0</v>
      </c>
      <c r="AL183" s="22">
        <v>10</v>
      </c>
      <c r="AM183" s="164">
        <f t="shared" si="125"/>
        <v>487.2</v>
      </c>
      <c r="AN183" s="22">
        <v>5</v>
      </c>
      <c r="AO183" s="164">
        <f t="shared" si="126"/>
        <v>243.6</v>
      </c>
      <c r="AP183" s="22">
        <v>5</v>
      </c>
      <c r="AQ183" s="164">
        <f t="shared" si="127"/>
        <v>243.6</v>
      </c>
      <c r="AR183" s="22">
        <v>4</v>
      </c>
      <c r="AS183" s="164">
        <f t="shared" si="128"/>
        <v>194.88</v>
      </c>
      <c r="AT183" s="22">
        <v>1</v>
      </c>
      <c r="AU183" s="164">
        <f t="shared" si="129"/>
        <v>48.72</v>
      </c>
      <c r="AV183" s="22">
        <v>4</v>
      </c>
      <c r="AW183" s="164">
        <f t="shared" si="130"/>
        <v>194.88</v>
      </c>
      <c r="AX183" s="22">
        <v>4</v>
      </c>
      <c r="AY183" s="164">
        <f t="shared" si="131"/>
        <v>194.88</v>
      </c>
      <c r="AZ183" s="22">
        <v>4</v>
      </c>
      <c r="BA183" s="164">
        <f t="shared" si="132"/>
        <v>194.88</v>
      </c>
      <c r="BB183" s="22">
        <v>4</v>
      </c>
      <c r="BC183" s="164">
        <f t="shared" si="133"/>
        <v>194.88</v>
      </c>
      <c r="BD183" s="22">
        <v>1</v>
      </c>
      <c r="BE183" s="164">
        <f t="shared" si="134"/>
        <v>48.72</v>
      </c>
      <c r="BF183" s="253">
        <f t="shared" si="135"/>
        <v>2046.24</v>
      </c>
      <c r="BG183" s="253">
        <f t="shared" si="158"/>
        <v>2046.24</v>
      </c>
      <c r="BH183" s="10" t="b">
        <f t="shared" si="159"/>
        <v>1</v>
      </c>
      <c r="BI183" s="253">
        <f t="shared" si="160"/>
        <v>0</v>
      </c>
      <c r="BJ183" s="250">
        <f t="shared" si="137"/>
        <v>21610139</v>
      </c>
      <c r="BK183" s="251">
        <v>348</v>
      </c>
      <c r="BL183" s="251">
        <v>5</v>
      </c>
      <c r="BM183" s="252">
        <f t="shared" si="138"/>
        <v>10</v>
      </c>
      <c r="BN183" s="252">
        <f t="shared" si="139"/>
        <v>14</v>
      </c>
      <c r="BO183" s="252">
        <f t="shared" si="140"/>
        <v>9</v>
      </c>
      <c r="BP183" s="252">
        <f t="shared" si="141"/>
        <v>9</v>
      </c>
      <c r="BQ183" s="254">
        <f t="shared" si="142"/>
        <v>42</v>
      </c>
      <c r="BR183">
        <f t="shared" si="136"/>
        <v>16</v>
      </c>
      <c r="BS183">
        <v>0</v>
      </c>
      <c r="BT183">
        <v>1</v>
      </c>
      <c r="BU183" t="s">
        <v>139</v>
      </c>
      <c r="BV183" t="str">
        <f t="shared" si="143"/>
        <v>0</v>
      </c>
      <c r="BW183" t="str">
        <f t="shared" si="144"/>
        <v>0</v>
      </c>
      <c r="BX183" t="str">
        <f t="shared" si="145"/>
        <v>1</v>
      </c>
      <c r="BY183" t="s">
        <v>23</v>
      </c>
      <c r="BZ183" s="253">
        <f t="shared" si="146"/>
        <v>0</v>
      </c>
      <c r="CA183" s="253">
        <f t="shared" si="147"/>
        <v>0</v>
      </c>
      <c r="CB183" s="253">
        <f t="shared" si="148"/>
        <v>487.2</v>
      </c>
      <c r="CC183" s="253">
        <f t="shared" si="149"/>
        <v>243.6</v>
      </c>
      <c r="CD183" s="253">
        <f t="shared" si="150"/>
        <v>243.6</v>
      </c>
      <c r="CE183" s="253">
        <f t="shared" si="151"/>
        <v>194.88</v>
      </c>
      <c r="CF183" s="253">
        <f t="shared" si="152"/>
        <v>48.72</v>
      </c>
      <c r="CG183" s="253">
        <f t="shared" si="153"/>
        <v>194.88</v>
      </c>
      <c r="CH183" s="253">
        <f t="shared" si="154"/>
        <v>194.88</v>
      </c>
      <c r="CI183" s="253">
        <f t="shared" si="155"/>
        <v>194.88</v>
      </c>
      <c r="CJ183" s="253">
        <f t="shared" si="156"/>
        <v>194.88</v>
      </c>
      <c r="CK183" s="253">
        <f t="shared" si="157"/>
        <v>48.72</v>
      </c>
    </row>
    <row r="184" spans="2:89" ht="20.399999999999999" x14ac:dyDescent="0.3">
      <c r="B184" s="129">
        <v>110</v>
      </c>
      <c r="C184" s="191">
        <v>216011</v>
      </c>
      <c r="D184" s="191">
        <v>21610145</v>
      </c>
      <c r="E184" s="139" t="s">
        <v>220</v>
      </c>
      <c r="F184" s="108" t="s">
        <v>344</v>
      </c>
      <c r="G184" s="108" t="s">
        <v>345</v>
      </c>
      <c r="H184" s="109" t="s">
        <v>18</v>
      </c>
      <c r="I184" s="123"/>
      <c r="J184" s="109" t="s">
        <v>19</v>
      </c>
      <c r="K184" s="111">
        <f t="shared" si="161"/>
        <v>2</v>
      </c>
      <c r="L184" s="142" t="s">
        <v>208</v>
      </c>
      <c r="M184" s="104">
        <v>16</v>
      </c>
      <c r="N184" s="262">
        <f t="shared" si="111"/>
        <v>50.5</v>
      </c>
      <c r="O184" s="141">
        <v>50.5</v>
      </c>
      <c r="P184" s="110">
        <f t="shared" si="112"/>
        <v>117.16</v>
      </c>
      <c r="Q184" s="112" t="s">
        <v>139</v>
      </c>
      <c r="R184" s="113">
        <f t="shared" si="113"/>
        <v>2</v>
      </c>
      <c r="S184" s="114">
        <f t="shared" si="114"/>
        <v>117.16</v>
      </c>
      <c r="T184" s="113">
        <f t="shared" si="115"/>
        <v>0</v>
      </c>
      <c r="U184" s="115">
        <f t="shared" si="116"/>
        <v>0</v>
      </c>
      <c r="V184" s="113">
        <f t="shared" si="117"/>
        <v>0</v>
      </c>
      <c r="W184" s="115">
        <f t="shared" si="118"/>
        <v>0</v>
      </c>
      <c r="X184" s="113">
        <f t="shared" si="119"/>
        <v>0</v>
      </c>
      <c r="Y184" s="115">
        <f t="shared" si="120"/>
        <v>0</v>
      </c>
      <c r="Z184" s="116">
        <f t="shared" si="121"/>
        <v>117.16</v>
      </c>
      <c r="AA184" s="117" t="b">
        <f t="shared" si="122"/>
        <v>1</v>
      </c>
      <c r="AB184" s="123"/>
      <c r="AC184" s="124"/>
      <c r="AD184" s="109" t="s">
        <v>22</v>
      </c>
      <c r="AE184" s="108" t="s">
        <v>23</v>
      </c>
      <c r="AF184" s="125"/>
      <c r="AG184" s="126"/>
      <c r="AH184" s="121">
        <v>0</v>
      </c>
      <c r="AI184" s="164">
        <f t="shared" si="123"/>
        <v>0</v>
      </c>
      <c r="AJ184" s="22">
        <v>2</v>
      </c>
      <c r="AK184" s="164">
        <f t="shared" si="124"/>
        <v>117.16</v>
      </c>
      <c r="AL184" s="22"/>
      <c r="AM184" s="164">
        <f t="shared" si="125"/>
        <v>0</v>
      </c>
      <c r="AN184" s="22"/>
      <c r="AO184" s="164">
        <f t="shared" si="126"/>
        <v>0</v>
      </c>
      <c r="AP184" s="22"/>
      <c r="AQ184" s="164">
        <f t="shared" si="127"/>
        <v>0</v>
      </c>
      <c r="AR184" s="22"/>
      <c r="AS184" s="164">
        <f t="shared" si="128"/>
        <v>0</v>
      </c>
      <c r="AT184" s="22"/>
      <c r="AU184" s="164">
        <f t="shared" si="129"/>
        <v>0</v>
      </c>
      <c r="AV184" s="22"/>
      <c r="AW184" s="164">
        <f t="shared" si="130"/>
        <v>0</v>
      </c>
      <c r="AX184" s="22"/>
      <c r="AY184" s="164">
        <f t="shared" si="131"/>
        <v>0</v>
      </c>
      <c r="AZ184" s="22"/>
      <c r="BA184" s="164">
        <f t="shared" si="132"/>
        <v>0</v>
      </c>
      <c r="BB184" s="22"/>
      <c r="BC184" s="164">
        <f t="shared" si="133"/>
        <v>0</v>
      </c>
      <c r="BD184" s="22"/>
      <c r="BE184" s="164">
        <f t="shared" si="134"/>
        <v>0</v>
      </c>
      <c r="BF184" s="253">
        <f t="shared" si="135"/>
        <v>117.16</v>
      </c>
      <c r="BG184" s="253">
        <f t="shared" si="158"/>
        <v>117.16</v>
      </c>
      <c r="BH184" s="10" t="b">
        <f t="shared" si="159"/>
        <v>1</v>
      </c>
      <c r="BI184" s="253">
        <f t="shared" si="160"/>
        <v>0</v>
      </c>
      <c r="BJ184" s="250">
        <f t="shared" si="137"/>
        <v>21610145</v>
      </c>
      <c r="BK184" s="251">
        <v>348</v>
      </c>
      <c r="BL184" s="251">
        <v>5</v>
      </c>
      <c r="BM184" s="252">
        <f t="shared" si="138"/>
        <v>2</v>
      </c>
      <c r="BN184" s="252">
        <f t="shared" si="139"/>
        <v>0</v>
      </c>
      <c r="BO184" s="252">
        <f t="shared" si="140"/>
        <v>0</v>
      </c>
      <c r="BP184" s="252">
        <f t="shared" si="141"/>
        <v>0</v>
      </c>
      <c r="BQ184" s="254">
        <f t="shared" si="142"/>
        <v>50.5</v>
      </c>
      <c r="BR184">
        <f t="shared" si="136"/>
        <v>16</v>
      </c>
      <c r="BS184">
        <v>0</v>
      </c>
      <c r="BT184">
        <v>1</v>
      </c>
      <c r="BU184" t="s">
        <v>139</v>
      </c>
      <c r="BV184" t="str">
        <f t="shared" si="143"/>
        <v>0</v>
      </c>
      <c r="BW184" t="str">
        <f t="shared" si="144"/>
        <v>0</v>
      </c>
      <c r="BX184" t="str">
        <f t="shared" si="145"/>
        <v>1</v>
      </c>
      <c r="BY184" t="s">
        <v>23</v>
      </c>
      <c r="BZ184" s="253">
        <f t="shared" si="146"/>
        <v>0</v>
      </c>
      <c r="CA184" s="253">
        <f t="shared" si="147"/>
        <v>117.16</v>
      </c>
      <c r="CB184" s="253">
        <f t="shared" si="148"/>
        <v>0</v>
      </c>
      <c r="CC184" s="253">
        <f t="shared" si="149"/>
        <v>0</v>
      </c>
      <c r="CD184" s="253">
        <f t="shared" si="150"/>
        <v>0</v>
      </c>
      <c r="CE184" s="253">
        <f t="shared" si="151"/>
        <v>0</v>
      </c>
      <c r="CF184" s="253">
        <f t="shared" si="152"/>
        <v>0</v>
      </c>
      <c r="CG184" s="253">
        <f t="shared" si="153"/>
        <v>0</v>
      </c>
      <c r="CH184" s="253">
        <f t="shared" si="154"/>
        <v>0</v>
      </c>
      <c r="CI184" s="253">
        <f t="shared" si="155"/>
        <v>0</v>
      </c>
      <c r="CJ184" s="253">
        <f t="shared" si="156"/>
        <v>0</v>
      </c>
      <c r="CK184" s="253">
        <f t="shared" si="157"/>
        <v>0</v>
      </c>
    </row>
    <row r="185" spans="2:89" ht="20.399999999999999" x14ac:dyDescent="0.3">
      <c r="B185" s="194">
        <v>110</v>
      </c>
      <c r="C185" s="219">
        <v>216011</v>
      </c>
      <c r="D185" s="219">
        <v>21610145</v>
      </c>
      <c r="E185" s="220" t="s">
        <v>220</v>
      </c>
      <c r="F185" s="198" t="s">
        <v>344</v>
      </c>
      <c r="G185" s="198" t="s">
        <v>345</v>
      </c>
      <c r="H185" s="199" t="s">
        <v>18</v>
      </c>
      <c r="I185" s="194"/>
      <c r="J185" s="199" t="s">
        <v>19</v>
      </c>
      <c r="K185" s="200">
        <f t="shared" si="161"/>
        <v>19</v>
      </c>
      <c r="L185" s="224" t="s">
        <v>208</v>
      </c>
      <c r="M185" s="104">
        <v>16</v>
      </c>
      <c r="N185" s="262">
        <f t="shared" si="111"/>
        <v>36</v>
      </c>
      <c r="O185" s="222">
        <v>36</v>
      </c>
      <c r="P185" s="110">
        <f t="shared" si="112"/>
        <v>793.43999999999994</v>
      </c>
      <c r="Q185" s="204" t="s">
        <v>139</v>
      </c>
      <c r="R185" s="113">
        <f t="shared" si="113"/>
        <v>3</v>
      </c>
      <c r="S185" s="114">
        <f t="shared" si="114"/>
        <v>125.28</v>
      </c>
      <c r="T185" s="113">
        <f t="shared" si="115"/>
        <v>6</v>
      </c>
      <c r="U185" s="115">
        <f t="shared" si="116"/>
        <v>250.56</v>
      </c>
      <c r="V185" s="113">
        <f t="shared" si="117"/>
        <v>5</v>
      </c>
      <c r="W185" s="115">
        <f t="shared" si="118"/>
        <v>208.79999999999998</v>
      </c>
      <c r="X185" s="113">
        <f t="shared" si="119"/>
        <v>5</v>
      </c>
      <c r="Y185" s="115">
        <f t="shared" si="120"/>
        <v>208.79999999999998</v>
      </c>
      <c r="Z185" s="116">
        <f t="shared" si="121"/>
        <v>793.43999999999994</v>
      </c>
      <c r="AA185" s="117" t="b">
        <f t="shared" si="122"/>
        <v>1</v>
      </c>
      <c r="AB185" s="123"/>
      <c r="AC185" s="124"/>
      <c r="AD185" s="109" t="s">
        <v>22</v>
      </c>
      <c r="AE185" s="108" t="s">
        <v>23</v>
      </c>
      <c r="AF185" s="125"/>
      <c r="AG185" s="126"/>
      <c r="AH185" s="121"/>
      <c r="AI185" s="164">
        <f t="shared" si="123"/>
        <v>0</v>
      </c>
      <c r="AJ185" s="22"/>
      <c r="AK185" s="164">
        <f t="shared" si="124"/>
        <v>0</v>
      </c>
      <c r="AL185" s="22">
        <v>3</v>
      </c>
      <c r="AM185" s="164">
        <f t="shared" si="125"/>
        <v>125.28</v>
      </c>
      <c r="AN185" s="22">
        <v>2</v>
      </c>
      <c r="AO185" s="164">
        <f t="shared" si="126"/>
        <v>83.52</v>
      </c>
      <c r="AP185" s="22">
        <v>2</v>
      </c>
      <c r="AQ185" s="164">
        <f t="shared" si="127"/>
        <v>83.52</v>
      </c>
      <c r="AR185" s="22">
        <v>2</v>
      </c>
      <c r="AS185" s="164">
        <f t="shared" si="128"/>
        <v>83.52</v>
      </c>
      <c r="AT185" s="22">
        <v>1</v>
      </c>
      <c r="AU185" s="164">
        <f t="shared" si="129"/>
        <v>41.76</v>
      </c>
      <c r="AV185" s="22">
        <v>2</v>
      </c>
      <c r="AW185" s="164">
        <f t="shared" si="130"/>
        <v>83.52</v>
      </c>
      <c r="AX185" s="22">
        <v>2</v>
      </c>
      <c r="AY185" s="164">
        <f t="shared" si="131"/>
        <v>83.52</v>
      </c>
      <c r="AZ185" s="22">
        <v>2</v>
      </c>
      <c r="BA185" s="164">
        <f t="shared" si="132"/>
        <v>83.52</v>
      </c>
      <c r="BB185" s="22">
        <v>2</v>
      </c>
      <c r="BC185" s="164">
        <f t="shared" si="133"/>
        <v>83.52</v>
      </c>
      <c r="BD185" s="22">
        <v>1</v>
      </c>
      <c r="BE185" s="164">
        <f t="shared" si="134"/>
        <v>41.76</v>
      </c>
      <c r="BF185" s="253">
        <f t="shared" si="135"/>
        <v>793.43999999999994</v>
      </c>
      <c r="BG185" s="253">
        <f t="shared" si="158"/>
        <v>793.43999999999994</v>
      </c>
      <c r="BH185" s="10" t="b">
        <f t="shared" si="159"/>
        <v>1</v>
      </c>
      <c r="BI185" s="253">
        <f t="shared" si="160"/>
        <v>0</v>
      </c>
      <c r="BJ185" s="250">
        <f t="shared" si="137"/>
        <v>21610145</v>
      </c>
      <c r="BK185" s="251">
        <v>348</v>
      </c>
      <c r="BL185" s="251">
        <v>5</v>
      </c>
      <c r="BM185" s="252">
        <f t="shared" si="138"/>
        <v>3</v>
      </c>
      <c r="BN185" s="252">
        <f t="shared" si="139"/>
        <v>6</v>
      </c>
      <c r="BO185" s="252">
        <f t="shared" si="140"/>
        <v>5</v>
      </c>
      <c r="BP185" s="252">
        <f t="shared" si="141"/>
        <v>5</v>
      </c>
      <c r="BQ185" s="254">
        <f t="shared" si="142"/>
        <v>36</v>
      </c>
      <c r="BR185">
        <f t="shared" si="136"/>
        <v>16</v>
      </c>
      <c r="BS185">
        <v>0</v>
      </c>
      <c r="BT185">
        <v>1</v>
      </c>
      <c r="BU185" t="s">
        <v>139</v>
      </c>
      <c r="BV185" t="str">
        <f t="shared" si="143"/>
        <v>0</v>
      </c>
      <c r="BW185" t="str">
        <f t="shared" si="144"/>
        <v>0</v>
      </c>
      <c r="BX185" t="str">
        <f t="shared" si="145"/>
        <v>1</v>
      </c>
      <c r="BY185" t="s">
        <v>23</v>
      </c>
      <c r="BZ185" s="253">
        <f t="shared" si="146"/>
        <v>0</v>
      </c>
      <c r="CA185" s="253">
        <f t="shared" si="147"/>
        <v>0</v>
      </c>
      <c r="CB185" s="253">
        <f t="shared" si="148"/>
        <v>125.28</v>
      </c>
      <c r="CC185" s="253">
        <f t="shared" si="149"/>
        <v>83.52</v>
      </c>
      <c r="CD185" s="253">
        <f t="shared" si="150"/>
        <v>83.52</v>
      </c>
      <c r="CE185" s="253">
        <f t="shared" si="151"/>
        <v>83.52</v>
      </c>
      <c r="CF185" s="253">
        <f t="shared" si="152"/>
        <v>41.76</v>
      </c>
      <c r="CG185" s="253">
        <f t="shared" si="153"/>
        <v>83.52</v>
      </c>
      <c r="CH185" s="253">
        <f t="shared" si="154"/>
        <v>83.52</v>
      </c>
      <c r="CI185" s="253">
        <f t="shared" si="155"/>
        <v>83.52</v>
      </c>
      <c r="CJ185" s="253">
        <f t="shared" si="156"/>
        <v>83.52</v>
      </c>
      <c r="CK185" s="253">
        <f t="shared" si="157"/>
        <v>41.76</v>
      </c>
    </row>
    <row r="186" spans="2:89" ht="20.399999999999999" x14ac:dyDescent="0.3">
      <c r="B186" s="129">
        <v>111</v>
      </c>
      <c r="C186" s="191">
        <v>216011</v>
      </c>
      <c r="D186" s="191">
        <v>21610175</v>
      </c>
      <c r="E186" s="139" t="s">
        <v>200</v>
      </c>
      <c r="F186" s="108" t="s">
        <v>344</v>
      </c>
      <c r="G186" s="108" t="s">
        <v>345</v>
      </c>
      <c r="H186" s="109" t="s">
        <v>18</v>
      </c>
      <c r="I186" s="123"/>
      <c r="J186" s="109" t="s">
        <v>19</v>
      </c>
      <c r="K186" s="111">
        <f t="shared" si="161"/>
        <v>0</v>
      </c>
      <c r="L186" s="142" t="s">
        <v>20</v>
      </c>
      <c r="M186" s="104">
        <v>16</v>
      </c>
      <c r="N186" s="262">
        <f t="shared" si="111"/>
        <v>75</v>
      </c>
      <c r="O186" s="141">
        <v>75</v>
      </c>
      <c r="P186" s="110">
        <f t="shared" si="112"/>
        <v>0</v>
      </c>
      <c r="Q186" s="112" t="s">
        <v>139</v>
      </c>
      <c r="R186" s="113">
        <f t="shared" si="113"/>
        <v>0</v>
      </c>
      <c r="S186" s="114">
        <f t="shared" si="114"/>
        <v>0</v>
      </c>
      <c r="T186" s="113">
        <f t="shared" si="115"/>
        <v>0</v>
      </c>
      <c r="U186" s="115">
        <f t="shared" si="116"/>
        <v>0</v>
      </c>
      <c r="V186" s="113">
        <f t="shared" si="117"/>
        <v>0</v>
      </c>
      <c r="W186" s="115">
        <f t="shared" si="118"/>
        <v>0</v>
      </c>
      <c r="X186" s="113">
        <f t="shared" si="119"/>
        <v>0</v>
      </c>
      <c r="Y186" s="115">
        <f t="shared" si="120"/>
        <v>0</v>
      </c>
      <c r="Z186" s="116">
        <f t="shared" si="121"/>
        <v>0</v>
      </c>
      <c r="AA186" s="117" t="b">
        <f t="shared" si="122"/>
        <v>1</v>
      </c>
      <c r="AB186" s="123"/>
      <c r="AC186" s="124"/>
      <c r="AD186" s="109" t="s">
        <v>22</v>
      </c>
      <c r="AE186" s="108" t="s">
        <v>23</v>
      </c>
      <c r="AF186" s="125"/>
      <c r="AG186" s="126"/>
      <c r="AH186" s="121">
        <v>0</v>
      </c>
      <c r="AI186" s="164">
        <f t="shared" si="123"/>
        <v>0</v>
      </c>
      <c r="AJ186" s="22">
        <v>0</v>
      </c>
      <c r="AK186" s="164">
        <f t="shared" si="124"/>
        <v>0</v>
      </c>
      <c r="AL186" s="22"/>
      <c r="AM186" s="164">
        <f t="shared" si="125"/>
        <v>0</v>
      </c>
      <c r="AN186" s="22"/>
      <c r="AO186" s="164">
        <f t="shared" si="126"/>
        <v>0</v>
      </c>
      <c r="AP186" s="22"/>
      <c r="AQ186" s="164">
        <f t="shared" si="127"/>
        <v>0</v>
      </c>
      <c r="AR186" s="22"/>
      <c r="AS186" s="164">
        <f t="shared" si="128"/>
        <v>0</v>
      </c>
      <c r="AT186" s="22"/>
      <c r="AU186" s="164">
        <f t="shared" si="129"/>
        <v>0</v>
      </c>
      <c r="AV186" s="22"/>
      <c r="AW186" s="164">
        <f t="shared" si="130"/>
        <v>0</v>
      </c>
      <c r="AX186" s="22"/>
      <c r="AY186" s="164">
        <f t="shared" si="131"/>
        <v>0</v>
      </c>
      <c r="AZ186" s="22"/>
      <c r="BA186" s="164">
        <f t="shared" si="132"/>
        <v>0</v>
      </c>
      <c r="BB186" s="22"/>
      <c r="BC186" s="164">
        <f t="shared" si="133"/>
        <v>0</v>
      </c>
      <c r="BD186" s="22"/>
      <c r="BE186" s="164">
        <f t="shared" si="134"/>
        <v>0</v>
      </c>
      <c r="BF186" s="253">
        <f t="shared" si="135"/>
        <v>0</v>
      </c>
      <c r="BG186" s="253">
        <f t="shared" si="158"/>
        <v>0</v>
      </c>
      <c r="BH186" s="10" t="b">
        <f t="shared" si="159"/>
        <v>1</v>
      </c>
      <c r="BI186" s="253">
        <f t="shared" si="160"/>
        <v>0</v>
      </c>
      <c r="BJ186" s="250">
        <f t="shared" si="137"/>
        <v>21610175</v>
      </c>
      <c r="BK186" s="251">
        <v>348</v>
      </c>
      <c r="BL186" s="251">
        <v>5</v>
      </c>
      <c r="BM186" s="252">
        <f t="shared" si="138"/>
        <v>0</v>
      </c>
      <c r="BN186" s="252">
        <f t="shared" si="139"/>
        <v>0</v>
      </c>
      <c r="BO186" s="252">
        <f t="shared" si="140"/>
        <v>0</v>
      </c>
      <c r="BP186" s="252">
        <f t="shared" si="141"/>
        <v>0</v>
      </c>
      <c r="BQ186" s="254">
        <f t="shared" si="142"/>
        <v>75</v>
      </c>
      <c r="BR186">
        <f t="shared" si="136"/>
        <v>16</v>
      </c>
      <c r="BS186">
        <v>0</v>
      </c>
      <c r="BT186">
        <v>1</v>
      </c>
      <c r="BU186" t="s">
        <v>139</v>
      </c>
      <c r="BV186" t="str">
        <f t="shared" si="143"/>
        <v>0</v>
      </c>
      <c r="BW186" t="str">
        <f t="shared" si="144"/>
        <v>0</v>
      </c>
      <c r="BX186" t="str">
        <f t="shared" si="145"/>
        <v>1</v>
      </c>
      <c r="BY186" t="s">
        <v>23</v>
      </c>
      <c r="BZ186" s="253">
        <f t="shared" si="146"/>
        <v>0</v>
      </c>
      <c r="CA186" s="253">
        <f t="shared" si="147"/>
        <v>0</v>
      </c>
      <c r="CB186" s="253">
        <f t="shared" si="148"/>
        <v>0</v>
      </c>
      <c r="CC186" s="253">
        <f t="shared" si="149"/>
        <v>0</v>
      </c>
      <c r="CD186" s="253">
        <f t="shared" si="150"/>
        <v>0</v>
      </c>
      <c r="CE186" s="253">
        <f t="shared" si="151"/>
        <v>0</v>
      </c>
      <c r="CF186" s="253">
        <f t="shared" si="152"/>
        <v>0</v>
      </c>
      <c r="CG186" s="253">
        <f t="shared" si="153"/>
        <v>0</v>
      </c>
      <c r="CH186" s="253">
        <f t="shared" si="154"/>
        <v>0</v>
      </c>
      <c r="CI186" s="253">
        <f t="shared" si="155"/>
        <v>0</v>
      </c>
      <c r="CJ186" s="253">
        <f t="shared" si="156"/>
        <v>0</v>
      </c>
      <c r="CK186" s="253">
        <f t="shared" si="157"/>
        <v>0</v>
      </c>
    </row>
    <row r="187" spans="2:89" ht="20.399999999999999" x14ac:dyDescent="0.3">
      <c r="B187" s="194">
        <v>111</v>
      </c>
      <c r="C187" s="219">
        <v>216011</v>
      </c>
      <c r="D187" s="219">
        <v>21610175</v>
      </c>
      <c r="E187" s="220" t="s">
        <v>200</v>
      </c>
      <c r="F187" s="198" t="s">
        <v>344</v>
      </c>
      <c r="G187" s="198" t="s">
        <v>345</v>
      </c>
      <c r="H187" s="199" t="s">
        <v>18</v>
      </c>
      <c r="I187" s="194"/>
      <c r="J187" s="199" t="s">
        <v>19</v>
      </c>
      <c r="K187" s="200">
        <f t="shared" si="161"/>
        <v>0</v>
      </c>
      <c r="L187" s="224" t="s">
        <v>20</v>
      </c>
      <c r="M187" s="104">
        <v>16</v>
      </c>
      <c r="N187" s="262">
        <f t="shared" si="111"/>
        <v>66</v>
      </c>
      <c r="O187" s="222">
        <v>66</v>
      </c>
      <c r="P187" s="110">
        <f t="shared" si="112"/>
        <v>0</v>
      </c>
      <c r="Q187" s="204" t="s">
        <v>139</v>
      </c>
      <c r="R187" s="113">
        <f t="shared" si="113"/>
        <v>0</v>
      </c>
      <c r="S187" s="114">
        <f t="shared" si="114"/>
        <v>0</v>
      </c>
      <c r="T187" s="113">
        <f t="shared" si="115"/>
        <v>0</v>
      </c>
      <c r="U187" s="115">
        <f t="shared" si="116"/>
        <v>0</v>
      </c>
      <c r="V187" s="113">
        <f t="shared" si="117"/>
        <v>0</v>
      </c>
      <c r="W187" s="115">
        <f t="shared" si="118"/>
        <v>0</v>
      </c>
      <c r="X187" s="113">
        <f t="shared" si="119"/>
        <v>0</v>
      </c>
      <c r="Y187" s="115">
        <f t="shared" si="120"/>
        <v>0</v>
      </c>
      <c r="Z187" s="116">
        <f t="shared" si="121"/>
        <v>0</v>
      </c>
      <c r="AA187" s="117" t="b">
        <f t="shared" si="122"/>
        <v>1</v>
      </c>
      <c r="AB187" s="123"/>
      <c r="AC187" s="124"/>
      <c r="AD187" s="109" t="s">
        <v>22</v>
      </c>
      <c r="AE187" s="108" t="s">
        <v>23</v>
      </c>
      <c r="AF187" s="125"/>
      <c r="AG187" s="126"/>
      <c r="AH187" s="121"/>
      <c r="AI187" s="164">
        <f t="shared" si="123"/>
        <v>0</v>
      </c>
      <c r="AJ187" s="22"/>
      <c r="AK187" s="164">
        <f t="shared" si="124"/>
        <v>0</v>
      </c>
      <c r="AL187" s="22">
        <v>0</v>
      </c>
      <c r="AM187" s="164">
        <f t="shared" si="125"/>
        <v>0</v>
      </c>
      <c r="AN187" s="22">
        <v>0</v>
      </c>
      <c r="AO187" s="164">
        <f t="shared" si="126"/>
        <v>0</v>
      </c>
      <c r="AP187" s="22">
        <v>0</v>
      </c>
      <c r="AQ187" s="164">
        <f t="shared" si="127"/>
        <v>0</v>
      </c>
      <c r="AR187" s="22">
        <v>0</v>
      </c>
      <c r="AS187" s="164">
        <f t="shared" si="128"/>
        <v>0</v>
      </c>
      <c r="AT187" s="22">
        <v>0</v>
      </c>
      <c r="AU187" s="164">
        <f t="shared" si="129"/>
        <v>0</v>
      </c>
      <c r="AV187" s="22">
        <v>0</v>
      </c>
      <c r="AW187" s="164">
        <f t="shared" si="130"/>
        <v>0</v>
      </c>
      <c r="AX187" s="22">
        <v>0</v>
      </c>
      <c r="AY187" s="164">
        <f t="shared" si="131"/>
        <v>0</v>
      </c>
      <c r="AZ187" s="22">
        <v>0</v>
      </c>
      <c r="BA187" s="164">
        <f t="shared" si="132"/>
        <v>0</v>
      </c>
      <c r="BB187" s="22">
        <v>0</v>
      </c>
      <c r="BC187" s="164">
        <f t="shared" si="133"/>
        <v>0</v>
      </c>
      <c r="BD187" s="22">
        <v>0</v>
      </c>
      <c r="BE187" s="164">
        <f t="shared" si="134"/>
        <v>0</v>
      </c>
      <c r="BF187" s="253">
        <f t="shared" si="135"/>
        <v>0</v>
      </c>
      <c r="BG187" s="253">
        <f t="shared" si="158"/>
        <v>0</v>
      </c>
      <c r="BH187" s="10" t="b">
        <f t="shared" si="159"/>
        <v>1</v>
      </c>
      <c r="BI187" s="253">
        <f t="shared" si="160"/>
        <v>0</v>
      </c>
      <c r="BJ187" s="250">
        <f t="shared" si="137"/>
        <v>21610175</v>
      </c>
      <c r="BK187" s="251">
        <v>348</v>
      </c>
      <c r="BL187" s="251">
        <v>5</v>
      </c>
      <c r="BM187" s="252">
        <f t="shared" si="138"/>
        <v>0</v>
      </c>
      <c r="BN187" s="252">
        <f t="shared" si="139"/>
        <v>0</v>
      </c>
      <c r="BO187" s="252">
        <f t="shared" si="140"/>
        <v>0</v>
      </c>
      <c r="BP187" s="252">
        <f t="shared" si="141"/>
        <v>0</v>
      </c>
      <c r="BQ187" s="254">
        <f t="shared" si="142"/>
        <v>66</v>
      </c>
      <c r="BR187">
        <f t="shared" si="136"/>
        <v>16</v>
      </c>
      <c r="BS187">
        <v>0</v>
      </c>
      <c r="BT187">
        <v>1</v>
      </c>
      <c r="BU187" t="s">
        <v>139</v>
      </c>
      <c r="BV187" t="str">
        <f t="shared" si="143"/>
        <v>0</v>
      </c>
      <c r="BW187" t="str">
        <f t="shared" si="144"/>
        <v>0</v>
      </c>
      <c r="BX187" t="str">
        <f t="shared" si="145"/>
        <v>1</v>
      </c>
      <c r="BY187" t="s">
        <v>23</v>
      </c>
      <c r="BZ187" s="253">
        <f t="shared" si="146"/>
        <v>0</v>
      </c>
      <c r="CA187" s="253">
        <f t="shared" si="147"/>
        <v>0</v>
      </c>
      <c r="CB187" s="253">
        <f t="shared" si="148"/>
        <v>0</v>
      </c>
      <c r="CC187" s="253">
        <f t="shared" si="149"/>
        <v>0</v>
      </c>
      <c r="CD187" s="253">
        <f t="shared" si="150"/>
        <v>0</v>
      </c>
      <c r="CE187" s="253">
        <f t="shared" si="151"/>
        <v>0</v>
      </c>
      <c r="CF187" s="253">
        <f t="shared" si="152"/>
        <v>0</v>
      </c>
      <c r="CG187" s="253">
        <f t="shared" si="153"/>
        <v>0</v>
      </c>
      <c r="CH187" s="253">
        <f t="shared" si="154"/>
        <v>0</v>
      </c>
      <c r="CI187" s="253">
        <f t="shared" si="155"/>
        <v>0</v>
      </c>
      <c r="CJ187" s="253">
        <f t="shared" si="156"/>
        <v>0</v>
      </c>
      <c r="CK187" s="253">
        <f t="shared" si="157"/>
        <v>0</v>
      </c>
    </row>
    <row r="188" spans="2:89" ht="20.399999999999999" x14ac:dyDescent="0.3">
      <c r="B188" s="129">
        <v>112</v>
      </c>
      <c r="C188" s="191">
        <v>216011</v>
      </c>
      <c r="D188" s="191">
        <v>21610163</v>
      </c>
      <c r="E188" s="139" t="s">
        <v>201</v>
      </c>
      <c r="F188" s="108" t="s">
        <v>344</v>
      </c>
      <c r="G188" s="108" t="s">
        <v>345</v>
      </c>
      <c r="H188" s="109" t="s">
        <v>18</v>
      </c>
      <c r="I188" s="123"/>
      <c r="J188" s="109" t="s">
        <v>19</v>
      </c>
      <c r="K188" s="111">
        <f t="shared" si="161"/>
        <v>30</v>
      </c>
      <c r="L188" s="140" t="s">
        <v>20</v>
      </c>
      <c r="M188" s="104">
        <v>16</v>
      </c>
      <c r="N188" s="262">
        <f t="shared" si="111"/>
        <v>25.3</v>
      </c>
      <c r="O188" s="141">
        <v>25.3</v>
      </c>
      <c r="P188" s="110">
        <f t="shared" si="112"/>
        <v>880.43999999999994</v>
      </c>
      <c r="Q188" s="112" t="s">
        <v>139</v>
      </c>
      <c r="R188" s="113">
        <f t="shared" si="113"/>
        <v>30</v>
      </c>
      <c r="S188" s="114">
        <f t="shared" si="114"/>
        <v>880.43999999999994</v>
      </c>
      <c r="T188" s="113">
        <f t="shared" si="115"/>
        <v>0</v>
      </c>
      <c r="U188" s="115">
        <f t="shared" si="116"/>
        <v>0</v>
      </c>
      <c r="V188" s="113">
        <f t="shared" si="117"/>
        <v>0</v>
      </c>
      <c r="W188" s="115">
        <f t="shared" si="118"/>
        <v>0</v>
      </c>
      <c r="X188" s="113">
        <f t="shared" si="119"/>
        <v>0</v>
      </c>
      <c r="Y188" s="115">
        <f t="shared" si="120"/>
        <v>0</v>
      </c>
      <c r="Z188" s="116">
        <f t="shared" si="121"/>
        <v>880.43999999999994</v>
      </c>
      <c r="AA188" s="117" t="b">
        <f t="shared" si="122"/>
        <v>1</v>
      </c>
      <c r="AB188" s="123"/>
      <c r="AC188" s="124"/>
      <c r="AD188" s="109" t="s">
        <v>22</v>
      </c>
      <c r="AE188" s="108" t="s">
        <v>23</v>
      </c>
      <c r="AF188" s="125"/>
      <c r="AG188" s="126"/>
      <c r="AH188" s="121">
        <v>0</v>
      </c>
      <c r="AI188" s="164">
        <f t="shared" si="123"/>
        <v>0</v>
      </c>
      <c r="AJ188" s="22">
        <v>30</v>
      </c>
      <c r="AK188" s="164">
        <f t="shared" si="124"/>
        <v>880.43999999999994</v>
      </c>
      <c r="AL188" s="22"/>
      <c r="AM188" s="164">
        <f t="shared" si="125"/>
        <v>0</v>
      </c>
      <c r="AN188" s="22"/>
      <c r="AO188" s="164">
        <f t="shared" si="126"/>
        <v>0</v>
      </c>
      <c r="AP188" s="22"/>
      <c r="AQ188" s="164">
        <f t="shared" si="127"/>
        <v>0</v>
      </c>
      <c r="AR188" s="22"/>
      <c r="AS188" s="164">
        <f t="shared" si="128"/>
        <v>0</v>
      </c>
      <c r="AT188" s="22"/>
      <c r="AU188" s="164">
        <f t="shared" si="129"/>
        <v>0</v>
      </c>
      <c r="AV188" s="22"/>
      <c r="AW188" s="164">
        <f t="shared" si="130"/>
        <v>0</v>
      </c>
      <c r="AX188" s="22"/>
      <c r="AY188" s="164">
        <f t="shared" si="131"/>
        <v>0</v>
      </c>
      <c r="AZ188" s="22"/>
      <c r="BA188" s="164">
        <f t="shared" si="132"/>
        <v>0</v>
      </c>
      <c r="BB188" s="22"/>
      <c r="BC188" s="164">
        <f t="shared" si="133"/>
        <v>0</v>
      </c>
      <c r="BD188" s="22"/>
      <c r="BE188" s="164">
        <f t="shared" si="134"/>
        <v>0</v>
      </c>
      <c r="BF188" s="253">
        <f t="shared" si="135"/>
        <v>880.43999999999994</v>
      </c>
      <c r="BG188" s="253">
        <f t="shared" si="158"/>
        <v>880.43999999999994</v>
      </c>
      <c r="BH188" s="10" t="b">
        <f t="shared" si="159"/>
        <v>1</v>
      </c>
      <c r="BI188" s="253">
        <f t="shared" si="160"/>
        <v>0</v>
      </c>
      <c r="BJ188" s="250">
        <f t="shared" si="137"/>
        <v>21610163</v>
      </c>
      <c r="BK188" s="251">
        <v>348</v>
      </c>
      <c r="BL188" s="251">
        <v>5</v>
      </c>
      <c r="BM188" s="252">
        <f t="shared" si="138"/>
        <v>30</v>
      </c>
      <c r="BN188" s="252">
        <f t="shared" si="139"/>
        <v>0</v>
      </c>
      <c r="BO188" s="252">
        <f t="shared" si="140"/>
        <v>0</v>
      </c>
      <c r="BP188" s="252">
        <f t="shared" si="141"/>
        <v>0</v>
      </c>
      <c r="BQ188" s="254">
        <f t="shared" si="142"/>
        <v>25.3</v>
      </c>
      <c r="BR188">
        <f t="shared" si="136"/>
        <v>16</v>
      </c>
      <c r="BS188">
        <v>0</v>
      </c>
      <c r="BT188">
        <v>1</v>
      </c>
      <c r="BU188" t="s">
        <v>139</v>
      </c>
      <c r="BV188" t="str">
        <f t="shared" si="143"/>
        <v>0</v>
      </c>
      <c r="BW188" t="str">
        <f t="shared" si="144"/>
        <v>0</v>
      </c>
      <c r="BX188" t="str">
        <f t="shared" si="145"/>
        <v>1</v>
      </c>
      <c r="BY188" t="s">
        <v>23</v>
      </c>
      <c r="BZ188" s="253">
        <f t="shared" si="146"/>
        <v>0</v>
      </c>
      <c r="CA188" s="253">
        <f t="shared" si="147"/>
        <v>880.43999999999994</v>
      </c>
      <c r="CB188" s="253">
        <f t="shared" si="148"/>
        <v>0</v>
      </c>
      <c r="CC188" s="253">
        <f t="shared" si="149"/>
        <v>0</v>
      </c>
      <c r="CD188" s="253">
        <f t="shared" si="150"/>
        <v>0</v>
      </c>
      <c r="CE188" s="253">
        <f t="shared" si="151"/>
        <v>0</v>
      </c>
      <c r="CF188" s="253">
        <f t="shared" si="152"/>
        <v>0</v>
      </c>
      <c r="CG188" s="253">
        <f t="shared" si="153"/>
        <v>0</v>
      </c>
      <c r="CH188" s="253">
        <f t="shared" si="154"/>
        <v>0</v>
      </c>
      <c r="CI188" s="253">
        <f t="shared" si="155"/>
        <v>0</v>
      </c>
      <c r="CJ188" s="253">
        <f t="shared" si="156"/>
        <v>0</v>
      </c>
      <c r="CK188" s="253">
        <f t="shared" si="157"/>
        <v>0</v>
      </c>
    </row>
    <row r="189" spans="2:89" ht="20.399999999999999" x14ac:dyDescent="0.3">
      <c r="B189" s="194">
        <v>112</v>
      </c>
      <c r="C189" s="219">
        <v>216011</v>
      </c>
      <c r="D189" s="219">
        <v>21610163</v>
      </c>
      <c r="E189" s="220" t="s">
        <v>201</v>
      </c>
      <c r="F189" s="198" t="s">
        <v>344</v>
      </c>
      <c r="G189" s="198" t="s">
        <v>345</v>
      </c>
      <c r="H189" s="199" t="s">
        <v>18</v>
      </c>
      <c r="I189" s="194"/>
      <c r="J189" s="199" t="s">
        <v>19</v>
      </c>
      <c r="K189" s="200">
        <f t="shared" si="161"/>
        <v>242</v>
      </c>
      <c r="L189" s="221" t="s">
        <v>20</v>
      </c>
      <c r="M189" s="104">
        <v>16</v>
      </c>
      <c r="N189" s="262">
        <f t="shared" si="111"/>
        <v>23.7</v>
      </c>
      <c r="O189" s="222">
        <v>23.7</v>
      </c>
      <c r="P189" s="110">
        <f t="shared" si="112"/>
        <v>6653.0639999999994</v>
      </c>
      <c r="Q189" s="204" t="s">
        <v>139</v>
      </c>
      <c r="R189" s="113">
        <f t="shared" si="113"/>
        <v>30</v>
      </c>
      <c r="S189" s="114">
        <f t="shared" si="114"/>
        <v>824.75999999999988</v>
      </c>
      <c r="T189" s="113">
        <f t="shared" si="115"/>
        <v>92</v>
      </c>
      <c r="U189" s="115">
        <f t="shared" si="116"/>
        <v>2529.2639999999997</v>
      </c>
      <c r="V189" s="113">
        <f t="shared" si="117"/>
        <v>60</v>
      </c>
      <c r="W189" s="115">
        <f t="shared" si="118"/>
        <v>1649.5199999999998</v>
      </c>
      <c r="X189" s="113">
        <f t="shared" si="119"/>
        <v>60</v>
      </c>
      <c r="Y189" s="115">
        <f t="shared" si="120"/>
        <v>1649.5199999999998</v>
      </c>
      <c r="Z189" s="116">
        <f t="shared" si="121"/>
        <v>6653.0639999999985</v>
      </c>
      <c r="AA189" s="117" t="b">
        <f t="shared" si="122"/>
        <v>1</v>
      </c>
      <c r="AB189" s="123"/>
      <c r="AC189" s="124"/>
      <c r="AD189" s="109" t="s">
        <v>22</v>
      </c>
      <c r="AE189" s="108" t="s">
        <v>23</v>
      </c>
      <c r="AF189" s="125"/>
      <c r="AG189" s="126"/>
      <c r="AH189" s="121"/>
      <c r="AI189" s="164">
        <f t="shared" si="123"/>
        <v>0</v>
      </c>
      <c r="AJ189" s="22"/>
      <c r="AK189" s="164">
        <f t="shared" si="124"/>
        <v>0</v>
      </c>
      <c r="AL189" s="22">
        <v>30</v>
      </c>
      <c r="AM189" s="164">
        <f t="shared" si="125"/>
        <v>824.75999999999988</v>
      </c>
      <c r="AN189" s="22">
        <v>34</v>
      </c>
      <c r="AO189" s="164">
        <f t="shared" si="126"/>
        <v>934.72799999999995</v>
      </c>
      <c r="AP189" s="22">
        <v>34</v>
      </c>
      <c r="AQ189" s="164">
        <f t="shared" si="127"/>
        <v>934.72799999999995</v>
      </c>
      <c r="AR189" s="22">
        <v>24</v>
      </c>
      <c r="AS189" s="164">
        <f t="shared" si="128"/>
        <v>659.80799999999999</v>
      </c>
      <c r="AT189" s="22">
        <v>12</v>
      </c>
      <c r="AU189" s="164">
        <f t="shared" si="129"/>
        <v>329.904</v>
      </c>
      <c r="AV189" s="22">
        <v>24</v>
      </c>
      <c r="AW189" s="164">
        <f t="shared" si="130"/>
        <v>659.80799999999999</v>
      </c>
      <c r="AX189" s="22">
        <v>24</v>
      </c>
      <c r="AY189" s="164">
        <f t="shared" si="131"/>
        <v>659.80799999999999</v>
      </c>
      <c r="AZ189" s="22">
        <v>24</v>
      </c>
      <c r="BA189" s="164">
        <f t="shared" si="132"/>
        <v>659.80799999999999</v>
      </c>
      <c r="BB189" s="22">
        <v>24</v>
      </c>
      <c r="BC189" s="164">
        <f t="shared" si="133"/>
        <v>659.80799999999999</v>
      </c>
      <c r="BD189" s="22">
        <v>12</v>
      </c>
      <c r="BE189" s="164">
        <f t="shared" si="134"/>
        <v>329.904</v>
      </c>
      <c r="BF189" s="253">
        <f t="shared" si="135"/>
        <v>6653.0639999999994</v>
      </c>
      <c r="BG189" s="253">
        <f t="shared" si="158"/>
        <v>6653.0640000000003</v>
      </c>
      <c r="BH189" s="10" t="b">
        <f t="shared" si="159"/>
        <v>1</v>
      </c>
      <c r="BI189" s="253">
        <f t="shared" si="160"/>
        <v>0</v>
      </c>
      <c r="BJ189" s="250">
        <f t="shared" si="137"/>
        <v>21610163</v>
      </c>
      <c r="BK189" s="251">
        <v>348</v>
      </c>
      <c r="BL189" s="251">
        <v>5</v>
      </c>
      <c r="BM189" s="252">
        <f t="shared" si="138"/>
        <v>30</v>
      </c>
      <c r="BN189" s="252">
        <f t="shared" si="139"/>
        <v>92</v>
      </c>
      <c r="BO189" s="252">
        <f t="shared" si="140"/>
        <v>60</v>
      </c>
      <c r="BP189" s="252">
        <f t="shared" si="141"/>
        <v>60</v>
      </c>
      <c r="BQ189" s="254">
        <f t="shared" si="142"/>
        <v>23.7</v>
      </c>
      <c r="BR189">
        <f t="shared" si="136"/>
        <v>16</v>
      </c>
      <c r="BS189">
        <v>0</v>
      </c>
      <c r="BT189">
        <v>1</v>
      </c>
      <c r="BU189" t="s">
        <v>139</v>
      </c>
      <c r="BV189" t="str">
        <f t="shared" si="143"/>
        <v>0</v>
      </c>
      <c r="BW189" t="str">
        <f t="shared" si="144"/>
        <v>0</v>
      </c>
      <c r="BX189" t="str">
        <f t="shared" si="145"/>
        <v>1</v>
      </c>
      <c r="BY189" t="s">
        <v>23</v>
      </c>
      <c r="BZ189" s="253">
        <f t="shared" si="146"/>
        <v>0</v>
      </c>
      <c r="CA189" s="253">
        <f t="shared" si="147"/>
        <v>0</v>
      </c>
      <c r="CB189" s="253">
        <f t="shared" si="148"/>
        <v>824.75999999999988</v>
      </c>
      <c r="CC189" s="253">
        <f t="shared" si="149"/>
        <v>934.72799999999995</v>
      </c>
      <c r="CD189" s="253">
        <f t="shared" si="150"/>
        <v>934.72799999999995</v>
      </c>
      <c r="CE189" s="253">
        <f t="shared" si="151"/>
        <v>659.80799999999999</v>
      </c>
      <c r="CF189" s="253">
        <f t="shared" si="152"/>
        <v>329.904</v>
      </c>
      <c r="CG189" s="253">
        <f t="shared" si="153"/>
        <v>659.80799999999999</v>
      </c>
      <c r="CH189" s="253">
        <f t="shared" si="154"/>
        <v>659.80799999999999</v>
      </c>
      <c r="CI189" s="253">
        <f t="shared" si="155"/>
        <v>659.80799999999999</v>
      </c>
      <c r="CJ189" s="253">
        <f t="shared" si="156"/>
        <v>659.80799999999999</v>
      </c>
      <c r="CK189" s="253">
        <f t="shared" si="157"/>
        <v>329.904</v>
      </c>
    </row>
    <row r="190" spans="2:89" ht="20.399999999999999" x14ac:dyDescent="0.3">
      <c r="B190" s="129">
        <v>113</v>
      </c>
      <c r="C190" s="191">
        <v>216011</v>
      </c>
      <c r="D190" s="191">
        <v>21610168</v>
      </c>
      <c r="E190" s="139" t="s">
        <v>202</v>
      </c>
      <c r="F190" s="108" t="s">
        <v>344</v>
      </c>
      <c r="G190" s="108" t="s">
        <v>345</v>
      </c>
      <c r="H190" s="109" t="s">
        <v>18</v>
      </c>
      <c r="I190" s="123"/>
      <c r="J190" s="109" t="s">
        <v>19</v>
      </c>
      <c r="K190" s="111">
        <f t="shared" si="161"/>
        <v>3</v>
      </c>
      <c r="L190" s="140" t="s">
        <v>20</v>
      </c>
      <c r="M190" s="104">
        <v>16</v>
      </c>
      <c r="N190" s="262">
        <f t="shared" si="111"/>
        <v>8</v>
      </c>
      <c r="O190" s="141">
        <v>8</v>
      </c>
      <c r="P190" s="110">
        <f t="shared" si="112"/>
        <v>27.839999999999996</v>
      </c>
      <c r="Q190" s="112" t="s">
        <v>139</v>
      </c>
      <c r="R190" s="113">
        <f t="shared" si="113"/>
        <v>3</v>
      </c>
      <c r="S190" s="114">
        <f t="shared" si="114"/>
        <v>27.839999999999996</v>
      </c>
      <c r="T190" s="113">
        <f t="shared" si="115"/>
        <v>0</v>
      </c>
      <c r="U190" s="115">
        <f t="shared" si="116"/>
        <v>0</v>
      </c>
      <c r="V190" s="113">
        <f t="shared" si="117"/>
        <v>0</v>
      </c>
      <c r="W190" s="115">
        <f t="shared" si="118"/>
        <v>0</v>
      </c>
      <c r="X190" s="113">
        <f t="shared" si="119"/>
        <v>0</v>
      </c>
      <c r="Y190" s="115">
        <f t="shared" si="120"/>
        <v>0</v>
      </c>
      <c r="Z190" s="116">
        <f t="shared" si="121"/>
        <v>27.839999999999996</v>
      </c>
      <c r="AA190" s="117" t="b">
        <f t="shared" si="122"/>
        <v>1</v>
      </c>
      <c r="AB190" s="123"/>
      <c r="AC190" s="124"/>
      <c r="AD190" s="109" t="s">
        <v>22</v>
      </c>
      <c r="AE190" s="108" t="s">
        <v>23</v>
      </c>
      <c r="AF190" s="125"/>
      <c r="AG190" s="126"/>
      <c r="AH190" s="121">
        <v>0</v>
      </c>
      <c r="AI190" s="164">
        <f t="shared" si="123"/>
        <v>0</v>
      </c>
      <c r="AJ190" s="22">
        <v>3</v>
      </c>
      <c r="AK190" s="164">
        <f t="shared" si="124"/>
        <v>27.839999999999996</v>
      </c>
      <c r="AL190" s="22"/>
      <c r="AM190" s="164">
        <f t="shared" si="125"/>
        <v>0</v>
      </c>
      <c r="AN190" s="22"/>
      <c r="AO190" s="164">
        <f t="shared" si="126"/>
        <v>0</v>
      </c>
      <c r="AP190" s="22"/>
      <c r="AQ190" s="164">
        <f t="shared" si="127"/>
        <v>0</v>
      </c>
      <c r="AR190" s="22"/>
      <c r="AS190" s="164">
        <f t="shared" si="128"/>
        <v>0</v>
      </c>
      <c r="AT190" s="22"/>
      <c r="AU190" s="164">
        <f t="shared" si="129"/>
        <v>0</v>
      </c>
      <c r="AV190" s="22"/>
      <c r="AW190" s="164">
        <f t="shared" si="130"/>
        <v>0</v>
      </c>
      <c r="AX190" s="22"/>
      <c r="AY190" s="164">
        <f t="shared" si="131"/>
        <v>0</v>
      </c>
      <c r="AZ190" s="22"/>
      <c r="BA190" s="164">
        <f t="shared" si="132"/>
        <v>0</v>
      </c>
      <c r="BB190" s="22"/>
      <c r="BC190" s="164">
        <f t="shared" si="133"/>
        <v>0</v>
      </c>
      <c r="BD190" s="22"/>
      <c r="BE190" s="164">
        <f t="shared" si="134"/>
        <v>0</v>
      </c>
      <c r="BF190" s="253">
        <f t="shared" si="135"/>
        <v>27.839999999999996</v>
      </c>
      <c r="BG190" s="253">
        <f t="shared" si="158"/>
        <v>27.839999999999996</v>
      </c>
      <c r="BH190" s="10" t="b">
        <f t="shared" si="159"/>
        <v>1</v>
      </c>
      <c r="BI190" s="253">
        <f t="shared" si="160"/>
        <v>0</v>
      </c>
      <c r="BJ190" s="250">
        <f t="shared" si="137"/>
        <v>21610168</v>
      </c>
      <c r="BK190" s="251">
        <v>348</v>
      </c>
      <c r="BL190" s="251">
        <v>5</v>
      </c>
      <c r="BM190" s="252">
        <f t="shared" si="138"/>
        <v>3</v>
      </c>
      <c r="BN190" s="252">
        <f t="shared" si="139"/>
        <v>0</v>
      </c>
      <c r="BO190" s="252">
        <f t="shared" si="140"/>
        <v>0</v>
      </c>
      <c r="BP190" s="252">
        <f t="shared" si="141"/>
        <v>0</v>
      </c>
      <c r="BQ190" s="254">
        <f t="shared" si="142"/>
        <v>8</v>
      </c>
      <c r="BR190">
        <f t="shared" si="136"/>
        <v>16</v>
      </c>
      <c r="BS190">
        <v>0</v>
      </c>
      <c r="BT190">
        <v>1</v>
      </c>
      <c r="BU190" t="s">
        <v>139</v>
      </c>
      <c r="BV190" t="str">
        <f t="shared" si="143"/>
        <v>0</v>
      </c>
      <c r="BW190" t="str">
        <f t="shared" si="144"/>
        <v>0</v>
      </c>
      <c r="BX190" t="str">
        <f t="shared" si="145"/>
        <v>1</v>
      </c>
      <c r="BY190" t="s">
        <v>23</v>
      </c>
      <c r="BZ190" s="253">
        <f t="shared" si="146"/>
        <v>0</v>
      </c>
      <c r="CA190" s="253">
        <f t="shared" si="147"/>
        <v>27.839999999999996</v>
      </c>
      <c r="CB190" s="253">
        <f t="shared" si="148"/>
        <v>0</v>
      </c>
      <c r="CC190" s="253">
        <f t="shared" si="149"/>
        <v>0</v>
      </c>
      <c r="CD190" s="253">
        <f t="shared" si="150"/>
        <v>0</v>
      </c>
      <c r="CE190" s="253">
        <f t="shared" si="151"/>
        <v>0</v>
      </c>
      <c r="CF190" s="253">
        <f t="shared" si="152"/>
        <v>0</v>
      </c>
      <c r="CG190" s="253">
        <f t="shared" si="153"/>
        <v>0</v>
      </c>
      <c r="CH190" s="253">
        <f t="shared" si="154"/>
        <v>0</v>
      </c>
      <c r="CI190" s="253">
        <f t="shared" si="155"/>
        <v>0</v>
      </c>
      <c r="CJ190" s="253">
        <f t="shared" si="156"/>
        <v>0</v>
      </c>
      <c r="CK190" s="253">
        <f t="shared" si="157"/>
        <v>0</v>
      </c>
    </row>
    <row r="191" spans="2:89" ht="20.399999999999999" x14ac:dyDescent="0.3">
      <c r="B191" s="194">
        <v>113</v>
      </c>
      <c r="C191" s="219">
        <v>216011</v>
      </c>
      <c r="D191" s="219">
        <v>21610168</v>
      </c>
      <c r="E191" s="220" t="s">
        <v>202</v>
      </c>
      <c r="F191" s="198" t="s">
        <v>344</v>
      </c>
      <c r="G191" s="198" t="s">
        <v>345</v>
      </c>
      <c r="H191" s="199" t="s">
        <v>18</v>
      </c>
      <c r="I191" s="194"/>
      <c r="J191" s="199" t="s">
        <v>19</v>
      </c>
      <c r="K191" s="200">
        <f t="shared" si="161"/>
        <v>27</v>
      </c>
      <c r="L191" s="221" t="s">
        <v>20</v>
      </c>
      <c r="M191" s="104">
        <v>16</v>
      </c>
      <c r="N191" s="262">
        <f t="shared" si="111"/>
        <v>8</v>
      </c>
      <c r="O191" s="222">
        <v>8</v>
      </c>
      <c r="P191" s="110">
        <f t="shared" si="112"/>
        <v>250.55999999999997</v>
      </c>
      <c r="Q191" s="204" t="s">
        <v>139</v>
      </c>
      <c r="R191" s="113">
        <f t="shared" si="113"/>
        <v>2</v>
      </c>
      <c r="S191" s="114">
        <f t="shared" si="114"/>
        <v>18.559999999999999</v>
      </c>
      <c r="T191" s="113">
        <f t="shared" si="115"/>
        <v>15</v>
      </c>
      <c r="U191" s="115">
        <f t="shared" si="116"/>
        <v>139.19999999999999</v>
      </c>
      <c r="V191" s="113">
        <f t="shared" si="117"/>
        <v>5</v>
      </c>
      <c r="W191" s="115">
        <f t="shared" si="118"/>
        <v>46.4</v>
      </c>
      <c r="X191" s="113">
        <f t="shared" si="119"/>
        <v>5</v>
      </c>
      <c r="Y191" s="115">
        <f t="shared" si="120"/>
        <v>46.4</v>
      </c>
      <c r="Z191" s="116">
        <f t="shared" si="121"/>
        <v>250.56</v>
      </c>
      <c r="AA191" s="117" t="b">
        <f t="shared" si="122"/>
        <v>1</v>
      </c>
      <c r="AB191" s="123"/>
      <c r="AC191" s="124"/>
      <c r="AD191" s="109" t="s">
        <v>22</v>
      </c>
      <c r="AE191" s="108" t="s">
        <v>23</v>
      </c>
      <c r="AF191" s="125"/>
      <c r="AG191" s="126"/>
      <c r="AH191" s="121"/>
      <c r="AI191" s="164">
        <f t="shared" si="123"/>
        <v>0</v>
      </c>
      <c r="AJ191" s="22"/>
      <c r="AK191" s="164">
        <f t="shared" si="124"/>
        <v>0</v>
      </c>
      <c r="AL191" s="22">
        <v>2</v>
      </c>
      <c r="AM191" s="164">
        <f t="shared" si="125"/>
        <v>18.559999999999999</v>
      </c>
      <c r="AN191" s="22">
        <v>6</v>
      </c>
      <c r="AO191" s="164">
        <f t="shared" si="126"/>
        <v>55.679999999999993</v>
      </c>
      <c r="AP191" s="22">
        <v>7</v>
      </c>
      <c r="AQ191" s="164">
        <f t="shared" si="127"/>
        <v>64.959999999999994</v>
      </c>
      <c r="AR191" s="22">
        <v>2</v>
      </c>
      <c r="AS191" s="164">
        <f t="shared" si="128"/>
        <v>18.559999999999999</v>
      </c>
      <c r="AT191" s="22">
        <v>1</v>
      </c>
      <c r="AU191" s="164">
        <f t="shared" si="129"/>
        <v>9.2799999999999994</v>
      </c>
      <c r="AV191" s="22">
        <v>2</v>
      </c>
      <c r="AW191" s="164">
        <f t="shared" si="130"/>
        <v>18.559999999999999</v>
      </c>
      <c r="AX191" s="22">
        <v>2</v>
      </c>
      <c r="AY191" s="164">
        <f t="shared" si="131"/>
        <v>18.559999999999999</v>
      </c>
      <c r="AZ191" s="22">
        <v>2</v>
      </c>
      <c r="BA191" s="164">
        <f t="shared" si="132"/>
        <v>18.559999999999999</v>
      </c>
      <c r="BB191" s="22">
        <v>2</v>
      </c>
      <c r="BC191" s="164">
        <f t="shared" si="133"/>
        <v>18.559999999999999</v>
      </c>
      <c r="BD191" s="22">
        <v>1</v>
      </c>
      <c r="BE191" s="164">
        <f t="shared" si="134"/>
        <v>9.2799999999999994</v>
      </c>
      <c r="BF191" s="253">
        <f t="shared" si="135"/>
        <v>250.55999999999997</v>
      </c>
      <c r="BG191" s="253">
        <f t="shared" si="158"/>
        <v>250.56</v>
      </c>
      <c r="BH191" s="10" t="b">
        <f t="shared" si="159"/>
        <v>1</v>
      </c>
      <c r="BI191" s="253">
        <f t="shared" si="160"/>
        <v>0</v>
      </c>
      <c r="BJ191" s="250">
        <f t="shared" si="137"/>
        <v>21610168</v>
      </c>
      <c r="BK191" s="251">
        <v>348</v>
      </c>
      <c r="BL191" s="251">
        <v>5</v>
      </c>
      <c r="BM191" s="252">
        <f t="shared" si="138"/>
        <v>2</v>
      </c>
      <c r="BN191" s="252">
        <f t="shared" si="139"/>
        <v>15</v>
      </c>
      <c r="BO191" s="252">
        <f t="shared" si="140"/>
        <v>5</v>
      </c>
      <c r="BP191" s="252">
        <f t="shared" si="141"/>
        <v>5</v>
      </c>
      <c r="BQ191" s="254">
        <f t="shared" si="142"/>
        <v>8</v>
      </c>
      <c r="BR191">
        <f t="shared" si="136"/>
        <v>16</v>
      </c>
      <c r="BS191">
        <v>0</v>
      </c>
      <c r="BT191">
        <v>1</v>
      </c>
      <c r="BU191" t="s">
        <v>139</v>
      </c>
      <c r="BV191" t="str">
        <f t="shared" si="143"/>
        <v>0</v>
      </c>
      <c r="BW191" t="str">
        <f t="shared" si="144"/>
        <v>0</v>
      </c>
      <c r="BX191" t="str">
        <f t="shared" si="145"/>
        <v>1</v>
      </c>
      <c r="BY191" t="s">
        <v>23</v>
      </c>
      <c r="BZ191" s="253">
        <f t="shared" si="146"/>
        <v>0</v>
      </c>
      <c r="CA191" s="253">
        <f t="shared" si="147"/>
        <v>0</v>
      </c>
      <c r="CB191" s="253">
        <f t="shared" si="148"/>
        <v>18.559999999999999</v>
      </c>
      <c r="CC191" s="253">
        <f t="shared" si="149"/>
        <v>55.679999999999993</v>
      </c>
      <c r="CD191" s="253">
        <f t="shared" si="150"/>
        <v>64.959999999999994</v>
      </c>
      <c r="CE191" s="253">
        <f t="shared" si="151"/>
        <v>18.559999999999999</v>
      </c>
      <c r="CF191" s="253">
        <f t="shared" si="152"/>
        <v>9.2799999999999994</v>
      </c>
      <c r="CG191" s="253">
        <f t="shared" si="153"/>
        <v>18.559999999999999</v>
      </c>
      <c r="CH191" s="253">
        <f t="shared" si="154"/>
        <v>18.559999999999999</v>
      </c>
      <c r="CI191" s="253">
        <f t="shared" si="155"/>
        <v>18.559999999999999</v>
      </c>
      <c r="CJ191" s="253">
        <f t="shared" si="156"/>
        <v>18.559999999999999</v>
      </c>
      <c r="CK191" s="253">
        <f t="shared" si="157"/>
        <v>9.2799999999999994</v>
      </c>
    </row>
    <row r="192" spans="2:89" ht="20.399999999999999" x14ac:dyDescent="0.3">
      <c r="B192" s="129">
        <v>114</v>
      </c>
      <c r="C192" s="191">
        <v>216011</v>
      </c>
      <c r="D192" s="191">
        <v>21610170</v>
      </c>
      <c r="E192" s="139" t="s">
        <v>203</v>
      </c>
      <c r="F192" s="108" t="s">
        <v>344</v>
      </c>
      <c r="G192" s="108" t="s">
        <v>345</v>
      </c>
      <c r="H192" s="109" t="s">
        <v>18</v>
      </c>
      <c r="I192" s="123"/>
      <c r="J192" s="109" t="s">
        <v>19</v>
      </c>
      <c r="K192" s="111">
        <f t="shared" si="161"/>
        <v>0</v>
      </c>
      <c r="L192" s="140" t="s">
        <v>20</v>
      </c>
      <c r="M192" s="104">
        <v>16</v>
      </c>
      <c r="N192" s="262">
        <f t="shared" si="111"/>
        <v>42</v>
      </c>
      <c r="O192" s="141">
        <v>42</v>
      </c>
      <c r="P192" s="110">
        <f t="shared" si="112"/>
        <v>0</v>
      </c>
      <c r="Q192" s="112" t="s">
        <v>139</v>
      </c>
      <c r="R192" s="113">
        <f t="shared" si="113"/>
        <v>0</v>
      </c>
      <c r="S192" s="114">
        <f t="shared" si="114"/>
        <v>0</v>
      </c>
      <c r="T192" s="113">
        <f t="shared" si="115"/>
        <v>0</v>
      </c>
      <c r="U192" s="115">
        <f t="shared" si="116"/>
        <v>0</v>
      </c>
      <c r="V192" s="113">
        <f t="shared" si="117"/>
        <v>0</v>
      </c>
      <c r="W192" s="115">
        <f t="shared" si="118"/>
        <v>0</v>
      </c>
      <c r="X192" s="113">
        <f t="shared" si="119"/>
        <v>0</v>
      </c>
      <c r="Y192" s="115">
        <f t="shared" si="120"/>
        <v>0</v>
      </c>
      <c r="Z192" s="116">
        <f t="shared" si="121"/>
        <v>0</v>
      </c>
      <c r="AA192" s="117" t="b">
        <f t="shared" si="122"/>
        <v>1</v>
      </c>
      <c r="AB192" s="123"/>
      <c r="AC192" s="124"/>
      <c r="AD192" s="109" t="s">
        <v>22</v>
      </c>
      <c r="AE192" s="108" t="s">
        <v>23</v>
      </c>
      <c r="AF192" s="125"/>
      <c r="AG192" s="126"/>
      <c r="AH192" s="121">
        <v>0</v>
      </c>
      <c r="AI192" s="164">
        <f t="shared" si="123"/>
        <v>0</v>
      </c>
      <c r="AJ192" s="22">
        <v>0</v>
      </c>
      <c r="AK192" s="164">
        <f t="shared" si="124"/>
        <v>0</v>
      </c>
      <c r="AL192" s="22"/>
      <c r="AM192" s="164">
        <f t="shared" si="125"/>
        <v>0</v>
      </c>
      <c r="AN192" s="22"/>
      <c r="AO192" s="164">
        <f t="shared" si="126"/>
        <v>0</v>
      </c>
      <c r="AP192" s="22"/>
      <c r="AQ192" s="164">
        <f t="shared" si="127"/>
        <v>0</v>
      </c>
      <c r="AR192" s="22"/>
      <c r="AS192" s="164">
        <f t="shared" si="128"/>
        <v>0</v>
      </c>
      <c r="AT192" s="22"/>
      <c r="AU192" s="164">
        <f t="shared" si="129"/>
        <v>0</v>
      </c>
      <c r="AV192" s="22"/>
      <c r="AW192" s="164">
        <f t="shared" si="130"/>
        <v>0</v>
      </c>
      <c r="AX192" s="22"/>
      <c r="AY192" s="164">
        <f t="shared" si="131"/>
        <v>0</v>
      </c>
      <c r="AZ192" s="22"/>
      <c r="BA192" s="164">
        <f t="shared" si="132"/>
        <v>0</v>
      </c>
      <c r="BB192" s="22"/>
      <c r="BC192" s="164">
        <f t="shared" si="133"/>
        <v>0</v>
      </c>
      <c r="BD192" s="22"/>
      <c r="BE192" s="164">
        <f t="shared" si="134"/>
        <v>0</v>
      </c>
      <c r="BF192" s="253">
        <f t="shared" si="135"/>
        <v>0</v>
      </c>
      <c r="BG192" s="253">
        <f t="shared" si="158"/>
        <v>0</v>
      </c>
      <c r="BH192" s="10" t="b">
        <f t="shared" si="159"/>
        <v>1</v>
      </c>
      <c r="BI192" s="253">
        <f t="shared" si="160"/>
        <v>0</v>
      </c>
      <c r="BJ192" s="250">
        <f t="shared" si="137"/>
        <v>21610170</v>
      </c>
      <c r="BK192" s="251">
        <v>348</v>
      </c>
      <c r="BL192" s="251">
        <v>5</v>
      </c>
      <c r="BM192" s="252">
        <f t="shared" si="138"/>
        <v>0</v>
      </c>
      <c r="BN192" s="252">
        <f t="shared" si="139"/>
        <v>0</v>
      </c>
      <c r="BO192" s="252">
        <f t="shared" si="140"/>
        <v>0</v>
      </c>
      <c r="BP192" s="252">
        <f t="shared" si="141"/>
        <v>0</v>
      </c>
      <c r="BQ192" s="254">
        <f t="shared" si="142"/>
        <v>42</v>
      </c>
      <c r="BR192">
        <f t="shared" si="136"/>
        <v>16</v>
      </c>
      <c r="BS192">
        <v>0</v>
      </c>
      <c r="BT192">
        <v>1</v>
      </c>
      <c r="BU192" t="s">
        <v>139</v>
      </c>
      <c r="BV192" t="str">
        <f t="shared" si="143"/>
        <v>0</v>
      </c>
      <c r="BW192" t="str">
        <f t="shared" si="144"/>
        <v>0</v>
      </c>
      <c r="BX192" t="str">
        <f t="shared" si="145"/>
        <v>1</v>
      </c>
      <c r="BY192" t="s">
        <v>23</v>
      </c>
      <c r="BZ192" s="253">
        <f t="shared" si="146"/>
        <v>0</v>
      </c>
      <c r="CA192" s="253">
        <f t="shared" si="147"/>
        <v>0</v>
      </c>
      <c r="CB192" s="253">
        <f t="shared" si="148"/>
        <v>0</v>
      </c>
      <c r="CC192" s="253">
        <f t="shared" si="149"/>
        <v>0</v>
      </c>
      <c r="CD192" s="253">
        <f t="shared" si="150"/>
        <v>0</v>
      </c>
      <c r="CE192" s="253">
        <f t="shared" si="151"/>
        <v>0</v>
      </c>
      <c r="CF192" s="253">
        <f t="shared" si="152"/>
        <v>0</v>
      </c>
      <c r="CG192" s="253">
        <f t="shared" si="153"/>
        <v>0</v>
      </c>
      <c r="CH192" s="253">
        <f t="shared" si="154"/>
        <v>0</v>
      </c>
      <c r="CI192" s="253">
        <f t="shared" si="155"/>
        <v>0</v>
      </c>
      <c r="CJ192" s="253">
        <f t="shared" si="156"/>
        <v>0</v>
      </c>
      <c r="CK192" s="253">
        <f t="shared" si="157"/>
        <v>0</v>
      </c>
    </row>
    <row r="193" spans="1:89" ht="20.399999999999999" x14ac:dyDescent="0.3">
      <c r="B193" s="194">
        <v>114</v>
      </c>
      <c r="C193" s="219">
        <v>216011</v>
      </c>
      <c r="D193" s="219">
        <v>21610170</v>
      </c>
      <c r="E193" s="220" t="s">
        <v>203</v>
      </c>
      <c r="F193" s="198" t="s">
        <v>344</v>
      </c>
      <c r="G193" s="198" t="s">
        <v>345</v>
      </c>
      <c r="H193" s="199" t="s">
        <v>18</v>
      </c>
      <c r="I193" s="194"/>
      <c r="J193" s="199" t="s">
        <v>19</v>
      </c>
      <c r="K193" s="200">
        <f t="shared" si="161"/>
        <v>0</v>
      </c>
      <c r="L193" s="221" t="s">
        <v>20</v>
      </c>
      <c r="M193" s="104">
        <v>16</v>
      </c>
      <c r="N193" s="262">
        <f t="shared" si="111"/>
        <v>42</v>
      </c>
      <c r="O193" s="222">
        <v>42</v>
      </c>
      <c r="P193" s="110">
        <f t="shared" si="112"/>
        <v>0</v>
      </c>
      <c r="Q193" s="204" t="s">
        <v>139</v>
      </c>
      <c r="R193" s="113">
        <f t="shared" si="113"/>
        <v>0</v>
      </c>
      <c r="S193" s="114">
        <f t="shared" si="114"/>
        <v>0</v>
      </c>
      <c r="T193" s="113">
        <f t="shared" si="115"/>
        <v>0</v>
      </c>
      <c r="U193" s="115">
        <f t="shared" si="116"/>
        <v>0</v>
      </c>
      <c r="V193" s="113">
        <f t="shared" si="117"/>
        <v>0</v>
      </c>
      <c r="W193" s="115">
        <f t="shared" si="118"/>
        <v>0</v>
      </c>
      <c r="X193" s="113">
        <f t="shared" si="119"/>
        <v>0</v>
      </c>
      <c r="Y193" s="115">
        <f t="shared" si="120"/>
        <v>0</v>
      </c>
      <c r="Z193" s="116">
        <f t="shared" si="121"/>
        <v>0</v>
      </c>
      <c r="AA193" s="117" t="b">
        <f t="shared" si="122"/>
        <v>1</v>
      </c>
      <c r="AB193" s="123"/>
      <c r="AC193" s="124"/>
      <c r="AD193" s="109" t="s">
        <v>22</v>
      </c>
      <c r="AE193" s="108" t="s">
        <v>23</v>
      </c>
      <c r="AF193" s="125"/>
      <c r="AG193" s="126"/>
      <c r="AH193" s="121"/>
      <c r="AI193" s="164">
        <f t="shared" si="123"/>
        <v>0</v>
      </c>
      <c r="AJ193" s="22"/>
      <c r="AK193" s="164">
        <f t="shared" si="124"/>
        <v>0</v>
      </c>
      <c r="AL193" s="22">
        <v>0</v>
      </c>
      <c r="AM193" s="164">
        <f t="shared" si="125"/>
        <v>0</v>
      </c>
      <c r="AN193" s="22">
        <v>0</v>
      </c>
      <c r="AO193" s="164">
        <f t="shared" si="126"/>
        <v>0</v>
      </c>
      <c r="AP193" s="22">
        <v>0</v>
      </c>
      <c r="AQ193" s="164">
        <f t="shared" si="127"/>
        <v>0</v>
      </c>
      <c r="AR193" s="22">
        <v>0</v>
      </c>
      <c r="AS193" s="164">
        <f t="shared" si="128"/>
        <v>0</v>
      </c>
      <c r="AT193" s="22">
        <v>0</v>
      </c>
      <c r="AU193" s="164">
        <f t="shared" si="129"/>
        <v>0</v>
      </c>
      <c r="AV193" s="22">
        <v>0</v>
      </c>
      <c r="AW193" s="164">
        <f t="shared" si="130"/>
        <v>0</v>
      </c>
      <c r="AX193" s="22">
        <v>0</v>
      </c>
      <c r="AY193" s="164">
        <f t="shared" si="131"/>
        <v>0</v>
      </c>
      <c r="AZ193" s="22">
        <v>0</v>
      </c>
      <c r="BA193" s="164">
        <f t="shared" si="132"/>
        <v>0</v>
      </c>
      <c r="BB193" s="22">
        <v>0</v>
      </c>
      <c r="BC193" s="164">
        <f t="shared" si="133"/>
        <v>0</v>
      </c>
      <c r="BD193" s="22">
        <v>0</v>
      </c>
      <c r="BE193" s="164">
        <f t="shared" si="134"/>
        <v>0</v>
      </c>
      <c r="BF193" s="253">
        <f t="shared" si="135"/>
        <v>0</v>
      </c>
      <c r="BG193" s="253">
        <f t="shared" si="158"/>
        <v>0</v>
      </c>
      <c r="BH193" s="10" t="b">
        <f t="shared" si="159"/>
        <v>1</v>
      </c>
      <c r="BI193" s="253">
        <f t="shared" si="160"/>
        <v>0</v>
      </c>
      <c r="BJ193" s="250">
        <f t="shared" si="137"/>
        <v>21610170</v>
      </c>
      <c r="BK193" s="251">
        <v>348</v>
      </c>
      <c r="BL193" s="251">
        <v>5</v>
      </c>
      <c r="BM193" s="252">
        <f t="shared" si="138"/>
        <v>0</v>
      </c>
      <c r="BN193" s="252">
        <f t="shared" si="139"/>
        <v>0</v>
      </c>
      <c r="BO193" s="252">
        <f t="shared" si="140"/>
        <v>0</v>
      </c>
      <c r="BP193" s="252">
        <f t="shared" si="141"/>
        <v>0</v>
      </c>
      <c r="BQ193" s="254">
        <f t="shared" si="142"/>
        <v>42</v>
      </c>
      <c r="BR193">
        <f t="shared" si="136"/>
        <v>16</v>
      </c>
      <c r="BS193">
        <v>0</v>
      </c>
      <c r="BT193">
        <v>1</v>
      </c>
      <c r="BU193" t="s">
        <v>139</v>
      </c>
      <c r="BV193" t="str">
        <f t="shared" si="143"/>
        <v>0</v>
      </c>
      <c r="BW193" t="str">
        <f t="shared" si="144"/>
        <v>0</v>
      </c>
      <c r="BX193" t="str">
        <f t="shared" si="145"/>
        <v>1</v>
      </c>
      <c r="BY193" t="s">
        <v>23</v>
      </c>
      <c r="BZ193" s="253">
        <f t="shared" si="146"/>
        <v>0</v>
      </c>
      <c r="CA193" s="253">
        <f t="shared" si="147"/>
        <v>0</v>
      </c>
      <c r="CB193" s="253">
        <f t="shared" si="148"/>
        <v>0</v>
      </c>
      <c r="CC193" s="253">
        <f t="shared" si="149"/>
        <v>0</v>
      </c>
      <c r="CD193" s="253">
        <f t="shared" si="150"/>
        <v>0</v>
      </c>
      <c r="CE193" s="253">
        <f t="shared" si="151"/>
        <v>0</v>
      </c>
      <c r="CF193" s="253">
        <f t="shared" si="152"/>
        <v>0</v>
      </c>
      <c r="CG193" s="253">
        <f t="shared" si="153"/>
        <v>0</v>
      </c>
      <c r="CH193" s="253">
        <f t="shared" si="154"/>
        <v>0</v>
      </c>
      <c r="CI193" s="253">
        <f t="shared" si="155"/>
        <v>0</v>
      </c>
      <c r="CJ193" s="253">
        <f t="shared" si="156"/>
        <v>0</v>
      </c>
      <c r="CK193" s="253">
        <f t="shared" si="157"/>
        <v>0</v>
      </c>
    </row>
    <row r="194" spans="1:89" ht="20.399999999999999" x14ac:dyDescent="0.3">
      <c r="B194" s="129">
        <v>115</v>
      </c>
      <c r="C194" s="191">
        <v>216011</v>
      </c>
      <c r="D194" s="191">
        <v>21610194</v>
      </c>
      <c r="E194" s="139" t="s">
        <v>214</v>
      </c>
      <c r="F194" s="108" t="s">
        <v>344</v>
      </c>
      <c r="G194" s="108" t="s">
        <v>345</v>
      </c>
      <c r="H194" s="109" t="s">
        <v>18</v>
      </c>
      <c r="I194" s="123"/>
      <c r="J194" s="109" t="s">
        <v>19</v>
      </c>
      <c r="K194" s="111">
        <f t="shared" si="161"/>
        <v>2</v>
      </c>
      <c r="L194" s="140" t="s">
        <v>138</v>
      </c>
      <c r="M194" s="104">
        <v>16</v>
      </c>
      <c r="N194" s="262">
        <f t="shared" si="111"/>
        <v>11</v>
      </c>
      <c r="O194" s="141">
        <v>11</v>
      </c>
      <c r="P194" s="110">
        <f t="shared" si="112"/>
        <v>25.52</v>
      </c>
      <c r="Q194" s="112" t="s">
        <v>139</v>
      </c>
      <c r="R194" s="113">
        <f t="shared" si="113"/>
        <v>2</v>
      </c>
      <c r="S194" s="114">
        <f t="shared" si="114"/>
        <v>25.52</v>
      </c>
      <c r="T194" s="113">
        <f t="shared" si="115"/>
        <v>0</v>
      </c>
      <c r="U194" s="115">
        <f t="shared" si="116"/>
        <v>0</v>
      </c>
      <c r="V194" s="113">
        <f t="shared" si="117"/>
        <v>0</v>
      </c>
      <c r="W194" s="115">
        <f t="shared" si="118"/>
        <v>0</v>
      </c>
      <c r="X194" s="113">
        <f t="shared" si="119"/>
        <v>0</v>
      </c>
      <c r="Y194" s="115">
        <f t="shared" si="120"/>
        <v>0</v>
      </c>
      <c r="Z194" s="116">
        <f t="shared" si="121"/>
        <v>25.52</v>
      </c>
      <c r="AA194" s="117" t="b">
        <f t="shared" si="122"/>
        <v>1</v>
      </c>
      <c r="AB194" s="123"/>
      <c r="AC194" s="124"/>
      <c r="AD194" s="109" t="s">
        <v>22</v>
      </c>
      <c r="AE194" s="108" t="s">
        <v>23</v>
      </c>
      <c r="AF194" s="125"/>
      <c r="AG194" s="126"/>
      <c r="AH194" s="121">
        <v>0</v>
      </c>
      <c r="AI194" s="164">
        <f t="shared" si="123"/>
        <v>0</v>
      </c>
      <c r="AJ194" s="22">
        <v>2</v>
      </c>
      <c r="AK194" s="164">
        <f t="shared" si="124"/>
        <v>25.52</v>
      </c>
      <c r="AL194" s="22"/>
      <c r="AM194" s="164">
        <f t="shared" si="125"/>
        <v>0</v>
      </c>
      <c r="AN194" s="22"/>
      <c r="AO194" s="164">
        <f t="shared" si="126"/>
        <v>0</v>
      </c>
      <c r="AP194" s="22"/>
      <c r="AQ194" s="164">
        <f t="shared" si="127"/>
        <v>0</v>
      </c>
      <c r="AR194" s="22"/>
      <c r="AS194" s="164">
        <f t="shared" si="128"/>
        <v>0</v>
      </c>
      <c r="AT194" s="22"/>
      <c r="AU194" s="164">
        <f t="shared" si="129"/>
        <v>0</v>
      </c>
      <c r="AV194" s="22"/>
      <c r="AW194" s="164">
        <f t="shared" si="130"/>
        <v>0</v>
      </c>
      <c r="AX194" s="22"/>
      <c r="AY194" s="164">
        <f t="shared" si="131"/>
        <v>0</v>
      </c>
      <c r="AZ194" s="22"/>
      <c r="BA194" s="164">
        <f t="shared" si="132"/>
        <v>0</v>
      </c>
      <c r="BB194" s="22"/>
      <c r="BC194" s="164">
        <f t="shared" si="133"/>
        <v>0</v>
      </c>
      <c r="BD194" s="22"/>
      <c r="BE194" s="164">
        <f t="shared" si="134"/>
        <v>0</v>
      </c>
      <c r="BF194" s="253">
        <f t="shared" si="135"/>
        <v>25.52</v>
      </c>
      <c r="BG194" s="253">
        <f t="shared" si="158"/>
        <v>25.52</v>
      </c>
      <c r="BH194" s="10" t="b">
        <f t="shared" si="159"/>
        <v>1</v>
      </c>
      <c r="BI194" s="253">
        <f t="shared" si="160"/>
        <v>0</v>
      </c>
      <c r="BJ194" s="250">
        <f t="shared" si="137"/>
        <v>21610194</v>
      </c>
      <c r="BK194" s="251">
        <v>348</v>
      </c>
      <c r="BL194" s="251">
        <v>5</v>
      </c>
      <c r="BM194" s="252">
        <f t="shared" si="138"/>
        <v>2</v>
      </c>
      <c r="BN194" s="252">
        <f t="shared" si="139"/>
        <v>0</v>
      </c>
      <c r="BO194" s="252">
        <f t="shared" si="140"/>
        <v>0</v>
      </c>
      <c r="BP194" s="252">
        <f t="shared" si="141"/>
        <v>0</v>
      </c>
      <c r="BQ194" s="254">
        <f t="shared" si="142"/>
        <v>11</v>
      </c>
      <c r="BR194">
        <f t="shared" si="136"/>
        <v>16</v>
      </c>
      <c r="BS194">
        <v>0</v>
      </c>
      <c r="BT194">
        <v>1</v>
      </c>
      <c r="BU194" t="s">
        <v>139</v>
      </c>
      <c r="BV194" t="str">
        <f t="shared" si="143"/>
        <v>0</v>
      </c>
      <c r="BW194" t="str">
        <f t="shared" si="144"/>
        <v>0</v>
      </c>
      <c r="BX194" t="str">
        <f t="shared" si="145"/>
        <v>1</v>
      </c>
      <c r="BY194" t="s">
        <v>23</v>
      </c>
      <c r="BZ194" s="253">
        <f t="shared" si="146"/>
        <v>0</v>
      </c>
      <c r="CA194" s="253">
        <f t="shared" si="147"/>
        <v>25.52</v>
      </c>
      <c r="CB194" s="253">
        <f t="shared" si="148"/>
        <v>0</v>
      </c>
      <c r="CC194" s="253">
        <f t="shared" si="149"/>
        <v>0</v>
      </c>
      <c r="CD194" s="253">
        <f t="shared" si="150"/>
        <v>0</v>
      </c>
      <c r="CE194" s="253">
        <f t="shared" si="151"/>
        <v>0</v>
      </c>
      <c r="CF194" s="253">
        <f t="shared" si="152"/>
        <v>0</v>
      </c>
      <c r="CG194" s="253">
        <f t="shared" si="153"/>
        <v>0</v>
      </c>
      <c r="CH194" s="253">
        <f t="shared" si="154"/>
        <v>0</v>
      </c>
      <c r="CI194" s="253">
        <f t="shared" si="155"/>
        <v>0</v>
      </c>
      <c r="CJ194" s="253">
        <f t="shared" si="156"/>
        <v>0</v>
      </c>
      <c r="CK194" s="253">
        <f t="shared" si="157"/>
        <v>0</v>
      </c>
    </row>
    <row r="195" spans="1:89" ht="20.399999999999999" x14ac:dyDescent="0.3">
      <c r="B195" s="194">
        <v>115</v>
      </c>
      <c r="C195" s="219">
        <v>216011</v>
      </c>
      <c r="D195" s="219">
        <v>21610194</v>
      </c>
      <c r="E195" s="220" t="s">
        <v>214</v>
      </c>
      <c r="F195" s="198" t="s">
        <v>344</v>
      </c>
      <c r="G195" s="198" t="s">
        <v>345</v>
      </c>
      <c r="H195" s="199" t="s">
        <v>18</v>
      </c>
      <c r="I195" s="194"/>
      <c r="J195" s="199" t="s">
        <v>19</v>
      </c>
      <c r="K195" s="200">
        <f t="shared" si="161"/>
        <v>4</v>
      </c>
      <c r="L195" s="221" t="s">
        <v>138</v>
      </c>
      <c r="M195" s="104">
        <v>16</v>
      </c>
      <c r="N195" s="262">
        <f t="shared" si="111"/>
        <v>11</v>
      </c>
      <c r="O195" s="222">
        <v>11</v>
      </c>
      <c r="P195" s="110">
        <f t="shared" si="112"/>
        <v>51.04</v>
      </c>
      <c r="Q195" s="204" t="s">
        <v>139</v>
      </c>
      <c r="R195" s="113">
        <f t="shared" si="113"/>
        <v>2</v>
      </c>
      <c r="S195" s="114">
        <f t="shared" si="114"/>
        <v>25.52</v>
      </c>
      <c r="T195" s="113">
        <f t="shared" si="115"/>
        <v>2</v>
      </c>
      <c r="U195" s="115">
        <f t="shared" si="116"/>
        <v>25.52</v>
      </c>
      <c r="V195" s="113">
        <f t="shared" si="117"/>
        <v>0</v>
      </c>
      <c r="W195" s="115">
        <f t="shared" si="118"/>
        <v>0</v>
      </c>
      <c r="X195" s="113">
        <f t="shared" si="119"/>
        <v>0</v>
      </c>
      <c r="Y195" s="115">
        <f t="shared" si="120"/>
        <v>0</v>
      </c>
      <c r="Z195" s="116">
        <f t="shared" si="121"/>
        <v>51.04</v>
      </c>
      <c r="AA195" s="117" t="b">
        <f t="shared" si="122"/>
        <v>1</v>
      </c>
      <c r="AB195" s="123"/>
      <c r="AC195" s="124"/>
      <c r="AD195" s="109" t="s">
        <v>22</v>
      </c>
      <c r="AE195" s="108" t="s">
        <v>23</v>
      </c>
      <c r="AF195" s="125"/>
      <c r="AG195" s="126"/>
      <c r="AH195" s="121"/>
      <c r="AI195" s="164">
        <f t="shared" si="123"/>
        <v>0</v>
      </c>
      <c r="AJ195" s="22"/>
      <c r="AK195" s="164">
        <f t="shared" si="124"/>
        <v>0</v>
      </c>
      <c r="AL195" s="22">
        <v>2</v>
      </c>
      <c r="AM195" s="164">
        <f t="shared" si="125"/>
        <v>25.52</v>
      </c>
      <c r="AN195" s="22">
        <v>2</v>
      </c>
      <c r="AO195" s="164">
        <f t="shared" si="126"/>
        <v>25.52</v>
      </c>
      <c r="AP195" s="22">
        <v>0</v>
      </c>
      <c r="AQ195" s="164">
        <f t="shared" si="127"/>
        <v>0</v>
      </c>
      <c r="AR195" s="22">
        <v>0</v>
      </c>
      <c r="AS195" s="164">
        <f t="shared" si="128"/>
        <v>0</v>
      </c>
      <c r="AT195" s="22">
        <v>0</v>
      </c>
      <c r="AU195" s="164">
        <f t="shared" si="129"/>
        <v>0</v>
      </c>
      <c r="AV195" s="22">
        <v>0</v>
      </c>
      <c r="AW195" s="164">
        <f t="shared" si="130"/>
        <v>0</v>
      </c>
      <c r="AX195" s="22">
        <v>0</v>
      </c>
      <c r="AY195" s="164">
        <f t="shared" si="131"/>
        <v>0</v>
      </c>
      <c r="AZ195" s="22">
        <v>0</v>
      </c>
      <c r="BA195" s="164">
        <f t="shared" si="132"/>
        <v>0</v>
      </c>
      <c r="BB195" s="22">
        <v>0</v>
      </c>
      <c r="BC195" s="164">
        <f t="shared" si="133"/>
        <v>0</v>
      </c>
      <c r="BD195" s="22">
        <v>0</v>
      </c>
      <c r="BE195" s="164">
        <f t="shared" si="134"/>
        <v>0</v>
      </c>
      <c r="BF195" s="253">
        <f t="shared" si="135"/>
        <v>51.04</v>
      </c>
      <c r="BG195" s="253">
        <f t="shared" si="158"/>
        <v>51.04</v>
      </c>
      <c r="BH195" s="10" t="b">
        <f t="shared" si="159"/>
        <v>1</v>
      </c>
      <c r="BI195" s="253">
        <f t="shared" si="160"/>
        <v>0</v>
      </c>
      <c r="BJ195" s="250">
        <f t="shared" si="137"/>
        <v>21610194</v>
      </c>
      <c r="BK195" s="251">
        <v>348</v>
      </c>
      <c r="BL195" s="251">
        <v>5</v>
      </c>
      <c r="BM195" s="252">
        <f t="shared" si="138"/>
        <v>2</v>
      </c>
      <c r="BN195" s="252">
        <f t="shared" si="139"/>
        <v>2</v>
      </c>
      <c r="BO195" s="252">
        <f t="shared" si="140"/>
        <v>0</v>
      </c>
      <c r="BP195" s="252">
        <f t="shared" si="141"/>
        <v>0</v>
      </c>
      <c r="BQ195" s="254">
        <f t="shared" si="142"/>
        <v>11</v>
      </c>
      <c r="BR195">
        <f t="shared" si="136"/>
        <v>16</v>
      </c>
      <c r="BS195">
        <v>0</v>
      </c>
      <c r="BT195">
        <v>1</v>
      </c>
      <c r="BU195" t="s">
        <v>139</v>
      </c>
      <c r="BV195" t="str">
        <f t="shared" si="143"/>
        <v>0</v>
      </c>
      <c r="BW195" t="str">
        <f t="shared" si="144"/>
        <v>0</v>
      </c>
      <c r="BX195" t="str">
        <f t="shared" si="145"/>
        <v>1</v>
      </c>
      <c r="BY195" t="s">
        <v>23</v>
      </c>
      <c r="BZ195" s="253">
        <f t="shared" si="146"/>
        <v>0</v>
      </c>
      <c r="CA195" s="253">
        <f t="shared" si="147"/>
        <v>0</v>
      </c>
      <c r="CB195" s="253">
        <f t="shared" si="148"/>
        <v>25.52</v>
      </c>
      <c r="CC195" s="253">
        <f t="shared" si="149"/>
        <v>25.52</v>
      </c>
      <c r="CD195" s="253">
        <f t="shared" si="150"/>
        <v>0</v>
      </c>
      <c r="CE195" s="253">
        <f t="shared" si="151"/>
        <v>0</v>
      </c>
      <c r="CF195" s="253">
        <f t="shared" si="152"/>
        <v>0</v>
      </c>
      <c r="CG195" s="253">
        <f t="shared" si="153"/>
        <v>0</v>
      </c>
      <c r="CH195" s="253">
        <f t="shared" si="154"/>
        <v>0</v>
      </c>
      <c r="CI195" s="253">
        <f t="shared" si="155"/>
        <v>0</v>
      </c>
      <c r="CJ195" s="253">
        <f t="shared" si="156"/>
        <v>0</v>
      </c>
      <c r="CK195" s="253">
        <f t="shared" si="157"/>
        <v>0</v>
      </c>
    </row>
    <row r="196" spans="1:89" ht="20.399999999999999" x14ac:dyDescent="0.3">
      <c r="B196" s="129">
        <v>116</v>
      </c>
      <c r="C196" s="191">
        <v>216011</v>
      </c>
      <c r="D196" s="191">
        <v>21610199</v>
      </c>
      <c r="E196" s="139" t="s">
        <v>204</v>
      </c>
      <c r="F196" s="108" t="s">
        <v>344</v>
      </c>
      <c r="G196" s="108" t="s">
        <v>345</v>
      </c>
      <c r="H196" s="109" t="s">
        <v>18</v>
      </c>
      <c r="I196" s="123"/>
      <c r="J196" s="109" t="s">
        <v>19</v>
      </c>
      <c r="K196" s="111">
        <f t="shared" si="161"/>
        <v>0</v>
      </c>
      <c r="L196" s="140" t="s">
        <v>20</v>
      </c>
      <c r="M196" s="104">
        <v>16</v>
      </c>
      <c r="N196" s="262">
        <f t="shared" si="111"/>
        <v>40</v>
      </c>
      <c r="O196" s="141">
        <v>40</v>
      </c>
      <c r="P196" s="110">
        <f t="shared" si="112"/>
        <v>0</v>
      </c>
      <c r="Q196" s="112" t="s">
        <v>139</v>
      </c>
      <c r="R196" s="113">
        <f t="shared" si="113"/>
        <v>0</v>
      </c>
      <c r="S196" s="114">
        <f t="shared" si="114"/>
        <v>0</v>
      </c>
      <c r="T196" s="113">
        <f t="shared" si="115"/>
        <v>0</v>
      </c>
      <c r="U196" s="115">
        <f t="shared" si="116"/>
        <v>0</v>
      </c>
      <c r="V196" s="113">
        <f t="shared" si="117"/>
        <v>0</v>
      </c>
      <c r="W196" s="115">
        <f t="shared" si="118"/>
        <v>0</v>
      </c>
      <c r="X196" s="113">
        <f t="shared" si="119"/>
        <v>0</v>
      </c>
      <c r="Y196" s="115">
        <f t="shared" si="120"/>
        <v>0</v>
      </c>
      <c r="Z196" s="116">
        <f t="shared" si="121"/>
        <v>0</v>
      </c>
      <c r="AA196" s="117" t="b">
        <f t="shared" si="122"/>
        <v>1</v>
      </c>
      <c r="AB196" s="123"/>
      <c r="AC196" s="124"/>
      <c r="AD196" s="109" t="s">
        <v>22</v>
      </c>
      <c r="AE196" s="108" t="s">
        <v>23</v>
      </c>
      <c r="AF196" s="125"/>
      <c r="AG196" s="126"/>
      <c r="AH196" s="121">
        <v>0</v>
      </c>
      <c r="AI196" s="164">
        <f t="shared" si="123"/>
        <v>0</v>
      </c>
      <c r="AJ196" s="22">
        <v>0</v>
      </c>
      <c r="AK196" s="164">
        <f t="shared" si="124"/>
        <v>0</v>
      </c>
      <c r="AL196" s="22"/>
      <c r="AM196" s="164">
        <f t="shared" si="125"/>
        <v>0</v>
      </c>
      <c r="AN196" s="22"/>
      <c r="AO196" s="164">
        <f t="shared" si="126"/>
        <v>0</v>
      </c>
      <c r="AP196" s="22"/>
      <c r="AQ196" s="164">
        <f t="shared" si="127"/>
        <v>0</v>
      </c>
      <c r="AR196" s="22"/>
      <c r="AS196" s="164">
        <f t="shared" si="128"/>
        <v>0</v>
      </c>
      <c r="AT196" s="22"/>
      <c r="AU196" s="164">
        <f t="shared" si="129"/>
        <v>0</v>
      </c>
      <c r="AV196" s="22"/>
      <c r="AW196" s="164">
        <f t="shared" si="130"/>
        <v>0</v>
      </c>
      <c r="AX196" s="22"/>
      <c r="AY196" s="164">
        <f t="shared" si="131"/>
        <v>0</v>
      </c>
      <c r="AZ196" s="22"/>
      <c r="BA196" s="164">
        <f t="shared" si="132"/>
        <v>0</v>
      </c>
      <c r="BB196" s="22"/>
      <c r="BC196" s="164">
        <f t="shared" si="133"/>
        <v>0</v>
      </c>
      <c r="BD196" s="22"/>
      <c r="BE196" s="164">
        <f t="shared" si="134"/>
        <v>0</v>
      </c>
      <c r="BF196" s="253">
        <f t="shared" si="135"/>
        <v>0</v>
      </c>
      <c r="BG196" s="253">
        <f t="shared" si="158"/>
        <v>0</v>
      </c>
      <c r="BH196" s="10" t="b">
        <f t="shared" si="159"/>
        <v>1</v>
      </c>
      <c r="BI196" s="253">
        <f t="shared" si="160"/>
        <v>0</v>
      </c>
      <c r="BJ196" s="250">
        <f t="shared" si="137"/>
        <v>21610199</v>
      </c>
      <c r="BK196" s="251">
        <v>348</v>
      </c>
      <c r="BL196" s="251">
        <v>5</v>
      </c>
      <c r="BM196" s="252">
        <f t="shared" si="138"/>
        <v>0</v>
      </c>
      <c r="BN196" s="252">
        <f t="shared" si="139"/>
        <v>0</v>
      </c>
      <c r="BO196" s="252">
        <f t="shared" si="140"/>
        <v>0</v>
      </c>
      <c r="BP196" s="252">
        <f t="shared" si="141"/>
        <v>0</v>
      </c>
      <c r="BQ196" s="254">
        <f t="shared" si="142"/>
        <v>40</v>
      </c>
      <c r="BR196">
        <f t="shared" si="136"/>
        <v>16</v>
      </c>
      <c r="BS196">
        <v>0</v>
      </c>
      <c r="BT196">
        <v>1</v>
      </c>
      <c r="BU196" t="s">
        <v>139</v>
      </c>
      <c r="BV196" t="str">
        <f t="shared" si="143"/>
        <v>0</v>
      </c>
      <c r="BW196" t="str">
        <f t="shared" si="144"/>
        <v>0</v>
      </c>
      <c r="BX196" t="str">
        <f t="shared" si="145"/>
        <v>1</v>
      </c>
      <c r="BY196" t="s">
        <v>23</v>
      </c>
      <c r="BZ196" s="253">
        <f t="shared" si="146"/>
        <v>0</v>
      </c>
      <c r="CA196" s="253">
        <f t="shared" si="147"/>
        <v>0</v>
      </c>
      <c r="CB196" s="253">
        <f t="shared" si="148"/>
        <v>0</v>
      </c>
      <c r="CC196" s="253">
        <f t="shared" si="149"/>
        <v>0</v>
      </c>
      <c r="CD196" s="253">
        <f t="shared" si="150"/>
        <v>0</v>
      </c>
      <c r="CE196" s="253">
        <f t="shared" si="151"/>
        <v>0</v>
      </c>
      <c r="CF196" s="253">
        <f t="shared" si="152"/>
        <v>0</v>
      </c>
      <c r="CG196" s="253">
        <f t="shared" si="153"/>
        <v>0</v>
      </c>
      <c r="CH196" s="253">
        <f t="shared" si="154"/>
        <v>0</v>
      </c>
      <c r="CI196" s="253">
        <f t="shared" si="155"/>
        <v>0</v>
      </c>
      <c r="CJ196" s="253">
        <f t="shared" si="156"/>
        <v>0</v>
      </c>
      <c r="CK196" s="253">
        <f t="shared" si="157"/>
        <v>0</v>
      </c>
    </row>
    <row r="197" spans="1:89" ht="20.399999999999999" x14ac:dyDescent="0.3">
      <c r="B197" s="194">
        <v>116</v>
      </c>
      <c r="C197" s="219">
        <v>216011</v>
      </c>
      <c r="D197" s="219">
        <v>21610199</v>
      </c>
      <c r="E197" s="220" t="s">
        <v>204</v>
      </c>
      <c r="F197" s="198" t="s">
        <v>344</v>
      </c>
      <c r="G197" s="198" t="s">
        <v>345</v>
      </c>
      <c r="H197" s="199" t="s">
        <v>18</v>
      </c>
      <c r="I197" s="194"/>
      <c r="J197" s="199" t="s">
        <v>19</v>
      </c>
      <c r="K197" s="200">
        <f t="shared" si="161"/>
        <v>10</v>
      </c>
      <c r="L197" s="221" t="s">
        <v>20</v>
      </c>
      <c r="M197" s="104">
        <v>16</v>
      </c>
      <c r="N197" s="262">
        <f t="shared" ref="N197:N269" si="162">ROUND(O197,2)</f>
        <v>40</v>
      </c>
      <c r="O197" s="222">
        <v>40</v>
      </c>
      <c r="P197" s="110">
        <f t="shared" ref="P197:P269" si="163">(O197*(M197/100+1))*K197</f>
        <v>464</v>
      </c>
      <c r="Q197" s="204" t="s">
        <v>139</v>
      </c>
      <c r="R197" s="113">
        <f t="shared" ref="R197:R269" si="164">AH197+AJ197+AL197</f>
        <v>0</v>
      </c>
      <c r="S197" s="114">
        <f t="shared" ref="S197:S269" si="165">R197*(O197*(M197/100+1))</f>
        <v>0</v>
      </c>
      <c r="T197" s="113">
        <f t="shared" ref="T197:T269" si="166">AN197+AP197+AR197</f>
        <v>2</v>
      </c>
      <c r="U197" s="115">
        <f t="shared" ref="U197:U269" si="167">T197*(O197*(M197/100+1))</f>
        <v>92.8</v>
      </c>
      <c r="V197" s="113">
        <f t="shared" ref="V197:V269" si="168">AT197+AV197+AX197</f>
        <v>4</v>
      </c>
      <c r="W197" s="115">
        <f t="shared" ref="W197:W269" si="169">V197*(O197*(M197/100+1))</f>
        <v>185.6</v>
      </c>
      <c r="X197" s="113">
        <f t="shared" ref="X197:X269" si="170">AZ197+BB197+BD197</f>
        <v>4</v>
      </c>
      <c r="Y197" s="115">
        <f t="shared" ref="Y197:Y269" si="171">X197*(O197*(M197/100+1))</f>
        <v>185.6</v>
      </c>
      <c r="Z197" s="116">
        <f t="shared" ref="Z197:Z269" si="172">S197+U197+W197+Y197</f>
        <v>464</v>
      </c>
      <c r="AA197" s="117" t="b">
        <f t="shared" ref="AA197:AA269" si="173">K197=(SUM(X197,V197,T197,R197))</f>
        <v>1</v>
      </c>
      <c r="AB197" s="123"/>
      <c r="AC197" s="124"/>
      <c r="AD197" s="109" t="s">
        <v>22</v>
      </c>
      <c r="AE197" s="108" t="s">
        <v>23</v>
      </c>
      <c r="AF197" s="125"/>
      <c r="AG197" s="126"/>
      <c r="AH197" s="121"/>
      <c r="AI197" s="164">
        <f t="shared" ref="AI197:AI269" si="174">AH197*(O197*(M197/100+1))</f>
        <v>0</v>
      </c>
      <c r="AJ197" s="22"/>
      <c r="AK197" s="164">
        <f t="shared" ref="AK197:AK269" si="175">AJ197*(O197*(M197/100+1))</f>
        <v>0</v>
      </c>
      <c r="AL197" s="22">
        <v>0</v>
      </c>
      <c r="AM197" s="164">
        <f t="shared" ref="AM197:AM269" si="176">AL197*(O197*(M197/100+1))</f>
        <v>0</v>
      </c>
      <c r="AN197" s="22">
        <v>0</v>
      </c>
      <c r="AO197" s="164">
        <f t="shared" ref="AO197:AO269" si="177">AN197*(O197*(M197/100+1))</f>
        <v>0</v>
      </c>
      <c r="AP197" s="22">
        <v>0</v>
      </c>
      <c r="AQ197" s="164">
        <f t="shared" ref="AQ197:AQ269" si="178">AP197*(O197*(M197/100+1))</f>
        <v>0</v>
      </c>
      <c r="AR197" s="22">
        <v>2</v>
      </c>
      <c r="AS197" s="164">
        <f t="shared" ref="AS197:AS269" si="179">AR197*(O197*(M197/100+1))</f>
        <v>92.8</v>
      </c>
      <c r="AT197" s="22">
        <v>0</v>
      </c>
      <c r="AU197" s="164">
        <f t="shared" ref="AU197:AU269" si="180">AT197*(O197*(M197/100+1))</f>
        <v>0</v>
      </c>
      <c r="AV197" s="22">
        <v>2</v>
      </c>
      <c r="AW197" s="164">
        <f t="shared" ref="AW197:AW269" si="181">AV197*(O197*(M197/100+1))</f>
        <v>92.8</v>
      </c>
      <c r="AX197" s="22">
        <v>2</v>
      </c>
      <c r="AY197" s="164">
        <f t="shared" ref="AY197:AY269" si="182">AX197*(O197*(M197/100+1))</f>
        <v>92.8</v>
      </c>
      <c r="AZ197" s="22">
        <v>2</v>
      </c>
      <c r="BA197" s="164">
        <f t="shared" ref="BA197:BA269" si="183">AZ197*(O197*(M197/100+1))</f>
        <v>92.8</v>
      </c>
      <c r="BB197" s="22">
        <v>2</v>
      </c>
      <c r="BC197" s="164">
        <f t="shared" ref="BC197:BC269" si="184">BB197*(O197*(M197/100+1))</f>
        <v>92.8</v>
      </c>
      <c r="BD197" s="22">
        <v>0</v>
      </c>
      <c r="BE197" s="164">
        <f t="shared" ref="BE197:BE269" si="185">BD197*(O197*(M197/100+1))</f>
        <v>0</v>
      </c>
      <c r="BF197" s="253">
        <f t="shared" ref="BF197:BF269" si="186">SUM(R197,T197,V197,X197)*(O197*(M197/100+1))</f>
        <v>464</v>
      </c>
      <c r="BG197" s="253">
        <f t="shared" si="158"/>
        <v>464</v>
      </c>
      <c r="BH197" s="10" t="b">
        <f t="shared" si="159"/>
        <v>1</v>
      </c>
      <c r="BI197" s="253">
        <f t="shared" si="160"/>
        <v>0</v>
      </c>
      <c r="BJ197" s="250">
        <f t="shared" si="137"/>
        <v>21610199</v>
      </c>
      <c r="BK197" s="251">
        <v>348</v>
      </c>
      <c r="BL197" s="251">
        <v>5</v>
      </c>
      <c r="BM197" s="252">
        <f t="shared" si="138"/>
        <v>0</v>
      </c>
      <c r="BN197" s="252">
        <f t="shared" si="139"/>
        <v>2</v>
      </c>
      <c r="BO197" s="252">
        <f t="shared" si="140"/>
        <v>4</v>
      </c>
      <c r="BP197" s="252">
        <f t="shared" si="141"/>
        <v>4</v>
      </c>
      <c r="BQ197" s="254">
        <f t="shared" si="142"/>
        <v>40</v>
      </c>
      <c r="BR197">
        <f t="shared" ref="BR197:BR269" si="187">M197</f>
        <v>16</v>
      </c>
      <c r="BS197">
        <v>0</v>
      </c>
      <c r="BT197">
        <v>1</v>
      </c>
      <c r="BU197" t="s">
        <v>139</v>
      </c>
      <c r="BV197" t="str">
        <f t="shared" si="143"/>
        <v>0</v>
      </c>
      <c r="BW197" t="str">
        <f t="shared" si="144"/>
        <v>0</v>
      </c>
      <c r="BX197" t="str">
        <f t="shared" si="145"/>
        <v>1</v>
      </c>
      <c r="BY197" t="s">
        <v>23</v>
      </c>
      <c r="BZ197" s="253">
        <f t="shared" si="146"/>
        <v>0</v>
      </c>
      <c r="CA197" s="253">
        <f t="shared" si="147"/>
        <v>0</v>
      </c>
      <c r="CB197" s="253">
        <f t="shared" si="148"/>
        <v>0</v>
      </c>
      <c r="CC197" s="253">
        <f t="shared" si="149"/>
        <v>0</v>
      </c>
      <c r="CD197" s="253">
        <f t="shared" si="150"/>
        <v>0</v>
      </c>
      <c r="CE197" s="253">
        <f t="shared" si="151"/>
        <v>92.8</v>
      </c>
      <c r="CF197" s="253">
        <f t="shared" si="152"/>
        <v>0</v>
      </c>
      <c r="CG197" s="253">
        <f t="shared" si="153"/>
        <v>92.8</v>
      </c>
      <c r="CH197" s="253">
        <f t="shared" si="154"/>
        <v>92.8</v>
      </c>
      <c r="CI197" s="253">
        <f t="shared" si="155"/>
        <v>92.8</v>
      </c>
      <c r="CJ197" s="253">
        <f t="shared" si="156"/>
        <v>92.8</v>
      </c>
      <c r="CK197" s="253">
        <f t="shared" si="157"/>
        <v>0</v>
      </c>
    </row>
    <row r="198" spans="1:89" ht="20.399999999999999" x14ac:dyDescent="0.3">
      <c r="B198" s="129">
        <v>117</v>
      </c>
      <c r="C198" s="191">
        <v>216011</v>
      </c>
      <c r="D198" s="191">
        <v>21610094</v>
      </c>
      <c r="E198" s="139" t="s">
        <v>205</v>
      </c>
      <c r="F198" s="108" t="s">
        <v>344</v>
      </c>
      <c r="G198" s="108" t="s">
        <v>345</v>
      </c>
      <c r="H198" s="109" t="s">
        <v>18</v>
      </c>
      <c r="I198" s="123"/>
      <c r="J198" s="109" t="s">
        <v>19</v>
      </c>
      <c r="K198" s="111">
        <f t="shared" si="161"/>
        <v>0</v>
      </c>
      <c r="L198" s="140" t="s">
        <v>20</v>
      </c>
      <c r="M198" s="104">
        <v>16</v>
      </c>
      <c r="N198" s="262">
        <f t="shared" si="162"/>
        <v>40</v>
      </c>
      <c r="O198" s="141">
        <v>40</v>
      </c>
      <c r="P198" s="110">
        <f t="shared" si="163"/>
        <v>0</v>
      </c>
      <c r="Q198" s="112" t="s">
        <v>139</v>
      </c>
      <c r="R198" s="113">
        <f t="shared" si="164"/>
        <v>0</v>
      </c>
      <c r="S198" s="114">
        <f t="shared" si="165"/>
        <v>0</v>
      </c>
      <c r="T198" s="113">
        <f t="shared" si="166"/>
        <v>0</v>
      </c>
      <c r="U198" s="115">
        <f t="shared" si="167"/>
        <v>0</v>
      </c>
      <c r="V198" s="113">
        <f t="shared" si="168"/>
        <v>0</v>
      </c>
      <c r="W198" s="115">
        <f t="shared" si="169"/>
        <v>0</v>
      </c>
      <c r="X198" s="113">
        <f t="shared" si="170"/>
        <v>0</v>
      </c>
      <c r="Y198" s="115">
        <f t="shared" si="171"/>
        <v>0</v>
      </c>
      <c r="Z198" s="116">
        <f t="shared" si="172"/>
        <v>0</v>
      </c>
      <c r="AA198" s="117" t="b">
        <f t="shared" si="173"/>
        <v>1</v>
      </c>
      <c r="AB198" s="123"/>
      <c r="AC198" s="124"/>
      <c r="AD198" s="109" t="s">
        <v>22</v>
      </c>
      <c r="AE198" s="108" t="s">
        <v>23</v>
      </c>
      <c r="AF198" s="125"/>
      <c r="AG198" s="126"/>
      <c r="AH198" s="121">
        <v>0</v>
      </c>
      <c r="AI198" s="164">
        <f t="shared" si="174"/>
        <v>0</v>
      </c>
      <c r="AJ198" s="22">
        <v>0</v>
      </c>
      <c r="AK198" s="164">
        <f t="shared" si="175"/>
        <v>0</v>
      </c>
      <c r="AL198" s="22"/>
      <c r="AM198" s="164">
        <f t="shared" si="176"/>
        <v>0</v>
      </c>
      <c r="AN198" s="22"/>
      <c r="AO198" s="164">
        <f t="shared" si="177"/>
        <v>0</v>
      </c>
      <c r="AP198" s="22"/>
      <c r="AQ198" s="164">
        <f t="shared" si="178"/>
        <v>0</v>
      </c>
      <c r="AR198" s="22"/>
      <c r="AS198" s="164">
        <f t="shared" si="179"/>
        <v>0</v>
      </c>
      <c r="AT198" s="22"/>
      <c r="AU198" s="164">
        <f t="shared" si="180"/>
        <v>0</v>
      </c>
      <c r="AV198" s="22"/>
      <c r="AW198" s="164">
        <f t="shared" si="181"/>
        <v>0</v>
      </c>
      <c r="AX198" s="22"/>
      <c r="AY198" s="164">
        <f t="shared" si="182"/>
        <v>0</v>
      </c>
      <c r="AZ198" s="22"/>
      <c r="BA198" s="164">
        <f t="shared" si="183"/>
        <v>0</v>
      </c>
      <c r="BB198" s="22"/>
      <c r="BC198" s="164">
        <f t="shared" si="184"/>
        <v>0</v>
      </c>
      <c r="BD198" s="22"/>
      <c r="BE198" s="164">
        <f t="shared" si="185"/>
        <v>0</v>
      </c>
      <c r="BF198" s="253">
        <f t="shared" si="186"/>
        <v>0</v>
      </c>
      <c r="BG198" s="253">
        <f t="shared" si="158"/>
        <v>0</v>
      </c>
      <c r="BH198" s="10" t="b">
        <f t="shared" si="159"/>
        <v>1</v>
      </c>
      <c r="BI198" s="253">
        <f t="shared" si="160"/>
        <v>0</v>
      </c>
      <c r="BJ198" s="250">
        <f t="shared" ref="BJ198:BJ270" si="188">D198</f>
        <v>21610094</v>
      </c>
      <c r="BK198" s="251">
        <v>348</v>
      </c>
      <c r="BL198" s="251">
        <v>5</v>
      </c>
      <c r="BM198" s="252">
        <f t="shared" ref="BM198:BM270" si="189">R198</f>
        <v>0</v>
      </c>
      <c r="BN198" s="252">
        <f t="shared" ref="BN198:BN270" si="190">T198</f>
        <v>0</v>
      </c>
      <c r="BO198" s="252">
        <f t="shared" ref="BO198:BO270" si="191">V198</f>
        <v>0</v>
      </c>
      <c r="BP198" s="252">
        <f t="shared" ref="BP198:BP270" si="192">X198</f>
        <v>0</v>
      </c>
      <c r="BQ198" s="254">
        <f t="shared" ref="BQ198:BR270" si="193">N198</f>
        <v>40</v>
      </c>
      <c r="BR198">
        <f t="shared" si="187"/>
        <v>16</v>
      </c>
      <c r="BS198">
        <v>0</v>
      </c>
      <c r="BT198">
        <v>1</v>
      </c>
      <c r="BU198" t="s">
        <v>139</v>
      </c>
      <c r="BV198" t="str">
        <f t="shared" ref="BV198:BV270" si="194">IF(AB198 = "X", "1", "0")</f>
        <v>0</v>
      </c>
      <c r="BW198" t="str">
        <f t="shared" ref="BW198:BW270" si="195">IF(AC198 = "X", "1", "0")</f>
        <v>0</v>
      </c>
      <c r="BX198" t="str">
        <f t="shared" ref="BX198:BX270" si="196">IF(AD198 = "X", "1", "0")</f>
        <v>1</v>
      </c>
      <c r="BY198" t="s">
        <v>23</v>
      </c>
      <c r="BZ198" s="253">
        <f t="shared" ref="BZ198:BZ270" si="197">AI198</f>
        <v>0</v>
      </c>
      <c r="CA198" s="253">
        <f t="shared" ref="CA198:CA270" si="198">AK198</f>
        <v>0</v>
      </c>
      <c r="CB198" s="253">
        <f t="shared" ref="CB198:CB270" si="199">AM198</f>
        <v>0</v>
      </c>
      <c r="CC198" s="253">
        <f t="shared" ref="CC198:CC270" si="200">AO198</f>
        <v>0</v>
      </c>
      <c r="CD198" s="253">
        <f t="shared" ref="CD198:CD270" si="201">AQ198</f>
        <v>0</v>
      </c>
      <c r="CE198" s="253">
        <f t="shared" ref="CE198:CE270" si="202">AS198</f>
        <v>0</v>
      </c>
      <c r="CF198" s="253">
        <f t="shared" ref="CF198:CF270" si="203">AU198</f>
        <v>0</v>
      </c>
      <c r="CG198" s="253">
        <f t="shared" ref="CG198:CG270" si="204">AW198</f>
        <v>0</v>
      </c>
      <c r="CH198" s="253">
        <f t="shared" ref="CH198:CH270" si="205">AY198</f>
        <v>0</v>
      </c>
      <c r="CI198" s="253">
        <f t="shared" ref="CI198:CI270" si="206">BA198</f>
        <v>0</v>
      </c>
      <c r="CJ198" s="253">
        <f t="shared" ref="CJ198:CJ270" si="207">BC198</f>
        <v>0</v>
      </c>
      <c r="CK198" s="253">
        <f t="shared" ref="CK198:CK270" si="208">BE198</f>
        <v>0</v>
      </c>
    </row>
    <row r="199" spans="1:89" ht="20.399999999999999" x14ac:dyDescent="0.3">
      <c r="B199" s="194">
        <v>117</v>
      </c>
      <c r="C199" s="219">
        <v>216011</v>
      </c>
      <c r="D199" s="219">
        <v>21610094</v>
      </c>
      <c r="E199" s="220" t="s">
        <v>205</v>
      </c>
      <c r="F199" s="198" t="s">
        <v>344</v>
      </c>
      <c r="G199" s="198" t="s">
        <v>345</v>
      </c>
      <c r="H199" s="199" t="s">
        <v>18</v>
      </c>
      <c r="I199" s="194"/>
      <c r="J199" s="199" t="s">
        <v>19</v>
      </c>
      <c r="K199" s="200">
        <f t="shared" si="161"/>
        <v>10</v>
      </c>
      <c r="L199" s="221" t="s">
        <v>20</v>
      </c>
      <c r="M199" s="104">
        <v>16</v>
      </c>
      <c r="N199" s="262">
        <f t="shared" si="162"/>
        <v>38</v>
      </c>
      <c r="O199" s="222">
        <v>38</v>
      </c>
      <c r="P199" s="110">
        <f t="shared" si="163"/>
        <v>440.79999999999995</v>
      </c>
      <c r="Q199" s="204" t="s">
        <v>139</v>
      </c>
      <c r="R199" s="113">
        <f t="shared" si="164"/>
        <v>0</v>
      </c>
      <c r="S199" s="114">
        <f t="shared" si="165"/>
        <v>0</v>
      </c>
      <c r="T199" s="113">
        <f t="shared" si="166"/>
        <v>2</v>
      </c>
      <c r="U199" s="115">
        <f t="shared" si="167"/>
        <v>88.16</v>
      </c>
      <c r="V199" s="113">
        <f t="shared" si="168"/>
        <v>4</v>
      </c>
      <c r="W199" s="115">
        <f t="shared" si="169"/>
        <v>176.32</v>
      </c>
      <c r="X199" s="113">
        <f t="shared" si="170"/>
        <v>4</v>
      </c>
      <c r="Y199" s="115">
        <f t="shared" si="171"/>
        <v>176.32</v>
      </c>
      <c r="Z199" s="116">
        <f t="shared" si="172"/>
        <v>440.8</v>
      </c>
      <c r="AA199" s="117" t="b">
        <f t="shared" si="173"/>
        <v>1</v>
      </c>
      <c r="AB199" s="123"/>
      <c r="AC199" s="124"/>
      <c r="AD199" s="109" t="s">
        <v>22</v>
      </c>
      <c r="AE199" s="108" t="s">
        <v>23</v>
      </c>
      <c r="AF199" s="125"/>
      <c r="AG199" s="126"/>
      <c r="AH199" s="121"/>
      <c r="AI199" s="164">
        <f t="shared" si="174"/>
        <v>0</v>
      </c>
      <c r="AJ199" s="22"/>
      <c r="AK199" s="164">
        <f t="shared" si="175"/>
        <v>0</v>
      </c>
      <c r="AL199" s="22">
        <v>0</v>
      </c>
      <c r="AM199" s="164">
        <f t="shared" si="176"/>
        <v>0</v>
      </c>
      <c r="AN199" s="22">
        <v>0</v>
      </c>
      <c r="AO199" s="164">
        <f t="shared" si="177"/>
        <v>0</v>
      </c>
      <c r="AP199" s="22">
        <v>0</v>
      </c>
      <c r="AQ199" s="164">
        <f t="shared" si="178"/>
        <v>0</v>
      </c>
      <c r="AR199" s="22">
        <v>2</v>
      </c>
      <c r="AS199" s="164">
        <f t="shared" si="179"/>
        <v>88.16</v>
      </c>
      <c r="AT199" s="22">
        <v>0</v>
      </c>
      <c r="AU199" s="164">
        <f t="shared" si="180"/>
        <v>0</v>
      </c>
      <c r="AV199" s="22">
        <v>2</v>
      </c>
      <c r="AW199" s="164">
        <f t="shared" si="181"/>
        <v>88.16</v>
      </c>
      <c r="AX199" s="22">
        <v>2</v>
      </c>
      <c r="AY199" s="164">
        <f t="shared" si="182"/>
        <v>88.16</v>
      </c>
      <c r="AZ199" s="22">
        <v>2</v>
      </c>
      <c r="BA199" s="164">
        <f t="shared" si="183"/>
        <v>88.16</v>
      </c>
      <c r="BB199" s="22">
        <v>2</v>
      </c>
      <c r="BC199" s="164">
        <f t="shared" si="184"/>
        <v>88.16</v>
      </c>
      <c r="BD199" s="22">
        <v>0</v>
      </c>
      <c r="BE199" s="164">
        <f t="shared" si="185"/>
        <v>0</v>
      </c>
      <c r="BF199" s="253">
        <f t="shared" si="186"/>
        <v>440.79999999999995</v>
      </c>
      <c r="BG199" s="253">
        <f t="shared" si="158"/>
        <v>440.79999999999995</v>
      </c>
      <c r="BH199" s="10" t="b">
        <f t="shared" si="159"/>
        <v>1</v>
      </c>
      <c r="BI199" s="253">
        <f t="shared" si="160"/>
        <v>0</v>
      </c>
      <c r="BJ199" s="250">
        <f t="shared" si="188"/>
        <v>21610094</v>
      </c>
      <c r="BK199" s="251">
        <v>348</v>
      </c>
      <c r="BL199" s="251">
        <v>5</v>
      </c>
      <c r="BM199" s="252">
        <f t="shared" si="189"/>
        <v>0</v>
      </c>
      <c r="BN199" s="252">
        <f t="shared" si="190"/>
        <v>2</v>
      </c>
      <c r="BO199" s="252">
        <f t="shared" si="191"/>
        <v>4</v>
      </c>
      <c r="BP199" s="252">
        <f t="shared" si="192"/>
        <v>4</v>
      </c>
      <c r="BQ199" s="254">
        <f t="shared" si="193"/>
        <v>38</v>
      </c>
      <c r="BR199">
        <f t="shared" si="187"/>
        <v>16</v>
      </c>
      <c r="BS199">
        <v>0</v>
      </c>
      <c r="BT199">
        <v>1</v>
      </c>
      <c r="BU199" t="s">
        <v>139</v>
      </c>
      <c r="BV199" t="str">
        <f t="shared" si="194"/>
        <v>0</v>
      </c>
      <c r="BW199" t="str">
        <f t="shared" si="195"/>
        <v>0</v>
      </c>
      <c r="BX199" t="str">
        <f t="shared" si="196"/>
        <v>1</v>
      </c>
      <c r="BY199" t="s">
        <v>23</v>
      </c>
      <c r="BZ199" s="253">
        <f t="shared" si="197"/>
        <v>0</v>
      </c>
      <c r="CA199" s="253">
        <f t="shared" si="198"/>
        <v>0</v>
      </c>
      <c r="CB199" s="253">
        <f t="shared" si="199"/>
        <v>0</v>
      </c>
      <c r="CC199" s="253">
        <f t="shared" si="200"/>
        <v>0</v>
      </c>
      <c r="CD199" s="253">
        <f t="shared" si="201"/>
        <v>0</v>
      </c>
      <c r="CE199" s="253">
        <f t="shared" si="202"/>
        <v>88.16</v>
      </c>
      <c r="CF199" s="253">
        <f t="shared" si="203"/>
        <v>0</v>
      </c>
      <c r="CG199" s="253">
        <f t="shared" si="204"/>
        <v>88.16</v>
      </c>
      <c r="CH199" s="253">
        <f t="shared" si="205"/>
        <v>88.16</v>
      </c>
      <c r="CI199" s="253">
        <f t="shared" si="206"/>
        <v>88.16</v>
      </c>
      <c r="CJ199" s="253">
        <f t="shared" si="207"/>
        <v>88.16</v>
      </c>
      <c r="CK199" s="253">
        <f t="shared" si="208"/>
        <v>0</v>
      </c>
    </row>
    <row r="200" spans="1:89" ht="20.399999999999999" x14ac:dyDescent="0.3">
      <c r="B200" s="129">
        <v>118</v>
      </c>
      <c r="C200" s="191">
        <v>216011</v>
      </c>
      <c r="D200" s="190">
        <v>21610113</v>
      </c>
      <c r="E200" s="145" t="s">
        <v>221</v>
      </c>
      <c r="F200" s="108" t="s">
        <v>344</v>
      </c>
      <c r="G200" s="108" t="s">
        <v>345</v>
      </c>
      <c r="H200" s="109" t="s">
        <v>18</v>
      </c>
      <c r="I200" s="123"/>
      <c r="J200" s="109" t="s">
        <v>19</v>
      </c>
      <c r="K200" s="111">
        <f t="shared" si="161"/>
        <v>2</v>
      </c>
      <c r="L200" s="142" t="s">
        <v>208</v>
      </c>
      <c r="M200" s="104">
        <v>16</v>
      </c>
      <c r="N200" s="262">
        <f t="shared" si="162"/>
        <v>224</v>
      </c>
      <c r="O200" s="141">
        <v>224</v>
      </c>
      <c r="P200" s="110">
        <f t="shared" si="163"/>
        <v>519.67999999999995</v>
      </c>
      <c r="Q200" s="112" t="s">
        <v>139</v>
      </c>
      <c r="R200" s="113">
        <f t="shared" si="164"/>
        <v>2</v>
      </c>
      <c r="S200" s="114">
        <f t="shared" si="165"/>
        <v>519.67999999999995</v>
      </c>
      <c r="T200" s="113">
        <f t="shared" si="166"/>
        <v>0</v>
      </c>
      <c r="U200" s="115">
        <f t="shared" si="167"/>
        <v>0</v>
      </c>
      <c r="V200" s="113">
        <f t="shared" si="168"/>
        <v>0</v>
      </c>
      <c r="W200" s="115">
        <f t="shared" si="169"/>
        <v>0</v>
      </c>
      <c r="X200" s="113">
        <f t="shared" si="170"/>
        <v>0</v>
      </c>
      <c r="Y200" s="115">
        <f t="shared" si="171"/>
        <v>0</v>
      </c>
      <c r="Z200" s="116">
        <f t="shared" si="172"/>
        <v>519.67999999999995</v>
      </c>
      <c r="AA200" s="117" t="b">
        <f t="shared" si="173"/>
        <v>1</v>
      </c>
      <c r="AB200" s="123"/>
      <c r="AC200" s="124"/>
      <c r="AD200" s="109" t="s">
        <v>22</v>
      </c>
      <c r="AE200" s="108" t="s">
        <v>23</v>
      </c>
      <c r="AF200" s="125"/>
      <c r="AG200" s="126"/>
      <c r="AH200" s="121">
        <v>0</v>
      </c>
      <c r="AI200" s="164">
        <f t="shared" si="174"/>
        <v>0</v>
      </c>
      <c r="AJ200" s="22">
        <v>2</v>
      </c>
      <c r="AK200" s="164">
        <f t="shared" si="175"/>
        <v>519.67999999999995</v>
      </c>
      <c r="AL200" s="22"/>
      <c r="AM200" s="164">
        <f t="shared" si="176"/>
        <v>0</v>
      </c>
      <c r="AN200" s="22"/>
      <c r="AO200" s="164">
        <f t="shared" si="177"/>
        <v>0</v>
      </c>
      <c r="AP200" s="22"/>
      <c r="AQ200" s="164">
        <f t="shared" si="178"/>
        <v>0</v>
      </c>
      <c r="AR200" s="22"/>
      <c r="AS200" s="164">
        <f t="shared" si="179"/>
        <v>0</v>
      </c>
      <c r="AT200" s="22"/>
      <c r="AU200" s="164">
        <f t="shared" si="180"/>
        <v>0</v>
      </c>
      <c r="AV200" s="22"/>
      <c r="AW200" s="164">
        <f t="shared" si="181"/>
        <v>0</v>
      </c>
      <c r="AX200" s="22"/>
      <c r="AY200" s="164">
        <f t="shared" si="182"/>
        <v>0</v>
      </c>
      <c r="AZ200" s="22"/>
      <c r="BA200" s="164">
        <f t="shared" si="183"/>
        <v>0</v>
      </c>
      <c r="BB200" s="22"/>
      <c r="BC200" s="164">
        <f t="shared" si="184"/>
        <v>0</v>
      </c>
      <c r="BD200" s="22"/>
      <c r="BE200" s="164">
        <f t="shared" si="185"/>
        <v>0</v>
      </c>
      <c r="BF200" s="253">
        <f t="shared" si="186"/>
        <v>519.67999999999995</v>
      </c>
      <c r="BG200" s="253">
        <f t="shared" ref="BG200:BG272" si="209">SUM(BE200,BC200,BA200,AY200,AW200,AU200,AS200,AQ200,AO200,AM200,AK200,AI200)</f>
        <v>519.67999999999995</v>
      </c>
      <c r="BH200" s="10" t="b">
        <f t="shared" ref="BH200:BH272" si="210">BF200=BG200</f>
        <v>1</v>
      </c>
      <c r="BI200" s="253">
        <f t="shared" ref="BI200:BI272" si="211">BF200-BG200</f>
        <v>0</v>
      </c>
      <c r="BJ200" s="250">
        <f t="shared" si="188"/>
        <v>21610113</v>
      </c>
      <c r="BK200" s="251">
        <v>348</v>
      </c>
      <c r="BL200" s="251">
        <v>5</v>
      </c>
      <c r="BM200" s="252">
        <f t="shared" si="189"/>
        <v>2</v>
      </c>
      <c r="BN200" s="252">
        <f t="shared" si="190"/>
        <v>0</v>
      </c>
      <c r="BO200" s="252">
        <f t="shared" si="191"/>
        <v>0</v>
      </c>
      <c r="BP200" s="252">
        <f t="shared" si="192"/>
        <v>0</v>
      </c>
      <c r="BQ200" s="254">
        <f t="shared" si="193"/>
        <v>224</v>
      </c>
      <c r="BR200">
        <f t="shared" si="187"/>
        <v>16</v>
      </c>
      <c r="BS200">
        <v>0</v>
      </c>
      <c r="BT200">
        <v>1</v>
      </c>
      <c r="BU200" t="s">
        <v>139</v>
      </c>
      <c r="BV200" t="str">
        <f t="shared" si="194"/>
        <v>0</v>
      </c>
      <c r="BW200" t="str">
        <f t="shared" si="195"/>
        <v>0</v>
      </c>
      <c r="BX200" t="str">
        <f t="shared" si="196"/>
        <v>1</v>
      </c>
      <c r="BY200" t="s">
        <v>23</v>
      </c>
      <c r="BZ200" s="253">
        <f t="shared" si="197"/>
        <v>0</v>
      </c>
      <c r="CA200" s="253">
        <f t="shared" si="198"/>
        <v>519.67999999999995</v>
      </c>
      <c r="CB200" s="253">
        <f t="shared" si="199"/>
        <v>0</v>
      </c>
      <c r="CC200" s="253">
        <f t="shared" si="200"/>
        <v>0</v>
      </c>
      <c r="CD200" s="253">
        <f t="shared" si="201"/>
        <v>0</v>
      </c>
      <c r="CE200" s="253">
        <f t="shared" si="202"/>
        <v>0</v>
      </c>
      <c r="CF200" s="253">
        <f t="shared" si="203"/>
        <v>0</v>
      </c>
      <c r="CG200" s="253">
        <f t="shared" si="204"/>
        <v>0</v>
      </c>
      <c r="CH200" s="253">
        <f t="shared" si="205"/>
        <v>0</v>
      </c>
      <c r="CI200" s="253">
        <f t="shared" si="206"/>
        <v>0</v>
      </c>
      <c r="CJ200" s="253">
        <f t="shared" si="207"/>
        <v>0</v>
      </c>
      <c r="CK200" s="253">
        <f t="shared" si="208"/>
        <v>0</v>
      </c>
    </row>
    <row r="201" spans="1:89" ht="20.399999999999999" x14ac:dyDescent="0.3">
      <c r="B201" s="194">
        <v>118</v>
      </c>
      <c r="C201" s="219">
        <v>216011</v>
      </c>
      <c r="D201" s="219">
        <v>21610113</v>
      </c>
      <c r="E201" s="220" t="s">
        <v>221</v>
      </c>
      <c r="F201" s="198" t="s">
        <v>344</v>
      </c>
      <c r="G201" s="198" t="s">
        <v>345</v>
      </c>
      <c r="H201" s="199" t="s">
        <v>18</v>
      </c>
      <c r="I201" s="194"/>
      <c r="J201" s="199" t="s">
        <v>19</v>
      </c>
      <c r="K201" s="200">
        <f t="shared" si="161"/>
        <v>6</v>
      </c>
      <c r="L201" s="224" t="s">
        <v>208</v>
      </c>
      <c r="M201" s="104">
        <v>16</v>
      </c>
      <c r="N201" s="262">
        <f t="shared" si="162"/>
        <v>160</v>
      </c>
      <c r="O201" s="222">
        <v>160</v>
      </c>
      <c r="P201" s="110">
        <f t="shared" si="163"/>
        <v>1113.5999999999999</v>
      </c>
      <c r="Q201" s="204" t="s">
        <v>139</v>
      </c>
      <c r="R201" s="113">
        <f t="shared" si="164"/>
        <v>2</v>
      </c>
      <c r="S201" s="114">
        <f t="shared" si="165"/>
        <v>371.2</v>
      </c>
      <c r="T201" s="113">
        <f t="shared" si="166"/>
        <v>4</v>
      </c>
      <c r="U201" s="115">
        <f t="shared" si="167"/>
        <v>742.4</v>
      </c>
      <c r="V201" s="113">
        <f t="shared" si="168"/>
        <v>0</v>
      </c>
      <c r="W201" s="115">
        <f t="shared" si="169"/>
        <v>0</v>
      </c>
      <c r="X201" s="113">
        <f t="shared" si="170"/>
        <v>0</v>
      </c>
      <c r="Y201" s="115">
        <f t="shared" si="171"/>
        <v>0</v>
      </c>
      <c r="Z201" s="116">
        <f t="shared" si="172"/>
        <v>1113.5999999999999</v>
      </c>
      <c r="AA201" s="117" t="b">
        <f t="shared" si="173"/>
        <v>1</v>
      </c>
      <c r="AB201" s="123"/>
      <c r="AC201" s="124"/>
      <c r="AD201" s="109" t="s">
        <v>22</v>
      </c>
      <c r="AE201" s="108" t="s">
        <v>23</v>
      </c>
      <c r="AF201" s="125"/>
      <c r="AG201" s="126"/>
      <c r="AH201" s="121"/>
      <c r="AI201" s="164">
        <f t="shared" si="174"/>
        <v>0</v>
      </c>
      <c r="AJ201" s="22"/>
      <c r="AK201" s="164">
        <f t="shared" si="175"/>
        <v>0</v>
      </c>
      <c r="AL201" s="22">
        <v>2</v>
      </c>
      <c r="AM201" s="164">
        <f t="shared" si="176"/>
        <v>371.2</v>
      </c>
      <c r="AN201" s="22">
        <v>2</v>
      </c>
      <c r="AO201" s="164">
        <f t="shared" si="177"/>
        <v>371.2</v>
      </c>
      <c r="AP201" s="22">
        <v>2</v>
      </c>
      <c r="AQ201" s="164">
        <f t="shared" si="178"/>
        <v>371.2</v>
      </c>
      <c r="AR201" s="22">
        <v>0</v>
      </c>
      <c r="AS201" s="164">
        <f t="shared" si="179"/>
        <v>0</v>
      </c>
      <c r="AT201" s="22">
        <v>0</v>
      </c>
      <c r="AU201" s="164">
        <f t="shared" si="180"/>
        <v>0</v>
      </c>
      <c r="AV201" s="22">
        <v>0</v>
      </c>
      <c r="AW201" s="164">
        <f t="shared" si="181"/>
        <v>0</v>
      </c>
      <c r="AX201" s="22">
        <v>0</v>
      </c>
      <c r="AY201" s="164">
        <f t="shared" si="182"/>
        <v>0</v>
      </c>
      <c r="AZ201" s="22">
        <v>0</v>
      </c>
      <c r="BA201" s="164">
        <f t="shared" si="183"/>
        <v>0</v>
      </c>
      <c r="BB201" s="22">
        <v>0</v>
      </c>
      <c r="BC201" s="164">
        <f t="shared" si="184"/>
        <v>0</v>
      </c>
      <c r="BD201" s="22">
        <v>0</v>
      </c>
      <c r="BE201" s="164">
        <f t="shared" si="185"/>
        <v>0</v>
      </c>
      <c r="BF201" s="253">
        <f t="shared" si="186"/>
        <v>1113.5999999999999</v>
      </c>
      <c r="BG201" s="253">
        <f t="shared" si="209"/>
        <v>1113.5999999999999</v>
      </c>
      <c r="BH201" s="10" t="b">
        <f t="shared" si="210"/>
        <v>1</v>
      </c>
      <c r="BI201" s="253">
        <f t="shared" si="211"/>
        <v>0</v>
      </c>
      <c r="BJ201" s="250">
        <f t="shared" si="188"/>
        <v>21610113</v>
      </c>
      <c r="BK201" s="251">
        <v>348</v>
      </c>
      <c r="BL201" s="251">
        <v>5</v>
      </c>
      <c r="BM201" s="252">
        <f t="shared" si="189"/>
        <v>2</v>
      </c>
      <c r="BN201" s="252">
        <f t="shared" si="190"/>
        <v>4</v>
      </c>
      <c r="BO201" s="252">
        <f t="shared" si="191"/>
        <v>0</v>
      </c>
      <c r="BP201" s="252">
        <f t="shared" si="192"/>
        <v>0</v>
      </c>
      <c r="BQ201" s="254">
        <f t="shared" si="193"/>
        <v>160</v>
      </c>
      <c r="BR201">
        <f t="shared" si="187"/>
        <v>16</v>
      </c>
      <c r="BS201">
        <v>0</v>
      </c>
      <c r="BT201">
        <v>1</v>
      </c>
      <c r="BU201" t="s">
        <v>139</v>
      </c>
      <c r="BV201" t="str">
        <f t="shared" si="194"/>
        <v>0</v>
      </c>
      <c r="BW201" t="str">
        <f t="shared" si="195"/>
        <v>0</v>
      </c>
      <c r="BX201" t="str">
        <f t="shared" si="196"/>
        <v>1</v>
      </c>
      <c r="BY201" t="s">
        <v>23</v>
      </c>
      <c r="BZ201" s="253">
        <f t="shared" si="197"/>
        <v>0</v>
      </c>
      <c r="CA201" s="253">
        <f t="shared" si="198"/>
        <v>0</v>
      </c>
      <c r="CB201" s="253">
        <f t="shared" si="199"/>
        <v>371.2</v>
      </c>
      <c r="CC201" s="253">
        <f t="shared" si="200"/>
        <v>371.2</v>
      </c>
      <c r="CD201" s="253">
        <f t="shared" si="201"/>
        <v>371.2</v>
      </c>
      <c r="CE201" s="253">
        <f t="shared" si="202"/>
        <v>0</v>
      </c>
      <c r="CF201" s="253">
        <f t="shared" si="203"/>
        <v>0</v>
      </c>
      <c r="CG201" s="253">
        <f t="shared" si="204"/>
        <v>0</v>
      </c>
      <c r="CH201" s="253">
        <f t="shared" si="205"/>
        <v>0</v>
      </c>
      <c r="CI201" s="253">
        <f t="shared" si="206"/>
        <v>0</v>
      </c>
      <c r="CJ201" s="253">
        <f t="shared" si="207"/>
        <v>0</v>
      </c>
      <c r="CK201" s="253">
        <f t="shared" si="208"/>
        <v>0</v>
      </c>
    </row>
    <row r="202" spans="1:89" ht="20.399999999999999" x14ac:dyDescent="0.3">
      <c r="B202" s="129">
        <v>119</v>
      </c>
      <c r="C202" s="138">
        <v>217011</v>
      </c>
      <c r="D202" s="146">
        <v>21110175</v>
      </c>
      <c r="E202" s="146" t="s">
        <v>222</v>
      </c>
      <c r="F202" s="108" t="s">
        <v>344</v>
      </c>
      <c r="G202" s="108" t="s">
        <v>345</v>
      </c>
      <c r="H202" s="109" t="s">
        <v>18</v>
      </c>
      <c r="I202" s="123"/>
      <c r="J202" s="109" t="s">
        <v>19</v>
      </c>
      <c r="K202" s="111">
        <f t="shared" si="110"/>
        <v>0</v>
      </c>
      <c r="L202" s="140" t="s">
        <v>20</v>
      </c>
      <c r="M202" s="104">
        <v>0</v>
      </c>
      <c r="N202" s="262">
        <f t="shared" si="162"/>
        <v>21</v>
      </c>
      <c r="O202" s="147">
        <v>21</v>
      </c>
      <c r="P202" s="110">
        <f t="shared" si="163"/>
        <v>0</v>
      </c>
      <c r="Q202" s="112" t="s">
        <v>139</v>
      </c>
      <c r="R202" s="113">
        <f t="shared" si="164"/>
        <v>0</v>
      </c>
      <c r="S202" s="114">
        <f t="shared" si="165"/>
        <v>0</v>
      </c>
      <c r="T202" s="113">
        <f t="shared" si="166"/>
        <v>0</v>
      </c>
      <c r="U202" s="115">
        <f t="shared" si="167"/>
        <v>0</v>
      </c>
      <c r="V202" s="113">
        <f t="shared" si="168"/>
        <v>0</v>
      </c>
      <c r="W202" s="115">
        <f t="shared" si="169"/>
        <v>0</v>
      </c>
      <c r="X202" s="113">
        <f t="shared" si="170"/>
        <v>0</v>
      </c>
      <c r="Y202" s="115">
        <f t="shared" si="171"/>
        <v>0</v>
      </c>
      <c r="Z202" s="116">
        <f t="shared" si="172"/>
        <v>0</v>
      </c>
      <c r="AA202" s="117" t="b">
        <f t="shared" si="173"/>
        <v>1</v>
      </c>
      <c r="AB202" s="123"/>
      <c r="AC202" s="124"/>
      <c r="AD202" s="109" t="s">
        <v>22</v>
      </c>
      <c r="AE202" s="108" t="s">
        <v>23</v>
      </c>
      <c r="AF202" s="125"/>
      <c r="AG202" s="126"/>
      <c r="AH202" s="121">
        <v>0</v>
      </c>
      <c r="AI202" s="164">
        <f t="shared" si="174"/>
        <v>0</v>
      </c>
      <c r="AJ202" s="22">
        <v>0</v>
      </c>
      <c r="AK202" s="164">
        <f t="shared" si="175"/>
        <v>0</v>
      </c>
      <c r="AL202" s="22">
        <v>0</v>
      </c>
      <c r="AM202" s="164">
        <f t="shared" si="176"/>
        <v>0</v>
      </c>
      <c r="AN202" s="22">
        <v>0</v>
      </c>
      <c r="AO202" s="164">
        <f t="shared" si="177"/>
        <v>0</v>
      </c>
      <c r="AP202" s="22">
        <v>0</v>
      </c>
      <c r="AQ202" s="164">
        <f t="shared" si="178"/>
        <v>0</v>
      </c>
      <c r="AR202" s="22">
        <v>0</v>
      </c>
      <c r="AS202" s="164">
        <f t="shared" si="179"/>
        <v>0</v>
      </c>
      <c r="AT202" s="22">
        <v>0</v>
      </c>
      <c r="AU202" s="164">
        <f t="shared" si="180"/>
        <v>0</v>
      </c>
      <c r="AV202" s="22">
        <v>0</v>
      </c>
      <c r="AW202" s="164">
        <f t="shared" si="181"/>
        <v>0</v>
      </c>
      <c r="AX202" s="22">
        <v>0</v>
      </c>
      <c r="AY202" s="164">
        <f t="shared" si="182"/>
        <v>0</v>
      </c>
      <c r="AZ202" s="22">
        <v>0</v>
      </c>
      <c r="BA202" s="164">
        <f t="shared" si="183"/>
        <v>0</v>
      </c>
      <c r="BB202" s="22">
        <v>0</v>
      </c>
      <c r="BC202" s="164">
        <f t="shared" si="184"/>
        <v>0</v>
      </c>
      <c r="BD202" s="22">
        <v>0</v>
      </c>
      <c r="BE202" s="164">
        <f t="shared" si="185"/>
        <v>0</v>
      </c>
      <c r="BF202" s="253">
        <f t="shared" si="186"/>
        <v>0</v>
      </c>
      <c r="BG202" s="253">
        <f t="shared" si="209"/>
        <v>0</v>
      </c>
      <c r="BH202" s="10" t="b">
        <f t="shared" si="210"/>
        <v>1</v>
      </c>
      <c r="BI202" s="253">
        <f t="shared" si="211"/>
        <v>0</v>
      </c>
      <c r="BJ202" s="250">
        <f t="shared" si="188"/>
        <v>21110175</v>
      </c>
      <c r="BK202" s="251">
        <v>348</v>
      </c>
      <c r="BL202" s="251">
        <v>5</v>
      </c>
      <c r="BM202" s="252">
        <f t="shared" si="189"/>
        <v>0</v>
      </c>
      <c r="BN202" s="252">
        <f t="shared" si="190"/>
        <v>0</v>
      </c>
      <c r="BO202" s="252">
        <f t="shared" si="191"/>
        <v>0</v>
      </c>
      <c r="BP202" s="252">
        <f t="shared" si="192"/>
        <v>0</v>
      </c>
      <c r="BQ202" s="254">
        <f t="shared" si="193"/>
        <v>21</v>
      </c>
      <c r="BR202">
        <f t="shared" si="187"/>
        <v>0</v>
      </c>
      <c r="BS202">
        <v>0</v>
      </c>
      <c r="BT202">
        <v>1</v>
      </c>
      <c r="BU202" t="s">
        <v>139</v>
      </c>
      <c r="BV202" t="str">
        <f t="shared" si="194"/>
        <v>0</v>
      </c>
      <c r="BW202" t="str">
        <f t="shared" si="195"/>
        <v>0</v>
      </c>
      <c r="BX202" t="str">
        <f t="shared" si="196"/>
        <v>1</v>
      </c>
      <c r="BY202" t="s">
        <v>23</v>
      </c>
      <c r="BZ202" s="253">
        <f t="shared" si="197"/>
        <v>0</v>
      </c>
      <c r="CA202" s="253">
        <f t="shared" si="198"/>
        <v>0</v>
      </c>
      <c r="CB202" s="253">
        <f t="shared" si="199"/>
        <v>0</v>
      </c>
      <c r="CC202" s="253">
        <f t="shared" si="200"/>
        <v>0</v>
      </c>
      <c r="CD202" s="253">
        <f t="shared" si="201"/>
        <v>0</v>
      </c>
      <c r="CE202" s="253">
        <f t="shared" si="202"/>
        <v>0</v>
      </c>
      <c r="CF202" s="253">
        <f t="shared" si="203"/>
        <v>0</v>
      </c>
      <c r="CG202" s="253">
        <f t="shared" si="204"/>
        <v>0</v>
      </c>
      <c r="CH202" s="253">
        <f t="shared" si="205"/>
        <v>0</v>
      </c>
      <c r="CI202" s="253">
        <f t="shared" si="206"/>
        <v>0</v>
      </c>
      <c r="CJ202" s="253">
        <f t="shared" si="207"/>
        <v>0</v>
      </c>
      <c r="CK202" s="253">
        <f t="shared" si="208"/>
        <v>0</v>
      </c>
    </row>
    <row r="203" spans="1:89" ht="20.399999999999999" x14ac:dyDescent="0.3">
      <c r="B203" s="129">
        <v>120</v>
      </c>
      <c r="C203" s="138">
        <v>217011</v>
      </c>
      <c r="D203" s="146">
        <v>21110176</v>
      </c>
      <c r="E203" s="146" t="s">
        <v>223</v>
      </c>
      <c r="F203" s="108" t="s">
        <v>344</v>
      </c>
      <c r="G203" s="108" t="s">
        <v>345</v>
      </c>
      <c r="H203" s="109" t="s">
        <v>18</v>
      </c>
      <c r="I203" s="110"/>
      <c r="J203" s="109" t="s">
        <v>19</v>
      </c>
      <c r="K203" s="111">
        <f t="shared" si="110"/>
        <v>0</v>
      </c>
      <c r="L203" s="140" t="s">
        <v>20</v>
      </c>
      <c r="M203" s="201">
        <v>0</v>
      </c>
      <c r="N203" s="262">
        <f t="shared" si="162"/>
        <v>23</v>
      </c>
      <c r="O203" s="147">
        <v>23</v>
      </c>
      <c r="P203" s="110">
        <f t="shared" si="163"/>
        <v>0</v>
      </c>
      <c r="Q203" s="112" t="s">
        <v>139</v>
      </c>
      <c r="R203" s="113">
        <f t="shared" si="164"/>
        <v>0</v>
      </c>
      <c r="S203" s="114">
        <f t="shared" si="165"/>
        <v>0</v>
      </c>
      <c r="T203" s="113">
        <f t="shared" si="166"/>
        <v>0</v>
      </c>
      <c r="U203" s="115">
        <f t="shared" si="167"/>
        <v>0</v>
      </c>
      <c r="V203" s="113">
        <f t="shared" si="168"/>
        <v>0</v>
      </c>
      <c r="W203" s="115">
        <f t="shared" si="169"/>
        <v>0</v>
      </c>
      <c r="X203" s="113">
        <f t="shared" si="170"/>
        <v>0</v>
      </c>
      <c r="Y203" s="115">
        <f t="shared" si="171"/>
        <v>0</v>
      </c>
      <c r="Z203" s="116">
        <f t="shared" si="172"/>
        <v>0</v>
      </c>
      <c r="AA203" s="117" t="b">
        <f t="shared" si="173"/>
        <v>1</v>
      </c>
      <c r="AB203" s="109"/>
      <c r="AC203" s="122"/>
      <c r="AD203" s="109" t="s">
        <v>22</v>
      </c>
      <c r="AE203" s="108" t="s">
        <v>23</v>
      </c>
      <c r="AF203" s="119"/>
      <c r="AG203" s="120"/>
      <c r="AH203" s="121">
        <v>0</v>
      </c>
      <c r="AI203" s="164">
        <f t="shared" si="174"/>
        <v>0</v>
      </c>
      <c r="AJ203" s="121">
        <v>0</v>
      </c>
      <c r="AK203" s="164">
        <f t="shared" si="175"/>
        <v>0</v>
      </c>
      <c r="AL203" s="22">
        <v>0</v>
      </c>
      <c r="AM203" s="164">
        <f t="shared" si="176"/>
        <v>0</v>
      </c>
      <c r="AN203" s="23">
        <v>0</v>
      </c>
      <c r="AO203" s="164">
        <f t="shared" si="177"/>
        <v>0</v>
      </c>
      <c r="AP203" s="23">
        <v>0</v>
      </c>
      <c r="AQ203" s="164">
        <f t="shared" si="178"/>
        <v>0</v>
      </c>
      <c r="AR203" s="23">
        <v>0</v>
      </c>
      <c r="AS203" s="164">
        <f t="shared" si="179"/>
        <v>0</v>
      </c>
      <c r="AT203" s="23">
        <v>0</v>
      </c>
      <c r="AU203" s="164">
        <f t="shared" si="180"/>
        <v>0</v>
      </c>
      <c r="AV203" s="23">
        <v>0</v>
      </c>
      <c r="AW203" s="164">
        <f t="shared" si="181"/>
        <v>0</v>
      </c>
      <c r="AX203" s="23">
        <v>0</v>
      </c>
      <c r="AY203" s="164">
        <f t="shared" si="182"/>
        <v>0</v>
      </c>
      <c r="AZ203" s="23">
        <v>0</v>
      </c>
      <c r="BA203" s="164">
        <f t="shared" si="183"/>
        <v>0</v>
      </c>
      <c r="BB203" s="23">
        <v>0</v>
      </c>
      <c r="BC203" s="164">
        <f t="shared" si="184"/>
        <v>0</v>
      </c>
      <c r="BD203" s="23">
        <v>0</v>
      </c>
      <c r="BE203" s="164">
        <f t="shared" si="185"/>
        <v>0</v>
      </c>
      <c r="BF203" s="253">
        <f t="shared" si="186"/>
        <v>0</v>
      </c>
      <c r="BG203" s="253">
        <f t="shared" si="209"/>
        <v>0</v>
      </c>
      <c r="BH203" s="10" t="b">
        <f t="shared" si="210"/>
        <v>1</v>
      </c>
      <c r="BI203" s="253">
        <f t="shared" si="211"/>
        <v>0</v>
      </c>
      <c r="BJ203" s="250">
        <f t="shared" si="188"/>
        <v>21110176</v>
      </c>
      <c r="BK203" s="251">
        <v>348</v>
      </c>
      <c r="BL203" s="251">
        <v>5</v>
      </c>
      <c r="BM203" s="252">
        <f t="shared" si="189"/>
        <v>0</v>
      </c>
      <c r="BN203" s="252">
        <f t="shared" si="190"/>
        <v>0</v>
      </c>
      <c r="BO203" s="252">
        <f t="shared" si="191"/>
        <v>0</v>
      </c>
      <c r="BP203" s="252">
        <f t="shared" si="192"/>
        <v>0</v>
      </c>
      <c r="BQ203" s="254">
        <f t="shared" si="193"/>
        <v>23</v>
      </c>
      <c r="BR203">
        <f t="shared" si="187"/>
        <v>0</v>
      </c>
      <c r="BS203">
        <v>0</v>
      </c>
      <c r="BT203">
        <v>1</v>
      </c>
      <c r="BU203" t="s">
        <v>139</v>
      </c>
      <c r="BV203" t="str">
        <f t="shared" si="194"/>
        <v>0</v>
      </c>
      <c r="BW203" t="str">
        <f t="shared" si="195"/>
        <v>0</v>
      </c>
      <c r="BX203" t="str">
        <f t="shared" si="196"/>
        <v>1</v>
      </c>
      <c r="BY203" t="s">
        <v>23</v>
      </c>
      <c r="BZ203" s="253">
        <f t="shared" si="197"/>
        <v>0</v>
      </c>
      <c r="CA203" s="253">
        <f t="shared" si="198"/>
        <v>0</v>
      </c>
      <c r="CB203" s="253">
        <f t="shared" si="199"/>
        <v>0</v>
      </c>
      <c r="CC203" s="253">
        <f t="shared" si="200"/>
        <v>0</v>
      </c>
      <c r="CD203" s="253">
        <f t="shared" si="201"/>
        <v>0</v>
      </c>
      <c r="CE203" s="253">
        <f t="shared" si="202"/>
        <v>0</v>
      </c>
      <c r="CF203" s="253">
        <f t="shared" si="203"/>
        <v>0</v>
      </c>
      <c r="CG203" s="253">
        <f t="shared" si="204"/>
        <v>0</v>
      </c>
      <c r="CH203" s="253">
        <f t="shared" si="205"/>
        <v>0</v>
      </c>
      <c r="CI203" s="253">
        <f t="shared" si="206"/>
        <v>0</v>
      </c>
      <c r="CJ203" s="253">
        <f t="shared" si="207"/>
        <v>0</v>
      </c>
      <c r="CK203" s="253">
        <f t="shared" si="208"/>
        <v>0</v>
      </c>
    </row>
    <row r="204" spans="1:89" ht="20.399999999999999" x14ac:dyDescent="0.3">
      <c r="B204" s="129">
        <v>121</v>
      </c>
      <c r="C204" s="138">
        <v>217011</v>
      </c>
      <c r="D204" s="146">
        <v>21110174</v>
      </c>
      <c r="E204" s="146" t="s">
        <v>224</v>
      </c>
      <c r="F204" s="108" t="s">
        <v>344</v>
      </c>
      <c r="G204" s="108" t="s">
        <v>345</v>
      </c>
      <c r="H204" s="109" t="s">
        <v>18</v>
      </c>
      <c r="I204" s="110"/>
      <c r="J204" s="109" t="s">
        <v>19</v>
      </c>
      <c r="K204" s="111">
        <f t="shared" si="110"/>
        <v>0</v>
      </c>
      <c r="L204" s="140" t="s">
        <v>20</v>
      </c>
      <c r="M204" s="104">
        <v>0</v>
      </c>
      <c r="N204" s="262">
        <f t="shared" si="162"/>
        <v>95</v>
      </c>
      <c r="O204" s="147">
        <v>95</v>
      </c>
      <c r="P204" s="110">
        <f t="shared" si="163"/>
        <v>0</v>
      </c>
      <c r="Q204" s="112" t="s">
        <v>139</v>
      </c>
      <c r="R204" s="113">
        <f t="shared" si="164"/>
        <v>0</v>
      </c>
      <c r="S204" s="114">
        <f t="shared" si="165"/>
        <v>0</v>
      </c>
      <c r="T204" s="113">
        <f t="shared" si="166"/>
        <v>0</v>
      </c>
      <c r="U204" s="115">
        <f t="shared" si="167"/>
        <v>0</v>
      </c>
      <c r="V204" s="113">
        <f t="shared" si="168"/>
        <v>0</v>
      </c>
      <c r="W204" s="115">
        <f t="shared" si="169"/>
        <v>0</v>
      </c>
      <c r="X204" s="113">
        <f t="shared" si="170"/>
        <v>0</v>
      </c>
      <c r="Y204" s="115">
        <f t="shared" si="171"/>
        <v>0</v>
      </c>
      <c r="Z204" s="116">
        <f t="shared" si="172"/>
        <v>0</v>
      </c>
      <c r="AA204" s="117" t="b">
        <f t="shared" si="173"/>
        <v>1</v>
      </c>
      <c r="AB204" s="109"/>
      <c r="AC204" s="122"/>
      <c r="AD204" s="109" t="s">
        <v>22</v>
      </c>
      <c r="AE204" s="108" t="s">
        <v>23</v>
      </c>
      <c r="AF204" s="119"/>
      <c r="AG204" s="120"/>
      <c r="AH204" s="21">
        <v>0</v>
      </c>
      <c r="AI204" s="164">
        <f t="shared" si="174"/>
        <v>0</v>
      </c>
      <c r="AJ204" s="21">
        <v>0</v>
      </c>
      <c r="AK204" s="164">
        <f t="shared" si="175"/>
        <v>0</v>
      </c>
      <c r="AL204" s="21">
        <v>0</v>
      </c>
      <c r="AM204" s="164">
        <f t="shared" si="176"/>
        <v>0</v>
      </c>
      <c r="AN204" s="21">
        <v>0</v>
      </c>
      <c r="AO204" s="164">
        <f t="shared" si="177"/>
        <v>0</v>
      </c>
      <c r="AP204" s="21">
        <v>0</v>
      </c>
      <c r="AQ204" s="164">
        <f t="shared" si="178"/>
        <v>0</v>
      </c>
      <c r="AR204" s="21">
        <v>0</v>
      </c>
      <c r="AS204" s="164">
        <f t="shared" si="179"/>
        <v>0</v>
      </c>
      <c r="AT204" s="21">
        <v>0</v>
      </c>
      <c r="AU204" s="164">
        <f t="shared" si="180"/>
        <v>0</v>
      </c>
      <c r="AV204" s="21">
        <v>0</v>
      </c>
      <c r="AW204" s="164">
        <f t="shared" si="181"/>
        <v>0</v>
      </c>
      <c r="AX204" s="21">
        <v>0</v>
      </c>
      <c r="AY204" s="164">
        <f t="shared" si="182"/>
        <v>0</v>
      </c>
      <c r="AZ204" s="21">
        <v>0</v>
      </c>
      <c r="BA204" s="164">
        <f t="shared" si="183"/>
        <v>0</v>
      </c>
      <c r="BB204" s="21">
        <v>0</v>
      </c>
      <c r="BC204" s="164">
        <f t="shared" si="184"/>
        <v>0</v>
      </c>
      <c r="BD204" s="21">
        <v>0</v>
      </c>
      <c r="BE204" s="164">
        <f t="shared" si="185"/>
        <v>0</v>
      </c>
      <c r="BF204" s="253">
        <f t="shared" si="186"/>
        <v>0</v>
      </c>
      <c r="BG204" s="253">
        <f t="shared" si="209"/>
        <v>0</v>
      </c>
      <c r="BH204" s="10" t="b">
        <f t="shared" si="210"/>
        <v>1</v>
      </c>
      <c r="BI204" s="253">
        <f t="shared" si="211"/>
        <v>0</v>
      </c>
      <c r="BJ204" s="250">
        <f t="shared" si="188"/>
        <v>21110174</v>
      </c>
      <c r="BK204" s="251">
        <v>348</v>
      </c>
      <c r="BL204" s="251">
        <v>5</v>
      </c>
      <c r="BM204" s="252">
        <f t="shared" si="189"/>
        <v>0</v>
      </c>
      <c r="BN204" s="252">
        <f t="shared" si="190"/>
        <v>0</v>
      </c>
      <c r="BO204" s="252">
        <f t="shared" si="191"/>
        <v>0</v>
      </c>
      <c r="BP204" s="252">
        <f t="shared" si="192"/>
        <v>0</v>
      </c>
      <c r="BQ204" s="254">
        <f t="shared" si="193"/>
        <v>95</v>
      </c>
      <c r="BR204">
        <f t="shared" si="187"/>
        <v>0</v>
      </c>
      <c r="BS204">
        <v>0</v>
      </c>
      <c r="BT204">
        <v>1</v>
      </c>
      <c r="BU204" t="s">
        <v>139</v>
      </c>
      <c r="BV204" t="str">
        <f t="shared" si="194"/>
        <v>0</v>
      </c>
      <c r="BW204" t="str">
        <f t="shared" si="195"/>
        <v>0</v>
      </c>
      <c r="BX204" t="str">
        <f t="shared" si="196"/>
        <v>1</v>
      </c>
      <c r="BY204" t="s">
        <v>23</v>
      </c>
      <c r="BZ204" s="253">
        <f t="shared" si="197"/>
        <v>0</v>
      </c>
      <c r="CA204" s="253">
        <f t="shared" si="198"/>
        <v>0</v>
      </c>
      <c r="CB204" s="253">
        <f t="shared" si="199"/>
        <v>0</v>
      </c>
      <c r="CC204" s="253">
        <f t="shared" si="200"/>
        <v>0</v>
      </c>
      <c r="CD204" s="253">
        <f t="shared" si="201"/>
        <v>0</v>
      </c>
      <c r="CE204" s="253">
        <f t="shared" si="202"/>
        <v>0</v>
      </c>
      <c r="CF204" s="253">
        <f t="shared" si="203"/>
        <v>0</v>
      </c>
      <c r="CG204" s="253">
        <f t="shared" si="204"/>
        <v>0</v>
      </c>
      <c r="CH204" s="253">
        <f t="shared" si="205"/>
        <v>0</v>
      </c>
      <c r="CI204" s="253">
        <f t="shared" si="206"/>
        <v>0</v>
      </c>
      <c r="CJ204" s="253">
        <f t="shared" si="207"/>
        <v>0</v>
      </c>
      <c r="CK204" s="253">
        <f t="shared" si="208"/>
        <v>0</v>
      </c>
    </row>
    <row r="205" spans="1:89" s="424" customFormat="1" ht="20.399999999999999" x14ac:dyDescent="0.3">
      <c r="B205" s="425">
        <v>129</v>
      </c>
      <c r="C205" s="426">
        <v>221011</v>
      </c>
      <c r="D205" s="427">
        <v>22110014</v>
      </c>
      <c r="E205" s="428" t="s">
        <v>442</v>
      </c>
      <c r="F205" s="429" t="s">
        <v>344</v>
      </c>
      <c r="G205" s="429" t="s">
        <v>345</v>
      </c>
      <c r="H205" s="430" t="s">
        <v>18</v>
      </c>
      <c r="I205" s="431"/>
      <c r="J205" s="430" t="s">
        <v>19</v>
      </c>
      <c r="K205" s="432">
        <f t="shared" si="110"/>
        <v>0</v>
      </c>
      <c r="L205" s="426" t="s">
        <v>20</v>
      </c>
      <c r="M205" s="433">
        <f t="shared" ref="M205" si="212">ROUND(N205,2)</f>
        <v>18232.89</v>
      </c>
      <c r="N205" s="434">
        <v>18232.89</v>
      </c>
      <c r="O205" s="435">
        <v>0</v>
      </c>
      <c r="P205" s="431">
        <f t="shared" ref="P205" si="213">(N205*(O205/100+1))*K205</f>
        <v>0</v>
      </c>
      <c r="Q205" s="436" t="s">
        <v>139</v>
      </c>
      <c r="R205" s="437">
        <f t="shared" si="164"/>
        <v>0</v>
      </c>
      <c r="S205" s="431">
        <f t="shared" ref="S205" si="214">R205*(N205*(O205/100+1))</f>
        <v>0</v>
      </c>
      <c r="T205" s="437">
        <f t="shared" si="166"/>
        <v>0</v>
      </c>
      <c r="U205" s="431">
        <f t="shared" ref="U205" si="215">T205*(N205*(O205/100+1))</f>
        <v>0</v>
      </c>
      <c r="V205" s="437">
        <f t="shared" si="168"/>
        <v>0</v>
      </c>
      <c r="W205" s="431">
        <f t="shared" ref="W205" si="216">V205*(N205*(O205/100+1))</f>
        <v>0</v>
      </c>
      <c r="X205" s="437">
        <f t="shared" si="170"/>
        <v>0</v>
      </c>
      <c r="Y205" s="431">
        <f t="shared" ref="Y205" si="217">X205*(N205*(O205/100+1))</f>
        <v>0</v>
      </c>
      <c r="Z205" s="431">
        <f t="shared" si="172"/>
        <v>0</v>
      </c>
      <c r="AA205" s="438" t="b">
        <f t="shared" si="173"/>
        <v>1</v>
      </c>
      <c r="AB205" s="430"/>
      <c r="AC205" s="439"/>
      <c r="AD205" s="430" t="s">
        <v>22</v>
      </c>
      <c r="AE205" s="429" t="s">
        <v>23</v>
      </c>
      <c r="AF205" s="440"/>
      <c r="AG205" s="441"/>
      <c r="AH205" s="442">
        <v>0</v>
      </c>
      <c r="AI205" s="443">
        <f t="shared" ref="AI205" si="218">AH205*(N205*(O205/100+1))</f>
        <v>0</v>
      </c>
      <c r="AJ205" s="442">
        <v>0</v>
      </c>
      <c r="AK205" s="443">
        <f t="shared" ref="AK205" si="219">AJ205*(N205*(O205/100+1))</f>
        <v>0</v>
      </c>
      <c r="AL205" s="442">
        <v>0</v>
      </c>
      <c r="AM205" s="443">
        <f t="shared" ref="AM205" si="220">AL205*(N205*(O205/100+1))</f>
        <v>0</v>
      </c>
      <c r="AN205" s="442">
        <v>0</v>
      </c>
      <c r="AO205" s="443">
        <f t="shared" ref="AO205" si="221">AN205*(N205*(O205/100+1))</f>
        <v>0</v>
      </c>
      <c r="AP205" s="442">
        <v>0</v>
      </c>
      <c r="AQ205" s="443">
        <f t="shared" ref="AQ205" si="222">AP205*(N205*(O205/100+1))</f>
        <v>0</v>
      </c>
      <c r="AR205" s="442">
        <v>0</v>
      </c>
      <c r="AS205" s="443">
        <f t="shared" ref="AS205" si="223">AR205*(N205*(O205/100+1))</f>
        <v>0</v>
      </c>
      <c r="AT205" s="442">
        <v>0</v>
      </c>
      <c r="AU205" s="443">
        <f t="shared" ref="AU205" si="224">AT205*(N205*(O205/100+1))</f>
        <v>0</v>
      </c>
      <c r="AV205" s="442">
        <v>0</v>
      </c>
      <c r="AW205" s="443">
        <f t="shared" ref="AW205" si="225">AV205*(N205*(O205/100+1))</f>
        <v>0</v>
      </c>
      <c r="AX205" s="442">
        <v>0</v>
      </c>
      <c r="AY205" s="443">
        <f t="shared" ref="AY205" si="226">AX205*(N205*(O205/100+1))</f>
        <v>0</v>
      </c>
      <c r="AZ205" s="442">
        <v>0</v>
      </c>
      <c r="BA205" s="443">
        <f t="shared" ref="BA205" si="227">AZ205*(N205*(O205/100+1))</f>
        <v>0</v>
      </c>
      <c r="BB205" s="442">
        <v>0</v>
      </c>
      <c r="BC205" s="443">
        <f t="shared" ref="BC205" si="228">BB205*(N205*(O205/100+1))</f>
        <v>0</v>
      </c>
      <c r="BD205" s="442">
        <v>0</v>
      </c>
      <c r="BE205" s="443">
        <f t="shared" ref="BE205" si="229">BD205*(N205*(O205/100+1))</f>
        <v>0</v>
      </c>
      <c r="BF205" s="444">
        <f t="shared" ref="BF205" si="230">SUM(R205,T205,V205,X205)*(N205*(O205/100+1))</f>
        <v>0</v>
      </c>
      <c r="BG205" s="444">
        <f t="shared" ref="BG205" si="231">SUM(AI205,AK205,AM205,AO205,AQ205,AS205,AU205,AW205,AY205,BA205,BC205,BE205)</f>
        <v>0</v>
      </c>
      <c r="BH205" s="445" t="b">
        <f t="shared" si="210"/>
        <v>1</v>
      </c>
      <c r="BI205" s="445">
        <f t="shared" si="211"/>
        <v>0</v>
      </c>
      <c r="BJ205" s="446">
        <f t="shared" si="188"/>
        <v>22110014</v>
      </c>
      <c r="BK205" s="447">
        <v>348</v>
      </c>
      <c r="BL205" s="447">
        <v>5</v>
      </c>
      <c r="BM205" s="448">
        <f t="shared" si="189"/>
        <v>0</v>
      </c>
      <c r="BN205" s="448">
        <f t="shared" si="190"/>
        <v>0</v>
      </c>
      <c r="BO205" s="448">
        <f t="shared" si="191"/>
        <v>0</v>
      </c>
      <c r="BP205" s="448">
        <f t="shared" si="192"/>
        <v>0</v>
      </c>
      <c r="BQ205" s="449">
        <f t="shared" si="193"/>
        <v>18232.89</v>
      </c>
      <c r="BR205" s="424">
        <f t="shared" si="193"/>
        <v>0</v>
      </c>
      <c r="BS205" s="424">
        <v>0</v>
      </c>
      <c r="BT205" s="424">
        <v>1</v>
      </c>
      <c r="BU205" s="424" t="s">
        <v>139</v>
      </c>
      <c r="BV205" s="424" t="str">
        <f t="shared" si="194"/>
        <v>0</v>
      </c>
      <c r="BW205" s="424" t="str">
        <f t="shared" si="195"/>
        <v>0</v>
      </c>
      <c r="BX205" s="424" t="str">
        <f t="shared" si="196"/>
        <v>1</v>
      </c>
      <c r="BY205" s="424" t="s">
        <v>23</v>
      </c>
      <c r="BZ205" s="450">
        <f t="shared" si="197"/>
        <v>0</v>
      </c>
      <c r="CA205" s="450">
        <f t="shared" si="198"/>
        <v>0</v>
      </c>
      <c r="CB205" s="450">
        <f t="shared" si="199"/>
        <v>0</v>
      </c>
      <c r="CC205" s="450">
        <f t="shared" si="200"/>
        <v>0</v>
      </c>
      <c r="CD205" s="450">
        <f t="shared" si="201"/>
        <v>0</v>
      </c>
      <c r="CE205" s="450">
        <f t="shared" si="202"/>
        <v>0</v>
      </c>
      <c r="CF205" s="450">
        <f t="shared" si="203"/>
        <v>0</v>
      </c>
      <c r="CG205" s="450">
        <f t="shared" si="204"/>
        <v>0</v>
      </c>
      <c r="CH205" s="450">
        <f t="shared" si="205"/>
        <v>0</v>
      </c>
      <c r="CI205" s="450">
        <f t="shared" si="206"/>
        <v>0</v>
      </c>
      <c r="CJ205" s="450">
        <f t="shared" si="207"/>
        <v>0</v>
      </c>
      <c r="CK205" s="450">
        <f t="shared" si="208"/>
        <v>0</v>
      </c>
    </row>
    <row r="206" spans="1:89" s="165" customFormat="1" ht="20.399999999999999" x14ac:dyDescent="0.3">
      <c r="A206"/>
      <c r="B206" s="129">
        <v>122</v>
      </c>
      <c r="C206" s="107">
        <v>221011</v>
      </c>
      <c r="D206" s="138">
        <v>22110004</v>
      </c>
      <c r="E206" s="149" t="s">
        <v>225</v>
      </c>
      <c r="F206" s="108" t="s">
        <v>344</v>
      </c>
      <c r="G206" s="108" t="s">
        <v>345</v>
      </c>
      <c r="H206" s="109" t="s">
        <v>18</v>
      </c>
      <c r="I206" s="123"/>
      <c r="J206" s="109" t="s">
        <v>19</v>
      </c>
      <c r="K206" s="111">
        <f t="shared" si="110"/>
        <v>58</v>
      </c>
      <c r="L206" s="146" t="s">
        <v>231</v>
      </c>
      <c r="M206" s="201">
        <v>0</v>
      </c>
      <c r="N206" s="262">
        <f t="shared" si="162"/>
        <v>29.9</v>
      </c>
      <c r="O206" s="150">
        <v>29.9</v>
      </c>
      <c r="P206" s="110">
        <f t="shared" si="163"/>
        <v>1734.1999999999998</v>
      </c>
      <c r="Q206" s="112" t="s">
        <v>139</v>
      </c>
      <c r="R206" s="113">
        <f t="shared" si="164"/>
        <v>9</v>
      </c>
      <c r="S206" s="114">
        <f t="shared" si="165"/>
        <v>269.09999999999997</v>
      </c>
      <c r="T206" s="113">
        <f t="shared" si="166"/>
        <v>7</v>
      </c>
      <c r="U206" s="115">
        <f t="shared" si="167"/>
        <v>209.29999999999998</v>
      </c>
      <c r="V206" s="113">
        <f t="shared" si="168"/>
        <v>21</v>
      </c>
      <c r="W206" s="115">
        <f t="shared" si="169"/>
        <v>627.9</v>
      </c>
      <c r="X206" s="113">
        <f t="shared" si="170"/>
        <v>21</v>
      </c>
      <c r="Y206" s="115">
        <f t="shared" si="171"/>
        <v>627.9</v>
      </c>
      <c r="Z206" s="116">
        <f t="shared" si="172"/>
        <v>1734.1999999999998</v>
      </c>
      <c r="AA206" s="117" t="b">
        <f t="shared" si="173"/>
        <v>1</v>
      </c>
      <c r="AB206" s="123"/>
      <c r="AC206" s="124"/>
      <c r="AD206" s="109" t="s">
        <v>22</v>
      </c>
      <c r="AE206" s="108" t="s">
        <v>23</v>
      </c>
      <c r="AF206" s="125"/>
      <c r="AG206" s="126"/>
      <c r="AH206" s="22">
        <v>0</v>
      </c>
      <c r="AI206" s="164">
        <f t="shared" si="174"/>
        <v>0</v>
      </c>
      <c r="AJ206" s="22">
        <v>7</v>
      </c>
      <c r="AK206" s="164">
        <f t="shared" si="175"/>
        <v>209.29999999999998</v>
      </c>
      <c r="AL206" s="22">
        <v>2</v>
      </c>
      <c r="AM206" s="164">
        <f t="shared" si="176"/>
        <v>59.8</v>
      </c>
      <c r="AN206" s="22">
        <v>0</v>
      </c>
      <c r="AO206" s="164">
        <f t="shared" si="177"/>
        <v>0</v>
      </c>
      <c r="AP206" s="22">
        <v>0</v>
      </c>
      <c r="AQ206" s="164">
        <f t="shared" si="178"/>
        <v>0</v>
      </c>
      <c r="AR206" s="22">
        <v>7</v>
      </c>
      <c r="AS206" s="164">
        <f t="shared" si="179"/>
        <v>209.29999999999998</v>
      </c>
      <c r="AT206" s="22">
        <v>7</v>
      </c>
      <c r="AU206" s="164">
        <f t="shared" si="180"/>
        <v>209.29999999999998</v>
      </c>
      <c r="AV206" s="22">
        <v>7</v>
      </c>
      <c r="AW206" s="164">
        <f t="shared" si="181"/>
        <v>209.29999999999998</v>
      </c>
      <c r="AX206" s="22">
        <v>7</v>
      </c>
      <c r="AY206" s="164">
        <f t="shared" si="182"/>
        <v>209.29999999999998</v>
      </c>
      <c r="AZ206" s="22">
        <v>7</v>
      </c>
      <c r="BA206" s="164">
        <f t="shared" si="183"/>
        <v>209.29999999999998</v>
      </c>
      <c r="BB206" s="22">
        <v>7</v>
      </c>
      <c r="BC206" s="164">
        <f t="shared" si="184"/>
        <v>209.29999999999998</v>
      </c>
      <c r="BD206" s="22">
        <v>7</v>
      </c>
      <c r="BE206" s="164">
        <f t="shared" si="185"/>
        <v>209.29999999999998</v>
      </c>
      <c r="BF206" s="253">
        <f t="shared" si="186"/>
        <v>1734.1999999999998</v>
      </c>
      <c r="BG206" s="253">
        <f t="shared" si="209"/>
        <v>1734.1999999999998</v>
      </c>
      <c r="BH206" s="10" t="b">
        <f t="shared" si="210"/>
        <v>1</v>
      </c>
      <c r="BI206" s="253">
        <f t="shared" si="211"/>
        <v>0</v>
      </c>
      <c r="BJ206" s="250">
        <f t="shared" si="188"/>
        <v>22110004</v>
      </c>
      <c r="BK206" s="251">
        <v>348</v>
      </c>
      <c r="BL206" s="251">
        <v>5</v>
      </c>
      <c r="BM206" s="252">
        <f t="shared" si="189"/>
        <v>9</v>
      </c>
      <c r="BN206" s="252">
        <f t="shared" si="190"/>
        <v>7</v>
      </c>
      <c r="BO206" s="252">
        <f t="shared" si="191"/>
        <v>21</v>
      </c>
      <c r="BP206" s="252">
        <f t="shared" si="192"/>
        <v>21</v>
      </c>
      <c r="BQ206" s="254">
        <f t="shared" si="193"/>
        <v>29.9</v>
      </c>
      <c r="BR206">
        <f t="shared" si="187"/>
        <v>0</v>
      </c>
      <c r="BS206">
        <v>0</v>
      </c>
      <c r="BT206">
        <v>1</v>
      </c>
      <c r="BU206" t="s">
        <v>139</v>
      </c>
      <c r="BV206" t="str">
        <f t="shared" si="194"/>
        <v>0</v>
      </c>
      <c r="BW206" t="str">
        <f t="shared" si="195"/>
        <v>0</v>
      </c>
      <c r="BX206" t="str">
        <f t="shared" si="196"/>
        <v>1</v>
      </c>
      <c r="BY206" t="s">
        <v>23</v>
      </c>
      <c r="BZ206" s="253">
        <f t="shared" si="197"/>
        <v>0</v>
      </c>
      <c r="CA206" s="253">
        <f t="shared" si="198"/>
        <v>209.29999999999998</v>
      </c>
      <c r="CB206" s="253">
        <f t="shared" si="199"/>
        <v>59.8</v>
      </c>
      <c r="CC206" s="253">
        <f t="shared" si="200"/>
        <v>0</v>
      </c>
      <c r="CD206" s="253">
        <f t="shared" si="201"/>
        <v>0</v>
      </c>
      <c r="CE206" s="253">
        <f t="shared" si="202"/>
        <v>209.29999999999998</v>
      </c>
      <c r="CF206" s="253">
        <f t="shared" si="203"/>
        <v>209.29999999999998</v>
      </c>
      <c r="CG206" s="253">
        <f t="shared" si="204"/>
        <v>209.29999999999998</v>
      </c>
      <c r="CH206" s="253">
        <f t="shared" si="205"/>
        <v>209.29999999999998</v>
      </c>
      <c r="CI206" s="253">
        <f t="shared" si="206"/>
        <v>209.29999999999998</v>
      </c>
      <c r="CJ206" s="253">
        <f t="shared" si="207"/>
        <v>209.29999999999998</v>
      </c>
      <c r="CK206" s="253">
        <f t="shared" si="208"/>
        <v>209.29999999999998</v>
      </c>
    </row>
    <row r="207" spans="1:89" ht="20.399999999999999" x14ac:dyDescent="0.3">
      <c r="B207" s="129">
        <v>123</v>
      </c>
      <c r="C207" s="107">
        <v>221011</v>
      </c>
      <c r="D207" s="135">
        <v>22110005</v>
      </c>
      <c r="E207" s="151" t="s">
        <v>226</v>
      </c>
      <c r="F207" s="108" t="s">
        <v>344</v>
      </c>
      <c r="G207" s="108" t="s">
        <v>345</v>
      </c>
      <c r="H207" s="109" t="s">
        <v>18</v>
      </c>
      <c r="I207" s="123"/>
      <c r="J207" s="109" t="s">
        <v>19</v>
      </c>
      <c r="K207" s="111">
        <f t="shared" si="110"/>
        <v>7</v>
      </c>
      <c r="L207" s="146" t="s">
        <v>232</v>
      </c>
      <c r="M207" s="104">
        <v>0</v>
      </c>
      <c r="N207" s="262">
        <f t="shared" si="162"/>
        <v>313</v>
      </c>
      <c r="O207" s="150">
        <v>313</v>
      </c>
      <c r="P207" s="110">
        <f t="shared" si="163"/>
        <v>2191</v>
      </c>
      <c r="Q207" s="112" t="s">
        <v>139</v>
      </c>
      <c r="R207" s="113">
        <f t="shared" si="164"/>
        <v>0</v>
      </c>
      <c r="S207" s="114">
        <f t="shared" si="165"/>
        <v>0</v>
      </c>
      <c r="T207" s="113">
        <f t="shared" si="166"/>
        <v>1</v>
      </c>
      <c r="U207" s="115">
        <f t="shared" si="167"/>
        <v>313</v>
      </c>
      <c r="V207" s="113">
        <f t="shared" si="168"/>
        <v>3</v>
      </c>
      <c r="W207" s="115">
        <f t="shared" si="169"/>
        <v>939</v>
      </c>
      <c r="X207" s="113">
        <f t="shared" si="170"/>
        <v>3</v>
      </c>
      <c r="Y207" s="115">
        <f t="shared" si="171"/>
        <v>939</v>
      </c>
      <c r="Z207" s="116">
        <f t="shared" si="172"/>
        <v>2191</v>
      </c>
      <c r="AA207" s="117" t="b">
        <f t="shared" si="173"/>
        <v>1</v>
      </c>
      <c r="AB207" s="123"/>
      <c r="AC207" s="124"/>
      <c r="AD207" s="109" t="s">
        <v>22</v>
      </c>
      <c r="AE207" s="108" t="s">
        <v>23</v>
      </c>
      <c r="AF207" s="125"/>
      <c r="AG207" s="126"/>
      <c r="AH207" s="22">
        <v>0</v>
      </c>
      <c r="AI207" s="164">
        <f t="shared" si="174"/>
        <v>0</v>
      </c>
      <c r="AJ207" s="22">
        <v>0</v>
      </c>
      <c r="AK207" s="164">
        <f t="shared" si="175"/>
        <v>0</v>
      </c>
      <c r="AL207" s="22">
        <v>0</v>
      </c>
      <c r="AM207" s="164">
        <f t="shared" si="176"/>
        <v>0</v>
      </c>
      <c r="AN207" s="22">
        <v>0</v>
      </c>
      <c r="AO207" s="164">
        <f t="shared" si="177"/>
        <v>0</v>
      </c>
      <c r="AP207" s="22">
        <v>0</v>
      </c>
      <c r="AQ207" s="164">
        <f t="shared" si="178"/>
        <v>0</v>
      </c>
      <c r="AR207" s="22">
        <v>1</v>
      </c>
      <c r="AS207" s="164">
        <f t="shared" si="179"/>
        <v>313</v>
      </c>
      <c r="AT207" s="22">
        <v>1</v>
      </c>
      <c r="AU207" s="164">
        <f t="shared" si="180"/>
        <v>313</v>
      </c>
      <c r="AV207" s="22">
        <v>1</v>
      </c>
      <c r="AW207" s="164">
        <f t="shared" si="181"/>
        <v>313</v>
      </c>
      <c r="AX207" s="22">
        <v>1</v>
      </c>
      <c r="AY207" s="164">
        <f t="shared" si="182"/>
        <v>313</v>
      </c>
      <c r="AZ207" s="22">
        <v>1</v>
      </c>
      <c r="BA207" s="164">
        <f t="shared" si="183"/>
        <v>313</v>
      </c>
      <c r="BB207" s="22">
        <v>1</v>
      </c>
      <c r="BC207" s="164">
        <f t="shared" si="184"/>
        <v>313</v>
      </c>
      <c r="BD207" s="22">
        <v>1</v>
      </c>
      <c r="BE207" s="164">
        <f t="shared" si="185"/>
        <v>313</v>
      </c>
      <c r="BF207" s="253">
        <f t="shared" si="186"/>
        <v>2191</v>
      </c>
      <c r="BG207" s="253">
        <f t="shared" si="209"/>
        <v>2191</v>
      </c>
      <c r="BH207" s="10" t="b">
        <f t="shared" si="210"/>
        <v>1</v>
      </c>
      <c r="BI207" s="253">
        <f t="shared" si="211"/>
        <v>0</v>
      </c>
      <c r="BJ207" s="250">
        <f t="shared" si="188"/>
        <v>22110005</v>
      </c>
      <c r="BK207" s="251">
        <v>348</v>
      </c>
      <c r="BL207" s="251">
        <v>5</v>
      </c>
      <c r="BM207" s="252">
        <f t="shared" si="189"/>
        <v>0</v>
      </c>
      <c r="BN207" s="252">
        <f t="shared" si="190"/>
        <v>1</v>
      </c>
      <c r="BO207" s="252">
        <f t="shared" si="191"/>
        <v>3</v>
      </c>
      <c r="BP207" s="252">
        <f t="shared" si="192"/>
        <v>3</v>
      </c>
      <c r="BQ207" s="254">
        <f t="shared" si="193"/>
        <v>313</v>
      </c>
      <c r="BR207">
        <f t="shared" si="187"/>
        <v>0</v>
      </c>
      <c r="BS207">
        <v>0</v>
      </c>
      <c r="BT207">
        <v>1</v>
      </c>
      <c r="BU207" t="s">
        <v>139</v>
      </c>
      <c r="BV207" t="str">
        <f t="shared" si="194"/>
        <v>0</v>
      </c>
      <c r="BW207" t="str">
        <f t="shared" si="195"/>
        <v>0</v>
      </c>
      <c r="BX207" t="str">
        <f t="shared" si="196"/>
        <v>1</v>
      </c>
      <c r="BY207" t="s">
        <v>23</v>
      </c>
      <c r="BZ207" s="253">
        <f t="shared" si="197"/>
        <v>0</v>
      </c>
      <c r="CA207" s="253">
        <f t="shared" si="198"/>
        <v>0</v>
      </c>
      <c r="CB207" s="253">
        <f t="shared" si="199"/>
        <v>0</v>
      </c>
      <c r="CC207" s="253">
        <f t="shared" si="200"/>
        <v>0</v>
      </c>
      <c r="CD207" s="253">
        <f t="shared" si="201"/>
        <v>0</v>
      </c>
      <c r="CE207" s="253">
        <f t="shared" si="202"/>
        <v>313</v>
      </c>
      <c r="CF207" s="253">
        <f t="shared" si="203"/>
        <v>313</v>
      </c>
      <c r="CG207" s="253">
        <f t="shared" si="204"/>
        <v>313</v>
      </c>
      <c r="CH207" s="253">
        <f t="shared" si="205"/>
        <v>313</v>
      </c>
      <c r="CI207" s="253">
        <f t="shared" si="206"/>
        <v>313</v>
      </c>
      <c r="CJ207" s="253">
        <f t="shared" si="207"/>
        <v>313</v>
      </c>
      <c r="CK207" s="253">
        <f t="shared" si="208"/>
        <v>313</v>
      </c>
    </row>
    <row r="208" spans="1:89" ht="20.399999999999999" x14ac:dyDescent="0.3">
      <c r="B208" s="129">
        <v>124</v>
      </c>
      <c r="C208" s="107">
        <v>221011</v>
      </c>
      <c r="D208" s="135">
        <v>22110039</v>
      </c>
      <c r="E208" s="151" t="s">
        <v>227</v>
      </c>
      <c r="F208" s="108" t="s">
        <v>344</v>
      </c>
      <c r="G208" s="108" t="s">
        <v>345</v>
      </c>
      <c r="H208" s="109" t="s">
        <v>18</v>
      </c>
      <c r="I208" s="123"/>
      <c r="J208" s="109" t="s">
        <v>19</v>
      </c>
      <c r="K208" s="111">
        <f t="shared" si="110"/>
        <v>58</v>
      </c>
      <c r="L208" s="146" t="s">
        <v>233</v>
      </c>
      <c r="M208" s="201">
        <v>0</v>
      </c>
      <c r="N208" s="262">
        <f t="shared" si="162"/>
        <v>342.5</v>
      </c>
      <c r="O208" s="150">
        <v>342.5</v>
      </c>
      <c r="P208" s="110">
        <f t="shared" si="163"/>
        <v>19865</v>
      </c>
      <c r="Q208" s="112" t="s">
        <v>139</v>
      </c>
      <c r="R208" s="113">
        <f t="shared" si="164"/>
        <v>9</v>
      </c>
      <c r="S208" s="114">
        <f t="shared" si="165"/>
        <v>3082.5</v>
      </c>
      <c r="T208" s="113">
        <f t="shared" si="166"/>
        <v>7</v>
      </c>
      <c r="U208" s="115">
        <f t="shared" si="167"/>
        <v>2397.5</v>
      </c>
      <c r="V208" s="113">
        <f t="shared" si="168"/>
        <v>21</v>
      </c>
      <c r="W208" s="115">
        <f t="shared" si="169"/>
        <v>7192.5</v>
      </c>
      <c r="X208" s="113">
        <f t="shared" si="170"/>
        <v>21</v>
      </c>
      <c r="Y208" s="115">
        <f t="shared" si="171"/>
        <v>7192.5</v>
      </c>
      <c r="Z208" s="116">
        <f t="shared" si="172"/>
        <v>19865</v>
      </c>
      <c r="AA208" s="117" t="b">
        <f t="shared" si="173"/>
        <v>1</v>
      </c>
      <c r="AB208" s="123"/>
      <c r="AC208" s="124"/>
      <c r="AD208" s="109" t="s">
        <v>22</v>
      </c>
      <c r="AE208" s="108" t="s">
        <v>23</v>
      </c>
      <c r="AF208" s="125"/>
      <c r="AG208" s="126"/>
      <c r="AH208" s="22">
        <v>0</v>
      </c>
      <c r="AI208" s="164">
        <f t="shared" si="174"/>
        <v>0</v>
      </c>
      <c r="AJ208" s="22">
        <v>5</v>
      </c>
      <c r="AK208" s="164">
        <f t="shared" si="175"/>
        <v>1712.5</v>
      </c>
      <c r="AL208" s="22">
        <v>4</v>
      </c>
      <c r="AM208" s="164">
        <f t="shared" si="176"/>
        <v>1370</v>
      </c>
      <c r="AN208" s="22">
        <v>0</v>
      </c>
      <c r="AO208" s="164">
        <f t="shared" si="177"/>
        <v>0</v>
      </c>
      <c r="AP208" s="22">
        <v>0</v>
      </c>
      <c r="AQ208" s="164">
        <f t="shared" si="178"/>
        <v>0</v>
      </c>
      <c r="AR208" s="22">
        <v>7</v>
      </c>
      <c r="AS208" s="164">
        <f t="shared" si="179"/>
        <v>2397.5</v>
      </c>
      <c r="AT208" s="22">
        <v>7</v>
      </c>
      <c r="AU208" s="164">
        <f t="shared" si="180"/>
        <v>2397.5</v>
      </c>
      <c r="AV208" s="22">
        <v>7</v>
      </c>
      <c r="AW208" s="164">
        <f t="shared" si="181"/>
        <v>2397.5</v>
      </c>
      <c r="AX208" s="22">
        <v>7</v>
      </c>
      <c r="AY208" s="164">
        <f t="shared" si="182"/>
        <v>2397.5</v>
      </c>
      <c r="AZ208" s="22">
        <v>7</v>
      </c>
      <c r="BA208" s="164">
        <f t="shared" si="183"/>
        <v>2397.5</v>
      </c>
      <c r="BB208" s="22">
        <v>7</v>
      </c>
      <c r="BC208" s="164">
        <f t="shared" si="184"/>
        <v>2397.5</v>
      </c>
      <c r="BD208" s="22">
        <v>7</v>
      </c>
      <c r="BE208" s="164">
        <f t="shared" si="185"/>
        <v>2397.5</v>
      </c>
      <c r="BF208" s="253">
        <f t="shared" si="186"/>
        <v>19865</v>
      </c>
      <c r="BG208" s="253">
        <f t="shared" si="209"/>
        <v>19865</v>
      </c>
      <c r="BH208" s="10" t="b">
        <f t="shared" si="210"/>
        <v>1</v>
      </c>
      <c r="BI208" s="253">
        <f t="shared" si="211"/>
        <v>0</v>
      </c>
      <c r="BJ208" s="250">
        <f t="shared" si="188"/>
        <v>22110039</v>
      </c>
      <c r="BK208" s="251">
        <v>348</v>
      </c>
      <c r="BL208" s="251">
        <v>5</v>
      </c>
      <c r="BM208" s="252">
        <f t="shared" si="189"/>
        <v>9</v>
      </c>
      <c r="BN208" s="252">
        <f t="shared" si="190"/>
        <v>7</v>
      </c>
      <c r="BO208" s="252">
        <f t="shared" si="191"/>
        <v>21</v>
      </c>
      <c r="BP208" s="252">
        <f t="shared" si="192"/>
        <v>21</v>
      </c>
      <c r="BQ208" s="254">
        <f t="shared" si="193"/>
        <v>342.5</v>
      </c>
      <c r="BR208">
        <f t="shared" si="187"/>
        <v>0</v>
      </c>
      <c r="BS208">
        <v>0</v>
      </c>
      <c r="BT208">
        <v>1</v>
      </c>
      <c r="BU208" t="s">
        <v>139</v>
      </c>
      <c r="BV208" t="str">
        <f t="shared" si="194"/>
        <v>0</v>
      </c>
      <c r="BW208" t="str">
        <f t="shared" si="195"/>
        <v>0</v>
      </c>
      <c r="BX208" t="str">
        <f t="shared" si="196"/>
        <v>1</v>
      </c>
      <c r="BY208" t="s">
        <v>23</v>
      </c>
      <c r="BZ208" s="253">
        <f t="shared" si="197"/>
        <v>0</v>
      </c>
      <c r="CA208" s="253">
        <f t="shared" si="198"/>
        <v>1712.5</v>
      </c>
      <c r="CB208" s="253">
        <f t="shared" si="199"/>
        <v>1370</v>
      </c>
      <c r="CC208" s="253">
        <f t="shared" si="200"/>
        <v>0</v>
      </c>
      <c r="CD208" s="253">
        <f t="shared" si="201"/>
        <v>0</v>
      </c>
      <c r="CE208" s="253">
        <f t="shared" si="202"/>
        <v>2397.5</v>
      </c>
      <c r="CF208" s="253">
        <f t="shared" si="203"/>
        <v>2397.5</v>
      </c>
      <c r="CG208" s="253">
        <f t="shared" si="204"/>
        <v>2397.5</v>
      </c>
      <c r="CH208" s="253">
        <f t="shared" si="205"/>
        <v>2397.5</v>
      </c>
      <c r="CI208" s="253">
        <f t="shared" si="206"/>
        <v>2397.5</v>
      </c>
      <c r="CJ208" s="253">
        <f t="shared" si="207"/>
        <v>2397.5</v>
      </c>
      <c r="CK208" s="253">
        <f t="shared" si="208"/>
        <v>2397.5</v>
      </c>
    </row>
    <row r="209" spans="1:89" ht="20.399999999999999" x14ac:dyDescent="0.3">
      <c r="B209" s="129">
        <v>126</v>
      </c>
      <c r="C209" s="107">
        <v>221011</v>
      </c>
      <c r="D209" s="135">
        <v>22110013</v>
      </c>
      <c r="E209" s="152" t="s">
        <v>228</v>
      </c>
      <c r="F209" s="108" t="s">
        <v>344</v>
      </c>
      <c r="G209" s="108" t="s">
        <v>345</v>
      </c>
      <c r="H209" s="109" t="s">
        <v>18</v>
      </c>
      <c r="I209" s="123"/>
      <c r="J209" s="109" t="s">
        <v>19</v>
      </c>
      <c r="K209" s="111">
        <f t="shared" si="110"/>
        <v>23</v>
      </c>
      <c r="L209" s="146" t="s">
        <v>233</v>
      </c>
      <c r="M209" s="104">
        <v>0</v>
      </c>
      <c r="N209" s="262">
        <f t="shared" si="162"/>
        <v>209.4</v>
      </c>
      <c r="O209" s="150">
        <v>209.4</v>
      </c>
      <c r="P209" s="110">
        <f t="shared" si="163"/>
        <v>4816.2</v>
      </c>
      <c r="Q209" s="112" t="s">
        <v>139</v>
      </c>
      <c r="R209" s="113">
        <f t="shared" si="164"/>
        <v>2</v>
      </c>
      <c r="S209" s="114">
        <f t="shared" si="165"/>
        <v>418.8</v>
      </c>
      <c r="T209" s="113">
        <f t="shared" si="166"/>
        <v>3</v>
      </c>
      <c r="U209" s="115">
        <f t="shared" si="167"/>
        <v>628.20000000000005</v>
      </c>
      <c r="V209" s="113">
        <f t="shared" si="168"/>
        <v>9</v>
      </c>
      <c r="W209" s="115">
        <f t="shared" si="169"/>
        <v>1884.6000000000001</v>
      </c>
      <c r="X209" s="113">
        <f t="shared" si="170"/>
        <v>9</v>
      </c>
      <c r="Y209" s="115">
        <f t="shared" si="171"/>
        <v>1884.6000000000001</v>
      </c>
      <c r="Z209" s="116">
        <f t="shared" si="172"/>
        <v>4816.2000000000007</v>
      </c>
      <c r="AA209" s="117" t="b">
        <f t="shared" si="173"/>
        <v>1</v>
      </c>
      <c r="AB209" s="123"/>
      <c r="AC209" s="124"/>
      <c r="AD209" s="109" t="s">
        <v>22</v>
      </c>
      <c r="AE209" s="108" t="s">
        <v>23</v>
      </c>
      <c r="AF209" s="125"/>
      <c r="AG209" s="126"/>
      <c r="AH209" s="22">
        <v>0</v>
      </c>
      <c r="AI209" s="164">
        <f t="shared" si="174"/>
        <v>0</v>
      </c>
      <c r="AJ209" s="22">
        <v>2</v>
      </c>
      <c r="AK209" s="164">
        <f t="shared" si="175"/>
        <v>418.8</v>
      </c>
      <c r="AL209" s="22">
        <v>0</v>
      </c>
      <c r="AM209" s="164">
        <f t="shared" si="176"/>
        <v>0</v>
      </c>
      <c r="AN209" s="22">
        <v>0</v>
      </c>
      <c r="AO209" s="164">
        <f t="shared" si="177"/>
        <v>0</v>
      </c>
      <c r="AP209" s="22">
        <v>0</v>
      </c>
      <c r="AQ209" s="164">
        <f t="shared" si="178"/>
        <v>0</v>
      </c>
      <c r="AR209" s="22">
        <v>3</v>
      </c>
      <c r="AS209" s="164">
        <f t="shared" si="179"/>
        <v>628.20000000000005</v>
      </c>
      <c r="AT209" s="22">
        <v>3</v>
      </c>
      <c r="AU209" s="164">
        <f t="shared" si="180"/>
        <v>628.20000000000005</v>
      </c>
      <c r="AV209" s="22">
        <v>3</v>
      </c>
      <c r="AW209" s="164">
        <f t="shared" si="181"/>
        <v>628.20000000000005</v>
      </c>
      <c r="AX209" s="22">
        <v>3</v>
      </c>
      <c r="AY209" s="164">
        <f t="shared" si="182"/>
        <v>628.20000000000005</v>
      </c>
      <c r="AZ209" s="22">
        <v>3</v>
      </c>
      <c r="BA209" s="164">
        <f t="shared" si="183"/>
        <v>628.20000000000005</v>
      </c>
      <c r="BB209" s="22">
        <v>3</v>
      </c>
      <c r="BC209" s="164">
        <f t="shared" si="184"/>
        <v>628.20000000000005</v>
      </c>
      <c r="BD209" s="22">
        <v>3</v>
      </c>
      <c r="BE209" s="164">
        <f t="shared" si="185"/>
        <v>628.20000000000005</v>
      </c>
      <c r="BF209" s="253">
        <f t="shared" si="186"/>
        <v>4816.2</v>
      </c>
      <c r="BG209" s="253">
        <f t="shared" si="209"/>
        <v>4816.2</v>
      </c>
      <c r="BH209" s="10" t="b">
        <f t="shared" si="210"/>
        <v>1</v>
      </c>
      <c r="BI209" s="253">
        <f t="shared" si="211"/>
        <v>0</v>
      </c>
      <c r="BJ209" s="250">
        <f t="shared" si="188"/>
        <v>22110013</v>
      </c>
      <c r="BK209" s="251">
        <v>348</v>
      </c>
      <c r="BL209" s="251">
        <v>5</v>
      </c>
      <c r="BM209" s="252">
        <f t="shared" si="189"/>
        <v>2</v>
      </c>
      <c r="BN209" s="252">
        <f t="shared" si="190"/>
        <v>3</v>
      </c>
      <c r="BO209" s="252">
        <f t="shared" si="191"/>
        <v>9</v>
      </c>
      <c r="BP209" s="252">
        <f t="shared" si="192"/>
        <v>9</v>
      </c>
      <c r="BQ209" s="254">
        <f t="shared" si="193"/>
        <v>209.4</v>
      </c>
      <c r="BR209">
        <f t="shared" si="187"/>
        <v>0</v>
      </c>
      <c r="BS209">
        <v>0</v>
      </c>
      <c r="BT209">
        <v>1</v>
      </c>
      <c r="BU209" t="s">
        <v>139</v>
      </c>
      <c r="BV209" t="str">
        <f t="shared" si="194"/>
        <v>0</v>
      </c>
      <c r="BW209" t="str">
        <f t="shared" si="195"/>
        <v>0</v>
      </c>
      <c r="BX209" t="str">
        <f t="shared" si="196"/>
        <v>1</v>
      </c>
      <c r="BY209" t="s">
        <v>23</v>
      </c>
      <c r="BZ209" s="253">
        <f t="shared" si="197"/>
        <v>0</v>
      </c>
      <c r="CA209" s="253">
        <f t="shared" si="198"/>
        <v>418.8</v>
      </c>
      <c r="CB209" s="253">
        <f t="shared" si="199"/>
        <v>0</v>
      </c>
      <c r="CC209" s="253">
        <f t="shared" si="200"/>
        <v>0</v>
      </c>
      <c r="CD209" s="253">
        <f t="shared" si="201"/>
        <v>0</v>
      </c>
      <c r="CE209" s="253">
        <f t="shared" si="202"/>
        <v>628.20000000000005</v>
      </c>
      <c r="CF209" s="253">
        <f t="shared" si="203"/>
        <v>628.20000000000005</v>
      </c>
      <c r="CG209" s="253">
        <f t="shared" si="204"/>
        <v>628.20000000000005</v>
      </c>
      <c r="CH209" s="253">
        <f t="shared" si="205"/>
        <v>628.20000000000005</v>
      </c>
      <c r="CI209" s="253">
        <f t="shared" si="206"/>
        <v>628.20000000000005</v>
      </c>
      <c r="CJ209" s="253">
        <f t="shared" si="207"/>
        <v>628.20000000000005</v>
      </c>
      <c r="CK209" s="253">
        <f t="shared" si="208"/>
        <v>628.20000000000005</v>
      </c>
    </row>
    <row r="210" spans="1:89" s="165" customFormat="1" ht="20.399999999999999" x14ac:dyDescent="0.3">
      <c r="A210"/>
      <c r="B210" s="129">
        <v>128</v>
      </c>
      <c r="C210" s="107">
        <v>221011</v>
      </c>
      <c r="D210" s="135">
        <v>22110016</v>
      </c>
      <c r="E210" s="151" t="s">
        <v>229</v>
      </c>
      <c r="F210" s="108" t="s">
        <v>344</v>
      </c>
      <c r="G210" s="108" t="s">
        <v>345</v>
      </c>
      <c r="H210" s="109" t="s">
        <v>18</v>
      </c>
      <c r="I210" s="110"/>
      <c r="J210" s="109" t="s">
        <v>19</v>
      </c>
      <c r="K210" s="111">
        <f t="shared" si="110"/>
        <v>16</v>
      </c>
      <c r="L210" s="146" t="s">
        <v>232</v>
      </c>
      <c r="M210" s="201">
        <v>0</v>
      </c>
      <c r="N210" s="262">
        <f t="shared" si="162"/>
        <v>130.1</v>
      </c>
      <c r="O210" s="150">
        <v>130.1</v>
      </c>
      <c r="P210" s="110">
        <f t="shared" si="163"/>
        <v>2081.6</v>
      </c>
      <c r="Q210" s="112" t="s">
        <v>139</v>
      </c>
      <c r="R210" s="113">
        <f t="shared" si="164"/>
        <v>2</v>
      </c>
      <c r="S210" s="114">
        <f t="shared" si="165"/>
        <v>260.2</v>
      </c>
      <c r="T210" s="113">
        <f t="shared" si="166"/>
        <v>2</v>
      </c>
      <c r="U210" s="115">
        <f t="shared" si="167"/>
        <v>260.2</v>
      </c>
      <c r="V210" s="113">
        <f t="shared" si="168"/>
        <v>6</v>
      </c>
      <c r="W210" s="115">
        <f t="shared" si="169"/>
        <v>780.59999999999991</v>
      </c>
      <c r="X210" s="113">
        <f t="shared" si="170"/>
        <v>6</v>
      </c>
      <c r="Y210" s="115">
        <f t="shared" si="171"/>
        <v>780.59999999999991</v>
      </c>
      <c r="Z210" s="116">
        <f t="shared" si="172"/>
        <v>2081.6</v>
      </c>
      <c r="AA210" s="117" t="b">
        <f t="shared" si="173"/>
        <v>1</v>
      </c>
      <c r="AB210" s="109"/>
      <c r="AC210" s="122"/>
      <c r="AD210" s="109" t="s">
        <v>22</v>
      </c>
      <c r="AE210" s="108" t="s">
        <v>23</v>
      </c>
      <c r="AF210" s="119"/>
      <c r="AG210" s="120"/>
      <c r="AH210" s="21">
        <v>0</v>
      </c>
      <c r="AI210" s="164">
        <f t="shared" si="174"/>
        <v>0</v>
      </c>
      <c r="AJ210" s="21">
        <v>1</v>
      </c>
      <c r="AK210" s="164">
        <f t="shared" si="175"/>
        <v>130.1</v>
      </c>
      <c r="AL210" s="21">
        <v>1</v>
      </c>
      <c r="AM210" s="164">
        <f t="shared" si="176"/>
        <v>130.1</v>
      </c>
      <c r="AN210" s="21">
        <v>0</v>
      </c>
      <c r="AO210" s="164">
        <f t="shared" si="177"/>
        <v>0</v>
      </c>
      <c r="AP210" s="21">
        <v>0</v>
      </c>
      <c r="AQ210" s="164">
        <f t="shared" si="178"/>
        <v>0</v>
      </c>
      <c r="AR210" s="21">
        <v>2</v>
      </c>
      <c r="AS210" s="164">
        <f t="shared" si="179"/>
        <v>260.2</v>
      </c>
      <c r="AT210" s="21">
        <v>2</v>
      </c>
      <c r="AU210" s="164">
        <f t="shared" si="180"/>
        <v>260.2</v>
      </c>
      <c r="AV210" s="21">
        <v>2</v>
      </c>
      <c r="AW210" s="164">
        <f t="shared" si="181"/>
        <v>260.2</v>
      </c>
      <c r="AX210" s="21">
        <v>2</v>
      </c>
      <c r="AY210" s="164">
        <f t="shared" si="182"/>
        <v>260.2</v>
      </c>
      <c r="AZ210" s="21">
        <v>2</v>
      </c>
      <c r="BA210" s="164">
        <f t="shared" si="183"/>
        <v>260.2</v>
      </c>
      <c r="BB210" s="21">
        <v>2</v>
      </c>
      <c r="BC210" s="164">
        <f t="shared" si="184"/>
        <v>260.2</v>
      </c>
      <c r="BD210" s="21">
        <v>2</v>
      </c>
      <c r="BE210" s="164">
        <f t="shared" si="185"/>
        <v>260.2</v>
      </c>
      <c r="BF210" s="253">
        <f t="shared" si="186"/>
        <v>2081.6</v>
      </c>
      <c r="BG210" s="253">
        <f t="shared" si="209"/>
        <v>2081.6</v>
      </c>
      <c r="BH210" s="10" t="b">
        <f t="shared" si="210"/>
        <v>1</v>
      </c>
      <c r="BI210" s="253">
        <f t="shared" si="211"/>
        <v>0</v>
      </c>
      <c r="BJ210" s="250">
        <f t="shared" si="188"/>
        <v>22110016</v>
      </c>
      <c r="BK210" s="251">
        <v>348</v>
      </c>
      <c r="BL210" s="251">
        <v>5</v>
      </c>
      <c r="BM210" s="252">
        <f t="shared" si="189"/>
        <v>2</v>
      </c>
      <c r="BN210" s="252">
        <f t="shared" si="190"/>
        <v>2</v>
      </c>
      <c r="BO210" s="252">
        <f t="shared" si="191"/>
        <v>6</v>
      </c>
      <c r="BP210" s="252">
        <f t="shared" si="192"/>
        <v>6</v>
      </c>
      <c r="BQ210" s="254">
        <f t="shared" si="193"/>
        <v>130.1</v>
      </c>
      <c r="BR210">
        <f t="shared" si="187"/>
        <v>0</v>
      </c>
      <c r="BS210">
        <v>0</v>
      </c>
      <c r="BT210">
        <v>1</v>
      </c>
      <c r="BU210" t="s">
        <v>139</v>
      </c>
      <c r="BV210" t="str">
        <f t="shared" si="194"/>
        <v>0</v>
      </c>
      <c r="BW210" t="str">
        <f t="shared" si="195"/>
        <v>0</v>
      </c>
      <c r="BX210" t="str">
        <f t="shared" si="196"/>
        <v>1</v>
      </c>
      <c r="BY210" t="s">
        <v>23</v>
      </c>
      <c r="BZ210" s="253">
        <f t="shared" si="197"/>
        <v>0</v>
      </c>
      <c r="CA210" s="253">
        <f t="shared" si="198"/>
        <v>130.1</v>
      </c>
      <c r="CB210" s="253">
        <f t="shared" si="199"/>
        <v>130.1</v>
      </c>
      <c r="CC210" s="253">
        <f t="shared" si="200"/>
        <v>0</v>
      </c>
      <c r="CD210" s="253">
        <f t="shared" si="201"/>
        <v>0</v>
      </c>
      <c r="CE210" s="253">
        <f t="shared" si="202"/>
        <v>260.2</v>
      </c>
      <c r="CF210" s="253">
        <f t="shared" si="203"/>
        <v>260.2</v>
      </c>
      <c r="CG210" s="253">
        <f t="shared" si="204"/>
        <v>260.2</v>
      </c>
      <c r="CH210" s="253">
        <f t="shared" si="205"/>
        <v>260.2</v>
      </c>
      <c r="CI210" s="253">
        <f t="shared" si="206"/>
        <v>260.2</v>
      </c>
      <c r="CJ210" s="253">
        <f t="shared" si="207"/>
        <v>260.2</v>
      </c>
      <c r="CK210" s="253">
        <f t="shared" si="208"/>
        <v>260.2</v>
      </c>
    </row>
    <row r="211" spans="1:89" ht="20.399999999999999" x14ac:dyDescent="0.3">
      <c r="B211" s="129">
        <v>129</v>
      </c>
      <c r="C211" s="107">
        <v>221011</v>
      </c>
      <c r="D211" s="135">
        <v>22110056</v>
      </c>
      <c r="E211" s="151" t="s">
        <v>230</v>
      </c>
      <c r="F211" s="108" t="s">
        <v>344</v>
      </c>
      <c r="G211" s="108" t="s">
        <v>345</v>
      </c>
      <c r="H211" s="109" t="s">
        <v>18</v>
      </c>
      <c r="I211" s="110"/>
      <c r="J211" s="109" t="s">
        <v>19</v>
      </c>
      <c r="K211" s="111">
        <f t="shared" si="110"/>
        <v>1056</v>
      </c>
      <c r="L211" s="146" t="s">
        <v>20</v>
      </c>
      <c r="M211" s="104">
        <v>16</v>
      </c>
      <c r="N211" s="262">
        <f t="shared" si="162"/>
        <v>21.92</v>
      </c>
      <c r="O211" s="150">
        <v>21.92</v>
      </c>
      <c r="P211" s="110">
        <f t="shared" si="163"/>
        <v>26851.123199999998</v>
      </c>
      <c r="Q211" s="112" t="s">
        <v>139</v>
      </c>
      <c r="R211" s="113">
        <f t="shared" si="164"/>
        <v>48</v>
      </c>
      <c r="S211" s="114">
        <f t="shared" si="165"/>
        <v>1220.5056</v>
      </c>
      <c r="T211" s="113">
        <f t="shared" si="166"/>
        <v>144</v>
      </c>
      <c r="U211" s="115">
        <f t="shared" si="167"/>
        <v>3661.5167999999999</v>
      </c>
      <c r="V211" s="113">
        <f t="shared" si="168"/>
        <v>432</v>
      </c>
      <c r="W211" s="115">
        <f t="shared" si="169"/>
        <v>10984.5504</v>
      </c>
      <c r="X211" s="113">
        <f t="shared" si="170"/>
        <v>432</v>
      </c>
      <c r="Y211" s="115">
        <f t="shared" si="171"/>
        <v>10984.5504</v>
      </c>
      <c r="Z211" s="116">
        <f t="shared" si="172"/>
        <v>26851.123200000002</v>
      </c>
      <c r="AA211" s="117" t="b">
        <f>K211=(SUM(X211,V211,T211,R211))</f>
        <v>1</v>
      </c>
      <c r="AB211" s="109"/>
      <c r="AC211" s="122"/>
      <c r="AD211" s="109" t="s">
        <v>22</v>
      </c>
      <c r="AE211" s="108" t="s">
        <v>23</v>
      </c>
      <c r="AF211" s="119"/>
      <c r="AG211" s="120"/>
      <c r="AH211" s="21">
        <v>0</v>
      </c>
      <c r="AI211" s="164">
        <f t="shared" si="174"/>
        <v>0</v>
      </c>
      <c r="AJ211" s="21">
        <v>24</v>
      </c>
      <c r="AK211" s="164">
        <f t="shared" si="175"/>
        <v>610.25279999999998</v>
      </c>
      <c r="AL211" s="21">
        <v>24</v>
      </c>
      <c r="AM211" s="164">
        <f t="shared" si="176"/>
        <v>610.25279999999998</v>
      </c>
      <c r="AN211" s="21">
        <v>0</v>
      </c>
      <c r="AO211" s="164">
        <f t="shared" si="177"/>
        <v>0</v>
      </c>
      <c r="AP211" s="21">
        <v>0</v>
      </c>
      <c r="AQ211" s="164">
        <f t="shared" si="178"/>
        <v>0</v>
      </c>
      <c r="AR211" s="21">
        <v>144</v>
      </c>
      <c r="AS211" s="164">
        <f t="shared" si="179"/>
        <v>3661.5167999999999</v>
      </c>
      <c r="AT211" s="21">
        <v>144</v>
      </c>
      <c r="AU211" s="164">
        <f t="shared" si="180"/>
        <v>3661.5167999999999</v>
      </c>
      <c r="AV211" s="21">
        <v>144</v>
      </c>
      <c r="AW211" s="164">
        <f t="shared" si="181"/>
        <v>3661.5167999999999</v>
      </c>
      <c r="AX211" s="21">
        <v>144</v>
      </c>
      <c r="AY211" s="164">
        <f t="shared" si="182"/>
        <v>3661.5167999999999</v>
      </c>
      <c r="AZ211" s="21">
        <v>144</v>
      </c>
      <c r="BA211" s="164">
        <f t="shared" si="183"/>
        <v>3661.5167999999999</v>
      </c>
      <c r="BB211" s="21">
        <v>144</v>
      </c>
      <c r="BC211" s="164">
        <f t="shared" si="184"/>
        <v>3661.5167999999999</v>
      </c>
      <c r="BD211" s="21">
        <v>144</v>
      </c>
      <c r="BE211" s="164">
        <f t="shared" si="185"/>
        <v>3661.5167999999999</v>
      </c>
      <c r="BF211" s="253">
        <f t="shared" si="186"/>
        <v>26851.123199999998</v>
      </c>
      <c r="BG211" s="253">
        <f t="shared" si="209"/>
        <v>26851.123199999998</v>
      </c>
      <c r="BH211" s="10" t="b">
        <f t="shared" si="210"/>
        <v>1</v>
      </c>
      <c r="BI211" s="253">
        <f t="shared" si="211"/>
        <v>0</v>
      </c>
      <c r="BJ211" s="250">
        <f t="shared" si="188"/>
        <v>22110056</v>
      </c>
      <c r="BK211" s="251">
        <v>348</v>
      </c>
      <c r="BL211" s="251">
        <v>5</v>
      </c>
      <c r="BM211" s="252">
        <f t="shared" si="189"/>
        <v>48</v>
      </c>
      <c r="BN211" s="252">
        <f t="shared" si="190"/>
        <v>144</v>
      </c>
      <c r="BO211" s="252">
        <f t="shared" si="191"/>
        <v>432</v>
      </c>
      <c r="BP211" s="252">
        <f t="shared" si="192"/>
        <v>432</v>
      </c>
      <c r="BQ211" s="254">
        <f t="shared" si="193"/>
        <v>21.92</v>
      </c>
      <c r="BR211">
        <f t="shared" si="187"/>
        <v>16</v>
      </c>
      <c r="BS211">
        <v>0</v>
      </c>
      <c r="BT211">
        <v>1</v>
      </c>
      <c r="BU211" t="s">
        <v>139</v>
      </c>
      <c r="BV211" t="str">
        <f t="shared" si="194"/>
        <v>0</v>
      </c>
      <c r="BW211" t="str">
        <f t="shared" si="195"/>
        <v>0</v>
      </c>
      <c r="BX211" t="str">
        <f t="shared" si="196"/>
        <v>1</v>
      </c>
      <c r="BY211" t="s">
        <v>23</v>
      </c>
      <c r="BZ211" s="253">
        <f t="shared" si="197"/>
        <v>0</v>
      </c>
      <c r="CA211" s="253">
        <f t="shared" si="198"/>
        <v>610.25279999999998</v>
      </c>
      <c r="CB211" s="253">
        <f t="shared" si="199"/>
        <v>610.25279999999998</v>
      </c>
      <c r="CC211" s="253">
        <f t="shared" si="200"/>
        <v>0</v>
      </c>
      <c r="CD211" s="253">
        <f t="shared" si="201"/>
        <v>0</v>
      </c>
      <c r="CE211" s="253">
        <f t="shared" si="202"/>
        <v>3661.5167999999999</v>
      </c>
      <c r="CF211" s="253">
        <f t="shared" si="203"/>
        <v>3661.5167999999999</v>
      </c>
      <c r="CG211" s="253">
        <f t="shared" si="204"/>
        <v>3661.5167999999999</v>
      </c>
      <c r="CH211" s="253">
        <f t="shared" si="205"/>
        <v>3661.5167999999999</v>
      </c>
      <c r="CI211" s="253">
        <f t="shared" si="206"/>
        <v>3661.5167999999999</v>
      </c>
      <c r="CJ211" s="253">
        <f t="shared" si="207"/>
        <v>3661.5167999999999</v>
      </c>
      <c r="CK211" s="253">
        <f t="shared" si="208"/>
        <v>3661.5167999999999</v>
      </c>
    </row>
    <row r="212" spans="1:89" s="228" customFormat="1" ht="20.399999999999999" x14ac:dyDescent="0.3">
      <c r="B212" s="227">
        <v>131</v>
      </c>
      <c r="C212" s="193">
        <v>223011</v>
      </c>
      <c r="D212" s="190">
        <v>22310020</v>
      </c>
      <c r="E212" s="151" t="s">
        <v>234</v>
      </c>
      <c r="F212" s="229" t="s">
        <v>344</v>
      </c>
      <c r="G212" s="229" t="s">
        <v>345</v>
      </c>
      <c r="H212" s="230" t="s">
        <v>18</v>
      </c>
      <c r="I212" s="234"/>
      <c r="J212" s="230" t="s">
        <v>19</v>
      </c>
      <c r="K212" s="232">
        <f t="shared" ref="K212" si="232">R212+T212+V212+X212</f>
        <v>90</v>
      </c>
      <c r="L212" s="193" t="s">
        <v>138</v>
      </c>
      <c r="M212" s="105">
        <v>0</v>
      </c>
      <c r="N212" s="312">
        <f t="shared" ref="N212" si="233">ROUND(O212,2)</f>
        <v>17.399999999999999</v>
      </c>
      <c r="O212" s="242">
        <v>17.399999999999999</v>
      </c>
      <c r="P212" s="234">
        <f t="shared" ref="P212" si="234">(O212*(M212/100+1))*K212</f>
        <v>1565.9999999999998</v>
      </c>
      <c r="Q212" s="160" t="s">
        <v>139</v>
      </c>
      <c r="R212" s="235">
        <f t="shared" ref="R212" si="235">AH212+AJ212+AL212</f>
        <v>0</v>
      </c>
      <c r="S212" s="234">
        <f t="shared" ref="S212" si="236">R212*(O212*(M212/100+1))</f>
        <v>0</v>
      </c>
      <c r="T212" s="235">
        <f t="shared" ref="T212" si="237">AN212+AP212+AR212</f>
        <v>30</v>
      </c>
      <c r="U212" s="234">
        <f t="shared" ref="U212" si="238">T212*(O212*(M212/100+1))</f>
        <v>522</v>
      </c>
      <c r="V212" s="235">
        <f t="shared" ref="V212" si="239">AT212+AV212+AX212</f>
        <v>30</v>
      </c>
      <c r="W212" s="234">
        <f t="shared" ref="W212" si="240">V212*(O212*(M212/100+1))</f>
        <v>522</v>
      </c>
      <c r="X212" s="235">
        <f t="shared" ref="X212" si="241">AZ212+BB212+BD212</f>
        <v>30</v>
      </c>
      <c r="Y212" s="234">
        <f t="shared" ref="Y212" si="242">X212*(O212*(M212/100+1))</f>
        <v>522</v>
      </c>
      <c r="Z212" s="234">
        <f t="shared" ref="Z212" si="243">S212+U212+W212+Y212</f>
        <v>1566</v>
      </c>
      <c r="AA212" s="236" t="b">
        <f t="shared" ref="AA212" si="244">K212=(SUM(X212,V212,T212,R212))</f>
        <v>1</v>
      </c>
      <c r="AB212" s="230"/>
      <c r="AC212" s="243"/>
      <c r="AD212" s="230" t="s">
        <v>22</v>
      </c>
      <c r="AE212" s="229" t="s">
        <v>23</v>
      </c>
      <c r="AF212" s="244"/>
      <c r="AG212" s="245"/>
      <c r="AH212" s="240">
        <v>0</v>
      </c>
      <c r="AI212" s="315">
        <f t="shared" ref="AI212" si="245">AH212*(O212*(M212/100+1))</f>
        <v>0</v>
      </c>
      <c r="AJ212" s="240">
        <v>0</v>
      </c>
      <c r="AK212" s="315">
        <f t="shared" ref="AK212" si="246">AJ212*(O212*(M212/100+1))</f>
        <v>0</v>
      </c>
      <c r="AL212" s="240">
        <v>0</v>
      </c>
      <c r="AM212" s="315">
        <f t="shared" ref="AM212" si="247">AL212*(O212*(M212/100+1))</f>
        <v>0</v>
      </c>
      <c r="AN212" s="240">
        <v>10</v>
      </c>
      <c r="AO212" s="315">
        <f t="shared" ref="AO212" si="248">AN212*(O212*(M212/100+1))</f>
        <v>174</v>
      </c>
      <c r="AP212" s="240">
        <v>10</v>
      </c>
      <c r="AQ212" s="315">
        <f t="shared" ref="AQ212" si="249">AP212*(O212*(M212/100+1))</f>
        <v>174</v>
      </c>
      <c r="AR212" s="240">
        <v>10</v>
      </c>
      <c r="AS212" s="315">
        <f t="shared" ref="AS212" si="250">AR212*(O212*(M212/100+1))</f>
        <v>174</v>
      </c>
      <c r="AT212" s="240">
        <v>10</v>
      </c>
      <c r="AU212" s="315">
        <f t="shared" ref="AU212" si="251">AT212*(O212*(M212/100+1))</f>
        <v>174</v>
      </c>
      <c r="AV212" s="240">
        <v>10</v>
      </c>
      <c r="AW212" s="315">
        <f t="shared" ref="AW212" si="252">AV212*(O212*(M212/100+1))</f>
        <v>174</v>
      </c>
      <c r="AX212" s="240">
        <v>10</v>
      </c>
      <c r="AY212" s="315">
        <f t="shared" ref="AY212" si="253">AX212*(O212*(M212/100+1))</f>
        <v>174</v>
      </c>
      <c r="AZ212" s="240">
        <v>10</v>
      </c>
      <c r="BA212" s="315">
        <f t="shared" ref="BA212" si="254">AZ212*(O212*(M212/100+1))</f>
        <v>174</v>
      </c>
      <c r="BB212" s="240">
        <v>10</v>
      </c>
      <c r="BC212" s="315">
        <f t="shared" ref="BC212" si="255">BB212*(O212*(M212/100+1))</f>
        <v>174</v>
      </c>
      <c r="BD212" s="240">
        <v>10</v>
      </c>
      <c r="BE212" s="315">
        <f t="shared" ref="BE212" si="256">BD212*(O212*(M212/100+1))</f>
        <v>174</v>
      </c>
      <c r="BF212" s="327">
        <f t="shared" ref="BF212" si="257">SUM(R212,T212,V212,X212)*(O212*(M212/100+1))</f>
        <v>1565.9999999999998</v>
      </c>
      <c r="BG212" s="327">
        <f t="shared" ref="BG212" si="258">SUM(BE212,BC212,BA212,AY212,AW212,AU212,AS212,AQ212,AO212,AM212,AK212,AI212)</f>
        <v>1566</v>
      </c>
      <c r="BH212" s="330" t="b">
        <f t="shared" ref="BH212" si="259">BF212=BG212</f>
        <v>1</v>
      </c>
      <c r="BI212" s="327">
        <f t="shared" ref="BI212" si="260">BF212-BG212</f>
        <v>0</v>
      </c>
      <c r="BJ212" s="318">
        <f t="shared" ref="BJ212" si="261">D212</f>
        <v>22310020</v>
      </c>
      <c r="BK212" s="324">
        <v>348</v>
      </c>
      <c r="BL212" s="324">
        <v>5</v>
      </c>
      <c r="BM212" s="325">
        <f t="shared" ref="BM212" si="262">R212</f>
        <v>0</v>
      </c>
      <c r="BN212" s="325">
        <f t="shared" ref="BN212" si="263">T212</f>
        <v>30</v>
      </c>
      <c r="BO212" s="325">
        <f t="shared" ref="BO212" si="264">V212</f>
        <v>30</v>
      </c>
      <c r="BP212" s="325">
        <f t="shared" ref="BP212" si="265">X212</f>
        <v>30</v>
      </c>
      <c r="BQ212" s="326">
        <f t="shared" ref="BQ212" si="266">N212</f>
        <v>17.399999999999999</v>
      </c>
      <c r="BR212" s="228">
        <f t="shared" ref="BR212" si="267">M212</f>
        <v>0</v>
      </c>
      <c r="BS212" s="228">
        <v>0</v>
      </c>
      <c r="BT212" s="228">
        <v>1</v>
      </c>
      <c r="BU212" s="228" t="s">
        <v>139</v>
      </c>
      <c r="BV212" s="228" t="str">
        <f t="shared" ref="BV212" si="268">IF(AB212 = "X", "1", "0")</f>
        <v>0</v>
      </c>
      <c r="BW212" s="228" t="str">
        <f t="shared" ref="BW212" si="269">IF(AC212 = "X", "1", "0")</f>
        <v>0</v>
      </c>
      <c r="BX212" s="228" t="str">
        <f t="shared" ref="BX212" si="270">IF(AD212 = "X", "1", "0")</f>
        <v>1</v>
      </c>
      <c r="BY212" s="228" t="s">
        <v>23</v>
      </c>
      <c r="BZ212" s="327">
        <f t="shared" ref="BZ212" si="271">AI212</f>
        <v>0</v>
      </c>
      <c r="CA212" s="327">
        <f t="shared" ref="CA212" si="272">AK212</f>
        <v>0</v>
      </c>
      <c r="CB212" s="327">
        <f t="shared" ref="CB212" si="273">AM212</f>
        <v>0</v>
      </c>
      <c r="CC212" s="327">
        <f t="shared" ref="CC212" si="274">AO212</f>
        <v>174</v>
      </c>
      <c r="CD212" s="327">
        <f t="shared" ref="CD212" si="275">AQ212</f>
        <v>174</v>
      </c>
      <c r="CE212" s="327">
        <f t="shared" ref="CE212" si="276">AS212</f>
        <v>174</v>
      </c>
      <c r="CF212" s="327">
        <f t="shared" ref="CF212" si="277">AU212</f>
        <v>174</v>
      </c>
      <c r="CG212" s="327">
        <f t="shared" ref="CG212" si="278">AW212</f>
        <v>174</v>
      </c>
      <c r="CH212" s="327">
        <f t="shared" ref="CH212" si="279">AY212</f>
        <v>174</v>
      </c>
      <c r="CI212" s="327">
        <f t="shared" ref="CI212" si="280">BA212</f>
        <v>174</v>
      </c>
      <c r="CJ212" s="327">
        <f t="shared" ref="CJ212" si="281">BC212</f>
        <v>174</v>
      </c>
      <c r="CK212" s="327">
        <f t="shared" ref="CK212" si="282">BE212</f>
        <v>174</v>
      </c>
    </row>
    <row r="213" spans="1:89" s="228" customFormat="1" ht="20.399999999999999" x14ac:dyDescent="0.3">
      <c r="B213" s="227">
        <v>131</v>
      </c>
      <c r="C213" s="193">
        <v>223011</v>
      </c>
      <c r="D213" s="190">
        <v>22310020</v>
      </c>
      <c r="E213" s="151" t="s">
        <v>234</v>
      </c>
      <c r="F213" s="229" t="s">
        <v>344</v>
      </c>
      <c r="G213" s="229" t="s">
        <v>345</v>
      </c>
      <c r="H213" s="230" t="s">
        <v>18</v>
      </c>
      <c r="I213" s="234"/>
      <c r="J213" s="230" t="s">
        <v>19</v>
      </c>
      <c r="K213" s="232">
        <f t="shared" si="110"/>
        <v>90</v>
      </c>
      <c r="L213" s="193" t="s">
        <v>138</v>
      </c>
      <c r="M213" s="105">
        <v>0</v>
      </c>
      <c r="N213" s="312">
        <f t="shared" si="162"/>
        <v>11.95</v>
      </c>
      <c r="O213" s="242">
        <v>11.95</v>
      </c>
      <c r="P213" s="234">
        <f t="shared" si="163"/>
        <v>1075.5</v>
      </c>
      <c r="Q213" s="160" t="s">
        <v>139</v>
      </c>
      <c r="R213" s="235">
        <f t="shared" si="164"/>
        <v>20</v>
      </c>
      <c r="S213" s="234">
        <f t="shared" si="165"/>
        <v>239</v>
      </c>
      <c r="T213" s="235">
        <f t="shared" si="166"/>
        <v>10</v>
      </c>
      <c r="U213" s="234">
        <f t="shared" si="167"/>
        <v>119.5</v>
      </c>
      <c r="V213" s="235">
        <f t="shared" si="168"/>
        <v>30</v>
      </c>
      <c r="W213" s="234">
        <f t="shared" si="169"/>
        <v>358.5</v>
      </c>
      <c r="X213" s="235">
        <f t="shared" si="170"/>
        <v>30</v>
      </c>
      <c r="Y213" s="234">
        <f t="shared" si="171"/>
        <v>358.5</v>
      </c>
      <c r="Z213" s="234">
        <f t="shared" si="172"/>
        <v>1075.5</v>
      </c>
      <c r="AA213" s="236" t="b">
        <f t="shared" si="173"/>
        <v>1</v>
      </c>
      <c r="AB213" s="230"/>
      <c r="AC213" s="243"/>
      <c r="AD213" s="230" t="s">
        <v>22</v>
      </c>
      <c r="AE213" s="229" t="s">
        <v>23</v>
      </c>
      <c r="AF213" s="244"/>
      <c r="AG213" s="245"/>
      <c r="AH213" s="240">
        <v>0</v>
      </c>
      <c r="AI213" s="315">
        <f t="shared" si="174"/>
        <v>0</v>
      </c>
      <c r="AJ213" s="240">
        <v>10</v>
      </c>
      <c r="AK213" s="315">
        <f t="shared" si="175"/>
        <v>119.5</v>
      </c>
      <c r="AL213" s="240">
        <v>10</v>
      </c>
      <c r="AM213" s="315">
        <f t="shared" si="176"/>
        <v>119.5</v>
      </c>
      <c r="AN213" s="240">
        <v>0</v>
      </c>
      <c r="AO213" s="315">
        <f t="shared" si="177"/>
        <v>0</v>
      </c>
      <c r="AP213" s="240">
        <v>0</v>
      </c>
      <c r="AQ213" s="315">
        <f t="shared" si="178"/>
        <v>0</v>
      </c>
      <c r="AR213" s="240">
        <v>10</v>
      </c>
      <c r="AS213" s="315">
        <f t="shared" si="179"/>
        <v>119.5</v>
      </c>
      <c r="AT213" s="240">
        <v>10</v>
      </c>
      <c r="AU213" s="315">
        <f t="shared" si="180"/>
        <v>119.5</v>
      </c>
      <c r="AV213" s="240">
        <v>10</v>
      </c>
      <c r="AW213" s="315">
        <f t="shared" si="181"/>
        <v>119.5</v>
      </c>
      <c r="AX213" s="240">
        <v>10</v>
      </c>
      <c r="AY213" s="315">
        <f t="shared" si="182"/>
        <v>119.5</v>
      </c>
      <c r="AZ213" s="240">
        <v>10</v>
      </c>
      <c r="BA213" s="315">
        <f t="shared" si="183"/>
        <v>119.5</v>
      </c>
      <c r="BB213" s="240">
        <v>10</v>
      </c>
      <c r="BC213" s="315">
        <f t="shared" si="184"/>
        <v>119.5</v>
      </c>
      <c r="BD213" s="240">
        <v>10</v>
      </c>
      <c r="BE213" s="315">
        <f t="shared" si="185"/>
        <v>119.5</v>
      </c>
      <c r="BF213" s="327">
        <f t="shared" si="186"/>
        <v>1075.5</v>
      </c>
      <c r="BG213" s="327">
        <f t="shared" si="209"/>
        <v>1075.5</v>
      </c>
      <c r="BH213" s="330" t="b">
        <f t="shared" si="210"/>
        <v>1</v>
      </c>
      <c r="BI213" s="327">
        <f t="shared" si="211"/>
        <v>0</v>
      </c>
      <c r="BJ213" s="318">
        <f t="shared" si="188"/>
        <v>22310020</v>
      </c>
      <c r="BK213" s="324">
        <v>348</v>
      </c>
      <c r="BL213" s="324">
        <v>5</v>
      </c>
      <c r="BM213" s="325">
        <f t="shared" si="189"/>
        <v>20</v>
      </c>
      <c r="BN213" s="325">
        <f t="shared" si="190"/>
        <v>10</v>
      </c>
      <c r="BO213" s="325">
        <f t="shared" si="191"/>
        <v>30</v>
      </c>
      <c r="BP213" s="325">
        <f t="shared" si="192"/>
        <v>30</v>
      </c>
      <c r="BQ213" s="326">
        <f t="shared" si="193"/>
        <v>11.95</v>
      </c>
      <c r="BR213" s="228">
        <f t="shared" si="187"/>
        <v>0</v>
      </c>
      <c r="BS213" s="228">
        <v>0</v>
      </c>
      <c r="BT213" s="228">
        <v>1</v>
      </c>
      <c r="BU213" s="228" t="s">
        <v>139</v>
      </c>
      <c r="BV213" s="228" t="str">
        <f t="shared" si="194"/>
        <v>0</v>
      </c>
      <c r="BW213" s="228" t="str">
        <f t="shared" si="195"/>
        <v>0</v>
      </c>
      <c r="BX213" s="228" t="str">
        <f t="shared" si="196"/>
        <v>1</v>
      </c>
      <c r="BY213" s="228" t="s">
        <v>23</v>
      </c>
      <c r="BZ213" s="327">
        <f t="shared" si="197"/>
        <v>0</v>
      </c>
      <c r="CA213" s="327">
        <f t="shared" si="198"/>
        <v>119.5</v>
      </c>
      <c r="CB213" s="327">
        <f t="shared" si="199"/>
        <v>119.5</v>
      </c>
      <c r="CC213" s="327">
        <f t="shared" si="200"/>
        <v>0</v>
      </c>
      <c r="CD213" s="327">
        <f t="shared" si="201"/>
        <v>0</v>
      </c>
      <c r="CE213" s="327">
        <f t="shared" si="202"/>
        <v>119.5</v>
      </c>
      <c r="CF213" s="327">
        <f t="shared" si="203"/>
        <v>119.5</v>
      </c>
      <c r="CG213" s="327">
        <f t="shared" si="204"/>
        <v>119.5</v>
      </c>
      <c r="CH213" s="327">
        <f t="shared" si="205"/>
        <v>119.5</v>
      </c>
      <c r="CI213" s="327">
        <f t="shared" si="206"/>
        <v>119.5</v>
      </c>
      <c r="CJ213" s="327">
        <f t="shared" si="207"/>
        <v>119.5</v>
      </c>
      <c r="CK213" s="327">
        <f t="shared" si="208"/>
        <v>119.5</v>
      </c>
    </row>
    <row r="214" spans="1:89" s="228" customFormat="1" ht="20.399999999999999" x14ac:dyDescent="0.3">
      <c r="B214" s="227">
        <v>132</v>
      </c>
      <c r="C214" s="193">
        <v>223011</v>
      </c>
      <c r="D214" s="190">
        <v>22310107</v>
      </c>
      <c r="E214" s="152" t="s">
        <v>235</v>
      </c>
      <c r="F214" s="229" t="s">
        <v>344</v>
      </c>
      <c r="G214" s="229" t="s">
        <v>345</v>
      </c>
      <c r="H214" s="230" t="s">
        <v>18</v>
      </c>
      <c r="I214" s="234"/>
      <c r="J214" s="230" t="s">
        <v>19</v>
      </c>
      <c r="K214" s="232">
        <f t="shared" si="110"/>
        <v>330</v>
      </c>
      <c r="L214" s="193" t="s">
        <v>138</v>
      </c>
      <c r="M214" s="105">
        <v>0</v>
      </c>
      <c r="N214" s="312">
        <f t="shared" si="162"/>
        <v>18.559999999999999</v>
      </c>
      <c r="O214" s="242">
        <v>18.559999999999999</v>
      </c>
      <c r="P214" s="234">
        <f t="shared" si="163"/>
        <v>6124.7999999999993</v>
      </c>
      <c r="Q214" s="160" t="s">
        <v>139</v>
      </c>
      <c r="R214" s="235">
        <f t="shared" si="164"/>
        <v>60</v>
      </c>
      <c r="S214" s="234">
        <f t="shared" si="165"/>
        <v>1113.5999999999999</v>
      </c>
      <c r="T214" s="235">
        <f t="shared" si="166"/>
        <v>90</v>
      </c>
      <c r="U214" s="234">
        <f t="shared" si="167"/>
        <v>1670.3999999999999</v>
      </c>
      <c r="V214" s="235">
        <f t="shared" si="168"/>
        <v>90</v>
      </c>
      <c r="W214" s="234">
        <f t="shared" si="169"/>
        <v>1670.3999999999999</v>
      </c>
      <c r="X214" s="235">
        <f t="shared" si="170"/>
        <v>90</v>
      </c>
      <c r="Y214" s="234">
        <f t="shared" si="171"/>
        <v>1670.3999999999999</v>
      </c>
      <c r="Z214" s="234">
        <f t="shared" si="172"/>
        <v>6124.7999999999993</v>
      </c>
      <c r="AA214" s="236" t="b">
        <f t="shared" si="173"/>
        <v>1</v>
      </c>
      <c r="AB214" s="230"/>
      <c r="AC214" s="243"/>
      <c r="AD214" s="230" t="s">
        <v>22</v>
      </c>
      <c r="AE214" s="229" t="s">
        <v>23</v>
      </c>
      <c r="AF214" s="323"/>
      <c r="AG214" s="245"/>
      <c r="AH214" s="240">
        <v>0</v>
      </c>
      <c r="AI214" s="315">
        <f t="shared" si="174"/>
        <v>0</v>
      </c>
      <c r="AJ214" s="240">
        <v>30</v>
      </c>
      <c r="AK214" s="315">
        <f t="shared" si="175"/>
        <v>556.79999999999995</v>
      </c>
      <c r="AL214" s="240">
        <v>30</v>
      </c>
      <c r="AM214" s="315">
        <f t="shared" si="176"/>
        <v>556.79999999999995</v>
      </c>
      <c r="AN214" s="240">
        <v>30</v>
      </c>
      <c r="AO214" s="315">
        <f t="shared" si="177"/>
        <v>556.79999999999995</v>
      </c>
      <c r="AP214" s="240">
        <v>30</v>
      </c>
      <c r="AQ214" s="315">
        <f t="shared" si="178"/>
        <v>556.79999999999995</v>
      </c>
      <c r="AR214" s="240">
        <v>30</v>
      </c>
      <c r="AS214" s="315">
        <f t="shared" si="179"/>
        <v>556.79999999999995</v>
      </c>
      <c r="AT214" s="240">
        <v>30</v>
      </c>
      <c r="AU214" s="315">
        <f t="shared" si="180"/>
        <v>556.79999999999995</v>
      </c>
      <c r="AV214" s="240">
        <v>30</v>
      </c>
      <c r="AW214" s="315">
        <f t="shared" si="181"/>
        <v>556.79999999999995</v>
      </c>
      <c r="AX214" s="240">
        <v>30</v>
      </c>
      <c r="AY214" s="315">
        <f t="shared" si="182"/>
        <v>556.79999999999995</v>
      </c>
      <c r="AZ214" s="240">
        <v>30</v>
      </c>
      <c r="BA214" s="315">
        <f t="shared" si="183"/>
        <v>556.79999999999995</v>
      </c>
      <c r="BB214" s="240">
        <v>30</v>
      </c>
      <c r="BC214" s="315">
        <f t="shared" si="184"/>
        <v>556.79999999999995</v>
      </c>
      <c r="BD214" s="240">
        <v>30</v>
      </c>
      <c r="BE214" s="315">
        <f t="shared" si="185"/>
        <v>556.79999999999995</v>
      </c>
      <c r="BF214" s="327">
        <f t="shared" si="186"/>
        <v>6124.7999999999993</v>
      </c>
      <c r="BG214" s="327">
        <f t="shared" si="209"/>
        <v>6124.8000000000011</v>
      </c>
      <c r="BH214" s="330" t="b">
        <f t="shared" si="210"/>
        <v>1</v>
      </c>
      <c r="BI214" s="327">
        <f t="shared" si="211"/>
        <v>0</v>
      </c>
      <c r="BJ214" s="318">
        <f t="shared" si="188"/>
        <v>22310107</v>
      </c>
      <c r="BK214" s="324">
        <v>348</v>
      </c>
      <c r="BL214" s="324">
        <v>5</v>
      </c>
      <c r="BM214" s="325">
        <f t="shared" si="189"/>
        <v>60</v>
      </c>
      <c r="BN214" s="325">
        <f t="shared" si="190"/>
        <v>90</v>
      </c>
      <c r="BO214" s="325">
        <f t="shared" si="191"/>
        <v>90</v>
      </c>
      <c r="BP214" s="325">
        <f t="shared" si="192"/>
        <v>90</v>
      </c>
      <c r="BQ214" s="326">
        <f t="shared" si="193"/>
        <v>18.559999999999999</v>
      </c>
      <c r="BR214" s="228">
        <f t="shared" si="187"/>
        <v>0</v>
      </c>
      <c r="BS214" s="228">
        <v>0</v>
      </c>
      <c r="BT214" s="228">
        <v>1</v>
      </c>
      <c r="BU214" s="228" t="s">
        <v>139</v>
      </c>
      <c r="BV214" s="228" t="str">
        <f t="shared" si="194"/>
        <v>0</v>
      </c>
      <c r="BW214" s="228" t="str">
        <f t="shared" si="195"/>
        <v>0</v>
      </c>
      <c r="BX214" s="228" t="str">
        <f t="shared" si="196"/>
        <v>1</v>
      </c>
      <c r="BY214" s="228" t="s">
        <v>23</v>
      </c>
      <c r="BZ214" s="327">
        <f t="shared" si="197"/>
        <v>0</v>
      </c>
      <c r="CA214" s="327">
        <f t="shared" si="198"/>
        <v>556.79999999999995</v>
      </c>
      <c r="CB214" s="327">
        <f t="shared" si="199"/>
        <v>556.79999999999995</v>
      </c>
      <c r="CC214" s="327">
        <f t="shared" si="200"/>
        <v>556.79999999999995</v>
      </c>
      <c r="CD214" s="327">
        <f t="shared" si="201"/>
        <v>556.79999999999995</v>
      </c>
      <c r="CE214" s="327">
        <f t="shared" si="202"/>
        <v>556.79999999999995</v>
      </c>
      <c r="CF214" s="327">
        <f t="shared" si="203"/>
        <v>556.79999999999995</v>
      </c>
      <c r="CG214" s="327">
        <f t="shared" si="204"/>
        <v>556.79999999999995</v>
      </c>
      <c r="CH214" s="327">
        <f t="shared" si="205"/>
        <v>556.79999999999995</v>
      </c>
      <c r="CI214" s="327">
        <f t="shared" si="206"/>
        <v>556.79999999999995</v>
      </c>
      <c r="CJ214" s="327">
        <f t="shared" si="207"/>
        <v>556.79999999999995</v>
      </c>
      <c r="CK214" s="327">
        <f t="shared" si="208"/>
        <v>556.79999999999995</v>
      </c>
    </row>
    <row r="215" spans="1:89" s="228" customFormat="1" ht="33" customHeight="1" x14ac:dyDescent="0.3">
      <c r="B215" s="227">
        <v>133</v>
      </c>
      <c r="C215" s="193">
        <v>223011</v>
      </c>
      <c r="D215" s="190">
        <v>22310039</v>
      </c>
      <c r="E215" s="151" t="s">
        <v>236</v>
      </c>
      <c r="F215" s="229" t="s">
        <v>344</v>
      </c>
      <c r="G215" s="229" t="s">
        <v>345</v>
      </c>
      <c r="H215" s="230" t="s">
        <v>18</v>
      </c>
      <c r="I215" s="234"/>
      <c r="J215" s="230" t="s">
        <v>19</v>
      </c>
      <c r="K215" s="232">
        <f t="shared" ref="K215" si="283">R215+T215+V215+X215</f>
        <v>23</v>
      </c>
      <c r="L215" s="193" t="s">
        <v>138</v>
      </c>
      <c r="M215" s="105">
        <v>0</v>
      </c>
      <c r="N215" s="312">
        <f t="shared" ref="N215" si="284">ROUND(O215,2)</f>
        <v>137</v>
      </c>
      <c r="O215" s="242">
        <v>137</v>
      </c>
      <c r="P215" s="234">
        <f t="shared" ref="P215" si="285">(O215*(M215/100+1))*K215</f>
        <v>3151</v>
      </c>
      <c r="Q215" s="160" t="s">
        <v>139</v>
      </c>
      <c r="R215" s="235">
        <f t="shared" ref="R215" si="286">AH215+AJ215+AL215</f>
        <v>0</v>
      </c>
      <c r="S215" s="234">
        <f t="shared" ref="S215" si="287">R215*(O215*(M215/100+1))</f>
        <v>0</v>
      </c>
      <c r="T215" s="235">
        <f t="shared" ref="T215" si="288">AN215+AP215+AR215</f>
        <v>5</v>
      </c>
      <c r="U215" s="234">
        <f t="shared" ref="U215" si="289">T215*(O215*(M215/100+1))</f>
        <v>685</v>
      </c>
      <c r="V215" s="235">
        <f t="shared" ref="V215" si="290">AT215+AV215+AX215</f>
        <v>9</v>
      </c>
      <c r="W215" s="234">
        <f t="shared" ref="W215" si="291">V215*(O215*(M215/100+1))</f>
        <v>1233</v>
      </c>
      <c r="X215" s="235">
        <f t="shared" ref="X215" si="292">AZ215+BB215+BD215</f>
        <v>9</v>
      </c>
      <c r="Y215" s="234">
        <f t="shared" ref="Y215" si="293">X215*(O215*(M215/100+1))</f>
        <v>1233</v>
      </c>
      <c r="Z215" s="234">
        <f t="shared" ref="Z215" si="294">S215+U215+W215+Y215</f>
        <v>3151</v>
      </c>
      <c r="AA215" s="236" t="b">
        <f t="shared" ref="AA215" si="295">K215=(SUM(X215,V215,T215,R215))</f>
        <v>1</v>
      </c>
      <c r="AB215" s="230"/>
      <c r="AC215" s="243"/>
      <c r="AD215" s="230" t="s">
        <v>22</v>
      </c>
      <c r="AE215" s="229" t="s">
        <v>23</v>
      </c>
      <c r="AF215" s="323"/>
      <c r="AG215" s="245"/>
      <c r="AH215" s="240">
        <v>0</v>
      </c>
      <c r="AI215" s="315">
        <f t="shared" ref="AI215" si="296">AH215*(O215*(M215/100+1))</f>
        <v>0</v>
      </c>
      <c r="AJ215" s="240">
        <v>0</v>
      </c>
      <c r="AK215" s="315">
        <f t="shared" ref="AK215" si="297">AJ215*(O215*(M215/100+1))</f>
        <v>0</v>
      </c>
      <c r="AL215" s="240">
        <v>0</v>
      </c>
      <c r="AM215" s="315">
        <f t="shared" ref="AM215" si="298">AL215*(O215*(M215/100+1))</f>
        <v>0</v>
      </c>
      <c r="AN215" s="240">
        <v>1</v>
      </c>
      <c r="AO215" s="315">
        <f t="shared" ref="AO215" si="299">AN215*(O215*(M215/100+1))</f>
        <v>137</v>
      </c>
      <c r="AP215" s="240">
        <v>1</v>
      </c>
      <c r="AQ215" s="315">
        <f t="shared" ref="AQ215" si="300">AP215*(O215*(M215/100+1))</f>
        <v>137</v>
      </c>
      <c r="AR215" s="240">
        <v>3</v>
      </c>
      <c r="AS215" s="315">
        <f t="shared" ref="AS215" si="301">AR215*(O215*(M215/100+1))</f>
        <v>411</v>
      </c>
      <c r="AT215" s="240">
        <v>3</v>
      </c>
      <c r="AU215" s="315">
        <f t="shared" ref="AU215" si="302">AT215*(O215*(M215/100+1))</f>
        <v>411</v>
      </c>
      <c r="AV215" s="240">
        <v>3</v>
      </c>
      <c r="AW215" s="315">
        <f t="shared" ref="AW215" si="303">AV215*(O215*(M215/100+1))</f>
        <v>411</v>
      </c>
      <c r="AX215" s="240">
        <v>3</v>
      </c>
      <c r="AY215" s="315">
        <f t="shared" ref="AY215" si="304">AX215*(O215*(M215/100+1))</f>
        <v>411</v>
      </c>
      <c r="AZ215" s="240">
        <v>3</v>
      </c>
      <c r="BA215" s="315">
        <f t="shared" ref="BA215" si="305">AZ215*(O215*(M215/100+1))</f>
        <v>411</v>
      </c>
      <c r="BB215" s="240">
        <v>3</v>
      </c>
      <c r="BC215" s="315">
        <f t="shared" ref="BC215" si="306">BB215*(O215*(M215/100+1))</f>
        <v>411</v>
      </c>
      <c r="BD215" s="240">
        <v>3</v>
      </c>
      <c r="BE215" s="315">
        <f t="shared" ref="BE215" si="307">BD215*(O215*(M215/100+1))</f>
        <v>411</v>
      </c>
      <c r="BF215" s="327">
        <f t="shared" ref="BF215" si="308">SUM(R215,T215,V215,X215)*(O215*(M215/100+1))</f>
        <v>3151</v>
      </c>
      <c r="BG215" s="327">
        <f t="shared" ref="BG215" si="309">SUM(BE215,BC215,BA215,AY215,AW215,AU215,AS215,AQ215,AO215,AM215,AK215,AI215)</f>
        <v>3151</v>
      </c>
      <c r="BH215" s="330" t="b">
        <f t="shared" ref="BH215" si="310">BF215=BG215</f>
        <v>1</v>
      </c>
      <c r="BI215" s="327">
        <f t="shared" ref="BI215" si="311">BF215-BG215</f>
        <v>0</v>
      </c>
      <c r="BJ215" s="318">
        <f t="shared" ref="BJ215" si="312">D215</f>
        <v>22310039</v>
      </c>
      <c r="BK215" s="324">
        <v>348</v>
      </c>
      <c r="BL215" s="324">
        <v>5</v>
      </c>
      <c r="BM215" s="325">
        <f t="shared" ref="BM215" si="313">R215</f>
        <v>0</v>
      </c>
      <c r="BN215" s="325">
        <f t="shared" ref="BN215" si="314">T215</f>
        <v>5</v>
      </c>
      <c r="BO215" s="325">
        <f t="shared" ref="BO215" si="315">V215</f>
        <v>9</v>
      </c>
      <c r="BP215" s="325">
        <f t="shared" ref="BP215" si="316">X215</f>
        <v>9</v>
      </c>
      <c r="BQ215" s="326">
        <f t="shared" ref="BQ215" si="317">N215</f>
        <v>137</v>
      </c>
      <c r="BR215" s="228">
        <f t="shared" ref="BR215" si="318">M215</f>
        <v>0</v>
      </c>
      <c r="BS215" s="228">
        <v>0</v>
      </c>
      <c r="BT215" s="228">
        <v>1</v>
      </c>
      <c r="BU215" s="228" t="s">
        <v>139</v>
      </c>
      <c r="BV215" s="228" t="str">
        <f t="shared" ref="BV215" si="319">IF(AB215 = "X", "1", "0")</f>
        <v>0</v>
      </c>
      <c r="BW215" s="228" t="str">
        <f t="shared" ref="BW215" si="320">IF(AC215 = "X", "1", "0")</f>
        <v>0</v>
      </c>
      <c r="BX215" s="228" t="str">
        <f t="shared" ref="BX215" si="321">IF(AD215 = "X", "1", "0")</f>
        <v>1</v>
      </c>
      <c r="BY215" s="228" t="s">
        <v>23</v>
      </c>
      <c r="BZ215" s="327">
        <f t="shared" ref="BZ215" si="322">AI215</f>
        <v>0</v>
      </c>
      <c r="CA215" s="327">
        <f t="shared" ref="CA215" si="323">AK215</f>
        <v>0</v>
      </c>
      <c r="CB215" s="327">
        <f t="shared" ref="CB215" si="324">AM215</f>
        <v>0</v>
      </c>
      <c r="CC215" s="327">
        <f t="shared" ref="CC215" si="325">AO215</f>
        <v>137</v>
      </c>
      <c r="CD215" s="327">
        <f t="shared" ref="CD215" si="326">AQ215</f>
        <v>137</v>
      </c>
      <c r="CE215" s="327">
        <f t="shared" ref="CE215" si="327">AS215</f>
        <v>411</v>
      </c>
      <c r="CF215" s="327">
        <f t="shared" ref="CF215" si="328">AU215</f>
        <v>411</v>
      </c>
      <c r="CG215" s="327">
        <f t="shared" ref="CG215" si="329">AW215</f>
        <v>411</v>
      </c>
      <c r="CH215" s="327">
        <f t="shared" ref="CH215" si="330">AY215</f>
        <v>411</v>
      </c>
      <c r="CI215" s="327">
        <f t="shared" ref="CI215" si="331">BA215</f>
        <v>411</v>
      </c>
      <c r="CJ215" s="327">
        <f t="shared" ref="CJ215" si="332">BC215</f>
        <v>411</v>
      </c>
      <c r="CK215" s="327">
        <f t="shared" ref="CK215" si="333">BE215</f>
        <v>411</v>
      </c>
    </row>
    <row r="216" spans="1:89" s="228" customFormat="1" ht="33" customHeight="1" x14ac:dyDescent="0.3">
      <c r="B216" s="227">
        <v>133</v>
      </c>
      <c r="C216" s="193">
        <v>223011</v>
      </c>
      <c r="D216" s="190">
        <v>22310039</v>
      </c>
      <c r="E216" s="151" t="s">
        <v>236</v>
      </c>
      <c r="F216" s="229" t="s">
        <v>344</v>
      </c>
      <c r="G216" s="229" t="s">
        <v>345</v>
      </c>
      <c r="H216" s="230" t="s">
        <v>18</v>
      </c>
      <c r="I216" s="234"/>
      <c r="J216" s="230" t="s">
        <v>19</v>
      </c>
      <c r="K216" s="232">
        <f t="shared" si="110"/>
        <v>23</v>
      </c>
      <c r="L216" s="193" t="s">
        <v>138</v>
      </c>
      <c r="M216" s="105">
        <v>0</v>
      </c>
      <c r="N216" s="312">
        <f t="shared" si="162"/>
        <v>171.68</v>
      </c>
      <c r="O216" s="242">
        <v>171.68</v>
      </c>
      <c r="P216" s="234">
        <f t="shared" si="163"/>
        <v>3948.6400000000003</v>
      </c>
      <c r="Q216" s="160" t="s">
        <v>139</v>
      </c>
      <c r="R216" s="235">
        <f t="shared" si="164"/>
        <v>2</v>
      </c>
      <c r="S216" s="234">
        <f t="shared" si="165"/>
        <v>343.36</v>
      </c>
      <c r="T216" s="235">
        <f t="shared" si="166"/>
        <v>3</v>
      </c>
      <c r="U216" s="234">
        <f t="shared" si="167"/>
        <v>515.04</v>
      </c>
      <c r="V216" s="235">
        <f t="shared" si="168"/>
        <v>9</v>
      </c>
      <c r="W216" s="234">
        <f t="shared" si="169"/>
        <v>1545.1200000000001</v>
      </c>
      <c r="X216" s="235">
        <f t="shared" si="170"/>
        <v>9</v>
      </c>
      <c r="Y216" s="234">
        <f t="shared" si="171"/>
        <v>1545.1200000000001</v>
      </c>
      <c r="Z216" s="234">
        <f t="shared" si="172"/>
        <v>3948.6400000000003</v>
      </c>
      <c r="AA216" s="236" t="b">
        <f t="shared" si="173"/>
        <v>1</v>
      </c>
      <c r="AB216" s="230"/>
      <c r="AC216" s="243"/>
      <c r="AD216" s="230" t="s">
        <v>22</v>
      </c>
      <c r="AE216" s="229" t="s">
        <v>23</v>
      </c>
      <c r="AF216" s="323"/>
      <c r="AG216" s="245"/>
      <c r="AH216" s="240">
        <v>0</v>
      </c>
      <c r="AI216" s="315">
        <f t="shared" si="174"/>
        <v>0</v>
      </c>
      <c r="AJ216" s="240">
        <v>1</v>
      </c>
      <c r="AK216" s="315">
        <f t="shared" si="175"/>
        <v>171.68</v>
      </c>
      <c r="AL216" s="240">
        <v>1</v>
      </c>
      <c r="AM216" s="315">
        <f t="shared" si="176"/>
        <v>171.68</v>
      </c>
      <c r="AN216" s="240">
        <v>0</v>
      </c>
      <c r="AO216" s="315">
        <f t="shared" si="177"/>
        <v>0</v>
      </c>
      <c r="AP216" s="240">
        <v>0</v>
      </c>
      <c r="AQ216" s="315">
        <f t="shared" si="178"/>
        <v>0</v>
      </c>
      <c r="AR216" s="240">
        <v>3</v>
      </c>
      <c r="AS216" s="315">
        <f t="shared" si="179"/>
        <v>515.04</v>
      </c>
      <c r="AT216" s="240">
        <v>3</v>
      </c>
      <c r="AU216" s="315">
        <f t="shared" si="180"/>
        <v>515.04</v>
      </c>
      <c r="AV216" s="240">
        <v>3</v>
      </c>
      <c r="AW216" s="315">
        <f t="shared" si="181"/>
        <v>515.04</v>
      </c>
      <c r="AX216" s="240">
        <v>3</v>
      </c>
      <c r="AY216" s="315">
        <f t="shared" si="182"/>
        <v>515.04</v>
      </c>
      <c r="AZ216" s="240">
        <v>3</v>
      </c>
      <c r="BA216" s="315">
        <f t="shared" si="183"/>
        <v>515.04</v>
      </c>
      <c r="BB216" s="240">
        <v>3</v>
      </c>
      <c r="BC216" s="315">
        <f t="shared" si="184"/>
        <v>515.04</v>
      </c>
      <c r="BD216" s="240">
        <v>3</v>
      </c>
      <c r="BE216" s="315">
        <f t="shared" si="185"/>
        <v>515.04</v>
      </c>
      <c r="BF216" s="327">
        <f t="shared" si="186"/>
        <v>3948.6400000000003</v>
      </c>
      <c r="BG216" s="327">
        <f t="shared" si="209"/>
        <v>3948.6399999999994</v>
      </c>
      <c r="BH216" s="330" t="b">
        <f t="shared" si="210"/>
        <v>1</v>
      </c>
      <c r="BI216" s="327">
        <f t="shared" si="211"/>
        <v>0</v>
      </c>
      <c r="BJ216" s="318">
        <f t="shared" si="188"/>
        <v>22310039</v>
      </c>
      <c r="BK216" s="324">
        <v>348</v>
      </c>
      <c r="BL216" s="324">
        <v>5</v>
      </c>
      <c r="BM216" s="325">
        <f t="shared" si="189"/>
        <v>2</v>
      </c>
      <c r="BN216" s="325">
        <f t="shared" si="190"/>
        <v>3</v>
      </c>
      <c r="BO216" s="325">
        <f t="shared" si="191"/>
        <v>9</v>
      </c>
      <c r="BP216" s="325">
        <f t="shared" si="192"/>
        <v>9</v>
      </c>
      <c r="BQ216" s="326">
        <f t="shared" si="193"/>
        <v>171.68</v>
      </c>
      <c r="BR216" s="228">
        <f t="shared" si="187"/>
        <v>0</v>
      </c>
      <c r="BS216" s="228">
        <v>0</v>
      </c>
      <c r="BT216" s="228">
        <v>1</v>
      </c>
      <c r="BU216" s="228" t="s">
        <v>139</v>
      </c>
      <c r="BV216" s="228" t="str">
        <f t="shared" si="194"/>
        <v>0</v>
      </c>
      <c r="BW216" s="228" t="str">
        <f t="shared" si="195"/>
        <v>0</v>
      </c>
      <c r="BX216" s="228" t="str">
        <f t="shared" si="196"/>
        <v>1</v>
      </c>
      <c r="BY216" s="228" t="s">
        <v>23</v>
      </c>
      <c r="BZ216" s="327">
        <f t="shared" si="197"/>
        <v>0</v>
      </c>
      <c r="CA216" s="327">
        <f t="shared" si="198"/>
        <v>171.68</v>
      </c>
      <c r="CB216" s="327">
        <f t="shared" si="199"/>
        <v>171.68</v>
      </c>
      <c r="CC216" s="327">
        <f t="shared" si="200"/>
        <v>0</v>
      </c>
      <c r="CD216" s="327">
        <f t="shared" si="201"/>
        <v>0</v>
      </c>
      <c r="CE216" s="327">
        <f t="shared" si="202"/>
        <v>515.04</v>
      </c>
      <c r="CF216" s="327">
        <f t="shared" si="203"/>
        <v>515.04</v>
      </c>
      <c r="CG216" s="327">
        <f t="shared" si="204"/>
        <v>515.04</v>
      </c>
      <c r="CH216" s="327">
        <f t="shared" si="205"/>
        <v>515.04</v>
      </c>
      <c r="CI216" s="327">
        <f t="shared" si="206"/>
        <v>515.04</v>
      </c>
      <c r="CJ216" s="327">
        <f t="shared" si="207"/>
        <v>515.04</v>
      </c>
      <c r="CK216" s="327">
        <f t="shared" si="208"/>
        <v>515.04</v>
      </c>
    </row>
    <row r="217" spans="1:89" s="228" customFormat="1" ht="30.6" x14ac:dyDescent="0.3">
      <c r="B217" s="227">
        <v>134</v>
      </c>
      <c r="C217" s="193">
        <v>223011</v>
      </c>
      <c r="D217" s="190">
        <v>22310108</v>
      </c>
      <c r="E217" s="151" t="s">
        <v>237</v>
      </c>
      <c r="F217" s="229" t="s">
        <v>344</v>
      </c>
      <c r="G217" s="229" t="s">
        <v>345</v>
      </c>
      <c r="H217" s="230" t="s">
        <v>18</v>
      </c>
      <c r="I217" s="234"/>
      <c r="J217" s="230" t="s">
        <v>19</v>
      </c>
      <c r="K217" s="232">
        <f t="shared" ref="K217" si="334">R217+T217+V217+X217</f>
        <v>20</v>
      </c>
      <c r="L217" s="193" t="s">
        <v>138</v>
      </c>
      <c r="M217" s="105">
        <v>0</v>
      </c>
      <c r="N217" s="312">
        <f t="shared" ref="N217" si="335">ROUND(O217,2)</f>
        <v>43</v>
      </c>
      <c r="O217" s="242">
        <v>43</v>
      </c>
      <c r="P217" s="234">
        <f t="shared" ref="P217" si="336">(O217*(M217/100+1))*K217</f>
        <v>860</v>
      </c>
      <c r="Q217" s="160" t="s">
        <v>139</v>
      </c>
      <c r="R217" s="235">
        <f t="shared" ref="R217" si="337">AH217+AJ217+AL217</f>
        <v>0</v>
      </c>
      <c r="S217" s="234">
        <f t="shared" ref="S217" si="338">R217*(O217*(M217/100+1))</f>
        <v>0</v>
      </c>
      <c r="T217" s="235">
        <f t="shared" ref="T217" si="339">AN217+AP217+AR217</f>
        <v>8</v>
      </c>
      <c r="U217" s="234">
        <f t="shared" ref="U217" si="340">T217*(O217*(M217/100+1))</f>
        <v>344</v>
      </c>
      <c r="V217" s="235">
        <f t="shared" ref="V217" si="341">AT217+AV217+AX217</f>
        <v>6</v>
      </c>
      <c r="W217" s="234">
        <f t="shared" ref="W217" si="342">V217*(O217*(M217/100+1))</f>
        <v>258</v>
      </c>
      <c r="X217" s="235">
        <f t="shared" ref="X217" si="343">AZ217+BB217+BD217</f>
        <v>6</v>
      </c>
      <c r="Y217" s="234">
        <f t="shared" ref="Y217" si="344">X217*(O217*(M217/100+1))</f>
        <v>258</v>
      </c>
      <c r="Z217" s="234">
        <f t="shared" ref="Z217" si="345">S217+U217+W217+Y217</f>
        <v>860</v>
      </c>
      <c r="AA217" s="236" t="b">
        <f t="shared" ref="AA217" si="346">K217=(SUM(X217,V217,T217,R217))</f>
        <v>1</v>
      </c>
      <c r="AB217" s="230"/>
      <c r="AC217" s="243"/>
      <c r="AD217" s="230" t="s">
        <v>22</v>
      </c>
      <c r="AE217" s="229" t="s">
        <v>23</v>
      </c>
      <c r="AF217" s="244"/>
      <c r="AG217" s="245"/>
      <c r="AH217" s="240">
        <v>0</v>
      </c>
      <c r="AI217" s="315">
        <f t="shared" ref="AI217" si="347">AH217*(O217*(M217/100+1))</f>
        <v>0</v>
      </c>
      <c r="AJ217" s="240">
        <v>0</v>
      </c>
      <c r="AK217" s="315">
        <f t="shared" ref="AK217" si="348">AJ217*(O217*(M217/100+1))</f>
        <v>0</v>
      </c>
      <c r="AL217" s="240">
        <v>0</v>
      </c>
      <c r="AM217" s="315">
        <f t="shared" ref="AM217" si="349">AL217*(O217*(M217/100+1))</f>
        <v>0</v>
      </c>
      <c r="AN217" s="240">
        <v>3</v>
      </c>
      <c r="AO217" s="315">
        <f t="shared" ref="AO217" si="350">AN217*(O217*(M217/100+1))</f>
        <v>129</v>
      </c>
      <c r="AP217" s="240">
        <v>3</v>
      </c>
      <c r="AQ217" s="315">
        <f t="shared" ref="AQ217" si="351">AP217*(O217*(M217/100+1))</f>
        <v>129</v>
      </c>
      <c r="AR217" s="240">
        <v>2</v>
      </c>
      <c r="AS217" s="315">
        <f t="shared" ref="AS217" si="352">AR217*(O217*(M217/100+1))</f>
        <v>86</v>
      </c>
      <c r="AT217" s="240">
        <v>2</v>
      </c>
      <c r="AU217" s="315">
        <f t="shared" ref="AU217" si="353">AT217*(O217*(M217/100+1))</f>
        <v>86</v>
      </c>
      <c r="AV217" s="240">
        <v>2</v>
      </c>
      <c r="AW217" s="315">
        <f t="shared" ref="AW217" si="354">AV217*(O217*(M217/100+1))</f>
        <v>86</v>
      </c>
      <c r="AX217" s="240">
        <v>2</v>
      </c>
      <c r="AY217" s="315">
        <f t="shared" ref="AY217" si="355">AX217*(O217*(M217/100+1))</f>
        <v>86</v>
      </c>
      <c r="AZ217" s="240">
        <v>2</v>
      </c>
      <c r="BA217" s="315">
        <f t="shared" ref="BA217" si="356">AZ217*(O217*(M217/100+1))</f>
        <v>86</v>
      </c>
      <c r="BB217" s="240">
        <v>2</v>
      </c>
      <c r="BC217" s="315">
        <f t="shared" ref="BC217" si="357">BB217*(O217*(M217/100+1))</f>
        <v>86</v>
      </c>
      <c r="BD217" s="240">
        <v>2</v>
      </c>
      <c r="BE217" s="315">
        <f t="shared" ref="BE217" si="358">BD217*(O217*(M217/100+1))</f>
        <v>86</v>
      </c>
      <c r="BF217" s="327">
        <f t="shared" ref="BF217" si="359">SUM(R217,T217,V217,X217)*(O217*(M217/100+1))</f>
        <v>860</v>
      </c>
      <c r="BG217" s="327">
        <f t="shared" ref="BG217" si="360">SUM(BE217,BC217,BA217,AY217,AW217,AU217,AS217,AQ217,AO217,AM217,AK217,AI217)</f>
        <v>860</v>
      </c>
      <c r="BH217" s="330" t="b">
        <f t="shared" ref="BH217" si="361">BF217=BG217</f>
        <v>1</v>
      </c>
      <c r="BI217" s="327">
        <f t="shared" ref="BI217" si="362">BF217-BG217</f>
        <v>0</v>
      </c>
      <c r="BJ217" s="318">
        <f t="shared" ref="BJ217" si="363">D217</f>
        <v>22310108</v>
      </c>
      <c r="BK217" s="324">
        <v>348</v>
      </c>
      <c r="BL217" s="324">
        <v>5</v>
      </c>
      <c r="BM217" s="325">
        <f t="shared" ref="BM217" si="364">R217</f>
        <v>0</v>
      </c>
      <c r="BN217" s="325">
        <f t="shared" ref="BN217" si="365">T217</f>
        <v>8</v>
      </c>
      <c r="BO217" s="325">
        <f t="shared" ref="BO217" si="366">V217</f>
        <v>6</v>
      </c>
      <c r="BP217" s="325">
        <f t="shared" ref="BP217" si="367">X217</f>
        <v>6</v>
      </c>
      <c r="BQ217" s="326">
        <f t="shared" ref="BQ217" si="368">N217</f>
        <v>43</v>
      </c>
      <c r="BR217" s="228">
        <f t="shared" ref="BR217" si="369">M217</f>
        <v>0</v>
      </c>
      <c r="BS217" s="228">
        <v>0</v>
      </c>
      <c r="BT217" s="228">
        <v>1</v>
      </c>
      <c r="BU217" s="228" t="s">
        <v>139</v>
      </c>
      <c r="BV217" s="228" t="str">
        <f t="shared" ref="BV217" si="370">IF(AB217 = "X", "1", "0")</f>
        <v>0</v>
      </c>
      <c r="BW217" s="228" t="str">
        <f t="shared" ref="BW217" si="371">IF(AC217 = "X", "1", "0")</f>
        <v>0</v>
      </c>
      <c r="BX217" s="228" t="str">
        <f t="shared" ref="BX217" si="372">IF(AD217 = "X", "1", "0")</f>
        <v>1</v>
      </c>
      <c r="BY217" s="228" t="s">
        <v>23</v>
      </c>
      <c r="BZ217" s="327">
        <f t="shared" ref="BZ217" si="373">AI217</f>
        <v>0</v>
      </c>
      <c r="CA217" s="327">
        <f t="shared" ref="CA217" si="374">AK217</f>
        <v>0</v>
      </c>
      <c r="CB217" s="327">
        <f t="shared" ref="CB217" si="375">AM217</f>
        <v>0</v>
      </c>
      <c r="CC217" s="327">
        <f t="shared" ref="CC217" si="376">AO217</f>
        <v>129</v>
      </c>
      <c r="CD217" s="327">
        <f t="shared" ref="CD217" si="377">AQ217</f>
        <v>129</v>
      </c>
      <c r="CE217" s="327">
        <f t="shared" ref="CE217" si="378">AS217</f>
        <v>86</v>
      </c>
      <c r="CF217" s="327">
        <f t="shared" ref="CF217" si="379">AU217</f>
        <v>86</v>
      </c>
      <c r="CG217" s="327">
        <f t="shared" ref="CG217" si="380">AW217</f>
        <v>86</v>
      </c>
      <c r="CH217" s="327">
        <f t="shared" ref="CH217" si="381">AY217</f>
        <v>86</v>
      </c>
      <c r="CI217" s="327">
        <f t="shared" ref="CI217" si="382">BA217</f>
        <v>86</v>
      </c>
      <c r="CJ217" s="327">
        <f t="shared" ref="CJ217" si="383">BC217</f>
        <v>86</v>
      </c>
      <c r="CK217" s="327">
        <f t="shared" ref="CK217" si="384">BE217</f>
        <v>86</v>
      </c>
    </row>
    <row r="218" spans="1:89" s="228" customFormat="1" ht="30.6" x14ac:dyDescent="0.3">
      <c r="B218" s="227">
        <v>134</v>
      </c>
      <c r="C218" s="193">
        <v>223011</v>
      </c>
      <c r="D218" s="190">
        <v>22310108</v>
      </c>
      <c r="E218" s="151" t="s">
        <v>237</v>
      </c>
      <c r="F218" s="229" t="s">
        <v>344</v>
      </c>
      <c r="G218" s="229" t="s">
        <v>345</v>
      </c>
      <c r="H218" s="230" t="s">
        <v>18</v>
      </c>
      <c r="I218" s="234"/>
      <c r="J218" s="230" t="s">
        <v>19</v>
      </c>
      <c r="K218" s="232">
        <f t="shared" ref="K218:K289" si="385">R218+T218+V218+X218</f>
        <v>20</v>
      </c>
      <c r="L218" s="193" t="s">
        <v>138</v>
      </c>
      <c r="M218" s="105">
        <v>0</v>
      </c>
      <c r="N218" s="312">
        <f t="shared" si="162"/>
        <v>49.3</v>
      </c>
      <c r="O218" s="242">
        <v>49.3</v>
      </c>
      <c r="P218" s="234">
        <f t="shared" si="163"/>
        <v>986</v>
      </c>
      <c r="Q218" s="160" t="s">
        <v>139</v>
      </c>
      <c r="R218" s="235">
        <f t="shared" si="164"/>
        <v>6</v>
      </c>
      <c r="S218" s="234">
        <f t="shared" si="165"/>
        <v>295.79999999999995</v>
      </c>
      <c r="T218" s="235">
        <f t="shared" si="166"/>
        <v>2</v>
      </c>
      <c r="U218" s="234">
        <f t="shared" si="167"/>
        <v>98.6</v>
      </c>
      <c r="V218" s="235">
        <f t="shared" si="168"/>
        <v>6</v>
      </c>
      <c r="W218" s="234">
        <f t="shared" si="169"/>
        <v>295.79999999999995</v>
      </c>
      <c r="X218" s="235">
        <f t="shared" si="170"/>
        <v>6</v>
      </c>
      <c r="Y218" s="234">
        <f t="shared" si="171"/>
        <v>295.79999999999995</v>
      </c>
      <c r="Z218" s="234">
        <f t="shared" si="172"/>
        <v>985.99999999999989</v>
      </c>
      <c r="AA218" s="236" t="b">
        <f t="shared" si="173"/>
        <v>1</v>
      </c>
      <c r="AB218" s="230"/>
      <c r="AC218" s="243"/>
      <c r="AD218" s="230" t="s">
        <v>22</v>
      </c>
      <c r="AE218" s="229" t="s">
        <v>23</v>
      </c>
      <c r="AF218" s="244"/>
      <c r="AG218" s="245"/>
      <c r="AH218" s="240">
        <v>0</v>
      </c>
      <c r="AI218" s="315">
        <f t="shared" si="174"/>
        <v>0</v>
      </c>
      <c r="AJ218" s="240">
        <v>3</v>
      </c>
      <c r="AK218" s="315">
        <f t="shared" si="175"/>
        <v>147.89999999999998</v>
      </c>
      <c r="AL218" s="240">
        <v>3</v>
      </c>
      <c r="AM218" s="315">
        <f t="shared" si="176"/>
        <v>147.89999999999998</v>
      </c>
      <c r="AN218" s="240">
        <v>0</v>
      </c>
      <c r="AO218" s="315">
        <f t="shared" si="177"/>
        <v>0</v>
      </c>
      <c r="AP218" s="240">
        <v>0</v>
      </c>
      <c r="AQ218" s="315">
        <f t="shared" si="178"/>
        <v>0</v>
      </c>
      <c r="AR218" s="240">
        <v>2</v>
      </c>
      <c r="AS218" s="315">
        <f t="shared" si="179"/>
        <v>98.6</v>
      </c>
      <c r="AT218" s="240">
        <v>2</v>
      </c>
      <c r="AU218" s="315">
        <f t="shared" si="180"/>
        <v>98.6</v>
      </c>
      <c r="AV218" s="240">
        <v>2</v>
      </c>
      <c r="AW218" s="315">
        <f t="shared" si="181"/>
        <v>98.6</v>
      </c>
      <c r="AX218" s="240">
        <v>2</v>
      </c>
      <c r="AY218" s="315">
        <f t="shared" si="182"/>
        <v>98.6</v>
      </c>
      <c r="AZ218" s="240">
        <v>2</v>
      </c>
      <c r="BA218" s="315">
        <f t="shared" si="183"/>
        <v>98.6</v>
      </c>
      <c r="BB218" s="240">
        <v>2</v>
      </c>
      <c r="BC218" s="315">
        <f t="shared" si="184"/>
        <v>98.6</v>
      </c>
      <c r="BD218" s="240">
        <v>2</v>
      </c>
      <c r="BE218" s="315">
        <f t="shared" si="185"/>
        <v>98.6</v>
      </c>
      <c r="BF218" s="327">
        <f t="shared" si="186"/>
        <v>986</v>
      </c>
      <c r="BG218" s="327">
        <f t="shared" si="209"/>
        <v>986</v>
      </c>
      <c r="BH218" s="330" t="b">
        <f t="shared" si="210"/>
        <v>1</v>
      </c>
      <c r="BI218" s="327">
        <f t="shared" si="211"/>
        <v>0</v>
      </c>
      <c r="BJ218" s="318">
        <f t="shared" si="188"/>
        <v>22310108</v>
      </c>
      <c r="BK218" s="324">
        <v>348</v>
      </c>
      <c r="BL218" s="324">
        <v>5</v>
      </c>
      <c r="BM218" s="325">
        <f t="shared" si="189"/>
        <v>6</v>
      </c>
      <c r="BN218" s="325">
        <f t="shared" si="190"/>
        <v>2</v>
      </c>
      <c r="BO218" s="325">
        <f t="shared" si="191"/>
        <v>6</v>
      </c>
      <c r="BP218" s="325">
        <f t="shared" si="192"/>
        <v>6</v>
      </c>
      <c r="BQ218" s="326">
        <f t="shared" si="193"/>
        <v>49.3</v>
      </c>
      <c r="BR218" s="228">
        <f t="shared" si="187"/>
        <v>0</v>
      </c>
      <c r="BS218" s="228">
        <v>0</v>
      </c>
      <c r="BT218" s="228">
        <v>1</v>
      </c>
      <c r="BU218" s="228" t="s">
        <v>139</v>
      </c>
      <c r="BV218" s="228" t="str">
        <f t="shared" si="194"/>
        <v>0</v>
      </c>
      <c r="BW218" s="228" t="str">
        <f t="shared" si="195"/>
        <v>0</v>
      </c>
      <c r="BX218" s="228" t="str">
        <f t="shared" si="196"/>
        <v>1</v>
      </c>
      <c r="BY218" s="228" t="s">
        <v>23</v>
      </c>
      <c r="BZ218" s="327">
        <f t="shared" si="197"/>
        <v>0</v>
      </c>
      <c r="CA218" s="327">
        <f t="shared" si="198"/>
        <v>147.89999999999998</v>
      </c>
      <c r="CB218" s="327">
        <f t="shared" si="199"/>
        <v>147.89999999999998</v>
      </c>
      <c r="CC218" s="327">
        <f t="shared" si="200"/>
        <v>0</v>
      </c>
      <c r="CD218" s="327">
        <f t="shared" si="201"/>
        <v>0</v>
      </c>
      <c r="CE218" s="327">
        <f t="shared" si="202"/>
        <v>98.6</v>
      </c>
      <c r="CF218" s="327">
        <f t="shared" si="203"/>
        <v>98.6</v>
      </c>
      <c r="CG218" s="327">
        <f t="shared" si="204"/>
        <v>98.6</v>
      </c>
      <c r="CH218" s="327">
        <f t="shared" si="205"/>
        <v>98.6</v>
      </c>
      <c r="CI218" s="327">
        <f t="shared" si="206"/>
        <v>98.6</v>
      </c>
      <c r="CJ218" s="327">
        <f t="shared" si="207"/>
        <v>98.6</v>
      </c>
      <c r="CK218" s="327">
        <f t="shared" si="208"/>
        <v>98.6</v>
      </c>
    </row>
    <row r="219" spans="1:89" s="228" customFormat="1" ht="20.399999999999999" x14ac:dyDescent="0.3">
      <c r="B219" s="227">
        <v>135</v>
      </c>
      <c r="C219" s="193">
        <v>221061</v>
      </c>
      <c r="D219" s="193">
        <v>22160003</v>
      </c>
      <c r="E219" s="151" t="s">
        <v>25</v>
      </c>
      <c r="F219" s="229" t="s">
        <v>344</v>
      </c>
      <c r="G219" s="229" t="s">
        <v>345</v>
      </c>
      <c r="H219" s="230" t="s">
        <v>18</v>
      </c>
      <c r="I219" s="234"/>
      <c r="J219" s="230" t="s">
        <v>19</v>
      </c>
      <c r="K219" s="232">
        <f t="shared" si="385"/>
        <v>926</v>
      </c>
      <c r="L219" s="193" t="s">
        <v>238</v>
      </c>
      <c r="M219" s="105">
        <v>0</v>
      </c>
      <c r="N219" s="312">
        <f t="shared" si="162"/>
        <v>18</v>
      </c>
      <c r="O219" s="242">
        <v>18</v>
      </c>
      <c r="P219" s="234">
        <f t="shared" si="163"/>
        <v>16668</v>
      </c>
      <c r="Q219" s="160" t="s">
        <v>139</v>
      </c>
      <c r="R219" s="235">
        <f t="shared" si="164"/>
        <v>82</v>
      </c>
      <c r="S219" s="234">
        <f t="shared" si="165"/>
        <v>1476</v>
      </c>
      <c r="T219" s="235">
        <f t="shared" si="166"/>
        <v>172</v>
      </c>
      <c r="U219" s="234">
        <f t="shared" si="167"/>
        <v>3096</v>
      </c>
      <c r="V219" s="235">
        <f t="shared" si="168"/>
        <v>336</v>
      </c>
      <c r="W219" s="234">
        <f t="shared" si="169"/>
        <v>6048</v>
      </c>
      <c r="X219" s="235">
        <f t="shared" si="170"/>
        <v>336</v>
      </c>
      <c r="Y219" s="234">
        <f t="shared" si="171"/>
        <v>6048</v>
      </c>
      <c r="Z219" s="234">
        <f t="shared" si="172"/>
        <v>16668</v>
      </c>
      <c r="AA219" s="236" t="b">
        <f t="shared" si="173"/>
        <v>1</v>
      </c>
      <c r="AB219" s="230" t="s">
        <v>22</v>
      </c>
      <c r="AC219" s="243"/>
      <c r="AD219" s="243"/>
      <c r="AE219" s="229" t="s">
        <v>23</v>
      </c>
      <c r="AF219" s="244"/>
      <c r="AG219" s="245"/>
      <c r="AH219" s="240">
        <v>0</v>
      </c>
      <c r="AI219" s="315">
        <f t="shared" si="174"/>
        <v>0</v>
      </c>
      <c r="AJ219" s="240">
        <v>46</v>
      </c>
      <c r="AK219" s="315">
        <f t="shared" si="175"/>
        <v>828</v>
      </c>
      <c r="AL219" s="240">
        <v>36</v>
      </c>
      <c r="AM219" s="315">
        <f t="shared" si="176"/>
        <v>648</v>
      </c>
      <c r="AN219" s="240">
        <v>33</v>
      </c>
      <c r="AO219" s="315">
        <f t="shared" si="177"/>
        <v>594</v>
      </c>
      <c r="AP219" s="240">
        <v>27</v>
      </c>
      <c r="AQ219" s="315">
        <f t="shared" si="178"/>
        <v>486</v>
      </c>
      <c r="AR219" s="240">
        <v>112</v>
      </c>
      <c r="AS219" s="315">
        <f t="shared" si="179"/>
        <v>2016</v>
      </c>
      <c r="AT219" s="240">
        <v>112</v>
      </c>
      <c r="AU219" s="315">
        <f t="shared" si="180"/>
        <v>2016</v>
      </c>
      <c r="AV219" s="240">
        <v>112</v>
      </c>
      <c r="AW219" s="315">
        <f t="shared" si="181"/>
        <v>2016</v>
      </c>
      <c r="AX219" s="240">
        <v>112</v>
      </c>
      <c r="AY219" s="315">
        <f t="shared" si="182"/>
        <v>2016</v>
      </c>
      <c r="AZ219" s="240">
        <v>112</v>
      </c>
      <c r="BA219" s="315">
        <f t="shared" si="183"/>
        <v>2016</v>
      </c>
      <c r="BB219" s="240">
        <v>112</v>
      </c>
      <c r="BC219" s="315">
        <f t="shared" si="184"/>
        <v>2016</v>
      </c>
      <c r="BD219" s="240">
        <v>112</v>
      </c>
      <c r="BE219" s="315">
        <f t="shared" si="185"/>
        <v>2016</v>
      </c>
      <c r="BF219" s="327">
        <f t="shared" si="186"/>
        <v>16668</v>
      </c>
      <c r="BG219" s="327">
        <f t="shared" si="209"/>
        <v>16668</v>
      </c>
      <c r="BH219" s="330" t="b">
        <f t="shared" si="210"/>
        <v>1</v>
      </c>
      <c r="BI219" s="327">
        <f t="shared" si="211"/>
        <v>0</v>
      </c>
      <c r="BJ219" s="318">
        <f t="shared" si="188"/>
        <v>22160003</v>
      </c>
      <c r="BK219" s="324">
        <v>348</v>
      </c>
      <c r="BL219" s="324">
        <v>5</v>
      </c>
      <c r="BM219" s="325">
        <f t="shared" si="189"/>
        <v>82</v>
      </c>
      <c r="BN219" s="325">
        <f t="shared" si="190"/>
        <v>172</v>
      </c>
      <c r="BO219" s="325">
        <f t="shared" si="191"/>
        <v>336</v>
      </c>
      <c r="BP219" s="325">
        <f t="shared" si="192"/>
        <v>336</v>
      </c>
      <c r="BQ219" s="326">
        <f t="shared" si="193"/>
        <v>18</v>
      </c>
      <c r="BR219" s="228">
        <f t="shared" si="187"/>
        <v>0</v>
      </c>
      <c r="BS219" s="228">
        <v>0</v>
      </c>
      <c r="BT219" s="228">
        <v>1</v>
      </c>
      <c r="BU219" s="228" t="s">
        <v>139</v>
      </c>
      <c r="BV219" s="228" t="str">
        <f t="shared" si="194"/>
        <v>1</v>
      </c>
      <c r="BW219" s="228" t="str">
        <f t="shared" si="195"/>
        <v>0</v>
      </c>
      <c r="BX219" s="228" t="str">
        <f t="shared" si="196"/>
        <v>0</v>
      </c>
      <c r="BY219" s="228" t="s">
        <v>23</v>
      </c>
      <c r="BZ219" s="327">
        <f t="shared" si="197"/>
        <v>0</v>
      </c>
      <c r="CA219" s="327">
        <f t="shared" si="198"/>
        <v>828</v>
      </c>
      <c r="CB219" s="327">
        <f t="shared" si="199"/>
        <v>648</v>
      </c>
      <c r="CC219" s="327">
        <f t="shared" si="200"/>
        <v>594</v>
      </c>
      <c r="CD219" s="327">
        <f t="shared" si="201"/>
        <v>486</v>
      </c>
      <c r="CE219" s="327">
        <f t="shared" si="202"/>
        <v>2016</v>
      </c>
      <c r="CF219" s="327">
        <f t="shared" si="203"/>
        <v>2016</v>
      </c>
      <c r="CG219" s="327">
        <f t="shared" si="204"/>
        <v>2016</v>
      </c>
      <c r="CH219" s="327">
        <f t="shared" si="205"/>
        <v>2016</v>
      </c>
      <c r="CI219" s="327">
        <f t="shared" si="206"/>
        <v>2016</v>
      </c>
      <c r="CJ219" s="327">
        <f t="shared" si="207"/>
        <v>2016</v>
      </c>
      <c r="CK219" s="327">
        <f t="shared" si="208"/>
        <v>2016</v>
      </c>
    </row>
    <row r="220" spans="1:89" s="228" customFormat="1" ht="27" customHeight="1" x14ac:dyDescent="0.3">
      <c r="B220" s="227">
        <v>135</v>
      </c>
      <c r="C220" s="193">
        <v>221061</v>
      </c>
      <c r="D220" s="193">
        <v>22160002</v>
      </c>
      <c r="E220" s="151" t="s">
        <v>388</v>
      </c>
      <c r="F220" s="229" t="s">
        <v>344</v>
      </c>
      <c r="G220" s="229" t="s">
        <v>345</v>
      </c>
      <c r="H220" s="230" t="s">
        <v>18</v>
      </c>
      <c r="I220" s="234"/>
      <c r="J220" s="230" t="s">
        <v>19</v>
      </c>
      <c r="K220" s="232">
        <f t="shared" ref="K220" si="386">R220+T220+V220+X220</f>
        <v>584</v>
      </c>
      <c r="L220" s="193" t="s">
        <v>238</v>
      </c>
      <c r="M220" s="105">
        <v>0</v>
      </c>
      <c r="N220" s="312">
        <f t="shared" si="162"/>
        <v>6.96</v>
      </c>
      <c r="O220" s="242">
        <v>6.96</v>
      </c>
      <c r="P220" s="234">
        <f t="shared" si="163"/>
        <v>4064.64</v>
      </c>
      <c r="Q220" s="160" t="s">
        <v>139</v>
      </c>
      <c r="R220" s="235">
        <f t="shared" si="164"/>
        <v>168</v>
      </c>
      <c r="S220" s="234">
        <f t="shared" si="165"/>
        <v>1169.28</v>
      </c>
      <c r="T220" s="235">
        <f t="shared" si="166"/>
        <v>416</v>
      </c>
      <c r="U220" s="234">
        <f t="shared" si="167"/>
        <v>2895.36</v>
      </c>
      <c r="V220" s="235">
        <f t="shared" si="168"/>
        <v>0</v>
      </c>
      <c r="W220" s="234">
        <f t="shared" si="169"/>
        <v>0</v>
      </c>
      <c r="X220" s="235">
        <f t="shared" si="170"/>
        <v>0</v>
      </c>
      <c r="Y220" s="234">
        <f t="shared" si="171"/>
        <v>0</v>
      </c>
      <c r="Z220" s="234">
        <f t="shared" si="172"/>
        <v>4064.6400000000003</v>
      </c>
      <c r="AA220" s="236" t="b">
        <f t="shared" si="173"/>
        <v>1</v>
      </c>
      <c r="AB220" s="230" t="s">
        <v>22</v>
      </c>
      <c r="AC220" s="243"/>
      <c r="AD220" s="243"/>
      <c r="AE220" s="229" t="s">
        <v>23</v>
      </c>
      <c r="AF220" s="244"/>
      <c r="AG220" s="245"/>
      <c r="AH220" s="240">
        <v>0</v>
      </c>
      <c r="AI220" s="315">
        <f t="shared" si="174"/>
        <v>0</v>
      </c>
      <c r="AJ220" s="240">
        <v>168</v>
      </c>
      <c r="AK220" s="315">
        <f t="shared" si="175"/>
        <v>1169.28</v>
      </c>
      <c r="AL220" s="240">
        <v>0</v>
      </c>
      <c r="AM220" s="315">
        <f t="shared" si="176"/>
        <v>0</v>
      </c>
      <c r="AN220" s="240">
        <v>200</v>
      </c>
      <c r="AO220" s="315">
        <f t="shared" si="177"/>
        <v>1392</v>
      </c>
      <c r="AP220" s="240">
        <v>216</v>
      </c>
      <c r="AQ220" s="315">
        <f t="shared" si="178"/>
        <v>1503.36</v>
      </c>
      <c r="AR220" s="240">
        <v>0</v>
      </c>
      <c r="AS220" s="315">
        <f t="shared" si="179"/>
        <v>0</v>
      </c>
      <c r="AT220" s="240">
        <v>0</v>
      </c>
      <c r="AU220" s="315">
        <f t="shared" si="180"/>
        <v>0</v>
      </c>
      <c r="AV220" s="240">
        <v>0</v>
      </c>
      <c r="AW220" s="315">
        <f t="shared" si="181"/>
        <v>0</v>
      </c>
      <c r="AX220" s="240">
        <v>0</v>
      </c>
      <c r="AY220" s="315">
        <f t="shared" si="182"/>
        <v>0</v>
      </c>
      <c r="AZ220" s="240">
        <v>0</v>
      </c>
      <c r="BA220" s="315">
        <f t="shared" si="183"/>
        <v>0</v>
      </c>
      <c r="BB220" s="240">
        <v>0</v>
      </c>
      <c r="BC220" s="315">
        <f t="shared" si="184"/>
        <v>0</v>
      </c>
      <c r="BD220" s="240">
        <v>0</v>
      </c>
      <c r="BE220" s="315">
        <f t="shared" si="185"/>
        <v>0</v>
      </c>
      <c r="BF220" s="327">
        <f t="shared" si="186"/>
        <v>4064.64</v>
      </c>
      <c r="BG220" s="327">
        <f t="shared" si="209"/>
        <v>4064.6399999999994</v>
      </c>
      <c r="BH220" s="330" t="b">
        <f t="shared" si="210"/>
        <v>1</v>
      </c>
      <c r="BI220" s="327">
        <f t="shared" si="211"/>
        <v>0</v>
      </c>
      <c r="BJ220" s="318">
        <f t="shared" si="188"/>
        <v>22160002</v>
      </c>
      <c r="BK220" s="324">
        <v>348</v>
      </c>
      <c r="BL220" s="324">
        <v>5</v>
      </c>
      <c r="BM220" s="325">
        <f t="shared" si="189"/>
        <v>168</v>
      </c>
      <c r="BN220" s="325">
        <f t="shared" si="190"/>
        <v>416</v>
      </c>
      <c r="BO220" s="325">
        <f t="shared" si="191"/>
        <v>0</v>
      </c>
      <c r="BP220" s="325">
        <f t="shared" si="192"/>
        <v>0</v>
      </c>
      <c r="BQ220" s="326">
        <f t="shared" si="193"/>
        <v>6.96</v>
      </c>
      <c r="BR220" s="228">
        <f t="shared" si="187"/>
        <v>0</v>
      </c>
      <c r="BS220" s="228">
        <v>0</v>
      </c>
      <c r="BT220" s="228">
        <v>1</v>
      </c>
      <c r="BU220" s="228" t="s">
        <v>139</v>
      </c>
      <c r="BV220" s="228" t="str">
        <f t="shared" si="194"/>
        <v>1</v>
      </c>
      <c r="BW220" s="228" t="str">
        <f t="shared" si="195"/>
        <v>0</v>
      </c>
      <c r="BX220" s="228" t="str">
        <f t="shared" si="196"/>
        <v>0</v>
      </c>
      <c r="BY220" s="228" t="s">
        <v>23</v>
      </c>
      <c r="BZ220" s="327">
        <f t="shared" si="197"/>
        <v>0</v>
      </c>
      <c r="CA220" s="327">
        <f t="shared" si="198"/>
        <v>1169.28</v>
      </c>
      <c r="CB220" s="327">
        <f t="shared" si="199"/>
        <v>0</v>
      </c>
      <c r="CC220" s="327">
        <f t="shared" si="200"/>
        <v>1392</v>
      </c>
      <c r="CD220" s="327">
        <f t="shared" si="201"/>
        <v>1503.36</v>
      </c>
      <c r="CE220" s="327">
        <f t="shared" si="202"/>
        <v>0</v>
      </c>
      <c r="CF220" s="327">
        <f t="shared" si="203"/>
        <v>0</v>
      </c>
      <c r="CG220" s="327">
        <f t="shared" si="204"/>
        <v>0</v>
      </c>
      <c r="CH220" s="327">
        <f t="shared" si="205"/>
        <v>0</v>
      </c>
      <c r="CI220" s="327">
        <f t="shared" si="206"/>
        <v>0</v>
      </c>
      <c r="CJ220" s="327">
        <f t="shared" si="207"/>
        <v>0</v>
      </c>
      <c r="CK220" s="327">
        <f t="shared" si="208"/>
        <v>0</v>
      </c>
    </row>
    <row r="221" spans="1:89" s="165" customFormat="1" ht="20.399999999999999" x14ac:dyDescent="0.3">
      <c r="A221"/>
      <c r="B221" s="129">
        <v>136</v>
      </c>
      <c r="C221" s="107">
        <v>246011</v>
      </c>
      <c r="D221" s="146">
        <v>24610584</v>
      </c>
      <c r="E221" s="155" t="s">
        <v>239</v>
      </c>
      <c r="F221" s="108" t="s">
        <v>344</v>
      </c>
      <c r="G221" s="108" t="s">
        <v>345</v>
      </c>
      <c r="H221" s="109" t="s">
        <v>18</v>
      </c>
      <c r="I221" s="123"/>
      <c r="J221" s="109" t="s">
        <v>19</v>
      </c>
      <c r="K221" s="111">
        <f t="shared" si="385"/>
        <v>0</v>
      </c>
      <c r="L221" s="156" t="s">
        <v>20</v>
      </c>
      <c r="M221" s="201">
        <v>0</v>
      </c>
      <c r="N221" s="262">
        <f t="shared" si="162"/>
        <v>40.94</v>
      </c>
      <c r="O221" s="141">
        <v>40.94</v>
      </c>
      <c r="P221" s="110">
        <f t="shared" si="163"/>
        <v>0</v>
      </c>
      <c r="Q221" s="112" t="s">
        <v>139</v>
      </c>
      <c r="R221" s="113">
        <f t="shared" si="164"/>
        <v>0</v>
      </c>
      <c r="S221" s="114">
        <f t="shared" si="165"/>
        <v>0</v>
      </c>
      <c r="T221" s="113">
        <f t="shared" si="166"/>
        <v>0</v>
      </c>
      <c r="U221" s="115">
        <f t="shared" si="167"/>
        <v>0</v>
      </c>
      <c r="V221" s="113">
        <f t="shared" si="168"/>
        <v>0</v>
      </c>
      <c r="W221" s="115">
        <f t="shared" si="169"/>
        <v>0</v>
      </c>
      <c r="X221" s="113">
        <f t="shared" si="170"/>
        <v>0</v>
      </c>
      <c r="Y221" s="115">
        <f t="shared" si="171"/>
        <v>0</v>
      </c>
      <c r="Z221" s="116">
        <f t="shared" si="172"/>
        <v>0</v>
      </c>
      <c r="AA221" s="117" t="b">
        <f t="shared" si="173"/>
        <v>1</v>
      </c>
      <c r="AB221" s="109" t="s">
        <v>22</v>
      </c>
      <c r="AC221" s="124"/>
      <c r="AD221" s="123"/>
      <c r="AE221" s="108" t="s">
        <v>23</v>
      </c>
      <c r="AF221" s="125"/>
      <c r="AG221" s="126"/>
      <c r="AH221" s="22">
        <v>0</v>
      </c>
      <c r="AI221" s="164">
        <f t="shared" si="174"/>
        <v>0</v>
      </c>
      <c r="AJ221" s="22">
        <v>0</v>
      </c>
      <c r="AK221" s="164">
        <f t="shared" si="175"/>
        <v>0</v>
      </c>
      <c r="AL221" s="22">
        <v>0</v>
      </c>
      <c r="AM221" s="164">
        <f t="shared" si="176"/>
        <v>0</v>
      </c>
      <c r="AN221" s="22">
        <v>0</v>
      </c>
      <c r="AO221" s="164">
        <f t="shared" si="177"/>
        <v>0</v>
      </c>
      <c r="AP221" s="22">
        <v>0</v>
      </c>
      <c r="AQ221" s="164">
        <f t="shared" si="178"/>
        <v>0</v>
      </c>
      <c r="AR221" s="22">
        <v>0</v>
      </c>
      <c r="AS221" s="164">
        <f t="shared" si="179"/>
        <v>0</v>
      </c>
      <c r="AT221" s="22">
        <v>0</v>
      </c>
      <c r="AU221" s="164">
        <f t="shared" si="180"/>
        <v>0</v>
      </c>
      <c r="AV221" s="22">
        <v>0</v>
      </c>
      <c r="AW221" s="164">
        <f t="shared" si="181"/>
        <v>0</v>
      </c>
      <c r="AX221" s="22">
        <v>0</v>
      </c>
      <c r="AY221" s="164">
        <f t="shared" si="182"/>
        <v>0</v>
      </c>
      <c r="AZ221" s="22">
        <v>0</v>
      </c>
      <c r="BA221" s="164">
        <f t="shared" si="183"/>
        <v>0</v>
      </c>
      <c r="BB221" s="22">
        <v>0</v>
      </c>
      <c r="BC221" s="164">
        <f t="shared" si="184"/>
        <v>0</v>
      </c>
      <c r="BD221" s="22">
        <v>0</v>
      </c>
      <c r="BE221" s="164">
        <f t="shared" si="185"/>
        <v>0</v>
      </c>
      <c r="BF221" s="253">
        <f t="shared" si="186"/>
        <v>0</v>
      </c>
      <c r="BG221" s="253">
        <f t="shared" si="209"/>
        <v>0</v>
      </c>
      <c r="BH221" s="10" t="b">
        <f t="shared" si="210"/>
        <v>1</v>
      </c>
      <c r="BI221" s="253">
        <f t="shared" si="211"/>
        <v>0</v>
      </c>
      <c r="BJ221" s="250">
        <f t="shared" si="188"/>
        <v>24610584</v>
      </c>
      <c r="BK221" s="251">
        <v>348</v>
      </c>
      <c r="BL221" s="251">
        <v>5</v>
      </c>
      <c r="BM221" s="252">
        <f t="shared" si="189"/>
        <v>0</v>
      </c>
      <c r="BN221" s="252">
        <f t="shared" si="190"/>
        <v>0</v>
      </c>
      <c r="BO221" s="252">
        <f t="shared" si="191"/>
        <v>0</v>
      </c>
      <c r="BP221" s="252">
        <f t="shared" si="192"/>
        <v>0</v>
      </c>
      <c r="BQ221" s="254">
        <f t="shared" si="193"/>
        <v>40.94</v>
      </c>
      <c r="BR221">
        <f t="shared" si="187"/>
        <v>0</v>
      </c>
      <c r="BS221">
        <v>0</v>
      </c>
      <c r="BT221">
        <v>1</v>
      </c>
      <c r="BU221" t="s">
        <v>139</v>
      </c>
      <c r="BV221" t="str">
        <f t="shared" si="194"/>
        <v>1</v>
      </c>
      <c r="BW221" t="str">
        <f t="shared" si="195"/>
        <v>0</v>
      </c>
      <c r="BX221" t="str">
        <f t="shared" si="196"/>
        <v>0</v>
      </c>
      <c r="BY221" t="s">
        <v>23</v>
      </c>
      <c r="BZ221" s="253">
        <f t="shared" si="197"/>
        <v>0</v>
      </c>
      <c r="CA221" s="253">
        <f t="shared" si="198"/>
        <v>0</v>
      </c>
      <c r="CB221" s="253">
        <f t="shared" si="199"/>
        <v>0</v>
      </c>
      <c r="CC221" s="253">
        <f t="shared" si="200"/>
        <v>0</v>
      </c>
      <c r="CD221" s="253">
        <f t="shared" si="201"/>
        <v>0</v>
      </c>
      <c r="CE221" s="253">
        <f t="shared" si="202"/>
        <v>0</v>
      </c>
      <c r="CF221" s="253">
        <f t="shared" si="203"/>
        <v>0</v>
      </c>
      <c r="CG221" s="253">
        <f t="shared" si="204"/>
        <v>0</v>
      </c>
      <c r="CH221" s="253">
        <f t="shared" si="205"/>
        <v>0</v>
      </c>
      <c r="CI221" s="253">
        <f t="shared" si="206"/>
        <v>0</v>
      </c>
      <c r="CJ221" s="253">
        <f t="shared" si="207"/>
        <v>0</v>
      </c>
      <c r="CK221" s="253">
        <f t="shared" si="208"/>
        <v>0</v>
      </c>
    </row>
    <row r="222" spans="1:89" ht="20.399999999999999" x14ac:dyDescent="0.3">
      <c r="B222" s="129">
        <v>137</v>
      </c>
      <c r="C222" s="107">
        <v>246011</v>
      </c>
      <c r="D222" s="146">
        <v>24610445</v>
      </c>
      <c r="E222" s="157" t="s">
        <v>240</v>
      </c>
      <c r="F222" s="108" t="s">
        <v>344</v>
      </c>
      <c r="G222" s="108" t="s">
        <v>345</v>
      </c>
      <c r="H222" s="109" t="s">
        <v>18</v>
      </c>
      <c r="I222" s="123"/>
      <c r="J222" s="109" t="s">
        <v>19</v>
      </c>
      <c r="K222" s="111">
        <f t="shared" si="385"/>
        <v>0</v>
      </c>
      <c r="L222" s="156" t="s">
        <v>20</v>
      </c>
      <c r="M222" s="104">
        <v>0</v>
      </c>
      <c r="N222" s="262">
        <f t="shared" si="162"/>
        <v>15</v>
      </c>
      <c r="O222" s="141">
        <v>15</v>
      </c>
      <c r="P222" s="110">
        <f t="shared" si="163"/>
        <v>0</v>
      </c>
      <c r="Q222" s="112" t="s">
        <v>139</v>
      </c>
      <c r="R222" s="113">
        <f t="shared" si="164"/>
        <v>0</v>
      </c>
      <c r="S222" s="114">
        <f t="shared" si="165"/>
        <v>0</v>
      </c>
      <c r="T222" s="113">
        <f t="shared" si="166"/>
        <v>0</v>
      </c>
      <c r="U222" s="115">
        <f t="shared" si="167"/>
        <v>0</v>
      </c>
      <c r="V222" s="113">
        <f t="shared" si="168"/>
        <v>0</v>
      </c>
      <c r="W222" s="115">
        <f t="shared" si="169"/>
        <v>0</v>
      </c>
      <c r="X222" s="113">
        <f t="shared" si="170"/>
        <v>0</v>
      </c>
      <c r="Y222" s="115">
        <f t="shared" si="171"/>
        <v>0</v>
      </c>
      <c r="Z222" s="116">
        <f t="shared" si="172"/>
        <v>0</v>
      </c>
      <c r="AA222" s="117" t="b">
        <f t="shared" si="173"/>
        <v>1</v>
      </c>
      <c r="AB222" s="109" t="s">
        <v>22</v>
      </c>
      <c r="AC222" s="124"/>
      <c r="AD222" s="123"/>
      <c r="AE222" s="108" t="s">
        <v>23</v>
      </c>
      <c r="AF222" s="125"/>
      <c r="AG222" s="126"/>
      <c r="AH222" s="22">
        <v>0</v>
      </c>
      <c r="AI222" s="164">
        <f t="shared" si="174"/>
        <v>0</v>
      </c>
      <c r="AJ222" s="22">
        <v>0</v>
      </c>
      <c r="AK222" s="164">
        <f t="shared" si="175"/>
        <v>0</v>
      </c>
      <c r="AL222" s="22">
        <v>0</v>
      </c>
      <c r="AM222" s="164">
        <f t="shared" si="176"/>
        <v>0</v>
      </c>
      <c r="AN222" s="22">
        <v>0</v>
      </c>
      <c r="AO222" s="164">
        <f t="shared" si="177"/>
        <v>0</v>
      </c>
      <c r="AP222" s="22">
        <v>0</v>
      </c>
      <c r="AQ222" s="164">
        <f t="shared" si="178"/>
        <v>0</v>
      </c>
      <c r="AR222" s="22">
        <v>0</v>
      </c>
      <c r="AS222" s="164">
        <f t="shared" si="179"/>
        <v>0</v>
      </c>
      <c r="AT222" s="22">
        <v>0</v>
      </c>
      <c r="AU222" s="164">
        <f t="shared" si="180"/>
        <v>0</v>
      </c>
      <c r="AV222" s="22">
        <v>0</v>
      </c>
      <c r="AW222" s="164">
        <f t="shared" si="181"/>
        <v>0</v>
      </c>
      <c r="AX222" s="22">
        <v>0</v>
      </c>
      <c r="AY222" s="164">
        <f t="shared" si="182"/>
        <v>0</v>
      </c>
      <c r="AZ222" s="22">
        <v>0</v>
      </c>
      <c r="BA222" s="164">
        <f t="shared" si="183"/>
        <v>0</v>
      </c>
      <c r="BB222" s="22">
        <v>0</v>
      </c>
      <c r="BC222" s="164">
        <f t="shared" si="184"/>
        <v>0</v>
      </c>
      <c r="BD222" s="22">
        <v>0</v>
      </c>
      <c r="BE222" s="164">
        <f t="shared" si="185"/>
        <v>0</v>
      </c>
      <c r="BF222" s="253">
        <f t="shared" si="186"/>
        <v>0</v>
      </c>
      <c r="BG222" s="253">
        <f t="shared" si="209"/>
        <v>0</v>
      </c>
      <c r="BH222" s="10" t="b">
        <f t="shared" si="210"/>
        <v>1</v>
      </c>
      <c r="BI222" s="253">
        <f t="shared" si="211"/>
        <v>0</v>
      </c>
      <c r="BJ222" s="250">
        <f t="shared" si="188"/>
        <v>24610445</v>
      </c>
      <c r="BK222" s="251">
        <v>348</v>
      </c>
      <c r="BL222" s="251">
        <v>5</v>
      </c>
      <c r="BM222" s="252">
        <f t="shared" si="189"/>
        <v>0</v>
      </c>
      <c r="BN222" s="252">
        <f t="shared" si="190"/>
        <v>0</v>
      </c>
      <c r="BO222" s="252">
        <f t="shared" si="191"/>
        <v>0</v>
      </c>
      <c r="BP222" s="252">
        <f t="shared" si="192"/>
        <v>0</v>
      </c>
      <c r="BQ222" s="254">
        <f t="shared" si="193"/>
        <v>15</v>
      </c>
      <c r="BR222">
        <f t="shared" si="187"/>
        <v>0</v>
      </c>
      <c r="BS222">
        <v>0</v>
      </c>
      <c r="BT222">
        <v>1</v>
      </c>
      <c r="BU222" t="s">
        <v>139</v>
      </c>
      <c r="BV222" t="str">
        <f t="shared" si="194"/>
        <v>1</v>
      </c>
      <c r="BW222" t="str">
        <f t="shared" si="195"/>
        <v>0</v>
      </c>
      <c r="BX222" t="str">
        <f t="shared" si="196"/>
        <v>0</v>
      </c>
      <c r="BY222" t="s">
        <v>23</v>
      </c>
      <c r="BZ222" s="253">
        <f t="shared" si="197"/>
        <v>0</v>
      </c>
      <c r="CA222" s="253">
        <f t="shared" si="198"/>
        <v>0</v>
      </c>
      <c r="CB222" s="253">
        <f t="shared" si="199"/>
        <v>0</v>
      </c>
      <c r="CC222" s="253">
        <f t="shared" si="200"/>
        <v>0</v>
      </c>
      <c r="CD222" s="253">
        <f t="shared" si="201"/>
        <v>0</v>
      </c>
      <c r="CE222" s="253">
        <f t="shared" si="202"/>
        <v>0</v>
      </c>
      <c r="CF222" s="253">
        <f t="shared" si="203"/>
        <v>0</v>
      </c>
      <c r="CG222" s="253">
        <f t="shared" si="204"/>
        <v>0</v>
      </c>
      <c r="CH222" s="253">
        <f t="shared" si="205"/>
        <v>0</v>
      </c>
      <c r="CI222" s="253">
        <f t="shared" si="206"/>
        <v>0</v>
      </c>
      <c r="CJ222" s="253">
        <f t="shared" si="207"/>
        <v>0</v>
      </c>
      <c r="CK222" s="253">
        <f t="shared" si="208"/>
        <v>0</v>
      </c>
    </row>
    <row r="223" spans="1:89" ht="20.399999999999999" x14ac:dyDescent="0.3">
      <c r="B223" s="129">
        <v>138</v>
      </c>
      <c r="C223" s="107">
        <v>246011</v>
      </c>
      <c r="D223" s="263">
        <v>24610032</v>
      </c>
      <c r="E223" s="155" t="s">
        <v>242</v>
      </c>
      <c r="F223" s="108" t="s">
        <v>344</v>
      </c>
      <c r="G223" s="108" t="s">
        <v>345</v>
      </c>
      <c r="H223" s="109" t="s">
        <v>18</v>
      </c>
      <c r="I223" s="123"/>
      <c r="J223" s="109" t="s">
        <v>19</v>
      </c>
      <c r="K223" s="111">
        <f t="shared" si="385"/>
        <v>0</v>
      </c>
      <c r="L223" s="156" t="s">
        <v>20</v>
      </c>
      <c r="M223" s="201">
        <v>0</v>
      </c>
      <c r="N223" s="262">
        <f t="shared" si="162"/>
        <v>196.47</v>
      </c>
      <c r="O223" s="141">
        <v>196.47</v>
      </c>
      <c r="P223" s="110">
        <f t="shared" si="163"/>
        <v>0</v>
      </c>
      <c r="Q223" s="112" t="s">
        <v>139</v>
      </c>
      <c r="R223" s="113">
        <f t="shared" si="164"/>
        <v>0</v>
      </c>
      <c r="S223" s="114">
        <f t="shared" si="165"/>
        <v>0</v>
      </c>
      <c r="T223" s="113">
        <f t="shared" si="166"/>
        <v>0</v>
      </c>
      <c r="U223" s="115">
        <f t="shared" si="167"/>
        <v>0</v>
      </c>
      <c r="V223" s="113">
        <f t="shared" si="168"/>
        <v>0</v>
      </c>
      <c r="W223" s="115">
        <f t="shared" si="169"/>
        <v>0</v>
      </c>
      <c r="X223" s="113">
        <f t="shared" si="170"/>
        <v>0</v>
      </c>
      <c r="Y223" s="115">
        <f t="shared" si="171"/>
        <v>0</v>
      </c>
      <c r="Z223" s="116">
        <f t="shared" si="172"/>
        <v>0</v>
      </c>
      <c r="AA223" s="117" t="b">
        <f t="shared" si="173"/>
        <v>1</v>
      </c>
      <c r="AB223" s="109" t="s">
        <v>22</v>
      </c>
      <c r="AC223" s="124"/>
      <c r="AD223" s="123"/>
      <c r="AE223" s="108" t="s">
        <v>23</v>
      </c>
      <c r="AF223" s="125"/>
      <c r="AG223" s="126"/>
      <c r="AH223" s="22">
        <v>0</v>
      </c>
      <c r="AI223" s="164">
        <f t="shared" si="174"/>
        <v>0</v>
      </c>
      <c r="AJ223" s="22">
        <v>0</v>
      </c>
      <c r="AK223" s="164">
        <f t="shared" si="175"/>
        <v>0</v>
      </c>
      <c r="AL223" s="22">
        <v>0</v>
      </c>
      <c r="AM223" s="164">
        <f t="shared" si="176"/>
        <v>0</v>
      </c>
      <c r="AN223" s="22">
        <v>0</v>
      </c>
      <c r="AO223" s="164">
        <f t="shared" si="177"/>
        <v>0</v>
      </c>
      <c r="AP223" s="22">
        <v>0</v>
      </c>
      <c r="AQ223" s="164">
        <f t="shared" si="178"/>
        <v>0</v>
      </c>
      <c r="AR223" s="22">
        <v>0</v>
      </c>
      <c r="AS223" s="164">
        <f t="shared" si="179"/>
        <v>0</v>
      </c>
      <c r="AT223" s="22">
        <v>0</v>
      </c>
      <c r="AU223" s="164">
        <f t="shared" si="180"/>
        <v>0</v>
      </c>
      <c r="AV223" s="22">
        <v>0</v>
      </c>
      <c r="AW223" s="164">
        <f t="shared" si="181"/>
        <v>0</v>
      </c>
      <c r="AX223" s="22">
        <v>0</v>
      </c>
      <c r="AY223" s="164">
        <f t="shared" si="182"/>
        <v>0</v>
      </c>
      <c r="AZ223" s="22">
        <v>0</v>
      </c>
      <c r="BA223" s="164">
        <f t="shared" si="183"/>
        <v>0</v>
      </c>
      <c r="BB223" s="22">
        <v>0</v>
      </c>
      <c r="BC223" s="164">
        <f t="shared" si="184"/>
        <v>0</v>
      </c>
      <c r="BD223" s="22">
        <v>0</v>
      </c>
      <c r="BE223" s="164">
        <f t="shared" si="185"/>
        <v>0</v>
      </c>
      <c r="BF223" s="253">
        <f t="shared" si="186"/>
        <v>0</v>
      </c>
      <c r="BG223" s="253">
        <f t="shared" si="209"/>
        <v>0</v>
      </c>
      <c r="BH223" s="10" t="b">
        <f t="shared" si="210"/>
        <v>1</v>
      </c>
      <c r="BI223" s="253">
        <f t="shared" si="211"/>
        <v>0</v>
      </c>
      <c r="BJ223" s="250">
        <f t="shared" si="188"/>
        <v>24610032</v>
      </c>
      <c r="BK223" s="251">
        <v>348</v>
      </c>
      <c r="BL223" s="251">
        <v>5</v>
      </c>
      <c r="BM223" s="252">
        <f t="shared" si="189"/>
        <v>0</v>
      </c>
      <c r="BN223" s="252">
        <f t="shared" si="190"/>
        <v>0</v>
      </c>
      <c r="BO223" s="252">
        <f t="shared" si="191"/>
        <v>0</v>
      </c>
      <c r="BP223" s="252">
        <f t="shared" si="192"/>
        <v>0</v>
      </c>
      <c r="BQ223" s="254">
        <f t="shared" si="193"/>
        <v>196.47</v>
      </c>
      <c r="BR223">
        <f t="shared" si="187"/>
        <v>0</v>
      </c>
      <c r="BS223">
        <v>0</v>
      </c>
      <c r="BT223">
        <v>1</v>
      </c>
      <c r="BU223" t="s">
        <v>139</v>
      </c>
      <c r="BV223" t="str">
        <f t="shared" si="194"/>
        <v>1</v>
      </c>
      <c r="BW223" t="str">
        <f t="shared" si="195"/>
        <v>0</v>
      </c>
      <c r="BX223" t="str">
        <f t="shared" si="196"/>
        <v>0</v>
      </c>
      <c r="BY223" t="s">
        <v>23</v>
      </c>
      <c r="BZ223" s="253">
        <f t="shared" si="197"/>
        <v>0</v>
      </c>
      <c r="CA223" s="253">
        <f t="shared" si="198"/>
        <v>0</v>
      </c>
      <c r="CB223" s="253">
        <f t="shared" si="199"/>
        <v>0</v>
      </c>
      <c r="CC223" s="253">
        <f t="shared" si="200"/>
        <v>0</v>
      </c>
      <c r="CD223" s="253">
        <f t="shared" si="201"/>
        <v>0</v>
      </c>
      <c r="CE223" s="253">
        <f t="shared" si="202"/>
        <v>0</v>
      </c>
      <c r="CF223" s="253">
        <f t="shared" si="203"/>
        <v>0</v>
      </c>
      <c r="CG223" s="253">
        <f t="shared" si="204"/>
        <v>0</v>
      </c>
      <c r="CH223" s="253">
        <f t="shared" si="205"/>
        <v>0</v>
      </c>
      <c r="CI223" s="253">
        <f t="shared" si="206"/>
        <v>0</v>
      </c>
      <c r="CJ223" s="253">
        <f t="shared" si="207"/>
        <v>0</v>
      </c>
      <c r="CK223" s="253">
        <f t="shared" si="208"/>
        <v>0</v>
      </c>
    </row>
    <row r="224" spans="1:89" ht="20.399999999999999" x14ac:dyDescent="0.3">
      <c r="B224" s="129">
        <v>139</v>
      </c>
      <c r="C224" s="107">
        <v>246011</v>
      </c>
      <c r="D224" s="107">
        <v>24610033</v>
      </c>
      <c r="E224" s="155" t="s">
        <v>243</v>
      </c>
      <c r="F224" s="108" t="s">
        <v>344</v>
      </c>
      <c r="G224" s="108" t="s">
        <v>345</v>
      </c>
      <c r="H224" s="109" t="s">
        <v>18</v>
      </c>
      <c r="I224" s="123"/>
      <c r="J224" s="109" t="s">
        <v>19</v>
      </c>
      <c r="K224" s="111">
        <f t="shared" si="385"/>
        <v>0</v>
      </c>
      <c r="L224" s="156" t="s">
        <v>20</v>
      </c>
      <c r="M224" s="104">
        <v>0</v>
      </c>
      <c r="N224" s="262">
        <f t="shared" si="162"/>
        <v>253.12</v>
      </c>
      <c r="O224" s="141">
        <v>253.12</v>
      </c>
      <c r="P224" s="110">
        <f t="shared" si="163"/>
        <v>0</v>
      </c>
      <c r="Q224" s="112" t="s">
        <v>139</v>
      </c>
      <c r="R224" s="113">
        <f t="shared" si="164"/>
        <v>0</v>
      </c>
      <c r="S224" s="114">
        <f t="shared" si="165"/>
        <v>0</v>
      </c>
      <c r="T224" s="113">
        <f t="shared" si="166"/>
        <v>0</v>
      </c>
      <c r="U224" s="115">
        <f t="shared" si="167"/>
        <v>0</v>
      </c>
      <c r="V224" s="113">
        <f t="shared" si="168"/>
        <v>0</v>
      </c>
      <c r="W224" s="115">
        <f t="shared" si="169"/>
        <v>0</v>
      </c>
      <c r="X224" s="113">
        <f t="shared" si="170"/>
        <v>0</v>
      </c>
      <c r="Y224" s="115">
        <f t="shared" si="171"/>
        <v>0</v>
      </c>
      <c r="Z224" s="116">
        <f t="shared" si="172"/>
        <v>0</v>
      </c>
      <c r="AA224" s="117" t="b">
        <f t="shared" si="173"/>
        <v>1</v>
      </c>
      <c r="AB224" s="109" t="s">
        <v>22</v>
      </c>
      <c r="AC224" s="124"/>
      <c r="AD224" s="123"/>
      <c r="AE224" s="108" t="s">
        <v>23</v>
      </c>
      <c r="AF224" s="125"/>
      <c r="AG224" s="126"/>
      <c r="AH224" s="22">
        <v>0</v>
      </c>
      <c r="AI224" s="164">
        <f t="shared" si="174"/>
        <v>0</v>
      </c>
      <c r="AJ224" s="22">
        <v>0</v>
      </c>
      <c r="AK224" s="164">
        <f t="shared" si="175"/>
        <v>0</v>
      </c>
      <c r="AL224" s="22">
        <v>0</v>
      </c>
      <c r="AM224" s="164">
        <f t="shared" si="176"/>
        <v>0</v>
      </c>
      <c r="AN224" s="22">
        <v>0</v>
      </c>
      <c r="AO224" s="164">
        <f t="shared" si="177"/>
        <v>0</v>
      </c>
      <c r="AP224" s="22">
        <v>0</v>
      </c>
      <c r="AQ224" s="164">
        <f t="shared" si="178"/>
        <v>0</v>
      </c>
      <c r="AR224" s="22">
        <v>0</v>
      </c>
      <c r="AS224" s="164">
        <f t="shared" si="179"/>
        <v>0</v>
      </c>
      <c r="AT224" s="22">
        <v>0</v>
      </c>
      <c r="AU224" s="164">
        <f t="shared" si="180"/>
        <v>0</v>
      </c>
      <c r="AV224" s="22">
        <v>0</v>
      </c>
      <c r="AW224" s="164">
        <f t="shared" si="181"/>
        <v>0</v>
      </c>
      <c r="AX224" s="22">
        <v>0</v>
      </c>
      <c r="AY224" s="164">
        <f t="shared" si="182"/>
        <v>0</v>
      </c>
      <c r="AZ224" s="22">
        <v>0</v>
      </c>
      <c r="BA224" s="164">
        <f t="shared" si="183"/>
        <v>0</v>
      </c>
      <c r="BB224" s="22">
        <v>0</v>
      </c>
      <c r="BC224" s="164">
        <f t="shared" si="184"/>
        <v>0</v>
      </c>
      <c r="BD224" s="22">
        <v>0</v>
      </c>
      <c r="BE224" s="164">
        <f t="shared" si="185"/>
        <v>0</v>
      </c>
      <c r="BF224" s="253">
        <f t="shared" si="186"/>
        <v>0</v>
      </c>
      <c r="BG224" s="253">
        <f t="shared" si="209"/>
        <v>0</v>
      </c>
      <c r="BH224" s="10" t="b">
        <f t="shared" si="210"/>
        <v>1</v>
      </c>
      <c r="BI224" s="253">
        <f t="shared" si="211"/>
        <v>0</v>
      </c>
      <c r="BJ224" s="250">
        <f t="shared" si="188"/>
        <v>24610033</v>
      </c>
      <c r="BK224" s="251">
        <v>348</v>
      </c>
      <c r="BL224" s="251">
        <v>5</v>
      </c>
      <c r="BM224" s="252">
        <f t="shared" si="189"/>
        <v>0</v>
      </c>
      <c r="BN224" s="252">
        <f t="shared" si="190"/>
        <v>0</v>
      </c>
      <c r="BO224" s="252">
        <f t="shared" si="191"/>
        <v>0</v>
      </c>
      <c r="BP224" s="252">
        <f t="shared" si="192"/>
        <v>0</v>
      </c>
      <c r="BQ224" s="254">
        <f t="shared" si="193"/>
        <v>253.12</v>
      </c>
      <c r="BR224">
        <f t="shared" si="187"/>
        <v>0</v>
      </c>
      <c r="BS224">
        <v>0</v>
      </c>
      <c r="BT224">
        <v>1</v>
      </c>
      <c r="BU224" t="s">
        <v>139</v>
      </c>
      <c r="BV224" t="str">
        <f t="shared" si="194"/>
        <v>1</v>
      </c>
      <c r="BW224" t="str">
        <f t="shared" si="195"/>
        <v>0</v>
      </c>
      <c r="BX224" t="str">
        <f t="shared" si="196"/>
        <v>0</v>
      </c>
      <c r="BY224" t="s">
        <v>23</v>
      </c>
      <c r="BZ224" s="253">
        <f t="shared" si="197"/>
        <v>0</v>
      </c>
      <c r="CA224" s="253">
        <f t="shared" si="198"/>
        <v>0</v>
      </c>
      <c r="CB224" s="253">
        <f t="shared" si="199"/>
        <v>0</v>
      </c>
      <c r="CC224" s="253">
        <f t="shared" si="200"/>
        <v>0</v>
      </c>
      <c r="CD224" s="253">
        <f t="shared" si="201"/>
        <v>0</v>
      </c>
      <c r="CE224" s="253">
        <f t="shared" si="202"/>
        <v>0</v>
      </c>
      <c r="CF224" s="253">
        <f t="shared" si="203"/>
        <v>0</v>
      </c>
      <c r="CG224" s="253">
        <f t="shared" si="204"/>
        <v>0</v>
      </c>
      <c r="CH224" s="253">
        <f t="shared" si="205"/>
        <v>0</v>
      </c>
      <c r="CI224" s="253">
        <f t="shared" si="206"/>
        <v>0</v>
      </c>
      <c r="CJ224" s="253">
        <f t="shared" si="207"/>
        <v>0</v>
      </c>
      <c r="CK224" s="253">
        <f t="shared" si="208"/>
        <v>0</v>
      </c>
    </row>
    <row r="225" spans="1:89" ht="20.399999999999999" x14ac:dyDescent="0.3">
      <c r="B225" s="129">
        <v>140</v>
      </c>
      <c r="C225" s="107">
        <v>246011</v>
      </c>
      <c r="D225" s="107">
        <v>24610065</v>
      </c>
      <c r="E225" s="155" t="s">
        <v>244</v>
      </c>
      <c r="F225" s="108" t="s">
        <v>344</v>
      </c>
      <c r="G225" s="108" t="s">
        <v>345</v>
      </c>
      <c r="H225" s="109" t="s">
        <v>18</v>
      </c>
      <c r="I225" s="123"/>
      <c r="J225" s="109" t="s">
        <v>19</v>
      </c>
      <c r="K225" s="111">
        <f t="shared" si="385"/>
        <v>0</v>
      </c>
      <c r="L225" s="158" t="s">
        <v>216</v>
      </c>
      <c r="M225" s="201">
        <v>0</v>
      </c>
      <c r="N225" s="262">
        <f t="shared" si="162"/>
        <v>44.3</v>
      </c>
      <c r="O225" s="141">
        <v>44.3</v>
      </c>
      <c r="P225" s="110">
        <f t="shared" si="163"/>
        <v>0</v>
      </c>
      <c r="Q225" s="112" t="s">
        <v>139</v>
      </c>
      <c r="R225" s="113">
        <f t="shared" si="164"/>
        <v>0</v>
      </c>
      <c r="S225" s="114">
        <f t="shared" si="165"/>
        <v>0</v>
      </c>
      <c r="T225" s="113">
        <f t="shared" si="166"/>
        <v>0</v>
      </c>
      <c r="U225" s="115">
        <f t="shared" si="167"/>
        <v>0</v>
      </c>
      <c r="V225" s="113">
        <f t="shared" si="168"/>
        <v>0</v>
      </c>
      <c r="W225" s="115">
        <f t="shared" si="169"/>
        <v>0</v>
      </c>
      <c r="X225" s="113">
        <f t="shared" si="170"/>
        <v>0</v>
      </c>
      <c r="Y225" s="115">
        <f t="shared" si="171"/>
        <v>0</v>
      </c>
      <c r="Z225" s="116">
        <f t="shared" si="172"/>
        <v>0</v>
      </c>
      <c r="AA225" s="117" t="b">
        <f t="shared" si="173"/>
        <v>1</v>
      </c>
      <c r="AB225" s="109" t="s">
        <v>22</v>
      </c>
      <c r="AC225" s="124"/>
      <c r="AD225" s="123"/>
      <c r="AE225" s="108" t="s">
        <v>23</v>
      </c>
      <c r="AF225" s="125"/>
      <c r="AG225" s="126"/>
      <c r="AH225" s="22">
        <v>0</v>
      </c>
      <c r="AI225" s="164">
        <f t="shared" si="174"/>
        <v>0</v>
      </c>
      <c r="AJ225" s="22">
        <v>0</v>
      </c>
      <c r="AK225" s="164">
        <f t="shared" si="175"/>
        <v>0</v>
      </c>
      <c r="AL225" s="22">
        <v>0</v>
      </c>
      <c r="AM225" s="164">
        <f t="shared" si="176"/>
        <v>0</v>
      </c>
      <c r="AN225" s="22">
        <v>0</v>
      </c>
      <c r="AO225" s="164">
        <f t="shared" si="177"/>
        <v>0</v>
      </c>
      <c r="AP225" s="22">
        <v>0</v>
      </c>
      <c r="AQ225" s="164">
        <f t="shared" si="178"/>
        <v>0</v>
      </c>
      <c r="AR225" s="22">
        <v>0</v>
      </c>
      <c r="AS225" s="164">
        <f t="shared" si="179"/>
        <v>0</v>
      </c>
      <c r="AT225" s="22">
        <v>0</v>
      </c>
      <c r="AU225" s="164">
        <f t="shared" si="180"/>
        <v>0</v>
      </c>
      <c r="AV225" s="22">
        <v>0</v>
      </c>
      <c r="AW225" s="164">
        <f t="shared" si="181"/>
        <v>0</v>
      </c>
      <c r="AX225" s="22">
        <v>0</v>
      </c>
      <c r="AY225" s="164">
        <f t="shared" si="182"/>
        <v>0</v>
      </c>
      <c r="AZ225" s="22">
        <v>0</v>
      </c>
      <c r="BA225" s="164">
        <f t="shared" si="183"/>
        <v>0</v>
      </c>
      <c r="BB225" s="22">
        <v>0</v>
      </c>
      <c r="BC225" s="164">
        <f t="shared" si="184"/>
        <v>0</v>
      </c>
      <c r="BD225" s="22">
        <v>0</v>
      </c>
      <c r="BE225" s="164">
        <f t="shared" si="185"/>
        <v>0</v>
      </c>
      <c r="BF225" s="253">
        <f t="shared" si="186"/>
        <v>0</v>
      </c>
      <c r="BG225" s="253">
        <f t="shared" si="209"/>
        <v>0</v>
      </c>
      <c r="BH225" s="10" t="b">
        <f t="shared" si="210"/>
        <v>1</v>
      </c>
      <c r="BI225" s="253">
        <f t="shared" si="211"/>
        <v>0</v>
      </c>
      <c r="BJ225" s="250">
        <f t="shared" si="188"/>
        <v>24610065</v>
      </c>
      <c r="BK225" s="251">
        <v>348</v>
      </c>
      <c r="BL225" s="251">
        <v>5</v>
      </c>
      <c r="BM225" s="252">
        <f t="shared" si="189"/>
        <v>0</v>
      </c>
      <c r="BN225" s="252">
        <f t="shared" si="190"/>
        <v>0</v>
      </c>
      <c r="BO225" s="252">
        <f t="shared" si="191"/>
        <v>0</v>
      </c>
      <c r="BP225" s="252">
        <f t="shared" si="192"/>
        <v>0</v>
      </c>
      <c r="BQ225" s="254">
        <f t="shared" si="193"/>
        <v>44.3</v>
      </c>
      <c r="BR225">
        <f t="shared" si="187"/>
        <v>0</v>
      </c>
      <c r="BS225">
        <v>0</v>
      </c>
      <c r="BT225">
        <v>1</v>
      </c>
      <c r="BU225" t="s">
        <v>139</v>
      </c>
      <c r="BV225" t="str">
        <f t="shared" si="194"/>
        <v>1</v>
      </c>
      <c r="BW225" t="str">
        <f t="shared" si="195"/>
        <v>0</v>
      </c>
      <c r="BX225" t="str">
        <f t="shared" si="196"/>
        <v>0</v>
      </c>
      <c r="BY225" t="s">
        <v>23</v>
      </c>
      <c r="BZ225" s="253">
        <f t="shared" si="197"/>
        <v>0</v>
      </c>
      <c r="CA225" s="253">
        <f t="shared" si="198"/>
        <v>0</v>
      </c>
      <c r="CB225" s="253">
        <f t="shared" si="199"/>
        <v>0</v>
      </c>
      <c r="CC225" s="253">
        <f t="shared" si="200"/>
        <v>0</v>
      </c>
      <c r="CD225" s="253">
        <f t="shared" si="201"/>
        <v>0</v>
      </c>
      <c r="CE225" s="253">
        <f t="shared" si="202"/>
        <v>0</v>
      </c>
      <c r="CF225" s="253">
        <f t="shared" si="203"/>
        <v>0</v>
      </c>
      <c r="CG225" s="253">
        <f t="shared" si="204"/>
        <v>0</v>
      </c>
      <c r="CH225" s="253">
        <f t="shared" si="205"/>
        <v>0</v>
      </c>
      <c r="CI225" s="253">
        <f t="shared" si="206"/>
        <v>0</v>
      </c>
      <c r="CJ225" s="253">
        <f t="shared" si="207"/>
        <v>0</v>
      </c>
      <c r="CK225" s="253">
        <f t="shared" si="208"/>
        <v>0</v>
      </c>
    </row>
    <row r="226" spans="1:89" s="165" customFormat="1" ht="20.399999999999999" x14ac:dyDescent="0.3">
      <c r="A226"/>
      <c r="B226" s="129">
        <v>141</v>
      </c>
      <c r="C226" s="107">
        <v>246011</v>
      </c>
      <c r="D226" s="146">
        <v>24610806</v>
      </c>
      <c r="E226" s="157" t="s">
        <v>245</v>
      </c>
      <c r="F226" s="108" t="s">
        <v>344</v>
      </c>
      <c r="G226" s="108" t="s">
        <v>345</v>
      </c>
      <c r="H226" s="109" t="s">
        <v>18</v>
      </c>
      <c r="I226" s="123"/>
      <c r="J226" s="109" t="s">
        <v>19</v>
      </c>
      <c r="K226" s="111">
        <f t="shared" si="385"/>
        <v>0</v>
      </c>
      <c r="L226" s="156" t="s">
        <v>20</v>
      </c>
      <c r="M226" s="104">
        <v>0</v>
      </c>
      <c r="N226" s="262">
        <f t="shared" si="162"/>
        <v>29.14</v>
      </c>
      <c r="O226" s="141">
        <v>29.14</v>
      </c>
      <c r="P226" s="110">
        <f t="shared" si="163"/>
        <v>0</v>
      </c>
      <c r="Q226" s="112" t="s">
        <v>139</v>
      </c>
      <c r="R226" s="113">
        <f t="shared" si="164"/>
        <v>0</v>
      </c>
      <c r="S226" s="114">
        <f t="shared" si="165"/>
        <v>0</v>
      </c>
      <c r="T226" s="113">
        <f t="shared" si="166"/>
        <v>0</v>
      </c>
      <c r="U226" s="115">
        <f t="shared" si="167"/>
        <v>0</v>
      </c>
      <c r="V226" s="113">
        <f t="shared" si="168"/>
        <v>0</v>
      </c>
      <c r="W226" s="115">
        <f t="shared" si="169"/>
        <v>0</v>
      </c>
      <c r="X226" s="113">
        <f t="shared" si="170"/>
        <v>0</v>
      </c>
      <c r="Y226" s="115">
        <f t="shared" si="171"/>
        <v>0</v>
      </c>
      <c r="Z226" s="116">
        <f t="shared" si="172"/>
        <v>0</v>
      </c>
      <c r="AA226" s="117" t="b">
        <f t="shared" si="173"/>
        <v>1</v>
      </c>
      <c r="AB226" s="109" t="s">
        <v>22</v>
      </c>
      <c r="AC226" s="124"/>
      <c r="AD226" s="123"/>
      <c r="AE226" s="108" t="s">
        <v>23</v>
      </c>
      <c r="AF226" s="125"/>
      <c r="AG226" s="126"/>
      <c r="AH226" s="22">
        <v>0</v>
      </c>
      <c r="AI226" s="164">
        <f t="shared" si="174"/>
        <v>0</v>
      </c>
      <c r="AJ226" s="22">
        <v>0</v>
      </c>
      <c r="AK226" s="164">
        <f t="shared" si="175"/>
        <v>0</v>
      </c>
      <c r="AL226" s="22">
        <v>0</v>
      </c>
      <c r="AM226" s="164">
        <f t="shared" si="176"/>
        <v>0</v>
      </c>
      <c r="AN226" s="22">
        <v>0</v>
      </c>
      <c r="AO226" s="164">
        <f t="shared" si="177"/>
        <v>0</v>
      </c>
      <c r="AP226" s="22">
        <v>0</v>
      </c>
      <c r="AQ226" s="164">
        <f t="shared" si="178"/>
        <v>0</v>
      </c>
      <c r="AR226" s="22">
        <v>0</v>
      </c>
      <c r="AS226" s="164">
        <f t="shared" si="179"/>
        <v>0</v>
      </c>
      <c r="AT226" s="22">
        <v>0</v>
      </c>
      <c r="AU226" s="164">
        <f t="shared" si="180"/>
        <v>0</v>
      </c>
      <c r="AV226" s="22">
        <v>0</v>
      </c>
      <c r="AW226" s="164">
        <f t="shared" si="181"/>
        <v>0</v>
      </c>
      <c r="AX226" s="22">
        <v>0</v>
      </c>
      <c r="AY226" s="164">
        <f t="shared" si="182"/>
        <v>0</v>
      </c>
      <c r="AZ226" s="22">
        <v>0</v>
      </c>
      <c r="BA226" s="164">
        <f t="shared" si="183"/>
        <v>0</v>
      </c>
      <c r="BB226" s="22">
        <v>0</v>
      </c>
      <c r="BC226" s="164">
        <f t="shared" si="184"/>
        <v>0</v>
      </c>
      <c r="BD226" s="22">
        <v>0</v>
      </c>
      <c r="BE226" s="164">
        <f t="shared" si="185"/>
        <v>0</v>
      </c>
      <c r="BF226" s="253">
        <f t="shared" si="186"/>
        <v>0</v>
      </c>
      <c r="BG226" s="253">
        <f t="shared" si="209"/>
        <v>0</v>
      </c>
      <c r="BH226" s="10" t="b">
        <f t="shared" si="210"/>
        <v>1</v>
      </c>
      <c r="BI226" s="253">
        <f t="shared" si="211"/>
        <v>0</v>
      </c>
      <c r="BJ226" s="250">
        <f t="shared" si="188"/>
        <v>24610806</v>
      </c>
      <c r="BK226" s="251">
        <v>348</v>
      </c>
      <c r="BL226" s="251">
        <v>5</v>
      </c>
      <c r="BM226" s="252">
        <f t="shared" si="189"/>
        <v>0</v>
      </c>
      <c r="BN226" s="252">
        <f t="shared" si="190"/>
        <v>0</v>
      </c>
      <c r="BO226" s="252">
        <f t="shared" si="191"/>
        <v>0</v>
      </c>
      <c r="BP226" s="252">
        <f t="shared" si="192"/>
        <v>0</v>
      </c>
      <c r="BQ226" s="254">
        <f t="shared" si="193"/>
        <v>29.14</v>
      </c>
      <c r="BR226">
        <f t="shared" si="187"/>
        <v>0</v>
      </c>
      <c r="BS226">
        <v>0</v>
      </c>
      <c r="BT226">
        <v>1</v>
      </c>
      <c r="BU226" t="s">
        <v>139</v>
      </c>
      <c r="BV226" t="str">
        <f t="shared" si="194"/>
        <v>1</v>
      </c>
      <c r="BW226" t="str">
        <f t="shared" si="195"/>
        <v>0</v>
      </c>
      <c r="BX226" t="str">
        <f t="shared" si="196"/>
        <v>0</v>
      </c>
      <c r="BY226" t="s">
        <v>23</v>
      </c>
      <c r="BZ226" s="253">
        <f t="shared" si="197"/>
        <v>0</v>
      </c>
      <c r="CA226" s="253">
        <f t="shared" si="198"/>
        <v>0</v>
      </c>
      <c r="CB226" s="253">
        <f t="shared" si="199"/>
        <v>0</v>
      </c>
      <c r="CC226" s="253">
        <f t="shared" si="200"/>
        <v>0</v>
      </c>
      <c r="CD226" s="253">
        <f t="shared" si="201"/>
        <v>0</v>
      </c>
      <c r="CE226" s="253">
        <f t="shared" si="202"/>
        <v>0</v>
      </c>
      <c r="CF226" s="253">
        <f t="shared" si="203"/>
        <v>0</v>
      </c>
      <c r="CG226" s="253">
        <f t="shared" si="204"/>
        <v>0</v>
      </c>
      <c r="CH226" s="253">
        <f t="shared" si="205"/>
        <v>0</v>
      </c>
      <c r="CI226" s="253">
        <f t="shared" si="206"/>
        <v>0</v>
      </c>
      <c r="CJ226" s="253">
        <f t="shared" si="207"/>
        <v>0</v>
      </c>
      <c r="CK226" s="253">
        <f t="shared" si="208"/>
        <v>0</v>
      </c>
    </row>
    <row r="227" spans="1:89" ht="20.399999999999999" x14ac:dyDescent="0.3">
      <c r="B227" s="129">
        <v>142</v>
      </c>
      <c r="C227" s="107">
        <v>246011</v>
      </c>
      <c r="D227" s="146">
        <v>24610532</v>
      </c>
      <c r="E227" s="157" t="s">
        <v>246</v>
      </c>
      <c r="F227" s="108" t="s">
        <v>344</v>
      </c>
      <c r="G227" s="108" t="s">
        <v>345</v>
      </c>
      <c r="H227" s="109" t="s">
        <v>18</v>
      </c>
      <c r="I227" s="123"/>
      <c r="J227" s="109" t="s">
        <v>19</v>
      </c>
      <c r="K227" s="111">
        <f t="shared" si="385"/>
        <v>0</v>
      </c>
      <c r="L227" s="156" t="s">
        <v>20</v>
      </c>
      <c r="M227" s="201">
        <v>0</v>
      </c>
      <c r="N227" s="262">
        <f t="shared" si="162"/>
        <v>34.21</v>
      </c>
      <c r="O227" s="141">
        <v>34.21</v>
      </c>
      <c r="P227" s="110">
        <f t="shared" si="163"/>
        <v>0</v>
      </c>
      <c r="Q227" s="112" t="s">
        <v>139</v>
      </c>
      <c r="R227" s="113">
        <f t="shared" si="164"/>
        <v>0</v>
      </c>
      <c r="S227" s="114">
        <f t="shared" si="165"/>
        <v>0</v>
      </c>
      <c r="T227" s="113">
        <f t="shared" si="166"/>
        <v>0</v>
      </c>
      <c r="U227" s="115">
        <f t="shared" si="167"/>
        <v>0</v>
      </c>
      <c r="V227" s="113">
        <f t="shared" si="168"/>
        <v>0</v>
      </c>
      <c r="W227" s="115">
        <f t="shared" si="169"/>
        <v>0</v>
      </c>
      <c r="X227" s="113">
        <f t="shared" si="170"/>
        <v>0</v>
      </c>
      <c r="Y227" s="115">
        <f t="shared" si="171"/>
        <v>0</v>
      </c>
      <c r="Z227" s="116">
        <f t="shared" si="172"/>
        <v>0</v>
      </c>
      <c r="AA227" s="117" t="b">
        <f t="shared" si="173"/>
        <v>1</v>
      </c>
      <c r="AB227" s="109" t="s">
        <v>22</v>
      </c>
      <c r="AC227" s="124"/>
      <c r="AD227" s="123"/>
      <c r="AE227" s="108" t="s">
        <v>23</v>
      </c>
      <c r="AF227" s="125"/>
      <c r="AG227" s="126"/>
      <c r="AH227" s="22">
        <v>0</v>
      </c>
      <c r="AI227" s="164">
        <f t="shared" si="174"/>
        <v>0</v>
      </c>
      <c r="AJ227" s="22">
        <v>0</v>
      </c>
      <c r="AK227" s="164">
        <f t="shared" si="175"/>
        <v>0</v>
      </c>
      <c r="AL227" s="22">
        <v>0</v>
      </c>
      <c r="AM227" s="164">
        <f t="shared" si="176"/>
        <v>0</v>
      </c>
      <c r="AN227" s="22">
        <v>0</v>
      </c>
      <c r="AO227" s="164">
        <f t="shared" si="177"/>
        <v>0</v>
      </c>
      <c r="AP227" s="22">
        <v>0</v>
      </c>
      <c r="AQ227" s="164">
        <f t="shared" si="178"/>
        <v>0</v>
      </c>
      <c r="AR227" s="22">
        <v>0</v>
      </c>
      <c r="AS227" s="164">
        <f t="shared" si="179"/>
        <v>0</v>
      </c>
      <c r="AT227" s="22">
        <v>0</v>
      </c>
      <c r="AU227" s="164">
        <f t="shared" si="180"/>
        <v>0</v>
      </c>
      <c r="AV227" s="22">
        <v>0</v>
      </c>
      <c r="AW227" s="164">
        <f t="shared" si="181"/>
        <v>0</v>
      </c>
      <c r="AX227" s="22">
        <v>0</v>
      </c>
      <c r="AY227" s="164">
        <f t="shared" si="182"/>
        <v>0</v>
      </c>
      <c r="AZ227" s="22">
        <v>0</v>
      </c>
      <c r="BA227" s="164">
        <f t="shared" si="183"/>
        <v>0</v>
      </c>
      <c r="BB227" s="22">
        <v>0</v>
      </c>
      <c r="BC227" s="164">
        <f t="shared" si="184"/>
        <v>0</v>
      </c>
      <c r="BD227" s="22">
        <v>0</v>
      </c>
      <c r="BE227" s="164">
        <f t="shared" si="185"/>
        <v>0</v>
      </c>
      <c r="BF227" s="253">
        <f t="shared" si="186"/>
        <v>0</v>
      </c>
      <c r="BG227" s="253">
        <f t="shared" si="209"/>
        <v>0</v>
      </c>
      <c r="BH227" s="10" t="b">
        <f t="shared" si="210"/>
        <v>1</v>
      </c>
      <c r="BI227" s="253">
        <f t="shared" si="211"/>
        <v>0</v>
      </c>
      <c r="BJ227" s="250">
        <f t="shared" si="188"/>
        <v>24610532</v>
      </c>
      <c r="BK227" s="251">
        <v>348</v>
      </c>
      <c r="BL227" s="251">
        <v>5</v>
      </c>
      <c r="BM227" s="252">
        <f t="shared" si="189"/>
        <v>0</v>
      </c>
      <c r="BN227" s="252">
        <f t="shared" si="190"/>
        <v>0</v>
      </c>
      <c r="BO227" s="252">
        <f t="shared" si="191"/>
        <v>0</v>
      </c>
      <c r="BP227" s="252">
        <f t="shared" si="192"/>
        <v>0</v>
      </c>
      <c r="BQ227" s="254">
        <f t="shared" si="193"/>
        <v>34.21</v>
      </c>
      <c r="BR227">
        <f t="shared" si="187"/>
        <v>0</v>
      </c>
      <c r="BS227">
        <v>0</v>
      </c>
      <c r="BT227">
        <v>1</v>
      </c>
      <c r="BU227" t="s">
        <v>139</v>
      </c>
      <c r="BV227" t="str">
        <f t="shared" si="194"/>
        <v>1</v>
      </c>
      <c r="BW227" t="str">
        <f t="shared" si="195"/>
        <v>0</v>
      </c>
      <c r="BX227" t="str">
        <f t="shared" si="196"/>
        <v>0</v>
      </c>
      <c r="BY227" t="s">
        <v>23</v>
      </c>
      <c r="BZ227" s="253">
        <f t="shared" si="197"/>
        <v>0</v>
      </c>
      <c r="CA227" s="253">
        <f t="shared" si="198"/>
        <v>0</v>
      </c>
      <c r="CB227" s="253">
        <f t="shared" si="199"/>
        <v>0</v>
      </c>
      <c r="CC227" s="253">
        <f t="shared" si="200"/>
        <v>0</v>
      </c>
      <c r="CD227" s="253">
        <f t="shared" si="201"/>
        <v>0</v>
      </c>
      <c r="CE227" s="253">
        <f t="shared" si="202"/>
        <v>0</v>
      </c>
      <c r="CF227" s="253">
        <f t="shared" si="203"/>
        <v>0</v>
      </c>
      <c r="CG227" s="253">
        <f t="shared" si="204"/>
        <v>0</v>
      </c>
      <c r="CH227" s="253">
        <f t="shared" si="205"/>
        <v>0</v>
      </c>
      <c r="CI227" s="253">
        <f t="shared" si="206"/>
        <v>0</v>
      </c>
      <c r="CJ227" s="253">
        <f t="shared" si="207"/>
        <v>0</v>
      </c>
      <c r="CK227" s="253">
        <f t="shared" si="208"/>
        <v>0</v>
      </c>
    </row>
    <row r="228" spans="1:89" s="165" customFormat="1" ht="20.399999999999999" x14ac:dyDescent="0.3">
      <c r="A228"/>
      <c r="B228" s="129">
        <v>143</v>
      </c>
      <c r="C228" s="107">
        <v>246011</v>
      </c>
      <c r="D228" s="146">
        <v>24610437</v>
      </c>
      <c r="E228" s="157" t="s">
        <v>247</v>
      </c>
      <c r="F228" s="108" t="s">
        <v>344</v>
      </c>
      <c r="G228" s="108" t="s">
        <v>345</v>
      </c>
      <c r="H228" s="109" t="s">
        <v>18</v>
      </c>
      <c r="I228" s="123"/>
      <c r="J228" s="109" t="s">
        <v>19</v>
      </c>
      <c r="K228" s="111">
        <f t="shared" si="385"/>
        <v>0</v>
      </c>
      <c r="L228" s="156" t="s">
        <v>20</v>
      </c>
      <c r="M228" s="104">
        <v>0</v>
      </c>
      <c r="N228" s="262">
        <f t="shared" si="162"/>
        <v>12.33</v>
      </c>
      <c r="O228" s="141">
        <v>12.33</v>
      </c>
      <c r="P228" s="110">
        <f t="shared" si="163"/>
        <v>0</v>
      </c>
      <c r="Q228" s="112" t="s">
        <v>139</v>
      </c>
      <c r="R228" s="113">
        <f t="shared" si="164"/>
        <v>0</v>
      </c>
      <c r="S228" s="114">
        <f t="shared" si="165"/>
        <v>0</v>
      </c>
      <c r="T228" s="113">
        <f t="shared" si="166"/>
        <v>0</v>
      </c>
      <c r="U228" s="115">
        <f t="shared" si="167"/>
        <v>0</v>
      </c>
      <c r="V228" s="113">
        <f t="shared" si="168"/>
        <v>0</v>
      </c>
      <c r="W228" s="115">
        <f t="shared" si="169"/>
        <v>0</v>
      </c>
      <c r="X228" s="113">
        <f t="shared" si="170"/>
        <v>0</v>
      </c>
      <c r="Y228" s="115">
        <f t="shared" si="171"/>
        <v>0</v>
      </c>
      <c r="Z228" s="116">
        <f t="shared" si="172"/>
        <v>0</v>
      </c>
      <c r="AA228" s="117" t="b">
        <f t="shared" si="173"/>
        <v>1</v>
      </c>
      <c r="AB228" s="109" t="s">
        <v>22</v>
      </c>
      <c r="AC228" s="124"/>
      <c r="AD228" s="123"/>
      <c r="AE228" s="108" t="s">
        <v>23</v>
      </c>
      <c r="AF228" s="125"/>
      <c r="AG228" s="126"/>
      <c r="AH228" s="22">
        <v>0</v>
      </c>
      <c r="AI228" s="164">
        <f t="shared" si="174"/>
        <v>0</v>
      </c>
      <c r="AJ228" s="22">
        <v>0</v>
      </c>
      <c r="AK228" s="164">
        <f t="shared" si="175"/>
        <v>0</v>
      </c>
      <c r="AL228" s="22">
        <v>0</v>
      </c>
      <c r="AM228" s="164">
        <f t="shared" si="176"/>
        <v>0</v>
      </c>
      <c r="AN228" s="22">
        <v>0</v>
      </c>
      <c r="AO228" s="164">
        <f t="shared" si="177"/>
        <v>0</v>
      </c>
      <c r="AP228" s="22">
        <v>0</v>
      </c>
      <c r="AQ228" s="164">
        <f t="shared" si="178"/>
        <v>0</v>
      </c>
      <c r="AR228" s="22">
        <v>0</v>
      </c>
      <c r="AS228" s="164">
        <f t="shared" si="179"/>
        <v>0</v>
      </c>
      <c r="AT228" s="22">
        <v>0</v>
      </c>
      <c r="AU228" s="164">
        <f t="shared" si="180"/>
        <v>0</v>
      </c>
      <c r="AV228" s="22">
        <v>0</v>
      </c>
      <c r="AW228" s="164">
        <f t="shared" si="181"/>
        <v>0</v>
      </c>
      <c r="AX228" s="22">
        <v>0</v>
      </c>
      <c r="AY228" s="164">
        <f t="shared" si="182"/>
        <v>0</v>
      </c>
      <c r="AZ228" s="22">
        <v>0</v>
      </c>
      <c r="BA228" s="164">
        <f t="shared" si="183"/>
        <v>0</v>
      </c>
      <c r="BB228" s="22">
        <v>0</v>
      </c>
      <c r="BC228" s="164">
        <f t="shared" si="184"/>
        <v>0</v>
      </c>
      <c r="BD228" s="22">
        <v>0</v>
      </c>
      <c r="BE228" s="164">
        <f t="shared" si="185"/>
        <v>0</v>
      </c>
      <c r="BF228" s="253">
        <f t="shared" si="186"/>
        <v>0</v>
      </c>
      <c r="BG228" s="253">
        <f t="shared" si="209"/>
        <v>0</v>
      </c>
      <c r="BH228" s="10" t="b">
        <f t="shared" si="210"/>
        <v>1</v>
      </c>
      <c r="BI228" s="253">
        <f t="shared" si="211"/>
        <v>0</v>
      </c>
      <c r="BJ228" s="250">
        <f t="shared" si="188"/>
        <v>24610437</v>
      </c>
      <c r="BK228" s="251">
        <v>348</v>
      </c>
      <c r="BL228" s="251">
        <v>5</v>
      </c>
      <c r="BM228" s="252">
        <f t="shared" si="189"/>
        <v>0</v>
      </c>
      <c r="BN228" s="252">
        <f t="shared" si="190"/>
        <v>0</v>
      </c>
      <c r="BO228" s="252">
        <f t="shared" si="191"/>
        <v>0</v>
      </c>
      <c r="BP228" s="252">
        <f t="shared" si="192"/>
        <v>0</v>
      </c>
      <c r="BQ228" s="254">
        <f t="shared" si="193"/>
        <v>12.33</v>
      </c>
      <c r="BR228">
        <f t="shared" si="187"/>
        <v>0</v>
      </c>
      <c r="BS228">
        <v>0</v>
      </c>
      <c r="BT228">
        <v>1</v>
      </c>
      <c r="BU228" t="s">
        <v>139</v>
      </c>
      <c r="BV228" t="str">
        <f t="shared" si="194"/>
        <v>1</v>
      </c>
      <c r="BW228" t="str">
        <f t="shared" si="195"/>
        <v>0</v>
      </c>
      <c r="BX228" t="str">
        <f t="shared" si="196"/>
        <v>0</v>
      </c>
      <c r="BY228" t="s">
        <v>23</v>
      </c>
      <c r="BZ228" s="253">
        <f t="shared" si="197"/>
        <v>0</v>
      </c>
      <c r="CA228" s="253">
        <f t="shared" si="198"/>
        <v>0</v>
      </c>
      <c r="CB228" s="253">
        <f t="shared" si="199"/>
        <v>0</v>
      </c>
      <c r="CC228" s="253">
        <f t="shared" si="200"/>
        <v>0</v>
      </c>
      <c r="CD228" s="253">
        <f t="shared" si="201"/>
        <v>0</v>
      </c>
      <c r="CE228" s="253">
        <f t="shared" si="202"/>
        <v>0</v>
      </c>
      <c r="CF228" s="253">
        <f t="shared" si="203"/>
        <v>0</v>
      </c>
      <c r="CG228" s="253">
        <f t="shared" si="204"/>
        <v>0</v>
      </c>
      <c r="CH228" s="253">
        <f t="shared" si="205"/>
        <v>0</v>
      </c>
      <c r="CI228" s="253">
        <f t="shared" si="206"/>
        <v>0</v>
      </c>
      <c r="CJ228" s="253">
        <f t="shared" si="207"/>
        <v>0</v>
      </c>
      <c r="CK228" s="253">
        <f t="shared" si="208"/>
        <v>0</v>
      </c>
    </row>
    <row r="229" spans="1:89" ht="20.399999999999999" x14ac:dyDescent="0.3">
      <c r="B229" s="129">
        <v>144</v>
      </c>
      <c r="C229" s="107">
        <v>246011</v>
      </c>
      <c r="D229" s="146">
        <v>24610416</v>
      </c>
      <c r="E229" s="157" t="s">
        <v>248</v>
      </c>
      <c r="F229" s="108" t="s">
        <v>344</v>
      </c>
      <c r="G229" s="108" t="s">
        <v>345</v>
      </c>
      <c r="H229" s="109" t="s">
        <v>18</v>
      </c>
      <c r="I229" s="123"/>
      <c r="J229" s="109" t="s">
        <v>19</v>
      </c>
      <c r="K229" s="111">
        <f t="shared" si="385"/>
        <v>0</v>
      </c>
      <c r="L229" s="156" t="s">
        <v>20</v>
      </c>
      <c r="M229" s="201">
        <v>0</v>
      </c>
      <c r="N229" s="262">
        <f t="shared" si="162"/>
        <v>41.02</v>
      </c>
      <c r="O229" s="141">
        <v>41.02</v>
      </c>
      <c r="P229" s="110">
        <f t="shared" si="163"/>
        <v>0</v>
      </c>
      <c r="Q229" s="112" t="s">
        <v>139</v>
      </c>
      <c r="R229" s="113">
        <f t="shared" si="164"/>
        <v>0</v>
      </c>
      <c r="S229" s="114">
        <f t="shared" si="165"/>
        <v>0</v>
      </c>
      <c r="T229" s="113">
        <f t="shared" si="166"/>
        <v>0</v>
      </c>
      <c r="U229" s="115">
        <f t="shared" si="167"/>
        <v>0</v>
      </c>
      <c r="V229" s="113">
        <f t="shared" si="168"/>
        <v>0</v>
      </c>
      <c r="W229" s="115">
        <f t="shared" si="169"/>
        <v>0</v>
      </c>
      <c r="X229" s="113">
        <f t="shared" si="170"/>
        <v>0</v>
      </c>
      <c r="Y229" s="115">
        <f t="shared" si="171"/>
        <v>0</v>
      </c>
      <c r="Z229" s="116">
        <f t="shared" si="172"/>
        <v>0</v>
      </c>
      <c r="AA229" s="117" t="b">
        <f t="shared" si="173"/>
        <v>1</v>
      </c>
      <c r="AB229" s="109" t="s">
        <v>22</v>
      </c>
      <c r="AC229" s="124"/>
      <c r="AD229" s="123"/>
      <c r="AE229" s="108" t="s">
        <v>23</v>
      </c>
      <c r="AF229" s="125"/>
      <c r="AG229" s="126"/>
      <c r="AH229" s="22">
        <v>0</v>
      </c>
      <c r="AI229" s="164">
        <f t="shared" si="174"/>
        <v>0</v>
      </c>
      <c r="AJ229" s="22">
        <v>0</v>
      </c>
      <c r="AK229" s="164">
        <f t="shared" si="175"/>
        <v>0</v>
      </c>
      <c r="AL229" s="22">
        <v>0</v>
      </c>
      <c r="AM229" s="164">
        <f t="shared" si="176"/>
        <v>0</v>
      </c>
      <c r="AN229" s="22">
        <v>0</v>
      </c>
      <c r="AO229" s="164">
        <f t="shared" si="177"/>
        <v>0</v>
      </c>
      <c r="AP229" s="22">
        <v>0</v>
      </c>
      <c r="AQ229" s="164">
        <f t="shared" si="178"/>
        <v>0</v>
      </c>
      <c r="AR229" s="22">
        <v>0</v>
      </c>
      <c r="AS229" s="164">
        <f t="shared" si="179"/>
        <v>0</v>
      </c>
      <c r="AT229" s="22">
        <v>0</v>
      </c>
      <c r="AU229" s="164">
        <f t="shared" si="180"/>
        <v>0</v>
      </c>
      <c r="AV229" s="22">
        <v>0</v>
      </c>
      <c r="AW229" s="164">
        <f t="shared" si="181"/>
        <v>0</v>
      </c>
      <c r="AX229" s="22">
        <v>0</v>
      </c>
      <c r="AY229" s="164">
        <f t="shared" si="182"/>
        <v>0</v>
      </c>
      <c r="AZ229" s="22">
        <v>0</v>
      </c>
      <c r="BA229" s="164">
        <f t="shared" si="183"/>
        <v>0</v>
      </c>
      <c r="BB229" s="22">
        <v>0</v>
      </c>
      <c r="BC229" s="164">
        <f t="shared" si="184"/>
        <v>0</v>
      </c>
      <c r="BD229" s="22">
        <v>0</v>
      </c>
      <c r="BE229" s="164">
        <f t="shared" si="185"/>
        <v>0</v>
      </c>
      <c r="BF229" s="253">
        <f t="shared" si="186"/>
        <v>0</v>
      </c>
      <c r="BG229" s="253">
        <f t="shared" si="209"/>
        <v>0</v>
      </c>
      <c r="BH229" s="10" t="b">
        <f t="shared" si="210"/>
        <v>1</v>
      </c>
      <c r="BI229" s="253">
        <f t="shared" si="211"/>
        <v>0</v>
      </c>
      <c r="BJ229" s="250">
        <f t="shared" si="188"/>
        <v>24610416</v>
      </c>
      <c r="BK229" s="251">
        <v>348</v>
      </c>
      <c r="BL229" s="251">
        <v>5</v>
      </c>
      <c r="BM229" s="252">
        <f t="shared" si="189"/>
        <v>0</v>
      </c>
      <c r="BN229" s="252">
        <f t="shared" si="190"/>
        <v>0</v>
      </c>
      <c r="BO229" s="252">
        <f t="shared" si="191"/>
        <v>0</v>
      </c>
      <c r="BP229" s="252">
        <f t="shared" si="192"/>
        <v>0</v>
      </c>
      <c r="BQ229" s="254">
        <f t="shared" si="193"/>
        <v>41.02</v>
      </c>
      <c r="BR229">
        <f t="shared" si="187"/>
        <v>0</v>
      </c>
      <c r="BS229">
        <v>0</v>
      </c>
      <c r="BT229">
        <v>1</v>
      </c>
      <c r="BU229" t="s">
        <v>139</v>
      </c>
      <c r="BV229" t="str">
        <f t="shared" si="194"/>
        <v>1</v>
      </c>
      <c r="BW229" t="str">
        <f t="shared" si="195"/>
        <v>0</v>
      </c>
      <c r="BX229" t="str">
        <f t="shared" si="196"/>
        <v>0</v>
      </c>
      <c r="BY229" t="s">
        <v>23</v>
      </c>
      <c r="BZ229" s="253">
        <f t="shared" si="197"/>
        <v>0</v>
      </c>
      <c r="CA229" s="253">
        <f t="shared" si="198"/>
        <v>0</v>
      </c>
      <c r="CB229" s="253">
        <f t="shared" si="199"/>
        <v>0</v>
      </c>
      <c r="CC229" s="253">
        <f t="shared" si="200"/>
        <v>0</v>
      </c>
      <c r="CD229" s="253">
        <f t="shared" si="201"/>
        <v>0</v>
      </c>
      <c r="CE229" s="253">
        <f t="shared" si="202"/>
        <v>0</v>
      </c>
      <c r="CF229" s="253">
        <f t="shared" si="203"/>
        <v>0</v>
      </c>
      <c r="CG229" s="253">
        <f t="shared" si="204"/>
        <v>0</v>
      </c>
      <c r="CH229" s="253">
        <f t="shared" si="205"/>
        <v>0</v>
      </c>
      <c r="CI229" s="253">
        <f t="shared" si="206"/>
        <v>0</v>
      </c>
      <c r="CJ229" s="253">
        <f t="shared" si="207"/>
        <v>0</v>
      </c>
      <c r="CK229" s="253">
        <f t="shared" si="208"/>
        <v>0</v>
      </c>
    </row>
    <row r="230" spans="1:89" ht="20.399999999999999" x14ac:dyDescent="0.3">
      <c r="B230" s="129">
        <v>145</v>
      </c>
      <c r="C230" s="107">
        <v>246011</v>
      </c>
      <c r="D230" s="146">
        <v>24610453</v>
      </c>
      <c r="E230" s="157" t="s">
        <v>249</v>
      </c>
      <c r="F230" s="108" t="s">
        <v>344</v>
      </c>
      <c r="G230" s="108" t="s">
        <v>345</v>
      </c>
      <c r="H230" s="109" t="s">
        <v>18</v>
      </c>
      <c r="I230" s="123"/>
      <c r="J230" s="109" t="s">
        <v>19</v>
      </c>
      <c r="K230" s="111">
        <f t="shared" si="385"/>
        <v>0</v>
      </c>
      <c r="L230" s="156" t="s">
        <v>20</v>
      </c>
      <c r="M230" s="104">
        <v>0</v>
      </c>
      <c r="N230" s="262">
        <f t="shared" si="162"/>
        <v>337.5</v>
      </c>
      <c r="O230" s="141">
        <v>337.5</v>
      </c>
      <c r="P230" s="110">
        <f t="shared" si="163"/>
        <v>0</v>
      </c>
      <c r="Q230" s="112" t="s">
        <v>139</v>
      </c>
      <c r="R230" s="113">
        <f t="shared" si="164"/>
        <v>0</v>
      </c>
      <c r="S230" s="114">
        <f t="shared" si="165"/>
        <v>0</v>
      </c>
      <c r="T230" s="113">
        <f t="shared" si="166"/>
        <v>0</v>
      </c>
      <c r="U230" s="115">
        <f t="shared" si="167"/>
        <v>0</v>
      </c>
      <c r="V230" s="113">
        <f t="shared" si="168"/>
        <v>0</v>
      </c>
      <c r="W230" s="115">
        <f t="shared" si="169"/>
        <v>0</v>
      </c>
      <c r="X230" s="113">
        <f t="shared" si="170"/>
        <v>0</v>
      </c>
      <c r="Y230" s="115">
        <f t="shared" si="171"/>
        <v>0</v>
      </c>
      <c r="Z230" s="116">
        <f t="shared" si="172"/>
        <v>0</v>
      </c>
      <c r="AA230" s="117" t="b">
        <f t="shared" si="173"/>
        <v>1</v>
      </c>
      <c r="AB230" s="109" t="s">
        <v>22</v>
      </c>
      <c r="AC230" s="124"/>
      <c r="AD230" s="123"/>
      <c r="AE230" s="108" t="s">
        <v>23</v>
      </c>
      <c r="AF230" s="125"/>
      <c r="AG230" s="126"/>
      <c r="AH230" s="22">
        <v>0</v>
      </c>
      <c r="AI230" s="164">
        <f t="shared" si="174"/>
        <v>0</v>
      </c>
      <c r="AJ230" s="22">
        <v>0</v>
      </c>
      <c r="AK230" s="164">
        <f t="shared" si="175"/>
        <v>0</v>
      </c>
      <c r="AL230" s="22">
        <v>0</v>
      </c>
      <c r="AM230" s="164">
        <f t="shared" si="176"/>
        <v>0</v>
      </c>
      <c r="AN230" s="22">
        <v>0</v>
      </c>
      <c r="AO230" s="164">
        <f t="shared" si="177"/>
        <v>0</v>
      </c>
      <c r="AP230" s="22">
        <v>0</v>
      </c>
      <c r="AQ230" s="164">
        <f t="shared" si="178"/>
        <v>0</v>
      </c>
      <c r="AR230" s="22">
        <v>0</v>
      </c>
      <c r="AS230" s="164">
        <f t="shared" si="179"/>
        <v>0</v>
      </c>
      <c r="AT230" s="22">
        <v>0</v>
      </c>
      <c r="AU230" s="164">
        <f t="shared" si="180"/>
        <v>0</v>
      </c>
      <c r="AV230" s="22">
        <v>0</v>
      </c>
      <c r="AW230" s="164">
        <f t="shared" si="181"/>
        <v>0</v>
      </c>
      <c r="AX230" s="22">
        <v>0</v>
      </c>
      <c r="AY230" s="164">
        <f t="shared" si="182"/>
        <v>0</v>
      </c>
      <c r="AZ230" s="22">
        <v>0</v>
      </c>
      <c r="BA230" s="164">
        <f t="shared" si="183"/>
        <v>0</v>
      </c>
      <c r="BB230" s="22">
        <v>0</v>
      </c>
      <c r="BC230" s="164">
        <f t="shared" si="184"/>
        <v>0</v>
      </c>
      <c r="BD230" s="22">
        <v>0</v>
      </c>
      <c r="BE230" s="164">
        <f t="shared" si="185"/>
        <v>0</v>
      </c>
      <c r="BF230" s="253">
        <f t="shared" si="186"/>
        <v>0</v>
      </c>
      <c r="BG230" s="253">
        <f t="shared" si="209"/>
        <v>0</v>
      </c>
      <c r="BH230" s="10" t="b">
        <f t="shared" si="210"/>
        <v>1</v>
      </c>
      <c r="BI230" s="253">
        <f t="shared" si="211"/>
        <v>0</v>
      </c>
      <c r="BJ230" s="250">
        <f t="shared" si="188"/>
        <v>24610453</v>
      </c>
      <c r="BK230" s="251">
        <v>348</v>
      </c>
      <c r="BL230" s="251">
        <v>5</v>
      </c>
      <c r="BM230" s="252">
        <f t="shared" si="189"/>
        <v>0</v>
      </c>
      <c r="BN230" s="252">
        <f t="shared" si="190"/>
        <v>0</v>
      </c>
      <c r="BO230" s="252">
        <f t="shared" si="191"/>
        <v>0</v>
      </c>
      <c r="BP230" s="252">
        <f t="shared" si="192"/>
        <v>0</v>
      </c>
      <c r="BQ230" s="254">
        <f t="shared" si="193"/>
        <v>337.5</v>
      </c>
      <c r="BR230">
        <f t="shared" si="187"/>
        <v>0</v>
      </c>
      <c r="BS230">
        <v>0</v>
      </c>
      <c r="BT230">
        <v>1</v>
      </c>
      <c r="BU230" t="s">
        <v>139</v>
      </c>
      <c r="BV230" t="str">
        <f t="shared" si="194"/>
        <v>1</v>
      </c>
      <c r="BW230" t="str">
        <f t="shared" si="195"/>
        <v>0</v>
      </c>
      <c r="BX230" t="str">
        <f t="shared" si="196"/>
        <v>0</v>
      </c>
      <c r="BY230" t="s">
        <v>23</v>
      </c>
      <c r="BZ230" s="253">
        <f t="shared" si="197"/>
        <v>0</v>
      </c>
      <c r="CA230" s="253">
        <f t="shared" si="198"/>
        <v>0</v>
      </c>
      <c r="CB230" s="253">
        <f t="shared" si="199"/>
        <v>0</v>
      </c>
      <c r="CC230" s="253">
        <f t="shared" si="200"/>
        <v>0</v>
      </c>
      <c r="CD230" s="253">
        <f t="shared" si="201"/>
        <v>0</v>
      </c>
      <c r="CE230" s="253">
        <f t="shared" si="202"/>
        <v>0</v>
      </c>
      <c r="CF230" s="253">
        <f t="shared" si="203"/>
        <v>0</v>
      </c>
      <c r="CG230" s="253">
        <f t="shared" si="204"/>
        <v>0</v>
      </c>
      <c r="CH230" s="253">
        <f t="shared" si="205"/>
        <v>0</v>
      </c>
      <c r="CI230" s="253">
        <f t="shared" si="206"/>
        <v>0</v>
      </c>
      <c r="CJ230" s="253">
        <f t="shared" si="207"/>
        <v>0</v>
      </c>
      <c r="CK230" s="253">
        <f t="shared" si="208"/>
        <v>0</v>
      </c>
    </row>
    <row r="231" spans="1:89" ht="20.399999999999999" x14ac:dyDescent="0.3">
      <c r="B231" s="129">
        <v>146</v>
      </c>
      <c r="C231" s="107">
        <v>246011</v>
      </c>
      <c r="D231" s="146">
        <v>24610450</v>
      </c>
      <c r="E231" s="157" t="s">
        <v>250</v>
      </c>
      <c r="F231" s="108" t="s">
        <v>344</v>
      </c>
      <c r="G231" s="108" t="s">
        <v>345</v>
      </c>
      <c r="H231" s="109" t="s">
        <v>18</v>
      </c>
      <c r="I231" s="123"/>
      <c r="J231" s="109" t="s">
        <v>19</v>
      </c>
      <c r="K231" s="111">
        <f t="shared" si="385"/>
        <v>0</v>
      </c>
      <c r="L231" s="156" t="s">
        <v>20</v>
      </c>
      <c r="M231" s="201">
        <v>0</v>
      </c>
      <c r="N231" s="262">
        <f t="shared" si="162"/>
        <v>94.49</v>
      </c>
      <c r="O231" s="141">
        <v>94.49</v>
      </c>
      <c r="P231" s="110">
        <f t="shared" si="163"/>
        <v>0</v>
      </c>
      <c r="Q231" s="112" t="s">
        <v>139</v>
      </c>
      <c r="R231" s="113">
        <f t="shared" si="164"/>
        <v>0</v>
      </c>
      <c r="S231" s="114">
        <f t="shared" si="165"/>
        <v>0</v>
      </c>
      <c r="T231" s="113">
        <f t="shared" si="166"/>
        <v>0</v>
      </c>
      <c r="U231" s="115">
        <f t="shared" si="167"/>
        <v>0</v>
      </c>
      <c r="V231" s="113">
        <f t="shared" si="168"/>
        <v>0</v>
      </c>
      <c r="W231" s="115">
        <f t="shared" si="169"/>
        <v>0</v>
      </c>
      <c r="X231" s="113">
        <f t="shared" si="170"/>
        <v>0</v>
      </c>
      <c r="Y231" s="115">
        <f t="shared" si="171"/>
        <v>0</v>
      </c>
      <c r="Z231" s="116">
        <f t="shared" si="172"/>
        <v>0</v>
      </c>
      <c r="AA231" s="117" t="b">
        <f t="shared" si="173"/>
        <v>1</v>
      </c>
      <c r="AB231" s="109" t="s">
        <v>22</v>
      </c>
      <c r="AC231" s="124"/>
      <c r="AD231" s="123"/>
      <c r="AE231" s="108" t="s">
        <v>23</v>
      </c>
      <c r="AF231" s="125"/>
      <c r="AG231" s="126"/>
      <c r="AH231" s="22">
        <v>0</v>
      </c>
      <c r="AI231" s="164">
        <f t="shared" si="174"/>
        <v>0</v>
      </c>
      <c r="AJ231" s="22">
        <v>0</v>
      </c>
      <c r="AK231" s="164">
        <f t="shared" si="175"/>
        <v>0</v>
      </c>
      <c r="AL231" s="22">
        <v>0</v>
      </c>
      <c r="AM231" s="164">
        <f t="shared" si="176"/>
        <v>0</v>
      </c>
      <c r="AN231" s="22">
        <v>0</v>
      </c>
      <c r="AO231" s="164">
        <f t="shared" si="177"/>
        <v>0</v>
      </c>
      <c r="AP231" s="22">
        <v>0</v>
      </c>
      <c r="AQ231" s="164">
        <f t="shared" si="178"/>
        <v>0</v>
      </c>
      <c r="AR231" s="22">
        <v>0</v>
      </c>
      <c r="AS231" s="164">
        <f t="shared" si="179"/>
        <v>0</v>
      </c>
      <c r="AT231" s="22">
        <v>0</v>
      </c>
      <c r="AU231" s="164">
        <f t="shared" si="180"/>
        <v>0</v>
      </c>
      <c r="AV231" s="22">
        <v>0</v>
      </c>
      <c r="AW231" s="164">
        <f t="shared" si="181"/>
        <v>0</v>
      </c>
      <c r="AX231" s="22">
        <v>0</v>
      </c>
      <c r="AY231" s="164">
        <f t="shared" si="182"/>
        <v>0</v>
      </c>
      <c r="AZ231" s="22">
        <v>0</v>
      </c>
      <c r="BA231" s="164">
        <f t="shared" si="183"/>
        <v>0</v>
      </c>
      <c r="BB231" s="22">
        <v>0</v>
      </c>
      <c r="BC231" s="164">
        <f t="shared" si="184"/>
        <v>0</v>
      </c>
      <c r="BD231" s="22">
        <v>0</v>
      </c>
      <c r="BE231" s="164">
        <f t="shared" si="185"/>
        <v>0</v>
      </c>
      <c r="BF231" s="253">
        <f t="shared" si="186"/>
        <v>0</v>
      </c>
      <c r="BG231" s="253">
        <f t="shared" si="209"/>
        <v>0</v>
      </c>
      <c r="BH231" s="10" t="b">
        <f t="shared" si="210"/>
        <v>1</v>
      </c>
      <c r="BI231" s="253">
        <f t="shared" si="211"/>
        <v>0</v>
      </c>
      <c r="BJ231" s="250">
        <f t="shared" si="188"/>
        <v>24610450</v>
      </c>
      <c r="BK231" s="251">
        <v>348</v>
      </c>
      <c r="BL231" s="251">
        <v>5</v>
      </c>
      <c r="BM231" s="252">
        <f t="shared" si="189"/>
        <v>0</v>
      </c>
      <c r="BN231" s="252">
        <f t="shared" si="190"/>
        <v>0</v>
      </c>
      <c r="BO231" s="252">
        <f t="shared" si="191"/>
        <v>0</v>
      </c>
      <c r="BP231" s="252">
        <f t="shared" si="192"/>
        <v>0</v>
      </c>
      <c r="BQ231" s="254">
        <f t="shared" si="193"/>
        <v>94.49</v>
      </c>
      <c r="BR231">
        <f t="shared" si="187"/>
        <v>0</v>
      </c>
      <c r="BS231">
        <v>0</v>
      </c>
      <c r="BT231">
        <v>1</v>
      </c>
      <c r="BU231" t="s">
        <v>139</v>
      </c>
      <c r="BV231" t="str">
        <f t="shared" si="194"/>
        <v>1</v>
      </c>
      <c r="BW231" t="str">
        <f t="shared" si="195"/>
        <v>0</v>
      </c>
      <c r="BX231" t="str">
        <f t="shared" si="196"/>
        <v>0</v>
      </c>
      <c r="BY231" t="s">
        <v>23</v>
      </c>
      <c r="BZ231" s="253">
        <f t="shared" si="197"/>
        <v>0</v>
      </c>
      <c r="CA231" s="253">
        <f t="shared" si="198"/>
        <v>0</v>
      </c>
      <c r="CB231" s="253">
        <f t="shared" si="199"/>
        <v>0</v>
      </c>
      <c r="CC231" s="253">
        <f t="shared" si="200"/>
        <v>0</v>
      </c>
      <c r="CD231" s="253">
        <f t="shared" si="201"/>
        <v>0</v>
      </c>
      <c r="CE231" s="253">
        <f t="shared" si="202"/>
        <v>0</v>
      </c>
      <c r="CF231" s="253">
        <f t="shared" si="203"/>
        <v>0</v>
      </c>
      <c r="CG231" s="253">
        <f t="shared" si="204"/>
        <v>0</v>
      </c>
      <c r="CH231" s="253">
        <f t="shared" si="205"/>
        <v>0</v>
      </c>
      <c r="CI231" s="253">
        <f t="shared" si="206"/>
        <v>0</v>
      </c>
      <c r="CJ231" s="253">
        <f t="shared" si="207"/>
        <v>0</v>
      </c>
      <c r="CK231" s="253">
        <f t="shared" si="208"/>
        <v>0</v>
      </c>
    </row>
    <row r="232" spans="1:89" ht="20.399999999999999" x14ac:dyDescent="0.3">
      <c r="B232" s="129">
        <v>147</v>
      </c>
      <c r="C232" s="107">
        <v>246011</v>
      </c>
      <c r="D232" s="146">
        <v>24610459</v>
      </c>
      <c r="E232" s="157" t="s">
        <v>251</v>
      </c>
      <c r="F232" s="108" t="s">
        <v>344</v>
      </c>
      <c r="G232" s="108" t="s">
        <v>345</v>
      </c>
      <c r="H232" s="109" t="s">
        <v>18</v>
      </c>
      <c r="I232" s="123"/>
      <c r="J232" s="109" t="s">
        <v>19</v>
      </c>
      <c r="K232" s="111">
        <f t="shared" si="385"/>
        <v>0</v>
      </c>
      <c r="L232" s="156" t="s">
        <v>20</v>
      </c>
      <c r="M232" s="104">
        <v>0</v>
      </c>
      <c r="N232" s="262">
        <f t="shared" si="162"/>
        <v>96.13</v>
      </c>
      <c r="O232" s="141">
        <v>96.13</v>
      </c>
      <c r="P232" s="110">
        <f t="shared" si="163"/>
        <v>0</v>
      </c>
      <c r="Q232" s="112" t="s">
        <v>139</v>
      </c>
      <c r="R232" s="113">
        <f t="shared" si="164"/>
        <v>0</v>
      </c>
      <c r="S232" s="114">
        <f t="shared" si="165"/>
        <v>0</v>
      </c>
      <c r="T232" s="113">
        <f t="shared" si="166"/>
        <v>0</v>
      </c>
      <c r="U232" s="115">
        <f t="shared" si="167"/>
        <v>0</v>
      </c>
      <c r="V232" s="113">
        <f t="shared" si="168"/>
        <v>0</v>
      </c>
      <c r="W232" s="115">
        <f t="shared" si="169"/>
        <v>0</v>
      </c>
      <c r="X232" s="113">
        <f t="shared" si="170"/>
        <v>0</v>
      </c>
      <c r="Y232" s="115">
        <f t="shared" si="171"/>
        <v>0</v>
      </c>
      <c r="Z232" s="116">
        <f t="shared" si="172"/>
        <v>0</v>
      </c>
      <c r="AA232" s="117" t="b">
        <f t="shared" si="173"/>
        <v>1</v>
      </c>
      <c r="AB232" s="109" t="s">
        <v>22</v>
      </c>
      <c r="AC232" s="124"/>
      <c r="AD232" s="123"/>
      <c r="AE232" s="108" t="s">
        <v>23</v>
      </c>
      <c r="AF232" s="125"/>
      <c r="AG232" s="126"/>
      <c r="AH232" s="22">
        <v>0</v>
      </c>
      <c r="AI232" s="164">
        <f t="shared" si="174"/>
        <v>0</v>
      </c>
      <c r="AJ232" s="22">
        <v>0</v>
      </c>
      <c r="AK232" s="164">
        <f t="shared" si="175"/>
        <v>0</v>
      </c>
      <c r="AL232" s="22">
        <v>0</v>
      </c>
      <c r="AM232" s="164">
        <f t="shared" si="176"/>
        <v>0</v>
      </c>
      <c r="AN232" s="22">
        <v>0</v>
      </c>
      <c r="AO232" s="164">
        <f t="shared" si="177"/>
        <v>0</v>
      </c>
      <c r="AP232" s="22">
        <v>0</v>
      </c>
      <c r="AQ232" s="164">
        <f t="shared" si="178"/>
        <v>0</v>
      </c>
      <c r="AR232" s="22">
        <v>0</v>
      </c>
      <c r="AS232" s="164">
        <f t="shared" si="179"/>
        <v>0</v>
      </c>
      <c r="AT232" s="22">
        <v>0</v>
      </c>
      <c r="AU232" s="164">
        <f t="shared" si="180"/>
        <v>0</v>
      </c>
      <c r="AV232" s="22">
        <v>0</v>
      </c>
      <c r="AW232" s="164">
        <f t="shared" si="181"/>
        <v>0</v>
      </c>
      <c r="AX232" s="22">
        <v>0</v>
      </c>
      <c r="AY232" s="164">
        <f t="shared" si="182"/>
        <v>0</v>
      </c>
      <c r="AZ232" s="22">
        <v>0</v>
      </c>
      <c r="BA232" s="164">
        <f t="shared" si="183"/>
        <v>0</v>
      </c>
      <c r="BB232" s="22">
        <v>0</v>
      </c>
      <c r="BC232" s="164">
        <f t="shared" si="184"/>
        <v>0</v>
      </c>
      <c r="BD232" s="22">
        <v>0</v>
      </c>
      <c r="BE232" s="164">
        <f t="shared" si="185"/>
        <v>0</v>
      </c>
      <c r="BF232" s="253">
        <f t="shared" si="186"/>
        <v>0</v>
      </c>
      <c r="BG232" s="253">
        <f t="shared" si="209"/>
        <v>0</v>
      </c>
      <c r="BH232" s="10" t="b">
        <f t="shared" si="210"/>
        <v>1</v>
      </c>
      <c r="BI232" s="253">
        <f t="shared" si="211"/>
        <v>0</v>
      </c>
      <c r="BJ232" s="250">
        <f t="shared" si="188"/>
        <v>24610459</v>
      </c>
      <c r="BK232" s="251">
        <v>348</v>
      </c>
      <c r="BL232" s="251">
        <v>5</v>
      </c>
      <c r="BM232" s="252">
        <f t="shared" si="189"/>
        <v>0</v>
      </c>
      <c r="BN232" s="252">
        <f t="shared" si="190"/>
        <v>0</v>
      </c>
      <c r="BO232" s="252">
        <f t="shared" si="191"/>
        <v>0</v>
      </c>
      <c r="BP232" s="252">
        <f t="shared" si="192"/>
        <v>0</v>
      </c>
      <c r="BQ232" s="254">
        <f t="shared" si="193"/>
        <v>96.13</v>
      </c>
      <c r="BR232">
        <f t="shared" si="187"/>
        <v>0</v>
      </c>
      <c r="BS232">
        <v>0</v>
      </c>
      <c r="BT232">
        <v>1</v>
      </c>
      <c r="BU232" t="s">
        <v>139</v>
      </c>
      <c r="BV232" t="str">
        <f t="shared" si="194"/>
        <v>1</v>
      </c>
      <c r="BW232" t="str">
        <f t="shared" si="195"/>
        <v>0</v>
      </c>
      <c r="BX232" t="str">
        <f t="shared" si="196"/>
        <v>0</v>
      </c>
      <c r="BY232" t="s">
        <v>23</v>
      </c>
      <c r="BZ232" s="253">
        <f t="shared" si="197"/>
        <v>0</v>
      </c>
      <c r="CA232" s="253">
        <f t="shared" si="198"/>
        <v>0</v>
      </c>
      <c r="CB232" s="253">
        <f t="shared" si="199"/>
        <v>0</v>
      </c>
      <c r="CC232" s="253">
        <f t="shared" si="200"/>
        <v>0</v>
      </c>
      <c r="CD232" s="253">
        <f t="shared" si="201"/>
        <v>0</v>
      </c>
      <c r="CE232" s="253">
        <f t="shared" si="202"/>
        <v>0</v>
      </c>
      <c r="CF232" s="253">
        <f t="shared" si="203"/>
        <v>0</v>
      </c>
      <c r="CG232" s="253">
        <f t="shared" si="204"/>
        <v>0</v>
      </c>
      <c r="CH232" s="253">
        <f t="shared" si="205"/>
        <v>0</v>
      </c>
      <c r="CI232" s="253">
        <f t="shared" si="206"/>
        <v>0</v>
      </c>
      <c r="CJ232" s="253">
        <f t="shared" si="207"/>
        <v>0</v>
      </c>
      <c r="CK232" s="253">
        <f t="shared" si="208"/>
        <v>0</v>
      </c>
    </row>
    <row r="233" spans="1:89" ht="20.399999999999999" x14ac:dyDescent="0.3">
      <c r="B233" s="129">
        <v>148</v>
      </c>
      <c r="C233" s="107">
        <v>246011</v>
      </c>
      <c r="D233" s="146">
        <v>24610451</v>
      </c>
      <c r="E233" s="157" t="s">
        <v>252</v>
      </c>
      <c r="F233" s="108" t="s">
        <v>344</v>
      </c>
      <c r="G233" s="108" t="s">
        <v>345</v>
      </c>
      <c r="H233" s="109" t="s">
        <v>18</v>
      </c>
      <c r="I233" s="123"/>
      <c r="J233" s="109" t="s">
        <v>19</v>
      </c>
      <c r="K233" s="111">
        <f t="shared" si="385"/>
        <v>0</v>
      </c>
      <c r="L233" s="156" t="s">
        <v>20</v>
      </c>
      <c r="M233" s="201">
        <v>0</v>
      </c>
      <c r="N233" s="262">
        <f t="shared" si="162"/>
        <v>96.13</v>
      </c>
      <c r="O233" s="141">
        <v>96.13</v>
      </c>
      <c r="P233" s="110">
        <f t="shared" si="163"/>
        <v>0</v>
      </c>
      <c r="Q233" s="112" t="s">
        <v>139</v>
      </c>
      <c r="R233" s="113">
        <f t="shared" si="164"/>
        <v>0</v>
      </c>
      <c r="S233" s="114">
        <f t="shared" si="165"/>
        <v>0</v>
      </c>
      <c r="T233" s="113">
        <f t="shared" si="166"/>
        <v>0</v>
      </c>
      <c r="U233" s="115">
        <f t="shared" si="167"/>
        <v>0</v>
      </c>
      <c r="V233" s="113">
        <f t="shared" si="168"/>
        <v>0</v>
      </c>
      <c r="W233" s="115">
        <f t="shared" si="169"/>
        <v>0</v>
      </c>
      <c r="X233" s="113">
        <f t="shared" si="170"/>
        <v>0</v>
      </c>
      <c r="Y233" s="115">
        <f t="shared" si="171"/>
        <v>0</v>
      </c>
      <c r="Z233" s="116">
        <f t="shared" si="172"/>
        <v>0</v>
      </c>
      <c r="AA233" s="117" t="b">
        <f t="shared" si="173"/>
        <v>1</v>
      </c>
      <c r="AB233" s="109" t="s">
        <v>22</v>
      </c>
      <c r="AC233" s="124"/>
      <c r="AD233" s="123"/>
      <c r="AE233" s="108" t="s">
        <v>23</v>
      </c>
      <c r="AF233" s="125"/>
      <c r="AG233" s="126"/>
      <c r="AH233" s="22">
        <v>0</v>
      </c>
      <c r="AI233" s="164">
        <f t="shared" si="174"/>
        <v>0</v>
      </c>
      <c r="AJ233" s="22">
        <v>0</v>
      </c>
      <c r="AK233" s="164">
        <f t="shared" si="175"/>
        <v>0</v>
      </c>
      <c r="AL233" s="22">
        <v>0</v>
      </c>
      <c r="AM233" s="164">
        <f t="shared" si="176"/>
        <v>0</v>
      </c>
      <c r="AN233" s="22">
        <v>0</v>
      </c>
      <c r="AO233" s="164">
        <f t="shared" si="177"/>
        <v>0</v>
      </c>
      <c r="AP233" s="22">
        <v>0</v>
      </c>
      <c r="AQ233" s="164">
        <f t="shared" si="178"/>
        <v>0</v>
      </c>
      <c r="AR233" s="22">
        <v>0</v>
      </c>
      <c r="AS233" s="164">
        <f t="shared" si="179"/>
        <v>0</v>
      </c>
      <c r="AT233" s="22">
        <v>0</v>
      </c>
      <c r="AU233" s="164">
        <f t="shared" si="180"/>
        <v>0</v>
      </c>
      <c r="AV233" s="22">
        <v>0</v>
      </c>
      <c r="AW233" s="164">
        <f t="shared" si="181"/>
        <v>0</v>
      </c>
      <c r="AX233" s="22">
        <v>0</v>
      </c>
      <c r="AY233" s="164">
        <f t="shared" si="182"/>
        <v>0</v>
      </c>
      <c r="AZ233" s="22">
        <v>0</v>
      </c>
      <c r="BA233" s="164">
        <f t="shared" si="183"/>
        <v>0</v>
      </c>
      <c r="BB233" s="22">
        <v>0</v>
      </c>
      <c r="BC233" s="164">
        <f t="shared" si="184"/>
        <v>0</v>
      </c>
      <c r="BD233" s="22">
        <v>0</v>
      </c>
      <c r="BE233" s="164">
        <f t="shared" si="185"/>
        <v>0</v>
      </c>
      <c r="BF233" s="253">
        <f t="shared" si="186"/>
        <v>0</v>
      </c>
      <c r="BG233" s="253">
        <f t="shared" si="209"/>
        <v>0</v>
      </c>
      <c r="BH233" s="10" t="b">
        <f t="shared" si="210"/>
        <v>1</v>
      </c>
      <c r="BI233" s="253">
        <f t="shared" si="211"/>
        <v>0</v>
      </c>
      <c r="BJ233" s="250">
        <f t="shared" si="188"/>
        <v>24610451</v>
      </c>
      <c r="BK233" s="251">
        <v>348</v>
      </c>
      <c r="BL233" s="251">
        <v>5</v>
      </c>
      <c r="BM233" s="252">
        <f t="shared" si="189"/>
        <v>0</v>
      </c>
      <c r="BN233" s="252">
        <f t="shared" si="190"/>
        <v>0</v>
      </c>
      <c r="BO233" s="252">
        <f t="shared" si="191"/>
        <v>0</v>
      </c>
      <c r="BP233" s="252">
        <f t="shared" si="192"/>
        <v>0</v>
      </c>
      <c r="BQ233" s="254">
        <f t="shared" si="193"/>
        <v>96.13</v>
      </c>
      <c r="BR233">
        <f t="shared" si="187"/>
        <v>0</v>
      </c>
      <c r="BS233">
        <v>0</v>
      </c>
      <c r="BT233">
        <v>1</v>
      </c>
      <c r="BU233" t="s">
        <v>139</v>
      </c>
      <c r="BV233" t="str">
        <f t="shared" si="194"/>
        <v>1</v>
      </c>
      <c r="BW233" t="str">
        <f t="shared" si="195"/>
        <v>0</v>
      </c>
      <c r="BX233" t="str">
        <f t="shared" si="196"/>
        <v>0</v>
      </c>
      <c r="BY233" t="s">
        <v>23</v>
      </c>
      <c r="BZ233" s="253">
        <f t="shared" si="197"/>
        <v>0</v>
      </c>
      <c r="CA233" s="253">
        <f t="shared" si="198"/>
        <v>0</v>
      </c>
      <c r="CB233" s="253">
        <f t="shared" si="199"/>
        <v>0</v>
      </c>
      <c r="CC233" s="253">
        <f t="shared" si="200"/>
        <v>0</v>
      </c>
      <c r="CD233" s="253">
        <f t="shared" si="201"/>
        <v>0</v>
      </c>
      <c r="CE233" s="253">
        <f t="shared" si="202"/>
        <v>0</v>
      </c>
      <c r="CF233" s="253">
        <f t="shared" si="203"/>
        <v>0</v>
      </c>
      <c r="CG233" s="253">
        <f t="shared" si="204"/>
        <v>0</v>
      </c>
      <c r="CH233" s="253">
        <f t="shared" si="205"/>
        <v>0</v>
      </c>
      <c r="CI233" s="253">
        <f t="shared" si="206"/>
        <v>0</v>
      </c>
      <c r="CJ233" s="253">
        <f t="shared" si="207"/>
        <v>0</v>
      </c>
      <c r="CK233" s="253">
        <f t="shared" si="208"/>
        <v>0</v>
      </c>
    </row>
    <row r="234" spans="1:89" ht="20.399999999999999" x14ac:dyDescent="0.3">
      <c r="B234" s="129">
        <v>149</v>
      </c>
      <c r="C234" s="107">
        <v>246011</v>
      </c>
      <c r="D234" s="146">
        <v>24619018</v>
      </c>
      <c r="E234" s="157" t="s">
        <v>253</v>
      </c>
      <c r="F234" s="108" t="s">
        <v>344</v>
      </c>
      <c r="G234" s="108" t="s">
        <v>345</v>
      </c>
      <c r="H234" s="109" t="s">
        <v>18</v>
      </c>
      <c r="I234" s="123"/>
      <c r="J234" s="109" t="s">
        <v>19</v>
      </c>
      <c r="K234" s="111">
        <f t="shared" si="385"/>
        <v>0</v>
      </c>
      <c r="L234" s="156" t="s">
        <v>20</v>
      </c>
      <c r="M234" s="104">
        <v>0</v>
      </c>
      <c r="N234" s="262">
        <f t="shared" si="162"/>
        <v>88.99</v>
      </c>
      <c r="O234" s="141">
        <v>88.99</v>
      </c>
      <c r="P234" s="110">
        <f t="shared" si="163"/>
        <v>0</v>
      </c>
      <c r="Q234" s="112" t="s">
        <v>139</v>
      </c>
      <c r="R234" s="113">
        <f t="shared" si="164"/>
        <v>0</v>
      </c>
      <c r="S234" s="114">
        <f t="shared" si="165"/>
        <v>0</v>
      </c>
      <c r="T234" s="113">
        <f t="shared" si="166"/>
        <v>0</v>
      </c>
      <c r="U234" s="115">
        <f t="shared" si="167"/>
        <v>0</v>
      </c>
      <c r="V234" s="113">
        <f t="shared" si="168"/>
        <v>0</v>
      </c>
      <c r="W234" s="115">
        <f t="shared" si="169"/>
        <v>0</v>
      </c>
      <c r="X234" s="113">
        <f t="shared" si="170"/>
        <v>0</v>
      </c>
      <c r="Y234" s="115">
        <f t="shared" si="171"/>
        <v>0</v>
      </c>
      <c r="Z234" s="116">
        <f t="shared" si="172"/>
        <v>0</v>
      </c>
      <c r="AA234" s="117" t="b">
        <f t="shared" si="173"/>
        <v>1</v>
      </c>
      <c r="AB234" s="109" t="s">
        <v>22</v>
      </c>
      <c r="AC234" s="124"/>
      <c r="AD234" s="123"/>
      <c r="AE234" s="108" t="s">
        <v>23</v>
      </c>
      <c r="AF234" s="125"/>
      <c r="AG234" s="126"/>
      <c r="AH234" s="22">
        <v>0</v>
      </c>
      <c r="AI234" s="164">
        <f t="shared" si="174"/>
        <v>0</v>
      </c>
      <c r="AJ234" s="22">
        <v>0</v>
      </c>
      <c r="AK234" s="164">
        <f t="shared" si="175"/>
        <v>0</v>
      </c>
      <c r="AL234" s="22">
        <v>0</v>
      </c>
      <c r="AM234" s="164">
        <f t="shared" si="176"/>
        <v>0</v>
      </c>
      <c r="AN234" s="22">
        <v>0</v>
      </c>
      <c r="AO234" s="164">
        <f t="shared" si="177"/>
        <v>0</v>
      </c>
      <c r="AP234" s="22">
        <v>0</v>
      </c>
      <c r="AQ234" s="164">
        <f t="shared" si="178"/>
        <v>0</v>
      </c>
      <c r="AR234" s="22">
        <v>0</v>
      </c>
      <c r="AS234" s="164">
        <f t="shared" si="179"/>
        <v>0</v>
      </c>
      <c r="AT234" s="22">
        <v>0</v>
      </c>
      <c r="AU234" s="164">
        <f t="shared" si="180"/>
        <v>0</v>
      </c>
      <c r="AV234" s="22">
        <v>0</v>
      </c>
      <c r="AW234" s="164">
        <f t="shared" si="181"/>
        <v>0</v>
      </c>
      <c r="AX234" s="22">
        <v>0</v>
      </c>
      <c r="AY234" s="164">
        <f t="shared" si="182"/>
        <v>0</v>
      </c>
      <c r="AZ234" s="22">
        <v>0</v>
      </c>
      <c r="BA234" s="164">
        <f t="shared" si="183"/>
        <v>0</v>
      </c>
      <c r="BB234" s="22">
        <v>0</v>
      </c>
      <c r="BC234" s="164">
        <f t="shared" si="184"/>
        <v>0</v>
      </c>
      <c r="BD234" s="22">
        <v>0</v>
      </c>
      <c r="BE234" s="164">
        <f t="shared" si="185"/>
        <v>0</v>
      </c>
      <c r="BF234" s="253">
        <f t="shared" si="186"/>
        <v>0</v>
      </c>
      <c r="BG234" s="253">
        <f t="shared" si="209"/>
        <v>0</v>
      </c>
      <c r="BH234" s="10" t="b">
        <f t="shared" si="210"/>
        <v>1</v>
      </c>
      <c r="BI234" s="253">
        <f t="shared" si="211"/>
        <v>0</v>
      </c>
      <c r="BJ234" s="250">
        <f t="shared" si="188"/>
        <v>24619018</v>
      </c>
      <c r="BK234" s="251">
        <v>348</v>
      </c>
      <c r="BL234" s="251">
        <v>5</v>
      </c>
      <c r="BM234" s="252">
        <f t="shared" si="189"/>
        <v>0</v>
      </c>
      <c r="BN234" s="252">
        <f t="shared" si="190"/>
        <v>0</v>
      </c>
      <c r="BO234" s="252">
        <f t="shared" si="191"/>
        <v>0</v>
      </c>
      <c r="BP234" s="252">
        <f t="shared" si="192"/>
        <v>0</v>
      </c>
      <c r="BQ234" s="254">
        <f t="shared" si="193"/>
        <v>88.99</v>
      </c>
      <c r="BR234">
        <f t="shared" si="187"/>
        <v>0</v>
      </c>
      <c r="BS234">
        <v>0</v>
      </c>
      <c r="BT234">
        <v>1</v>
      </c>
      <c r="BU234" t="s">
        <v>139</v>
      </c>
      <c r="BV234" t="str">
        <f t="shared" si="194"/>
        <v>1</v>
      </c>
      <c r="BW234" t="str">
        <f t="shared" si="195"/>
        <v>0</v>
      </c>
      <c r="BX234" t="str">
        <f t="shared" si="196"/>
        <v>0</v>
      </c>
      <c r="BY234" t="s">
        <v>23</v>
      </c>
      <c r="BZ234" s="253">
        <f t="shared" si="197"/>
        <v>0</v>
      </c>
      <c r="CA234" s="253">
        <f t="shared" si="198"/>
        <v>0</v>
      </c>
      <c r="CB234" s="253">
        <f t="shared" si="199"/>
        <v>0</v>
      </c>
      <c r="CC234" s="253">
        <f t="shared" si="200"/>
        <v>0</v>
      </c>
      <c r="CD234" s="253">
        <f t="shared" si="201"/>
        <v>0</v>
      </c>
      <c r="CE234" s="253">
        <f t="shared" si="202"/>
        <v>0</v>
      </c>
      <c r="CF234" s="253">
        <f t="shared" si="203"/>
        <v>0</v>
      </c>
      <c r="CG234" s="253">
        <f t="shared" si="204"/>
        <v>0</v>
      </c>
      <c r="CH234" s="253">
        <f t="shared" si="205"/>
        <v>0</v>
      </c>
      <c r="CI234" s="253">
        <f t="shared" si="206"/>
        <v>0</v>
      </c>
      <c r="CJ234" s="253">
        <f t="shared" si="207"/>
        <v>0</v>
      </c>
      <c r="CK234" s="253">
        <f t="shared" si="208"/>
        <v>0</v>
      </c>
    </row>
    <row r="235" spans="1:89" ht="20.399999999999999" x14ac:dyDescent="0.3">
      <c r="B235" s="129">
        <v>150</v>
      </c>
      <c r="C235" s="107">
        <v>246011</v>
      </c>
      <c r="D235" s="146">
        <v>24610613</v>
      </c>
      <c r="E235" s="157" t="s">
        <v>254</v>
      </c>
      <c r="F235" s="108" t="s">
        <v>344</v>
      </c>
      <c r="G235" s="108" t="s">
        <v>345</v>
      </c>
      <c r="H235" s="109" t="s">
        <v>18</v>
      </c>
      <c r="I235" s="123"/>
      <c r="J235" s="109" t="s">
        <v>19</v>
      </c>
      <c r="K235" s="111">
        <f t="shared" si="385"/>
        <v>0</v>
      </c>
      <c r="L235" s="156" t="s">
        <v>20</v>
      </c>
      <c r="M235" s="201">
        <v>0</v>
      </c>
      <c r="N235" s="262">
        <f t="shared" si="162"/>
        <v>175.25</v>
      </c>
      <c r="O235" s="141">
        <v>175.25</v>
      </c>
      <c r="P235" s="110">
        <f t="shared" si="163"/>
        <v>0</v>
      </c>
      <c r="Q235" s="112" t="s">
        <v>139</v>
      </c>
      <c r="R235" s="113">
        <f t="shared" si="164"/>
        <v>0</v>
      </c>
      <c r="S235" s="114">
        <f t="shared" si="165"/>
        <v>0</v>
      </c>
      <c r="T235" s="113">
        <f t="shared" si="166"/>
        <v>0</v>
      </c>
      <c r="U235" s="115">
        <f t="shared" si="167"/>
        <v>0</v>
      </c>
      <c r="V235" s="113">
        <f t="shared" si="168"/>
        <v>0</v>
      </c>
      <c r="W235" s="115">
        <f t="shared" si="169"/>
        <v>0</v>
      </c>
      <c r="X235" s="113">
        <f t="shared" si="170"/>
        <v>0</v>
      </c>
      <c r="Y235" s="115">
        <f t="shared" si="171"/>
        <v>0</v>
      </c>
      <c r="Z235" s="116">
        <f t="shared" si="172"/>
        <v>0</v>
      </c>
      <c r="AA235" s="117" t="b">
        <f t="shared" si="173"/>
        <v>1</v>
      </c>
      <c r="AB235" s="109" t="s">
        <v>22</v>
      </c>
      <c r="AC235" s="124"/>
      <c r="AD235" s="123"/>
      <c r="AE235" s="108" t="s">
        <v>23</v>
      </c>
      <c r="AF235" s="125"/>
      <c r="AG235" s="126"/>
      <c r="AH235" s="22">
        <v>0</v>
      </c>
      <c r="AI235" s="164">
        <f t="shared" si="174"/>
        <v>0</v>
      </c>
      <c r="AJ235" s="22">
        <v>0</v>
      </c>
      <c r="AK235" s="164">
        <f t="shared" si="175"/>
        <v>0</v>
      </c>
      <c r="AL235" s="22">
        <v>0</v>
      </c>
      <c r="AM235" s="164">
        <f t="shared" si="176"/>
        <v>0</v>
      </c>
      <c r="AN235" s="22">
        <v>0</v>
      </c>
      <c r="AO235" s="164">
        <f t="shared" si="177"/>
        <v>0</v>
      </c>
      <c r="AP235" s="22">
        <v>0</v>
      </c>
      <c r="AQ235" s="164">
        <f t="shared" si="178"/>
        <v>0</v>
      </c>
      <c r="AR235" s="22">
        <v>0</v>
      </c>
      <c r="AS235" s="164">
        <f t="shared" si="179"/>
        <v>0</v>
      </c>
      <c r="AT235" s="22">
        <v>0</v>
      </c>
      <c r="AU235" s="164">
        <f t="shared" si="180"/>
        <v>0</v>
      </c>
      <c r="AV235" s="22">
        <v>0</v>
      </c>
      <c r="AW235" s="164">
        <f t="shared" si="181"/>
        <v>0</v>
      </c>
      <c r="AX235" s="22">
        <v>0</v>
      </c>
      <c r="AY235" s="164">
        <f t="shared" si="182"/>
        <v>0</v>
      </c>
      <c r="AZ235" s="22">
        <v>0</v>
      </c>
      <c r="BA235" s="164">
        <f t="shared" si="183"/>
        <v>0</v>
      </c>
      <c r="BB235" s="22">
        <v>0</v>
      </c>
      <c r="BC235" s="164">
        <f t="shared" si="184"/>
        <v>0</v>
      </c>
      <c r="BD235" s="22">
        <v>0</v>
      </c>
      <c r="BE235" s="164">
        <f t="shared" si="185"/>
        <v>0</v>
      </c>
      <c r="BF235" s="253">
        <f t="shared" si="186"/>
        <v>0</v>
      </c>
      <c r="BG235" s="253">
        <f t="shared" si="209"/>
        <v>0</v>
      </c>
      <c r="BH235" s="10" t="b">
        <f t="shared" si="210"/>
        <v>1</v>
      </c>
      <c r="BI235" s="253">
        <f t="shared" si="211"/>
        <v>0</v>
      </c>
      <c r="BJ235" s="250">
        <f t="shared" si="188"/>
        <v>24610613</v>
      </c>
      <c r="BK235" s="251">
        <v>348</v>
      </c>
      <c r="BL235" s="251">
        <v>5</v>
      </c>
      <c r="BM235" s="252">
        <f t="shared" si="189"/>
        <v>0</v>
      </c>
      <c r="BN235" s="252">
        <f t="shared" si="190"/>
        <v>0</v>
      </c>
      <c r="BO235" s="252">
        <f t="shared" si="191"/>
        <v>0</v>
      </c>
      <c r="BP235" s="252">
        <f t="shared" si="192"/>
        <v>0</v>
      </c>
      <c r="BQ235" s="254">
        <f t="shared" si="193"/>
        <v>175.25</v>
      </c>
      <c r="BR235">
        <f t="shared" si="187"/>
        <v>0</v>
      </c>
      <c r="BS235">
        <v>0</v>
      </c>
      <c r="BT235">
        <v>1</v>
      </c>
      <c r="BU235" t="s">
        <v>139</v>
      </c>
      <c r="BV235" t="str">
        <f t="shared" si="194"/>
        <v>1</v>
      </c>
      <c r="BW235" t="str">
        <f t="shared" si="195"/>
        <v>0</v>
      </c>
      <c r="BX235" t="str">
        <f t="shared" si="196"/>
        <v>0</v>
      </c>
      <c r="BY235" t="s">
        <v>23</v>
      </c>
      <c r="BZ235" s="253">
        <f t="shared" si="197"/>
        <v>0</v>
      </c>
      <c r="CA235" s="253">
        <f t="shared" si="198"/>
        <v>0</v>
      </c>
      <c r="CB235" s="253">
        <f t="shared" si="199"/>
        <v>0</v>
      </c>
      <c r="CC235" s="253">
        <f t="shared" si="200"/>
        <v>0</v>
      </c>
      <c r="CD235" s="253">
        <f t="shared" si="201"/>
        <v>0</v>
      </c>
      <c r="CE235" s="253">
        <f t="shared" si="202"/>
        <v>0</v>
      </c>
      <c r="CF235" s="253">
        <f t="shared" si="203"/>
        <v>0</v>
      </c>
      <c r="CG235" s="253">
        <f t="shared" si="204"/>
        <v>0</v>
      </c>
      <c r="CH235" s="253">
        <f t="shared" si="205"/>
        <v>0</v>
      </c>
      <c r="CI235" s="253">
        <f t="shared" si="206"/>
        <v>0</v>
      </c>
      <c r="CJ235" s="253">
        <f t="shared" si="207"/>
        <v>0</v>
      </c>
      <c r="CK235" s="253">
        <f t="shared" si="208"/>
        <v>0</v>
      </c>
    </row>
    <row r="236" spans="1:89" ht="20.399999999999999" x14ac:dyDescent="0.3">
      <c r="B236" s="129">
        <v>151</v>
      </c>
      <c r="C236" s="107">
        <v>246011</v>
      </c>
      <c r="D236" s="146">
        <v>24610766</v>
      </c>
      <c r="E236" s="157" t="s">
        <v>255</v>
      </c>
      <c r="F236" s="108" t="s">
        <v>344</v>
      </c>
      <c r="G236" s="108" t="s">
        <v>345</v>
      </c>
      <c r="H236" s="109" t="s">
        <v>18</v>
      </c>
      <c r="I236" s="123"/>
      <c r="J236" s="109" t="s">
        <v>19</v>
      </c>
      <c r="K236" s="111">
        <f t="shared" si="385"/>
        <v>0</v>
      </c>
      <c r="L236" s="156" t="s">
        <v>20</v>
      </c>
      <c r="M236" s="104">
        <v>0</v>
      </c>
      <c r="N236" s="262">
        <f t="shared" si="162"/>
        <v>75.48</v>
      </c>
      <c r="O236" s="141">
        <v>75.48</v>
      </c>
      <c r="P236" s="110">
        <f t="shared" si="163"/>
        <v>0</v>
      </c>
      <c r="Q236" s="112" t="s">
        <v>139</v>
      </c>
      <c r="R236" s="113">
        <f t="shared" si="164"/>
        <v>0</v>
      </c>
      <c r="S236" s="114">
        <f t="shared" si="165"/>
        <v>0</v>
      </c>
      <c r="T236" s="113">
        <f t="shared" si="166"/>
        <v>0</v>
      </c>
      <c r="U236" s="115">
        <f t="shared" si="167"/>
        <v>0</v>
      </c>
      <c r="V236" s="113">
        <f t="shared" si="168"/>
        <v>0</v>
      </c>
      <c r="W236" s="115">
        <f t="shared" si="169"/>
        <v>0</v>
      </c>
      <c r="X236" s="113">
        <f t="shared" si="170"/>
        <v>0</v>
      </c>
      <c r="Y236" s="115">
        <f t="shared" si="171"/>
        <v>0</v>
      </c>
      <c r="Z236" s="116">
        <f t="shared" si="172"/>
        <v>0</v>
      </c>
      <c r="AA236" s="117" t="b">
        <f t="shared" si="173"/>
        <v>1</v>
      </c>
      <c r="AB236" s="109" t="s">
        <v>22</v>
      </c>
      <c r="AC236" s="124"/>
      <c r="AD236" s="123"/>
      <c r="AE236" s="108" t="s">
        <v>23</v>
      </c>
      <c r="AF236" s="125"/>
      <c r="AG236" s="126"/>
      <c r="AH236" s="22">
        <v>0</v>
      </c>
      <c r="AI236" s="164">
        <f t="shared" si="174"/>
        <v>0</v>
      </c>
      <c r="AJ236" s="22">
        <v>0</v>
      </c>
      <c r="AK236" s="164">
        <f t="shared" si="175"/>
        <v>0</v>
      </c>
      <c r="AL236" s="22">
        <v>0</v>
      </c>
      <c r="AM236" s="164">
        <f t="shared" si="176"/>
        <v>0</v>
      </c>
      <c r="AN236" s="22">
        <v>0</v>
      </c>
      <c r="AO236" s="164">
        <f t="shared" si="177"/>
        <v>0</v>
      </c>
      <c r="AP236" s="22">
        <v>0</v>
      </c>
      <c r="AQ236" s="164">
        <f t="shared" si="178"/>
        <v>0</v>
      </c>
      <c r="AR236" s="22">
        <v>0</v>
      </c>
      <c r="AS236" s="164">
        <f t="shared" si="179"/>
        <v>0</v>
      </c>
      <c r="AT236" s="22">
        <v>0</v>
      </c>
      <c r="AU236" s="164">
        <f t="shared" si="180"/>
        <v>0</v>
      </c>
      <c r="AV236" s="22">
        <v>0</v>
      </c>
      <c r="AW236" s="164">
        <f t="shared" si="181"/>
        <v>0</v>
      </c>
      <c r="AX236" s="22">
        <v>0</v>
      </c>
      <c r="AY236" s="164">
        <f t="shared" si="182"/>
        <v>0</v>
      </c>
      <c r="AZ236" s="22">
        <v>0</v>
      </c>
      <c r="BA236" s="164">
        <f t="shared" si="183"/>
        <v>0</v>
      </c>
      <c r="BB236" s="22">
        <v>0</v>
      </c>
      <c r="BC236" s="164">
        <f t="shared" si="184"/>
        <v>0</v>
      </c>
      <c r="BD236" s="22">
        <v>0</v>
      </c>
      <c r="BE236" s="164">
        <f t="shared" si="185"/>
        <v>0</v>
      </c>
      <c r="BF236" s="253">
        <f t="shared" si="186"/>
        <v>0</v>
      </c>
      <c r="BG236" s="253">
        <f t="shared" si="209"/>
        <v>0</v>
      </c>
      <c r="BH236" s="10" t="b">
        <f t="shared" si="210"/>
        <v>1</v>
      </c>
      <c r="BI236" s="253">
        <f t="shared" si="211"/>
        <v>0</v>
      </c>
      <c r="BJ236" s="250">
        <f t="shared" si="188"/>
        <v>24610766</v>
      </c>
      <c r="BK236" s="251">
        <v>348</v>
      </c>
      <c r="BL236" s="251">
        <v>5</v>
      </c>
      <c r="BM236" s="252">
        <f t="shared" si="189"/>
        <v>0</v>
      </c>
      <c r="BN236" s="252">
        <f t="shared" si="190"/>
        <v>0</v>
      </c>
      <c r="BO236" s="252">
        <f t="shared" si="191"/>
        <v>0</v>
      </c>
      <c r="BP236" s="252">
        <f t="shared" si="192"/>
        <v>0</v>
      </c>
      <c r="BQ236" s="254">
        <f t="shared" si="193"/>
        <v>75.48</v>
      </c>
      <c r="BR236">
        <f t="shared" si="187"/>
        <v>0</v>
      </c>
      <c r="BS236">
        <v>0</v>
      </c>
      <c r="BT236">
        <v>1</v>
      </c>
      <c r="BU236" t="s">
        <v>139</v>
      </c>
      <c r="BV236" t="str">
        <f t="shared" si="194"/>
        <v>1</v>
      </c>
      <c r="BW236" t="str">
        <f t="shared" si="195"/>
        <v>0</v>
      </c>
      <c r="BX236" t="str">
        <f t="shared" si="196"/>
        <v>0</v>
      </c>
      <c r="BY236" t="s">
        <v>23</v>
      </c>
      <c r="BZ236" s="253">
        <f t="shared" si="197"/>
        <v>0</v>
      </c>
      <c r="CA236" s="253">
        <f t="shared" si="198"/>
        <v>0</v>
      </c>
      <c r="CB236" s="253">
        <f t="shared" si="199"/>
        <v>0</v>
      </c>
      <c r="CC236" s="253">
        <f t="shared" si="200"/>
        <v>0</v>
      </c>
      <c r="CD236" s="253">
        <f t="shared" si="201"/>
        <v>0</v>
      </c>
      <c r="CE236" s="253">
        <f t="shared" si="202"/>
        <v>0</v>
      </c>
      <c r="CF236" s="253">
        <f t="shared" si="203"/>
        <v>0</v>
      </c>
      <c r="CG236" s="253">
        <f t="shared" si="204"/>
        <v>0</v>
      </c>
      <c r="CH236" s="253">
        <f t="shared" si="205"/>
        <v>0</v>
      </c>
      <c r="CI236" s="253">
        <f t="shared" si="206"/>
        <v>0</v>
      </c>
      <c r="CJ236" s="253">
        <f t="shared" si="207"/>
        <v>0</v>
      </c>
      <c r="CK236" s="253">
        <f t="shared" si="208"/>
        <v>0</v>
      </c>
    </row>
    <row r="237" spans="1:89" ht="20.399999999999999" x14ac:dyDescent="0.3">
      <c r="B237" s="129">
        <v>152</v>
      </c>
      <c r="C237" s="107">
        <v>246011</v>
      </c>
      <c r="D237" s="146">
        <v>24619009</v>
      </c>
      <c r="E237" s="157" t="s">
        <v>256</v>
      </c>
      <c r="F237" s="108" t="s">
        <v>344</v>
      </c>
      <c r="G237" s="108" t="s">
        <v>345</v>
      </c>
      <c r="H237" s="109" t="s">
        <v>18</v>
      </c>
      <c r="I237" s="110"/>
      <c r="J237" s="109" t="s">
        <v>19</v>
      </c>
      <c r="K237" s="111">
        <f t="shared" si="385"/>
        <v>0</v>
      </c>
      <c r="L237" s="156" t="s">
        <v>20</v>
      </c>
      <c r="M237" s="201">
        <v>0</v>
      </c>
      <c r="N237" s="262">
        <f t="shared" si="162"/>
        <v>199.99</v>
      </c>
      <c r="O237" s="137">
        <v>199.99</v>
      </c>
      <c r="P237" s="110">
        <f t="shared" si="163"/>
        <v>0</v>
      </c>
      <c r="Q237" s="112" t="s">
        <v>139</v>
      </c>
      <c r="R237" s="113">
        <f t="shared" si="164"/>
        <v>0</v>
      </c>
      <c r="S237" s="114">
        <f t="shared" si="165"/>
        <v>0</v>
      </c>
      <c r="T237" s="113">
        <f t="shared" si="166"/>
        <v>0</v>
      </c>
      <c r="U237" s="115">
        <f t="shared" si="167"/>
        <v>0</v>
      </c>
      <c r="V237" s="113">
        <f t="shared" si="168"/>
        <v>0</v>
      </c>
      <c r="W237" s="115">
        <f t="shared" si="169"/>
        <v>0</v>
      </c>
      <c r="X237" s="113">
        <f t="shared" si="170"/>
        <v>0</v>
      </c>
      <c r="Y237" s="115">
        <f t="shared" si="171"/>
        <v>0</v>
      </c>
      <c r="Z237" s="116">
        <f t="shared" si="172"/>
        <v>0</v>
      </c>
      <c r="AA237" s="117" t="b">
        <f t="shared" si="173"/>
        <v>1</v>
      </c>
      <c r="AB237" s="109" t="s">
        <v>22</v>
      </c>
      <c r="AC237" s="122"/>
      <c r="AD237" s="109"/>
      <c r="AE237" s="108" t="s">
        <v>23</v>
      </c>
      <c r="AF237" s="119"/>
      <c r="AG237" s="120"/>
      <c r="AH237" s="22">
        <v>0</v>
      </c>
      <c r="AI237" s="164">
        <f t="shared" si="174"/>
        <v>0</v>
      </c>
      <c r="AJ237" s="21">
        <v>0</v>
      </c>
      <c r="AK237" s="164">
        <f t="shared" si="175"/>
        <v>0</v>
      </c>
      <c r="AL237" s="21">
        <v>0</v>
      </c>
      <c r="AM237" s="164">
        <f t="shared" si="176"/>
        <v>0</v>
      </c>
      <c r="AN237" s="21">
        <v>0</v>
      </c>
      <c r="AO237" s="164">
        <f t="shared" si="177"/>
        <v>0</v>
      </c>
      <c r="AP237" s="21">
        <v>0</v>
      </c>
      <c r="AQ237" s="164">
        <f t="shared" si="178"/>
        <v>0</v>
      </c>
      <c r="AR237" s="21">
        <v>0</v>
      </c>
      <c r="AS237" s="164">
        <f t="shared" si="179"/>
        <v>0</v>
      </c>
      <c r="AT237" s="21">
        <v>0</v>
      </c>
      <c r="AU237" s="164">
        <f t="shared" si="180"/>
        <v>0</v>
      </c>
      <c r="AV237" s="21">
        <v>0</v>
      </c>
      <c r="AW237" s="164">
        <f t="shared" si="181"/>
        <v>0</v>
      </c>
      <c r="AX237" s="21">
        <v>0</v>
      </c>
      <c r="AY237" s="164">
        <f t="shared" si="182"/>
        <v>0</v>
      </c>
      <c r="AZ237" s="21">
        <v>0</v>
      </c>
      <c r="BA237" s="164">
        <f t="shared" si="183"/>
        <v>0</v>
      </c>
      <c r="BB237" s="21">
        <v>0</v>
      </c>
      <c r="BC237" s="164">
        <f t="shared" si="184"/>
        <v>0</v>
      </c>
      <c r="BD237" s="21">
        <v>0</v>
      </c>
      <c r="BE237" s="164">
        <f t="shared" si="185"/>
        <v>0</v>
      </c>
      <c r="BF237" s="253">
        <f t="shared" si="186"/>
        <v>0</v>
      </c>
      <c r="BG237" s="253">
        <f t="shared" si="209"/>
        <v>0</v>
      </c>
      <c r="BH237" s="10" t="b">
        <f t="shared" si="210"/>
        <v>1</v>
      </c>
      <c r="BI237" s="253">
        <f t="shared" si="211"/>
        <v>0</v>
      </c>
      <c r="BJ237" s="250">
        <f t="shared" si="188"/>
        <v>24619009</v>
      </c>
      <c r="BK237" s="251">
        <v>348</v>
      </c>
      <c r="BL237" s="251">
        <v>5</v>
      </c>
      <c r="BM237" s="252">
        <f t="shared" si="189"/>
        <v>0</v>
      </c>
      <c r="BN237" s="252">
        <f t="shared" si="190"/>
        <v>0</v>
      </c>
      <c r="BO237" s="252">
        <f t="shared" si="191"/>
        <v>0</v>
      </c>
      <c r="BP237" s="252">
        <f t="shared" si="192"/>
        <v>0</v>
      </c>
      <c r="BQ237" s="254">
        <f t="shared" si="193"/>
        <v>199.99</v>
      </c>
      <c r="BR237">
        <f t="shared" si="187"/>
        <v>0</v>
      </c>
      <c r="BS237">
        <v>0</v>
      </c>
      <c r="BT237">
        <v>1</v>
      </c>
      <c r="BU237" t="s">
        <v>139</v>
      </c>
      <c r="BV237" t="str">
        <f t="shared" si="194"/>
        <v>1</v>
      </c>
      <c r="BW237" t="str">
        <f t="shared" si="195"/>
        <v>0</v>
      </c>
      <c r="BX237" t="str">
        <f t="shared" si="196"/>
        <v>0</v>
      </c>
      <c r="BY237" t="s">
        <v>23</v>
      </c>
      <c r="BZ237" s="253">
        <f t="shared" si="197"/>
        <v>0</v>
      </c>
      <c r="CA237" s="253">
        <f t="shared" si="198"/>
        <v>0</v>
      </c>
      <c r="CB237" s="253">
        <f t="shared" si="199"/>
        <v>0</v>
      </c>
      <c r="CC237" s="253">
        <f t="shared" si="200"/>
        <v>0</v>
      </c>
      <c r="CD237" s="253">
        <f t="shared" si="201"/>
        <v>0</v>
      </c>
      <c r="CE237" s="253">
        <f t="shared" si="202"/>
        <v>0</v>
      </c>
      <c r="CF237" s="253">
        <f t="shared" si="203"/>
        <v>0</v>
      </c>
      <c r="CG237" s="253">
        <f t="shared" si="204"/>
        <v>0</v>
      </c>
      <c r="CH237" s="253">
        <f t="shared" si="205"/>
        <v>0</v>
      </c>
      <c r="CI237" s="253">
        <f t="shared" si="206"/>
        <v>0</v>
      </c>
      <c r="CJ237" s="253">
        <f t="shared" si="207"/>
        <v>0</v>
      </c>
      <c r="CK237" s="253">
        <f t="shared" si="208"/>
        <v>0</v>
      </c>
    </row>
    <row r="238" spans="1:89" ht="20.399999999999999" x14ac:dyDescent="0.3">
      <c r="B238" s="129">
        <v>153</v>
      </c>
      <c r="C238" s="159">
        <v>248011</v>
      </c>
      <c r="D238" s="146">
        <v>24711019</v>
      </c>
      <c r="E238" s="157" t="s">
        <v>257</v>
      </c>
      <c r="F238" s="108" t="s">
        <v>344</v>
      </c>
      <c r="G238" s="108" t="s">
        <v>345</v>
      </c>
      <c r="H238" s="109" t="s">
        <v>18</v>
      </c>
      <c r="I238" s="123"/>
      <c r="J238" s="109" t="s">
        <v>19</v>
      </c>
      <c r="K238" s="111">
        <f t="shared" si="385"/>
        <v>0</v>
      </c>
      <c r="L238" s="156" t="s">
        <v>20</v>
      </c>
      <c r="M238" s="104">
        <v>0</v>
      </c>
      <c r="N238" s="262">
        <f t="shared" si="162"/>
        <v>701.4</v>
      </c>
      <c r="O238" s="141">
        <v>701.4</v>
      </c>
      <c r="P238" s="110">
        <f t="shared" si="163"/>
        <v>0</v>
      </c>
      <c r="Q238" s="112" t="s">
        <v>139</v>
      </c>
      <c r="R238" s="113">
        <f t="shared" si="164"/>
        <v>0</v>
      </c>
      <c r="S238" s="114">
        <f t="shared" si="165"/>
        <v>0</v>
      </c>
      <c r="T238" s="113">
        <f t="shared" si="166"/>
        <v>0</v>
      </c>
      <c r="U238" s="115">
        <f t="shared" si="167"/>
        <v>0</v>
      </c>
      <c r="V238" s="113">
        <f t="shared" si="168"/>
        <v>0</v>
      </c>
      <c r="W238" s="115">
        <f t="shared" si="169"/>
        <v>0</v>
      </c>
      <c r="X238" s="113">
        <f t="shared" si="170"/>
        <v>0</v>
      </c>
      <c r="Y238" s="115">
        <f t="shared" si="171"/>
        <v>0</v>
      </c>
      <c r="Z238" s="116">
        <f t="shared" si="172"/>
        <v>0</v>
      </c>
      <c r="AA238" s="117" t="b">
        <f t="shared" si="173"/>
        <v>1</v>
      </c>
      <c r="AB238" s="109" t="s">
        <v>22</v>
      </c>
      <c r="AC238" s="124"/>
      <c r="AD238" s="123"/>
      <c r="AE238" s="108" t="s">
        <v>23</v>
      </c>
      <c r="AF238" s="125"/>
      <c r="AG238" s="126"/>
      <c r="AH238" s="22">
        <v>0</v>
      </c>
      <c r="AI238" s="164">
        <f t="shared" si="174"/>
        <v>0</v>
      </c>
      <c r="AJ238" s="22">
        <v>0</v>
      </c>
      <c r="AK238" s="164">
        <f t="shared" si="175"/>
        <v>0</v>
      </c>
      <c r="AL238" s="22">
        <v>0</v>
      </c>
      <c r="AM238" s="164">
        <f t="shared" si="176"/>
        <v>0</v>
      </c>
      <c r="AN238" s="22">
        <v>0</v>
      </c>
      <c r="AO238" s="164">
        <f t="shared" si="177"/>
        <v>0</v>
      </c>
      <c r="AP238" s="22">
        <v>0</v>
      </c>
      <c r="AQ238" s="164">
        <f t="shared" si="178"/>
        <v>0</v>
      </c>
      <c r="AR238" s="22">
        <v>0</v>
      </c>
      <c r="AS238" s="164">
        <f t="shared" si="179"/>
        <v>0</v>
      </c>
      <c r="AT238" s="22">
        <v>0</v>
      </c>
      <c r="AU238" s="164">
        <f t="shared" si="180"/>
        <v>0</v>
      </c>
      <c r="AV238" s="22">
        <v>0</v>
      </c>
      <c r="AW238" s="164">
        <f t="shared" si="181"/>
        <v>0</v>
      </c>
      <c r="AX238" s="22">
        <v>0</v>
      </c>
      <c r="AY238" s="164">
        <f t="shared" si="182"/>
        <v>0</v>
      </c>
      <c r="AZ238" s="22">
        <v>0</v>
      </c>
      <c r="BA238" s="164">
        <f t="shared" si="183"/>
        <v>0</v>
      </c>
      <c r="BB238" s="22">
        <v>0</v>
      </c>
      <c r="BC238" s="164">
        <f t="shared" si="184"/>
        <v>0</v>
      </c>
      <c r="BD238" s="22">
        <v>0</v>
      </c>
      <c r="BE238" s="164">
        <f t="shared" si="185"/>
        <v>0</v>
      </c>
      <c r="BF238" s="253">
        <f t="shared" si="186"/>
        <v>0</v>
      </c>
      <c r="BG238" s="253">
        <f t="shared" si="209"/>
        <v>0</v>
      </c>
      <c r="BH238" s="10" t="b">
        <f t="shared" si="210"/>
        <v>1</v>
      </c>
      <c r="BI238" s="253">
        <f t="shared" si="211"/>
        <v>0</v>
      </c>
      <c r="BJ238" s="250">
        <f t="shared" si="188"/>
        <v>24711019</v>
      </c>
      <c r="BK238" s="251">
        <v>348</v>
      </c>
      <c r="BL238" s="251">
        <v>5</v>
      </c>
      <c r="BM238" s="252">
        <f t="shared" si="189"/>
        <v>0</v>
      </c>
      <c r="BN238" s="252">
        <f t="shared" si="190"/>
        <v>0</v>
      </c>
      <c r="BO238" s="252">
        <f t="shared" si="191"/>
        <v>0</v>
      </c>
      <c r="BP238" s="252">
        <f t="shared" si="192"/>
        <v>0</v>
      </c>
      <c r="BQ238" s="254">
        <f t="shared" si="193"/>
        <v>701.4</v>
      </c>
      <c r="BR238">
        <f t="shared" si="187"/>
        <v>0</v>
      </c>
      <c r="BS238">
        <v>0</v>
      </c>
      <c r="BT238">
        <v>1</v>
      </c>
      <c r="BU238" t="s">
        <v>139</v>
      </c>
      <c r="BV238" t="str">
        <f t="shared" si="194"/>
        <v>1</v>
      </c>
      <c r="BW238" t="str">
        <f t="shared" si="195"/>
        <v>0</v>
      </c>
      <c r="BX238" t="str">
        <f t="shared" si="196"/>
        <v>0</v>
      </c>
      <c r="BY238" t="s">
        <v>23</v>
      </c>
      <c r="BZ238" s="253">
        <f t="shared" si="197"/>
        <v>0</v>
      </c>
      <c r="CA238" s="253">
        <f t="shared" si="198"/>
        <v>0</v>
      </c>
      <c r="CB238" s="253">
        <f t="shared" si="199"/>
        <v>0</v>
      </c>
      <c r="CC238" s="253">
        <f t="shared" si="200"/>
        <v>0</v>
      </c>
      <c r="CD238" s="253">
        <f t="shared" si="201"/>
        <v>0</v>
      </c>
      <c r="CE238" s="253">
        <f t="shared" si="202"/>
        <v>0</v>
      </c>
      <c r="CF238" s="253">
        <f t="shared" si="203"/>
        <v>0</v>
      </c>
      <c r="CG238" s="253">
        <f t="shared" si="204"/>
        <v>0</v>
      </c>
      <c r="CH238" s="253">
        <f t="shared" si="205"/>
        <v>0</v>
      </c>
      <c r="CI238" s="253">
        <f t="shared" si="206"/>
        <v>0</v>
      </c>
      <c r="CJ238" s="253">
        <f t="shared" si="207"/>
        <v>0</v>
      </c>
      <c r="CK238" s="253">
        <f t="shared" si="208"/>
        <v>0</v>
      </c>
    </row>
    <row r="239" spans="1:89" ht="91.8" x14ac:dyDescent="0.3">
      <c r="B239" s="129">
        <v>154</v>
      </c>
      <c r="C239" s="159">
        <v>248011</v>
      </c>
      <c r="D239" s="146">
        <v>24811030</v>
      </c>
      <c r="E239" s="157" t="s">
        <v>358</v>
      </c>
      <c r="F239" s="108" t="s">
        <v>344</v>
      </c>
      <c r="G239" s="108" t="s">
        <v>345</v>
      </c>
      <c r="H239" s="109" t="s">
        <v>18</v>
      </c>
      <c r="I239" s="123"/>
      <c r="J239" s="109" t="s">
        <v>19</v>
      </c>
      <c r="K239" s="111">
        <f t="shared" si="385"/>
        <v>0</v>
      </c>
      <c r="L239" s="156" t="s">
        <v>20</v>
      </c>
      <c r="M239" s="201">
        <v>0</v>
      </c>
      <c r="N239" s="262">
        <f t="shared" si="162"/>
        <v>93.68</v>
      </c>
      <c r="O239" s="141">
        <v>93.68</v>
      </c>
      <c r="P239" s="110">
        <f t="shared" si="163"/>
        <v>0</v>
      </c>
      <c r="Q239" s="112" t="s">
        <v>139</v>
      </c>
      <c r="R239" s="113">
        <f t="shared" si="164"/>
        <v>0</v>
      </c>
      <c r="S239" s="114">
        <f t="shared" si="165"/>
        <v>0</v>
      </c>
      <c r="T239" s="113">
        <f t="shared" si="166"/>
        <v>0</v>
      </c>
      <c r="U239" s="115">
        <f t="shared" si="167"/>
        <v>0</v>
      </c>
      <c r="V239" s="113">
        <f t="shared" si="168"/>
        <v>0</v>
      </c>
      <c r="W239" s="115">
        <f t="shared" si="169"/>
        <v>0</v>
      </c>
      <c r="X239" s="113">
        <f t="shared" si="170"/>
        <v>0</v>
      </c>
      <c r="Y239" s="115">
        <f t="shared" si="171"/>
        <v>0</v>
      </c>
      <c r="Z239" s="116">
        <f t="shared" si="172"/>
        <v>0</v>
      </c>
      <c r="AA239" s="117" t="b">
        <f t="shared" si="173"/>
        <v>1</v>
      </c>
      <c r="AB239" s="109" t="s">
        <v>22</v>
      </c>
      <c r="AC239" s="124"/>
      <c r="AD239" s="123"/>
      <c r="AE239" s="108" t="s">
        <v>23</v>
      </c>
      <c r="AF239" s="125"/>
      <c r="AG239" s="126"/>
      <c r="AH239" s="22">
        <v>0</v>
      </c>
      <c r="AI239" s="164">
        <f t="shared" si="174"/>
        <v>0</v>
      </c>
      <c r="AJ239" s="22">
        <v>0</v>
      </c>
      <c r="AK239" s="164">
        <f t="shared" si="175"/>
        <v>0</v>
      </c>
      <c r="AL239" s="22">
        <v>0</v>
      </c>
      <c r="AM239" s="164">
        <f t="shared" si="176"/>
        <v>0</v>
      </c>
      <c r="AN239" s="22">
        <v>0</v>
      </c>
      <c r="AO239" s="164">
        <f t="shared" si="177"/>
        <v>0</v>
      </c>
      <c r="AP239" s="22">
        <v>0</v>
      </c>
      <c r="AQ239" s="164">
        <f t="shared" si="178"/>
        <v>0</v>
      </c>
      <c r="AR239" s="22">
        <v>0</v>
      </c>
      <c r="AS239" s="164">
        <f t="shared" si="179"/>
        <v>0</v>
      </c>
      <c r="AT239" s="22">
        <v>0</v>
      </c>
      <c r="AU239" s="164">
        <f t="shared" si="180"/>
        <v>0</v>
      </c>
      <c r="AV239" s="22">
        <v>0</v>
      </c>
      <c r="AW239" s="164">
        <f t="shared" si="181"/>
        <v>0</v>
      </c>
      <c r="AX239" s="22">
        <v>0</v>
      </c>
      <c r="AY239" s="164">
        <f t="shared" si="182"/>
        <v>0</v>
      </c>
      <c r="AZ239" s="22">
        <v>0</v>
      </c>
      <c r="BA239" s="164">
        <f t="shared" si="183"/>
        <v>0</v>
      </c>
      <c r="BB239" s="22">
        <v>0</v>
      </c>
      <c r="BC239" s="164">
        <f t="shared" si="184"/>
        <v>0</v>
      </c>
      <c r="BD239" s="22">
        <v>0</v>
      </c>
      <c r="BE239" s="164">
        <f t="shared" si="185"/>
        <v>0</v>
      </c>
      <c r="BF239" s="253">
        <f t="shared" si="186"/>
        <v>0</v>
      </c>
      <c r="BG239" s="253">
        <f t="shared" si="209"/>
        <v>0</v>
      </c>
      <c r="BH239" s="10" t="b">
        <f t="shared" si="210"/>
        <v>1</v>
      </c>
      <c r="BI239" s="253">
        <f t="shared" si="211"/>
        <v>0</v>
      </c>
      <c r="BJ239" s="250">
        <f t="shared" si="188"/>
        <v>24811030</v>
      </c>
      <c r="BK239" s="251">
        <v>348</v>
      </c>
      <c r="BL239" s="251">
        <v>5</v>
      </c>
      <c r="BM239" s="252">
        <f t="shared" si="189"/>
        <v>0</v>
      </c>
      <c r="BN239" s="252">
        <f t="shared" si="190"/>
        <v>0</v>
      </c>
      <c r="BO239" s="252">
        <f t="shared" si="191"/>
        <v>0</v>
      </c>
      <c r="BP239" s="252">
        <f t="shared" si="192"/>
        <v>0</v>
      </c>
      <c r="BQ239" s="254">
        <f t="shared" si="193"/>
        <v>93.68</v>
      </c>
      <c r="BR239">
        <f t="shared" si="187"/>
        <v>0</v>
      </c>
      <c r="BS239">
        <v>0</v>
      </c>
      <c r="BT239">
        <v>1</v>
      </c>
      <c r="BU239" t="s">
        <v>139</v>
      </c>
      <c r="BV239" t="str">
        <f t="shared" si="194"/>
        <v>1</v>
      </c>
      <c r="BW239" t="str">
        <f t="shared" si="195"/>
        <v>0</v>
      </c>
      <c r="BX239" t="str">
        <f t="shared" si="196"/>
        <v>0</v>
      </c>
      <c r="BY239" t="s">
        <v>23</v>
      </c>
      <c r="BZ239" s="253">
        <f t="shared" si="197"/>
        <v>0</v>
      </c>
      <c r="CA239" s="253">
        <f t="shared" si="198"/>
        <v>0</v>
      </c>
      <c r="CB239" s="253">
        <f t="shared" si="199"/>
        <v>0</v>
      </c>
      <c r="CC239" s="253">
        <f t="shared" si="200"/>
        <v>0</v>
      </c>
      <c r="CD239" s="253">
        <f t="shared" si="201"/>
        <v>0</v>
      </c>
      <c r="CE239" s="253">
        <f t="shared" si="202"/>
        <v>0</v>
      </c>
      <c r="CF239" s="253">
        <f t="shared" si="203"/>
        <v>0</v>
      </c>
      <c r="CG239" s="253">
        <f t="shared" si="204"/>
        <v>0</v>
      </c>
      <c r="CH239" s="253">
        <f t="shared" si="205"/>
        <v>0</v>
      </c>
      <c r="CI239" s="253">
        <f t="shared" si="206"/>
        <v>0</v>
      </c>
      <c r="CJ239" s="253">
        <f t="shared" si="207"/>
        <v>0</v>
      </c>
      <c r="CK239" s="253">
        <f t="shared" si="208"/>
        <v>0</v>
      </c>
    </row>
    <row r="240" spans="1:89" ht="91.8" x14ac:dyDescent="0.3">
      <c r="B240" s="129">
        <v>155</v>
      </c>
      <c r="C240" s="159">
        <v>248011</v>
      </c>
      <c r="D240" s="146">
        <v>24811031</v>
      </c>
      <c r="E240" s="157" t="s">
        <v>359</v>
      </c>
      <c r="F240" s="108" t="s">
        <v>344</v>
      </c>
      <c r="G240" s="108" t="s">
        <v>345</v>
      </c>
      <c r="H240" s="109" t="s">
        <v>18</v>
      </c>
      <c r="I240" s="110"/>
      <c r="J240" s="109" t="s">
        <v>19</v>
      </c>
      <c r="K240" s="111">
        <f t="shared" si="385"/>
        <v>0</v>
      </c>
      <c r="L240" s="156" t="s">
        <v>20</v>
      </c>
      <c r="M240" s="104">
        <v>0</v>
      </c>
      <c r="N240" s="262">
        <f t="shared" si="162"/>
        <v>93.68</v>
      </c>
      <c r="O240" s="137">
        <v>93.68</v>
      </c>
      <c r="P240" s="110">
        <f t="shared" si="163"/>
        <v>0</v>
      </c>
      <c r="Q240" s="112" t="s">
        <v>139</v>
      </c>
      <c r="R240" s="113">
        <f t="shared" si="164"/>
        <v>0</v>
      </c>
      <c r="S240" s="114">
        <f t="shared" si="165"/>
        <v>0</v>
      </c>
      <c r="T240" s="113">
        <f t="shared" si="166"/>
        <v>0</v>
      </c>
      <c r="U240" s="115">
        <f t="shared" si="167"/>
        <v>0</v>
      </c>
      <c r="V240" s="113">
        <f t="shared" si="168"/>
        <v>0</v>
      </c>
      <c r="W240" s="115">
        <f t="shared" si="169"/>
        <v>0</v>
      </c>
      <c r="X240" s="113">
        <f t="shared" si="170"/>
        <v>0</v>
      </c>
      <c r="Y240" s="115">
        <f t="shared" si="171"/>
        <v>0</v>
      </c>
      <c r="Z240" s="116">
        <f t="shared" si="172"/>
        <v>0</v>
      </c>
      <c r="AA240" s="117" t="b">
        <f t="shared" si="173"/>
        <v>1</v>
      </c>
      <c r="AB240" s="109" t="s">
        <v>22</v>
      </c>
      <c r="AC240" s="122"/>
      <c r="AD240" s="109"/>
      <c r="AE240" s="108" t="s">
        <v>23</v>
      </c>
      <c r="AF240" s="119"/>
      <c r="AG240" s="120"/>
      <c r="AH240" s="21">
        <v>0</v>
      </c>
      <c r="AI240" s="164">
        <f t="shared" si="174"/>
        <v>0</v>
      </c>
      <c r="AJ240" s="21">
        <v>0</v>
      </c>
      <c r="AK240" s="164">
        <f t="shared" si="175"/>
        <v>0</v>
      </c>
      <c r="AL240" s="21">
        <v>0</v>
      </c>
      <c r="AM240" s="164">
        <f t="shared" si="176"/>
        <v>0</v>
      </c>
      <c r="AN240" s="21">
        <v>0</v>
      </c>
      <c r="AO240" s="164">
        <f t="shared" si="177"/>
        <v>0</v>
      </c>
      <c r="AP240" s="21">
        <v>0</v>
      </c>
      <c r="AQ240" s="164">
        <f t="shared" si="178"/>
        <v>0</v>
      </c>
      <c r="AR240" s="21">
        <v>0</v>
      </c>
      <c r="AS240" s="164">
        <f t="shared" si="179"/>
        <v>0</v>
      </c>
      <c r="AT240" s="21">
        <v>0</v>
      </c>
      <c r="AU240" s="164">
        <f t="shared" si="180"/>
        <v>0</v>
      </c>
      <c r="AV240" s="21">
        <v>0</v>
      </c>
      <c r="AW240" s="164">
        <f t="shared" si="181"/>
        <v>0</v>
      </c>
      <c r="AX240" s="21">
        <v>0</v>
      </c>
      <c r="AY240" s="164">
        <f t="shared" si="182"/>
        <v>0</v>
      </c>
      <c r="AZ240" s="21">
        <v>0</v>
      </c>
      <c r="BA240" s="164">
        <f t="shared" si="183"/>
        <v>0</v>
      </c>
      <c r="BB240" s="21">
        <v>0</v>
      </c>
      <c r="BC240" s="164">
        <f t="shared" si="184"/>
        <v>0</v>
      </c>
      <c r="BD240" s="21">
        <v>0</v>
      </c>
      <c r="BE240" s="164">
        <f t="shared" si="185"/>
        <v>0</v>
      </c>
      <c r="BF240" s="253">
        <f t="shared" si="186"/>
        <v>0</v>
      </c>
      <c r="BG240" s="253">
        <f t="shared" si="209"/>
        <v>0</v>
      </c>
      <c r="BH240" s="10" t="b">
        <f t="shared" si="210"/>
        <v>1</v>
      </c>
      <c r="BI240" s="253">
        <f t="shared" si="211"/>
        <v>0</v>
      </c>
      <c r="BJ240" s="250">
        <f t="shared" si="188"/>
        <v>24811031</v>
      </c>
      <c r="BK240" s="251">
        <v>348</v>
      </c>
      <c r="BL240" s="251">
        <v>5</v>
      </c>
      <c r="BM240" s="252">
        <f t="shared" si="189"/>
        <v>0</v>
      </c>
      <c r="BN240" s="252">
        <f t="shared" si="190"/>
        <v>0</v>
      </c>
      <c r="BO240" s="252">
        <f t="shared" si="191"/>
        <v>0</v>
      </c>
      <c r="BP240" s="252">
        <f t="shared" si="192"/>
        <v>0</v>
      </c>
      <c r="BQ240" s="254">
        <f t="shared" si="193"/>
        <v>93.68</v>
      </c>
      <c r="BR240">
        <f t="shared" si="187"/>
        <v>0</v>
      </c>
      <c r="BS240">
        <v>0</v>
      </c>
      <c r="BT240">
        <v>1</v>
      </c>
      <c r="BU240" t="s">
        <v>139</v>
      </c>
      <c r="BV240" t="str">
        <f t="shared" si="194"/>
        <v>1</v>
      </c>
      <c r="BW240" t="str">
        <f t="shared" si="195"/>
        <v>0</v>
      </c>
      <c r="BX240" t="str">
        <f t="shared" si="196"/>
        <v>0</v>
      </c>
      <c r="BY240" t="s">
        <v>23</v>
      </c>
      <c r="BZ240" s="253">
        <f t="shared" si="197"/>
        <v>0</v>
      </c>
      <c r="CA240" s="253">
        <f t="shared" si="198"/>
        <v>0</v>
      </c>
      <c r="CB240" s="253">
        <f t="shared" si="199"/>
        <v>0</v>
      </c>
      <c r="CC240" s="253">
        <f t="shared" si="200"/>
        <v>0</v>
      </c>
      <c r="CD240" s="253">
        <f t="shared" si="201"/>
        <v>0</v>
      </c>
      <c r="CE240" s="253">
        <f t="shared" si="202"/>
        <v>0</v>
      </c>
      <c r="CF240" s="253">
        <f t="shared" si="203"/>
        <v>0</v>
      </c>
      <c r="CG240" s="253">
        <f t="shared" si="204"/>
        <v>0</v>
      </c>
      <c r="CH240" s="253">
        <f t="shared" si="205"/>
        <v>0</v>
      </c>
      <c r="CI240" s="253">
        <f t="shared" si="206"/>
        <v>0</v>
      </c>
      <c r="CJ240" s="253">
        <f t="shared" si="207"/>
        <v>0</v>
      </c>
      <c r="CK240" s="253">
        <f t="shared" si="208"/>
        <v>0</v>
      </c>
    </row>
    <row r="241" spans="1:89" ht="20.399999999999999" x14ac:dyDescent="0.3">
      <c r="B241" s="129">
        <v>156</v>
      </c>
      <c r="C241" s="107">
        <v>249011</v>
      </c>
      <c r="D241" s="146">
        <v>29211026</v>
      </c>
      <c r="E241" s="157" t="s">
        <v>258</v>
      </c>
      <c r="F241" s="108" t="s">
        <v>344</v>
      </c>
      <c r="G241" s="108" t="s">
        <v>345</v>
      </c>
      <c r="H241" s="109" t="s">
        <v>18</v>
      </c>
      <c r="I241" s="123"/>
      <c r="J241" s="109" t="s">
        <v>19</v>
      </c>
      <c r="K241" s="111">
        <f t="shared" si="385"/>
        <v>0</v>
      </c>
      <c r="L241" s="156" t="s">
        <v>206</v>
      </c>
      <c r="M241" s="201">
        <v>0</v>
      </c>
      <c r="N241" s="262">
        <f t="shared" si="162"/>
        <v>174.3</v>
      </c>
      <c r="O241" s="141">
        <v>174.3</v>
      </c>
      <c r="P241" s="110">
        <f t="shared" si="163"/>
        <v>0</v>
      </c>
      <c r="Q241" s="112" t="s">
        <v>139</v>
      </c>
      <c r="R241" s="113">
        <f t="shared" si="164"/>
        <v>0</v>
      </c>
      <c r="S241" s="114">
        <f t="shared" si="165"/>
        <v>0</v>
      </c>
      <c r="T241" s="113">
        <f t="shared" si="166"/>
        <v>0</v>
      </c>
      <c r="U241" s="115">
        <f t="shared" si="167"/>
        <v>0</v>
      </c>
      <c r="V241" s="113">
        <f t="shared" si="168"/>
        <v>0</v>
      </c>
      <c r="W241" s="115">
        <f t="shared" si="169"/>
        <v>0</v>
      </c>
      <c r="X241" s="113">
        <f t="shared" si="170"/>
        <v>0</v>
      </c>
      <c r="Y241" s="115">
        <f t="shared" si="171"/>
        <v>0</v>
      </c>
      <c r="Z241" s="116">
        <f t="shared" si="172"/>
        <v>0</v>
      </c>
      <c r="AA241" s="117" t="b">
        <f t="shared" si="173"/>
        <v>1</v>
      </c>
      <c r="AB241" s="109" t="s">
        <v>22</v>
      </c>
      <c r="AC241" s="124"/>
      <c r="AD241" s="123"/>
      <c r="AE241" s="108" t="s">
        <v>23</v>
      </c>
      <c r="AF241" s="125"/>
      <c r="AG241" s="126"/>
      <c r="AH241" s="22">
        <v>0</v>
      </c>
      <c r="AI241" s="164">
        <f t="shared" si="174"/>
        <v>0</v>
      </c>
      <c r="AJ241" s="22">
        <v>0</v>
      </c>
      <c r="AK241" s="164">
        <f t="shared" si="175"/>
        <v>0</v>
      </c>
      <c r="AL241" s="22">
        <v>0</v>
      </c>
      <c r="AM241" s="164">
        <f t="shared" si="176"/>
        <v>0</v>
      </c>
      <c r="AN241" s="22">
        <v>0</v>
      </c>
      <c r="AO241" s="164">
        <f t="shared" si="177"/>
        <v>0</v>
      </c>
      <c r="AP241" s="22">
        <v>0</v>
      </c>
      <c r="AQ241" s="164">
        <f t="shared" si="178"/>
        <v>0</v>
      </c>
      <c r="AR241" s="22">
        <v>0</v>
      </c>
      <c r="AS241" s="164">
        <f t="shared" si="179"/>
        <v>0</v>
      </c>
      <c r="AT241" s="22">
        <v>0</v>
      </c>
      <c r="AU241" s="164">
        <f t="shared" si="180"/>
        <v>0</v>
      </c>
      <c r="AV241" s="22">
        <v>0</v>
      </c>
      <c r="AW241" s="164">
        <f t="shared" si="181"/>
        <v>0</v>
      </c>
      <c r="AX241" s="22">
        <v>0</v>
      </c>
      <c r="AY241" s="164">
        <f t="shared" si="182"/>
        <v>0</v>
      </c>
      <c r="AZ241" s="22">
        <v>0</v>
      </c>
      <c r="BA241" s="164">
        <f t="shared" si="183"/>
        <v>0</v>
      </c>
      <c r="BB241" s="22">
        <v>0</v>
      </c>
      <c r="BC241" s="164">
        <f t="shared" si="184"/>
        <v>0</v>
      </c>
      <c r="BD241" s="22">
        <v>0</v>
      </c>
      <c r="BE241" s="164">
        <f t="shared" si="185"/>
        <v>0</v>
      </c>
      <c r="BF241" s="253">
        <f t="shared" si="186"/>
        <v>0</v>
      </c>
      <c r="BG241" s="253">
        <f t="shared" si="209"/>
        <v>0</v>
      </c>
      <c r="BH241" s="10" t="b">
        <f t="shared" si="210"/>
        <v>1</v>
      </c>
      <c r="BI241" s="253">
        <f t="shared" si="211"/>
        <v>0</v>
      </c>
      <c r="BJ241" s="250">
        <f t="shared" si="188"/>
        <v>29211026</v>
      </c>
      <c r="BK241" s="251">
        <v>348</v>
      </c>
      <c r="BL241" s="251">
        <v>5</v>
      </c>
      <c r="BM241" s="252">
        <f t="shared" si="189"/>
        <v>0</v>
      </c>
      <c r="BN241" s="252">
        <f t="shared" si="190"/>
        <v>0</v>
      </c>
      <c r="BO241" s="252">
        <f t="shared" si="191"/>
        <v>0</v>
      </c>
      <c r="BP241" s="252">
        <f t="shared" si="192"/>
        <v>0</v>
      </c>
      <c r="BQ241" s="254">
        <f t="shared" si="193"/>
        <v>174.3</v>
      </c>
      <c r="BR241">
        <f t="shared" si="187"/>
        <v>0</v>
      </c>
      <c r="BS241">
        <v>0</v>
      </c>
      <c r="BT241">
        <v>1</v>
      </c>
      <c r="BU241" t="s">
        <v>139</v>
      </c>
      <c r="BV241" t="str">
        <f t="shared" si="194"/>
        <v>1</v>
      </c>
      <c r="BW241" t="str">
        <f t="shared" si="195"/>
        <v>0</v>
      </c>
      <c r="BX241" t="str">
        <f t="shared" si="196"/>
        <v>0</v>
      </c>
      <c r="BY241" t="s">
        <v>23</v>
      </c>
      <c r="BZ241" s="253">
        <f t="shared" si="197"/>
        <v>0</v>
      </c>
      <c r="CA241" s="253">
        <f t="shared" si="198"/>
        <v>0</v>
      </c>
      <c r="CB241" s="253">
        <f t="shared" si="199"/>
        <v>0</v>
      </c>
      <c r="CC241" s="253">
        <f t="shared" si="200"/>
        <v>0</v>
      </c>
      <c r="CD241" s="253">
        <f t="shared" si="201"/>
        <v>0</v>
      </c>
      <c r="CE241" s="253">
        <f t="shared" si="202"/>
        <v>0</v>
      </c>
      <c r="CF241" s="253">
        <f t="shared" si="203"/>
        <v>0</v>
      </c>
      <c r="CG241" s="253">
        <f t="shared" si="204"/>
        <v>0</v>
      </c>
      <c r="CH241" s="253">
        <f t="shared" si="205"/>
        <v>0</v>
      </c>
      <c r="CI241" s="253">
        <f t="shared" si="206"/>
        <v>0</v>
      </c>
      <c r="CJ241" s="253">
        <f t="shared" si="207"/>
        <v>0</v>
      </c>
      <c r="CK241" s="253">
        <f t="shared" si="208"/>
        <v>0</v>
      </c>
    </row>
    <row r="242" spans="1:89" ht="20.399999999999999" x14ac:dyDescent="0.3">
      <c r="B242" s="129">
        <v>157</v>
      </c>
      <c r="C242" s="107">
        <v>249011</v>
      </c>
      <c r="D242" s="146">
        <v>29110192</v>
      </c>
      <c r="E242" s="157" t="s">
        <v>259</v>
      </c>
      <c r="F242" s="108" t="s">
        <v>344</v>
      </c>
      <c r="G242" s="108" t="s">
        <v>345</v>
      </c>
      <c r="H242" s="109" t="s">
        <v>18</v>
      </c>
      <c r="I242" s="123"/>
      <c r="J242" s="109" t="s">
        <v>19</v>
      </c>
      <c r="K242" s="111">
        <f t="shared" si="385"/>
        <v>0</v>
      </c>
      <c r="L242" s="156" t="s">
        <v>20</v>
      </c>
      <c r="M242" s="104">
        <v>0</v>
      </c>
      <c r="N242" s="262">
        <f t="shared" si="162"/>
        <v>13.22</v>
      </c>
      <c r="O242" s="141">
        <v>13.22</v>
      </c>
      <c r="P242" s="110">
        <f t="shared" si="163"/>
        <v>0</v>
      </c>
      <c r="Q242" s="112" t="s">
        <v>139</v>
      </c>
      <c r="R242" s="113">
        <f t="shared" si="164"/>
        <v>0</v>
      </c>
      <c r="S242" s="114">
        <f t="shared" si="165"/>
        <v>0</v>
      </c>
      <c r="T242" s="113">
        <f t="shared" si="166"/>
        <v>0</v>
      </c>
      <c r="U242" s="115">
        <f t="shared" si="167"/>
        <v>0</v>
      </c>
      <c r="V242" s="113">
        <f t="shared" si="168"/>
        <v>0</v>
      </c>
      <c r="W242" s="115">
        <f t="shared" si="169"/>
        <v>0</v>
      </c>
      <c r="X242" s="113">
        <f t="shared" si="170"/>
        <v>0</v>
      </c>
      <c r="Y242" s="115">
        <f t="shared" si="171"/>
        <v>0</v>
      </c>
      <c r="Z242" s="116">
        <f t="shared" si="172"/>
        <v>0</v>
      </c>
      <c r="AA242" s="117" t="b">
        <f t="shared" si="173"/>
        <v>1</v>
      </c>
      <c r="AB242" s="109" t="s">
        <v>22</v>
      </c>
      <c r="AC242" s="124"/>
      <c r="AD242" s="123"/>
      <c r="AE242" s="108" t="s">
        <v>23</v>
      </c>
      <c r="AF242" s="125"/>
      <c r="AG242" s="126"/>
      <c r="AH242" s="22">
        <v>0</v>
      </c>
      <c r="AI242" s="164">
        <f t="shared" si="174"/>
        <v>0</v>
      </c>
      <c r="AJ242" s="22">
        <v>0</v>
      </c>
      <c r="AK242" s="164">
        <f t="shared" si="175"/>
        <v>0</v>
      </c>
      <c r="AL242" s="22">
        <v>0</v>
      </c>
      <c r="AM242" s="164">
        <f t="shared" si="176"/>
        <v>0</v>
      </c>
      <c r="AN242" s="22">
        <v>0</v>
      </c>
      <c r="AO242" s="164">
        <f t="shared" si="177"/>
        <v>0</v>
      </c>
      <c r="AP242" s="22">
        <v>0</v>
      </c>
      <c r="AQ242" s="164">
        <f t="shared" si="178"/>
        <v>0</v>
      </c>
      <c r="AR242" s="22">
        <v>0</v>
      </c>
      <c r="AS242" s="164">
        <f t="shared" si="179"/>
        <v>0</v>
      </c>
      <c r="AT242" s="22">
        <v>0</v>
      </c>
      <c r="AU242" s="164">
        <f t="shared" si="180"/>
        <v>0</v>
      </c>
      <c r="AV242" s="22">
        <v>0</v>
      </c>
      <c r="AW242" s="164">
        <f t="shared" si="181"/>
        <v>0</v>
      </c>
      <c r="AX242" s="22">
        <v>0</v>
      </c>
      <c r="AY242" s="164">
        <f t="shared" si="182"/>
        <v>0</v>
      </c>
      <c r="AZ242" s="22">
        <v>0</v>
      </c>
      <c r="BA242" s="164">
        <f t="shared" si="183"/>
        <v>0</v>
      </c>
      <c r="BB242" s="22">
        <v>0</v>
      </c>
      <c r="BC242" s="164">
        <f t="shared" si="184"/>
        <v>0</v>
      </c>
      <c r="BD242" s="22">
        <v>0</v>
      </c>
      <c r="BE242" s="164">
        <f t="shared" si="185"/>
        <v>0</v>
      </c>
      <c r="BF242" s="253">
        <f t="shared" si="186"/>
        <v>0</v>
      </c>
      <c r="BG242" s="253">
        <f t="shared" si="209"/>
        <v>0</v>
      </c>
      <c r="BH242" s="10" t="b">
        <f t="shared" si="210"/>
        <v>1</v>
      </c>
      <c r="BI242" s="253">
        <f t="shared" si="211"/>
        <v>0</v>
      </c>
      <c r="BJ242" s="250">
        <f t="shared" si="188"/>
        <v>29110192</v>
      </c>
      <c r="BK242" s="251">
        <v>348</v>
      </c>
      <c r="BL242" s="251">
        <v>5</v>
      </c>
      <c r="BM242" s="252">
        <f t="shared" si="189"/>
        <v>0</v>
      </c>
      <c r="BN242" s="252">
        <f t="shared" si="190"/>
        <v>0</v>
      </c>
      <c r="BO242" s="252">
        <f t="shared" si="191"/>
        <v>0</v>
      </c>
      <c r="BP242" s="252">
        <f t="shared" si="192"/>
        <v>0</v>
      </c>
      <c r="BQ242" s="254">
        <f t="shared" si="193"/>
        <v>13.22</v>
      </c>
      <c r="BR242">
        <f t="shared" si="187"/>
        <v>0</v>
      </c>
      <c r="BS242">
        <v>0</v>
      </c>
      <c r="BT242">
        <v>1</v>
      </c>
      <c r="BU242" t="s">
        <v>139</v>
      </c>
      <c r="BV242" t="str">
        <f t="shared" si="194"/>
        <v>1</v>
      </c>
      <c r="BW242" t="str">
        <f t="shared" si="195"/>
        <v>0</v>
      </c>
      <c r="BX242" t="str">
        <f t="shared" si="196"/>
        <v>0</v>
      </c>
      <c r="BY242" t="s">
        <v>23</v>
      </c>
      <c r="BZ242" s="253">
        <f t="shared" si="197"/>
        <v>0</v>
      </c>
      <c r="CA242" s="253">
        <f t="shared" si="198"/>
        <v>0</v>
      </c>
      <c r="CB242" s="253">
        <f t="shared" si="199"/>
        <v>0</v>
      </c>
      <c r="CC242" s="253">
        <f t="shared" si="200"/>
        <v>0</v>
      </c>
      <c r="CD242" s="253">
        <f t="shared" si="201"/>
        <v>0</v>
      </c>
      <c r="CE242" s="253">
        <f t="shared" si="202"/>
        <v>0</v>
      </c>
      <c r="CF242" s="253">
        <f t="shared" si="203"/>
        <v>0</v>
      </c>
      <c r="CG242" s="253">
        <f t="shared" si="204"/>
        <v>0</v>
      </c>
      <c r="CH242" s="253">
        <f t="shared" si="205"/>
        <v>0</v>
      </c>
      <c r="CI242" s="253">
        <f t="shared" si="206"/>
        <v>0</v>
      </c>
      <c r="CJ242" s="253">
        <f t="shared" si="207"/>
        <v>0</v>
      </c>
      <c r="CK242" s="253">
        <f t="shared" si="208"/>
        <v>0</v>
      </c>
    </row>
    <row r="243" spans="1:89" ht="30.6" x14ac:dyDescent="0.3">
      <c r="B243" s="129">
        <v>158</v>
      </c>
      <c r="C243" s="107">
        <v>249011</v>
      </c>
      <c r="D243" s="146">
        <v>24110030</v>
      </c>
      <c r="E243" s="157" t="s">
        <v>360</v>
      </c>
      <c r="F243" s="108" t="s">
        <v>344</v>
      </c>
      <c r="G243" s="108" t="s">
        <v>345</v>
      </c>
      <c r="H243" s="109" t="s">
        <v>18</v>
      </c>
      <c r="I243" s="110"/>
      <c r="J243" s="109" t="s">
        <v>19</v>
      </c>
      <c r="K243" s="111">
        <f t="shared" si="385"/>
        <v>0</v>
      </c>
      <c r="L243" s="156" t="s">
        <v>208</v>
      </c>
      <c r="M243" s="201">
        <v>0</v>
      </c>
      <c r="N243" s="262">
        <f t="shared" si="162"/>
        <v>801.44</v>
      </c>
      <c r="O243" s="137">
        <v>801.44</v>
      </c>
      <c r="P243" s="110">
        <f t="shared" si="163"/>
        <v>0</v>
      </c>
      <c r="Q243" s="112" t="s">
        <v>139</v>
      </c>
      <c r="R243" s="113">
        <f t="shared" si="164"/>
        <v>0</v>
      </c>
      <c r="S243" s="114">
        <f t="shared" si="165"/>
        <v>0</v>
      </c>
      <c r="T243" s="113">
        <f t="shared" si="166"/>
        <v>0</v>
      </c>
      <c r="U243" s="115">
        <f t="shared" si="167"/>
        <v>0</v>
      </c>
      <c r="V243" s="113">
        <f t="shared" si="168"/>
        <v>0</v>
      </c>
      <c r="W243" s="115">
        <f t="shared" si="169"/>
        <v>0</v>
      </c>
      <c r="X243" s="113">
        <f t="shared" si="170"/>
        <v>0</v>
      </c>
      <c r="Y243" s="115">
        <f t="shared" si="171"/>
        <v>0</v>
      </c>
      <c r="Z243" s="116">
        <f t="shared" si="172"/>
        <v>0</v>
      </c>
      <c r="AA243" s="117" t="b">
        <f t="shared" si="173"/>
        <v>1</v>
      </c>
      <c r="AB243" s="109" t="s">
        <v>22</v>
      </c>
      <c r="AC243" s="122"/>
      <c r="AD243" s="109"/>
      <c r="AE243" s="108" t="s">
        <v>23</v>
      </c>
      <c r="AF243" s="119"/>
      <c r="AG243" s="120"/>
      <c r="AH243" s="21">
        <v>0</v>
      </c>
      <c r="AI243" s="164">
        <f t="shared" si="174"/>
        <v>0</v>
      </c>
      <c r="AJ243" s="21">
        <v>0</v>
      </c>
      <c r="AK243" s="164">
        <f t="shared" si="175"/>
        <v>0</v>
      </c>
      <c r="AL243" s="21">
        <v>0</v>
      </c>
      <c r="AM243" s="164">
        <f t="shared" si="176"/>
        <v>0</v>
      </c>
      <c r="AN243" s="21">
        <v>0</v>
      </c>
      <c r="AO243" s="164">
        <f t="shared" si="177"/>
        <v>0</v>
      </c>
      <c r="AP243" s="21">
        <v>0</v>
      </c>
      <c r="AQ243" s="164">
        <f t="shared" si="178"/>
        <v>0</v>
      </c>
      <c r="AR243" s="21">
        <v>0</v>
      </c>
      <c r="AS243" s="164">
        <f t="shared" si="179"/>
        <v>0</v>
      </c>
      <c r="AT243" s="21">
        <v>0</v>
      </c>
      <c r="AU243" s="164">
        <f t="shared" si="180"/>
        <v>0</v>
      </c>
      <c r="AV243" s="21">
        <v>0</v>
      </c>
      <c r="AW243" s="164">
        <f t="shared" si="181"/>
        <v>0</v>
      </c>
      <c r="AX243" s="21">
        <v>0</v>
      </c>
      <c r="AY243" s="164">
        <f t="shared" si="182"/>
        <v>0</v>
      </c>
      <c r="AZ243" s="21">
        <v>0</v>
      </c>
      <c r="BA243" s="164">
        <f t="shared" si="183"/>
        <v>0</v>
      </c>
      <c r="BB243" s="21">
        <v>0</v>
      </c>
      <c r="BC243" s="164">
        <f t="shared" si="184"/>
        <v>0</v>
      </c>
      <c r="BD243" s="21">
        <v>0</v>
      </c>
      <c r="BE243" s="164">
        <f t="shared" si="185"/>
        <v>0</v>
      </c>
      <c r="BF243" s="253">
        <f t="shared" si="186"/>
        <v>0</v>
      </c>
      <c r="BG243" s="253">
        <f t="shared" si="209"/>
        <v>0</v>
      </c>
      <c r="BH243" s="10" t="b">
        <f t="shared" si="210"/>
        <v>1</v>
      </c>
      <c r="BI243" s="253">
        <f t="shared" si="211"/>
        <v>0</v>
      </c>
      <c r="BJ243" s="250">
        <f t="shared" si="188"/>
        <v>24110030</v>
      </c>
      <c r="BK243" s="251">
        <v>348</v>
      </c>
      <c r="BL243" s="251">
        <v>5</v>
      </c>
      <c r="BM243" s="252">
        <f t="shared" si="189"/>
        <v>0</v>
      </c>
      <c r="BN243" s="252">
        <f t="shared" si="190"/>
        <v>0</v>
      </c>
      <c r="BO243" s="252">
        <f t="shared" si="191"/>
        <v>0</v>
      </c>
      <c r="BP243" s="252">
        <f t="shared" si="192"/>
        <v>0</v>
      </c>
      <c r="BQ243" s="254">
        <f t="shared" si="193"/>
        <v>801.44</v>
      </c>
      <c r="BR243">
        <f t="shared" si="187"/>
        <v>0</v>
      </c>
      <c r="BS243">
        <v>0</v>
      </c>
      <c r="BT243">
        <v>1</v>
      </c>
      <c r="BU243" t="s">
        <v>139</v>
      </c>
      <c r="BV243" t="str">
        <f t="shared" si="194"/>
        <v>1</v>
      </c>
      <c r="BW243" t="str">
        <f t="shared" si="195"/>
        <v>0</v>
      </c>
      <c r="BX243" t="str">
        <f t="shared" si="196"/>
        <v>0</v>
      </c>
      <c r="BY243" t="s">
        <v>23</v>
      </c>
      <c r="BZ243" s="253">
        <f t="shared" si="197"/>
        <v>0</v>
      </c>
      <c r="CA243" s="253">
        <f t="shared" si="198"/>
        <v>0</v>
      </c>
      <c r="CB243" s="253">
        <f t="shared" si="199"/>
        <v>0</v>
      </c>
      <c r="CC243" s="253">
        <f t="shared" si="200"/>
        <v>0</v>
      </c>
      <c r="CD243" s="253">
        <f t="shared" si="201"/>
        <v>0</v>
      </c>
      <c r="CE243" s="253">
        <f t="shared" si="202"/>
        <v>0</v>
      </c>
      <c r="CF243" s="253">
        <f t="shared" si="203"/>
        <v>0</v>
      </c>
      <c r="CG243" s="253">
        <f t="shared" si="204"/>
        <v>0</v>
      </c>
      <c r="CH243" s="253">
        <f t="shared" si="205"/>
        <v>0</v>
      </c>
      <c r="CI243" s="253">
        <f t="shared" si="206"/>
        <v>0</v>
      </c>
      <c r="CJ243" s="253">
        <f t="shared" si="207"/>
        <v>0</v>
      </c>
      <c r="CK243" s="253">
        <f t="shared" si="208"/>
        <v>0</v>
      </c>
    </row>
    <row r="244" spans="1:89" ht="20.399999999999999" x14ac:dyDescent="0.3">
      <c r="B244" s="129">
        <v>159</v>
      </c>
      <c r="C244" s="159">
        <v>261011</v>
      </c>
      <c r="D244" s="160">
        <v>26110001</v>
      </c>
      <c r="E244" s="149" t="s">
        <v>260</v>
      </c>
      <c r="F244" s="108" t="s">
        <v>344</v>
      </c>
      <c r="G244" s="108" t="s">
        <v>345</v>
      </c>
      <c r="H244" s="109" t="s">
        <v>18</v>
      </c>
      <c r="I244" s="110"/>
      <c r="J244" s="109" t="s">
        <v>19</v>
      </c>
      <c r="K244" s="111">
        <f t="shared" si="385"/>
        <v>0</v>
      </c>
      <c r="L244" s="156" t="s">
        <v>206</v>
      </c>
      <c r="M244" s="104">
        <v>0</v>
      </c>
      <c r="N244" s="262">
        <f t="shared" si="162"/>
        <v>22.77</v>
      </c>
      <c r="O244" s="137">
        <v>22.77</v>
      </c>
      <c r="P244" s="110">
        <f t="shared" si="163"/>
        <v>0</v>
      </c>
      <c r="Q244" s="112" t="s">
        <v>139</v>
      </c>
      <c r="R244" s="113">
        <f t="shared" si="164"/>
        <v>0</v>
      </c>
      <c r="S244" s="114">
        <f t="shared" si="165"/>
        <v>0</v>
      </c>
      <c r="T244" s="113">
        <f t="shared" si="166"/>
        <v>0</v>
      </c>
      <c r="U244" s="115">
        <f t="shared" si="167"/>
        <v>0</v>
      </c>
      <c r="V244" s="113">
        <f t="shared" si="168"/>
        <v>0</v>
      </c>
      <c r="W244" s="115">
        <f t="shared" si="169"/>
        <v>0</v>
      </c>
      <c r="X244" s="113">
        <f t="shared" si="170"/>
        <v>0</v>
      </c>
      <c r="Y244" s="115">
        <f t="shared" si="171"/>
        <v>0</v>
      </c>
      <c r="Z244" s="116">
        <f t="shared" si="172"/>
        <v>0</v>
      </c>
      <c r="AA244" s="117" t="b">
        <f t="shared" si="173"/>
        <v>1</v>
      </c>
      <c r="AB244" s="109" t="s">
        <v>22</v>
      </c>
      <c r="AC244" s="122"/>
      <c r="AD244" s="109"/>
      <c r="AE244" s="108" t="s">
        <v>23</v>
      </c>
      <c r="AF244" s="119"/>
      <c r="AG244" s="120"/>
      <c r="AH244" s="21">
        <v>0</v>
      </c>
      <c r="AI244" s="164">
        <f t="shared" si="174"/>
        <v>0</v>
      </c>
      <c r="AJ244" s="21">
        <v>0</v>
      </c>
      <c r="AK244" s="164">
        <f t="shared" si="175"/>
        <v>0</v>
      </c>
      <c r="AL244" s="21">
        <v>0</v>
      </c>
      <c r="AM244" s="164">
        <f t="shared" si="176"/>
        <v>0</v>
      </c>
      <c r="AN244" s="21">
        <v>0</v>
      </c>
      <c r="AO244" s="164">
        <f t="shared" si="177"/>
        <v>0</v>
      </c>
      <c r="AP244" s="21">
        <v>0</v>
      </c>
      <c r="AQ244" s="164">
        <f t="shared" si="178"/>
        <v>0</v>
      </c>
      <c r="AR244" s="21">
        <v>0</v>
      </c>
      <c r="AS244" s="164">
        <f t="shared" si="179"/>
        <v>0</v>
      </c>
      <c r="AT244" s="21">
        <v>0</v>
      </c>
      <c r="AU244" s="164">
        <f t="shared" si="180"/>
        <v>0</v>
      </c>
      <c r="AV244" s="21">
        <v>0</v>
      </c>
      <c r="AW244" s="164">
        <f t="shared" si="181"/>
        <v>0</v>
      </c>
      <c r="AX244" s="21">
        <v>0</v>
      </c>
      <c r="AY244" s="164">
        <f t="shared" si="182"/>
        <v>0</v>
      </c>
      <c r="AZ244" s="21">
        <v>0</v>
      </c>
      <c r="BA244" s="164">
        <f t="shared" si="183"/>
        <v>0</v>
      </c>
      <c r="BB244" s="21">
        <v>0</v>
      </c>
      <c r="BC244" s="164">
        <f t="shared" si="184"/>
        <v>0</v>
      </c>
      <c r="BD244" s="21">
        <v>0</v>
      </c>
      <c r="BE244" s="164">
        <f t="shared" si="185"/>
        <v>0</v>
      </c>
      <c r="BF244" s="253">
        <f t="shared" si="186"/>
        <v>0</v>
      </c>
      <c r="BG244" s="253">
        <f t="shared" si="209"/>
        <v>0</v>
      </c>
      <c r="BH244" s="10" t="b">
        <f t="shared" si="210"/>
        <v>1</v>
      </c>
      <c r="BI244" s="253">
        <f t="shared" si="211"/>
        <v>0</v>
      </c>
      <c r="BJ244" s="250">
        <f t="shared" si="188"/>
        <v>26110001</v>
      </c>
      <c r="BK244" s="251">
        <v>348</v>
      </c>
      <c r="BL244" s="251">
        <v>5</v>
      </c>
      <c r="BM244" s="252">
        <f t="shared" si="189"/>
        <v>0</v>
      </c>
      <c r="BN244" s="252">
        <f t="shared" si="190"/>
        <v>0</v>
      </c>
      <c r="BO244" s="252">
        <f t="shared" si="191"/>
        <v>0</v>
      </c>
      <c r="BP244" s="252">
        <f t="shared" si="192"/>
        <v>0</v>
      </c>
      <c r="BQ244" s="254">
        <f t="shared" si="193"/>
        <v>22.77</v>
      </c>
      <c r="BR244">
        <f t="shared" si="187"/>
        <v>0</v>
      </c>
      <c r="BS244">
        <v>0</v>
      </c>
      <c r="BT244">
        <v>1</v>
      </c>
      <c r="BU244" t="s">
        <v>139</v>
      </c>
      <c r="BV244" t="str">
        <f t="shared" si="194"/>
        <v>1</v>
      </c>
      <c r="BW244" t="str">
        <f t="shared" si="195"/>
        <v>0</v>
      </c>
      <c r="BX244" t="str">
        <f t="shared" si="196"/>
        <v>0</v>
      </c>
      <c r="BY244" t="s">
        <v>23</v>
      </c>
      <c r="BZ244" s="253">
        <f t="shared" si="197"/>
        <v>0</v>
      </c>
      <c r="CA244" s="253">
        <f t="shared" si="198"/>
        <v>0</v>
      </c>
      <c r="CB244" s="253">
        <f t="shared" si="199"/>
        <v>0</v>
      </c>
      <c r="CC244" s="253">
        <f t="shared" si="200"/>
        <v>0</v>
      </c>
      <c r="CD244" s="253">
        <f t="shared" si="201"/>
        <v>0</v>
      </c>
      <c r="CE244" s="253">
        <f t="shared" si="202"/>
        <v>0</v>
      </c>
      <c r="CF244" s="253">
        <f t="shared" si="203"/>
        <v>0</v>
      </c>
      <c r="CG244" s="253">
        <f t="shared" si="204"/>
        <v>0</v>
      </c>
      <c r="CH244" s="253">
        <f t="shared" si="205"/>
        <v>0</v>
      </c>
      <c r="CI244" s="253">
        <f t="shared" si="206"/>
        <v>0</v>
      </c>
      <c r="CJ244" s="253">
        <f t="shared" si="207"/>
        <v>0</v>
      </c>
      <c r="CK244" s="253">
        <f t="shared" si="208"/>
        <v>0</v>
      </c>
    </row>
    <row r="245" spans="1:89" ht="40.799999999999997" x14ac:dyDescent="0.3">
      <c r="B245" s="129">
        <v>160</v>
      </c>
      <c r="C245" s="107">
        <v>292011</v>
      </c>
      <c r="D245" s="146">
        <v>29210085</v>
      </c>
      <c r="E245" s="157" t="s">
        <v>261</v>
      </c>
      <c r="F245" s="108" t="s">
        <v>344</v>
      </c>
      <c r="G245" s="108" t="s">
        <v>345</v>
      </c>
      <c r="H245" s="109" t="s">
        <v>18</v>
      </c>
      <c r="I245" s="123"/>
      <c r="J245" s="109" t="s">
        <v>19</v>
      </c>
      <c r="K245" s="111">
        <f t="shared" si="385"/>
        <v>0</v>
      </c>
      <c r="L245" s="156" t="s">
        <v>20</v>
      </c>
      <c r="M245" s="201">
        <v>0</v>
      </c>
      <c r="N245" s="262">
        <f t="shared" si="162"/>
        <v>560</v>
      </c>
      <c r="O245" s="141">
        <v>560</v>
      </c>
      <c r="P245" s="110">
        <f t="shared" si="163"/>
        <v>0</v>
      </c>
      <c r="Q245" s="112" t="s">
        <v>139</v>
      </c>
      <c r="R245" s="113">
        <f t="shared" si="164"/>
        <v>0</v>
      </c>
      <c r="S245" s="114">
        <f t="shared" si="165"/>
        <v>0</v>
      </c>
      <c r="T245" s="113">
        <f t="shared" si="166"/>
        <v>0</v>
      </c>
      <c r="U245" s="115">
        <f t="shared" si="167"/>
        <v>0</v>
      </c>
      <c r="V245" s="113">
        <f t="shared" si="168"/>
        <v>0</v>
      </c>
      <c r="W245" s="115">
        <f t="shared" si="169"/>
        <v>0</v>
      </c>
      <c r="X245" s="113">
        <f t="shared" si="170"/>
        <v>0</v>
      </c>
      <c r="Y245" s="115">
        <f t="shared" si="171"/>
        <v>0</v>
      </c>
      <c r="Z245" s="116">
        <f t="shared" si="172"/>
        <v>0</v>
      </c>
      <c r="AA245" s="117" t="b">
        <f t="shared" si="173"/>
        <v>1</v>
      </c>
      <c r="AB245" s="109" t="s">
        <v>22</v>
      </c>
      <c r="AC245" s="124"/>
      <c r="AD245" s="123"/>
      <c r="AE245" s="108" t="s">
        <v>23</v>
      </c>
      <c r="AF245" s="125"/>
      <c r="AG245" s="126"/>
      <c r="AH245" s="22">
        <v>0</v>
      </c>
      <c r="AI245" s="164">
        <f t="shared" si="174"/>
        <v>0</v>
      </c>
      <c r="AJ245" s="22">
        <v>0</v>
      </c>
      <c r="AK245" s="164">
        <f t="shared" si="175"/>
        <v>0</v>
      </c>
      <c r="AL245" s="22">
        <v>0</v>
      </c>
      <c r="AM245" s="164">
        <f t="shared" si="176"/>
        <v>0</v>
      </c>
      <c r="AN245" s="22">
        <v>0</v>
      </c>
      <c r="AO245" s="164">
        <f t="shared" si="177"/>
        <v>0</v>
      </c>
      <c r="AP245" s="22">
        <v>0</v>
      </c>
      <c r="AQ245" s="164">
        <f t="shared" si="178"/>
        <v>0</v>
      </c>
      <c r="AR245" s="22">
        <v>0</v>
      </c>
      <c r="AS245" s="164">
        <f t="shared" si="179"/>
        <v>0</v>
      </c>
      <c r="AT245" s="22">
        <v>0</v>
      </c>
      <c r="AU245" s="164">
        <f t="shared" si="180"/>
        <v>0</v>
      </c>
      <c r="AV245" s="22">
        <v>0</v>
      </c>
      <c r="AW245" s="164">
        <f t="shared" si="181"/>
        <v>0</v>
      </c>
      <c r="AX245" s="22">
        <v>0</v>
      </c>
      <c r="AY245" s="164">
        <f t="shared" si="182"/>
        <v>0</v>
      </c>
      <c r="AZ245" s="22">
        <v>0</v>
      </c>
      <c r="BA245" s="164">
        <f t="shared" si="183"/>
        <v>0</v>
      </c>
      <c r="BB245" s="22">
        <v>0</v>
      </c>
      <c r="BC245" s="164">
        <f t="shared" si="184"/>
        <v>0</v>
      </c>
      <c r="BD245" s="22">
        <v>0</v>
      </c>
      <c r="BE245" s="164">
        <f t="shared" si="185"/>
        <v>0</v>
      </c>
      <c r="BF245" s="253">
        <f t="shared" si="186"/>
        <v>0</v>
      </c>
      <c r="BG245" s="253">
        <f t="shared" si="209"/>
        <v>0</v>
      </c>
      <c r="BH245" s="10" t="b">
        <f t="shared" si="210"/>
        <v>1</v>
      </c>
      <c r="BI245" s="253">
        <f t="shared" si="211"/>
        <v>0</v>
      </c>
      <c r="BJ245" s="250">
        <f t="shared" si="188"/>
        <v>29210085</v>
      </c>
      <c r="BK245" s="251">
        <v>348</v>
      </c>
      <c r="BL245" s="251">
        <v>5</v>
      </c>
      <c r="BM245" s="252">
        <f t="shared" si="189"/>
        <v>0</v>
      </c>
      <c r="BN245" s="252">
        <f t="shared" si="190"/>
        <v>0</v>
      </c>
      <c r="BO245" s="252">
        <f t="shared" si="191"/>
        <v>0</v>
      </c>
      <c r="BP245" s="252">
        <f t="shared" si="192"/>
        <v>0</v>
      </c>
      <c r="BQ245" s="254">
        <f t="shared" si="193"/>
        <v>560</v>
      </c>
      <c r="BR245">
        <f t="shared" si="187"/>
        <v>0</v>
      </c>
      <c r="BS245">
        <v>0</v>
      </c>
      <c r="BT245">
        <v>1</v>
      </c>
      <c r="BU245" t="s">
        <v>139</v>
      </c>
      <c r="BV245" t="str">
        <f t="shared" si="194"/>
        <v>1</v>
      </c>
      <c r="BW245" t="str">
        <f t="shared" si="195"/>
        <v>0</v>
      </c>
      <c r="BX245" t="str">
        <f t="shared" si="196"/>
        <v>0</v>
      </c>
      <c r="BY245" t="s">
        <v>23</v>
      </c>
      <c r="BZ245" s="253">
        <f t="shared" si="197"/>
        <v>0</v>
      </c>
      <c r="CA245" s="253">
        <f t="shared" si="198"/>
        <v>0</v>
      </c>
      <c r="CB245" s="253">
        <f t="shared" si="199"/>
        <v>0</v>
      </c>
      <c r="CC245" s="253">
        <f t="shared" si="200"/>
        <v>0</v>
      </c>
      <c r="CD245" s="253">
        <f t="shared" si="201"/>
        <v>0</v>
      </c>
      <c r="CE245" s="253">
        <f t="shared" si="202"/>
        <v>0</v>
      </c>
      <c r="CF245" s="253">
        <f t="shared" si="203"/>
        <v>0</v>
      </c>
      <c r="CG245" s="253">
        <f t="shared" si="204"/>
        <v>0</v>
      </c>
      <c r="CH245" s="253">
        <f t="shared" si="205"/>
        <v>0</v>
      </c>
      <c r="CI245" s="253">
        <f t="shared" si="206"/>
        <v>0</v>
      </c>
      <c r="CJ245" s="253">
        <f t="shared" si="207"/>
        <v>0</v>
      </c>
      <c r="CK245" s="253">
        <f t="shared" si="208"/>
        <v>0</v>
      </c>
    </row>
    <row r="246" spans="1:89" s="165" customFormat="1" ht="20.399999999999999" x14ac:dyDescent="0.3">
      <c r="A246"/>
      <c r="B246" s="129">
        <v>161</v>
      </c>
      <c r="C246" s="107">
        <v>292011</v>
      </c>
      <c r="D246" s="146">
        <v>24811003</v>
      </c>
      <c r="E246" s="157" t="s">
        <v>262</v>
      </c>
      <c r="F246" s="108" t="s">
        <v>344</v>
      </c>
      <c r="G246" s="108" t="s">
        <v>345</v>
      </c>
      <c r="H246" s="109" t="s">
        <v>18</v>
      </c>
      <c r="I246" s="123"/>
      <c r="J246" s="109" t="s">
        <v>19</v>
      </c>
      <c r="K246" s="111">
        <f t="shared" si="385"/>
        <v>0</v>
      </c>
      <c r="L246" s="156" t="s">
        <v>20</v>
      </c>
      <c r="M246" s="104">
        <v>0</v>
      </c>
      <c r="N246" s="262">
        <f t="shared" si="162"/>
        <v>116.66</v>
      </c>
      <c r="O246" s="141">
        <v>116.66</v>
      </c>
      <c r="P246" s="110">
        <f t="shared" si="163"/>
        <v>0</v>
      </c>
      <c r="Q246" s="112" t="s">
        <v>139</v>
      </c>
      <c r="R246" s="113">
        <f t="shared" si="164"/>
        <v>0</v>
      </c>
      <c r="S246" s="114">
        <f t="shared" si="165"/>
        <v>0</v>
      </c>
      <c r="T246" s="113">
        <f t="shared" si="166"/>
        <v>0</v>
      </c>
      <c r="U246" s="115">
        <f t="shared" si="167"/>
        <v>0</v>
      </c>
      <c r="V246" s="113">
        <f t="shared" si="168"/>
        <v>0</v>
      </c>
      <c r="W246" s="115">
        <f t="shared" si="169"/>
        <v>0</v>
      </c>
      <c r="X246" s="113">
        <f t="shared" si="170"/>
        <v>0</v>
      </c>
      <c r="Y246" s="115">
        <f t="shared" si="171"/>
        <v>0</v>
      </c>
      <c r="Z246" s="116">
        <f t="shared" si="172"/>
        <v>0</v>
      </c>
      <c r="AA246" s="117" t="b">
        <f t="shared" si="173"/>
        <v>1</v>
      </c>
      <c r="AB246" s="109" t="s">
        <v>22</v>
      </c>
      <c r="AC246" s="124"/>
      <c r="AD246" s="123"/>
      <c r="AE246" s="108" t="s">
        <v>23</v>
      </c>
      <c r="AF246" s="125"/>
      <c r="AG246" s="126"/>
      <c r="AH246" s="22">
        <v>0</v>
      </c>
      <c r="AI246" s="164">
        <f t="shared" si="174"/>
        <v>0</v>
      </c>
      <c r="AJ246" s="22">
        <v>0</v>
      </c>
      <c r="AK246" s="164">
        <f t="shared" si="175"/>
        <v>0</v>
      </c>
      <c r="AL246" s="22">
        <v>0</v>
      </c>
      <c r="AM246" s="164">
        <f t="shared" si="176"/>
        <v>0</v>
      </c>
      <c r="AN246" s="22">
        <v>0</v>
      </c>
      <c r="AO246" s="164">
        <f t="shared" si="177"/>
        <v>0</v>
      </c>
      <c r="AP246" s="22">
        <v>0</v>
      </c>
      <c r="AQ246" s="164">
        <f t="shared" si="178"/>
        <v>0</v>
      </c>
      <c r="AR246" s="22">
        <v>0</v>
      </c>
      <c r="AS246" s="164">
        <f t="shared" si="179"/>
        <v>0</v>
      </c>
      <c r="AT246" s="22">
        <v>0</v>
      </c>
      <c r="AU246" s="164">
        <f t="shared" si="180"/>
        <v>0</v>
      </c>
      <c r="AV246" s="22">
        <v>0</v>
      </c>
      <c r="AW246" s="164">
        <f t="shared" si="181"/>
        <v>0</v>
      </c>
      <c r="AX246" s="22">
        <v>0</v>
      </c>
      <c r="AY246" s="164">
        <f t="shared" si="182"/>
        <v>0</v>
      </c>
      <c r="AZ246" s="22">
        <v>0</v>
      </c>
      <c r="BA246" s="164">
        <f t="shared" si="183"/>
        <v>0</v>
      </c>
      <c r="BB246" s="22">
        <v>0</v>
      </c>
      <c r="BC246" s="164">
        <f t="shared" si="184"/>
        <v>0</v>
      </c>
      <c r="BD246" s="22">
        <v>0</v>
      </c>
      <c r="BE246" s="164">
        <f t="shared" si="185"/>
        <v>0</v>
      </c>
      <c r="BF246" s="253">
        <f t="shared" si="186"/>
        <v>0</v>
      </c>
      <c r="BG246" s="253">
        <f t="shared" si="209"/>
        <v>0</v>
      </c>
      <c r="BH246" s="10" t="b">
        <f t="shared" si="210"/>
        <v>1</v>
      </c>
      <c r="BI246" s="253">
        <f t="shared" si="211"/>
        <v>0</v>
      </c>
      <c r="BJ246" s="250">
        <f t="shared" si="188"/>
        <v>24811003</v>
      </c>
      <c r="BK246" s="251">
        <v>348</v>
      </c>
      <c r="BL246" s="251">
        <v>5</v>
      </c>
      <c r="BM246" s="252">
        <f t="shared" si="189"/>
        <v>0</v>
      </c>
      <c r="BN246" s="252">
        <f t="shared" si="190"/>
        <v>0</v>
      </c>
      <c r="BO246" s="252">
        <f t="shared" si="191"/>
        <v>0</v>
      </c>
      <c r="BP246" s="252">
        <f t="shared" si="192"/>
        <v>0</v>
      </c>
      <c r="BQ246" s="254">
        <f t="shared" si="193"/>
        <v>116.66</v>
      </c>
      <c r="BR246">
        <f t="shared" si="187"/>
        <v>0</v>
      </c>
      <c r="BS246">
        <v>0</v>
      </c>
      <c r="BT246">
        <v>1</v>
      </c>
      <c r="BU246" t="s">
        <v>139</v>
      </c>
      <c r="BV246" t="str">
        <f t="shared" si="194"/>
        <v>1</v>
      </c>
      <c r="BW246" t="str">
        <f t="shared" si="195"/>
        <v>0</v>
      </c>
      <c r="BX246" t="str">
        <f t="shared" si="196"/>
        <v>0</v>
      </c>
      <c r="BY246" t="s">
        <v>23</v>
      </c>
      <c r="BZ246" s="253">
        <f t="shared" si="197"/>
        <v>0</v>
      </c>
      <c r="CA246" s="253">
        <f t="shared" si="198"/>
        <v>0</v>
      </c>
      <c r="CB246" s="253">
        <f t="shared" si="199"/>
        <v>0</v>
      </c>
      <c r="CC246" s="253">
        <f t="shared" si="200"/>
        <v>0</v>
      </c>
      <c r="CD246" s="253">
        <f t="shared" si="201"/>
        <v>0</v>
      </c>
      <c r="CE246" s="253">
        <f t="shared" si="202"/>
        <v>0</v>
      </c>
      <c r="CF246" s="253">
        <f t="shared" si="203"/>
        <v>0</v>
      </c>
      <c r="CG246" s="253">
        <f t="shared" si="204"/>
        <v>0</v>
      </c>
      <c r="CH246" s="253">
        <f t="shared" si="205"/>
        <v>0</v>
      </c>
      <c r="CI246" s="253">
        <f t="shared" si="206"/>
        <v>0</v>
      </c>
      <c r="CJ246" s="253">
        <f t="shared" si="207"/>
        <v>0</v>
      </c>
      <c r="CK246" s="253">
        <f t="shared" si="208"/>
        <v>0</v>
      </c>
    </row>
    <row r="247" spans="1:89" ht="20.399999999999999" x14ac:dyDescent="0.3">
      <c r="B247" s="129">
        <v>162</v>
      </c>
      <c r="C247" s="107">
        <v>292011</v>
      </c>
      <c r="D247" s="146">
        <v>24711022</v>
      </c>
      <c r="E247" s="157" t="s">
        <v>263</v>
      </c>
      <c r="F247" s="108" t="s">
        <v>344</v>
      </c>
      <c r="G247" s="108" t="s">
        <v>345</v>
      </c>
      <c r="H247" s="109" t="s">
        <v>18</v>
      </c>
      <c r="I247" s="110"/>
      <c r="J247" s="109" t="s">
        <v>19</v>
      </c>
      <c r="K247" s="111">
        <f t="shared" si="385"/>
        <v>0</v>
      </c>
      <c r="L247" s="156" t="s">
        <v>20</v>
      </c>
      <c r="M247" s="201">
        <v>0</v>
      </c>
      <c r="N247" s="262">
        <f t="shared" si="162"/>
        <v>285.99</v>
      </c>
      <c r="O247" s="137">
        <v>285.99</v>
      </c>
      <c r="P247" s="110">
        <f t="shared" si="163"/>
        <v>0</v>
      </c>
      <c r="Q247" s="112" t="s">
        <v>139</v>
      </c>
      <c r="R247" s="113">
        <f t="shared" si="164"/>
        <v>0</v>
      </c>
      <c r="S247" s="114">
        <f t="shared" si="165"/>
        <v>0</v>
      </c>
      <c r="T247" s="113">
        <f t="shared" si="166"/>
        <v>0</v>
      </c>
      <c r="U247" s="115">
        <f t="shared" si="167"/>
        <v>0</v>
      </c>
      <c r="V247" s="113">
        <f t="shared" si="168"/>
        <v>0</v>
      </c>
      <c r="W247" s="115">
        <f t="shared" si="169"/>
        <v>0</v>
      </c>
      <c r="X247" s="113">
        <f t="shared" si="170"/>
        <v>0</v>
      </c>
      <c r="Y247" s="115">
        <f t="shared" si="171"/>
        <v>0</v>
      </c>
      <c r="Z247" s="116">
        <f t="shared" si="172"/>
        <v>0</v>
      </c>
      <c r="AA247" s="117" t="b">
        <f t="shared" si="173"/>
        <v>1</v>
      </c>
      <c r="AB247" s="109" t="s">
        <v>22</v>
      </c>
      <c r="AC247" s="122"/>
      <c r="AD247" s="109"/>
      <c r="AE247" s="108" t="s">
        <v>23</v>
      </c>
      <c r="AF247" s="119"/>
      <c r="AG247" s="120"/>
      <c r="AH247" s="21">
        <v>0</v>
      </c>
      <c r="AI247" s="164">
        <f t="shared" si="174"/>
        <v>0</v>
      </c>
      <c r="AJ247" s="21">
        <v>0</v>
      </c>
      <c r="AK247" s="164">
        <f t="shared" si="175"/>
        <v>0</v>
      </c>
      <c r="AL247" s="21">
        <v>0</v>
      </c>
      <c r="AM247" s="164">
        <f t="shared" si="176"/>
        <v>0</v>
      </c>
      <c r="AN247" s="21">
        <v>0</v>
      </c>
      <c r="AO247" s="164">
        <f t="shared" si="177"/>
        <v>0</v>
      </c>
      <c r="AP247" s="21">
        <v>0</v>
      </c>
      <c r="AQ247" s="164">
        <f t="shared" si="178"/>
        <v>0</v>
      </c>
      <c r="AR247" s="21">
        <v>0</v>
      </c>
      <c r="AS247" s="164">
        <f t="shared" si="179"/>
        <v>0</v>
      </c>
      <c r="AT247" s="21">
        <v>0</v>
      </c>
      <c r="AU247" s="164">
        <f t="shared" si="180"/>
        <v>0</v>
      </c>
      <c r="AV247" s="21">
        <v>0</v>
      </c>
      <c r="AW247" s="164">
        <f t="shared" si="181"/>
        <v>0</v>
      </c>
      <c r="AX247" s="21">
        <v>0</v>
      </c>
      <c r="AY247" s="164">
        <f t="shared" si="182"/>
        <v>0</v>
      </c>
      <c r="AZ247" s="21">
        <v>0</v>
      </c>
      <c r="BA247" s="164">
        <f t="shared" si="183"/>
        <v>0</v>
      </c>
      <c r="BB247" s="21">
        <v>0</v>
      </c>
      <c r="BC247" s="164">
        <f t="shared" si="184"/>
        <v>0</v>
      </c>
      <c r="BD247" s="21">
        <v>0</v>
      </c>
      <c r="BE247" s="164">
        <f t="shared" si="185"/>
        <v>0</v>
      </c>
      <c r="BF247" s="253">
        <f t="shared" si="186"/>
        <v>0</v>
      </c>
      <c r="BG247" s="253">
        <f t="shared" si="209"/>
        <v>0</v>
      </c>
      <c r="BH247" s="10" t="b">
        <f t="shared" si="210"/>
        <v>1</v>
      </c>
      <c r="BI247" s="253">
        <f t="shared" si="211"/>
        <v>0</v>
      </c>
      <c r="BJ247" s="250">
        <f t="shared" si="188"/>
        <v>24711022</v>
      </c>
      <c r="BK247" s="251">
        <v>348</v>
      </c>
      <c r="BL247" s="251">
        <v>5</v>
      </c>
      <c r="BM247" s="252">
        <f t="shared" si="189"/>
        <v>0</v>
      </c>
      <c r="BN247" s="252">
        <f t="shared" si="190"/>
        <v>0</v>
      </c>
      <c r="BO247" s="252">
        <f t="shared" si="191"/>
        <v>0</v>
      </c>
      <c r="BP247" s="252">
        <f t="shared" si="192"/>
        <v>0</v>
      </c>
      <c r="BQ247" s="254">
        <f t="shared" si="193"/>
        <v>285.99</v>
      </c>
      <c r="BR247">
        <f t="shared" si="187"/>
        <v>0</v>
      </c>
      <c r="BS247">
        <v>0</v>
      </c>
      <c r="BT247">
        <v>1</v>
      </c>
      <c r="BU247" t="s">
        <v>139</v>
      </c>
      <c r="BV247" t="str">
        <f t="shared" si="194"/>
        <v>1</v>
      </c>
      <c r="BW247" t="str">
        <f t="shared" si="195"/>
        <v>0</v>
      </c>
      <c r="BX247" t="str">
        <f t="shared" si="196"/>
        <v>0</v>
      </c>
      <c r="BY247" t="s">
        <v>23</v>
      </c>
      <c r="BZ247" s="253">
        <f t="shared" si="197"/>
        <v>0</v>
      </c>
      <c r="CA247" s="253">
        <f t="shared" si="198"/>
        <v>0</v>
      </c>
      <c r="CB247" s="253">
        <f t="shared" si="199"/>
        <v>0</v>
      </c>
      <c r="CC247" s="253">
        <f t="shared" si="200"/>
        <v>0</v>
      </c>
      <c r="CD247" s="253">
        <f t="shared" si="201"/>
        <v>0</v>
      </c>
      <c r="CE247" s="253">
        <f t="shared" si="202"/>
        <v>0</v>
      </c>
      <c r="CF247" s="253">
        <f t="shared" si="203"/>
        <v>0</v>
      </c>
      <c r="CG247" s="253">
        <f t="shared" si="204"/>
        <v>0</v>
      </c>
      <c r="CH247" s="253">
        <f t="shared" si="205"/>
        <v>0</v>
      </c>
      <c r="CI247" s="253">
        <f t="shared" si="206"/>
        <v>0</v>
      </c>
      <c r="CJ247" s="253">
        <f t="shared" si="207"/>
        <v>0</v>
      </c>
      <c r="CK247" s="253">
        <f t="shared" si="208"/>
        <v>0</v>
      </c>
    </row>
    <row r="248" spans="1:89" ht="20.399999999999999" x14ac:dyDescent="0.3">
      <c r="B248" s="129">
        <v>163</v>
      </c>
      <c r="C248" s="146">
        <v>294011</v>
      </c>
      <c r="D248" s="161">
        <v>24619109</v>
      </c>
      <c r="E248" s="157" t="s">
        <v>264</v>
      </c>
      <c r="F248" s="108" t="s">
        <v>344</v>
      </c>
      <c r="G248" s="108" t="s">
        <v>345</v>
      </c>
      <c r="H248" s="109" t="s">
        <v>18</v>
      </c>
      <c r="I248" s="123"/>
      <c r="J248" s="109" t="s">
        <v>19</v>
      </c>
      <c r="K248" s="111">
        <f t="shared" si="385"/>
        <v>0</v>
      </c>
      <c r="L248" s="156" t="s">
        <v>20</v>
      </c>
      <c r="M248" s="104">
        <v>0</v>
      </c>
      <c r="N248" s="262">
        <f t="shared" si="162"/>
        <v>440.8</v>
      </c>
      <c r="O248" s="141">
        <v>440.8</v>
      </c>
      <c r="P248" s="110">
        <f t="shared" si="163"/>
        <v>0</v>
      </c>
      <c r="Q248" s="112" t="s">
        <v>139</v>
      </c>
      <c r="R248" s="113">
        <f t="shared" si="164"/>
        <v>0</v>
      </c>
      <c r="S248" s="114">
        <f t="shared" si="165"/>
        <v>0</v>
      </c>
      <c r="T248" s="113">
        <f t="shared" si="166"/>
        <v>0</v>
      </c>
      <c r="U248" s="115">
        <f t="shared" si="167"/>
        <v>0</v>
      </c>
      <c r="V248" s="113">
        <f t="shared" si="168"/>
        <v>0</v>
      </c>
      <c r="W248" s="115">
        <f t="shared" si="169"/>
        <v>0</v>
      </c>
      <c r="X248" s="113">
        <f t="shared" si="170"/>
        <v>0</v>
      </c>
      <c r="Y248" s="115">
        <f t="shared" si="171"/>
        <v>0</v>
      </c>
      <c r="Z248" s="116">
        <f t="shared" si="172"/>
        <v>0</v>
      </c>
      <c r="AA248" s="117" t="b">
        <f t="shared" si="173"/>
        <v>1</v>
      </c>
      <c r="AB248" s="109" t="s">
        <v>22</v>
      </c>
      <c r="AC248" s="124"/>
      <c r="AD248" s="123"/>
      <c r="AE248" s="108" t="s">
        <v>23</v>
      </c>
      <c r="AF248" s="125"/>
      <c r="AG248" s="126"/>
      <c r="AH248" s="22">
        <v>0</v>
      </c>
      <c r="AI248" s="164">
        <f t="shared" si="174"/>
        <v>0</v>
      </c>
      <c r="AJ248" s="22">
        <v>0</v>
      </c>
      <c r="AK248" s="164">
        <f t="shared" si="175"/>
        <v>0</v>
      </c>
      <c r="AL248" s="22">
        <v>0</v>
      </c>
      <c r="AM248" s="164">
        <f t="shared" si="176"/>
        <v>0</v>
      </c>
      <c r="AN248" s="22">
        <v>0</v>
      </c>
      <c r="AO248" s="164">
        <f t="shared" si="177"/>
        <v>0</v>
      </c>
      <c r="AP248" s="22">
        <v>0</v>
      </c>
      <c r="AQ248" s="164">
        <f t="shared" si="178"/>
        <v>0</v>
      </c>
      <c r="AR248" s="22">
        <v>0</v>
      </c>
      <c r="AS248" s="164">
        <f t="shared" si="179"/>
        <v>0</v>
      </c>
      <c r="AT248" s="22">
        <v>0</v>
      </c>
      <c r="AU248" s="164">
        <f t="shared" si="180"/>
        <v>0</v>
      </c>
      <c r="AV248" s="22">
        <v>0</v>
      </c>
      <c r="AW248" s="164">
        <f t="shared" si="181"/>
        <v>0</v>
      </c>
      <c r="AX248" s="22">
        <v>0</v>
      </c>
      <c r="AY248" s="164">
        <f t="shared" si="182"/>
        <v>0</v>
      </c>
      <c r="AZ248" s="22">
        <v>0</v>
      </c>
      <c r="BA248" s="164">
        <f t="shared" si="183"/>
        <v>0</v>
      </c>
      <c r="BB248" s="22">
        <v>0</v>
      </c>
      <c r="BC248" s="164">
        <f t="shared" si="184"/>
        <v>0</v>
      </c>
      <c r="BD248" s="22">
        <v>0</v>
      </c>
      <c r="BE248" s="164">
        <f t="shared" si="185"/>
        <v>0</v>
      </c>
      <c r="BF248" s="253">
        <f t="shared" si="186"/>
        <v>0</v>
      </c>
      <c r="BG248" s="253">
        <f t="shared" si="209"/>
        <v>0</v>
      </c>
      <c r="BH248" s="10" t="b">
        <f t="shared" si="210"/>
        <v>1</v>
      </c>
      <c r="BI248" s="253">
        <f t="shared" si="211"/>
        <v>0</v>
      </c>
      <c r="BJ248" s="250">
        <f t="shared" si="188"/>
        <v>24619109</v>
      </c>
      <c r="BK248" s="251">
        <v>348</v>
      </c>
      <c r="BL248" s="251">
        <v>5</v>
      </c>
      <c r="BM248" s="252">
        <f t="shared" si="189"/>
        <v>0</v>
      </c>
      <c r="BN248" s="252">
        <f t="shared" si="190"/>
        <v>0</v>
      </c>
      <c r="BO248" s="252">
        <f t="shared" si="191"/>
        <v>0</v>
      </c>
      <c r="BP248" s="252">
        <f t="shared" si="192"/>
        <v>0</v>
      </c>
      <c r="BQ248" s="254">
        <f t="shared" si="193"/>
        <v>440.8</v>
      </c>
      <c r="BR248">
        <f t="shared" si="187"/>
        <v>0</v>
      </c>
      <c r="BS248">
        <v>0</v>
      </c>
      <c r="BT248">
        <v>1</v>
      </c>
      <c r="BU248" t="s">
        <v>139</v>
      </c>
      <c r="BV248" t="str">
        <f t="shared" si="194"/>
        <v>1</v>
      </c>
      <c r="BW248" t="str">
        <f t="shared" si="195"/>
        <v>0</v>
      </c>
      <c r="BX248" t="str">
        <f t="shared" si="196"/>
        <v>0</v>
      </c>
      <c r="BY248" t="s">
        <v>23</v>
      </c>
      <c r="BZ248" s="253">
        <f t="shared" si="197"/>
        <v>0</v>
      </c>
      <c r="CA248" s="253">
        <f t="shared" si="198"/>
        <v>0</v>
      </c>
      <c r="CB248" s="253">
        <f t="shared" si="199"/>
        <v>0</v>
      </c>
      <c r="CC248" s="253">
        <f t="shared" si="200"/>
        <v>0</v>
      </c>
      <c r="CD248" s="253">
        <f t="shared" si="201"/>
        <v>0</v>
      </c>
      <c r="CE248" s="253">
        <f t="shared" si="202"/>
        <v>0</v>
      </c>
      <c r="CF248" s="253">
        <f t="shared" si="203"/>
        <v>0</v>
      </c>
      <c r="CG248" s="253">
        <f t="shared" si="204"/>
        <v>0</v>
      </c>
      <c r="CH248" s="253">
        <f t="shared" si="205"/>
        <v>0</v>
      </c>
      <c r="CI248" s="253">
        <f t="shared" si="206"/>
        <v>0</v>
      </c>
      <c r="CJ248" s="253">
        <f t="shared" si="207"/>
        <v>0</v>
      </c>
      <c r="CK248" s="253">
        <f t="shared" si="208"/>
        <v>0</v>
      </c>
    </row>
    <row r="249" spans="1:89" ht="20.399999999999999" x14ac:dyDescent="0.3">
      <c r="B249" s="129">
        <v>164</v>
      </c>
      <c r="C249" s="146">
        <v>294011</v>
      </c>
      <c r="D249" s="161">
        <v>29419049</v>
      </c>
      <c r="E249" s="157" t="s">
        <v>389</v>
      </c>
      <c r="F249" s="108" t="s">
        <v>344</v>
      </c>
      <c r="G249" s="108" t="s">
        <v>345</v>
      </c>
      <c r="H249" s="109" t="s">
        <v>18</v>
      </c>
      <c r="I249" s="123"/>
      <c r="J249" s="109" t="s">
        <v>19</v>
      </c>
      <c r="K249" s="111">
        <f t="shared" si="385"/>
        <v>0</v>
      </c>
      <c r="L249" s="156" t="s">
        <v>232</v>
      </c>
      <c r="M249" s="201">
        <v>0</v>
      </c>
      <c r="N249" s="262">
        <f t="shared" si="162"/>
        <v>1496.4</v>
      </c>
      <c r="O249" s="141">
        <v>1496.4</v>
      </c>
      <c r="P249" s="110">
        <f t="shared" si="163"/>
        <v>0</v>
      </c>
      <c r="Q249" s="112" t="s">
        <v>139</v>
      </c>
      <c r="R249" s="113">
        <f t="shared" si="164"/>
        <v>0</v>
      </c>
      <c r="S249" s="114">
        <f t="shared" si="165"/>
        <v>0</v>
      </c>
      <c r="T249" s="113">
        <f t="shared" si="166"/>
        <v>0</v>
      </c>
      <c r="U249" s="115">
        <f t="shared" si="167"/>
        <v>0</v>
      </c>
      <c r="V249" s="113">
        <f t="shared" si="168"/>
        <v>0</v>
      </c>
      <c r="W249" s="115">
        <f t="shared" si="169"/>
        <v>0</v>
      </c>
      <c r="X249" s="113">
        <f t="shared" si="170"/>
        <v>0</v>
      </c>
      <c r="Y249" s="115">
        <f t="shared" si="171"/>
        <v>0</v>
      </c>
      <c r="Z249" s="116">
        <f t="shared" si="172"/>
        <v>0</v>
      </c>
      <c r="AA249" s="117" t="b">
        <f t="shared" si="173"/>
        <v>1</v>
      </c>
      <c r="AB249" s="109" t="s">
        <v>22</v>
      </c>
      <c r="AC249" s="124"/>
      <c r="AD249" s="123"/>
      <c r="AE249" s="108" t="s">
        <v>23</v>
      </c>
      <c r="AF249" s="125"/>
      <c r="AG249" s="126"/>
      <c r="AH249" s="22">
        <v>0</v>
      </c>
      <c r="AI249" s="164">
        <f t="shared" si="174"/>
        <v>0</v>
      </c>
      <c r="AJ249" s="22">
        <v>0</v>
      </c>
      <c r="AK249" s="164">
        <f t="shared" si="175"/>
        <v>0</v>
      </c>
      <c r="AL249" s="22">
        <v>0</v>
      </c>
      <c r="AM249" s="164">
        <f t="shared" si="176"/>
        <v>0</v>
      </c>
      <c r="AN249" s="22">
        <v>0</v>
      </c>
      <c r="AO249" s="164">
        <f t="shared" si="177"/>
        <v>0</v>
      </c>
      <c r="AP249" s="22">
        <v>0</v>
      </c>
      <c r="AQ249" s="164">
        <f t="shared" si="178"/>
        <v>0</v>
      </c>
      <c r="AR249" s="22">
        <v>0</v>
      </c>
      <c r="AS249" s="164">
        <f t="shared" si="179"/>
        <v>0</v>
      </c>
      <c r="AT249" s="22">
        <v>0</v>
      </c>
      <c r="AU249" s="164">
        <f t="shared" si="180"/>
        <v>0</v>
      </c>
      <c r="AV249" s="22">
        <v>0</v>
      </c>
      <c r="AW249" s="164">
        <f t="shared" si="181"/>
        <v>0</v>
      </c>
      <c r="AX249" s="22">
        <v>0</v>
      </c>
      <c r="AY249" s="164">
        <f t="shared" si="182"/>
        <v>0</v>
      </c>
      <c r="AZ249" s="22">
        <v>0</v>
      </c>
      <c r="BA249" s="164">
        <f t="shared" si="183"/>
        <v>0</v>
      </c>
      <c r="BB249" s="22">
        <v>0</v>
      </c>
      <c r="BC249" s="164">
        <f t="shared" si="184"/>
        <v>0</v>
      </c>
      <c r="BD249" s="22">
        <v>0</v>
      </c>
      <c r="BE249" s="164">
        <f t="shared" si="185"/>
        <v>0</v>
      </c>
      <c r="BF249" s="253">
        <f t="shared" si="186"/>
        <v>0</v>
      </c>
      <c r="BG249" s="253">
        <f t="shared" si="209"/>
        <v>0</v>
      </c>
      <c r="BH249" s="10" t="b">
        <f t="shared" si="210"/>
        <v>1</v>
      </c>
      <c r="BI249" s="253">
        <f t="shared" si="211"/>
        <v>0</v>
      </c>
      <c r="BJ249" s="250">
        <f t="shared" si="188"/>
        <v>29419049</v>
      </c>
      <c r="BK249" s="251">
        <v>348</v>
      </c>
      <c r="BL249" s="251">
        <v>5</v>
      </c>
      <c r="BM249" s="252">
        <f t="shared" si="189"/>
        <v>0</v>
      </c>
      <c r="BN249" s="252">
        <f t="shared" si="190"/>
        <v>0</v>
      </c>
      <c r="BO249" s="252">
        <f t="shared" si="191"/>
        <v>0</v>
      </c>
      <c r="BP249" s="252">
        <f t="shared" si="192"/>
        <v>0</v>
      </c>
      <c r="BQ249" s="254">
        <f t="shared" si="193"/>
        <v>1496.4</v>
      </c>
      <c r="BR249">
        <f t="shared" si="187"/>
        <v>0</v>
      </c>
      <c r="BS249">
        <v>0</v>
      </c>
      <c r="BT249">
        <v>1</v>
      </c>
      <c r="BU249" t="s">
        <v>139</v>
      </c>
      <c r="BV249" t="str">
        <f t="shared" si="194"/>
        <v>1</v>
      </c>
      <c r="BW249" t="str">
        <f t="shared" si="195"/>
        <v>0</v>
      </c>
      <c r="BX249" t="str">
        <f t="shared" si="196"/>
        <v>0</v>
      </c>
      <c r="BY249" t="s">
        <v>23</v>
      </c>
      <c r="BZ249" s="253">
        <f t="shared" si="197"/>
        <v>0</v>
      </c>
      <c r="CA249" s="253">
        <f t="shared" si="198"/>
        <v>0</v>
      </c>
      <c r="CB249" s="253">
        <f t="shared" si="199"/>
        <v>0</v>
      </c>
      <c r="CC249" s="253">
        <f t="shared" si="200"/>
        <v>0</v>
      </c>
      <c r="CD249" s="253">
        <f t="shared" si="201"/>
        <v>0</v>
      </c>
      <c r="CE249" s="253">
        <f t="shared" si="202"/>
        <v>0</v>
      </c>
      <c r="CF249" s="253">
        <f t="shared" si="203"/>
        <v>0</v>
      </c>
      <c r="CG249" s="253">
        <f t="shared" si="204"/>
        <v>0</v>
      </c>
      <c r="CH249" s="253">
        <f t="shared" si="205"/>
        <v>0</v>
      </c>
      <c r="CI249" s="253">
        <f t="shared" si="206"/>
        <v>0</v>
      </c>
      <c r="CJ249" s="253">
        <f t="shared" si="207"/>
        <v>0</v>
      </c>
      <c r="CK249" s="253">
        <f t="shared" si="208"/>
        <v>0</v>
      </c>
    </row>
    <row r="250" spans="1:89" s="165" customFormat="1" ht="20.399999999999999" x14ac:dyDescent="0.3">
      <c r="A250"/>
      <c r="B250" s="129">
        <v>165</v>
      </c>
      <c r="C250" s="146">
        <v>294011</v>
      </c>
      <c r="D250" s="161">
        <v>29410010</v>
      </c>
      <c r="E250" s="157" t="s">
        <v>265</v>
      </c>
      <c r="F250" s="108" t="s">
        <v>344</v>
      </c>
      <c r="G250" s="108" t="s">
        <v>345</v>
      </c>
      <c r="H250" s="109" t="s">
        <v>18</v>
      </c>
      <c r="I250" s="123"/>
      <c r="J250" s="109" t="s">
        <v>19</v>
      </c>
      <c r="K250" s="111">
        <f t="shared" si="385"/>
        <v>0</v>
      </c>
      <c r="L250" s="156" t="s">
        <v>20</v>
      </c>
      <c r="M250" s="104">
        <v>0</v>
      </c>
      <c r="N250" s="262">
        <f t="shared" si="162"/>
        <v>327</v>
      </c>
      <c r="O250" s="141">
        <v>327</v>
      </c>
      <c r="P250" s="110">
        <f t="shared" si="163"/>
        <v>0</v>
      </c>
      <c r="Q250" s="112" t="s">
        <v>139</v>
      </c>
      <c r="R250" s="113">
        <f t="shared" si="164"/>
        <v>0</v>
      </c>
      <c r="S250" s="114">
        <f t="shared" si="165"/>
        <v>0</v>
      </c>
      <c r="T250" s="113">
        <f t="shared" si="166"/>
        <v>0</v>
      </c>
      <c r="U250" s="115">
        <f t="shared" si="167"/>
        <v>0</v>
      </c>
      <c r="V250" s="113">
        <f t="shared" si="168"/>
        <v>0</v>
      </c>
      <c r="W250" s="115">
        <f t="shared" si="169"/>
        <v>0</v>
      </c>
      <c r="X250" s="113">
        <f t="shared" si="170"/>
        <v>0</v>
      </c>
      <c r="Y250" s="115">
        <f t="shared" si="171"/>
        <v>0</v>
      </c>
      <c r="Z250" s="116">
        <f t="shared" si="172"/>
        <v>0</v>
      </c>
      <c r="AA250" s="117" t="b">
        <f t="shared" si="173"/>
        <v>1</v>
      </c>
      <c r="AB250" s="109" t="s">
        <v>22</v>
      </c>
      <c r="AC250" s="124"/>
      <c r="AD250" s="123"/>
      <c r="AE250" s="108" t="s">
        <v>23</v>
      </c>
      <c r="AF250" s="125"/>
      <c r="AG250" s="126"/>
      <c r="AH250" s="22">
        <v>0</v>
      </c>
      <c r="AI250" s="164">
        <f t="shared" si="174"/>
        <v>0</v>
      </c>
      <c r="AJ250" s="22">
        <v>0</v>
      </c>
      <c r="AK250" s="164">
        <f t="shared" si="175"/>
        <v>0</v>
      </c>
      <c r="AL250" s="22">
        <v>0</v>
      </c>
      <c r="AM250" s="164">
        <f t="shared" si="176"/>
        <v>0</v>
      </c>
      <c r="AN250" s="22">
        <v>0</v>
      </c>
      <c r="AO250" s="164">
        <f t="shared" si="177"/>
        <v>0</v>
      </c>
      <c r="AP250" s="22">
        <v>0</v>
      </c>
      <c r="AQ250" s="164">
        <f t="shared" si="178"/>
        <v>0</v>
      </c>
      <c r="AR250" s="22">
        <v>0</v>
      </c>
      <c r="AS250" s="164">
        <f t="shared" si="179"/>
        <v>0</v>
      </c>
      <c r="AT250" s="22">
        <v>0</v>
      </c>
      <c r="AU250" s="164">
        <f t="shared" si="180"/>
        <v>0</v>
      </c>
      <c r="AV250" s="22">
        <v>0</v>
      </c>
      <c r="AW250" s="164">
        <f t="shared" si="181"/>
        <v>0</v>
      </c>
      <c r="AX250" s="22">
        <v>0</v>
      </c>
      <c r="AY250" s="164">
        <f t="shared" si="182"/>
        <v>0</v>
      </c>
      <c r="AZ250" s="22">
        <v>0</v>
      </c>
      <c r="BA250" s="164">
        <f t="shared" si="183"/>
        <v>0</v>
      </c>
      <c r="BB250" s="22">
        <v>0</v>
      </c>
      <c r="BC250" s="164">
        <f t="shared" si="184"/>
        <v>0</v>
      </c>
      <c r="BD250" s="22">
        <v>0</v>
      </c>
      <c r="BE250" s="164">
        <f t="shared" si="185"/>
        <v>0</v>
      </c>
      <c r="BF250" s="253">
        <f t="shared" si="186"/>
        <v>0</v>
      </c>
      <c r="BG250" s="253">
        <f t="shared" si="209"/>
        <v>0</v>
      </c>
      <c r="BH250" s="10" t="b">
        <f t="shared" si="210"/>
        <v>1</v>
      </c>
      <c r="BI250" s="253">
        <f t="shared" si="211"/>
        <v>0</v>
      </c>
      <c r="BJ250" s="250">
        <f t="shared" si="188"/>
        <v>29410010</v>
      </c>
      <c r="BK250" s="251">
        <v>348</v>
      </c>
      <c r="BL250" s="251">
        <v>5</v>
      </c>
      <c r="BM250" s="252">
        <f t="shared" si="189"/>
        <v>0</v>
      </c>
      <c r="BN250" s="252">
        <f t="shared" si="190"/>
        <v>0</v>
      </c>
      <c r="BO250" s="252">
        <f t="shared" si="191"/>
        <v>0</v>
      </c>
      <c r="BP250" s="252">
        <f t="shared" si="192"/>
        <v>0</v>
      </c>
      <c r="BQ250" s="254">
        <f t="shared" si="193"/>
        <v>327</v>
      </c>
      <c r="BR250">
        <f t="shared" si="187"/>
        <v>0</v>
      </c>
      <c r="BS250">
        <v>0</v>
      </c>
      <c r="BT250">
        <v>1</v>
      </c>
      <c r="BU250" t="s">
        <v>139</v>
      </c>
      <c r="BV250" t="str">
        <f t="shared" si="194"/>
        <v>1</v>
      </c>
      <c r="BW250" t="str">
        <f t="shared" si="195"/>
        <v>0</v>
      </c>
      <c r="BX250" t="str">
        <f t="shared" si="196"/>
        <v>0</v>
      </c>
      <c r="BY250" t="s">
        <v>23</v>
      </c>
      <c r="BZ250" s="253">
        <f t="shared" si="197"/>
        <v>0</v>
      </c>
      <c r="CA250" s="253">
        <f t="shared" si="198"/>
        <v>0</v>
      </c>
      <c r="CB250" s="253">
        <f t="shared" si="199"/>
        <v>0</v>
      </c>
      <c r="CC250" s="253">
        <f t="shared" si="200"/>
        <v>0</v>
      </c>
      <c r="CD250" s="253">
        <f t="shared" si="201"/>
        <v>0</v>
      </c>
      <c r="CE250" s="253">
        <f t="shared" si="202"/>
        <v>0</v>
      </c>
      <c r="CF250" s="253">
        <f t="shared" si="203"/>
        <v>0</v>
      </c>
      <c r="CG250" s="253">
        <f t="shared" si="204"/>
        <v>0</v>
      </c>
      <c r="CH250" s="253">
        <f t="shared" si="205"/>
        <v>0</v>
      </c>
      <c r="CI250" s="253">
        <f t="shared" si="206"/>
        <v>0</v>
      </c>
      <c r="CJ250" s="253">
        <f t="shared" si="207"/>
        <v>0</v>
      </c>
      <c r="CK250" s="253">
        <f t="shared" si="208"/>
        <v>0</v>
      </c>
    </row>
    <row r="251" spans="1:89" ht="20.399999999999999" x14ac:dyDescent="0.3">
      <c r="B251" s="129">
        <v>166</v>
      </c>
      <c r="C251" s="193">
        <v>294011</v>
      </c>
      <c r="D251" s="161">
        <v>29410074</v>
      </c>
      <c r="E251" s="157" t="s">
        <v>441</v>
      </c>
      <c r="F251" s="108" t="s">
        <v>344</v>
      </c>
      <c r="G251" s="108" t="s">
        <v>345</v>
      </c>
      <c r="H251" s="109" t="s">
        <v>18</v>
      </c>
      <c r="I251" s="123"/>
      <c r="J251" s="109" t="s">
        <v>19</v>
      </c>
      <c r="K251" s="111">
        <f t="shared" si="385"/>
        <v>0</v>
      </c>
      <c r="L251" s="156" t="s">
        <v>20</v>
      </c>
      <c r="M251" s="262">
        <f t="shared" ref="M251" si="387">ROUND(N251,2)</f>
        <v>556.79999999999995</v>
      </c>
      <c r="N251" s="141">
        <v>556.79999999999995</v>
      </c>
      <c r="O251" s="260">
        <v>0</v>
      </c>
      <c r="P251" s="110">
        <f t="shared" ref="P251" si="388">(N251*(O251/100+1))*K251</f>
        <v>0</v>
      </c>
      <c r="Q251" s="112" t="s">
        <v>139</v>
      </c>
      <c r="R251" s="113">
        <f t="shared" si="164"/>
        <v>0</v>
      </c>
      <c r="S251" s="114">
        <f t="shared" ref="S251" si="389">R251*(N251*(O251/100+1))</f>
        <v>0</v>
      </c>
      <c r="T251" s="113">
        <f t="shared" si="166"/>
        <v>0</v>
      </c>
      <c r="U251" s="114">
        <f t="shared" ref="U251" si="390">T251*(N251*(O251/100+1))</f>
        <v>0</v>
      </c>
      <c r="V251" s="113">
        <f t="shared" si="168"/>
        <v>0</v>
      </c>
      <c r="W251" s="114">
        <f t="shared" ref="W251" si="391">V251*(N251*(O251/100+1))</f>
        <v>0</v>
      </c>
      <c r="X251" s="113">
        <f t="shared" si="170"/>
        <v>0</v>
      </c>
      <c r="Y251" s="114">
        <f t="shared" ref="Y251" si="392">X251*(N251*(O251/100+1))</f>
        <v>0</v>
      </c>
      <c r="Z251" s="116">
        <f t="shared" si="172"/>
        <v>0</v>
      </c>
      <c r="AA251" s="117" t="b">
        <f t="shared" si="173"/>
        <v>1</v>
      </c>
      <c r="AB251" s="109" t="s">
        <v>22</v>
      </c>
      <c r="AC251" s="124"/>
      <c r="AD251" s="123"/>
      <c r="AE251" s="108" t="s">
        <v>23</v>
      </c>
      <c r="AF251" s="125"/>
      <c r="AG251" s="126"/>
      <c r="AH251" s="22">
        <v>0</v>
      </c>
      <c r="AI251" s="164">
        <f t="shared" ref="AI251" si="393">AH251*(N251*(O251/100+1))</f>
        <v>0</v>
      </c>
      <c r="AJ251" s="22">
        <v>0</v>
      </c>
      <c r="AK251" s="164">
        <f t="shared" ref="AK251" si="394">AJ251*(N251*(O251/100+1))</f>
        <v>0</v>
      </c>
      <c r="AL251" s="22">
        <v>0</v>
      </c>
      <c r="AM251" s="164">
        <f t="shared" ref="AM251" si="395">AL251*(N251*(O251/100+1))</f>
        <v>0</v>
      </c>
      <c r="AN251" s="22"/>
      <c r="AO251" s="164">
        <f t="shared" ref="AO251" si="396">AN251*(N251*(O251/100+1))</f>
        <v>0</v>
      </c>
      <c r="AP251" s="22"/>
      <c r="AQ251" s="164">
        <f t="shared" ref="AQ251" si="397">AP251*(N251*(O251/100+1))</f>
        <v>0</v>
      </c>
      <c r="AR251" s="22"/>
      <c r="AS251" s="164">
        <f t="shared" ref="AS251" si="398">AR251*(N251*(O251/100+1))</f>
        <v>0</v>
      </c>
      <c r="AT251" s="22"/>
      <c r="AU251" s="164">
        <f t="shared" ref="AU251" si="399">AT251*(N251*(O251/100+1))</f>
        <v>0</v>
      </c>
      <c r="AV251" s="22"/>
      <c r="AW251" s="164">
        <f t="shared" ref="AW251" si="400">AV251*(N251*(O251/100+1))</f>
        <v>0</v>
      </c>
      <c r="AX251" s="22"/>
      <c r="AY251" s="164">
        <f t="shared" ref="AY251" si="401">AX251*(N251*(O251/100+1))</f>
        <v>0</v>
      </c>
      <c r="AZ251" s="22"/>
      <c r="BA251" s="164">
        <f t="shared" ref="BA251" si="402">AZ251*(N251*(O251/100+1))</f>
        <v>0</v>
      </c>
      <c r="BB251" s="22"/>
      <c r="BC251" s="164">
        <f t="shared" ref="BC251" si="403">BB251*(N251*(O251/100+1))</f>
        <v>0</v>
      </c>
      <c r="BD251" s="22"/>
      <c r="BE251" s="164">
        <f t="shared" ref="BE251" si="404">BD251*(N251*(O251/100+1))</f>
        <v>0</v>
      </c>
      <c r="BF251" s="256">
        <f t="shared" ref="BF251" si="405">SUM(R251,T251,V251,X251)*(N251*(O251/100+1))</f>
        <v>0</v>
      </c>
      <c r="BG251" s="256">
        <f t="shared" ref="BG251" si="406">SUM(AI251,AK251,AM251,AO251,AQ251,AS251,AU251,AW251,AY251,BA251,BC251,BE251)</f>
        <v>0</v>
      </c>
      <c r="BH251" s="255" t="b">
        <f t="shared" si="210"/>
        <v>1</v>
      </c>
      <c r="BI251" s="255">
        <f t="shared" si="211"/>
        <v>0</v>
      </c>
      <c r="BJ251" s="250">
        <f t="shared" si="188"/>
        <v>29410074</v>
      </c>
      <c r="BK251" s="251">
        <v>348</v>
      </c>
      <c r="BL251" s="251">
        <v>5</v>
      </c>
      <c r="BM251" s="252">
        <f t="shared" si="189"/>
        <v>0</v>
      </c>
      <c r="BN251" s="252">
        <f t="shared" si="190"/>
        <v>0</v>
      </c>
      <c r="BO251" s="252">
        <f t="shared" si="191"/>
        <v>0</v>
      </c>
      <c r="BP251" s="252">
        <f t="shared" si="192"/>
        <v>0</v>
      </c>
      <c r="BQ251" s="254">
        <f t="shared" si="193"/>
        <v>556.79999999999995</v>
      </c>
      <c r="BR251">
        <f t="shared" si="193"/>
        <v>0</v>
      </c>
      <c r="BS251">
        <v>0</v>
      </c>
      <c r="BT251">
        <v>1</v>
      </c>
      <c r="BU251" t="s">
        <v>139</v>
      </c>
      <c r="BV251" t="str">
        <f t="shared" si="194"/>
        <v>1</v>
      </c>
      <c r="BW251" t="str">
        <f t="shared" si="195"/>
        <v>0</v>
      </c>
      <c r="BX251" t="str">
        <f t="shared" si="196"/>
        <v>0</v>
      </c>
      <c r="BY251" t="s">
        <v>23</v>
      </c>
      <c r="BZ251" s="253">
        <f t="shared" si="197"/>
        <v>0</v>
      </c>
      <c r="CA251" s="253">
        <f t="shared" si="198"/>
        <v>0</v>
      </c>
      <c r="CB251" s="253">
        <f t="shared" si="199"/>
        <v>0</v>
      </c>
      <c r="CC251" s="253">
        <f t="shared" si="200"/>
        <v>0</v>
      </c>
      <c r="CD251" s="253">
        <f t="shared" si="201"/>
        <v>0</v>
      </c>
      <c r="CE251" s="253">
        <f t="shared" si="202"/>
        <v>0</v>
      </c>
      <c r="CF251" s="253">
        <f t="shared" si="203"/>
        <v>0</v>
      </c>
      <c r="CG251" s="253">
        <f t="shared" si="204"/>
        <v>0</v>
      </c>
      <c r="CH251" s="253">
        <f t="shared" si="205"/>
        <v>0</v>
      </c>
      <c r="CI251" s="253">
        <f t="shared" si="206"/>
        <v>0</v>
      </c>
      <c r="CJ251" s="253">
        <f t="shared" si="207"/>
        <v>0</v>
      </c>
      <c r="CK251" s="253">
        <f t="shared" si="208"/>
        <v>0</v>
      </c>
    </row>
    <row r="252" spans="1:89" ht="20.399999999999999" x14ac:dyDescent="0.3">
      <c r="B252" s="129">
        <v>166</v>
      </c>
      <c r="C252" s="146">
        <v>294011</v>
      </c>
      <c r="D252" s="161">
        <v>29410074</v>
      </c>
      <c r="E252" s="157" t="s">
        <v>266</v>
      </c>
      <c r="F252" s="108" t="s">
        <v>344</v>
      </c>
      <c r="G252" s="108" t="s">
        <v>345</v>
      </c>
      <c r="H252" s="109" t="s">
        <v>18</v>
      </c>
      <c r="I252" s="123"/>
      <c r="J252" s="109" t="s">
        <v>19</v>
      </c>
      <c r="K252" s="111">
        <f t="shared" si="385"/>
        <v>0</v>
      </c>
      <c r="L252" s="156" t="s">
        <v>20</v>
      </c>
      <c r="M252" s="201">
        <v>0</v>
      </c>
      <c r="N252" s="262">
        <f t="shared" si="162"/>
        <v>465</v>
      </c>
      <c r="O252" s="141">
        <v>465</v>
      </c>
      <c r="P252" s="110">
        <f t="shared" si="163"/>
        <v>0</v>
      </c>
      <c r="Q252" s="112" t="s">
        <v>139</v>
      </c>
      <c r="R252" s="113">
        <f t="shared" si="164"/>
        <v>0</v>
      </c>
      <c r="S252" s="114">
        <f t="shared" si="165"/>
        <v>0</v>
      </c>
      <c r="T252" s="113">
        <f t="shared" si="166"/>
        <v>0</v>
      </c>
      <c r="U252" s="115">
        <f t="shared" si="167"/>
        <v>0</v>
      </c>
      <c r="V252" s="113">
        <f t="shared" si="168"/>
        <v>0</v>
      </c>
      <c r="W252" s="115">
        <f t="shared" si="169"/>
        <v>0</v>
      </c>
      <c r="X252" s="113">
        <f t="shared" si="170"/>
        <v>0</v>
      </c>
      <c r="Y252" s="115">
        <f t="shared" si="171"/>
        <v>0</v>
      </c>
      <c r="Z252" s="116">
        <f t="shared" si="172"/>
        <v>0</v>
      </c>
      <c r="AA252" s="117" t="b">
        <f t="shared" si="173"/>
        <v>1</v>
      </c>
      <c r="AB252" s="109" t="s">
        <v>22</v>
      </c>
      <c r="AC252" s="124"/>
      <c r="AD252" s="123"/>
      <c r="AE252" s="108" t="s">
        <v>23</v>
      </c>
      <c r="AF252" s="125"/>
      <c r="AG252" s="126"/>
      <c r="AH252" s="22">
        <v>0</v>
      </c>
      <c r="AI252" s="164">
        <f t="shared" si="174"/>
        <v>0</v>
      </c>
      <c r="AJ252" s="22">
        <v>0</v>
      </c>
      <c r="AK252" s="164">
        <f t="shared" si="175"/>
        <v>0</v>
      </c>
      <c r="AL252" s="22">
        <v>0</v>
      </c>
      <c r="AM252" s="164">
        <f t="shared" si="176"/>
        <v>0</v>
      </c>
      <c r="AN252" s="22">
        <v>0</v>
      </c>
      <c r="AO252" s="164">
        <f t="shared" si="177"/>
        <v>0</v>
      </c>
      <c r="AP252" s="22">
        <v>0</v>
      </c>
      <c r="AQ252" s="164">
        <f t="shared" si="178"/>
        <v>0</v>
      </c>
      <c r="AR252" s="22">
        <v>0</v>
      </c>
      <c r="AS252" s="164">
        <f t="shared" si="179"/>
        <v>0</v>
      </c>
      <c r="AT252" s="22">
        <v>0</v>
      </c>
      <c r="AU252" s="164">
        <f t="shared" si="180"/>
        <v>0</v>
      </c>
      <c r="AV252" s="22">
        <v>0</v>
      </c>
      <c r="AW252" s="164">
        <f t="shared" si="181"/>
        <v>0</v>
      </c>
      <c r="AX252" s="22">
        <v>0</v>
      </c>
      <c r="AY252" s="164">
        <f t="shared" si="182"/>
        <v>0</v>
      </c>
      <c r="AZ252" s="22">
        <v>0</v>
      </c>
      <c r="BA252" s="164">
        <f t="shared" si="183"/>
        <v>0</v>
      </c>
      <c r="BB252" s="22">
        <v>0</v>
      </c>
      <c r="BC252" s="164">
        <f t="shared" si="184"/>
        <v>0</v>
      </c>
      <c r="BD252" s="22">
        <v>0</v>
      </c>
      <c r="BE252" s="164">
        <f t="shared" si="185"/>
        <v>0</v>
      </c>
      <c r="BF252" s="253">
        <f t="shared" si="186"/>
        <v>0</v>
      </c>
      <c r="BG252" s="253">
        <f t="shared" si="209"/>
        <v>0</v>
      </c>
      <c r="BH252" s="10" t="b">
        <f t="shared" si="210"/>
        <v>1</v>
      </c>
      <c r="BI252" s="253">
        <f t="shared" si="211"/>
        <v>0</v>
      </c>
      <c r="BJ252" s="250">
        <f t="shared" si="188"/>
        <v>29410074</v>
      </c>
      <c r="BK252" s="251">
        <v>348</v>
      </c>
      <c r="BL252" s="251">
        <v>5</v>
      </c>
      <c r="BM252" s="252">
        <f t="shared" si="189"/>
        <v>0</v>
      </c>
      <c r="BN252" s="252">
        <f t="shared" si="190"/>
        <v>0</v>
      </c>
      <c r="BO252" s="252">
        <f t="shared" si="191"/>
        <v>0</v>
      </c>
      <c r="BP252" s="252">
        <f t="shared" si="192"/>
        <v>0</v>
      </c>
      <c r="BQ252" s="254">
        <f t="shared" si="193"/>
        <v>465</v>
      </c>
      <c r="BR252">
        <f t="shared" si="187"/>
        <v>0</v>
      </c>
      <c r="BS252">
        <v>0</v>
      </c>
      <c r="BT252">
        <v>1</v>
      </c>
      <c r="BU252" t="s">
        <v>139</v>
      </c>
      <c r="BV252" t="str">
        <f t="shared" si="194"/>
        <v>1</v>
      </c>
      <c r="BW252" t="str">
        <f t="shared" si="195"/>
        <v>0</v>
      </c>
      <c r="BX252" t="str">
        <f t="shared" si="196"/>
        <v>0</v>
      </c>
      <c r="BY252" t="s">
        <v>23</v>
      </c>
      <c r="BZ252" s="253">
        <f t="shared" si="197"/>
        <v>0</v>
      </c>
      <c r="CA252" s="253">
        <f t="shared" si="198"/>
        <v>0</v>
      </c>
      <c r="CB252" s="253">
        <f t="shared" si="199"/>
        <v>0</v>
      </c>
      <c r="CC252" s="253">
        <f t="shared" si="200"/>
        <v>0</v>
      </c>
      <c r="CD252" s="253">
        <f t="shared" si="201"/>
        <v>0</v>
      </c>
      <c r="CE252" s="253">
        <f t="shared" si="202"/>
        <v>0</v>
      </c>
      <c r="CF252" s="253">
        <f t="shared" si="203"/>
        <v>0</v>
      </c>
      <c r="CG252" s="253">
        <f t="shared" si="204"/>
        <v>0</v>
      </c>
      <c r="CH252" s="253">
        <f t="shared" si="205"/>
        <v>0</v>
      </c>
      <c r="CI252" s="253">
        <f t="shared" si="206"/>
        <v>0</v>
      </c>
      <c r="CJ252" s="253">
        <f t="shared" si="207"/>
        <v>0</v>
      </c>
      <c r="CK252" s="253">
        <f t="shared" si="208"/>
        <v>0</v>
      </c>
    </row>
    <row r="253" spans="1:89" ht="20.399999999999999" x14ac:dyDescent="0.3">
      <c r="B253" s="129">
        <v>167</v>
      </c>
      <c r="C253" s="146">
        <v>294011</v>
      </c>
      <c r="D253" s="161">
        <v>29419013</v>
      </c>
      <c r="E253" s="157" t="s">
        <v>267</v>
      </c>
      <c r="F253" s="108" t="s">
        <v>344</v>
      </c>
      <c r="G253" s="108" t="s">
        <v>345</v>
      </c>
      <c r="H253" s="109" t="s">
        <v>18</v>
      </c>
      <c r="I253" s="123"/>
      <c r="J253" s="109" t="s">
        <v>19</v>
      </c>
      <c r="K253" s="111">
        <f t="shared" si="385"/>
        <v>0</v>
      </c>
      <c r="L253" s="156" t="s">
        <v>20</v>
      </c>
      <c r="M253" s="104">
        <v>0</v>
      </c>
      <c r="N253" s="262">
        <f t="shared" si="162"/>
        <v>642.82000000000005</v>
      </c>
      <c r="O253" s="141">
        <v>642.82000000000005</v>
      </c>
      <c r="P253" s="110">
        <f t="shared" si="163"/>
        <v>0</v>
      </c>
      <c r="Q253" s="112" t="s">
        <v>139</v>
      </c>
      <c r="R253" s="113">
        <f t="shared" si="164"/>
        <v>0</v>
      </c>
      <c r="S253" s="114">
        <f t="shared" si="165"/>
        <v>0</v>
      </c>
      <c r="T253" s="113">
        <f t="shared" si="166"/>
        <v>0</v>
      </c>
      <c r="U253" s="115">
        <f t="shared" si="167"/>
        <v>0</v>
      </c>
      <c r="V253" s="113">
        <f t="shared" si="168"/>
        <v>0</v>
      </c>
      <c r="W253" s="115">
        <f t="shared" si="169"/>
        <v>0</v>
      </c>
      <c r="X253" s="113">
        <f t="shared" si="170"/>
        <v>0</v>
      </c>
      <c r="Y253" s="115">
        <f t="shared" si="171"/>
        <v>0</v>
      </c>
      <c r="Z253" s="116">
        <f t="shared" si="172"/>
        <v>0</v>
      </c>
      <c r="AA253" s="117" t="b">
        <f t="shared" si="173"/>
        <v>1</v>
      </c>
      <c r="AB253" s="109" t="s">
        <v>22</v>
      </c>
      <c r="AC253" s="124"/>
      <c r="AD253" s="123"/>
      <c r="AE253" s="108" t="s">
        <v>23</v>
      </c>
      <c r="AF253" s="125"/>
      <c r="AG253" s="126"/>
      <c r="AH253" s="22">
        <v>0</v>
      </c>
      <c r="AI253" s="164">
        <f t="shared" si="174"/>
        <v>0</v>
      </c>
      <c r="AJ253" s="22">
        <v>0</v>
      </c>
      <c r="AK253" s="164">
        <f t="shared" si="175"/>
        <v>0</v>
      </c>
      <c r="AL253" s="22">
        <v>0</v>
      </c>
      <c r="AM253" s="164">
        <f t="shared" si="176"/>
        <v>0</v>
      </c>
      <c r="AN253" s="22">
        <v>0</v>
      </c>
      <c r="AO253" s="164">
        <f t="shared" si="177"/>
        <v>0</v>
      </c>
      <c r="AP253" s="22">
        <v>0</v>
      </c>
      <c r="AQ253" s="164">
        <f t="shared" si="178"/>
        <v>0</v>
      </c>
      <c r="AR253" s="22">
        <v>0</v>
      </c>
      <c r="AS253" s="164">
        <f t="shared" si="179"/>
        <v>0</v>
      </c>
      <c r="AT253" s="22">
        <v>0</v>
      </c>
      <c r="AU253" s="164">
        <f t="shared" si="180"/>
        <v>0</v>
      </c>
      <c r="AV253" s="22">
        <v>0</v>
      </c>
      <c r="AW253" s="164">
        <f t="shared" si="181"/>
        <v>0</v>
      </c>
      <c r="AX253" s="22">
        <v>0</v>
      </c>
      <c r="AY253" s="164">
        <f t="shared" si="182"/>
        <v>0</v>
      </c>
      <c r="AZ253" s="22">
        <v>0</v>
      </c>
      <c r="BA253" s="164">
        <f t="shared" si="183"/>
        <v>0</v>
      </c>
      <c r="BB253" s="22">
        <v>0</v>
      </c>
      <c r="BC253" s="164">
        <f t="shared" si="184"/>
        <v>0</v>
      </c>
      <c r="BD253" s="22">
        <v>0</v>
      </c>
      <c r="BE253" s="164">
        <f t="shared" si="185"/>
        <v>0</v>
      </c>
      <c r="BF253" s="253">
        <f t="shared" si="186"/>
        <v>0</v>
      </c>
      <c r="BG253" s="253">
        <f t="shared" si="209"/>
        <v>0</v>
      </c>
      <c r="BH253" s="10" t="b">
        <f t="shared" si="210"/>
        <v>1</v>
      </c>
      <c r="BI253" s="253">
        <f t="shared" si="211"/>
        <v>0</v>
      </c>
      <c r="BJ253" s="250">
        <f t="shared" si="188"/>
        <v>29419013</v>
      </c>
      <c r="BK253" s="251">
        <v>348</v>
      </c>
      <c r="BL253" s="251">
        <v>5</v>
      </c>
      <c r="BM253" s="252">
        <f t="shared" si="189"/>
        <v>0</v>
      </c>
      <c r="BN253" s="252">
        <f t="shared" si="190"/>
        <v>0</v>
      </c>
      <c r="BO253" s="252">
        <f t="shared" si="191"/>
        <v>0</v>
      </c>
      <c r="BP253" s="252">
        <f t="shared" si="192"/>
        <v>0</v>
      </c>
      <c r="BQ253" s="254">
        <f t="shared" si="193"/>
        <v>642.82000000000005</v>
      </c>
      <c r="BR253">
        <f t="shared" si="187"/>
        <v>0</v>
      </c>
      <c r="BS253">
        <v>0</v>
      </c>
      <c r="BT253">
        <v>1</v>
      </c>
      <c r="BU253" t="s">
        <v>139</v>
      </c>
      <c r="BV253" t="str">
        <f t="shared" si="194"/>
        <v>1</v>
      </c>
      <c r="BW253" t="str">
        <f t="shared" si="195"/>
        <v>0</v>
      </c>
      <c r="BX253" t="str">
        <f t="shared" si="196"/>
        <v>0</v>
      </c>
      <c r="BY253" t="s">
        <v>23</v>
      </c>
      <c r="BZ253" s="253">
        <f t="shared" si="197"/>
        <v>0</v>
      </c>
      <c r="CA253" s="253">
        <f t="shared" si="198"/>
        <v>0</v>
      </c>
      <c r="CB253" s="253">
        <f t="shared" si="199"/>
        <v>0</v>
      </c>
      <c r="CC253" s="253">
        <f t="shared" si="200"/>
        <v>0</v>
      </c>
      <c r="CD253" s="253">
        <f t="shared" si="201"/>
        <v>0</v>
      </c>
      <c r="CE253" s="253">
        <f t="shared" si="202"/>
        <v>0</v>
      </c>
      <c r="CF253" s="253">
        <f t="shared" si="203"/>
        <v>0</v>
      </c>
      <c r="CG253" s="253">
        <f t="shared" si="204"/>
        <v>0</v>
      </c>
      <c r="CH253" s="253">
        <f t="shared" si="205"/>
        <v>0</v>
      </c>
      <c r="CI253" s="253">
        <f t="shared" si="206"/>
        <v>0</v>
      </c>
      <c r="CJ253" s="253">
        <f t="shared" si="207"/>
        <v>0</v>
      </c>
      <c r="CK253" s="253">
        <f t="shared" si="208"/>
        <v>0</v>
      </c>
    </row>
    <row r="254" spans="1:89" ht="20.399999999999999" x14ac:dyDescent="0.3">
      <c r="B254" s="129">
        <v>168</v>
      </c>
      <c r="C254" s="146">
        <v>294011</v>
      </c>
      <c r="D254" s="161">
        <v>21411046</v>
      </c>
      <c r="E254" s="157" t="s">
        <v>268</v>
      </c>
      <c r="F254" s="108" t="s">
        <v>344</v>
      </c>
      <c r="G254" s="108" t="s">
        <v>345</v>
      </c>
      <c r="H254" s="109" t="s">
        <v>18</v>
      </c>
      <c r="I254" s="123"/>
      <c r="J254" s="109" t="s">
        <v>19</v>
      </c>
      <c r="K254" s="111">
        <f t="shared" si="385"/>
        <v>0</v>
      </c>
      <c r="L254" s="156" t="s">
        <v>20</v>
      </c>
      <c r="M254" s="201">
        <v>0</v>
      </c>
      <c r="N254" s="262">
        <f t="shared" si="162"/>
        <v>197.2</v>
      </c>
      <c r="O254" s="141">
        <v>197.2</v>
      </c>
      <c r="P254" s="110">
        <f t="shared" si="163"/>
        <v>0</v>
      </c>
      <c r="Q254" s="112" t="s">
        <v>139</v>
      </c>
      <c r="R254" s="113">
        <f t="shared" si="164"/>
        <v>0</v>
      </c>
      <c r="S254" s="114">
        <f t="shared" si="165"/>
        <v>0</v>
      </c>
      <c r="T254" s="113">
        <f t="shared" si="166"/>
        <v>0</v>
      </c>
      <c r="U254" s="115">
        <f t="shared" si="167"/>
        <v>0</v>
      </c>
      <c r="V254" s="113">
        <f t="shared" si="168"/>
        <v>0</v>
      </c>
      <c r="W254" s="115">
        <f t="shared" si="169"/>
        <v>0</v>
      </c>
      <c r="X254" s="113">
        <f t="shared" si="170"/>
        <v>0</v>
      </c>
      <c r="Y254" s="115">
        <f t="shared" si="171"/>
        <v>0</v>
      </c>
      <c r="Z254" s="116">
        <f t="shared" si="172"/>
        <v>0</v>
      </c>
      <c r="AA254" s="117" t="b">
        <f t="shared" si="173"/>
        <v>1</v>
      </c>
      <c r="AB254" s="109" t="s">
        <v>22</v>
      </c>
      <c r="AC254" s="124"/>
      <c r="AD254" s="123"/>
      <c r="AE254" s="108" t="s">
        <v>23</v>
      </c>
      <c r="AF254" s="125"/>
      <c r="AG254" s="126"/>
      <c r="AH254" s="22">
        <v>0</v>
      </c>
      <c r="AI254" s="164">
        <f t="shared" si="174"/>
        <v>0</v>
      </c>
      <c r="AJ254" s="22">
        <v>0</v>
      </c>
      <c r="AK254" s="164">
        <f t="shared" si="175"/>
        <v>0</v>
      </c>
      <c r="AL254" s="22">
        <v>0</v>
      </c>
      <c r="AM254" s="164">
        <f t="shared" si="176"/>
        <v>0</v>
      </c>
      <c r="AN254" s="22">
        <v>0</v>
      </c>
      <c r="AO254" s="164">
        <f t="shared" si="177"/>
        <v>0</v>
      </c>
      <c r="AP254" s="22">
        <v>0</v>
      </c>
      <c r="AQ254" s="164">
        <f t="shared" si="178"/>
        <v>0</v>
      </c>
      <c r="AR254" s="22">
        <v>0</v>
      </c>
      <c r="AS254" s="164">
        <f t="shared" si="179"/>
        <v>0</v>
      </c>
      <c r="AT254" s="22">
        <v>0</v>
      </c>
      <c r="AU254" s="164">
        <f t="shared" si="180"/>
        <v>0</v>
      </c>
      <c r="AV254" s="22">
        <v>0</v>
      </c>
      <c r="AW254" s="164">
        <f t="shared" si="181"/>
        <v>0</v>
      </c>
      <c r="AX254" s="22">
        <v>0</v>
      </c>
      <c r="AY254" s="164">
        <f t="shared" si="182"/>
        <v>0</v>
      </c>
      <c r="AZ254" s="22">
        <v>0</v>
      </c>
      <c r="BA254" s="164">
        <f t="shared" si="183"/>
        <v>0</v>
      </c>
      <c r="BB254" s="22">
        <v>0</v>
      </c>
      <c r="BC254" s="164">
        <f t="shared" si="184"/>
        <v>0</v>
      </c>
      <c r="BD254" s="22">
        <v>0</v>
      </c>
      <c r="BE254" s="164">
        <f t="shared" si="185"/>
        <v>0</v>
      </c>
      <c r="BF254" s="253">
        <f t="shared" si="186"/>
        <v>0</v>
      </c>
      <c r="BG254" s="253">
        <f t="shared" si="209"/>
        <v>0</v>
      </c>
      <c r="BH254" s="10" t="b">
        <f t="shared" si="210"/>
        <v>1</v>
      </c>
      <c r="BI254" s="253">
        <f t="shared" si="211"/>
        <v>0</v>
      </c>
      <c r="BJ254" s="250">
        <f t="shared" si="188"/>
        <v>21411046</v>
      </c>
      <c r="BK254" s="251">
        <v>348</v>
      </c>
      <c r="BL254" s="251">
        <v>5</v>
      </c>
      <c r="BM254" s="252">
        <f t="shared" si="189"/>
        <v>0</v>
      </c>
      <c r="BN254" s="252">
        <f t="shared" si="190"/>
        <v>0</v>
      </c>
      <c r="BO254" s="252">
        <f t="shared" si="191"/>
        <v>0</v>
      </c>
      <c r="BP254" s="252">
        <f t="shared" si="192"/>
        <v>0</v>
      </c>
      <c r="BQ254" s="254">
        <f t="shared" si="193"/>
        <v>197.2</v>
      </c>
      <c r="BR254">
        <f t="shared" si="187"/>
        <v>0</v>
      </c>
      <c r="BS254">
        <v>0</v>
      </c>
      <c r="BT254">
        <v>1</v>
      </c>
      <c r="BU254" t="s">
        <v>139</v>
      </c>
      <c r="BV254" t="str">
        <f t="shared" si="194"/>
        <v>1</v>
      </c>
      <c r="BW254" t="str">
        <f t="shared" si="195"/>
        <v>0</v>
      </c>
      <c r="BX254" t="str">
        <f t="shared" si="196"/>
        <v>0</v>
      </c>
      <c r="BY254" t="s">
        <v>23</v>
      </c>
      <c r="BZ254" s="253">
        <f t="shared" si="197"/>
        <v>0</v>
      </c>
      <c r="CA254" s="253">
        <f t="shared" si="198"/>
        <v>0</v>
      </c>
      <c r="CB254" s="253">
        <f t="shared" si="199"/>
        <v>0</v>
      </c>
      <c r="CC254" s="253">
        <f t="shared" si="200"/>
        <v>0</v>
      </c>
      <c r="CD254" s="253">
        <f t="shared" si="201"/>
        <v>0</v>
      </c>
      <c r="CE254" s="253">
        <f t="shared" si="202"/>
        <v>0</v>
      </c>
      <c r="CF254" s="253">
        <f t="shared" si="203"/>
        <v>0</v>
      </c>
      <c r="CG254" s="253">
        <f t="shared" si="204"/>
        <v>0</v>
      </c>
      <c r="CH254" s="253">
        <f t="shared" si="205"/>
        <v>0</v>
      </c>
      <c r="CI254" s="253">
        <f t="shared" si="206"/>
        <v>0</v>
      </c>
      <c r="CJ254" s="253">
        <f t="shared" si="207"/>
        <v>0</v>
      </c>
      <c r="CK254" s="253">
        <f t="shared" si="208"/>
        <v>0</v>
      </c>
    </row>
    <row r="255" spans="1:89" ht="20.399999999999999" x14ac:dyDescent="0.3">
      <c r="B255" s="129">
        <v>168</v>
      </c>
      <c r="C255" s="193">
        <v>294011</v>
      </c>
      <c r="D255" s="161">
        <v>21411046</v>
      </c>
      <c r="E255" s="157" t="s">
        <v>438</v>
      </c>
      <c r="F255" s="108" t="s">
        <v>344</v>
      </c>
      <c r="G255" s="108" t="s">
        <v>345</v>
      </c>
      <c r="H255" s="109" t="s">
        <v>18</v>
      </c>
      <c r="I255" s="123"/>
      <c r="J255" s="109" t="s">
        <v>19</v>
      </c>
      <c r="K255" s="111">
        <f t="shared" si="385"/>
        <v>0</v>
      </c>
      <c r="L255" s="156" t="s">
        <v>20</v>
      </c>
      <c r="M255" s="262">
        <f t="shared" ref="M255" si="407">ROUND(N255,2)</f>
        <v>450</v>
      </c>
      <c r="N255" s="141">
        <v>450</v>
      </c>
      <c r="O255" s="260">
        <v>0</v>
      </c>
      <c r="P255" s="110">
        <f t="shared" ref="P255" si="408">(N255*(O255/100+1))*K255</f>
        <v>0</v>
      </c>
      <c r="Q255" s="112" t="s">
        <v>139</v>
      </c>
      <c r="R255" s="113">
        <f t="shared" si="164"/>
        <v>0</v>
      </c>
      <c r="S255" s="114">
        <f t="shared" ref="S255" si="409">R255*(N255*(O255/100+1))</f>
        <v>0</v>
      </c>
      <c r="T255" s="113">
        <f t="shared" si="166"/>
        <v>0</v>
      </c>
      <c r="U255" s="114">
        <f t="shared" ref="U255" si="410">T255*(N255*(O255/100+1))</f>
        <v>0</v>
      </c>
      <c r="V255" s="113">
        <f t="shared" si="168"/>
        <v>0</v>
      </c>
      <c r="W255" s="114">
        <f t="shared" ref="W255" si="411">V255*(N255*(O255/100+1))</f>
        <v>0</v>
      </c>
      <c r="X255" s="113">
        <f t="shared" si="170"/>
        <v>0</v>
      </c>
      <c r="Y255" s="114">
        <f t="shared" ref="Y255" si="412">X255*(N255*(O255/100+1))</f>
        <v>0</v>
      </c>
      <c r="Z255" s="116">
        <f t="shared" si="172"/>
        <v>0</v>
      </c>
      <c r="AA255" s="117" t="b">
        <f t="shared" si="173"/>
        <v>1</v>
      </c>
      <c r="AB255" s="109" t="s">
        <v>22</v>
      </c>
      <c r="AC255" s="124"/>
      <c r="AD255" s="123"/>
      <c r="AE255" s="108" t="s">
        <v>23</v>
      </c>
      <c r="AF255" s="125"/>
      <c r="AG255" s="126"/>
      <c r="AH255" s="22">
        <v>0</v>
      </c>
      <c r="AI255" s="164">
        <f t="shared" ref="AI255" si="413">AH255*(N255*(O255/100+1))</f>
        <v>0</v>
      </c>
      <c r="AJ255" s="22">
        <v>0</v>
      </c>
      <c r="AK255" s="164">
        <f t="shared" ref="AK255" si="414">AJ255*(N255*(O255/100+1))</f>
        <v>0</v>
      </c>
      <c r="AL255" s="22">
        <v>0</v>
      </c>
      <c r="AM255" s="164">
        <f t="shared" ref="AM255" si="415">AL255*(N255*(O255/100+1))</f>
        <v>0</v>
      </c>
      <c r="AN255" s="22"/>
      <c r="AO255" s="164">
        <f t="shared" ref="AO255" si="416">AN255*(N255*(O255/100+1))</f>
        <v>0</v>
      </c>
      <c r="AP255" s="22"/>
      <c r="AQ255" s="164">
        <f t="shared" ref="AQ255" si="417">AP255*(N255*(O255/100+1))</f>
        <v>0</v>
      </c>
      <c r="AR255" s="22"/>
      <c r="AS255" s="164">
        <f t="shared" ref="AS255" si="418">AR255*(N255*(O255/100+1))</f>
        <v>0</v>
      </c>
      <c r="AT255" s="22"/>
      <c r="AU255" s="164">
        <f t="shared" ref="AU255" si="419">AT255*(N255*(O255/100+1))</f>
        <v>0</v>
      </c>
      <c r="AV255" s="22"/>
      <c r="AW255" s="164">
        <f t="shared" ref="AW255" si="420">AV255*(N255*(O255/100+1))</f>
        <v>0</v>
      </c>
      <c r="AX255" s="22"/>
      <c r="AY255" s="164">
        <f t="shared" ref="AY255" si="421">AX255*(N255*(O255/100+1))</f>
        <v>0</v>
      </c>
      <c r="AZ255" s="22"/>
      <c r="BA255" s="164">
        <f t="shared" ref="BA255" si="422">AZ255*(N255*(O255/100+1))</f>
        <v>0</v>
      </c>
      <c r="BB255" s="22"/>
      <c r="BC255" s="164">
        <f t="shared" ref="BC255" si="423">BB255*(N255*(O255/100+1))</f>
        <v>0</v>
      </c>
      <c r="BD255" s="22"/>
      <c r="BE255" s="164">
        <f t="shared" ref="BE255" si="424">BD255*(N255*(O255/100+1))</f>
        <v>0</v>
      </c>
      <c r="BF255" s="256">
        <f t="shared" ref="BF255" si="425">SUM(R255,T255,V255,X255)*(N255*(O255/100+1))</f>
        <v>0</v>
      </c>
      <c r="BG255" s="256">
        <f t="shared" ref="BG255" si="426">SUM(AI255,AK255,AM255,AO255,AQ255,AS255,AU255,AW255,AY255,BA255,BC255,BE255)</f>
        <v>0</v>
      </c>
      <c r="BH255" s="255" t="b">
        <f t="shared" si="210"/>
        <v>1</v>
      </c>
      <c r="BI255" s="255">
        <f t="shared" si="211"/>
        <v>0</v>
      </c>
      <c r="BJ255" s="250">
        <f t="shared" si="188"/>
        <v>21411046</v>
      </c>
      <c r="BK255" s="251">
        <v>348</v>
      </c>
      <c r="BL255" s="251">
        <v>5</v>
      </c>
      <c r="BM255" s="252">
        <f t="shared" si="189"/>
        <v>0</v>
      </c>
      <c r="BN255" s="252">
        <f t="shared" si="190"/>
        <v>0</v>
      </c>
      <c r="BO255" s="252">
        <f t="shared" si="191"/>
        <v>0</v>
      </c>
      <c r="BP255" s="252">
        <f t="shared" si="192"/>
        <v>0</v>
      </c>
      <c r="BQ255" s="254">
        <f t="shared" si="193"/>
        <v>450</v>
      </c>
      <c r="BR255">
        <f t="shared" si="193"/>
        <v>0</v>
      </c>
      <c r="BS255">
        <v>0</v>
      </c>
      <c r="BT255">
        <v>1</v>
      </c>
      <c r="BU255" t="s">
        <v>139</v>
      </c>
      <c r="BV255" t="str">
        <f t="shared" si="194"/>
        <v>1</v>
      </c>
      <c r="BW255" t="str">
        <f t="shared" si="195"/>
        <v>0</v>
      </c>
      <c r="BX255" t="str">
        <f t="shared" si="196"/>
        <v>0</v>
      </c>
      <c r="BY255" t="s">
        <v>23</v>
      </c>
      <c r="BZ255" s="253">
        <f t="shared" si="197"/>
        <v>0</v>
      </c>
      <c r="CA255" s="253">
        <f t="shared" si="198"/>
        <v>0</v>
      </c>
      <c r="CB255" s="253">
        <f t="shared" si="199"/>
        <v>0</v>
      </c>
      <c r="CC255" s="253">
        <f t="shared" si="200"/>
        <v>0</v>
      </c>
      <c r="CD255" s="253">
        <f t="shared" si="201"/>
        <v>0</v>
      </c>
      <c r="CE255" s="253">
        <f t="shared" si="202"/>
        <v>0</v>
      </c>
      <c r="CF255" s="253">
        <f t="shared" si="203"/>
        <v>0</v>
      </c>
      <c r="CG255" s="253">
        <f t="shared" si="204"/>
        <v>0</v>
      </c>
      <c r="CH255" s="253">
        <f t="shared" si="205"/>
        <v>0</v>
      </c>
      <c r="CI255" s="253">
        <f t="shared" si="206"/>
        <v>0</v>
      </c>
      <c r="CJ255" s="253">
        <f t="shared" si="207"/>
        <v>0</v>
      </c>
      <c r="CK255" s="253">
        <f t="shared" si="208"/>
        <v>0</v>
      </c>
    </row>
    <row r="256" spans="1:89" s="165" customFormat="1" ht="20.399999999999999" x14ac:dyDescent="0.3">
      <c r="A256"/>
      <c r="B256" s="129">
        <v>169</v>
      </c>
      <c r="C256" s="146">
        <v>294011</v>
      </c>
      <c r="D256" s="161">
        <v>21410208</v>
      </c>
      <c r="E256" s="157" t="s">
        <v>269</v>
      </c>
      <c r="F256" s="108" t="s">
        <v>344</v>
      </c>
      <c r="G256" s="108" t="s">
        <v>345</v>
      </c>
      <c r="H256" s="109" t="s">
        <v>18</v>
      </c>
      <c r="I256" s="123"/>
      <c r="J256" s="109" t="s">
        <v>19</v>
      </c>
      <c r="K256" s="111">
        <f t="shared" si="385"/>
        <v>0</v>
      </c>
      <c r="L256" s="156" t="s">
        <v>20</v>
      </c>
      <c r="M256" s="104">
        <v>0</v>
      </c>
      <c r="N256" s="262">
        <f t="shared" si="162"/>
        <v>116</v>
      </c>
      <c r="O256" s="141">
        <v>116</v>
      </c>
      <c r="P256" s="110">
        <f t="shared" si="163"/>
        <v>0</v>
      </c>
      <c r="Q256" s="112" t="s">
        <v>139</v>
      </c>
      <c r="R256" s="113">
        <f t="shared" si="164"/>
        <v>0</v>
      </c>
      <c r="S256" s="114">
        <f t="shared" si="165"/>
        <v>0</v>
      </c>
      <c r="T256" s="113">
        <f t="shared" si="166"/>
        <v>0</v>
      </c>
      <c r="U256" s="115">
        <f t="shared" si="167"/>
        <v>0</v>
      </c>
      <c r="V256" s="113">
        <f t="shared" si="168"/>
        <v>0</v>
      </c>
      <c r="W256" s="115">
        <f t="shared" si="169"/>
        <v>0</v>
      </c>
      <c r="X256" s="113">
        <f t="shared" si="170"/>
        <v>0</v>
      </c>
      <c r="Y256" s="115">
        <f t="shared" si="171"/>
        <v>0</v>
      </c>
      <c r="Z256" s="116">
        <f t="shared" si="172"/>
        <v>0</v>
      </c>
      <c r="AA256" s="117" t="b">
        <f t="shared" si="173"/>
        <v>1</v>
      </c>
      <c r="AB256" s="109" t="s">
        <v>22</v>
      </c>
      <c r="AC256" s="124"/>
      <c r="AD256" s="123"/>
      <c r="AE256" s="108" t="s">
        <v>23</v>
      </c>
      <c r="AF256" s="125"/>
      <c r="AG256" s="126"/>
      <c r="AH256" s="22">
        <v>0</v>
      </c>
      <c r="AI256" s="164">
        <f t="shared" si="174"/>
        <v>0</v>
      </c>
      <c r="AJ256" s="22">
        <v>0</v>
      </c>
      <c r="AK256" s="164">
        <f t="shared" si="175"/>
        <v>0</v>
      </c>
      <c r="AL256" s="22">
        <v>0</v>
      </c>
      <c r="AM256" s="164">
        <f t="shared" si="176"/>
        <v>0</v>
      </c>
      <c r="AN256" s="22">
        <v>0</v>
      </c>
      <c r="AO256" s="164">
        <f t="shared" si="177"/>
        <v>0</v>
      </c>
      <c r="AP256" s="22">
        <v>0</v>
      </c>
      <c r="AQ256" s="164">
        <f t="shared" si="178"/>
        <v>0</v>
      </c>
      <c r="AR256" s="22">
        <v>0</v>
      </c>
      <c r="AS256" s="164">
        <f t="shared" si="179"/>
        <v>0</v>
      </c>
      <c r="AT256" s="22">
        <v>0</v>
      </c>
      <c r="AU256" s="164">
        <f t="shared" si="180"/>
        <v>0</v>
      </c>
      <c r="AV256" s="22">
        <v>0</v>
      </c>
      <c r="AW256" s="164">
        <f t="shared" si="181"/>
        <v>0</v>
      </c>
      <c r="AX256" s="22">
        <v>0</v>
      </c>
      <c r="AY256" s="164">
        <f t="shared" si="182"/>
        <v>0</v>
      </c>
      <c r="AZ256" s="22">
        <v>0</v>
      </c>
      <c r="BA256" s="164">
        <f t="shared" si="183"/>
        <v>0</v>
      </c>
      <c r="BB256" s="22">
        <v>0</v>
      </c>
      <c r="BC256" s="164">
        <f t="shared" si="184"/>
        <v>0</v>
      </c>
      <c r="BD256" s="22">
        <v>0</v>
      </c>
      <c r="BE256" s="164">
        <f t="shared" si="185"/>
        <v>0</v>
      </c>
      <c r="BF256" s="253">
        <f t="shared" si="186"/>
        <v>0</v>
      </c>
      <c r="BG256" s="253">
        <f t="shared" si="209"/>
        <v>0</v>
      </c>
      <c r="BH256" s="10" t="b">
        <f t="shared" si="210"/>
        <v>1</v>
      </c>
      <c r="BI256" s="253">
        <f t="shared" si="211"/>
        <v>0</v>
      </c>
      <c r="BJ256" s="250">
        <f t="shared" si="188"/>
        <v>21410208</v>
      </c>
      <c r="BK256" s="251">
        <v>348</v>
      </c>
      <c r="BL256" s="251">
        <v>5</v>
      </c>
      <c r="BM256" s="252">
        <f t="shared" si="189"/>
        <v>0</v>
      </c>
      <c r="BN256" s="252">
        <f t="shared" si="190"/>
        <v>0</v>
      </c>
      <c r="BO256" s="252">
        <f t="shared" si="191"/>
        <v>0</v>
      </c>
      <c r="BP256" s="252">
        <f t="shared" si="192"/>
        <v>0</v>
      </c>
      <c r="BQ256" s="254">
        <f t="shared" si="193"/>
        <v>116</v>
      </c>
      <c r="BR256">
        <f t="shared" si="187"/>
        <v>0</v>
      </c>
      <c r="BS256">
        <v>0</v>
      </c>
      <c r="BT256">
        <v>1</v>
      </c>
      <c r="BU256" t="s">
        <v>139</v>
      </c>
      <c r="BV256" t="str">
        <f t="shared" si="194"/>
        <v>1</v>
      </c>
      <c r="BW256" t="str">
        <f t="shared" si="195"/>
        <v>0</v>
      </c>
      <c r="BX256" t="str">
        <f t="shared" si="196"/>
        <v>0</v>
      </c>
      <c r="BY256" t="s">
        <v>23</v>
      </c>
      <c r="BZ256" s="253">
        <f t="shared" si="197"/>
        <v>0</v>
      </c>
      <c r="CA256" s="253">
        <f t="shared" si="198"/>
        <v>0</v>
      </c>
      <c r="CB256" s="253">
        <f t="shared" si="199"/>
        <v>0</v>
      </c>
      <c r="CC256" s="253">
        <f t="shared" si="200"/>
        <v>0</v>
      </c>
      <c r="CD256" s="253">
        <f t="shared" si="201"/>
        <v>0</v>
      </c>
      <c r="CE256" s="253">
        <f t="shared" si="202"/>
        <v>0</v>
      </c>
      <c r="CF256" s="253">
        <f t="shared" si="203"/>
        <v>0</v>
      </c>
      <c r="CG256" s="253">
        <f t="shared" si="204"/>
        <v>0</v>
      </c>
      <c r="CH256" s="253">
        <f t="shared" si="205"/>
        <v>0</v>
      </c>
      <c r="CI256" s="253">
        <f t="shared" si="206"/>
        <v>0</v>
      </c>
      <c r="CJ256" s="253">
        <f t="shared" si="207"/>
        <v>0</v>
      </c>
      <c r="CK256" s="253">
        <f t="shared" si="208"/>
        <v>0</v>
      </c>
    </row>
    <row r="257" spans="1:89" ht="20.399999999999999" x14ac:dyDescent="0.3">
      <c r="B257" s="129">
        <v>169</v>
      </c>
      <c r="C257" s="193">
        <v>294011</v>
      </c>
      <c r="D257" s="161">
        <v>21410208</v>
      </c>
      <c r="E257" s="157" t="s">
        <v>269</v>
      </c>
      <c r="F257" s="108" t="s">
        <v>344</v>
      </c>
      <c r="G257" s="108" t="s">
        <v>345</v>
      </c>
      <c r="H257" s="109" t="s">
        <v>18</v>
      </c>
      <c r="I257" s="123"/>
      <c r="J257" s="109" t="s">
        <v>19</v>
      </c>
      <c r="K257" s="111">
        <f t="shared" si="385"/>
        <v>0</v>
      </c>
      <c r="L257" s="156" t="s">
        <v>20</v>
      </c>
      <c r="M257" s="262">
        <f t="shared" ref="M257" si="427">ROUND(N257,2)</f>
        <v>156.6</v>
      </c>
      <c r="N257" s="141">
        <v>156.6</v>
      </c>
      <c r="O257" s="261">
        <v>0</v>
      </c>
      <c r="P257" s="110">
        <f t="shared" ref="P257" si="428">(N257*(O257/100+1))*K257</f>
        <v>0</v>
      </c>
      <c r="Q257" s="112" t="s">
        <v>139</v>
      </c>
      <c r="R257" s="113">
        <f t="shared" si="164"/>
        <v>0</v>
      </c>
      <c r="S257" s="114">
        <f t="shared" ref="S257" si="429">R257*(N257*(O257/100+1))</f>
        <v>0</v>
      </c>
      <c r="T257" s="113">
        <f t="shared" si="166"/>
        <v>0</v>
      </c>
      <c r="U257" s="114">
        <f t="shared" ref="U257" si="430">T257*(N257*(O257/100+1))</f>
        <v>0</v>
      </c>
      <c r="V257" s="113">
        <f t="shared" si="168"/>
        <v>0</v>
      </c>
      <c r="W257" s="114">
        <f t="shared" ref="W257" si="431">V257*(N257*(O257/100+1))</f>
        <v>0</v>
      </c>
      <c r="X257" s="113">
        <f t="shared" si="170"/>
        <v>0</v>
      </c>
      <c r="Y257" s="114">
        <f t="shared" ref="Y257" si="432">X257*(N257*(O257/100+1))</f>
        <v>0</v>
      </c>
      <c r="Z257" s="116">
        <f t="shared" si="172"/>
        <v>0</v>
      </c>
      <c r="AA257" s="117" t="b">
        <f t="shared" si="173"/>
        <v>1</v>
      </c>
      <c r="AB257" s="109" t="s">
        <v>22</v>
      </c>
      <c r="AC257" s="124"/>
      <c r="AD257" s="123"/>
      <c r="AE257" s="108" t="s">
        <v>23</v>
      </c>
      <c r="AF257" s="125"/>
      <c r="AG257" s="126"/>
      <c r="AH257" s="22">
        <v>0</v>
      </c>
      <c r="AI257" s="164">
        <f t="shared" ref="AI257" si="433">AH257*(N257*(O257/100+1))</f>
        <v>0</v>
      </c>
      <c r="AJ257" s="22">
        <v>0</v>
      </c>
      <c r="AK257" s="164">
        <f t="shared" ref="AK257" si="434">AJ257*(N257*(O257/100+1))</f>
        <v>0</v>
      </c>
      <c r="AL257" s="22">
        <v>0</v>
      </c>
      <c r="AM257" s="164">
        <f t="shared" ref="AM257" si="435">AL257*(N257*(O257/100+1))</f>
        <v>0</v>
      </c>
      <c r="AN257" s="22"/>
      <c r="AO257" s="164">
        <f t="shared" ref="AO257" si="436">AN257*(N257*(O257/100+1))</f>
        <v>0</v>
      </c>
      <c r="AP257" s="22"/>
      <c r="AQ257" s="164">
        <f t="shared" ref="AQ257" si="437">AP257*(N257*(O257/100+1))</f>
        <v>0</v>
      </c>
      <c r="AR257" s="22"/>
      <c r="AS257" s="164">
        <f t="shared" ref="AS257" si="438">AR257*(N257*(O257/100+1))</f>
        <v>0</v>
      </c>
      <c r="AT257" s="22"/>
      <c r="AU257" s="164">
        <f t="shared" ref="AU257" si="439">AT257*(N257*(O257/100+1))</f>
        <v>0</v>
      </c>
      <c r="AV257" s="22"/>
      <c r="AW257" s="164">
        <f t="shared" ref="AW257" si="440">AV257*(N257*(O257/100+1))</f>
        <v>0</v>
      </c>
      <c r="AX257" s="22"/>
      <c r="AY257" s="164">
        <f t="shared" ref="AY257" si="441">AX257*(N257*(O257/100+1))</f>
        <v>0</v>
      </c>
      <c r="AZ257" s="22"/>
      <c r="BA257" s="164">
        <f t="shared" ref="BA257" si="442">AZ257*(N257*(O257/100+1))</f>
        <v>0</v>
      </c>
      <c r="BB257" s="22"/>
      <c r="BC257" s="164">
        <f t="shared" ref="BC257" si="443">BB257*(N257*(O257/100+1))</f>
        <v>0</v>
      </c>
      <c r="BD257" s="22"/>
      <c r="BE257" s="164">
        <f t="shared" ref="BE257" si="444">BD257*(N257*(O257/100+1))</f>
        <v>0</v>
      </c>
      <c r="BF257" s="256">
        <f t="shared" ref="BF257" si="445">SUM(R257,T257,V257,X257)*(N257*(O257/100+1))</f>
        <v>0</v>
      </c>
      <c r="BG257" s="256">
        <f t="shared" ref="BG257" si="446">SUM(AI257,AK257,AM257,AO257,AQ257,AS257,AU257,AW257,AY257,BA257,BC257,BE257)</f>
        <v>0</v>
      </c>
      <c r="BH257" s="255" t="b">
        <f t="shared" si="210"/>
        <v>1</v>
      </c>
      <c r="BI257" s="255">
        <f t="shared" si="211"/>
        <v>0</v>
      </c>
      <c r="BJ257" s="250">
        <f t="shared" si="188"/>
        <v>21410208</v>
      </c>
      <c r="BK257" s="251">
        <v>348</v>
      </c>
      <c r="BL257" s="251">
        <v>5</v>
      </c>
      <c r="BM257" s="252">
        <f t="shared" si="189"/>
        <v>0</v>
      </c>
      <c r="BN257" s="252">
        <f t="shared" si="190"/>
        <v>0</v>
      </c>
      <c r="BO257" s="252">
        <f t="shared" si="191"/>
        <v>0</v>
      </c>
      <c r="BP257" s="252">
        <f t="shared" si="192"/>
        <v>0</v>
      </c>
      <c r="BQ257" s="254">
        <f t="shared" si="193"/>
        <v>156.6</v>
      </c>
      <c r="BR257">
        <f t="shared" si="193"/>
        <v>0</v>
      </c>
      <c r="BS257">
        <v>0</v>
      </c>
      <c r="BT257">
        <v>1</v>
      </c>
      <c r="BU257" t="s">
        <v>139</v>
      </c>
      <c r="BV257" t="str">
        <f t="shared" si="194"/>
        <v>1</v>
      </c>
      <c r="BW257" t="str">
        <f t="shared" si="195"/>
        <v>0</v>
      </c>
      <c r="BX257" t="str">
        <f t="shared" si="196"/>
        <v>0</v>
      </c>
      <c r="BY257" t="s">
        <v>23</v>
      </c>
      <c r="BZ257" s="253">
        <f t="shared" si="197"/>
        <v>0</v>
      </c>
      <c r="CA257" s="253">
        <f t="shared" si="198"/>
        <v>0</v>
      </c>
      <c r="CB257" s="253">
        <f t="shared" si="199"/>
        <v>0</v>
      </c>
      <c r="CC257" s="253">
        <f t="shared" si="200"/>
        <v>0</v>
      </c>
      <c r="CD257" s="253">
        <f t="shared" si="201"/>
        <v>0</v>
      </c>
      <c r="CE257" s="253">
        <f t="shared" si="202"/>
        <v>0</v>
      </c>
      <c r="CF257" s="253">
        <f t="shared" si="203"/>
        <v>0</v>
      </c>
      <c r="CG257" s="253">
        <f t="shared" si="204"/>
        <v>0</v>
      </c>
      <c r="CH257" s="253">
        <f t="shared" si="205"/>
        <v>0</v>
      </c>
      <c r="CI257" s="253">
        <f t="shared" si="206"/>
        <v>0</v>
      </c>
      <c r="CJ257" s="253">
        <f t="shared" si="207"/>
        <v>0</v>
      </c>
      <c r="CK257" s="253">
        <f t="shared" si="208"/>
        <v>0</v>
      </c>
    </row>
    <row r="258" spans="1:89" ht="20.399999999999999" x14ac:dyDescent="0.3">
      <c r="B258" s="129">
        <v>170</v>
      </c>
      <c r="C258" s="146">
        <v>294011</v>
      </c>
      <c r="D258" s="161">
        <v>21410245</v>
      </c>
      <c r="E258" s="157" t="s">
        <v>270</v>
      </c>
      <c r="F258" s="108" t="s">
        <v>344</v>
      </c>
      <c r="G258" s="108" t="s">
        <v>345</v>
      </c>
      <c r="H258" s="109" t="s">
        <v>18</v>
      </c>
      <c r="I258" s="123"/>
      <c r="J258" s="109" t="s">
        <v>19</v>
      </c>
      <c r="K258" s="111">
        <f t="shared" si="385"/>
        <v>0</v>
      </c>
      <c r="L258" s="156" t="s">
        <v>20</v>
      </c>
      <c r="M258" s="201">
        <v>0</v>
      </c>
      <c r="N258" s="262">
        <f t="shared" si="162"/>
        <v>220.4</v>
      </c>
      <c r="O258" s="141">
        <v>220.4</v>
      </c>
      <c r="P258" s="110">
        <f t="shared" si="163"/>
        <v>0</v>
      </c>
      <c r="Q258" s="112" t="s">
        <v>139</v>
      </c>
      <c r="R258" s="113">
        <f t="shared" si="164"/>
        <v>0</v>
      </c>
      <c r="S258" s="114">
        <f t="shared" si="165"/>
        <v>0</v>
      </c>
      <c r="T258" s="113">
        <f t="shared" si="166"/>
        <v>0</v>
      </c>
      <c r="U258" s="115">
        <f t="shared" si="167"/>
        <v>0</v>
      </c>
      <c r="V258" s="113">
        <f t="shared" si="168"/>
        <v>0</v>
      </c>
      <c r="W258" s="115">
        <f t="shared" si="169"/>
        <v>0</v>
      </c>
      <c r="X258" s="113">
        <f t="shared" si="170"/>
        <v>0</v>
      </c>
      <c r="Y258" s="115">
        <f t="shared" si="171"/>
        <v>0</v>
      </c>
      <c r="Z258" s="116">
        <f t="shared" si="172"/>
        <v>0</v>
      </c>
      <c r="AA258" s="117" t="b">
        <f t="shared" si="173"/>
        <v>1</v>
      </c>
      <c r="AB258" s="109" t="s">
        <v>22</v>
      </c>
      <c r="AC258" s="124"/>
      <c r="AD258" s="123"/>
      <c r="AE258" s="108" t="s">
        <v>23</v>
      </c>
      <c r="AF258" s="125"/>
      <c r="AG258" s="126"/>
      <c r="AH258" s="22">
        <v>0</v>
      </c>
      <c r="AI258" s="164">
        <f t="shared" si="174"/>
        <v>0</v>
      </c>
      <c r="AJ258" s="22">
        <v>0</v>
      </c>
      <c r="AK258" s="164">
        <f t="shared" si="175"/>
        <v>0</v>
      </c>
      <c r="AL258" s="22">
        <v>0</v>
      </c>
      <c r="AM258" s="164">
        <f t="shared" si="176"/>
        <v>0</v>
      </c>
      <c r="AN258" s="22">
        <v>0</v>
      </c>
      <c r="AO258" s="164">
        <f t="shared" si="177"/>
        <v>0</v>
      </c>
      <c r="AP258" s="22">
        <v>0</v>
      </c>
      <c r="AQ258" s="164">
        <f t="shared" si="178"/>
        <v>0</v>
      </c>
      <c r="AR258" s="22">
        <v>0</v>
      </c>
      <c r="AS258" s="164">
        <f t="shared" si="179"/>
        <v>0</v>
      </c>
      <c r="AT258" s="22">
        <v>0</v>
      </c>
      <c r="AU258" s="164">
        <f t="shared" si="180"/>
        <v>0</v>
      </c>
      <c r="AV258" s="22">
        <v>0</v>
      </c>
      <c r="AW258" s="164">
        <f t="shared" si="181"/>
        <v>0</v>
      </c>
      <c r="AX258" s="22">
        <v>0</v>
      </c>
      <c r="AY258" s="164">
        <f t="shared" si="182"/>
        <v>0</v>
      </c>
      <c r="AZ258" s="22">
        <v>0</v>
      </c>
      <c r="BA258" s="164">
        <f t="shared" si="183"/>
        <v>0</v>
      </c>
      <c r="BB258" s="22">
        <v>0</v>
      </c>
      <c r="BC258" s="164">
        <f t="shared" si="184"/>
        <v>0</v>
      </c>
      <c r="BD258" s="22">
        <v>0</v>
      </c>
      <c r="BE258" s="164">
        <f t="shared" si="185"/>
        <v>0</v>
      </c>
      <c r="BF258" s="253">
        <f t="shared" si="186"/>
        <v>0</v>
      </c>
      <c r="BG258" s="253">
        <f t="shared" si="209"/>
        <v>0</v>
      </c>
      <c r="BH258" s="10" t="b">
        <f t="shared" si="210"/>
        <v>1</v>
      </c>
      <c r="BI258" s="253">
        <f t="shared" si="211"/>
        <v>0</v>
      </c>
      <c r="BJ258" s="250">
        <f t="shared" si="188"/>
        <v>21410245</v>
      </c>
      <c r="BK258" s="251">
        <v>348</v>
      </c>
      <c r="BL258" s="251">
        <v>5</v>
      </c>
      <c r="BM258" s="252">
        <f t="shared" si="189"/>
        <v>0</v>
      </c>
      <c r="BN258" s="252">
        <f t="shared" si="190"/>
        <v>0</v>
      </c>
      <c r="BO258" s="252">
        <f t="shared" si="191"/>
        <v>0</v>
      </c>
      <c r="BP258" s="252">
        <f t="shared" si="192"/>
        <v>0</v>
      </c>
      <c r="BQ258" s="254">
        <f t="shared" si="193"/>
        <v>220.4</v>
      </c>
      <c r="BR258">
        <f t="shared" si="187"/>
        <v>0</v>
      </c>
      <c r="BS258">
        <v>0</v>
      </c>
      <c r="BT258">
        <v>1</v>
      </c>
      <c r="BU258" t="s">
        <v>139</v>
      </c>
      <c r="BV258" t="str">
        <f t="shared" si="194"/>
        <v>1</v>
      </c>
      <c r="BW258" t="str">
        <f t="shared" si="195"/>
        <v>0</v>
      </c>
      <c r="BX258" t="str">
        <f t="shared" si="196"/>
        <v>0</v>
      </c>
      <c r="BY258" t="s">
        <v>23</v>
      </c>
      <c r="BZ258" s="253">
        <f t="shared" si="197"/>
        <v>0</v>
      </c>
      <c r="CA258" s="253">
        <f t="shared" si="198"/>
        <v>0</v>
      </c>
      <c r="CB258" s="253">
        <f t="shared" si="199"/>
        <v>0</v>
      </c>
      <c r="CC258" s="253">
        <f t="shared" si="200"/>
        <v>0</v>
      </c>
      <c r="CD258" s="253">
        <f t="shared" si="201"/>
        <v>0</v>
      </c>
      <c r="CE258" s="253">
        <f t="shared" si="202"/>
        <v>0</v>
      </c>
      <c r="CF258" s="253">
        <f t="shared" si="203"/>
        <v>0</v>
      </c>
      <c r="CG258" s="253">
        <f t="shared" si="204"/>
        <v>0</v>
      </c>
      <c r="CH258" s="253">
        <f t="shared" si="205"/>
        <v>0</v>
      </c>
      <c r="CI258" s="253">
        <f t="shared" si="206"/>
        <v>0</v>
      </c>
      <c r="CJ258" s="253">
        <f t="shared" si="207"/>
        <v>0</v>
      </c>
      <c r="CK258" s="253">
        <f t="shared" si="208"/>
        <v>0</v>
      </c>
    </row>
    <row r="259" spans="1:89" ht="34.200000000000003" customHeight="1" x14ac:dyDescent="0.3">
      <c r="B259" s="129">
        <v>170</v>
      </c>
      <c r="C259" s="193">
        <v>294011</v>
      </c>
      <c r="D259" s="161">
        <v>29410111</v>
      </c>
      <c r="E259" s="157" t="s">
        <v>439</v>
      </c>
      <c r="F259" s="108" t="s">
        <v>344</v>
      </c>
      <c r="G259" s="108" t="s">
        <v>345</v>
      </c>
      <c r="H259" s="109" t="s">
        <v>18</v>
      </c>
      <c r="I259" s="123"/>
      <c r="J259" s="109" t="s">
        <v>19</v>
      </c>
      <c r="K259" s="111">
        <f t="shared" si="385"/>
        <v>0</v>
      </c>
      <c r="L259" s="156" t="s">
        <v>20</v>
      </c>
      <c r="M259" s="262">
        <f t="shared" ref="M259" si="447">ROUND(N259,2)</f>
        <v>1972</v>
      </c>
      <c r="N259" s="141">
        <v>1972</v>
      </c>
      <c r="O259" s="260">
        <v>0</v>
      </c>
      <c r="P259" s="110">
        <f t="shared" ref="P259" si="448">(N259*(O259/100+1))*K259</f>
        <v>0</v>
      </c>
      <c r="Q259" s="112" t="s">
        <v>139</v>
      </c>
      <c r="R259" s="113">
        <f t="shared" si="164"/>
        <v>0</v>
      </c>
      <c r="S259" s="114">
        <f t="shared" ref="S259" si="449">R259*(N259*(O259/100+1))</f>
        <v>0</v>
      </c>
      <c r="T259" s="113">
        <f t="shared" si="166"/>
        <v>0</v>
      </c>
      <c r="U259" s="114">
        <f t="shared" ref="U259" si="450">T259*(N259*(O259/100+1))</f>
        <v>0</v>
      </c>
      <c r="V259" s="113">
        <f t="shared" si="168"/>
        <v>0</v>
      </c>
      <c r="W259" s="114">
        <f t="shared" ref="W259" si="451">V259*(N259*(O259/100+1))</f>
        <v>0</v>
      </c>
      <c r="X259" s="113">
        <f t="shared" si="170"/>
        <v>0</v>
      </c>
      <c r="Y259" s="114">
        <f t="shared" ref="Y259" si="452">X259*(N259*(O259/100+1))</f>
        <v>0</v>
      </c>
      <c r="Z259" s="116">
        <f t="shared" si="172"/>
        <v>0</v>
      </c>
      <c r="AA259" s="117" t="b">
        <f t="shared" si="173"/>
        <v>1</v>
      </c>
      <c r="AB259" s="109" t="s">
        <v>22</v>
      </c>
      <c r="AC259" s="124"/>
      <c r="AD259" s="123"/>
      <c r="AE259" s="108" t="s">
        <v>23</v>
      </c>
      <c r="AF259" s="125"/>
      <c r="AG259" s="126"/>
      <c r="AH259" s="22">
        <v>0</v>
      </c>
      <c r="AI259" s="164">
        <f t="shared" ref="AI259" si="453">AH259*(N259*(O259/100+1))</f>
        <v>0</v>
      </c>
      <c r="AJ259" s="22">
        <v>0</v>
      </c>
      <c r="AK259" s="164">
        <f t="shared" ref="AK259" si="454">AJ259*(N259*(O259/100+1))</f>
        <v>0</v>
      </c>
      <c r="AL259" s="22">
        <v>0</v>
      </c>
      <c r="AM259" s="164">
        <f t="shared" ref="AM259" si="455">AL259*(N259*(O259/100+1))</f>
        <v>0</v>
      </c>
      <c r="AN259" s="22"/>
      <c r="AO259" s="164">
        <f t="shared" ref="AO259" si="456">AN259*(N259*(O259/100+1))</f>
        <v>0</v>
      </c>
      <c r="AP259" s="22">
        <v>0</v>
      </c>
      <c r="AQ259" s="164">
        <f t="shared" ref="AQ259" si="457">AP259*(N259*(O259/100+1))</f>
        <v>0</v>
      </c>
      <c r="AR259" s="22"/>
      <c r="AS259" s="164">
        <f t="shared" ref="AS259" si="458">AR259*(N259*(O259/100+1))</f>
        <v>0</v>
      </c>
      <c r="AT259" s="22"/>
      <c r="AU259" s="164">
        <f t="shared" ref="AU259" si="459">AT259*(N259*(O259/100+1))</f>
        <v>0</v>
      </c>
      <c r="AV259" s="22"/>
      <c r="AW259" s="164">
        <f t="shared" ref="AW259" si="460">AV259*(N259*(O259/100+1))</f>
        <v>0</v>
      </c>
      <c r="AX259" s="22"/>
      <c r="AY259" s="164">
        <f t="shared" ref="AY259" si="461">AX259*(N259*(O259/100+1))</f>
        <v>0</v>
      </c>
      <c r="AZ259" s="22"/>
      <c r="BA259" s="164">
        <f t="shared" ref="BA259" si="462">AZ259*(N259*(O259/100+1))</f>
        <v>0</v>
      </c>
      <c r="BB259" s="22"/>
      <c r="BC259" s="164">
        <f t="shared" ref="BC259" si="463">BB259*(N259*(O259/100+1))</f>
        <v>0</v>
      </c>
      <c r="BD259" s="22"/>
      <c r="BE259" s="164">
        <f t="shared" ref="BE259" si="464">BD259*(N259*(O259/100+1))</f>
        <v>0</v>
      </c>
      <c r="BF259" s="256">
        <f t="shared" ref="BF259" si="465">SUM(R259,T259,V259,X259)*(N259*(O259/100+1))</f>
        <v>0</v>
      </c>
      <c r="BG259" s="256">
        <f t="shared" ref="BG259" si="466">SUM(AI259,AK259,AM259,AO259,AQ259,AS259,AU259,AW259,AY259,BA259,BC259,BE259)</f>
        <v>0</v>
      </c>
      <c r="BH259" s="255" t="b">
        <f t="shared" si="210"/>
        <v>1</v>
      </c>
      <c r="BI259" s="255">
        <f t="shared" si="211"/>
        <v>0</v>
      </c>
      <c r="BJ259" s="250">
        <f t="shared" si="188"/>
        <v>29410111</v>
      </c>
      <c r="BK259" s="251">
        <v>348</v>
      </c>
      <c r="BL259" s="251">
        <v>5</v>
      </c>
      <c r="BM259" s="252">
        <f t="shared" si="189"/>
        <v>0</v>
      </c>
      <c r="BN259" s="252">
        <f t="shared" si="190"/>
        <v>0</v>
      </c>
      <c r="BO259" s="252">
        <f t="shared" si="191"/>
        <v>0</v>
      </c>
      <c r="BP259" s="252">
        <f t="shared" si="192"/>
        <v>0</v>
      </c>
      <c r="BQ259" s="254">
        <f t="shared" si="193"/>
        <v>1972</v>
      </c>
      <c r="BR259">
        <f t="shared" si="193"/>
        <v>0</v>
      </c>
      <c r="BS259">
        <v>0</v>
      </c>
      <c r="BT259">
        <v>1</v>
      </c>
      <c r="BU259" t="s">
        <v>139</v>
      </c>
      <c r="BV259" t="str">
        <f t="shared" si="194"/>
        <v>1</v>
      </c>
      <c r="BW259" t="str">
        <f t="shared" si="195"/>
        <v>0</v>
      </c>
      <c r="BX259" t="str">
        <f t="shared" si="196"/>
        <v>0</v>
      </c>
      <c r="BY259" t="s">
        <v>23</v>
      </c>
      <c r="BZ259" s="253">
        <f t="shared" si="197"/>
        <v>0</v>
      </c>
      <c r="CA259" s="253">
        <f t="shared" si="198"/>
        <v>0</v>
      </c>
      <c r="CB259" s="253">
        <f t="shared" si="199"/>
        <v>0</v>
      </c>
      <c r="CC259" s="253">
        <f t="shared" si="200"/>
        <v>0</v>
      </c>
      <c r="CD259" s="253">
        <f t="shared" si="201"/>
        <v>0</v>
      </c>
      <c r="CE259" s="253">
        <f t="shared" si="202"/>
        <v>0</v>
      </c>
      <c r="CF259" s="253">
        <f t="shared" si="203"/>
        <v>0</v>
      </c>
      <c r="CG259" s="253">
        <f t="shared" si="204"/>
        <v>0</v>
      </c>
      <c r="CH259" s="253">
        <f t="shared" si="205"/>
        <v>0</v>
      </c>
      <c r="CI259" s="253">
        <f t="shared" si="206"/>
        <v>0</v>
      </c>
      <c r="CJ259" s="253">
        <f t="shared" si="207"/>
        <v>0</v>
      </c>
      <c r="CK259" s="253">
        <f t="shared" si="208"/>
        <v>0</v>
      </c>
    </row>
    <row r="260" spans="1:89" ht="51" x14ac:dyDescent="0.3">
      <c r="B260" s="129">
        <v>171</v>
      </c>
      <c r="C260" s="193">
        <v>294011</v>
      </c>
      <c r="D260" s="161">
        <v>29419072</v>
      </c>
      <c r="E260" s="157" t="s">
        <v>271</v>
      </c>
      <c r="F260" s="108" t="s">
        <v>344</v>
      </c>
      <c r="G260" s="108" t="s">
        <v>345</v>
      </c>
      <c r="H260" s="109" t="s">
        <v>18</v>
      </c>
      <c r="I260" s="123"/>
      <c r="J260" s="109" t="s">
        <v>19</v>
      </c>
      <c r="K260" s="111">
        <f t="shared" si="385"/>
        <v>0</v>
      </c>
      <c r="L260" s="156" t="s">
        <v>20</v>
      </c>
      <c r="M260" s="104">
        <v>0</v>
      </c>
      <c r="N260" s="262">
        <f t="shared" ref="N260" si="467">ROUND(O260,2)</f>
        <v>1508</v>
      </c>
      <c r="O260" s="141">
        <v>1508</v>
      </c>
      <c r="P260" s="110">
        <f t="shared" ref="P260" si="468">(O260*(M260/100+1))*K260</f>
        <v>0</v>
      </c>
      <c r="Q260" s="112" t="s">
        <v>139</v>
      </c>
      <c r="R260" s="113">
        <f t="shared" si="164"/>
        <v>0</v>
      </c>
      <c r="S260" s="114">
        <f t="shared" ref="S260" si="469">R260*(O260*(M260/100+1))</f>
        <v>0</v>
      </c>
      <c r="T260" s="113">
        <f t="shared" si="166"/>
        <v>0</v>
      </c>
      <c r="U260" s="115">
        <f t="shared" ref="U260" si="470">T260*(O260*(M260/100+1))</f>
        <v>0</v>
      </c>
      <c r="V260" s="113">
        <f t="shared" si="168"/>
        <v>0</v>
      </c>
      <c r="W260" s="115">
        <f t="shared" ref="W260" si="471">V260*(O260*(M260/100+1))</f>
        <v>0</v>
      </c>
      <c r="X260" s="113">
        <f t="shared" si="170"/>
        <v>0</v>
      </c>
      <c r="Y260" s="115">
        <f t="shared" ref="Y260" si="472">X260*(O260*(M260/100+1))</f>
        <v>0</v>
      </c>
      <c r="Z260" s="116">
        <f t="shared" si="172"/>
        <v>0</v>
      </c>
      <c r="AA260" s="117" t="b">
        <f t="shared" si="173"/>
        <v>1</v>
      </c>
      <c r="AB260" s="109" t="s">
        <v>22</v>
      </c>
      <c r="AC260" s="124"/>
      <c r="AD260" s="123"/>
      <c r="AE260" s="108" t="s">
        <v>23</v>
      </c>
      <c r="AF260" s="125"/>
      <c r="AG260" s="126"/>
      <c r="AH260" s="22">
        <v>0</v>
      </c>
      <c r="AI260" s="164">
        <f t="shared" ref="AI260" si="473">AH260*(O260*(M260/100+1))</f>
        <v>0</v>
      </c>
      <c r="AJ260" s="22">
        <v>0</v>
      </c>
      <c r="AK260" s="164">
        <f t="shared" ref="AK260" si="474">AJ260*(O260*(M260/100+1))</f>
        <v>0</v>
      </c>
      <c r="AL260" s="22">
        <v>0</v>
      </c>
      <c r="AM260" s="164">
        <f t="shared" ref="AM260" si="475">AL260*(O260*(M260/100+1))</f>
        <v>0</v>
      </c>
      <c r="AN260" s="22">
        <v>0</v>
      </c>
      <c r="AO260" s="164">
        <f t="shared" ref="AO260" si="476">AN260*(O260*(M260/100+1))</f>
        <v>0</v>
      </c>
      <c r="AP260" s="22">
        <v>0</v>
      </c>
      <c r="AQ260" s="164">
        <f t="shared" ref="AQ260" si="477">AP260*(O260*(M260/100+1))</f>
        <v>0</v>
      </c>
      <c r="AR260" s="22">
        <v>0</v>
      </c>
      <c r="AS260" s="164">
        <f t="shared" ref="AS260" si="478">AR260*(O260*(M260/100+1))</f>
        <v>0</v>
      </c>
      <c r="AT260" s="22">
        <v>0</v>
      </c>
      <c r="AU260" s="164">
        <f t="shared" ref="AU260" si="479">AT260*(O260*(M260/100+1))</f>
        <v>0</v>
      </c>
      <c r="AV260" s="22">
        <v>0</v>
      </c>
      <c r="AW260" s="164">
        <f t="shared" ref="AW260" si="480">AV260*(O260*(M260/100+1))</f>
        <v>0</v>
      </c>
      <c r="AX260" s="22">
        <v>0</v>
      </c>
      <c r="AY260" s="164">
        <f t="shared" ref="AY260" si="481">AX260*(O260*(M260/100+1))</f>
        <v>0</v>
      </c>
      <c r="AZ260" s="22">
        <v>0</v>
      </c>
      <c r="BA260" s="164">
        <f t="shared" ref="BA260" si="482">AZ260*(O260*(M260/100+1))</f>
        <v>0</v>
      </c>
      <c r="BB260" s="22">
        <v>0</v>
      </c>
      <c r="BC260" s="164">
        <f t="shared" ref="BC260" si="483">BB260*(O260*(M260/100+1))</f>
        <v>0</v>
      </c>
      <c r="BD260" s="22">
        <v>0</v>
      </c>
      <c r="BE260" s="164">
        <f t="shared" ref="BE260" si="484">BD260*(O260*(M260/100+1))</f>
        <v>0</v>
      </c>
      <c r="BF260" s="253">
        <f t="shared" ref="BF260" si="485">SUM(R260,T260,V260,X260)*(O260*(M260/100+1))</f>
        <v>0</v>
      </c>
      <c r="BG260" s="253">
        <f t="shared" ref="BG260" si="486">SUM(BE260,BC260,BA260,AY260,AW260,AU260,AS260,AQ260,AO260,AM260,AK260,AI260)</f>
        <v>0</v>
      </c>
      <c r="BH260" s="10" t="b">
        <f t="shared" si="210"/>
        <v>1</v>
      </c>
      <c r="BI260" s="253">
        <f t="shared" si="211"/>
        <v>0</v>
      </c>
      <c r="BJ260" s="250">
        <f t="shared" si="188"/>
        <v>29419072</v>
      </c>
      <c r="BK260" s="251">
        <v>348</v>
      </c>
      <c r="BL260" s="251">
        <v>5</v>
      </c>
      <c r="BM260" s="252">
        <f t="shared" si="189"/>
        <v>0</v>
      </c>
      <c r="BN260" s="252">
        <f t="shared" si="190"/>
        <v>0</v>
      </c>
      <c r="BO260" s="252">
        <f t="shared" si="191"/>
        <v>0</v>
      </c>
      <c r="BP260" s="252">
        <f t="shared" si="192"/>
        <v>0</v>
      </c>
      <c r="BQ260" s="254">
        <f t="shared" si="193"/>
        <v>1508</v>
      </c>
      <c r="BR260">
        <f t="shared" ref="BR260" si="487">M260</f>
        <v>0</v>
      </c>
      <c r="BS260">
        <v>0</v>
      </c>
      <c r="BT260">
        <v>1</v>
      </c>
      <c r="BU260" t="s">
        <v>139</v>
      </c>
      <c r="BV260" t="str">
        <f t="shared" si="194"/>
        <v>1</v>
      </c>
      <c r="BW260" t="str">
        <f t="shared" si="195"/>
        <v>0</v>
      </c>
      <c r="BX260" t="str">
        <f t="shared" si="196"/>
        <v>0</v>
      </c>
      <c r="BY260" t="s">
        <v>23</v>
      </c>
      <c r="BZ260" s="253">
        <f t="shared" si="197"/>
        <v>0</v>
      </c>
      <c r="CA260" s="253">
        <f t="shared" si="198"/>
        <v>0</v>
      </c>
      <c r="CB260" s="253">
        <f t="shared" si="199"/>
        <v>0</v>
      </c>
      <c r="CC260" s="253">
        <f t="shared" si="200"/>
        <v>0</v>
      </c>
      <c r="CD260" s="253">
        <f t="shared" si="201"/>
        <v>0</v>
      </c>
      <c r="CE260" s="253">
        <f t="shared" si="202"/>
        <v>0</v>
      </c>
      <c r="CF260" s="253">
        <f t="shared" si="203"/>
        <v>0</v>
      </c>
      <c r="CG260" s="253">
        <f t="shared" si="204"/>
        <v>0</v>
      </c>
      <c r="CH260" s="253">
        <f t="shared" si="205"/>
        <v>0</v>
      </c>
      <c r="CI260" s="253">
        <f t="shared" si="206"/>
        <v>0</v>
      </c>
      <c r="CJ260" s="253">
        <f t="shared" si="207"/>
        <v>0</v>
      </c>
      <c r="CK260" s="253">
        <f t="shared" si="208"/>
        <v>0</v>
      </c>
    </row>
    <row r="261" spans="1:89" s="165" customFormat="1" ht="51" x14ac:dyDescent="0.3">
      <c r="A261"/>
      <c r="B261" s="129">
        <v>171</v>
      </c>
      <c r="C261" s="146">
        <v>294011</v>
      </c>
      <c r="D261" s="161">
        <v>29419072</v>
      </c>
      <c r="E261" s="157" t="s">
        <v>271</v>
      </c>
      <c r="F261" s="108" t="s">
        <v>344</v>
      </c>
      <c r="G261" s="108" t="s">
        <v>345</v>
      </c>
      <c r="H261" s="109" t="s">
        <v>18</v>
      </c>
      <c r="I261" s="123"/>
      <c r="J261" s="109" t="s">
        <v>19</v>
      </c>
      <c r="K261" s="111">
        <f t="shared" si="385"/>
        <v>0</v>
      </c>
      <c r="L261" s="156" t="s">
        <v>20</v>
      </c>
      <c r="M261" s="104">
        <v>0</v>
      </c>
      <c r="N261" s="262">
        <f t="shared" si="162"/>
        <v>1533</v>
      </c>
      <c r="O261" s="141">
        <v>1533</v>
      </c>
      <c r="P261" s="110">
        <f t="shared" si="163"/>
        <v>0</v>
      </c>
      <c r="Q261" s="112" t="s">
        <v>139</v>
      </c>
      <c r="R261" s="113">
        <f t="shared" si="164"/>
        <v>0</v>
      </c>
      <c r="S261" s="114">
        <f t="shared" si="165"/>
        <v>0</v>
      </c>
      <c r="T261" s="113">
        <f t="shared" si="166"/>
        <v>0</v>
      </c>
      <c r="U261" s="115">
        <f t="shared" si="167"/>
        <v>0</v>
      </c>
      <c r="V261" s="113">
        <f t="shared" si="168"/>
        <v>0</v>
      </c>
      <c r="W261" s="115">
        <f t="shared" si="169"/>
        <v>0</v>
      </c>
      <c r="X261" s="113">
        <f t="shared" si="170"/>
        <v>0</v>
      </c>
      <c r="Y261" s="115">
        <f t="shared" si="171"/>
        <v>0</v>
      </c>
      <c r="Z261" s="116">
        <f t="shared" si="172"/>
        <v>0</v>
      </c>
      <c r="AA261" s="117" t="b">
        <f t="shared" si="173"/>
        <v>1</v>
      </c>
      <c r="AB261" s="109" t="s">
        <v>22</v>
      </c>
      <c r="AC261" s="124"/>
      <c r="AD261" s="123"/>
      <c r="AE261" s="108" t="s">
        <v>23</v>
      </c>
      <c r="AF261" s="125"/>
      <c r="AG261" s="126"/>
      <c r="AH261" s="22">
        <v>0</v>
      </c>
      <c r="AI261" s="164">
        <f t="shared" si="174"/>
        <v>0</v>
      </c>
      <c r="AJ261" s="22">
        <v>0</v>
      </c>
      <c r="AK261" s="164">
        <f t="shared" si="175"/>
        <v>0</v>
      </c>
      <c r="AL261" s="22">
        <v>0</v>
      </c>
      <c r="AM261" s="164">
        <f t="shared" si="176"/>
        <v>0</v>
      </c>
      <c r="AN261" s="22">
        <v>0</v>
      </c>
      <c r="AO261" s="164">
        <f t="shared" si="177"/>
        <v>0</v>
      </c>
      <c r="AP261" s="22">
        <v>0</v>
      </c>
      <c r="AQ261" s="164">
        <f t="shared" si="178"/>
        <v>0</v>
      </c>
      <c r="AR261" s="22">
        <v>0</v>
      </c>
      <c r="AS261" s="164">
        <f t="shared" si="179"/>
        <v>0</v>
      </c>
      <c r="AT261" s="22">
        <v>0</v>
      </c>
      <c r="AU261" s="164">
        <f t="shared" si="180"/>
        <v>0</v>
      </c>
      <c r="AV261" s="22">
        <v>0</v>
      </c>
      <c r="AW261" s="164">
        <f t="shared" si="181"/>
        <v>0</v>
      </c>
      <c r="AX261" s="22">
        <v>0</v>
      </c>
      <c r="AY261" s="164">
        <f t="shared" si="182"/>
        <v>0</v>
      </c>
      <c r="AZ261" s="22">
        <v>0</v>
      </c>
      <c r="BA261" s="164">
        <f t="shared" si="183"/>
        <v>0</v>
      </c>
      <c r="BB261" s="22">
        <v>0</v>
      </c>
      <c r="BC261" s="164">
        <f t="shared" si="184"/>
        <v>0</v>
      </c>
      <c r="BD261" s="22">
        <v>0</v>
      </c>
      <c r="BE261" s="164">
        <f t="shared" si="185"/>
        <v>0</v>
      </c>
      <c r="BF261" s="253">
        <f t="shared" si="186"/>
        <v>0</v>
      </c>
      <c r="BG261" s="253">
        <f t="shared" si="209"/>
        <v>0</v>
      </c>
      <c r="BH261" s="10" t="b">
        <f t="shared" si="210"/>
        <v>1</v>
      </c>
      <c r="BI261" s="253">
        <f t="shared" si="211"/>
        <v>0</v>
      </c>
      <c r="BJ261" s="250">
        <f t="shared" si="188"/>
        <v>29419072</v>
      </c>
      <c r="BK261" s="251">
        <v>348</v>
      </c>
      <c r="BL261" s="251">
        <v>5</v>
      </c>
      <c r="BM261" s="252">
        <f t="shared" si="189"/>
        <v>0</v>
      </c>
      <c r="BN261" s="252">
        <f t="shared" si="190"/>
        <v>0</v>
      </c>
      <c r="BO261" s="252">
        <f t="shared" si="191"/>
        <v>0</v>
      </c>
      <c r="BP261" s="252">
        <f t="shared" si="192"/>
        <v>0</v>
      </c>
      <c r="BQ261" s="254">
        <f t="shared" si="193"/>
        <v>1533</v>
      </c>
      <c r="BR261">
        <f t="shared" si="187"/>
        <v>0</v>
      </c>
      <c r="BS261">
        <v>0</v>
      </c>
      <c r="BT261">
        <v>1</v>
      </c>
      <c r="BU261" t="s">
        <v>139</v>
      </c>
      <c r="BV261" t="str">
        <f t="shared" si="194"/>
        <v>1</v>
      </c>
      <c r="BW261" t="str">
        <f t="shared" si="195"/>
        <v>0</v>
      </c>
      <c r="BX261" t="str">
        <f t="shared" si="196"/>
        <v>0</v>
      </c>
      <c r="BY261" t="s">
        <v>23</v>
      </c>
      <c r="BZ261" s="253">
        <f t="shared" si="197"/>
        <v>0</v>
      </c>
      <c r="CA261" s="253">
        <f t="shared" si="198"/>
        <v>0</v>
      </c>
      <c r="CB261" s="253">
        <f t="shared" si="199"/>
        <v>0</v>
      </c>
      <c r="CC261" s="253">
        <f t="shared" si="200"/>
        <v>0</v>
      </c>
      <c r="CD261" s="253">
        <f t="shared" si="201"/>
        <v>0</v>
      </c>
      <c r="CE261" s="253">
        <f t="shared" si="202"/>
        <v>0</v>
      </c>
      <c r="CF261" s="253">
        <f t="shared" si="203"/>
        <v>0</v>
      </c>
      <c r="CG261" s="253">
        <f t="shared" si="204"/>
        <v>0</v>
      </c>
      <c r="CH261" s="253">
        <f t="shared" si="205"/>
        <v>0</v>
      </c>
      <c r="CI261" s="253">
        <f t="shared" si="206"/>
        <v>0</v>
      </c>
      <c r="CJ261" s="253">
        <f t="shared" si="207"/>
        <v>0</v>
      </c>
      <c r="CK261" s="253">
        <f t="shared" si="208"/>
        <v>0</v>
      </c>
    </row>
    <row r="262" spans="1:89" ht="20.399999999999999" x14ac:dyDescent="0.3">
      <c r="B262" s="129">
        <v>171</v>
      </c>
      <c r="C262" s="146">
        <v>294011</v>
      </c>
      <c r="D262" s="161">
        <v>29810029</v>
      </c>
      <c r="E262" s="157" t="s">
        <v>390</v>
      </c>
      <c r="F262" s="108" t="s">
        <v>344</v>
      </c>
      <c r="G262" s="108" t="s">
        <v>345</v>
      </c>
      <c r="H262" s="109" t="s">
        <v>18</v>
      </c>
      <c r="I262" s="123"/>
      <c r="J262" s="109" t="s">
        <v>19</v>
      </c>
      <c r="K262" s="111">
        <f t="shared" si="385"/>
        <v>0</v>
      </c>
      <c r="L262" s="156" t="s">
        <v>20</v>
      </c>
      <c r="M262" s="201">
        <v>0</v>
      </c>
      <c r="N262" s="262">
        <f t="shared" si="162"/>
        <v>643.79999999999995</v>
      </c>
      <c r="O262" s="141">
        <v>643.79999999999995</v>
      </c>
      <c r="P262" s="110">
        <f t="shared" si="163"/>
        <v>0</v>
      </c>
      <c r="Q262" s="112" t="s">
        <v>139</v>
      </c>
      <c r="R262" s="113">
        <f t="shared" si="164"/>
        <v>0</v>
      </c>
      <c r="S262" s="114">
        <f t="shared" si="165"/>
        <v>0</v>
      </c>
      <c r="T262" s="113">
        <f t="shared" si="166"/>
        <v>0</v>
      </c>
      <c r="U262" s="115">
        <f t="shared" si="167"/>
        <v>0</v>
      </c>
      <c r="V262" s="113">
        <f t="shared" si="168"/>
        <v>0</v>
      </c>
      <c r="W262" s="115">
        <f t="shared" si="169"/>
        <v>0</v>
      </c>
      <c r="X262" s="113">
        <f t="shared" si="170"/>
        <v>0</v>
      </c>
      <c r="Y262" s="115">
        <f t="shared" si="171"/>
        <v>0</v>
      </c>
      <c r="Z262" s="116">
        <f t="shared" si="172"/>
        <v>0</v>
      </c>
      <c r="AA262" s="117" t="b">
        <f t="shared" si="173"/>
        <v>1</v>
      </c>
      <c r="AB262" s="109" t="s">
        <v>22</v>
      </c>
      <c r="AC262" s="122"/>
      <c r="AD262" s="109"/>
      <c r="AE262" s="108" t="s">
        <v>23</v>
      </c>
      <c r="AF262" s="119"/>
      <c r="AG262" s="120"/>
      <c r="AH262" s="21">
        <v>0</v>
      </c>
      <c r="AI262" s="164">
        <f t="shared" si="174"/>
        <v>0</v>
      </c>
      <c r="AJ262" s="21">
        <v>0</v>
      </c>
      <c r="AK262" s="164">
        <f t="shared" si="175"/>
        <v>0</v>
      </c>
      <c r="AL262" s="21">
        <v>0</v>
      </c>
      <c r="AM262" s="164">
        <f t="shared" si="176"/>
        <v>0</v>
      </c>
      <c r="AN262" s="21">
        <v>0</v>
      </c>
      <c r="AO262" s="164">
        <f t="shared" si="177"/>
        <v>0</v>
      </c>
      <c r="AP262" s="21">
        <v>0</v>
      </c>
      <c r="AQ262" s="164">
        <f t="shared" si="178"/>
        <v>0</v>
      </c>
      <c r="AR262" s="21">
        <v>0</v>
      </c>
      <c r="AS262" s="164">
        <f t="shared" si="179"/>
        <v>0</v>
      </c>
      <c r="AT262" s="21">
        <v>0</v>
      </c>
      <c r="AU262" s="164">
        <f t="shared" si="180"/>
        <v>0</v>
      </c>
      <c r="AV262" s="21">
        <v>0</v>
      </c>
      <c r="AW262" s="164">
        <f t="shared" si="181"/>
        <v>0</v>
      </c>
      <c r="AX262" s="21">
        <v>0</v>
      </c>
      <c r="AY262" s="164">
        <f t="shared" si="182"/>
        <v>0</v>
      </c>
      <c r="AZ262" s="21">
        <v>0</v>
      </c>
      <c r="BA262" s="164">
        <f t="shared" si="183"/>
        <v>0</v>
      </c>
      <c r="BB262" s="21">
        <v>0</v>
      </c>
      <c r="BC262" s="164">
        <f t="shared" si="184"/>
        <v>0</v>
      </c>
      <c r="BD262" s="21">
        <v>0</v>
      </c>
      <c r="BE262" s="164">
        <f t="shared" si="185"/>
        <v>0</v>
      </c>
      <c r="BF262" s="253">
        <f t="shared" si="186"/>
        <v>0</v>
      </c>
      <c r="BG262" s="253">
        <f t="shared" si="209"/>
        <v>0</v>
      </c>
      <c r="BH262" s="10" t="b">
        <f t="shared" si="210"/>
        <v>1</v>
      </c>
      <c r="BI262" s="253">
        <f t="shared" si="211"/>
        <v>0</v>
      </c>
      <c r="BJ262" s="250">
        <f t="shared" si="188"/>
        <v>29810029</v>
      </c>
      <c r="BK262" s="251">
        <v>348</v>
      </c>
      <c r="BL262" s="251">
        <v>5</v>
      </c>
      <c r="BM262" s="252">
        <f t="shared" si="189"/>
        <v>0</v>
      </c>
      <c r="BN262" s="252">
        <f t="shared" si="190"/>
        <v>0</v>
      </c>
      <c r="BO262" s="252">
        <f t="shared" si="191"/>
        <v>0</v>
      </c>
      <c r="BP262" s="252">
        <f t="shared" si="192"/>
        <v>0</v>
      </c>
      <c r="BQ262" s="254">
        <f t="shared" si="193"/>
        <v>643.79999999999995</v>
      </c>
      <c r="BR262">
        <f t="shared" si="187"/>
        <v>0</v>
      </c>
      <c r="BS262">
        <v>0</v>
      </c>
      <c r="BT262">
        <v>1</v>
      </c>
      <c r="BU262" t="s">
        <v>139</v>
      </c>
      <c r="BV262" t="str">
        <f t="shared" si="194"/>
        <v>1</v>
      </c>
      <c r="BW262" t="str">
        <f t="shared" si="195"/>
        <v>0</v>
      </c>
      <c r="BX262" t="str">
        <f t="shared" si="196"/>
        <v>0</v>
      </c>
      <c r="BY262" t="s">
        <v>23</v>
      </c>
      <c r="BZ262" s="253">
        <f t="shared" si="197"/>
        <v>0</v>
      </c>
      <c r="CA262" s="253">
        <f t="shared" si="198"/>
        <v>0</v>
      </c>
      <c r="CB262" s="253">
        <f t="shared" si="199"/>
        <v>0</v>
      </c>
      <c r="CC262" s="253">
        <f t="shared" si="200"/>
        <v>0</v>
      </c>
      <c r="CD262" s="253">
        <f t="shared" si="201"/>
        <v>0</v>
      </c>
      <c r="CE262" s="253">
        <f t="shared" si="202"/>
        <v>0</v>
      </c>
      <c r="CF262" s="253">
        <f t="shared" si="203"/>
        <v>0</v>
      </c>
      <c r="CG262" s="253">
        <f t="shared" si="204"/>
        <v>0</v>
      </c>
      <c r="CH262" s="253">
        <f t="shared" si="205"/>
        <v>0</v>
      </c>
      <c r="CI262" s="253">
        <f t="shared" si="206"/>
        <v>0</v>
      </c>
      <c r="CJ262" s="253">
        <f t="shared" si="207"/>
        <v>0</v>
      </c>
      <c r="CK262" s="253">
        <f t="shared" si="208"/>
        <v>0</v>
      </c>
    </row>
    <row r="263" spans="1:89" s="228" customFormat="1" ht="20.399999999999999" x14ac:dyDescent="0.3">
      <c r="B263" s="227">
        <v>173</v>
      </c>
      <c r="C263" s="193">
        <v>311011</v>
      </c>
      <c r="D263" s="193">
        <v>31110001</v>
      </c>
      <c r="E263" s="157" t="s">
        <v>272</v>
      </c>
      <c r="F263" s="229" t="s">
        <v>344</v>
      </c>
      <c r="G263" s="229" t="s">
        <v>345</v>
      </c>
      <c r="H263" s="230" t="s">
        <v>18</v>
      </c>
      <c r="I263" s="227"/>
      <c r="J263" s="230" t="s">
        <v>19</v>
      </c>
      <c r="K263" s="232">
        <f t="shared" si="385"/>
        <v>153433</v>
      </c>
      <c r="L263" s="160" t="s">
        <v>274</v>
      </c>
      <c r="M263" s="105">
        <v>0</v>
      </c>
      <c r="N263" s="312">
        <f t="shared" si="162"/>
        <v>1</v>
      </c>
      <c r="O263" s="241">
        <v>1</v>
      </c>
      <c r="P263" s="234">
        <f t="shared" si="163"/>
        <v>153433</v>
      </c>
      <c r="Q263" s="160" t="s">
        <v>139</v>
      </c>
      <c r="R263" s="235">
        <f t="shared" si="164"/>
        <v>3383</v>
      </c>
      <c r="S263" s="234">
        <f t="shared" si="165"/>
        <v>3383</v>
      </c>
      <c r="T263" s="235">
        <f t="shared" si="166"/>
        <v>31470</v>
      </c>
      <c r="U263" s="234">
        <f t="shared" si="167"/>
        <v>31470</v>
      </c>
      <c r="V263" s="235">
        <f t="shared" si="168"/>
        <v>59682</v>
      </c>
      <c r="W263" s="234">
        <f t="shared" si="169"/>
        <v>59682</v>
      </c>
      <c r="X263" s="235">
        <f t="shared" si="170"/>
        <v>58898</v>
      </c>
      <c r="Y263" s="234">
        <f t="shared" si="171"/>
        <v>58898</v>
      </c>
      <c r="Z263" s="234">
        <f t="shared" si="172"/>
        <v>153433</v>
      </c>
      <c r="AA263" s="236" t="b">
        <f t="shared" si="173"/>
        <v>1</v>
      </c>
      <c r="AB263" s="230" t="s">
        <v>22</v>
      </c>
      <c r="AC263" s="246"/>
      <c r="AD263" s="227"/>
      <c r="AE263" s="229" t="s">
        <v>23</v>
      </c>
      <c r="AF263" s="247"/>
      <c r="AG263" s="248"/>
      <c r="AH263" s="249">
        <v>0</v>
      </c>
      <c r="AI263" s="315">
        <f t="shared" si="174"/>
        <v>0</v>
      </c>
      <c r="AJ263" s="249">
        <v>933</v>
      </c>
      <c r="AK263" s="315">
        <f t="shared" si="175"/>
        <v>933</v>
      </c>
      <c r="AL263" s="249">
        <v>2450</v>
      </c>
      <c r="AM263" s="315">
        <f t="shared" si="176"/>
        <v>2450</v>
      </c>
      <c r="AN263" s="249">
        <v>7756</v>
      </c>
      <c r="AO263" s="315">
        <f t="shared" si="177"/>
        <v>7756</v>
      </c>
      <c r="AP263" s="249">
        <v>5094</v>
      </c>
      <c r="AQ263" s="315">
        <f t="shared" si="178"/>
        <v>5094</v>
      </c>
      <c r="AR263" s="249">
        <v>18620</v>
      </c>
      <c r="AS263" s="315">
        <f t="shared" si="179"/>
        <v>18620</v>
      </c>
      <c r="AT263" s="249">
        <v>17360</v>
      </c>
      <c r="AU263" s="315">
        <f t="shared" si="180"/>
        <v>17360</v>
      </c>
      <c r="AV263" s="249">
        <v>28805</v>
      </c>
      <c r="AW263" s="315">
        <f t="shared" si="181"/>
        <v>28805</v>
      </c>
      <c r="AX263" s="249">
        <v>13517</v>
      </c>
      <c r="AY263" s="315">
        <f t="shared" si="182"/>
        <v>13517</v>
      </c>
      <c r="AZ263" s="249">
        <v>27538</v>
      </c>
      <c r="BA263" s="315">
        <f t="shared" si="183"/>
        <v>27538</v>
      </c>
      <c r="BB263" s="249">
        <v>8750</v>
      </c>
      <c r="BC263" s="315">
        <f t="shared" si="184"/>
        <v>8750</v>
      </c>
      <c r="BD263" s="249">
        <v>22610</v>
      </c>
      <c r="BE263" s="315">
        <f t="shared" si="185"/>
        <v>22610</v>
      </c>
      <c r="BF263" s="327">
        <f t="shared" si="186"/>
        <v>153433</v>
      </c>
      <c r="BG263" s="327">
        <f t="shared" si="209"/>
        <v>153433</v>
      </c>
      <c r="BH263" s="330" t="b">
        <f t="shared" si="210"/>
        <v>1</v>
      </c>
      <c r="BI263" s="327">
        <f t="shared" si="211"/>
        <v>0</v>
      </c>
      <c r="BJ263" s="318">
        <f t="shared" si="188"/>
        <v>31110001</v>
      </c>
      <c r="BK263" s="324">
        <v>348</v>
      </c>
      <c r="BL263" s="324">
        <v>5</v>
      </c>
      <c r="BM263" s="325">
        <f t="shared" si="189"/>
        <v>3383</v>
      </c>
      <c r="BN263" s="325">
        <f t="shared" si="190"/>
        <v>31470</v>
      </c>
      <c r="BO263" s="325">
        <f t="shared" si="191"/>
        <v>59682</v>
      </c>
      <c r="BP263" s="325">
        <f t="shared" si="192"/>
        <v>58898</v>
      </c>
      <c r="BQ263" s="326">
        <f t="shared" si="193"/>
        <v>1</v>
      </c>
      <c r="BR263" s="228">
        <f t="shared" si="187"/>
        <v>0</v>
      </c>
      <c r="BS263" s="228">
        <v>0</v>
      </c>
      <c r="BT263" s="228">
        <v>1</v>
      </c>
      <c r="BU263" s="228" t="s">
        <v>139</v>
      </c>
      <c r="BV263" s="228" t="str">
        <f t="shared" si="194"/>
        <v>1</v>
      </c>
      <c r="BW263" s="228" t="str">
        <f t="shared" si="195"/>
        <v>0</v>
      </c>
      <c r="BX263" s="228" t="str">
        <f t="shared" si="196"/>
        <v>0</v>
      </c>
      <c r="BY263" s="228" t="s">
        <v>23</v>
      </c>
      <c r="BZ263" s="327">
        <f t="shared" si="197"/>
        <v>0</v>
      </c>
      <c r="CA263" s="327">
        <f t="shared" si="198"/>
        <v>933</v>
      </c>
      <c r="CB263" s="327">
        <f t="shared" si="199"/>
        <v>2450</v>
      </c>
      <c r="CC263" s="327">
        <f t="shared" si="200"/>
        <v>7756</v>
      </c>
      <c r="CD263" s="327">
        <f t="shared" si="201"/>
        <v>5094</v>
      </c>
      <c r="CE263" s="327">
        <f t="shared" si="202"/>
        <v>18620</v>
      </c>
      <c r="CF263" s="327">
        <f t="shared" si="203"/>
        <v>17360</v>
      </c>
      <c r="CG263" s="327">
        <f t="shared" si="204"/>
        <v>28805</v>
      </c>
      <c r="CH263" s="327">
        <f t="shared" si="205"/>
        <v>13517</v>
      </c>
      <c r="CI263" s="327">
        <f t="shared" si="206"/>
        <v>27538</v>
      </c>
      <c r="CJ263" s="327">
        <f t="shared" si="207"/>
        <v>8750</v>
      </c>
      <c r="CK263" s="327">
        <f t="shared" si="208"/>
        <v>22610</v>
      </c>
    </row>
    <row r="264" spans="1:89" ht="20.399999999999999" x14ac:dyDescent="0.3">
      <c r="B264" s="129">
        <v>174</v>
      </c>
      <c r="C264" s="107">
        <v>311011</v>
      </c>
      <c r="D264" s="107">
        <v>31110001</v>
      </c>
      <c r="E264" s="155" t="s">
        <v>273</v>
      </c>
      <c r="F264" s="108" t="s">
        <v>344</v>
      </c>
      <c r="G264" s="108" t="s">
        <v>345</v>
      </c>
      <c r="H264" s="109" t="s">
        <v>18</v>
      </c>
      <c r="I264" s="110"/>
      <c r="J264" s="109" t="s">
        <v>19</v>
      </c>
      <c r="K264" s="111">
        <f t="shared" si="385"/>
        <v>0</v>
      </c>
      <c r="L264" s="112" t="s">
        <v>274</v>
      </c>
      <c r="M264" s="201">
        <v>0</v>
      </c>
      <c r="N264" s="262">
        <f t="shared" si="162"/>
        <v>1</v>
      </c>
      <c r="O264" s="137">
        <v>1</v>
      </c>
      <c r="P264" s="110">
        <f t="shared" si="163"/>
        <v>0</v>
      </c>
      <c r="Q264" s="112" t="s">
        <v>139</v>
      </c>
      <c r="R264" s="113">
        <f t="shared" si="164"/>
        <v>0</v>
      </c>
      <c r="S264" s="114">
        <f t="shared" si="165"/>
        <v>0</v>
      </c>
      <c r="T264" s="113">
        <f t="shared" si="166"/>
        <v>0</v>
      </c>
      <c r="U264" s="115">
        <f t="shared" si="167"/>
        <v>0</v>
      </c>
      <c r="V264" s="113">
        <f t="shared" si="168"/>
        <v>0</v>
      </c>
      <c r="W264" s="115">
        <f t="shared" si="169"/>
        <v>0</v>
      </c>
      <c r="X264" s="113">
        <f t="shared" si="170"/>
        <v>0</v>
      </c>
      <c r="Y264" s="115">
        <f t="shared" si="171"/>
        <v>0</v>
      </c>
      <c r="Z264" s="116">
        <f t="shared" si="172"/>
        <v>0</v>
      </c>
      <c r="AA264" s="117" t="b">
        <f t="shared" si="173"/>
        <v>1</v>
      </c>
      <c r="AB264" s="109" t="s">
        <v>22</v>
      </c>
      <c r="AC264" s="122"/>
      <c r="AD264" s="109"/>
      <c r="AE264" s="108" t="s">
        <v>23</v>
      </c>
      <c r="AF264" s="119"/>
      <c r="AG264" s="120"/>
      <c r="AH264" s="21">
        <v>0</v>
      </c>
      <c r="AI264" s="164">
        <f t="shared" si="174"/>
        <v>0</v>
      </c>
      <c r="AJ264" s="21">
        <v>0</v>
      </c>
      <c r="AK264" s="164">
        <f t="shared" si="175"/>
        <v>0</v>
      </c>
      <c r="AL264" s="21">
        <v>0</v>
      </c>
      <c r="AM264" s="164">
        <f t="shared" si="176"/>
        <v>0</v>
      </c>
      <c r="AN264" s="21">
        <v>0</v>
      </c>
      <c r="AO264" s="164">
        <f t="shared" si="177"/>
        <v>0</v>
      </c>
      <c r="AP264" s="21">
        <v>0</v>
      </c>
      <c r="AQ264" s="164">
        <f t="shared" si="178"/>
        <v>0</v>
      </c>
      <c r="AR264" s="21">
        <v>0</v>
      </c>
      <c r="AS264" s="164">
        <f t="shared" si="179"/>
        <v>0</v>
      </c>
      <c r="AT264" s="21">
        <v>0</v>
      </c>
      <c r="AU264" s="164">
        <f t="shared" si="180"/>
        <v>0</v>
      </c>
      <c r="AV264" s="21">
        <v>0</v>
      </c>
      <c r="AW264" s="164">
        <f t="shared" si="181"/>
        <v>0</v>
      </c>
      <c r="AX264" s="21">
        <v>0</v>
      </c>
      <c r="AY264" s="164">
        <f t="shared" si="182"/>
        <v>0</v>
      </c>
      <c r="AZ264" s="21">
        <v>0</v>
      </c>
      <c r="BA264" s="164">
        <f t="shared" si="183"/>
        <v>0</v>
      </c>
      <c r="BB264" s="21">
        <v>0</v>
      </c>
      <c r="BC264" s="164">
        <f t="shared" si="184"/>
        <v>0</v>
      </c>
      <c r="BD264" s="21">
        <v>0</v>
      </c>
      <c r="BE264" s="164">
        <f t="shared" si="185"/>
        <v>0</v>
      </c>
      <c r="BF264" s="253">
        <f t="shared" si="186"/>
        <v>0</v>
      </c>
      <c r="BG264" s="253">
        <f t="shared" si="209"/>
        <v>0</v>
      </c>
      <c r="BH264" s="10" t="b">
        <f t="shared" si="210"/>
        <v>1</v>
      </c>
      <c r="BI264" s="253">
        <f t="shared" si="211"/>
        <v>0</v>
      </c>
      <c r="BJ264" s="250">
        <f t="shared" si="188"/>
        <v>31110001</v>
      </c>
      <c r="BK264" s="251">
        <v>348</v>
      </c>
      <c r="BL264" s="251">
        <v>5</v>
      </c>
      <c r="BM264" s="252">
        <f t="shared" si="189"/>
        <v>0</v>
      </c>
      <c r="BN264" s="252">
        <f t="shared" si="190"/>
        <v>0</v>
      </c>
      <c r="BO264" s="252">
        <f t="shared" si="191"/>
        <v>0</v>
      </c>
      <c r="BP264" s="252">
        <f t="shared" si="192"/>
        <v>0</v>
      </c>
      <c r="BQ264" s="254">
        <f t="shared" si="193"/>
        <v>1</v>
      </c>
      <c r="BR264">
        <f t="shared" si="187"/>
        <v>0</v>
      </c>
      <c r="BS264">
        <v>0</v>
      </c>
      <c r="BT264">
        <v>1</v>
      </c>
      <c r="BU264" t="s">
        <v>139</v>
      </c>
      <c r="BV264" t="str">
        <f t="shared" si="194"/>
        <v>1</v>
      </c>
      <c r="BW264" t="str">
        <f t="shared" si="195"/>
        <v>0</v>
      </c>
      <c r="BX264" t="str">
        <f t="shared" si="196"/>
        <v>0</v>
      </c>
      <c r="BY264" t="s">
        <v>23</v>
      </c>
      <c r="BZ264" s="253">
        <f t="shared" si="197"/>
        <v>0</v>
      </c>
      <c r="CA264" s="253">
        <f t="shared" si="198"/>
        <v>0</v>
      </c>
      <c r="CB264" s="253">
        <f t="shared" si="199"/>
        <v>0</v>
      </c>
      <c r="CC264" s="253">
        <f t="shared" si="200"/>
        <v>0</v>
      </c>
      <c r="CD264" s="253">
        <f t="shared" si="201"/>
        <v>0</v>
      </c>
      <c r="CE264" s="253">
        <f t="shared" si="202"/>
        <v>0</v>
      </c>
      <c r="CF264" s="253">
        <f t="shared" si="203"/>
        <v>0</v>
      </c>
      <c r="CG264" s="253">
        <f t="shared" si="204"/>
        <v>0</v>
      </c>
      <c r="CH264" s="253">
        <f t="shared" si="205"/>
        <v>0</v>
      </c>
      <c r="CI264" s="253">
        <f t="shared" si="206"/>
        <v>0</v>
      </c>
      <c r="CJ264" s="253">
        <f t="shared" si="207"/>
        <v>0</v>
      </c>
      <c r="CK264" s="253">
        <f t="shared" si="208"/>
        <v>0</v>
      </c>
    </row>
    <row r="265" spans="1:89" s="165" customFormat="1" ht="20.399999999999999" x14ac:dyDescent="0.3">
      <c r="A265"/>
      <c r="B265" s="129">
        <v>175</v>
      </c>
      <c r="C265" s="107">
        <v>313011</v>
      </c>
      <c r="D265" s="107">
        <v>31310001</v>
      </c>
      <c r="E265" s="155" t="s">
        <v>51</v>
      </c>
      <c r="F265" s="108" t="s">
        <v>344</v>
      </c>
      <c r="G265" s="108" t="s">
        <v>345</v>
      </c>
      <c r="H265" s="109" t="s">
        <v>18</v>
      </c>
      <c r="I265" s="123"/>
      <c r="J265" s="109" t="s">
        <v>19</v>
      </c>
      <c r="K265" s="111">
        <f t="shared" si="385"/>
        <v>0</v>
      </c>
      <c r="L265" s="112" t="s">
        <v>274</v>
      </c>
      <c r="M265" s="104">
        <v>0</v>
      </c>
      <c r="N265" s="262">
        <f t="shared" si="162"/>
        <v>1</v>
      </c>
      <c r="O265" s="141">
        <v>1</v>
      </c>
      <c r="P265" s="110">
        <f t="shared" si="163"/>
        <v>0</v>
      </c>
      <c r="Q265" s="112" t="s">
        <v>139</v>
      </c>
      <c r="R265" s="113">
        <f t="shared" si="164"/>
        <v>0</v>
      </c>
      <c r="S265" s="114">
        <f t="shared" si="165"/>
        <v>0</v>
      </c>
      <c r="T265" s="113">
        <f t="shared" si="166"/>
        <v>0</v>
      </c>
      <c r="U265" s="115">
        <f t="shared" si="167"/>
        <v>0</v>
      </c>
      <c r="V265" s="113">
        <f t="shared" si="168"/>
        <v>0</v>
      </c>
      <c r="W265" s="115">
        <f t="shared" si="169"/>
        <v>0</v>
      </c>
      <c r="X265" s="113">
        <f t="shared" si="170"/>
        <v>0</v>
      </c>
      <c r="Y265" s="115">
        <f t="shared" si="171"/>
        <v>0</v>
      </c>
      <c r="Z265" s="116">
        <f t="shared" si="172"/>
        <v>0</v>
      </c>
      <c r="AA265" s="117" t="b">
        <f t="shared" si="173"/>
        <v>1</v>
      </c>
      <c r="AB265" s="109" t="s">
        <v>22</v>
      </c>
      <c r="AC265" s="124"/>
      <c r="AD265" s="123"/>
      <c r="AE265" s="108" t="s">
        <v>23</v>
      </c>
      <c r="AF265" s="125"/>
      <c r="AG265" s="126"/>
      <c r="AH265" s="22">
        <v>0</v>
      </c>
      <c r="AI265" s="164">
        <f t="shared" si="174"/>
        <v>0</v>
      </c>
      <c r="AJ265" s="22">
        <v>0</v>
      </c>
      <c r="AK265" s="164">
        <f t="shared" si="175"/>
        <v>0</v>
      </c>
      <c r="AL265" s="22">
        <v>0</v>
      </c>
      <c r="AM265" s="164">
        <f t="shared" si="176"/>
        <v>0</v>
      </c>
      <c r="AN265" s="22">
        <v>0</v>
      </c>
      <c r="AO265" s="164">
        <f t="shared" si="177"/>
        <v>0</v>
      </c>
      <c r="AP265" s="22">
        <v>0</v>
      </c>
      <c r="AQ265" s="164">
        <f t="shared" si="178"/>
        <v>0</v>
      </c>
      <c r="AR265" s="22">
        <v>0</v>
      </c>
      <c r="AS265" s="164">
        <f t="shared" si="179"/>
        <v>0</v>
      </c>
      <c r="AT265" s="22">
        <v>0</v>
      </c>
      <c r="AU265" s="164">
        <f t="shared" si="180"/>
        <v>0</v>
      </c>
      <c r="AV265" s="22">
        <v>0</v>
      </c>
      <c r="AW265" s="164">
        <f t="shared" si="181"/>
        <v>0</v>
      </c>
      <c r="AX265" s="22">
        <v>0</v>
      </c>
      <c r="AY265" s="164">
        <f t="shared" si="182"/>
        <v>0</v>
      </c>
      <c r="AZ265" s="22">
        <v>0</v>
      </c>
      <c r="BA265" s="164">
        <f t="shared" si="183"/>
        <v>0</v>
      </c>
      <c r="BB265" s="22">
        <v>0</v>
      </c>
      <c r="BC265" s="164">
        <f t="shared" si="184"/>
        <v>0</v>
      </c>
      <c r="BD265" s="22">
        <v>0</v>
      </c>
      <c r="BE265" s="164">
        <f t="shared" si="185"/>
        <v>0</v>
      </c>
      <c r="BF265" s="253">
        <f t="shared" si="186"/>
        <v>0</v>
      </c>
      <c r="BG265" s="253">
        <f t="shared" si="209"/>
        <v>0</v>
      </c>
      <c r="BH265" s="10" t="b">
        <f t="shared" si="210"/>
        <v>1</v>
      </c>
      <c r="BI265" s="253">
        <f t="shared" si="211"/>
        <v>0</v>
      </c>
      <c r="BJ265" s="250">
        <f t="shared" si="188"/>
        <v>31310001</v>
      </c>
      <c r="BK265" s="251">
        <v>348</v>
      </c>
      <c r="BL265" s="251">
        <v>5</v>
      </c>
      <c r="BM265" s="252">
        <f t="shared" si="189"/>
        <v>0</v>
      </c>
      <c r="BN265" s="252">
        <f t="shared" si="190"/>
        <v>0</v>
      </c>
      <c r="BO265" s="252">
        <f t="shared" si="191"/>
        <v>0</v>
      </c>
      <c r="BP265" s="252">
        <f t="shared" si="192"/>
        <v>0</v>
      </c>
      <c r="BQ265" s="254">
        <f t="shared" si="193"/>
        <v>1</v>
      </c>
      <c r="BR265">
        <f t="shared" si="187"/>
        <v>0</v>
      </c>
      <c r="BS265">
        <v>0</v>
      </c>
      <c r="BT265">
        <v>1</v>
      </c>
      <c r="BU265" t="s">
        <v>139</v>
      </c>
      <c r="BV265" t="str">
        <f t="shared" si="194"/>
        <v>1</v>
      </c>
      <c r="BW265" t="str">
        <f t="shared" si="195"/>
        <v>0</v>
      </c>
      <c r="BX265" t="str">
        <f t="shared" si="196"/>
        <v>0</v>
      </c>
      <c r="BY265" t="s">
        <v>23</v>
      </c>
      <c r="BZ265" s="253">
        <f t="shared" si="197"/>
        <v>0</v>
      </c>
      <c r="CA265" s="253">
        <f t="shared" si="198"/>
        <v>0</v>
      </c>
      <c r="CB265" s="253">
        <f t="shared" si="199"/>
        <v>0</v>
      </c>
      <c r="CC265" s="253">
        <f t="shared" si="200"/>
        <v>0</v>
      </c>
      <c r="CD265" s="253">
        <f t="shared" si="201"/>
        <v>0</v>
      </c>
      <c r="CE265" s="253">
        <f t="shared" si="202"/>
        <v>0</v>
      </c>
      <c r="CF265" s="253">
        <f t="shared" si="203"/>
        <v>0</v>
      </c>
      <c r="CG265" s="253">
        <f t="shared" si="204"/>
        <v>0</v>
      </c>
      <c r="CH265" s="253">
        <f t="shared" si="205"/>
        <v>0</v>
      </c>
      <c r="CI265" s="253">
        <f t="shared" si="206"/>
        <v>0</v>
      </c>
      <c r="CJ265" s="253">
        <f t="shared" si="207"/>
        <v>0</v>
      </c>
      <c r="CK265" s="253">
        <f t="shared" si="208"/>
        <v>0</v>
      </c>
    </row>
    <row r="266" spans="1:89" ht="20.399999999999999" x14ac:dyDescent="0.3">
      <c r="B266" s="129">
        <v>176</v>
      </c>
      <c r="C266" s="107">
        <v>313011</v>
      </c>
      <c r="D266" s="107">
        <v>31310001</v>
      </c>
      <c r="E266" s="155" t="s">
        <v>275</v>
      </c>
      <c r="F266" s="108" t="s">
        <v>344</v>
      </c>
      <c r="G266" s="108" t="s">
        <v>345</v>
      </c>
      <c r="H266" s="109" t="s">
        <v>18</v>
      </c>
      <c r="I266" s="110"/>
      <c r="J266" s="109" t="s">
        <v>19</v>
      </c>
      <c r="K266" s="111">
        <f t="shared" si="385"/>
        <v>0</v>
      </c>
      <c r="L266" s="112" t="s">
        <v>274</v>
      </c>
      <c r="M266" s="201">
        <v>0</v>
      </c>
      <c r="N266" s="262">
        <f t="shared" si="162"/>
        <v>1</v>
      </c>
      <c r="O266" s="137">
        <v>1</v>
      </c>
      <c r="P266" s="110">
        <f t="shared" si="163"/>
        <v>0</v>
      </c>
      <c r="Q266" s="112" t="s">
        <v>139</v>
      </c>
      <c r="R266" s="113">
        <f t="shared" si="164"/>
        <v>0</v>
      </c>
      <c r="S266" s="114">
        <f t="shared" si="165"/>
        <v>0</v>
      </c>
      <c r="T266" s="113">
        <f t="shared" si="166"/>
        <v>0</v>
      </c>
      <c r="U266" s="115">
        <f t="shared" si="167"/>
        <v>0</v>
      </c>
      <c r="V266" s="113">
        <f t="shared" si="168"/>
        <v>0</v>
      </c>
      <c r="W266" s="115">
        <f t="shared" si="169"/>
        <v>0</v>
      </c>
      <c r="X266" s="113">
        <f t="shared" si="170"/>
        <v>0</v>
      </c>
      <c r="Y266" s="115">
        <f t="shared" si="171"/>
        <v>0</v>
      </c>
      <c r="Z266" s="116">
        <f t="shared" si="172"/>
        <v>0</v>
      </c>
      <c r="AA266" s="117" t="b">
        <f t="shared" si="173"/>
        <v>1</v>
      </c>
      <c r="AB266" s="109" t="s">
        <v>22</v>
      </c>
      <c r="AC266" s="122"/>
      <c r="AD266" s="109"/>
      <c r="AE266" s="108" t="s">
        <v>23</v>
      </c>
      <c r="AF266" s="119"/>
      <c r="AG266" s="120"/>
      <c r="AH266" s="21">
        <v>0</v>
      </c>
      <c r="AI266" s="164">
        <f t="shared" si="174"/>
        <v>0</v>
      </c>
      <c r="AJ266" s="21">
        <v>0</v>
      </c>
      <c r="AK266" s="164">
        <f t="shared" si="175"/>
        <v>0</v>
      </c>
      <c r="AL266" s="21">
        <v>0</v>
      </c>
      <c r="AM266" s="164">
        <f t="shared" si="176"/>
        <v>0</v>
      </c>
      <c r="AN266" s="21">
        <v>0</v>
      </c>
      <c r="AO266" s="164">
        <f t="shared" si="177"/>
        <v>0</v>
      </c>
      <c r="AP266" s="21">
        <v>0</v>
      </c>
      <c r="AQ266" s="164">
        <f t="shared" si="178"/>
        <v>0</v>
      </c>
      <c r="AR266" s="21">
        <v>0</v>
      </c>
      <c r="AS266" s="164">
        <f t="shared" si="179"/>
        <v>0</v>
      </c>
      <c r="AT266" s="21">
        <v>0</v>
      </c>
      <c r="AU266" s="164">
        <f t="shared" si="180"/>
        <v>0</v>
      </c>
      <c r="AV266" s="21">
        <v>0</v>
      </c>
      <c r="AW266" s="164">
        <f t="shared" si="181"/>
        <v>0</v>
      </c>
      <c r="AX266" s="21">
        <v>0</v>
      </c>
      <c r="AY266" s="164">
        <f t="shared" si="182"/>
        <v>0</v>
      </c>
      <c r="AZ266" s="21">
        <v>0</v>
      </c>
      <c r="BA266" s="164">
        <f t="shared" si="183"/>
        <v>0</v>
      </c>
      <c r="BB266" s="21">
        <v>0</v>
      </c>
      <c r="BC266" s="164">
        <f t="shared" si="184"/>
        <v>0</v>
      </c>
      <c r="BD266" s="21">
        <v>0</v>
      </c>
      <c r="BE266" s="164">
        <f t="shared" si="185"/>
        <v>0</v>
      </c>
      <c r="BF266" s="253">
        <f t="shared" si="186"/>
        <v>0</v>
      </c>
      <c r="BG266" s="253">
        <f t="shared" si="209"/>
        <v>0</v>
      </c>
      <c r="BH266" s="10" t="b">
        <f t="shared" si="210"/>
        <v>1</v>
      </c>
      <c r="BI266" s="253">
        <f t="shared" si="211"/>
        <v>0</v>
      </c>
      <c r="BJ266" s="250">
        <f t="shared" si="188"/>
        <v>31310001</v>
      </c>
      <c r="BK266" s="251">
        <v>348</v>
      </c>
      <c r="BL266" s="251">
        <v>5</v>
      </c>
      <c r="BM266" s="252">
        <f t="shared" si="189"/>
        <v>0</v>
      </c>
      <c r="BN266" s="252">
        <f t="shared" si="190"/>
        <v>0</v>
      </c>
      <c r="BO266" s="252">
        <f t="shared" si="191"/>
        <v>0</v>
      </c>
      <c r="BP266" s="252">
        <f t="shared" si="192"/>
        <v>0</v>
      </c>
      <c r="BQ266" s="254">
        <f t="shared" si="193"/>
        <v>1</v>
      </c>
      <c r="BR266">
        <f t="shared" si="187"/>
        <v>0</v>
      </c>
      <c r="BS266">
        <v>0</v>
      </c>
      <c r="BT266">
        <v>1</v>
      </c>
      <c r="BU266" t="s">
        <v>139</v>
      </c>
      <c r="BV266" t="str">
        <f t="shared" si="194"/>
        <v>1</v>
      </c>
      <c r="BW266" t="str">
        <f t="shared" si="195"/>
        <v>0</v>
      </c>
      <c r="BX266" t="str">
        <f t="shared" si="196"/>
        <v>0</v>
      </c>
      <c r="BY266" t="s">
        <v>23</v>
      </c>
      <c r="BZ266" s="253">
        <f t="shared" si="197"/>
        <v>0</v>
      </c>
      <c r="CA266" s="253">
        <f t="shared" si="198"/>
        <v>0</v>
      </c>
      <c r="CB266" s="253">
        <f t="shared" si="199"/>
        <v>0</v>
      </c>
      <c r="CC266" s="253">
        <f t="shared" si="200"/>
        <v>0</v>
      </c>
      <c r="CD266" s="253">
        <f t="shared" si="201"/>
        <v>0</v>
      </c>
      <c r="CE266" s="253">
        <f t="shared" si="202"/>
        <v>0</v>
      </c>
      <c r="CF266" s="253">
        <f t="shared" si="203"/>
        <v>0</v>
      </c>
      <c r="CG266" s="253">
        <f t="shared" si="204"/>
        <v>0</v>
      </c>
      <c r="CH266" s="253">
        <f t="shared" si="205"/>
        <v>0</v>
      </c>
      <c r="CI266" s="253">
        <f t="shared" si="206"/>
        <v>0</v>
      </c>
      <c r="CJ266" s="253">
        <f t="shared" si="207"/>
        <v>0</v>
      </c>
      <c r="CK266" s="253">
        <f t="shared" si="208"/>
        <v>0</v>
      </c>
    </row>
    <row r="267" spans="1:89" s="228" customFormat="1" ht="20.399999999999999" x14ac:dyDescent="0.3">
      <c r="B267" s="227">
        <v>177</v>
      </c>
      <c r="C267" s="193">
        <v>314011</v>
      </c>
      <c r="D267" s="193">
        <v>31410001</v>
      </c>
      <c r="E267" s="157" t="s">
        <v>280</v>
      </c>
      <c r="F267" s="229" t="s">
        <v>344</v>
      </c>
      <c r="G267" s="229" t="s">
        <v>345</v>
      </c>
      <c r="H267" s="230" t="s">
        <v>18</v>
      </c>
      <c r="I267" s="234"/>
      <c r="J267" s="230" t="s">
        <v>19</v>
      </c>
      <c r="K267" s="232">
        <f t="shared" si="385"/>
        <v>6960</v>
      </c>
      <c r="L267" s="160" t="s">
        <v>274</v>
      </c>
      <c r="M267" s="105">
        <v>0</v>
      </c>
      <c r="N267" s="312">
        <f t="shared" si="162"/>
        <v>1</v>
      </c>
      <c r="O267" s="242">
        <v>1</v>
      </c>
      <c r="P267" s="234">
        <f t="shared" si="163"/>
        <v>6960</v>
      </c>
      <c r="Q267" s="160" t="s">
        <v>139</v>
      </c>
      <c r="R267" s="235">
        <f t="shared" si="164"/>
        <v>3990</v>
      </c>
      <c r="S267" s="234">
        <f t="shared" si="165"/>
        <v>3990</v>
      </c>
      <c r="T267" s="235">
        <f t="shared" si="166"/>
        <v>1110</v>
      </c>
      <c r="U267" s="234">
        <f t="shared" si="167"/>
        <v>1110</v>
      </c>
      <c r="V267" s="235">
        <f t="shared" si="168"/>
        <v>930</v>
      </c>
      <c r="W267" s="234">
        <f t="shared" si="169"/>
        <v>930</v>
      </c>
      <c r="X267" s="235">
        <f t="shared" si="170"/>
        <v>930</v>
      </c>
      <c r="Y267" s="234">
        <f t="shared" si="171"/>
        <v>930</v>
      </c>
      <c r="Z267" s="234">
        <f t="shared" si="172"/>
        <v>6960</v>
      </c>
      <c r="AA267" s="236" t="b">
        <f t="shared" si="173"/>
        <v>1</v>
      </c>
      <c r="AB267" s="230" t="s">
        <v>22</v>
      </c>
      <c r="AC267" s="243"/>
      <c r="AD267" s="230"/>
      <c r="AE267" s="229" t="s">
        <v>23</v>
      </c>
      <c r="AF267" s="244"/>
      <c r="AG267" s="245"/>
      <c r="AH267" s="240">
        <v>1900</v>
      </c>
      <c r="AI267" s="315">
        <f t="shared" si="174"/>
        <v>1900</v>
      </c>
      <c r="AJ267" s="240">
        <v>490</v>
      </c>
      <c r="AK267" s="315">
        <f t="shared" si="175"/>
        <v>490</v>
      </c>
      <c r="AL267" s="240">
        <v>1600</v>
      </c>
      <c r="AM267" s="315">
        <f t="shared" si="176"/>
        <v>1600</v>
      </c>
      <c r="AN267" s="240">
        <v>490</v>
      </c>
      <c r="AO267" s="315">
        <f t="shared" si="177"/>
        <v>490</v>
      </c>
      <c r="AP267" s="240">
        <v>310</v>
      </c>
      <c r="AQ267" s="315">
        <f t="shared" si="178"/>
        <v>310</v>
      </c>
      <c r="AR267" s="240">
        <v>310</v>
      </c>
      <c r="AS267" s="315">
        <f t="shared" si="179"/>
        <v>310</v>
      </c>
      <c r="AT267" s="240">
        <v>310</v>
      </c>
      <c r="AU267" s="315">
        <f t="shared" si="180"/>
        <v>310</v>
      </c>
      <c r="AV267" s="240">
        <v>310</v>
      </c>
      <c r="AW267" s="315">
        <f t="shared" si="181"/>
        <v>310</v>
      </c>
      <c r="AX267" s="240">
        <v>310</v>
      </c>
      <c r="AY267" s="315">
        <f t="shared" si="182"/>
        <v>310</v>
      </c>
      <c r="AZ267" s="240">
        <v>310</v>
      </c>
      <c r="BA267" s="315">
        <f t="shared" si="183"/>
        <v>310</v>
      </c>
      <c r="BB267" s="240">
        <v>310</v>
      </c>
      <c r="BC267" s="315">
        <f t="shared" si="184"/>
        <v>310</v>
      </c>
      <c r="BD267" s="240">
        <v>310</v>
      </c>
      <c r="BE267" s="315">
        <f t="shared" si="185"/>
        <v>310</v>
      </c>
      <c r="BF267" s="327">
        <f t="shared" si="186"/>
        <v>6960</v>
      </c>
      <c r="BG267" s="327">
        <f t="shared" si="209"/>
        <v>6960</v>
      </c>
      <c r="BH267" s="330" t="b">
        <f t="shared" si="210"/>
        <v>1</v>
      </c>
      <c r="BI267" s="327">
        <f t="shared" si="211"/>
        <v>0</v>
      </c>
      <c r="BJ267" s="318">
        <f t="shared" si="188"/>
        <v>31410001</v>
      </c>
      <c r="BK267" s="324">
        <v>348</v>
      </c>
      <c r="BL267" s="324">
        <v>5</v>
      </c>
      <c r="BM267" s="325">
        <f t="shared" si="189"/>
        <v>3990</v>
      </c>
      <c r="BN267" s="325">
        <f t="shared" si="190"/>
        <v>1110</v>
      </c>
      <c r="BO267" s="325">
        <f t="shared" si="191"/>
        <v>930</v>
      </c>
      <c r="BP267" s="325">
        <f t="shared" si="192"/>
        <v>930</v>
      </c>
      <c r="BQ267" s="326">
        <f t="shared" si="193"/>
        <v>1</v>
      </c>
      <c r="BR267" s="228">
        <f t="shared" si="187"/>
        <v>0</v>
      </c>
      <c r="BS267" s="228">
        <v>0</v>
      </c>
      <c r="BT267" s="228">
        <v>1</v>
      </c>
      <c r="BU267" s="228" t="s">
        <v>139</v>
      </c>
      <c r="BV267" s="228" t="str">
        <f t="shared" si="194"/>
        <v>1</v>
      </c>
      <c r="BW267" s="228" t="str">
        <f t="shared" si="195"/>
        <v>0</v>
      </c>
      <c r="BX267" s="228" t="str">
        <f t="shared" si="196"/>
        <v>0</v>
      </c>
      <c r="BY267" s="228" t="s">
        <v>23</v>
      </c>
      <c r="BZ267" s="327">
        <f t="shared" si="197"/>
        <v>1900</v>
      </c>
      <c r="CA267" s="327">
        <f t="shared" si="198"/>
        <v>490</v>
      </c>
      <c r="CB267" s="327">
        <f t="shared" si="199"/>
        <v>1600</v>
      </c>
      <c r="CC267" s="327">
        <f t="shared" si="200"/>
        <v>490</v>
      </c>
      <c r="CD267" s="327">
        <f t="shared" si="201"/>
        <v>310</v>
      </c>
      <c r="CE267" s="327">
        <f t="shared" si="202"/>
        <v>310</v>
      </c>
      <c r="CF267" s="327">
        <f t="shared" si="203"/>
        <v>310</v>
      </c>
      <c r="CG267" s="327">
        <f t="shared" si="204"/>
        <v>310</v>
      </c>
      <c r="CH267" s="327">
        <f t="shared" si="205"/>
        <v>310</v>
      </c>
      <c r="CI267" s="327">
        <f t="shared" si="206"/>
        <v>310</v>
      </c>
      <c r="CJ267" s="327">
        <f t="shared" si="207"/>
        <v>310</v>
      </c>
      <c r="CK267" s="327">
        <f t="shared" si="208"/>
        <v>310</v>
      </c>
    </row>
    <row r="268" spans="1:89" s="228" customFormat="1" ht="20.399999999999999" x14ac:dyDescent="0.3">
      <c r="B268" s="227">
        <v>178</v>
      </c>
      <c r="C268" s="193">
        <v>317011</v>
      </c>
      <c r="D268" s="193">
        <v>31710001</v>
      </c>
      <c r="E268" s="157" t="s">
        <v>281</v>
      </c>
      <c r="F268" s="229" t="s">
        <v>344</v>
      </c>
      <c r="G268" s="229" t="s">
        <v>345</v>
      </c>
      <c r="H268" s="230" t="s">
        <v>18</v>
      </c>
      <c r="I268" s="234"/>
      <c r="J268" s="230" t="s">
        <v>19</v>
      </c>
      <c r="K268" s="232">
        <f t="shared" si="385"/>
        <v>6960</v>
      </c>
      <c r="L268" s="160" t="s">
        <v>274</v>
      </c>
      <c r="M268" s="105">
        <v>0</v>
      </c>
      <c r="N268" s="312">
        <f t="shared" si="162"/>
        <v>1</v>
      </c>
      <c r="O268" s="242">
        <v>1</v>
      </c>
      <c r="P268" s="234">
        <f t="shared" si="163"/>
        <v>6960</v>
      </c>
      <c r="Q268" s="160" t="s">
        <v>139</v>
      </c>
      <c r="R268" s="235">
        <f t="shared" si="164"/>
        <v>3990</v>
      </c>
      <c r="S268" s="234">
        <f t="shared" si="165"/>
        <v>3990</v>
      </c>
      <c r="T268" s="235">
        <f t="shared" si="166"/>
        <v>1110</v>
      </c>
      <c r="U268" s="234">
        <f t="shared" si="167"/>
        <v>1110</v>
      </c>
      <c r="V268" s="235">
        <f t="shared" si="168"/>
        <v>930</v>
      </c>
      <c r="W268" s="234">
        <f t="shared" si="169"/>
        <v>930</v>
      </c>
      <c r="X268" s="235">
        <f t="shared" si="170"/>
        <v>930</v>
      </c>
      <c r="Y268" s="234">
        <f t="shared" si="171"/>
        <v>930</v>
      </c>
      <c r="Z268" s="234">
        <f t="shared" si="172"/>
        <v>6960</v>
      </c>
      <c r="AA268" s="236" t="b">
        <f t="shared" si="173"/>
        <v>1</v>
      </c>
      <c r="AB268" s="230" t="s">
        <v>22</v>
      </c>
      <c r="AC268" s="243"/>
      <c r="AD268" s="230"/>
      <c r="AE268" s="229" t="s">
        <v>23</v>
      </c>
      <c r="AF268" s="244"/>
      <c r="AG268" s="245"/>
      <c r="AH268" s="240">
        <v>1900</v>
      </c>
      <c r="AI268" s="315">
        <f t="shared" si="174"/>
        <v>1900</v>
      </c>
      <c r="AJ268" s="240">
        <v>490</v>
      </c>
      <c r="AK268" s="315">
        <f t="shared" si="175"/>
        <v>490</v>
      </c>
      <c r="AL268" s="240">
        <v>1600</v>
      </c>
      <c r="AM268" s="315">
        <f t="shared" si="176"/>
        <v>1600</v>
      </c>
      <c r="AN268" s="240">
        <v>490</v>
      </c>
      <c r="AO268" s="315">
        <f t="shared" si="177"/>
        <v>490</v>
      </c>
      <c r="AP268" s="240">
        <v>310</v>
      </c>
      <c r="AQ268" s="315">
        <f t="shared" si="178"/>
        <v>310</v>
      </c>
      <c r="AR268" s="240">
        <v>310</v>
      </c>
      <c r="AS268" s="315">
        <f t="shared" si="179"/>
        <v>310</v>
      </c>
      <c r="AT268" s="240">
        <v>310</v>
      </c>
      <c r="AU268" s="315">
        <f t="shared" si="180"/>
        <v>310</v>
      </c>
      <c r="AV268" s="240">
        <v>310</v>
      </c>
      <c r="AW268" s="315">
        <f t="shared" si="181"/>
        <v>310</v>
      </c>
      <c r="AX268" s="240">
        <v>310</v>
      </c>
      <c r="AY268" s="315">
        <f t="shared" si="182"/>
        <v>310</v>
      </c>
      <c r="AZ268" s="240">
        <v>310</v>
      </c>
      <c r="BA268" s="315">
        <f t="shared" si="183"/>
        <v>310</v>
      </c>
      <c r="BB268" s="240">
        <v>310</v>
      </c>
      <c r="BC268" s="315">
        <f t="shared" si="184"/>
        <v>310</v>
      </c>
      <c r="BD268" s="240">
        <v>310</v>
      </c>
      <c r="BE268" s="315">
        <f t="shared" si="185"/>
        <v>310</v>
      </c>
      <c r="BF268" s="327">
        <f t="shared" si="186"/>
        <v>6960</v>
      </c>
      <c r="BG268" s="327">
        <f t="shared" si="209"/>
        <v>6960</v>
      </c>
      <c r="BH268" s="330" t="b">
        <f t="shared" si="210"/>
        <v>1</v>
      </c>
      <c r="BI268" s="327">
        <f t="shared" si="211"/>
        <v>0</v>
      </c>
      <c r="BJ268" s="318">
        <f t="shared" si="188"/>
        <v>31710001</v>
      </c>
      <c r="BK268" s="324">
        <v>348</v>
      </c>
      <c r="BL268" s="324">
        <v>5</v>
      </c>
      <c r="BM268" s="325">
        <f t="shared" si="189"/>
        <v>3990</v>
      </c>
      <c r="BN268" s="325">
        <f t="shared" si="190"/>
        <v>1110</v>
      </c>
      <c r="BO268" s="325">
        <f t="shared" si="191"/>
        <v>930</v>
      </c>
      <c r="BP268" s="325">
        <f t="shared" si="192"/>
        <v>930</v>
      </c>
      <c r="BQ268" s="326">
        <f t="shared" si="193"/>
        <v>1</v>
      </c>
      <c r="BR268" s="228">
        <f t="shared" si="187"/>
        <v>0</v>
      </c>
      <c r="BS268" s="228">
        <v>0</v>
      </c>
      <c r="BT268" s="228">
        <v>1</v>
      </c>
      <c r="BU268" s="228" t="s">
        <v>139</v>
      </c>
      <c r="BV268" s="228" t="str">
        <f t="shared" si="194"/>
        <v>1</v>
      </c>
      <c r="BW268" s="228" t="str">
        <f t="shared" si="195"/>
        <v>0</v>
      </c>
      <c r="BX268" s="228" t="str">
        <f t="shared" si="196"/>
        <v>0</v>
      </c>
      <c r="BY268" s="228" t="s">
        <v>23</v>
      </c>
      <c r="BZ268" s="327">
        <f t="shared" si="197"/>
        <v>1900</v>
      </c>
      <c r="CA268" s="327">
        <f t="shared" si="198"/>
        <v>490</v>
      </c>
      <c r="CB268" s="327">
        <f t="shared" si="199"/>
        <v>1600</v>
      </c>
      <c r="CC268" s="327">
        <f t="shared" si="200"/>
        <v>490</v>
      </c>
      <c r="CD268" s="327">
        <f t="shared" si="201"/>
        <v>310</v>
      </c>
      <c r="CE268" s="327">
        <f t="shared" si="202"/>
        <v>310</v>
      </c>
      <c r="CF268" s="327">
        <f t="shared" si="203"/>
        <v>310</v>
      </c>
      <c r="CG268" s="327">
        <f t="shared" si="204"/>
        <v>310</v>
      </c>
      <c r="CH268" s="327">
        <f t="shared" si="205"/>
        <v>310</v>
      </c>
      <c r="CI268" s="327">
        <f t="shared" si="206"/>
        <v>310</v>
      </c>
      <c r="CJ268" s="327">
        <f t="shared" si="207"/>
        <v>310</v>
      </c>
      <c r="CK268" s="327">
        <f t="shared" si="208"/>
        <v>310</v>
      </c>
    </row>
    <row r="269" spans="1:89" ht="20.399999999999999" x14ac:dyDescent="0.3">
      <c r="B269" s="129">
        <v>179</v>
      </c>
      <c r="C269" s="107">
        <v>318011</v>
      </c>
      <c r="D269" s="107">
        <v>31810001</v>
      </c>
      <c r="E269" s="157" t="s">
        <v>282</v>
      </c>
      <c r="F269" s="108" t="s">
        <v>344</v>
      </c>
      <c r="G269" s="108" t="s">
        <v>345</v>
      </c>
      <c r="H269" s="109" t="s">
        <v>18</v>
      </c>
      <c r="I269" s="110"/>
      <c r="J269" s="109" t="s">
        <v>19</v>
      </c>
      <c r="K269" s="111">
        <f t="shared" si="385"/>
        <v>0</v>
      </c>
      <c r="L269" s="112" t="s">
        <v>20</v>
      </c>
      <c r="M269" s="104">
        <v>0</v>
      </c>
      <c r="N269" s="262">
        <f t="shared" si="162"/>
        <v>30</v>
      </c>
      <c r="O269" s="137">
        <v>30</v>
      </c>
      <c r="P269" s="110">
        <f t="shared" si="163"/>
        <v>0</v>
      </c>
      <c r="Q269" s="112" t="s">
        <v>139</v>
      </c>
      <c r="R269" s="113">
        <f t="shared" si="164"/>
        <v>0</v>
      </c>
      <c r="S269" s="114">
        <f t="shared" si="165"/>
        <v>0</v>
      </c>
      <c r="T269" s="113">
        <f t="shared" si="166"/>
        <v>0</v>
      </c>
      <c r="U269" s="115">
        <f t="shared" si="167"/>
        <v>0</v>
      </c>
      <c r="V269" s="113">
        <f t="shared" si="168"/>
        <v>0</v>
      </c>
      <c r="W269" s="115">
        <f t="shared" si="169"/>
        <v>0</v>
      </c>
      <c r="X269" s="113">
        <f t="shared" si="170"/>
        <v>0</v>
      </c>
      <c r="Y269" s="115">
        <f t="shared" si="171"/>
        <v>0</v>
      </c>
      <c r="Z269" s="116">
        <f t="shared" si="172"/>
        <v>0</v>
      </c>
      <c r="AA269" s="117" t="b">
        <f t="shared" si="173"/>
        <v>1</v>
      </c>
      <c r="AB269" s="109" t="s">
        <v>22</v>
      </c>
      <c r="AC269" s="122"/>
      <c r="AD269" s="109"/>
      <c r="AE269" s="108" t="s">
        <v>23</v>
      </c>
      <c r="AF269" s="119"/>
      <c r="AG269" s="120"/>
      <c r="AH269" s="21">
        <v>0</v>
      </c>
      <c r="AI269" s="164">
        <f t="shared" si="174"/>
        <v>0</v>
      </c>
      <c r="AJ269" s="21">
        <v>0</v>
      </c>
      <c r="AK269" s="164">
        <f t="shared" si="175"/>
        <v>0</v>
      </c>
      <c r="AL269" s="21">
        <v>0</v>
      </c>
      <c r="AM269" s="164">
        <f t="shared" si="176"/>
        <v>0</v>
      </c>
      <c r="AN269" s="21">
        <v>0</v>
      </c>
      <c r="AO269" s="164">
        <f t="shared" si="177"/>
        <v>0</v>
      </c>
      <c r="AP269" s="21">
        <v>0</v>
      </c>
      <c r="AQ269" s="164">
        <f t="shared" si="178"/>
        <v>0</v>
      </c>
      <c r="AR269" s="21">
        <v>0</v>
      </c>
      <c r="AS269" s="164">
        <f t="shared" si="179"/>
        <v>0</v>
      </c>
      <c r="AT269" s="21">
        <v>0</v>
      </c>
      <c r="AU269" s="164">
        <f t="shared" si="180"/>
        <v>0</v>
      </c>
      <c r="AV269" s="21">
        <v>0</v>
      </c>
      <c r="AW269" s="164">
        <f t="shared" si="181"/>
        <v>0</v>
      </c>
      <c r="AX269" s="21">
        <v>0</v>
      </c>
      <c r="AY269" s="164">
        <f t="shared" si="182"/>
        <v>0</v>
      </c>
      <c r="AZ269" s="21">
        <v>0</v>
      </c>
      <c r="BA269" s="164">
        <f t="shared" si="183"/>
        <v>0</v>
      </c>
      <c r="BB269" s="21">
        <v>0</v>
      </c>
      <c r="BC269" s="164">
        <f t="shared" si="184"/>
        <v>0</v>
      </c>
      <c r="BD269" s="21">
        <v>0</v>
      </c>
      <c r="BE269" s="164">
        <f t="shared" si="185"/>
        <v>0</v>
      </c>
      <c r="BF269" s="253">
        <f t="shared" si="186"/>
        <v>0</v>
      </c>
      <c r="BG269" s="253">
        <f t="shared" si="209"/>
        <v>0</v>
      </c>
      <c r="BH269" s="10" t="b">
        <f t="shared" si="210"/>
        <v>1</v>
      </c>
      <c r="BI269" s="253">
        <f t="shared" si="211"/>
        <v>0</v>
      </c>
      <c r="BJ269" s="250">
        <f t="shared" si="188"/>
        <v>31810001</v>
      </c>
      <c r="BK269" s="251">
        <v>348</v>
      </c>
      <c r="BL269" s="251">
        <v>5</v>
      </c>
      <c r="BM269" s="252">
        <f t="shared" si="189"/>
        <v>0</v>
      </c>
      <c r="BN269" s="252">
        <f t="shared" si="190"/>
        <v>0</v>
      </c>
      <c r="BO269" s="252">
        <f t="shared" si="191"/>
        <v>0</v>
      </c>
      <c r="BP269" s="252">
        <f t="shared" si="192"/>
        <v>0</v>
      </c>
      <c r="BQ269" s="254">
        <f t="shared" si="193"/>
        <v>30</v>
      </c>
      <c r="BR269">
        <f t="shared" si="187"/>
        <v>0</v>
      </c>
      <c r="BS269">
        <v>0</v>
      </c>
      <c r="BT269">
        <v>1</v>
      </c>
      <c r="BU269" t="s">
        <v>139</v>
      </c>
      <c r="BV269" t="str">
        <f t="shared" si="194"/>
        <v>1</v>
      </c>
      <c r="BW269" t="str">
        <f t="shared" si="195"/>
        <v>0</v>
      </c>
      <c r="BX269" t="str">
        <f t="shared" si="196"/>
        <v>0</v>
      </c>
      <c r="BY269" t="s">
        <v>23</v>
      </c>
      <c r="BZ269" s="253">
        <f t="shared" si="197"/>
        <v>0</v>
      </c>
      <c r="CA269" s="253">
        <f t="shared" si="198"/>
        <v>0</v>
      </c>
      <c r="CB269" s="253">
        <f t="shared" si="199"/>
        <v>0</v>
      </c>
      <c r="CC269" s="253">
        <f t="shared" si="200"/>
        <v>0</v>
      </c>
      <c r="CD269" s="253">
        <f t="shared" si="201"/>
        <v>0</v>
      </c>
      <c r="CE269" s="253">
        <f t="shared" si="202"/>
        <v>0</v>
      </c>
      <c r="CF269" s="253">
        <f t="shared" si="203"/>
        <v>0</v>
      </c>
      <c r="CG269" s="253">
        <f t="shared" si="204"/>
        <v>0</v>
      </c>
      <c r="CH269" s="253">
        <f t="shared" si="205"/>
        <v>0</v>
      </c>
      <c r="CI269" s="253">
        <f t="shared" si="206"/>
        <v>0</v>
      </c>
      <c r="CJ269" s="253">
        <f t="shared" si="207"/>
        <v>0</v>
      </c>
      <c r="CK269" s="253">
        <f t="shared" si="208"/>
        <v>0</v>
      </c>
    </row>
    <row r="270" spans="1:89" ht="20.399999999999999" x14ac:dyDescent="0.3">
      <c r="B270" s="129">
        <v>180</v>
      </c>
      <c r="C270" s="159">
        <v>322011</v>
      </c>
      <c r="D270" s="159">
        <v>32210001</v>
      </c>
      <c r="E270" s="155" t="s">
        <v>283</v>
      </c>
      <c r="F270" s="108" t="s">
        <v>344</v>
      </c>
      <c r="G270" s="108" t="s">
        <v>345</v>
      </c>
      <c r="H270" s="109" t="s">
        <v>18</v>
      </c>
      <c r="I270" s="123"/>
      <c r="J270" s="109" t="s">
        <v>19</v>
      </c>
      <c r="K270" s="111">
        <f t="shared" si="385"/>
        <v>0</v>
      </c>
      <c r="L270" s="156" t="s">
        <v>296</v>
      </c>
      <c r="M270" s="201">
        <v>0</v>
      </c>
      <c r="N270" s="262">
        <f t="shared" ref="N270:N336" si="488">ROUND(O270,2)</f>
        <v>14040</v>
      </c>
      <c r="O270" s="141">
        <v>14040</v>
      </c>
      <c r="P270" s="110">
        <f t="shared" ref="P270:P336" si="489">(O270*(M270/100+1))*K270</f>
        <v>0</v>
      </c>
      <c r="Q270" s="112" t="s">
        <v>139</v>
      </c>
      <c r="R270" s="113">
        <f t="shared" ref="R270:R336" si="490">AH270+AJ270+AL270</f>
        <v>0</v>
      </c>
      <c r="S270" s="114">
        <f t="shared" ref="S270:S336" si="491">R270*(O270*(M270/100+1))</f>
        <v>0</v>
      </c>
      <c r="T270" s="113">
        <f t="shared" ref="T270:T336" si="492">AN270+AP270+AR270</f>
        <v>0</v>
      </c>
      <c r="U270" s="115">
        <f t="shared" ref="U270:U336" si="493">T270*(O270*(M270/100+1))</f>
        <v>0</v>
      </c>
      <c r="V270" s="113">
        <f t="shared" ref="V270:V336" si="494">AT270+AV270+AX270</f>
        <v>0</v>
      </c>
      <c r="W270" s="115">
        <f t="shared" ref="W270:W336" si="495">V270*(O270*(M270/100+1))</f>
        <v>0</v>
      </c>
      <c r="X270" s="113">
        <f t="shared" ref="X270:X336" si="496">AZ270+BB270+BD270</f>
        <v>0</v>
      </c>
      <c r="Y270" s="115">
        <f t="shared" ref="Y270:Y336" si="497">X270*(O270*(M270/100+1))</f>
        <v>0</v>
      </c>
      <c r="Z270" s="116">
        <f t="shared" ref="Z270:Z336" si="498">S270+U270+W270+Y270</f>
        <v>0</v>
      </c>
      <c r="AA270" s="117" t="b">
        <f t="shared" ref="AA270:AA336" si="499">K270=(SUM(X270,V270,T270,R270))</f>
        <v>1</v>
      </c>
      <c r="AB270" s="109" t="s">
        <v>22</v>
      </c>
      <c r="AC270" s="124"/>
      <c r="AD270" s="123"/>
      <c r="AE270" s="108" t="s">
        <v>23</v>
      </c>
      <c r="AF270" s="125"/>
      <c r="AG270" s="126"/>
      <c r="AH270" s="22">
        <v>0</v>
      </c>
      <c r="AI270" s="164">
        <f t="shared" ref="AI270:AI336" si="500">AH270*(O270*(M270/100+1))</f>
        <v>0</v>
      </c>
      <c r="AJ270" s="22">
        <v>0</v>
      </c>
      <c r="AK270" s="164">
        <f t="shared" ref="AK270:AK336" si="501">AJ270*(O270*(M270/100+1))</f>
        <v>0</v>
      </c>
      <c r="AL270" s="22">
        <v>0</v>
      </c>
      <c r="AM270" s="164">
        <f t="shared" ref="AM270:AM336" si="502">AL270*(O270*(M270/100+1))</f>
        <v>0</v>
      </c>
      <c r="AN270" s="22">
        <v>0</v>
      </c>
      <c r="AO270" s="164">
        <f t="shared" ref="AO270:AO336" si="503">AN270*(O270*(M270/100+1))</f>
        <v>0</v>
      </c>
      <c r="AP270" s="22">
        <v>0</v>
      </c>
      <c r="AQ270" s="164">
        <f t="shared" ref="AQ270:AQ336" si="504">AP270*(O270*(M270/100+1))</f>
        <v>0</v>
      </c>
      <c r="AR270" s="22">
        <v>0</v>
      </c>
      <c r="AS270" s="164">
        <f t="shared" ref="AS270:AS336" si="505">AR270*(O270*(M270/100+1))</f>
        <v>0</v>
      </c>
      <c r="AT270" s="22">
        <v>0</v>
      </c>
      <c r="AU270" s="164">
        <f t="shared" ref="AU270:AU336" si="506">AT270*(O270*(M270/100+1))</f>
        <v>0</v>
      </c>
      <c r="AV270" s="22">
        <v>0</v>
      </c>
      <c r="AW270" s="164">
        <f t="shared" ref="AW270:AW336" si="507">AV270*(O270*(M270/100+1))</f>
        <v>0</v>
      </c>
      <c r="AX270" s="22">
        <v>0</v>
      </c>
      <c r="AY270" s="164">
        <f t="shared" ref="AY270:AY336" si="508">AX270*(O270*(M270/100+1))</f>
        <v>0</v>
      </c>
      <c r="AZ270" s="22">
        <v>0</v>
      </c>
      <c r="BA270" s="164">
        <f t="shared" ref="BA270:BA336" si="509">AZ270*(O270*(M270/100+1))</f>
        <v>0</v>
      </c>
      <c r="BB270" s="22">
        <v>0</v>
      </c>
      <c r="BC270" s="164">
        <f t="shared" ref="BC270:BC336" si="510">BB270*(O270*(M270/100+1))</f>
        <v>0</v>
      </c>
      <c r="BD270" s="22">
        <v>0</v>
      </c>
      <c r="BE270" s="164">
        <f t="shared" ref="BE270:BE336" si="511">BD270*(O270*(M270/100+1))</f>
        <v>0</v>
      </c>
      <c r="BF270" s="253">
        <f t="shared" ref="BF270:BF336" si="512">SUM(R270,T270,V270,X270)*(O270*(M270/100+1))</f>
        <v>0</v>
      </c>
      <c r="BG270" s="253">
        <f t="shared" si="209"/>
        <v>0</v>
      </c>
      <c r="BH270" s="10" t="b">
        <f t="shared" si="210"/>
        <v>1</v>
      </c>
      <c r="BI270" s="253">
        <f t="shared" si="211"/>
        <v>0</v>
      </c>
      <c r="BJ270" s="250">
        <f t="shared" si="188"/>
        <v>32210001</v>
      </c>
      <c r="BK270" s="251">
        <v>348</v>
      </c>
      <c r="BL270" s="251">
        <v>5</v>
      </c>
      <c r="BM270" s="252">
        <f t="shared" si="189"/>
        <v>0</v>
      </c>
      <c r="BN270" s="252">
        <f t="shared" si="190"/>
        <v>0</v>
      </c>
      <c r="BO270" s="252">
        <f t="shared" si="191"/>
        <v>0</v>
      </c>
      <c r="BP270" s="252">
        <f t="shared" si="192"/>
        <v>0</v>
      </c>
      <c r="BQ270" s="254">
        <f t="shared" si="193"/>
        <v>14040</v>
      </c>
      <c r="BR270">
        <f t="shared" ref="BR270:BR336" si="513">M270</f>
        <v>0</v>
      </c>
      <c r="BS270">
        <v>0</v>
      </c>
      <c r="BT270">
        <v>1</v>
      </c>
      <c r="BU270" t="s">
        <v>139</v>
      </c>
      <c r="BV270" t="str">
        <f t="shared" si="194"/>
        <v>1</v>
      </c>
      <c r="BW270" t="str">
        <f t="shared" si="195"/>
        <v>0</v>
      </c>
      <c r="BX270" t="str">
        <f t="shared" si="196"/>
        <v>0</v>
      </c>
      <c r="BY270" t="s">
        <v>23</v>
      </c>
      <c r="BZ270" s="253">
        <f t="shared" si="197"/>
        <v>0</v>
      </c>
      <c r="CA270" s="253">
        <f t="shared" si="198"/>
        <v>0</v>
      </c>
      <c r="CB270" s="253">
        <f t="shared" si="199"/>
        <v>0</v>
      </c>
      <c r="CC270" s="253">
        <f t="shared" si="200"/>
        <v>0</v>
      </c>
      <c r="CD270" s="253">
        <f t="shared" si="201"/>
        <v>0</v>
      </c>
      <c r="CE270" s="253">
        <f t="shared" si="202"/>
        <v>0</v>
      </c>
      <c r="CF270" s="253">
        <f t="shared" si="203"/>
        <v>0</v>
      </c>
      <c r="CG270" s="253">
        <f t="shared" si="204"/>
        <v>0</v>
      </c>
      <c r="CH270" s="253">
        <f t="shared" si="205"/>
        <v>0</v>
      </c>
      <c r="CI270" s="253">
        <f t="shared" si="206"/>
        <v>0</v>
      </c>
      <c r="CJ270" s="253">
        <f t="shared" si="207"/>
        <v>0</v>
      </c>
      <c r="CK270" s="253">
        <f t="shared" si="208"/>
        <v>0</v>
      </c>
    </row>
    <row r="271" spans="1:89" ht="20.399999999999999" x14ac:dyDescent="0.3">
      <c r="B271" s="129">
        <v>181</v>
      </c>
      <c r="C271" s="159">
        <v>322011</v>
      </c>
      <c r="D271" s="159">
        <v>32210001</v>
      </c>
      <c r="E271" s="155" t="s">
        <v>284</v>
      </c>
      <c r="F271" s="108" t="s">
        <v>344</v>
      </c>
      <c r="G271" s="108" t="s">
        <v>345</v>
      </c>
      <c r="H271" s="109" t="s">
        <v>18</v>
      </c>
      <c r="I271" s="123"/>
      <c r="J271" s="109" t="s">
        <v>19</v>
      </c>
      <c r="K271" s="111">
        <f t="shared" si="385"/>
        <v>0</v>
      </c>
      <c r="L271" s="156" t="s">
        <v>296</v>
      </c>
      <c r="M271" s="104">
        <v>0</v>
      </c>
      <c r="N271" s="262">
        <f t="shared" si="488"/>
        <v>3712</v>
      </c>
      <c r="O271" s="141">
        <v>3712</v>
      </c>
      <c r="P271" s="110">
        <f t="shared" si="489"/>
        <v>0</v>
      </c>
      <c r="Q271" s="112" t="s">
        <v>139</v>
      </c>
      <c r="R271" s="113">
        <f t="shared" si="490"/>
        <v>0</v>
      </c>
      <c r="S271" s="114">
        <f t="shared" si="491"/>
        <v>0</v>
      </c>
      <c r="T271" s="113">
        <f t="shared" si="492"/>
        <v>0</v>
      </c>
      <c r="U271" s="115">
        <f t="shared" si="493"/>
        <v>0</v>
      </c>
      <c r="V271" s="113">
        <f t="shared" si="494"/>
        <v>0</v>
      </c>
      <c r="W271" s="115">
        <f t="shared" si="495"/>
        <v>0</v>
      </c>
      <c r="X271" s="113">
        <f t="shared" si="496"/>
        <v>0</v>
      </c>
      <c r="Y271" s="115">
        <f t="shared" si="497"/>
        <v>0</v>
      </c>
      <c r="Z271" s="116">
        <f t="shared" si="498"/>
        <v>0</v>
      </c>
      <c r="AA271" s="117" t="b">
        <f t="shared" si="499"/>
        <v>1</v>
      </c>
      <c r="AB271" s="109" t="s">
        <v>22</v>
      </c>
      <c r="AC271" s="124"/>
      <c r="AD271" s="123"/>
      <c r="AE271" s="108" t="s">
        <v>23</v>
      </c>
      <c r="AF271" s="125"/>
      <c r="AG271" s="126"/>
      <c r="AH271" s="22">
        <v>0</v>
      </c>
      <c r="AI271" s="164">
        <f t="shared" si="500"/>
        <v>0</v>
      </c>
      <c r="AJ271" s="22">
        <v>0</v>
      </c>
      <c r="AK271" s="164">
        <f t="shared" si="501"/>
        <v>0</v>
      </c>
      <c r="AL271" s="22">
        <v>0</v>
      </c>
      <c r="AM271" s="164">
        <f t="shared" si="502"/>
        <v>0</v>
      </c>
      <c r="AN271" s="22">
        <v>0</v>
      </c>
      <c r="AO271" s="164">
        <f t="shared" si="503"/>
        <v>0</v>
      </c>
      <c r="AP271" s="22">
        <v>0</v>
      </c>
      <c r="AQ271" s="164">
        <f t="shared" si="504"/>
        <v>0</v>
      </c>
      <c r="AR271" s="22">
        <v>0</v>
      </c>
      <c r="AS271" s="164">
        <f t="shared" si="505"/>
        <v>0</v>
      </c>
      <c r="AT271" s="22">
        <v>0</v>
      </c>
      <c r="AU271" s="164">
        <f t="shared" si="506"/>
        <v>0</v>
      </c>
      <c r="AV271" s="22">
        <v>0</v>
      </c>
      <c r="AW271" s="164">
        <f t="shared" si="507"/>
        <v>0</v>
      </c>
      <c r="AX271" s="22">
        <v>0</v>
      </c>
      <c r="AY271" s="164">
        <f t="shared" si="508"/>
        <v>0</v>
      </c>
      <c r="AZ271" s="22">
        <v>0</v>
      </c>
      <c r="BA271" s="164">
        <f t="shared" si="509"/>
        <v>0</v>
      </c>
      <c r="BB271" s="22">
        <v>0</v>
      </c>
      <c r="BC271" s="164">
        <f t="shared" si="510"/>
        <v>0</v>
      </c>
      <c r="BD271" s="22">
        <v>0</v>
      </c>
      <c r="BE271" s="164">
        <f t="shared" si="511"/>
        <v>0</v>
      </c>
      <c r="BF271" s="253">
        <f t="shared" si="512"/>
        <v>0</v>
      </c>
      <c r="BG271" s="253">
        <f t="shared" si="209"/>
        <v>0</v>
      </c>
      <c r="BH271" s="10" t="b">
        <f t="shared" si="210"/>
        <v>1</v>
      </c>
      <c r="BI271" s="253">
        <f t="shared" si="211"/>
        <v>0</v>
      </c>
      <c r="BJ271" s="250">
        <f t="shared" ref="BJ271:BJ338" si="514">D271</f>
        <v>32210001</v>
      </c>
      <c r="BK271" s="251">
        <v>348</v>
      </c>
      <c r="BL271" s="251">
        <v>5</v>
      </c>
      <c r="BM271" s="252">
        <f t="shared" ref="BM271:BM338" si="515">R271</f>
        <v>0</v>
      </c>
      <c r="BN271" s="252">
        <f t="shared" ref="BN271:BN338" si="516">T271</f>
        <v>0</v>
      </c>
      <c r="BO271" s="252">
        <f t="shared" ref="BO271:BO338" si="517">V271</f>
        <v>0</v>
      </c>
      <c r="BP271" s="252">
        <f t="shared" ref="BP271:BP338" si="518">X271</f>
        <v>0</v>
      </c>
      <c r="BQ271" s="254">
        <f t="shared" ref="BQ271:BR338" si="519">N271</f>
        <v>3712</v>
      </c>
      <c r="BR271">
        <f t="shared" si="513"/>
        <v>0</v>
      </c>
      <c r="BS271">
        <v>0</v>
      </c>
      <c r="BT271">
        <v>1</v>
      </c>
      <c r="BU271" t="s">
        <v>139</v>
      </c>
      <c r="BV271" t="str">
        <f t="shared" ref="BV271:BX338" si="520">IF(AB271 = "X", "1", "0")</f>
        <v>1</v>
      </c>
      <c r="BW271" t="str">
        <f t="shared" ref="BW271:BW338" si="521">IF(AC271 = "X", "1", "0")</f>
        <v>0</v>
      </c>
      <c r="BX271" t="str">
        <f t="shared" ref="BX271:BX338" si="522">IF(AD271 = "X", "1", "0")</f>
        <v>0</v>
      </c>
      <c r="BY271" t="s">
        <v>23</v>
      </c>
      <c r="BZ271" s="253">
        <f t="shared" ref="BZ271:BZ338" si="523">AI271</f>
        <v>0</v>
      </c>
      <c r="CA271" s="253">
        <f t="shared" ref="CA271:CA338" si="524">AK271</f>
        <v>0</v>
      </c>
      <c r="CB271" s="253">
        <f t="shared" ref="CB271:CB338" si="525">AM271</f>
        <v>0</v>
      </c>
      <c r="CC271" s="253">
        <f t="shared" ref="CC271:CC338" si="526">AO271</f>
        <v>0</v>
      </c>
      <c r="CD271" s="253">
        <f t="shared" ref="CD271:CD338" si="527">AQ271</f>
        <v>0</v>
      </c>
      <c r="CE271" s="253">
        <f t="shared" ref="CE271:CE338" si="528">AS271</f>
        <v>0</v>
      </c>
      <c r="CF271" s="253">
        <f t="shared" ref="CF271:CF338" si="529">AU271</f>
        <v>0</v>
      </c>
      <c r="CG271" s="253">
        <f t="shared" ref="CG271:CG338" si="530">AW271</f>
        <v>0</v>
      </c>
      <c r="CH271" s="253">
        <f t="shared" ref="CH271:CH338" si="531">AY271</f>
        <v>0</v>
      </c>
      <c r="CI271" s="253">
        <f t="shared" ref="CI271:CI338" si="532">BA271</f>
        <v>0</v>
      </c>
      <c r="CJ271" s="253">
        <f t="shared" ref="CJ271:CJ338" si="533">BC271</f>
        <v>0</v>
      </c>
      <c r="CK271" s="253">
        <f t="shared" ref="CK271:CK338" si="534">BE271</f>
        <v>0</v>
      </c>
    </row>
    <row r="272" spans="1:89" ht="20.399999999999999" x14ac:dyDescent="0.3">
      <c r="B272" s="129">
        <v>182</v>
      </c>
      <c r="C272" s="159">
        <v>322011</v>
      </c>
      <c r="D272" s="159">
        <v>32210001</v>
      </c>
      <c r="E272" s="155" t="s">
        <v>285</v>
      </c>
      <c r="F272" s="108" t="s">
        <v>344</v>
      </c>
      <c r="G272" s="108" t="s">
        <v>345</v>
      </c>
      <c r="H272" s="109" t="s">
        <v>18</v>
      </c>
      <c r="I272" s="123"/>
      <c r="J272" s="109" t="s">
        <v>19</v>
      </c>
      <c r="K272" s="111">
        <f t="shared" si="385"/>
        <v>0</v>
      </c>
      <c r="L272" s="156" t="s">
        <v>296</v>
      </c>
      <c r="M272" s="201">
        <v>0</v>
      </c>
      <c r="N272" s="262">
        <f t="shared" si="488"/>
        <v>57123.040000000001</v>
      </c>
      <c r="O272" s="141">
        <v>57123.040000000001</v>
      </c>
      <c r="P272" s="110">
        <f t="shared" si="489"/>
        <v>0</v>
      </c>
      <c r="Q272" s="112" t="s">
        <v>139</v>
      </c>
      <c r="R272" s="113">
        <f t="shared" si="490"/>
        <v>0</v>
      </c>
      <c r="S272" s="114">
        <f t="shared" si="491"/>
        <v>0</v>
      </c>
      <c r="T272" s="113">
        <f t="shared" si="492"/>
        <v>0</v>
      </c>
      <c r="U272" s="115">
        <f t="shared" si="493"/>
        <v>0</v>
      </c>
      <c r="V272" s="113">
        <f t="shared" si="494"/>
        <v>0</v>
      </c>
      <c r="W272" s="115">
        <f t="shared" si="495"/>
        <v>0</v>
      </c>
      <c r="X272" s="113">
        <f t="shared" si="496"/>
        <v>0</v>
      </c>
      <c r="Y272" s="115">
        <f t="shared" si="497"/>
        <v>0</v>
      </c>
      <c r="Z272" s="116">
        <f t="shared" si="498"/>
        <v>0</v>
      </c>
      <c r="AA272" s="117" t="b">
        <f t="shared" si="499"/>
        <v>1</v>
      </c>
      <c r="AB272" s="109" t="s">
        <v>22</v>
      </c>
      <c r="AC272" s="124"/>
      <c r="AD272" s="123"/>
      <c r="AE272" s="108" t="s">
        <v>23</v>
      </c>
      <c r="AF272" s="125"/>
      <c r="AG272" s="126"/>
      <c r="AH272" s="22">
        <v>0</v>
      </c>
      <c r="AI272" s="164">
        <f t="shared" si="500"/>
        <v>0</v>
      </c>
      <c r="AJ272" s="22">
        <v>0</v>
      </c>
      <c r="AK272" s="164">
        <f t="shared" si="501"/>
        <v>0</v>
      </c>
      <c r="AL272" s="22">
        <v>0</v>
      </c>
      <c r="AM272" s="164">
        <f t="shared" si="502"/>
        <v>0</v>
      </c>
      <c r="AN272" s="22">
        <v>0</v>
      </c>
      <c r="AO272" s="164">
        <f t="shared" si="503"/>
        <v>0</v>
      </c>
      <c r="AP272" s="22">
        <v>0</v>
      </c>
      <c r="AQ272" s="164">
        <f t="shared" si="504"/>
        <v>0</v>
      </c>
      <c r="AR272" s="22">
        <v>0</v>
      </c>
      <c r="AS272" s="164">
        <f t="shared" si="505"/>
        <v>0</v>
      </c>
      <c r="AT272" s="22">
        <v>0</v>
      </c>
      <c r="AU272" s="164">
        <f t="shared" si="506"/>
        <v>0</v>
      </c>
      <c r="AV272" s="22">
        <v>0</v>
      </c>
      <c r="AW272" s="164">
        <f t="shared" si="507"/>
        <v>0</v>
      </c>
      <c r="AX272" s="22">
        <v>0</v>
      </c>
      <c r="AY272" s="164">
        <f t="shared" si="508"/>
        <v>0</v>
      </c>
      <c r="AZ272" s="22">
        <v>0</v>
      </c>
      <c r="BA272" s="164">
        <f t="shared" si="509"/>
        <v>0</v>
      </c>
      <c r="BB272" s="22">
        <v>0</v>
      </c>
      <c r="BC272" s="164">
        <f t="shared" si="510"/>
        <v>0</v>
      </c>
      <c r="BD272" s="22">
        <v>0</v>
      </c>
      <c r="BE272" s="164">
        <f t="shared" si="511"/>
        <v>0</v>
      </c>
      <c r="BF272" s="253">
        <f t="shared" si="512"/>
        <v>0</v>
      </c>
      <c r="BG272" s="253">
        <f t="shared" si="209"/>
        <v>0</v>
      </c>
      <c r="BH272" s="10" t="b">
        <f t="shared" si="210"/>
        <v>1</v>
      </c>
      <c r="BI272" s="253">
        <f t="shared" si="211"/>
        <v>0</v>
      </c>
      <c r="BJ272" s="250">
        <f t="shared" si="514"/>
        <v>32210001</v>
      </c>
      <c r="BK272" s="251">
        <v>348</v>
      </c>
      <c r="BL272" s="251">
        <v>5</v>
      </c>
      <c r="BM272" s="252">
        <f t="shared" si="515"/>
        <v>0</v>
      </c>
      <c r="BN272" s="252">
        <f t="shared" si="516"/>
        <v>0</v>
      </c>
      <c r="BO272" s="252">
        <f t="shared" si="517"/>
        <v>0</v>
      </c>
      <c r="BP272" s="252">
        <f t="shared" si="518"/>
        <v>0</v>
      </c>
      <c r="BQ272" s="254">
        <f t="shared" si="519"/>
        <v>57123.040000000001</v>
      </c>
      <c r="BR272">
        <f t="shared" si="513"/>
        <v>0</v>
      </c>
      <c r="BS272">
        <v>0</v>
      </c>
      <c r="BT272">
        <v>1</v>
      </c>
      <c r="BU272" t="s">
        <v>139</v>
      </c>
      <c r="BV272" t="str">
        <f t="shared" si="520"/>
        <v>1</v>
      </c>
      <c r="BW272" t="str">
        <f t="shared" si="521"/>
        <v>0</v>
      </c>
      <c r="BX272" t="str">
        <f t="shared" si="522"/>
        <v>0</v>
      </c>
      <c r="BY272" t="s">
        <v>23</v>
      </c>
      <c r="BZ272" s="253">
        <f t="shared" si="523"/>
        <v>0</v>
      </c>
      <c r="CA272" s="253">
        <f t="shared" si="524"/>
        <v>0</v>
      </c>
      <c r="CB272" s="253">
        <f t="shared" si="525"/>
        <v>0</v>
      </c>
      <c r="CC272" s="253">
        <f t="shared" si="526"/>
        <v>0</v>
      </c>
      <c r="CD272" s="253">
        <f t="shared" si="527"/>
        <v>0</v>
      </c>
      <c r="CE272" s="253">
        <f t="shared" si="528"/>
        <v>0</v>
      </c>
      <c r="CF272" s="253">
        <f t="shared" si="529"/>
        <v>0</v>
      </c>
      <c r="CG272" s="253">
        <f t="shared" si="530"/>
        <v>0</v>
      </c>
      <c r="CH272" s="253">
        <f t="shared" si="531"/>
        <v>0</v>
      </c>
      <c r="CI272" s="253">
        <f t="shared" si="532"/>
        <v>0</v>
      </c>
      <c r="CJ272" s="253">
        <f t="shared" si="533"/>
        <v>0</v>
      </c>
      <c r="CK272" s="253">
        <f t="shared" si="534"/>
        <v>0</v>
      </c>
    </row>
    <row r="273" spans="1:89" ht="20.399999999999999" x14ac:dyDescent="0.3">
      <c r="B273" s="129">
        <v>183</v>
      </c>
      <c r="C273" s="159">
        <v>322011</v>
      </c>
      <c r="D273" s="159">
        <v>32210001</v>
      </c>
      <c r="E273" s="155" t="s">
        <v>286</v>
      </c>
      <c r="F273" s="108" t="s">
        <v>344</v>
      </c>
      <c r="G273" s="108" t="s">
        <v>345</v>
      </c>
      <c r="H273" s="109" t="s">
        <v>18</v>
      </c>
      <c r="I273" s="123"/>
      <c r="J273" s="109" t="s">
        <v>19</v>
      </c>
      <c r="K273" s="111">
        <f t="shared" si="385"/>
        <v>0</v>
      </c>
      <c r="L273" s="156" t="s">
        <v>296</v>
      </c>
      <c r="M273" s="104">
        <v>0</v>
      </c>
      <c r="N273" s="262">
        <f t="shared" si="488"/>
        <v>31424.400000000001</v>
      </c>
      <c r="O273" s="141">
        <v>31424.400000000001</v>
      </c>
      <c r="P273" s="110">
        <f t="shared" si="489"/>
        <v>0</v>
      </c>
      <c r="Q273" s="112" t="s">
        <v>139</v>
      </c>
      <c r="R273" s="113">
        <f t="shared" si="490"/>
        <v>0</v>
      </c>
      <c r="S273" s="114">
        <f t="shared" si="491"/>
        <v>0</v>
      </c>
      <c r="T273" s="113">
        <f t="shared" si="492"/>
        <v>0</v>
      </c>
      <c r="U273" s="115">
        <f t="shared" si="493"/>
        <v>0</v>
      </c>
      <c r="V273" s="113">
        <f t="shared" si="494"/>
        <v>0</v>
      </c>
      <c r="W273" s="115">
        <f t="shared" si="495"/>
        <v>0</v>
      </c>
      <c r="X273" s="113">
        <f t="shared" si="496"/>
        <v>0</v>
      </c>
      <c r="Y273" s="115">
        <f t="shared" si="497"/>
        <v>0</v>
      </c>
      <c r="Z273" s="116">
        <f t="shared" si="498"/>
        <v>0</v>
      </c>
      <c r="AA273" s="117" t="b">
        <f t="shared" si="499"/>
        <v>1</v>
      </c>
      <c r="AB273" s="109" t="s">
        <v>22</v>
      </c>
      <c r="AC273" s="124"/>
      <c r="AD273" s="123"/>
      <c r="AE273" s="108" t="s">
        <v>23</v>
      </c>
      <c r="AF273" s="125"/>
      <c r="AG273" s="126"/>
      <c r="AH273" s="22">
        <v>0</v>
      </c>
      <c r="AI273" s="164">
        <f t="shared" si="500"/>
        <v>0</v>
      </c>
      <c r="AJ273" s="22">
        <v>0</v>
      </c>
      <c r="AK273" s="164">
        <f t="shared" si="501"/>
        <v>0</v>
      </c>
      <c r="AL273" s="22">
        <v>0</v>
      </c>
      <c r="AM273" s="164">
        <f t="shared" si="502"/>
        <v>0</v>
      </c>
      <c r="AN273" s="22">
        <v>0</v>
      </c>
      <c r="AO273" s="164">
        <f t="shared" si="503"/>
        <v>0</v>
      </c>
      <c r="AP273" s="22">
        <v>0</v>
      </c>
      <c r="AQ273" s="164">
        <f t="shared" si="504"/>
        <v>0</v>
      </c>
      <c r="AR273" s="22">
        <v>0</v>
      </c>
      <c r="AS273" s="164">
        <f t="shared" si="505"/>
        <v>0</v>
      </c>
      <c r="AT273" s="22">
        <v>0</v>
      </c>
      <c r="AU273" s="164">
        <f t="shared" si="506"/>
        <v>0</v>
      </c>
      <c r="AV273" s="22">
        <v>0</v>
      </c>
      <c r="AW273" s="164">
        <f t="shared" si="507"/>
        <v>0</v>
      </c>
      <c r="AX273" s="22">
        <v>0</v>
      </c>
      <c r="AY273" s="164">
        <f t="shared" si="508"/>
        <v>0</v>
      </c>
      <c r="AZ273" s="22">
        <v>0</v>
      </c>
      <c r="BA273" s="164">
        <f t="shared" si="509"/>
        <v>0</v>
      </c>
      <c r="BB273" s="22">
        <v>0</v>
      </c>
      <c r="BC273" s="164">
        <f t="shared" si="510"/>
        <v>0</v>
      </c>
      <c r="BD273" s="22">
        <v>0</v>
      </c>
      <c r="BE273" s="164">
        <f t="shared" si="511"/>
        <v>0</v>
      </c>
      <c r="BF273" s="253">
        <f t="shared" si="512"/>
        <v>0</v>
      </c>
      <c r="BG273" s="253">
        <f t="shared" ref="BG273:BG340" si="535">SUM(BE273,BC273,BA273,AY273,AW273,AU273,AS273,AQ273,AO273,AM273,AK273,AI273)</f>
        <v>0</v>
      </c>
      <c r="BH273" s="10" t="b">
        <f t="shared" ref="BH273:BH340" si="536">BF273=BG273</f>
        <v>1</v>
      </c>
      <c r="BI273" s="253">
        <f t="shared" ref="BI273:BI340" si="537">BF273-BG273</f>
        <v>0</v>
      </c>
      <c r="BJ273" s="250">
        <f t="shared" si="514"/>
        <v>32210001</v>
      </c>
      <c r="BK273" s="251">
        <v>348</v>
      </c>
      <c r="BL273" s="251">
        <v>5</v>
      </c>
      <c r="BM273" s="252">
        <f t="shared" si="515"/>
        <v>0</v>
      </c>
      <c r="BN273" s="252">
        <f t="shared" si="516"/>
        <v>0</v>
      </c>
      <c r="BO273" s="252">
        <f t="shared" si="517"/>
        <v>0</v>
      </c>
      <c r="BP273" s="252">
        <f t="shared" si="518"/>
        <v>0</v>
      </c>
      <c r="BQ273" s="254">
        <f t="shared" si="519"/>
        <v>31424.400000000001</v>
      </c>
      <c r="BR273">
        <f t="shared" si="513"/>
        <v>0</v>
      </c>
      <c r="BS273">
        <v>0</v>
      </c>
      <c r="BT273">
        <v>1</v>
      </c>
      <c r="BU273" t="s">
        <v>139</v>
      </c>
      <c r="BV273" t="str">
        <f t="shared" si="520"/>
        <v>1</v>
      </c>
      <c r="BW273" t="str">
        <f t="shared" si="521"/>
        <v>0</v>
      </c>
      <c r="BX273" t="str">
        <f t="shared" si="522"/>
        <v>0</v>
      </c>
      <c r="BY273" t="s">
        <v>23</v>
      </c>
      <c r="BZ273" s="253">
        <f t="shared" si="523"/>
        <v>0</v>
      </c>
      <c r="CA273" s="253">
        <f t="shared" si="524"/>
        <v>0</v>
      </c>
      <c r="CB273" s="253">
        <f t="shared" si="525"/>
        <v>0</v>
      </c>
      <c r="CC273" s="253">
        <f t="shared" si="526"/>
        <v>0</v>
      </c>
      <c r="CD273" s="253">
        <f t="shared" si="527"/>
        <v>0</v>
      </c>
      <c r="CE273" s="253">
        <f t="shared" si="528"/>
        <v>0</v>
      </c>
      <c r="CF273" s="253">
        <f t="shared" si="529"/>
        <v>0</v>
      </c>
      <c r="CG273" s="253">
        <f t="shared" si="530"/>
        <v>0</v>
      </c>
      <c r="CH273" s="253">
        <f t="shared" si="531"/>
        <v>0</v>
      </c>
      <c r="CI273" s="253">
        <f t="shared" si="532"/>
        <v>0</v>
      </c>
      <c r="CJ273" s="253">
        <f t="shared" si="533"/>
        <v>0</v>
      </c>
      <c r="CK273" s="253">
        <f t="shared" si="534"/>
        <v>0</v>
      </c>
    </row>
    <row r="274" spans="1:89" ht="20.399999999999999" x14ac:dyDescent="0.3">
      <c r="B274" s="129">
        <v>184</v>
      </c>
      <c r="C274" s="159">
        <v>322011</v>
      </c>
      <c r="D274" s="159">
        <v>32210001</v>
      </c>
      <c r="E274" s="155" t="s">
        <v>287</v>
      </c>
      <c r="F274" s="108" t="s">
        <v>344</v>
      </c>
      <c r="G274" s="108" t="s">
        <v>345</v>
      </c>
      <c r="H274" s="109" t="s">
        <v>18</v>
      </c>
      <c r="I274" s="123"/>
      <c r="J274" s="109" t="s">
        <v>19</v>
      </c>
      <c r="K274" s="111">
        <f t="shared" si="385"/>
        <v>0</v>
      </c>
      <c r="L274" s="156" t="s">
        <v>296</v>
      </c>
      <c r="M274" s="201">
        <v>0</v>
      </c>
      <c r="N274" s="262">
        <f t="shared" si="488"/>
        <v>20880</v>
      </c>
      <c r="O274" s="141">
        <v>20880</v>
      </c>
      <c r="P274" s="110">
        <f t="shared" si="489"/>
        <v>0</v>
      </c>
      <c r="Q274" s="112" t="s">
        <v>139</v>
      </c>
      <c r="R274" s="113">
        <f t="shared" si="490"/>
        <v>0</v>
      </c>
      <c r="S274" s="114">
        <f t="shared" si="491"/>
        <v>0</v>
      </c>
      <c r="T274" s="113">
        <f t="shared" si="492"/>
        <v>0</v>
      </c>
      <c r="U274" s="115">
        <f t="shared" si="493"/>
        <v>0</v>
      </c>
      <c r="V274" s="113">
        <f t="shared" si="494"/>
        <v>0</v>
      </c>
      <c r="W274" s="115">
        <f t="shared" si="495"/>
        <v>0</v>
      </c>
      <c r="X274" s="113">
        <f t="shared" si="496"/>
        <v>0</v>
      </c>
      <c r="Y274" s="115">
        <f t="shared" si="497"/>
        <v>0</v>
      </c>
      <c r="Z274" s="116">
        <f t="shared" si="498"/>
        <v>0</v>
      </c>
      <c r="AA274" s="117" t="b">
        <f t="shared" si="499"/>
        <v>1</v>
      </c>
      <c r="AB274" s="109" t="s">
        <v>22</v>
      </c>
      <c r="AC274" s="124"/>
      <c r="AD274" s="123"/>
      <c r="AE274" s="108" t="s">
        <v>23</v>
      </c>
      <c r="AF274" s="125"/>
      <c r="AG274" s="126"/>
      <c r="AH274" s="22">
        <v>0</v>
      </c>
      <c r="AI274" s="164">
        <f t="shared" si="500"/>
        <v>0</v>
      </c>
      <c r="AJ274" s="22">
        <v>0</v>
      </c>
      <c r="AK274" s="164">
        <f t="shared" si="501"/>
        <v>0</v>
      </c>
      <c r="AL274" s="22">
        <v>0</v>
      </c>
      <c r="AM274" s="164">
        <f t="shared" si="502"/>
        <v>0</v>
      </c>
      <c r="AN274" s="22">
        <v>0</v>
      </c>
      <c r="AO274" s="164">
        <f t="shared" si="503"/>
        <v>0</v>
      </c>
      <c r="AP274" s="22">
        <v>0</v>
      </c>
      <c r="AQ274" s="164">
        <f t="shared" si="504"/>
        <v>0</v>
      </c>
      <c r="AR274" s="22">
        <v>0</v>
      </c>
      <c r="AS274" s="164">
        <f t="shared" si="505"/>
        <v>0</v>
      </c>
      <c r="AT274" s="22">
        <v>0</v>
      </c>
      <c r="AU274" s="164">
        <f t="shared" si="506"/>
        <v>0</v>
      </c>
      <c r="AV274" s="22">
        <v>0</v>
      </c>
      <c r="AW274" s="164">
        <f t="shared" si="507"/>
        <v>0</v>
      </c>
      <c r="AX274" s="22">
        <v>0</v>
      </c>
      <c r="AY274" s="164">
        <f t="shared" si="508"/>
        <v>0</v>
      </c>
      <c r="AZ274" s="22">
        <v>0</v>
      </c>
      <c r="BA274" s="164">
        <f t="shared" si="509"/>
        <v>0</v>
      </c>
      <c r="BB274" s="22">
        <v>0</v>
      </c>
      <c r="BC274" s="164">
        <f t="shared" si="510"/>
        <v>0</v>
      </c>
      <c r="BD274" s="22">
        <v>0</v>
      </c>
      <c r="BE274" s="164">
        <f t="shared" si="511"/>
        <v>0</v>
      </c>
      <c r="BF274" s="253">
        <f t="shared" si="512"/>
        <v>0</v>
      </c>
      <c r="BG274" s="253">
        <f t="shared" si="535"/>
        <v>0</v>
      </c>
      <c r="BH274" s="10" t="b">
        <f t="shared" si="536"/>
        <v>1</v>
      </c>
      <c r="BI274" s="253">
        <f t="shared" si="537"/>
        <v>0</v>
      </c>
      <c r="BJ274" s="250">
        <f t="shared" si="514"/>
        <v>32210001</v>
      </c>
      <c r="BK274" s="251">
        <v>348</v>
      </c>
      <c r="BL274" s="251">
        <v>5</v>
      </c>
      <c r="BM274" s="252">
        <f t="shared" si="515"/>
        <v>0</v>
      </c>
      <c r="BN274" s="252">
        <f t="shared" si="516"/>
        <v>0</v>
      </c>
      <c r="BO274" s="252">
        <f t="shared" si="517"/>
        <v>0</v>
      </c>
      <c r="BP274" s="252">
        <f t="shared" si="518"/>
        <v>0</v>
      </c>
      <c r="BQ274" s="254">
        <f t="shared" si="519"/>
        <v>20880</v>
      </c>
      <c r="BR274">
        <f t="shared" si="513"/>
        <v>0</v>
      </c>
      <c r="BS274">
        <v>0</v>
      </c>
      <c r="BT274">
        <v>1</v>
      </c>
      <c r="BU274" t="s">
        <v>139</v>
      </c>
      <c r="BV274" t="str">
        <f t="shared" si="520"/>
        <v>1</v>
      </c>
      <c r="BW274" t="str">
        <f t="shared" si="521"/>
        <v>0</v>
      </c>
      <c r="BX274" t="str">
        <f t="shared" si="522"/>
        <v>0</v>
      </c>
      <c r="BY274" t="s">
        <v>23</v>
      </c>
      <c r="BZ274" s="253">
        <f t="shared" si="523"/>
        <v>0</v>
      </c>
      <c r="CA274" s="253">
        <f t="shared" si="524"/>
        <v>0</v>
      </c>
      <c r="CB274" s="253">
        <f t="shared" si="525"/>
        <v>0</v>
      </c>
      <c r="CC274" s="253">
        <f t="shared" si="526"/>
        <v>0</v>
      </c>
      <c r="CD274" s="253">
        <f t="shared" si="527"/>
        <v>0</v>
      </c>
      <c r="CE274" s="253">
        <f t="shared" si="528"/>
        <v>0</v>
      </c>
      <c r="CF274" s="253">
        <f t="shared" si="529"/>
        <v>0</v>
      </c>
      <c r="CG274" s="253">
        <f t="shared" si="530"/>
        <v>0</v>
      </c>
      <c r="CH274" s="253">
        <f t="shared" si="531"/>
        <v>0</v>
      </c>
      <c r="CI274" s="253">
        <f t="shared" si="532"/>
        <v>0</v>
      </c>
      <c r="CJ274" s="253">
        <f t="shared" si="533"/>
        <v>0</v>
      </c>
      <c r="CK274" s="253">
        <f t="shared" si="534"/>
        <v>0</v>
      </c>
    </row>
    <row r="275" spans="1:89" ht="20.399999999999999" x14ac:dyDescent="0.3">
      <c r="B275" s="129">
        <v>185</v>
      </c>
      <c r="C275" s="159">
        <v>322011</v>
      </c>
      <c r="D275" s="159">
        <v>32210001</v>
      </c>
      <c r="E275" s="155" t="s">
        <v>288</v>
      </c>
      <c r="F275" s="108" t="s">
        <v>344</v>
      </c>
      <c r="G275" s="108" t="s">
        <v>345</v>
      </c>
      <c r="H275" s="109" t="s">
        <v>18</v>
      </c>
      <c r="I275" s="123"/>
      <c r="J275" s="109" t="s">
        <v>19</v>
      </c>
      <c r="K275" s="111">
        <f t="shared" si="385"/>
        <v>0</v>
      </c>
      <c r="L275" s="156" t="s">
        <v>296</v>
      </c>
      <c r="M275" s="104">
        <v>0</v>
      </c>
      <c r="N275" s="262">
        <f t="shared" si="488"/>
        <v>9099</v>
      </c>
      <c r="O275" s="141">
        <v>9099</v>
      </c>
      <c r="P275" s="110">
        <f t="shared" si="489"/>
        <v>0</v>
      </c>
      <c r="Q275" s="112" t="s">
        <v>139</v>
      </c>
      <c r="R275" s="113">
        <f t="shared" si="490"/>
        <v>0</v>
      </c>
      <c r="S275" s="114">
        <f t="shared" si="491"/>
        <v>0</v>
      </c>
      <c r="T275" s="113">
        <f t="shared" si="492"/>
        <v>0</v>
      </c>
      <c r="U275" s="115">
        <f t="shared" si="493"/>
        <v>0</v>
      </c>
      <c r="V275" s="113">
        <f t="shared" si="494"/>
        <v>0</v>
      </c>
      <c r="W275" s="115">
        <f t="shared" si="495"/>
        <v>0</v>
      </c>
      <c r="X275" s="113">
        <f t="shared" si="496"/>
        <v>0</v>
      </c>
      <c r="Y275" s="115">
        <f t="shared" si="497"/>
        <v>0</v>
      </c>
      <c r="Z275" s="116">
        <f t="shared" si="498"/>
        <v>0</v>
      </c>
      <c r="AA275" s="117" t="b">
        <f t="shared" si="499"/>
        <v>1</v>
      </c>
      <c r="AB275" s="109" t="s">
        <v>22</v>
      </c>
      <c r="AC275" s="124"/>
      <c r="AD275" s="123"/>
      <c r="AE275" s="108" t="s">
        <v>23</v>
      </c>
      <c r="AF275" s="125"/>
      <c r="AG275" s="126"/>
      <c r="AH275" s="22">
        <v>0</v>
      </c>
      <c r="AI275" s="164">
        <f t="shared" si="500"/>
        <v>0</v>
      </c>
      <c r="AJ275" s="22">
        <v>0</v>
      </c>
      <c r="AK275" s="164">
        <f t="shared" si="501"/>
        <v>0</v>
      </c>
      <c r="AL275" s="22">
        <v>0</v>
      </c>
      <c r="AM275" s="164">
        <f t="shared" si="502"/>
        <v>0</v>
      </c>
      <c r="AN275" s="22">
        <v>0</v>
      </c>
      <c r="AO275" s="164">
        <f t="shared" si="503"/>
        <v>0</v>
      </c>
      <c r="AP275" s="22">
        <v>0</v>
      </c>
      <c r="AQ275" s="164">
        <f t="shared" si="504"/>
        <v>0</v>
      </c>
      <c r="AR275" s="22">
        <v>0</v>
      </c>
      <c r="AS275" s="164">
        <f t="shared" si="505"/>
        <v>0</v>
      </c>
      <c r="AT275" s="22">
        <v>0</v>
      </c>
      <c r="AU275" s="164">
        <f t="shared" si="506"/>
        <v>0</v>
      </c>
      <c r="AV275" s="22">
        <v>0</v>
      </c>
      <c r="AW275" s="164">
        <f t="shared" si="507"/>
        <v>0</v>
      </c>
      <c r="AX275" s="22">
        <v>0</v>
      </c>
      <c r="AY275" s="164">
        <f t="shared" si="508"/>
        <v>0</v>
      </c>
      <c r="AZ275" s="22">
        <v>0</v>
      </c>
      <c r="BA275" s="164">
        <f t="shared" si="509"/>
        <v>0</v>
      </c>
      <c r="BB275" s="22">
        <v>0</v>
      </c>
      <c r="BC275" s="164">
        <f t="shared" si="510"/>
        <v>0</v>
      </c>
      <c r="BD275" s="22">
        <v>0</v>
      </c>
      <c r="BE275" s="164">
        <f t="shared" si="511"/>
        <v>0</v>
      </c>
      <c r="BF275" s="253">
        <f t="shared" si="512"/>
        <v>0</v>
      </c>
      <c r="BG275" s="253">
        <f t="shared" si="535"/>
        <v>0</v>
      </c>
      <c r="BH275" s="10" t="b">
        <f t="shared" si="536"/>
        <v>1</v>
      </c>
      <c r="BI275" s="253">
        <f t="shared" si="537"/>
        <v>0</v>
      </c>
      <c r="BJ275" s="250">
        <f t="shared" si="514"/>
        <v>32210001</v>
      </c>
      <c r="BK275" s="251">
        <v>348</v>
      </c>
      <c r="BL275" s="251">
        <v>5</v>
      </c>
      <c r="BM275" s="252">
        <f t="shared" si="515"/>
        <v>0</v>
      </c>
      <c r="BN275" s="252">
        <f t="shared" si="516"/>
        <v>0</v>
      </c>
      <c r="BO275" s="252">
        <f t="shared" si="517"/>
        <v>0</v>
      </c>
      <c r="BP275" s="252">
        <f t="shared" si="518"/>
        <v>0</v>
      </c>
      <c r="BQ275" s="254">
        <f t="shared" si="519"/>
        <v>9099</v>
      </c>
      <c r="BR275">
        <f t="shared" si="513"/>
        <v>0</v>
      </c>
      <c r="BS275">
        <v>0</v>
      </c>
      <c r="BT275">
        <v>1</v>
      </c>
      <c r="BU275" t="s">
        <v>139</v>
      </c>
      <c r="BV275" t="str">
        <f t="shared" si="520"/>
        <v>1</v>
      </c>
      <c r="BW275" t="str">
        <f t="shared" si="521"/>
        <v>0</v>
      </c>
      <c r="BX275" t="str">
        <f t="shared" si="522"/>
        <v>0</v>
      </c>
      <c r="BY275" t="s">
        <v>23</v>
      </c>
      <c r="BZ275" s="253">
        <f t="shared" si="523"/>
        <v>0</v>
      </c>
      <c r="CA275" s="253">
        <f t="shared" si="524"/>
        <v>0</v>
      </c>
      <c r="CB275" s="253">
        <f t="shared" si="525"/>
        <v>0</v>
      </c>
      <c r="CC275" s="253">
        <f t="shared" si="526"/>
        <v>0</v>
      </c>
      <c r="CD275" s="253">
        <f t="shared" si="527"/>
        <v>0</v>
      </c>
      <c r="CE275" s="253">
        <f t="shared" si="528"/>
        <v>0</v>
      </c>
      <c r="CF275" s="253">
        <f t="shared" si="529"/>
        <v>0</v>
      </c>
      <c r="CG275" s="253">
        <f t="shared" si="530"/>
        <v>0</v>
      </c>
      <c r="CH275" s="253">
        <f t="shared" si="531"/>
        <v>0</v>
      </c>
      <c r="CI275" s="253">
        <f t="shared" si="532"/>
        <v>0</v>
      </c>
      <c r="CJ275" s="253">
        <f t="shared" si="533"/>
        <v>0</v>
      </c>
      <c r="CK275" s="253">
        <f t="shared" si="534"/>
        <v>0</v>
      </c>
    </row>
    <row r="276" spans="1:89" s="165" customFormat="1" ht="30.6" x14ac:dyDescent="0.3">
      <c r="A276"/>
      <c r="B276" s="129">
        <v>186</v>
      </c>
      <c r="C276" s="159">
        <v>322011</v>
      </c>
      <c r="D276" s="159">
        <v>32210001</v>
      </c>
      <c r="E276" s="155" t="s">
        <v>289</v>
      </c>
      <c r="F276" s="108" t="s">
        <v>344</v>
      </c>
      <c r="G276" s="108" t="s">
        <v>345</v>
      </c>
      <c r="H276" s="109" t="s">
        <v>18</v>
      </c>
      <c r="I276" s="123"/>
      <c r="J276" s="109" t="s">
        <v>19</v>
      </c>
      <c r="K276" s="111">
        <f t="shared" si="385"/>
        <v>0</v>
      </c>
      <c r="L276" s="156" t="s">
        <v>296</v>
      </c>
      <c r="M276" s="201">
        <v>0</v>
      </c>
      <c r="N276" s="262">
        <f t="shared" si="488"/>
        <v>150800</v>
      </c>
      <c r="O276" s="141">
        <v>150800</v>
      </c>
      <c r="P276" s="110">
        <f t="shared" si="489"/>
        <v>0</v>
      </c>
      <c r="Q276" s="112" t="s">
        <v>139</v>
      </c>
      <c r="R276" s="113">
        <f t="shared" si="490"/>
        <v>0</v>
      </c>
      <c r="S276" s="114">
        <f t="shared" si="491"/>
        <v>0</v>
      </c>
      <c r="T276" s="113">
        <f t="shared" si="492"/>
        <v>0</v>
      </c>
      <c r="U276" s="115">
        <f t="shared" si="493"/>
        <v>0</v>
      </c>
      <c r="V276" s="113">
        <f t="shared" si="494"/>
        <v>0</v>
      </c>
      <c r="W276" s="115">
        <f t="shared" si="495"/>
        <v>0</v>
      </c>
      <c r="X276" s="113">
        <f t="shared" si="496"/>
        <v>0</v>
      </c>
      <c r="Y276" s="115">
        <f t="shared" si="497"/>
        <v>0</v>
      </c>
      <c r="Z276" s="116">
        <f t="shared" si="498"/>
        <v>0</v>
      </c>
      <c r="AA276" s="117" t="b">
        <f t="shared" si="499"/>
        <v>1</v>
      </c>
      <c r="AB276" s="109" t="s">
        <v>22</v>
      </c>
      <c r="AC276" s="124"/>
      <c r="AD276" s="123"/>
      <c r="AE276" s="108" t="s">
        <v>23</v>
      </c>
      <c r="AF276" s="125"/>
      <c r="AG276" s="126"/>
      <c r="AH276" s="22">
        <v>0</v>
      </c>
      <c r="AI276" s="164">
        <f t="shared" si="500"/>
        <v>0</v>
      </c>
      <c r="AJ276" s="22">
        <v>0</v>
      </c>
      <c r="AK276" s="164">
        <f t="shared" si="501"/>
        <v>0</v>
      </c>
      <c r="AL276" s="22">
        <v>0</v>
      </c>
      <c r="AM276" s="164">
        <f t="shared" si="502"/>
        <v>0</v>
      </c>
      <c r="AN276" s="22">
        <v>0</v>
      </c>
      <c r="AO276" s="164">
        <f t="shared" si="503"/>
        <v>0</v>
      </c>
      <c r="AP276" s="22">
        <v>0</v>
      </c>
      <c r="AQ276" s="164">
        <f t="shared" si="504"/>
        <v>0</v>
      </c>
      <c r="AR276" s="22">
        <v>0</v>
      </c>
      <c r="AS276" s="164">
        <f t="shared" si="505"/>
        <v>0</v>
      </c>
      <c r="AT276" s="22">
        <v>0</v>
      </c>
      <c r="AU276" s="164">
        <f t="shared" si="506"/>
        <v>0</v>
      </c>
      <c r="AV276" s="22">
        <v>0</v>
      </c>
      <c r="AW276" s="164">
        <f t="shared" si="507"/>
        <v>0</v>
      </c>
      <c r="AX276" s="22">
        <v>0</v>
      </c>
      <c r="AY276" s="164">
        <f t="shared" si="508"/>
        <v>0</v>
      </c>
      <c r="AZ276" s="22">
        <v>0</v>
      </c>
      <c r="BA276" s="164">
        <f t="shared" si="509"/>
        <v>0</v>
      </c>
      <c r="BB276" s="22">
        <v>0</v>
      </c>
      <c r="BC276" s="164">
        <f t="shared" si="510"/>
        <v>0</v>
      </c>
      <c r="BD276" s="22">
        <v>0</v>
      </c>
      <c r="BE276" s="164">
        <f t="shared" si="511"/>
        <v>0</v>
      </c>
      <c r="BF276" s="253">
        <f t="shared" si="512"/>
        <v>0</v>
      </c>
      <c r="BG276" s="253">
        <f t="shared" si="535"/>
        <v>0</v>
      </c>
      <c r="BH276" s="10" t="b">
        <f t="shared" si="536"/>
        <v>1</v>
      </c>
      <c r="BI276" s="253">
        <f t="shared" si="537"/>
        <v>0</v>
      </c>
      <c r="BJ276" s="250">
        <f t="shared" si="514"/>
        <v>32210001</v>
      </c>
      <c r="BK276" s="251">
        <v>348</v>
      </c>
      <c r="BL276" s="251">
        <v>5</v>
      </c>
      <c r="BM276" s="252">
        <f t="shared" si="515"/>
        <v>0</v>
      </c>
      <c r="BN276" s="252">
        <f t="shared" si="516"/>
        <v>0</v>
      </c>
      <c r="BO276" s="252">
        <f t="shared" si="517"/>
        <v>0</v>
      </c>
      <c r="BP276" s="252">
        <f t="shared" si="518"/>
        <v>0</v>
      </c>
      <c r="BQ276" s="254">
        <f t="shared" si="519"/>
        <v>150800</v>
      </c>
      <c r="BR276">
        <f t="shared" si="513"/>
        <v>0</v>
      </c>
      <c r="BS276">
        <v>0</v>
      </c>
      <c r="BT276">
        <v>1</v>
      </c>
      <c r="BU276" t="s">
        <v>139</v>
      </c>
      <c r="BV276" t="str">
        <f t="shared" si="520"/>
        <v>1</v>
      </c>
      <c r="BW276" t="str">
        <f t="shared" si="521"/>
        <v>0</v>
      </c>
      <c r="BX276" t="str">
        <f t="shared" si="522"/>
        <v>0</v>
      </c>
      <c r="BY276" t="s">
        <v>23</v>
      </c>
      <c r="BZ276" s="253">
        <f t="shared" si="523"/>
        <v>0</v>
      </c>
      <c r="CA276" s="253">
        <f t="shared" si="524"/>
        <v>0</v>
      </c>
      <c r="CB276" s="253">
        <f t="shared" si="525"/>
        <v>0</v>
      </c>
      <c r="CC276" s="253">
        <f t="shared" si="526"/>
        <v>0</v>
      </c>
      <c r="CD276" s="253">
        <f t="shared" si="527"/>
        <v>0</v>
      </c>
      <c r="CE276" s="253">
        <f t="shared" si="528"/>
        <v>0</v>
      </c>
      <c r="CF276" s="253">
        <f t="shared" si="529"/>
        <v>0</v>
      </c>
      <c r="CG276" s="253">
        <f t="shared" si="530"/>
        <v>0</v>
      </c>
      <c r="CH276" s="253">
        <f t="shared" si="531"/>
        <v>0</v>
      </c>
      <c r="CI276" s="253">
        <f t="shared" si="532"/>
        <v>0</v>
      </c>
      <c r="CJ276" s="253">
        <f t="shared" si="533"/>
        <v>0</v>
      </c>
      <c r="CK276" s="253">
        <f t="shared" si="534"/>
        <v>0</v>
      </c>
    </row>
    <row r="277" spans="1:89" ht="20.399999999999999" x14ac:dyDescent="0.3">
      <c r="B277" s="129">
        <v>187</v>
      </c>
      <c r="C277" s="159">
        <v>322011</v>
      </c>
      <c r="D277" s="159">
        <v>32210001</v>
      </c>
      <c r="E277" s="155" t="s">
        <v>290</v>
      </c>
      <c r="F277" s="108" t="s">
        <v>344</v>
      </c>
      <c r="G277" s="108" t="s">
        <v>345</v>
      </c>
      <c r="H277" s="109" t="s">
        <v>18</v>
      </c>
      <c r="I277" s="123"/>
      <c r="J277" s="109" t="s">
        <v>19</v>
      </c>
      <c r="K277" s="111">
        <f t="shared" si="385"/>
        <v>0</v>
      </c>
      <c r="L277" s="156" t="s">
        <v>296</v>
      </c>
      <c r="M277" s="104">
        <v>0</v>
      </c>
      <c r="N277" s="262">
        <f t="shared" si="488"/>
        <v>8456</v>
      </c>
      <c r="O277" s="141">
        <v>8456</v>
      </c>
      <c r="P277" s="110">
        <f>(O277*(M277/100+1))*K277</f>
        <v>0</v>
      </c>
      <c r="Q277" s="112" t="s">
        <v>139</v>
      </c>
      <c r="R277" s="113">
        <f t="shared" si="490"/>
        <v>0</v>
      </c>
      <c r="S277" s="114">
        <f t="shared" si="491"/>
        <v>0</v>
      </c>
      <c r="T277" s="113">
        <f t="shared" si="492"/>
        <v>0</v>
      </c>
      <c r="U277" s="115">
        <f t="shared" si="493"/>
        <v>0</v>
      </c>
      <c r="V277" s="113">
        <f t="shared" si="494"/>
        <v>0</v>
      </c>
      <c r="W277" s="115">
        <f t="shared" si="495"/>
        <v>0</v>
      </c>
      <c r="X277" s="113">
        <f t="shared" si="496"/>
        <v>0</v>
      </c>
      <c r="Y277" s="115">
        <f t="shared" si="497"/>
        <v>0</v>
      </c>
      <c r="Z277" s="116">
        <f t="shared" si="498"/>
        <v>0</v>
      </c>
      <c r="AA277" s="117" t="b">
        <f t="shared" si="499"/>
        <v>1</v>
      </c>
      <c r="AB277" s="109" t="s">
        <v>22</v>
      </c>
      <c r="AC277" s="124"/>
      <c r="AD277" s="123"/>
      <c r="AE277" s="108" t="s">
        <v>23</v>
      </c>
      <c r="AF277" s="125"/>
      <c r="AG277" s="126"/>
      <c r="AH277" s="22">
        <v>0</v>
      </c>
      <c r="AI277" s="164">
        <f t="shared" si="500"/>
        <v>0</v>
      </c>
      <c r="AJ277" s="22">
        <v>0</v>
      </c>
      <c r="AK277" s="164">
        <f t="shared" si="501"/>
        <v>0</v>
      </c>
      <c r="AL277" s="22">
        <v>0</v>
      </c>
      <c r="AM277" s="164">
        <f t="shared" si="502"/>
        <v>0</v>
      </c>
      <c r="AN277" s="22">
        <v>0</v>
      </c>
      <c r="AO277" s="164">
        <f t="shared" si="503"/>
        <v>0</v>
      </c>
      <c r="AP277" s="22">
        <v>0</v>
      </c>
      <c r="AQ277" s="164">
        <f t="shared" si="504"/>
        <v>0</v>
      </c>
      <c r="AR277" s="22">
        <v>0</v>
      </c>
      <c r="AS277" s="164">
        <f t="shared" si="505"/>
        <v>0</v>
      </c>
      <c r="AT277" s="22">
        <v>0</v>
      </c>
      <c r="AU277" s="164">
        <f t="shared" si="506"/>
        <v>0</v>
      </c>
      <c r="AV277" s="22">
        <v>0</v>
      </c>
      <c r="AW277" s="164">
        <f t="shared" si="507"/>
        <v>0</v>
      </c>
      <c r="AX277" s="22">
        <v>0</v>
      </c>
      <c r="AY277" s="164">
        <f t="shared" si="508"/>
        <v>0</v>
      </c>
      <c r="AZ277" s="22">
        <v>0</v>
      </c>
      <c r="BA277" s="164">
        <f t="shared" si="509"/>
        <v>0</v>
      </c>
      <c r="BB277" s="22">
        <v>0</v>
      </c>
      <c r="BC277" s="164">
        <f t="shared" si="510"/>
        <v>0</v>
      </c>
      <c r="BD277" s="22">
        <v>0</v>
      </c>
      <c r="BE277" s="164">
        <f t="shared" si="511"/>
        <v>0</v>
      </c>
      <c r="BF277" s="253">
        <f t="shared" si="512"/>
        <v>0</v>
      </c>
      <c r="BG277" s="253">
        <f t="shared" si="535"/>
        <v>0</v>
      </c>
      <c r="BH277" s="10" t="b">
        <f t="shared" si="536"/>
        <v>1</v>
      </c>
      <c r="BI277" s="253">
        <f t="shared" si="537"/>
        <v>0</v>
      </c>
      <c r="BJ277" s="250">
        <f t="shared" si="514"/>
        <v>32210001</v>
      </c>
      <c r="BK277" s="251">
        <v>348</v>
      </c>
      <c r="BL277" s="251">
        <v>5</v>
      </c>
      <c r="BM277" s="252">
        <f t="shared" si="515"/>
        <v>0</v>
      </c>
      <c r="BN277" s="252">
        <f t="shared" si="516"/>
        <v>0</v>
      </c>
      <c r="BO277" s="252">
        <f t="shared" si="517"/>
        <v>0</v>
      </c>
      <c r="BP277" s="252">
        <f t="shared" si="518"/>
        <v>0</v>
      </c>
      <c r="BQ277" s="254">
        <f t="shared" si="519"/>
        <v>8456</v>
      </c>
      <c r="BR277">
        <f t="shared" si="513"/>
        <v>0</v>
      </c>
      <c r="BS277">
        <v>0</v>
      </c>
      <c r="BT277">
        <v>1</v>
      </c>
      <c r="BU277" t="s">
        <v>139</v>
      </c>
      <c r="BV277" t="str">
        <f t="shared" si="520"/>
        <v>1</v>
      </c>
      <c r="BW277" t="str">
        <f t="shared" si="521"/>
        <v>0</v>
      </c>
      <c r="BX277" t="str">
        <f t="shared" si="522"/>
        <v>0</v>
      </c>
      <c r="BY277" t="s">
        <v>23</v>
      </c>
      <c r="BZ277" s="253">
        <f t="shared" si="523"/>
        <v>0</v>
      </c>
      <c r="CA277" s="253">
        <f t="shared" si="524"/>
        <v>0</v>
      </c>
      <c r="CB277" s="253">
        <f t="shared" si="525"/>
        <v>0</v>
      </c>
      <c r="CC277" s="253">
        <f t="shared" si="526"/>
        <v>0</v>
      </c>
      <c r="CD277" s="253">
        <f t="shared" si="527"/>
        <v>0</v>
      </c>
      <c r="CE277" s="253">
        <f t="shared" si="528"/>
        <v>0</v>
      </c>
      <c r="CF277" s="253">
        <f t="shared" si="529"/>
        <v>0</v>
      </c>
      <c r="CG277" s="253">
        <f t="shared" si="530"/>
        <v>0</v>
      </c>
      <c r="CH277" s="253">
        <f t="shared" si="531"/>
        <v>0</v>
      </c>
      <c r="CI277" s="253">
        <f t="shared" si="532"/>
        <v>0</v>
      </c>
      <c r="CJ277" s="253">
        <f t="shared" si="533"/>
        <v>0</v>
      </c>
      <c r="CK277" s="253">
        <f t="shared" si="534"/>
        <v>0</v>
      </c>
    </row>
    <row r="278" spans="1:89" ht="20.399999999999999" x14ac:dyDescent="0.3">
      <c r="B278" s="129">
        <v>188</v>
      </c>
      <c r="C278" s="159">
        <v>322011</v>
      </c>
      <c r="D278" s="159">
        <v>32210001</v>
      </c>
      <c r="E278" s="155" t="s">
        <v>291</v>
      </c>
      <c r="F278" s="108" t="s">
        <v>344</v>
      </c>
      <c r="G278" s="108" t="s">
        <v>345</v>
      </c>
      <c r="H278" s="109" t="s">
        <v>18</v>
      </c>
      <c r="I278" s="123"/>
      <c r="J278" s="109" t="s">
        <v>19</v>
      </c>
      <c r="K278" s="111">
        <f t="shared" si="385"/>
        <v>0</v>
      </c>
      <c r="L278" s="156" t="s">
        <v>296</v>
      </c>
      <c r="M278" s="201">
        <v>0</v>
      </c>
      <c r="N278" s="262">
        <f t="shared" si="488"/>
        <v>6150.9</v>
      </c>
      <c r="O278" s="141">
        <v>6150.9</v>
      </c>
      <c r="P278" s="110">
        <f t="shared" ref="P278:P291" si="538">(O278*(M278/100+1))*K278</f>
        <v>0</v>
      </c>
      <c r="Q278" s="112" t="s">
        <v>139</v>
      </c>
      <c r="R278" s="113">
        <f t="shared" si="490"/>
        <v>0</v>
      </c>
      <c r="S278" s="114">
        <f t="shared" si="491"/>
        <v>0</v>
      </c>
      <c r="T278" s="113">
        <f t="shared" si="492"/>
        <v>0</v>
      </c>
      <c r="U278" s="115">
        <f t="shared" si="493"/>
        <v>0</v>
      </c>
      <c r="V278" s="113">
        <f t="shared" si="494"/>
        <v>0</v>
      </c>
      <c r="W278" s="115">
        <f t="shared" si="495"/>
        <v>0</v>
      </c>
      <c r="X278" s="113">
        <f t="shared" si="496"/>
        <v>0</v>
      </c>
      <c r="Y278" s="115">
        <f t="shared" si="497"/>
        <v>0</v>
      </c>
      <c r="Z278" s="116">
        <f t="shared" si="498"/>
        <v>0</v>
      </c>
      <c r="AA278" s="117" t="b">
        <f t="shared" si="499"/>
        <v>1</v>
      </c>
      <c r="AB278" s="109" t="s">
        <v>22</v>
      </c>
      <c r="AC278" s="124"/>
      <c r="AD278" s="123"/>
      <c r="AE278" s="108" t="s">
        <v>23</v>
      </c>
      <c r="AF278" s="125"/>
      <c r="AG278" s="126"/>
      <c r="AH278" s="22">
        <v>0</v>
      </c>
      <c r="AI278" s="164">
        <f t="shared" si="500"/>
        <v>0</v>
      </c>
      <c r="AJ278" s="22">
        <v>0</v>
      </c>
      <c r="AK278" s="164">
        <f t="shared" si="501"/>
        <v>0</v>
      </c>
      <c r="AL278" s="22">
        <v>0</v>
      </c>
      <c r="AM278" s="164">
        <f t="shared" si="502"/>
        <v>0</v>
      </c>
      <c r="AN278" s="22">
        <v>0</v>
      </c>
      <c r="AO278" s="164">
        <f t="shared" si="503"/>
        <v>0</v>
      </c>
      <c r="AP278" s="22">
        <v>0</v>
      </c>
      <c r="AQ278" s="164">
        <f t="shared" si="504"/>
        <v>0</v>
      </c>
      <c r="AR278" s="22">
        <v>0</v>
      </c>
      <c r="AS278" s="164">
        <f t="shared" si="505"/>
        <v>0</v>
      </c>
      <c r="AT278" s="22">
        <v>0</v>
      </c>
      <c r="AU278" s="164">
        <f t="shared" si="506"/>
        <v>0</v>
      </c>
      <c r="AV278" s="22">
        <v>0</v>
      </c>
      <c r="AW278" s="164">
        <f t="shared" si="507"/>
        <v>0</v>
      </c>
      <c r="AX278" s="22">
        <v>0</v>
      </c>
      <c r="AY278" s="164">
        <f t="shared" si="508"/>
        <v>0</v>
      </c>
      <c r="AZ278" s="22">
        <v>0</v>
      </c>
      <c r="BA278" s="164">
        <f t="shared" si="509"/>
        <v>0</v>
      </c>
      <c r="BB278" s="22">
        <v>0</v>
      </c>
      <c r="BC278" s="164">
        <f t="shared" si="510"/>
        <v>0</v>
      </c>
      <c r="BD278" s="22">
        <v>0</v>
      </c>
      <c r="BE278" s="164">
        <f t="shared" si="511"/>
        <v>0</v>
      </c>
      <c r="BF278" s="253">
        <f t="shared" si="512"/>
        <v>0</v>
      </c>
      <c r="BG278" s="253">
        <f t="shared" si="535"/>
        <v>0</v>
      </c>
      <c r="BH278" s="10" t="b">
        <f t="shared" si="536"/>
        <v>1</v>
      </c>
      <c r="BI278" s="253">
        <f t="shared" si="537"/>
        <v>0</v>
      </c>
      <c r="BJ278" s="250">
        <f t="shared" si="514"/>
        <v>32210001</v>
      </c>
      <c r="BK278" s="251">
        <v>348</v>
      </c>
      <c r="BL278" s="251">
        <v>5</v>
      </c>
      <c r="BM278" s="252">
        <f t="shared" si="515"/>
        <v>0</v>
      </c>
      <c r="BN278" s="252">
        <f t="shared" si="516"/>
        <v>0</v>
      </c>
      <c r="BO278" s="252">
        <f t="shared" si="517"/>
        <v>0</v>
      </c>
      <c r="BP278" s="252">
        <f t="shared" si="518"/>
        <v>0</v>
      </c>
      <c r="BQ278" s="254">
        <f t="shared" si="519"/>
        <v>6150.9</v>
      </c>
      <c r="BR278">
        <f t="shared" si="513"/>
        <v>0</v>
      </c>
      <c r="BS278">
        <v>0</v>
      </c>
      <c r="BT278">
        <v>1</v>
      </c>
      <c r="BU278" t="s">
        <v>139</v>
      </c>
      <c r="BV278" t="str">
        <f t="shared" si="520"/>
        <v>1</v>
      </c>
      <c r="BW278" t="str">
        <f t="shared" si="521"/>
        <v>0</v>
      </c>
      <c r="BX278" t="str">
        <f t="shared" si="522"/>
        <v>0</v>
      </c>
      <c r="BY278" t="s">
        <v>23</v>
      </c>
      <c r="BZ278" s="253">
        <f t="shared" si="523"/>
        <v>0</v>
      </c>
      <c r="CA278" s="253">
        <f t="shared" si="524"/>
        <v>0</v>
      </c>
      <c r="CB278" s="253">
        <f t="shared" si="525"/>
        <v>0</v>
      </c>
      <c r="CC278" s="253">
        <f t="shared" si="526"/>
        <v>0</v>
      </c>
      <c r="CD278" s="253">
        <f t="shared" si="527"/>
        <v>0</v>
      </c>
      <c r="CE278" s="253">
        <f t="shared" si="528"/>
        <v>0</v>
      </c>
      <c r="CF278" s="253">
        <f t="shared" si="529"/>
        <v>0</v>
      </c>
      <c r="CG278" s="253">
        <f t="shared" si="530"/>
        <v>0</v>
      </c>
      <c r="CH278" s="253">
        <f t="shared" si="531"/>
        <v>0</v>
      </c>
      <c r="CI278" s="253">
        <f t="shared" si="532"/>
        <v>0</v>
      </c>
      <c r="CJ278" s="253">
        <f t="shared" si="533"/>
        <v>0</v>
      </c>
      <c r="CK278" s="253">
        <f t="shared" si="534"/>
        <v>0</v>
      </c>
    </row>
    <row r="279" spans="1:89" s="165" customFormat="1" ht="20.399999999999999" x14ac:dyDescent="0.3">
      <c r="A279"/>
      <c r="B279" s="129">
        <v>189</v>
      </c>
      <c r="C279" s="159">
        <v>322011</v>
      </c>
      <c r="D279" s="159">
        <v>32210001</v>
      </c>
      <c r="E279" s="155" t="s">
        <v>292</v>
      </c>
      <c r="F279" s="108" t="s">
        <v>344</v>
      </c>
      <c r="G279" s="108" t="s">
        <v>345</v>
      </c>
      <c r="H279" s="109" t="s">
        <v>18</v>
      </c>
      <c r="I279" s="123"/>
      <c r="J279" s="109" t="s">
        <v>19</v>
      </c>
      <c r="K279" s="111">
        <f t="shared" si="385"/>
        <v>0</v>
      </c>
      <c r="L279" s="156" t="s">
        <v>296</v>
      </c>
      <c r="M279" s="104">
        <v>0</v>
      </c>
      <c r="N279" s="262">
        <f t="shared" si="488"/>
        <v>9298</v>
      </c>
      <c r="O279" s="141">
        <v>9298</v>
      </c>
      <c r="P279" s="110">
        <f t="shared" si="538"/>
        <v>0</v>
      </c>
      <c r="Q279" s="112" t="s">
        <v>139</v>
      </c>
      <c r="R279" s="113">
        <f t="shared" si="490"/>
        <v>0</v>
      </c>
      <c r="S279" s="114">
        <f t="shared" si="491"/>
        <v>0</v>
      </c>
      <c r="T279" s="113">
        <f t="shared" si="492"/>
        <v>0</v>
      </c>
      <c r="U279" s="115">
        <f t="shared" si="493"/>
        <v>0</v>
      </c>
      <c r="V279" s="113">
        <f t="shared" si="494"/>
        <v>0</v>
      </c>
      <c r="W279" s="115">
        <f t="shared" si="495"/>
        <v>0</v>
      </c>
      <c r="X279" s="113">
        <f t="shared" si="496"/>
        <v>0</v>
      </c>
      <c r="Y279" s="115">
        <f t="shared" si="497"/>
        <v>0</v>
      </c>
      <c r="Z279" s="116">
        <f t="shared" si="498"/>
        <v>0</v>
      </c>
      <c r="AA279" s="117" t="b">
        <f t="shared" si="499"/>
        <v>1</v>
      </c>
      <c r="AB279" s="109" t="s">
        <v>22</v>
      </c>
      <c r="AC279" s="124"/>
      <c r="AD279" s="123"/>
      <c r="AE279" s="108" t="s">
        <v>23</v>
      </c>
      <c r="AF279" s="125"/>
      <c r="AG279" s="126"/>
      <c r="AH279" s="22">
        <v>0</v>
      </c>
      <c r="AI279" s="164">
        <f t="shared" si="500"/>
        <v>0</v>
      </c>
      <c r="AJ279" s="22">
        <v>0</v>
      </c>
      <c r="AK279" s="164">
        <f t="shared" si="501"/>
        <v>0</v>
      </c>
      <c r="AL279" s="22">
        <v>0</v>
      </c>
      <c r="AM279" s="164">
        <f t="shared" si="502"/>
        <v>0</v>
      </c>
      <c r="AN279" s="22">
        <v>0</v>
      </c>
      <c r="AO279" s="164">
        <f t="shared" si="503"/>
        <v>0</v>
      </c>
      <c r="AP279" s="22">
        <v>0</v>
      </c>
      <c r="AQ279" s="164">
        <f t="shared" si="504"/>
        <v>0</v>
      </c>
      <c r="AR279" s="22">
        <v>0</v>
      </c>
      <c r="AS279" s="164">
        <f t="shared" si="505"/>
        <v>0</v>
      </c>
      <c r="AT279" s="22">
        <v>0</v>
      </c>
      <c r="AU279" s="164">
        <f t="shared" si="506"/>
        <v>0</v>
      </c>
      <c r="AV279" s="22">
        <v>0</v>
      </c>
      <c r="AW279" s="164">
        <f t="shared" si="507"/>
        <v>0</v>
      </c>
      <c r="AX279" s="22">
        <v>0</v>
      </c>
      <c r="AY279" s="164">
        <f t="shared" si="508"/>
        <v>0</v>
      </c>
      <c r="AZ279" s="22">
        <v>0</v>
      </c>
      <c r="BA279" s="164">
        <f t="shared" si="509"/>
        <v>0</v>
      </c>
      <c r="BB279" s="22">
        <v>0</v>
      </c>
      <c r="BC279" s="164">
        <f t="shared" si="510"/>
        <v>0</v>
      </c>
      <c r="BD279" s="22">
        <v>0</v>
      </c>
      <c r="BE279" s="164">
        <f t="shared" si="511"/>
        <v>0</v>
      </c>
      <c r="BF279" s="253">
        <f t="shared" si="512"/>
        <v>0</v>
      </c>
      <c r="BG279" s="253">
        <f t="shared" si="535"/>
        <v>0</v>
      </c>
      <c r="BH279" s="10" t="b">
        <f t="shared" si="536"/>
        <v>1</v>
      </c>
      <c r="BI279" s="253">
        <f t="shared" si="537"/>
        <v>0</v>
      </c>
      <c r="BJ279" s="250">
        <f t="shared" si="514"/>
        <v>32210001</v>
      </c>
      <c r="BK279" s="251">
        <v>348</v>
      </c>
      <c r="BL279" s="251">
        <v>5</v>
      </c>
      <c r="BM279" s="252">
        <f t="shared" si="515"/>
        <v>0</v>
      </c>
      <c r="BN279" s="252">
        <f t="shared" si="516"/>
        <v>0</v>
      </c>
      <c r="BO279" s="252">
        <f t="shared" si="517"/>
        <v>0</v>
      </c>
      <c r="BP279" s="252">
        <f t="shared" si="518"/>
        <v>0</v>
      </c>
      <c r="BQ279" s="254">
        <f t="shared" si="519"/>
        <v>9298</v>
      </c>
      <c r="BR279">
        <f t="shared" si="513"/>
        <v>0</v>
      </c>
      <c r="BS279">
        <v>0</v>
      </c>
      <c r="BT279">
        <v>1</v>
      </c>
      <c r="BU279" t="s">
        <v>139</v>
      </c>
      <c r="BV279" t="str">
        <f t="shared" si="520"/>
        <v>1</v>
      </c>
      <c r="BW279" t="str">
        <f t="shared" si="521"/>
        <v>0</v>
      </c>
      <c r="BX279" t="str">
        <f t="shared" si="522"/>
        <v>0</v>
      </c>
      <c r="BY279" t="s">
        <v>23</v>
      </c>
      <c r="BZ279" s="253">
        <f t="shared" si="523"/>
        <v>0</v>
      </c>
      <c r="CA279" s="253">
        <f t="shared" si="524"/>
        <v>0</v>
      </c>
      <c r="CB279" s="253">
        <f t="shared" si="525"/>
        <v>0</v>
      </c>
      <c r="CC279" s="253">
        <f t="shared" si="526"/>
        <v>0</v>
      </c>
      <c r="CD279" s="253">
        <f t="shared" si="527"/>
        <v>0</v>
      </c>
      <c r="CE279" s="253">
        <f t="shared" si="528"/>
        <v>0</v>
      </c>
      <c r="CF279" s="253">
        <f t="shared" si="529"/>
        <v>0</v>
      </c>
      <c r="CG279" s="253">
        <f t="shared" si="530"/>
        <v>0</v>
      </c>
      <c r="CH279" s="253">
        <f t="shared" si="531"/>
        <v>0</v>
      </c>
      <c r="CI279" s="253">
        <f t="shared" si="532"/>
        <v>0</v>
      </c>
      <c r="CJ279" s="253">
        <f t="shared" si="533"/>
        <v>0</v>
      </c>
      <c r="CK279" s="253">
        <f t="shared" si="534"/>
        <v>0</v>
      </c>
    </row>
    <row r="280" spans="1:89" ht="20.399999999999999" x14ac:dyDescent="0.3">
      <c r="B280" s="129">
        <v>190</v>
      </c>
      <c r="C280" s="159">
        <v>322011</v>
      </c>
      <c r="D280" s="159">
        <v>32210001</v>
      </c>
      <c r="E280" s="155" t="s">
        <v>293</v>
      </c>
      <c r="F280" s="108" t="s">
        <v>344</v>
      </c>
      <c r="G280" s="108" t="s">
        <v>345</v>
      </c>
      <c r="H280" s="109" t="s">
        <v>18</v>
      </c>
      <c r="I280" s="123"/>
      <c r="J280" s="109" t="s">
        <v>19</v>
      </c>
      <c r="K280" s="111">
        <f t="shared" si="385"/>
        <v>0</v>
      </c>
      <c r="L280" s="156" t="s">
        <v>296</v>
      </c>
      <c r="M280" s="104">
        <v>0</v>
      </c>
      <c r="N280" s="262">
        <f t="shared" si="488"/>
        <v>50093.120000000003</v>
      </c>
      <c r="O280" s="141">
        <v>50093.120000000003</v>
      </c>
      <c r="P280" s="110">
        <f t="shared" si="538"/>
        <v>0</v>
      </c>
      <c r="Q280" s="112" t="s">
        <v>139</v>
      </c>
      <c r="R280" s="113">
        <f t="shared" si="490"/>
        <v>0</v>
      </c>
      <c r="S280" s="114">
        <f t="shared" si="491"/>
        <v>0</v>
      </c>
      <c r="T280" s="113">
        <f t="shared" si="492"/>
        <v>0</v>
      </c>
      <c r="U280" s="115">
        <f t="shared" si="493"/>
        <v>0</v>
      </c>
      <c r="V280" s="113">
        <f t="shared" si="494"/>
        <v>0</v>
      </c>
      <c r="W280" s="115">
        <f t="shared" si="495"/>
        <v>0</v>
      </c>
      <c r="X280" s="113">
        <f t="shared" si="496"/>
        <v>0</v>
      </c>
      <c r="Y280" s="115">
        <f t="shared" si="497"/>
        <v>0</v>
      </c>
      <c r="Z280" s="116">
        <f t="shared" si="498"/>
        <v>0</v>
      </c>
      <c r="AA280" s="117" t="b">
        <f t="shared" si="499"/>
        <v>1</v>
      </c>
      <c r="AB280" s="109" t="s">
        <v>22</v>
      </c>
      <c r="AC280" s="124"/>
      <c r="AD280" s="123"/>
      <c r="AE280" s="108" t="s">
        <v>23</v>
      </c>
      <c r="AF280" s="125"/>
      <c r="AG280" s="126"/>
      <c r="AH280" s="22">
        <v>0</v>
      </c>
      <c r="AI280" s="164">
        <f t="shared" si="500"/>
        <v>0</v>
      </c>
      <c r="AJ280" s="22">
        <v>0</v>
      </c>
      <c r="AK280" s="164">
        <f t="shared" si="501"/>
        <v>0</v>
      </c>
      <c r="AL280" s="22">
        <v>0</v>
      </c>
      <c r="AM280" s="164">
        <f t="shared" si="502"/>
        <v>0</v>
      </c>
      <c r="AN280" s="22">
        <v>0</v>
      </c>
      <c r="AO280" s="164">
        <f t="shared" si="503"/>
        <v>0</v>
      </c>
      <c r="AP280" s="22">
        <v>0</v>
      </c>
      <c r="AQ280" s="164">
        <f t="shared" si="504"/>
        <v>0</v>
      </c>
      <c r="AR280" s="22">
        <v>0</v>
      </c>
      <c r="AS280" s="164">
        <f t="shared" si="505"/>
        <v>0</v>
      </c>
      <c r="AT280" s="22">
        <v>0</v>
      </c>
      <c r="AU280" s="164">
        <f t="shared" si="506"/>
        <v>0</v>
      </c>
      <c r="AV280" s="22">
        <v>0</v>
      </c>
      <c r="AW280" s="164">
        <f t="shared" si="507"/>
        <v>0</v>
      </c>
      <c r="AX280" s="22">
        <v>0</v>
      </c>
      <c r="AY280" s="164">
        <f t="shared" si="508"/>
        <v>0</v>
      </c>
      <c r="AZ280" s="22">
        <v>0</v>
      </c>
      <c r="BA280" s="164">
        <f t="shared" si="509"/>
        <v>0</v>
      </c>
      <c r="BB280" s="22">
        <v>0</v>
      </c>
      <c r="BC280" s="164">
        <f t="shared" si="510"/>
        <v>0</v>
      </c>
      <c r="BD280" s="22">
        <v>0</v>
      </c>
      <c r="BE280" s="164">
        <f t="shared" si="511"/>
        <v>0</v>
      </c>
      <c r="BF280" s="253">
        <f t="shared" si="512"/>
        <v>0</v>
      </c>
      <c r="BG280" s="253">
        <f t="shared" si="535"/>
        <v>0</v>
      </c>
      <c r="BH280" s="10" t="b">
        <f t="shared" si="536"/>
        <v>1</v>
      </c>
      <c r="BI280" s="253">
        <f t="shared" si="537"/>
        <v>0</v>
      </c>
      <c r="BJ280" s="250">
        <f t="shared" si="514"/>
        <v>32210001</v>
      </c>
      <c r="BK280" s="251">
        <v>348</v>
      </c>
      <c r="BL280" s="251">
        <v>5</v>
      </c>
      <c r="BM280" s="252">
        <f t="shared" si="515"/>
        <v>0</v>
      </c>
      <c r="BN280" s="252">
        <f t="shared" si="516"/>
        <v>0</v>
      </c>
      <c r="BO280" s="252">
        <f t="shared" si="517"/>
        <v>0</v>
      </c>
      <c r="BP280" s="252">
        <f t="shared" si="518"/>
        <v>0</v>
      </c>
      <c r="BQ280" s="254">
        <f t="shared" si="519"/>
        <v>50093.120000000003</v>
      </c>
      <c r="BR280">
        <f t="shared" si="513"/>
        <v>0</v>
      </c>
      <c r="BS280">
        <v>0</v>
      </c>
      <c r="BT280">
        <v>1</v>
      </c>
      <c r="BU280" t="s">
        <v>139</v>
      </c>
      <c r="BV280" t="str">
        <f t="shared" si="520"/>
        <v>1</v>
      </c>
      <c r="BW280" t="str">
        <f t="shared" si="521"/>
        <v>0</v>
      </c>
      <c r="BX280" t="str">
        <f t="shared" si="522"/>
        <v>0</v>
      </c>
      <c r="BY280" t="s">
        <v>23</v>
      </c>
      <c r="BZ280" s="253">
        <f t="shared" si="523"/>
        <v>0</v>
      </c>
      <c r="CA280" s="253">
        <f t="shared" si="524"/>
        <v>0</v>
      </c>
      <c r="CB280" s="253">
        <f t="shared" si="525"/>
        <v>0</v>
      </c>
      <c r="CC280" s="253">
        <f t="shared" si="526"/>
        <v>0</v>
      </c>
      <c r="CD280" s="253">
        <f t="shared" si="527"/>
        <v>0</v>
      </c>
      <c r="CE280" s="253">
        <f t="shared" si="528"/>
        <v>0</v>
      </c>
      <c r="CF280" s="253">
        <f t="shared" si="529"/>
        <v>0</v>
      </c>
      <c r="CG280" s="253">
        <f t="shared" si="530"/>
        <v>0</v>
      </c>
      <c r="CH280" s="253">
        <f t="shared" si="531"/>
        <v>0</v>
      </c>
      <c r="CI280" s="253">
        <f t="shared" si="532"/>
        <v>0</v>
      </c>
      <c r="CJ280" s="253">
        <f t="shared" si="533"/>
        <v>0</v>
      </c>
      <c r="CK280" s="253">
        <f t="shared" si="534"/>
        <v>0</v>
      </c>
    </row>
    <row r="281" spans="1:89" ht="20.399999999999999" x14ac:dyDescent="0.3">
      <c r="B281" s="129">
        <v>191</v>
      </c>
      <c r="C281" s="159">
        <v>322011</v>
      </c>
      <c r="D281" s="159">
        <v>32210001</v>
      </c>
      <c r="E281" s="155" t="s">
        <v>294</v>
      </c>
      <c r="F281" s="108" t="s">
        <v>344</v>
      </c>
      <c r="G281" s="108" t="s">
        <v>345</v>
      </c>
      <c r="H281" s="109" t="s">
        <v>18</v>
      </c>
      <c r="I281" s="123"/>
      <c r="J281" s="109" t="s">
        <v>19</v>
      </c>
      <c r="K281" s="111">
        <f t="shared" si="385"/>
        <v>0</v>
      </c>
      <c r="L281" s="156" t="s">
        <v>296</v>
      </c>
      <c r="M281" s="104">
        <v>0</v>
      </c>
      <c r="N281" s="262">
        <f t="shared" si="488"/>
        <v>29000</v>
      </c>
      <c r="O281" s="141">
        <v>29000</v>
      </c>
      <c r="P281" s="110">
        <f t="shared" si="538"/>
        <v>0</v>
      </c>
      <c r="Q281" s="112" t="s">
        <v>139</v>
      </c>
      <c r="R281" s="113">
        <f t="shared" si="490"/>
        <v>0</v>
      </c>
      <c r="S281" s="114">
        <f t="shared" si="491"/>
        <v>0</v>
      </c>
      <c r="T281" s="113">
        <f t="shared" si="492"/>
        <v>0</v>
      </c>
      <c r="U281" s="115">
        <f t="shared" si="493"/>
        <v>0</v>
      </c>
      <c r="V281" s="113">
        <f t="shared" si="494"/>
        <v>0</v>
      </c>
      <c r="W281" s="115">
        <f t="shared" si="495"/>
        <v>0</v>
      </c>
      <c r="X281" s="113">
        <f t="shared" si="496"/>
        <v>0</v>
      </c>
      <c r="Y281" s="115">
        <f t="shared" si="497"/>
        <v>0</v>
      </c>
      <c r="Z281" s="116">
        <f t="shared" si="498"/>
        <v>0</v>
      </c>
      <c r="AA281" s="117" t="b">
        <f t="shared" si="499"/>
        <v>1</v>
      </c>
      <c r="AB281" s="109" t="s">
        <v>22</v>
      </c>
      <c r="AC281" s="124"/>
      <c r="AD281" s="123"/>
      <c r="AE281" s="108" t="s">
        <v>23</v>
      </c>
      <c r="AF281" s="125"/>
      <c r="AG281" s="126"/>
      <c r="AH281" s="22">
        <v>0</v>
      </c>
      <c r="AI281" s="164">
        <f t="shared" si="500"/>
        <v>0</v>
      </c>
      <c r="AJ281" s="22">
        <v>0</v>
      </c>
      <c r="AK281" s="164">
        <f t="shared" si="501"/>
        <v>0</v>
      </c>
      <c r="AL281" s="22">
        <v>0</v>
      </c>
      <c r="AM281" s="164">
        <f t="shared" si="502"/>
        <v>0</v>
      </c>
      <c r="AN281" s="22">
        <v>0</v>
      </c>
      <c r="AO281" s="164">
        <f t="shared" si="503"/>
        <v>0</v>
      </c>
      <c r="AP281" s="22">
        <v>0</v>
      </c>
      <c r="AQ281" s="164">
        <f t="shared" si="504"/>
        <v>0</v>
      </c>
      <c r="AR281" s="22">
        <v>0</v>
      </c>
      <c r="AS281" s="164">
        <f t="shared" si="505"/>
        <v>0</v>
      </c>
      <c r="AT281" s="22">
        <v>0</v>
      </c>
      <c r="AU281" s="164">
        <f t="shared" si="506"/>
        <v>0</v>
      </c>
      <c r="AV281" s="22">
        <v>0</v>
      </c>
      <c r="AW281" s="164">
        <f t="shared" si="507"/>
        <v>0</v>
      </c>
      <c r="AX281" s="22">
        <v>0</v>
      </c>
      <c r="AY281" s="164">
        <f t="shared" si="508"/>
        <v>0</v>
      </c>
      <c r="AZ281" s="22">
        <v>0</v>
      </c>
      <c r="BA281" s="164">
        <f t="shared" si="509"/>
        <v>0</v>
      </c>
      <c r="BB281" s="22">
        <v>0</v>
      </c>
      <c r="BC281" s="164">
        <f t="shared" si="510"/>
        <v>0</v>
      </c>
      <c r="BD281" s="22">
        <v>0</v>
      </c>
      <c r="BE281" s="164">
        <f t="shared" si="511"/>
        <v>0</v>
      </c>
      <c r="BF281" s="253">
        <f t="shared" si="512"/>
        <v>0</v>
      </c>
      <c r="BG281" s="253">
        <f t="shared" si="535"/>
        <v>0</v>
      </c>
      <c r="BH281" s="10" t="b">
        <f t="shared" si="536"/>
        <v>1</v>
      </c>
      <c r="BI281" s="253">
        <f t="shared" si="537"/>
        <v>0</v>
      </c>
      <c r="BJ281" s="250">
        <f t="shared" si="514"/>
        <v>32210001</v>
      </c>
      <c r="BK281" s="251">
        <v>348</v>
      </c>
      <c r="BL281" s="251">
        <v>5</v>
      </c>
      <c r="BM281" s="252">
        <f t="shared" si="515"/>
        <v>0</v>
      </c>
      <c r="BN281" s="252">
        <f t="shared" si="516"/>
        <v>0</v>
      </c>
      <c r="BO281" s="252">
        <f t="shared" si="517"/>
        <v>0</v>
      </c>
      <c r="BP281" s="252">
        <f t="shared" si="518"/>
        <v>0</v>
      </c>
      <c r="BQ281" s="254">
        <f t="shared" si="519"/>
        <v>29000</v>
      </c>
      <c r="BR281">
        <f t="shared" si="513"/>
        <v>0</v>
      </c>
      <c r="BS281">
        <v>0</v>
      </c>
      <c r="BT281">
        <v>1</v>
      </c>
      <c r="BU281" t="s">
        <v>139</v>
      </c>
      <c r="BV281" t="str">
        <f t="shared" si="520"/>
        <v>1</v>
      </c>
      <c r="BW281" t="str">
        <f t="shared" si="521"/>
        <v>0</v>
      </c>
      <c r="BX281" t="str">
        <f t="shared" si="522"/>
        <v>0</v>
      </c>
      <c r="BY281" t="s">
        <v>23</v>
      </c>
      <c r="BZ281" s="253">
        <f t="shared" si="523"/>
        <v>0</v>
      </c>
      <c r="CA281" s="253">
        <f t="shared" si="524"/>
        <v>0</v>
      </c>
      <c r="CB281" s="253">
        <f t="shared" si="525"/>
        <v>0</v>
      </c>
      <c r="CC281" s="253">
        <f t="shared" si="526"/>
        <v>0</v>
      </c>
      <c r="CD281" s="253">
        <f t="shared" si="527"/>
        <v>0</v>
      </c>
      <c r="CE281" s="253">
        <f t="shared" si="528"/>
        <v>0</v>
      </c>
      <c r="CF281" s="253">
        <f t="shared" si="529"/>
        <v>0</v>
      </c>
      <c r="CG281" s="253">
        <f t="shared" si="530"/>
        <v>0</v>
      </c>
      <c r="CH281" s="253">
        <f t="shared" si="531"/>
        <v>0</v>
      </c>
      <c r="CI281" s="253">
        <f t="shared" si="532"/>
        <v>0</v>
      </c>
      <c r="CJ281" s="253">
        <f t="shared" si="533"/>
        <v>0</v>
      </c>
      <c r="CK281" s="253">
        <f t="shared" si="534"/>
        <v>0</v>
      </c>
    </row>
    <row r="282" spans="1:89" s="165" customFormat="1" ht="20.399999999999999" x14ac:dyDescent="0.3">
      <c r="A282"/>
      <c r="B282" s="129">
        <v>192</v>
      </c>
      <c r="C282" s="159">
        <v>322011</v>
      </c>
      <c r="D282" s="159">
        <v>32210001</v>
      </c>
      <c r="E282" s="155" t="s">
        <v>295</v>
      </c>
      <c r="F282" s="108" t="s">
        <v>344</v>
      </c>
      <c r="G282" s="108" t="s">
        <v>345</v>
      </c>
      <c r="H282" s="109" t="s">
        <v>18</v>
      </c>
      <c r="I282" s="123"/>
      <c r="J282" s="109" t="s">
        <v>19</v>
      </c>
      <c r="K282" s="111">
        <f t="shared" si="385"/>
        <v>0</v>
      </c>
      <c r="L282" s="156" t="s">
        <v>296</v>
      </c>
      <c r="M282" s="104">
        <v>0</v>
      </c>
      <c r="N282" s="262">
        <f t="shared" si="488"/>
        <v>18878</v>
      </c>
      <c r="O282" s="141">
        <v>18878</v>
      </c>
      <c r="P282" s="110">
        <f t="shared" si="538"/>
        <v>0</v>
      </c>
      <c r="Q282" s="112" t="s">
        <v>139</v>
      </c>
      <c r="R282" s="113">
        <f t="shared" si="490"/>
        <v>0</v>
      </c>
      <c r="S282" s="114">
        <f t="shared" si="491"/>
        <v>0</v>
      </c>
      <c r="T282" s="113">
        <f t="shared" si="492"/>
        <v>0</v>
      </c>
      <c r="U282" s="115">
        <f t="shared" si="493"/>
        <v>0</v>
      </c>
      <c r="V282" s="113">
        <f t="shared" si="494"/>
        <v>0</v>
      </c>
      <c r="W282" s="115">
        <f t="shared" si="495"/>
        <v>0</v>
      </c>
      <c r="X282" s="113">
        <f t="shared" si="496"/>
        <v>0</v>
      </c>
      <c r="Y282" s="115">
        <f t="shared" si="497"/>
        <v>0</v>
      </c>
      <c r="Z282" s="116">
        <f t="shared" si="498"/>
        <v>0</v>
      </c>
      <c r="AA282" s="117" t="b">
        <f t="shared" si="499"/>
        <v>1</v>
      </c>
      <c r="AB282" s="109" t="s">
        <v>22</v>
      </c>
      <c r="AC282" s="124"/>
      <c r="AD282" s="123"/>
      <c r="AE282" s="108" t="s">
        <v>23</v>
      </c>
      <c r="AF282" s="125"/>
      <c r="AG282" s="126"/>
      <c r="AH282" s="22">
        <v>0</v>
      </c>
      <c r="AI282" s="164">
        <f t="shared" si="500"/>
        <v>0</v>
      </c>
      <c r="AJ282" s="22">
        <v>0</v>
      </c>
      <c r="AK282" s="164">
        <f t="shared" si="501"/>
        <v>0</v>
      </c>
      <c r="AL282" s="22">
        <v>0</v>
      </c>
      <c r="AM282" s="164">
        <f t="shared" si="502"/>
        <v>0</v>
      </c>
      <c r="AN282" s="22">
        <v>0</v>
      </c>
      <c r="AO282" s="164">
        <f t="shared" si="503"/>
        <v>0</v>
      </c>
      <c r="AP282" s="22">
        <v>0</v>
      </c>
      <c r="AQ282" s="164">
        <f t="shared" si="504"/>
        <v>0</v>
      </c>
      <c r="AR282" s="22">
        <v>0</v>
      </c>
      <c r="AS282" s="164">
        <f t="shared" si="505"/>
        <v>0</v>
      </c>
      <c r="AT282" s="22">
        <v>0</v>
      </c>
      <c r="AU282" s="164">
        <f t="shared" si="506"/>
        <v>0</v>
      </c>
      <c r="AV282" s="22">
        <v>0</v>
      </c>
      <c r="AW282" s="164">
        <f t="shared" si="507"/>
        <v>0</v>
      </c>
      <c r="AX282" s="22">
        <v>0</v>
      </c>
      <c r="AY282" s="164">
        <f t="shared" si="508"/>
        <v>0</v>
      </c>
      <c r="AZ282" s="22">
        <v>0</v>
      </c>
      <c r="BA282" s="164">
        <f t="shared" si="509"/>
        <v>0</v>
      </c>
      <c r="BB282" s="22">
        <v>0</v>
      </c>
      <c r="BC282" s="164">
        <f t="shared" si="510"/>
        <v>0</v>
      </c>
      <c r="BD282" s="22">
        <v>0</v>
      </c>
      <c r="BE282" s="164">
        <f t="shared" si="511"/>
        <v>0</v>
      </c>
      <c r="BF282" s="253">
        <f t="shared" si="512"/>
        <v>0</v>
      </c>
      <c r="BG282" s="253">
        <f t="shared" si="535"/>
        <v>0</v>
      </c>
      <c r="BH282" s="10" t="b">
        <f t="shared" si="536"/>
        <v>1</v>
      </c>
      <c r="BI282" s="253">
        <f t="shared" si="537"/>
        <v>0</v>
      </c>
      <c r="BJ282" s="250">
        <f t="shared" si="514"/>
        <v>32210001</v>
      </c>
      <c r="BK282" s="251">
        <v>348</v>
      </c>
      <c r="BL282" s="251">
        <v>5</v>
      </c>
      <c r="BM282" s="252">
        <f t="shared" si="515"/>
        <v>0</v>
      </c>
      <c r="BN282" s="252">
        <f t="shared" si="516"/>
        <v>0</v>
      </c>
      <c r="BO282" s="252">
        <f t="shared" si="517"/>
        <v>0</v>
      </c>
      <c r="BP282" s="252">
        <f t="shared" si="518"/>
        <v>0</v>
      </c>
      <c r="BQ282" s="254">
        <f t="shared" si="519"/>
        <v>18878</v>
      </c>
      <c r="BR282">
        <f t="shared" si="513"/>
        <v>0</v>
      </c>
      <c r="BS282">
        <v>0</v>
      </c>
      <c r="BT282">
        <v>1</v>
      </c>
      <c r="BU282" t="s">
        <v>139</v>
      </c>
      <c r="BV282" t="str">
        <f t="shared" si="520"/>
        <v>1</v>
      </c>
      <c r="BW282" t="str">
        <f t="shared" si="521"/>
        <v>0</v>
      </c>
      <c r="BX282" t="str">
        <f t="shared" si="522"/>
        <v>0</v>
      </c>
      <c r="BY282" t="s">
        <v>23</v>
      </c>
      <c r="BZ282" s="253">
        <f t="shared" si="523"/>
        <v>0</v>
      </c>
      <c r="CA282" s="253">
        <f t="shared" si="524"/>
        <v>0</v>
      </c>
      <c r="CB282" s="253">
        <f t="shared" si="525"/>
        <v>0</v>
      </c>
      <c r="CC282" s="253">
        <f t="shared" si="526"/>
        <v>0</v>
      </c>
      <c r="CD282" s="253">
        <f t="shared" si="527"/>
        <v>0</v>
      </c>
      <c r="CE282" s="253">
        <f t="shared" si="528"/>
        <v>0</v>
      </c>
      <c r="CF282" s="253">
        <f t="shared" si="529"/>
        <v>0</v>
      </c>
      <c r="CG282" s="253">
        <f t="shared" si="530"/>
        <v>0</v>
      </c>
      <c r="CH282" s="253">
        <f t="shared" si="531"/>
        <v>0</v>
      </c>
      <c r="CI282" s="253">
        <f t="shared" si="532"/>
        <v>0</v>
      </c>
      <c r="CJ282" s="253">
        <f t="shared" si="533"/>
        <v>0</v>
      </c>
      <c r="CK282" s="253">
        <f t="shared" si="534"/>
        <v>0</v>
      </c>
    </row>
    <row r="283" spans="1:89" ht="20.399999999999999" x14ac:dyDescent="0.3">
      <c r="B283" s="129">
        <v>193</v>
      </c>
      <c r="C283" s="159">
        <v>322011</v>
      </c>
      <c r="D283" s="159">
        <v>32210001</v>
      </c>
      <c r="E283" s="155" t="s">
        <v>361</v>
      </c>
      <c r="F283" s="108" t="s">
        <v>344</v>
      </c>
      <c r="G283" s="108" t="s">
        <v>345</v>
      </c>
      <c r="H283" s="109" t="s">
        <v>18</v>
      </c>
      <c r="I283" s="110"/>
      <c r="J283" s="109" t="s">
        <v>19</v>
      </c>
      <c r="K283" s="111">
        <f t="shared" si="385"/>
        <v>0</v>
      </c>
      <c r="L283" s="156" t="s">
        <v>296</v>
      </c>
      <c r="M283" s="104">
        <v>0</v>
      </c>
      <c r="N283" s="262">
        <f t="shared" si="488"/>
        <v>9858</v>
      </c>
      <c r="O283" s="137">
        <v>9858</v>
      </c>
      <c r="P283" s="110">
        <f t="shared" si="538"/>
        <v>0</v>
      </c>
      <c r="Q283" s="112" t="s">
        <v>139</v>
      </c>
      <c r="R283" s="113">
        <f t="shared" si="490"/>
        <v>0</v>
      </c>
      <c r="S283" s="114">
        <f t="shared" si="491"/>
        <v>0</v>
      </c>
      <c r="T283" s="113">
        <f t="shared" si="492"/>
        <v>0</v>
      </c>
      <c r="U283" s="115">
        <f t="shared" si="493"/>
        <v>0</v>
      </c>
      <c r="V283" s="113">
        <f t="shared" si="494"/>
        <v>0</v>
      </c>
      <c r="W283" s="115">
        <f t="shared" si="495"/>
        <v>0</v>
      </c>
      <c r="X283" s="113">
        <f t="shared" si="496"/>
        <v>0</v>
      </c>
      <c r="Y283" s="115">
        <f t="shared" si="497"/>
        <v>0</v>
      </c>
      <c r="Z283" s="116">
        <f t="shared" si="498"/>
        <v>0</v>
      </c>
      <c r="AA283" s="117" t="b">
        <f t="shared" si="499"/>
        <v>1</v>
      </c>
      <c r="AB283" s="109" t="s">
        <v>22</v>
      </c>
      <c r="AC283" s="122"/>
      <c r="AD283" s="109"/>
      <c r="AE283" s="108" t="s">
        <v>23</v>
      </c>
      <c r="AF283" s="119"/>
      <c r="AG283" s="120"/>
      <c r="AH283" s="22">
        <v>0</v>
      </c>
      <c r="AI283" s="164">
        <f t="shared" si="500"/>
        <v>0</v>
      </c>
      <c r="AJ283" s="21">
        <v>0</v>
      </c>
      <c r="AK283" s="164">
        <f t="shared" si="501"/>
        <v>0</v>
      </c>
      <c r="AL283" s="21">
        <v>0</v>
      </c>
      <c r="AM283" s="164">
        <f t="shared" si="502"/>
        <v>0</v>
      </c>
      <c r="AN283" s="21">
        <v>0</v>
      </c>
      <c r="AO283" s="164">
        <f t="shared" si="503"/>
        <v>0</v>
      </c>
      <c r="AP283" s="21">
        <v>0</v>
      </c>
      <c r="AQ283" s="164">
        <f t="shared" si="504"/>
        <v>0</v>
      </c>
      <c r="AR283" s="21">
        <v>0</v>
      </c>
      <c r="AS283" s="164">
        <f t="shared" si="505"/>
        <v>0</v>
      </c>
      <c r="AT283" s="21">
        <v>0</v>
      </c>
      <c r="AU283" s="164">
        <f t="shared" si="506"/>
        <v>0</v>
      </c>
      <c r="AV283" s="21">
        <v>0</v>
      </c>
      <c r="AW283" s="164">
        <f t="shared" si="507"/>
        <v>0</v>
      </c>
      <c r="AX283" s="21">
        <v>0</v>
      </c>
      <c r="AY283" s="164">
        <f t="shared" si="508"/>
        <v>0</v>
      </c>
      <c r="AZ283" s="21">
        <v>0</v>
      </c>
      <c r="BA283" s="164">
        <f t="shared" si="509"/>
        <v>0</v>
      </c>
      <c r="BB283" s="21">
        <v>0</v>
      </c>
      <c r="BC283" s="164">
        <f t="shared" si="510"/>
        <v>0</v>
      </c>
      <c r="BD283" s="21">
        <v>0</v>
      </c>
      <c r="BE283" s="164">
        <f t="shared" si="511"/>
        <v>0</v>
      </c>
      <c r="BF283" s="253">
        <f t="shared" si="512"/>
        <v>0</v>
      </c>
      <c r="BG283" s="253">
        <f t="shared" si="535"/>
        <v>0</v>
      </c>
      <c r="BH283" s="10" t="b">
        <f t="shared" si="536"/>
        <v>1</v>
      </c>
      <c r="BI283" s="253">
        <f t="shared" si="537"/>
        <v>0</v>
      </c>
      <c r="BJ283" s="250">
        <f t="shared" si="514"/>
        <v>32210001</v>
      </c>
      <c r="BK283" s="251">
        <v>348</v>
      </c>
      <c r="BL283" s="251">
        <v>5</v>
      </c>
      <c r="BM283" s="252">
        <f t="shared" si="515"/>
        <v>0</v>
      </c>
      <c r="BN283" s="252">
        <f t="shared" si="516"/>
        <v>0</v>
      </c>
      <c r="BO283" s="252">
        <f t="shared" si="517"/>
        <v>0</v>
      </c>
      <c r="BP283" s="252">
        <f t="shared" si="518"/>
        <v>0</v>
      </c>
      <c r="BQ283" s="254">
        <f t="shared" si="519"/>
        <v>9858</v>
      </c>
      <c r="BR283">
        <f t="shared" si="513"/>
        <v>0</v>
      </c>
      <c r="BS283">
        <v>0</v>
      </c>
      <c r="BT283">
        <v>1</v>
      </c>
      <c r="BU283" t="s">
        <v>139</v>
      </c>
      <c r="BV283" t="str">
        <f t="shared" si="520"/>
        <v>1</v>
      </c>
      <c r="BW283" t="str">
        <f t="shared" si="521"/>
        <v>0</v>
      </c>
      <c r="BX283" t="str">
        <f t="shared" si="522"/>
        <v>0</v>
      </c>
      <c r="BY283" t="s">
        <v>23</v>
      </c>
      <c r="BZ283" s="253">
        <f t="shared" si="523"/>
        <v>0</v>
      </c>
      <c r="CA283" s="253">
        <f t="shared" si="524"/>
        <v>0</v>
      </c>
      <c r="CB283" s="253">
        <f t="shared" si="525"/>
        <v>0</v>
      </c>
      <c r="CC283" s="253">
        <f t="shared" si="526"/>
        <v>0</v>
      </c>
      <c r="CD283" s="253">
        <f t="shared" si="527"/>
        <v>0</v>
      </c>
      <c r="CE283" s="253">
        <f t="shared" si="528"/>
        <v>0</v>
      </c>
      <c r="CF283" s="253">
        <f t="shared" si="529"/>
        <v>0</v>
      </c>
      <c r="CG283" s="253">
        <f t="shared" si="530"/>
        <v>0</v>
      </c>
      <c r="CH283" s="253">
        <f t="shared" si="531"/>
        <v>0</v>
      </c>
      <c r="CI283" s="253">
        <f t="shared" si="532"/>
        <v>0</v>
      </c>
      <c r="CJ283" s="253">
        <f t="shared" si="533"/>
        <v>0</v>
      </c>
      <c r="CK283" s="253">
        <f t="shared" si="534"/>
        <v>0</v>
      </c>
    </row>
    <row r="284" spans="1:89" s="228" customFormat="1" ht="20.399999999999999" x14ac:dyDescent="0.3">
      <c r="B284" s="227">
        <v>196</v>
      </c>
      <c r="C284" s="193">
        <v>325011</v>
      </c>
      <c r="D284" s="193">
        <v>32310001</v>
      </c>
      <c r="E284" s="157" t="s">
        <v>437</v>
      </c>
      <c r="F284" s="229" t="s">
        <v>344</v>
      </c>
      <c r="G284" s="229" t="s">
        <v>345</v>
      </c>
      <c r="H284" s="230" t="s">
        <v>18</v>
      </c>
      <c r="I284" s="234"/>
      <c r="J284" s="230" t="s">
        <v>19</v>
      </c>
      <c r="K284" s="232">
        <v>0</v>
      </c>
      <c r="L284" s="160" t="s">
        <v>274</v>
      </c>
      <c r="M284" s="104">
        <v>0</v>
      </c>
      <c r="N284" s="262">
        <f t="shared" si="488"/>
        <v>67860</v>
      </c>
      <c r="O284" s="313">
        <v>67860</v>
      </c>
      <c r="P284" s="110">
        <f t="shared" si="538"/>
        <v>0</v>
      </c>
      <c r="Q284" s="160" t="s">
        <v>139</v>
      </c>
      <c r="R284" s="235">
        <f t="shared" si="490"/>
        <v>0</v>
      </c>
      <c r="S284" s="114">
        <f t="shared" si="491"/>
        <v>0</v>
      </c>
      <c r="T284" s="235">
        <f t="shared" si="492"/>
        <v>0</v>
      </c>
      <c r="U284" s="115">
        <f t="shared" si="493"/>
        <v>0</v>
      </c>
      <c r="V284" s="235">
        <f t="shared" si="494"/>
        <v>0</v>
      </c>
      <c r="W284" s="115">
        <f t="shared" si="495"/>
        <v>0</v>
      </c>
      <c r="X284" s="235">
        <f t="shared" si="496"/>
        <v>0</v>
      </c>
      <c r="Y284" s="115">
        <f t="shared" si="497"/>
        <v>0</v>
      </c>
      <c r="Z284" s="234">
        <f t="shared" si="498"/>
        <v>0</v>
      </c>
      <c r="AA284" s="117" t="b">
        <f t="shared" si="499"/>
        <v>1</v>
      </c>
      <c r="AB284" s="230" t="s">
        <v>22</v>
      </c>
      <c r="AC284" s="243"/>
      <c r="AD284" s="230"/>
      <c r="AE284" s="229" t="s">
        <v>23</v>
      </c>
      <c r="AF284" s="244"/>
      <c r="AG284" s="245"/>
      <c r="AH284" s="240">
        <v>0</v>
      </c>
      <c r="AI284" s="315">
        <f t="shared" ref="AI284" si="539">AH284*(N284*(O284/100+1))</f>
        <v>0</v>
      </c>
      <c r="AJ284" s="240">
        <v>0</v>
      </c>
      <c r="AK284" s="315">
        <f>AJ284*(N284*(O284/100+1))</f>
        <v>0</v>
      </c>
      <c r="AL284" s="240">
        <v>0</v>
      </c>
      <c r="AM284" s="315">
        <v>0</v>
      </c>
      <c r="AN284" s="240"/>
      <c r="AO284" s="315">
        <f t="shared" ref="AO284" si="540">AN284*(N284*(O284/100+1))</f>
        <v>0</v>
      </c>
      <c r="AP284" s="240">
        <v>0</v>
      </c>
      <c r="AQ284" s="315">
        <f t="shared" ref="AQ284" si="541">AP284*(N284*(O284/100+1))</f>
        <v>0</v>
      </c>
      <c r="AR284" s="240">
        <v>0</v>
      </c>
      <c r="AS284" s="315">
        <f t="shared" ref="AS284" si="542">AR284*(N284*(O284/100+1))</f>
        <v>0</v>
      </c>
      <c r="AT284" s="240">
        <v>0</v>
      </c>
      <c r="AU284" s="315">
        <f t="shared" ref="AU284" si="543">AT284*(N284*(O284/100+1))</f>
        <v>0</v>
      </c>
      <c r="AV284" s="240">
        <v>0</v>
      </c>
      <c r="AW284" s="315">
        <f t="shared" ref="AW284" si="544">AV284*(N284*(O284/100+1))</f>
        <v>0</v>
      </c>
      <c r="AX284" s="240">
        <v>0</v>
      </c>
      <c r="AY284" s="315">
        <f t="shared" ref="AY284" si="545">AX284*(N284*(O284/100+1))</f>
        <v>0</v>
      </c>
      <c r="AZ284" s="240">
        <v>0</v>
      </c>
      <c r="BA284" s="315">
        <f t="shared" ref="BA284" si="546">AZ284*(N284*(O284/100+1))</f>
        <v>0</v>
      </c>
      <c r="BB284" s="240">
        <v>0</v>
      </c>
      <c r="BC284" s="315">
        <f t="shared" ref="BC284" si="547">BB284*(N284*(O284/100+1))</f>
        <v>0</v>
      </c>
      <c r="BD284" s="240">
        <v>0</v>
      </c>
      <c r="BE284" s="315">
        <f t="shared" ref="BE284" si="548">BD284*(N284*(O284/100+1))</f>
        <v>0</v>
      </c>
      <c r="BF284" s="316">
        <f t="shared" ref="BF284" si="549">SUM(R284,T284,V284,X284)*(N284*(O284/100+1))</f>
        <v>0</v>
      </c>
      <c r="BG284" s="316">
        <f t="shared" ref="BG284" si="550">SUM(AI284,AK284,AM284,AO284,AQ284,AS284,AU284,AW284,AY284,BA284,BC284,BE284)</f>
        <v>0</v>
      </c>
      <c r="BH284" s="317" t="b">
        <f t="shared" si="536"/>
        <v>1</v>
      </c>
      <c r="BI284" s="317">
        <f t="shared" si="537"/>
        <v>0</v>
      </c>
      <c r="BJ284" s="318">
        <f t="shared" si="514"/>
        <v>32310001</v>
      </c>
      <c r="BK284" s="324">
        <v>348</v>
      </c>
      <c r="BL284" s="324">
        <v>5</v>
      </c>
      <c r="BM284" s="325">
        <f t="shared" si="515"/>
        <v>0</v>
      </c>
      <c r="BN284" s="325">
        <f t="shared" si="516"/>
        <v>0</v>
      </c>
      <c r="BO284" s="325">
        <f t="shared" si="517"/>
        <v>0</v>
      </c>
      <c r="BP284" s="325">
        <f t="shared" si="518"/>
        <v>0</v>
      </c>
      <c r="BQ284" s="326">
        <f t="shared" si="519"/>
        <v>67860</v>
      </c>
      <c r="BR284" s="228">
        <f t="shared" si="519"/>
        <v>67860</v>
      </c>
      <c r="BS284" s="228">
        <v>0</v>
      </c>
      <c r="BT284" s="228">
        <v>1</v>
      </c>
      <c r="BU284" s="228" t="s">
        <v>139</v>
      </c>
      <c r="BV284" s="228" t="str">
        <f t="shared" si="520"/>
        <v>1</v>
      </c>
      <c r="BW284" s="228" t="str">
        <f t="shared" si="521"/>
        <v>0</v>
      </c>
      <c r="BX284" s="228" t="str">
        <f t="shared" si="522"/>
        <v>0</v>
      </c>
      <c r="BY284" s="228" t="s">
        <v>23</v>
      </c>
      <c r="BZ284" s="327">
        <f t="shared" si="523"/>
        <v>0</v>
      </c>
      <c r="CA284" s="327">
        <f t="shared" si="524"/>
        <v>0</v>
      </c>
      <c r="CB284" s="327">
        <f t="shared" si="525"/>
        <v>0</v>
      </c>
      <c r="CC284" s="327">
        <f t="shared" si="526"/>
        <v>0</v>
      </c>
      <c r="CD284" s="327">
        <f t="shared" si="527"/>
        <v>0</v>
      </c>
      <c r="CE284" s="327">
        <f t="shared" si="528"/>
        <v>0</v>
      </c>
      <c r="CF284" s="327">
        <f t="shared" si="529"/>
        <v>0</v>
      </c>
      <c r="CG284" s="327">
        <f t="shared" si="530"/>
        <v>0</v>
      </c>
      <c r="CH284" s="327">
        <f t="shared" si="531"/>
        <v>0</v>
      </c>
      <c r="CI284" s="327">
        <f t="shared" si="532"/>
        <v>0</v>
      </c>
      <c r="CJ284" s="327">
        <f t="shared" si="533"/>
        <v>0</v>
      </c>
      <c r="CK284" s="327">
        <f t="shared" si="534"/>
        <v>0</v>
      </c>
    </row>
    <row r="285" spans="1:89" s="165" customFormat="1" ht="30.6" x14ac:dyDescent="0.3">
      <c r="A285"/>
      <c r="B285" s="129">
        <v>194</v>
      </c>
      <c r="C285" s="107">
        <v>323011</v>
      </c>
      <c r="D285" s="107">
        <v>32310001</v>
      </c>
      <c r="E285" s="155" t="s">
        <v>362</v>
      </c>
      <c r="F285" s="108" t="s">
        <v>344</v>
      </c>
      <c r="G285" s="108" t="s">
        <v>345</v>
      </c>
      <c r="H285" s="109" t="s">
        <v>18</v>
      </c>
      <c r="I285" s="110"/>
      <c r="J285" s="109" t="s">
        <v>19</v>
      </c>
      <c r="K285" s="111">
        <f t="shared" si="385"/>
        <v>0</v>
      </c>
      <c r="L285" s="112" t="s">
        <v>274</v>
      </c>
      <c r="M285" s="104">
        <v>0</v>
      </c>
      <c r="N285" s="262">
        <f t="shared" si="488"/>
        <v>1400</v>
      </c>
      <c r="O285" s="137">
        <v>1400</v>
      </c>
      <c r="P285" s="110">
        <f t="shared" si="538"/>
        <v>0</v>
      </c>
      <c r="Q285" s="112" t="s">
        <v>139</v>
      </c>
      <c r="R285" s="113">
        <f t="shared" si="490"/>
        <v>0</v>
      </c>
      <c r="S285" s="114">
        <f t="shared" si="491"/>
        <v>0</v>
      </c>
      <c r="T285" s="113">
        <f t="shared" si="492"/>
        <v>0</v>
      </c>
      <c r="U285" s="115">
        <f t="shared" si="493"/>
        <v>0</v>
      </c>
      <c r="V285" s="113">
        <f t="shared" si="494"/>
        <v>0</v>
      </c>
      <c r="W285" s="115">
        <f t="shared" si="495"/>
        <v>0</v>
      </c>
      <c r="X285" s="113">
        <f t="shared" si="496"/>
        <v>0</v>
      </c>
      <c r="Y285" s="115">
        <f t="shared" si="497"/>
        <v>0</v>
      </c>
      <c r="Z285" s="116">
        <f t="shared" si="498"/>
        <v>0</v>
      </c>
      <c r="AA285" s="117" t="b">
        <f t="shared" si="499"/>
        <v>1</v>
      </c>
      <c r="AB285" s="109" t="s">
        <v>22</v>
      </c>
      <c r="AC285" s="122"/>
      <c r="AD285" s="109"/>
      <c r="AE285" s="108" t="s">
        <v>23</v>
      </c>
      <c r="AF285" s="119"/>
      <c r="AG285" s="120"/>
      <c r="AH285" s="21">
        <v>0</v>
      </c>
      <c r="AI285" s="164">
        <f t="shared" si="500"/>
        <v>0</v>
      </c>
      <c r="AJ285" s="21">
        <v>0</v>
      </c>
      <c r="AK285" s="164">
        <f t="shared" si="501"/>
        <v>0</v>
      </c>
      <c r="AL285" s="21">
        <v>0</v>
      </c>
      <c r="AM285" s="164">
        <f t="shared" si="502"/>
        <v>0</v>
      </c>
      <c r="AN285" s="21">
        <v>0</v>
      </c>
      <c r="AO285" s="164">
        <f t="shared" si="503"/>
        <v>0</v>
      </c>
      <c r="AP285" s="21">
        <v>0</v>
      </c>
      <c r="AQ285" s="164">
        <f t="shared" si="504"/>
        <v>0</v>
      </c>
      <c r="AR285" s="21">
        <v>0</v>
      </c>
      <c r="AS285" s="164">
        <f t="shared" si="505"/>
        <v>0</v>
      </c>
      <c r="AT285" s="21">
        <v>0</v>
      </c>
      <c r="AU285" s="164">
        <f t="shared" si="506"/>
        <v>0</v>
      </c>
      <c r="AV285" s="21">
        <v>0</v>
      </c>
      <c r="AW285" s="164">
        <f t="shared" si="507"/>
        <v>0</v>
      </c>
      <c r="AX285" s="21">
        <v>0</v>
      </c>
      <c r="AY285" s="164">
        <f t="shared" si="508"/>
        <v>0</v>
      </c>
      <c r="AZ285" s="21">
        <v>0</v>
      </c>
      <c r="BA285" s="164">
        <f t="shared" si="509"/>
        <v>0</v>
      </c>
      <c r="BB285" s="21">
        <v>0</v>
      </c>
      <c r="BC285" s="164">
        <f t="shared" si="510"/>
        <v>0</v>
      </c>
      <c r="BD285" s="21">
        <v>0</v>
      </c>
      <c r="BE285" s="164">
        <f t="shared" si="511"/>
        <v>0</v>
      </c>
      <c r="BF285" s="253">
        <f t="shared" si="512"/>
        <v>0</v>
      </c>
      <c r="BG285" s="253">
        <f t="shared" si="535"/>
        <v>0</v>
      </c>
      <c r="BH285" s="10" t="b">
        <f t="shared" si="536"/>
        <v>1</v>
      </c>
      <c r="BI285" s="253">
        <f t="shared" si="537"/>
        <v>0</v>
      </c>
      <c r="BJ285" s="250">
        <f t="shared" si="514"/>
        <v>32310001</v>
      </c>
      <c r="BK285" s="251">
        <v>348</v>
      </c>
      <c r="BL285" s="251">
        <v>5</v>
      </c>
      <c r="BM285" s="252">
        <f t="shared" si="515"/>
        <v>0</v>
      </c>
      <c r="BN285" s="252">
        <f t="shared" si="516"/>
        <v>0</v>
      </c>
      <c r="BO285" s="252">
        <f t="shared" si="517"/>
        <v>0</v>
      </c>
      <c r="BP285" s="252">
        <f t="shared" si="518"/>
        <v>0</v>
      </c>
      <c r="BQ285" s="254">
        <f t="shared" si="519"/>
        <v>1400</v>
      </c>
      <c r="BR285">
        <f t="shared" si="513"/>
        <v>0</v>
      </c>
      <c r="BS285">
        <v>0</v>
      </c>
      <c r="BT285">
        <v>1</v>
      </c>
      <c r="BU285" t="s">
        <v>139</v>
      </c>
      <c r="BV285" t="str">
        <f t="shared" si="520"/>
        <v>1</v>
      </c>
      <c r="BW285" t="str">
        <f t="shared" si="521"/>
        <v>0</v>
      </c>
      <c r="BX285" t="str">
        <f t="shared" si="522"/>
        <v>0</v>
      </c>
      <c r="BY285" t="s">
        <v>23</v>
      </c>
      <c r="BZ285" s="253">
        <f t="shared" si="523"/>
        <v>0</v>
      </c>
      <c r="CA285" s="253">
        <f t="shared" si="524"/>
        <v>0</v>
      </c>
      <c r="CB285" s="253">
        <f t="shared" si="525"/>
        <v>0</v>
      </c>
      <c r="CC285" s="253">
        <f t="shared" si="526"/>
        <v>0</v>
      </c>
      <c r="CD285" s="253">
        <f t="shared" si="527"/>
        <v>0</v>
      </c>
      <c r="CE285" s="253">
        <f t="shared" si="528"/>
        <v>0</v>
      </c>
      <c r="CF285" s="253">
        <f t="shared" si="529"/>
        <v>0</v>
      </c>
      <c r="CG285" s="253">
        <f t="shared" si="530"/>
        <v>0</v>
      </c>
      <c r="CH285" s="253">
        <f t="shared" si="531"/>
        <v>0</v>
      </c>
      <c r="CI285" s="253">
        <f t="shared" si="532"/>
        <v>0</v>
      </c>
      <c r="CJ285" s="253">
        <f t="shared" si="533"/>
        <v>0</v>
      </c>
      <c r="CK285" s="253">
        <f t="shared" si="534"/>
        <v>0</v>
      </c>
    </row>
    <row r="286" spans="1:89" ht="20.399999999999999" x14ac:dyDescent="0.3">
      <c r="B286" s="129">
        <v>195</v>
      </c>
      <c r="C286" s="159">
        <v>333011</v>
      </c>
      <c r="D286" s="107">
        <v>33310001</v>
      </c>
      <c r="E286" s="149" t="s">
        <v>297</v>
      </c>
      <c r="F286" s="108" t="s">
        <v>344</v>
      </c>
      <c r="G286" s="108" t="s">
        <v>345</v>
      </c>
      <c r="H286" s="109" t="s">
        <v>18</v>
      </c>
      <c r="I286" s="110"/>
      <c r="J286" s="109" t="s">
        <v>19</v>
      </c>
      <c r="K286" s="111">
        <f t="shared" si="385"/>
        <v>0</v>
      </c>
      <c r="L286" s="112" t="s">
        <v>298</v>
      </c>
      <c r="M286" s="104">
        <v>0</v>
      </c>
      <c r="N286" s="262">
        <f t="shared" si="488"/>
        <v>268905.27</v>
      </c>
      <c r="O286" s="137">
        <v>268905.27</v>
      </c>
      <c r="P286" s="110">
        <f t="shared" si="538"/>
        <v>0</v>
      </c>
      <c r="Q286" s="112" t="s">
        <v>139</v>
      </c>
      <c r="R286" s="113">
        <f t="shared" si="490"/>
        <v>0</v>
      </c>
      <c r="S286" s="114">
        <f t="shared" si="491"/>
        <v>0</v>
      </c>
      <c r="T286" s="113">
        <f t="shared" si="492"/>
        <v>0</v>
      </c>
      <c r="U286" s="115">
        <f t="shared" si="493"/>
        <v>0</v>
      </c>
      <c r="V286" s="113">
        <f t="shared" si="494"/>
        <v>0</v>
      </c>
      <c r="W286" s="115">
        <f t="shared" si="495"/>
        <v>0</v>
      </c>
      <c r="X286" s="113">
        <f t="shared" si="496"/>
        <v>0</v>
      </c>
      <c r="Y286" s="115">
        <f t="shared" si="497"/>
        <v>0</v>
      </c>
      <c r="Z286" s="116">
        <f t="shared" si="498"/>
        <v>0</v>
      </c>
      <c r="AA286" s="117" t="b">
        <f t="shared" si="499"/>
        <v>1</v>
      </c>
      <c r="AB286" s="109" t="s">
        <v>22</v>
      </c>
      <c r="AC286" s="122"/>
      <c r="AD286" s="109"/>
      <c r="AE286" s="108" t="s">
        <v>23</v>
      </c>
      <c r="AF286" s="119"/>
      <c r="AG286" s="120"/>
      <c r="AH286" s="21">
        <v>0</v>
      </c>
      <c r="AI286" s="164">
        <f t="shared" si="500"/>
        <v>0</v>
      </c>
      <c r="AJ286" s="21">
        <v>0</v>
      </c>
      <c r="AK286" s="164">
        <f t="shared" si="501"/>
        <v>0</v>
      </c>
      <c r="AL286" s="21">
        <v>0</v>
      </c>
      <c r="AM286" s="164">
        <f t="shared" si="502"/>
        <v>0</v>
      </c>
      <c r="AN286" s="21">
        <v>0</v>
      </c>
      <c r="AO286" s="164">
        <f t="shared" si="503"/>
        <v>0</v>
      </c>
      <c r="AP286" s="21">
        <v>0</v>
      </c>
      <c r="AQ286" s="164">
        <f t="shared" si="504"/>
        <v>0</v>
      </c>
      <c r="AR286" s="21">
        <v>0</v>
      </c>
      <c r="AS286" s="164">
        <f t="shared" si="505"/>
        <v>0</v>
      </c>
      <c r="AT286" s="21">
        <v>0</v>
      </c>
      <c r="AU286" s="164">
        <f t="shared" si="506"/>
        <v>0</v>
      </c>
      <c r="AV286" s="21">
        <v>0</v>
      </c>
      <c r="AW286" s="164">
        <f t="shared" si="507"/>
        <v>0</v>
      </c>
      <c r="AX286" s="21">
        <v>0</v>
      </c>
      <c r="AY286" s="164">
        <f t="shared" si="508"/>
        <v>0</v>
      </c>
      <c r="AZ286" s="21">
        <v>0</v>
      </c>
      <c r="BA286" s="164">
        <f t="shared" si="509"/>
        <v>0</v>
      </c>
      <c r="BB286" s="21">
        <v>0</v>
      </c>
      <c r="BC286" s="164">
        <f t="shared" si="510"/>
        <v>0</v>
      </c>
      <c r="BD286" s="21">
        <v>0</v>
      </c>
      <c r="BE286" s="164">
        <f t="shared" si="511"/>
        <v>0</v>
      </c>
      <c r="BF286" s="253">
        <f t="shared" si="512"/>
        <v>0</v>
      </c>
      <c r="BG286" s="253">
        <f t="shared" si="535"/>
        <v>0</v>
      </c>
      <c r="BH286" s="10" t="b">
        <f t="shared" si="536"/>
        <v>1</v>
      </c>
      <c r="BI286" s="253">
        <f t="shared" si="537"/>
        <v>0</v>
      </c>
      <c r="BJ286" s="250">
        <f t="shared" si="514"/>
        <v>33310001</v>
      </c>
      <c r="BK286" s="251">
        <v>348</v>
      </c>
      <c r="BL286" s="251">
        <v>5</v>
      </c>
      <c r="BM286" s="252">
        <f t="shared" si="515"/>
        <v>0</v>
      </c>
      <c r="BN286" s="252">
        <f t="shared" si="516"/>
        <v>0</v>
      </c>
      <c r="BO286" s="252">
        <f t="shared" si="517"/>
        <v>0</v>
      </c>
      <c r="BP286" s="252">
        <f t="shared" si="518"/>
        <v>0</v>
      </c>
      <c r="BQ286" s="254">
        <f t="shared" si="519"/>
        <v>268905.27</v>
      </c>
      <c r="BR286">
        <f t="shared" si="513"/>
        <v>0</v>
      </c>
      <c r="BS286">
        <v>0</v>
      </c>
      <c r="BT286">
        <v>1</v>
      </c>
      <c r="BU286" t="s">
        <v>139</v>
      </c>
      <c r="BV286" t="str">
        <f t="shared" si="520"/>
        <v>1</v>
      </c>
      <c r="BW286" t="str">
        <f t="shared" si="521"/>
        <v>0</v>
      </c>
      <c r="BX286" t="str">
        <f t="shared" si="522"/>
        <v>0</v>
      </c>
      <c r="BY286" t="s">
        <v>23</v>
      </c>
      <c r="BZ286" s="253">
        <f t="shared" si="523"/>
        <v>0</v>
      </c>
      <c r="CA286" s="253">
        <f t="shared" si="524"/>
        <v>0</v>
      </c>
      <c r="CB286" s="253">
        <f t="shared" si="525"/>
        <v>0</v>
      </c>
      <c r="CC286" s="253">
        <f t="shared" si="526"/>
        <v>0</v>
      </c>
      <c r="CD286" s="253">
        <f t="shared" si="527"/>
        <v>0</v>
      </c>
      <c r="CE286" s="253">
        <f t="shared" si="528"/>
        <v>0</v>
      </c>
      <c r="CF286" s="253">
        <f t="shared" si="529"/>
        <v>0</v>
      </c>
      <c r="CG286" s="253">
        <f t="shared" si="530"/>
        <v>0</v>
      </c>
      <c r="CH286" s="253">
        <f t="shared" si="531"/>
        <v>0</v>
      </c>
      <c r="CI286" s="253">
        <f t="shared" si="532"/>
        <v>0</v>
      </c>
      <c r="CJ286" s="253">
        <f t="shared" si="533"/>
        <v>0</v>
      </c>
      <c r="CK286" s="253">
        <f t="shared" si="534"/>
        <v>0</v>
      </c>
    </row>
    <row r="287" spans="1:89" ht="20.399999999999999" x14ac:dyDescent="0.3">
      <c r="B287" s="129">
        <v>196</v>
      </c>
      <c r="C287" s="159">
        <v>336031</v>
      </c>
      <c r="D287" s="107">
        <v>33630001</v>
      </c>
      <c r="E287" s="149" t="s">
        <v>379</v>
      </c>
      <c r="F287" s="108" t="s">
        <v>344</v>
      </c>
      <c r="G287" s="108" t="s">
        <v>345</v>
      </c>
      <c r="H287" s="109" t="s">
        <v>18</v>
      </c>
      <c r="I287" s="110"/>
      <c r="J287" s="109" t="s">
        <v>19</v>
      </c>
      <c r="K287" s="111">
        <f>R287+T287+V287+X287</f>
        <v>72</v>
      </c>
      <c r="L287" s="112" t="s">
        <v>298</v>
      </c>
      <c r="M287" s="104">
        <v>0</v>
      </c>
      <c r="N287" s="262">
        <f t="shared" si="488"/>
        <v>500</v>
      </c>
      <c r="O287" s="137">
        <v>500</v>
      </c>
      <c r="P287" s="110">
        <f t="shared" si="538"/>
        <v>36000</v>
      </c>
      <c r="Q287" s="112" t="s">
        <v>139</v>
      </c>
      <c r="R287" s="113">
        <f t="shared" si="490"/>
        <v>8</v>
      </c>
      <c r="S287" s="114">
        <f t="shared" si="491"/>
        <v>4000</v>
      </c>
      <c r="T287" s="113">
        <f t="shared" si="492"/>
        <v>16</v>
      </c>
      <c r="U287" s="115">
        <f t="shared" si="493"/>
        <v>8000</v>
      </c>
      <c r="V287" s="113">
        <f t="shared" si="494"/>
        <v>24</v>
      </c>
      <c r="W287" s="115">
        <f t="shared" si="495"/>
        <v>12000</v>
      </c>
      <c r="X287" s="113">
        <f t="shared" si="496"/>
        <v>24</v>
      </c>
      <c r="Y287" s="115">
        <f t="shared" si="497"/>
        <v>12000</v>
      </c>
      <c r="Z287" s="116">
        <f t="shared" si="498"/>
        <v>36000</v>
      </c>
      <c r="AA287" s="117" t="b">
        <f t="shared" si="499"/>
        <v>1</v>
      </c>
      <c r="AB287" s="109" t="s">
        <v>22</v>
      </c>
      <c r="AC287" s="122"/>
      <c r="AD287" s="109"/>
      <c r="AE287" s="108" t="s">
        <v>23</v>
      </c>
      <c r="AF287" s="119"/>
      <c r="AG287" s="120"/>
      <c r="AH287" s="21">
        <v>0</v>
      </c>
      <c r="AI287" s="164">
        <f t="shared" si="500"/>
        <v>0</v>
      </c>
      <c r="AJ287" s="21">
        <v>0</v>
      </c>
      <c r="AK287" s="164">
        <f t="shared" si="501"/>
        <v>0</v>
      </c>
      <c r="AL287" s="21">
        <v>8</v>
      </c>
      <c r="AM287" s="164">
        <f t="shared" si="502"/>
        <v>4000</v>
      </c>
      <c r="AN287" s="21">
        <v>0</v>
      </c>
      <c r="AO287" s="164">
        <f t="shared" si="503"/>
        <v>0</v>
      </c>
      <c r="AP287" s="21">
        <v>8</v>
      </c>
      <c r="AQ287" s="164">
        <f t="shared" si="504"/>
        <v>4000</v>
      </c>
      <c r="AR287" s="21">
        <v>8</v>
      </c>
      <c r="AS287" s="164">
        <f t="shared" si="505"/>
        <v>4000</v>
      </c>
      <c r="AT287" s="21">
        <v>8</v>
      </c>
      <c r="AU287" s="164">
        <f t="shared" si="506"/>
        <v>4000</v>
      </c>
      <c r="AV287" s="21">
        <v>8</v>
      </c>
      <c r="AW287" s="164">
        <f t="shared" si="507"/>
        <v>4000</v>
      </c>
      <c r="AX287" s="21">
        <v>8</v>
      </c>
      <c r="AY287" s="164">
        <f t="shared" si="508"/>
        <v>4000</v>
      </c>
      <c r="AZ287" s="21">
        <v>8</v>
      </c>
      <c r="BA287" s="164">
        <f t="shared" si="509"/>
        <v>4000</v>
      </c>
      <c r="BB287" s="21">
        <v>8</v>
      </c>
      <c r="BC287" s="164">
        <f t="shared" si="510"/>
        <v>4000</v>
      </c>
      <c r="BD287" s="21">
        <v>8</v>
      </c>
      <c r="BE287" s="164">
        <f t="shared" si="511"/>
        <v>4000</v>
      </c>
      <c r="BF287" s="253">
        <f t="shared" si="512"/>
        <v>36000</v>
      </c>
      <c r="BG287" s="253">
        <f t="shared" si="535"/>
        <v>36000</v>
      </c>
      <c r="BH287" s="10" t="b">
        <f t="shared" si="536"/>
        <v>1</v>
      </c>
      <c r="BI287" s="253">
        <f t="shared" si="537"/>
        <v>0</v>
      </c>
      <c r="BJ287" s="250">
        <f t="shared" si="514"/>
        <v>33630001</v>
      </c>
      <c r="BK287" s="251">
        <v>348</v>
      </c>
      <c r="BL287" s="251">
        <v>5</v>
      </c>
      <c r="BM287" s="252">
        <f t="shared" si="515"/>
        <v>8</v>
      </c>
      <c r="BN287" s="252">
        <f t="shared" si="516"/>
        <v>16</v>
      </c>
      <c r="BO287" s="252">
        <f t="shared" si="517"/>
        <v>24</v>
      </c>
      <c r="BP287" s="252">
        <f t="shared" si="518"/>
        <v>24</v>
      </c>
      <c r="BQ287" s="254">
        <f t="shared" si="519"/>
        <v>500</v>
      </c>
      <c r="BR287">
        <f t="shared" si="513"/>
        <v>0</v>
      </c>
      <c r="BS287">
        <v>0</v>
      </c>
      <c r="BT287">
        <v>1</v>
      </c>
      <c r="BU287" t="s">
        <v>139</v>
      </c>
      <c r="BV287" t="str">
        <f t="shared" si="520"/>
        <v>1</v>
      </c>
      <c r="BW287" t="str">
        <f t="shared" si="521"/>
        <v>0</v>
      </c>
      <c r="BX287" t="str">
        <f t="shared" si="522"/>
        <v>0</v>
      </c>
      <c r="BY287" t="s">
        <v>23</v>
      </c>
      <c r="BZ287" s="253">
        <f t="shared" si="523"/>
        <v>0</v>
      </c>
      <c r="CA287" s="253">
        <f t="shared" si="524"/>
        <v>0</v>
      </c>
      <c r="CB287" s="253">
        <f t="shared" si="525"/>
        <v>4000</v>
      </c>
      <c r="CC287" s="253">
        <f t="shared" si="526"/>
        <v>0</v>
      </c>
      <c r="CD287" s="253">
        <f t="shared" si="527"/>
        <v>4000</v>
      </c>
      <c r="CE287" s="253">
        <f t="shared" si="528"/>
        <v>4000</v>
      </c>
      <c r="CF287" s="253">
        <f t="shared" si="529"/>
        <v>4000</v>
      </c>
      <c r="CG287" s="253">
        <f t="shared" si="530"/>
        <v>4000</v>
      </c>
      <c r="CH287" s="253">
        <f t="shared" si="531"/>
        <v>4000</v>
      </c>
      <c r="CI287" s="253">
        <f t="shared" si="532"/>
        <v>4000</v>
      </c>
      <c r="CJ287" s="253">
        <f t="shared" si="533"/>
        <v>4000</v>
      </c>
      <c r="CK287" s="253">
        <f t="shared" si="534"/>
        <v>4000</v>
      </c>
    </row>
    <row r="288" spans="1:89" s="165" customFormat="1" ht="20.399999999999999" x14ac:dyDescent="0.3">
      <c r="A288"/>
      <c r="B288" s="129">
        <v>197</v>
      </c>
      <c r="C288" s="159">
        <v>345011</v>
      </c>
      <c r="D288" s="159">
        <v>34510001</v>
      </c>
      <c r="E288" s="149" t="s">
        <v>55</v>
      </c>
      <c r="F288" s="108" t="s">
        <v>344</v>
      </c>
      <c r="G288" s="108" t="s">
        <v>345</v>
      </c>
      <c r="H288" s="109" t="s">
        <v>18</v>
      </c>
      <c r="I288" s="123"/>
      <c r="J288" s="109" t="s">
        <v>19</v>
      </c>
      <c r="K288" s="111">
        <f t="shared" si="385"/>
        <v>0</v>
      </c>
      <c r="L288" s="112" t="s">
        <v>300</v>
      </c>
      <c r="M288" s="104">
        <v>0</v>
      </c>
      <c r="N288" s="262">
        <f t="shared" si="488"/>
        <v>1</v>
      </c>
      <c r="O288" s="141">
        <v>1</v>
      </c>
      <c r="P288" s="110">
        <f t="shared" si="538"/>
        <v>0</v>
      </c>
      <c r="Q288" s="112" t="s">
        <v>139</v>
      </c>
      <c r="R288" s="113">
        <f t="shared" si="490"/>
        <v>0</v>
      </c>
      <c r="S288" s="114">
        <f t="shared" si="491"/>
        <v>0</v>
      </c>
      <c r="T288" s="113">
        <f t="shared" si="492"/>
        <v>0</v>
      </c>
      <c r="U288" s="115">
        <f t="shared" si="493"/>
        <v>0</v>
      </c>
      <c r="V288" s="113">
        <f t="shared" si="494"/>
        <v>0</v>
      </c>
      <c r="W288" s="115">
        <f t="shared" si="495"/>
        <v>0</v>
      </c>
      <c r="X288" s="113">
        <f t="shared" si="496"/>
        <v>0</v>
      </c>
      <c r="Y288" s="115">
        <f t="shared" si="497"/>
        <v>0</v>
      </c>
      <c r="Z288" s="116">
        <f t="shared" si="498"/>
        <v>0</v>
      </c>
      <c r="AA288" s="117" t="b">
        <f t="shared" si="499"/>
        <v>1</v>
      </c>
      <c r="AB288" s="109" t="s">
        <v>22</v>
      </c>
      <c r="AC288" s="124"/>
      <c r="AD288" s="123"/>
      <c r="AE288" s="108" t="s">
        <v>23</v>
      </c>
      <c r="AF288" s="125"/>
      <c r="AG288" s="126"/>
      <c r="AH288" s="22">
        <v>0</v>
      </c>
      <c r="AI288" s="164">
        <f t="shared" si="500"/>
        <v>0</v>
      </c>
      <c r="AJ288" s="22">
        <v>0</v>
      </c>
      <c r="AK288" s="164">
        <f t="shared" si="501"/>
        <v>0</v>
      </c>
      <c r="AL288" s="22">
        <v>0</v>
      </c>
      <c r="AM288" s="164">
        <f t="shared" si="502"/>
        <v>0</v>
      </c>
      <c r="AN288" s="22">
        <v>0</v>
      </c>
      <c r="AO288" s="164">
        <f t="shared" si="503"/>
        <v>0</v>
      </c>
      <c r="AP288" s="22">
        <v>0</v>
      </c>
      <c r="AQ288" s="164">
        <f t="shared" si="504"/>
        <v>0</v>
      </c>
      <c r="AR288" s="22">
        <v>0</v>
      </c>
      <c r="AS288" s="164">
        <f t="shared" si="505"/>
        <v>0</v>
      </c>
      <c r="AT288" s="22">
        <v>0</v>
      </c>
      <c r="AU288" s="164">
        <f t="shared" si="506"/>
        <v>0</v>
      </c>
      <c r="AV288" s="22">
        <v>0</v>
      </c>
      <c r="AW288" s="164">
        <f t="shared" si="507"/>
        <v>0</v>
      </c>
      <c r="AX288" s="22">
        <v>0</v>
      </c>
      <c r="AY288" s="164">
        <f t="shared" si="508"/>
        <v>0</v>
      </c>
      <c r="AZ288" s="22">
        <v>0</v>
      </c>
      <c r="BA288" s="164">
        <f t="shared" si="509"/>
        <v>0</v>
      </c>
      <c r="BB288" s="22">
        <v>0</v>
      </c>
      <c r="BC288" s="164">
        <f t="shared" si="510"/>
        <v>0</v>
      </c>
      <c r="BD288" s="22">
        <v>0</v>
      </c>
      <c r="BE288" s="164">
        <f t="shared" si="511"/>
        <v>0</v>
      </c>
      <c r="BF288" s="253">
        <f t="shared" si="512"/>
        <v>0</v>
      </c>
      <c r="BG288" s="253">
        <f t="shared" si="535"/>
        <v>0</v>
      </c>
      <c r="BH288" s="10" t="b">
        <f t="shared" si="536"/>
        <v>1</v>
      </c>
      <c r="BI288" s="253">
        <f t="shared" si="537"/>
        <v>0</v>
      </c>
      <c r="BJ288" s="250">
        <f t="shared" si="514"/>
        <v>34510001</v>
      </c>
      <c r="BK288" s="251">
        <v>348</v>
      </c>
      <c r="BL288" s="251">
        <v>5</v>
      </c>
      <c r="BM288" s="252">
        <f t="shared" si="515"/>
        <v>0</v>
      </c>
      <c r="BN288" s="252">
        <f t="shared" si="516"/>
        <v>0</v>
      </c>
      <c r="BO288" s="252">
        <f t="shared" si="517"/>
        <v>0</v>
      </c>
      <c r="BP288" s="252">
        <f t="shared" si="518"/>
        <v>0</v>
      </c>
      <c r="BQ288" s="254">
        <f t="shared" si="519"/>
        <v>1</v>
      </c>
      <c r="BR288">
        <f t="shared" si="513"/>
        <v>0</v>
      </c>
      <c r="BS288">
        <v>0</v>
      </c>
      <c r="BT288">
        <v>1</v>
      </c>
      <c r="BU288" t="s">
        <v>139</v>
      </c>
      <c r="BV288" t="str">
        <f t="shared" si="520"/>
        <v>1</v>
      </c>
      <c r="BW288" t="str">
        <f t="shared" si="521"/>
        <v>0</v>
      </c>
      <c r="BX288" t="str">
        <f t="shared" si="522"/>
        <v>0</v>
      </c>
      <c r="BY288" t="s">
        <v>23</v>
      </c>
      <c r="BZ288" s="253">
        <f t="shared" si="523"/>
        <v>0</v>
      </c>
      <c r="CA288" s="253">
        <f t="shared" si="524"/>
        <v>0</v>
      </c>
      <c r="CB288" s="253">
        <f t="shared" si="525"/>
        <v>0</v>
      </c>
      <c r="CC288" s="253">
        <f t="shared" si="526"/>
        <v>0</v>
      </c>
      <c r="CD288" s="253">
        <f t="shared" si="527"/>
        <v>0</v>
      </c>
      <c r="CE288" s="253">
        <f t="shared" si="528"/>
        <v>0</v>
      </c>
      <c r="CF288" s="253">
        <f t="shared" si="529"/>
        <v>0</v>
      </c>
      <c r="CG288" s="253">
        <f t="shared" si="530"/>
        <v>0</v>
      </c>
      <c r="CH288" s="253">
        <f t="shared" si="531"/>
        <v>0</v>
      </c>
      <c r="CI288" s="253">
        <f t="shared" si="532"/>
        <v>0</v>
      </c>
      <c r="CJ288" s="253">
        <f t="shared" si="533"/>
        <v>0</v>
      </c>
      <c r="CK288" s="253">
        <f t="shared" si="534"/>
        <v>0</v>
      </c>
    </row>
    <row r="289" spans="1:89" ht="20.399999999999999" x14ac:dyDescent="0.3">
      <c r="B289" s="129">
        <v>198</v>
      </c>
      <c r="C289" s="159">
        <v>345011</v>
      </c>
      <c r="D289" s="159">
        <v>34510001</v>
      </c>
      <c r="E289" s="149" t="s">
        <v>299</v>
      </c>
      <c r="F289" s="108" t="s">
        <v>344</v>
      </c>
      <c r="G289" s="108" t="s">
        <v>345</v>
      </c>
      <c r="H289" s="109" t="s">
        <v>18</v>
      </c>
      <c r="I289" s="110"/>
      <c r="J289" s="109" t="s">
        <v>19</v>
      </c>
      <c r="K289" s="111">
        <f t="shared" si="385"/>
        <v>0</v>
      </c>
      <c r="L289" s="112" t="s">
        <v>300</v>
      </c>
      <c r="M289" s="201">
        <v>0</v>
      </c>
      <c r="N289" s="262">
        <f t="shared" si="488"/>
        <v>1</v>
      </c>
      <c r="O289" s="137">
        <v>1</v>
      </c>
      <c r="P289" s="110">
        <f t="shared" si="538"/>
        <v>0</v>
      </c>
      <c r="Q289" s="112" t="s">
        <v>139</v>
      </c>
      <c r="R289" s="113">
        <f t="shared" si="490"/>
        <v>0</v>
      </c>
      <c r="S289" s="114">
        <f t="shared" si="491"/>
        <v>0</v>
      </c>
      <c r="T289" s="113">
        <f t="shared" si="492"/>
        <v>0</v>
      </c>
      <c r="U289" s="115">
        <f t="shared" si="493"/>
        <v>0</v>
      </c>
      <c r="V289" s="113">
        <f t="shared" si="494"/>
        <v>0</v>
      </c>
      <c r="W289" s="115">
        <f t="shared" si="495"/>
        <v>0</v>
      </c>
      <c r="X289" s="113">
        <f t="shared" si="496"/>
        <v>0</v>
      </c>
      <c r="Y289" s="115">
        <f t="shared" si="497"/>
        <v>0</v>
      </c>
      <c r="Z289" s="116">
        <f t="shared" si="498"/>
        <v>0</v>
      </c>
      <c r="AA289" s="117" t="b">
        <f t="shared" si="499"/>
        <v>1</v>
      </c>
      <c r="AB289" s="109" t="s">
        <v>22</v>
      </c>
      <c r="AC289" s="122"/>
      <c r="AD289" s="109"/>
      <c r="AE289" s="108" t="s">
        <v>23</v>
      </c>
      <c r="AF289" s="119"/>
      <c r="AG289" s="120"/>
      <c r="AH289" s="21">
        <v>0</v>
      </c>
      <c r="AI289" s="164">
        <f t="shared" si="500"/>
        <v>0</v>
      </c>
      <c r="AJ289" s="21">
        <v>0</v>
      </c>
      <c r="AK289" s="164">
        <f t="shared" si="501"/>
        <v>0</v>
      </c>
      <c r="AL289" s="21">
        <v>0</v>
      </c>
      <c r="AM289" s="164">
        <f t="shared" si="502"/>
        <v>0</v>
      </c>
      <c r="AN289" s="21">
        <v>0</v>
      </c>
      <c r="AO289" s="164">
        <f t="shared" si="503"/>
        <v>0</v>
      </c>
      <c r="AP289" s="21">
        <v>0</v>
      </c>
      <c r="AQ289" s="164">
        <f t="shared" si="504"/>
        <v>0</v>
      </c>
      <c r="AR289" s="21">
        <v>0</v>
      </c>
      <c r="AS289" s="164">
        <f t="shared" si="505"/>
        <v>0</v>
      </c>
      <c r="AT289" s="21">
        <v>0</v>
      </c>
      <c r="AU289" s="164">
        <f t="shared" si="506"/>
        <v>0</v>
      </c>
      <c r="AV289" s="21">
        <v>0</v>
      </c>
      <c r="AW289" s="164">
        <f t="shared" si="507"/>
        <v>0</v>
      </c>
      <c r="AX289" s="21">
        <v>0</v>
      </c>
      <c r="AY289" s="164">
        <f t="shared" si="508"/>
        <v>0</v>
      </c>
      <c r="AZ289" s="21">
        <v>0</v>
      </c>
      <c r="BA289" s="164">
        <f t="shared" si="509"/>
        <v>0</v>
      </c>
      <c r="BB289" s="21">
        <v>0</v>
      </c>
      <c r="BC289" s="164">
        <f t="shared" si="510"/>
        <v>0</v>
      </c>
      <c r="BD289" s="21">
        <v>0</v>
      </c>
      <c r="BE289" s="164">
        <f t="shared" si="511"/>
        <v>0</v>
      </c>
      <c r="BF289" s="253">
        <f t="shared" si="512"/>
        <v>0</v>
      </c>
      <c r="BG289" s="253">
        <f t="shared" si="535"/>
        <v>0</v>
      </c>
      <c r="BH289" s="10" t="b">
        <f t="shared" si="536"/>
        <v>1</v>
      </c>
      <c r="BI289" s="253">
        <f t="shared" si="537"/>
        <v>0</v>
      </c>
      <c r="BJ289" s="250">
        <f t="shared" si="514"/>
        <v>34510001</v>
      </c>
      <c r="BK289" s="251">
        <v>348</v>
      </c>
      <c r="BL289" s="251">
        <v>5</v>
      </c>
      <c r="BM289" s="252">
        <f t="shared" si="515"/>
        <v>0</v>
      </c>
      <c r="BN289" s="252">
        <f t="shared" si="516"/>
        <v>0</v>
      </c>
      <c r="BO289" s="252">
        <f t="shared" si="517"/>
        <v>0</v>
      </c>
      <c r="BP289" s="252">
        <f t="shared" si="518"/>
        <v>0</v>
      </c>
      <c r="BQ289" s="254">
        <f t="shared" si="519"/>
        <v>1</v>
      </c>
      <c r="BR289">
        <f t="shared" si="513"/>
        <v>0</v>
      </c>
      <c r="BS289">
        <v>0</v>
      </c>
      <c r="BT289">
        <v>1</v>
      </c>
      <c r="BU289" t="s">
        <v>139</v>
      </c>
      <c r="BV289" t="str">
        <f t="shared" si="520"/>
        <v>1</v>
      </c>
      <c r="BW289" t="str">
        <f t="shared" si="521"/>
        <v>0</v>
      </c>
      <c r="BX289" t="str">
        <f t="shared" si="522"/>
        <v>0</v>
      </c>
      <c r="BY289" t="s">
        <v>23</v>
      </c>
      <c r="BZ289" s="253">
        <f t="shared" si="523"/>
        <v>0</v>
      </c>
      <c r="CA289" s="253">
        <f t="shared" si="524"/>
        <v>0</v>
      </c>
      <c r="CB289" s="253">
        <f t="shared" si="525"/>
        <v>0</v>
      </c>
      <c r="CC289" s="253">
        <f t="shared" si="526"/>
        <v>0</v>
      </c>
      <c r="CD289" s="253">
        <f t="shared" si="527"/>
        <v>0</v>
      </c>
      <c r="CE289" s="253">
        <f t="shared" si="528"/>
        <v>0</v>
      </c>
      <c r="CF289" s="253">
        <f t="shared" si="529"/>
        <v>0</v>
      </c>
      <c r="CG289" s="253">
        <f t="shared" si="530"/>
        <v>0</v>
      </c>
      <c r="CH289" s="253">
        <f t="shared" si="531"/>
        <v>0</v>
      </c>
      <c r="CI289" s="253">
        <f t="shared" si="532"/>
        <v>0</v>
      </c>
      <c r="CJ289" s="253">
        <f t="shared" si="533"/>
        <v>0</v>
      </c>
      <c r="CK289" s="253">
        <f t="shared" si="534"/>
        <v>0</v>
      </c>
    </row>
    <row r="290" spans="1:89" s="165" customFormat="1" ht="40.799999999999997" x14ac:dyDescent="0.3">
      <c r="A290"/>
      <c r="B290" s="129">
        <v>199</v>
      </c>
      <c r="C290" s="107">
        <v>353021</v>
      </c>
      <c r="D290" s="107">
        <v>35320001</v>
      </c>
      <c r="E290" s="155" t="s">
        <v>363</v>
      </c>
      <c r="F290" s="108" t="s">
        <v>344</v>
      </c>
      <c r="G290" s="108" t="s">
        <v>345</v>
      </c>
      <c r="H290" s="109" t="s">
        <v>18</v>
      </c>
      <c r="I290" s="123"/>
      <c r="J290" s="109" t="s">
        <v>19</v>
      </c>
      <c r="K290" s="111">
        <f t="shared" ref="K290:K342" si="551">R290+T290+V290+X290</f>
        <v>0</v>
      </c>
      <c r="L290" s="156" t="s">
        <v>274</v>
      </c>
      <c r="M290" s="104">
        <v>0</v>
      </c>
      <c r="N290" s="262">
        <f t="shared" si="488"/>
        <v>2200</v>
      </c>
      <c r="O290" s="141">
        <v>2200</v>
      </c>
      <c r="P290" s="110">
        <f t="shared" si="538"/>
        <v>0</v>
      </c>
      <c r="Q290" s="112" t="s">
        <v>139</v>
      </c>
      <c r="R290" s="113">
        <f t="shared" si="490"/>
        <v>0</v>
      </c>
      <c r="S290" s="114">
        <f t="shared" si="491"/>
        <v>0</v>
      </c>
      <c r="T290" s="113">
        <f t="shared" si="492"/>
        <v>0</v>
      </c>
      <c r="U290" s="115">
        <f t="shared" si="493"/>
        <v>0</v>
      </c>
      <c r="V290" s="113">
        <f t="shared" si="494"/>
        <v>0</v>
      </c>
      <c r="W290" s="115">
        <f t="shared" si="495"/>
        <v>0</v>
      </c>
      <c r="X290" s="113">
        <f t="shared" si="496"/>
        <v>0</v>
      </c>
      <c r="Y290" s="115">
        <f t="shared" si="497"/>
        <v>0</v>
      </c>
      <c r="Z290" s="116">
        <f t="shared" si="498"/>
        <v>0</v>
      </c>
      <c r="AA290" s="117" t="b">
        <f t="shared" si="499"/>
        <v>1</v>
      </c>
      <c r="AB290" s="109" t="s">
        <v>22</v>
      </c>
      <c r="AC290" s="124"/>
      <c r="AD290" s="123"/>
      <c r="AE290" s="108" t="s">
        <v>23</v>
      </c>
      <c r="AF290" s="125"/>
      <c r="AG290" s="126"/>
      <c r="AH290" s="22">
        <v>0</v>
      </c>
      <c r="AI290" s="164">
        <f t="shared" si="500"/>
        <v>0</v>
      </c>
      <c r="AJ290" s="22">
        <v>0</v>
      </c>
      <c r="AK290" s="164">
        <f t="shared" si="501"/>
        <v>0</v>
      </c>
      <c r="AL290" s="22">
        <v>0</v>
      </c>
      <c r="AM290" s="164">
        <f t="shared" si="502"/>
        <v>0</v>
      </c>
      <c r="AN290" s="22">
        <v>0</v>
      </c>
      <c r="AO290" s="164">
        <f t="shared" si="503"/>
        <v>0</v>
      </c>
      <c r="AP290" s="22">
        <v>0</v>
      </c>
      <c r="AQ290" s="164">
        <f t="shared" si="504"/>
        <v>0</v>
      </c>
      <c r="AR290" s="22">
        <v>0</v>
      </c>
      <c r="AS290" s="164">
        <f t="shared" si="505"/>
        <v>0</v>
      </c>
      <c r="AT290" s="22">
        <v>0</v>
      </c>
      <c r="AU290" s="164">
        <f t="shared" si="506"/>
        <v>0</v>
      </c>
      <c r="AV290" s="22">
        <v>0</v>
      </c>
      <c r="AW290" s="164">
        <f t="shared" si="507"/>
        <v>0</v>
      </c>
      <c r="AX290" s="22">
        <v>0</v>
      </c>
      <c r="AY290" s="164">
        <f t="shared" si="508"/>
        <v>0</v>
      </c>
      <c r="AZ290" s="22">
        <v>0</v>
      </c>
      <c r="BA290" s="164">
        <f t="shared" si="509"/>
        <v>0</v>
      </c>
      <c r="BB290" s="22">
        <v>0</v>
      </c>
      <c r="BC290" s="164">
        <f t="shared" si="510"/>
        <v>0</v>
      </c>
      <c r="BD290" s="22">
        <v>0</v>
      </c>
      <c r="BE290" s="164">
        <f t="shared" si="511"/>
        <v>0</v>
      </c>
      <c r="BF290" s="253">
        <f t="shared" si="512"/>
        <v>0</v>
      </c>
      <c r="BG290" s="253">
        <f t="shared" si="535"/>
        <v>0</v>
      </c>
      <c r="BH290" s="10" t="b">
        <f t="shared" si="536"/>
        <v>1</v>
      </c>
      <c r="BI290" s="253">
        <f t="shared" si="537"/>
        <v>0</v>
      </c>
      <c r="BJ290" s="250">
        <f t="shared" si="514"/>
        <v>35320001</v>
      </c>
      <c r="BK290" s="251">
        <v>348</v>
      </c>
      <c r="BL290" s="251">
        <v>5</v>
      </c>
      <c r="BM290" s="252">
        <f t="shared" si="515"/>
        <v>0</v>
      </c>
      <c r="BN290" s="252">
        <f t="shared" si="516"/>
        <v>0</v>
      </c>
      <c r="BO290" s="252">
        <f t="shared" si="517"/>
        <v>0</v>
      </c>
      <c r="BP290" s="252">
        <f t="shared" si="518"/>
        <v>0</v>
      </c>
      <c r="BQ290" s="254">
        <f t="shared" si="519"/>
        <v>2200</v>
      </c>
      <c r="BR290">
        <f t="shared" si="513"/>
        <v>0</v>
      </c>
      <c r="BS290">
        <v>0</v>
      </c>
      <c r="BT290">
        <v>1</v>
      </c>
      <c r="BU290" t="s">
        <v>139</v>
      </c>
      <c r="BV290" t="str">
        <f t="shared" si="520"/>
        <v>1</v>
      </c>
      <c r="BW290" t="str">
        <f t="shared" si="521"/>
        <v>0</v>
      </c>
      <c r="BX290" t="str">
        <f t="shared" si="522"/>
        <v>0</v>
      </c>
      <c r="BY290" t="s">
        <v>23</v>
      </c>
      <c r="BZ290" s="253">
        <f t="shared" si="523"/>
        <v>0</v>
      </c>
      <c r="CA290" s="253">
        <f t="shared" si="524"/>
        <v>0</v>
      </c>
      <c r="CB290" s="253">
        <f t="shared" si="525"/>
        <v>0</v>
      </c>
      <c r="CC290" s="253">
        <f t="shared" si="526"/>
        <v>0</v>
      </c>
      <c r="CD290" s="253">
        <f t="shared" si="527"/>
        <v>0</v>
      </c>
      <c r="CE290" s="253">
        <f t="shared" si="528"/>
        <v>0</v>
      </c>
      <c r="CF290" s="253">
        <f t="shared" si="529"/>
        <v>0</v>
      </c>
      <c r="CG290" s="253">
        <f t="shared" si="530"/>
        <v>0</v>
      </c>
      <c r="CH290" s="253">
        <f t="shared" si="531"/>
        <v>0</v>
      </c>
      <c r="CI290" s="253">
        <f t="shared" si="532"/>
        <v>0</v>
      </c>
      <c r="CJ290" s="253">
        <f t="shared" si="533"/>
        <v>0</v>
      </c>
      <c r="CK290" s="253">
        <f t="shared" si="534"/>
        <v>0</v>
      </c>
    </row>
    <row r="291" spans="1:89" ht="20.399999999999999" x14ac:dyDescent="0.3">
      <c r="B291" s="129">
        <v>200</v>
      </c>
      <c r="C291" s="107">
        <v>353021</v>
      </c>
      <c r="D291" s="107">
        <v>35320001</v>
      </c>
      <c r="E291" s="155" t="s">
        <v>301</v>
      </c>
      <c r="F291" s="108" t="s">
        <v>344</v>
      </c>
      <c r="G291" s="108" t="s">
        <v>345</v>
      </c>
      <c r="H291" s="109" t="s">
        <v>18</v>
      </c>
      <c r="I291" s="123"/>
      <c r="J291" s="109" t="s">
        <v>19</v>
      </c>
      <c r="K291" s="111">
        <f t="shared" si="551"/>
        <v>0</v>
      </c>
      <c r="L291" s="156" t="s">
        <v>274</v>
      </c>
      <c r="M291" s="201">
        <v>0</v>
      </c>
      <c r="N291" s="262">
        <f t="shared" si="488"/>
        <v>1700</v>
      </c>
      <c r="O291" s="141">
        <v>1700</v>
      </c>
      <c r="P291" s="110">
        <f t="shared" si="538"/>
        <v>0</v>
      </c>
      <c r="Q291" s="112" t="s">
        <v>139</v>
      </c>
      <c r="R291" s="113">
        <f t="shared" si="490"/>
        <v>0</v>
      </c>
      <c r="S291" s="114">
        <f t="shared" si="491"/>
        <v>0</v>
      </c>
      <c r="T291" s="113">
        <f t="shared" si="492"/>
        <v>0</v>
      </c>
      <c r="U291" s="115">
        <f t="shared" si="493"/>
        <v>0</v>
      </c>
      <c r="V291" s="113">
        <f t="shared" si="494"/>
        <v>0</v>
      </c>
      <c r="W291" s="115">
        <f t="shared" si="495"/>
        <v>0</v>
      </c>
      <c r="X291" s="113">
        <f t="shared" si="496"/>
        <v>0</v>
      </c>
      <c r="Y291" s="115">
        <f t="shared" si="497"/>
        <v>0</v>
      </c>
      <c r="Z291" s="116">
        <f t="shared" si="498"/>
        <v>0</v>
      </c>
      <c r="AA291" s="117" t="b">
        <f t="shared" si="499"/>
        <v>1</v>
      </c>
      <c r="AB291" s="109" t="s">
        <v>22</v>
      </c>
      <c r="AC291" s="124"/>
      <c r="AD291" s="123"/>
      <c r="AE291" s="108" t="s">
        <v>23</v>
      </c>
      <c r="AF291" s="125"/>
      <c r="AG291" s="126"/>
      <c r="AH291" s="22">
        <v>0</v>
      </c>
      <c r="AI291" s="164">
        <f t="shared" si="500"/>
        <v>0</v>
      </c>
      <c r="AJ291" s="22">
        <v>0</v>
      </c>
      <c r="AK291" s="164">
        <f t="shared" si="501"/>
        <v>0</v>
      </c>
      <c r="AL291" s="22">
        <v>0</v>
      </c>
      <c r="AM291" s="164">
        <f t="shared" si="502"/>
        <v>0</v>
      </c>
      <c r="AN291" s="22">
        <v>0</v>
      </c>
      <c r="AO291" s="164">
        <f t="shared" si="503"/>
        <v>0</v>
      </c>
      <c r="AP291" s="22">
        <v>0</v>
      </c>
      <c r="AQ291" s="164">
        <f t="shared" si="504"/>
        <v>0</v>
      </c>
      <c r="AR291" s="22">
        <v>0</v>
      </c>
      <c r="AS291" s="164">
        <f t="shared" si="505"/>
        <v>0</v>
      </c>
      <c r="AT291" s="22">
        <v>0</v>
      </c>
      <c r="AU291" s="164">
        <f t="shared" si="506"/>
        <v>0</v>
      </c>
      <c r="AV291" s="22">
        <v>0</v>
      </c>
      <c r="AW291" s="164">
        <f t="shared" si="507"/>
        <v>0</v>
      </c>
      <c r="AX291" s="22">
        <v>0</v>
      </c>
      <c r="AY291" s="164">
        <f t="shared" si="508"/>
        <v>0</v>
      </c>
      <c r="AZ291" s="22">
        <v>0</v>
      </c>
      <c r="BA291" s="164">
        <f t="shared" si="509"/>
        <v>0</v>
      </c>
      <c r="BB291" s="22">
        <v>0</v>
      </c>
      <c r="BC291" s="164">
        <f t="shared" si="510"/>
        <v>0</v>
      </c>
      <c r="BD291" s="22">
        <v>0</v>
      </c>
      <c r="BE291" s="164">
        <f t="shared" si="511"/>
        <v>0</v>
      </c>
      <c r="BF291" s="253">
        <f t="shared" si="512"/>
        <v>0</v>
      </c>
      <c r="BG291" s="253">
        <f t="shared" si="535"/>
        <v>0</v>
      </c>
      <c r="BH291" s="10" t="b">
        <f t="shared" si="536"/>
        <v>1</v>
      </c>
      <c r="BI291" s="253">
        <f t="shared" si="537"/>
        <v>0</v>
      </c>
      <c r="BJ291" s="250">
        <f t="shared" si="514"/>
        <v>35320001</v>
      </c>
      <c r="BK291" s="251">
        <v>348</v>
      </c>
      <c r="BL291" s="251">
        <v>5</v>
      </c>
      <c r="BM291" s="252">
        <f t="shared" si="515"/>
        <v>0</v>
      </c>
      <c r="BN291" s="252">
        <f t="shared" si="516"/>
        <v>0</v>
      </c>
      <c r="BO291" s="252">
        <f t="shared" si="517"/>
        <v>0</v>
      </c>
      <c r="BP291" s="252">
        <f t="shared" si="518"/>
        <v>0</v>
      </c>
      <c r="BQ291" s="254">
        <f t="shared" si="519"/>
        <v>1700</v>
      </c>
      <c r="BR291">
        <f t="shared" si="513"/>
        <v>0</v>
      </c>
      <c r="BS291">
        <v>0</v>
      </c>
      <c r="BT291">
        <v>1</v>
      </c>
      <c r="BU291" t="s">
        <v>139</v>
      </c>
      <c r="BV291" t="str">
        <f t="shared" si="520"/>
        <v>1</v>
      </c>
      <c r="BW291" t="str">
        <f t="shared" si="521"/>
        <v>0</v>
      </c>
      <c r="BX291" t="str">
        <f t="shared" si="522"/>
        <v>0</v>
      </c>
      <c r="BY291" t="s">
        <v>23</v>
      </c>
      <c r="BZ291" s="253">
        <f t="shared" si="523"/>
        <v>0</v>
      </c>
      <c r="CA291" s="253">
        <f t="shared" si="524"/>
        <v>0</v>
      </c>
      <c r="CB291" s="253">
        <f t="shared" si="525"/>
        <v>0</v>
      </c>
      <c r="CC291" s="253">
        <f t="shared" si="526"/>
        <v>0</v>
      </c>
      <c r="CD291" s="253">
        <f t="shared" si="527"/>
        <v>0</v>
      </c>
      <c r="CE291" s="253">
        <f t="shared" si="528"/>
        <v>0</v>
      </c>
      <c r="CF291" s="253">
        <f t="shared" si="529"/>
        <v>0</v>
      </c>
      <c r="CG291" s="253">
        <f t="shared" si="530"/>
        <v>0</v>
      </c>
      <c r="CH291" s="253">
        <f t="shared" si="531"/>
        <v>0</v>
      </c>
      <c r="CI291" s="253">
        <f t="shared" si="532"/>
        <v>0</v>
      </c>
      <c r="CJ291" s="253">
        <f t="shared" si="533"/>
        <v>0</v>
      </c>
      <c r="CK291" s="253">
        <f t="shared" si="534"/>
        <v>0</v>
      </c>
    </row>
    <row r="292" spans="1:89" ht="40.799999999999997" x14ac:dyDescent="0.3">
      <c r="B292" s="129">
        <v>201</v>
      </c>
      <c r="C292" s="107">
        <v>353021</v>
      </c>
      <c r="D292" s="107">
        <v>35320001</v>
      </c>
      <c r="E292" s="155" t="s">
        <v>302</v>
      </c>
      <c r="F292" s="108" t="s">
        <v>344</v>
      </c>
      <c r="G292" s="108" t="s">
        <v>345</v>
      </c>
      <c r="H292" s="109" t="s">
        <v>18</v>
      </c>
      <c r="I292" s="123"/>
      <c r="J292" s="109" t="s">
        <v>19</v>
      </c>
      <c r="K292" s="111">
        <f t="shared" si="551"/>
        <v>18</v>
      </c>
      <c r="L292" s="156" t="s">
        <v>274</v>
      </c>
      <c r="M292" s="104">
        <v>0</v>
      </c>
      <c r="N292" s="262">
        <f t="shared" si="488"/>
        <v>2000</v>
      </c>
      <c r="O292" s="141">
        <v>2000</v>
      </c>
      <c r="P292" s="110">
        <f t="shared" si="489"/>
        <v>36000</v>
      </c>
      <c r="Q292" s="112" t="s">
        <v>139</v>
      </c>
      <c r="R292" s="113">
        <f t="shared" si="490"/>
        <v>2</v>
      </c>
      <c r="S292" s="114">
        <f t="shared" si="491"/>
        <v>4000</v>
      </c>
      <c r="T292" s="113">
        <f t="shared" si="492"/>
        <v>4</v>
      </c>
      <c r="U292" s="115">
        <f t="shared" si="493"/>
        <v>8000</v>
      </c>
      <c r="V292" s="113">
        <f t="shared" si="494"/>
        <v>6</v>
      </c>
      <c r="W292" s="115">
        <f t="shared" si="495"/>
        <v>12000</v>
      </c>
      <c r="X292" s="113">
        <f t="shared" si="496"/>
        <v>6</v>
      </c>
      <c r="Y292" s="115">
        <f t="shared" si="497"/>
        <v>12000</v>
      </c>
      <c r="Z292" s="116">
        <f t="shared" si="498"/>
        <v>36000</v>
      </c>
      <c r="AA292" s="117" t="b">
        <f t="shared" si="499"/>
        <v>1</v>
      </c>
      <c r="AB292" s="109" t="s">
        <v>22</v>
      </c>
      <c r="AC292" s="124"/>
      <c r="AD292" s="123"/>
      <c r="AE292" s="108" t="s">
        <v>23</v>
      </c>
      <c r="AF292" s="125"/>
      <c r="AG292" s="126"/>
      <c r="AH292" s="22">
        <v>0</v>
      </c>
      <c r="AI292" s="164">
        <f t="shared" si="500"/>
        <v>0</v>
      </c>
      <c r="AJ292" s="22">
        <v>0</v>
      </c>
      <c r="AK292" s="164">
        <f t="shared" si="501"/>
        <v>0</v>
      </c>
      <c r="AL292" s="22">
        <v>2</v>
      </c>
      <c r="AM292" s="164">
        <f t="shared" si="502"/>
        <v>4000</v>
      </c>
      <c r="AN292" s="22">
        <v>0</v>
      </c>
      <c r="AO292" s="164">
        <f t="shared" si="503"/>
        <v>0</v>
      </c>
      <c r="AP292" s="22">
        <v>2</v>
      </c>
      <c r="AQ292" s="164">
        <f t="shared" si="504"/>
        <v>4000</v>
      </c>
      <c r="AR292" s="22">
        <v>2</v>
      </c>
      <c r="AS292" s="164">
        <f t="shared" si="505"/>
        <v>4000</v>
      </c>
      <c r="AT292" s="22">
        <v>2</v>
      </c>
      <c r="AU292" s="164">
        <f t="shared" si="506"/>
        <v>4000</v>
      </c>
      <c r="AV292" s="22">
        <v>2</v>
      </c>
      <c r="AW292" s="164">
        <f t="shared" si="507"/>
        <v>4000</v>
      </c>
      <c r="AX292" s="22">
        <v>2</v>
      </c>
      <c r="AY292" s="164">
        <f t="shared" si="508"/>
        <v>4000</v>
      </c>
      <c r="AZ292" s="22">
        <v>2</v>
      </c>
      <c r="BA292" s="164">
        <f t="shared" si="509"/>
        <v>4000</v>
      </c>
      <c r="BB292" s="22">
        <v>2</v>
      </c>
      <c r="BC292" s="164">
        <f t="shared" si="510"/>
        <v>4000</v>
      </c>
      <c r="BD292" s="22">
        <v>2</v>
      </c>
      <c r="BE292" s="164">
        <f t="shared" si="511"/>
        <v>4000</v>
      </c>
      <c r="BF292" s="253">
        <f t="shared" si="512"/>
        <v>36000</v>
      </c>
      <c r="BG292" s="253">
        <f t="shared" si="535"/>
        <v>36000</v>
      </c>
      <c r="BH292" s="10" t="b">
        <f t="shared" si="536"/>
        <v>1</v>
      </c>
      <c r="BI292" s="253">
        <f t="shared" si="537"/>
        <v>0</v>
      </c>
      <c r="BJ292" s="250">
        <f t="shared" si="514"/>
        <v>35320001</v>
      </c>
      <c r="BK292" s="251">
        <v>348</v>
      </c>
      <c r="BL292" s="251">
        <v>5</v>
      </c>
      <c r="BM292" s="252">
        <f t="shared" si="515"/>
        <v>2</v>
      </c>
      <c r="BN292" s="252">
        <f t="shared" si="516"/>
        <v>4</v>
      </c>
      <c r="BO292" s="252">
        <f t="shared" si="517"/>
        <v>6</v>
      </c>
      <c r="BP292" s="252">
        <f t="shared" si="518"/>
        <v>6</v>
      </c>
      <c r="BQ292" s="254">
        <f t="shared" si="519"/>
        <v>2000</v>
      </c>
      <c r="BR292">
        <f t="shared" si="513"/>
        <v>0</v>
      </c>
      <c r="BS292">
        <v>0</v>
      </c>
      <c r="BT292">
        <v>1</v>
      </c>
      <c r="BU292" t="s">
        <v>139</v>
      </c>
      <c r="BV292" t="str">
        <f t="shared" si="520"/>
        <v>1</v>
      </c>
      <c r="BW292" t="str">
        <f t="shared" si="521"/>
        <v>0</v>
      </c>
      <c r="BX292" t="str">
        <f t="shared" si="522"/>
        <v>0</v>
      </c>
      <c r="BY292" t="s">
        <v>23</v>
      </c>
      <c r="BZ292" s="253">
        <f t="shared" si="523"/>
        <v>0</v>
      </c>
      <c r="CA292" s="253">
        <f t="shared" si="524"/>
        <v>0</v>
      </c>
      <c r="CB292" s="253">
        <f t="shared" si="525"/>
        <v>4000</v>
      </c>
      <c r="CC292" s="253">
        <f t="shared" si="526"/>
        <v>0</v>
      </c>
      <c r="CD292" s="253">
        <f t="shared" si="527"/>
        <v>4000</v>
      </c>
      <c r="CE292" s="253">
        <f t="shared" si="528"/>
        <v>4000</v>
      </c>
      <c r="CF292" s="253">
        <f t="shared" si="529"/>
        <v>4000</v>
      </c>
      <c r="CG292" s="253">
        <f t="shared" si="530"/>
        <v>4000</v>
      </c>
      <c r="CH292" s="253">
        <f t="shared" si="531"/>
        <v>4000</v>
      </c>
      <c r="CI292" s="253">
        <f t="shared" si="532"/>
        <v>4000</v>
      </c>
      <c r="CJ292" s="253">
        <f t="shared" si="533"/>
        <v>4000</v>
      </c>
      <c r="CK292" s="253">
        <f t="shared" si="534"/>
        <v>4000</v>
      </c>
    </row>
    <row r="293" spans="1:89" ht="20.399999999999999" x14ac:dyDescent="0.3">
      <c r="B293" s="129">
        <v>202</v>
      </c>
      <c r="C293" s="107">
        <v>353021</v>
      </c>
      <c r="D293" s="107">
        <v>35320001</v>
      </c>
      <c r="E293" s="155" t="s">
        <v>303</v>
      </c>
      <c r="F293" s="108" t="s">
        <v>344</v>
      </c>
      <c r="G293" s="108" t="s">
        <v>345</v>
      </c>
      <c r="H293" s="109" t="s">
        <v>18</v>
      </c>
      <c r="I293" s="123"/>
      <c r="J293" s="109" t="s">
        <v>19</v>
      </c>
      <c r="K293" s="111">
        <f t="shared" si="551"/>
        <v>0</v>
      </c>
      <c r="L293" s="156" t="s">
        <v>274</v>
      </c>
      <c r="M293" s="201">
        <v>0</v>
      </c>
      <c r="N293" s="262">
        <f t="shared" si="488"/>
        <v>500</v>
      </c>
      <c r="O293" s="141">
        <v>500</v>
      </c>
      <c r="P293" s="110">
        <f t="shared" si="489"/>
        <v>0</v>
      </c>
      <c r="Q293" s="112" t="s">
        <v>139</v>
      </c>
      <c r="R293" s="113">
        <f t="shared" si="490"/>
        <v>0</v>
      </c>
      <c r="S293" s="114">
        <f t="shared" si="491"/>
        <v>0</v>
      </c>
      <c r="T293" s="113">
        <f t="shared" si="492"/>
        <v>0</v>
      </c>
      <c r="U293" s="115">
        <f t="shared" si="493"/>
        <v>0</v>
      </c>
      <c r="V293" s="113">
        <f t="shared" si="494"/>
        <v>0</v>
      </c>
      <c r="W293" s="115">
        <f t="shared" si="495"/>
        <v>0</v>
      </c>
      <c r="X293" s="113">
        <f t="shared" si="496"/>
        <v>0</v>
      </c>
      <c r="Y293" s="115">
        <f t="shared" si="497"/>
        <v>0</v>
      </c>
      <c r="Z293" s="116">
        <f t="shared" si="498"/>
        <v>0</v>
      </c>
      <c r="AA293" s="117" t="b">
        <f t="shared" si="499"/>
        <v>1</v>
      </c>
      <c r="AB293" s="109" t="s">
        <v>22</v>
      </c>
      <c r="AC293" s="124"/>
      <c r="AD293" s="123"/>
      <c r="AE293" s="108" t="s">
        <v>23</v>
      </c>
      <c r="AF293" s="125"/>
      <c r="AG293" s="126"/>
      <c r="AH293" s="22">
        <v>0</v>
      </c>
      <c r="AI293" s="164">
        <f t="shared" si="500"/>
        <v>0</v>
      </c>
      <c r="AJ293" s="22">
        <v>0</v>
      </c>
      <c r="AK293" s="164">
        <f t="shared" si="501"/>
        <v>0</v>
      </c>
      <c r="AL293" s="22">
        <v>0</v>
      </c>
      <c r="AM293" s="164">
        <f t="shared" si="502"/>
        <v>0</v>
      </c>
      <c r="AN293" s="22">
        <v>0</v>
      </c>
      <c r="AO293" s="164">
        <f t="shared" si="503"/>
        <v>0</v>
      </c>
      <c r="AP293" s="22">
        <v>0</v>
      </c>
      <c r="AQ293" s="164">
        <f t="shared" si="504"/>
        <v>0</v>
      </c>
      <c r="AR293" s="22">
        <v>0</v>
      </c>
      <c r="AS293" s="164">
        <f t="shared" si="505"/>
        <v>0</v>
      </c>
      <c r="AT293" s="22">
        <v>0</v>
      </c>
      <c r="AU293" s="164">
        <f t="shared" si="506"/>
        <v>0</v>
      </c>
      <c r="AV293" s="22">
        <v>0</v>
      </c>
      <c r="AW293" s="164">
        <f t="shared" si="507"/>
        <v>0</v>
      </c>
      <c r="AX293" s="22">
        <v>0</v>
      </c>
      <c r="AY293" s="164">
        <f t="shared" si="508"/>
        <v>0</v>
      </c>
      <c r="AZ293" s="22">
        <v>0</v>
      </c>
      <c r="BA293" s="164">
        <f t="shared" si="509"/>
        <v>0</v>
      </c>
      <c r="BB293" s="22">
        <v>0</v>
      </c>
      <c r="BC293" s="164">
        <f t="shared" si="510"/>
        <v>0</v>
      </c>
      <c r="BD293" s="22">
        <v>0</v>
      </c>
      <c r="BE293" s="164">
        <f t="shared" si="511"/>
        <v>0</v>
      </c>
      <c r="BF293" s="253">
        <f t="shared" si="512"/>
        <v>0</v>
      </c>
      <c r="BG293" s="253">
        <f t="shared" si="535"/>
        <v>0</v>
      </c>
      <c r="BH293" s="10" t="b">
        <f t="shared" si="536"/>
        <v>1</v>
      </c>
      <c r="BI293" s="253">
        <f t="shared" si="537"/>
        <v>0</v>
      </c>
      <c r="BJ293" s="250">
        <f t="shared" si="514"/>
        <v>35320001</v>
      </c>
      <c r="BK293" s="251">
        <v>348</v>
      </c>
      <c r="BL293" s="251">
        <v>5</v>
      </c>
      <c r="BM293" s="252">
        <f t="shared" si="515"/>
        <v>0</v>
      </c>
      <c r="BN293" s="252">
        <f t="shared" si="516"/>
        <v>0</v>
      </c>
      <c r="BO293" s="252">
        <f t="shared" si="517"/>
        <v>0</v>
      </c>
      <c r="BP293" s="252">
        <f t="shared" si="518"/>
        <v>0</v>
      </c>
      <c r="BQ293" s="254">
        <f t="shared" si="519"/>
        <v>500</v>
      </c>
      <c r="BR293">
        <f t="shared" si="513"/>
        <v>0</v>
      </c>
      <c r="BS293">
        <v>0</v>
      </c>
      <c r="BT293">
        <v>1</v>
      </c>
      <c r="BU293" t="s">
        <v>139</v>
      </c>
      <c r="BV293" t="str">
        <f t="shared" si="520"/>
        <v>1</v>
      </c>
      <c r="BW293" t="str">
        <f t="shared" si="521"/>
        <v>0</v>
      </c>
      <c r="BX293" t="str">
        <f t="shared" si="522"/>
        <v>0</v>
      </c>
      <c r="BY293" t="s">
        <v>23</v>
      </c>
      <c r="BZ293" s="253">
        <f t="shared" si="523"/>
        <v>0</v>
      </c>
      <c r="CA293" s="253">
        <f t="shared" si="524"/>
        <v>0</v>
      </c>
      <c r="CB293" s="253">
        <f t="shared" si="525"/>
        <v>0</v>
      </c>
      <c r="CC293" s="253">
        <f t="shared" si="526"/>
        <v>0</v>
      </c>
      <c r="CD293" s="253">
        <f t="shared" si="527"/>
        <v>0</v>
      </c>
      <c r="CE293" s="253">
        <f t="shared" si="528"/>
        <v>0</v>
      </c>
      <c r="CF293" s="253">
        <f t="shared" si="529"/>
        <v>0</v>
      </c>
      <c r="CG293" s="253">
        <f t="shared" si="530"/>
        <v>0</v>
      </c>
      <c r="CH293" s="253">
        <f t="shared" si="531"/>
        <v>0</v>
      </c>
      <c r="CI293" s="253">
        <f t="shared" si="532"/>
        <v>0</v>
      </c>
      <c r="CJ293" s="253">
        <f t="shared" si="533"/>
        <v>0</v>
      </c>
      <c r="CK293" s="253">
        <f t="shared" si="534"/>
        <v>0</v>
      </c>
    </row>
    <row r="294" spans="1:89" ht="30.6" x14ac:dyDescent="0.3">
      <c r="B294" s="129">
        <v>203</v>
      </c>
      <c r="C294" s="107">
        <v>353021</v>
      </c>
      <c r="D294" s="107">
        <v>35320001</v>
      </c>
      <c r="E294" s="155" t="s">
        <v>304</v>
      </c>
      <c r="F294" s="108" t="s">
        <v>344</v>
      </c>
      <c r="G294" s="108" t="s">
        <v>345</v>
      </c>
      <c r="H294" s="109" t="s">
        <v>18</v>
      </c>
      <c r="I294" s="110"/>
      <c r="J294" s="109" t="s">
        <v>19</v>
      </c>
      <c r="K294" s="111">
        <f t="shared" si="551"/>
        <v>0</v>
      </c>
      <c r="L294" s="156" t="s">
        <v>274</v>
      </c>
      <c r="M294" s="104">
        <v>0</v>
      </c>
      <c r="N294" s="262">
        <f t="shared" si="488"/>
        <v>480</v>
      </c>
      <c r="O294" s="137">
        <v>480</v>
      </c>
      <c r="P294" s="110">
        <f t="shared" si="489"/>
        <v>0</v>
      </c>
      <c r="Q294" s="112" t="s">
        <v>139</v>
      </c>
      <c r="R294" s="113">
        <f t="shared" si="490"/>
        <v>0</v>
      </c>
      <c r="S294" s="114">
        <f t="shared" si="491"/>
        <v>0</v>
      </c>
      <c r="T294" s="113">
        <f t="shared" si="492"/>
        <v>0</v>
      </c>
      <c r="U294" s="115">
        <f t="shared" si="493"/>
        <v>0</v>
      </c>
      <c r="V294" s="113">
        <f t="shared" si="494"/>
        <v>0</v>
      </c>
      <c r="W294" s="115">
        <f t="shared" si="495"/>
        <v>0</v>
      </c>
      <c r="X294" s="113">
        <f t="shared" si="496"/>
        <v>0</v>
      </c>
      <c r="Y294" s="115">
        <f t="shared" si="497"/>
        <v>0</v>
      </c>
      <c r="Z294" s="116">
        <f t="shared" si="498"/>
        <v>0</v>
      </c>
      <c r="AA294" s="117" t="b">
        <f t="shared" si="499"/>
        <v>1</v>
      </c>
      <c r="AB294" s="109" t="s">
        <v>22</v>
      </c>
      <c r="AC294" s="122"/>
      <c r="AD294" s="109"/>
      <c r="AE294" s="108" t="s">
        <v>23</v>
      </c>
      <c r="AF294" s="119"/>
      <c r="AG294" s="120"/>
      <c r="AH294" s="21">
        <v>0</v>
      </c>
      <c r="AI294" s="164">
        <f t="shared" si="500"/>
        <v>0</v>
      </c>
      <c r="AJ294" s="21">
        <v>0</v>
      </c>
      <c r="AK294" s="164">
        <f t="shared" si="501"/>
        <v>0</v>
      </c>
      <c r="AL294" s="21">
        <v>0</v>
      </c>
      <c r="AM294" s="164">
        <f t="shared" si="502"/>
        <v>0</v>
      </c>
      <c r="AN294" s="21">
        <v>0</v>
      </c>
      <c r="AO294" s="164">
        <f t="shared" si="503"/>
        <v>0</v>
      </c>
      <c r="AP294" s="21">
        <v>0</v>
      </c>
      <c r="AQ294" s="164">
        <f t="shared" si="504"/>
        <v>0</v>
      </c>
      <c r="AR294" s="21">
        <v>0</v>
      </c>
      <c r="AS294" s="164">
        <f t="shared" si="505"/>
        <v>0</v>
      </c>
      <c r="AT294" s="21">
        <v>0</v>
      </c>
      <c r="AU294" s="164">
        <f t="shared" si="506"/>
        <v>0</v>
      </c>
      <c r="AV294" s="21">
        <v>0</v>
      </c>
      <c r="AW294" s="164">
        <f t="shared" si="507"/>
        <v>0</v>
      </c>
      <c r="AX294" s="21">
        <v>0</v>
      </c>
      <c r="AY294" s="164">
        <f t="shared" si="508"/>
        <v>0</v>
      </c>
      <c r="AZ294" s="21">
        <v>0</v>
      </c>
      <c r="BA294" s="164">
        <f t="shared" si="509"/>
        <v>0</v>
      </c>
      <c r="BB294" s="21">
        <v>0</v>
      </c>
      <c r="BC294" s="164">
        <f t="shared" si="510"/>
        <v>0</v>
      </c>
      <c r="BD294" s="21">
        <v>0</v>
      </c>
      <c r="BE294" s="164">
        <f t="shared" si="511"/>
        <v>0</v>
      </c>
      <c r="BF294" s="253">
        <f t="shared" si="512"/>
        <v>0</v>
      </c>
      <c r="BG294" s="253">
        <f t="shared" si="535"/>
        <v>0</v>
      </c>
      <c r="BH294" s="10" t="b">
        <f t="shared" si="536"/>
        <v>1</v>
      </c>
      <c r="BI294" s="253">
        <f t="shared" si="537"/>
        <v>0</v>
      </c>
      <c r="BJ294" s="250">
        <f t="shared" si="514"/>
        <v>35320001</v>
      </c>
      <c r="BK294" s="251">
        <v>348</v>
      </c>
      <c r="BL294" s="251">
        <v>5</v>
      </c>
      <c r="BM294" s="252">
        <f t="shared" si="515"/>
        <v>0</v>
      </c>
      <c r="BN294" s="252">
        <f t="shared" si="516"/>
        <v>0</v>
      </c>
      <c r="BO294" s="252">
        <f t="shared" si="517"/>
        <v>0</v>
      </c>
      <c r="BP294" s="252">
        <f t="shared" si="518"/>
        <v>0</v>
      </c>
      <c r="BQ294" s="254">
        <f t="shared" si="519"/>
        <v>480</v>
      </c>
      <c r="BR294">
        <f t="shared" si="513"/>
        <v>0</v>
      </c>
      <c r="BS294">
        <v>0</v>
      </c>
      <c r="BT294">
        <v>1</v>
      </c>
      <c r="BU294" t="s">
        <v>139</v>
      </c>
      <c r="BV294" t="str">
        <f t="shared" si="520"/>
        <v>1</v>
      </c>
      <c r="BW294" t="str">
        <f t="shared" si="521"/>
        <v>0</v>
      </c>
      <c r="BX294" t="str">
        <f t="shared" si="522"/>
        <v>0</v>
      </c>
      <c r="BY294" t="s">
        <v>23</v>
      </c>
      <c r="BZ294" s="253">
        <f t="shared" si="523"/>
        <v>0</v>
      </c>
      <c r="CA294" s="253">
        <f t="shared" si="524"/>
        <v>0</v>
      </c>
      <c r="CB294" s="253">
        <f t="shared" si="525"/>
        <v>0</v>
      </c>
      <c r="CC294" s="253">
        <f t="shared" si="526"/>
        <v>0</v>
      </c>
      <c r="CD294" s="253">
        <f t="shared" si="527"/>
        <v>0</v>
      </c>
      <c r="CE294" s="253">
        <f t="shared" si="528"/>
        <v>0</v>
      </c>
      <c r="CF294" s="253">
        <f t="shared" si="529"/>
        <v>0</v>
      </c>
      <c r="CG294" s="253">
        <f t="shared" si="530"/>
        <v>0</v>
      </c>
      <c r="CH294" s="253">
        <f t="shared" si="531"/>
        <v>0</v>
      </c>
      <c r="CI294" s="253">
        <f t="shared" si="532"/>
        <v>0</v>
      </c>
      <c r="CJ294" s="253">
        <f t="shared" si="533"/>
        <v>0</v>
      </c>
      <c r="CK294" s="253">
        <f t="shared" si="534"/>
        <v>0</v>
      </c>
    </row>
    <row r="295" spans="1:89" ht="34.950000000000003" customHeight="1" x14ac:dyDescent="0.3">
      <c r="B295" s="129">
        <v>204</v>
      </c>
      <c r="C295" s="107">
        <v>355011</v>
      </c>
      <c r="D295" s="107">
        <v>35510001</v>
      </c>
      <c r="E295" s="155" t="s">
        <v>305</v>
      </c>
      <c r="F295" s="108" t="s">
        <v>344</v>
      </c>
      <c r="G295" s="108" t="s">
        <v>345</v>
      </c>
      <c r="H295" s="109" t="s">
        <v>18</v>
      </c>
      <c r="I295" s="130"/>
      <c r="J295" s="109" t="s">
        <v>19</v>
      </c>
      <c r="K295" s="111">
        <f t="shared" si="551"/>
        <v>3</v>
      </c>
      <c r="L295" s="156" t="s">
        <v>274</v>
      </c>
      <c r="M295" s="201">
        <v>0</v>
      </c>
      <c r="N295" s="262">
        <f t="shared" si="488"/>
        <v>1357</v>
      </c>
      <c r="O295" s="141">
        <v>1357</v>
      </c>
      <c r="P295" s="110">
        <f t="shared" si="489"/>
        <v>4071</v>
      </c>
      <c r="Q295" s="112" t="s">
        <v>139</v>
      </c>
      <c r="R295" s="113">
        <f t="shared" si="490"/>
        <v>0</v>
      </c>
      <c r="S295" s="114">
        <f t="shared" si="491"/>
        <v>0</v>
      </c>
      <c r="T295" s="113">
        <f t="shared" si="492"/>
        <v>1</v>
      </c>
      <c r="U295" s="115">
        <f t="shared" si="493"/>
        <v>1357</v>
      </c>
      <c r="V295" s="113">
        <f t="shared" si="494"/>
        <v>1</v>
      </c>
      <c r="W295" s="115">
        <f t="shared" si="495"/>
        <v>1357</v>
      </c>
      <c r="X295" s="113">
        <f t="shared" si="496"/>
        <v>1</v>
      </c>
      <c r="Y295" s="115">
        <f t="shared" si="497"/>
        <v>1357</v>
      </c>
      <c r="Z295" s="116">
        <f t="shared" si="498"/>
        <v>4071</v>
      </c>
      <c r="AA295" s="117" t="b">
        <f t="shared" si="499"/>
        <v>1</v>
      </c>
      <c r="AB295" s="130"/>
      <c r="AC295" s="132"/>
      <c r="AD295" s="109" t="s">
        <v>22</v>
      </c>
      <c r="AE295" s="108" t="s">
        <v>23</v>
      </c>
      <c r="AF295" s="133"/>
      <c r="AG295" s="134"/>
      <c r="AH295" s="171">
        <v>0</v>
      </c>
      <c r="AI295" s="164">
        <f t="shared" si="500"/>
        <v>0</v>
      </c>
      <c r="AJ295" s="21">
        <v>0</v>
      </c>
      <c r="AK295" s="164">
        <f t="shared" si="501"/>
        <v>0</v>
      </c>
      <c r="AL295" s="21">
        <v>0</v>
      </c>
      <c r="AM295" s="164">
        <f t="shared" si="502"/>
        <v>0</v>
      </c>
      <c r="AN295" s="21">
        <v>0</v>
      </c>
      <c r="AO295" s="164">
        <f t="shared" si="503"/>
        <v>0</v>
      </c>
      <c r="AP295" s="21">
        <v>1</v>
      </c>
      <c r="AQ295" s="164">
        <f t="shared" si="504"/>
        <v>1357</v>
      </c>
      <c r="AR295" s="21">
        <v>0</v>
      </c>
      <c r="AS295" s="164">
        <f t="shared" si="505"/>
        <v>0</v>
      </c>
      <c r="AT295" s="21">
        <v>0</v>
      </c>
      <c r="AU295" s="164">
        <f t="shared" si="506"/>
        <v>0</v>
      </c>
      <c r="AV295" s="21">
        <v>1</v>
      </c>
      <c r="AW295" s="164">
        <f t="shared" si="507"/>
        <v>1357</v>
      </c>
      <c r="AX295" s="21">
        <v>0</v>
      </c>
      <c r="AY295" s="164">
        <f t="shared" si="508"/>
        <v>0</v>
      </c>
      <c r="AZ295" s="21">
        <v>0</v>
      </c>
      <c r="BA295" s="164">
        <f t="shared" si="509"/>
        <v>0</v>
      </c>
      <c r="BB295" s="21">
        <v>1</v>
      </c>
      <c r="BC295" s="164">
        <f t="shared" si="510"/>
        <v>1357</v>
      </c>
      <c r="BD295" s="21">
        <v>0</v>
      </c>
      <c r="BE295" s="164">
        <f t="shared" si="511"/>
        <v>0</v>
      </c>
      <c r="BF295" s="253">
        <f t="shared" si="512"/>
        <v>4071</v>
      </c>
      <c r="BG295" s="253">
        <f t="shared" si="535"/>
        <v>4071</v>
      </c>
      <c r="BH295" s="10" t="b">
        <f t="shared" si="536"/>
        <v>1</v>
      </c>
      <c r="BI295" s="253">
        <f t="shared" si="537"/>
        <v>0</v>
      </c>
      <c r="BJ295" s="250">
        <f t="shared" si="514"/>
        <v>35510001</v>
      </c>
      <c r="BK295" s="251">
        <v>348</v>
      </c>
      <c r="BL295" s="251">
        <v>5</v>
      </c>
      <c r="BM295" s="252">
        <f t="shared" si="515"/>
        <v>0</v>
      </c>
      <c r="BN295" s="252">
        <f t="shared" si="516"/>
        <v>1</v>
      </c>
      <c r="BO295" s="252">
        <f t="shared" si="517"/>
        <v>1</v>
      </c>
      <c r="BP295" s="252">
        <f t="shared" si="518"/>
        <v>1</v>
      </c>
      <c r="BQ295" s="254">
        <f t="shared" si="519"/>
        <v>1357</v>
      </c>
      <c r="BR295">
        <f t="shared" si="513"/>
        <v>0</v>
      </c>
      <c r="BS295">
        <v>0</v>
      </c>
      <c r="BT295">
        <v>1</v>
      </c>
      <c r="BU295" t="s">
        <v>139</v>
      </c>
      <c r="BV295" t="str">
        <f t="shared" si="520"/>
        <v>0</v>
      </c>
      <c r="BW295" t="str">
        <f t="shared" si="521"/>
        <v>0</v>
      </c>
      <c r="BX295" t="str">
        <f t="shared" si="522"/>
        <v>1</v>
      </c>
      <c r="BY295" t="s">
        <v>23</v>
      </c>
      <c r="BZ295" s="253">
        <f t="shared" si="523"/>
        <v>0</v>
      </c>
      <c r="CA295" s="253">
        <f t="shared" si="524"/>
        <v>0</v>
      </c>
      <c r="CB295" s="253">
        <f t="shared" si="525"/>
        <v>0</v>
      </c>
      <c r="CC295" s="253">
        <f t="shared" si="526"/>
        <v>0</v>
      </c>
      <c r="CD295" s="253">
        <f t="shared" si="527"/>
        <v>1357</v>
      </c>
      <c r="CE295" s="253">
        <f t="shared" si="528"/>
        <v>0</v>
      </c>
      <c r="CF295" s="253">
        <f t="shared" si="529"/>
        <v>0</v>
      </c>
      <c r="CG295" s="253">
        <f t="shared" si="530"/>
        <v>1357</v>
      </c>
      <c r="CH295" s="253">
        <f t="shared" si="531"/>
        <v>0</v>
      </c>
      <c r="CI295" s="253">
        <f t="shared" si="532"/>
        <v>0</v>
      </c>
      <c r="CJ295" s="253">
        <f t="shared" si="533"/>
        <v>1357</v>
      </c>
      <c r="CK295" s="253">
        <f t="shared" si="534"/>
        <v>0</v>
      </c>
    </row>
    <row r="296" spans="1:89" s="424" customFormat="1" ht="20.399999999999999" x14ac:dyDescent="0.3">
      <c r="B296" s="425">
        <v>205</v>
      </c>
      <c r="C296" s="426">
        <v>355011</v>
      </c>
      <c r="D296" s="426">
        <v>35510001</v>
      </c>
      <c r="E296" s="455" t="s">
        <v>306</v>
      </c>
      <c r="F296" s="429" t="s">
        <v>344</v>
      </c>
      <c r="G296" s="429" t="s">
        <v>345</v>
      </c>
      <c r="H296" s="430" t="s">
        <v>18</v>
      </c>
      <c r="I296" s="456"/>
      <c r="J296" s="430" t="s">
        <v>19</v>
      </c>
      <c r="K296" s="432">
        <f t="shared" si="551"/>
        <v>0</v>
      </c>
      <c r="L296" s="457" t="s">
        <v>274</v>
      </c>
      <c r="M296" s="453">
        <v>0</v>
      </c>
      <c r="N296" s="433">
        <f t="shared" si="488"/>
        <v>1914</v>
      </c>
      <c r="O296" s="458">
        <v>1914</v>
      </c>
      <c r="P296" s="431">
        <f t="shared" si="489"/>
        <v>0</v>
      </c>
      <c r="Q296" s="436" t="s">
        <v>139</v>
      </c>
      <c r="R296" s="437">
        <f t="shared" si="490"/>
        <v>0</v>
      </c>
      <c r="S296" s="431">
        <f t="shared" si="491"/>
        <v>0</v>
      </c>
      <c r="T296" s="437">
        <f t="shared" si="492"/>
        <v>0</v>
      </c>
      <c r="U296" s="431">
        <f t="shared" si="493"/>
        <v>0</v>
      </c>
      <c r="V296" s="437">
        <f t="shared" si="494"/>
        <v>0</v>
      </c>
      <c r="W296" s="431">
        <f t="shared" si="495"/>
        <v>0</v>
      </c>
      <c r="X296" s="437">
        <f t="shared" si="496"/>
        <v>0</v>
      </c>
      <c r="Y296" s="431">
        <f t="shared" si="497"/>
        <v>0</v>
      </c>
      <c r="Z296" s="431">
        <f t="shared" si="498"/>
        <v>0</v>
      </c>
      <c r="AA296" s="438" t="b">
        <f t="shared" si="499"/>
        <v>1</v>
      </c>
      <c r="AB296" s="456"/>
      <c r="AC296" s="459"/>
      <c r="AD296" s="430" t="s">
        <v>22</v>
      </c>
      <c r="AE296" s="429" t="s">
        <v>23</v>
      </c>
      <c r="AF296" s="460"/>
      <c r="AG296" s="461"/>
      <c r="AH296" s="442">
        <v>0</v>
      </c>
      <c r="AI296" s="443">
        <f t="shared" si="500"/>
        <v>0</v>
      </c>
      <c r="AJ296" s="442">
        <v>0</v>
      </c>
      <c r="AK296" s="443">
        <f t="shared" si="501"/>
        <v>0</v>
      </c>
      <c r="AL296" s="442">
        <v>0</v>
      </c>
      <c r="AM296" s="443">
        <f t="shared" si="502"/>
        <v>0</v>
      </c>
      <c r="AN296" s="442">
        <v>0</v>
      </c>
      <c r="AO296" s="443">
        <f t="shared" si="503"/>
        <v>0</v>
      </c>
      <c r="AP296" s="442">
        <v>0</v>
      </c>
      <c r="AQ296" s="443">
        <f t="shared" si="504"/>
        <v>0</v>
      </c>
      <c r="AR296" s="442">
        <v>0</v>
      </c>
      <c r="AS296" s="443">
        <f t="shared" si="505"/>
        <v>0</v>
      </c>
      <c r="AT296" s="442">
        <v>0</v>
      </c>
      <c r="AU296" s="443">
        <f t="shared" si="506"/>
        <v>0</v>
      </c>
      <c r="AV296" s="442">
        <v>0</v>
      </c>
      <c r="AW296" s="443">
        <f t="shared" si="507"/>
        <v>0</v>
      </c>
      <c r="AX296" s="442">
        <v>0</v>
      </c>
      <c r="AY296" s="443">
        <f t="shared" si="508"/>
        <v>0</v>
      </c>
      <c r="AZ296" s="442">
        <v>0</v>
      </c>
      <c r="BA296" s="443">
        <f t="shared" si="509"/>
        <v>0</v>
      </c>
      <c r="BB296" s="442">
        <v>0</v>
      </c>
      <c r="BC296" s="443">
        <f t="shared" si="510"/>
        <v>0</v>
      </c>
      <c r="BD296" s="442">
        <v>0</v>
      </c>
      <c r="BE296" s="443">
        <f t="shared" si="511"/>
        <v>0</v>
      </c>
      <c r="BF296" s="450">
        <f t="shared" si="512"/>
        <v>0</v>
      </c>
      <c r="BG296" s="450">
        <f t="shared" si="535"/>
        <v>0</v>
      </c>
      <c r="BH296" s="454" t="b">
        <f t="shared" si="536"/>
        <v>1</v>
      </c>
      <c r="BI296" s="450">
        <f t="shared" si="537"/>
        <v>0</v>
      </c>
      <c r="BJ296" s="446">
        <f t="shared" si="514"/>
        <v>35510001</v>
      </c>
      <c r="BK296" s="447">
        <v>348</v>
      </c>
      <c r="BL296" s="447">
        <v>5</v>
      </c>
      <c r="BM296" s="448">
        <f t="shared" si="515"/>
        <v>0</v>
      </c>
      <c r="BN296" s="448">
        <f t="shared" si="516"/>
        <v>0</v>
      </c>
      <c r="BO296" s="448">
        <f t="shared" si="517"/>
        <v>0</v>
      </c>
      <c r="BP296" s="448">
        <f t="shared" si="518"/>
        <v>0</v>
      </c>
      <c r="BQ296" s="449">
        <f t="shared" si="519"/>
        <v>1914</v>
      </c>
      <c r="BR296" s="424">
        <f t="shared" si="513"/>
        <v>0</v>
      </c>
      <c r="BS296" s="424">
        <v>0</v>
      </c>
      <c r="BT296" s="424">
        <v>1</v>
      </c>
      <c r="BU296" s="424" t="s">
        <v>139</v>
      </c>
      <c r="BV296" s="424" t="str">
        <f t="shared" si="520"/>
        <v>0</v>
      </c>
      <c r="BW296" s="424" t="str">
        <f t="shared" si="520"/>
        <v>0</v>
      </c>
      <c r="BX296" s="424" t="str">
        <f t="shared" si="520"/>
        <v>1</v>
      </c>
      <c r="BY296" s="424" t="s">
        <v>23</v>
      </c>
      <c r="BZ296" s="450">
        <f t="shared" si="523"/>
        <v>0</v>
      </c>
      <c r="CA296" s="450">
        <f t="shared" si="524"/>
        <v>0</v>
      </c>
      <c r="CB296" s="450">
        <f t="shared" si="525"/>
        <v>0</v>
      </c>
      <c r="CC296" s="450">
        <f t="shared" si="526"/>
        <v>0</v>
      </c>
      <c r="CD296" s="450">
        <f t="shared" si="527"/>
        <v>0</v>
      </c>
      <c r="CE296" s="450">
        <f t="shared" si="528"/>
        <v>0</v>
      </c>
      <c r="CF296" s="450">
        <f t="shared" si="529"/>
        <v>0</v>
      </c>
      <c r="CG296" s="450">
        <f t="shared" si="530"/>
        <v>0</v>
      </c>
      <c r="CH296" s="450">
        <f t="shared" si="531"/>
        <v>0</v>
      </c>
      <c r="CI296" s="450">
        <f t="shared" si="532"/>
        <v>0</v>
      </c>
      <c r="CJ296" s="450">
        <f t="shared" si="533"/>
        <v>0</v>
      </c>
      <c r="CK296" s="450">
        <f t="shared" si="534"/>
        <v>0</v>
      </c>
    </row>
    <row r="297" spans="1:89" ht="31.2" customHeight="1" x14ac:dyDescent="0.3">
      <c r="B297" s="129">
        <v>205</v>
      </c>
      <c r="C297" s="107">
        <v>355011</v>
      </c>
      <c r="D297" s="107">
        <v>35510001</v>
      </c>
      <c r="E297" s="155" t="s">
        <v>306</v>
      </c>
      <c r="F297" s="108" t="s">
        <v>344</v>
      </c>
      <c r="G297" s="108" t="s">
        <v>345</v>
      </c>
      <c r="H297" s="109" t="s">
        <v>18</v>
      </c>
      <c r="I297" s="130"/>
      <c r="J297" s="109" t="s">
        <v>19</v>
      </c>
      <c r="K297" s="111">
        <f t="shared" si="551"/>
        <v>0</v>
      </c>
      <c r="L297" s="156" t="s">
        <v>274</v>
      </c>
      <c r="M297" s="104">
        <v>0</v>
      </c>
      <c r="N297" s="262">
        <f t="shared" si="488"/>
        <v>2146</v>
      </c>
      <c r="O297" s="141">
        <v>2146</v>
      </c>
      <c r="P297" s="110">
        <f t="shared" si="489"/>
        <v>0</v>
      </c>
      <c r="Q297" s="112" t="s">
        <v>139</v>
      </c>
      <c r="R297" s="113">
        <f t="shared" si="490"/>
        <v>0</v>
      </c>
      <c r="S297" s="114">
        <f t="shared" si="491"/>
        <v>0</v>
      </c>
      <c r="T297" s="113">
        <f t="shared" si="492"/>
        <v>0</v>
      </c>
      <c r="U297" s="115">
        <f t="shared" si="493"/>
        <v>0</v>
      </c>
      <c r="V297" s="113">
        <f t="shared" si="494"/>
        <v>0</v>
      </c>
      <c r="W297" s="115">
        <f t="shared" si="495"/>
        <v>0</v>
      </c>
      <c r="X297" s="113">
        <f t="shared" si="496"/>
        <v>0</v>
      </c>
      <c r="Y297" s="115">
        <f t="shared" si="497"/>
        <v>0</v>
      </c>
      <c r="Z297" s="116">
        <f t="shared" si="498"/>
        <v>0</v>
      </c>
      <c r="AA297" s="117" t="b">
        <f t="shared" si="499"/>
        <v>1</v>
      </c>
      <c r="AB297" s="130"/>
      <c r="AC297" s="132"/>
      <c r="AD297" s="109" t="s">
        <v>22</v>
      </c>
      <c r="AE297" s="108" t="s">
        <v>23</v>
      </c>
      <c r="AF297" s="133"/>
      <c r="AG297" s="134"/>
      <c r="AH297" s="171">
        <v>0</v>
      </c>
      <c r="AI297" s="164">
        <f t="shared" si="500"/>
        <v>0</v>
      </c>
      <c r="AJ297" s="21">
        <v>0</v>
      </c>
      <c r="AK297" s="164">
        <f t="shared" si="501"/>
        <v>0</v>
      </c>
      <c r="AL297" s="21">
        <v>0</v>
      </c>
      <c r="AM297" s="164">
        <f t="shared" si="502"/>
        <v>0</v>
      </c>
      <c r="AN297" s="21">
        <v>0</v>
      </c>
      <c r="AO297" s="164">
        <f t="shared" si="503"/>
        <v>0</v>
      </c>
      <c r="AP297" s="21">
        <v>0</v>
      </c>
      <c r="AQ297" s="164">
        <f t="shared" si="504"/>
        <v>0</v>
      </c>
      <c r="AR297" s="21">
        <v>0</v>
      </c>
      <c r="AS297" s="164">
        <f t="shared" si="505"/>
        <v>0</v>
      </c>
      <c r="AT297" s="21">
        <v>0</v>
      </c>
      <c r="AU297" s="164">
        <f t="shared" si="506"/>
        <v>0</v>
      </c>
      <c r="AV297" s="21">
        <v>0</v>
      </c>
      <c r="AW297" s="164">
        <f t="shared" si="507"/>
        <v>0</v>
      </c>
      <c r="AX297" s="21">
        <v>0</v>
      </c>
      <c r="AY297" s="164">
        <f t="shared" si="508"/>
        <v>0</v>
      </c>
      <c r="AZ297" s="21">
        <v>0</v>
      </c>
      <c r="BA297" s="164">
        <f t="shared" si="509"/>
        <v>0</v>
      </c>
      <c r="BB297" s="21">
        <v>0</v>
      </c>
      <c r="BC297" s="164">
        <f t="shared" si="510"/>
        <v>0</v>
      </c>
      <c r="BD297" s="21">
        <v>0</v>
      </c>
      <c r="BE297" s="164">
        <f t="shared" si="511"/>
        <v>0</v>
      </c>
      <c r="BF297" s="253">
        <f t="shared" si="512"/>
        <v>0</v>
      </c>
      <c r="BG297" s="253">
        <f t="shared" si="535"/>
        <v>0</v>
      </c>
      <c r="BH297" s="10" t="b">
        <f t="shared" si="536"/>
        <v>1</v>
      </c>
      <c r="BI297" s="253">
        <f t="shared" si="537"/>
        <v>0</v>
      </c>
      <c r="BJ297" s="250">
        <f t="shared" si="514"/>
        <v>35510001</v>
      </c>
      <c r="BK297" s="251">
        <v>348</v>
      </c>
      <c r="BL297" s="251">
        <v>5</v>
      </c>
      <c r="BM297" s="252">
        <f t="shared" si="515"/>
        <v>0</v>
      </c>
      <c r="BN297" s="252">
        <f t="shared" si="516"/>
        <v>0</v>
      </c>
      <c r="BO297" s="252">
        <f t="shared" si="517"/>
        <v>0</v>
      </c>
      <c r="BP297" s="252">
        <f t="shared" si="518"/>
        <v>0</v>
      </c>
      <c r="BQ297" s="254">
        <f t="shared" si="519"/>
        <v>2146</v>
      </c>
      <c r="BR297">
        <f t="shared" si="513"/>
        <v>0</v>
      </c>
      <c r="BS297">
        <v>0</v>
      </c>
      <c r="BT297">
        <v>1</v>
      </c>
      <c r="BU297" t="s">
        <v>139</v>
      </c>
      <c r="BV297" t="str">
        <f t="shared" si="520"/>
        <v>0</v>
      </c>
      <c r="BW297" t="str">
        <f t="shared" si="521"/>
        <v>0</v>
      </c>
      <c r="BX297" t="str">
        <f t="shared" si="522"/>
        <v>1</v>
      </c>
      <c r="BY297" t="s">
        <v>23</v>
      </c>
      <c r="BZ297" s="253">
        <f t="shared" si="523"/>
        <v>0</v>
      </c>
      <c r="CA297" s="253">
        <f t="shared" si="524"/>
        <v>0</v>
      </c>
      <c r="CB297" s="253">
        <f t="shared" si="525"/>
        <v>0</v>
      </c>
      <c r="CC297" s="253">
        <f t="shared" si="526"/>
        <v>0</v>
      </c>
      <c r="CD297" s="253">
        <f t="shared" si="527"/>
        <v>0</v>
      </c>
      <c r="CE297" s="253">
        <f t="shared" si="528"/>
        <v>0</v>
      </c>
      <c r="CF297" s="253">
        <f t="shared" si="529"/>
        <v>0</v>
      </c>
      <c r="CG297" s="253">
        <f t="shared" si="530"/>
        <v>0</v>
      </c>
      <c r="CH297" s="253">
        <f t="shared" si="531"/>
        <v>0</v>
      </c>
      <c r="CI297" s="253">
        <f t="shared" si="532"/>
        <v>0</v>
      </c>
      <c r="CJ297" s="253">
        <f t="shared" si="533"/>
        <v>0</v>
      </c>
      <c r="CK297" s="253">
        <f t="shared" si="534"/>
        <v>0</v>
      </c>
    </row>
    <row r="298" spans="1:89" ht="30.6" x14ac:dyDescent="0.3">
      <c r="B298" s="129">
        <v>206</v>
      </c>
      <c r="C298" s="107">
        <v>355011</v>
      </c>
      <c r="D298" s="107">
        <v>35510001</v>
      </c>
      <c r="E298" s="155" t="s">
        <v>307</v>
      </c>
      <c r="F298" s="108" t="s">
        <v>344</v>
      </c>
      <c r="G298" s="108" t="s">
        <v>345</v>
      </c>
      <c r="H298" s="109" t="s">
        <v>18</v>
      </c>
      <c r="I298" s="130"/>
      <c r="J298" s="109" t="s">
        <v>19</v>
      </c>
      <c r="K298" s="111">
        <f t="shared" si="551"/>
        <v>4</v>
      </c>
      <c r="L298" s="156" t="s">
        <v>274</v>
      </c>
      <c r="M298" s="201">
        <v>0</v>
      </c>
      <c r="N298" s="262">
        <f t="shared" si="488"/>
        <v>1800</v>
      </c>
      <c r="O298" s="141">
        <v>1800</v>
      </c>
      <c r="P298" s="110">
        <f t="shared" si="489"/>
        <v>7200</v>
      </c>
      <c r="Q298" s="112" t="s">
        <v>139</v>
      </c>
      <c r="R298" s="113">
        <f t="shared" si="490"/>
        <v>1</v>
      </c>
      <c r="S298" s="114">
        <f t="shared" si="491"/>
        <v>1800</v>
      </c>
      <c r="T298" s="113">
        <f t="shared" si="492"/>
        <v>1</v>
      </c>
      <c r="U298" s="115">
        <f t="shared" si="493"/>
        <v>1800</v>
      </c>
      <c r="V298" s="113">
        <f t="shared" si="494"/>
        <v>1</v>
      </c>
      <c r="W298" s="115">
        <f t="shared" si="495"/>
        <v>1800</v>
      </c>
      <c r="X298" s="113">
        <f t="shared" si="496"/>
        <v>1</v>
      </c>
      <c r="Y298" s="115">
        <f t="shared" si="497"/>
        <v>1800</v>
      </c>
      <c r="Z298" s="116">
        <f t="shared" si="498"/>
        <v>7200</v>
      </c>
      <c r="AA298" s="117" t="b">
        <f t="shared" si="499"/>
        <v>1</v>
      </c>
      <c r="AB298" s="130"/>
      <c r="AC298" s="132"/>
      <c r="AD298" s="109" t="s">
        <v>22</v>
      </c>
      <c r="AE298" s="108" t="s">
        <v>23</v>
      </c>
      <c r="AF298" s="133"/>
      <c r="AG298" s="134"/>
      <c r="AH298" s="171">
        <v>0</v>
      </c>
      <c r="AI298" s="164">
        <f t="shared" si="500"/>
        <v>0</v>
      </c>
      <c r="AJ298" s="21">
        <v>0</v>
      </c>
      <c r="AK298" s="164">
        <f t="shared" si="501"/>
        <v>0</v>
      </c>
      <c r="AL298" s="21">
        <v>1</v>
      </c>
      <c r="AM298" s="164">
        <f t="shared" si="502"/>
        <v>1800</v>
      </c>
      <c r="AN298" s="21">
        <v>0</v>
      </c>
      <c r="AO298" s="164">
        <f t="shared" si="503"/>
        <v>0</v>
      </c>
      <c r="AP298" s="21">
        <v>0</v>
      </c>
      <c r="AQ298" s="164">
        <f t="shared" si="504"/>
        <v>0</v>
      </c>
      <c r="AR298" s="21">
        <v>1</v>
      </c>
      <c r="AS298" s="164">
        <f t="shared" si="505"/>
        <v>1800</v>
      </c>
      <c r="AT298" s="21">
        <v>0</v>
      </c>
      <c r="AU298" s="164">
        <f t="shared" si="506"/>
        <v>0</v>
      </c>
      <c r="AV298" s="21">
        <v>0</v>
      </c>
      <c r="AW298" s="164">
        <f t="shared" si="507"/>
        <v>0</v>
      </c>
      <c r="AX298" s="21">
        <v>1</v>
      </c>
      <c r="AY298" s="164">
        <f t="shared" si="508"/>
        <v>1800</v>
      </c>
      <c r="AZ298" s="21">
        <v>0</v>
      </c>
      <c r="BA298" s="164">
        <f t="shared" si="509"/>
        <v>0</v>
      </c>
      <c r="BB298" s="21">
        <v>0</v>
      </c>
      <c r="BC298" s="164">
        <f t="shared" si="510"/>
        <v>0</v>
      </c>
      <c r="BD298" s="21">
        <v>1</v>
      </c>
      <c r="BE298" s="164">
        <f t="shared" si="511"/>
        <v>1800</v>
      </c>
      <c r="BF298" s="253">
        <f t="shared" si="512"/>
        <v>7200</v>
      </c>
      <c r="BG298" s="253">
        <f t="shared" si="535"/>
        <v>7200</v>
      </c>
      <c r="BH298" s="10" t="b">
        <f t="shared" si="536"/>
        <v>1</v>
      </c>
      <c r="BI298" s="253">
        <f t="shared" si="537"/>
        <v>0</v>
      </c>
      <c r="BJ298" s="250">
        <f t="shared" si="514"/>
        <v>35510001</v>
      </c>
      <c r="BK298" s="251">
        <v>348</v>
      </c>
      <c r="BL298" s="251">
        <v>5</v>
      </c>
      <c r="BM298" s="252">
        <f t="shared" si="515"/>
        <v>1</v>
      </c>
      <c r="BN298" s="252">
        <f t="shared" si="516"/>
        <v>1</v>
      </c>
      <c r="BO298" s="252">
        <f t="shared" si="517"/>
        <v>1</v>
      </c>
      <c r="BP298" s="252">
        <f t="shared" si="518"/>
        <v>1</v>
      </c>
      <c r="BQ298" s="254">
        <f t="shared" si="519"/>
        <v>1800</v>
      </c>
      <c r="BR298">
        <f t="shared" si="513"/>
        <v>0</v>
      </c>
      <c r="BS298">
        <v>0</v>
      </c>
      <c r="BT298">
        <v>1</v>
      </c>
      <c r="BU298" t="s">
        <v>139</v>
      </c>
      <c r="BV298" t="str">
        <f t="shared" si="520"/>
        <v>0</v>
      </c>
      <c r="BW298" t="str">
        <f t="shared" si="521"/>
        <v>0</v>
      </c>
      <c r="BX298" t="str">
        <f t="shared" si="522"/>
        <v>1</v>
      </c>
      <c r="BY298" t="s">
        <v>23</v>
      </c>
      <c r="BZ298" s="253">
        <f t="shared" si="523"/>
        <v>0</v>
      </c>
      <c r="CA298" s="253">
        <f t="shared" si="524"/>
        <v>0</v>
      </c>
      <c r="CB298" s="253">
        <f t="shared" si="525"/>
        <v>1800</v>
      </c>
      <c r="CC298" s="253">
        <f t="shared" si="526"/>
        <v>0</v>
      </c>
      <c r="CD298" s="253">
        <f t="shared" si="527"/>
        <v>0</v>
      </c>
      <c r="CE298" s="253">
        <f t="shared" si="528"/>
        <v>1800</v>
      </c>
      <c r="CF298" s="253">
        <f t="shared" si="529"/>
        <v>0</v>
      </c>
      <c r="CG298" s="253">
        <f t="shared" si="530"/>
        <v>0</v>
      </c>
      <c r="CH298" s="253">
        <f t="shared" si="531"/>
        <v>1800</v>
      </c>
      <c r="CI298" s="253">
        <f t="shared" si="532"/>
        <v>0</v>
      </c>
      <c r="CJ298" s="253">
        <f t="shared" si="533"/>
        <v>0</v>
      </c>
      <c r="CK298" s="253">
        <f t="shared" si="534"/>
        <v>1800</v>
      </c>
    </row>
    <row r="299" spans="1:89" ht="30.6" x14ac:dyDescent="0.3">
      <c r="B299" s="129">
        <v>207</v>
      </c>
      <c r="C299" s="107">
        <v>355011</v>
      </c>
      <c r="D299" s="107">
        <v>35510001</v>
      </c>
      <c r="E299" s="155" t="s">
        <v>308</v>
      </c>
      <c r="F299" s="108" t="s">
        <v>344</v>
      </c>
      <c r="G299" s="108" t="s">
        <v>345</v>
      </c>
      <c r="H299" s="109" t="s">
        <v>18</v>
      </c>
      <c r="I299" s="130"/>
      <c r="J299" s="109" t="s">
        <v>19</v>
      </c>
      <c r="K299" s="111">
        <f t="shared" si="551"/>
        <v>5</v>
      </c>
      <c r="L299" s="156" t="s">
        <v>274</v>
      </c>
      <c r="M299" s="104">
        <v>0</v>
      </c>
      <c r="N299" s="262">
        <f t="shared" si="488"/>
        <v>1798</v>
      </c>
      <c r="O299" s="141">
        <v>1798</v>
      </c>
      <c r="P299" s="110">
        <f t="shared" si="489"/>
        <v>8990</v>
      </c>
      <c r="Q299" s="112" t="s">
        <v>139</v>
      </c>
      <c r="R299" s="113">
        <f t="shared" si="490"/>
        <v>2</v>
      </c>
      <c r="S299" s="114">
        <f t="shared" si="491"/>
        <v>3596</v>
      </c>
      <c r="T299" s="113">
        <f t="shared" si="492"/>
        <v>1</v>
      </c>
      <c r="U299" s="115">
        <f t="shared" si="493"/>
        <v>1798</v>
      </c>
      <c r="V299" s="113">
        <f t="shared" si="494"/>
        <v>1</v>
      </c>
      <c r="W299" s="115">
        <f t="shared" si="495"/>
        <v>1798</v>
      </c>
      <c r="X299" s="113">
        <f t="shared" si="496"/>
        <v>1</v>
      </c>
      <c r="Y299" s="115">
        <f t="shared" si="497"/>
        <v>1798</v>
      </c>
      <c r="Z299" s="116">
        <f t="shared" si="498"/>
        <v>8990</v>
      </c>
      <c r="AA299" s="117" t="b">
        <f t="shared" si="499"/>
        <v>1</v>
      </c>
      <c r="AB299" s="130"/>
      <c r="AC299" s="132"/>
      <c r="AD299" s="109" t="s">
        <v>22</v>
      </c>
      <c r="AE299" s="108" t="s">
        <v>23</v>
      </c>
      <c r="AF299" s="133"/>
      <c r="AG299" s="134"/>
      <c r="AH299" s="171">
        <v>0</v>
      </c>
      <c r="AI299" s="164">
        <f t="shared" si="500"/>
        <v>0</v>
      </c>
      <c r="AJ299" s="21">
        <v>1</v>
      </c>
      <c r="AK299" s="164">
        <f t="shared" si="501"/>
        <v>1798</v>
      </c>
      <c r="AL299" s="21">
        <v>1</v>
      </c>
      <c r="AM299" s="164">
        <f t="shared" si="502"/>
        <v>1798</v>
      </c>
      <c r="AN299" s="21">
        <v>0</v>
      </c>
      <c r="AO299" s="164">
        <f t="shared" si="503"/>
        <v>0</v>
      </c>
      <c r="AP299" s="21">
        <v>0</v>
      </c>
      <c r="AQ299" s="164">
        <f t="shared" si="504"/>
        <v>0</v>
      </c>
      <c r="AR299" s="21">
        <v>1</v>
      </c>
      <c r="AS299" s="164">
        <f t="shared" si="505"/>
        <v>1798</v>
      </c>
      <c r="AT299" s="21">
        <v>0</v>
      </c>
      <c r="AU299" s="164">
        <f t="shared" si="506"/>
        <v>0</v>
      </c>
      <c r="AV299" s="21">
        <v>0</v>
      </c>
      <c r="AW299" s="164">
        <f t="shared" si="507"/>
        <v>0</v>
      </c>
      <c r="AX299" s="21">
        <v>1</v>
      </c>
      <c r="AY299" s="164">
        <f t="shared" si="508"/>
        <v>1798</v>
      </c>
      <c r="AZ299" s="21">
        <v>0</v>
      </c>
      <c r="BA299" s="164">
        <f t="shared" si="509"/>
        <v>0</v>
      </c>
      <c r="BB299" s="21">
        <v>0</v>
      </c>
      <c r="BC299" s="164">
        <f t="shared" si="510"/>
        <v>0</v>
      </c>
      <c r="BD299" s="21">
        <v>1</v>
      </c>
      <c r="BE299" s="164">
        <f t="shared" si="511"/>
        <v>1798</v>
      </c>
      <c r="BF299" s="253">
        <f t="shared" si="512"/>
        <v>8990</v>
      </c>
      <c r="BG299" s="253">
        <f t="shared" si="535"/>
        <v>8990</v>
      </c>
      <c r="BH299" s="10" t="b">
        <f t="shared" si="536"/>
        <v>1</v>
      </c>
      <c r="BI299" s="253">
        <f t="shared" si="537"/>
        <v>0</v>
      </c>
      <c r="BJ299" s="250">
        <f t="shared" si="514"/>
        <v>35510001</v>
      </c>
      <c r="BK299" s="251">
        <v>348</v>
      </c>
      <c r="BL299" s="251">
        <v>5</v>
      </c>
      <c r="BM299" s="252">
        <f t="shared" si="515"/>
        <v>2</v>
      </c>
      <c r="BN299" s="252">
        <f t="shared" si="516"/>
        <v>1</v>
      </c>
      <c r="BO299" s="252">
        <f t="shared" si="517"/>
        <v>1</v>
      </c>
      <c r="BP299" s="252">
        <f t="shared" si="518"/>
        <v>1</v>
      </c>
      <c r="BQ299" s="254">
        <f t="shared" si="519"/>
        <v>1798</v>
      </c>
      <c r="BR299">
        <f t="shared" si="513"/>
        <v>0</v>
      </c>
      <c r="BS299">
        <v>0</v>
      </c>
      <c r="BT299">
        <v>1</v>
      </c>
      <c r="BU299" t="s">
        <v>139</v>
      </c>
      <c r="BV299" t="str">
        <f t="shared" si="520"/>
        <v>0</v>
      </c>
      <c r="BW299" t="str">
        <f t="shared" si="521"/>
        <v>0</v>
      </c>
      <c r="BX299" t="str">
        <f t="shared" si="522"/>
        <v>1</v>
      </c>
      <c r="BY299" t="s">
        <v>23</v>
      </c>
      <c r="BZ299" s="253">
        <f t="shared" si="523"/>
        <v>0</v>
      </c>
      <c r="CA299" s="253">
        <f t="shared" si="524"/>
        <v>1798</v>
      </c>
      <c r="CB299" s="253">
        <f t="shared" si="525"/>
        <v>1798</v>
      </c>
      <c r="CC299" s="253">
        <f t="shared" si="526"/>
        <v>0</v>
      </c>
      <c r="CD299" s="253">
        <f t="shared" si="527"/>
        <v>0</v>
      </c>
      <c r="CE299" s="253">
        <f t="shared" si="528"/>
        <v>1798</v>
      </c>
      <c r="CF299" s="253">
        <f t="shared" si="529"/>
        <v>0</v>
      </c>
      <c r="CG299" s="253">
        <f t="shared" si="530"/>
        <v>0</v>
      </c>
      <c r="CH299" s="253">
        <f t="shared" si="531"/>
        <v>1798</v>
      </c>
      <c r="CI299" s="253">
        <f t="shared" si="532"/>
        <v>0</v>
      </c>
      <c r="CJ299" s="253">
        <f t="shared" si="533"/>
        <v>0</v>
      </c>
      <c r="CK299" s="253">
        <f t="shared" si="534"/>
        <v>1798</v>
      </c>
    </row>
    <row r="300" spans="1:89" ht="20.399999999999999" x14ac:dyDescent="0.3">
      <c r="B300" s="129">
        <v>208</v>
      </c>
      <c r="C300" s="107">
        <v>355011</v>
      </c>
      <c r="D300" s="107">
        <v>35510001</v>
      </c>
      <c r="E300" s="155" t="s">
        <v>309</v>
      </c>
      <c r="F300" s="108" t="s">
        <v>344</v>
      </c>
      <c r="G300" s="108" t="s">
        <v>345</v>
      </c>
      <c r="H300" s="109" t="s">
        <v>18</v>
      </c>
      <c r="I300" s="130"/>
      <c r="J300" s="109" t="s">
        <v>19</v>
      </c>
      <c r="K300" s="111">
        <f t="shared" si="551"/>
        <v>2</v>
      </c>
      <c r="L300" s="156" t="s">
        <v>274</v>
      </c>
      <c r="M300" s="201">
        <v>0</v>
      </c>
      <c r="N300" s="262">
        <f t="shared" si="488"/>
        <v>1589.4</v>
      </c>
      <c r="O300" s="141">
        <v>1589.4</v>
      </c>
      <c r="P300" s="110">
        <f t="shared" si="489"/>
        <v>3178.8</v>
      </c>
      <c r="Q300" s="112" t="s">
        <v>139</v>
      </c>
      <c r="R300" s="113">
        <f t="shared" si="490"/>
        <v>0</v>
      </c>
      <c r="S300" s="114">
        <f t="shared" si="491"/>
        <v>0</v>
      </c>
      <c r="T300" s="113">
        <f t="shared" si="492"/>
        <v>0</v>
      </c>
      <c r="U300" s="115">
        <f t="shared" si="493"/>
        <v>0</v>
      </c>
      <c r="V300" s="113">
        <f t="shared" si="494"/>
        <v>1</v>
      </c>
      <c r="W300" s="115">
        <f t="shared" si="495"/>
        <v>1589.4</v>
      </c>
      <c r="X300" s="113">
        <f t="shared" si="496"/>
        <v>1</v>
      </c>
      <c r="Y300" s="115">
        <f t="shared" si="497"/>
        <v>1589.4</v>
      </c>
      <c r="Z300" s="116">
        <f t="shared" si="498"/>
        <v>3178.8</v>
      </c>
      <c r="AA300" s="117" t="b">
        <f t="shared" si="499"/>
        <v>1</v>
      </c>
      <c r="AB300" s="130"/>
      <c r="AC300" s="132"/>
      <c r="AD300" s="109" t="s">
        <v>22</v>
      </c>
      <c r="AE300" s="108" t="s">
        <v>23</v>
      </c>
      <c r="AF300" s="133"/>
      <c r="AG300" s="134"/>
      <c r="AH300" s="171">
        <v>0</v>
      </c>
      <c r="AI300" s="164">
        <f t="shared" si="500"/>
        <v>0</v>
      </c>
      <c r="AJ300" s="21">
        <v>0</v>
      </c>
      <c r="AK300" s="164">
        <f t="shared" si="501"/>
        <v>0</v>
      </c>
      <c r="AL300" s="21">
        <v>0</v>
      </c>
      <c r="AM300" s="164">
        <f t="shared" si="502"/>
        <v>0</v>
      </c>
      <c r="AN300" s="21">
        <v>0</v>
      </c>
      <c r="AO300" s="164">
        <f t="shared" si="503"/>
        <v>0</v>
      </c>
      <c r="AP300" s="21">
        <v>0</v>
      </c>
      <c r="AQ300" s="164">
        <f t="shared" si="504"/>
        <v>0</v>
      </c>
      <c r="AR300" s="21">
        <v>0</v>
      </c>
      <c r="AS300" s="164">
        <f t="shared" si="505"/>
        <v>0</v>
      </c>
      <c r="AT300" s="21">
        <v>1</v>
      </c>
      <c r="AU300" s="164">
        <f t="shared" si="506"/>
        <v>1589.4</v>
      </c>
      <c r="AV300" s="21">
        <v>0</v>
      </c>
      <c r="AW300" s="164">
        <f t="shared" si="507"/>
        <v>0</v>
      </c>
      <c r="AX300" s="21">
        <v>0</v>
      </c>
      <c r="AY300" s="164">
        <f t="shared" si="508"/>
        <v>0</v>
      </c>
      <c r="AZ300" s="21">
        <v>1</v>
      </c>
      <c r="BA300" s="164">
        <f t="shared" si="509"/>
        <v>1589.4</v>
      </c>
      <c r="BB300" s="21">
        <v>0</v>
      </c>
      <c r="BC300" s="164">
        <f t="shared" si="510"/>
        <v>0</v>
      </c>
      <c r="BD300" s="21">
        <v>0</v>
      </c>
      <c r="BE300" s="164">
        <f t="shared" si="511"/>
        <v>0</v>
      </c>
      <c r="BF300" s="253">
        <f t="shared" si="512"/>
        <v>3178.8</v>
      </c>
      <c r="BG300" s="253">
        <f t="shared" si="535"/>
        <v>3178.8</v>
      </c>
      <c r="BH300" s="10" t="b">
        <f t="shared" si="536"/>
        <v>1</v>
      </c>
      <c r="BI300" s="253">
        <f t="shared" si="537"/>
        <v>0</v>
      </c>
      <c r="BJ300" s="250">
        <f t="shared" si="514"/>
        <v>35510001</v>
      </c>
      <c r="BK300" s="251">
        <v>348</v>
      </c>
      <c r="BL300" s="251">
        <v>5</v>
      </c>
      <c r="BM300" s="252">
        <f t="shared" si="515"/>
        <v>0</v>
      </c>
      <c r="BN300" s="252">
        <f t="shared" si="516"/>
        <v>0</v>
      </c>
      <c r="BO300" s="252">
        <f t="shared" si="517"/>
        <v>1</v>
      </c>
      <c r="BP300" s="252">
        <f t="shared" si="518"/>
        <v>1</v>
      </c>
      <c r="BQ300" s="254">
        <f t="shared" si="519"/>
        <v>1589.4</v>
      </c>
      <c r="BR300">
        <f t="shared" si="513"/>
        <v>0</v>
      </c>
      <c r="BS300">
        <v>0</v>
      </c>
      <c r="BT300">
        <v>1</v>
      </c>
      <c r="BU300" t="s">
        <v>139</v>
      </c>
      <c r="BV300" t="str">
        <f t="shared" si="520"/>
        <v>0</v>
      </c>
      <c r="BW300" t="str">
        <f t="shared" si="521"/>
        <v>0</v>
      </c>
      <c r="BX300" t="str">
        <f t="shared" si="522"/>
        <v>1</v>
      </c>
      <c r="BY300" t="s">
        <v>23</v>
      </c>
      <c r="BZ300" s="253">
        <f t="shared" si="523"/>
        <v>0</v>
      </c>
      <c r="CA300" s="253">
        <f t="shared" si="524"/>
        <v>0</v>
      </c>
      <c r="CB300" s="253">
        <f t="shared" si="525"/>
        <v>0</v>
      </c>
      <c r="CC300" s="253">
        <f t="shared" si="526"/>
        <v>0</v>
      </c>
      <c r="CD300" s="253">
        <f t="shared" si="527"/>
        <v>0</v>
      </c>
      <c r="CE300" s="253">
        <f t="shared" si="528"/>
        <v>0</v>
      </c>
      <c r="CF300" s="253">
        <f t="shared" si="529"/>
        <v>1589.4</v>
      </c>
      <c r="CG300" s="253">
        <f t="shared" si="530"/>
        <v>0</v>
      </c>
      <c r="CH300" s="253">
        <f t="shared" si="531"/>
        <v>0</v>
      </c>
      <c r="CI300" s="253">
        <f t="shared" si="532"/>
        <v>1589.4</v>
      </c>
      <c r="CJ300" s="253">
        <f t="shared" si="533"/>
        <v>0</v>
      </c>
      <c r="CK300" s="253">
        <f t="shared" si="534"/>
        <v>0</v>
      </c>
    </row>
    <row r="301" spans="1:89" ht="20.399999999999999" x14ac:dyDescent="0.3">
      <c r="B301" s="129">
        <v>209</v>
      </c>
      <c r="C301" s="107">
        <v>355011</v>
      </c>
      <c r="D301" s="107">
        <v>35510001</v>
      </c>
      <c r="E301" s="155" t="s">
        <v>310</v>
      </c>
      <c r="F301" s="108" t="s">
        <v>344</v>
      </c>
      <c r="G301" s="108" t="s">
        <v>345</v>
      </c>
      <c r="H301" s="109" t="s">
        <v>18</v>
      </c>
      <c r="I301" s="130"/>
      <c r="J301" s="109" t="s">
        <v>19</v>
      </c>
      <c r="K301" s="111">
        <f t="shared" si="551"/>
        <v>3</v>
      </c>
      <c r="L301" s="156" t="s">
        <v>274</v>
      </c>
      <c r="M301" s="104">
        <v>0</v>
      </c>
      <c r="N301" s="262">
        <f t="shared" si="488"/>
        <v>3200</v>
      </c>
      <c r="O301" s="141">
        <v>3200</v>
      </c>
      <c r="P301" s="110">
        <f t="shared" si="489"/>
        <v>9600</v>
      </c>
      <c r="Q301" s="112" t="s">
        <v>139</v>
      </c>
      <c r="R301" s="113">
        <f t="shared" si="490"/>
        <v>0</v>
      </c>
      <c r="S301" s="114">
        <f t="shared" si="491"/>
        <v>0</v>
      </c>
      <c r="T301" s="113">
        <f t="shared" si="492"/>
        <v>1</v>
      </c>
      <c r="U301" s="115">
        <f t="shared" si="493"/>
        <v>3200</v>
      </c>
      <c r="V301" s="113">
        <f t="shared" si="494"/>
        <v>1</v>
      </c>
      <c r="W301" s="115">
        <f t="shared" si="495"/>
        <v>3200</v>
      </c>
      <c r="X301" s="113">
        <f t="shared" si="496"/>
        <v>1</v>
      </c>
      <c r="Y301" s="115">
        <f t="shared" si="497"/>
        <v>3200</v>
      </c>
      <c r="Z301" s="116">
        <f t="shared" si="498"/>
        <v>9600</v>
      </c>
      <c r="AA301" s="117" t="b">
        <f t="shared" si="499"/>
        <v>1</v>
      </c>
      <c r="AB301" s="130"/>
      <c r="AC301" s="132"/>
      <c r="AD301" s="109" t="s">
        <v>22</v>
      </c>
      <c r="AE301" s="108" t="s">
        <v>23</v>
      </c>
      <c r="AF301" s="133"/>
      <c r="AG301" s="134"/>
      <c r="AH301" s="171">
        <v>0</v>
      </c>
      <c r="AI301" s="164">
        <f t="shared" si="500"/>
        <v>0</v>
      </c>
      <c r="AJ301" s="21">
        <v>0</v>
      </c>
      <c r="AK301" s="164">
        <f t="shared" si="501"/>
        <v>0</v>
      </c>
      <c r="AL301" s="21">
        <v>0</v>
      </c>
      <c r="AM301" s="164">
        <f t="shared" si="502"/>
        <v>0</v>
      </c>
      <c r="AN301" s="21">
        <v>0</v>
      </c>
      <c r="AO301" s="164">
        <f t="shared" si="503"/>
        <v>0</v>
      </c>
      <c r="AP301" s="21">
        <v>1</v>
      </c>
      <c r="AQ301" s="164">
        <f t="shared" si="504"/>
        <v>3200</v>
      </c>
      <c r="AR301" s="21">
        <v>0</v>
      </c>
      <c r="AS301" s="164">
        <f t="shared" si="505"/>
        <v>0</v>
      </c>
      <c r="AT301" s="21">
        <v>0</v>
      </c>
      <c r="AU301" s="164">
        <f t="shared" si="506"/>
        <v>0</v>
      </c>
      <c r="AV301" s="21">
        <v>1</v>
      </c>
      <c r="AW301" s="164">
        <f t="shared" si="507"/>
        <v>3200</v>
      </c>
      <c r="AX301" s="21">
        <v>0</v>
      </c>
      <c r="AY301" s="164">
        <f t="shared" si="508"/>
        <v>0</v>
      </c>
      <c r="AZ301" s="21">
        <v>0</v>
      </c>
      <c r="BA301" s="164">
        <f t="shared" si="509"/>
        <v>0</v>
      </c>
      <c r="BB301" s="21">
        <v>1</v>
      </c>
      <c r="BC301" s="164">
        <f t="shared" si="510"/>
        <v>3200</v>
      </c>
      <c r="BD301" s="21">
        <v>0</v>
      </c>
      <c r="BE301" s="164">
        <f t="shared" si="511"/>
        <v>0</v>
      </c>
      <c r="BF301" s="253">
        <f t="shared" si="512"/>
        <v>9600</v>
      </c>
      <c r="BG301" s="253">
        <f t="shared" si="535"/>
        <v>9600</v>
      </c>
      <c r="BH301" s="10" t="b">
        <f t="shared" si="536"/>
        <v>1</v>
      </c>
      <c r="BI301" s="253">
        <f t="shared" si="537"/>
        <v>0</v>
      </c>
      <c r="BJ301" s="250">
        <f t="shared" si="514"/>
        <v>35510001</v>
      </c>
      <c r="BK301" s="251">
        <v>348</v>
      </c>
      <c r="BL301" s="251">
        <v>5</v>
      </c>
      <c r="BM301" s="252">
        <f t="shared" si="515"/>
        <v>0</v>
      </c>
      <c r="BN301" s="252">
        <f t="shared" si="516"/>
        <v>1</v>
      </c>
      <c r="BO301" s="252">
        <f t="shared" si="517"/>
        <v>1</v>
      </c>
      <c r="BP301" s="252">
        <f t="shared" si="518"/>
        <v>1</v>
      </c>
      <c r="BQ301" s="254">
        <f t="shared" si="519"/>
        <v>3200</v>
      </c>
      <c r="BR301">
        <f t="shared" si="513"/>
        <v>0</v>
      </c>
      <c r="BS301">
        <v>0</v>
      </c>
      <c r="BT301">
        <v>1</v>
      </c>
      <c r="BU301" t="s">
        <v>139</v>
      </c>
      <c r="BV301" t="str">
        <f t="shared" si="520"/>
        <v>0</v>
      </c>
      <c r="BW301" t="str">
        <f t="shared" si="521"/>
        <v>0</v>
      </c>
      <c r="BX301" t="str">
        <f t="shared" si="522"/>
        <v>1</v>
      </c>
      <c r="BY301" t="s">
        <v>23</v>
      </c>
      <c r="BZ301" s="253">
        <f t="shared" si="523"/>
        <v>0</v>
      </c>
      <c r="CA301" s="253">
        <f t="shared" si="524"/>
        <v>0</v>
      </c>
      <c r="CB301" s="253">
        <f t="shared" si="525"/>
        <v>0</v>
      </c>
      <c r="CC301" s="253">
        <f t="shared" si="526"/>
        <v>0</v>
      </c>
      <c r="CD301" s="253">
        <f t="shared" si="527"/>
        <v>3200</v>
      </c>
      <c r="CE301" s="253">
        <f t="shared" si="528"/>
        <v>0</v>
      </c>
      <c r="CF301" s="253">
        <f t="shared" si="529"/>
        <v>0</v>
      </c>
      <c r="CG301" s="253">
        <f t="shared" si="530"/>
        <v>3200</v>
      </c>
      <c r="CH301" s="253">
        <f t="shared" si="531"/>
        <v>0</v>
      </c>
      <c r="CI301" s="253">
        <f t="shared" si="532"/>
        <v>0</v>
      </c>
      <c r="CJ301" s="253">
        <f t="shared" si="533"/>
        <v>3200</v>
      </c>
      <c r="CK301" s="253">
        <f t="shared" si="534"/>
        <v>0</v>
      </c>
    </row>
    <row r="302" spans="1:89" ht="20.399999999999999" x14ac:dyDescent="0.3">
      <c r="B302" s="129">
        <v>210</v>
      </c>
      <c r="C302" s="107">
        <v>355011</v>
      </c>
      <c r="D302" s="107">
        <v>35510001</v>
      </c>
      <c r="E302" s="155" t="s">
        <v>311</v>
      </c>
      <c r="F302" s="108" t="s">
        <v>344</v>
      </c>
      <c r="G302" s="108" t="s">
        <v>345</v>
      </c>
      <c r="H302" s="109" t="s">
        <v>18</v>
      </c>
      <c r="I302" s="130"/>
      <c r="J302" s="109" t="s">
        <v>19</v>
      </c>
      <c r="K302" s="111">
        <f t="shared" si="551"/>
        <v>0</v>
      </c>
      <c r="L302" s="156" t="s">
        <v>274</v>
      </c>
      <c r="M302" s="201">
        <v>0</v>
      </c>
      <c r="N302" s="262">
        <f t="shared" si="488"/>
        <v>4000</v>
      </c>
      <c r="O302" s="141">
        <v>4000</v>
      </c>
      <c r="P302" s="110">
        <f t="shared" si="489"/>
        <v>0</v>
      </c>
      <c r="Q302" s="112" t="s">
        <v>139</v>
      </c>
      <c r="R302" s="113">
        <f t="shared" si="490"/>
        <v>0</v>
      </c>
      <c r="S302" s="114">
        <f t="shared" si="491"/>
        <v>0</v>
      </c>
      <c r="T302" s="113">
        <f t="shared" si="492"/>
        <v>0</v>
      </c>
      <c r="U302" s="115">
        <f t="shared" si="493"/>
        <v>0</v>
      </c>
      <c r="V302" s="113">
        <f t="shared" si="494"/>
        <v>0</v>
      </c>
      <c r="W302" s="115">
        <f t="shared" si="495"/>
        <v>0</v>
      </c>
      <c r="X302" s="113">
        <f t="shared" si="496"/>
        <v>0</v>
      </c>
      <c r="Y302" s="115">
        <f t="shared" si="497"/>
        <v>0</v>
      </c>
      <c r="Z302" s="116">
        <f t="shared" si="498"/>
        <v>0</v>
      </c>
      <c r="AA302" s="117" t="b">
        <f t="shared" si="499"/>
        <v>1</v>
      </c>
      <c r="AB302" s="130"/>
      <c r="AC302" s="132"/>
      <c r="AD302" s="109" t="s">
        <v>22</v>
      </c>
      <c r="AE302" s="108" t="s">
        <v>23</v>
      </c>
      <c r="AF302" s="133"/>
      <c r="AG302" s="134"/>
      <c r="AH302" s="171">
        <v>0</v>
      </c>
      <c r="AI302" s="164">
        <f t="shared" si="500"/>
        <v>0</v>
      </c>
      <c r="AJ302" s="21">
        <v>0</v>
      </c>
      <c r="AK302" s="164">
        <f t="shared" si="501"/>
        <v>0</v>
      </c>
      <c r="AL302" s="21">
        <v>0</v>
      </c>
      <c r="AM302" s="164">
        <f t="shared" si="502"/>
        <v>0</v>
      </c>
      <c r="AN302" s="21">
        <v>0</v>
      </c>
      <c r="AO302" s="164">
        <f t="shared" si="503"/>
        <v>0</v>
      </c>
      <c r="AP302" s="21">
        <v>0</v>
      </c>
      <c r="AQ302" s="164">
        <f t="shared" si="504"/>
        <v>0</v>
      </c>
      <c r="AR302" s="21">
        <v>0</v>
      </c>
      <c r="AS302" s="164">
        <f t="shared" si="505"/>
        <v>0</v>
      </c>
      <c r="AT302" s="21">
        <v>0</v>
      </c>
      <c r="AU302" s="164">
        <f t="shared" si="506"/>
        <v>0</v>
      </c>
      <c r="AV302" s="21">
        <v>0</v>
      </c>
      <c r="AW302" s="164">
        <f t="shared" si="507"/>
        <v>0</v>
      </c>
      <c r="AX302" s="21">
        <v>0</v>
      </c>
      <c r="AY302" s="164">
        <f t="shared" si="508"/>
        <v>0</v>
      </c>
      <c r="AZ302" s="21">
        <v>0</v>
      </c>
      <c r="BA302" s="164">
        <f t="shared" si="509"/>
        <v>0</v>
      </c>
      <c r="BB302" s="21">
        <v>0</v>
      </c>
      <c r="BC302" s="164">
        <f t="shared" si="510"/>
        <v>0</v>
      </c>
      <c r="BD302" s="21">
        <v>0</v>
      </c>
      <c r="BE302" s="164">
        <f t="shared" si="511"/>
        <v>0</v>
      </c>
      <c r="BF302" s="253">
        <f t="shared" si="512"/>
        <v>0</v>
      </c>
      <c r="BG302" s="253">
        <f t="shared" si="535"/>
        <v>0</v>
      </c>
      <c r="BH302" s="10" t="b">
        <f t="shared" si="536"/>
        <v>1</v>
      </c>
      <c r="BI302" s="253">
        <f t="shared" si="537"/>
        <v>0</v>
      </c>
      <c r="BJ302" s="250">
        <f t="shared" si="514"/>
        <v>35510001</v>
      </c>
      <c r="BK302" s="251">
        <v>348</v>
      </c>
      <c r="BL302" s="251">
        <v>5</v>
      </c>
      <c r="BM302" s="252">
        <f t="shared" si="515"/>
        <v>0</v>
      </c>
      <c r="BN302" s="252">
        <f t="shared" si="516"/>
        <v>0</v>
      </c>
      <c r="BO302" s="252">
        <f t="shared" si="517"/>
        <v>0</v>
      </c>
      <c r="BP302" s="252">
        <f t="shared" si="518"/>
        <v>0</v>
      </c>
      <c r="BQ302" s="254">
        <f t="shared" si="519"/>
        <v>4000</v>
      </c>
      <c r="BR302">
        <f t="shared" si="513"/>
        <v>0</v>
      </c>
      <c r="BS302">
        <v>0</v>
      </c>
      <c r="BT302">
        <v>1</v>
      </c>
      <c r="BU302" t="s">
        <v>139</v>
      </c>
      <c r="BV302" t="str">
        <f t="shared" si="520"/>
        <v>0</v>
      </c>
      <c r="BW302" t="str">
        <f t="shared" si="521"/>
        <v>0</v>
      </c>
      <c r="BX302" t="str">
        <f t="shared" si="522"/>
        <v>1</v>
      </c>
      <c r="BY302" t="s">
        <v>23</v>
      </c>
      <c r="BZ302" s="253">
        <f t="shared" si="523"/>
        <v>0</v>
      </c>
      <c r="CA302" s="253">
        <f t="shared" si="524"/>
        <v>0</v>
      </c>
      <c r="CB302" s="253">
        <f t="shared" si="525"/>
        <v>0</v>
      </c>
      <c r="CC302" s="253">
        <f t="shared" si="526"/>
        <v>0</v>
      </c>
      <c r="CD302" s="253">
        <f t="shared" si="527"/>
        <v>0</v>
      </c>
      <c r="CE302" s="253">
        <f t="shared" si="528"/>
        <v>0</v>
      </c>
      <c r="CF302" s="253">
        <f t="shared" si="529"/>
        <v>0</v>
      </c>
      <c r="CG302" s="253">
        <f t="shared" si="530"/>
        <v>0</v>
      </c>
      <c r="CH302" s="253">
        <f t="shared" si="531"/>
        <v>0</v>
      </c>
      <c r="CI302" s="253">
        <f t="shared" si="532"/>
        <v>0</v>
      </c>
      <c r="CJ302" s="253">
        <f t="shared" si="533"/>
        <v>0</v>
      </c>
      <c r="CK302" s="253">
        <f t="shared" si="534"/>
        <v>0</v>
      </c>
    </row>
    <row r="303" spans="1:89" ht="20.399999999999999" x14ac:dyDescent="0.3">
      <c r="B303" s="129">
        <v>211</v>
      </c>
      <c r="C303" s="107">
        <v>355011</v>
      </c>
      <c r="D303" s="107">
        <v>35510001</v>
      </c>
      <c r="E303" s="155" t="s">
        <v>312</v>
      </c>
      <c r="F303" s="108" t="s">
        <v>344</v>
      </c>
      <c r="G303" s="108" t="s">
        <v>345</v>
      </c>
      <c r="H303" s="109" t="s">
        <v>18</v>
      </c>
      <c r="I303" s="130"/>
      <c r="J303" s="109" t="s">
        <v>19</v>
      </c>
      <c r="K303" s="111">
        <f t="shared" si="551"/>
        <v>0</v>
      </c>
      <c r="L303" s="156" t="s">
        <v>274</v>
      </c>
      <c r="M303" s="104">
        <v>0</v>
      </c>
      <c r="N303" s="262">
        <f t="shared" si="488"/>
        <v>4200</v>
      </c>
      <c r="O303" s="141">
        <v>4200</v>
      </c>
      <c r="P303" s="110">
        <f t="shared" si="489"/>
        <v>0</v>
      </c>
      <c r="Q303" s="112" t="s">
        <v>139</v>
      </c>
      <c r="R303" s="113">
        <f t="shared" si="490"/>
        <v>0</v>
      </c>
      <c r="S303" s="114">
        <f t="shared" si="491"/>
        <v>0</v>
      </c>
      <c r="T303" s="113">
        <f t="shared" si="492"/>
        <v>0</v>
      </c>
      <c r="U303" s="115">
        <f t="shared" si="493"/>
        <v>0</v>
      </c>
      <c r="V303" s="113">
        <f t="shared" si="494"/>
        <v>0</v>
      </c>
      <c r="W303" s="115">
        <f t="shared" si="495"/>
        <v>0</v>
      </c>
      <c r="X303" s="113">
        <f t="shared" si="496"/>
        <v>0</v>
      </c>
      <c r="Y303" s="115">
        <f t="shared" si="497"/>
        <v>0</v>
      </c>
      <c r="Z303" s="116">
        <f t="shared" si="498"/>
        <v>0</v>
      </c>
      <c r="AA303" s="117" t="b">
        <f t="shared" si="499"/>
        <v>1</v>
      </c>
      <c r="AB303" s="130"/>
      <c r="AC303" s="132"/>
      <c r="AD303" s="109" t="s">
        <v>22</v>
      </c>
      <c r="AE303" s="108" t="s">
        <v>23</v>
      </c>
      <c r="AF303" s="133"/>
      <c r="AG303" s="134"/>
      <c r="AH303" s="171">
        <v>0</v>
      </c>
      <c r="AI303" s="164">
        <f t="shared" si="500"/>
        <v>0</v>
      </c>
      <c r="AJ303" s="21">
        <v>0</v>
      </c>
      <c r="AK303" s="164">
        <f t="shared" si="501"/>
        <v>0</v>
      </c>
      <c r="AL303" s="21">
        <v>0</v>
      </c>
      <c r="AM303" s="164">
        <f t="shared" si="502"/>
        <v>0</v>
      </c>
      <c r="AN303" s="21">
        <v>0</v>
      </c>
      <c r="AO303" s="164">
        <f t="shared" si="503"/>
        <v>0</v>
      </c>
      <c r="AP303" s="21">
        <v>0</v>
      </c>
      <c r="AQ303" s="164">
        <f t="shared" si="504"/>
        <v>0</v>
      </c>
      <c r="AR303" s="21">
        <v>0</v>
      </c>
      <c r="AS303" s="164">
        <f t="shared" si="505"/>
        <v>0</v>
      </c>
      <c r="AT303" s="21">
        <v>0</v>
      </c>
      <c r="AU303" s="164">
        <f t="shared" si="506"/>
        <v>0</v>
      </c>
      <c r="AV303" s="21">
        <v>0</v>
      </c>
      <c r="AW303" s="164">
        <f t="shared" si="507"/>
        <v>0</v>
      </c>
      <c r="AX303" s="21">
        <v>0</v>
      </c>
      <c r="AY303" s="164">
        <f t="shared" si="508"/>
        <v>0</v>
      </c>
      <c r="AZ303" s="21">
        <v>0</v>
      </c>
      <c r="BA303" s="164">
        <f t="shared" si="509"/>
        <v>0</v>
      </c>
      <c r="BB303" s="21">
        <v>0</v>
      </c>
      <c r="BC303" s="164">
        <f t="shared" si="510"/>
        <v>0</v>
      </c>
      <c r="BD303" s="21">
        <v>0</v>
      </c>
      <c r="BE303" s="164">
        <f t="shared" si="511"/>
        <v>0</v>
      </c>
      <c r="BF303" s="253">
        <f t="shared" si="512"/>
        <v>0</v>
      </c>
      <c r="BG303" s="253">
        <f t="shared" si="535"/>
        <v>0</v>
      </c>
      <c r="BH303" s="10" t="b">
        <f t="shared" si="536"/>
        <v>1</v>
      </c>
      <c r="BI303" s="253">
        <f t="shared" si="537"/>
        <v>0</v>
      </c>
      <c r="BJ303" s="250">
        <f t="shared" si="514"/>
        <v>35510001</v>
      </c>
      <c r="BK303" s="251">
        <v>348</v>
      </c>
      <c r="BL303" s="251">
        <v>5</v>
      </c>
      <c r="BM303" s="252">
        <f t="shared" si="515"/>
        <v>0</v>
      </c>
      <c r="BN303" s="252">
        <f t="shared" si="516"/>
        <v>0</v>
      </c>
      <c r="BO303" s="252">
        <f t="shared" si="517"/>
        <v>0</v>
      </c>
      <c r="BP303" s="252">
        <f t="shared" si="518"/>
        <v>0</v>
      </c>
      <c r="BQ303" s="254">
        <f t="shared" si="519"/>
        <v>4200</v>
      </c>
      <c r="BR303">
        <f t="shared" si="513"/>
        <v>0</v>
      </c>
      <c r="BS303">
        <v>0</v>
      </c>
      <c r="BT303">
        <v>1</v>
      </c>
      <c r="BU303" t="s">
        <v>139</v>
      </c>
      <c r="BV303" t="str">
        <f t="shared" si="520"/>
        <v>0</v>
      </c>
      <c r="BW303" t="str">
        <f t="shared" si="521"/>
        <v>0</v>
      </c>
      <c r="BX303" t="str">
        <f t="shared" si="522"/>
        <v>1</v>
      </c>
      <c r="BY303" t="s">
        <v>23</v>
      </c>
      <c r="BZ303" s="253">
        <f t="shared" si="523"/>
        <v>0</v>
      </c>
      <c r="CA303" s="253">
        <f t="shared" si="524"/>
        <v>0</v>
      </c>
      <c r="CB303" s="253">
        <f t="shared" si="525"/>
        <v>0</v>
      </c>
      <c r="CC303" s="253">
        <f t="shared" si="526"/>
        <v>0</v>
      </c>
      <c r="CD303" s="253">
        <f t="shared" si="527"/>
        <v>0</v>
      </c>
      <c r="CE303" s="253">
        <f t="shared" si="528"/>
        <v>0</v>
      </c>
      <c r="CF303" s="253">
        <f t="shared" si="529"/>
        <v>0</v>
      </c>
      <c r="CG303" s="253">
        <f t="shared" si="530"/>
        <v>0</v>
      </c>
      <c r="CH303" s="253">
        <f t="shared" si="531"/>
        <v>0</v>
      </c>
      <c r="CI303" s="253">
        <f t="shared" si="532"/>
        <v>0</v>
      </c>
      <c r="CJ303" s="253">
        <f t="shared" si="533"/>
        <v>0</v>
      </c>
      <c r="CK303" s="253">
        <f t="shared" si="534"/>
        <v>0</v>
      </c>
    </row>
    <row r="304" spans="1:89" ht="30.6" x14ac:dyDescent="0.3">
      <c r="B304" s="129">
        <v>212</v>
      </c>
      <c r="C304" s="107">
        <v>355011</v>
      </c>
      <c r="D304" s="107">
        <v>35510001</v>
      </c>
      <c r="E304" s="155" t="s">
        <v>313</v>
      </c>
      <c r="F304" s="108" t="s">
        <v>344</v>
      </c>
      <c r="G304" s="108" t="s">
        <v>345</v>
      </c>
      <c r="H304" s="109" t="s">
        <v>18</v>
      </c>
      <c r="I304" s="130"/>
      <c r="J304" s="109" t="s">
        <v>19</v>
      </c>
      <c r="K304" s="111">
        <f t="shared" si="551"/>
        <v>4</v>
      </c>
      <c r="L304" s="156" t="s">
        <v>274</v>
      </c>
      <c r="M304" s="201">
        <v>0</v>
      </c>
      <c r="N304" s="262">
        <f t="shared" si="488"/>
        <v>5600</v>
      </c>
      <c r="O304" s="141">
        <v>5600</v>
      </c>
      <c r="P304" s="110">
        <f t="shared" si="489"/>
        <v>22400</v>
      </c>
      <c r="Q304" s="112" t="s">
        <v>139</v>
      </c>
      <c r="R304" s="113">
        <f t="shared" si="490"/>
        <v>1</v>
      </c>
      <c r="S304" s="114">
        <f t="shared" si="491"/>
        <v>5600</v>
      </c>
      <c r="T304" s="113">
        <f t="shared" si="492"/>
        <v>1</v>
      </c>
      <c r="U304" s="115">
        <f t="shared" si="493"/>
        <v>5600</v>
      </c>
      <c r="V304" s="113">
        <f t="shared" si="494"/>
        <v>1</v>
      </c>
      <c r="W304" s="115">
        <f t="shared" si="495"/>
        <v>5600</v>
      </c>
      <c r="X304" s="113">
        <f t="shared" si="496"/>
        <v>1</v>
      </c>
      <c r="Y304" s="115">
        <f t="shared" si="497"/>
        <v>5600</v>
      </c>
      <c r="Z304" s="116">
        <f t="shared" si="498"/>
        <v>22400</v>
      </c>
      <c r="AA304" s="117" t="b">
        <f t="shared" si="499"/>
        <v>1</v>
      </c>
      <c r="AB304" s="130"/>
      <c r="AC304" s="132"/>
      <c r="AD304" s="109" t="s">
        <v>22</v>
      </c>
      <c r="AE304" s="108" t="s">
        <v>23</v>
      </c>
      <c r="AF304" s="133"/>
      <c r="AG304" s="134"/>
      <c r="AH304" s="171">
        <v>0</v>
      </c>
      <c r="AI304" s="164">
        <f t="shared" si="500"/>
        <v>0</v>
      </c>
      <c r="AJ304" s="21">
        <v>0</v>
      </c>
      <c r="AK304" s="164">
        <f t="shared" si="501"/>
        <v>0</v>
      </c>
      <c r="AL304" s="21">
        <v>1</v>
      </c>
      <c r="AM304" s="164">
        <f t="shared" si="502"/>
        <v>5600</v>
      </c>
      <c r="AN304" s="21">
        <v>0</v>
      </c>
      <c r="AO304" s="164">
        <f t="shared" si="503"/>
        <v>0</v>
      </c>
      <c r="AP304" s="21">
        <v>0</v>
      </c>
      <c r="AQ304" s="164">
        <f t="shared" si="504"/>
        <v>0</v>
      </c>
      <c r="AR304" s="21">
        <v>1</v>
      </c>
      <c r="AS304" s="164">
        <f t="shared" si="505"/>
        <v>5600</v>
      </c>
      <c r="AT304" s="21">
        <v>0</v>
      </c>
      <c r="AU304" s="164">
        <f t="shared" si="506"/>
        <v>0</v>
      </c>
      <c r="AV304" s="21">
        <v>0</v>
      </c>
      <c r="AW304" s="164">
        <f t="shared" si="507"/>
        <v>0</v>
      </c>
      <c r="AX304" s="21">
        <v>1</v>
      </c>
      <c r="AY304" s="164">
        <f t="shared" si="508"/>
        <v>5600</v>
      </c>
      <c r="AZ304" s="21">
        <v>0</v>
      </c>
      <c r="BA304" s="164">
        <f t="shared" si="509"/>
        <v>0</v>
      </c>
      <c r="BB304" s="21">
        <v>0</v>
      </c>
      <c r="BC304" s="164">
        <f t="shared" si="510"/>
        <v>0</v>
      </c>
      <c r="BD304" s="21">
        <v>1</v>
      </c>
      <c r="BE304" s="164">
        <f t="shared" si="511"/>
        <v>5600</v>
      </c>
      <c r="BF304" s="253">
        <f t="shared" si="512"/>
        <v>22400</v>
      </c>
      <c r="BG304" s="253">
        <f t="shared" si="535"/>
        <v>22400</v>
      </c>
      <c r="BH304" s="10" t="b">
        <f t="shared" si="536"/>
        <v>1</v>
      </c>
      <c r="BI304" s="253">
        <f t="shared" si="537"/>
        <v>0</v>
      </c>
      <c r="BJ304" s="250">
        <f t="shared" si="514"/>
        <v>35510001</v>
      </c>
      <c r="BK304" s="251">
        <v>348</v>
      </c>
      <c r="BL304" s="251">
        <v>5</v>
      </c>
      <c r="BM304" s="252">
        <f t="shared" si="515"/>
        <v>1</v>
      </c>
      <c r="BN304" s="252">
        <f t="shared" si="516"/>
        <v>1</v>
      </c>
      <c r="BO304" s="252">
        <f t="shared" si="517"/>
        <v>1</v>
      </c>
      <c r="BP304" s="252">
        <f t="shared" si="518"/>
        <v>1</v>
      </c>
      <c r="BQ304" s="254">
        <f t="shared" si="519"/>
        <v>5600</v>
      </c>
      <c r="BR304">
        <f t="shared" si="513"/>
        <v>0</v>
      </c>
      <c r="BS304">
        <v>0</v>
      </c>
      <c r="BT304">
        <v>1</v>
      </c>
      <c r="BU304" t="s">
        <v>139</v>
      </c>
      <c r="BV304" t="str">
        <f t="shared" si="520"/>
        <v>0</v>
      </c>
      <c r="BW304" t="str">
        <f t="shared" si="521"/>
        <v>0</v>
      </c>
      <c r="BX304" t="str">
        <f t="shared" si="522"/>
        <v>1</v>
      </c>
      <c r="BY304" t="s">
        <v>23</v>
      </c>
      <c r="BZ304" s="253">
        <f t="shared" si="523"/>
        <v>0</v>
      </c>
      <c r="CA304" s="253">
        <f t="shared" si="524"/>
        <v>0</v>
      </c>
      <c r="CB304" s="253">
        <f t="shared" si="525"/>
        <v>5600</v>
      </c>
      <c r="CC304" s="253">
        <f t="shared" si="526"/>
        <v>0</v>
      </c>
      <c r="CD304" s="253">
        <f t="shared" si="527"/>
        <v>0</v>
      </c>
      <c r="CE304" s="253">
        <f t="shared" si="528"/>
        <v>5600</v>
      </c>
      <c r="CF304" s="253">
        <f t="shared" si="529"/>
        <v>0</v>
      </c>
      <c r="CG304" s="253">
        <f t="shared" si="530"/>
        <v>0</v>
      </c>
      <c r="CH304" s="253">
        <f t="shared" si="531"/>
        <v>5600</v>
      </c>
      <c r="CI304" s="253">
        <f t="shared" si="532"/>
        <v>0</v>
      </c>
      <c r="CJ304" s="253">
        <f t="shared" si="533"/>
        <v>0</v>
      </c>
      <c r="CK304" s="253">
        <f t="shared" si="534"/>
        <v>5600</v>
      </c>
    </row>
    <row r="305" spans="1:89" s="228" customFormat="1" ht="42" customHeight="1" x14ac:dyDescent="0.3">
      <c r="B305" s="227">
        <v>212</v>
      </c>
      <c r="C305" s="193">
        <v>355011</v>
      </c>
      <c r="D305" s="193">
        <v>35510010</v>
      </c>
      <c r="E305" s="157" t="s">
        <v>402</v>
      </c>
      <c r="F305" s="229" t="s">
        <v>344</v>
      </c>
      <c r="G305" s="229" t="s">
        <v>345</v>
      </c>
      <c r="H305" s="230" t="s">
        <v>18</v>
      </c>
      <c r="I305" s="231"/>
      <c r="J305" s="230" t="s">
        <v>19</v>
      </c>
      <c r="K305" s="111">
        <f t="shared" si="551"/>
        <v>3.3727</v>
      </c>
      <c r="L305" s="158" t="s">
        <v>274</v>
      </c>
      <c r="M305" s="104">
        <v>0</v>
      </c>
      <c r="N305" s="262">
        <f t="shared" si="488"/>
        <v>3190</v>
      </c>
      <c r="O305" s="241">
        <v>3190</v>
      </c>
      <c r="P305" s="110">
        <f t="shared" si="489"/>
        <v>10758.913</v>
      </c>
      <c r="Q305" s="160" t="s">
        <v>139</v>
      </c>
      <c r="R305" s="113">
        <f t="shared" si="490"/>
        <v>0.37269999999999998</v>
      </c>
      <c r="S305" s="114">
        <f t="shared" si="491"/>
        <v>1188.913</v>
      </c>
      <c r="T305" s="113">
        <f t="shared" si="492"/>
        <v>1</v>
      </c>
      <c r="U305" s="115">
        <f t="shared" si="493"/>
        <v>3190</v>
      </c>
      <c r="V305" s="113">
        <f t="shared" si="494"/>
        <v>1</v>
      </c>
      <c r="W305" s="115">
        <f t="shared" si="495"/>
        <v>3190</v>
      </c>
      <c r="X305" s="113">
        <f t="shared" si="496"/>
        <v>1</v>
      </c>
      <c r="Y305" s="115">
        <f t="shared" si="497"/>
        <v>3190</v>
      </c>
      <c r="Z305" s="116">
        <f t="shared" si="498"/>
        <v>10758.913</v>
      </c>
      <c r="AA305" s="117" t="b">
        <f t="shared" si="499"/>
        <v>1</v>
      </c>
      <c r="AB305" s="231"/>
      <c r="AC305" s="237"/>
      <c r="AD305" s="230" t="s">
        <v>22</v>
      </c>
      <c r="AE305" s="108" t="s">
        <v>23</v>
      </c>
      <c r="AF305" s="238"/>
      <c r="AG305" s="239"/>
      <c r="AH305" s="240">
        <v>0</v>
      </c>
      <c r="AI305" s="164">
        <f t="shared" si="500"/>
        <v>0</v>
      </c>
      <c r="AJ305" s="240">
        <v>0</v>
      </c>
      <c r="AK305" s="164">
        <f t="shared" si="501"/>
        <v>0</v>
      </c>
      <c r="AL305" s="240">
        <v>0.37269999999999998</v>
      </c>
      <c r="AM305" s="164">
        <f t="shared" si="502"/>
        <v>1188.913</v>
      </c>
      <c r="AN305" s="240">
        <v>0</v>
      </c>
      <c r="AO305" s="164">
        <f t="shared" si="503"/>
        <v>0</v>
      </c>
      <c r="AP305" s="240">
        <v>0</v>
      </c>
      <c r="AQ305" s="164">
        <f t="shared" si="504"/>
        <v>0</v>
      </c>
      <c r="AR305" s="240">
        <v>1</v>
      </c>
      <c r="AS305" s="164">
        <f t="shared" si="505"/>
        <v>3190</v>
      </c>
      <c r="AT305" s="240">
        <v>0</v>
      </c>
      <c r="AU305" s="164">
        <f t="shared" si="506"/>
        <v>0</v>
      </c>
      <c r="AV305" s="240">
        <v>0</v>
      </c>
      <c r="AW305" s="164">
        <f t="shared" si="507"/>
        <v>0</v>
      </c>
      <c r="AX305" s="240">
        <v>1</v>
      </c>
      <c r="AY305" s="164">
        <f t="shared" si="508"/>
        <v>3190</v>
      </c>
      <c r="AZ305" s="240">
        <v>0</v>
      </c>
      <c r="BA305" s="164">
        <f t="shared" si="509"/>
        <v>0</v>
      </c>
      <c r="BB305" s="240">
        <v>0</v>
      </c>
      <c r="BC305" s="164">
        <f t="shared" si="510"/>
        <v>0</v>
      </c>
      <c r="BD305" s="240">
        <v>1</v>
      </c>
      <c r="BE305" s="164">
        <f t="shared" si="511"/>
        <v>3190</v>
      </c>
      <c r="BF305" s="253">
        <f t="shared" si="512"/>
        <v>10758.913</v>
      </c>
      <c r="BG305" s="253">
        <f t="shared" si="535"/>
        <v>10758.913</v>
      </c>
      <c r="BH305" s="10" t="b">
        <f t="shared" si="536"/>
        <v>1</v>
      </c>
      <c r="BI305" s="253">
        <f t="shared" si="537"/>
        <v>0</v>
      </c>
      <c r="BJ305" s="250">
        <f t="shared" si="514"/>
        <v>35510010</v>
      </c>
      <c r="BK305" s="251">
        <v>348</v>
      </c>
      <c r="BL305" s="251">
        <v>5</v>
      </c>
      <c r="BM305" s="252">
        <f t="shared" si="515"/>
        <v>0.37269999999999998</v>
      </c>
      <c r="BN305" s="252">
        <f t="shared" si="516"/>
        <v>1</v>
      </c>
      <c r="BO305" s="252">
        <f t="shared" si="517"/>
        <v>1</v>
      </c>
      <c r="BP305" s="252">
        <f t="shared" si="518"/>
        <v>1</v>
      </c>
      <c r="BQ305" s="254">
        <f t="shared" si="519"/>
        <v>3190</v>
      </c>
      <c r="BR305">
        <f t="shared" si="513"/>
        <v>0</v>
      </c>
      <c r="BS305">
        <v>0</v>
      </c>
      <c r="BT305">
        <v>1</v>
      </c>
      <c r="BU305" t="s">
        <v>139</v>
      </c>
      <c r="BV305" t="str">
        <f t="shared" si="520"/>
        <v>0</v>
      </c>
      <c r="BW305" t="str">
        <f t="shared" si="521"/>
        <v>0</v>
      </c>
      <c r="BX305" t="str">
        <f t="shared" si="522"/>
        <v>1</v>
      </c>
      <c r="BY305" t="s">
        <v>23</v>
      </c>
      <c r="BZ305" s="253">
        <f t="shared" si="523"/>
        <v>0</v>
      </c>
      <c r="CA305" s="253">
        <f t="shared" si="524"/>
        <v>0</v>
      </c>
      <c r="CB305" s="253">
        <f t="shared" si="525"/>
        <v>1188.913</v>
      </c>
      <c r="CC305" s="253">
        <f t="shared" si="526"/>
        <v>0</v>
      </c>
      <c r="CD305" s="253">
        <f t="shared" si="527"/>
        <v>0</v>
      </c>
      <c r="CE305" s="253">
        <f t="shared" si="528"/>
        <v>3190</v>
      </c>
      <c r="CF305" s="253">
        <f t="shared" si="529"/>
        <v>0</v>
      </c>
      <c r="CG305" s="253">
        <f t="shared" si="530"/>
        <v>0</v>
      </c>
      <c r="CH305" s="253">
        <f t="shared" si="531"/>
        <v>3190</v>
      </c>
      <c r="CI305" s="253">
        <f t="shared" si="532"/>
        <v>0</v>
      </c>
      <c r="CJ305" s="253">
        <f t="shared" si="533"/>
        <v>0</v>
      </c>
      <c r="CK305" s="253">
        <f t="shared" si="534"/>
        <v>3190</v>
      </c>
    </row>
    <row r="306" spans="1:89" ht="30.6" x14ac:dyDescent="0.3">
      <c r="B306" s="129">
        <v>213</v>
      </c>
      <c r="C306" s="107">
        <v>355011</v>
      </c>
      <c r="D306" s="107">
        <v>35510001</v>
      </c>
      <c r="E306" s="155" t="s">
        <v>314</v>
      </c>
      <c r="F306" s="108" t="s">
        <v>344</v>
      </c>
      <c r="G306" s="108" t="s">
        <v>345</v>
      </c>
      <c r="H306" s="109" t="s">
        <v>18</v>
      </c>
      <c r="I306" s="130"/>
      <c r="J306" s="109" t="s">
        <v>19</v>
      </c>
      <c r="K306" s="111">
        <f t="shared" si="551"/>
        <v>3</v>
      </c>
      <c r="L306" s="156" t="s">
        <v>274</v>
      </c>
      <c r="M306" s="201">
        <v>0</v>
      </c>
      <c r="N306" s="262">
        <f t="shared" si="488"/>
        <v>1647.2</v>
      </c>
      <c r="O306" s="141">
        <v>1647.2</v>
      </c>
      <c r="P306" s="110">
        <f t="shared" si="489"/>
        <v>4941.6000000000004</v>
      </c>
      <c r="Q306" s="112" t="s">
        <v>139</v>
      </c>
      <c r="R306" s="113">
        <f t="shared" si="490"/>
        <v>0</v>
      </c>
      <c r="S306" s="114">
        <f t="shared" si="491"/>
        <v>0</v>
      </c>
      <c r="T306" s="113">
        <f t="shared" si="492"/>
        <v>1</v>
      </c>
      <c r="U306" s="115">
        <f t="shared" si="493"/>
        <v>1647.2</v>
      </c>
      <c r="V306" s="113">
        <f t="shared" si="494"/>
        <v>1</v>
      </c>
      <c r="W306" s="115">
        <f t="shared" si="495"/>
        <v>1647.2</v>
      </c>
      <c r="X306" s="113">
        <f t="shared" si="496"/>
        <v>1</v>
      </c>
      <c r="Y306" s="115">
        <f t="shared" si="497"/>
        <v>1647.2</v>
      </c>
      <c r="Z306" s="116">
        <f t="shared" si="498"/>
        <v>4941.6000000000004</v>
      </c>
      <c r="AA306" s="117" t="b">
        <f t="shared" si="499"/>
        <v>1</v>
      </c>
      <c r="AB306" s="130"/>
      <c r="AC306" s="132"/>
      <c r="AD306" s="109" t="s">
        <v>22</v>
      </c>
      <c r="AE306" s="108" t="s">
        <v>23</v>
      </c>
      <c r="AF306" s="133"/>
      <c r="AG306" s="134"/>
      <c r="AH306" s="171">
        <v>0</v>
      </c>
      <c r="AI306" s="164">
        <f t="shared" si="500"/>
        <v>0</v>
      </c>
      <c r="AJ306" s="21">
        <v>0</v>
      </c>
      <c r="AK306" s="164">
        <f t="shared" si="501"/>
        <v>0</v>
      </c>
      <c r="AL306" s="21">
        <v>0</v>
      </c>
      <c r="AM306" s="164">
        <f t="shared" si="502"/>
        <v>0</v>
      </c>
      <c r="AN306" s="21">
        <v>0</v>
      </c>
      <c r="AO306" s="164">
        <f t="shared" si="503"/>
        <v>0</v>
      </c>
      <c r="AP306" s="21">
        <v>1</v>
      </c>
      <c r="AQ306" s="164">
        <f t="shared" si="504"/>
        <v>1647.2</v>
      </c>
      <c r="AR306" s="21">
        <v>0</v>
      </c>
      <c r="AS306" s="164">
        <f t="shared" si="505"/>
        <v>0</v>
      </c>
      <c r="AT306" s="21">
        <v>0</v>
      </c>
      <c r="AU306" s="164">
        <f t="shared" si="506"/>
        <v>0</v>
      </c>
      <c r="AV306" s="21">
        <v>1</v>
      </c>
      <c r="AW306" s="164">
        <f t="shared" si="507"/>
        <v>1647.2</v>
      </c>
      <c r="AX306" s="21">
        <v>0</v>
      </c>
      <c r="AY306" s="164">
        <f t="shared" si="508"/>
        <v>0</v>
      </c>
      <c r="AZ306" s="21">
        <v>0</v>
      </c>
      <c r="BA306" s="164">
        <f t="shared" si="509"/>
        <v>0</v>
      </c>
      <c r="BB306" s="21">
        <v>1</v>
      </c>
      <c r="BC306" s="164">
        <f t="shared" si="510"/>
        <v>1647.2</v>
      </c>
      <c r="BD306" s="21">
        <v>0</v>
      </c>
      <c r="BE306" s="164">
        <f t="shared" si="511"/>
        <v>0</v>
      </c>
      <c r="BF306" s="253">
        <f t="shared" si="512"/>
        <v>4941.6000000000004</v>
      </c>
      <c r="BG306" s="253">
        <f t="shared" si="535"/>
        <v>4941.6000000000004</v>
      </c>
      <c r="BH306" s="10" t="b">
        <f t="shared" si="536"/>
        <v>1</v>
      </c>
      <c r="BI306" s="253">
        <f t="shared" si="537"/>
        <v>0</v>
      </c>
      <c r="BJ306" s="250">
        <f t="shared" si="514"/>
        <v>35510001</v>
      </c>
      <c r="BK306" s="251">
        <v>348</v>
      </c>
      <c r="BL306" s="251">
        <v>5</v>
      </c>
      <c r="BM306" s="252">
        <f t="shared" si="515"/>
        <v>0</v>
      </c>
      <c r="BN306" s="252">
        <f t="shared" si="516"/>
        <v>1</v>
      </c>
      <c r="BO306" s="252">
        <f t="shared" si="517"/>
        <v>1</v>
      </c>
      <c r="BP306" s="252">
        <f t="shared" si="518"/>
        <v>1</v>
      </c>
      <c r="BQ306" s="254">
        <f t="shared" si="519"/>
        <v>1647.2</v>
      </c>
      <c r="BR306">
        <f t="shared" si="513"/>
        <v>0</v>
      </c>
      <c r="BS306">
        <v>0</v>
      </c>
      <c r="BT306">
        <v>1</v>
      </c>
      <c r="BU306" t="s">
        <v>139</v>
      </c>
      <c r="BV306" t="str">
        <f t="shared" si="520"/>
        <v>0</v>
      </c>
      <c r="BW306" t="str">
        <f t="shared" si="521"/>
        <v>0</v>
      </c>
      <c r="BX306" t="str">
        <f t="shared" si="522"/>
        <v>1</v>
      </c>
      <c r="BY306" t="s">
        <v>23</v>
      </c>
      <c r="BZ306" s="253">
        <f t="shared" si="523"/>
        <v>0</v>
      </c>
      <c r="CA306" s="253">
        <f t="shared" si="524"/>
        <v>0</v>
      </c>
      <c r="CB306" s="253">
        <f t="shared" si="525"/>
        <v>0</v>
      </c>
      <c r="CC306" s="253">
        <f t="shared" si="526"/>
        <v>0</v>
      </c>
      <c r="CD306" s="253">
        <f t="shared" si="527"/>
        <v>1647.2</v>
      </c>
      <c r="CE306" s="253">
        <f t="shared" si="528"/>
        <v>0</v>
      </c>
      <c r="CF306" s="253">
        <f t="shared" si="529"/>
        <v>0</v>
      </c>
      <c r="CG306" s="253">
        <f t="shared" si="530"/>
        <v>1647.2</v>
      </c>
      <c r="CH306" s="253">
        <f t="shared" si="531"/>
        <v>0</v>
      </c>
      <c r="CI306" s="253">
        <f t="shared" si="532"/>
        <v>0</v>
      </c>
      <c r="CJ306" s="253">
        <f t="shared" si="533"/>
        <v>1647.2</v>
      </c>
      <c r="CK306" s="253">
        <f t="shared" si="534"/>
        <v>0</v>
      </c>
    </row>
    <row r="307" spans="1:89" s="165" customFormat="1" ht="42.6" customHeight="1" x14ac:dyDescent="0.3">
      <c r="A307"/>
      <c r="B307" s="129">
        <v>214</v>
      </c>
      <c r="C307" s="107">
        <v>355011</v>
      </c>
      <c r="D307" s="107">
        <v>35510001</v>
      </c>
      <c r="E307" s="155" t="s">
        <v>384</v>
      </c>
      <c r="F307" s="108" t="s">
        <v>344</v>
      </c>
      <c r="G307" s="108" t="s">
        <v>345</v>
      </c>
      <c r="H307" s="109" t="s">
        <v>18</v>
      </c>
      <c r="I307" s="130"/>
      <c r="J307" s="109" t="s">
        <v>19</v>
      </c>
      <c r="K307" s="111">
        <f t="shared" si="551"/>
        <v>2</v>
      </c>
      <c r="L307" s="156" t="s">
        <v>274</v>
      </c>
      <c r="M307" s="104">
        <v>0</v>
      </c>
      <c r="N307" s="262">
        <f t="shared" si="488"/>
        <v>1334</v>
      </c>
      <c r="O307" s="141">
        <v>1334</v>
      </c>
      <c r="P307" s="110">
        <f t="shared" si="489"/>
        <v>2668</v>
      </c>
      <c r="Q307" s="112" t="s">
        <v>139</v>
      </c>
      <c r="R307" s="113">
        <f t="shared" si="490"/>
        <v>0</v>
      </c>
      <c r="S307" s="114">
        <f t="shared" si="491"/>
        <v>0</v>
      </c>
      <c r="T307" s="113">
        <f t="shared" si="492"/>
        <v>0</v>
      </c>
      <c r="U307" s="115">
        <f t="shared" si="493"/>
        <v>0</v>
      </c>
      <c r="V307" s="113">
        <f t="shared" si="494"/>
        <v>1</v>
      </c>
      <c r="W307" s="115">
        <f t="shared" si="495"/>
        <v>1334</v>
      </c>
      <c r="X307" s="113">
        <f t="shared" si="496"/>
        <v>1</v>
      </c>
      <c r="Y307" s="115">
        <f t="shared" si="497"/>
        <v>1334</v>
      </c>
      <c r="Z307" s="116">
        <f t="shared" si="498"/>
        <v>2668</v>
      </c>
      <c r="AA307" s="117" t="b">
        <f t="shared" si="499"/>
        <v>1</v>
      </c>
      <c r="AB307" s="130"/>
      <c r="AC307" s="132"/>
      <c r="AD307" s="109" t="s">
        <v>22</v>
      </c>
      <c r="AE307" s="108" t="s">
        <v>23</v>
      </c>
      <c r="AF307" s="133"/>
      <c r="AG307" s="134"/>
      <c r="AH307" s="171">
        <v>0</v>
      </c>
      <c r="AI307" s="164">
        <f t="shared" si="500"/>
        <v>0</v>
      </c>
      <c r="AJ307" s="21">
        <v>0</v>
      </c>
      <c r="AK307" s="164">
        <f t="shared" si="501"/>
        <v>0</v>
      </c>
      <c r="AL307" s="21">
        <v>0</v>
      </c>
      <c r="AM307" s="164">
        <f t="shared" si="502"/>
        <v>0</v>
      </c>
      <c r="AN307" s="21">
        <v>0</v>
      </c>
      <c r="AO307" s="164">
        <f t="shared" si="503"/>
        <v>0</v>
      </c>
      <c r="AP307" s="21">
        <v>0</v>
      </c>
      <c r="AQ307" s="164">
        <f t="shared" si="504"/>
        <v>0</v>
      </c>
      <c r="AR307" s="21">
        <v>0</v>
      </c>
      <c r="AS307" s="164">
        <f t="shared" si="505"/>
        <v>0</v>
      </c>
      <c r="AT307" s="21">
        <v>1</v>
      </c>
      <c r="AU307" s="164">
        <f t="shared" si="506"/>
        <v>1334</v>
      </c>
      <c r="AV307" s="21">
        <v>0</v>
      </c>
      <c r="AW307" s="164">
        <f t="shared" si="507"/>
        <v>0</v>
      </c>
      <c r="AX307" s="21">
        <v>0</v>
      </c>
      <c r="AY307" s="164">
        <f t="shared" si="508"/>
        <v>0</v>
      </c>
      <c r="AZ307" s="21">
        <v>1</v>
      </c>
      <c r="BA307" s="164">
        <f t="shared" si="509"/>
        <v>1334</v>
      </c>
      <c r="BB307" s="21">
        <v>0</v>
      </c>
      <c r="BC307" s="164">
        <f t="shared" si="510"/>
        <v>0</v>
      </c>
      <c r="BD307" s="21">
        <v>0</v>
      </c>
      <c r="BE307" s="164">
        <f t="shared" si="511"/>
        <v>0</v>
      </c>
      <c r="BF307" s="253">
        <f t="shared" si="512"/>
        <v>2668</v>
      </c>
      <c r="BG307" s="253">
        <f t="shared" si="535"/>
        <v>2668</v>
      </c>
      <c r="BH307" s="10" t="b">
        <f t="shared" si="536"/>
        <v>1</v>
      </c>
      <c r="BI307" s="253">
        <f t="shared" si="537"/>
        <v>0</v>
      </c>
      <c r="BJ307" s="250">
        <f t="shared" si="514"/>
        <v>35510001</v>
      </c>
      <c r="BK307" s="251">
        <v>348</v>
      </c>
      <c r="BL307" s="251">
        <v>5</v>
      </c>
      <c r="BM307" s="252">
        <f t="shared" si="515"/>
        <v>0</v>
      </c>
      <c r="BN307" s="252">
        <f t="shared" si="516"/>
        <v>0</v>
      </c>
      <c r="BO307" s="252">
        <f t="shared" si="517"/>
        <v>1</v>
      </c>
      <c r="BP307" s="252">
        <f t="shared" si="518"/>
        <v>1</v>
      </c>
      <c r="BQ307" s="254">
        <f t="shared" si="519"/>
        <v>1334</v>
      </c>
      <c r="BR307">
        <f t="shared" si="513"/>
        <v>0</v>
      </c>
      <c r="BS307">
        <v>0</v>
      </c>
      <c r="BT307">
        <v>1</v>
      </c>
      <c r="BU307" t="s">
        <v>139</v>
      </c>
      <c r="BV307" t="str">
        <f t="shared" si="520"/>
        <v>0</v>
      </c>
      <c r="BW307" t="str">
        <f t="shared" si="521"/>
        <v>0</v>
      </c>
      <c r="BX307" t="str">
        <f t="shared" si="522"/>
        <v>1</v>
      </c>
      <c r="BY307" t="s">
        <v>23</v>
      </c>
      <c r="BZ307" s="253">
        <f t="shared" si="523"/>
        <v>0</v>
      </c>
      <c r="CA307" s="253">
        <f t="shared" si="524"/>
        <v>0</v>
      </c>
      <c r="CB307" s="253">
        <f t="shared" si="525"/>
        <v>0</v>
      </c>
      <c r="CC307" s="253">
        <f t="shared" si="526"/>
        <v>0</v>
      </c>
      <c r="CD307" s="253">
        <f t="shared" si="527"/>
        <v>0</v>
      </c>
      <c r="CE307" s="253">
        <f t="shared" si="528"/>
        <v>0</v>
      </c>
      <c r="CF307" s="253">
        <f t="shared" si="529"/>
        <v>1334</v>
      </c>
      <c r="CG307" s="253">
        <f t="shared" si="530"/>
        <v>0</v>
      </c>
      <c r="CH307" s="253">
        <f t="shared" si="531"/>
        <v>0</v>
      </c>
      <c r="CI307" s="253">
        <f t="shared" si="532"/>
        <v>1334</v>
      </c>
      <c r="CJ307" s="253">
        <f t="shared" si="533"/>
        <v>0</v>
      </c>
      <c r="CK307" s="253">
        <f t="shared" si="534"/>
        <v>0</v>
      </c>
    </row>
    <row r="308" spans="1:89" s="424" customFormat="1" ht="46.2" customHeight="1" x14ac:dyDescent="0.3">
      <c r="B308" s="425">
        <v>220</v>
      </c>
      <c r="C308" s="426">
        <v>355011</v>
      </c>
      <c r="D308" s="426">
        <v>35510001</v>
      </c>
      <c r="E308" s="451" t="s">
        <v>315</v>
      </c>
      <c r="F308" s="429" t="s">
        <v>344</v>
      </c>
      <c r="G308" s="429" t="s">
        <v>345</v>
      </c>
      <c r="H308" s="430" t="s">
        <v>18</v>
      </c>
      <c r="I308" s="456"/>
      <c r="J308" s="430" t="s">
        <v>19</v>
      </c>
      <c r="K308" s="432">
        <f t="shared" si="551"/>
        <v>0</v>
      </c>
      <c r="L308" s="457" t="s">
        <v>274</v>
      </c>
      <c r="M308" s="433">
        <f t="shared" ref="M308" si="552">ROUND(N308,2)</f>
        <v>2334.92</v>
      </c>
      <c r="N308" s="458">
        <v>2334.92</v>
      </c>
      <c r="O308" s="435">
        <v>0</v>
      </c>
      <c r="P308" s="431">
        <f t="shared" ref="P308" si="553">(N308*(O308/100+1))*K308</f>
        <v>0</v>
      </c>
      <c r="Q308" s="436" t="s">
        <v>139</v>
      </c>
      <c r="R308" s="437">
        <f t="shared" si="490"/>
        <v>0</v>
      </c>
      <c r="S308" s="431">
        <f t="shared" ref="S308" si="554">R308*(N308*(O308/100+1))</f>
        <v>0</v>
      </c>
      <c r="T308" s="437">
        <f t="shared" si="492"/>
        <v>0</v>
      </c>
      <c r="U308" s="431">
        <f t="shared" ref="U308" si="555">T308*(N308*(O308/100+1))</f>
        <v>0</v>
      </c>
      <c r="V308" s="437">
        <f t="shared" si="494"/>
        <v>0</v>
      </c>
      <c r="W308" s="431">
        <f t="shared" ref="W308" si="556">V308*(N308*(O308/100+1))</f>
        <v>0</v>
      </c>
      <c r="X308" s="437">
        <f>AZ308+BB308+BD308</f>
        <v>0</v>
      </c>
      <c r="Y308" s="431">
        <f t="shared" ref="Y308" si="557">X308*(N308*(O308/100+1))</f>
        <v>0</v>
      </c>
      <c r="Z308" s="431">
        <f t="shared" si="498"/>
        <v>0</v>
      </c>
      <c r="AA308" s="438" t="b">
        <f t="shared" si="499"/>
        <v>1</v>
      </c>
      <c r="AB308" s="456"/>
      <c r="AC308" s="459"/>
      <c r="AD308" s="430" t="s">
        <v>22</v>
      </c>
      <c r="AE308" s="429" t="s">
        <v>23</v>
      </c>
      <c r="AF308" s="460"/>
      <c r="AG308" s="461"/>
      <c r="AH308" s="442">
        <v>0</v>
      </c>
      <c r="AI308" s="443">
        <f t="shared" ref="AI308" si="558">AH308*(N308*(O308/100+1))</f>
        <v>0</v>
      </c>
      <c r="AJ308" s="442">
        <v>0</v>
      </c>
      <c r="AK308" s="443">
        <f t="shared" ref="AK308" si="559">AJ308*(N308*(O308/100+1))</f>
        <v>0</v>
      </c>
      <c r="AL308" s="442">
        <v>0</v>
      </c>
      <c r="AM308" s="443">
        <f t="shared" ref="AM308" si="560">AL308*(N308*(O308/100+1))</f>
        <v>0</v>
      </c>
      <c r="AN308" s="442">
        <v>0</v>
      </c>
      <c r="AO308" s="443">
        <f t="shared" ref="AO308" si="561">AN308*(N308*(O308/100+1))</f>
        <v>0</v>
      </c>
      <c r="AP308" s="442">
        <v>0</v>
      </c>
      <c r="AQ308" s="443">
        <f t="shared" ref="AQ308" si="562">AP308*(N308*(O308/100+1))</f>
        <v>0</v>
      </c>
      <c r="AR308" s="442">
        <v>0</v>
      </c>
      <c r="AS308" s="443">
        <f t="shared" ref="AS308" si="563">AR308*(N308*(O308/100+1))</f>
        <v>0</v>
      </c>
      <c r="AT308" s="442">
        <v>0</v>
      </c>
      <c r="AU308" s="443">
        <f t="shared" ref="AU308" si="564">AT308*(N308*(O308/100+1))</f>
        <v>0</v>
      </c>
      <c r="AV308" s="442">
        <v>0</v>
      </c>
      <c r="AW308" s="443">
        <f t="shared" ref="AW308" si="565">AV308*(N308*(O308/100+1))</f>
        <v>0</v>
      </c>
      <c r="AX308" s="442">
        <v>0</v>
      </c>
      <c r="AY308" s="443">
        <f t="shared" ref="AY308" si="566">AX308*(N308*(O308/100+1))</f>
        <v>0</v>
      </c>
      <c r="AZ308" s="442">
        <v>0</v>
      </c>
      <c r="BA308" s="443">
        <f t="shared" ref="BA308" si="567">AZ308*(N308*(O308/100+1))</f>
        <v>0</v>
      </c>
      <c r="BB308" s="442">
        <v>0</v>
      </c>
      <c r="BC308" s="443">
        <f t="shared" ref="BC308" si="568">BB308*(N308*(O308/100+1))</f>
        <v>0</v>
      </c>
      <c r="BD308" s="442">
        <v>0</v>
      </c>
      <c r="BE308" s="443">
        <f t="shared" ref="BE308" si="569">BD308*(N308*(O308/100+1))</f>
        <v>0</v>
      </c>
      <c r="BF308" s="444">
        <f t="shared" ref="BF308" si="570">SUM(R308,T308,V308,X308)*(N308*(O308/100+1))</f>
        <v>0</v>
      </c>
      <c r="BG308" s="444">
        <f t="shared" ref="BG308" si="571">SUM(AI308,AK308,AM308,AO308,AQ308,AS308,AU308,AW308,AY308,BA308,BC308,BE308)</f>
        <v>0</v>
      </c>
      <c r="BH308" s="445" t="b">
        <f t="shared" si="536"/>
        <v>1</v>
      </c>
      <c r="BI308" s="445">
        <f t="shared" si="537"/>
        <v>0</v>
      </c>
      <c r="BJ308" s="446">
        <f t="shared" si="514"/>
        <v>35510001</v>
      </c>
      <c r="BK308" s="447">
        <v>348</v>
      </c>
      <c r="BL308" s="447">
        <v>5</v>
      </c>
      <c r="BM308" s="448">
        <f t="shared" si="515"/>
        <v>0</v>
      </c>
      <c r="BN308" s="448">
        <f t="shared" si="516"/>
        <v>0</v>
      </c>
      <c r="BO308" s="448">
        <f t="shared" si="517"/>
        <v>0</v>
      </c>
      <c r="BP308" s="448">
        <f t="shared" si="518"/>
        <v>0</v>
      </c>
      <c r="BQ308" s="449">
        <f t="shared" si="519"/>
        <v>2334.92</v>
      </c>
      <c r="BR308" s="424">
        <f t="shared" si="519"/>
        <v>0</v>
      </c>
      <c r="BS308" s="424">
        <v>0</v>
      </c>
      <c r="BT308" s="424">
        <v>1</v>
      </c>
      <c r="BU308" s="424" t="s">
        <v>139</v>
      </c>
      <c r="BV308" s="424" t="str">
        <f t="shared" si="520"/>
        <v>0</v>
      </c>
      <c r="BW308" s="424" t="str">
        <f t="shared" si="521"/>
        <v>0</v>
      </c>
      <c r="BX308" s="424" t="str">
        <f t="shared" si="522"/>
        <v>1</v>
      </c>
      <c r="BY308" s="424" t="s">
        <v>23</v>
      </c>
      <c r="BZ308" s="450">
        <f t="shared" si="523"/>
        <v>0</v>
      </c>
      <c r="CA308" s="450">
        <f t="shared" si="524"/>
        <v>0</v>
      </c>
      <c r="CB308" s="450">
        <f t="shared" si="525"/>
        <v>0</v>
      </c>
      <c r="CC308" s="450">
        <f t="shared" si="526"/>
        <v>0</v>
      </c>
      <c r="CD308" s="450">
        <f t="shared" si="527"/>
        <v>0</v>
      </c>
      <c r="CE308" s="450">
        <f t="shared" si="528"/>
        <v>0</v>
      </c>
      <c r="CF308" s="450">
        <f t="shared" si="529"/>
        <v>0</v>
      </c>
      <c r="CG308" s="450">
        <f t="shared" si="530"/>
        <v>0</v>
      </c>
      <c r="CH308" s="450">
        <f t="shared" si="531"/>
        <v>0</v>
      </c>
      <c r="CI308" s="450">
        <f t="shared" si="532"/>
        <v>0</v>
      </c>
      <c r="CJ308" s="450">
        <f t="shared" si="533"/>
        <v>0</v>
      </c>
      <c r="CK308" s="450">
        <f t="shared" si="534"/>
        <v>0</v>
      </c>
    </row>
    <row r="309" spans="1:89" s="165" customFormat="1" ht="30.6" x14ac:dyDescent="0.3">
      <c r="A309"/>
      <c r="B309" s="129">
        <v>216</v>
      </c>
      <c r="C309" s="107">
        <v>355011</v>
      </c>
      <c r="D309" s="107">
        <v>35510001</v>
      </c>
      <c r="E309" s="155" t="s">
        <v>316</v>
      </c>
      <c r="F309" s="108" t="s">
        <v>344</v>
      </c>
      <c r="G309" s="108" t="s">
        <v>345</v>
      </c>
      <c r="H309" s="109" t="s">
        <v>18</v>
      </c>
      <c r="I309" s="130"/>
      <c r="J309" s="109" t="s">
        <v>19</v>
      </c>
      <c r="K309" s="111">
        <f t="shared" si="551"/>
        <v>4</v>
      </c>
      <c r="L309" s="156" t="s">
        <v>274</v>
      </c>
      <c r="M309" s="104">
        <v>0</v>
      </c>
      <c r="N309" s="262">
        <f t="shared" si="488"/>
        <v>2900</v>
      </c>
      <c r="O309" s="141">
        <v>2900</v>
      </c>
      <c r="P309" s="110">
        <f t="shared" si="489"/>
        <v>11600</v>
      </c>
      <c r="Q309" s="112" t="s">
        <v>139</v>
      </c>
      <c r="R309" s="113">
        <f t="shared" si="490"/>
        <v>1</v>
      </c>
      <c r="S309" s="114">
        <f t="shared" si="491"/>
        <v>2900</v>
      </c>
      <c r="T309" s="113">
        <f t="shared" si="492"/>
        <v>1</v>
      </c>
      <c r="U309" s="115">
        <f t="shared" si="493"/>
        <v>2900</v>
      </c>
      <c r="V309" s="113">
        <f t="shared" si="494"/>
        <v>1</v>
      </c>
      <c r="W309" s="115">
        <f t="shared" si="495"/>
        <v>2900</v>
      </c>
      <c r="X309" s="113">
        <f t="shared" si="496"/>
        <v>1</v>
      </c>
      <c r="Y309" s="115">
        <f t="shared" si="497"/>
        <v>2900</v>
      </c>
      <c r="Z309" s="116">
        <f t="shared" si="498"/>
        <v>11600</v>
      </c>
      <c r="AA309" s="117" t="b">
        <f t="shared" si="499"/>
        <v>1</v>
      </c>
      <c r="AB309" s="130"/>
      <c r="AC309" s="132"/>
      <c r="AD309" s="109" t="s">
        <v>22</v>
      </c>
      <c r="AE309" s="108" t="s">
        <v>23</v>
      </c>
      <c r="AF309" s="133"/>
      <c r="AG309" s="134"/>
      <c r="AH309" s="171">
        <v>0</v>
      </c>
      <c r="AI309" s="164">
        <f t="shared" si="500"/>
        <v>0</v>
      </c>
      <c r="AJ309" s="21">
        <v>0</v>
      </c>
      <c r="AK309" s="164">
        <f t="shared" si="501"/>
        <v>0</v>
      </c>
      <c r="AL309" s="21">
        <v>1</v>
      </c>
      <c r="AM309" s="164">
        <f t="shared" si="502"/>
        <v>2900</v>
      </c>
      <c r="AN309" s="21">
        <v>0</v>
      </c>
      <c r="AO309" s="164">
        <f t="shared" si="503"/>
        <v>0</v>
      </c>
      <c r="AP309" s="21">
        <v>0</v>
      </c>
      <c r="AQ309" s="164">
        <f t="shared" si="504"/>
        <v>0</v>
      </c>
      <c r="AR309" s="21">
        <v>1</v>
      </c>
      <c r="AS309" s="164">
        <f t="shared" si="505"/>
        <v>2900</v>
      </c>
      <c r="AT309" s="21">
        <v>0</v>
      </c>
      <c r="AU309" s="164">
        <f t="shared" si="506"/>
        <v>0</v>
      </c>
      <c r="AV309" s="21">
        <v>0</v>
      </c>
      <c r="AW309" s="164">
        <f t="shared" si="507"/>
        <v>0</v>
      </c>
      <c r="AX309" s="21">
        <v>1</v>
      </c>
      <c r="AY309" s="164">
        <f t="shared" si="508"/>
        <v>2900</v>
      </c>
      <c r="AZ309" s="21">
        <v>0</v>
      </c>
      <c r="BA309" s="164">
        <f t="shared" si="509"/>
        <v>0</v>
      </c>
      <c r="BB309" s="21">
        <v>0</v>
      </c>
      <c r="BC309" s="164">
        <f t="shared" si="510"/>
        <v>0</v>
      </c>
      <c r="BD309" s="21">
        <v>1</v>
      </c>
      <c r="BE309" s="164">
        <f t="shared" si="511"/>
        <v>2900</v>
      </c>
      <c r="BF309" s="253">
        <f t="shared" si="512"/>
        <v>11600</v>
      </c>
      <c r="BG309" s="253">
        <f t="shared" si="535"/>
        <v>11600</v>
      </c>
      <c r="BH309" s="10" t="b">
        <f t="shared" si="536"/>
        <v>1</v>
      </c>
      <c r="BI309" s="253">
        <f t="shared" si="537"/>
        <v>0</v>
      </c>
      <c r="BJ309" s="250">
        <f t="shared" si="514"/>
        <v>35510001</v>
      </c>
      <c r="BK309" s="251">
        <v>348</v>
      </c>
      <c r="BL309" s="251">
        <v>5</v>
      </c>
      <c r="BM309" s="252">
        <f t="shared" si="515"/>
        <v>1</v>
      </c>
      <c r="BN309" s="252">
        <f t="shared" si="516"/>
        <v>1</v>
      </c>
      <c r="BO309" s="252">
        <f t="shared" si="517"/>
        <v>1</v>
      </c>
      <c r="BP309" s="252">
        <f t="shared" si="518"/>
        <v>1</v>
      </c>
      <c r="BQ309" s="254">
        <f t="shared" si="519"/>
        <v>2900</v>
      </c>
      <c r="BR309">
        <f t="shared" si="513"/>
        <v>0</v>
      </c>
      <c r="BS309">
        <v>0</v>
      </c>
      <c r="BT309">
        <v>1</v>
      </c>
      <c r="BU309" t="s">
        <v>139</v>
      </c>
      <c r="BV309" t="str">
        <f t="shared" si="520"/>
        <v>0</v>
      </c>
      <c r="BW309" t="str">
        <f t="shared" si="521"/>
        <v>0</v>
      </c>
      <c r="BX309" t="str">
        <f t="shared" si="522"/>
        <v>1</v>
      </c>
      <c r="BY309" t="s">
        <v>23</v>
      </c>
      <c r="BZ309" s="253">
        <f t="shared" si="523"/>
        <v>0</v>
      </c>
      <c r="CA309" s="253">
        <f t="shared" si="524"/>
        <v>0</v>
      </c>
      <c r="CB309" s="253">
        <f t="shared" si="525"/>
        <v>2900</v>
      </c>
      <c r="CC309" s="253">
        <f t="shared" si="526"/>
        <v>0</v>
      </c>
      <c r="CD309" s="253">
        <f t="shared" si="527"/>
        <v>0</v>
      </c>
      <c r="CE309" s="253">
        <f t="shared" si="528"/>
        <v>2900</v>
      </c>
      <c r="CF309" s="253">
        <f t="shared" si="529"/>
        <v>0</v>
      </c>
      <c r="CG309" s="253">
        <f t="shared" si="530"/>
        <v>0</v>
      </c>
      <c r="CH309" s="253">
        <f t="shared" si="531"/>
        <v>2900</v>
      </c>
      <c r="CI309" s="253">
        <f t="shared" si="532"/>
        <v>0</v>
      </c>
      <c r="CJ309" s="253">
        <f t="shared" si="533"/>
        <v>0</v>
      </c>
      <c r="CK309" s="253">
        <f t="shared" si="534"/>
        <v>2900</v>
      </c>
    </row>
    <row r="310" spans="1:89" ht="30.6" x14ac:dyDescent="0.3">
      <c r="B310" s="129">
        <v>217</v>
      </c>
      <c r="C310" s="107">
        <v>355011</v>
      </c>
      <c r="D310" s="107">
        <v>35510001</v>
      </c>
      <c r="E310" s="155" t="s">
        <v>317</v>
      </c>
      <c r="F310" s="108" t="s">
        <v>344</v>
      </c>
      <c r="G310" s="108" t="s">
        <v>345</v>
      </c>
      <c r="H310" s="109" t="s">
        <v>18</v>
      </c>
      <c r="I310" s="130"/>
      <c r="J310" s="109" t="s">
        <v>19</v>
      </c>
      <c r="K310" s="111">
        <f t="shared" si="551"/>
        <v>2</v>
      </c>
      <c r="L310" s="156" t="s">
        <v>274</v>
      </c>
      <c r="M310" s="201">
        <v>0</v>
      </c>
      <c r="N310" s="262">
        <f t="shared" si="488"/>
        <v>4616.8</v>
      </c>
      <c r="O310" s="141">
        <v>4616.8</v>
      </c>
      <c r="P310" s="110">
        <f t="shared" si="489"/>
        <v>9233.6</v>
      </c>
      <c r="Q310" s="112" t="s">
        <v>139</v>
      </c>
      <c r="R310" s="113">
        <f t="shared" si="490"/>
        <v>0</v>
      </c>
      <c r="S310" s="114">
        <f t="shared" si="491"/>
        <v>0</v>
      </c>
      <c r="T310" s="113">
        <f t="shared" si="492"/>
        <v>0</v>
      </c>
      <c r="U310" s="115">
        <f t="shared" si="493"/>
        <v>0</v>
      </c>
      <c r="V310" s="113">
        <f t="shared" si="494"/>
        <v>1</v>
      </c>
      <c r="W310" s="115">
        <f t="shared" si="495"/>
        <v>4616.8</v>
      </c>
      <c r="X310" s="113">
        <f t="shared" si="496"/>
        <v>1</v>
      </c>
      <c r="Y310" s="115">
        <f t="shared" si="497"/>
        <v>4616.8</v>
      </c>
      <c r="Z310" s="116">
        <f t="shared" si="498"/>
        <v>9233.6</v>
      </c>
      <c r="AA310" s="117" t="b">
        <f t="shared" si="499"/>
        <v>1</v>
      </c>
      <c r="AB310" s="130"/>
      <c r="AC310" s="132"/>
      <c r="AD310" s="109" t="s">
        <v>22</v>
      </c>
      <c r="AE310" s="108" t="s">
        <v>23</v>
      </c>
      <c r="AF310" s="133"/>
      <c r="AG310" s="134"/>
      <c r="AH310" s="171">
        <v>0</v>
      </c>
      <c r="AI310" s="164">
        <f t="shared" si="500"/>
        <v>0</v>
      </c>
      <c r="AJ310" s="21">
        <v>0</v>
      </c>
      <c r="AK310" s="164">
        <f t="shared" si="501"/>
        <v>0</v>
      </c>
      <c r="AL310" s="21">
        <v>0</v>
      </c>
      <c r="AM310" s="164">
        <f t="shared" si="502"/>
        <v>0</v>
      </c>
      <c r="AN310" s="21">
        <v>0</v>
      </c>
      <c r="AO310" s="164">
        <f t="shared" si="503"/>
        <v>0</v>
      </c>
      <c r="AP310" s="21">
        <v>0</v>
      </c>
      <c r="AQ310" s="164">
        <f t="shared" si="504"/>
        <v>0</v>
      </c>
      <c r="AR310" s="21">
        <v>0</v>
      </c>
      <c r="AS310" s="164">
        <f t="shared" si="505"/>
        <v>0</v>
      </c>
      <c r="AT310" s="21">
        <v>1</v>
      </c>
      <c r="AU310" s="164">
        <f t="shared" si="506"/>
        <v>4616.8</v>
      </c>
      <c r="AV310" s="21">
        <v>0</v>
      </c>
      <c r="AW310" s="164">
        <f t="shared" si="507"/>
        <v>0</v>
      </c>
      <c r="AX310" s="21">
        <v>0</v>
      </c>
      <c r="AY310" s="164">
        <f t="shared" si="508"/>
        <v>0</v>
      </c>
      <c r="AZ310" s="21">
        <v>1</v>
      </c>
      <c r="BA310" s="164">
        <f t="shared" si="509"/>
        <v>4616.8</v>
      </c>
      <c r="BB310" s="21">
        <v>0</v>
      </c>
      <c r="BC310" s="164">
        <f t="shared" si="510"/>
        <v>0</v>
      </c>
      <c r="BD310" s="21">
        <v>0</v>
      </c>
      <c r="BE310" s="164">
        <f t="shared" si="511"/>
        <v>0</v>
      </c>
      <c r="BF310" s="253">
        <f t="shared" si="512"/>
        <v>9233.6</v>
      </c>
      <c r="BG310" s="253">
        <f t="shared" si="535"/>
        <v>9233.6</v>
      </c>
      <c r="BH310" s="10" t="b">
        <f t="shared" si="536"/>
        <v>1</v>
      </c>
      <c r="BI310" s="253">
        <f t="shared" si="537"/>
        <v>0</v>
      </c>
      <c r="BJ310" s="250">
        <f t="shared" si="514"/>
        <v>35510001</v>
      </c>
      <c r="BK310" s="251">
        <v>348</v>
      </c>
      <c r="BL310" s="251">
        <v>5</v>
      </c>
      <c r="BM310" s="252">
        <f t="shared" si="515"/>
        <v>0</v>
      </c>
      <c r="BN310" s="252">
        <f t="shared" si="516"/>
        <v>0</v>
      </c>
      <c r="BO310" s="252">
        <f t="shared" si="517"/>
        <v>1</v>
      </c>
      <c r="BP310" s="252">
        <f t="shared" si="518"/>
        <v>1</v>
      </c>
      <c r="BQ310" s="254">
        <f t="shared" si="519"/>
        <v>4616.8</v>
      </c>
      <c r="BR310">
        <f t="shared" si="513"/>
        <v>0</v>
      </c>
      <c r="BS310">
        <v>0</v>
      </c>
      <c r="BT310">
        <v>1</v>
      </c>
      <c r="BU310" t="s">
        <v>139</v>
      </c>
      <c r="BV310" t="str">
        <f t="shared" si="520"/>
        <v>0</v>
      </c>
      <c r="BW310" t="str">
        <f t="shared" si="521"/>
        <v>0</v>
      </c>
      <c r="BX310" t="str">
        <f t="shared" si="522"/>
        <v>1</v>
      </c>
      <c r="BY310" t="s">
        <v>23</v>
      </c>
      <c r="BZ310" s="253">
        <f t="shared" si="523"/>
        <v>0</v>
      </c>
      <c r="CA310" s="253">
        <f t="shared" si="524"/>
        <v>0</v>
      </c>
      <c r="CB310" s="253">
        <f t="shared" si="525"/>
        <v>0</v>
      </c>
      <c r="CC310" s="253">
        <f t="shared" si="526"/>
        <v>0</v>
      </c>
      <c r="CD310" s="253">
        <f t="shared" si="527"/>
        <v>0</v>
      </c>
      <c r="CE310" s="253">
        <f t="shared" si="528"/>
        <v>0</v>
      </c>
      <c r="CF310" s="253">
        <f t="shared" si="529"/>
        <v>4616.8</v>
      </c>
      <c r="CG310" s="253">
        <f t="shared" si="530"/>
        <v>0</v>
      </c>
      <c r="CH310" s="253">
        <f t="shared" si="531"/>
        <v>0</v>
      </c>
      <c r="CI310" s="253">
        <f t="shared" si="532"/>
        <v>4616.8</v>
      </c>
      <c r="CJ310" s="253">
        <f t="shared" si="533"/>
        <v>0</v>
      </c>
      <c r="CK310" s="253">
        <f t="shared" si="534"/>
        <v>0</v>
      </c>
    </row>
    <row r="311" spans="1:89" s="165" customFormat="1" ht="30.6" x14ac:dyDescent="0.3">
      <c r="A311"/>
      <c r="B311" s="129">
        <v>218</v>
      </c>
      <c r="C311" s="107">
        <v>355011</v>
      </c>
      <c r="D311" s="107">
        <v>35510001</v>
      </c>
      <c r="E311" s="155" t="s">
        <v>318</v>
      </c>
      <c r="F311" s="108" t="s">
        <v>344</v>
      </c>
      <c r="G311" s="108" t="s">
        <v>345</v>
      </c>
      <c r="H311" s="109" t="s">
        <v>18</v>
      </c>
      <c r="I311" s="130"/>
      <c r="J311" s="109" t="s">
        <v>19</v>
      </c>
      <c r="K311" s="111">
        <f t="shared" si="551"/>
        <v>0</v>
      </c>
      <c r="L311" s="156" t="s">
        <v>274</v>
      </c>
      <c r="M311" s="104">
        <v>0</v>
      </c>
      <c r="N311" s="262">
        <f t="shared" si="488"/>
        <v>3300</v>
      </c>
      <c r="O311" s="141">
        <v>3300</v>
      </c>
      <c r="P311" s="110">
        <f t="shared" si="489"/>
        <v>0</v>
      </c>
      <c r="Q311" s="112" t="s">
        <v>139</v>
      </c>
      <c r="R311" s="113">
        <f t="shared" si="490"/>
        <v>0</v>
      </c>
      <c r="S311" s="114">
        <f t="shared" si="491"/>
        <v>0</v>
      </c>
      <c r="T311" s="113">
        <f t="shared" si="492"/>
        <v>0</v>
      </c>
      <c r="U311" s="115">
        <f t="shared" si="493"/>
        <v>0</v>
      </c>
      <c r="V311" s="113">
        <f t="shared" si="494"/>
        <v>0</v>
      </c>
      <c r="W311" s="115">
        <f t="shared" si="495"/>
        <v>0</v>
      </c>
      <c r="X311" s="113">
        <f t="shared" si="496"/>
        <v>0</v>
      </c>
      <c r="Y311" s="115">
        <f t="shared" si="497"/>
        <v>0</v>
      </c>
      <c r="Z311" s="116">
        <f t="shared" si="498"/>
        <v>0</v>
      </c>
      <c r="AA311" s="117" t="b">
        <f t="shared" si="499"/>
        <v>1</v>
      </c>
      <c r="AB311" s="130"/>
      <c r="AC311" s="132"/>
      <c r="AD311" s="109" t="s">
        <v>22</v>
      </c>
      <c r="AE311" s="108" t="s">
        <v>23</v>
      </c>
      <c r="AF311" s="133"/>
      <c r="AG311" s="134"/>
      <c r="AH311" s="171">
        <v>0</v>
      </c>
      <c r="AI311" s="164">
        <f t="shared" si="500"/>
        <v>0</v>
      </c>
      <c r="AJ311" s="21">
        <v>0</v>
      </c>
      <c r="AK311" s="164">
        <f t="shared" si="501"/>
        <v>0</v>
      </c>
      <c r="AL311" s="21">
        <v>0</v>
      </c>
      <c r="AM311" s="164">
        <f t="shared" si="502"/>
        <v>0</v>
      </c>
      <c r="AN311" s="21">
        <v>0</v>
      </c>
      <c r="AO311" s="164">
        <f t="shared" si="503"/>
        <v>0</v>
      </c>
      <c r="AP311" s="21">
        <v>0</v>
      </c>
      <c r="AQ311" s="164">
        <f t="shared" si="504"/>
        <v>0</v>
      </c>
      <c r="AR311" s="21">
        <v>0</v>
      </c>
      <c r="AS311" s="164">
        <f t="shared" si="505"/>
        <v>0</v>
      </c>
      <c r="AT311" s="21">
        <v>0</v>
      </c>
      <c r="AU311" s="164">
        <f t="shared" si="506"/>
        <v>0</v>
      </c>
      <c r="AV311" s="21">
        <v>0</v>
      </c>
      <c r="AW311" s="164">
        <f t="shared" si="507"/>
        <v>0</v>
      </c>
      <c r="AX311" s="21">
        <v>0</v>
      </c>
      <c r="AY311" s="164">
        <f t="shared" si="508"/>
        <v>0</v>
      </c>
      <c r="AZ311" s="21">
        <v>0</v>
      </c>
      <c r="BA311" s="164">
        <f t="shared" si="509"/>
        <v>0</v>
      </c>
      <c r="BB311" s="21">
        <v>0</v>
      </c>
      <c r="BC311" s="164">
        <f t="shared" si="510"/>
        <v>0</v>
      </c>
      <c r="BD311" s="21">
        <v>0</v>
      </c>
      <c r="BE311" s="164">
        <f t="shared" si="511"/>
        <v>0</v>
      </c>
      <c r="BF311" s="253">
        <f t="shared" si="512"/>
        <v>0</v>
      </c>
      <c r="BG311" s="253">
        <f t="shared" si="535"/>
        <v>0</v>
      </c>
      <c r="BH311" s="10" t="b">
        <f t="shared" si="536"/>
        <v>1</v>
      </c>
      <c r="BI311" s="253">
        <f t="shared" si="537"/>
        <v>0</v>
      </c>
      <c r="BJ311" s="250">
        <f t="shared" si="514"/>
        <v>35510001</v>
      </c>
      <c r="BK311" s="251">
        <v>348</v>
      </c>
      <c r="BL311" s="251">
        <v>5</v>
      </c>
      <c r="BM311" s="252">
        <f t="shared" si="515"/>
        <v>0</v>
      </c>
      <c r="BN311" s="252">
        <f t="shared" si="516"/>
        <v>0</v>
      </c>
      <c r="BO311" s="252">
        <f t="shared" si="517"/>
        <v>0</v>
      </c>
      <c r="BP311" s="252">
        <f t="shared" si="518"/>
        <v>0</v>
      </c>
      <c r="BQ311" s="254">
        <f t="shared" si="519"/>
        <v>3300</v>
      </c>
      <c r="BR311">
        <f t="shared" si="513"/>
        <v>0</v>
      </c>
      <c r="BS311">
        <v>0</v>
      </c>
      <c r="BT311">
        <v>1</v>
      </c>
      <c r="BU311" t="s">
        <v>139</v>
      </c>
      <c r="BV311" t="str">
        <f t="shared" si="520"/>
        <v>0</v>
      </c>
      <c r="BW311" t="str">
        <f t="shared" si="521"/>
        <v>0</v>
      </c>
      <c r="BX311" t="str">
        <f t="shared" si="522"/>
        <v>1</v>
      </c>
      <c r="BY311" t="s">
        <v>23</v>
      </c>
      <c r="BZ311" s="253">
        <f t="shared" si="523"/>
        <v>0</v>
      </c>
      <c r="CA311" s="253">
        <f t="shared" si="524"/>
        <v>0</v>
      </c>
      <c r="CB311" s="253">
        <f t="shared" si="525"/>
        <v>0</v>
      </c>
      <c r="CC311" s="253">
        <f t="shared" si="526"/>
        <v>0</v>
      </c>
      <c r="CD311" s="253">
        <f t="shared" si="527"/>
        <v>0</v>
      </c>
      <c r="CE311" s="253">
        <f t="shared" si="528"/>
        <v>0</v>
      </c>
      <c r="CF311" s="253">
        <f t="shared" si="529"/>
        <v>0</v>
      </c>
      <c r="CG311" s="253">
        <f t="shared" si="530"/>
        <v>0</v>
      </c>
      <c r="CH311" s="253">
        <f t="shared" si="531"/>
        <v>0</v>
      </c>
      <c r="CI311" s="253">
        <f t="shared" si="532"/>
        <v>0</v>
      </c>
      <c r="CJ311" s="253">
        <f t="shared" si="533"/>
        <v>0</v>
      </c>
      <c r="CK311" s="253">
        <f t="shared" si="534"/>
        <v>0</v>
      </c>
    </row>
    <row r="312" spans="1:89" ht="30.6" x14ac:dyDescent="0.3">
      <c r="B312" s="129">
        <v>219</v>
      </c>
      <c r="C312" s="107">
        <v>355011</v>
      </c>
      <c r="D312" s="107">
        <v>35510001</v>
      </c>
      <c r="E312" s="155" t="s">
        <v>319</v>
      </c>
      <c r="F312" s="108" t="s">
        <v>344</v>
      </c>
      <c r="G312" s="108" t="s">
        <v>345</v>
      </c>
      <c r="H312" s="109" t="s">
        <v>18</v>
      </c>
      <c r="I312" s="130"/>
      <c r="J312" s="109" t="s">
        <v>19</v>
      </c>
      <c r="K312" s="111">
        <f t="shared" si="551"/>
        <v>2</v>
      </c>
      <c r="L312" s="156" t="s">
        <v>274</v>
      </c>
      <c r="M312" s="201">
        <v>0</v>
      </c>
      <c r="N312" s="262">
        <f t="shared" si="488"/>
        <v>3000</v>
      </c>
      <c r="O312" s="141">
        <v>3000</v>
      </c>
      <c r="P312" s="110">
        <f t="shared" si="489"/>
        <v>6000</v>
      </c>
      <c r="Q312" s="112" t="s">
        <v>139</v>
      </c>
      <c r="R312" s="113">
        <f t="shared" si="490"/>
        <v>0</v>
      </c>
      <c r="S312" s="114">
        <f t="shared" si="491"/>
        <v>0</v>
      </c>
      <c r="T312" s="113">
        <f t="shared" si="492"/>
        <v>0</v>
      </c>
      <c r="U312" s="115">
        <f t="shared" si="493"/>
        <v>0</v>
      </c>
      <c r="V312" s="113">
        <f t="shared" si="494"/>
        <v>1</v>
      </c>
      <c r="W312" s="115">
        <f t="shared" si="495"/>
        <v>3000</v>
      </c>
      <c r="X312" s="113">
        <f t="shared" si="496"/>
        <v>1</v>
      </c>
      <c r="Y312" s="115">
        <f t="shared" si="497"/>
        <v>3000</v>
      </c>
      <c r="Z312" s="116">
        <f t="shared" si="498"/>
        <v>6000</v>
      </c>
      <c r="AA312" s="117" t="b">
        <f t="shared" si="499"/>
        <v>1</v>
      </c>
      <c r="AB312" s="130"/>
      <c r="AC312" s="132"/>
      <c r="AD312" s="109" t="s">
        <v>22</v>
      </c>
      <c r="AE312" s="108" t="s">
        <v>23</v>
      </c>
      <c r="AF312" s="133"/>
      <c r="AG312" s="134"/>
      <c r="AH312" s="171">
        <v>0</v>
      </c>
      <c r="AI312" s="164">
        <f t="shared" si="500"/>
        <v>0</v>
      </c>
      <c r="AJ312" s="21">
        <v>0</v>
      </c>
      <c r="AK312" s="164">
        <f t="shared" si="501"/>
        <v>0</v>
      </c>
      <c r="AL312" s="21">
        <v>0</v>
      </c>
      <c r="AM312" s="164">
        <f t="shared" si="502"/>
        <v>0</v>
      </c>
      <c r="AN312" s="21">
        <v>0</v>
      </c>
      <c r="AO312" s="164">
        <f t="shared" si="503"/>
        <v>0</v>
      </c>
      <c r="AP312" s="21">
        <v>0</v>
      </c>
      <c r="AQ312" s="164">
        <f t="shared" si="504"/>
        <v>0</v>
      </c>
      <c r="AR312" s="21">
        <v>0</v>
      </c>
      <c r="AS312" s="164">
        <f t="shared" si="505"/>
        <v>0</v>
      </c>
      <c r="AT312" s="21">
        <v>1</v>
      </c>
      <c r="AU312" s="164">
        <f t="shared" si="506"/>
        <v>3000</v>
      </c>
      <c r="AV312" s="21">
        <v>0</v>
      </c>
      <c r="AW312" s="164">
        <f t="shared" si="507"/>
        <v>0</v>
      </c>
      <c r="AX312" s="21">
        <v>0</v>
      </c>
      <c r="AY312" s="164">
        <f t="shared" si="508"/>
        <v>0</v>
      </c>
      <c r="AZ312" s="21">
        <v>1</v>
      </c>
      <c r="BA312" s="164">
        <f t="shared" si="509"/>
        <v>3000</v>
      </c>
      <c r="BB312" s="21">
        <v>0</v>
      </c>
      <c r="BC312" s="164">
        <f t="shared" si="510"/>
        <v>0</v>
      </c>
      <c r="BD312" s="21">
        <v>0</v>
      </c>
      <c r="BE312" s="164">
        <f t="shared" si="511"/>
        <v>0</v>
      </c>
      <c r="BF312" s="253">
        <f t="shared" si="512"/>
        <v>6000</v>
      </c>
      <c r="BG312" s="253">
        <f t="shared" si="535"/>
        <v>6000</v>
      </c>
      <c r="BH312" s="10" t="b">
        <f t="shared" si="536"/>
        <v>1</v>
      </c>
      <c r="BI312" s="253">
        <f t="shared" si="537"/>
        <v>0</v>
      </c>
      <c r="BJ312" s="250">
        <f t="shared" si="514"/>
        <v>35510001</v>
      </c>
      <c r="BK312" s="251">
        <v>348</v>
      </c>
      <c r="BL312" s="251">
        <v>5</v>
      </c>
      <c r="BM312" s="252">
        <f t="shared" si="515"/>
        <v>0</v>
      </c>
      <c r="BN312" s="252">
        <f t="shared" si="516"/>
        <v>0</v>
      </c>
      <c r="BO312" s="252">
        <f t="shared" si="517"/>
        <v>1</v>
      </c>
      <c r="BP312" s="252">
        <f t="shared" si="518"/>
        <v>1</v>
      </c>
      <c r="BQ312" s="254">
        <f t="shared" si="519"/>
        <v>3000</v>
      </c>
      <c r="BR312">
        <f t="shared" si="513"/>
        <v>0</v>
      </c>
      <c r="BS312">
        <v>0</v>
      </c>
      <c r="BT312">
        <v>1</v>
      </c>
      <c r="BU312" t="s">
        <v>139</v>
      </c>
      <c r="BV312" t="str">
        <f t="shared" si="520"/>
        <v>0</v>
      </c>
      <c r="BW312" t="str">
        <f t="shared" si="521"/>
        <v>0</v>
      </c>
      <c r="BX312" t="str">
        <f t="shared" si="522"/>
        <v>1</v>
      </c>
      <c r="BY312" t="s">
        <v>23</v>
      </c>
      <c r="BZ312" s="253">
        <f t="shared" si="523"/>
        <v>0</v>
      </c>
      <c r="CA312" s="253">
        <f t="shared" si="524"/>
        <v>0</v>
      </c>
      <c r="CB312" s="253">
        <f t="shared" si="525"/>
        <v>0</v>
      </c>
      <c r="CC312" s="253">
        <f t="shared" si="526"/>
        <v>0</v>
      </c>
      <c r="CD312" s="253">
        <f t="shared" si="527"/>
        <v>0</v>
      </c>
      <c r="CE312" s="253">
        <f t="shared" si="528"/>
        <v>0</v>
      </c>
      <c r="CF312" s="253">
        <f t="shared" si="529"/>
        <v>3000</v>
      </c>
      <c r="CG312" s="253">
        <f t="shared" si="530"/>
        <v>0</v>
      </c>
      <c r="CH312" s="253">
        <f t="shared" si="531"/>
        <v>0</v>
      </c>
      <c r="CI312" s="253">
        <f t="shared" si="532"/>
        <v>3000</v>
      </c>
      <c r="CJ312" s="253">
        <f t="shared" si="533"/>
        <v>0</v>
      </c>
      <c r="CK312" s="253">
        <f t="shared" si="534"/>
        <v>0</v>
      </c>
    </row>
    <row r="313" spans="1:89" s="424" customFormat="1" ht="30.6" x14ac:dyDescent="0.3">
      <c r="B313" s="425">
        <v>220</v>
      </c>
      <c r="C313" s="426">
        <v>355011</v>
      </c>
      <c r="D313" s="426">
        <v>35510001</v>
      </c>
      <c r="E313" s="451" t="s">
        <v>386</v>
      </c>
      <c r="F313" s="429" t="s">
        <v>344</v>
      </c>
      <c r="G313" s="429" t="s">
        <v>345</v>
      </c>
      <c r="H313" s="430" t="s">
        <v>18</v>
      </c>
      <c r="I313" s="456"/>
      <c r="J313" s="430" t="s">
        <v>19</v>
      </c>
      <c r="K313" s="111">
        <f t="shared" si="551"/>
        <v>1</v>
      </c>
      <c r="L313" s="457" t="s">
        <v>274</v>
      </c>
      <c r="M313" s="453">
        <v>0</v>
      </c>
      <c r="N313" s="433">
        <f t="shared" si="488"/>
        <v>1849.04</v>
      </c>
      <c r="O313" s="462">
        <v>1849.04</v>
      </c>
      <c r="P313" s="110">
        <f t="shared" si="489"/>
        <v>1849.04</v>
      </c>
      <c r="Q313" s="436" t="s">
        <v>139</v>
      </c>
      <c r="R313" s="437">
        <f t="shared" si="490"/>
        <v>0</v>
      </c>
      <c r="S313" s="431">
        <f t="shared" si="491"/>
        <v>0</v>
      </c>
      <c r="T313" s="437">
        <f t="shared" si="492"/>
        <v>1</v>
      </c>
      <c r="U313" s="431">
        <f t="shared" si="493"/>
        <v>1849.04</v>
      </c>
      <c r="V313" s="437">
        <f t="shared" si="494"/>
        <v>0</v>
      </c>
      <c r="W313" s="431">
        <f t="shared" si="495"/>
        <v>0</v>
      </c>
      <c r="X313" s="437">
        <f t="shared" si="496"/>
        <v>0</v>
      </c>
      <c r="Y313" s="431">
        <f t="shared" si="497"/>
        <v>0</v>
      </c>
      <c r="Z313" s="431">
        <f t="shared" si="498"/>
        <v>1849.04</v>
      </c>
      <c r="AA313" s="438" t="b">
        <f t="shared" si="499"/>
        <v>1</v>
      </c>
      <c r="AB313" s="456"/>
      <c r="AC313" s="459"/>
      <c r="AD313" s="430" t="s">
        <v>22</v>
      </c>
      <c r="AE313" s="429" t="s">
        <v>23</v>
      </c>
      <c r="AF313" s="460"/>
      <c r="AG313" s="461"/>
      <c r="AH313" s="442">
        <v>0</v>
      </c>
      <c r="AI313" s="443">
        <f t="shared" si="500"/>
        <v>0</v>
      </c>
      <c r="AJ313" s="442">
        <v>0</v>
      </c>
      <c r="AK313" s="443">
        <f t="shared" si="501"/>
        <v>0</v>
      </c>
      <c r="AL313" s="442">
        <v>0</v>
      </c>
      <c r="AM313" s="443">
        <f t="shared" si="502"/>
        <v>0</v>
      </c>
      <c r="AN313" s="442">
        <v>0</v>
      </c>
      <c r="AO313" s="443">
        <f t="shared" si="503"/>
        <v>0</v>
      </c>
      <c r="AP313" s="442">
        <v>1</v>
      </c>
      <c r="AQ313" s="443">
        <f t="shared" si="504"/>
        <v>1849.04</v>
      </c>
      <c r="AR313" s="442">
        <v>0</v>
      </c>
      <c r="AS313" s="443">
        <f t="shared" si="505"/>
        <v>0</v>
      </c>
      <c r="AT313" s="442">
        <v>0</v>
      </c>
      <c r="AU313" s="443">
        <f t="shared" si="506"/>
        <v>0</v>
      </c>
      <c r="AV313" s="442">
        <v>0</v>
      </c>
      <c r="AW313" s="443">
        <f t="shared" si="507"/>
        <v>0</v>
      </c>
      <c r="AX313" s="442">
        <v>0</v>
      </c>
      <c r="AY313" s="443">
        <f t="shared" si="508"/>
        <v>0</v>
      </c>
      <c r="AZ313" s="442">
        <v>0</v>
      </c>
      <c r="BA313" s="443">
        <f t="shared" si="509"/>
        <v>0</v>
      </c>
      <c r="BB313" s="442">
        <v>0</v>
      </c>
      <c r="BC313" s="443">
        <f t="shared" si="510"/>
        <v>0</v>
      </c>
      <c r="BD313" s="442">
        <v>0</v>
      </c>
      <c r="BE313" s="443">
        <f t="shared" si="511"/>
        <v>0</v>
      </c>
      <c r="BF313" s="450">
        <f t="shared" si="512"/>
        <v>1849.04</v>
      </c>
      <c r="BG313" s="450">
        <f t="shared" si="535"/>
        <v>1849.04</v>
      </c>
      <c r="BH313" s="454" t="b">
        <f t="shared" si="536"/>
        <v>1</v>
      </c>
      <c r="BI313" s="450">
        <f t="shared" si="537"/>
        <v>0</v>
      </c>
      <c r="BJ313" s="446">
        <f t="shared" si="514"/>
        <v>35510001</v>
      </c>
      <c r="BK313" s="447">
        <v>348</v>
      </c>
      <c r="BL313" s="447">
        <v>5</v>
      </c>
      <c r="BM313" s="448">
        <f t="shared" si="515"/>
        <v>0</v>
      </c>
      <c r="BN313" s="448">
        <f t="shared" si="516"/>
        <v>1</v>
      </c>
      <c r="BO313" s="448">
        <f t="shared" si="517"/>
        <v>0</v>
      </c>
      <c r="BP313" s="448">
        <f t="shared" si="518"/>
        <v>0</v>
      </c>
      <c r="BQ313" s="449">
        <f t="shared" si="519"/>
        <v>1849.04</v>
      </c>
      <c r="BR313" s="424">
        <f t="shared" si="513"/>
        <v>0</v>
      </c>
      <c r="BS313" s="424">
        <v>0</v>
      </c>
      <c r="BT313" s="424">
        <v>1</v>
      </c>
      <c r="BU313" s="424" t="s">
        <v>139</v>
      </c>
      <c r="BV313" s="424" t="str">
        <f t="shared" si="520"/>
        <v>0</v>
      </c>
      <c r="BW313" s="424" t="str">
        <f t="shared" si="521"/>
        <v>0</v>
      </c>
      <c r="BX313" s="424" t="str">
        <f t="shared" si="522"/>
        <v>1</v>
      </c>
      <c r="BY313" s="424" t="s">
        <v>23</v>
      </c>
      <c r="BZ313" s="450">
        <f t="shared" si="523"/>
        <v>0</v>
      </c>
      <c r="CA313" s="450">
        <f t="shared" si="524"/>
        <v>0</v>
      </c>
      <c r="CB313" s="450">
        <f t="shared" si="525"/>
        <v>0</v>
      </c>
      <c r="CC313" s="450">
        <f t="shared" si="526"/>
        <v>0</v>
      </c>
      <c r="CD313" s="450">
        <f t="shared" si="527"/>
        <v>1849.04</v>
      </c>
      <c r="CE313" s="450">
        <f t="shared" si="528"/>
        <v>0</v>
      </c>
      <c r="CF313" s="450">
        <f t="shared" si="529"/>
        <v>0</v>
      </c>
      <c r="CG313" s="450">
        <f t="shared" si="530"/>
        <v>0</v>
      </c>
      <c r="CH313" s="450">
        <f t="shared" si="531"/>
        <v>0</v>
      </c>
      <c r="CI313" s="450">
        <f t="shared" si="532"/>
        <v>0</v>
      </c>
      <c r="CJ313" s="450">
        <f t="shared" si="533"/>
        <v>0</v>
      </c>
      <c r="CK313" s="450">
        <f t="shared" si="534"/>
        <v>0</v>
      </c>
    </row>
    <row r="314" spans="1:89" s="165" customFormat="1" ht="30.6" x14ac:dyDescent="0.3">
      <c r="A314"/>
      <c r="B314" s="129">
        <v>221</v>
      </c>
      <c r="C314" s="107">
        <v>355011</v>
      </c>
      <c r="D314" s="107">
        <v>35510001</v>
      </c>
      <c r="E314" s="155" t="s">
        <v>387</v>
      </c>
      <c r="F314" s="108" t="s">
        <v>344</v>
      </c>
      <c r="G314" s="108" t="s">
        <v>345</v>
      </c>
      <c r="H314" s="109" t="s">
        <v>18</v>
      </c>
      <c r="I314" s="110"/>
      <c r="J314" s="109" t="s">
        <v>19</v>
      </c>
      <c r="K314" s="111">
        <f t="shared" si="551"/>
        <v>6</v>
      </c>
      <c r="L314" s="156" t="s">
        <v>274</v>
      </c>
      <c r="M314" s="201">
        <v>0</v>
      </c>
      <c r="N314" s="262">
        <f t="shared" si="488"/>
        <v>1849.04</v>
      </c>
      <c r="O314" s="141">
        <v>1849.04</v>
      </c>
      <c r="P314" s="110">
        <f t="shared" si="489"/>
        <v>11094.24</v>
      </c>
      <c r="Q314" s="112" t="s">
        <v>139</v>
      </c>
      <c r="R314" s="113">
        <f t="shared" si="490"/>
        <v>1</v>
      </c>
      <c r="S314" s="114">
        <f t="shared" si="491"/>
        <v>1849.04</v>
      </c>
      <c r="T314" s="113">
        <f t="shared" si="492"/>
        <v>1</v>
      </c>
      <c r="U314" s="115">
        <f t="shared" si="493"/>
        <v>1849.04</v>
      </c>
      <c r="V314" s="113">
        <f t="shared" si="494"/>
        <v>2</v>
      </c>
      <c r="W314" s="115">
        <f t="shared" si="495"/>
        <v>3698.08</v>
      </c>
      <c r="X314" s="113">
        <f t="shared" si="496"/>
        <v>2</v>
      </c>
      <c r="Y314" s="115">
        <f t="shared" si="497"/>
        <v>3698.08</v>
      </c>
      <c r="Z314" s="116">
        <f t="shared" si="498"/>
        <v>11094.24</v>
      </c>
      <c r="AA314" s="117" t="b">
        <f t="shared" si="499"/>
        <v>1</v>
      </c>
      <c r="AB314" s="130"/>
      <c r="AC314" s="132"/>
      <c r="AD314" s="109" t="s">
        <v>22</v>
      </c>
      <c r="AE314" s="108" t="s">
        <v>23</v>
      </c>
      <c r="AF314" s="119"/>
      <c r="AG314" s="120"/>
      <c r="AH314" s="171">
        <v>1</v>
      </c>
      <c r="AI314" s="164">
        <f t="shared" si="500"/>
        <v>1849.04</v>
      </c>
      <c r="AJ314" s="21">
        <v>0</v>
      </c>
      <c r="AK314" s="164">
        <f t="shared" si="501"/>
        <v>0</v>
      </c>
      <c r="AL314" s="21">
        <v>0</v>
      </c>
      <c r="AM314" s="164">
        <f t="shared" si="502"/>
        <v>0</v>
      </c>
      <c r="AN314" s="21">
        <v>0</v>
      </c>
      <c r="AO314" s="164">
        <f t="shared" si="503"/>
        <v>0</v>
      </c>
      <c r="AP314" s="21">
        <v>1</v>
      </c>
      <c r="AQ314" s="164">
        <f t="shared" si="504"/>
        <v>1849.04</v>
      </c>
      <c r="AR314" s="21">
        <v>0</v>
      </c>
      <c r="AS314" s="164">
        <f t="shared" si="505"/>
        <v>0</v>
      </c>
      <c r="AT314" s="21">
        <v>1</v>
      </c>
      <c r="AU314" s="164">
        <f t="shared" si="506"/>
        <v>1849.04</v>
      </c>
      <c r="AV314" s="21">
        <v>1</v>
      </c>
      <c r="AW314" s="164">
        <f t="shared" si="507"/>
        <v>1849.04</v>
      </c>
      <c r="AX314" s="21">
        <v>0</v>
      </c>
      <c r="AY314" s="164">
        <f t="shared" si="508"/>
        <v>0</v>
      </c>
      <c r="AZ314" s="21">
        <v>1</v>
      </c>
      <c r="BA314" s="164">
        <f t="shared" si="509"/>
        <v>1849.04</v>
      </c>
      <c r="BB314" s="21">
        <v>1</v>
      </c>
      <c r="BC314" s="164">
        <f t="shared" si="510"/>
        <v>1849.04</v>
      </c>
      <c r="BD314" s="21">
        <v>0</v>
      </c>
      <c r="BE314" s="164">
        <f t="shared" si="511"/>
        <v>0</v>
      </c>
      <c r="BF314" s="253">
        <f t="shared" si="512"/>
        <v>11094.24</v>
      </c>
      <c r="BG314" s="253">
        <f t="shared" si="535"/>
        <v>11094.240000000002</v>
      </c>
      <c r="BH314" s="10" t="b">
        <f t="shared" si="536"/>
        <v>1</v>
      </c>
      <c r="BI314" s="253">
        <f t="shared" si="537"/>
        <v>0</v>
      </c>
      <c r="BJ314" s="250">
        <f t="shared" si="514"/>
        <v>35510001</v>
      </c>
      <c r="BK314" s="251">
        <v>348</v>
      </c>
      <c r="BL314" s="251">
        <v>5</v>
      </c>
      <c r="BM314" s="252">
        <f t="shared" si="515"/>
        <v>1</v>
      </c>
      <c r="BN314" s="252">
        <f t="shared" si="516"/>
        <v>1</v>
      </c>
      <c r="BO314" s="252">
        <f t="shared" si="517"/>
        <v>2</v>
      </c>
      <c r="BP314" s="252">
        <f t="shared" si="518"/>
        <v>2</v>
      </c>
      <c r="BQ314" s="254">
        <f t="shared" si="519"/>
        <v>1849.04</v>
      </c>
      <c r="BR314">
        <f t="shared" si="513"/>
        <v>0</v>
      </c>
      <c r="BS314">
        <v>0</v>
      </c>
      <c r="BT314">
        <v>1</v>
      </c>
      <c r="BU314" t="s">
        <v>139</v>
      </c>
      <c r="BV314" t="str">
        <f t="shared" si="520"/>
        <v>0</v>
      </c>
      <c r="BW314" t="str">
        <f t="shared" si="521"/>
        <v>0</v>
      </c>
      <c r="BX314" t="str">
        <f t="shared" si="522"/>
        <v>1</v>
      </c>
      <c r="BY314" t="s">
        <v>23</v>
      </c>
      <c r="BZ314" s="253">
        <f t="shared" si="523"/>
        <v>1849.04</v>
      </c>
      <c r="CA314" s="253">
        <f t="shared" si="524"/>
        <v>0</v>
      </c>
      <c r="CB314" s="253">
        <f t="shared" si="525"/>
        <v>0</v>
      </c>
      <c r="CC314" s="253">
        <f t="shared" si="526"/>
        <v>0</v>
      </c>
      <c r="CD314" s="253">
        <f t="shared" si="527"/>
        <v>1849.04</v>
      </c>
      <c r="CE314" s="253">
        <f t="shared" si="528"/>
        <v>0</v>
      </c>
      <c r="CF314" s="253">
        <f t="shared" si="529"/>
        <v>1849.04</v>
      </c>
      <c r="CG314" s="253">
        <f t="shared" si="530"/>
        <v>1849.04</v>
      </c>
      <c r="CH314" s="253">
        <f t="shared" si="531"/>
        <v>0</v>
      </c>
      <c r="CI314" s="253">
        <f t="shared" si="532"/>
        <v>1849.04</v>
      </c>
      <c r="CJ314" s="253">
        <f t="shared" si="533"/>
        <v>1849.04</v>
      </c>
      <c r="CK314" s="253">
        <f t="shared" si="534"/>
        <v>0</v>
      </c>
    </row>
    <row r="315" spans="1:89" ht="30.6" x14ac:dyDescent="0.3">
      <c r="B315" s="129">
        <v>222</v>
      </c>
      <c r="C315" s="107">
        <v>355011</v>
      </c>
      <c r="D315" s="107">
        <v>35510001</v>
      </c>
      <c r="E315" s="155" t="s">
        <v>380</v>
      </c>
      <c r="F315" s="108" t="s">
        <v>344</v>
      </c>
      <c r="G315" s="108" t="s">
        <v>345</v>
      </c>
      <c r="H315" s="109" t="s">
        <v>18</v>
      </c>
      <c r="I315" s="110"/>
      <c r="J315" s="109" t="s">
        <v>19</v>
      </c>
      <c r="K315" s="111">
        <f t="shared" si="551"/>
        <v>0</v>
      </c>
      <c r="L315" s="156" t="s">
        <v>274</v>
      </c>
      <c r="M315" s="104">
        <v>0</v>
      </c>
      <c r="N315" s="262">
        <f t="shared" si="488"/>
        <v>852.6</v>
      </c>
      <c r="O315" s="141">
        <v>852.6</v>
      </c>
      <c r="P315" s="110">
        <f t="shared" si="489"/>
        <v>0</v>
      </c>
      <c r="Q315" s="112" t="s">
        <v>139</v>
      </c>
      <c r="R315" s="113">
        <f t="shared" si="490"/>
        <v>0</v>
      </c>
      <c r="S315" s="114">
        <f t="shared" si="491"/>
        <v>0</v>
      </c>
      <c r="T315" s="113">
        <f t="shared" si="492"/>
        <v>0</v>
      </c>
      <c r="U315" s="115">
        <f t="shared" si="493"/>
        <v>0</v>
      </c>
      <c r="V315" s="113">
        <f t="shared" si="494"/>
        <v>0</v>
      </c>
      <c r="W315" s="115">
        <f t="shared" si="495"/>
        <v>0</v>
      </c>
      <c r="X315" s="113">
        <f t="shared" si="496"/>
        <v>0</v>
      </c>
      <c r="Y315" s="115">
        <f t="shared" si="497"/>
        <v>0</v>
      </c>
      <c r="Z315" s="116">
        <f t="shared" si="498"/>
        <v>0</v>
      </c>
      <c r="AA315" s="117" t="b">
        <f t="shared" si="499"/>
        <v>1</v>
      </c>
      <c r="AB315" s="109"/>
      <c r="AC315" s="122"/>
      <c r="AD315" s="109" t="s">
        <v>22</v>
      </c>
      <c r="AE315" s="108" t="s">
        <v>23</v>
      </c>
      <c r="AF315" s="119"/>
      <c r="AG315" s="120"/>
      <c r="AH315" s="171">
        <v>0</v>
      </c>
      <c r="AI315" s="164">
        <f t="shared" si="500"/>
        <v>0</v>
      </c>
      <c r="AJ315" s="21">
        <v>0</v>
      </c>
      <c r="AK315" s="164">
        <f t="shared" si="501"/>
        <v>0</v>
      </c>
      <c r="AL315" s="21">
        <v>0</v>
      </c>
      <c r="AM315" s="164">
        <f t="shared" si="502"/>
        <v>0</v>
      </c>
      <c r="AN315" s="21">
        <v>0</v>
      </c>
      <c r="AO315" s="164">
        <f t="shared" si="503"/>
        <v>0</v>
      </c>
      <c r="AP315" s="21">
        <v>0</v>
      </c>
      <c r="AQ315" s="164">
        <f t="shared" si="504"/>
        <v>0</v>
      </c>
      <c r="AR315" s="21">
        <v>0</v>
      </c>
      <c r="AS315" s="164">
        <f t="shared" si="505"/>
        <v>0</v>
      </c>
      <c r="AT315" s="21">
        <v>0</v>
      </c>
      <c r="AU315" s="164">
        <f t="shared" si="506"/>
        <v>0</v>
      </c>
      <c r="AV315" s="21">
        <v>0</v>
      </c>
      <c r="AW315" s="164">
        <f t="shared" si="507"/>
        <v>0</v>
      </c>
      <c r="AX315" s="21">
        <v>0</v>
      </c>
      <c r="AY315" s="164">
        <f t="shared" si="508"/>
        <v>0</v>
      </c>
      <c r="AZ315" s="21">
        <v>0</v>
      </c>
      <c r="BA315" s="164">
        <f t="shared" si="509"/>
        <v>0</v>
      </c>
      <c r="BB315" s="21">
        <v>0</v>
      </c>
      <c r="BC315" s="164">
        <f t="shared" si="510"/>
        <v>0</v>
      </c>
      <c r="BD315" s="21">
        <v>0</v>
      </c>
      <c r="BE315" s="164">
        <f t="shared" si="511"/>
        <v>0</v>
      </c>
      <c r="BF315" s="253">
        <f t="shared" si="512"/>
        <v>0</v>
      </c>
      <c r="BG315" s="253">
        <f t="shared" si="535"/>
        <v>0</v>
      </c>
      <c r="BH315" s="10" t="b">
        <f t="shared" si="536"/>
        <v>1</v>
      </c>
      <c r="BI315" s="253">
        <f t="shared" si="537"/>
        <v>0</v>
      </c>
      <c r="BJ315" s="250">
        <f t="shared" si="514"/>
        <v>35510001</v>
      </c>
      <c r="BK315" s="251">
        <v>348</v>
      </c>
      <c r="BL315" s="251">
        <v>5</v>
      </c>
      <c r="BM315" s="252">
        <f t="shared" si="515"/>
        <v>0</v>
      </c>
      <c r="BN315" s="252">
        <f t="shared" si="516"/>
        <v>0</v>
      </c>
      <c r="BO315" s="252">
        <f t="shared" si="517"/>
        <v>0</v>
      </c>
      <c r="BP315" s="252">
        <f t="shared" si="518"/>
        <v>0</v>
      </c>
      <c r="BQ315" s="254">
        <f t="shared" si="519"/>
        <v>852.6</v>
      </c>
      <c r="BR315">
        <f t="shared" si="513"/>
        <v>0</v>
      </c>
      <c r="BS315">
        <v>0</v>
      </c>
      <c r="BT315">
        <v>1</v>
      </c>
      <c r="BU315" t="s">
        <v>139</v>
      </c>
      <c r="BV315" t="str">
        <f t="shared" si="520"/>
        <v>0</v>
      </c>
      <c r="BW315" t="str">
        <f t="shared" si="521"/>
        <v>0</v>
      </c>
      <c r="BX315" t="str">
        <f t="shared" si="522"/>
        <v>1</v>
      </c>
      <c r="BY315" t="s">
        <v>23</v>
      </c>
      <c r="BZ315" s="253">
        <f t="shared" si="523"/>
        <v>0</v>
      </c>
      <c r="CA315" s="253">
        <f t="shared" si="524"/>
        <v>0</v>
      </c>
      <c r="CB315" s="253">
        <f t="shared" si="525"/>
        <v>0</v>
      </c>
      <c r="CC315" s="253">
        <f t="shared" si="526"/>
        <v>0</v>
      </c>
      <c r="CD315" s="253">
        <f t="shared" si="527"/>
        <v>0</v>
      </c>
      <c r="CE315" s="253">
        <f t="shared" si="528"/>
        <v>0</v>
      </c>
      <c r="CF315" s="253">
        <f t="shared" si="529"/>
        <v>0</v>
      </c>
      <c r="CG315" s="253">
        <f t="shared" si="530"/>
        <v>0</v>
      </c>
      <c r="CH315" s="253">
        <f t="shared" si="531"/>
        <v>0</v>
      </c>
      <c r="CI315" s="253">
        <f t="shared" si="532"/>
        <v>0</v>
      </c>
      <c r="CJ315" s="253">
        <f t="shared" si="533"/>
        <v>0</v>
      </c>
      <c r="CK315" s="253">
        <f t="shared" si="534"/>
        <v>0</v>
      </c>
    </row>
    <row r="316" spans="1:89" ht="30.6" x14ac:dyDescent="0.3">
      <c r="B316" s="129">
        <v>223</v>
      </c>
      <c r="C316" s="107">
        <v>355011</v>
      </c>
      <c r="D316" s="107">
        <v>35510001</v>
      </c>
      <c r="E316" s="155" t="s">
        <v>381</v>
      </c>
      <c r="F316" s="108" t="s">
        <v>344</v>
      </c>
      <c r="G316" s="108" t="s">
        <v>345</v>
      </c>
      <c r="H316" s="109" t="s">
        <v>18</v>
      </c>
      <c r="I316" s="110"/>
      <c r="J316" s="109" t="s">
        <v>19</v>
      </c>
      <c r="K316" s="111">
        <f t="shared" si="551"/>
        <v>0</v>
      </c>
      <c r="L316" s="156" t="s">
        <v>274</v>
      </c>
      <c r="M316" s="201">
        <v>0</v>
      </c>
      <c r="N316" s="262">
        <f t="shared" si="488"/>
        <v>562.54</v>
      </c>
      <c r="O316" s="141">
        <v>562.54</v>
      </c>
      <c r="P316" s="110">
        <f t="shared" si="489"/>
        <v>0</v>
      </c>
      <c r="Q316" s="112" t="s">
        <v>139</v>
      </c>
      <c r="R316" s="113">
        <f t="shared" si="490"/>
        <v>0</v>
      </c>
      <c r="S316" s="114">
        <f t="shared" si="491"/>
        <v>0</v>
      </c>
      <c r="T316" s="113">
        <f t="shared" si="492"/>
        <v>0</v>
      </c>
      <c r="U316" s="115">
        <f t="shared" si="493"/>
        <v>0</v>
      </c>
      <c r="V316" s="113">
        <f t="shared" si="494"/>
        <v>0</v>
      </c>
      <c r="W316" s="115">
        <f t="shared" si="495"/>
        <v>0</v>
      </c>
      <c r="X316" s="113">
        <f t="shared" si="496"/>
        <v>0</v>
      </c>
      <c r="Y316" s="115">
        <f t="shared" si="497"/>
        <v>0</v>
      </c>
      <c r="Z316" s="116">
        <f t="shared" si="498"/>
        <v>0</v>
      </c>
      <c r="AA316" s="117" t="b">
        <f t="shared" si="499"/>
        <v>1</v>
      </c>
      <c r="AB316" s="109"/>
      <c r="AC316" s="122"/>
      <c r="AD316" s="109" t="s">
        <v>22</v>
      </c>
      <c r="AE316" s="108" t="s">
        <v>23</v>
      </c>
      <c r="AF316" s="119"/>
      <c r="AG316" s="120"/>
      <c r="AH316" s="171">
        <v>0</v>
      </c>
      <c r="AI316" s="164">
        <f t="shared" si="500"/>
        <v>0</v>
      </c>
      <c r="AJ316" s="21">
        <v>0</v>
      </c>
      <c r="AK316" s="164">
        <f t="shared" si="501"/>
        <v>0</v>
      </c>
      <c r="AL316" s="21">
        <v>0</v>
      </c>
      <c r="AM316" s="164">
        <f t="shared" si="502"/>
        <v>0</v>
      </c>
      <c r="AN316" s="21">
        <v>0</v>
      </c>
      <c r="AO316" s="164">
        <f t="shared" si="503"/>
        <v>0</v>
      </c>
      <c r="AP316" s="21">
        <v>0</v>
      </c>
      <c r="AQ316" s="164">
        <f t="shared" si="504"/>
        <v>0</v>
      </c>
      <c r="AR316" s="21">
        <v>0</v>
      </c>
      <c r="AS316" s="164">
        <f t="shared" si="505"/>
        <v>0</v>
      </c>
      <c r="AT316" s="21">
        <v>0</v>
      </c>
      <c r="AU316" s="164">
        <f t="shared" si="506"/>
        <v>0</v>
      </c>
      <c r="AV316" s="21">
        <v>0</v>
      </c>
      <c r="AW316" s="164">
        <f t="shared" si="507"/>
        <v>0</v>
      </c>
      <c r="AX316" s="21">
        <v>0</v>
      </c>
      <c r="AY316" s="164">
        <f t="shared" si="508"/>
        <v>0</v>
      </c>
      <c r="AZ316" s="21">
        <v>0</v>
      </c>
      <c r="BA316" s="164">
        <f t="shared" si="509"/>
        <v>0</v>
      </c>
      <c r="BB316" s="21">
        <v>0</v>
      </c>
      <c r="BC316" s="164">
        <f t="shared" si="510"/>
        <v>0</v>
      </c>
      <c r="BD316" s="21">
        <v>0</v>
      </c>
      <c r="BE316" s="164">
        <f t="shared" si="511"/>
        <v>0</v>
      </c>
      <c r="BF316" s="253">
        <f t="shared" si="512"/>
        <v>0</v>
      </c>
      <c r="BG316" s="253">
        <f t="shared" si="535"/>
        <v>0</v>
      </c>
      <c r="BH316" s="10" t="b">
        <f t="shared" si="536"/>
        <v>1</v>
      </c>
      <c r="BI316" s="253">
        <f t="shared" si="537"/>
        <v>0</v>
      </c>
      <c r="BJ316" s="250">
        <f t="shared" si="514"/>
        <v>35510001</v>
      </c>
      <c r="BK316" s="251">
        <v>348</v>
      </c>
      <c r="BL316" s="251">
        <v>5</v>
      </c>
      <c r="BM316" s="252">
        <f t="shared" si="515"/>
        <v>0</v>
      </c>
      <c r="BN316" s="252">
        <f t="shared" si="516"/>
        <v>0</v>
      </c>
      <c r="BO316" s="252">
        <f t="shared" si="517"/>
        <v>0</v>
      </c>
      <c r="BP316" s="252">
        <f t="shared" si="518"/>
        <v>0</v>
      </c>
      <c r="BQ316" s="254">
        <f t="shared" si="519"/>
        <v>562.54</v>
      </c>
      <c r="BR316">
        <f t="shared" si="513"/>
        <v>0</v>
      </c>
      <c r="BS316">
        <v>0</v>
      </c>
      <c r="BT316">
        <v>1</v>
      </c>
      <c r="BU316" t="s">
        <v>139</v>
      </c>
      <c r="BV316" t="str">
        <f t="shared" si="520"/>
        <v>0</v>
      </c>
      <c r="BW316" t="str">
        <f t="shared" si="521"/>
        <v>0</v>
      </c>
      <c r="BX316" t="str">
        <f t="shared" si="522"/>
        <v>1</v>
      </c>
      <c r="BY316" t="s">
        <v>23</v>
      </c>
      <c r="BZ316" s="253">
        <f t="shared" si="523"/>
        <v>0</v>
      </c>
      <c r="CA316" s="253">
        <f t="shared" si="524"/>
        <v>0</v>
      </c>
      <c r="CB316" s="253">
        <f t="shared" si="525"/>
        <v>0</v>
      </c>
      <c r="CC316" s="253">
        <f t="shared" si="526"/>
        <v>0</v>
      </c>
      <c r="CD316" s="253">
        <f t="shared" si="527"/>
        <v>0</v>
      </c>
      <c r="CE316" s="253">
        <f t="shared" si="528"/>
        <v>0</v>
      </c>
      <c r="CF316" s="253">
        <f t="shared" si="529"/>
        <v>0</v>
      </c>
      <c r="CG316" s="253">
        <f t="shared" si="530"/>
        <v>0</v>
      </c>
      <c r="CH316" s="253">
        <f t="shared" si="531"/>
        <v>0</v>
      </c>
      <c r="CI316" s="253">
        <f t="shared" si="532"/>
        <v>0</v>
      </c>
      <c r="CJ316" s="253">
        <f t="shared" si="533"/>
        <v>0</v>
      </c>
      <c r="CK316" s="253">
        <f t="shared" si="534"/>
        <v>0</v>
      </c>
    </row>
    <row r="317" spans="1:89" ht="30.6" x14ac:dyDescent="0.3">
      <c r="B317" s="129">
        <v>224</v>
      </c>
      <c r="C317" s="107">
        <v>355011</v>
      </c>
      <c r="D317" s="107">
        <v>35510001</v>
      </c>
      <c r="E317" s="155" t="s">
        <v>382</v>
      </c>
      <c r="F317" s="108" t="s">
        <v>344</v>
      </c>
      <c r="G317" s="108" t="s">
        <v>345</v>
      </c>
      <c r="H317" s="109" t="s">
        <v>18</v>
      </c>
      <c r="I317" s="110"/>
      <c r="J317" s="109" t="s">
        <v>19</v>
      </c>
      <c r="K317" s="111">
        <f t="shared" si="551"/>
        <v>0</v>
      </c>
      <c r="L317" s="156" t="s">
        <v>274</v>
      </c>
      <c r="M317" s="201">
        <v>0</v>
      </c>
      <c r="N317" s="262">
        <f t="shared" si="488"/>
        <v>2030</v>
      </c>
      <c r="O317" s="141">
        <v>2030</v>
      </c>
      <c r="P317" s="110">
        <f t="shared" si="489"/>
        <v>0</v>
      </c>
      <c r="Q317" s="112" t="s">
        <v>139</v>
      </c>
      <c r="R317" s="113">
        <f t="shared" si="490"/>
        <v>0</v>
      </c>
      <c r="S317" s="114">
        <f t="shared" si="491"/>
        <v>0</v>
      </c>
      <c r="T317" s="113">
        <f t="shared" si="492"/>
        <v>0</v>
      </c>
      <c r="U317" s="115">
        <f t="shared" si="493"/>
        <v>0</v>
      </c>
      <c r="V317" s="113">
        <f t="shared" si="494"/>
        <v>0</v>
      </c>
      <c r="W317" s="115">
        <f t="shared" si="495"/>
        <v>0</v>
      </c>
      <c r="X317" s="113">
        <f t="shared" si="496"/>
        <v>0</v>
      </c>
      <c r="Y317" s="115">
        <f t="shared" si="497"/>
        <v>0</v>
      </c>
      <c r="Z317" s="116">
        <f t="shared" si="498"/>
        <v>0</v>
      </c>
      <c r="AA317" s="117" t="b">
        <f t="shared" si="499"/>
        <v>1</v>
      </c>
      <c r="AB317" s="109"/>
      <c r="AC317" s="122"/>
      <c r="AD317" s="109" t="s">
        <v>22</v>
      </c>
      <c r="AE317" s="108" t="s">
        <v>23</v>
      </c>
      <c r="AF317" s="119"/>
      <c r="AG317" s="120"/>
      <c r="AH317" s="171">
        <v>0</v>
      </c>
      <c r="AI317" s="164">
        <f t="shared" si="500"/>
        <v>0</v>
      </c>
      <c r="AJ317" s="21">
        <v>0</v>
      </c>
      <c r="AK317" s="164">
        <f t="shared" si="501"/>
        <v>0</v>
      </c>
      <c r="AL317" s="21">
        <v>0</v>
      </c>
      <c r="AM317" s="164">
        <f t="shared" si="502"/>
        <v>0</v>
      </c>
      <c r="AN317" s="21">
        <v>0</v>
      </c>
      <c r="AO317" s="164">
        <f t="shared" si="503"/>
        <v>0</v>
      </c>
      <c r="AP317" s="21">
        <v>0</v>
      </c>
      <c r="AQ317" s="164">
        <f t="shared" si="504"/>
        <v>0</v>
      </c>
      <c r="AR317" s="21">
        <v>0</v>
      </c>
      <c r="AS317" s="164">
        <f t="shared" si="505"/>
        <v>0</v>
      </c>
      <c r="AT317" s="21">
        <v>0</v>
      </c>
      <c r="AU317" s="164">
        <f t="shared" si="506"/>
        <v>0</v>
      </c>
      <c r="AV317" s="21">
        <v>0</v>
      </c>
      <c r="AW317" s="164">
        <f t="shared" si="507"/>
        <v>0</v>
      </c>
      <c r="AX317" s="21">
        <v>0</v>
      </c>
      <c r="AY317" s="164">
        <f t="shared" si="508"/>
        <v>0</v>
      </c>
      <c r="AZ317" s="21">
        <v>0</v>
      </c>
      <c r="BA317" s="164">
        <f t="shared" si="509"/>
        <v>0</v>
      </c>
      <c r="BB317" s="21">
        <v>0</v>
      </c>
      <c r="BC317" s="164">
        <f t="shared" si="510"/>
        <v>0</v>
      </c>
      <c r="BD317" s="21">
        <v>0</v>
      </c>
      <c r="BE317" s="164">
        <f t="shared" si="511"/>
        <v>0</v>
      </c>
      <c r="BF317" s="253">
        <f t="shared" si="512"/>
        <v>0</v>
      </c>
      <c r="BG317" s="253">
        <f t="shared" si="535"/>
        <v>0</v>
      </c>
      <c r="BH317" s="10" t="b">
        <f t="shared" si="536"/>
        <v>1</v>
      </c>
      <c r="BI317" s="253">
        <f t="shared" si="537"/>
        <v>0</v>
      </c>
      <c r="BJ317" s="250">
        <f t="shared" si="514"/>
        <v>35510001</v>
      </c>
      <c r="BK317" s="251">
        <v>348</v>
      </c>
      <c r="BL317" s="251">
        <v>5</v>
      </c>
      <c r="BM317" s="252">
        <f t="shared" si="515"/>
        <v>0</v>
      </c>
      <c r="BN317" s="252">
        <f t="shared" si="516"/>
        <v>0</v>
      </c>
      <c r="BO317" s="252">
        <f t="shared" si="517"/>
        <v>0</v>
      </c>
      <c r="BP317" s="252">
        <f t="shared" si="518"/>
        <v>0</v>
      </c>
      <c r="BQ317" s="254">
        <f t="shared" si="519"/>
        <v>2030</v>
      </c>
      <c r="BR317">
        <f t="shared" si="513"/>
        <v>0</v>
      </c>
      <c r="BS317">
        <v>0</v>
      </c>
      <c r="BT317">
        <v>1</v>
      </c>
      <c r="BU317" t="s">
        <v>139</v>
      </c>
      <c r="BV317" t="str">
        <f t="shared" si="520"/>
        <v>0</v>
      </c>
      <c r="BW317" t="str">
        <f t="shared" si="521"/>
        <v>0</v>
      </c>
      <c r="BX317" t="str">
        <f t="shared" si="522"/>
        <v>1</v>
      </c>
      <c r="BY317" t="s">
        <v>23</v>
      </c>
      <c r="BZ317" s="253">
        <f t="shared" si="523"/>
        <v>0</v>
      </c>
      <c r="CA317" s="253">
        <f t="shared" si="524"/>
        <v>0</v>
      </c>
      <c r="CB317" s="253">
        <f t="shared" si="525"/>
        <v>0</v>
      </c>
      <c r="CC317" s="253">
        <f t="shared" si="526"/>
        <v>0</v>
      </c>
      <c r="CD317" s="253">
        <f t="shared" si="527"/>
        <v>0</v>
      </c>
      <c r="CE317" s="253">
        <f t="shared" si="528"/>
        <v>0</v>
      </c>
      <c r="CF317" s="253">
        <f t="shared" si="529"/>
        <v>0</v>
      </c>
      <c r="CG317" s="253">
        <f t="shared" si="530"/>
        <v>0</v>
      </c>
      <c r="CH317" s="253">
        <f t="shared" si="531"/>
        <v>0</v>
      </c>
      <c r="CI317" s="253">
        <f t="shared" si="532"/>
        <v>0</v>
      </c>
      <c r="CJ317" s="253">
        <f t="shared" si="533"/>
        <v>0</v>
      </c>
      <c r="CK317" s="253">
        <f t="shared" si="534"/>
        <v>0</v>
      </c>
    </row>
    <row r="318" spans="1:89" s="424" customFormat="1" ht="43.2" customHeight="1" x14ac:dyDescent="0.3">
      <c r="B318" s="425">
        <v>226</v>
      </c>
      <c r="C318" s="426">
        <v>355011</v>
      </c>
      <c r="D318" s="426">
        <v>35510001</v>
      </c>
      <c r="E318" s="451" t="s">
        <v>321</v>
      </c>
      <c r="F318" s="429" t="s">
        <v>344</v>
      </c>
      <c r="G318" s="429" t="s">
        <v>345</v>
      </c>
      <c r="H318" s="430" t="s">
        <v>18</v>
      </c>
      <c r="I318" s="431"/>
      <c r="J318" s="430" t="s">
        <v>19</v>
      </c>
      <c r="K318" s="432">
        <f t="shared" si="551"/>
        <v>0</v>
      </c>
      <c r="L318" s="457" t="s">
        <v>274</v>
      </c>
      <c r="M318" s="201">
        <v>0</v>
      </c>
      <c r="N318" s="262">
        <f t="shared" si="488"/>
        <v>8013.36</v>
      </c>
      <c r="O318" s="458">
        <v>8013.36</v>
      </c>
      <c r="P318" s="431">
        <f t="shared" ref="P318" si="572">(N318*(O318/100+1))*K318</f>
        <v>0</v>
      </c>
      <c r="Q318" s="436" t="s">
        <v>139</v>
      </c>
      <c r="R318" s="437">
        <f t="shared" si="490"/>
        <v>0</v>
      </c>
      <c r="S318" s="431">
        <f t="shared" ref="S318" si="573">R318*(N318*(O318/100+1))</f>
        <v>0</v>
      </c>
      <c r="T318" s="437">
        <f t="shared" si="492"/>
        <v>0</v>
      </c>
      <c r="U318" s="431">
        <f t="shared" ref="U318" si="574">T318*(N318*(O318/100+1))</f>
        <v>0</v>
      </c>
      <c r="V318" s="437">
        <f t="shared" si="494"/>
        <v>0</v>
      </c>
      <c r="W318" s="431">
        <f t="shared" ref="W318" si="575">V318*(N318*(O318/100+1))</f>
        <v>0</v>
      </c>
      <c r="X318" s="437">
        <f t="shared" si="496"/>
        <v>0</v>
      </c>
      <c r="Y318" s="431">
        <f t="shared" ref="Y318" si="576">X318*(N318*(O318/100+1))</f>
        <v>0</v>
      </c>
      <c r="Z318" s="431">
        <f t="shared" si="498"/>
        <v>0</v>
      </c>
      <c r="AA318" s="438" t="b">
        <f t="shared" si="499"/>
        <v>1</v>
      </c>
      <c r="AB318" s="456"/>
      <c r="AC318" s="459"/>
      <c r="AD318" s="430" t="s">
        <v>22</v>
      </c>
      <c r="AE318" s="429" t="s">
        <v>23</v>
      </c>
      <c r="AF318" s="440"/>
      <c r="AG318" s="441"/>
      <c r="AH318" s="442">
        <v>0</v>
      </c>
      <c r="AI318" s="443">
        <f t="shared" ref="AI318" si="577">AH318*(N318*(O318/100+1))</f>
        <v>0</v>
      </c>
      <c r="AJ318" s="442">
        <v>0</v>
      </c>
      <c r="AK318" s="443">
        <f t="shared" ref="AK318" si="578">AJ318*(N318*(O318/100+1))</f>
        <v>0</v>
      </c>
      <c r="AL318" s="442">
        <v>0</v>
      </c>
      <c r="AM318" s="443">
        <f t="shared" ref="AM318" si="579">AL318*(N318*(O318/100+1))</f>
        <v>0</v>
      </c>
      <c r="AN318" s="442">
        <v>0</v>
      </c>
      <c r="AO318" s="443">
        <f t="shared" ref="AO318" si="580">AN318*(N318*(O318/100+1))</f>
        <v>0</v>
      </c>
      <c r="AP318" s="442">
        <v>0</v>
      </c>
      <c r="AQ318" s="443">
        <f t="shared" ref="AQ318" si="581">AP318*(N318*(O318/100+1))</f>
        <v>0</v>
      </c>
      <c r="AR318" s="442">
        <v>0</v>
      </c>
      <c r="AS318" s="443">
        <f t="shared" ref="AS318" si="582">AR318*(N318*(O318/100+1))</f>
        <v>0</v>
      </c>
      <c r="AT318" s="442">
        <v>0</v>
      </c>
      <c r="AU318" s="443">
        <f t="shared" ref="AU318" si="583">AT318*(N318*(O318/100+1))</f>
        <v>0</v>
      </c>
      <c r="AV318" s="442">
        <v>0</v>
      </c>
      <c r="AW318" s="443">
        <f t="shared" ref="AW318" si="584">AV318*(N318*(O318/100+1))</f>
        <v>0</v>
      </c>
      <c r="AX318" s="442">
        <v>0</v>
      </c>
      <c r="AY318" s="443">
        <f t="shared" ref="AY318" si="585">AX318*(N318*(O318/100+1))</f>
        <v>0</v>
      </c>
      <c r="AZ318" s="442">
        <v>0</v>
      </c>
      <c r="BA318" s="443">
        <f t="shared" ref="BA318" si="586">AZ318*(N318*(O318/100+1))</f>
        <v>0</v>
      </c>
      <c r="BB318" s="442">
        <v>0</v>
      </c>
      <c r="BC318" s="443">
        <f>BB317*(N317*(O317/100+1))</f>
        <v>0</v>
      </c>
      <c r="BD318" s="442">
        <v>0</v>
      </c>
      <c r="BE318" s="443">
        <f>BD318*(N317*(O317/100+1))</f>
        <v>0</v>
      </c>
      <c r="BF318" s="444">
        <f>SUM(R317,T317,V317,X317)*(N317*(O317/100+1))</f>
        <v>0</v>
      </c>
      <c r="BG318" s="444">
        <f>SUM(AI317,AK317,AM317,AO317,AQ317,AS317,AU317,AW317,AY317,BA317,BC318,BE318)</f>
        <v>0</v>
      </c>
      <c r="BH318" s="445" t="b">
        <f t="shared" si="536"/>
        <v>1</v>
      </c>
      <c r="BI318" s="445">
        <f t="shared" si="537"/>
        <v>0</v>
      </c>
      <c r="BJ318" s="446">
        <f>D317</f>
        <v>35510001</v>
      </c>
      <c r="BK318" s="447">
        <v>348</v>
      </c>
      <c r="BL318" s="447">
        <v>5</v>
      </c>
      <c r="BM318" s="448">
        <f>R317</f>
        <v>0</v>
      </c>
      <c r="BN318" s="448">
        <f>T317</f>
        <v>0</v>
      </c>
      <c r="BO318" s="448">
        <f>V317</f>
        <v>0</v>
      </c>
      <c r="BP318" s="448">
        <f>X317</f>
        <v>0</v>
      </c>
      <c r="BQ318" s="449">
        <f t="shared" ref="BQ318:BR318" si="587">N317</f>
        <v>2030</v>
      </c>
      <c r="BR318" s="424">
        <f t="shared" si="587"/>
        <v>2030</v>
      </c>
      <c r="BS318" s="424">
        <v>0</v>
      </c>
      <c r="BT318" s="424">
        <v>1</v>
      </c>
      <c r="BU318" s="424" t="s">
        <v>139</v>
      </c>
      <c r="BV318" s="424" t="str">
        <f t="shared" ref="BV318:BX318" si="588">IF(AB317 = "X", "1", "0")</f>
        <v>0</v>
      </c>
      <c r="BW318" s="424" t="str">
        <f t="shared" si="588"/>
        <v>0</v>
      </c>
      <c r="BX318" s="424" t="str">
        <f t="shared" si="588"/>
        <v>1</v>
      </c>
      <c r="BY318" s="424" t="s">
        <v>23</v>
      </c>
      <c r="BZ318" s="450">
        <f>AI317</f>
        <v>0</v>
      </c>
      <c r="CA318" s="450">
        <f>AK317</f>
        <v>0</v>
      </c>
      <c r="CB318" s="450">
        <f>AM317</f>
        <v>0</v>
      </c>
      <c r="CC318" s="450">
        <f>AO317</f>
        <v>0</v>
      </c>
      <c r="CD318" s="450">
        <f>AQ317</f>
        <v>0</v>
      </c>
      <c r="CE318" s="450">
        <f>AS317</f>
        <v>0</v>
      </c>
      <c r="CF318" s="450">
        <f>AU317</f>
        <v>0</v>
      </c>
      <c r="CG318" s="450">
        <f>AW317</f>
        <v>0</v>
      </c>
      <c r="CH318" s="450">
        <f>AY317</f>
        <v>0</v>
      </c>
      <c r="CI318" s="450">
        <f>BA317</f>
        <v>0</v>
      </c>
      <c r="CJ318" s="450">
        <f t="shared" si="533"/>
        <v>0</v>
      </c>
      <c r="CK318" s="450">
        <f t="shared" si="534"/>
        <v>0</v>
      </c>
    </row>
    <row r="319" spans="1:89" ht="30.6" x14ac:dyDescent="0.3">
      <c r="B319" s="129">
        <v>225</v>
      </c>
      <c r="C319" s="107">
        <v>355011</v>
      </c>
      <c r="D319" s="107">
        <v>35510001</v>
      </c>
      <c r="E319" s="155" t="s">
        <v>383</v>
      </c>
      <c r="F319" s="108" t="s">
        <v>344</v>
      </c>
      <c r="G319" s="108" t="s">
        <v>345</v>
      </c>
      <c r="H319" s="109" t="s">
        <v>18</v>
      </c>
      <c r="I319" s="110"/>
      <c r="J319" s="109" t="s">
        <v>19</v>
      </c>
      <c r="K319" s="111">
        <f t="shared" si="551"/>
        <v>0</v>
      </c>
      <c r="L319" s="156" t="s">
        <v>274</v>
      </c>
      <c r="M319" s="201">
        <v>0</v>
      </c>
      <c r="N319" s="262">
        <f t="shared" si="488"/>
        <v>7250</v>
      </c>
      <c r="O319" s="141">
        <v>7250</v>
      </c>
      <c r="P319" s="110">
        <f t="shared" si="489"/>
        <v>0</v>
      </c>
      <c r="Q319" s="112" t="s">
        <v>139</v>
      </c>
      <c r="R319" s="113">
        <f t="shared" si="490"/>
        <v>0</v>
      </c>
      <c r="S319" s="114">
        <f t="shared" si="491"/>
        <v>0</v>
      </c>
      <c r="T319" s="113">
        <f t="shared" si="492"/>
        <v>0</v>
      </c>
      <c r="U319" s="115">
        <f t="shared" si="493"/>
        <v>0</v>
      </c>
      <c r="V319" s="113">
        <f t="shared" si="494"/>
        <v>0</v>
      </c>
      <c r="W319" s="115">
        <f t="shared" si="495"/>
        <v>0</v>
      </c>
      <c r="X319" s="113">
        <f t="shared" si="496"/>
        <v>0</v>
      </c>
      <c r="Y319" s="115">
        <f t="shared" si="497"/>
        <v>0</v>
      </c>
      <c r="Z319" s="116">
        <f t="shared" si="498"/>
        <v>0</v>
      </c>
      <c r="AA319" s="117" t="b">
        <f t="shared" si="499"/>
        <v>1</v>
      </c>
      <c r="AB319" s="109"/>
      <c r="AC319" s="122"/>
      <c r="AD319" s="109" t="s">
        <v>22</v>
      </c>
      <c r="AE319" s="108" t="s">
        <v>23</v>
      </c>
      <c r="AF319" s="119"/>
      <c r="AG319" s="120"/>
      <c r="AH319" s="171">
        <v>0</v>
      </c>
      <c r="AI319" s="164">
        <f t="shared" si="500"/>
        <v>0</v>
      </c>
      <c r="AJ319" s="21">
        <v>0</v>
      </c>
      <c r="AK319" s="164">
        <f t="shared" si="501"/>
        <v>0</v>
      </c>
      <c r="AL319" s="21">
        <v>0</v>
      </c>
      <c r="AM319" s="164">
        <f t="shared" si="502"/>
        <v>0</v>
      </c>
      <c r="AN319" s="21">
        <v>0</v>
      </c>
      <c r="AO319" s="164">
        <f t="shared" si="503"/>
        <v>0</v>
      </c>
      <c r="AP319" s="21">
        <v>0</v>
      </c>
      <c r="AQ319" s="164">
        <f t="shared" si="504"/>
        <v>0</v>
      </c>
      <c r="AR319" s="21">
        <v>0</v>
      </c>
      <c r="AS319" s="164">
        <f t="shared" si="505"/>
        <v>0</v>
      </c>
      <c r="AT319" s="21">
        <v>0</v>
      </c>
      <c r="AU319" s="164">
        <f t="shared" si="506"/>
        <v>0</v>
      </c>
      <c r="AV319" s="21">
        <v>0</v>
      </c>
      <c r="AW319" s="164">
        <f t="shared" si="507"/>
        <v>0</v>
      </c>
      <c r="AX319" s="21">
        <v>0</v>
      </c>
      <c r="AY319" s="164">
        <f t="shared" si="508"/>
        <v>0</v>
      </c>
      <c r="AZ319" s="21">
        <v>0</v>
      </c>
      <c r="BA319" s="164">
        <f t="shared" si="509"/>
        <v>0</v>
      </c>
      <c r="BB319" s="21">
        <v>0</v>
      </c>
      <c r="BC319" s="164">
        <f t="shared" si="510"/>
        <v>0</v>
      </c>
      <c r="BD319" s="21">
        <v>0</v>
      </c>
      <c r="BE319" s="164">
        <f t="shared" si="511"/>
        <v>0</v>
      </c>
      <c r="BF319" s="253">
        <f t="shared" si="512"/>
        <v>0</v>
      </c>
      <c r="BG319" s="253">
        <f t="shared" si="535"/>
        <v>0</v>
      </c>
      <c r="BH319" s="10" t="b">
        <f t="shared" si="536"/>
        <v>1</v>
      </c>
      <c r="BI319" s="253">
        <f t="shared" si="537"/>
        <v>0</v>
      </c>
      <c r="BJ319" s="250">
        <f t="shared" si="514"/>
        <v>35510001</v>
      </c>
      <c r="BK319" s="251">
        <v>348</v>
      </c>
      <c r="BL319" s="251">
        <v>5</v>
      </c>
      <c r="BM319" s="252">
        <f t="shared" si="515"/>
        <v>0</v>
      </c>
      <c r="BN319" s="252">
        <f t="shared" si="516"/>
        <v>0</v>
      </c>
      <c r="BO319" s="252">
        <f t="shared" si="517"/>
        <v>0</v>
      </c>
      <c r="BP319" s="252">
        <f t="shared" si="518"/>
        <v>0</v>
      </c>
      <c r="BQ319" s="254">
        <f t="shared" si="519"/>
        <v>7250</v>
      </c>
      <c r="BR319">
        <f t="shared" si="513"/>
        <v>0</v>
      </c>
      <c r="BS319">
        <v>0</v>
      </c>
      <c r="BT319">
        <v>1</v>
      </c>
      <c r="BU319" t="s">
        <v>139</v>
      </c>
      <c r="BV319" t="str">
        <f t="shared" si="520"/>
        <v>0</v>
      </c>
      <c r="BW319" t="str">
        <f t="shared" si="521"/>
        <v>0</v>
      </c>
      <c r="BX319" t="str">
        <f t="shared" si="522"/>
        <v>1</v>
      </c>
      <c r="BY319" t="s">
        <v>23</v>
      </c>
      <c r="BZ319" s="253">
        <f t="shared" si="523"/>
        <v>0</v>
      </c>
      <c r="CA319" s="253">
        <f t="shared" si="524"/>
        <v>0</v>
      </c>
      <c r="CB319" s="253">
        <f t="shared" si="525"/>
        <v>0</v>
      </c>
      <c r="CC319" s="253">
        <f t="shared" si="526"/>
        <v>0</v>
      </c>
      <c r="CD319" s="253">
        <f t="shared" si="527"/>
        <v>0</v>
      </c>
      <c r="CE319" s="253">
        <f t="shared" si="528"/>
        <v>0</v>
      </c>
      <c r="CF319" s="253">
        <f t="shared" si="529"/>
        <v>0</v>
      </c>
      <c r="CG319" s="253">
        <f t="shared" si="530"/>
        <v>0</v>
      </c>
      <c r="CH319" s="253">
        <f t="shared" si="531"/>
        <v>0</v>
      </c>
      <c r="CI319" s="253">
        <f t="shared" si="532"/>
        <v>0</v>
      </c>
      <c r="CJ319" s="253">
        <f t="shared" si="533"/>
        <v>0</v>
      </c>
      <c r="CK319" s="253">
        <f t="shared" si="534"/>
        <v>0</v>
      </c>
    </row>
    <row r="320" spans="1:89" ht="40.799999999999997" x14ac:dyDescent="0.3">
      <c r="B320" s="129">
        <v>222</v>
      </c>
      <c r="C320" s="107">
        <v>358011</v>
      </c>
      <c r="D320" s="107">
        <v>35910003</v>
      </c>
      <c r="E320" s="155" t="s">
        <v>323</v>
      </c>
      <c r="F320" s="108" t="s">
        <v>344</v>
      </c>
      <c r="G320" s="108" t="s">
        <v>345</v>
      </c>
      <c r="H320" s="109" t="s">
        <v>18</v>
      </c>
      <c r="I320" s="130"/>
      <c r="J320" s="109" t="s">
        <v>19</v>
      </c>
      <c r="K320" s="111">
        <f t="shared" si="551"/>
        <v>0</v>
      </c>
      <c r="L320" s="156" t="s">
        <v>274</v>
      </c>
      <c r="M320" s="104">
        <v>0</v>
      </c>
      <c r="N320" s="262">
        <f t="shared" si="488"/>
        <v>750</v>
      </c>
      <c r="O320" s="141">
        <v>750</v>
      </c>
      <c r="P320" s="110">
        <f t="shared" si="489"/>
        <v>0</v>
      </c>
      <c r="Q320" s="112" t="s">
        <v>139</v>
      </c>
      <c r="R320" s="113">
        <f t="shared" si="490"/>
        <v>0</v>
      </c>
      <c r="S320" s="114">
        <f t="shared" si="491"/>
        <v>0</v>
      </c>
      <c r="T320" s="113">
        <f t="shared" si="492"/>
        <v>0</v>
      </c>
      <c r="U320" s="115">
        <f t="shared" si="493"/>
        <v>0</v>
      </c>
      <c r="V320" s="113">
        <f t="shared" si="494"/>
        <v>0</v>
      </c>
      <c r="W320" s="115">
        <f t="shared" si="495"/>
        <v>0</v>
      </c>
      <c r="X320" s="113">
        <f t="shared" si="496"/>
        <v>0</v>
      </c>
      <c r="Y320" s="115">
        <f t="shared" si="497"/>
        <v>0</v>
      </c>
      <c r="Z320" s="116">
        <f t="shared" si="498"/>
        <v>0</v>
      </c>
      <c r="AA320" s="117" t="b">
        <f t="shared" si="499"/>
        <v>1</v>
      </c>
      <c r="AB320" s="130"/>
      <c r="AC320" s="132"/>
      <c r="AD320" s="109" t="s">
        <v>22</v>
      </c>
      <c r="AE320" s="108" t="s">
        <v>23</v>
      </c>
      <c r="AF320" s="133"/>
      <c r="AG320" s="134"/>
      <c r="AH320" s="21">
        <v>0</v>
      </c>
      <c r="AI320" s="164">
        <f t="shared" si="500"/>
        <v>0</v>
      </c>
      <c r="AJ320" s="21">
        <v>0</v>
      </c>
      <c r="AK320" s="164">
        <f t="shared" si="501"/>
        <v>0</v>
      </c>
      <c r="AL320" s="21">
        <v>0</v>
      </c>
      <c r="AM320" s="164">
        <f t="shared" si="502"/>
        <v>0</v>
      </c>
      <c r="AN320" s="21">
        <v>0</v>
      </c>
      <c r="AO320" s="164">
        <f t="shared" si="503"/>
        <v>0</v>
      </c>
      <c r="AP320" s="21">
        <v>0</v>
      </c>
      <c r="AQ320" s="164">
        <f t="shared" si="504"/>
        <v>0</v>
      </c>
      <c r="AR320" s="21">
        <v>0</v>
      </c>
      <c r="AS320" s="164">
        <f t="shared" si="505"/>
        <v>0</v>
      </c>
      <c r="AT320" s="21">
        <v>0</v>
      </c>
      <c r="AU320" s="164">
        <f t="shared" si="506"/>
        <v>0</v>
      </c>
      <c r="AV320" s="21">
        <v>0</v>
      </c>
      <c r="AW320" s="164">
        <f t="shared" si="507"/>
        <v>0</v>
      </c>
      <c r="AX320" s="21">
        <v>0</v>
      </c>
      <c r="AY320" s="164">
        <f t="shared" si="508"/>
        <v>0</v>
      </c>
      <c r="AZ320" s="21">
        <v>0</v>
      </c>
      <c r="BA320" s="164">
        <f t="shared" si="509"/>
        <v>0</v>
      </c>
      <c r="BB320" s="21">
        <v>0</v>
      </c>
      <c r="BC320" s="164">
        <f t="shared" si="510"/>
        <v>0</v>
      </c>
      <c r="BD320" s="21">
        <v>0</v>
      </c>
      <c r="BE320" s="164">
        <f t="shared" si="511"/>
        <v>0</v>
      </c>
      <c r="BF320" s="253">
        <f t="shared" si="512"/>
        <v>0</v>
      </c>
      <c r="BG320" s="253">
        <f t="shared" si="535"/>
        <v>0</v>
      </c>
      <c r="BH320" s="10" t="b">
        <f t="shared" si="536"/>
        <v>1</v>
      </c>
      <c r="BI320" s="253">
        <f t="shared" si="537"/>
        <v>0</v>
      </c>
      <c r="BJ320" s="250">
        <f t="shared" si="514"/>
        <v>35910003</v>
      </c>
      <c r="BK320" s="251">
        <v>348</v>
      </c>
      <c r="BL320" s="251">
        <v>5</v>
      </c>
      <c r="BM320" s="252">
        <f t="shared" si="515"/>
        <v>0</v>
      </c>
      <c r="BN320" s="252">
        <f t="shared" si="516"/>
        <v>0</v>
      </c>
      <c r="BO320" s="252">
        <f t="shared" si="517"/>
        <v>0</v>
      </c>
      <c r="BP320" s="252">
        <f t="shared" si="518"/>
        <v>0</v>
      </c>
      <c r="BQ320" s="254">
        <f t="shared" si="519"/>
        <v>750</v>
      </c>
      <c r="BR320">
        <f t="shared" si="513"/>
        <v>0</v>
      </c>
      <c r="BS320">
        <v>0</v>
      </c>
      <c r="BT320">
        <v>1</v>
      </c>
      <c r="BU320" t="s">
        <v>139</v>
      </c>
      <c r="BV320" t="str">
        <f t="shared" si="520"/>
        <v>0</v>
      </c>
      <c r="BW320" t="str">
        <f t="shared" si="521"/>
        <v>0</v>
      </c>
      <c r="BX320" t="str">
        <f t="shared" si="522"/>
        <v>1</v>
      </c>
      <c r="BY320" t="s">
        <v>23</v>
      </c>
      <c r="BZ320" s="253">
        <f t="shared" si="523"/>
        <v>0</v>
      </c>
      <c r="CA320" s="253">
        <f t="shared" si="524"/>
        <v>0</v>
      </c>
      <c r="CB320" s="253">
        <f t="shared" si="525"/>
        <v>0</v>
      </c>
      <c r="CC320" s="253">
        <f t="shared" si="526"/>
        <v>0</v>
      </c>
      <c r="CD320" s="253">
        <f t="shared" si="527"/>
        <v>0</v>
      </c>
      <c r="CE320" s="253">
        <f t="shared" si="528"/>
        <v>0</v>
      </c>
      <c r="CF320" s="253">
        <f t="shared" si="529"/>
        <v>0</v>
      </c>
      <c r="CG320" s="253">
        <f t="shared" si="530"/>
        <v>0</v>
      </c>
      <c r="CH320" s="253">
        <f t="shared" si="531"/>
        <v>0</v>
      </c>
      <c r="CI320" s="253">
        <f t="shared" si="532"/>
        <v>0</v>
      </c>
      <c r="CJ320" s="253">
        <f t="shared" si="533"/>
        <v>0</v>
      </c>
      <c r="CK320" s="253">
        <f t="shared" si="534"/>
        <v>0</v>
      </c>
    </row>
    <row r="321" spans="1:89" ht="30.6" x14ac:dyDescent="0.3">
      <c r="B321" s="129">
        <v>223</v>
      </c>
      <c r="C321" s="107">
        <v>358011</v>
      </c>
      <c r="D321" s="107">
        <v>35910003</v>
      </c>
      <c r="E321" s="155" t="s">
        <v>324</v>
      </c>
      <c r="F321" s="108" t="s">
        <v>344</v>
      </c>
      <c r="G321" s="108" t="s">
        <v>345</v>
      </c>
      <c r="H321" s="109" t="s">
        <v>18</v>
      </c>
      <c r="I321" s="130"/>
      <c r="J321" s="109" t="s">
        <v>19</v>
      </c>
      <c r="K321" s="111">
        <f t="shared" si="551"/>
        <v>0</v>
      </c>
      <c r="L321" s="156" t="s">
        <v>274</v>
      </c>
      <c r="M321" s="201">
        <v>0</v>
      </c>
      <c r="N321" s="262">
        <f t="shared" si="488"/>
        <v>675</v>
      </c>
      <c r="O321" s="141">
        <v>675</v>
      </c>
      <c r="P321" s="110">
        <f t="shared" si="489"/>
        <v>0</v>
      </c>
      <c r="Q321" s="112" t="s">
        <v>139</v>
      </c>
      <c r="R321" s="113">
        <f t="shared" si="490"/>
        <v>0</v>
      </c>
      <c r="S321" s="114">
        <f t="shared" si="491"/>
        <v>0</v>
      </c>
      <c r="T321" s="113">
        <f t="shared" si="492"/>
        <v>0</v>
      </c>
      <c r="U321" s="115">
        <f t="shared" si="493"/>
        <v>0</v>
      </c>
      <c r="V321" s="113">
        <f t="shared" si="494"/>
        <v>0</v>
      </c>
      <c r="W321" s="115">
        <f t="shared" si="495"/>
        <v>0</v>
      </c>
      <c r="X321" s="113">
        <f t="shared" si="496"/>
        <v>0</v>
      </c>
      <c r="Y321" s="115">
        <f t="shared" si="497"/>
        <v>0</v>
      </c>
      <c r="Z321" s="116">
        <f t="shared" si="498"/>
        <v>0</v>
      </c>
      <c r="AA321" s="117" t="b">
        <f t="shared" si="499"/>
        <v>1</v>
      </c>
      <c r="AB321" s="130"/>
      <c r="AC321" s="132"/>
      <c r="AD321" s="109" t="s">
        <v>22</v>
      </c>
      <c r="AE321" s="108" t="s">
        <v>23</v>
      </c>
      <c r="AF321" s="133"/>
      <c r="AG321" s="134"/>
      <c r="AH321" s="21">
        <v>0</v>
      </c>
      <c r="AI321" s="164">
        <f t="shared" si="500"/>
        <v>0</v>
      </c>
      <c r="AJ321" s="21">
        <v>0</v>
      </c>
      <c r="AK321" s="164">
        <f t="shared" si="501"/>
        <v>0</v>
      </c>
      <c r="AL321" s="21">
        <v>0</v>
      </c>
      <c r="AM321" s="164">
        <f t="shared" si="502"/>
        <v>0</v>
      </c>
      <c r="AN321" s="21">
        <v>0</v>
      </c>
      <c r="AO321" s="164">
        <f t="shared" si="503"/>
        <v>0</v>
      </c>
      <c r="AP321" s="21">
        <v>0</v>
      </c>
      <c r="AQ321" s="164">
        <f t="shared" si="504"/>
        <v>0</v>
      </c>
      <c r="AR321" s="21">
        <v>0</v>
      </c>
      <c r="AS321" s="164">
        <f t="shared" si="505"/>
        <v>0</v>
      </c>
      <c r="AT321" s="21">
        <v>0</v>
      </c>
      <c r="AU321" s="164">
        <f t="shared" si="506"/>
        <v>0</v>
      </c>
      <c r="AV321" s="21">
        <v>0</v>
      </c>
      <c r="AW321" s="164">
        <f t="shared" si="507"/>
        <v>0</v>
      </c>
      <c r="AX321" s="21">
        <v>0</v>
      </c>
      <c r="AY321" s="164">
        <f t="shared" si="508"/>
        <v>0</v>
      </c>
      <c r="AZ321" s="21">
        <v>0</v>
      </c>
      <c r="BA321" s="164">
        <f t="shared" si="509"/>
        <v>0</v>
      </c>
      <c r="BB321" s="21">
        <v>0</v>
      </c>
      <c r="BC321" s="164">
        <f t="shared" si="510"/>
        <v>0</v>
      </c>
      <c r="BD321" s="21">
        <v>0</v>
      </c>
      <c r="BE321" s="164">
        <f t="shared" si="511"/>
        <v>0</v>
      </c>
      <c r="BF321" s="253">
        <f t="shared" si="512"/>
        <v>0</v>
      </c>
      <c r="BG321" s="253">
        <f t="shared" si="535"/>
        <v>0</v>
      </c>
      <c r="BH321" s="10" t="b">
        <f t="shared" si="536"/>
        <v>1</v>
      </c>
      <c r="BI321" s="253">
        <f t="shared" si="537"/>
        <v>0</v>
      </c>
      <c r="BJ321" s="250">
        <f t="shared" si="514"/>
        <v>35910003</v>
      </c>
      <c r="BK321" s="251">
        <v>348</v>
      </c>
      <c r="BL321" s="251">
        <v>5</v>
      </c>
      <c r="BM321" s="252">
        <f t="shared" si="515"/>
        <v>0</v>
      </c>
      <c r="BN321" s="252">
        <f t="shared" si="516"/>
        <v>0</v>
      </c>
      <c r="BO321" s="252">
        <f t="shared" si="517"/>
        <v>0</v>
      </c>
      <c r="BP321" s="252">
        <f t="shared" si="518"/>
        <v>0</v>
      </c>
      <c r="BQ321" s="254">
        <f t="shared" si="519"/>
        <v>675</v>
      </c>
      <c r="BR321">
        <f t="shared" si="513"/>
        <v>0</v>
      </c>
      <c r="BS321">
        <v>0</v>
      </c>
      <c r="BT321">
        <v>1</v>
      </c>
      <c r="BU321" t="s">
        <v>139</v>
      </c>
      <c r="BV321" t="str">
        <f t="shared" si="520"/>
        <v>0</v>
      </c>
      <c r="BW321" t="str">
        <f t="shared" si="521"/>
        <v>0</v>
      </c>
      <c r="BX321" t="str">
        <f t="shared" si="522"/>
        <v>1</v>
      </c>
      <c r="BY321" t="s">
        <v>23</v>
      </c>
      <c r="BZ321" s="253">
        <f t="shared" si="523"/>
        <v>0</v>
      </c>
      <c r="CA321" s="253">
        <f t="shared" si="524"/>
        <v>0</v>
      </c>
      <c r="CB321" s="253">
        <f t="shared" si="525"/>
        <v>0</v>
      </c>
      <c r="CC321" s="253">
        <f t="shared" si="526"/>
        <v>0</v>
      </c>
      <c r="CD321" s="253">
        <f t="shared" si="527"/>
        <v>0</v>
      </c>
      <c r="CE321" s="253">
        <f t="shared" si="528"/>
        <v>0</v>
      </c>
      <c r="CF321" s="253">
        <f t="shared" si="529"/>
        <v>0</v>
      </c>
      <c r="CG321" s="253">
        <f t="shared" si="530"/>
        <v>0</v>
      </c>
      <c r="CH321" s="253">
        <f t="shared" si="531"/>
        <v>0</v>
      </c>
      <c r="CI321" s="253">
        <f t="shared" si="532"/>
        <v>0</v>
      </c>
      <c r="CJ321" s="253">
        <f t="shared" si="533"/>
        <v>0</v>
      </c>
      <c r="CK321" s="253">
        <f t="shared" si="534"/>
        <v>0</v>
      </c>
    </row>
    <row r="322" spans="1:89" ht="20.399999999999999" x14ac:dyDescent="0.3">
      <c r="B322" s="129">
        <v>224</v>
      </c>
      <c r="C322" s="107">
        <v>358011</v>
      </c>
      <c r="D322" s="107">
        <v>35910003</v>
      </c>
      <c r="E322" s="155" t="s">
        <v>325</v>
      </c>
      <c r="F322" s="108" t="s">
        <v>344</v>
      </c>
      <c r="G322" s="108" t="s">
        <v>345</v>
      </c>
      <c r="H322" s="109" t="s">
        <v>18</v>
      </c>
      <c r="I322" s="130"/>
      <c r="J322" s="109" t="s">
        <v>19</v>
      </c>
      <c r="K322" s="111">
        <f t="shared" si="551"/>
        <v>0</v>
      </c>
      <c r="L322" s="156" t="s">
        <v>274</v>
      </c>
      <c r="M322" s="104">
        <v>0</v>
      </c>
      <c r="N322" s="262">
        <f t="shared" si="488"/>
        <v>900</v>
      </c>
      <c r="O322" s="106">
        <v>900</v>
      </c>
      <c r="P322" s="110">
        <f t="shared" si="489"/>
        <v>0</v>
      </c>
      <c r="Q322" s="112" t="s">
        <v>139</v>
      </c>
      <c r="R322" s="113">
        <f t="shared" si="490"/>
        <v>0</v>
      </c>
      <c r="S322" s="114">
        <f t="shared" si="491"/>
        <v>0</v>
      </c>
      <c r="T322" s="113">
        <f t="shared" si="492"/>
        <v>0</v>
      </c>
      <c r="U322" s="115">
        <f t="shared" si="493"/>
        <v>0</v>
      </c>
      <c r="V322" s="113">
        <f t="shared" si="494"/>
        <v>0</v>
      </c>
      <c r="W322" s="115">
        <f t="shared" si="495"/>
        <v>0</v>
      </c>
      <c r="X322" s="113">
        <f t="shared" si="496"/>
        <v>0</v>
      </c>
      <c r="Y322" s="115">
        <f t="shared" si="497"/>
        <v>0</v>
      </c>
      <c r="Z322" s="116">
        <f t="shared" si="498"/>
        <v>0</v>
      </c>
      <c r="AA322" s="117" t="b">
        <f t="shared" si="499"/>
        <v>1</v>
      </c>
      <c r="AB322" s="130"/>
      <c r="AC322" s="132"/>
      <c r="AD322" s="109" t="s">
        <v>22</v>
      </c>
      <c r="AE322" s="108" t="s">
        <v>23</v>
      </c>
      <c r="AF322" s="133"/>
      <c r="AG322" s="134"/>
      <c r="AH322" s="21">
        <v>0</v>
      </c>
      <c r="AI322" s="164">
        <f t="shared" si="500"/>
        <v>0</v>
      </c>
      <c r="AJ322" s="21">
        <v>0</v>
      </c>
      <c r="AK322" s="164">
        <f t="shared" si="501"/>
        <v>0</v>
      </c>
      <c r="AL322" s="21">
        <v>0</v>
      </c>
      <c r="AM322" s="164">
        <f t="shared" si="502"/>
        <v>0</v>
      </c>
      <c r="AN322" s="21">
        <v>0</v>
      </c>
      <c r="AO322" s="164">
        <f t="shared" si="503"/>
        <v>0</v>
      </c>
      <c r="AP322" s="21">
        <v>0</v>
      </c>
      <c r="AQ322" s="164">
        <f t="shared" si="504"/>
        <v>0</v>
      </c>
      <c r="AR322" s="21">
        <v>0</v>
      </c>
      <c r="AS322" s="164">
        <f t="shared" si="505"/>
        <v>0</v>
      </c>
      <c r="AT322" s="21">
        <v>0</v>
      </c>
      <c r="AU322" s="164">
        <f t="shared" si="506"/>
        <v>0</v>
      </c>
      <c r="AV322" s="21">
        <v>0</v>
      </c>
      <c r="AW322" s="164">
        <f t="shared" si="507"/>
        <v>0</v>
      </c>
      <c r="AX322" s="21">
        <v>0</v>
      </c>
      <c r="AY322" s="164">
        <f t="shared" si="508"/>
        <v>0</v>
      </c>
      <c r="AZ322" s="21">
        <v>0</v>
      </c>
      <c r="BA322" s="164">
        <f t="shared" si="509"/>
        <v>0</v>
      </c>
      <c r="BB322" s="21">
        <v>0</v>
      </c>
      <c r="BC322" s="164">
        <f t="shared" si="510"/>
        <v>0</v>
      </c>
      <c r="BD322" s="21">
        <v>0</v>
      </c>
      <c r="BE322" s="164">
        <f t="shared" si="511"/>
        <v>0</v>
      </c>
      <c r="BF322" s="253">
        <f t="shared" si="512"/>
        <v>0</v>
      </c>
      <c r="BG322" s="253">
        <f t="shared" si="535"/>
        <v>0</v>
      </c>
      <c r="BH322" s="10" t="b">
        <f t="shared" si="536"/>
        <v>1</v>
      </c>
      <c r="BI322" s="253">
        <f t="shared" si="537"/>
        <v>0</v>
      </c>
      <c r="BJ322" s="250">
        <f t="shared" si="514"/>
        <v>35910003</v>
      </c>
      <c r="BK322" s="251">
        <v>348</v>
      </c>
      <c r="BL322" s="251">
        <v>5</v>
      </c>
      <c r="BM322" s="252">
        <f t="shared" si="515"/>
        <v>0</v>
      </c>
      <c r="BN322" s="252">
        <f t="shared" si="516"/>
        <v>0</v>
      </c>
      <c r="BO322" s="252">
        <f t="shared" si="517"/>
        <v>0</v>
      </c>
      <c r="BP322" s="252">
        <f t="shared" si="518"/>
        <v>0</v>
      </c>
      <c r="BQ322" s="254">
        <f t="shared" si="519"/>
        <v>900</v>
      </c>
      <c r="BR322">
        <f t="shared" si="513"/>
        <v>0</v>
      </c>
      <c r="BS322">
        <v>0</v>
      </c>
      <c r="BT322">
        <v>1</v>
      </c>
      <c r="BU322" t="s">
        <v>139</v>
      </c>
      <c r="BV322" t="str">
        <f t="shared" si="520"/>
        <v>0</v>
      </c>
      <c r="BW322" t="str">
        <f t="shared" si="521"/>
        <v>0</v>
      </c>
      <c r="BX322" t="str">
        <f t="shared" si="522"/>
        <v>1</v>
      </c>
      <c r="BY322" t="s">
        <v>23</v>
      </c>
      <c r="BZ322" s="253">
        <f t="shared" si="523"/>
        <v>0</v>
      </c>
      <c r="CA322" s="253">
        <f t="shared" si="524"/>
        <v>0</v>
      </c>
      <c r="CB322" s="253">
        <f t="shared" si="525"/>
        <v>0</v>
      </c>
      <c r="CC322" s="253">
        <f t="shared" si="526"/>
        <v>0</v>
      </c>
      <c r="CD322" s="253">
        <f t="shared" si="527"/>
        <v>0</v>
      </c>
      <c r="CE322" s="253">
        <f t="shared" si="528"/>
        <v>0</v>
      </c>
      <c r="CF322" s="253">
        <f t="shared" si="529"/>
        <v>0</v>
      </c>
      <c r="CG322" s="253">
        <f t="shared" si="530"/>
        <v>0</v>
      </c>
      <c r="CH322" s="253">
        <f t="shared" si="531"/>
        <v>0</v>
      </c>
      <c r="CI322" s="253">
        <f t="shared" si="532"/>
        <v>0</v>
      </c>
      <c r="CJ322" s="253">
        <f t="shared" si="533"/>
        <v>0</v>
      </c>
      <c r="CK322" s="253">
        <f t="shared" si="534"/>
        <v>0</v>
      </c>
    </row>
    <row r="323" spans="1:89" ht="30.6" x14ac:dyDescent="0.3">
      <c r="B323" s="129">
        <v>225</v>
      </c>
      <c r="C323" s="107">
        <v>358011</v>
      </c>
      <c r="D323" s="107">
        <v>35910003</v>
      </c>
      <c r="E323" s="155" t="s">
        <v>326</v>
      </c>
      <c r="F323" s="108" t="s">
        <v>344</v>
      </c>
      <c r="G323" s="108" t="s">
        <v>345</v>
      </c>
      <c r="H323" s="109" t="s">
        <v>18</v>
      </c>
      <c r="I323" s="130"/>
      <c r="J323" s="109" t="s">
        <v>19</v>
      </c>
      <c r="K323" s="111">
        <f t="shared" si="551"/>
        <v>0</v>
      </c>
      <c r="L323" s="156" t="s">
        <v>274</v>
      </c>
      <c r="M323" s="201">
        <v>0</v>
      </c>
      <c r="N323" s="262">
        <f t="shared" si="488"/>
        <v>2700</v>
      </c>
      <c r="O323" s="106">
        <v>2700</v>
      </c>
      <c r="P323" s="110">
        <f t="shared" si="489"/>
        <v>0</v>
      </c>
      <c r="Q323" s="112" t="s">
        <v>139</v>
      </c>
      <c r="R323" s="113">
        <f t="shared" si="490"/>
        <v>0</v>
      </c>
      <c r="S323" s="114">
        <f t="shared" si="491"/>
        <v>0</v>
      </c>
      <c r="T323" s="113">
        <f t="shared" si="492"/>
        <v>0</v>
      </c>
      <c r="U323" s="115">
        <f t="shared" si="493"/>
        <v>0</v>
      </c>
      <c r="V323" s="113">
        <f t="shared" si="494"/>
        <v>0</v>
      </c>
      <c r="W323" s="115">
        <f t="shared" si="495"/>
        <v>0</v>
      </c>
      <c r="X323" s="113">
        <f t="shared" si="496"/>
        <v>0</v>
      </c>
      <c r="Y323" s="115">
        <f t="shared" si="497"/>
        <v>0</v>
      </c>
      <c r="Z323" s="116">
        <f t="shared" si="498"/>
        <v>0</v>
      </c>
      <c r="AA323" s="117" t="b">
        <f t="shared" si="499"/>
        <v>1</v>
      </c>
      <c r="AB323" s="130"/>
      <c r="AC323" s="132"/>
      <c r="AD323" s="109" t="s">
        <v>22</v>
      </c>
      <c r="AE323" s="108" t="s">
        <v>23</v>
      </c>
      <c r="AF323" s="133"/>
      <c r="AG323" s="134"/>
      <c r="AH323" s="21">
        <v>0</v>
      </c>
      <c r="AI323" s="164">
        <f t="shared" si="500"/>
        <v>0</v>
      </c>
      <c r="AJ323" s="21">
        <v>0</v>
      </c>
      <c r="AK323" s="164">
        <f t="shared" si="501"/>
        <v>0</v>
      </c>
      <c r="AL323" s="21">
        <v>0</v>
      </c>
      <c r="AM323" s="164">
        <f t="shared" si="502"/>
        <v>0</v>
      </c>
      <c r="AN323" s="21">
        <v>0</v>
      </c>
      <c r="AO323" s="164">
        <f t="shared" si="503"/>
        <v>0</v>
      </c>
      <c r="AP323" s="21">
        <v>0</v>
      </c>
      <c r="AQ323" s="164">
        <f t="shared" si="504"/>
        <v>0</v>
      </c>
      <c r="AR323" s="21">
        <v>0</v>
      </c>
      <c r="AS323" s="164">
        <f t="shared" si="505"/>
        <v>0</v>
      </c>
      <c r="AT323" s="21">
        <v>0</v>
      </c>
      <c r="AU323" s="164">
        <f t="shared" si="506"/>
        <v>0</v>
      </c>
      <c r="AV323" s="21">
        <v>0</v>
      </c>
      <c r="AW323" s="164">
        <f t="shared" si="507"/>
        <v>0</v>
      </c>
      <c r="AX323" s="21">
        <v>0</v>
      </c>
      <c r="AY323" s="164">
        <f t="shared" si="508"/>
        <v>0</v>
      </c>
      <c r="AZ323" s="21">
        <v>0</v>
      </c>
      <c r="BA323" s="164">
        <f t="shared" si="509"/>
        <v>0</v>
      </c>
      <c r="BB323" s="21">
        <v>0</v>
      </c>
      <c r="BC323" s="164">
        <f t="shared" si="510"/>
        <v>0</v>
      </c>
      <c r="BD323" s="21">
        <v>0</v>
      </c>
      <c r="BE323" s="164">
        <f t="shared" si="511"/>
        <v>0</v>
      </c>
      <c r="BF323" s="253">
        <f t="shared" si="512"/>
        <v>0</v>
      </c>
      <c r="BG323" s="253">
        <f t="shared" si="535"/>
        <v>0</v>
      </c>
      <c r="BH323" s="10" t="b">
        <f t="shared" si="536"/>
        <v>1</v>
      </c>
      <c r="BI323" s="253">
        <f t="shared" si="537"/>
        <v>0</v>
      </c>
      <c r="BJ323" s="250">
        <f t="shared" si="514"/>
        <v>35910003</v>
      </c>
      <c r="BK323" s="251">
        <v>348</v>
      </c>
      <c r="BL323" s="251">
        <v>5</v>
      </c>
      <c r="BM323" s="252">
        <f t="shared" si="515"/>
        <v>0</v>
      </c>
      <c r="BN323" s="252">
        <f t="shared" si="516"/>
        <v>0</v>
      </c>
      <c r="BO323" s="252">
        <f t="shared" si="517"/>
        <v>0</v>
      </c>
      <c r="BP323" s="252">
        <f t="shared" si="518"/>
        <v>0</v>
      </c>
      <c r="BQ323" s="254">
        <f t="shared" si="519"/>
        <v>2700</v>
      </c>
      <c r="BR323">
        <f t="shared" si="513"/>
        <v>0</v>
      </c>
      <c r="BS323">
        <v>0</v>
      </c>
      <c r="BT323">
        <v>1</v>
      </c>
      <c r="BU323" t="s">
        <v>139</v>
      </c>
      <c r="BV323" t="str">
        <f t="shared" si="520"/>
        <v>0</v>
      </c>
      <c r="BW323" t="str">
        <f t="shared" si="521"/>
        <v>0</v>
      </c>
      <c r="BX323" t="str">
        <f t="shared" si="522"/>
        <v>1</v>
      </c>
      <c r="BY323" t="s">
        <v>23</v>
      </c>
      <c r="BZ323" s="253">
        <f t="shared" si="523"/>
        <v>0</v>
      </c>
      <c r="CA323" s="253">
        <f t="shared" si="524"/>
        <v>0</v>
      </c>
      <c r="CB323" s="253">
        <f t="shared" si="525"/>
        <v>0</v>
      </c>
      <c r="CC323" s="253">
        <f t="shared" si="526"/>
        <v>0</v>
      </c>
      <c r="CD323" s="253">
        <f t="shared" si="527"/>
        <v>0</v>
      </c>
      <c r="CE323" s="253">
        <f t="shared" si="528"/>
        <v>0</v>
      </c>
      <c r="CF323" s="253">
        <f t="shared" si="529"/>
        <v>0</v>
      </c>
      <c r="CG323" s="253">
        <f t="shared" si="530"/>
        <v>0</v>
      </c>
      <c r="CH323" s="253">
        <f t="shared" si="531"/>
        <v>0</v>
      </c>
      <c r="CI323" s="253">
        <f t="shared" si="532"/>
        <v>0</v>
      </c>
      <c r="CJ323" s="253">
        <f t="shared" si="533"/>
        <v>0</v>
      </c>
      <c r="CK323" s="253">
        <f t="shared" si="534"/>
        <v>0</v>
      </c>
    </row>
    <row r="324" spans="1:89" ht="40.799999999999997" x14ac:dyDescent="0.3">
      <c r="B324" s="129">
        <v>226</v>
      </c>
      <c r="C324" s="107">
        <v>358011</v>
      </c>
      <c r="D324" s="107">
        <v>35910003</v>
      </c>
      <c r="E324" s="155" t="s">
        <v>364</v>
      </c>
      <c r="F324" s="108" t="s">
        <v>344</v>
      </c>
      <c r="G324" s="108" t="s">
        <v>345</v>
      </c>
      <c r="H324" s="109" t="s">
        <v>18</v>
      </c>
      <c r="I324" s="130"/>
      <c r="J324" s="109" t="s">
        <v>19</v>
      </c>
      <c r="K324" s="111">
        <f t="shared" si="551"/>
        <v>0</v>
      </c>
      <c r="L324" s="156" t="s">
        <v>274</v>
      </c>
      <c r="M324" s="104">
        <v>0</v>
      </c>
      <c r="N324" s="262">
        <f t="shared" si="488"/>
        <v>760</v>
      </c>
      <c r="O324" s="106">
        <v>760</v>
      </c>
      <c r="P324" s="110">
        <f t="shared" si="489"/>
        <v>0</v>
      </c>
      <c r="Q324" s="112" t="s">
        <v>139</v>
      </c>
      <c r="R324" s="113">
        <f t="shared" si="490"/>
        <v>0</v>
      </c>
      <c r="S324" s="114">
        <f t="shared" si="491"/>
        <v>0</v>
      </c>
      <c r="T324" s="113">
        <f t="shared" si="492"/>
        <v>0</v>
      </c>
      <c r="U324" s="115">
        <f t="shared" si="493"/>
        <v>0</v>
      </c>
      <c r="V324" s="113">
        <f t="shared" si="494"/>
        <v>0</v>
      </c>
      <c r="W324" s="115">
        <f t="shared" si="495"/>
        <v>0</v>
      </c>
      <c r="X324" s="113">
        <f t="shared" si="496"/>
        <v>0</v>
      </c>
      <c r="Y324" s="115">
        <f t="shared" si="497"/>
        <v>0</v>
      </c>
      <c r="Z324" s="116">
        <f t="shared" si="498"/>
        <v>0</v>
      </c>
      <c r="AA324" s="117" t="b">
        <f t="shared" si="499"/>
        <v>1</v>
      </c>
      <c r="AB324" s="130"/>
      <c r="AC324" s="132"/>
      <c r="AD324" s="109" t="s">
        <v>22</v>
      </c>
      <c r="AE324" s="108" t="s">
        <v>23</v>
      </c>
      <c r="AF324" s="133"/>
      <c r="AG324" s="134"/>
      <c r="AH324" s="21">
        <v>0</v>
      </c>
      <c r="AI324" s="164">
        <f t="shared" si="500"/>
        <v>0</v>
      </c>
      <c r="AJ324" s="21">
        <v>0</v>
      </c>
      <c r="AK324" s="164">
        <f t="shared" si="501"/>
        <v>0</v>
      </c>
      <c r="AL324" s="21">
        <v>0</v>
      </c>
      <c r="AM324" s="164">
        <f t="shared" si="502"/>
        <v>0</v>
      </c>
      <c r="AN324" s="21">
        <v>0</v>
      </c>
      <c r="AO324" s="164">
        <f t="shared" si="503"/>
        <v>0</v>
      </c>
      <c r="AP324" s="21">
        <v>0</v>
      </c>
      <c r="AQ324" s="164">
        <f t="shared" si="504"/>
        <v>0</v>
      </c>
      <c r="AR324" s="21">
        <v>0</v>
      </c>
      <c r="AS324" s="164">
        <f t="shared" si="505"/>
        <v>0</v>
      </c>
      <c r="AT324" s="21">
        <v>0</v>
      </c>
      <c r="AU324" s="164">
        <f t="shared" si="506"/>
        <v>0</v>
      </c>
      <c r="AV324" s="21">
        <v>0</v>
      </c>
      <c r="AW324" s="164">
        <f t="shared" si="507"/>
        <v>0</v>
      </c>
      <c r="AX324" s="21">
        <v>0</v>
      </c>
      <c r="AY324" s="164">
        <f t="shared" si="508"/>
        <v>0</v>
      </c>
      <c r="AZ324" s="21">
        <v>0</v>
      </c>
      <c r="BA324" s="164">
        <f t="shared" si="509"/>
        <v>0</v>
      </c>
      <c r="BB324" s="21">
        <v>0</v>
      </c>
      <c r="BC324" s="164">
        <f t="shared" si="510"/>
        <v>0</v>
      </c>
      <c r="BD324" s="21">
        <v>0</v>
      </c>
      <c r="BE324" s="164">
        <f t="shared" si="511"/>
        <v>0</v>
      </c>
      <c r="BF324" s="253">
        <f t="shared" si="512"/>
        <v>0</v>
      </c>
      <c r="BG324" s="253">
        <f t="shared" si="535"/>
        <v>0</v>
      </c>
      <c r="BH324" s="10" t="b">
        <f t="shared" si="536"/>
        <v>1</v>
      </c>
      <c r="BI324" s="253">
        <f t="shared" si="537"/>
        <v>0</v>
      </c>
      <c r="BJ324" s="250">
        <f t="shared" si="514"/>
        <v>35910003</v>
      </c>
      <c r="BK324" s="251">
        <v>348</v>
      </c>
      <c r="BL324" s="251">
        <v>5</v>
      </c>
      <c r="BM324" s="252">
        <f t="shared" si="515"/>
        <v>0</v>
      </c>
      <c r="BN324" s="252">
        <f t="shared" si="516"/>
        <v>0</v>
      </c>
      <c r="BO324" s="252">
        <f t="shared" si="517"/>
        <v>0</v>
      </c>
      <c r="BP324" s="252">
        <f t="shared" si="518"/>
        <v>0</v>
      </c>
      <c r="BQ324" s="254">
        <f t="shared" si="519"/>
        <v>760</v>
      </c>
      <c r="BR324">
        <f t="shared" si="513"/>
        <v>0</v>
      </c>
      <c r="BS324">
        <v>0</v>
      </c>
      <c r="BT324">
        <v>1</v>
      </c>
      <c r="BU324" t="s">
        <v>139</v>
      </c>
      <c r="BV324" t="str">
        <f t="shared" si="520"/>
        <v>0</v>
      </c>
      <c r="BW324" t="str">
        <f t="shared" si="521"/>
        <v>0</v>
      </c>
      <c r="BX324" t="str">
        <f t="shared" si="522"/>
        <v>1</v>
      </c>
      <c r="BY324" t="s">
        <v>23</v>
      </c>
      <c r="BZ324" s="253">
        <f t="shared" si="523"/>
        <v>0</v>
      </c>
      <c r="CA324" s="253">
        <f t="shared" si="524"/>
        <v>0</v>
      </c>
      <c r="CB324" s="253">
        <f t="shared" si="525"/>
        <v>0</v>
      </c>
      <c r="CC324" s="253">
        <f t="shared" si="526"/>
        <v>0</v>
      </c>
      <c r="CD324" s="253">
        <f t="shared" si="527"/>
        <v>0</v>
      </c>
      <c r="CE324" s="253">
        <f t="shared" si="528"/>
        <v>0</v>
      </c>
      <c r="CF324" s="253">
        <f t="shared" si="529"/>
        <v>0</v>
      </c>
      <c r="CG324" s="253">
        <f t="shared" si="530"/>
        <v>0</v>
      </c>
      <c r="CH324" s="253">
        <f t="shared" si="531"/>
        <v>0</v>
      </c>
      <c r="CI324" s="253">
        <f t="shared" si="532"/>
        <v>0</v>
      </c>
      <c r="CJ324" s="253">
        <f t="shared" si="533"/>
        <v>0</v>
      </c>
      <c r="CK324" s="253">
        <f t="shared" si="534"/>
        <v>0</v>
      </c>
    </row>
    <row r="325" spans="1:89" s="165" customFormat="1" ht="20.399999999999999" x14ac:dyDescent="0.3">
      <c r="A325"/>
      <c r="B325" s="129">
        <v>227</v>
      </c>
      <c r="C325" s="107">
        <v>358011</v>
      </c>
      <c r="D325" s="107">
        <v>35910003</v>
      </c>
      <c r="E325" s="155" t="s">
        <v>327</v>
      </c>
      <c r="F325" s="108" t="s">
        <v>344</v>
      </c>
      <c r="G325" s="108" t="s">
        <v>345</v>
      </c>
      <c r="H325" s="109" t="s">
        <v>18</v>
      </c>
      <c r="I325" s="130"/>
      <c r="J325" s="109" t="s">
        <v>19</v>
      </c>
      <c r="K325" s="111">
        <f t="shared" si="551"/>
        <v>0</v>
      </c>
      <c r="L325" s="156" t="s">
        <v>274</v>
      </c>
      <c r="M325" s="201">
        <v>0</v>
      </c>
      <c r="N325" s="262">
        <f t="shared" si="488"/>
        <v>970</v>
      </c>
      <c r="O325" s="106">
        <v>970</v>
      </c>
      <c r="P325" s="110">
        <f t="shared" si="489"/>
        <v>0</v>
      </c>
      <c r="Q325" s="112" t="s">
        <v>139</v>
      </c>
      <c r="R325" s="113">
        <f t="shared" si="490"/>
        <v>0</v>
      </c>
      <c r="S325" s="114">
        <f t="shared" si="491"/>
        <v>0</v>
      </c>
      <c r="T325" s="113">
        <f t="shared" si="492"/>
        <v>0</v>
      </c>
      <c r="U325" s="115">
        <f t="shared" si="493"/>
        <v>0</v>
      </c>
      <c r="V325" s="113">
        <f t="shared" si="494"/>
        <v>0</v>
      </c>
      <c r="W325" s="115">
        <f t="shared" si="495"/>
        <v>0</v>
      </c>
      <c r="X325" s="113">
        <f t="shared" si="496"/>
        <v>0</v>
      </c>
      <c r="Y325" s="115">
        <f t="shared" si="497"/>
        <v>0</v>
      </c>
      <c r="Z325" s="116">
        <f t="shared" si="498"/>
        <v>0</v>
      </c>
      <c r="AA325" s="117" t="b">
        <f t="shared" si="499"/>
        <v>1</v>
      </c>
      <c r="AB325" s="130"/>
      <c r="AC325" s="132"/>
      <c r="AD325" s="109" t="s">
        <v>22</v>
      </c>
      <c r="AE325" s="108" t="s">
        <v>23</v>
      </c>
      <c r="AF325" s="133"/>
      <c r="AG325" s="134"/>
      <c r="AH325" s="21">
        <v>0</v>
      </c>
      <c r="AI325" s="164">
        <f t="shared" si="500"/>
        <v>0</v>
      </c>
      <c r="AJ325" s="21">
        <v>0</v>
      </c>
      <c r="AK325" s="164">
        <f t="shared" si="501"/>
        <v>0</v>
      </c>
      <c r="AL325" s="21">
        <v>0</v>
      </c>
      <c r="AM325" s="164">
        <f t="shared" si="502"/>
        <v>0</v>
      </c>
      <c r="AN325" s="21">
        <v>0</v>
      </c>
      <c r="AO325" s="164">
        <f t="shared" si="503"/>
        <v>0</v>
      </c>
      <c r="AP325" s="21">
        <v>0</v>
      </c>
      <c r="AQ325" s="164">
        <f t="shared" si="504"/>
        <v>0</v>
      </c>
      <c r="AR325" s="21">
        <v>0</v>
      </c>
      <c r="AS325" s="164">
        <f t="shared" si="505"/>
        <v>0</v>
      </c>
      <c r="AT325" s="21">
        <v>0</v>
      </c>
      <c r="AU325" s="164">
        <f t="shared" si="506"/>
        <v>0</v>
      </c>
      <c r="AV325" s="21">
        <v>0</v>
      </c>
      <c r="AW325" s="164">
        <f t="shared" si="507"/>
        <v>0</v>
      </c>
      <c r="AX325" s="21">
        <v>0</v>
      </c>
      <c r="AY325" s="164">
        <f t="shared" si="508"/>
        <v>0</v>
      </c>
      <c r="AZ325" s="21">
        <v>0</v>
      </c>
      <c r="BA325" s="164">
        <f t="shared" si="509"/>
        <v>0</v>
      </c>
      <c r="BB325" s="21">
        <v>0</v>
      </c>
      <c r="BC325" s="164">
        <f t="shared" si="510"/>
        <v>0</v>
      </c>
      <c r="BD325" s="21">
        <v>0</v>
      </c>
      <c r="BE325" s="164">
        <f t="shared" si="511"/>
        <v>0</v>
      </c>
      <c r="BF325" s="253">
        <f t="shared" si="512"/>
        <v>0</v>
      </c>
      <c r="BG325" s="253">
        <f t="shared" si="535"/>
        <v>0</v>
      </c>
      <c r="BH325" s="10" t="b">
        <f t="shared" si="536"/>
        <v>1</v>
      </c>
      <c r="BI325" s="253">
        <f t="shared" si="537"/>
        <v>0</v>
      </c>
      <c r="BJ325" s="250">
        <f t="shared" si="514"/>
        <v>35910003</v>
      </c>
      <c r="BK325" s="251">
        <v>348</v>
      </c>
      <c r="BL325" s="251">
        <v>5</v>
      </c>
      <c r="BM325" s="252">
        <f t="shared" si="515"/>
        <v>0</v>
      </c>
      <c r="BN325" s="252">
        <f t="shared" si="516"/>
        <v>0</v>
      </c>
      <c r="BO325" s="252">
        <f t="shared" si="517"/>
        <v>0</v>
      </c>
      <c r="BP325" s="252">
        <f t="shared" si="518"/>
        <v>0</v>
      </c>
      <c r="BQ325" s="254">
        <f t="shared" si="519"/>
        <v>970</v>
      </c>
      <c r="BR325">
        <f t="shared" si="513"/>
        <v>0</v>
      </c>
      <c r="BS325">
        <v>0</v>
      </c>
      <c r="BT325">
        <v>1</v>
      </c>
      <c r="BU325" t="s">
        <v>139</v>
      </c>
      <c r="BV325" t="str">
        <f t="shared" si="520"/>
        <v>0</v>
      </c>
      <c r="BW325" t="str">
        <f t="shared" si="521"/>
        <v>0</v>
      </c>
      <c r="BX325" t="str">
        <f t="shared" si="522"/>
        <v>1</v>
      </c>
      <c r="BY325" t="s">
        <v>23</v>
      </c>
      <c r="BZ325" s="253">
        <f t="shared" si="523"/>
        <v>0</v>
      </c>
      <c r="CA325" s="253">
        <f t="shared" si="524"/>
        <v>0</v>
      </c>
      <c r="CB325" s="253">
        <f t="shared" si="525"/>
        <v>0</v>
      </c>
      <c r="CC325" s="253">
        <f t="shared" si="526"/>
        <v>0</v>
      </c>
      <c r="CD325" s="253">
        <f t="shared" si="527"/>
        <v>0</v>
      </c>
      <c r="CE325" s="253">
        <f t="shared" si="528"/>
        <v>0</v>
      </c>
      <c r="CF325" s="253">
        <f t="shared" si="529"/>
        <v>0</v>
      </c>
      <c r="CG325" s="253">
        <f t="shared" si="530"/>
        <v>0</v>
      </c>
      <c r="CH325" s="253">
        <f t="shared" si="531"/>
        <v>0</v>
      </c>
      <c r="CI325" s="253">
        <f t="shared" si="532"/>
        <v>0</v>
      </c>
      <c r="CJ325" s="253">
        <f t="shared" si="533"/>
        <v>0</v>
      </c>
      <c r="CK325" s="253">
        <f t="shared" si="534"/>
        <v>0</v>
      </c>
    </row>
    <row r="326" spans="1:89" ht="20.399999999999999" x14ac:dyDescent="0.3">
      <c r="B326" s="129">
        <v>228</v>
      </c>
      <c r="C326" s="107">
        <v>358011</v>
      </c>
      <c r="D326" s="107">
        <v>35910003</v>
      </c>
      <c r="E326" s="155" t="s">
        <v>328</v>
      </c>
      <c r="F326" s="108" t="s">
        <v>344</v>
      </c>
      <c r="G326" s="108" t="s">
        <v>345</v>
      </c>
      <c r="H326" s="109" t="s">
        <v>18</v>
      </c>
      <c r="I326" s="130"/>
      <c r="J326" s="109" t="s">
        <v>19</v>
      </c>
      <c r="K326" s="111">
        <f t="shared" si="551"/>
        <v>0</v>
      </c>
      <c r="L326" s="156" t="s">
        <v>274</v>
      </c>
      <c r="M326" s="104">
        <v>0</v>
      </c>
      <c r="N326" s="262">
        <f t="shared" si="488"/>
        <v>1065</v>
      </c>
      <c r="O326" s="106">
        <v>1065</v>
      </c>
      <c r="P326" s="110">
        <f t="shared" si="489"/>
        <v>0</v>
      </c>
      <c r="Q326" s="112" t="s">
        <v>139</v>
      </c>
      <c r="R326" s="113">
        <f t="shared" si="490"/>
        <v>0</v>
      </c>
      <c r="S326" s="114">
        <f t="shared" si="491"/>
        <v>0</v>
      </c>
      <c r="T326" s="113">
        <f t="shared" si="492"/>
        <v>0</v>
      </c>
      <c r="U326" s="115">
        <f t="shared" si="493"/>
        <v>0</v>
      </c>
      <c r="V326" s="113">
        <f t="shared" si="494"/>
        <v>0</v>
      </c>
      <c r="W326" s="115">
        <f t="shared" si="495"/>
        <v>0</v>
      </c>
      <c r="X326" s="113">
        <f t="shared" si="496"/>
        <v>0</v>
      </c>
      <c r="Y326" s="115">
        <f t="shared" si="497"/>
        <v>0</v>
      </c>
      <c r="Z326" s="116">
        <f t="shared" si="498"/>
        <v>0</v>
      </c>
      <c r="AA326" s="117" t="b">
        <f t="shared" si="499"/>
        <v>1</v>
      </c>
      <c r="AB326" s="130"/>
      <c r="AC326" s="132"/>
      <c r="AD326" s="109" t="s">
        <v>22</v>
      </c>
      <c r="AE326" s="108" t="s">
        <v>23</v>
      </c>
      <c r="AF326" s="133"/>
      <c r="AG326" s="134"/>
      <c r="AH326" s="21">
        <v>0</v>
      </c>
      <c r="AI326" s="164">
        <f t="shared" si="500"/>
        <v>0</v>
      </c>
      <c r="AJ326" s="21">
        <v>0</v>
      </c>
      <c r="AK326" s="164">
        <f t="shared" si="501"/>
        <v>0</v>
      </c>
      <c r="AL326" s="21">
        <v>0</v>
      </c>
      <c r="AM326" s="164">
        <f t="shared" si="502"/>
        <v>0</v>
      </c>
      <c r="AN326" s="21">
        <v>0</v>
      </c>
      <c r="AO326" s="164">
        <f t="shared" si="503"/>
        <v>0</v>
      </c>
      <c r="AP326" s="21">
        <v>0</v>
      </c>
      <c r="AQ326" s="164">
        <f t="shared" si="504"/>
        <v>0</v>
      </c>
      <c r="AR326" s="21">
        <v>0</v>
      </c>
      <c r="AS326" s="164">
        <f t="shared" si="505"/>
        <v>0</v>
      </c>
      <c r="AT326" s="21">
        <v>0</v>
      </c>
      <c r="AU326" s="164">
        <f t="shared" si="506"/>
        <v>0</v>
      </c>
      <c r="AV326" s="21">
        <v>0</v>
      </c>
      <c r="AW326" s="164">
        <f t="shared" si="507"/>
        <v>0</v>
      </c>
      <c r="AX326" s="21">
        <v>0</v>
      </c>
      <c r="AY326" s="164">
        <f t="shared" si="508"/>
        <v>0</v>
      </c>
      <c r="AZ326" s="21">
        <v>0</v>
      </c>
      <c r="BA326" s="164">
        <f t="shared" si="509"/>
        <v>0</v>
      </c>
      <c r="BB326" s="21">
        <v>0</v>
      </c>
      <c r="BC326" s="164">
        <f t="shared" si="510"/>
        <v>0</v>
      </c>
      <c r="BD326" s="21">
        <v>0</v>
      </c>
      <c r="BE326" s="164">
        <f t="shared" si="511"/>
        <v>0</v>
      </c>
      <c r="BF326" s="253">
        <f t="shared" si="512"/>
        <v>0</v>
      </c>
      <c r="BG326" s="253">
        <f t="shared" si="535"/>
        <v>0</v>
      </c>
      <c r="BH326" s="10" t="b">
        <f t="shared" si="536"/>
        <v>1</v>
      </c>
      <c r="BI326" s="253">
        <f t="shared" si="537"/>
        <v>0</v>
      </c>
      <c r="BJ326" s="250">
        <f t="shared" si="514"/>
        <v>35910003</v>
      </c>
      <c r="BK326" s="251">
        <v>348</v>
      </c>
      <c r="BL326" s="251">
        <v>5</v>
      </c>
      <c r="BM326" s="252">
        <f t="shared" si="515"/>
        <v>0</v>
      </c>
      <c r="BN326" s="252">
        <f t="shared" si="516"/>
        <v>0</v>
      </c>
      <c r="BO326" s="252">
        <f t="shared" si="517"/>
        <v>0</v>
      </c>
      <c r="BP326" s="252">
        <f t="shared" si="518"/>
        <v>0</v>
      </c>
      <c r="BQ326" s="254">
        <f t="shared" si="519"/>
        <v>1065</v>
      </c>
      <c r="BR326">
        <f t="shared" si="513"/>
        <v>0</v>
      </c>
      <c r="BS326">
        <v>0</v>
      </c>
      <c r="BT326">
        <v>1</v>
      </c>
      <c r="BU326" t="s">
        <v>139</v>
      </c>
      <c r="BV326" t="str">
        <f t="shared" si="520"/>
        <v>0</v>
      </c>
      <c r="BW326" t="str">
        <f t="shared" si="521"/>
        <v>0</v>
      </c>
      <c r="BX326" t="str">
        <f t="shared" si="522"/>
        <v>1</v>
      </c>
      <c r="BY326" t="s">
        <v>23</v>
      </c>
      <c r="BZ326" s="253">
        <f t="shared" si="523"/>
        <v>0</v>
      </c>
      <c r="CA326" s="253">
        <f t="shared" si="524"/>
        <v>0</v>
      </c>
      <c r="CB326" s="253">
        <f t="shared" si="525"/>
        <v>0</v>
      </c>
      <c r="CC326" s="253">
        <f t="shared" si="526"/>
        <v>0</v>
      </c>
      <c r="CD326" s="253">
        <f t="shared" si="527"/>
        <v>0</v>
      </c>
      <c r="CE326" s="253">
        <f t="shared" si="528"/>
        <v>0</v>
      </c>
      <c r="CF326" s="253">
        <f t="shared" si="529"/>
        <v>0</v>
      </c>
      <c r="CG326" s="253">
        <f t="shared" si="530"/>
        <v>0</v>
      </c>
      <c r="CH326" s="253">
        <f t="shared" si="531"/>
        <v>0</v>
      </c>
      <c r="CI326" s="253">
        <f t="shared" si="532"/>
        <v>0</v>
      </c>
      <c r="CJ326" s="253">
        <f t="shared" si="533"/>
        <v>0</v>
      </c>
      <c r="CK326" s="253">
        <f t="shared" si="534"/>
        <v>0</v>
      </c>
    </row>
    <row r="327" spans="1:89" ht="20.399999999999999" x14ac:dyDescent="0.3">
      <c r="B327" s="129">
        <v>229</v>
      </c>
      <c r="C327" s="107">
        <v>358011</v>
      </c>
      <c r="D327" s="107">
        <v>35910003</v>
      </c>
      <c r="E327" s="155" t="s">
        <v>329</v>
      </c>
      <c r="F327" s="108" t="s">
        <v>344</v>
      </c>
      <c r="G327" s="108" t="s">
        <v>345</v>
      </c>
      <c r="H327" s="109" t="s">
        <v>18</v>
      </c>
      <c r="I327" s="130"/>
      <c r="J327" s="109" t="s">
        <v>19</v>
      </c>
      <c r="K327" s="111">
        <f t="shared" si="551"/>
        <v>0</v>
      </c>
      <c r="L327" s="156" t="s">
        <v>274</v>
      </c>
      <c r="M327" s="201">
        <v>0</v>
      </c>
      <c r="N327" s="262">
        <f t="shared" si="488"/>
        <v>2820.01</v>
      </c>
      <c r="O327" s="106">
        <v>2820.01</v>
      </c>
      <c r="P327" s="110">
        <f t="shared" si="489"/>
        <v>0</v>
      </c>
      <c r="Q327" s="112" t="s">
        <v>139</v>
      </c>
      <c r="R327" s="113">
        <f t="shared" si="490"/>
        <v>0</v>
      </c>
      <c r="S327" s="114">
        <f t="shared" si="491"/>
        <v>0</v>
      </c>
      <c r="T327" s="113">
        <f t="shared" si="492"/>
        <v>0</v>
      </c>
      <c r="U327" s="115">
        <f t="shared" si="493"/>
        <v>0</v>
      </c>
      <c r="V327" s="113">
        <f t="shared" si="494"/>
        <v>0</v>
      </c>
      <c r="W327" s="115">
        <f t="shared" si="495"/>
        <v>0</v>
      </c>
      <c r="X327" s="113">
        <f t="shared" si="496"/>
        <v>0</v>
      </c>
      <c r="Y327" s="115">
        <f t="shared" si="497"/>
        <v>0</v>
      </c>
      <c r="Z327" s="116">
        <f t="shared" si="498"/>
        <v>0</v>
      </c>
      <c r="AA327" s="117" t="b">
        <f t="shared" si="499"/>
        <v>1</v>
      </c>
      <c r="AB327" s="130"/>
      <c r="AC327" s="132"/>
      <c r="AD327" s="109" t="s">
        <v>22</v>
      </c>
      <c r="AE327" s="108" t="s">
        <v>23</v>
      </c>
      <c r="AF327" s="133"/>
      <c r="AG327" s="134"/>
      <c r="AH327" s="21">
        <v>0</v>
      </c>
      <c r="AI327" s="164">
        <f t="shared" si="500"/>
        <v>0</v>
      </c>
      <c r="AJ327" s="21">
        <v>0</v>
      </c>
      <c r="AK327" s="164">
        <f t="shared" si="501"/>
        <v>0</v>
      </c>
      <c r="AL327" s="21">
        <v>0</v>
      </c>
      <c r="AM327" s="164">
        <f t="shared" si="502"/>
        <v>0</v>
      </c>
      <c r="AN327" s="21">
        <v>0</v>
      </c>
      <c r="AO327" s="164">
        <f t="shared" si="503"/>
        <v>0</v>
      </c>
      <c r="AP327" s="21">
        <v>0</v>
      </c>
      <c r="AQ327" s="164">
        <f t="shared" si="504"/>
        <v>0</v>
      </c>
      <c r="AR327" s="21">
        <v>0</v>
      </c>
      <c r="AS327" s="164">
        <f t="shared" si="505"/>
        <v>0</v>
      </c>
      <c r="AT327" s="21">
        <v>0</v>
      </c>
      <c r="AU327" s="164">
        <f t="shared" si="506"/>
        <v>0</v>
      </c>
      <c r="AV327" s="21">
        <v>0</v>
      </c>
      <c r="AW327" s="164">
        <f t="shared" si="507"/>
        <v>0</v>
      </c>
      <c r="AX327" s="21">
        <v>0</v>
      </c>
      <c r="AY327" s="164">
        <f t="shared" si="508"/>
        <v>0</v>
      </c>
      <c r="AZ327" s="21">
        <v>0</v>
      </c>
      <c r="BA327" s="164">
        <f t="shared" si="509"/>
        <v>0</v>
      </c>
      <c r="BB327" s="21">
        <v>0</v>
      </c>
      <c r="BC327" s="164">
        <f t="shared" si="510"/>
        <v>0</v>
      </c>
      <c r="BD327" s="21">
        <v>0</v>
      </c>
      <c r="BE327" s="164">
        <f t="shared" si="511"/>
        <v>0</v>
      </c>
      <c r="BF327" s="253">
        <f t="shared" si="512"/>
        <v>0</v>
      </c>
      <c r="BG327" s="253">
        <f t="shared" si="535"/>
        <v>0</v>
      </c>
      <c r="BH327" s="10" t="b">
        <f t="shared" si="536"/>
        <v>1</v>
      </c>
      <c r="BI327" s="253">
        <f t="shared" si="537"/>
        <v>0</v>
      </c>
      <c r="BJ327" s="250">
        <f t="shared" si="514"/>
        <v>35910003</v>
      </c>
      <c r="BK327" s="251">
        <v>348</v>
      </c>
      <c r="BL327" s="251">
        <v>5</v>
      </c>
      <c r="BM327" s="252">
        <f t="shared" si="515"/>
        <v>0</v>
      </c>
      <c r="BN327" s="252">
        <f t="shared" si="516"/>
        <v>0</v>
      </c>
      <c r="BO327" s="252">
        <f t="shared" si="517"/>
        <v>0</v>
      </c>
      <c r="BP327" s="252">
        <f t="shared" si="518"/>
        <v>0</v>
      </c>
      <c r="BQ327" s="254">
        <f t="shared" si="519"/>
        <v>2820.01</v>
      </c>
      <c r="BR327">
        <f t="shared" si="513"/>
        <v>0</v>
      </c>
      <c r="BS327">
        <v>0</v>
      </c>
      <c r="BT327">
        <v>1</v>
      </c>
      <c r="BU327" t="s">
        <v>139</v>
      </c>
      <c r="BV327" t="str">
        <f t="shared" si="520"/>
        <v>0</v>
      </c>
      <c r="BW327" t="str">
        <f t="shared" si="521"/>
        <v>0</v>
      </c>
      <c r="BX327" t="str">
        <f t="shared" si="522"/>
        <v>1</v>
      </c>
      <c r="BY327" t="s">
        <v>23</v>
      </c>
      <c r="BZ327" s="253">
        <f t="shared" si="523"/>
        <v>0</v>
      </c>
      <c r="CA327" s="253">
        <f t="shared" si="524"/>
        <v>0</v>
      </c>
      <c r="CB327" s="253">
        <f t="shared" si="525"/>
        <v>0</v>
      </c>
      <c r="CC327" s="253">
        <f t="shared" si="526"/>
        <v>0</v>
      </c>
      <c r="CD327" s="253">
        <f t="shared" si="527"/>
        <v>0</v>
      </c>
      <c r="CE327" s="253">
        <f t="shared" si="528"/>
        <v>0</v>
      </c>
      <c r="CF327" s="253">
        <f t="shared" si="529"/>
        <v>0</v>
      </c>
      <c r="CG327" s="253">
        <f t="shared" si="530"/>
        <v>0</v>
      </c>
      <c r="CH327" s="253">
        <f t="shared" si="531"/>
        <v>0</v>
      </c>
      <c r="CI327" s="253">
        <f t="shared" si="532"/>
        <v>0</v>
      </c>
      <c r="CJ327" s="253">
        <f t="shared" si="533"/>
        <v>0</v>
      </c>
      <c r="CK327" s="253">
        <f t="shared" si="534"/>
        <v>0</v>
      </c>
    </row>
    <row r="328" spans="1:89" ht="20.399999999999999" x14ac:dyDescent="0.3">
      <c r="B328" s="129">
        <v>230</v>
      </c>
      <c r="C328" s="107">
        <v>358011</v>
      </c>
      <c r="D328" s="107">
        <v>35910003</v>
      </c>
      <c r="E328" s="155" t="s">
        <v>330</v>
      </c>
      <c r="F328" s="108" t="s">
        <v>344</v>
      </c>
      <c r="G328" s="108" t="s">
        <v>345</v>
      </c>
      <c r="H328" s="109" t="s">
        <v>18</v>
      </c>
      <c r="I328" s="130"/>
      <c r="J328" s="109" t="s">
        <v>19</v>
      </c>
      <c r="K328" s="111">
        <f t="shared" si="551"/>
        <v>0</v>
      </c>
      <c r="L328" s="156" t="s">
        <v>274</v>
      </c>
      <c r="M328" s="104">
        <v>0</v>
      </c>
      <c r="N328" s="262">
        <f t="shared" si="488"/>
        <v>992</v>
      </c>
      <c r="O328" s="106">
        <v>992</v>
      </c>
      <c r="P328" s="110">
        <f t="shared" si="489"/>
        <v>0</v>
      </c>
      <c r="Q328" s="112" t="s">
        <v>139</v>
      </c>
      <c r="R328" s="113">
        <f t="shared" si="490"/>
        <v>0</v>
      </c>
      <c r="S328" s="114">
        <f t="shared" si="491"/>
        <v>0</v>
      </c>
      <c r="T328" s="113">
        <f t="shared" si="492"/>
        <v>0</v>
      </c>
      <c r="U328" s="115">
        <f t="shared" si="493"/>
        <v>0</v>
      </c>
      <c r="V328" s="113">
        <f t="shared" si="494"/>
        <v>0</v>
      </c>
      <c r="W328" s="115">
        <f t="shared" si="495"/>
        <v>0</v>
      </c>
      <c r="X328" s="113">
        <f t="shared" si="496"/>
        <v>0</v>
      </c>
      <c r="Y328" s="115">
        <f t="shared" si="497"/>
        <v>0</v>
      </c>
      <c r="Z328" s="116">
        <f t="shared" si="498"/>
        <v>0</v>
      </c>
      <c r="AA328" s="117" t="b">
        <f t="shared" si="499"/>
        <v>1</v>
      </c>
      <c r="AB328" s="130"/>
      <c r="AC328" s="132"/>
      <c r="AD328" s="109" t="s">
        <v>22</v>
      </c>
      <c r="AE328" s="108" t="s">
        <v>23</v>
      </c>
      <c r="AF328" s="133"/>
      <c r="AG328" s="134"/>
      <c r="AH328" s="21">
        <v>0</v>
      </c>
      <c r="AI328" s="164">
        <f t="shared" si="500"/>
        <v>0</v>
      </c>
      <c r="AJ328" s="21">
        <v>0</v>
      </c>
      <c r="AK328" s="164">
        <f t="shared" si="501"/>
        <v>0</v>
      </c>
      <c r="AL328" s="21">
        <v>0</v>
      </c>
      <c r="AM328" s="164">
        <f t="shared" si="502"/>
        <v>0</v>
      </c>
      <c r="AN328" s="21">
        <v>0</v>
      </c>
      <c r="AO328" s="164">
        <f t="shared" si="503"/>
        <v>0</v>
      </c>
      <c r="AP328" s="21">
        <v>0</v>
      </c>
      <c r="AQ328" s="164">
        <f t="shared" si="504"/>
        <v>0</v>
      </c>
      <c r="AR328" s="21">
        <v>0</v>
      </c>
      <c r="AS328" s="164">
        <f t="shared" si="505"/>
        <v>0</v>
      </c>
      <c r="AT328" s="21">
        <v>0</v>
      </c>
      <c r="AU328" s="164">
        <f t="shared" si="506"/>
        <v>0</v>
      </c>
      <c r="AV328" s="21">
        <v>0</v>
      </c>
      <c r="AW328" s="164">
        <f t="shared" si="507"/>
        <v>0</v>
      </c>
      <c r="AX328" s="21">
        <v>0</v>
      </c>
      <c r="AY328" s="164">
        <f t="shared" si="508"/>
        <v>0</v>
      </c>
      <c r="AZ328" s="21">
        <v>0</v>
      </c>
      <c r="BA328" s="164">
        <f t="shared" si="509"/>
        <v>0</v>
      </c>
      <c r="BB328" s="21">
        <v>0</v>
      </c>
      <c r="BC328" s="164">
        <f t="shared" si="510"/>
        <v>0</v>
      </c>
      <c r="BD328" s="21">
        <v>0</v>
      </c>
      <c r="BE328" s="164">
        <f t="shared" si="511"/>
        <v>0</v>
      </c>
      <c r="BF328" s="253">
        <f t="shared" si="512"/>
        <v>0</v>
      </c>
      <c r="BG328" s="253">
        <f t="shared" si="535"/>
        <v>0</v>
      </c>
      <c r="BH328" s="10" t="b">
        <f t="shared" si="536"/>
        <v>1</v>
      </c>
      <c r="BI328" s="253">
        <f t="shared" si="537"/>
        <v>0</v>
      </c>
      <c r="BJ328" s="250">
        <f t="shared" si="514"/>
        <v>35910003</v>
      </c>
      <c r="BK328" s="251">
        <v>348</v>
      </c>
      <c r="BL328" s="251">
        <v>5</v>
      </c>
      <c r="BM328" s="252">
        <f t="shared" si="515"/>
        <v>0</v>
      </c>
      <c r="BN328" s="252">
        <f t="shared" si="516"/>
        <v>0</v>
      </c>
      <c r="BO328" s="252">
        <f t="shared" si="517"/>
        <v>0</v>
      </c>
      <c r="BP328" s="252">
        <f t="shared" si="518"/>
        <v>0</v>
      </c>
      <c r="BQ328" s="254">
        <f t="shared" si="519"/>
        <v>992</v>
      </c>
      <c r="BR328">
        <f t="shared" si="513"/>
        <v>0</v>
      </c>
      <c r="BS328">
        <v>0</v>
      </c>
      <c r="BT328">
        <v>1</v>
      </c>
      <c r="BU328" t="s">
        <v>139</v>
      </c>
      <c r="BV328" t="str">
        <f t="shared" si="520"/>
        <v>0</v>
      </c>
      <c r="BW328" t="str">
        <f t="shared" si="521"/>
        <v>0</v>
      </c>
      <c r="BX328" t="str">
        <f t="shared" si="522"/>
        <v>1</v>
      </c>
      <c r="BY328" t="s">
        <v>23</v>
      </c>
      <c r="BZ328" s="253">
        <f t="shared" si="523"/>
        <v>0</v>
      </c>
      <c r="CA328" s="253">
        <f t="shared" si="524"/>
        <v>0</v>
      </c>
      <c r="CB328" s="253">
        <f t="shared" si="525"/>
        <v>0</v>
      </c>
      <c r="CC328" s="253">
        <f t="shared" si="526"/>
        <v>0</v>
      </c>
      <c r="CD328" s="253">
        <f t="shared" si="527"/>
        <v>0</v>
      </c>
      <c r="CE328" s="253">
        <f t="shared" si="528"/>
        <v>0</v>
      </c>
      <c r="CF328" s="253">
        <f t="shared" si="529"/>
        <v>0</v>
      </c>
      <c r="CG328" s="253">
        <f t="shared" si="530"/>
        <v>0</v>
      </c>
      <c r="CH328" s="253">
        <f t="shared" si="531"/>
        <v>0</v>
      </c>
      <c r="CI328" s="253">
        <f t="shared" si="532"/>
        <v>0</v>
      </c>
      <c r="CJ328" s="253">
        <f t="shared" si="533"/>
        <v>0</v>
      </c>
      <c r="CK328" s="253">
        <f t="shared" si="534"/>
        <v>0</v>
      </c>
    </row>
    <row r="329" spans="1:89" ht="20.399999999999999" x14ac:dyDescent="0.3">
      <c r="B329" s="129">
        <v>231</v>
      </c>
      <c r="C329" s="107">
        <v>358011</v>
      </c>
      <c r="D329" s="107">
        <v>35910003</v>
      </c>
      <c r="E329" s="155" t="s">
        <v>331</v>
      </c>
      <c r="F329" s="108" t="s">
        <v>344</v>
      </c>
      <c r="G329" s="108" t="s">
        <v>345</v>
      </c>
      <c r="H329" s="109" t="s">
        <v>18</v>
      </c>
      <c r="I329" s="130"/>
      <c r="J329" s="109" t="s">
        <v>19</v>
      </c>
      <c r="K329" s="111">
        <f t="shared" si="551"/>
        <v>0</v>
      </c>
      <c r="L329" s="156" t="s">
        <v>274</v>
      </c>
      <c r="M329" s="201">
        <v>0</v>
      </c>
      <c r="N329" s="262">
        <f t="shared" si="488"/>
        <v>4274.99</v>
      </c>
      <c r="O329" s="106">
        <v>4274.99</v>
      </c>
      <c r="P329" s="110">
        <f t="shared" si="489"/>
        <v>0</v>
      </c>
      <c r="Q329" s="112" t="s">
        <v>139</v>
      </c>
      <c r="R329" s="113">
        <f t="shared" si="490"/>
        <v>0</v>
      </c>
      <c r="S329" s="114">
        <f t="shared" si="491"/>
        <v>0</v>
      </c>
      <c r="T329" s="113">
        <f t="shared" si="492"/>
        <v>0</v>
      </c>
      <c r="U329" s="115">
        <f t="shared" si="493"/>
        <v>0</v>
      </c>
      <c r="V329" s="113">
        <f t="shared" si="494"/>
        <v>0</v>
      </c>
      <c r="W329" s="115">
        <f t="shared" si="495"/>
        <v>0</v>
      </c>
      <c r="X329" s="113">
        <f t="shared" si="496"/>
        <v>0</v>
      </c>
      <c r="Y329" s="115">
        <f t="shared" si="497"/>
        <v>0</v>
      </c>
      <c r="Z329" s="116">
        <f t="shared" si="498"/>
        <v>0</v>
      </c>
      <c r="AA329" s="117" t="b">
        <f t="shared" si="499"/>
        <v>1</v>
      </c>
      <c r="AB329" s="130"/>
      <c r="AC329" s="132"/>
      <c r="AD329" s="109" t="s">
        <v>22</v>
      </c>
      <c r="AE329" s="108" t="s">
        <v>23</v>
      </c>
      <c r="AF329" s="133"/>
      <c r="AG329" s="134"/>
      <c r="AH329" s="21">
        <v>0</v>
      </c>
      <c r="AI329" s="164">
        <f t="shared" si="500"/>
        <v>0</v>
      </c>
      <c r="AJ329" s="21">
        <v>0</v>
      </c>
      <c r="AK329" s="164">
        <f t="shared" si="501"/>
        <v>0</v>
      </c>
      <c r="AL329" s="21">
        <v>0</v>
      </c>
      <c r="AM329" s="164">
        <f t="shared" si="502"/>
        <v>0</v>
      </c>
      <c r="AN329" s="21">
        <v>0</v>
      </c>
      <c r="AO329" s="164">
        <f t="shared" si="503"/>
        <v>0</v>
      </c>
      <c r="AP329" s="21">
        <v>0</v>
      </c>
      <c r="AQ329" s="164">
        <f t="shared" si="504"/>
        <v>0</v>
      </c>
      <c r="AR329" s="21">
        <v>0</v>
      </c>
      <c r="AS329" s="164">
        <f t="shared" si="505"/>
        <v>0</v>
      </c>
      <c r="AT329" s="21">
        <v>0</v>
      </c>
      <c r="AU329" s="164">
        <f t="shared" si="506"/>
        <v>0</v>
      </c>
      <c r="AV329" s="21">
        <v>0</v>
      </c>
      <c r="AW329" s="164">
        <f t="shared" si="507"/>
        <v>0</v>
      </c>
      <c r="AX329" s="21">
        <v>0</v>
      </c>
      <c r="AY329" s="164">
        <f t="shared" si="508"/>
        <v>0</v>
      </c>
      <c r="AZ329" s="21">
        <v>0</v>
      </c>
      <c r="BA329" s="164">
        <f t="shared" si="509"/>
        <v>0</v>
      </c>
      <c r="BB329" s="21">
        <v>0</v>
      </c>
      <c r="BC329" s="164">
        <f t="shared" si="510"/>
        <v>0</v>
      </c>
      <c r="BD329" s="21">
        <v>0</v>
      </c>
      <c r="BE329" s="164">
        <f t="shared" si="511"/>
        <v>0</v>
      </c>
      <c r="BF329" s="253">
        <f t="shared" si="512"/>
        <v>0</v>
      </c>
      <c r="BG329" s="253">
        <f t="shared" si="535"/>
        <v>0</v>
      </c>
      <c r="BH329" s="10" t="b">
        <f t="shared" si="536"/>
        <v>1</v>
      </c>
      <c r="BI329" s="253">
        <f t="shared" si="537"/>
        <v>0</v>
      </c>
      <c r="BJ329" s="250">
        <f t="shared" si="514"/>
        <v>35910003</v>
      </c>
      <c r="BK329" s="251">
        <v>348</v>
      </c>
      <c r="BL329" s="251">
        <v>5</v>
      </c>
      <c r="BM329" s="252">
        <f t="shared" si="515"/>
        <v>0</v>
      </c>
      <c r="BN329" s="252">
        <f t="shared" si="516"/>
        <v>0</v>
      </c>
      <c r="BO329" s="252">
        <f t="shared" si="517"/>
        <v>0</v>
      </c>
      <c r="BP329" s="252">
        <f t="shared" si="518"/>
        <v>0</v>
      </c>
      <c r="BQ329" s="254">
        <f t="shared" si="519"/>
        <v>4274.99</v>
      </c>
      <c r="BR329">
        <f t="shared" si="513"/>
        <v>0</v>
      </c>
      <c r="BS329">
        <v>0</v>
      </c>
      <c r="BT329">
        <v>1</v>
      </c>
      <c r="BU329" t="s">
        <v>139</v>
      </c>
      <c r="BV329" t="str">
        <f t="shared" si="520"/>
        <v>0</v>
      </c>
      <c r="BW329" t="str">
        <f t="shared" si="521"/>
        <v>0</v>
      </c>
      <c r="BX329" t="str">
        <f t="shared" si="522"/>
        <v>1</v>
      </c>
      <c r="BY329" t="s">
        <v>23</v>
      </c>
      <c r="BZ329" s="253">
        <f t="shared" si="523"/>
        <v>0</v>
      </c>
      <c r="CA329" s="253">
        <f t="shared" si="524"/>
        <v>0</v>
      </c>
      <c r="CB329" s="253">
        <f t="shared" si="525"/>
        <v>0</v>
      </c>
      <c r="CC329" s="253">
        <f t="shared" si="526"/>
        <v>0</v>
      </c>
      <c r="CD329" s="253">
        <f t="shared" si="527"/>
        <v>0</v>
      </c>
      <c r="CE329" s="253">
        <f t="shared" si="528"/>
        <v>0</v>
      </c>
      <c r="CF329" s="253">
        <f t="shared" si="529"/>
        <v>0</v>
      </c>
      <c r="CG329" s="253">
        <f t="shared" si="530"/>
        <v>0</v>
      </c>
      <c r="CH329" s="253">
        <f t="shared" si="531"/>
        <v>0</v>
      </c>
      <c r="CI329" s="253">
        <f t="shared" si="532"/>
        <v>0</v>
      </c>
      <c r="CJ329" s="253">
        <f t="shared" si="533"/>
        <v>0</v>
      </c>
      <c r="CK329" s="253">
        <f t="shared" si="534"/>
        <v>0</v>
      </c>
    </row>
    <row r="330" spans="1:89" ht="20.399999999999999" x14ac:dyDescent="0.3">
      <c r="B330" s="129">
        <v>232</v>
      </c>
      <c r="C330" s="107">
        <v>358011</v>
      </c>
      <c r="D330" s="107">
        <v>35910003</v>
      </c>
      <c r="E330" s="155" t="s">
        <v>332</v>
      </c>
      <c r="F330" s="108" t="s">
        <v>344</v>
      </c>
      <c r="G330" s="108" t="s">
        <v>345</v>
      </c>
      <c r="H330" s="109" t="s">
        <v>18</v>
      </c>
      <c r="I330" s="130"/>
      <c r="J330" s="109" t="s">
        <v>19</v>
      </c>
      <c r="K330" s="111">
        <f t="shared" si="551"/>
        <v>0</v>
      </c>
      <c r="L330" s="156" t="s">
        <v>274</v>
      </c>
      <c r="M330" s="104">
        <v>0</v>
      </c>
      <c r="N330" s="262">
        <f t="shared" si="488"/>
        <v>2000</v>
      </c>
      <c r="O330" s="106">
        <v>2000</v>
      </c>
      <c r="P330" s="110">
        <f t="shared" si="489"/>
        <v>0</v>
      </c>
      <c r="Q330" s="112" t="s">
        <v>139</v>
      </c>
      <c r="R330" s="113">
        <f t="shared" si="490"/>
        <v>0</v>
      </c>
      <c r="S330" s="114">
        <f t="shared" si="491"/>
        <v>0</v>
      </c>
      <c r="T330" s="113">
        <f t="shared" si="492"/>
        <v>0</v>
      </c>
      <c r="U330" s="115">
        <f t="shared" si="493"/>
        <v>0</v>
      </c>
      <c r="V330" s="113">
        <f t="shared" si="494"/>
        <v>0</v>
      </c>
      <c r="W330" s="115">
        <f t="shared" si="495"/>
        <v>0</v>
      </c>
      <c r="X330" s="113">
        <f t="shared" si="496"/>
        <v>0</v>
      </c>
      <c r="Y330" s="115">
        <f t="shared" si="497"/>
        <v>0</v>
      </c>
      <c r="Z330" s="116">
        <f t="shared" si="498"/>
        <v>0</v>
      </c>
      <c r="AA330" s="117" t="b">
        <f t="shared" si="499"/>
        <v>1</v>
      </c>
      <c r="AB330" s="130"/>
      <c r="AC330" s="132"/>
      <c r="AD330" s="109" t="s">
        <v>22</v>
      </c>
      <c r="AE330" s="108" t="s">
        <v>23</v>
      </c>
      <c r="AF330" s="133"/>
      <c r="AG330" s="134"/>
      <c r="AH330" s="21">
        <v>0</v>
      </c>
      <c r="AI330" s="164">
        <f t="shared" si="500"/>
        <v>0</v>
      </c>
      <c r="AJ330" s="21">
        <v>0</v>
      </c>
      <c r="AK330" s="164">
        <f t="shared" si="501"/>
        <v>0</v>
      </c>
      <c r="AL330" s="21">
        <v>0</v>
      </c>
      <c r="AM330" s="164">
        <f t="shared" si="502"/>
        <v>0</v>
      </c>
      <c r="AN330" s="21">
        <v>0</v>
      </c>
      <c r="AO330" s="164">
        <f t="shared" si="503"/>
        <v>0</v>
      </c>
      <c r="AP330" s="21">
        <v>0</v>
      </c>
      <c r="AQ330" s="164">
        <f t="shared" si="504"/>
        <v>0</v>
      </c>
      <c r="AR330" s="21">
        <v>0</v>
      </c>
      <c r="AS330" s="164">
        <f t="shared" si="505"/>
        <v>0</v>
      </c>
      <c r="AT330" s="21">
        <v>0</v>
      </c>
      <c r="AU330" s="164">
        <f t="shared" si="506"/>
        <v>0</v>
      </c>
      <c r="AV330" s="21">
        <v>0</v>
      </c>
      <c r="AW330" s="164">
        <f t="shared" si="507"/>
        <v>0</v>
      </c>
      <c r="AX330" s="21">
        <v>0</v>
      </c>
      <c r="AY330" s="164">
        <f t="shared" si="508"/>
        <v>0</v>
      </c>
      <c r="AZ330" s="21">
        <v>0</v>
      </c>
      <c r="BA330" s="164">
        <f t="shared" si="509"/>
        <v>0</v>
      </c>
      <c r="BB330" s="21">
        <v>0</v>
      </c>
      <c r="BC330" s="164">
        <f t="shared" si="510"/>
        <v>0</v>
      </c>
      <c r="BD330" s="21">
        <v>0</v>
      </c>
      <c r="BE330" s="164">
        <f t="shared" si="511"/>
        <v>0</v>
      </c>
      <c r="BF330" s="253">
        <f t="shared" si="512"/>
        <v>0</v>
      </c>
      <c r="BG330" s="253">
        <f t="shared" si="535"/>
        <v>0</v>
      </c>
      <c r="BH330" s="10" t="b">
        <f t="shared" si="536"/>
        <v>1</v>
      </c>
      <c r="BI330" s="253">
        <f t="shared" si="537"/>
        <v>0</v>
      </c>
      <c r="BJ330" s="250">
        <f t="shared" si="514"/>
        <v>35910003</v>
      </c>
      <c r="BK330" s="251">
        <v>348</v>
      </c>
      <c r="BL330" s="251">
        <v>5</v>
      </c>
      <c r="BM330" s="252">
        <f t="shared" si="515"/>
        <v>0</v>
      </c>
      <c r="BN330" s="252">
        <f t="shared" si="516"/>
        <v>0</v>
      </c>
      <c r="BO330" s="252">
        <f t="shared" si="517"/>
        <v>0</v>
      </c>
      <c r="BP330" s="252">
        <f t="shared" si="518"/>
        <v>0</v>
      </c>
      <c r="BQ330" s="254">
        <f t="shared" si="519"/>
        <v>2000</v>
      </c>
      <c r="BR330">
        <f t="shared" si="513"/>
        <v>0</v>
      </c>
      <c r="BS330">
        <v>0</v>
      </c>
      <c r="BT330">
        <v>1</v>
      </c>
      <c r="BU330" t="s">
        <v>139</v>
      </c>
      <c r="BV330" t="str">
        <f t="shared" si="520"/>
        <v>0</v>
      </c>
      <c r="BW330" t="str">
        <f t="shared" si="521"/>
        <v>0</v>
      </c>
      <c r="BX330" t="str">
        <f t="shared" si="522"/>
        <v>1</v>
      </c>
      <c r="BY330" t="s">
        <v>23</v>
      </c>
      <c r="BZ330" s="253">
        <f t="shared" si="523"/>
        <v>0</v>
      </c>
      <c r="CA330" s="253">
        <f t="shared" si="524"/>
        <v>0</v>
      </c>
      <c r="CB330" s="253">
        <f t="shared" si="525"/>
        <v>0</v>
      </c>
      <c r="CC330" s="253">
        <f t="shared" si="526"/>
        <v>0</v>
      </c>
      <c r="CD330" s="253">
        <f t="shared" si="527"/>
        <v>0</v>
      </c>
      <c r="CE330" s="253">
        <f t="shared" si="528"/>
        <v>0</v>
      </c>
      <c r="CF330" s="253">
        <f t="shared" si="529"/>
        <v>0</v>
      </c>
      <c r="CG330" s="253">
        <f t="shared" si="530"/>
        <v>0</v>
      </c>
      <c r="CH330" s="253">
        <f t="shared" si="531"/>
        <v>0</v>
      </c>
      <c r="CI330" s="253">
        <f t="shared" si="532"/>
        <v>0</v>
      </c>
      <c r="CJ330" s="253">
        <f t="shared" si="533"/>
        <v>0</v>
      </c>
      <c r="CK330" s="253">
        <f t="shared" si="534"/>
        <v>0</v>
      </c>
    </row>
    <row r="331" spans="1:89" ht="20.399999999999999" x14ac:dyDescent="0.3">
      <c r="B331" s="129">
        <v>233</v>
      </c>
      <c r="C331" s="107">
        <v>358011</v>
      </c>
      <c r="D331" s="107">
        <v>35910003</v>
      </c>
      <c r="E331" s="155" t="s">
        <v>333</v>
      </c>
      <c r="F331" s="108" t="s">
        <v>344</v>
      </c>
      <c r="G331" s="108" t="s">
        <v>345</v>
      </c>
      <c r="H331" s="109" t="s">
        <v>18</v>
      </c>
      <c r="I331" s="130"/>
      <c r="J331" s="109" t="s">
        <v>19</v>
      </c>
      <c r="K331" s="111">
        <f t="shared" si="551"/>
        <v>0</v>
      </c>
      <c r="L331" s="156" t="s">
        <v>274</v>
      </c>
      <c r="M331" s="201">
        <v>0</v>
      </c>
      <c r="N331" s="262">
        <f t="shared" si="488"/>
        <v>2300</v>
      </c>
      <c r="O331" s="106">
        <v>2300</v>
      </c>
      <c r="P331" s="110">
        <f t="shared" si="489"/>
        <v>0</v>
      </c>
      <c r="Q331" s="112" t="s">
        <v>139</v>
      </c>
      <c r="R331" s="113">
        <f t="shared" si="490"/>
        <v>0</v>
      </c>
      <c r="S331" s="114">
        <f t="shared" si="491"/>
        <v>0</v>
      </c>
      <c r="T331" s="113">
        <f t="shared" si="492"/>
        <v>0</v>
      </c>
      <c r="U331" s="115">
        <f t="shared" si="493"/>
        <v>0</v>
      </c>
      <c r="V331" s="113">
        <f t="shared" si="494"/>
        <v>0</v>
      </c>
      <c r="W331" s="115">
        <f t="shared" si="495"/>
        <v>0</v>
      </c>
      <c r="X331" s="113">
        <f t="shared" si="496"/>
        <v>0</v>
      </c>
      <c r="Y331" s="115">
        <f t="shared" si="497"/>
        <v>0</v>
      </c>
      <c r="Z331" s="116">
        <f t="shared" si="498"/>
        <v>0</v>
      </c>
      <c r="AA331" s="117" t="b">
        <f t="shared" si="499"/>
        <v>1</v>
      </c>
      <c r="AB331" s="130"/>
      <c r="AC331" s="132"/>
      <c r="AD331" s="109" t="s">
        <v>22</v>
      </c>
      <c r="AE331" s="108" t="s">
        <v>23</v>
      </c>
      <c r="AF331" s="133"/>
      <c r="AG331" s="134"/>
      <c r="AH331" s="21">
        <v>0</v>
      </c>
      <c r="AI331" s="164">
        <f t="shared" si="500"/>
        <v>0</v>
      </c>
      <c r="AJ331" s="21">
        <v>0</v>
      </c>
      <c r="AK331" s="164">
        <f t="shared" si="501"/>
        <v>0</v>
      </c>
      <c r="AL331" s="21">
        <v>0</v>
      </c>
      <c r="AM331" s="164">
        <f t="shared" si="502"/>
        <v>0</v>
      </c>
      <c r="AN331" s="21">
        <v>0</v>
      </c>
      <c r="AO331" s="164">
        <f t="shared" si="503"/>
        <v>0</v>
      </c>
      <c r="AP331" s="21">
        <v>0</v>
      </c>
      <c r="AQ331" s="164">
        <f t="shared" si="504"/>
        <v>0</v>
      </c>
      <c r="AR331" s="21">
        <v>0</v>
      </c>
      <c r="AS331" s="164">
        <f t="shared" si="505"/>
        <v>0</v>
      </c>
      <c r="AT331" s="21">
        <v>0</v>
      </c>
      <c r="AU331" s="164">
        <f t="shared" si="506"/>
        <v>0</v>
      </c>
      <c r="AV331" s="21">
        <v>0</v>
      </c>
      <c r="AW331" s="164">
        <f t="shared" si="507"/>
        <v>0</v>
      </c>
      <c r="AX331" s="21">
        <v>0</v>
      </c>
      <c r="AY331" s="164">
        <f t="shared" si="508"/>
        <v>0</v>
      </c>
      <c r="AZ331" s="21">
        <v>0</v>
      </c>
      <c r="BA331" s="164">
        <f t="shared" si="509"/>
        <v>0</v>
      </c>
      <c r="BB331" s="21">
        <v>0</v>
      </c>
      <c r="BC331" s="164">
        <f t="shared" si="510"/>
        <v>0</v>
      </c>
      <c r="BD331" s="21">
        <v>0</v>
      </c>
      <c r="BE331" s="164">
        <f t="shared" si="511"/>
        <v>0</v>
      </c>
      <c r="BF331" s="253">
        <f t="shared" si="512"/>
        <v>0</v>
      </c>
      <c r="BG331" s="253">
        <f t="shared" si="535"/>
        <v>0</v>
      </c>
      <c r="BH331" s="10" t="b">
        <f t="shared" si="536"/>
        <v>1</v>
      </c>
      <c r="BI331" s="253">
        <f t="shared" si="537"/>
        <v>0</v>
      </c>
      <c r="BJ331" s="250">
        <f t="shared" si="514"/>
        <v>35910003</v>
      </c>
      <c r="BK331" s="251">
        <v>348</v>
      </c>
      <c r="BL331" s="251">
        <v>5</v>
      </c>
      <c r="BM331" s="252">
        <f t="shared" si="515"/>
        <v>0</v>
      </c>
      <c r="BN331" s="252">
        <f t="shared" si="516"/>
        <v>0</v>
      </c>
      <c r="BO331" s="252">
        <f t="shared" si="517"/>
        <v>0</v>
      </c>
      <c r="BP331" s="252">
        <f t="shared" si="518"/>
        <v>0</v>
      </c>
      <c r="BQ331" s="254">
        <f t="shared" si="519"/>
        <v>2300</v>
      </c>
      <c r="BR331">
        <f t="shared" si="513"/>
        <v>0</v>
      </c>
      <c r="BS331">
        <v>0</v>
      </c>
      <c r="BT331">
        <v>1</v>
      </c>
      <c r="BU331" t="s">
        <v>139</v>
      </c>
      <c r="BV331" t="str">
        <f t="shared" si="520"/>
        <v>0</v>
      </c>
      <c r="BW331" t="str">
        <f t="shared" si="521"/>
        <v>0</v>
      </c>
      <c r="BX331" t="str">
        <f t="shared" si="522"/>
        <v>1</v>
      </c>
      <c r="BY331" t="s">
        <v>23</v>
      </c>
      <c r="BZ331" s="253">
        <f t="shared" si="523"/>
        <v>0</v>
      </c>
      <c r="CA331" s="253">
        <f t="shared" si="524"/>
        <v>0</v>
      </c>
      <c r="CB331" s="253">
        <f t="shared" si="525"/>
        <v>0</v>
      </c>
      <c r="CC331" s="253">
        <f t="shared" si="526"/>
        <v>0</v>
      </c>
      <c r="CD331" s="253">
        <f t="shared" si="527"/>
        <v>0</v>
      </c>
      <c r="CE331" s="253">
        <f t="shared" si="528"/>
        <v>0</v>
      </c>
      <c r="CF331" s="253">
        <f t="shared" si="529"/>
        <v>0</v>
      </c>
      <c r="CG331" s="253">
        <f t="shared" si="530"/>
        <v>0</v>
      </c>
      <c r="CH331" s="253">
        <f t="shared" si="531"/>
        <v>0</v>
      </c>
      <c r="CI331" s="253">
        <f t="shared" si="532"/>
        <v>0</v>
      </c>
      <c r="CJ331" s="253">
        <f t="shared" si="533"/>
        <v>0</v>
      </c>
      <c r="CK331" s="253">
        <f t="shared" si="534"/>
        <v>0</v>
      </c>
    </row>
    <row r="332" spans="1:89" ht="20.399999999999999" x14ac:dyDescent="0.3">
      <c r="B332" s="129">
        <v>234</v>
      </c>
      <c r="C332" s="107">
        <v>358011</v>
      </c>
      <c r="D332" s="107">
        <v>35910003</v>
      </c>
      <c r="E332" s="155" t="s">
        <v>334</v>
      </c>
      <c r="F332" s="108" t="s">
        <v>344</v>
      </c>
      <c r="G332" s="108" t="s">
        <v>345</v>
      </c>
      <c r="H332" s="109" t="s">
        <v>18</v>
      </c>
      <c r="I332" s="130"/>
      <c r="J332" s="109" t="s">
        <v>19</v>
      </c>
      <c r="K332" s="111">
        <f t="shared" si="551"/>
        <v>0</v>
      </c>
      <c r="L332" s="156" t="s">
        <v>274</v>
      </c>
      <c r="M332" s="104">
        <v>0</v>
      </c>
      <c r="N332" s="262">
        <f t="shared" si="488"/>
        <v>3200</v>
      </c>
      <c r="O332" s="106">
        <v>3200</v>
      </c>
      <c r="P332" s="110">
        <f t="shared" si="489"/>
        <v>0</v>
      </c>
      <c r="Q332" s="112" t="s">
        <v>139</v>
      </c>
      <c r="R332" s="113">
        <f t="shared" si="490"/>
        <v>0</v>
      </c>
      <c r="S332" s="114">
        <f t="shared" si="491"/>
        <v>0</v>
      </c>
      <c r="T332" s="113">
        <f t="shared" si="492"/>
        <v>0</v>
      </c>
      <c r="U332" s="115">
        <f t="shared" si="493"/>
        <v>0</v>
      </c>
      <c r="V332" s="113">
        <f t="shared" si="494"/>
        <v>0</v>
      </c>
      <c r="W332" s="115">
        <f t="shared" si="495"/>
        <v>0</v>
      </c>
      <c r="X332" s="113">
        <f t="shared" si="496"/>
        <v>0</v>
      </c>
      <c r="Y332" s="115">
        <f t="shared" si="497"/>
        <v>0</v>
      </c>
      <c r="Z332" s="116">
        <f t="shared" si="498"/>
        <v>0</v>
      </c>
      <c r="AA332" s="117" t="b">
        <f t="shared" si="499"/>
        <v>1</v>
      </c>
      <c r="AB332" s="130"/>
      <c r="AC332" s="132"/>
      <c r="AD332" s="109" t="s">
        <v>22</v>
      </c>
      <c r="AE332" s="108" t="s">
        <v>23</v>
      </c>
      <c r="AF332" s="133"/>
      <c r="AG332" s="134"/>
      <c r="AH332" s="21">
        <v>0</v>
      </c>
      <c r="AI332" s="164">
        <f t="shared" si="500"/>
        <v>0</v>
      </c>
      <c r="AJ332" s="21">
        <v>0</v>
      </c>
      <c r="AK332" s="164">
        <f t="shared" si="501"/>
        <v>0</v>
      </c>
      <c r="AL332" s="21">
        <v>0</v>
      </c>
      <c r="AM332" s="164">
        <f t="shared" si="502"/>
        <v>0</v>
      </c>
      <c r="AN332" s="21">
        <v>0</v>
      </c>
      <c r="AO332" s="164">
        <f t="shared" si="503"/>
        <v>0</v>
      </c>
      <c r="AP332" s="21">
        <v>0</v>
      </c>
      <c r="AQ332" s="164">
        <f t="shared" si="504"/>
        <v>0</v>
      </c>
      <c r="AR332" s="21">
        <v>0</v>
      </c>
      <c r="AS332" s="164">
        <f t="shared" si="505"/>
        <v>0</v>
      </c>
      <c r="AT332" s="21">
        <v>0</v>
      </c>
      <c r="AU332" s="164">
        <f t="shared" si="506"/>
        <v>0</v>
      </c>
      <c r="AV332" s="21">
        <v>0</v>
      </c>
      <c r="AW332" s="164">
        <f t="shared" si="507"/>
        <v>0</v>
      </c>
      <c r="AX332" s="21">
        <v>0</v>
      </c>
      <c r="AY332" s="164">
        <f t="shared" si="508"/>
        <v>0</v>
      </c>
      <c r="AZ332" s="21">
        <v>0</v>
      </c>
      <c r="BA332" s="164">
        <f t="shared" si="509"/>
        <v>0</v>
      </c>
      <c r="BB332" s="21">
        <v>0</v>
      </c>
      <c r="BC332" s="164">
        <f t="shared" si="510"/>
        <v>0</v>
      </c>
      <c r="BD332" s="21">
        <v>0</v>
      </c>
      <c r="BE332" s="164">
        <f t="shared" si="511"/>
        <v>0</v>
      </c>
      <c r="BF332" s="253">
        <f t="shared" si="512"/>
        <v>0</v>
      </c>
      <c r="BG332" s="253">
        <f t="shared" si="535"/>
        <v>0</v>
      </c>
      <c r="BH332" s="10" t="b">
        <f t="shared" si="536"/>
        <v>1</v>
      </c>
      <c r="BI332" s="253">
        <f t="shared" si="537"/>
        <v>0</v>
      </c>
      <c r="BJ332" s="250">
        <f t="shared" si="514"/>
        <v>35910003</v>
      </c>
      <c r="BK332" s="251">
        <v>348</v>
      </c>
      <c r="BL332" s="251">
        <v>5</v>
      </c>
      <c r="BM332" s="252">
        <f t="shared" si="515"/>
        <v>0</v>
      </c>
      <c r="BN332" s="252">
        <f t="shared" si="516"/>
        <v>0</v>
      </c>
      <c r="BO332" s="252">
        <f t="shared" si="517"/>
        <v>0</v>
      </c>
      <c r="BP332" s="252">
        <f t="shared" si="518"/>
        <v>0</v>
      </c>
      <c r="BQ332" s="254">
        <f t="shared" si="519"/>
        <v>3200</v>
      </c>
      <c r="BR332">
        <f t="shared" si="513"/>
        <v>0</v>
      </c>
      <c r="BS332">
        <v>0</v>
      </c>
      <c r="BT332">
        <v>1</v>
      </c>
      <c r="BU332" t="s">
        <v>139</v>
      </c>
      <c r="BV332" t="str">
        <f t="shared" si="520"/>
        <v>0</v>
      </c>
      <c r="BW332" t="str">
        <f t="shared" si="521"/>
        <v>0</v>
      </c>
      <c r="BX332" t="str">
        <f t="shared" si="522"/>
        <v>1</v>
      </c>
      <c r="BY332" t="s">
        <v>23</v>
      </c>
      <c r="BZ332" s="253">
        <f t="shared" si="523"/>
        <v>0</v>
      </c>
      <c r="CA332" s="253">
        <f t="shared" si="524"/>
        <v>0</v>
      </c>
      <c r="CB332" s="253">
        <f t="shared" si="525"/>
        <v>0</v>
      </c>
      <c r="CC332" s="253">
        <f t="shared" si="526"/>
        <v>0</v>
      </c>
      <c r="CD332" s="253">
        <f t="shared" si="527"/>
        <v>0</v>
      </c>
      <c r="CE332" s="253">
        <f t="shared" si="528"/>
        <v>0</v>
      </c>
      <c r="CF332" s="253">
        <f t="shared" si="529"/>
        <v>0</v>
      </c>
      <c r="CG332" s="253">
        <f t="shared" si="530"/>
        <v>0</v>
      </c>
      <c r="CH332" s="253">
        <f t="shared" si="531"/>
        <v>0</v>
      </c>
      <c r="CI332" s="253">
        <f t="shared" si="532"/>
        <v>0</v>
      </c>
      <c r="CJ332" s="253">
        <f t="shared" si="533"/>
        <v>0</v>
      </c>
      <c r="CK332" s="253">
        <f t="shared" si="534"/>
        <v>0</v>
      </c>
    </row>
    <row r="333" spans="1:89" ht="20.399999999999999" x14ac:dyDescent="0.3">
      <c r="B333" s="129">
        <v>235</v>
      </c>
      <c r="C333" s="107">
        <v>358011</v>
      </c>
      <c r="D333" s="107">
        <v>35910003</v>
      </c>
      <c r="E333" s="155" t="s">
        <v>335</v>
      </c>
      <c r="F333" s="108" t="s">
        <v>344</v>
      </c>
      <c r="G333" s="108" t="s">
        <v>345</v>
      </c>
      <c r="H333" s="109" t="s">
        <v>18</v>
      </c>
      <c r="I333" s="130"/>
      <c r="J333" s="109" t="s">
        <v>19</v>
      </c>
      <c r="K333" s="111">
        <f t="shared" si="551"/>
        <v>0</v>
      </c>
      <c r="L333" s="156" t="s">
        <v>274</v>
      </c>
      <c r="M333" s="104">
        <v>0</v>
      </c>
      <c r="N333" s="262">
        <f t="shared" si="488"/>
        <v>3590</v>
      </c>
      <c r="O333" s="106">
        <v>3590</v>
      </c>
      <c r="P333" s="110">
        <f t="shared" si="489"/>
        <v>0</v>
      </c>
      <c r="Q333" s="112" t="s">
        <v>139</v>
      </c>
      <c r="R333" s="113">
        <f t="shared" si="490"/>
        <v>0</v>
      </c>
      <c r="S333" s="114">
        <f t="shared" si="491"/>
        <v>0</v>
      </c>
      <c r="T333" s="113">
        <f t="shared" si="492"/>
        <v>0</v>
      </c>
      <c r="U333" s="115">
        <f t="shared" si="493"/>
        <v>0</v>
      </c>
      <c r="V333" s="113">
        <f t="shared" si="494"/>
        <v>0</v>
      </c>
      <c r="W333" s="115">
        <f t="shared" si="495"/>
        <v>0</v>
      </c>
      <c r="X333" s="113">
        <f t="shared" si="496"/>
        <v>0</v>
      </c>
      <c r="Y333" s="115">
        <f t="shared" si="497"/>
        <v>0</v>
      </c>
      <c r="Z333" s="116">
        <f t="shared" si="498"/>
        <v>0</v>
      </c>
      <c r="AA333" s="117" t="b">
        <f t="shared" si="499"/>
        <v>1</v>
      </c>
      <c r="AB333" s="130"/>
      <c r="AC333" s="132"/>
      <c r="AD333" s="109" t="s">
        <v>22</v>
      </c>
      <c r="AE333" s="108" t="s">
        <v>23</v>
      </c>
      <c r="AF333" s="133"/>
      <c r="AG333" s="134"/>
      <c r="AH333" s="21">
        <v>0</v>
      </c>
      <c r="AI333" s="164">
        <f t="shared" si="500"/>
        <v>0</v>
      </c>
      <c r="AJ333" s="21">
        <v>0</v>
      </c>
      <c r="AK333" s="164">
        <f t="shared" si="501"/>
        <v>0</v>
      </c>
      <c r="AL333" s="21">
        <v>0</v>
      </c>
      <c r="AM333" s="164">
        <f t="shared" si="502"/>
        <v>0</v>
      </c>
      <c r="AN333" s="21">
        <v>0</v>
      </c>
      <c r="AO333" s="164">
        <f t="shared" si="503"/>
        <v>0</v>
      </c>
      <c r="AP333" s="21">
        <v>0</v>
      </c>
      <c r="AQ333" s="164">
        <f t="shared" si="504"/>
        <v>0</v>
      </c>
      <c r="AR333" s="21">
        <v>0</v>
      </c>
      <c r="AS333" s="164">
        <f t="shared" si="505"/>
        <v>0</v>
      </c>
      <c r="AT333" s="21">
        <v>0</v>
      </c>
      <c r="AU333" s="164">
        <f t="shared" si="506"/>
        <v>0</v>
      </c>
      <c r="AV333" s="21">
        <v>0</v>
      </c>
      <c r="AW333" s="164">
        <f t="shared" si="507"/>
        <v>0</v>
      </c>
      <c r="AX333" s="21">
        <v>0</v>
      </c>
      <c r="AY333" s="164">
        <f t="shared" si="508"/>
        <v>0</v>
      </c>
      <c r="AZ333" s="21">
        <v>0</v>
      </c>
      <c r="BA333" s="164">
        <f t="shared" si="509"/>
        <v>0</v>
      </c>
      <c r="BB333" s="21">
        <v>0</v>
      </c>
      <c r="BC333" s="164">
        <f t="shared" si="510"/>
        <v>0</v>
      </c>
      <c r="BD333" s="21">
        <v>0</v>
      </c>
      <c r="BE333" s="164">
        <f t="shared" si="511"/>
        <v>0</v>
      </c>
      <c r="BF333" s="253">
        <f t="shared" si="512"/>
        <v>0</v>
      </c>
      <c r="BG333" s="253">
        <f t="shared" si="535"/>
        <v>0</v>
      </c>
      <c r="BH333" s="10" t="b">
        <f t="shared" si="536"/>
        <v>1</v>
      </c>
      <c r="BI333" s="253">
        <f t="shared" si="537"/>
        <v>0</v>
      </c>
      <c r="BJ333" s="250">
        <f t="shared" si="514"/>
        <v>35910003</v>
      </c>
      <c r="BK333" s="251">
        <v>348</v>
      </c>
      <c r="BL333" s="251">
        <v>5</v>
      </c>
      <c r="BM333" s="252">
        <f t="shared" si="515"/>
        <v>0</v>
      </c>
      <c r="BN333" s="252">
        <f t="shared" si="516"/>
        <v>0</v>
      </c>
      <c r="BO333" s="252">
        <f t="shared" si="517"/>
        <v>0</v>
      </c>
      <c r="BP333" s="252">
        <f t="shared" si="518"/>
        <v>0</v>
      </c>
      <c r="BQ333" s="254">
        <f t="shared" si="519"/>
        <v>3590</v>
      </c>
      <c r="BR333">
        <f t="shared" si="513"/>
        <v>0</v>
      </c>
      <c r="BS333">
        <v>0</v>
      </c>
      <c r="BT333">
        <v>1</v>
      </c>
      <c r="BU333" t="s">
        <v>139</v>
      </c>
      <c r="BV333" t="str">
        <f t="shared" si="520"/>
        <v>0</v>
      </c>
      <c r="BW333" t="str">
        <f t="shared" si="521"/>
        <v>0</v>
      </c>
      <c r="BX333" t="str">
        <f t="shared" si="522"/>
        <v>1</v>
      </c>
      <c r="BY333" t="s">
        <v>23</v>
      </c>
      <c r="BZ333" s="253">
        <f t="shared" si="523"/>
        <v>0</v>
      </c>
      <c r="CA333" s="253">
        <f t="shared" si="524"/>
        <v>0</v>
      </c>
      <c r="CB333" s="253">
        <f t="shared" si="525"/>
        <v>0</v>
      </c>
      <c r="CC333" s="253">
        <f t="shared" si="526"/>
        <v>0</v>
      </c>
      <c r="CD333" s="253">
        <f t="shared" si="527"/>
        <v>0</v>
      </c>
      <c r="CE333" s="253">
        <f t="shared" si="528"/>
        <v>0</v>
      </c>
      <c r="CF333" s="253">
        <f t="shared" si="529"/>
        <v>0</v>
      </c>
      <c r="CG333" s="253">
        <f t="shared" si="530"/>
        <v>0</v>
      </c>
      <c r="CH333" s="253">
        <f t="shared" si="531"/>
        <v>0</v>
      </c>
      <c r="CI333" s="253">
        <f t="shared" si="532"/>
        <v>0</v>
      </c>
      <c r="CJ333" s="253">
        <f t="shared" si="533"/>
        <v>0</v>
      </c>
      <c r="CK333" s="253">
        <f t="shared" si="534"/>
        <v>0</v>
      </c>
    </row>
    <row r="334" spans="1:89" ht="20.399999999999999" x14ac:dyDescent="0.3">
      <c r="B334" s="129">
        <v>236</v>
      </c>
      <c r="C334" s="107">
        <v>358011</v>
      </c>
      <c r="D334" s="107">
        <v>35910003</v>
      </c>
      <c r="E334" s="155" t="s">
        <v>336</v>
      </c>
      <c r="F334" s="108" t="s">
        <v>344</v>
      </c>
      <c r="G334" s="108" t="s">
        <v>345</v>
      </c>
      <c r="H334" s="109" t="s">
        <v>18</v>
      </c>
      <c r="I334" s="130"/>
      <c r="J334" s="109" t="s">
        <v>19</v>
      </c>
      <c r="K334" s="111">
        <f t="shared" si="551"/>
        <v>0</v>
      </c>
      <c r="L334" s="156" t="s">
        <v>274</v>
      </c>
      <c r="M334" s="104">
        <v>0</v>
      </c>
      <c r="N334" s="262">
        <f t="shared" si="488"/>
        <v>1519.99</v>
      </c>
      <c r="O334" s="106">
        <v>1519.99</v>
      </c>
      <c r="P334" s="110">
        <f t="shared" si="489"/>
        <v>0</v>
      </c>
      <c r="Q334" s="112" t="s">
        <v>139</v>
      </c>
      <c r="R334" s="113">
        <f t="shared" si="490"/>
        <v>0</v>
      </c>
      <c r="S334" s="114">
        <f t="shared" si="491"/>
        <v>0</v>
      </c>
      <c r="T334" s="113">
        <f t="shared" si="492"/>
        <v>0</v>
      </c>
      <c r="U334" s="115">
        <f t="shared" si="493"/>
        <v>0</v>
      </c>
      <c r="V334" s="113">
        <f t="shared" si="494"/>
        <v>0</v>
      </c>
      <c r="W334" s="115">
        <f t="shared" si="495"/>
        <v>0</v>
      </c>
      <c r="X334" s="113">
        <f t="shared" si="496"/>
        <v>0</v>
      </c>
      <c r="Y334" s="115">
        <f t="shared" si="497"/>
        <v>0</v>
      </c>
      <c r="Z334" s="116">
        <f t="shared" si="498"/>
        <v>0</v>
      </c>
      <c r="AA334" s="117" t="b">
        <f t="shared" si="499"/>
        <v>1</v>
      </c>
      <c r="AB334" s="130"/>
      <c r="AC334" s="132"/>
      <c r="AD334" s="109" t="s">
        <v>22</v>
      </c>
      <c r="AE334" s="108" t="s">
        <v>23</v>
      </c>
      <c r="AF334" s="133"/>
      <c r="AG334" s="134"/>
      <c r="AH334" s="21">
        <v>0</v>
      </c>
      <c r="AI334" s="164">
        <f t="shared" si="500"/>
        <v>0</v>
      </c>
      <c r="AJ334" s="21">
        <v>0</v>
      </c>
      <c r="AK334" s="164">
        <f t="shared" si="501"/>
        <v>0</v>
      </c>
      <c r="AL334" s="21">
        <v>0</v>
      </c>
      <c r="AM334" s="164">
        <f t="shared" si="502"/>
        <v>0</v>
      </c>
      <c r="AN334" s="21">
        <v>0</v>
      </c>
      <c r="AO334" s="164">
        <f t="shared" si="503"/>
        <v>0</v>
      </c>
      <c r="AP334" s="21">
        <v>0</v>
      </c>
      <c r="AQ334" s="164">
        <f t="shared" si="504"/>
        <v>0</v>
      </c>
      <c r="AR334" s="21">
        <v>0</v>
      </c>
      <c r="AS334" s="164">
        <f t="shared" si="505"/>
        <v>0</v>
      </c>
      <c r="AT334" s="21">
        <v>0</v>
      </c>
      <c r="AU334" s="164">
        <f t="shared" si="506"/>
        <v>0</v>
      </c>
      <c r="AV334" s="21">
        <v>0</v>
      </c>
      <c r="AW334" s="164">
        <f t="shared" si="507"/>
        <v>0</v>
      </c>
      <c r="AX334" s="21">
        <v>0</v>
      </c>
      <c r="AY334" s="164">
        <f t="shared" si="508"/>
        <v>0</v>
      </c>
      <c r="AZ334" s="21">
        <v>0</v>
      </c>
      <c r="BA334" s="164">
        <f t="shared" si="509"/>
        <v>0</v>
      </c>
      <c r="BB334" s="21">
        <v>0</v>
      </c>
      <c r="BC334" s="164">
        <f t="shared" si="510"/>
        <v>0</v>
      </c>
      <c r="BD334" s="21">
        <v>0</v>
      </c>
      <c r="BE334" s="164">
        <f t="shared" si="511"/>
        <v>0</v>
      </c>
      <c r="BF334" s="253">
        <f t="shared" si="512"/>
        <v>0</v>
      </c>
      <c r="BG334" s="253">
        <f t="shared" si="535"/>
        <v>0</v>
      </c>
      <c r="BH334" s="10" t="b">
        <f t="shared" si="536"/>
        <v>1</v>
      </c>
      <c r="BI334" s="253">
        <f t="shared" si="537"/>
        <v>0</v>
      </c>
      <c r="BJ334" s="250">
        <f t="shared" si="514"/>
        <v>35910003</v>
      </c>
      <c r="BK334" s="251">
        <v>348</v>
      </c>
      <c r="BL334" s="251">
        <v>5</v>
      </c>
      <c r="BM334" s="252">
        <f t="shared" si="515"/>
        <v>0</v>
      </c>
      <c r="BN334" s="252">
        <f t="shared" si="516"/>
        <v>0</v>
      </c>
      <c r="BO334" s="252">
        <f t="shared" si="517"/>
        <v>0</v>
      </c>
      <c r="BP334" s="252">
        <f t="shared" si="518"/>
        <v>0</v>
      </c>
      <c r="BQ334" s="254">
        <f t="shared" si="519"/>
        <v>1519.99</v>
      </c>
      <c r="BR334">
        <f t="shared" si="513"/>
        <v>0</v>
      </c>
      <c r="BS334">
        <v>0</v>
      </c>
      <c r="BT334">
        <v>1</v>
      </c>
      <c r="BU334" t="s">
        <v>139</v>
      </c>
      <c r="BV334" t="str">
        <f t="shared" si="520"/>
        <v>0</v>
      </c>
      <c r="BW334" t="str">
        <f t="shared" si="521"/>
        <v>0</v>
      </c>
      <c r="BX334" t="str">
        <f t="shared" si="522"/>
        <v>1</v>
      </c>
      <c r="BY334" t="s">
        <v>23</v>
      </c>
      <c r="BZ334" s="253">
        <f t="shared" si="523"/>
        <v>0</v>
      </c>
      <c r="CA334" s="253">
        <f t="shared" si="524"/>
        <v>0</v>
      </c>
      <c r="CB334" s="253">
        <f t="shared" si="525"/>
        <v>0</v>
      </c>
      <c r="CC334" s="253">
        <f t="shared" si="526"/>
        <v>0</v>
      </c>
      <c r="CD334" s="253">
        <f t="shared" si="527"/>
        <v>0</v>
      </c>
      <c r="CE334" s="253">
        <f t="shared" si="528"/>
        <v>0</v>
      </c>
      <c r="CF334" s="253">
        <f t="shared" si="529"/>
        <v>0</v>
      </c>
      <c r="CG334" s="253">
        <f t="shared" si="530"/>
        <v>0</v>
      </c>
      <c r="CH334" s="253">
        <f t="shared" si="531"/>
        <v>0</v>
      </c>
      <c r="CI334" s="253">
        <f t="shared" si="532"/>
        <v>0</v>
      </c>
      <c r="CJ334" s="253">
        <f t="shared" si="533"/>
        <v>0</v>
      </c>
      <c r="CK334" s="253">
        <f t="shared" si="534"/>
        <v>0</v>
      </c>
    </row>
    <row r="335" spans="1:89" ht="20.399999999999999" x14ac:dyDescent="0.3">
      <c r="B335" s="129">
        <v>237</v>
      </c>
      <c r="C335" s="107">
        <v>358011</v>
      </c>
      <c r="D335" s="107">
        <v>35910003</v>
      </c>
      <c r="E335" s="155" t="s">
        <v>337</v>
      </c>
      <c r="F335" s="108" t="s">
        <v>344</v>
      </c>
      <c r="G335" s="108" t="s">
        <v>345</v>
      </c>
      <c r="H335" s="109" t="s">
        <v>18</v>
      </c>
      <c r="I335" s="110"/>
      <c r="J335" s="109" t="s">
        <v>19</v>
      </c>
      <c r="K335" s="111">
        <f t="shared" si="551"/>
        <v>0</v>
      </c>
      <c r="L335" s="156" t="s">
        <v>274</v>
      </c>
      <c r="M335" s="104">
        <v>0</v>
      </c>
      <c r="N335" s="262">
        <f t="shared" si="488"/>
        <v>2300</v>
      </c>
      <c r="O335" s="106">
        <v>2300</v>
      </c>
      <c r="P335" s="110">
        <f t="shared" si="489"/>
        <v>0</v>
      </c>
      <c r="Q335" s="112" t="s">
        <v>139</v>
      </c>
      <c r="R335" s="113">
        <f t="shared" si="490"/>
        <v>0</v>
      </c>
      <c r="S335" s="114">
        <f t="shared" si="491"/>
        <v>0</v>
      </c>
      <c r="T335" s="113">
        <f t="shared" si="492"/>
        <v>0</v>
      </c>
      <c r="U335" s="115">
        <f t="shared" si="493"/>
        <v>0</v>
      </c>
      <c r="V335" s="113">
        <f t="shared" si="494"/>
        <v>0</v>
      </c>
      <c r="W335" s="115">
        <f t="shared" si="495"/>
        <v>0</v>
      </c>
      <c r="X335" s="113">
        <f t="shared" si="496"/>
        <v>0</v>
      </c>
      <c r="Y335" s="115">
        <f t="shared" si="497"/>
        <v>0</v>
      </c>
      <c r="Z335" s="116">
        <f t="shared" si="498"/>
        <v>0</v>
      </c>
      <c r="AA335" s="117" t="b">
        <f t="shared" si="499"/>
        <v>1</v>
      </c>
      <c r="AB335" s="130"/>
      <c r="AC335" s="132"/>
      <c r="AD335" s="109" t="s">
        <v>22</v>
      </c>
      <c r="AE335" s="108" t="s">
        <v>23</v>
      </c>
      <c r="AF335" s="119"/>
      <c r="AG335" s="120"/>
      <c r="AH335" s="21">
        <v>0</v>
      </c>
      <c r="AI335" s="164">
        <f t="shared" si="500"/>
        <v>0</v>
      </c>
      <c r="AJ335" s="21">
        <v>0</v>
      </c>
      <c r="AK335" s="164">
        <f t="shared" si="501"/>
        <v>0</v>
      </c>
      <c r="AL335" s="21">
        <v>0</v>
      </c>
      <c r="AM335" s="164">
        <f t="shared" si="502"/>
        <v>0</v>
      </c>
      <c r="AN335" s="21">
        <v>0</v>
      </c>
      <c r="AO335" s="164">
        <f t="shared" si="503"/>
        <v>0</v>
      </c>
      <c r="AP335" s="21">
        <v>0</v>
      </c>
      <c r="AQ335" s="164">
        <f t="shared" si="504"/>
        <v>0</v>
      </c>
      <c r="AR335" s="21">
        <v>0</v>
      </c>
      <c r="AS335" s="164">
        <f t="shared" si="505"/>
        <v>0</v>
      </c>
      <c r="AT335" s="21">
        <v>0</v>
      </c>
      <c r="AU335" s="164">
        <f t="shared" si="506"/>
        <v>0</v>
      </c>
      <c r="AV335" s="21">
        <v>0</v>
      </c>
      <c r="AW335" s="164">
        <f t="shared" si="507"/>
        <v>0</v>
      </c>
      <c r="AX335" s="21">
        <v>0</v>
      </c>
      <c r="AY335" s="164">
        <f t="shared" si="508"/>
        <v>0</v>
      </c>
      <c r="AZ335" s="21">
        <v>0</v>
      </c>
      <c r="BA335" s="164">
        <f t="shared" si="509"/>
        <v>0</v>
      </c>
      <c r="BB335" s="21">
        <v>0</v>
      </c>
      <c r="BC335" s="164">
        <f t="shared" si="510"/>
        <v>0</v>
      </c>
      <c r="BD335" s="21">
        <v>0</v>
      </c>
      <c r="BE335" s="164">
        <f t="shared" si="511"/>
        <v>0</v>
      </c>
      <c r="BF335" s="253">
        <f t="shared" si="512"/>
        <v>0</v>
      </c>
      <c r="BG335" s="253">
        <f t="shared" si="535"/>
        <v>0</v>
      </c>
      <c r="BH335" s="10" t="b">
        <f t="shared" si="536"/>
        <v>1</v>
      </c>
      <c r="BI335" s="253">
        <f t="shared" si="537"/>
        <v>0</v>
      </c>
      <c r="BJ335" s="250">
        <f t="shared" si="514"/>
        <v>35910003</v>
      </c>
      <c r="BK335" s="251">
        <v>348</v>
      </c>
      <c r="BL335" s="251">
        <v>5</v>
      </c>
      <c r="BM335" s="252">
        <f t="shared" si="515"/>
        <v>0</v>
      </c>
      <c r="BN335" s="252">
        <f t="shared" si="516"/>
        <v>0</v>
      </c>
      <c r="BO335" s="252">
        <f t="shared" si="517"/>
        <v>0</v>
      </c>
      <c r="BP335" s="252">
        <f t="shared" si="518"/>
        <v>0</v>
      </c>
      <c r="BQ335" s="254">
        <f t="shared" si="519"/>
        <v>2300</v>
      </c>
      <c r="BR335">
        <f t="shared" si="513"/>
        <v>0</v>
      </c>
      <c r="BS335">
        <v>0</v>
      </c>
      <c r="BT335">
        <v>1</v>
      </c>
      <c r="BU335" t="s">
        <v>139</v>
      </c>
      <c r="BV335" t="str">
        <f t="shared" si="520"/>
        <v>0</v>
      </c>
      <c r="BW335" t="str">
        <f t="shared" si="521"/>
        <v>0</v>
      </c>
      <c r="BX335" t="str">
        <f t="shared" si="522"/>
        <v>1</v>
      </c>
      <c r="BY335" t="s">
        <v>23</v>
      </c>
      <c r="BZ335" s="253">
        <f t="shared" si="523"/>
        <v>0</v>
      </c>
      <c r="CA335" s="253">
        <f t="shared" si="524"/>
        <v>0</v>
      </c>
      <c r="CB335" s="253">
        <f t="shared" si="525"/>
        <v>0</v>
      </c>
      <c r="CC335" s="253">
        <f t="shared" si="526"/>
        <v>0</v>
      </c>
      <c r="CD335" s="253">
        <f t="shared" si="527"/>
        <v>0</v>
      </c>
      <c r="CE335" s="253">
        <f t="shared" si="528"/>
        <v>0</v>
      </c>
      <c r="CF335" s="253">
        <f t="shared" si="529"/>
        <v>0</v>
      </c>
      <c r="CG335" s="253">
        <f t="shared" si="530"/>
        <v>0</v>
      </c>
      <c r="CH335" s="253">
        <f t="shared" si="531"/>
        <v>0</v>
      </c>
      <c r="CI335" s="253">
        <f t="shared" si="532"/>
        <v>0</v>
      </c>
      <c r="CJ335" s="253">
        <f t="shared" si="533"/>
        <v>0</v>
      </c>
      <c r="CK335" s="253">
        <f t="shared" si="534"/>
        <v>0</v>
      </c>
    </row>
    <row r="336" spans="1:89" ht="20.399999999999999" x14ac:dyDescent="0.3">
      <c r="B336" s="129">
        <v>238</v>
      </c>
      <c r="C336" s="107">
        <v>358011</v>
      </c>
      <c r="D336" s="107">
        <v>35810034</v>
      </c>
      <c r="E336" s="155" t="s">
        <v>377</v>
      </c>
      <c r="F336" s="108" t="s">
        <v>344</v>
      </c>
      <c r="G336" s="108" t="s">
        <v>345</v>
      </c>
      <c r="H336" s="109" t="s">
        <v>18</v>
      </c>
      <c r="I336" s="110"/>
      <c r="J336" s="109" t="s">
        <v>19</v>
      </c>
      <c r="K336" s="111">
        <f t="shared" si="551"/>
        <v>0</v>
      </c>
      <c r="L336" s="156" t="s">
        <v>274</v>
      </c>
      <c r="M336" s="104">
        <v>0</v>
      </c>
      <c r="N336" s="262">
        <f t="shared" si="488"/>
        <v>5984.7</v>
      </c>
      <c r="O336" s="106">
        <v>5984.7</v>
      </c>
      <c r="P336" s="110">
        <f t="shared" si="489"/>
        <v>0</v>
      </c>
      <c r="Q336" s="112" t="s">
        <v>139</v>
      </c>
      <c r="R336" s="113">
        <f t="shared" si="490"/>
        <v>0</v>
      </c>
      <c r="S336" s="114">
        <f t="shared" si="491"/>
        <v>0</v>
      </c>
      <c r="T336" s="113">
        <f t="shared" si="492"/>
        <v>0</v>
      </c>
      <c r="U336" s="115">
        <f t="shared" si="493"/>
        <v>0</v>
      </c>
      <c r="V336" s="113">
        <f t="shared" si="494"/>
        <v>0</v>
      </c>
      <c r="W336" s="115">
        <f t="shared" si="495"/>
        <v>0</v>
      </c>
      <c r="X336" s="113">
        <f t="shared" si="496"/>
        <v>0</v>
      </c>
      <c r="Y336" s="115">
        <f t="shared" si="497"/>
        <v>0</v>
      </c>
      <c r="Z336" s="116">
        <f t="shared" si="498"/>
        <v>0</v>
      </c>
      <c r="AA336" s="117" t="b">
        <f t="shared" si="499"/>
        <v>1</v>
      </c>
      <c r="AB336" s="109"/>
      <c r="AC336" s="122"/>
      <c r="AD336" s="109" t="s">
        <v>22</v>
      </c>
      <c r="AE336" s="108" t="s">
        <v>23</v>
      </c>
      <c r="AF336" s="119"/>
      <c r="AG336" s="120"/>
      <c r="AH336" s="21">
        <v>0</v>
      </c>
      <c r="AI336" s="164">
        <f t="shared" si="500"/>
        <v>0</v>
      </c>
      <c r="AJ336" s="21">
        <v>0</v>
      </c>
      <c r="AK336" s="164">
        <f t="shared" si="501"/>
        <v>0</v>
      </c>
      <c r="AL336" s="21">
        <v>0</v>
      </c>
      <c r="AM336" s="164">
        <f t="shared" si="502"/>
        <v>0</v>
      </c>
      <c r="AN336" s="21">
        <v>0</v>
      </c>
      <c r="AO336" s="164">
        <f t="shared" si="503"/>
        <v>0</v>
      </c>
      <c r="AP336" s="21">
        <v>0</v>
      </c>
      <c r="AQ336" s="164">
        <f t="shared" si="504"/>
        <v>0</v>
      </c>
      <c r="AR336" s="21">
        <v>0</v>
      </c>
      <c r="AS336" s="164">
        <f t="shared" si="505"/>
        <v>0</v>
      </c>
      <c r="AT336" s="21">
        <v>0</v>
      </c>
      <c r="AU336" s="164">
        <f t="shared" si="506"/>
        <v>0</v>
      </c>
      <c r="AV336" s="21">
        <v>0</v>
      </c>
      <c r="AW336" s="164">
        <f t="shared" si="507"/>
        <v>0</v>
      </c>
      <c r="AX336" s="21">
        <v>0</v>
      </c>
      <c r="AY336" s="164">
        <f t="shared" si="508"/>
        <v>0</v>
      </c>
      <c r="AZ336" s="21">
        <v>0</v>
      </c>
      <c r="BA336" s="164">
        <f t="shared" si="509"/>
        <v>0</v>
      </c>
      <c r="BB336" s="21">
        <v>0</v>
      </c>
      <c r="BC336" s="164">
        <f t="shared" si="510"/>
        <v>0</v>
      </c>
      <c r="BD336" s="21">
        <v>0</v>
      </c>
      <c r="BE336" s="164">
        <f t="shared" si="511"/>
        <v>0</v>
      </c>
      <c r="BF336" s="253">
        <f t="shared" si="512"/>
        <v>0</v>
      </c>
      <c r="BG336" s="253">
        <f t="shared" si="535"/>
        <v>0</v>
      </c>
      <c r="BH336" s="10" t="b">
        <f t="shared" si="536"/>
        <v>1</v>
      </c>
      <c r="BI336" s="253">
        <f t="shared" si="537"/>
        <v>0</v>
      </c>
      <c r="BJ336" s="250">
        <f t="shared" si="514"/>
        <v>35810034</v>
      </c>
      <c r="BK336" s="251">
        <v>348</v>
      </c>
      <c r="BL336" s="251">
        <v>5</v>
      </c>
      <c r="BM336" s="252">
        <f t="shared" si="515"/>
        <v>0</v>
      </c>
      <c r="BN336" s="252">
        <f t="shared" si="516"/>
        <v>0</v>
      </c>
      <c r="BO336" s="252">
        <f t="shared" si="517"/>
        <v>0</v>
      </c>
      <c r="BP336" s="252">
        <f t="shared" si="518"/>
        <v>0</v>
      </c>
      <c r="BQ336" s="254">
        <f t="shared" si="519"/>
        <v>5984.7</v>
      </c>
      <c r="BR336">
        <f t="shared" si="513"/>
        <v>0</v>
      </c>
      <c r="BS336">
        <v>0</v>
      </c>
      <c r="BT336">
        <v>1</v>
      </c>
      <c r="BU336" t="s">
        <v>139</v>
      </c>
      <c r="BV336" t="str">
        <f t="shared" si="520"/>
        <v>0</v>
      </c>
      <c r="BW336" t="str">
        <f t="shared" si="521"/>
        <v>0</v>
      </c>
      <c r="BX336" t="str">
        <f t="shared" si="522"/>
        <v>1</v>
      </c>
      <c r="BY336" t="s">
        <v>23</v>
      </c>
      <c r="BZ336" s="253">
        <f t="shared" si="523"/>
        <v>0</v>
      </c>
      <c r="CA336" s="253">
        <f t="shared" si="524"/>
        <v>0</v>
      </c>
      <c r="CB336" s="253">
        <f t="shared" si="525"/>
        <v>0</v>
      </c>
      <c r="CC336" s="253">
        <f t="shared" si="526"/>
        <v>0</v>
      </c>
      <c r="CD336" s="253">
        <f t="shared" si="527"/>
        <v>0</v>
      </c>
      <c r="CE336" s="253">
        <f t="shared" si="528"/>
        <v>0</v>
      </c>
      <c r="CF336" s="253">
        <f t="shared" si="529"/>
        <v>0</v>
      </c>
      <c r="CG336" s="253">
        <f t="shared" si="530"/>
        <v>0</v>
      </c>
      <c r="CH336" s="253">
        <f t="shared" si="531"/>
        <v>0</v>
      </c>
      <c r="CI336" s="253">
        <f t="shared" si="532"/>
        <v>0</v>
      </c>
      <c r="CJ336" s="253">
        <f t="shared" si="533"/>
        <v>0</v>
      </c>
      <c r="CK336" s="253">
        <f t="shared" si="534"/>
        <v>0</v>
      </c>
    </row>
    <row r="337" spans="1:89" ht="20.399999999999999" x14ac:dyDescent="0.3">
      <c r="B337" s="227">
        <v>249</v>
      </c>
      <c r="C337" s="192">
        <v>371011</v>
      </c>
      <c r="D337" s="192">
        <v>37110001</v>
      </c>
      <c r="E337" s="155" t="s">
        <v>60</v>
      </c>
      <c r="F337" s="108" t="s">
        <v>344</v>
      </c>
      <c r="G337" s="108" t="s">
        <v>345</v>
      </c>
      <c r="H337" s="109" t="s">
        <v>18</v>
      </c>
      <c r="I337" s="110"/>
      <c r="J337" s="109" t="s">
        <v>19</v>
      </c>
      <c r="K337" s="111">
        <f t="shared" si="551"/>
        <v>1</v>
      </c>
      <c r="L337" s="112" t="s">
        <v>338</v>
      </c>
      <c r="M337" s="104">
        <v>0</v>
      </c>
      <c r="N337" s="262">
        <f t="shared" ref="N337:N339" si="589">ROUND(O337,2)</f>
        <v>17537.419999999998</v>
      </c>
      <c r="O337" s="261">
        <v>17537.419999999998</v>
      </c>
      <c r="P337" s="110">
        <f t="shared" ref="P337" si="590">(O337*(M337/100+1))*K337</f>
        <v>17537.419999999998</v>
      </c>
      <c r="Q337" s="112" t="s">
        <v>139</v>
      </c>
      <c r="R337" s="113">
        <f t="shared" ref="R337" si="591">AH337+AJ337+AL337</f>
        <v>0</v>
      </c>
      <c r="S337" s="114">
        <f t="shared" ref="S337" si="592">R337*(N337*(O337/100+1))</f>
        <v>0</v>
      </c>
      <c r="T337" s="113">
        <f t="shared" ref="T337" si="593">AN337+AP337+AR337</f>
        <v>1</v>
      </c>
      <c r="U337" s="115">
        <f t="shared" ref="U337:U339" si="594">T337*(O337*(M337/100+1))</f>
        <v>17537.419999999998</v>
      </c>
      <c r="V337" s="113">
        <f t="shared" ref="V337" si="595">AT337+AV337+AX337</f>
        <v>0</v>
      </c>
      <c r="W337" s="114">
        <f t="shared" ref="W337" si="596">V337*(N337*(O337/100+1))</f>
        <v>0</v>
      </c>
      <c r="X337" s="113">
        <f t="shared" ref="X337" si="597">AZ337+BB337+BD337</f>
        <v>0</v>
      </c>
      <c r="Y337" s="114">
        <f t="shared" ref="Y337" si="598">X337*(N337*(O337/100+1))</f>
        <v>0</v>
      </c>
      <c r="Z337" s="116">
        <f t="shared" ref="Z337" si="599">S337+U337+W337+Y337</f>
        <v>17537.419999999998</v>
      </c>
      <c r="AA337" s="117" t="b">
        <f t="shared" ref="AA337" si="600">K337=(SUM(X337,V337,T337,R337))</f>
        <v>1</v>
      </c>
      <c r="AB337" s="109" t="s">
        <v>22</v>
      </c>
      <c r="AC337" s="122"/>
      <c r="AD337" s="109"/>
      <c r="AE337" s="108" t="s">
        <v>23</v>
      </c>
      <c r="AF337" s="119"/>
      <c r="AG337" s="120"/>
      <c r="AH337" s="171">
        <v>0</v>
      </c>
      <c r="AI337" s="164">
        <f t="shared" ref="AI337" si="601">AH337*(N337*(O337/100+1))</f>
        <v>0</v>
      </c>
      <c r="AJ337" s="21">
        <v>0</v>
      </c>
      <c r="AK337" s="164">
        <f t="shared" ref="AK337" si="602">AJ337*(N337*(O337/100+1))</f>
        <v>0</v>
      </c>
      <c r="AL337" s="21">
        <v>0</v>
      </c>
      <c r="AM337" s="164">
        <f t="shared" ref="AM337" si="603">AL337*(N337*(O337/100+1))</f>
        <v>0</v>
      </c>
      <c r="AN337" s="21">
        <v>0</v>
      </c>
      <c r="AO337" s="164">
        <f t="shared" ref="AO337" si="604">AN337*(N337*(O337/100+1))</f>
        <v>0</v>
      </c>
      <c r="AP337" s="21">
        <v>1</v>
      </c>
      <c r="AQ337" s="164">
        <f t="shared" ref="AQ337:AQ340" si="605">AP337*(O337*(M337/100+1))</f>
        <v>17537.419999999998</v>
      </c>
      <c r="AR337" s="21">
        <v>0</v>
      </c>
      <c r="AS337" s="164">
        <f t="shared" ref="AS337" si="606">AR337*(N337*(O337/100+1))</f>
        <v>0</v>
      </c>
      <c r="AT337" s="21"/>
      <c r="AU337" s="164">
        <f t="shared" ref="AU337" si="607">AT337*(N337*(O337/100+1))</f>
        <v>0</v>
      </c>
      <c r="AV337" s="21">
        <v>0</v>
      </c>
      <c r="AW337" s="164">
        <f t="shared" ref="AW337" si="608">AV337*(N337*(O337/100+1))</f>
        <v>0</v>
      </c>
      <c r="AX337" s="21"/>
      <c r="AY337" s="164">
        <f t="shared" ref="AY337" si="609">AX337*(N337*(O337/100+1))</f>
        <v>0</v>
      </c>
      <c r="AZ337" s="21">
        <v>0</v>
      </c>
      <c r="BA337" s="164">
        <f t="shared" ref="BA337" si="610">AZ337*(N337*(O337/100+1))</f>
        <v>0</v>
      </c>
      <c r="BB337" s="21">
        <v>0</v>
      </c>
      <c r="BC337" s="164">
        <f t="shared" ref="BC337" si="611">BB337*(N337*(O337/100+1))</f>
        <v>0</v>
      </c>
      <c r="BD337" s="21">
        <v>0</v>
      </c>
      <c r="BE337" s="164">
        <f t="shared" ref="BE337" si="612">BD337*(N337*(O337/100+1))</f>
        <v>0</v>
      </c>
      <c r="BF337" s="256">
        <f t="shared" ref="BF337" si="613">SUM(R337,T337,V337,X337)*(N337*(O337/100+1))</f>
        <v>3093148.4225639994</v>
      </c>
      <c r="BG337" s="256">
        <f t="shared" ref="BG337" si="614">SUM(AI337,AK337,AM337,AO337,AQ337,AS337,AU337,AW337,AY337,BA337,BC337,BE337)</f>
        <v>17537.419999999998</v>
      </c>
      <c r="BH337" s="255" t="b">
        <f t="shared" si="536"/>
        <v>0</v>
      </c>
      <c r="BI337" s="255">
        <f t="shared" si="537"/>
        <v>3075611.0025639995</v>
      </c>
      <c r="BJ337" s="250">
        <f t="shared" si="514"/>
        <v>37110001</v>
      </c>
      <c r="BK337" s="251">
        <v>348</v>
      </c>
      <c r="BL337" s="251">
        <v>5</v>
      </c>
      <c r="BM337" s="252">
        <f t="shared" si="515"/>
        <v>0</v>
      </c>
      <c r="BN337" s="252">
        <f t="shared" si="516"/>
        <v>1</v>
      </c>
      <c r="BO337" s="252">
        <f t="shared" si="517"/>
        <v>0</v>
      </c>
      <c r="BP337" s="252">
        <f t="shared" si="518"/>
        <v>0</v>
      </c>
      <c r="BQ337" s="254">
        <f t="shared" si="519"/>
        <v>17537.419999999998</v>
      </c>
      <c r="BR337">
        <f t="shared" si="519"/>
        <v>17537.419999999998</v>
      </c>
      <c r="BS337">
        <v>0</v>
      </c>
      <c r="BT337">
        <v>1</v>
      </c>
      <c r="BU337" t="s">
        <v>139</v>
      </c>
      <c r="BV337" t="str">
        <f t="shared" si="520"/>
        <v>1</v>
      </c>
      <c r="BW337" t="str">
        <f t="shared" si="521"/>
        <v>0</v>
      </c>
      <c r="BX337" t="str">
        <f t="shared" si="522"/>
        <v>0</v>
      </c>
      <c r="BY337" t="s">
        <v>23</v>
      </c>
      <c r="BZ337" s="253">
        <f t="shared" si="523"/>
        <v>0</v>
      </c>
      <c r="CA337" s="253">
        <f t="shared" si="524"/>
        <v>0</v>
      </c>
      <c r="CB337" s="253">
        <f t="shared" si="525"/>
        <v>0</v>
      </c>
      <c r="CC337" s="253">
        <f t="shared" si="526"/>
        <v>0</v>
      </c>
      <c r="CD337" s="253">
        <f t="shared" si="527"/>
        <v>17537.419999999998</v>
      </c>
      <c r="CE337" s="253">
        <f t="shared" si="528"/>
        <v>0</v>
      </c>
      <c r="CF337" s="253">
        <f t="shared" si="529"/>
        <v>0</v>
      </c>
      <c r="CG337" s="253">
        <f t="shared" si="530"/>
        <v>0</v>
      </c>
      <c r="CH337" s="253">
        <f t="shared" si="531"/>
        <v>0</v>
      </c>
      <c r="CI337" s="253">
        <f t="shared" si="532"/>
        <v>0</v>
      </c>
      <c r="CJ337" s="253">
        <f t="shared" si="533"/>
        <v>0</v>
      </c>
      <c r="CK337" s="253">
        <f t="shared" si="534"/>
        <v>0</v>
      </c>
    </row>
    <row r="338" spans="1:89" ht="20.399999999999999" x14ac:dyDescent="0.3">
      <c r="B338" s="129">
        <v>239</v>
      </c>
      <c r="C338" s="107">
        <v>371011</v>
      </c>
      <c r="D338" s="107">
        <v>37110001</v>
      </c>
      <c r="E338" s="155" t="s">
        <v>60</v>
      </c>
      <c r="F338" s="108" t="s">
        <v>344</v>
      </c>
      <c r="G338" s="108" t="s">
        <v>345</v>
      </c>
      <c r="H338" s="109" t="s">
        <v>18</v>
      </c>
      <c r="I338" s="110"/>
      <c r="J338" s="109" t="s">
        <v>19</v>
      </c>
      <c r="K338" s="111">
        <f t="shared" si="551"/>
        <v>6</v>
      </c>
      <c r="L338" s="112" t="s">
        <v>338</v>
      </c>
      <c r="M338" s="104">
        <v>0</v>
      </c>
      <c r="N338" s="262">
        <f t="shared" si="589"/>
        <v>8500</v>
      </c>
      <c r="O338" s="137">
        <v>8500</v>
      </c>
      <c r="P338" s="110">
        <f t="shared" ref="P338:P342" si="615">(O338*(M338/100+1))*K338</f>
        <v>51000</v>
      </c>
      <c r="Q338" s="112" t="s">
        <v>139</v>
      </c>
      <c r="R338" s="113">
        <f t="shared" ref="R338:R342" si="616">AH338+AJ338+AL338</f>
        <v>0</v>
      </c>
      <c r="S338" s="114">
        <f t="shared" ref="S338:S342" si="617">R338*(O338*(M338/100+1))</f>
        <v>0</v>
      </c>
      <c r="T338" s="113">
        <f t="shared" ref="T338:T342" si="618">AN338+AP338+AR338</f>
        <v>1</v>
      </c>
      <c r="U338" s="115">
        <f t="shared" si="594"/>
        <v>8500</v>
      </c>
      <c r="V338" s="113">
        <f t="shared" ref="V338:V342" si="619">AT338+AV338+AX338</f>
        <v>2</v>
      </c>
      <c r="W338" s="115">
        <f t="shared" ref="W338:W342" si="620">V338*(O338*(M338/100+1))</f>
        <v>17000</v>
      </c>
      <c r="X338" s="113">
        <f t="shared" ref="X338:X342" si="621">AZ338+BB338+BD338</f>
        <v>3</v>
      </c>
      <c r="Y338" s="115">
        <f t="shared" ref="Y338:Y342" si="622">X338*(O338*(M338/100+1))</f>
        <v>25500</v>
      </c>
      <c r="Z338" s="116">
        <f t="shared" ref="Z338:Z342" si="623">S338+U338+W338+Y338</f>
        <v>51000</v>
      </c>
      <c r="AA338" s="117" t="b">
        <f t="shared" ref="AA338:AA342" si="624">K338=(SUM(X338,V338,T338,R338))</f>
        <v>1</v>
      </c>
      <c r="AB338" s="109" t="s">
        <v>22</v>
      </c>
      <c r="AC338" s="122"/>
      <c r="AD338" s="109"/>
      <c r="AE338" s="108" t="s">
        <v>23</v>
      </c>
      <c r="AF338" s="119"/>
      <c r="AG338" s="120"/>
      <c r="AH338" s="21">
        <v>0</v>
      </c>
      <c r="AI338" s="164">
        <f t="shared" ref="AI338:AI342" si="625">AH338*(O338*(M338/100+1))</f>
        <v>0</v>
      </c>
      <c r="AJ338" s="21">
        <v>0</v>
      </c>
      <c r="AK338" s="164">
        <f t="shared" ref="AK338:AK342" si="626">AJ338*(O338*(M338/100+1))</f>
        <v>0</v>
      </c>
      <c r="AL338" s="21">
        <v>0</v>
      </c>
      <c r="AM338" s="164">
        <f t="shared" ref="AM338:AM342" si="627">AL338*(O338*(M338/100+1))</f>
        <v>0</v>
      </c>
      <c r="AN338" s="21">
        <v>0</v>
      </c>
      <c r="AO338" s="164">
        <f t="shared" ref="AO338:AO342" si="628">AN338*(O338*(M338/100+1))</f>
        <v>0</v>
      </c>
      <c r="AP338" s="21">
        <v>0</v>
      </c>
      <c r="AQ338" s="164">
        <f t="shared" si="605"/>
        <v>0</v>
      </c>
      <c r="AR338" s="21">
        <v>1</v>
      </c>
      <c r="AS338" s="164">
        <f t="shared" ref="AS338:AS342" si="629">AR338*(O338*(M338/100+1))</f>
        <v>8500</v>
      </c>
      <c r="AT338" s="21">
        <v>1</v>
      </c>
      <c r="AU338" s="164">
        <f t="shared" ref="AU338:AU342" si="630">AT338*(O338*(M338/100+1))</f>
        <v>8500</v>
      </c>
      <c r="AV338" s="21">
        <v>0</v>
      </c>
      <c r="AW338" s="164">
        <f t="shared" ref="AW338:AW342" si="631">AV338*(O338*(M338/100+1))</f>
        <v>0</v>
      </c>
      <c r="AX338" s="21">
        <v>1</v>
      </c>
      <c r="AY338" s="164">
        <f t="shared" ref="AY338:AY342" si="632">AX338*(O338*(M338/100+1))</f>
        <v>8500</v>
      </c>
      <c r="AZ338" s="21">
        <v>2</v>
      </c>
      <c r="BA338" s="164">
        <f t="shared" ref="BA338:BA342" si="633">AZ338*(O338*(M338/100+1))</f>
        <v>17000</v>
      </c>
      <c r="BB338" s="21">
        <v>1</v>
      </c>
      <c r="BC338" s="164">
        <f t="shared" ref="BC338:BC342" si="634">BB338*(O338*(M338/100+1))</f>
        <v>8500</v>
      </c>
      <c r="BD338" s="21">
        <v>0</v>
      </c>
      <c r="BE338" s="164">
        <f t="shared" ref="BE338:BE342" si="635">BD338*(O338*(M338/100+1))</f>
        <v>0</v>
      </c>
      <c r="BF338" s="253">
        <f t="shared" ref="BF338:BF342" si="636">SUM(R338,T338,V338,X338)*(O338*(M338/100+1))</f>
        <v>51000</v>
      </c>
      <c r="BG338" s="253">
        <f t="shared" si="535"/>
        <v>51000</v>
      </c>
      <c r="BH338" s="10" t="b">
        <f t="shared" si="536"/>
        <v>1</v>
      </c>
      <c r="BI338" s="253">
        <f t="shared" si="537"/>
        <v>0</v>
      </c>
      <c r="BJ338" s="250">
        <f t="shared" si="514"/>
        <v>37110001</v>
      </c>
      <c r="BK338" s="251">
        <v>348</v>
      </c>
      <c r="BL338" s="251">
        <v>5</v>
      </c>
      <c r="BM338" s="252">
        <f t="shared" si="515"/>
        <v>0</v>
      </c>
      <c r="BN338" s="252">
        <f t="shared" si="516"/>
        <v>1</v>
      </c>
      <c r="BO338" s="252">
        <f t="shared" si="517"/>
        <v>2</v>
      </c>
      <c r="BP338" s="252">
        <f t="shared" si="518"/>
        <v>3</v>
      </c>
      <c r="BQ338" s="254">
        <f t="shared" si="519"/>
        <v>8500</v>
      </c>
      <c r="BR338">
        <f t="shared" ref="BR338:BR342" si="637">M338</f>
        <v>0</v>
      </c>
      <c r="BS338">
        <v>0</v>
      </c>
      <c r="BT338">
        <v>1</v>
      </c>
      <c r="BU338" t="s">
        <v>139</v>
      </c>
      <c r="BV338" t="str">
        <f t="shared" si="520"/>
        <v>1</v>
      </c>
      <c r="BW338" t="str">
        <f t="shared" si="521"/>
        <v>0</v>
      </c>
      <c r="BX338" t="str">
        <f t="shared" si="522"/>
        <v>0</v>
      </c>
      <c r="BY338" t="s">
        <v>23</v>
      </c>
      <c r="BZ338" s="253">
        <f t="shared" si="523"/>
        <v>0</v>
      </c>
      <c r="CA338" s="253">
        <f t="shared" si="524"/>
        <v>0</v>
      </c>
      <c r="CB338" s="253">
        <f t="shared" si="525"/>
        <v>0</v>
      </c>
      <c r="CC338" s="253">
        <f t="shared" si="526"/>
        <v>0</v>
      </c>
      <c r="CD338" s="253">
        <f t="shared" si="527"/>
        <v>0</v>
      </c>
      <c r="CE338" s="253">
        <f t="shared" si="528"/>
        <v>8500</v>
      </c>
      <c r="CF338" s="253">
        <f t="shared" si="529"/>
        <v>8500</v>
      </c>
      <c r="CG338" s="253">
        <f t="shared" si="530"/>
        <v>0</v>
      </c>
      <c r="CH338" s="253">
        <f t="shared" si="531"/>
        <v>8500</v>
      </c>
      <c r="CI338" s="253">
        <f t="shared" si="532"/>
        <v>17000</v>
      </c>
      <c r="CJ338" s="253">
        <f t="shared" si="533"/>
        <v>8500</v>
      </c>
      <c r="CK338" s="253">
        <f t="shared" si="534"/>
        <v>0</v>
      </c>
    </row>
    <row r="339" spans="1:89" ht="20.399999999999999" x14ac:dyDescent="0.3">
      <c r="B339" s="129">
        <v>240</v>
      </c>
      <c r="C339" s="107">
        <v>375011</v>
      </c>
      <c r="D339" s="146">
        <v>37510001</v>
      </c>
      <c r="E339" s="157" t="s">
        <v>340</v>
      </c>
      <c r="F339" s="108" t="s">
        <v>344</v>
      </c>
      <c r="G339" s="108" t="s">
        <v>345</v>
      </c>
      <c r="H339" s="109" t="s">
        <v>18</v>
      </c>
      <c r="I339" s="110"/>
      <c r="J339" s="109" t="s">
        <v>19</v>
      </c>
      <c r="K339" s="111">
        <f t="shared" si="551"/>
        <v>44</v>
      </c>
      <c r="L339" s="112" t="s">
        <v>339</v>
      </c>
      <c r="M339" s="104">
        <v>0</v>
      </c>
      <c r="N339" s="262">
        <f t="shared" si="589"/>
        <v>1000</v>
      </c>
      <c r="O339" s="137">
        <v>1000</v>
      </c>
      <c r="P339" s="110">
        <f t="shared" si="615"/>
        <v>44000</v>
      </c>
      <c r="Q339" s="112" t="s">
        <v>139</v>
      </c>
      <c r="R339" s="113">
        <f t="shared" si="616"/>
        <v>8</v>
      </c>
      <c r="S339" s="114">
        <f t="shared" si="617"/>
        <v>8000</v>
      </c>
      <c r="T339" s="113">
        <f t="shared" si="618"/>
        <v>12</v>
      </c>
      <c r="U339" s="115">
        <f t="shared" si="594"/>
        <v>12000</v>
      </c>
      <c r="V339" s="113">
        <f t="shared" si="619"/>
        <v>12</v>
      </c>
      <c r="W339" s="115">
        <f t="shared" si="620"/>
        <v>12000</v>
      </c>
      <c r="X339" s="113">
        <f t="shared" si="621"/>
        <v>12</v>
      </c>
      <c r="Y339" s="115">
        <f t="shared" si="622"/>
        <v>12000</v>
      </c>
      <c r="Z339" s="116">
        <f t="shared" si="623"/>
        <v>44000</v>
      </c>
      <c r="AA339" s="117" t="b">
        <f t="shared" si="624"/>
        <v>1</v>
      </c>
      <c r="AB339" s="109" t="s">
        <v>22</v>
      </c>
      <c r="AC339" s="122"/>
      <c r="AD339" s="109"/>
      <c r="AE339" s="108" t="s">
        <v>23</v>
      </c>
      <c r="AF339" s="119"/>
      <c r="AG339" s="120"/>
      <c r="AH339" s="21">
        <v>4</v>
      </c>
      <c r="AI339" s="164">
        <f t="shared" si="625"/>
        <v>4000</v>
      </c>
      <c r="AJ339" s="21">
        <v>0</v>
      </c>
      <c r="AK339" s="164">
        <f t="shared" si="626"/>
        <v>0</v>
      </c>
      <c r="AL339" s="21">
        <v>4</v>
      </c>
      <c r="AM339" s="164">
        <f t="shared" si="627"/>
        <v>4000</v>
      </c>
      <c r="AN339" s="21">
        <v>4</v>
      </c>
      <c r="AO339" s="164">
        <f t="shared" si="628"/>
        <v>4000</v>
      </c>
      <c r="AP339" s="21">
        <v>4</v>
      </c>
      <c r="AQ339" s="164">
        <f t="shared" si="605"/>
        <v>4000</v>
      </c>
      <c r="AR339" s="21">
        <v>4</v>
      </c>
      <c r="AS339" s="164">
        <f t="shared" si="629"/>
        <v>4000</v>
      </c>
      <c r="AT339" s="21">
        <v>4</v>
      </c>
      <c r="AU339" s="164">
        <f t="shared" si="630"/>
        <v>4000</v>
      </c>
      <c r="AV339" s="21">
        <v>4</v>
      </c>
      <c r="AW339" s="164">
        <f t="shared" si="631"/>
        <v>4000</v>
      </c>
      <c r="AX339" s="21">
        <v>4</v>
      </c>
      <c r="AY339" s="164">
        <f t="shared" si="632"/>
        <v>4000</v>
      </c>
      <c r="AZ339" s="21">
        <v>4</v>
      </c>
      <c r="BA339" s="164">
        <f t="shared" si="633"/>
        <v>4000</v>
      </c>
      <c r="BB339" s="21">
        <v>4</v>
      </c>
      <c r="BC339" s="164">
        <f t="shared" si="634"/>
        <v>4000</v>
      </c>
      <c r="BD339" s="21">
        <v>4</v>
      </c>
      <c r="BE339" s="164">
        <f t="shared" si="635"/>
        <v>4000</v>
      </c>
      <c r="BF339" s="253">
        <f t="shared" si="636"/>
        <v>44000</v>
      </c>
      <c r="BG339" s="253">
        <f t="shared" si="535"/>
        <v>44000</v>
      </c>
      <c r="BH339" s="10" t="b">
        <f t="shared" si="536"/>
        <v>1</v>
      </c>
      <c r="BI339" s="253">
        <f t="shared" si="537"/>
        <v>0</v>
      </c>
      <c r="BJ339" s="250">
        <f t="shared" ref="BJ339:BJ342" si="638">D339</f>
        <v>37510001</v>
      </c>
      <c r="BK339" s="251">
        <v>348</v>
      </c>
      <c r="BL339" s="251">
        <v>5</v>
      </c>
      <c r="BM339" s="252">
        <f t="shared" ref="BM339:BM342" si="639">R339</f>
        <v>8</v>
      </c>
      <c r="BN339" s="252">
        <f t="shared" ref="BN339:BN342" si="640">T339</f>
        <v>12</v>
      </c>
      <c r="BO339" s="252">
        <f t="shared" ref="BO339:BO342" si="641">V339</f>
        <v>12</v>
      </c>
      <c r="BP339" s="252">
        <f t="shared" ref="BP339:BP342" si="642">X339</f>
        <v>12</v>
      </c>
      <c r="BQ339" s="254">
        <f t="shared" ref="BQ339:BQ342" si="643">N339</f>
        <v>1000</v>
      </c>
      <c r="BR339">
        <f t="shared" si="637"/>
        <v>0</v>
      </c>
      <c r="BS339">
        <v>0</v>
      </c>
      <c r="BT339">
        <v>1</v>
      </c>
      <c r="BU339" t="s">
        <v>139</v>
      </c>
      <c r="BV339" t="str">
        <f t="shared" ref="BV339:BV342" si="644">IF(AB339 = "X", "1", "0")</f>
        <v>1</v>
      </c>
      <c r="BW339" t="str">
        <f t="shared" ref="BW339:BW342" si="645">IF(AC339 = "X", "1", "0")</f>
        <v>0</v>
      </c>
      <c r="BX339" t="str">
        <f t="shared" ref="BX339:BX342" si="646">IF(AD339 = "X", "1", "0")</f>
        <v>0</v>
      </c>
      <c r="BY339" t="s">
        <v>23</v>
      </c>
      <c r="BZ339" s="253">
        <f t="shared" ref="BZ339:BZ342" si="647">AI339</f>
        <v>4000</v>
      </c>
      <c r="CA339" s="253">
        <f t="shared" ref="CA339:CA342" si="648">AK339</f>
        <v>0</v>
      </c>
      <c r="CB339" s="253">
        <f t="shared" ref="CB339:CB342" si="649">AM339</f>
        <v>4000</v>
      </c>
      <c r="CC339" s="253">
        <f t="shared" ref="CC339:CC342" si="650">AO339</f>
        <v>4000</v>
      </c>
      <c r="CD339" s="253">
        <f t="shared" ref="CD339:CD342" si="651">AQ339</f>
        <v>4000</v>
      </c>
      <c r="CE339" s="253">
        <f t="shared" ref="CE339:CE342" si="652">AS339</f>
        <v>4000</v>
      </c>
      <c r="CF339" s="253">
        <f t="shared" ref="CF339:CF342" si="653">AU339</f>
        <v>4000</v>
      </c>
      <c r="CG339" s="253">
        <f t="shared" ref="CG339:CG342" si="654">AW339</f>
        <v>4000</v>
      </c>
      <c r="CH339" s="253">
        <f t="shared" ref="CH339:CH342" si="655">AY339</f>
        <v>4000</v>
      </c>
      <c r="CI339" s="253">
        <f t="shared" ref="CI339:CI342" si="656">BA339</f>
        <v>4000</v>
      </c>
      <c r="CJ339" s="253">
        <f t="shared" ref="CJ339:CJ342" si="657">BC339</f>
        <v>4000</v>
      </c>
      <c r="CK339" s="253">
        <f t="shared" ref="CK339:CK342" si="658">BE339</f>
        <v>4000</v>
      </c>
    </row>
    <row r="340" spans="1:89" ht="20.399999999999999" x14ac:dyDescent="0.3">
      <c r="B340" s="129">
        <v>241</v>
      </c>
      <c r="C340" s="107">
        <v>375021</v>
      </c>
      <c r="D340" s="146">
        <v>37520001</v>
      </c>
      <c r="E340" s="157" t="s">
        <v>62</v>
      </c>
      <c r="F340" s="108" t="s">
        <v>344</v>
      </c>
      <c r="G340" s="108" t="s">
        <v>345</v>
      </c>
      <c r="H340" s="109" t="s">
        <v>18</v>
      </c>
      <c r="I340" s="110"/>
      <c r="J340" s="109" t="s">
        <v>19</v>
      </c>
      <c r="K340" s="111">
        <f t="shared" si="551"/>
        <v>22</v>
      </c>
      <c r="L340" s="112" t="s">
        <v>62</v>
      </c>
      <c r="M340" s="104">
        <v>0</v>
      </c>
      <c r="N340" s="262">
        <f t="shared" ref="N340:N342" si="659">ROUND(O340,2)</f>
        <v>1000</v>
      </c>
      <c r="O340" s="137">
        <v>1000</v>
      </c>
      <c r="P340" s="110">
        <f t="shared" si="615"/>
        <v>22000</v>
      </c>
      <c r="Q340" s="112" t="s">
        <v>139</v>
      </c>
      <c r="R340" s="113">
        <f t="shared" si="616"/>
        <v>4</v>
      </c>
      <c r="S340" s="114">
        <f t="shared" si="617"/>
        <v>4000</v>
      </c>
      <c r="T340" s="113">
        <f t="shared" si="618"/>
        <v>6</v>
      </c>
      <c r="U340" s="115">
        <f t="shared" ref="U340:U342" si="660">T340*(O340*(M340/100+1))</f>
        <v>6000</v>
      </c>
      <c r="V340" s="113">
        <f t="shared" si="619"/>
        <v>6</v>
      </c>
      <c r="W340" s="115">
        <f t="shared" si="620"/>
        <v>6000</v>
      </c>
      <c r="X340" s="113">
        <f t="shared" si="621"/>
        <v>6</v>
      </c>
      <c r="Y340" s="115">
        <f t="shared" si="622"/>
        <v>6000</v>
      </c>
      <c r="Z340" s="116">
        <f t="shared" si="623"/>
        <v>22000</v>
      </c>
      <c r="AA340" s="117" t="b">
        <f t="shared" si="624"/>
        <v>1</v>
      </c>
      <c r="AB340" s="109" t="s">
        <v>22</v>
      </c>
      <c r="AC340" s="122"/>
      <c r="AD340" s="109"/>
      <c r="AE340" s="108" t="s">
        <v>23</v>
      </c>
      <c r="AF340" s="119"/>
      <c r="AG340" s="120"/>
      <c r="AH340" s="21">
        <v>2</v>
      </c>
      <c r="AI340" s="164">
        <f t="shared" si="625"/>
        <v>2000</v>
      </c>
      <c r="AJ340" s="21">
        <v>0</v>
      </c>
      <c r="AK340" s="164">
        <f t="shared" si="626"/>
        <v>0</v>
      </c>
      <c r="AL340" s="21">
        <v>2</v>
      </c>
      <c r="AM340" s="164">
        <f t="shared" si="627"/>
        <v>2000</v>
      </c>
      <c r="AN340" s="21">
        <v>2</v>
      </c>
      <c r="AO340" s="164">
        <f t="shared" si="628"/>
        <v>2000</v>
      </c>
      <c r="AP340" s="21">
        <v>2</v>
      </c>
      <c r="AQ340" s="164">
        <f t="shared" si="605"/>
        <v>2000</v>
      </c>
      <c r="AR340" s="21">
        <v>2</v>
      </c>
      <c r="AS340" s="164">
        <f t="shared" si="629"/>
        <v>2000</v>
      </c>
      <c r="AT340" s="21">
        <v>2</v>
      </c>
      <c r="AU340" s="164">
        <f t="shared" si="630"/>
        <v>2000</v>
      </c>
      <c r="AV340" s="21">
        <v>2</v>
      </c>
      <c r="AW340" s="164">
        <f t="shared" si="631"/>
        <v>2000</v>
      </c>
      <c r="AX340" s="21">
        <v>2</v>
      </c>
      <c r="AY340" s="164">
        <f t="shared" si="632"/>
        <v>2000</v>
      </c>
      <c r="AZ340" s="21">
        <v>2</v>
      </c>
      <c r="BA340" s="164">
        <f t="shared" si="633"/>
        <v>2000</v>
      </c>
      <c r="BB340" s="21">
        <v>2</v>
      </c>
      <c r="BC340" s="164">
        <f t="shared" si="634"/>
        <v>2000</v>
      </c>
      <c r="BD340" s="21">
        <v>2</v>
      </c>
      <c r="BE340" s="164">
        <f t="shared" si="635"/>
        <v>2000</v>
      </c>
      <c r="BF340" s="253">
        <f t="shared" si="636"/>
        <v>22000</v>
      </c>
      <c r="BG340" s="253">
        <f t="shared" si="535"/>
        <v>22000</v>
      </c>
      <c r="BH340" s="10" t="b">
        <f t="shared" si="536"/>
        <v>1</v>
      </c>
      <c r="BI340" s="253">
        <f t="shared" si="537"/>
        <v>0</v>
      </c>
      <c r="BJ340" s="250">
        <f t="shared" si="638"/>
        <v>37520001</v>
      </c>
      <c r="BK340" s="251">
        <v>348</v>
      </c>
      <c r="BL340" s="251">
        <v>5</v>
      </c>
      <c r="BM340" s="252">
        <f t="shared" si="639"/>
        <v>4</v>
      </c>
      <c r="BN340" s="252">
        <f t="shared" si="640"/>
        <v>6</v>
      </c>
      <c r="BO340" s="252">
        <f t="shared" si="641"/>
        <v>6</v>
      </c>
      <c r="BP340" s="252">
        <f t="shared" si="642"/>
        <v>6</v>
      </c>
      <c r="BQ340" s="254">
        <f t="shared" si="643"/>
        <v>1000</v>
      </c>
      <c r="BR340">
        <f t="shared" si="637"/>
        <v>0</v>
      </c>
      <c r="BS340">
        <v>0</v>
      </c>
      <c r="BT340">
        <v>1</v>
      </c>
      <c r="BU340" t="s">
        <v>139</v>
      </c>
      <c r="BV340" t="str">
        <f t="shared" si="644"/>
        <v>1</v>
      </c>
      <c r="BW340" t="str">
        <f t="shared" si="645"/>
        <v>0</v>
      </c>
      <c r="BX340" t="str">
        <f t="shared" si="646"/>
        <v>0</v>
      </c>
      <c r="BY340" t="s">
        <v>23</v>
      </c>
      <c r="BZ340" s="253">
        <f t="shared" si="647"/>
        <v>2000</v>
      </c>
      <c r="CA340" s="253">
        <f t="shared" si="648"/>
        <v>0</v>
      </c>
      <c r="CB340" s="253">
        <f t="shared" si="649"/>
        <v>2000</v>
      </c>
      <c r="CC340" s="253">
        <f t="shared" si="650"/>
        <v>2000</v>
      </c>
      <c r="CD340" s="253">
        <f t="shared" si="651"/>
        <v>2000</v>
      </c>
      <c r="CE340" s="253">
        <f t="shared" si="652"/>
        <v>2000</v>
      </c>
      <c r="CF340" s="253">
        <f t="shared" si="653"/>
        <v>2000</v>
      </c>
      <c r="CG340" s="253">
        <f t="shared" si="654"/>
        <v>2000</v>
      </c>
      <c r="CH340" s="253">
        <f t="shared" si="655"/>
        <v>2000</v>
      </c>
      <c r="CI340" s="253">
        <f t="shared" si="656"/>
        <v>2000</v>
      </c>
      <c r="CJ340" s="253">
        <f t="shared" si="657"/>
        <v>2000</v>
      </c>
      <c r="CK340" s="253">
        <f t="shared" si="658"/>
        <v>2000</v>
      </c>
    </row>
    <row r="341" spans="1:89" ht="20.399999999999999" x14ac:dyDescent="0.3">
      <c r="B341" s="129">
        <v>242</v>
      </c>
      <c r="C341" s="107">
        <v>379011</v>
      </c>
      <c r="D341" s="107">
        <v>37910001</v>
      </c>
      <c r="E341" s="155" t="s">
        <v>63</v>
      </c>
      <c r="F341" s="108" t="s">
        <v>344</v>
      </c>
      <c r="G341" s="108" t="s">
        <v>345</v>
      </c>
      <c r="H341" s="109" t="s">
        <v>18</v>
      </c>
      <c r="I341" s="110"/>
      <c r="J341" s="109" t="s">
        <v>19</v>
      </c>
      <c r="K341" s="111">
        <f t="shared" si="551"/>
        <v>0</v>
      </c>
      <c r="L341" s="112" t="s">
        <v>341</v>
      </c>
      <c r="M341" s="104">
        <v>0</v>
      </c>
      <c r="N341" s="262">
        <f t="shared" si="659"/>
        <v>125</v>
      </c>
      <c r="O341" s="137">
        <v>125</v>
      </c>
      <c r="P341" s="110">
        <f t="shared" si="615"/>
        <v>0</v>
      </c>
      <c r="Q341" s="112" t="s">
        <v>139</v>
      </c>
      <c r="R341" s="113">
        <f t="shared" si="616"/>
        <v>0</v>
      </c>
      <c r="S341" s="114">
        <f t="shared" si="617"/>
        <v>0</v>
      </c>
      <c r="T341" s="113">
        <f t="shared" si="618"/>
        <v>0</v>
      </c>
      <c r="U341" s="115">
        <f t="shared" si="660"/>
        <v>0</v>
      </c>
      <c r="V341" s="113">
        <f t="shared" si="619"/>
        <v>0</v>
      </c>
      <c r="W341" s="115">
        <f t="shared" si="620"/>
        <v>0</v>
      </c>
      <c r="X341" s="113">
        <f t="shared" si="621"/>
        <v>0</v>
      </c>
      <c r="Y341" s="115">
        <f t="shared" si="622"/>
        <v>0</v>
      </c>
      <c r="Z341" s="116">
        <f t="shared" si="623"/>
        <v>0</v>
      </c>
      <c r="AA341" s="117" t="b">
        <f t="shared" si="624"/>
        <v>1</v>
      </c>
      <c r="AB341" s="109" t="s">
        <v>22</v>
      </c>
      <c r="AC341" s="122"/>
      <c r="AD341" s="109"/>
      <c r="AE341" s="108" t="s">
        <v>23</v>
      </c>
      <c r="AF341" s="119"/>
      <c r="AG341" s="120"/>
      <c r="AH341" s="21">
        <v>0</v>
      </c>
      <c r="AI341" s="164">
        <f t="shared" si="625"/>
        <v>0</v>
      </c>
      <c r="AJ341" s="21">
        <v>0</v>
      </c>
      <c r="AK341" s="164">
        <f t="shared" si="626"/>
        <v>0</v>
      </c>
      <c r="AL341" s="21">
        <v>0</v>
      </c>
      <c r="AM341" s="164">
        <f t="shared" si="627"/>
        <v>0</v>
      </c>
      <c r="AN341" s="21">
        <v>0</v>
      </c>
      <c r="AO341" s="164">
        <f t="shared" si="628"/>
        <v>0</v>
      </c>
      <c r="AP341" s="21">
        <v>0</v>
      </c>
      <c r="AQ341" s="164">
        <f t="shared" ref="AQ341:AQ342" si="661">AP341*(O341*(M341/100+1))</f>
        <v>0</v>
      </c>
      <c r="AR341" s="21">
        <v>0</v>
      </c>
      <c r="AS341" s="164">
        <f t="shared" si="629"/>
        <v>0</v>
      </c>
      <c r="AT341" s="21">
        <v>0</v>
      </c>
      <c r="AU341" s="164">
        <f t="shared" si="630"/>
        <v>0</v>
      </c>
      <c r="AV341" s="21">
        <v>0</v>
      </c>
      <c r="AW341" s="164">
        <f t="shared" si="631"/>
        <v>0</v>
      </c>
      <c r="AX341" s="21">
        <v>0</v>
      </c>
      <c r="AY341" s="164">
        <f t="shared" si="632"/>
        <v>0</v>
      </c>
      <c r="AZ341" s="21">
        <v>0</v>
      </c>
      <c r="BA341" s="164">
        <f t="shared" si="633"/>
        <v>0</v>
      </c>
      <c r="BB341" s="21">
        <v>0</v>
      </c>
      <c r="BC341" s="164">
        <f t="shared" si="634"/>
        <v>0</v>
      </c>
      <c r="BD341" s="21">
        <v>0</v>
      </c>
      <c r="BE341" s="164">
        <f t="shared" si="635"/>
        <v>0</v>
      </c>
      <c r="BF341" s="253">
        <f t="shared" si="636"/>
        <v>0</v>
      </c>
      <c r="BG341" s="253">
        <f t="shared" ref="BG341:BG342" si="662">SUM(BE341,BC341,BA341,AY341,AW341,AU341,AS341,AQ341,AO341,AM341,AK341,AI341)</f>
        <v>0</v>
      </c>
      <c r="BH341" s="10" t="b">
        <f t="shared" ref="BH341:BH342" si="663">BF341=BG341</f>
        <v>1</v>
      </c>
      <c r="BI341" s="253">
        <f t="shared" ref="BI341:BI342" si="664">BF341-BG341</f>
        <v>0</v>
      </c>
      <c r="BJ341" s="250">
        <f t="shared" si="638"/>
        <v>37910001</v>
      </c>
      <c r="BK341" s="251">
        <v>348</v>
      </c>
      <c r="BL341" s="251">
        <v>5</v>
      </c>
      <c r="BM341" s="252">
        <f t="shared" si="639"/>
        <v>0</v>
      </c>
      <c r="BN341" s="252">
        <f t="shared" si="640"/>
        <v>0</v>
      </c>
      <c r="BO341" s="252">
        <f t="shared" si="641"/>
        <v>0</v>
      </c>
      <c r="BP341" s="252">
        <f t="shared" si="642"/>
        <v>0</v>
      </c>
      <c r="BQ341" s="254">
        <f t="shared" si="643"/>
        <v>125</v>
      </c>
      <c r="BR341">
        <f t="shared" si="637"/>
        <v>0</v>
      </c>
      <c r="BS341">
        <v>0</v>
      </c>
      <c r="BT341">
        <v>1</v>
      </c>
      <c r="BU341" t="s">
        <v>139</v>
      </c>
      <c r="BV341" t="str">
        <f t="shared" si="644"/>
        <v>1</v>
      </c>
      <c r="BW341" t="str">
        <f t="shared" si="645"/>
        <v>0</v>
      </c>
      <c r="BX341" t="str">
        <f t="shared" si="646"/>
        <v>0</v>
      </c>
      <c r="BY341" t="s">
        <v>23</v>
      </c>
      <c r="BZ341" s="253">
        <f t="shared" si="647"/>
        <v>0</v>
      </c>
      <c r="CA341" s="253">
        <f t="shared" si="648"/>
        <v>0</v>
      </c>
      <c r="CB341" s="253">
        <f t="shared" si="649"/>
        <v>0</v>
      </c>
      <c r="CC341" s="253">
        <f t="shared" si="650"/>
        <v>0</v>
      </c>
      <c r="CD341" s="253">
        <f t="shared" si="651"/>
        <v>0</v>
      </c>
      <c r="CE341" s="253">
        <f t="shared" si="652"/>
        <v>0</v>
      </c>
      <c r="CF341" s="253">
        <f t="shared" si="653"/>
        <v>0</v>
      </c>
      <c r="CG341" s="253">
        <f t="shared" si="654"/>
        <v>0</v>
      </c>
      <c r="CH341" s="253">
        <f t="shared" si="655"/>
        <v>0</v>
      </c>
      <c r="CI341" s="253">
        <f t="shared" si="656"/>
        <v>0</v>
      </c>
      <c r="CJ341" s="253">
        <f t="shared" si="657"/>
        <v>0</v>
      </c>
      <c r="CK341" s="253">
        <f t="shared" si="658"/>
        <v>0</v>
      </c>
    </row>
    <row r="342" spans="1:89" ht="20.399999999999999" x14ac:dyDescent="0.3">
      <c r="B342" s="129">
        <v>243</v>
      </c>
      <c r="C342" s="107">
        <v>392011</v>
      </c>
      <c r="D342" s="107">
        <v>39210001</v>
      </c>
      <c r="E342" s="149" t="s">
        <v>342</v>
      </c>
      <c r="F342" s="108" t="s">
        <v>344</v>
      </c>
      <c r="G342" s="108" t="s">
        <v>345</v>
      </c>
      <c r="H342" s="109" t="s">
        <v>18</v>
      </c>
      <c r="I342" s="110"/>
      <c r="J342" s="109" t="s">
        <v>19</v>
      </c>
      <c r="K342" s="111">
        <f t="shared" si="551"/>
        <v>0</v>
      </c>
      <c r="L342" s="112" t="s">
        <v>343</v>
      </c>
      <c r="M342" s="201">
        <v>0</v>
      </c>
      <c r="N342" s="262">
        <f t="shared" si="659"/>
        <v>1515.15</v>
      </c>
      <c r="O342" s="137">
        <v>1515.15</v>
      </c>
      <c r="P342" s="110">
        <f t="shared" si="615"/>
        <v>0</v>
      </c>
      <c r="Q342" s="112" t="s">
        <v>139</v>
      </c>
      <c r="R342" s="113">
        <f t="shared" si="616"/>
        <v>0</v>
      </c>
      <c r="S342" s="114">
        <f t="shared" si="617"/>
        <v>0</v>
      </c>
      <c r="T342" s="113">
        <f t="shared" si="618"/>
        <v>0</v>
      </c>
      <c r="U342" s="115">
        <f t="shared" si="660"/>
        <v>0</v>
      </c>
      <c r="V342" s="113">
        <f t="shared" si="619"/>
        <v>0</v>
      </c>
      <c r="W342" s="115">
        <f t="shared" si="620"/>
        <v>0</v>
      </c>
      <c r="X342" s="113">
        <f t="shared" si="621"/>
        <v>0</v>
      </c>
      <c r="Y342" s="115">
        <f t="shared" si="622"/>
        <v>0</v>
      </c>
      <c r="Z342" s="116">
        <f t="shared" si="623"/>
        <v>0</v>
      </c>
      <c r="AA342" s="117" t="b">
        <f t="shared" si="624"/>
        <v>1</v>
      </c>
      <c r="AB342" s="109" t="s">
        <v>22</v>
      </c>
      <c r="AC342" s="122"/>
      <c r="AD342" s="109"/>
      <c r="AE342" s="108" t="s">
        <v>23</v>
      </c>
      <c r="AF342" s="119"/>
      <c r="AG342" s="120"/>
      <c r="AH342" s="21">
        <v>0</v>
      </c>
      <c r="AI342" s="164">
        <f t="shared" si="625"/>
        <v>0</v>
      </c>
      <c r="AJ342" s="21">
        <v>0</v>
      </c>
      <c r="AK342" s="164">
        <f t="shared" si="626"/>
        <v>0</v>
      </c>
      <c r="AL342" s="21">
        <v>0</v>
      </c>
      <c r="AM342" s="164">
        <f t="shared" si="627"/>
        <v>0</v>
      </c>
      <c r="AN342" s="21">
        <v>0</v>
      </c>
      <c r="AO342" s="164">
        <f t="shared" si="628"/>
        <v>0</v>
      </c>
      <c r="AP342" s="21">
        <v>0</v>
      </c>
      <c r="AQ342" s="164">
        <f t="shared" si="661"/>
        <v>0</v>
      </c>
      <c r="AR342" s="21">
        <v>0</v>
      </c>
      <c r="AS342" s="164">
        <f t="shared" si="629"/>
        <v>0</v>
      </c>
      <c r="AT342" s="21">
        <v>0</v>
      </c>
      <c r="AU342" s="164">
        <f t="shared" si="630"/>
        <v>0</v>
      </c>
      <c r="AV342" s="21">
        <v>0</v>
      </c>
      <c r="AW342" s="164">
        <f t="shared" si="631"/>
        <v>0</v>
      </c>
      <c r="AX342" s="21">
        <v>0</v>
      </c>
      <c r="AY342" s="164">
        <f t="shared" si="632"/>
        <v>0</v>
      </c>
      <c r="AZ342" s="21">
        <v>0</v>
      </c>
      <c r="BA342" s="164">
        <f t="shared" si="633"/>
        <v>0</v>
      </c>
      <c r="BB342" s="21">
        <v>0</v>
      </c>
      <c r="BC342" s="164">
        <f t="shared" si="634"/>
        <v>0</v>
      </c>
      <c r="BD342" s="21">
        <v>0</v>
      </c>
      <c r="BE342" s="164">
        <f t="shared" si="635"/>
        <v>0</v>
      </c>
      <c r="BF342" s="253">
        <f t="shared" si="636"/>
        <v>0</v>
      </c>
      <c r="BG342" s="253">
        <f t="shared" si="662"/>
        <v>0</v>
      </c>
      <c r="BH342" s="10" t="b">
        <f t="shared" si="663"/>
        <v>1</v>
      </c>
      <c r="BI342" s="253">
        <f t="shared" si="664"/>
        <v>0</v>
      </c>
      <c r="BJ342" s="250">
        <f t="shared" si="638"/>
        <v>39210001</v>
      </c>
      <c r="BK342" s="251">
        <v>348</v>
      </c>
      <c r="BL342" s="251">
        <v>5</v>
      </c>
      <c r="BM342" s="252">
        <f t="shared" si="639"/>
        <v>0</v>
      </c>
      <c r="BN342" s="252">
        <f t="shared" si="640"/>
        <v>0</v>
      </c>
      <c r="BO342" s="252">
        <f t="shared" si="641"/>
        <v>0</v>
      </c>
      <c r="BP342" s="252">
        <f t="shared" si="642"/>
        <v>0</v>
      </c>
      <c r="BQ342" s="254">
        <f t="shared" si="643"/>
        <v>1515.15</v>
      </c>
      <c r="BR342">
        <f t="shared" si="637"/>
        <v>0</v>
      </c>
      <c r="BS342">
        <v>0</v>
      </c>
      <c r="BT342">
        <v>1</v>
      </c>
      <c r="BU342" t="s">
        <v>139</v>
      </c>
      <c r="BV342" t="str">
        <f t="shared" si="644"/>
        <v>1</v>
      </c>
      <c r="BW342" t="str">
        <f t="shared" si="645"/>
        <v>0</v>
      </c>
      <c r="BX342" t="str">
        <f t="shared" si="646"/>
        <v>0</v>
      </c>
      <c r="BY342" t="s">
        <v>23</v>
      </c>
      <c r="BZ342" s="253">
        <f t="shared" si="647"/>
        <v>0</v>
      </c>
      <c r="CA342" s="253">
        <f t="shared" si="648"/>
        <v>0</v>
      </c>
      <c r="CB342" s="253">
        <f t="shared" si="649"/>
        <v>0</v>
      </c>
      <c r="CC342" s="253">
        <f t="shared" si="650"/>
        <v>0</v>
      </c>
      <c r="CD342" s="253">
        <f t="shared" si="651"/>
        <v>0</v>
      </c>
      <c r="CE342" s="253">
        <f t="shared" si="652"/>
        <v>0</v>
      </c>
      <c r="CF342" s="253">
        <f t="shared" si="653"/>
        <v>0</v>
      </c>
      <c r="CG342" s="253">
        <f t="shared" si="654"/>
        <v>0</v>
      </c>
      <c r="CH342" s="253">
        <f t="shared" si="655"/>
        <v>0</v>
      </c>
      <c r="CI342" s="253">
        <f t="shared" si="656"/>
        <v>0</v>
      </c>
      <c r="CJ342" s="253">
        <f t="shared" si="657"/>
        <v>0</v>
      </c>
      <c r="CK342" s="253">
        <f t="shared" si="658"/>
        <v>0</v>
      </c>
    </row>
    <row r="343" spans="1:89" ht="15" thickBot="1" x14ac:dyDescent="0.35">
      <c r="Y343" s="11" t="s">
        <v>24</v>
      </c>
      <c r="Z343" s="162" t="e">
        <f>SUM(#REF!,#REF!,#REF!,#REF!,#REF!,#REF!,#REF!,#REF!,#REF!,#REF!,#REF!,#REF!,#REF!,#REF!,#REF!,#REF!,#REF!,#REF!,#REF!,#REF!,#REF!,#REF!,#REF!,#REF!,#REF!,#REF!,#REF!,#REF!,#REF!,#REF!)</f>
        <v>#REF!</v>
      </c>
    </row>
    <row r="344" spans="1:89" ht="15" thickTop="1" x14ac:dyDescent="0.3"/>
    <row r="345" spans="1:89" s="165" customFormat="1" x14ac:dyDescent="0.3">
      <c r="A345"/>
      <c r="B345" s="92"/>
      <c r="C345"/>
      <c r="D345" s="2"/>
      <c r="E345" s="2"/>
      <c r="F345" s="2"/>
      <c r="G345" s="2"/>
      <c r="H345"/>
      <c r="I345"/>
      <c r="J345"/>
      <c r="K345"/>
      <c r="L345" s="2"/>
      <c r="M345" s="2"/>
      <c r="N345" s="2"/>
      <c r="O345"/>
      <c r="P345"/>
      <c r="Q345" s="2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 s="2"/>
      <c r="AF345"/>
      <c r="AG345"/>
      <c r="AH345" s="3"/>
      <c r="AI345"/>
      <c r="AJ345" s="3"/>
      <c r="AK345"/>
      <c r="AL345" s="3"/>
      <c r="AM345"/>
      <c r="AN345" s="3"/>
      <c r="AO345"/>
      <c r="AP345" s="3"/>
      <c r="AQ345"/>
      <c r="AR345" s="3"/>
      <c r="AS345"/>
      <c r="AT345" s="3"/>
      <c r="AU345"/>
      <c r="AV345" s="3"/>
      <c r="AW345"/>
      <c r="AX345" s="3"/>
      <c r="AY345"/>
      <c r="AZ345" s="3"/>
      <c r="BA345"/>
      <c r="BB345" s="3"/>
      <c r="BC345"/>
      <c r="BD345" s="3"/>
      <c r="BE345"/>
      <c r="BF345"/>
    </row>
    <row r="363" spans="1:58" s="165" customFormat="1" x14ac:dyDescent="0.3">
      <c r="A363"/>
      <c r="B363" s="92"/>
      <c r="C363"/>
      <c r="D363" s="2"/>
      <c r="E363" s="2"/>
      <c r="F363" s="2"/>
      <c r="G363" s="2"/>
      <c r="H363"/>
      <c r="I363"/>
      <c r="J363"/>
      <c r="K363"/>
      <c r="L363" s="2"/>
      <c r="M363" s="2"/>
      <c r="N363" s="2"/>
      <c r="O363"/>
      <c r="P363"/>
      <c r="Q363" s="2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 s="2"/>
      <c r="AF363"/>
      <c r="AG363"/>
      <c r="AH363" s="3"/>
      <c r="AI363"/>
      <c r="AJ363" s="3"/>
      <c r="AK363"/>
      <c r="AL363" s="3"/>
      <c r="AM363"/>
      <c r="AN363" s="3"/>
      <c r="AO363"/>
      <c r="AP363" s="3"/>
      <c r="AQ363"/>
      <c r="AR363" s="3"/>
      <c r="AS363"/>
      <c r="AT363" s="3"/>
      <c r="AU363"/>
      <c r="AV363" s="3"/>
      <c r="AW363"/>
      <c r="AX363" s="3"/>
      <c r="AY363"/>
      <c r="AZ363" s="3"/>
      <c r="BA363"/>
      <c r="BB363" s="3"/>
      <c r="BC363"/>
      <c r="BD363" s="3"/>
      <c r="BE363"/>
      <c r="BF363"/>
    </row>
    <row r="365" spans="1:58" s="165" customFormat="1" x14ac:dyDescent="0.3">
      <c r="A365"/>
      <c r="B365" s="92"/>
      <c r="C365"/>
      <c r="D365" s="2"/>
      <c r="E365" s="2"/>
      <c r="F365" s="2"/>
      <c r="G365" s="2"/>
      <c r="H365"/>
      <c r="I365"/>
      <c r="J365"/>
      <c r="K365"/>
      <c r="L365" s="2"/>
      <c r="M365" s="2"/>
      <c r="N365" s="2"/>
      <c r="O365"/>
      <c r="P365"/>
      <c r="Q365" s="2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 s="2"/>
      <c r="AF365"/>
      <c r="AG365"/>
      <c r="AH365" s="3"/>
      <c r="AI365"/>
      <c r="AJ365" s="3"/>
      <c r="AK365"/>
      <c r="AL365" s="3"/>
      <c r="AM365"/>
      <c r="AN365" s="3"/>
      <c r="AO365"/>
      <c r="AP365" s="3"/>
      <c r="AQ365"/>
      <c r="AR365" s="3"/>
      <c r="AS365"/>
      <c r="AT365" s="3"/>
      <c r="AU365"/>
      <c r="AV365" s="3"/>
      <c r="AW365"/>
      <c r="AX365" s="3"/>
      <c r="AY365"/>
      <c r="AZ365" s="3"/>
      <c r="BA365"/>
      <c r="BB365" s="3"/>
      <c r="BC365"/>
      <c r="BD365" s="3"/>
      <c r="BE365"/>
      <c r="BF365"/>
    </row>
    <row r="367" spans="1:58" s="165" customFormat="1" x14ac:dyDescent="0.3">
      <c r="A367"/>
      <c r="B367" s="92"/>
      <c r="C367"/>
      <c r="D367" s="2"/>
      <c r="E367" s="2"/>
      <c r="F367" s="2"/>
      <c r="G367" s="2"/>
      <c r="H367"/>
      <c r="I367"/>
      <c r="J367"/>
      <c r="K367"/>
      <c r="L367" s="2"/>
      <c r="M367" s="2"/>
      <c r="N367" s="2"/>
      <c r="O367"/>
      <c r="P367"/>
      <c r="Q367" s="2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 s="2"/>
      <c r="AF367"/>
      <c r="AG367"/>
      <c r="AH367" s="3"/>
      <c r="AI367"/>
      <c r="AJ367" s="3"/>
      <c r="AK367"/>
      <c r="AL367" s="3"/>
      <c r="AM367"/>
      <c r="AN367" s="3"/>
      <c r="AO367"/>
      <c r="AP367" s="3"/>
      <c r="AQ367"/>
      <c r="AR367" s="3"/>
      <c r="AS367"/>
      <c r="AT367" s="3"/>
      <c r="AU367"/>
      <c r="AV367" s="3"/>
      <c r="AW367"/>
      <c r="AX367" s="3"/>
      <c r="AY367"/>
      <c r="AZ367" s="3"/>
      <c r="BA367"/>
      <c r="BB367" s="3"/>
      <c r="BC367"/>
      <c r="BD367" s="3"/>
      <c r="BE367"/>
      <c r="BF367"/>
    </row>
    <row r="369" spans="1:58" s="165" customFormat="1" x14ac:dyDescent="0.3">
      <c r="A369"/>
      <c r="B369" s="92"/>
      <c r="C369"/>
      <c r="D369" s="2"/>
      <c r="E369" s="2"/>
      <c r="F369" s="2"/>
      <c r="G369" s="2"/>
      <c r="H369"/>
      <c r="I369"/>
      <c r="J369"/>
      <c r="K369"/>
      <c r="L369" s="2"/>
      <c r="M369" s="2"/>
      <c r="N369" s="2"/>
      <c r="O369"/>
      <c r="P369"/>
      <c r="Q369" s="2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 s="2"/>
      <c r="AF369"/>
      <c r="AG369"/>
      <c r="AH369" s="3"/>
      <c r="AI369"/>
      <c r="AJ369" s="3"/>
      <c r="AK369"/>
      <c r="AL369" s="3"/>
      <c r="AM369"/>
      <c r="AN369" s="3"/>
      <c r="AO369"/>
      <c r="AP369" s="3"/>
      <c r="AQ369"/>
      <c r="AR369" s="3"/>
      <c r="AS369"/>
      <c r="AT369" s="3"/>
      <c r="AU369"/>
      <c r="AV369" s="3"/>
      <c r="AW369"/>
      <c r="AX369" s="3"/>
      <c r="AY369"/>
      <c r="AZ369" s="3"/>
      <c r="BA369"/>
      <c r="BB369" s="3"/>
      <c r="BC369"/>
      <c r="BD369" s="3"/>
      <c r="BE369"/>
      <c r="BF369"/>
    </row>
    <row r="371" spans="1:58" s="165" customFormat="1" x14ac:dyDescent="0.3">
      <c r="A371"/>
      <c r="B371" s="92"/>
      <c r="C371"/>
      <c r="D371" s="2"/>
      <c r="E371" s="2"/>
      <c r="F371" s="2"/>
      <c r="G371" s="2"/>
      <c r="H371"/>
      <c r="I371"/>
      <c r="J371"/>
      <c r="K371"/>
      <c r="L371" s="2"/>
      <c r="M371" s="2"/>
      <c r="N371" s="2"/>
      <c r="O371"/>
      <c r="P371"/>
      <c r="Q371" s="2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 s="2"/>
      <c r="AF371"/>
      <c r="AG371"/>
      <c r="AH371" s="3"/>
      <c r="AI371"/>
      <c r="AJ371" s="3"/>
      <c r="AK371"/>
      <c r="AL371" s="3"/>
      <c r="AM371"/>
      <c r="AN371" s="3"/>
      <c r="AO371"/>
      <c r="AP371" s="3"/>
      <c r="AQ371"/>
      <c r="AR371" s="3"/>
      <c r="AS371"/>
      <c r="AT371" s="3"/>
      <c r="AU371"/>
      <c r="AV371" s="3"/>
      <c r="AW371"/>
      <c r="AX371" s="3"/>
      <c r="AY371"/>
      <c r="AZ371" s="3"/>
      <c r="BA371"/>
      <c r="BB371" s="3"/>
      <c r="BC371"/>
      <c r="BD371" s="3"/>
      <c r="BE371"/>
      <c r="BF371"/>
    </row>
    <row r="373" spans="1:58" s="165" customFormat="1" x14ac:dyDescent="0.3">
      <c r="A373"/>
      <c r="B373" s="92"/>
      <c r="C373"/>
      <c r="D373" s="2"/>
      <c r="E373" s="2"/>
      <c r="F373" s="2"/>
      <c r="G373" s="2"/>
      <c r="H373"/>
      <c r="I373"/>
      <c r="J373"/>
      <c r="K373"/>
      <c r="L373" s="2"/>
      <c r="M373" s="2"/>
      <c r="N373" s="2"/>
      <c r="O373"/>
      <c r="P373"/>
      <c r="Q373" s="2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 s="2"/>
      <c r="AF373"/>
      <c r="AG373"/>
      <c r="AH373" s="3"/>
      <c r="AI373"/>
      <c r="AJ373" s="3"/>
      <c r="AK373"/>
      <c r="AL373" s="3"/>
      <c r="AM373"/>
      <c r="AN373" s="3"/>
      <c r="AO373"/>
      <c r="AP373" s="3"/>
      <c r="AQ373"/>
      <c r="AR373" s="3"/>
      <c r="AS373"/>
      <c r="AT373" s="3"/>
      <c r="AU373"/>
      <c r="AV373" s="3"/>
      <c r="AW373"/>
      <c r="AX373" s="3"/>
      <c r="AY373"/>
      <c r="AZ373" s="3"/>
      <c r="BA373"/>
      <c r="BB373" s="3"/>
      <c r="BC373"/>
      <c r="BD373" s="3"/>
      <c r="BE373"/>
      <c r="BF373"/>
    </row>
  </sheetData>
  <mergeCells count="6">
    <mergeCell ref="AB2:AD2"/>
    <mergeCell ref="R3:S3"/>
    <mergeCell ref="T3:U3"/>
    <mergeCell ref="V3:W3"/>
    <mergeCell ref="X3:Y3"/>
    <mergeCell ref="Z2:AA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K362"/>
  <sheetViews>
    <sheetView zoomScale="80" zoomScaleNormal="80" workbookViewId="0">
      <pane xSplit="5" ySplit="3" topLeftCell="K336" activePane="bottomRight" state="frozen"/>
      <selection pane="topRight" activeCell="F1" sqref="F1"/>
      <selection pane="bottomLeft" activeCell="A4" sqref="A4"/>
      <selection pane="bottomRight" activeCell="O356" sqref="O356"/>
    </sheetView>
  </sheetViews>
  <sheetFormatPr baseColWidth="10" defaultRowHeight="14.4" x14ac:dyDescent="0.3"/>
  <cols>
    <col min="1" max="1" width="6.44140625" customWidth="1"/>
    <col min="2" max="2" width="6.33203125" style="92" customWidth="1"/>
    <col min="3" max="3" width="9.33203125" customWidth="1"/>
    <col min="4" max="4" width="14.109375" style="2" customWidth="1"/>
    <col min="5" max="5" width="23.109375" style="2" customWidth="1"/>
    <col min="6" max="6" width="20.44140625" style="2" customWidth="1"/>
    <col min="7" max="7" width="13.44140625" style="2" customWidth="1"/>
    <col min="8" max="8" width="13.33203125" customWidth="1"/>
    <col min="9" max="9" width="13.6640625" customWidth="1"/>
    <col min="10" max="10" width="14.109375" customWidth="1"/>
    <col min="11" max="11" width="7.5546875" customWidth="1"/>
    <col min="12" max="12" width="14.5546875" style="2" customWidth="1"/>
    <col min="13" max="13" width="14" customWidth="1"/>
    <col min="14" max="14" width="13.109375" customWidth="1"/>
    <col min="15" max="15" width="14.109375" style="2" customWidth="1"/>
    <col min="16" max="16" width="14.5546875" customWidth="1"/>
    <col min="17" max="17" width="13.5546875" customWidth="1"/>
    <col min="18" max="18" width="5.6640625" customWidth="1"/>
    <col min="19" max="19" width="13.5546875" customWidth="1"/>
    <col min="20" max="20" width="7.109375" customWidth="1"/>
    <col min="21" max="21" width="13.6640625" customWidth="1"/>
    <col min="22" max="22" width="5.6640625" customWidth="1"/>
    <col min="23" max="23" width="13.44140625" customWidth="1"/>
    <col min="24" max="24" width="15.109375" bestFit="1" customWidth="1"/>
    <col min="25" max="25" width="14.88671875" bestFit="1" customWidth="1"/>
    <col min="26" max="27" width="15.109375" bestFit="1" customWidth="1"/>
    <col min="29" max="29" width="17.33203125" style="2" customWidth="1"/>
    <col min="30" max="30" width="11.5546875" customWidth="1"/>
    <col min="31" max="31" width="12.6640625" customWidth="1"/>
    <col min="32" max="32" width="5.33203125" style="3" customWidth="1"/>
    <col min="33" max="33" width="5.5546875" customWidth="1"/>
    <col min="34" max="34" width="11.44140625" style="3"/>
    <col min="35" max="35" width="12.6640625" customWidth="1"/>
    <col min="36" max="36" width="11.44140625" style="3"/>
    <col min="37" max="37" width="16.6640625" customWidth="1"/>
    <col min="38" max="38" width="11.44140625" style="3"/>
    <col min="40" max="40" width="11.44140625" style="3"/>
    <col min="41" max="41" width="13.44140625" bestFit="1" customWidth="1"/>
    <col min="42" max="42" width="11.44140625" style="3"/>
    <col min="43" max="43" width="14.44140625" customWidth="1"/>
    <col min="44" max="44" width="11.44140625" style="3"/>
    <col min="46" max="46" width="11.44140625" style="3"/>
    <col min="47" max="47" width="14.109375" customWidth="1"/>
    <col min="48" max="48" width="11.44140625" style="3"/>
    <col min="50" max="50" width="11.44140625" style="3"/>
    <col min="52" max="52" width="11.44140625" style="3"/>
    <col min="54" max="54" width="11.44140625" style="3"/>
    <col min="60" max="60" width="13.6640625" customWidth="1"/>
  </cols>
  <sheetData>
    <row r="1" spans="1:89" s="165" customFormat="1" x14ac:dyDescent="0.3">
      <c r="A1"/>
      <c r="B1" s="92"/>
      <c r="C1"/>
      <c r="D1" s="2"/>
      <c r="E1" s="2"/>
      <c r="F1" s="2"/>
      <c r="G1" s="2"/>
      <c r="H1"/>
      <c r="I1"/>
      <c r="J1"/>
      <c r="K1"/>
      <c r="L1" s="2"/>
      <c r="M1" s="2"/>
      <c r="N1" s="2"/>
      <c r="O1"/>
      <c r="P1"/>
      <c r="Q1" s="2"/>
      <c r="R1"/>
      <c r="S1"/>
      <c r="T1"/>
      <c r="U1"/>
      <c r="V1"/>
      <c r="W1"/>
      <c r="X1"/>
      <c r="Y1"/>
      <c r="Z1"/>
      <c r="AA1"/>
      <c r="AB1"/>
      <c r="AC1"/>
      <c r="AD1"/>
      <c r="AE1" s="2"/>
      <c r="AF1"/>
      <c r="AG1"/>
      <c r="AH1" s="3"/>
      <c r="AI1"/>
      <c r="AJ1" s="3"/>
      <c r="AK1"/>
      <c r="AL1" s="3"/>
      <c r="AM1"/>
      <c r="AN1" s="3"/>
      <c r="AO1"/>
      <c r="AP1" s="3"/>
      <c r="AQ1"/>
      <c r="AR1" s="3"/>
      <c r="AS1"/>
      <c r="AT1" s="3"/>
      <c r="AU1"/>
      <c r="AV1" s="3"/>
      <c r="AW1"/>
      <c r="AX1" s="3"/>
      <c r="AY1"/>
      <c r="AZ1" s="3"/>
      <c r="BA1"/>
      <c r="BB1" s="3"/>
      <c r="BC1"/>
      <c r="BD1" s="3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</row>
    <row r="2" spans="1:89" ht="18" x14ac:dyDescent="0.3">
      <c r="A2" s="4"/>
      <c r="B2" s="93" t="s">
        <v>114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2"/>
      <c r="P2" s="4"/>
      <c r="Q2" s="4"/>
      <c r="R2" s="17"/>
      <c r="S2" s="17"/>
      <c r="T2" s="17"/>
      <c r="U2" s="18" t="s">
        <v>29</v>
      </c>
      <c r="V2" s="17"/>
      <c r="W2" s="17"/>
      <c r="X2" s="17"/>
      <c r="Y2" s="17"/>
      <c r="Z2" s="409" t="s">
        <v>104</v>
      </c>
      <c r="AA2" s="410"/>
      <c r="AB2" s="411" t="s">
        <v>28</v>
      </c>
      <c r="AC2" s="412"/>
      <c r="AD2" s="412"/>
      <c r="AE2" s="4"/>
      <c r="AF2" s="4"/>
      <c r="AG2" s="4"/>
      <c r="AH2" s="97" t="s">
        <v>6</v>
      </c>
      <c r="AI2" s="97"/>
      <c r="AJ2" s="97" t="s">
        <v>7</v>
      </c>
      <c r="AK2" s="97"/>
      <c r="AL2" s="97" t="s">
        <v>8</v>
      </c>
      <c r="AM2" s="97"/>
      <c r="AN2" s="97" t="s">
        <v>9</v>
      </c>
      <c r="AO2" s="97"/>
      <c r="AP2" s="97" t="s">
        <v>10</v>
      </c>
      <c r="AQ2" s="97"/>
      <c r="AR2" s="97" t="s">
        <v>11</v>
      </c>
      <c r="AS2" s="97"/>
      <c r="AT2" s="97" t="s">
        <v>12</v>
      </c>
      <c r="AU2" s="97"/>
      <c r="AV2" s="97" t="s">
        <v>13</v>
      </c>
      <c r="AW2" s="97"/>
      <c r="AX2" s="97" t="s">
        <v>14</v>
      </c>
      <c r="AY2" s="97"/>
      <c r="AZ2" s="97" t="s">
        <v>15</v>
      </c>
      <c r="BA2" s="97"/>
      <c r="BB2" s="97" t="s">
        <v>16</v>
      </c>
      <c r="BC2" s="97"/>
      <c r="BD2" s="97" t="s">
        <v>17</v>
      </c>
      <c r="BE2" s="97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</row>
    <row r="3" spans="1:89" ht="69" x14ac:dyDescent="0.3">
      <c r="A3" s="9"/>
      <c r="B3" s="94" t="s">
        <v>96</v>
      </c>
      <c r="C3" s="13" t="s">
        <v>97</v>
      </c>
      <c r="D3" s="91" t="s">
        <v>26</v>
      </c>
      <c r="E3" s="13" t="s">
        <v>98</v>
      </c>
      <c r="F3" s="100" t="s">
        <v>110</v>
      </c>
      <c r="G3" s="100" t="s">
        <v>111</v>
      </c>
      <c r="H3" s="13" t="s">
        <v>112</v>
      </c>
      <c r="I3" s="13" t="s">
        <v>113</v>
      </c>
      <c r="J3" s="13" t="s">
        <v>0</v>
      </c>
      <c r="K3" s="13" t="s">
        <v>99</v>
      </c>
      <c r="L3" s="13" t="s">
        <v>100</v>
      </c>
      <c r="M3" s="13" t="s">
        <v>413</v>
      </c>
      <c r="N3" s="13"/>
      <c r="O3" s="14" t="s">
        <v>101</v>
      </c>
      <c r="P3" s="15" t="s">
        <v>24</v>
      </c>
      <c r="Q3" s="16" t="s">
        <v>27</v>
      </c>
      <c r="R3" s="413" t="s">
        <v>1</v>
      </c>
      <c r="S3" s="414"/>
      <c r="T3" s="413" t="s">
        <v>2</v>
      </c>
      <c r="U3" s="414"/>
      <c r="V3" s="413" t="s">
        <v>3</v>
      </c>
      <c r="W3" s="414"/>
      <c r="X3" s="413" t="s">
        <v>4</v>
      </c>
      <c r="Y3" s="414"/>
      <c r="Z3" s="5" t="s">
        <v>105</v>
      </c>
      <c r="AA3" s="6" t="s">
        <v>5</v>
      </c>
      <c r="AB3" s="89" t="s">
        <v>92</v>
      </c>
      <c r="AC3" s="7" t="s">
        <v>93</v>
      </c>
      <c r="AD3" s="89" t="s">
        <v>94</v>
      </c>
      <c r="AE3" s="90" t="s">
        <v>95</v>
      </c>
      <c r="AF3" s="8"/>
      <c r="AG3" s="9"/>
      <c r="AH3" s="95" t="s">
        <v>107</v>
      </c>
      <c r="AI3" s="96" t="s">
        <v>108</v>
      </c>
      <c r="AJ3" s="95" t="s">
        <v>107</v>
      </c>
      <c r="AK3" s="96" t="s">
        <v>108</v>
      </c>
      <c r="AL3" s="95" t="s">
        <v>107</v>
      </c>
      <c r="AM3" s="96" t="s">
        <v>108</v>
      </c>
      <c r="AN3" s="95" t="s">
        <v>107</v>
      </c>
      <c r="AO3" s="96" t="s">
        <v>108</v>
      </c>
      <c r="AP3" s="95" t="s">
        <v>107</v>
      </c>
      <c r="AQ3" s="96" t="s">
        <v>108</v>
      </c>
      <c r="AR3" s="95" t="s">
        <v>107</v>
      </c>
      <c r="AS3" s="96" t="s">
        <v>108</v>
      </c>
      <c r="AT3" s="95" t="s">
        <v>107</v>
      </c>
      <c r="AU3" s="96" t="s">
        <v>108</v>
      </c>
      <c r="AV3" s="95" t="s">
        <v>107</v>
      </c>
      <c r="AW3" s="96" t="s">
        <v>108</v>
      </c>
      <c r="AX3" s="95" t="s">
        <v>107</v>
      </c>
      <c r="AY3" s="96" t="s">
        <v>108</v>
      </c>
      <c r="AZ3" s="95" t="s">
        <v>107</v>
      </c>
      <c r="BA3" s="96" t="s">
        <v>108</v>
      </c>
      <c r="BB3" s="95" t="s">
        <v>107</v>
      </c>
      <c r="BC3" s="96" t="s">
        <v>108</v>
      </c>
      <c r="BD3" s="95" t="s">
        <v>107</v>
      </c>
      <c r="BE3" s="96" t="s">
        <v>108</v>
      </c>
      <c r="BF3" s="9"/>
      <c r="BG3" s="9"/>
      <c r="BH3" s="9"/>
      <c r="BI3" s="9"/>
      <c r="BJ3" t="s">
        <v>405</v>
      </c>
      <c r="BK3" t="s">
        <v>406</v>
      </c>
      <c r="BL3" t="s">
        <v>407</v>
      </c>
      <c r="BM3" t="s">
        <v>408</v>
      </c>
      <c r="BN3" t="s">
        <v>409</v>
      </c>
      <c r="BO3" t="s">
        <v>410</v>
      </c>
      <c r="BP3" t="s">
        <v>411</v>
      </c>
      <c r="BQ3" t="s">
        <v>412</v>
      </c>
      <c r="BR3" t="s">
        <v>413</v>
      </c>
      <c r="BS3" t="s">
        <v>414</v>
      </c>
      <c r="BT3" t="s">
        <v>415</v>
      </c>
      <c r="BU3" t="s">
        <v>416</v>
      </c>
      <c r="BV3" t="s">
        <v>417</v>
      </c>
      <c r="BW3" t="s">
        <v>418</v>
      </c>
      <c r="BX3" t="s">
        <v>419</v>
      </c>
      <c r="BY3" t="s">
        <v>420</v>
      </c>
      <c r="BZ3" t="s">
        <v>421</v>
      </c>
      <c r="CA3" t="s">
        <v>422</v>
      </c>
      <c r="CB3" t="s">
        <v>423</v>
      </c>
      <c r="CC3" t="s">
        <v>424</v>
      </c>
      <c r="CD3" t="s">
        <v>425</v>
      </c>
      <c r="CE3" t="s">
        <v>426</v>
      </c>
      <c r="CF3" t="s">
        <v>427</v>
      </c>
      <c r="CG3" t="s">
        <v>428</v>
      </c>
      <c r="CH3" t="s">
        <v>429</v>
      </c>
      <c r="CI3" t="s">
        <v>430</v>
      </c>
      <c r="CJ3" t="s">
        <v>431</v>
      </c>
      <c r="CK3" t="s">
        <v>432</v>
      </c>
    </row>
    <row r="4" spans="1:89" ht="27.6" x14ac:dyDescent="0.3">
      <c r="A4" s="10"/>
      <c r="B4" s="129">
        <v>1</v>
      </c>
      <c r="C4" s="192">
        <v>211011</v>
      </c>
      <c r="D4" s="189">
        <v>21110012</v>
      </c>
      <c r="E4" s="102" t="s">
        <v>115</v>
      </c>
      <c r="F4" s="108" t="s">
        <v>344</v>
      </c>
      <c r="G4" s="108" t="s">
        <v>345</v>
      </c>
      <c r="H4" s="109" t="s">
        <v>18</v>
      </c>
      <c r="I4" s="123"/>
      <c r="J4" s="109" t="s">
        <v>19</v>
      </c>
      <c r="K4" s="111">
        <f t="shared" ref="K4:K116" si="0">R4+T4+V4+X4</f>
        <v>0</v>
      </c>
      <c r="L4" s="104" t="s">
        <v>138</v>
      </c>
      <c r="M4" s="104">
        <v>16</v>
      </c>
      <c r="N4" s="262">
        <f>ROUND(O4,2)</f>
        <v>154.03</v>
      </c>
      <c r="O4" s="106">
        <v>154.03</v>
      </c>
      <c r="P4" s="110">
        <f>(O4*(M4/100+1))*K4</f>
        <v>0</v>
      </c>
      <c r="Q4" s="112" t="s">
        <v>139</v>
      </c>
      <c r="R4" s="113">
        <f t="shared" ref="R4:R67" si="1">AH4+AJ4+AL4</f>
        <v>0</v>
      </c>
      <c r="S4" s="114">
        <f>R4*(O4*(M4/100+1))</f>
        <v>0</v>
      </c>
      <c r="T4" s="113">
        <f t="shared" ref="T4:T67" si="2">AN4+AP4+AR4</f>
        <v>0</v>
      </c>
      <c r="U4" s="115">
        <f>T4*(O4*(M4/100+1))</f>
        <v>0</v>
      </c>
      <c r="V4" s="113">
        <f t="shared" ref="V4:V67" si="3">AT4+AV4+AX4</f>
        <v>0</v>
      </c>
      <c r="W4" s="115">
        <f>V4*(O4*(M4/100+1))</f>
        <v>0</v>
      </c>
      <c r="X4" s="113">
        <f t="shared" ref="X4:X67" si="4">AZ4+BB4+BD4</f>
        <v>0</v>
      </c>
      <c r="Y4" s="115">
        <f>X4*(O4*(M4/100+1))</f>
        <v>0</v>
      </c>
      <c r="Z4" s="116">
        <f t="shared" ref="Z4:Z67" si="5">S4+U4+W4+Y4</f>
        <v>0</v>
      </c>
      <c r="AA4" s="117" t="b">
        <f t="shared" ref="AA4:AA67" si="6">K4=(SUM(X4,V4,T4,R4))</f>
        <v>1</v>
      </c>
      <c r="AB4" s="118"/>
      <c r="AC4" s="118"/>
      <c r="AD4" s="109" t="s">
        <v>22</v>
      </c>
      <c r="AE4" s="108" t="s">
        <v>23</v>
      </c>
      <c r="AF4" s="119"/>
      <c r="AG4" s="120"/>
      <c r="AH4" s="121">
        <v>0</v>
      </c>
      <c r="AI4" s="164">
        <f>AH4*(O4*(M4/100+1))</f>
        <v>0</v>
      </c>
      <c r="AJ4" s="127">
        <v>0</v>
      </c>
      <c r="AK4" s="164">
        <f>AJ4*(O4*(M4/100+1))</f>
        <v>0</v>
      </c>
      <c r="AL4" s="121"/>
      <c r="AM4" s="164">
        <f>AL4*(O4*(M4/100+1))</f>
        <v>0</v>
      </c>
      <c r="AN4" s="121"/>
      <c r="AO4" s="164">
        <f>AN4*(O4*(M4/100+1))</f>
        <v>0</v>
      </c>
      <c r="AP4" s="121"/>
      <c r="AQ4" s="164">
        <f>AP4*(O4*(M4/100+1))</f>
        <v>0</v>
      </c>
      <c r="AR4" s="121"/>
      <c r="AS4" s="164">
        <f>AR4*(O4*(M4/100+1))</f>
        <v>0</v>
      </c>
      <c r="AT4" s="121"/>
      <c r="AU4" s="164">
        <f>AT4*(O4*(M4/100+1))</f>
        <v>0</v>
      </c>
      <c r="AV4" s="121"/>
      <c r="AW4" s="164">
        <f>AV4*(O4*(M4/100+1))</f>
        <v>0</v>
      </c>
      <c r="AX4" s="121"/>
      <c r="AY4" s="164">
        <f>AX4*(O4*(M4/100+1))</f>
        <v>0</v>
      </c>
      <c r="AZ4" s="121"/>
      <c r="BA4" s="164">
        <f>AZ4*(O4*(M4/100+1))</f>
        <v>0</v>
      </c>
      <c r="BB4" s="121"/>
      <c r="BC4" s="164">
        <f>BB4*(O4*(M4/100+1))</f>
        <v>0</v>
      </c>
      <c r="BD4" s="121"/>
      <c r="BE4" s="164">
        <f>BD4*(O4*(M4/100+1))</f>
        <v>0</v>
      </c>
      <c r="BF4" s="253">
        <f>SUM(R4,T4,V4,X4)*(O4*(M4/100+1))</f>
        <v>0</v>
      </c>
      <c r="BG4" s="253">
        <f>SUM(BE4,BC4,BA4,AY4,AW4,AU4,AS4,AQ4,AO4,AM4,AK4,AI4)</f>
        <v>0</v>
      </c>
      <c r="BH4" s="10" t="b">
        <f>BF4=BG4</f>
        <v>1</v>
      </c>
      <c r="BI4" s="253">
        <f>BF4-BG4</f>
        <v>0</v>
      </c>
      <c r="BJ4" s="250">
        <f>D4</f>
        <v>21110012</v>
      </c>
      <c r="BK4" s="251">
        <v>348</v>
      </c>
      <c r="BL4" s="251">
        <v>5</v>
      </c>
      <c r="BM4" s="252">
        <f>R4</f>
        <v>0</v>
      </c>
      <c r="BN4" s="252">
        <f>T4</f>
        <v>0</v>
      </c>
      <c r="BO4" s="252">
        <f>V4</f>
        <v>0</v>
      </c>
      <c r="BP4" s="252">
        <f>X4</f>
        <v>0</v>
      </c>
      <c r="BQ4" s="254">
        <f>N4</f>
        <v>154.03</v>
      </c>
      <c r="BR4">
        <f>M4</f>
        <v>16</v>
      </c>
      <c r="BS4">
        <v>0</v>
      </c>
      <c r="BT4">
        <v>1</v>
      </c>
      <c r="BU4" t="s">
        <v>139</v>
      </c>
      <c r="BV4" t="str">
        <f t="shared" ref="BV4:BX19" si="7">IF(AB4 = "X", "1", "0")</f>
        <v>0</v>
      </c>
      <c r="BW4" t="str">
        <f t="shared" si="7"/>
        <v>0</v>
      </c>
      <c r="BX4" t="str">
        <f t="shared" si="7"/>
        <v>1</v>
      </c>
      <c r="BY4" t="s">
        <v>23</v>
      </c>
      <c r="BZ4" s="253">
        <f>AI4</f>
        <v>0</v>
      </c>
      <c r="CA4" s="253">
        <f>AK4</f>
        <v>0</v>
      </c>
      <c r="CB4" s="253">
        <f>AM4</f>
        <v>0</v>
      </c>
      <c r="CC4" s="253">
        <f>AO4</f>
        <v>0</v>
      </c>
      <c r="CD4" s="253">
        <f>AQ4</f>
        <v>0</v>
      </c>
      <c r="CE4" s="253">
        <f>AS4</f>
        <v>0</v>
      </c>
      <c r="CF4" s="253">
        <f>AU4</f>
        <v>0</v>
      </c>
      <c r="CG4" s="253">
        <f>AW4</f>
        <v>0</v>
      </c>
      <c r="CH4" s="253">
        <f>AY4</f>
        <v>0</v>
      </c>
      <c r="CI4" s="253">
        <f>BA4</f>
        <v>0</v>
      </c>
      <c r="CJ4" s="253">
        <f>BC4</f>
        <v>0</v>
      </c>
      <c r="CK4" s="253">
        <f>BE4</f>
        <v>0</v>
      </c>
    </row>
    <row r="5" spans="1:89" ht="27.6" x14ac:dyDescent="0.3">
      <c r="A5" s="211"/>
      <c r="B5" s="194">
        <v>1</v>
      </c>
      <c r="C5" s="195">
        <v>211011</v>
      </c>
      <c r="D5" s="196">
        <v>21110012</v>
      </c>
      <c r="E5" s="197" t="s">
        <v>115</v>
      </c>
      <c r="F5" s="198" t="s">
        <v>344</v>
      </c>
      <c r="G5" s="198" t="s">
        <v>345</v>
      </c>
      <c r="H5" s="199" t="s">
        <v>18</v>
      </c>
      <c r="I5" s="194"/>
      <c r="J5" s="199" t="s">
        <v>19</v>
      </c>
      <c r="K5" s="200">
        <f t="shared" si="0"/>
        <v>2</v>
      </c>
      <c r="L5" s="201" t="s">
        <v>138</v>
      </c>
      <c r="M5" s="104">
        <v>16</v>
      </c>
      <c r="N5" s="262">
        <f>ROUND(O5,2)</f>
        <v>151.69</v>
      </c>
      <c r="O5" s="202">
        <v>151.69</v>
      </c>
      <c r="P5" s="110">
        <f t="shared" ref="P5:P68" si="8">(O5*(M5/100+1))*K5</f>
        <v>351.92079999999999</v>
      </c>
      <c r="Q5" s="204" t="s">
        <v>139</v>
      </c>
      <c r="R5" s="113">
        <f t="shared" si="1"/>
        <v>0</v>
      </c>
      <c r="S5" s="114">
        <f t="shared" ref="S5:S68" si="9">R5*(O5*(M5/100+1))</f>
        <v>0</v>
      </c>
      <c r="T5" s="113">
        <f t="shared" si="2"/>
        <v>0</v>
      </c>
      <c r="U5" s="115">
        <f t="shared" ref="U5:U68" si="10">T5*(O5*(M5/100+1))</f>
        <v>0</v>
      </c>
      <c r="V5" s="113">
        <f t="shared" si="3"/>
        <v>1</v>
      </c>
      <c r="W5" s="115">
        <f t="shared" ref="W5:W68" si="11">V5*(O5*(M5/100+1))</f>
        <v>175.96039999999999</v>
      </c>
      <c r="X5" s="113">
        <f t="shared" si="4"/>
        <v>1</v>
      </c>
      <c r="Y5" s="115">
        <f t="shared" ref="Y5:Y68" si="12">X5*(O5*(M5/100+1))</f>
        <v>175.96039999999999</v>
      </c>
      <c r="Z5" s="116">
        <f t="shared" si="5"/>
        <v>351.92079999999999</v>
      </c>
      <c r="AA5" s="117" t="b">
        <f t="shared" si="6"/>
        <v>1</v>
      </c>
      <c r="AB5" s="207"/>
      <c r="AC5" s="207"/>
      <c r="AD5" s="109" t="s">
        <v>22</v>
      </c>
      <c r="AE5" s="108" t="s">
        <v>23</v>
      </c>
      <c r="AF5" s="208"/>
      <c r="AG5" s="209"/>
      <c r="AH5" s="210"/>
      <c r="AI5" s="164">
        <f t="shared" ref="AI5:AI68" si="13">AH5*(O5*(M5/100+1))</f>
        <v>0</v>
      </c>
      <c r="AJ5" s="216"/>
      <c r="AK5" s="164">
        <f t="shared" ref="AK5:AK68" si="14">AJ5*(O5*(M5/100+1))</f>
        <v>0</v>
      </c>
      <c r="AL5" s="210">
        <v>0</v>
      </c>
      <c r="AM5" s="164">
        <f t="shared" ref="AM5:AM68" si="15">AL5*(O5*(M5/100+1))</f>
        <v>0</v>
      </c>
      <c r="AN5" s="210">
        <v>0</v>
      </c>
      <c r="AO5" s="164">
        <f t="shared" ref="AO5:AO68" si="16">AN5*(O5*(M5/100+1))</f>
        <v>0</v>
      </c>
      <c r="AP5" s="210">
        <v>0</v>
      </c>
      <c r="AQ5" s="164">
        <f t="shared" ref="AQ5:AQ68" si="17">AP5*(O5*(M5/100+1))</f>
        <v>0</v>
      </c>
      <c r="AR5" s="210">
        <v>0</v>
      </c>
      <c r="AS5" s="164">
        <f t="shared" ref="AS5:AS68" si="18">AR5*(O5*(M5/100+1))</f>
        <v>0</v>
      </c>
      <c r="AT5" s="210">
        <v>1</v>
      </c>
      <c r="AU5" s="164">
        <f t="shared" ref="AU5:AU68" si="19">AT5*(O5*(M5/100+1))</f>
        <v>175.96039999999999</v>
      </c>
      <c r="AV5" s="210">
        <v>0</v>
      </c>
      <c r="AW5" s="164">
        <f t="shared" ref="AW5:AW68" si="20">AV5*(O5*(M5/100+1))</f>
        <v>0</v>
      </c>
      <c r="AX5" s="210">
        <v>0</v>
      </c>
      <c r="AY5" s="164">
        <f t="shared" ref="AY5:AY68" si="21">AX5*(O5*(M5/100+1))</f>
        <v>0</v>
      </c>
      <c r="AZ5" s="210">
        <v>0</v>
      </c>
      <c r="BA5" s="164">
        <f t="shared" ref="BA5:BA68" si="22">AZ5*(O5*(M5/100+1))</f>
        <v>0</v>
      </c>
      <c r="BB5" s="210">
        <v>0</v>
      </c>
      <c r="BC5" s="164">
        <f t="shared" ref="BC5:BC68" si="23">BB5*(O5*(M5/100+1))</f>
        <v>0</v>
      </c>
      <c r="BD5" s="210">
        <v>1</v>
      </c>
      <c r="BE5" s="164">
        <f t="shared" ref="BE5:BE68" si="24">BD5*(O5*(M5/100+1))</f>
        <v>175.96039999999999</v>
      </c>
      <c r="BF5" s="253">
        <f t="shared" ref="BF5:BF68" si="25">SUM(R5,T5,V5,X5)*(O5*(M5/100+1))</f>
        <v>351.92079999999999</v>
      </c>
      <c r="BG5" s="253">
        <f t="shared" ref="BG5:BG68" si="26">SUM(BE5,BC5,BA5,AY5,AW5,AU5,AS5,AQ5,AO5,AM5,AK5,AI5)</f>
        <v>351.92079999999999</v>
      </c>
      <c r="BH5" s="10" t="b">
        <f t="shared" ref="BH5:BH68" si="27">BF5=BG5</f>
        <v>1</v>
      </c>
      <c r="BI5" s="253">
        <f t="shared" ref="BI5:BI68" si="28">BF5-BG5</f>
        <v>0</v>
      </c>
      <c r="BJ5" s="250">
        <f>D5</f>
        <v>21110012</v>
      </c>
      <c r="BK5" s="251">
        <v>348</v>
      </c>
      <c r="BL5" s="251">
        <v>5</v>
      </c>
      <c r="BM5" s="252">
        <f>R5</f>
        <v>0</v>
      </c>
      <c r="BN5" s="252">
        <f>T5</f>
        <v>0</v>
      </c>
      <c r="BO5" s="252">
        <f>V5</f>
        <v>1</v>
      </c>
      <c r="BP5" s="252">
        <f>X5</f>
        <v>1</v>
      </c>
      <c r="BQ5" s="254">
        <f>N5</f>
        <v>151.69</v>
      </c>
      <c r="BR5">
        <f t="shared" ref="BR5:BR68" si="29">M5</f>
        <v>16</v>
      </c>
      <c r="BS5">
        <v>0</v>
      </c>
      <c r="BT5">
        <v>1</v>
      </c>
      <c r="BU5" t="s">
        <v>139</v>
      </c>
      <c r="BV5" t="str">
        <f t="shared" si="7"/>
        <v>0</v>
      </c>
      <c r="BW5" t="str">
        <f t="shared" si="7"/>
        <v>0</v>
      </c>
      <c r="BX5" t="str">
        <f t="shared" si="7"/>
        <v>1</v>
      </c>
      <c r="BY5" t="s">
        <v>23</v>
      </c>
      <c r="BZ5" s="253">
        <f>AI5</f>
        <v>0</v>
      </c>
      <c r="CA5" s="253">
        <f>AK5</f>
        <v>0</v>
      </c>
      <c r="CB5" s="253">
        <f>AM5</f>
        <v>0</v>
      </c>
      <c r="CC5" s="253">
        <f>AO5</f>
        <v>0</v>
      </c>
      <c r="CD5" s="253">
        <f>AQ5</f>
        <v>0</v>
      </c>
      <c r="CE5" s="253">
        <f>AS5</f>
        <v>0</v>
      </c>
      <c r="CF5" s="253">
        <f>AU5</f>
        <v>175.96039999999999</v>
      </c>
      <c r="CG5" s="253">
        <f>AW5</f>
        <v>0</v>
      </c>
      <c r="CH5" s="253">
        <f>AY5</f>
        <v>0</v>
      </c>
      <c r="CI5" s="253">
        <f>BA5</f>
        <v>0</v>
      </c>
      <c r="CJ5" s="253">
        <f>BC5</f>
        <v>0</v>
      </c>
      <c r="CK5" s="253">
        <f>BE5</f>
        <v>175.96039999999999</v>
      </c>
    </row>
    <row r="6" spans="1:89" ht="27.6" x14ac:dyDescent="0.3">
      <c r="A6" s="10"/>
      <c r="B6" s="129">
        <v>2</v>
      </c>
      <c r="C6" s="192">
        <v>211011</v>
      </c>
      <c r="D6" s="189">
        <v>21110016</v>
      </c>
      <c r="E6" s="102" t="s">
        <v>116</v>
      </c>
      <c r="F6" s="108" t="s">
        <v>344</v>
      </c>
      <c r="G6" s="108" t="s">
        <v>345</v>
      </c>
      <c r="H6" s="109" t="s">
        <v>18</v>
      </c>
      <c r="I6" s="123"/>
      <c r="J6" s="109" t="s">
        <v>19</v>
      </c>
      <c r="K6" s="111">
        <f t="shared" si="0"/>
        <v>10</v>
      </c>
      <c r="L6" s="104" t="s">
        <v>20</v>
      </c>
      <c r="M6" s="104">
        <v>16</v>
      </c>
      <c r="N6" s="262">
        <f t="shared" ref="N6:N69" si="30">ROUND(O6,2)</f>
        <v>18.13</v>
      </c>
      <c r="O6" s="106">
        <v>18.13</v>
      </c>
      <c r="P6" s="110">
        <f t="shared" si="8"/>
        <v>210.30799999999996</v>
      </c>
      <c r="Q6" s="112" t="s">
        <v>139</v>
      </c>
      <c r="R6" s="113">
        <f t="shared" si="1"/>
        <v>10</v>
      </c>
      <c r="S6" s="114">
        <f t="shared" si="9"/>
        <v>210.30799999999996</v>
      </c>
      <c r="T6" s="113">
        <f t="shared" si="2"/>
        <v>0</v>
      </c>
      <c r="U6" s="115">
        <f t="shared" si="10"/>
        <v>0</v>
      </c>
      <c r="V6" s="113">
        <f t="shared" si="3"/>
        <v>0</v>
      </c>
      <c r="W6" s="115">
        <f t="shared" si="11"/>
        <v>0</v>
      </c>
      <c r="X6" s="113">
        <f t="shared" si="4"/>
        <v>0</v>
      </c>
      <c r="Y6" s="115">
        <f t="shared" si="12"/>
        <v>0</v>
      </c>
      <c r="Z6" s="116">
        <f t="shared" si="5"/>
        <v>210.30799999999996</v>
      </c>
      <c r="AA6" s="117" t="b">
        <f t="shared" si="6"/>
        <v>1</v>
      </c>
      <c r="AB6" s="118"/>
      <c r="AC6" s="118"/>
      <c r="AD6" s="109" t="s">
        <v>22</v>
      </c>
      <c r="AE6" s="108" t="s">
        <v>23</v>
      </c>
      <c r="AF6" s="119"/>
      <c r="AG6" s="120"/>
      <c r="AH6" s="121">
        <v>0</v>
      </c>
      <c r="AI6" s="164">
        <f t="shared" si="13"/>
        <v>0</v>
      </c>
      <c r="AJ6" s="127">
        <v>10</v>
      </c>
      <c r="AK6" s="164">
        <f t="shared" si="14"/>
        <v>210.30799999999996</v>
      </c>
      <c r="AL6" s="121"/>
      <c r="AM6" s="164">
        <f t="shared" si="15"/>
        <v>0</v>
      </c>
      <c r="AN6" s="121"/>
      <c r="AO6" s="164">
        <f t="shared" si="16"/>
        <v>0</v>
      </c>
      <c r="AP6" s="121"/>
      <c r="AQ6" s="164">
        <f t="shared" si="17"/>
        <v>0</v>
      </c>
      <c r="AR6" s="121"/>
      <c r="AS6" s="164">
        <f t="shared" si="18"/>
        <v>0</v>
      </c>
      <c r="AT6" s="121"/>
      <c r="AU6" s="164">
        <f t="shared" si="19"/>
        <v>0</v>
      </c>
      <c r="AV6" s="121"/>
      <c r="AW6" s="164">
        <f t="shared" si="20"/>
        <v>0</v>
      </c>
      <c r="AX6" s="121"/>
      <c r="AY6" s="164">
        <f t="shared" si="21"/>
        <v>0</v>
      </c>
      <c r="AZ6" s="121"/>
      <c r="BA6" s="164">
        <f t="shared" si="22"/>
        <v>0</v>
      </c>
      <c r="BB6" s="121"/>
      <c r="BC6" s="164">
        <f t="shared" si="23"/>
        <v>0</v>
      </c>
      <c r="BD6" s="121"/>
      <c r="BE6" s="164">
        <f t="shared" si="24"/>
        <v>0</v>
      </c>
      <c r="BF6" s="253">
        <f t="shared" si="25"/>
        <v>210.30799999999996</v>
      </c>
      <c r="BG6" s="253">
        <f t="shared" si="26"/>
        <v>210.30799999999996</v>
      </c>
      <c r="BH6" s="10" t="b">
        <f t="shared" si="27"/>
        <v>1</v>
      </c>
      <c r="BI6" s="253">
        <f t="shared" si="28"/>
        <v>0</v>
      </c>
      <c r="BJ6" s="250">
        <f t="shared" ref="BJ6:BJ69" si="31">D6</f>
        <v>21110016</v>
      </c>
      <c r="BK6" s="251">
        <v>348</v>
      </c>
      <c r="BL6" s="251">
        <v>5</v>
      </c>
      <c r="BM6" s="252">
        <f t="shared" ref="BM6:BM69" si="32">R6</f>
        <v>10</v>
      </c>
      <c r="BN6" s="252">
        <f t="shared" ref="BN6:BN69" si="33">T6</f>
        <v>0</v>
      </c>
      <c r="BO6" s="252">
        <f t="shared" ref="BO6:BO69" si="34">V6</f>
        <v>0</v>
      </c>
      <c r="BP6" s="252">
        <f t="shared" ref="BP6:BP69" si="35">X6</f>
        <v>0</v>
      </c>
      <c r="BQ6" s="254">
        <f t="shared" ref="BQ6:BQ69" si="36">N6</f>
        <v>18.13</v>
      </c>
      <c r="BR6">
        <f t="shared" si="29"/>
        <v>16</v>
      </c>
      <c r="BS6">
        <v>0</v>
      </c>
      <c r="BT6">
        <v>1</v>
      </c>
      <c r="BU6" t="s">
        <v>139</v>
      </c>
      <c r="BV6" t="str">
        <f t="shared" si="7"/>
        <v>0</v>
      </c>
      <c r="BW6" t="str">
        <f t="shared" si="7"/>
        <v>0</v>
      </c>
      <c r="BX6" t="str">
        <f t="shared" si="7"/>
        <v>1</v>
      </c>
      <c r="BY6" t="s">
        <v>23</v>
      </c>
      <c r="BZ6" s="253">
        <f t="shared" ref="BZ6:BZ69" si="37">AI6</f>
        <v>0</v>
      </c>
      <c r="CA6" s="253">
        <f t="shared" ref="CA6:CA69" si="38">AK6</f>
        <v>210.30799999999996</v>
      </c>
      <c r="CB6" s="253">
        <f t="shared" ref="CB6:CB69" si="39">AM6</f>
        <v>0</v>
      </c>
      <c r="CC6" s="253">
        <f t="shared" ref="CC6:CC69" si="40">AO6</f>
        <v>0</v>
      </c>
      <c r="CD6" s="253">
        <f t="shared" ref="CD6:CD69" si="41">AQ6</f>
        <v>0</v>
      </c>
      <c r="CE6" s="253">
        <f t="shared" ref="CE6:CE69" si="42">AS6</f>
        <v>0</v>
      </c>
      <c r="CF6" s="253">
        <f t="shared" ref="CF6:CF69" si="43">AU6</f>
        <v>0</v>
      </c>
      <c r="CG6" s="253">
        <f t="shared" ref="CG6:CG69" si="44">AW6</f>
        <v>0</v>
      </c>
      <c r="CH6" s="253">
        <f t="shared" ref="CH6:CH69" si="45">AY6</f>
        <v>0</v>
      </c>
      <c r="CI6" s="253">
        <f t="shared" ref="CI6:CI69" si="46">BA6</f>
        <v>0</v>
      </c>
      <c r="CJ6" s="253">
        <f t="shared" ref="CJ6:CJ69" si="47">BC6</f>
        <v>0</v>
      </c>
      <c r="CK6" s="253">
        <f t="shared" ref="CK6:CK69" si="48">BE6</f>
        <v>0</v>
      </c>
    </row>
    <row r="7" spans="1:89" ht="27.6" x14ac:dyDescent="0.3">
      <c r="A7" s="211"/>
      <c r="B7" s="194">
        <v>2</v>
      </c>
      <c r="C7" s="195">
        <v>211011</v>
      </c>
      <c r="D7" s="189">
        <v>21110016</v>
      </c>
      <c r="E7" s="197" t="s">
        <v>116</v>
      </c>
      <c r="F7" s="198" t="s">
        <v>344</v>
      </c>
      <c r="G7" s="198" t="s">
        <v>345</v>
      </c>
      <c r="H7" s="199" t="s">
        <v>18</v>
      </c>
      <c r="I7" s="194"/>
      <c r="J7" s="199" t="s">
        <v>19</v>
      </c>
      <c r="K7" s="200">
        <f t="shared" si="0"/>
        <v>58</v>
      </c>
      <c r="L7" s="201" t="s">
        <v>20</v>
      </c>
      <c r="M7" s="104">
        <v>16</v>
      </c>
      <c r="N7" s="262">
        <f t="shared" si="30"/>
        <v>18.75</v>
      </c>
      <c r="O7" s="202">
        <v>18.75</v>
      </c>
      <c r="P7" s="110">
        <f t="shared" si="8"/>
        <v>1261.5</v>
      </c>
      <c r="Q7" s="204" t="s">
        <v>139</v>
      </c>
      <c r="R7" s="113">
        <f t="shared" si="1"/>
        <v>10</v>
      </c>
      <c r="S7" s="114">
        <f t="shared" si="9"/>
        <v>217.5</v>
      </c>
      <c r="T7" s="113">
        <f t="shared" si="2"/>
        <v>24</v>
      </c>
      <c r="U7" s="115">
        <f t="shared" si="10"/>
        <v>522</v>
      </c>
      <c r="V7" s="113">
        <f t="shared" si="3"/>
        <v>12</v>
      </c>
      <c r="W7" s="115">
        <f t="shared" si="11"/>
        <v>261</v>
      </c>
      <c r="X7" s="113">
        <f t="shared" si="4"/>
        <v>12</v>
      </c>
      <c r="Y7" s="115">
        <f t="shared" si="12"/>
        <v>261</v>
      </c>
      <c r="Z7" s="116">
        <f t="shared" si="5"/>
        <v>1261.5</v>
      </c>
      <c r="AA7" s="117" t="b">
        <f t="shared" si="6"/>
        <v>1</v>
      </c>
      <c r="AB7" s="207"/>
      <c r="AC7" s="207"/>
      <c r="AD7" s="109" t="s">
        <v>22</v>
      </c>
      <c r="AE7" s="108" t="s">
        <v>23</v>
      </c>
      <c r="AF7" s="208"/>
      <c r="AG7" s="209"/>
      <c r="AH7" s="210"/>
      <c r="AI7" s="164">
        <f t="shared" si="13"/>
        <v>0</v>
      </c>
      <c r="AJ7" s="216"/>
      <c r="AK7" s="164">
        <f t="shared" si="14"/>
        <v>0</v>
      </c>
      <c r="AL7" s="210">
        <v>10</v>
      </c>
      <c r="AM7" s="164">
        <f t="shared" si="15"/>
        <v>217.5</v>
      </c>
      <c r="AN7" s="210">
        <v>10</v>
      </c>
      <c r="AO7" s="164">
        <f t="shared" si="16"/>
        <v>217.5</v>
      </c>
      <c r="AP7" s="210">
        <v>10</v>
      </c>
      <c r="AQ7" s="164">
        <f t="shared" si="17"/>
        <v>217.5</v>
      </c>
      <c r="AR7" s="210">
        <v>4</v>
      </c>
      <c r="AS7" s="164">
        <f t="shared" si="18"/>
        <v>87</v>
      </c>
      <c r="AT7" s="210">
        <v>4</v>
      </c>
      <c r="AU7" s="164">
        <f t="shared" si="19"/>
        <v>87</v>
      </c>
      <c r="AV7" s="210">
        <v>4</v>
      </c>
      <c r="AW7" s="164">
        <f t="shared" si="20"/>
        <v>87</v>
      </c>
      <c r="AX7" s="210">
        <v>4</v>
      </c>
      <c r="AY7" s="164">
        <f t="shared" si="21"/>
        <v>87</v>
      </c>
      <c r="AZ7" s="210">
        <v>4</v>
      </c>
      <c r="BA7" s="164">
        <f t="shared" si="22"/>
        <v>87</v>
      </c>
      <c r="BB7" s="210">
        <v>4</v>
      </c>
      <c r="BC7" s="164">
        <f t="shared" si="23"/>
        <v>87</v>
      </c>
      <c r="BD7" s="210">
        <v>4</v>
      </c>
      <c r="BE7" s="164">
        <f t="shared" si="24"/>
        <v>87</v>
      </c>
      <c r="BF7" s="253">
        <f t="shared" si="25"/>
        <v>1261.5</v>
      </c>
      <c r="BG7" s="253">
        <f t="shared" si="26"/>
        <v>1261.5</v>
      </c>
      <c r="BH7" s="10" t="b">
        <f t="shared" si="27"/>
        <v>1</v>
      </c>
      <c r="BI7" s="253">
        <f t="shared" si="28"/>
        <v>0</v>
      </c>
      <c r="BJ7" s="250">
        <f t="shared" si="31"/>
        <v>21110016</v>
      </c>
      <c r="BK7" s="251">
        <v>348</v>
      </c>
      <c r="BL7" s="251">
        <v>5</v>
      </c>
      <c r="BM7" s="252">
        <f t="shared" si="32"/>
        <v>10</v>
      </c>
      <c r="BN7" s="252">
        <f t="shared" si="33"/>
        <v>24</v>
      </c>
      <c r="BO7" s="252">
        <f t="shared" si="34"/>
        <v>12</v>
      </c>
      <c r="BP7" s="252">
        <f t="shared" si="35"/>
        <v>12</v>
      </c>
      <c r="BQ7" s="254">
        <f t="shared" si="36"/>
        <v>18.75</v>
      </c>
      <c r="BR7">
        <f t="shared" si="29"/>
        <v>16</v>
      </c>
      <c r="BS7">
        <v>0</v>
      </c>
      <c r="BT7">
        <v>1</v>
      </c>
      <c r="BU7" t="s">
        <v>139</v>
      </c>
      <c r="BV7" t="str">
        <f t="shared" si="7"/>
        <v>0</v>
      </c>
      <c r="BW7" t="str">
        <f t="shared" si="7"/>
        <v>0</v>
      </c>
      <c r="BX7" t="str">
        <f t="shared" si="7"/>
        <v>1</v>
      </c>
      <c r="BY7" t="s">
        <v>23</v>
      </c>
      <c r="BZ7" s="253">
        <f t="shared" si="37"/>
        <v>0</v>
      </c>
      <c r="CA7" s="253">
        <f t="shared" si="38"/>
        <v>0</v>
      </c>
      <c r="CB7" s="253">
        <f t="shared" si="39"/>
        <v>217.5</v>
      </c>
      <c r="CC7" s="253">
        <f t="shared" si="40"/>
        <v>217.5</v>
      </c>
      <c r="CD7" s="253">
        <f t="shared" si="41"/>
        <v>217.5</v>
      </c>
      <c r="CE7" s="253">
        <f t="shared" si="42"/>
        <v>87</v>
      </c>
      <c r="CF7" s="253">
        <f t="shared" si="43"/>
        <v>87</v>
      </c>
      <c r="CG7" s="253">
        <f t="shared" si="44"/>
        <v>87</v>
      </c>
      <c r="CH7" s="253">
        <f t="shared" si="45"/>
        <v>87</v>
      </c>
      <c r="CI7" s="253">
        <f t="shared" si="46"/>
        <v>87</v>
      </c>
      <c r="CJ7" s="253">
        <f t="shared" si="47"/>
        <v>87</v>
      </c>
      <c r="CK7" s="253">
        <f t="shared" si="48"/>
        <v>87</v>
      </c>
    </row>
    <row r="8" spans="1:89" ht="27.6" x14ac:dyDescent="0.3">
      <c r="A8" s="10"/>
      <c r="B8" s="129">
        <v>3</v>
      </c>
      <c r="C8" s="192">
        <v>211011</v>
      </c>
      <c r="D8" s="189">
        <v>21110018</v>
      </c>
      <c r="E8" s="102" t="s">
        <v>140</v>
      </c>
      <c r="F8" s="108" t="s">
        <v>344</v>
      </c>
      <c r="G8" s="108" t="s">
        <v>345</v>
      </c>
      <c r="H8" s="109" t="s">
        <v>18</v>
      </c>
      <c r="I8" s="123"/>
      <c r="J8" s="109" t="s">
        <v>19</v>
      </c>
      <c r="K8" s="111">
        <f t="shared" si="0"/>
        <v>10</v>
      </c>
      <c r="L8" s="104" t="s">
        <v>20</v>
      </c>
      <c r="M8" s="104">
        <v>16</v>
      </c>
      <c r="N8" s="262">
        <f t="shared" si="30"/>
        <v>4.4000000000000004</v>
      </c>
      <c r="O8" s="106">
        <v>4.4000000000000004</v>
      </c>
      <c r="P8" s="110">
        <f t="shared" si="8"/>
        <v>51.04</v>
      </c>
      <c r="Q8" s="112" t="s">
        <v>139</v>
      </c>
      <c r="R8" s="113">
        <f t="shared" si="1"/>
        <v>10</v>
      </c>
      <c r="S8" s="114">
        <f t="shared" si="9"/>
        <v>51.04</v>
      </c>
      <c r="T8" s="113">
        <f t="shared" si="2"/>
        <v>0</v>
      </c>
      <c r="U8" s="115">
        <f t="shared" si="10"/>
        <v>0</v>
      </c>
      <c r="V8" s="113">
        <f t="shared" si="3"/>
        <v>0</v>
      </c>
      <c r="W8" s="115">
        <f t="shared" si="11"/>
        <v>0</v>
      </c>
      <c r="X8" s="113">
        <f t="shared" si="4"/>
        <v>0</v>
      </c>
      <c r="Y8" s="115">
        <f t="shared" si="12"/>
        <v>0</v>
      </c>
      <c r="Z8" s="116">
        <f t="shared" si="5"/>
        <v>51.04</v>
      </c>
      <c r="AA8" s="117" t="b">
        <f t="shared" si="6"/>
        <v>1</v>
      </c>
      <c r="AB8" s="109"/>
      <c r="AC8" s="122"/>
      <c r="AD8" s="109" t="s">
        <v>22</v>
      </c>
      <c r="AE8" s="108" t="s">
        <v>23</v>
      </c>
      <c r="AF8" s="119"/>
      <c r="AG8" s="120"/>
      <c r="AH8" s="121">
        <v>0</v>
      </c>
      <c r="AI8" s="164">
        <f t="shared" si="13"/>
        <v>0</v>
      </c>
      <c r="AJ8" s="127">
        <v>10</v>
      </c>
      <c r="AK8" s="164">
        <f t="shared" si="14"/>
        <v>51.04</v>
      </c>
      <c r="AL8" s="121"/>
      <c r="AM8" s="164">
        <f t="shared" si="15"/>
        <v>0</v>
      </c>
      <c r="AN8" s="121"/>
      <c r="AO8" s="164">
        <f t="shared" si="16"/>
        <v>0</v>
      </c>
      <c r="AP8" s="121"/>
      <c r="AQ8" s="164">
        <f t="shared" si="17"/>
        <v>0</v>
      </c>
      <c r="AR8" s="121"/>
      <c r="AS8" s="164">
        <f t="shared" si="18"/>
        <v>0</v>
      </c>
      <c r="AT8" s="121"/>
      <c r="AU8" s="164">
        <f t="shared" si="19"/>
        <v>0</v>
      </c>
      <c r="AV8" s="121"/>
      <c r="AW8" s="164">
        <f t="shared" si="20"/>
        <v>0</v>
      </c>
      <c r="AX8" s="121"/>
      <c r="AY8" s="164">
        <f t="shared" si="21"/>
        <v>0</v>
      </c>
      <c r="AZ8" s="121"/>
      <c r="BA8" s="164">
        <f t="shared" si="22"/>
        <v>0</v>
      </c>
      <c r="BB8" s="121"/>
      <c r="BC8" s="164">
        <f t="shared" si="23"/>
        <v>0</v>
      </c>
      <c r="BD8" s="121"/>
      <c r="BE8" s="164">
        <f t="shared" si="24"/>
        <v>0</v>
      </c>
      <c r="BF8" s="253">
        <f t="shared" si="25"/>
        <v>51.04</v>
      </c>
      <c r="BG8" s="253">
        <f t="shared" si="26"/>
        <v>51.04</v>
      </c>
      <c r="BH8" s="10" t="b">
        <f t="shared" si="27"/>
        <v>1</v>
      </c>
      <c r="BI8" s="253">
        <f t="shared" si="28"/>
        <v>0</v>
      </c>
      <c r="BJ8" s="250">
        <f t="shared" si="31"/>
        <v>21110018</v>
      </c>
      <c r="BK8" s="251">
        <v>348</v>
      </c>
      <c r="BL8" s="251">
        <v>5</v>
      </c>
      <c r="BM8" s="252">
        <f t="shared" si="32"/>
        <v>10</v>
      </c>
      <c r="BN8" s="252">
        <f t="shared" si="33"/>
        <v>0</v>
      </c>
      <c r="BO8" s="252">
        <f t="shared" si="34"/>
        <v>0</v>
      </c>
      <c r="BP8" s="252">
        <f t="shared" si="35"/>
        <v>0</v>
      </c>
      <c r="BQ8" s="254">
        <f t="shared" si="36"/>
        <v>4.4000000000000004</v>
      </c>
      <c r="BR8">
        <f t="shared" si="29"/>
        <v>16</v>
      </c>
      <c r="BS8">
        <v>0</v>
      </c>
      <c r="BT8">
        <v>1</v>
      </c>
      <c r="BU8" t="s">
        <v>139</v>
      </c>
      <c r="BV8" t="str">
        <f t="shared" si="7"/>
        <v>0</v>
      </c>
      <c r="BW8" t="str">
        <f t="shared" si="7"/>
        <v>0</v>
      </c>
      <c r="BX8" t="str">
        <f t="shared" si="7"/>
        <v>1</v>
      </c>
      <c r="BY8" t="s">
        <v>23</v>
      </c>
      <c r="BZ8" s="253">
        <f t="shared" si="37"/>
        <v>0</v>
      </c>
      <c r="CA8" s="253">
        <f t="shared" si="38"/>
        <v>51.04</v>
      </c>
      <c r="CB8" s="253">
        <f t="shared" si="39"/>
        <v>0</v>
      </c>
      <c r="CC8" s="253">
        <f t="shared" si="40"/>
        <v>0</v>
      </c>
      <c r="CD8" s="253">
        <f t="shared" si="41"/>
        <v>0</v>
      </c>
      <c r="CE8" s="253">
        <f t="shared" si="42"/>
        <v>0</v>
      </c>
      <c r="CF8" s="253">
        <f t="shared" si="43"/>
        <v>0</v>
      </c>
      <c r="CG8" s="253">
        <f t="shared" si="44"/>
        <v>0</v>
      </c>
      <c r="CH8" s="253">
        <f t="shared" si="45"/>
        <v>0</v>
      </c>
      <c r="CI8" s="253">
        <f t="shared" si="46"/>
        <v>0</v>
      </c>
      <c r="CJ8" s="253">
        <f t="shared" si="47"/>
        <v>0</v>
      </c>
      <c r="CK8" s="253">
        <f t="shared" si="48"/>
        <v>0</v>
      </c>
    </row>
    <row r="9" spans="1:89" ht="27.6" x14ac:dyDescent="0.3">
      <c r="A9" s="211"/>
      <c r="B9" s="194">
        <v>3</v>
      </c>
      <c r="C9" s="195">
        <v>211011</v>
      </c>
      <c r="D9" s="189">
        <v>21110018</v>
      </c>
      <c r="E9" s="197" t="s">
        <v>140</v>
      </c>
      <c r="F9" s="198" t="s">
        <v>344</v>
      </c>
      <c r="G9" s="198" t="s">
        <v>345</v>
      </c>
      <c r="H9" s="199" t="s">
        <v>18</v>
      </c>
      <c r="I9" s="194"/>
      <c r="J9" s="199" t="s">
        <v>19</v>
      </c>
      <c r="K9" s="200">
        <f t="shared" si="0"/>
        <v>50</v>
      </c>
      <c r="L9" s="201" t="s">
        <v>20</v>
      </c>
      <c r="M9" s="104">
        <v>16</v>
      </c>
      <c r="N9" s="262">
        <f t="shared" si="30"/>
        <v>4.4400000000000004</v>
      </c>
      <c r="O9" s="202">
        <v>4.4400000000000004</v>
      </c>
      <c r="P9" s="110">
        <f t="shared" si="8"/>
        <v>257.52000000000004</v>
      </c>
      <c r="Q9" s="204" t="s">
        <v>139</v>
      </c>
      <c r="R9" s="113">
        <f t="shared" si="1"/>
        <v>10</v>
      </c>
      <c r="S9" s="114">
        <f t="shared" si="9"/>
        <v>51.504000000000005</v>
      </c>
      <c r="T9" s="113">
        <f t="shared" si="2"/>
        <v>22</v>
      </c>
      <c r="U9" s="115">
        <f t="shared" si="10"/>
        <v>113.30880000000001</v>
      </c>
      <c r="V9" s="113">
        <f t="shared" si="3"/>
        <v>9</v>
      </c>
      <c r="W9" s="115">
        <f t="shared" si="11"/>
        <v>46.3536</v>
      </c>
      <c r="X9" s="113">
        <f t="shared" si="4"/>
        <v>9</v>
      </c>
      <c r="Y9" s="115">
        <f t="shared" si="12"/>
        <v>46.3536</v>
      </c>
      <c r="Z9" s="116">
        <f t="shared" si="5"/>
        <v>257.52</v>
      </c>
      <c r="AA9" s="117" t="b">
        <f t="shared" si="6"/>
        <v>1</v>
      </c>
      <c r="AB9" s="199"/>
      <c r="AC9" s="212"/>
      <c r="AD9" s="109" t="s">
        <v>22</v>
      </c>
      <c r="AE9" s="108" t="s">
        <v>23</v>
      </c>
      <c r="AF9" s="208"/>
      <c r="AG9" s="209"/>
      <c r="AH9" s="210"/>
      <c r="AI9" s="164">
        <f t="shared" si="13"/>
        <v>0</v>
      </c>
      <c r="AJ9" s="216"/>
      <c r="AK9" s="164">
        <f t="shared" si="14"/>
        <v>0</v>
      </c>
      <c r="AL9" s="210">
        <v>10</v>
      </c>
      <c r="AM9" s="164">
        <f t="shared" si="15"/>
        <v>51.504000000000005</v>
      </c>
      <c r="AN9" s="210">
        <v>10</v>
      </c>
      <c r="AO9" s="164">
        <f t="shared" si="16"/>
        <v>51.504000000000005</v>
      </c>
      <c r="AP9" s="210">
        <v>10</v>
      </c>
      <c r="AQ9" s="164">
        <f t="shared" si="17"/>
        <v>51.504000000000005</v>
      </c>
      <c r="AR9" s="210">
        <v>2</v>
      </c>
      <c r="AS9" s="164">
        <f t="shared" si="18"/>
        <v>10.300800000000001</v>
      </c>
      <c r="AT9" s="210">
        <v>5</v>
      </c>
      <c r="AU9" s="164">
        <f t="shared" si="19"/>
        <v>25.752000000000002</v>
      </c>
      <c r="AV9" s="210">
        <v>2</v>
      </c>
      <c r="AW9" s="164">
        <f t="shared" si="20"/>
        <v>10.300800000000001</v>
      </c>
      <c r="AX9" s="210">
        <v>2</v>
      </c>
      <c r="AY9" s="164">
        <f t="shared" si="21"/>
        <v>10.300800000000001</v>
      </c>
      <c r="AZ9" s="210">
        <v>2</v>
      </c>
      <c r="BA9" s="164">
        <f t="shared" si="22"/>
        <v>10.300800000000001</v>
      </c>
      <c r="BB9" s="210">
        <v>2</v>
      </c>
      <c r="BC9" s="164">
        <f t="shared" si="23"/>
        <v>10.300800000000001</v>
      </c>
      <c r="BD9" s="210">
        <v>5</v>
      </c>
      <c r="BE9" s="164">
        <f t="shared" si="24"/>
        <v>25.752000000000002</v>
      </c>
      <c r="BF9" s="253">
        <f t="shared" si="25"/>
        <v>257.52000000000004</v>
      </c>
      <c r="BG9" s="253">
        <f t="shared" si="26"/>
        <v>257.52000000000004</v>
      </c>
      <c r="BH9" s="10" t="b">
        <f t="shared" si="27"/>
        <v>1</v>
      </c>
      <c r="BI9" s="253">
        <f t="shared" si="28"/>
        <v>0</v>
      </c>
      <c r="BJ9" s="250">
        <f t="shared" si="31"/>
        <v>21110018</v>
      </c>
      <c r="BK9" s="251">
        <v>348</v>
      </c>
      <c r="BL9" s="251">
        <v>5</v>
      </c>
      <c r="BM9" s="252">
        <f t="shared" si="32"/>
        <v>10</v>
      </c>
      <c r="BN9" s="252">
        <f t="shared" si="33"/>
        <v>22</v>
      </c>
      <c r="BO9" s="252">
        <f t="shared" si="34"/>
        <v>9</v>
      </c>
      <c r="BP9" s="252">
        <f t="shared" si="35"/>
        <v>9</v>
      </c>
      <c r="BQ9" s="254">
        <f t="shared" si="36"/>
        <v>4.4400000000000004</v>
      </c>
      <c r="BR9">
        <f t="shared" si="29"/>
        <v>16</v>
      </c>
      <c r="BS9">
        <v>0</v>
      </c>
      <c r="BT9">
        <v>1</v>
      </c>
      <c r="BU9" t="s">
        <v>139</v>
      </c>
      <c r="BV9" t="str">
        <f t="shared" si="7"/>
        <v>0</v>
      </c>
      <c r="BW9" t="str">
        <f t="shared" si="7"/>
        <v>0</v>
      </c>
      <c r="BX9" t="str">
        <f t="shared" si="7"/>
        <v>1</v>
      </c>
      <c r="BY9" t="s">
        <v>23</v>
      </c>
      <c r="BZ9" s="253">
        <f t="shared" si="37"/>
        <v>0</v>
      </c>
      <c r="CA9" s="253">
        <f t="shared" si="38"/>
        <v>0</v>
      </c>
      <c r="CB9" s="253">
        <f t="shared" si="39"/>
        <v>51.504000000000005</v>
      </c>
      <c r="CC9" s="253">
        <f t="shared" si="40"/>
        <v>51.504000000000005</v>
      </c>
      <c r="CD9" s="253">
        <f t="shared" si="41"/>
        <v>51.504000000000005</v>
      </c>
      <c r="CE9" s="253">
        <f t="shared" si="42"/>
        <v>10.300800000000001</v>
      </c>
      <c r="CF9" s="253">
        <f t="shared" si="43"/>
        <v>25.752000000000002</v>
      </c>
      <c r="CG9" s="253">
        <f t="shared" si="44"/>
        <v>10.300800000000001</v>
      </c>
      <c r="CH9" s="253">
        <f t="shared" si="45"/>
        <v>10.300800000000001</v>
      </c>
      <c r="CI9" s="253">
        <f t="shared" si="46"/>
        <v>10.300800000000001</v>
      </c>
      <c r="CJ9" s="253">
        <f t="shared" si="47"/>
        <v>10.300800000000001</v>
      </c>
      <c r="CK9" s="253">
        <f t="shared" si="48"/>
        <v>25.752000000000002</v>
      </c>
    </row>
    <row r="10" spans="1:89" ht="41.4" x14ac:dyDescent="0.3">
      <c r="A10" s="1"/>
      <c r="B10" s="129">
        <v>4</v>
      </c>
      <c r="C10" s="192">
        <v>211011</v>
      </c>
      <c r="D10" s="189">
        <v>21110021</v>
      </c>
      <c r="E10" s="102" t="s">
        <v>117</v>
      </c>
      <c r="F10" s="108" t="s">
        <v>344</v>
      </c>
      <c r="G10" s="108" t="s">
        <v>345</v>
      </c>
      <c r="H10" s="109" t="s">
        <v>18</v>
      </c>
      <c r="I10" s="123"/>
      <c r="J10" s="109" t="s">
        <v>19</v>
      </c>
      <c r="K10" s="111">
        <f t="shared" si="0"/>
        <v>30</v>
      </c>
      <c r="L10" s="104" t="s">
        <v>138</v>
      </c>
      <c r="M10" s="104">
        <v>16</v>
      </c>
      <c r="N10" s="262">
        <f t="shared" si="30"/>
        <v>37.25</v>
      </c>
      <c r="O10" s="106">
        <v>37.25</v>
      </c>
      <c r="P10" s="110">
        <f t="shared" si="8"/>
        <v>1296.2999999999997</v>
      </c>
      <c r="Q10" s="112" t="s">
        <v>139</v>
      </c>
      <c r="R10" s="113">
        <f t="shared" si="1"/>
        <v>30</v>
      </c>
      <c r="S10" s="114">
        <f t="shared" si="9"/>
        <v>1296.2999999999997</v>
      </c>
      <c r="T10" s="113">
        <f t="shared" si="2"/>
        <v>0</v>
      </c>
      <c r="U10" s="115">
        <f t="shared" si="10"/>
        <v>0</v>
      </c>
      <c r="V10" s="113">
        <f t="shared" si="3"/>
        <v>0</v>
      </c>
      <c r="W10" s="115">
        <f t="shared" si="11"/>
        <v>0</v>
      </c>
      <c r="X10" s="113">
        <f t="shared" si="4"/>
        <v>0</v>
      </c>
      <c r="Y10" s="115">
        <f t="shared" si="12"/>
        <v>0</v>
      </c>
      <c r="Z10" s="116">
        <f t="shared" si="5"/>
        <v>1296.2999999999997</v>
      </c>
      <c r="AA10" s="117" t="b">
        <f t="shared" si="6"/>
        <v>1</v>
      </c>
      <c r="AB10" s="123"/>
      <c r="AC10" s="124"/>
      <c r="AD10" s="109" t="s">
        <v>22</v>
      </c>
      <c r="AE10" s="108" t="s">
        <v>23</v>
      </c>
      <c r="AF10" s="125"/>
      <c r="AG10" s="126"/>
      <c r="AH10" s="121">
        <v>0</v>
      </c>
      <c r="AI10" s="164">
        <f t="shared" si="13"/>
        <v>0</v>
      </c>
      <c r="AJ10" s="127">
        <v>30</v>
      </c>
      <c r="AK10" s="164">
        <f t="shared" si="14"/>
        <v>1296.2999999999997</v>
      </c>
      <c r="AL10" s="127"/>
      <c r="AM10" s="164">
        <f t="shared" si="15"/>
        <v>0</v>
      </c>
      <c r="AN10" s="127"/>
      <c r="AO10" s="164">
        <f t="shared" si="16"/>
        <v>0</v>
      </c>
      <c r="AP10" s="127"/>
      <c r="AQ10" s="164">
        <f t="shared" si="17"/>
        <v>0</v>
      </c>
      <c r="AR10" s="127"/>
      <c r="AS10" s="164">
        <f t="shared" si="18"/>
        <v>0</v>
      </c>
      <c r="AT10" s="127"/>
      <c r="AU10" s="164">
        <f t="shared" si="19"/>
        <v>0</v>
      </c>
      <c r="AV10" s="127"/>
      <c r="AW10" s="164">
        <f t="shared" si="20"/>
        <v>0</v>
      </c>
      <c r="AX10" s="127"/>
      <c r="AY10" s="164">
        <f t="shared" si="21"/>
        <v>0</v>
      </c>
      <c r="AZ10" s="127"/>
      <c r="BA10" s="164">
        <f t="shared" si="22"/>
        <v>0</v>
      </c>
      <c r="BB10" s="127"/>
      <c r="BC10" s="164">
        <f t="shared" si="23"/>
        <v>0</v>
      </c>
      <c r="BD10" s="127"/>
      <c r="BE10" s="164">
        <f t="shared" si="24"/>
        <v>0</v>
      </c>
      <c r="BF10" s="253">
        <f t="shared" si="25"/>
        <v>1296.2999999999997</v>
      </c>
      <c r="BG10" s="253">
        <f t="shared" si="26"/>
        <v>1296.2999999999997</v>
      </c>
      <c r="BH10" s="10" t="b">
        <f t="shared" si="27"/>
        <v>1</v>
      </c>
      <c r="BI10" s="253">
        <f t="shared" si="28"/>
        <v>0</v>
      </c>
      <c r="BJ10" s="250">
        <f t="shared" si="31"/>
        <v>21110021</v>
      </c>
      <c r="BK10" s="251">
        <v>348</v>
      </c>
      <c r="BL10" s="251">
        <v>5</v>
      </c>
      <c r="BM10" s="252">
        <f t="shared" si="32"/>
        <v>30</v>
      </c>
      <c r="BN10" s="252">
        <f t="shared" si="33"/>
        <v>0</v>
      </c>
      <c r="BO10" s="252">
        <f t="shared" si="34"/>
        <v>0</v>
      </c>
      <c r="BP10" s="252">
        <f t="shared" si="35"/>
        <v>0</v>
      </c>
      <c r="BQ10" s="254">
        <f t="shared" si="36"/>
        <v>37.25</v>
      </c>
      <c r="BR10">
        <f t="shared" si="29"/>
        <v>16</v>
      </c>
      <c r="BS10">
        <v>0</v>
      </c>
      <c r="BT10">
        <v>1</v>
      </c>
      <c r="BU10" t="s">
        <v>139</v>
      </c>
      <c r="BV10" t="str">
        <f t="shared" si="7"/>
        <v>0</v>
      </c>
      <c r="BW10" t="str">
        <f t="shared" si="7"/>
        <v>0</v>
      </c>
      <c r="BX10" t="str">
        <f t="shared" si="7"/>
        <v>1</v>
      </c>
      <c r="BY10" t="s">
        <v>23</v>
      </c>
      <c r="BZ10" s="253">
        <f t="shared" si="37"/>
        <v>0</v>
      </c>
      <c r="CA10" s="253">
        <f t="shared" si="38"/>
        <v>1296.2999999999997</v>
      </c>
      <c r="CB10" s="253">
        <f t="shared" si="39"/>
        <v>0</v>
      </c>
      <c r="CC10" s="253">
        <f t="shared" si="40"/>
        <v>0</v>
      </c>
      <c r="CD10" s="253">
        <f t="shared" si="41"/>
        <v>0</v>
      </c>
      <c r="CE10" s="253">
        <f t="shared" si="42"/>
        <v>0</v>
      </c>
      <c r="CF10" s="253">
        <f t="shared" si="43"/>
        <v>0</v>
      </c>
      <c r="CG10" s="253">
        <f t="shared" si="44"/>
        <v>0</v>
      </c>
      <c r="CH10" s="253">
        <f t="shared" si="45"/>
        <v>0</v>
      </c>
      <c r="CI10" s="253">
        <f t="shared" si="46"/>
        <v>0</v>
      </c>
      <c r="CJ10" s="253">
        <f t="shared" si="47"/>
        <v>0</v>
      </c>
      <c r="CK10" s="253">
        <f t="shared" si="48"/>
        <v>0</v>
      </c>
    </row>
    <row r="11" spans="1:89" ht="41.4" x14ac:dyDescent="0.3">
      <c r="A11" s="217"/>
      <c r="B11" s="194">
        <v>4</v>
      </c>
      <c r="C11" s="195">
        <v>211011</v>
      </c>
      <c r="D11" s="196">
        <v>21110021</v>
      </c>
      <c r="E11" s="197" t="s">
        <v>117</v>
      </c>
      <c r="F11" s="198" t="s">
        <v>344</v>
      </c>
      <c r="G11" s="198" t="s">
        <v>345</v>
      </c>
      <c r="H11" s="199" t="s">
        <v>18</v>
      </c>
      <c r="I11" s="194"/>
      <c r="J11" s="199" t="s">
        <v>19</v>
      </c>
      <c r="K11" s="200">
        <f t="shared" si="0"/>
        <v>160</v>
      </c>
      <c r="L11" s="201" t="s">
        <v>138</v>
      </c>
      <c r="M11" s="104">
        <v>16</v>
      </c>
      <c r="N11" s="262">
        <f t="shared" si="30"/>
        <v>34.28</v>
      </c>
      <c r="O11" s="202">
        <v>34.28</v>
      </c>
      <c r="P11" s="110">
        <f t="shared" si="8"/>
        <v>6362.3680000000004</v>
      </c>
      <c r="Q11" s="204" t="s">
        <v>139</v>
      </c>
      <c r="R11" s="113">
        <f t="shared" si="1"/>
        <v>30</v>
      </c>
      <c r="S11" s="114">
        <f t="shared" si="9"/>
        <v>1192.944</v>
      </c>
      <c r="T11" s="113">
        <f t="shared" si="2"/>
        <v>70</v>
      </c>
      <c r="U11" s="115">
        <f t="shared" si="10"/>
        <v>2783.5360000000001</v>
      </c>
      <c r="V11" s="113">
        <f t="shared" si="3"/>
        <v>30</v>
      </c>
      <c r="W11" s="115">
        <f t="shared" si="11"/>
        <v>1192.944</v>
      </c>
      <c r="X11" s="113">
        <f t="shared" si="4"/>
        <v>30</v>
      </c>
      <c r="Y11" s="115">
        <f t="shared" si="12"/>
        <v>1192.944</v>
      </c>
      <c r="Z11" s="116">
        <f t="shared" si="5"/>
        <v>6362.3680000000004</v>
      </c>
      <c r="AA11" s="117" t="b">
        <f t="shared" si="6"/>
        <v>1</v>
      </c>
      <c r="AB11" s="194"/>
      <c r="AC11" s="213"/>
      <c r="AD11" s="109" t="s">
        <v>22</v>
      </c>
      <c r="AE11" s="108" t="s">
        <v>23</v>
      </c>
      <c r="AF11" s="214"/>
      <c r="AG11" s="215"/>
      <c r="AH11" s="210"/>
      <c r="AI11" s="164">
        <f t="shared" si="13"/>
        <v>0</v>
      </c>
      <c r="AJ11" s="216"/>
      <c r="AK11" s="164">
        <f t="shared" si="14"/>
        <v>0</v>
      </c>
      <c r="AL11" s="216">
        <v>30</v>
      </c>
      <c r="AM11" s="164">
        <f t="shared" si="15"/>
        <v>1192.944</v>
      </c>
      <c r="AN11" s="216">
        <v>30</v>
      </c>
      <c r="AO11" s="164">
        <f t="shared" si="16"/>
        <v>1192.944</v>
      </c>
      <c r="AP11" s="216">
        <v>30</v>
      </c>
      <c r="AQ11" s="164">
        <f t="shared" si="17"/>
        <v>1192.944</v>
      </c>
      <c r="AR11" s="216">
        <v>10</v>
      </c>
      <c r="AS11" s="164">
        <f t="shared" si="18"/>
        <v>397.64800000000002</v>
      </c>
      <c r="AT11" s="216">
        <v>10</v>
      </c>
      <c r="AU11" s="164">
        <f t="shared" si="19"/>
        <v>397.64800000000002</v>
      </c>
      <c r="AV11" s="216">
        <v>10</v>
      </c>
      <c r="AW11" s="164">
        <f t="shared" si="20"/>
        <v>397.64800000000002</v>
      </c>
      <c r="AX11" s="216">
        <v>10</v>
      </c>
      <c r="AY11" s="164">
        <f t="shared" si="21"/>
        <v>397.64800000000002</v>
      </c>
      <c r="AZ11" s="216">
        <v>10</v>
      </c>
      <c r="BA11" s="164">
        <f t="shared" si="22"/>
        <v>397.64800000000002</v>
      </c>
      <c r="BB11" s="216">
        <v>10</v>
      </c>
      <c r="BC11" s="164">
        <f t="shared" si="23"/>
        <v>397.64800000000002</v>
      </c>
      <c r="BD11" s="216">
        <v>10</v>
      </c>
      <c r="BE11" s="164">
        <f t="shared" si="24"/>
        <v>397.64800000000002</v>
      </c>
      <c r="BF11" s="253">
        <f t="shared" si="25"/>
        <v>6362.3680000000004</v>
      </c>
      <c r="BG11" s="253">
        <f t="shared" si="26"/>
        <v>6362.3680000000004</v>
      </c>
      <c r="BH11" s="10" t="b">
        <f t="shared" si="27"/>
        <v>1</v>
      </c>
      <c r="BI11" s="253">
        <f t="shared" si="28"/>
        <v>0</v>
      </c>
      <c r="BJ11" s="250">
        <f t="shared" si="31"/>
        <v>21110021</v>
      </c>
      <c r="BK11" s="251">
        <v>348</v>
      </c>
      <c r="BL11" s="251">
        <v>5</v>
      </c>
      <c r="BM11" s="252">
        <f t="shared" si="32"/>
        <v>30</v>
      </c>
      <c r="BN11" s="252">
        <f t="shared" si="33"/>
        <v>70</v>
      </c>
      <c r="BO11" s="252">
        <f t="shared" si="34"/>
        <v>30</v>
      </c>
      <c r="BP11" s="252">
        <f t="shared" si="35"/>
        <v>30</v>
      </c>
      <c r="BQ11" s="254">
        <f t="shared" si="36"/>
        <v>34.28</v>
      </c>
      <c r="BR11">
        <f t="shared" si="29"/>
        <v>16</v>
      </c>
      <c r="BS11">
        <v>0</v>
      </c>
      <c r="BT11">
        <v>1</v>
      </c>
      <c r="BU11" t="s">
        <v>139</v>
      </c>
      <c r="BV11" t="str">
        <f t="shared" si="7"/>
        <v>0</v>
      </c>
      <c r="BW11" t="str">
        <f t="shared" si="7"/>
        <v>0</v>
      </c>
      <c r="BX11" t="str">
        <f t="shared" si="7"/>
        <v>1</v>
      </c>
      <c r="BY11" t="s">
        <v>23</v>
      </c>
      <c r="BZ11" s="253">
        <f t="shared" si="37"/>
        <v>0</v>
      </c>
      <c r="CA11" s="253">
        <f t="shared" si="38"/>
        <v>0</v>
      </c>
      <c r="CB11" s="253">
        <f t="shared" si="39"/>
        <v>1192.944</v>
      </c>
      <c r="CC11" s="253">
        <f t="shared" si="40"/>
        <v>1192.944</v>
      </c>
      <c r="CD11" s="253">
        <f t="shared" si="41"/>
        <v>1192.944</v>
      </c>
      <c r="CE11" s="253">
        <f t="shared" si="42"/>
        <v>397.64800000000002</v>
      </c>
      <c r="CF11" s="253">
        <f t="shared" si="43"/>
        <v>397.64800000000002</v>
      </c>
      <c r="CG11" s="253">
        <f t="shared" si="44"/>
        <v>397.64800000000002</v>
      </c>
      <c r="CH11" s="253">
        <f t="shared" si="45"/>
        <v>397.64800000000002</v>
      </c>
      <c r="CI11" s="253">
        <f t="shared" si="46"/>
        <v>397.64800000000002</v>
      </c>
      <c r="CJ11" s="253">
        <f t="shared" si="47"/>
        <v>397.64800000000002</v>
      </c>
      <c r="CK11" s="253">
        <f t="shared" si="48"/>
        <v>397.64800000000002</v>
      </c>
    </row>
    <row r="12" spans="1:89" ht="41.4" x14ac:dyDescent="0.3">
      <c r="A12" s="10"/>
      <c r="B12" s="129">
        <v>5</v>
      </c>
      <c r="C12" s="192">
        <v>211011</v>
      </c>
      <c r="D12" s="189">
        <v>21110026</v>
      </c>
      <c r="E12" s="102" t="s">
        <v>118</v>
      </c>
      <c r="F12" s="108" t="s">
        <v>344</v>
      </c>
      <c r="G12" s="108" t="s">
        <v>345</v>
      </c>
      <c r="H12" s="109" t="s">
        <v>18</v>
      </c>
      <c r="I12" s="123"/>
      <c r="J12" s="109" t="s">
        <v>19</v>
      </c>
      <c r="K12" s="111">
        <f t="shared" si="0"/>
        <v>0</v>
      </c>
      <c r="L12" s="104" t="s">
        <v>20</v>
      </c>
      <c r="M12" s="104">
        <v>16</v>
      </c>
      <c r="N12" s="262">
        <f t="shared" si="30"/>
        <v>51.49</v>
      </c>
      <c r="O12" s="106">
        <v>51.49</v>
      </c>
      <c r="P12" s="110">
        <f t="shared" si="8"/>
        <v>0</v>
      </c>
      <c r="Q12" s="112" t="s">
        <v>139</v>
      </c>
      <c r="R12" s="113">
        <f t="shared" si="1"/>
        <v>0</v>
      </c>
      <c r="S12" s="114">
        <f t="shared" si="9"/>
        <v>0</v>
      </c>
      <c r="T12" s="113">
        <f t="shared" si="2"/>
        <v>0</v>
      </c>
      <c r="U12" s="115">
        <f t="shared" si="10"/>
        <v>0</v>
      </c>
      <c r="V12" s="113">
        <f t="shared" si="3"/>
        <v>0</v>
      </c>
      <c r="W12" s="115">
        <f t="shared" si="11"/>
        <v>0</v>
      </c>
      <c r="X12" s="113">
        <f t="shared" si="4"/>
        <v>0</v>
      </c>
      <c r="Y12" s="115">
        <f t="shared" si="12"/>
        <v>0</v>
      </c>
      <c r="Z12" s="116">
        <f t="shared" si="5"/>
        <v>0</v>
      </c>
      <c r="AA12" s="117" t="b">
        <f t="shared" si="6"/>
        <v>1</v>
      </c>
      <c r="AB12" s="123"/>
      <c r="AC12" s="124"/>
      <c r="AD12" s="109" t="s">
        <v>22</v>
      </c>
      <c r="AE12" s="108" t="s">
        <v>23</v>
      </c>
      <c r="AF12" s="125"/>
      <c r="AG12" s="126"/>
      <c r="AH12" s="121">
        <v>0</v>
      </c>
      <c r="AI12" s="164">
        <f t="shared" si="13"/>
        <v>0</v>
      </c>
      <c r="AJ12" s="127">
        <v>0</v>
      </c>
      <c r="AK12" s="164">
        <f t="shared" si="14"/>
        <v>0</v>
      </c>
      <c r="AL12" s="127"/>
      <c r="AM12" s="164">
        <f t="shared" si="15"/>
        <v>0</v>
      </c>
      <c r="AN12" s="127"/>
      <c r="AO12" s="164">
        <f t="shared" si="16"/>
        <v>0</v>
      </c>
      <c r="AP12" s="127"/>
      <c r="AQ12" s="164">
        <f t="shared" si="17"/>
        <v>0</v>
      </c>
      <c r="AR12" s="127"/>
      <c r="AS12" s="164">
        <f t="shared" si="18"/>
        <v>0</v>
      </c>
      <c r="AT12" s="127"/>
      <c r="AU12" s="164">
        <f t="shared" si="19"/>
        <v>0</v>
      </c>
      <c r="AV12" s="127"/>
      <c r="AW12" s="164">
        <f t="shared" si="20"/>
        <v>0</v>
      </c>
      <c r="AX12" s="127"/>
      <c r="AY12" s="164">
        <f t="shared" si="21"/>
        <v>0</v>
      </c>
      <c r="AZ12" s="127"/>
      <c r="BA12" s="164">
        <f t="shared" si="22"/>
        <v>0</v>
      </c>
      <c r="BB12" s="127"/>
      <c r="BC12" s="164">
        <f t="shared" si="23"/>
        <v>0</v>
      </c>
      <c r="BD12" s="127"/>
      <c r="BE12" s="164">
        <f t="shared" si="24"/>
        <v>0</v>
      </c>
      <c r="BF12" s="253">
        <f t="shared" si="25"/>
        <v>0</v>
      </c>
      <c r="BG12" s="253">
        <f t="shared" si="26"/>
        <v>0</v>
      </c>
      <c r="BH12" s="10" t="b">
        <f t="shared" si="27"/>
        <v>1</v>
      </c>
      <c r="BI12" s="253">
        <f t="shared" si="28"/>
        <v>0</v>
      </c>
      <c r="BJ12" s="250">
        <f t="shared" si="31"/>
        <v>21110026</v>
      </c>
      <c r="BK12" s="251">
        <v>348</v>
      </c>
      <c r="BL12" s="251">
        <v>5</v>
      </c>
      <c r="BM12" s="252">
        <f t="shared" si="32"/>
        <v>0</v>
      </c>
      <c r="BN12" s="252">
        <f t="shared" si="33"/>
        <v>0</v>
      </c>
      <c r="BO12" s="252">
        <f t="shared" si="34"/>
        <v>0</v>
      </c>
      <c r="BP12" s="252">
        <f t="shared" si="35"/>
        <v>0</v>
      </c>
      <c r="BQ12" s="254">
        <f t="shared" si="36"/>
        <v>51.49</v>
      </c>
      <c r="BR12">
        <f t="shared" si="29"/>
        <v>16</v>
      </c>
      <c r="BS12">
        <v>0</v>
      </c>
      <c r="BT12">
        <v>1</v>
      </c>
      <c r="BU12" t="s">
        <v>139</v>
      </c>
      <c r="BV12" t="str">
        <f t="shared" si="7"/>
        <v>0</v>
      </c>
      <c r="BW12" t="str">
        <f t="shared" si="7"/>
        <v>0</v>
      </c>
      <c r="BX12" t="str">
        <f t="shared" si="7"/>
        <v>1</v>
      </c>
      <c r="BY12" t="s">
        <v>23</v>
      </c>
      <c r="BZ12" s="253">
        <f t="shared" si="37"/>
        <v>0</v>
      </c>
      <c r="CA12" s="253">
        <f t="shared" si="38"/>
        <v>0</v>
      </c>
      <c r="CB12" s="253">
        <f t="shared" si="39"/>
        <v>0</v>
      </c>
      <c r="CC12" s="253">
        <f t="shared" si="40"/>
        <v>0</v>
      </c>
      <c r="CD12" s="253">
        <f t="shared" si="41"/>
        <v>0</v>
      </c>
      <c r="CE12" s="253">
        <f t="shared" si="42"/>
        <v>0</v>
      </c>
      <c r="CF12" s="253">
        <f t="shared" si="43"/>
        <v>0</v>
      </c>
      <c r="CG12" s="253">
        <f t="shared" si="44"/>
        <v>0</v>
      </c>
      <c r="CH12" s="253">
        <f t="shared" si="45"/>
        <v>0</v>
      </c>
      <c r="CI12" s="253">
        <f t="shared" si="46"/>
        <v>0</v>
      </c>
      <c r="CJ12" s="253">
        <f t="shared" si="47"/>
        <v>0</v>
      </c>
      <c r="CK12" s="253">
        <f t="shared" si="48"/>
        <v>0</v>
      </c>
    </row>
    <row r="13" spans="1:89" ht="41.4" x14ac:dyDescent="0.3">
      <c r="A13" s="211"/>
      <c r="B13" s="194">
        <v>5</v>
      </c>
      <c r="C13" s="195">
        <v>211011</v>
      </c>
      <c r="D13" s="196">
        <v>21110026</v>
      </c>
      <c r="E13" s="197" t="s">
        <v>118</v>
      </c>
      <c r="F13" s="198" t="s">
        <v>344</v>
      </c>
      <c r="G13" s="198" t="s">
        <v>345</v>
      </c>
      <c r="H13" s="199" t="s">
        <v>18</v>
      </c>
      <c r="I13" s="194"/>
      <c r="J13" s="199" t="s">
        <v>19</v>
      </c>
      <c r="K13" s="200">
        <f t="shared" si="0"/>
        <v>42</v>
      </c>
      <c r="L13" s="201" t="s">
        <v>20</v>
      </c>
      <c r="M13" s="104">
        <v>16</v>
      </c>
      <c r="N13" s="262">
        <f t="shared" si="30"/>
        <v>54.04</v>
      </c>
      <c r="O13" s="202">
        <v>54.04</v>
      </c>
      <c r="P13" s="110">
        <f t="shared" si="8"/>
        <v>2632.8287999999998</v>
      </c>
      <c r="Q13" s="204" t="s">
        <v>139</v>
      </c>
      <c r="R13" s="113">
        <f t="shared" si="1"/>
        <v>0</v>
      </c>
      <c r="S13" s="114">
        <f t="shared" si="9"/>
        <v>0</v>
      </c>
      <c r="T13" s="113">
        <f t="shared" si="2"/>
        <v>12</v>
      </c>
      <c r="U13" s="115">
        <f t="shared" si="10"/>
        <v>752.2367999999999</v>
      </c>
      <c r="V13" s="113">
        <f t="shared" si="3"/>
        <v>15</v>
      </c>
      <c r="W13" s="115">
        <f t="shared" si="11"/>
        <v>940.29599999999982</v>
      </c>
      <c r="X13" s="113">
        <f t="shared" si="4"/>
        <v>15</v>
      </c>
      <c r="Y13" s="115">
        <f t="shared" si="12"/>
        <v>940.29599999999982</v>
      </c>
      <c r="Z13" s="116">
        <f t="shared" si="5"/>
        <v>2632.8287999999993</v>
      </c>
      <c r="AA13" s="117" t="b">
        <f t="shared" si="6"/>
        <v>1</v>
      </c>
      <c r="AB13" s="194"/>
      <c r="AC13" s="213"/>
      <c r="AD13" s="109" t="s">
        <v>22</v>
      </c>
      <c r="AE13" s="108" t="s">
        <v>23</v>
      </c>
      <c r="AF13" s="214"/>
      <c r="AG13" s="215"/>
      <c r="AH13" s="210"/>
      <c r="AI13" s="164">
        <f t="shared" si="13"/>
        <v>0</v>
      </c>
      <c r="AJ13" s="216"/>
      <c r="AK13" s="164">
        <f t="shared" si="14"/>
        <v>0</v>
      </c>
      <c r="AL13" s="216">
        <v>0</v>
      </c>
      <c r="AM13" s="164">
        <f t="shared" si="15"/>
        <v>0</v>
      </c>
      <c r="AN13" s="216">
        <v>0</v>
      </c>
      <c r="AO13" s="164">
        <f t="shared" si="16"/>
        <v>0</v>
      </c>
      <c r="AP13" s="216">
        <v>7</v>
      </c>
      <c r="AQ13" s="164">
        <f t="shared" si="17"/>
        <v>438.80479999999994</v>
      </c>
      <c r="AR13" s="216">
        <v>5</v>
      </c>
      <c r="AS13" s="164">
        <f t="shared" si="18"/>
        <v>313.43199999999996</v>
      </c>
      <c r="AT13" s="216">
        <v>5</v>
      </c>
      <c r="AU13" s="164">
        <f t="shared" si="19"/>
        <v>313.43199999999996</v>
      </c>
      <c r="AV13" s="216">
        <v>5</v>
      </c>
      <c r="AW13" s="164">
        <f t="shared" si="20"/>
        <v>313.43199999999996</v>
      </c>
      <c r="AX13" s="216">
        <v>5</v>
      </c>
      <c r="AY13" s="164">
        <f t="shared" si="21"/>
        <v>313.43199999999996</v>
      </c>
      <c r="AZ13" s="216">
        <v>5</v>
      </c>
      <c r="BA13" s="164">
        <f t="shared" si="22"/>
        <v>313.43199999999996</v>
      </c>
      <c r="BB13" s="216">
        <v>5</v>
      </c>
      <c r="BC13" s="164">
        <f t="shared" si="23"/>
        <v>313.43199999999996</v>
      </c>
      <c r="BD13" s="216">
        <v>5</v>
      </c>
      <c r="BE13" s="164">
        <f t="shared" si="24"/>
        <v>313.43199999999996</v>
      </c>
      <c r="BF13" s="253">
        <f t="shared" si="25"/>
        <v>2632.8287999999998</v>
      </c>
      <c r="BG13" s="253">
        <f t="shared" si="26"/>
        <v>2632.8287999999998</v>
      </c>
      <c r="BH13" s="10" t="b">
        <f t="shared" si="27"/>
        <v>1</v>
      </c>
      <c r="BI13" s="253">
        <f t="shared" si="28"/>
        <v>0</v>
      </c>
      <c r="BJ13" s="250">
        <f t="shared" si="31"/>
        <v>21110026</v>
      </c>
      <c r="BK13" s="251">
        <v>348</v>
      </c>
      <c r="BL13" s="251">
        <v>5</v>
      </c>
      <c r="BM13" s="252">
        <f t="shared" si="32"/>
        <v>0</v>
      </c>
      <c r="BN13" s="252">
        <f t="shared" si="33"/>
        <v>12</v>
      </c>
      <c r="BO13" s="252">
        <f t="shared" si="34"/>
        <v>15</v>
      </c>
      <c r="BP13" s="252">
        <f t="shared" si="35"/>
        <v>15</v>
      </c>
      <c r="BQ13" s="254">
        <f t="shared" si="36"/>
        <v>54.04</v>
      </c>
      <c r="BR13">
        <f t="shared" si="29"/>
        <v>16</v>
      </c>
      <c r="BS13">
        <v>0</v>
      </c>
      <c r="BT13">
        <v>1</v>
      </c>
      <c r="BU13" t="s">
        <v>139</v>
      </c>
      <c r="BV13" t="str">
        <f t="shared" si="7"/>
        <v>0</v>
      </c>
      <c r="BW13" t="str">
        <f t="shared" si="7"/>
        <v>0</v>
      </c>
      <c r="BX13" t="str">
        <f t="shared" si="7"/>
        <v>1</v>
      </c>
      <c r="BY13" t="s">
        <v>23</v>
      </c>
      <c r="BZ13" s="253">
        <f t="shared" si="37"/>
        <v>0</v>
      </c>
      <c r="CA13" s="253">
        <f t="shared" si="38"/>
        <v>0</v>
      </c>
      <c r="CB13" s="253">
        <f t="shared" si="39"/>
        <v>0</v>
      </c>
      <c r="CC13" s="253">
        <f t="shared" si="40"/>
        <v>0</v>
      </c>
      <c r="CD13" s="253">
        <f t="shared" si="41"/>
        <v>438.80479999999994</v>
      </c>
      <c r="CE13" s="253">
        <f t="shared" si="42"/>
        <v>313.43199999999996</v>
      </c>
      <c r="CF13" s="253">
        <f t="shared" si="43"/>
        <v>313.43199999999996</v>
      </c>
      <c r="CG13" s="253">
        <f t="shared" si="44"/>
        <v>313.43199999999996</v>
      </c>
      <c r="CH13" s="253">
        <f t="shared" si="45"/>
        <v>313.43199999999996</v>
      </c>
      <c r="CI13" s="253">
        <f t="shared" si="46"/>
        <v>313.43199999999996</v>
      </c>
      <c r="CJ13" s="253">
        <f t="shared" si="47"/>
        <v>313.43199999999996</v>
      </c>
      <c r="CK13" s="253">
        <f t="shared" si="48"/>
        <v>313.43199999999996</v>
      </c>
    </row>
    <row r="14" spans="1:89" ht="27.6" x14ac:dyDescent="0.3">
      <c r="A14" s="10"/>
      <c r="B14" s="129">
        <v>6</v>
      </c>
      <c r="C14" s="192">
        <v>211011</v>
      </c>
      <c r="D14" s="189">
        <v>21110028</v>
      </c>
      <c r="E14" s="102" t="s">
        <v>119</v>
      </c>
      <c r="F14" s="108" t="s">
        <v>344</v>
      </c>
      <c r="G14" s="108" t="s">
        <v>345</v>
      </c>
      <c r="H14" s="109" t="s">
        <v>18</v>
      </c>
      <c r="I14" s="123"/>
      <c r="J14" s="109" t="s">
        <v>19</v>
      </c>
      <c r="K14" s="111">
        <f t="shared" si="0"/>
        <v>40</v>
      </c>
      <c r="L14" s="104" t="s">
        <v>20</v>
      </c>
      <c r="M14" s="104">
        <v>16</v>
      </c>
      <c r="N14" s="262">
        <f t="shared" si="30"/>
        <v>31.6</v>
      </c>
      <c r="O14" s="106">
        <v>31.6</v>
      </c>
      <c r="P14" s="110">
        <f t="shared" si="8"/>
        <v>1466.24</v>
      </c>
      <c r="Q14" s="112" t="s">
        <v>139</v>
      </c>
      <c r="R14" s="113">
        <f t="shared" si="1"/>
        <v>40</v>
      </c>
      <c r="S14" s="114">
        <f t="shared" si="9"/>
        <v>1466.24</v>
      </c>
      <c r="T14" s="113">
        <f t="shared" si="2"/>
        <v>0</v>
      </c>
      <c r="U14" s="115">
        <f t="shared" si="10"/>
        <v>0</v>
      </c>
      <c r="V14" s="113">
        <f t="shared" si="3"/>
        <v>0</v>
      </c>
      <c r="W14" s="115">
        <f t="shared" si="11"/>
        <v>0</v>
      </c>
      <c r="X14" s="113">
        <f t="shared" si="4"/>
        <v>0</v>
      </c>
      <c r="Y14" s="115">
        <f t="shared" si="12"/>
        <v>0</v>
      </c>
      <c r="Z14" s="116">
        <f t="shared" si="5"/>
        <v>1466.24</v>
      </c>
      <c r="AA14" s="117" t="b">
        <f t="shared" si="6"/>
        <v>1</v>
      </c>
      <c r="AB14" s="123"/>
      <c r="AC14" s="124"/>
      <c r="AD14" s="109" t="s">
        <v>22</v>
      </c>
      <c r="AE14" s="108" t="s">
        <v>23</v>
      </c>
      <c r="AF14" s="125"/>
      <c r="AG14" s="126"/>
      <c r="AH14" s="121">
        <v>0</v>
      </c>
      <c r="AI14" s="164">
        <f t="shared" si="13"/>
        <v>0</v>
      </c>
      <c r="AJ14" s="127">
        <v>40</v>
      </c>
      <c r="AK14" s="164">
        <f t="shared" si="14"/>
        <v>1466.24</v>
      </c>
      <c r="AL14" s="127"/>
      <c r="AM14" s="164">
        <f t="shared" si="15"/>
        <v>0</v>
      </c>
      <c r="AN14" s="127"/>
      <c r="AO14" s="164">
        <f t="shared" si="16"/>
        <v>0</v>
      </c>
      <c r="AP14" s="127"/>
      <c r="AQ14" s="164">
        <f t="shared" si="17"/>
        <v>0</v>
      </c>
      <c r="AR14" s="127"/>
      <c r="AS14" s="164">
        <f t="shared" si="18"/>
        <v>0</v>
      </c>
      <c r="AT14" s="127"/>
      <c r="AU14" s="164">
        <f t="shared" si="19"/>
        <v>0</v>
      </c>
      <c r="AV14" s="127"/>
      <c r="AW14" s="164">
        <f t="shared" si="20"/>
        <v>0</v>
      </c>
      <c r="AX14" s="127"/>
      <c r="AY14" s="164">
        <f t="shared" si="21"/>
        <v>0</v>
      </c>
      <c r="AZ14" s="127"/>
      <c r="BA14" s="164">
        <f t="shared" si="22"/>
        <v>0</v>
      </c>
      <c r="BB14" s="127"/>
      <c r="BC14" s="164">
        <f t="shared" si="23"/>
        <v>0</v>
      </c>
      <c r="BD14" s="127"/>
      <c r="BE14" s="164">
        <f t="shared" si="24"/>
        <v>0</v>
      </c>
      <c r="BF14" s="253">
        <f t="shared" si="25"/>
        <v>1466.24</v>
      </c>
      <c r="BG14" s="253">
        <f t="shared" si="26"/>
        <v>1466.24</v>
      </c>
      <c r="BH14" s="10" t="b">
        <f t="shared" si="27"/>
        <v>1</v>
      </c>
      <c r="BI14" s="253">
        <f t="shared" si="28"/>
        <v>0</v>
      </c>
      <c r="BJ14" s="250">
        <f t="shared" si="31"/>
        <v>21110028</v>
      </c>
      <c r="BK14" s="251">
        <v>348</v>
      </c>
      <c r="BL14" s="251">
        <v>5</v>
      </c>
      <c r="BM14" s="252">
        <f t="shared" si="32"/>
        <v>40</v>
      </c>
      <c r="BN14" s="252">
        <f t="shared" si="33"/>
        <v>0</v>
      </c>
      <c r="BO14" s="252">
        <f t="shared" si="34"/>
        <v>0</v>
      </c>
      <c r="BP14" s="252">
        <f t="shared" si="35"/>
        <v>0</v>
      </c>
      <c r="BQ14" s="254">
        <f t="shared" si="36"/>
        <v>31.6</v>
      </c>
      <c r="BR14">
        <f t="shared" si="29"/>
        <v>16</v>
      </c>
      <c r="BS14">
        <v>0</v>
      </c>
      <c r="BT14">
        <v>1</v>
      </c>
      <c r="BU14" t="s">
        <v>139</v>
      </c>
      <c r="BV14" t="str">
        <f t="shared" si="7"/>
        <v>0</v>
      </c>
      <c r="BW14" t="str">
        <f t="shared" si="7"/>
        <v>0</v>
      </c>
      <c r="BX14" t="str">
        <f t="shared" si="7"/>
        <v>1</v>
      </c>
      <c r="BY14" t="s">
        <v>23</v>
      </c>
      <c r="BZ14" s="253">
        <f t="shared" si="37"/>
        <v>0</v>
      </c>
      <c r="CA14" s="253">
        <f t="shared" si="38"/>
        <v>1466.24</v>
      </c>
      <c r="CB14" s="253">
        <f t="shared" si="39"/>
        <v>0</v>
      </c>
      <c r="CC14" s="253">
        <f t="shared" si="40"/>
        <v>0</v>
      </c>
      <c r="CD14" s="253">
        <f t="shared" si="41"/>
        <v>0</v>
      </c>
      <c r="CE14" s="253">
        <f t="shared" si="42"/>
        <v>0</v>
      </c>
      <c r="CF14" s="253">
        <f t="shared" si="43"/>
        <v>0</v>
      </c>
      <c r="CG14" s="253">
        <f t="shared" si="44"/>
        <v>0</v>
      </c>
      <c r="CH14" s="253">
        <f t="shared" si="45"/>
        <v>0</v>
      </c>
      <c r="CI14" s="253">
        <f t="shared" si="46"/>
        <v>0</v>
      </c>
      <c r="CJ14" s="253">
        <f t="shared" si="47"/>
        <v>0</v>
      </c>
      <c r="CK14" s="253">
        <f t="shared" si="48"/>
        <v>0</v>
      </c>
    </row>
    <row r="15" spans="1:89" ht="27.6" x14ac:dyDescent="0.3">
      <c r="A15" s="211"/>
      <c r="B15" s="194">
        <v>6</v>
      </c>
      <c r="C15" s="195">
        <v>211011</v>
      </c>
      <c r="D15" s="189">
        <v>21110028</v>
      </c>
      <c r="E15" s="197" t="s">
        <v>119</v>
      </c>
      <c r="F15" s="198" t="s">
        <v>344</v>
      </c>
      <c r="G15" s="198" t="s">
        <v>345</v>
      </c>
      <c r="H15" s="199" t="s">
        <v>18</v>
      </c>
      <c r="I15" s="194"/>
      <c r="J15" s="199" t="s">
        <v>19</v>
      </c>
      <c r="K15" s="200">
        <f t="shared" si="0"/>
        <v>14</v>
      </c>
      <c r="L15" s="201" t="s">
        <v>20</v>
      </c>
      <c r="M15" s="104">
        <v>16</v>
      </c>
      <c r="N15" s="262">
        <f t="shared" si="30"/>
        <v>31.85</v>
      </c>
      <c r="O15" s="202">
        <v>31.85</v>
      </c>
      <c r="P15" s="110">
        <f t="shared" si="8"/>
        <v>517.24399999999991</v>
      </c>
      <c r="Q15" s="204" t="s">
        <v>139</v>
      </c>
      <c r="R15" s="113">
        <f t="shared" si="1"/>
        <v>0</v>
      </c>
      <c r="S15" s="114">
        <f t="shared" si="9"/>
        <v>0</v>
      </c>
      <c r="T15" s="113">
        <f t="shared" si="2"/>
        <v>2</v>
      </c>
      <c r="U15" s="115">
        <f t="shared" si="10"/>
        <v>73.891999999999996</v>
      </c>
      <c r="V15" s="113">
        <f t="shared" si="3"/>
        <v>6</v>
      </c>
      <c r="W15" s="115">
        <f t="shared" si="11"/>
        <v>221.67599999999999</v>
      </c>
      <c r="X15" s="113">
        <f t="shared" si="4"/>
        <v>6</v>
      </c>
      <c r="Y15" s="115">
        <f t="shared" si="12"/>
        <v>221.67599999999999</v>
      </c>
      <c r="Z15" s="116">
        <f t="shared" si="5"/>
        <v>517.24399999999991</v>
      </c>
      <c r="AA15" s="117" t="b">
        <f t="shared" si="6"/>
        <v>1</v>
      </c>
      <c r="AB15" s="194"/>
      <c r="AC15" s="213"/>
      <c r="AD15" s="109" t="s">
        <v>22</v>
      </c>
      <c r="AE15" s="108" t="s">
        <v>23</v>
      </c>
      <c r="AF15" s="214"/>
      <c r="AG15" s="215"/>
      <c r="AH15" s="210"/>
      <c r="AI15" s="164">
        <f t="shared" si="13"/>
        <v>0</v>
      </c>
      <c r="AJ15" s="216"/>
      <c r="AK15" s="164">
        <f t="shared" si="14"/>
        <v>0</v>
      </c>
      <c r="AL15" s="216">
        <v>0</v>
      </c>
      <c r="AM15" s="164">
        <f t="shared" si="15"/>
        <v>0</v>
      </c>
      <c r="AN15" s="216">
        <v>0</v>
      </c>
      <c r="AO15" s="164">
        <f t="shared" si="16"/>
        <v>0</v>
      </c>
      <c r="AP15" s="216">
        <v>0</v>
      </c>
      <c r="AQ15" s="164">
        <f t="shared" si="17"/>
        <v>0</v>
      </c>
      <c r="AR15" s="216">
        <v>2</v>
      </c>
      <c r="AS15" s="164">
        <f t="shared" si="18"/>
        <v>73.891999999999996</v>
      </c>
      <c r="AT15" s="216">
        <v>2</v>
      </c>
      <c r="AU15" s="164">
        <f t="shared" si="19"/>
        <v>73.891999999999996</v>
      </c>
      <c r="AV15" s="216">
        <v>2</v>
      </c>
      <c r="AW15" s="164">
        <f t="shared" si="20"/>
        <v>73.891999999999996</v>
      </c>
      <c r="AX15" s="216">
        <v>2</v>
      </c>
      <c r="AY15" s="164">
        <f t="shared" si="21"/>
        <v>73.891999999999996</v>
      </c>
      <c r="AZ15" s="216">
        <v>2</v>
      </c>
      <c r="BA15" s="164">
        <f t="shared" si="22"/>
        <v>73.891999999999996</v>
      </c>
      <c r="BB15" s="216">
        <v>2</v>
      </c>
      <c r="BC15" s="164">
        <f t="shared" si="23"/>
        <v>73.891999999999996</v>
      </c>
      <c r="BD15" s="216">
        <v>2</v>
      </c>
      <c r="BE15" s="164">
        <f t="shared" si="24"/>
        <v>73.891999999999996</v>
      </c>
      <c r="BF15" s="253">
        <f t="shared" si="25"/>
        <v>517.24399999999991</v>
      </c>
      <c r="BG15" s="253">
        <f t="shared" si="26"/>
        <v>517.24399999999991</v>
      </c>
      <c r="BH15" s="10" t="b">
        <f t="shared" si="27"/>
        <v>1</v>
      </c>
      <c r="BI15" s="253">
        <f t="shared" si="28"/>
        <v>0</v>
      </c>
      <c r="BJ15" s="250">
        <f t="shared" si="31"/>
        <v>21110028</v>
      </c>
      <c r="BK15" s="251">
        <v>348</v>
      </c>
      <c r="BL15" s="251">
        <v>5</v>
      </c>
      <c r="BM15" s="252">
        <f t="shared" si="32"/>
        <v>0</v>
      </c>
      <c r="BN15" s="252">
        <f t="shared" si="33"/>
        <v>2</v>
      </c>
      <c r="BO15" s="252">
        <f t="shared" si="34"/>
        <v>6</v>
      </c>
      <c r="BP15" s="252">
        <f t="shared" si="35"/>
        <v>6</v>
      </c>
      <c r="BQ15" s="254">
        <f t="shared" si="36"/>
        <v>31.85</v>
      </c>
      <c r="BR15">
        <f t="shared" si="29"/>
        <v>16</v>
      </c>
      <c r="BS15">
        <v>0</v>
      </c>
      <c r="BT15">
        <v>1</v>
      </c>
      <c r="BU15" t="s">
        <v>139</v>
      </c>
      <c r="BV15" t="str">
        <f t="shared" si="7"/>
        <v>0</v>
      </c>
      <c r="BW15" t="str">
        <f t="shared" si="7"/>
        <v>0</v>
      </c>
      <c r="BX15" t="str">
        <f t="shared" si="7"/>
        <v>1</v>
      </c>
      <c r="BY15" t="s">
        <v>23</v>
      </c>
      <c r="BZ15" s="253">
        <f t="shared" si="37"/>
        <v>0</v>
      </c>
      <c r="CA15" s="253">
        <f t="shared" si="38"/>
        <v>0</v>
      </c>
      <c r="CB15" s="253">
        <f t="shared" si="39"/>
        <v>0</v>
      </c>
      <c r="CC15" s="253">
        <f t="shared" si="40"/>
        <v>0</v>
      </c>
      <c r="CD15" s="253">
        <f t="shared" si="41"/>
        <v>0</v>
      </c>
      <c r="CE15" s="253">
        <f t="shared" si="42"/>
        <v>73.891999999999996</v>
      </c>
      <c r="CF15" s="253">
        <f t="shared" si="43"/>
        <v>73.891999999999996</v>
      </c>
      <c r="CG15" s="253">
        <f t="shared" si="44"/>
        <v>73.891999999999996</v>
      </c>
      <c r="CH15" s="253">
        <f t="shared" si="45"/>
        <v>73.891999999999996</v>
      </c>
      <c r="CI15" s="253">
        <f t="shared" si="46"/>
        <v>73.891999999999996</v>
      </c>
      <c r="CJ15" s="253">
        <f t="shared" si="47"/>
        <v>73.891999999999996</v>
      </c>
      <c r="CK15" s="253">
        <f t="shared" si="48"/>
        <v>73.891999999999996</v>
      </c>
    </row>
    <row r="16" spans="1:89" ht="20.399999999999999" x14ac:dyDescent="0.3">
      <c r="A16" s="10"/>
      <c r="B16" s="129">
        <v>7</v>
      </c>
      <c r="C16" s="192">
        <v>211011</v>
      </c>
      <c r="D16" s="189">
        <v>21110031</v>
      </c>
      <c r="E16" s="102" t="s">
        <v>141</v>
      </c>
      <c r="F16" s="108" t="s">
        <v>344</v>
      </c>
      <c r="G16" s="108" t="s">
        <v>345</v>
      </c>
      <c r="H16" s="109" t="s">
        <v>18</v>
      </c>
      <c r="I16" s="123"/>
      <c r="J16" s="109" t="s">
        <v>19</v>
      </c>
      <c r="K16" s="111">
        <f t="shared" si="0"/>
        <v>0</v>
      </c>
      <c r="L16" s="104" t="s">
        <v>20</v>
      </c>
      <c r="M16" s="104">
        <v>16</v>
      </c>
      <c r="N16" s="262">
        <f t="shared" si="30"/>
        <v>47.47</v>
      </c>
      <c r="O16" s="106">
        <v>47.47</v>
      </c>
      <c r="P16" s="110">
        <f t="shared" si="8"/>
        <v>0</v>
      </c>
      <c r="Q16" s="112" t="s">
        <v>139</v>
      </c>
      <c r="R16" s="113">
        <f t="shared" si="1"/>
        <v>0</v>
      </c>
      <c r="S16" s="114">
        <f t="shared" si="9"/>
        <v>0</v>
      </c>
      <c r="T16" s="113">
        <f t="shared" si="2"/>
        <v>0</v>
      </c>
      <c r="U16" s="115">
        <f t="shared" si="10"/>
        <v>0</v>
      </c>
      <c r="V16" s="113">
        <f t="shared" si="3"/>
        <v>0</v>
      </c>
      <c r="W16" s="115">
        <f t="shared" si="11"/>
        <v>0</v>
      </c>
      <c r="X16" s="113">
        <f t="shared" si="4"/>
        <v>0</v>
      </c>
      <c r="Y16" s="115">
        <f t="shared" si="12"/>
        <v>0</v>
      </c>
      <c r="Z16" s="116">
        <f t="shared" si="5"/>
        <v>0</v>
      </c>
      <c r="AA16" s="117" t="b">
        <f t="shared" si="6"/>
        <v>1</v>
      </c>
      <c r="AB16" s="123"/>
      <c r="AC16" s="124"/>
      <c r="AD16" s="109" t="s">
        <v>22</v>
      </c>
      <c r="AE16" s="108" t="s">
        <v>23</v>
      </c>
      <c r="AF16" s="125"/>
      <c r="AG16" s="126"/>
      <c r="AH16" s="121">
        <v>0</v>
      </c>
      <c r="AI16" s="164">
        <f t="shared" si="13"/>
        <v>0</v>
      </c>
      <c r="AJ16" s="127">
        <v>0</v>
      </c>
      <c r="AK16" s="164">
        <f t="shared" si="14"/>
        <v>0</v>
      </c>
      <c r="AL16" s="127"/>
      <c r="AM16" s="164">
        <f t="shared" si="15"/>
        <v>0</v>
      </c>
      <c r="AN16" s="127"/>
      <c r="AO16" s="164">
        <f t="shared" si="16"/>
        <v>0</v>
      </c>
      <c r="AP16" s="127"/>
      <c r="AQ16" s="164">
        <f t="shared" si="17"/>
        <v>0</v>
      </c>
      <c r="AR16" s="127"/>
      <c r="AS16" s="164">
        <f t="shared" si="18"/>
        <v>0</v>
      </c>
      <c r="AT16" s="127"/>
      <c r="AU16" s="164">
        <f t="shared" si="19"/>
        <v>0</v>
      </c>
      <c r="AV16" s="127"/>
      <c r="AW16" s="164">
        <f t="shared" si="20"/>
        <v>0</v>
      </c>
      <c r="AX16" s="127"/>
      <c r="AY16" s="164">
        <f t="shared" si="21"/>
        <v>0</v>
      </c>
      <c r="AZ16" s="127"/>
      <c r="BA16" s="164">
        <f t="shared" si="22"/>
        <v>0</v>
      </c>
      <c r="BB16" s="127"/>
      <c r="BC16" s="164">
        <f t="shared" si="23"/>
        <v>0</v>
      </c>
      <c r="BD16" s="127"/>
      <c r="BE16" s="164">
        <f t="shared" si="24"/>
        <v>0</v>
      </c>
      <c r="BF16" s="253">
        <f t="shared" si="25"/>
        <v>0</v>
      </c>
      <c r="BG16" s="253">
        <f t="shared" si="26"/>
        <v>0</v>
      </c>
      <c r="BH16" s="10" t="b">
        <f t="shared" si="27"/>
        <v>1</v>
      </c>
      <c r="BI16" s="253">
        <f t="shared" si="28"/>
        <v>0</v>
      </c>
      <c r="BJ16" s="250">
        <f t="shared" si="31"/>
        <v>21110031</v>
      </c>
      <c r="BK16" s="251">
        <v>348</v>
      </c>
      <c r="BL16" s="251">
        <v>5</v>
      </c>
      <c r="BM16" s="252">
        <f t="shared" si="32"/>
        <v>0</v>
      </c>
      <c r="BN16" s="252">
        <f t="shared" si="33"/>
        <v>0</v>
      </c>
      <c r="BO16" s="252">
        <f t="shared" si="34"/>
        <v>0</v>
      </c>
      <c r="BP16" s="252">
        <f t="shared" si="35"/>
        <v>0</v>
      </c>
      <c r="BQ16" s="254">
        <f t="shared" si="36"/>
        <v>47.47</v>
      </c>
      <c r="BR16">
        <f t="shared" si="29"/>
        <v>16</v>
      </c>
      <c r="BS16">
        <v>0</v>
      </c>
      <c r="BT16">
        <v>1</v>
      </c>
      <c r="BU16" t="s">
        <v>139</v>
      </c>
      <c r="BV16" t="str">
        <f t="shared" si="7"/>
        <v>0</v>
      </c>
      <c r="BW16" t="str">
        <f t="shared" si="7"/>
        <v>0</v>
      </c>
      <c r="BX16" t="str">
        <f t="shared" si="7"/>
        <v>1</v>
      </c>
      <c r="BY16" t="s">
        <v>23</v>
      </c>
      <c r="BZ16" s="253">
        <f t="shared" si="37"/>
        <v>0</v>
      </c>
      <c r="CA16" s="253">
        <f t="shared" si="38"/>
        <v>0</v>
      </c>
      <c r="CB16" s="253">
        <f t="shared" si="39"/>
        <v>0</v>
      </c>
      <c r="CC16" s="253">
        <f t="shared" si="40"/>
        <v>0</v>
      </c>
      <c r="CD16" s="253">
        <f t="shared" si="41"/>
        <v>0</v>
      </c>
      <c r="CE16" s="253">
        <f t="shared" si="42"/>
        <v>0</v>
      </c>
      <c r="CF16" s="253">
        <f t="shared" si="43"/>
        <v>0</v>
      </c>
      <c r="CG16" s="253">
        <f t="shared" si="44"/>
        <v>0</v>
      </c>
      <c r="CH16" s="253">
        <f t="shared" si="45"/>
        <v>0</v>
      </c>
      <c r="CI16" s="253">
        <f t="shared" si="46"/>
        <v>0</v>
      </c>
      <c r="CJ16" s="253">
        <f t="shared" si="47"/>
        <v>0</v>
      </c>
      <c r="CK16" s="253">
        <f t="shared" si="48"/>
        <v>0</v>
      </c>
    </row>
    <row r="17" spans="1:89" ht="20.399999999999999" x14ac:dyDescent="0.3">
      <c r="A17" s="211"/>
      <c r="B17" s="194">
        <v>7</v>
      </c>
      <c r="C17" s="195">
        <v>211011</v>
      </c>
      <c r="D17" s="196">
        <v>21110031</v>
      </c>
      <c r="E17" s="197" t="s">
        <v>141</v>
      </c>
      <c r="F17" s="198" t="s">
        <v>344</v>
      </c>
      <c r="G17" s="198" t="s">
        <v>345</v>
      </c>
      <c r="H17" s="199" t="s">
        <v>18</v>
      </c>
      <c r="I17" s="194"/>
      <c r="J17" s="199" t="s">
        <v>19</v>
      </c>
      <c r="K17" s="200">
        <f t="shared" si="0"/>
        <v>2</v>
      </c>
      <c r="L17" s="201" t="s">
        <v>20</v>
      </c>
      <c r="M17" s="104">
        <v>16</v>
      </c>
      <c r="N17" s="262">
        <f t="shared" si="30"/>
        <v>41.45</v>
      </c>
      <c r="O17" s="202">
        <v>41.45</v>
      </c>
      <c r="P17" s="110">
        <f t="shared" si="8"/>
        <v>96.164000000000001</v>
      </c>
      <c r="Q17" s="204" t="s">
        <v>139</v>
      </c>
      <c r="R17" s="113">
        <f t="shared" si="1"/>
        <v>0</v>
      </c>
      <c r="S17" s="114">
        <f t="shared" si="9"/>
        <v>0</v>
      </c>
      <c r="T17" s="113">
        <f t="shared" si="2"/>
        <v>0</v>
      </c>
      <c r="U17" s="115">
        <f t="shared" si="10"/>
        <v>0</v>
      </c>
      <c r="V17" s="113">
        <f t="shared" si="3"/>
        <v>1</v>
      </c>
      <c r="W17" s="115">
        <f t="shared" si="11"/>
        <v>48.082000000000001</v>
      </c>
      <c r="X17" s="113">
        <f t="shared" si="4"/>
        <v>1</v>
      </c>
      <c r="Y17" s="115">
        <f t="shared" si="12"/>
        <v>48.082000000000001</v>
      </c>
      <c r="Z17" s="116">
        <f t="shared" si="5"/>
        <v>96.164000000000001</v>
      </c>
      <c r="AA17" s="117" t="b">
        <f t="shared" si="6"/>
        <v>1</v>
      </c>
      <c r="AB17" s="194"/>
      <c r="AC17" s="213"/>
      <c r="AD17" s="109" t="s">
        <v>22</v>
      </c>
      <c r="AE17" s="108" t="s">
        <v>23</v>
      </c>
      <c r="AF17" s="214"/>
      <c r="AG17" s="215"/>
      <c r="AH17" s="210"/>
      <c r="AI17" s="164">
        <f t="shared" si="13"/>
        <v>0</v>
      </c>
      <c r="AJ17" s="216"/>
      <c r="AK17" s="164">
        <f t="shared" si="14"/>
        <v>0</v>
      </c>
      <c r="AL17" s="216">
        <v>0</v>
      </c>
      <c r="AM17" s="164">
        <f t="shared" si="15"/>
        <v>0</v>
      </c>
      <c r="AN17" s="216">
        <v>0</v>
      </c>
      <c r="AO17" s="164">
        <f t="shared" si="16"/>
        <v>0</v>
      </c>
      <c r="AP17" s="216">
        <v>0</v>
      </c>
      <c r="AQ17" s="164">
        <f t="shared" si="17"/>
        <v>0</v>
      </c>
      <c r="AR17" s="216">
        <v>0</v>
      </c>
      <c r="AS17" s="164">
        <f t="shared" si="18"/>
        <v>0</v>
      </c>
      <c r="AT17" s="216">
        <v>1</v>
      </c>
      <c r="AU17" s="164">
        <f t="shared" si="19"/>
        <v>48.082000000000001</v>
      </c>
      <c r="AV17" s="216">
        <v>0</v>
      </c>
      <c r="AW17" s="164">
        <f t="shared" si="20"/>
        <v>0</v>
      </c>
      <c r="AX17" s="216">
        <v>0</v>
      </c>
      <c r="AY17" s="164">
        <f t="shared" si="21"/>
        <v>0</v>
      </c>
      <c r="AZ17" s="216">
        <v>0</v>
      </c>
      <c r="BA17" s="164">
        <f t="shared" si="22"/>
        <v>0</v>
      </c>
      <c r="BB17" s="216">
        <v>0</v>
      </c>
      <c r="BC17" s="164">
        <f t="shared" si="23"/>
        <v>0</v>
      </c>
      <c r="BD17" s="216">
        <v>1</v>
      </c>
      <c r="BE17" s="164">
        <f t="shared" si="24"/>
        <v>48.082000000000001</v>
      </c>
      <c r="BF17" s="253">
        <f t="shared" si="25"/>
        <v>96.164000000000001</v>
      </c>
      <c r="BG17" s="253">
        <f t="shared" si="26"/>
        <v>96.164000000000001</v>
      </c>
      <c r="BH17" s="10" t="b">
        <f t="shared" si="27"/>
        <v>1</v>
      </c>
      <c r="BI17" s="253">
        <f t="shared" si="28"/>
        <v>0</v>
      </c>
      <c r="BJ17" s="250">
        <f t="shared" si="31"/>
        <v>21110031</v>
      </c>
      <c r="BK17" s="251">
        <v>348</v>
      </c>
      <c r="BL17" s="251">
        <v>5</v>
      </c>
      <c r="BM17" s="252">
        <f t="shared" si="32"/>
        <v>0</v>
      </c>
      <c r="BN17" s="252">
        <f t="shared" si="33"/>
        <v>0</v>
      </c>
      <c r="BO17" s="252">
        <f t="shared" si="34"/>
        <v>1</v>
      </c>
      <c r="BP17" s="252">
        <f t="shared" si="35"/>
        <v>1</v>
      </c>
      <c r="BQ17" s="254">
        <f t="shared" si="36"/>
        <v>41.45</v>
      </c>
      <c r="BR17">
        <f t="shared" si="29"/>
        <v>16</v>
      </c>
      <c r="BS17">
        <v>0</v>
      </c>
      <c r="BT17">
        <v>1</v>
      </c>
      <c r="BU17" t="s">
        <v>139</v>
      </c>
      <c r="BV17" t="str">
        <f t="shared" si="7"/>
        <v>0</v>
      </c>
      <c r="BW17" t="str">
        <f t="shared" si="7"/>
        <v>0</v>
      </c>
      <c r="BX17" t="str">
        <f t="shared" si="7"/>
        <v>1</v>
      </c>
      <c r="BY17" t="s">
        <v>23</v>
      </c>
      <c r="BZ17" s="253">
        <f t="shared" si="37"/>
        <v>0</v>
      </c>
      <c r="CA17" s="253">
        <f t="shared" si="38"/>
        <v>0</v>
      </c>
      <c r="CB17" s="253">
        <f t="shared" si="39"/>
        <v>0</v>
      </c>
      <c r="CC17" s="253">
        <f t="shared" si="40"/>
        <v>0</v>
      </c>
      <c r="CD17" s="253">
        <f t="shared" si="41"/>
        <v>0</v>
      </c>
      <c r="CE17" s="253">
        <f t="shared" si="42"/>
        <v>0</v>
      </c>
      <c r="CF17" s="253">
        <f t="shared" si="43"/>
        <v>48.082000000000001</v>
      </c>
      <c r="CG17" s="253">
        <f t="shared" si="44"/>
        <v>0</v>
      </c>
      <c r="CH17" s="253">
        <f t="shared" si="45"/>
        <v>0</v>
      </c>
      <c r="CI17" s="253">
        <f t="shared" si="46"/>
        <v>0</v>
      </c>
      <c r="CJ17" s="253">
        <f t="shared" si="47"/>
        <v>0</v>
      </c>
      <c r="CK17" s="253">
        <f t="shared" si="48"/>
        <v>48.082000000000001</v>
      </c>
    </row>
    <row r="18" spans="1:89" ht="20.399999999999999" x14ac:dyDescent="0.3">
      <c r="A18" s="1"/>
      <c r="B18" s="129">
        <v>8</v>
      </c>
      <c r="C18" s="192">
        <v>211011</v>
      </c>
      <c r="D18" s="189">
        <v>21110033</v>
      </c>
      <c r="E18" s="102" t="s">
        <v>142</v>
      </c>
      <c r="F18" s="108" t="s">
        <v>344</v>
      </c>
      <c r="G18" s="108" t="s">
        <v>345</v>
      </c>
      <c r="H18" s="109" t="s">
        <v>18</v>
      </c>
      <c r="I18" s="123"/>
      <c r="J18" s="109" t="s">
        <v>19</v>
      </c>
      <c r="K18" s="111">
        <f t="shared" si="0"/>
        <v>0</v>
      </c>
      <c r="L18" s="104" t="s">
        <v>20</v>
      </c>
      <c r="M18" s="104">
        <v>16</v>
      </c>
      <c r="N18" s="262">
        <f t="shared" si="30"/>
        <v>61.75</v>
      </c>
      <c r="O18" s="106">
        <v>61.75</v>
      </c>
      <c r="P18" s="110">
        <f t="shared" si="8"/>
        <v>0</v>
      </c>
      <c r="Q18" s="112" t="s">
        <v>139</v>
      </c>
      <c r="R18" s="113">
        <f t="shared" si="1"/>
        <v>0</v>
      </c>
      <c r="S18" s="114">
        <f t="shared" si="9"/>
        <v>0</v>
      </c>
      <c r="T18" s="113">
        <f t="shared" si="2"/>
        <v>0</v>
      </c>
      <c r="U18" s="115">
        <f t="shared" si="10"/>
        <v>0</v>
      </c>
      <c r="V18" s="113">
        <f t="shared" si="3"/>
        <v>0</v>
      </c>
      <c r="W18" s="115">
        <f t="shared" si="11"/>
        <v>0</v>
      </c>
      <c r="X18" s="113">
        <f t="shared" si="4"/>
        <v>0</v>
      </c>
      <c r="Y18" s="115">
        <f t="shared" si="12"/>
        <v>0</v>
      </c>
      <c r="Z18" s="116">
        <f t="shared" si="5"/>
        <v>0</v>
      </c>
      <c r="AA18" s="117" t="b">
        <f t="shared" si="6"/>
        <v>1</v>
      </c>
      <c r="AB18" s="123"/>
      <c r="AC18" s="124"/>
      <c r="AD18" s="109" t="s">
        <v>22</v>
      </c>
      <c r="AE18" s="108" t="s">
        <v>23</v>
      </c>
      <c r="AF18" s="125"/>
      <c r="AG18" s="126"/>
      <c r="AH18" s="121">
        <v>0</v>
      </c>
      <c r="AI18" s="164">
        <f t="shared" si="13"/>
        <v>0</v>
      </c>
      <c r="AJ18" s="127">
        <v>0</v>
      </c>
      <c r="AK18" s="164">
        <f t="shared" si="14"/>
        <v>0</v>
      </c>
      <c r="AL18" s="127"/>
      <c r="AM18" s="164">
        <f t="shared" si="15"/>
        <v>0</v>
      </c>
      <c r="AN18" s="127"/>
      <c r="AO18" s="164">
        <f t="shared" si="16"/>
        <v>0</v>
      </c>
      <c r="AP18" s="127"/>
      <c r="AQ18" s="164">
        <f t="shared" si="17"/>
        <v>0</v>
      </c>
      <c r="AR18" s="127"/>
      <c r="AS18" s="164">
        <f t="shared" si="18"/>
        <v>0</v>
      </c>
      <c r="AT18" s="127"/>
      <c r="AU18" s="164">
        <f t="shared" si="19"/>
        <v>0</v>
      </c>
      <c r="AV18" s="127"/>
      <c r="AW18" s="164">
        <f t="shared" si="20"/>
        <v>0</v>
      </c>
      <c r="AX18" s="127"/>
      <c r="AY18" s="164">
        <f t="shared" si="21"/>
        <v>0</v>
      </c>
      <c r="AZ18" s="127"/>
      <c r="BA18" s="164">
        <f t="shared" si="22"/>
        <v>0</v>
      </c>
      <c r="BB18" s="127"/>
      <c r="BC18" s="164">
        <f t="shared" si="23"/>
        <v>0</v>
      </c>
      <c r="BD18" s="127"/>
      <c r="BE18" s="164">
        <f t="shared" si="24"/>
        <v>0</v>
      </c>
      <c r="BF18" s="253">
        <f t="shared" si="25"/>
        <v>0</v>
      </c>
      <c r="BG18" s="253">
        <f t="shared" si="26"/>
        <v>0</v>
      </c>
      <c r="BH18" s="10" t="b">
        <f t="shared" si="27"/>
        <v>1</v>
      </c>
      <c r="BI18" s="253">
        <f t="shared" si="28"/>
        <v>0</v>
      </c>
      <c r="BJ18" s="250">
        <f t="shared" si="31"/>
        <v>21110033</v>
      </c>
      <c r="BK18" s="251">
        <v>348</v>
      </c>
      <c r="BL18" s="251">
        <v>5</v>
      </c>
      <c r="BM18" s="252">
        <f t="shared" si="32"/>
        <v>0</v>
      </c>
      <c r="BN18" s="252">
        <f t="shared" si="33"/>
        <v>0</v>
      </c>
      <c r="BO18" s="252">
        <f t="shared" si="34"/>
        <v>0</v>
      </c>
      <c r="BP18" s="252">
        <f t="shared" si="35"/>
        <v>0</v>
      </c>
      <c r="BQ18" s="254">
        <f t="shared" si="36"/>
        <v>61.75</v>
      </c>
      <c r="BR18">
        <f t="shared" si="29"/>
        <v>16</v>
      </c>
      <c r="BS18">
        <v>0</v>
      </c>
      <c r="BT18">
        <v>1</v>
      </c>
      <c r="BU18" t="s">
        <v>139</v>
      </c>
      <c r="BV18" t="str">
        <f t="shared" si="7"/>
        <v>0</v>
      </c>
      <c r="BW18" t="str">
        <f t="shared" si="7"/>
        <v>0</v>
      </c>
      <c r="BX18" t="str">
        <f t="shared" si="7"/>
        <v>1</v>
      </c>
      <c r="BY18" t="s">
        <v>23</v>
      </c>
      <c r="BZ18" s="253">
        <f t="shared" si="37"/>
        <v>0</v>
      </c>
      <c r="CA18" s="253">
        <f t="shared" si="38"/>
        <v>0</v>
      </c>
      <c r="CB18" s="253">
        <f t="shared" si="39"/>
        <v>0</v>
      </c>
      <c r="CC18" s="253">
        <f t="shared" si="40"/>
        <v>0</v>
      </c>
      <c r="CD18" s="253">
        <f t="shared" si="41"/>
        <v>0</v>
      </c>
      <c r="CE18" s="253">
        <f t="shared" si="42"/>
        <v>0</v>
      </c>
      <c r="CF18" s="253">
        <f t="shared" si="43"/>
        <v>0</v>
      </c>
      <c r="CG18" s="253">
        <f t="shared" si="44"/>
        <v>0</v>
      </c>
      <c r="CH18" s="253">
        <f t="shared" si="45"/>
        <v>0</v>
      </c>
      <c r="CI18" s="253">
        <f t="shared" si="46"/>
        <v>0</v>
      </c>
      <c r="CJ18" s="253">
        <f t="shared" si="47"/>
        <v>0</v>
      </c>
      <c r="CK18" s="253">
        <f t="shared" si="48"/>
        <v>0</v>
      </c>
    </row>
    <row r="19" spans="1:89" s="165" customFormat="1" ht="20.399999999999999" x14ac:dyDescent="0.3">
      <c r="A19" s="217"/>
      <c r="B19" s="194">
        <v>8</v>
      </c>
      <c r="C19" s="195">
        <v>211011</v>
      </c>
      <c r="D19" s="196">
        <v>21110033</v>
      </c>
      <c r="E19" s="197" t="s">
        <v>142</v>
      </c>
      <c r="F19" s="198" t="s">
        <v>344</v>
      </c>
      <c r="G19" s="198" t="s">
        <v>345</v>
      </c>
      <c r="H19" s="199" t="s">
        <v>18</v>
      </c>
      <c r="I19" s="194"/>
      <c r="J19" s="199" t="s">
        <v>19</v>
      </c>
      <c r="K19" s="200">
        <f t="shared" si="0"/>
        <v>7</v>
      </c>
      <c r="L19" s="201" t="s">
        <v>20</v>
      </c>
      <c r="M19" s="104">
        <v>16</v>
      </c>
      <c r="N19" s="262">
        <f t="shared" si="30"/>
        <v>51.94</v>
      </c>
      <c r="O19" s="202">
        <v>51.94</v>
      </c>
      <c r="P19" s="110">
        <f t="shared" si="8"/>
        <v>421.75279999999992</v>
      </c>
      <c r="Q19" s="204" t="s">
        <v>139</v>
      </c>
      <c r="R19" s="113">
        <f t="shared" si="1"/>
        <v>0</v>
      </c>
      <c r="S19" s="114">
        <f t="shared" si="9"/>
        <v>0</v>
      </c>
      <c r="T19" s="113">
        <f t="shared" si="2"/>
        <v>1</v>
      </c>
      <c r="U19" s="115">
        <f t="shared" si="10"/>
        <v>60.250399999999992</v>
      </c>
      <c r="V19" s="113">
        <f t="shared" si="3"/>
        <v>3</v>
      </c>
      <c r="W19" s="115">
        <f t="shared" si="11"/>
        <v>180.75119999999998</v>
      </c>
      <c r="X19" s="113">
        <f t="shared" si="4"/>
        <v>3</v>
      </c>
      <c r="Y19" s="115">
        <f t="shared" si="12"/>
        <v>180.75119999999998</v>
      </c>
      <c r="Z19" s="116">
        <f t="shared" si="5"/>
        <v>421.75279999999998</v>
      </c>
      <c r="AA19" s="117" t="b">
        <f t="shared" si="6"/>
        <v>1</v>
      </c>
      <c r="AB19" s="194"/>
      <c r="AC19" s="213"/>
      <c r="AD19" s="109" t="s">
        <v>22</v>
      </c>
      <c r="AE19" s="108" t="s">
        <v>23</v>
      </c>
      <c r="AF19" s="214"/>
      <c r="AG19" s="215"/>
      <c r="AH19" s="210"/>
      <c r="AI19" s="164">
        <f t="shared" si="13"/>
        <v>0</v>
      </c>
      <c r="AJ19" s="216"/>
      <c r="AK19" s="164">
        <f t="shared" si="14"/>
        <v>0</v>
      </c>
      <c r="AL19" s="216">
        <v>0</v>
      </c>
      <c r="AM19" s="164">
        <f t="shared" si="15"/>
        <v>0</v>
      </c>
      <c r="AN19" s="216">
        <v>0</v>
      </c>
      <c r="AO19" s="164">
        <f t="shared" si="16"/>
        <v>0</v>
      </c>
      <c r="AP19" s="216">
        <v>0</v>
      </c>
      <c r="AQ19" s="164">
        <f t="shared" si="17"/>
        <v>0</v>
      </c>
      <c r="AR19" s="216">
        <v>1</v>
      </c>
      <c r="AS19" s="164">
        <f t="shared" si="18"/>
        <v>60.250399999999992</v>
      </c>
      <c r="AT19" s="216">
        <v>1</v>
      </c>
      <c r="AU19" s="164">
        <f t="shared" si="19"/>
        <v>60.250399999999992</v>
      </c>
      <c r="AV19" s="216">
        <v>1</v>
      </c>
      <c r="AW19" s="164">
        <f t="shared" si="20"/>
        <v>60.250399999999992</v>
      </c>
      <c r="AX19" s="216">
        <v>1</v>
      </c>
      <c r="AY19" s="164">
        <f t="shared" si="21"/>
        <v>60.250399999999992</v>
      </c>
      <c r="AZ19" s="216">
        <v>1</v>
      </c>
      <c r="BA19" s="164">
        <f t="shared" si="22"/>
        <v>60.250399999999992</v>
      </c>
      <c r="BB19" s="216">
        <v>1</v>
      </c>
      <c r="BC19" s="164">
        <f t="shared" si="23"/>
        <v>60.250399999999992</v>
      </c>
      <c r="BD19" s="216">
        <v>1</v>
      </c>
      <c r="BE19" s="164">
        <f t="shared" si="24"/>
        <v>60.250399999999992</v>
      </c>
      <c r="BF19" s="253">
        <f t="shared" si="25"/>
        <v>421.75279999999992</v>
      </c>
      <c r="BG19" s="253">
        <f t="shared" si="26"/>
        <v>421.75279999999998</v>
      </c>
      <c r="BH19" s="10" t="b">
        <f t="shared" si="27"/>
        <v>1</v>
      </c>
      <c r="BI19" s="253">
        <f t="shared" si="28"/>
        <v>0</v>
      </c>
      <c r="BJ19" s="250">
        <f t="shared" si="31"/>
        <v>21110033</v>
      </c>
      <c r="BK19" s="251">
        <v>348</v>
      </c>
      <c r="BL19" s="251">
        <v>5</v>
      </c>
      <c r="BM19" s="252">
        <f t="shared" si="32"/>
        <v>0</v>
      </c>
      <c r="BN19" s="252">
        <f t="shared" si="33"/>
        <v>1</v>
      </c>
      <c r="BO19" s="252">
        <f t="shared" si="34"/>
        <v>3</v>
      </c>
      <c r="BP19" s="252">
        <f t="shared" si="35"/>
        <v>3</v>
      </c>
      <c r="BQ19" s="254">
        <f t="shared" si="36"/>
        <v>51.94</v>
      </c>
      <c r="BR19">
        <f t="shared" si="29"/>
        <v>16</v>
      </c>
      <c r="BS19">
        <v>0</v>
      </c>
      <c r="BT19">
        <v>1</v>
      </c>
      <c r="BU19" t="s">
        <v>139</v>
      </c>
      <c r="BV19" t="str">
        <f t="shared" si="7"/>
        <v>0</v>
      </c>
      <c r="BW19" t="str">
        <f t="shared" si="7"/>
        <v>0</v>
      </c>
      <c r="BX19" t="str">
        <f t="shared" si="7"/>
        <v>1</v>
      </c>
      <c r="BY19" t="s">
        <v>23</v>
      </c>
      <c r="BZ19" s="253">
        <f t="shared" si="37"/>
        <v>0</v>
      </c>
      <c r="CA19" s="253">
        <f t="shared" si="38"/>
        <v>0</v>
      </c>
      <c r="CB19" s="253">
        <f t="shared" si="39"/>
        <v>0</v>
      </c>
      <c r="CC19" s="253">
        <f t="shared" si="40"/>
        <v>0</v>
      </c>
      <c r="CD19" s="253">
        <f t="shared" si="41"/>
        <v>0</v>
      </c>
      <c r="CE19" s="253">
        <f t="shared" si="42"/>
        <v>60.250399999999992</v>
      </c>
      <c r="CF19" s="253">
        <f t="shared" si="43"/>
        <v>60.250399999999992</v>
      </c>
      <c r="CG19" s="253">
        <f t="shared" si="44"/>
        <v>60.250399999999992</v>
      </c>
      <c r="CH19" s="253">
        <f t="shared" si="45"/>
        <v>60.250399999999992</v>
      </c>
      <c r="CI19" s="253">
        <f t="shared" si="46"/>
        <v>60.250399999999992</v>
      </c>
      <c r="CJ19" s="253">
        <f t="shared" si="47"/>
        <v>60.250399999999992</v>
      </c>
      <c r="CK19" s="253">
        <f t="shared" si="48"/>
        <v>60.250399999999992</v>
      </c>
    </row>
    <row r="20" spans="1:89" ht="20.399999999999999" x14ac:dyDescent="0.3">
      <c r="A20" s="10"/>
      <c r="B20" s="129">
        <v>9</v>
      </c>
      <c r="C20" s="192">
        <v>211011</v>
      </c>
      <c r="D20" s="189">
        <v>21110034</v>
      </c>
      <c r="E20" s="102" t="s">
        <v>143</v>
      </c>
      <c r="F20" s="108" t="s">
        <v>344</v>
      </c>
      <c r="G20" s="108" t="s">
        <v>345</v>
      </c>
      <c r="H20" s="109" t="s">
        <v>18</v>
      </c>
      <c r="I20" s="123"/>
      <c r="J20" s="109" t="s">
        <v>19</v>
      </c>
      <c r="K20" s="111">
        <f t="shared" si="0"/>
        <v>0</v>
      </c>
      <c r="L20" s="104" t="s">
        <v>20</v>
      </c>
      <c r="M20" s="104">
        <v>16</v>
      </c>
      <c r="N20" s="262">
        <f t="shared" si="30"/>
        <v>80.09</v>
      </c>
      <c r="O20" s="106">
        <v>80.09</v>
      </c>
      <c r="P20" s="110">
        <f t="shared" si="8"/>
        <v>0</v>
      </c>
      <c r="Q20" s="112" t="s">
        <v>139</v>
      </c>
      <c r="R20" s="113">
        <f t="shared" si="1"/>
        <v>0</v>
      </c>
      <c r="S20" s="114">
        <f t="shared" si="9"/>
        <v>0</v>
      </c>
      <c r="T20" s="113">
        <f t="shared" si="2"/>
        <v>0</v>
      </c>
      <c r="U20" s="115">
        <f t="shared" si="10"/>
        <v>0</v>
      </c>
      <c r="V20" s="113">
        <f t="shared" si="3"/>
        <v>0</v>
      </c>
      <c r="W20" s="115">
        <f t="shared" si="11"/>
        <v>0</v>
      </c>
      <c r="X20" s="113">
        <f t="shared" si="4"/>
        <v>0</v>
      </c>
      <c r="Y20" s="115">
        <f t="shared" si="12"/>
        <v>0</v>
      </c>
      <c r="Z20" s="116">
        <f t="shared" si="5"/>
        <v>0</v>
      </c>
      <c r="AA20" s="117" t="b">
        <f t="shared" si="6"/>
        <v>1</v>
      </c>
      <c r="AB20" s="123"/>
      <c r="AC20" s="124"/>
      <c r="AD20" s="109" t="s">
        <v>22</v>
      </c>
      <c r="AE20" s="108" t="s">
        <v>23</v>
      </c>
      <c r="AF20" s="125"/>
      <c r="AG20" s="126"/>
      <c r="AH20" s="121">
        <v>0</v>
      </c>
      <c r="AI20" s="164">
        <f t="shared" si="13"/>
        <v>0</v>
      </c>
      <c r="AJ20" s="127">
        <v>0</v>
      </c>
      <c r="AK20" s="164">
        <f t="shared" si="14"/>
        <v>0</v>
      </c>
      <c r="AL20" s="127"/>
      <c r="AM20" s="164">
        <f t="shared" si="15"/>
        <v>0</v>
      </c>
      <c r="AN20" s="127"/>
      <c r="AO20" s="164">
        <f t="shared" si="16"/>
        <v>0</v>
      </c>
      <c r="AP20" s="127"/>
      <c r="AQ20" s="164">
        <f t="shared" si="17"/>
        <v>0</v>
      </c>
      <c r="AR20" s="127"/>
      <c r="AS20" s="164">
        <f t="shared" si="18"/>
        <v>0</v>
      </c>
      <c r="AT20" s="127"/>
      <c r="AU20" s="164">
        <f t="shared" si="19"/>
        <v>0</v>
      </c>
      <c r="AV20" s="127"/>
      <c r="AW20" s="164">
        <f t="shared" si="20"/>
        <v>0</v>
      </c>
      <c r="AX20" s="127"/>
      <c r="AY20" s="164">
        <f t="shared" si="21"/>
        <v>0</v>
      </c>
      <c r="AZ20" s="127"/>
      <c r="BA20" s="164">
        <f t="shared" si="22"/>
        <v>0</v>
      </c>
      <c r="BB20" s="127"/>
      <c r="BC20" s="164">
        <f t="shared" si="23"/>
        <v>0</v>
      </c>
      <c r="BD20" s="127"/>
      <c r="BE20" s="164">
        <f t="shared" si="24"/>
        <v>0</v>
      </c>
      <c r="BF20" s="253">
        <f t="shared" si="25"/>
        <v>0</v>
      </c>
      <c r="BG20" s="253">
        <f t="shared" si="26"/>
        <v>0</v>
      </c>
      <c r="BH20" s="10" t="b">
        <f t="shared" si="27"/>
        <v>1</v>
      </c>
      <c r="BI20" s="253">
        <f t="shared" si="28"/>
        <v>0</v>
      </c>
      <c r="BJ20" s="250">
        <f t="shared" si="31"/>
        <v>21110034</v>
      </c>
      <c r="BK20" s="251">
        <v>348</v>
      </c>
      <c r="BL20" s="251">
        <v>5</v>
      </c>
      <c r="BM20" s="252">
        <f t="shared" si="32"/>
        <v>0</v>
      </c>
      <c r="BN20" s="252">
        <f t="shared" si="33"/>
        <v>0</v>
      </c>
      <c r="BO20" s="252">
        <f t="shared" si="34"/>
        <v>0</v>
      </c>
      <c r="BP20" s="252">
        <f t="shared" si="35"/>
        <v>0</v>
      </c>
      <c r="BQ20" s="254">
        <f t="shared" si="36"/>
        <v>80.09</v>
      </c>
      <c r="BR20">
        <f t="shared" si="29"/>
        <v>16</v>
      </c>
      <c r="BS20">
        <v>0</v>
      </c>
      <c r="BT20">
        <v>1</v>
      </c>
      <c r="BU20" t="s">
        <v>139</v>
      </c>
      <c r="BV20" t="str">
        <f t="shared" ref="BV20:BX83" si="49">IF(AB20 = "X", "1", "0")</f>
        <v>0</v>
      </c>
      <c r="BW20" t="str">
        <f t="shared" si="49"/>
        <v>0</v>
      </c>
      <c r="BX20" t="str">
        <f t="shared" si="49"/>
        <v>1</v>
      </c>
      <c r="BY20" t="s">
        <v>23</v>
      </c>
      <c r="BZ20" s="253">
        <f t="shared" si="37"/>
        <v>0</v>
      </c>
      <c r="CA20" s="253">
        <f t="shared" si="38"/>
        <v>0</v>
      </c>
      <c r="CB20" s="253">
        <f t="shared" si="39"/>
        <v>0</v>
      </c>
      <c r="CC20" s="253">
        <f t="shared" si="40"/>
        <v>0</v>
      </c>
      <c r="CD20" s="253">
        <f t="shared" si="41"/>
        <v>0</v>
      </c>
      <c r="CE20" s="253">
        <f t="shared" si="42"/>
        <v>0</v>
      </c>
      <c r="CF20" s="253">
        <f t="shared" si="43"/>
        <v>0</v>
      </c>
      <c r="CG20" s="253">
        <f t="shared" si="44"/>
        <v>0</v>
      </c>
      <c r="CH20" s="253">
        <f t="shared" si="45"/>
        <v>0</v>
      </c>
      <c r="CI20" s="253">
        <f t="shared" si="46"/>
        <v>0</v>
      </c>
      <c r="CJ20" s="253">
        <f t="shared" si="47"/>
        <v>0</v>
      </c>
      <c r="CK20" s="253">
        <f t="shared" si="48"/>
        <v>0</v>
      </c>
    </row>
    <row r="21" spans="1:89" s="165" customFormat="1" ht="20.399999999999999" x14ac:dyDescent="0.3">
      <c r="A21" s="211"/>
      <c r="B21" s="194">
        <v>9</v>
      </c>
      <c r="C21" s="195">
        <v>211011</v>
      </c>
      <c r="D21" s="196">
        <v>21110034</v>
      </c>
      <c r="E21" s="197" t="s">
        <v>143</v>
      </c>
      <c r="F21" s="198" t="s">
        <v>344</v>
      </c>
      <c r="G21" s="198" t="s">
        <v>345</v>
      </c>
      <c r="H21" s="199" t="s">
        <v>18</v>
      </c>
      <c r="I21" s="194"/>
      <c r="J21" s="199" t="s">
        <v>19</v>
      </c>
      <c r="K21" s="200">
        <f t="shared" si="0"/>
        <v>7</v>
      </c>
      <c r="L21" s="201" t="s">
        <v>20</v>
      </c>
      <c r="M21" s="104">
        <v>16</v>
      </c>
      <c r="N21" s="262">
        <f t="shared" si="30"/>
        <v>74.94</v>
      </c>
      <c r="O21" s="202">
        <v>74.94</v>
      </c>
      <c r="P21" s="110">
        <f t="shared" si="8"/>
        <v>608.51279999999997</v>
      </c>
      <c r="Q21" s="204" t="s">
        <v>139</v>
      </c>
      <c r="R21" s="113">
        <f t="shared" si="1"/>
        <v>0</v>
      </c>
      <c r="S21" s="114">
        <f t="shared" si="9"/>
        <v>0</v>
      </c>
      <c r="T21" s="113">
        <f t="shared" si="2"/>
        <v>1</v>
      </c>
      <c r="U21" s="115">
        <f t="shared" si="10"/>
        <v>86.930399999999992</v>
      </c>
      <c r="V21" s="113">
        <f t="shared" si="3"/>
        <v>3</v>
      </c>
      <c r="W21" s="115">
        <f t="shared" si="11"/>
        <v>260.7912</v>
      </c>
      <c r="X21" s="113">
        <f t="shared" si="4"/>
        <v>3</v>
      </c>
      <c r="Y21" s="115">
        <f t="shared" si="12"/>
        <v>260.7912</v>
      </c>
      <c r="Z21" s="116">
        <f t="shared" si="5"/>
        <v>608.51279999999997</v>
      </c>
      <c r="AA21" s="117" t="b">
        <f t="shared" si="6"/>
        <v>1</v>
      </c>
      <c r="AB21" s="194"/>
      <c r="AC21" s="213"/>
      <c r="AD21" s="109" t="s">
        <v>22</v>
      </c>
      <c r="AE21" s="108" t="s">
        <v>23</v>
      </c>
      <c r="AF21" s="214"/>
      <c r="AG21" s="215"/>
      <c r="AH21" s="210"/>
      <c r="AI21" s="164">
        <f t="shared" si="13"/>
        <v>0</v>
      </c>
      <c r="AJ21" s="216"/>
      <c r="AK21" s="164">
        <f t="shared" si="14"/>
        <v>0</v>
      </c>
      <c r="AL21" s="216">
        <v>0</v>
      </c>
      <c r="AM21" s="164">
        <f t="shared" si="15"/>
        <v>0</v>
      </c>
      <c r="AN21" s="216">
        <v>0</v>
      </c>
      <c r="AO21" s="164">
        <f t="shared" si="16"/>
        <v>0</v>
      </c>
      <c r="AP21" s="216">
        <v>0</v>
      </c>
      <c r="AQ21" s="164">
        <f t="shared" si="17"/>
        <v>0</v>
      </c>
      <c r="AR21" s="216">
        <v>1</v>
      </c>
      <c r="AS21" s="164">
        <f t="shared" si="18"/>
        <v>86.930399999999992</v>
      </c>
      <c r="AT21" s="216">
        <v>1</v>
      </c>
      <c r="AU21" s="164">
        <f t="shared" si="19"/>
        <v>86.930399999999992</v>
      </c>
      <c r="AV21" s="216">
        <v>1</v>
      </c>
      <c r="AW21" s="164">
        <f t="shared" si="20"/>
        <v>86.930399999999992</v>
      </c>
      <c r="AX21" s="216">
        <v>1</v>
      </c>
      <c r="AY21" s="164">
        <f t="shared" si="21"/>
        <v>86.930399999999992</v>
      </c>
      <c r="AZ21" s="216">
        <v>1</v>
      </c>
      <c r="BA21" s="164">
        <f t="shared" si="22"/>
        <v>86.930399999999992</v>
      </c>
      <c r="BB21" s="216">
        <v>1</v>
      </c>
      <c r="BC21" s="164">
        <f t="shared" si="23"/>
        <v>86.930399999999992</v>
      </c>
      <c r="BD21" s="216">
        <v>1</v>
      </c>
      <c r="BE21" s="164">
        <f t="shared" si="24"/>
        <v>86.930399999999992</v>
      </c>
      <c r="BF21" s="253">
        <f t="shared" si="25"/>
        <v>608.51279999999997</v>
      </c>
      <c r="BG21" s="253">
        <f t="shared" si="26"/>
        <v>608.51279999999986</v>
      </c>
      <c r="BH21" s="10" t="b">
        <f t="shared" si="27"/>
        <v>1</v>
      </c>
      <c r="BI21" s="253">
        <f t="shared" si="28"/>
        <v>0</v>
      </c>
      <c r="BJ21" s="250">
        <f t="shared" si="31"/>
        <v>21110034</v>
      </c>
      <c r="BK21" s="251">
        <v>348</v>
      </c>
      <c r="BL21" s="251">
        <v>5</v>
      </c>
      <c r="BM21" s="252">
        <f t="shared" si="32"/>
        <v>0</v>
      </c>
      <c r="BN21" s="252">
        <f t="shared" si="33"/>
        <v>1</v>
      </c>
      <c r="BO21" s="252">
        <f t="shared" si="34"/>
        <v>3</v>
      </c>
      <c r="BP21" s="252">
        <f t="shared" si="35"/>
        <v>3</v>
      </c>
      <c r="BQ21" s="254">
        <f t="shared" si="36"/>
        <v>74.94</v>
      </c>
      <c r="BR21">
        <f t="shared" si="29"/>
        <v>16</v>
      </c>
      <c r="BS21">
        <v>0</v>
      </c>
      <c r="BT21">
        <v>1</v>
      </c>
      <c r="BU21" t="s">
        <v>139</v>
      </c>
      <c r="BV21" t="str">
        <f t="shared" si="49"/>
        <v>0</v>
      </c>
      <c r="BW21" t="str">
        <f t="shared" si="49"/>
        <v>0</v>
      </c>
      <c r="BX21" t="str">
        <f t="shared" si="49"/>
        <v>1</v>
      </c>
      <c r="BY21" t="s">
        <v>23</v>
      </c>
      <c r="BZ21" s="253">
        <f t="shared" si="37"/>
        <v>0</v>
      </c>
      <c r="CA21" s="253">
        <f t="shared" si="38"/>
        <v>0</v>
      </c>
      <c r="CB21" s="253">
        <f t="shared" si="39"/>
        <v>0</v>
      </c>
      <c r="CC21" s="253">
        <f t="shared" si="40"/>
        <v>0</v>
      </c>
      <c r="CD21" s="253">
        <f t="shared" si="41"/>
        <v>0</v>
      </c>
      <c r="CE21" s="253">
        <f t="shared" si="42"/>
        <v>86.930399999999992</v>
      </c>
      <c r="CF21" s="253">
        <f t="shared" si="43"/>
        <v>86.930399999999992</v>
      </c>
      <c r="CG21" s="253">
        <f t="shared" si="44"/>
        <v>86.930399999999992</v>
      </c>
      <c r="CH21" s="253">
        <f t="shared" si="45"/>
        <v>86.930399999999992</v>
      </c>
      <c r="CI21" s="253">
        <f t="shared" si="46"/>
        <v>86.930399999999992</v>
      </c>
      <c r="CJ21" s="253">
        <f t="shared" si="47"/>
        <v>86.930399999999992</v>
      </c>
      <c r="CK21" s="253">
        <f t="shared" si="48"/>
        <v>86.930399999999992</v>
      </c>
    </row>
    <row r="22" spans="1:89" ht="20.399999999999999" x14ac:dyDescent="0.3">
      <c r="A22" s="10"/>
      <c r="B22" s="129">
        <v>10</v>
      </c>
      <c r="C22" s="192">
        <v>211011</v>
      </c>
      <c r="D22" s="189">
        <v>21110036</v>
      </c>
      <c r="E22" s="102" t="s">
        <v>144</v>
      </c>
      <c r="F22" s="108" t="s">
        <v>344</v>
      </c>
      <c r="G22" s="108" t="s">
        <v>345</v>
      </c>
      <c r="H22" s="109" t="s">
        <v>18</v>
      </c>
      <c r="I22" s="123"/>
      <c r="J22" s="109" t="s">
        <v>19</v>
      </c>
      <c r="K22" s="111">
        <f t="shared" si="0"/>
        <v>0</v>
      </c>
      <c r="L22" s="104" t="s">
        <v>20</v>
      </c>
      <c r="M22" s="104">
        <v>16</v>
      </c>
      <c r="N22" s="262">
        <f t="shared" si="30"/>
        <v>170.2</v>
      </c>
      <c r="O22" s="106">
        <v>170.2</v>
      </c>
      <c r="P22" s="110">
        <f t="shared" si="8"/>
        <v>0</v>
      </c>
      <c r="Q22" s="112" t="s">
        <v>139</v>
      </c>
      <c r="R22" s="113">
        <f t="shared" si="1"/>
        <v>0</v>
      </c>
      <c r="S22" s="114">
        <f t="shared" si="9"/>
        <v>0</v>
      </c>
      <c r="T22" s="113">
        <f t="shared" si="2"/>
        <v>0</v>
      </c>
      <c r="U22" s="115">
        <f t="shared" si="10"/>
        <v>0</v>
      </c>
      <c r="V22" s="113">
        <f t="shared" si="3"/>
        <v>0</v>
      </c>
      <c r="W22" s="115">
        <f t="shared" si="11"/>
        <v>0</v>
      </c>
      <c r="X22" s="113">
        <f t="shared" si="4"/>
        <v>0</v>
      </c>
      <c r="Y22" s="115">
        <f t="shared" si="12"/>
        <v>0</v>
      </c>
      <c r="Z22" s="116">
        <f t="shared" si="5"/>
        <v>0</v>
      </c>
      <c r="AA22" s="117" t="b">
        <f t="shared" si="6"/>
        <v>1</v>
      </c>
      <c r="AB22" s="123"/>
      <c r="AC22" s="124"/>
      <c r="AD22" s="109" t="s">
        <v>22</v>
      </c>
      <c r="AE22" s="108" t="s">
        <v>23</v>
      </c>
      <c r="AF22" s="125"/>
      <c r="AG22" s="126"/>
      <c r="AH22" s="121">
        <v>0</v>
      </c>
      <c r="AI22" s="164">
        <f t="shared" si="13"/>
        <v>0</v>
      </c>
      <c r="AJ22" s="127">
        <v>0</v>
      </c>
      <c r="AK22" s="164">
        <f t="shared" si="14"/>
        <v>0</v>
      </c>
      <c r="AL22" s="127"/>
      <c r="AM22" s="164">
        <f t="shared" si="15"/>
        <v>0</v>
      </c>
      <c r="AN22" s="127"/>
      <c r="AO22" s="164">
        <f t="shared" si="16"/>
        <v>0</v>
      </c>
      <c r="AP22" s="127"/>
      <c r="AQ22" s="164">
        <f t="shared" si="17"/>
        <v>0</v>
      </c>
      <c r="AR22" s="127"/>
      <c r="AS22" s="164">
        <f t="shared" si="18"/>
        <v>0</v>
      </c>
      <c r="AT22" s="127"/>
      <c r="AU22" s="164">
        <f t="shared" si="19"/>
        <v>0</v>
      </c>
      <c r="AV22" s="127"/>
      <c r="AW22" s="164">
        <f t="shared" si="20"/>
        <v>0</v>
      </c>
      <c r="AX22" s="127"/>
      <c r="AY22" s="164">
        <f t="shared" si="21"/>
        <v>0</v>
      </c>
      <c r="AZ22" s="127"/>
      <c r="BA22" s="164">
        <f t="shared" si="22"/>
        <v>0</v>
      </c>
      <c r="BB22" s="127"/>
      <c r="BC22" s="164">
        <f t="shared" si="23"/>
        <v>0</v>
      </c>
      <c r="BD22" s="127"/>
      <c r="BE22" s="164">
        <f t="shared" si="24"/>
        <v>0</v>
      </c>
      <c r="BF22" s="253">
        <f t="shared" si="25"/>
        <v>0</v>
      </c>
      <c r="BG22" s="253">
        <f t="shared" si="26"/>
        <v>0</v>
      </c>
      <c r="BH22" s="10" t="b">
        <f t="shared" si="27"/>
        <v>1</v>
      </c>
      <c r="BI22" s="253">
        <f t="shared" si="28"/>
        <v>0</v>
      </c>
      <c r="BJ22" s="250">
        <f t="shared" si="31"/>
        <v>21110036</v>
      </c>
      <c r="BK22" s="251">
        <v>348</v>
      </c>
      <c r="BL22" s="251">
        <v>5</v>
      </c>
      <c r="BM22" s="252">
        <f t="shared" si="32"/>
        <v>0</v>
      </c>
      <c r="BN22" s="252">
        <f t="shared" si="33"/>
        <v>0</v>
      </c>
      <c r="BO22" s="252">
        <f t="shared" si="34"/>
        <v>0</v>
      </c>
      <c r="BP22" s="252">
        <f t="shared" si="35"/>
        <v>0</v>
      </c>
      <c r="BQ22" s="254">
        <f t="shared" si="36"/>
        <v>170.2</v>
      </c>
      <c r="BR22">
        <f t="shared" si="29"/>
        <v>16</v>
      </c>
      <c r="BS22">
        <v>0</v>
      </c>
      <c r="BT22">
        <v>1</v>
      </c>
      <c r="BU22" t="s">
        <v>139</v>
      </c>
      <c r="BV22" t="str">
        <f t="shared" si="49"/>
        <v>0</v>
      </c>
      <c r="BW22" t="str">
        <f t="shared" si="49"/>
        <v>0</v>
      </c>
      <c r="BX22" t="str">
        <f t="shared" si="49"/>
        <v>1</v>
      </c>
      <c r="BY22" t="s">
        <v>23</v>
      </c>
      <c r="BZ22" s="253">
        <f t="shared" si="37"/>
        <v>0</v>
      </c>
      <c r="CA22" s="253">
        <f t="shared" si="38"/>
        <v>0</v>
      </c>
      <c r="CB22" s="253">
        <f t="shared" si="39"/>
        <v>0</v>
      </c>
      <c r="CC22" s="253">
        <f t="shared" si="40"/>
        <v>0</v>
      </c>
      <c r="CD22" s="253">
        <f t="shared" si="41"/>
        <v>0</v>
      </c>
      <c r="CE22" s="253">
        <f t="shared" si="42"/>
        <v>0</v>
      </c>
      <c r="CF22" s="253">
        <f t="shared" si="43"/>
        <v>0</v>
      </c>
      <c r="CG22" s="253">
        <f t="shared" si="44"/>
        <v>0</v>
      </c>
      <c r="CH22" s="253">
        <f t="shared" si="45"/>
        <v>0</v>
      </c>
      <c r="CI22" s="253">
        <f t="shared" si="46"/>
        <v>0</v>
      </c>
      <c r="CJ22" s="253">
        <f t="shared" si="47"/>
        <v>0</v>
      </c>
      <c r="CK22" s="253">
        <f t="shared" si="48"/>
        <v>0</v>
      </c>
    </row>
    <row r="23" spans="1:89" s="165" customFormat="1" ht="20.399999999999999" x14ac:dyDescent="0.3">
      <c r="A23" s="211"/>
      <c r="B23" s="194">
        <v>10</v>
      </c>
      <c r="C23" s="195">
        <v>211011</v>
      </c>
      <c r="D23" s="196">
        <v>21110036</v>
      </c>
      <c r="E23" s="197" t="s">
        <v>144</v>
      </c>
      <c r="F23" s="198" t="s">
        <v>344</v>
      </c>
      <c r="G23" s="198" t="s">
        <v>345</v>
      </c>
      <c r="H23" s="199" t="s">
        <v>18</v>
      </c>
      <c r="I23" s="194"/>
      <c r="J23" s="199" t="s">
        <v>19</v>
      </c>
      <c r="K23" s="200">
        <f t="shared" si="0"/>
        <v>2</v>
      </c>
      <c r="L23" s="201" t="s">
        <v>20</v>
      </c>
      <c r="M23" s="104">
        <v>16</v>
      </c>
      <c r="N23" s="262">
        <f t="shared" si="30"/>
        <v>167.16</v>
      </c>
      <c r="O23" s="202">
        <v>167.16</v>
      </c>
      <c r="P23" s="110">
        <f t="shared" si="8"/>
        <v>387.81119999999999</v>
      </c>
      <c r="Q23" s="204" t="s">
        <v>139</v>
      </c>
      <c r="R23" s="113">
        <f t="shared" si="1"/>
        <v>0</v>
      </c>
      <c r="S23" s="114">
        <f t="shared" si="9"/>
        <v>0</v>
      </c>
      <c r="T23" s="113">
        <f t="shared" si="2"/>
        <v>0</v>
      </c>
      <c r="U23" s="115">
        <f t="shared" si="10"/>
        <v>0</v>
      </c>
      <c r="V23" s="113">
        <f t="shared" si="3"/>
        <v>1</v>
      </c>
      <c r="W23" s="115">
        <f t="shared" si="11"/>
        <v>193.90559999999999</v>
      </c>
      <c r="X23" s="113">
        <f t="shared" si="4"/>
        <v>1</v>
      </c>
      <c r="Y23" s="115">
        <f t="shared" si="12"/>
        <v>193.90559999999999</v>
      </c>
      <c r="Z23" s="116">
        <f t="shared" si="5"/>
        <v>387.81119999999999</v>
      </c>
      <c r="AA23" s="117" t="b">
        <f t="shared" si="6"/>
        <v>1</v>
      </c>
      <c r="AB23" s="194"/>
      <c r="AC23" s="213"/>
      <c r="AD23" s="109" t="s">
        <v>22</v>
      </c>
      <c r="AE23" s="108" t="s">
        <v>23</v>
      </c>
      <c r="AF23" s="214"/>
      <c r="AG23" s="215"/>
      <c r="AH23" s="210"/>
      <c r="AI23" s="164">
        <f t="shared" si="13"/>
        <v>0</v>
      </c>
      <c r="AJ23" s="216"/>
      <c r="AK23" s="164">
        <f t="shared" si="14"/>
        <v>0</v>
      </c>
      <c r="AL23" s="216">
        <v>0</v>
      </c>
      <c r="AM23" s="164">
        <f t="shared" si="15"/>
        <v>0</v>
      </c>
      <c r="AN23" s="216">
        <v>0</v>
      </c>
      <c r="AO23" s="164">
        <f t="shared" si="16"/>
        <v>0</v>
      </c>
      <c r="AP23" s="216">
        <v>0</v>
      </c>
      <c r="AQ23" s="164">
        <f t="shared" si="17"/>
        <v>0</v>
      </c>
      <c r="AR23" s="216">
        <v>0</v>
      </c>
      <c r="AS23" s="164">
        <f t="shared" si="18"/>
        <v>0</v>
      </c>
      <c r="AT23" s="216">
        <v>1</v>
      </c>
      <c r="AU23" s="164">
        <f t="shared" si="19"/>
        <v>193.90559999999999</v>
      </c>
      <c r="AV23" s="216">
        <v>0</v>
      </c>
      <c r="AW23" s="164">
        <f t="shared" si="20"/>
        <v>0</v>
      </c>
      <c r="AX23" s="216">
        <v>0</v>
      </c>
      <c r="AY23" s="164">
        <f t="shared" si="21"/>
        <v>0</v>
      </c>
      <c r="AZ23" s="216">
        <v>0</v>
      </c>
      <c r="BA23" s="164">
        <f t="shared" si="22"/>
        <v>0</v>
      </c>
      <c r="BB23" s="216">
        <v>0</v>
      </c>
      <c r="BC23" s="164">
        <f t="shared" si="23"/>
        <v>0</v>
      </c>
      <c r="BD23" s="216">
        <v>1</v>
      </c>
      <c r="BE23" s="164">
        <f t="shared" si="24"/>
        <v>193.90559999999999</v>
      </c>
      <c r="BF23" s="253">
        <f t="shared" si="25"/>
        <v>387.81119999999999</v>
      </c>
      <c r="BG23" s="253">
        <f t="shared" si="26"/>
        <v>387.81119999999999</v>
      </c>
      <c r="BH23" s="10" t="b">
        <f t="shared" si="27"/>
        <v>1</v>
      </c>
      <c r="BI23" s="253">
        <f t="shared" si="28"/>
        <v>0</v>
      </c>
      <c r="BJ23" s="250">
        <f t="shared" si="31"/>
        <v>21110036</v>
      </c>
      <c r="BK23" s="251">
        <v>348</v>
      </c>
      <c r="BL23" s="251">
        <v>5</v>
      </c>
      <c r="BM23" s="252">
        <f t="shared" si="32"/>
        <v>0</v>
      </c>
      <c r="BN23" s="252">
        <f t="shared" si="33"/>
        <v>0</v>
      </c>
      <c r="BO23" s="252">
        <f t="shared" si="34"/>
        <v>1</v>
      </c>
      <c r="BP23" s="252">
        <f t="shared" si="35"/>
        <v>1</v>
      </c>
      <c r="BQ23" s="254">
        <f t="shared" si="36"/>
        <v>167.16</v>
      </c>
      <c r="BR23">
        <f t="shared" si="29"/>
        <v>16</v>
      </c>
      <c r="BS23">
        <v>0</v>
      </c>
      <c r="BT23">
        <v>1</v>
      </c>
      <c r="BU23" t="s">
        <v>139</v>
      </c>
      <c r="BV23" t="str">
        <f t="shared" si="49"/>
        <v>0</v>
      </c>
      <c r="BW23" t="str">
        <f t="shared" si="49"/>
        <v>0</v>
      </c>
      <c r="BX23" t="str">
        <f t="shared" si="49"/>
        <v>1</v>
      </c>
      <c r="BY23" t="s">
        <v>23</v>
      </c>
      <c r="BZ23" s="253">
        <f t="shared" si="37"/>
        <v>0</v>
      </c>
      <c r="CA23" s="253">
        <f t="shared" si="38"/>
        <v>0</v>
      </c>
      <c r="CB23" s="253">
        <f t="shared" si="39"/>
        <v>0</v>
      </c>
      <c r="CC23" s="253">
        <f t="shared" si="40"/>
        <v>0</v>
      </c>
      <c r="CD23" s="253">
        <f t="shared" si="41"/>
        <v>0</v>
      </c>
      <c r="CE23" s="253">
        <f t="shared" si="42"/>
        <v>0</v>
      </c>
      <c r="CF23" s="253">
        <f t="shared" si="43"/>
        <v>193.90559999999999</v>
      </c>
      <c r="CG23" s="253">
        <f t="shared" si="44"/>
        <v>0</v>
      </c>
      <c r="CH23" s="253">
        <f t="shared" si="45"/>
        <v>0</v>
      </c>
      <c r="CI23" s="253">
        <f t="shared" si="46"/>
        <v>0</v>
      </c>
      <c r="CJ23" s="253">
        <f t="shared" si="47"/>
        <v>0</v>
      </c>
      <c r="CK23" s="253">
        <f t="shared" si="48"/>
        <v>193.90559999999999</v>
      </c>
    </row>
    <row r="24" spans="1:89" ht="27.6" x14ac:dyDescent="0.3">
      <c r="A24" s="1"/>
      <c r="B24" s="129">
        <v>11</v>
      </c>
      <c r="C24" s="192">
        <v>211011</v>
      </c>
      <c r="D24" s="189">
        <v>21110046</v>
      </c>
      <c r="E24" s="102" t="s">
        <v>120</v>
      </c>
      <c r="F24" s="108" t="s">
        <v>344</v>
      </c>
      <c r="G24" s="108" t="s">
        <v>345</v>
      </c>
      <c r="H24" s="109" t="s">
        <v>18</v>
      </c>
      <c r="I24" s="123"/>
      <c r="J24" s="109" t="s">
        <v>19</v>
      </c>
      <c r="K24" s="111">
        <f t="shared" si="0"/>
        <v>15</v>
      </c>
      <c r="L24" s="104" t="s">
        <v>20</v>
      </c>
      <c r="M24" s="104">
        <v>16</v>
      </c>
      <c r="N24" s="262">
        <f t="shared" si="30"/>
        <v>16.489999999999998</v>
      </c>
      <c r="O24" s="106">
        <v>16.489999999999998</v>
      </c>
      <c r="P24" s="110">
        <f t="shared" si="8"/>
        <v>286.92599999999993</v>
      </c>
      <c r="Q24" s="112" t="s">
        <v>139</v>
      </c>
      <c r="R24" s="113">
        <f t="shared" si="1"/>
        <v>15</v>
      </c>
      <c r="S24" s="114">
        <f t="shared" si="9"/>
        <v>286.92599999999993</v>
      </c>
      <c r="T24" s="113">
        <f t="shared" si="2"/>
        <v>0</v>
      </c>
      <c r="U24" s="115">
        <f t="shared" si="10"/>
        <v>0</v>
      </c>
      <c r="V24" s="113">
        <f t="shared" si="3"/>
        <v>0</v>
      </c>
      <c r="W24" s="115">
        <f t="shared" si="11"/>
        <v>0</v>
      </c>
      <c r="X24" s="113">
        <f t="shared" si="4"/>
        <v>0</v>
      </c>
      <c r="Y24" s="115">
        <f t="shared" si="12"/>
        <v>0</v>
      </c>
      <c r="Z24" s="116">
        <f t="shared" si="5"/>
        <v>286.92599999999993</v>
      </c>
      <c r="AA24" s="117" t="b">
        <f t="shared" si="6"/>
        <v>1</v>
      </c>
      <c r="AB24" s="123"/>
      <c r="AC24" s="124"/>
      <c r="AD24" s="109" t="s">
        <v>22</v>
      </c>
      <c r="AE24" s="108" t="s">
        <v>23</v>
      </c>
      <c r="AF24" s="125"/>
      <c r="AG24" s="126"/>
      <c r="AH24" s="121">
        <v>0</v>
      </c>
      <c r="AI24" s="164">
        <f t="shared" si="13"/>
        <v>0</v>
      </c>
      <c r="AJ24" s="127">
        <v>15</v>
      </c>
      <c r="AK24" s="164">
        <f t="shared" si="14"/>
        <v>286.92599999999993</v>
      </c>
      <c r="AL24" s="127"/>
      <c r="AM24" s="164">
        <f t="shared" si="15"/>
        <v>0</v>
      </c>
      <c r="AN24" s="127"/>
      <c r="AO24" s="164">
        <f t="shared" si="16"/>
        <v>0</v>
      </c>
      <c r="AP24" s="127"/>
      <c r="AQ24" s="164">
        <f t="shared" si="17"/>
        <v>0</v>
      </c>
      <c r="AR24" s="127"/>
      <c r="AS24" s="164">
        <f t="shared" si="18"/>
        <v>0</v>
      </c>
      <c r="AT24" s="127"/>
      <c r="AU24" s="164">
        <f t="shared" si="19"/>
        <v>0</v>
      </c>
      <c r="AV24" s="127"/>
      <c r="AW24" s="164">
        <f t="shared" si="20"/>
        <v>0</v>
      </c>
      <c r="AX24" s="127"/>
      <c r="AY24" s="164">
        <f t="shared" si="21"/>
        <v>0</v>
      </c>
      <c r="AZ24" s="127"/>
      <c r="BA24" s="164">
        <f t="shared" si="22"/>
        <v>0</v>
      </c>
      <c r="BB24" s="127"/>
      <c r="BC24" s="164">
        <f t="shared" si="23"/>
        <v>0</v>
      </c>
      <c r="BD24" s="127"/>
      <c r="BE24" s="164">
        <f t="shared" si="24"/>
        <v>0</v>
      </c>
      <c r="BF24" s="253">
        <f t="shared" si="25"/>
        <v>286.92599999999993</v>
      </c>
      <c r="BG24" s="253">
        <f t="shared" si="26"/>
        <v>286.92599999999993</v>
      </c>
      <c r="BH24" s="10" t="b">
        <f t="shared" si="27"/>
        <v>1</v>
      </c>
      <c r="BI24" s="253">
        <f t="shared" si="28"/>
        <v>0</v>
      </c>
      <c r="BJ24" s="250">
        <f t="shared" si="31"/>
        <v>21110046</v>
      </c>
      <c r="BK24" s="251">
        <v>348</v>
      </c>
      <c r="BL24" s="251">
        <v>5</v>
      </c>
      <c r="BM24" s="252">
        <f t="shared" si="32"/>
        <v>15</v>
      </c>
      <c r="BN24" s="252">
        <f t="shared" si="33"/>
        <v>0</v>
      </c>
      <c r="BO24" s="252">
        <f t="shared" si="34"/>
        <v>0</v>
      </c>
      <c r="BP24" s="252">
        <f t="shared" si="35"/>
        <v>0</v>
      </c>
      <c r="BQ24" s="254">
        <f t="shared" si="36"/>
        <v>16.489999999999998</v>
      </c>
      <c r="BR24">
        <f t="shared" si="29"/>
        <v>16</v>
      </c>
      <c r="BS24">
        <v>0</v>
      </c>
      <c r="BT24">
        <v>1</v>
      </c>
      <c r="BU24" t="s">
        <v>139</v>
      </c>
      <c r="BV24" t="str">
        <f t="shared" si="49"/>
        <v>0</v>
      </c>
      <c r="BW24" t="str">
        <f t="shared" si="49"/>
        <v>0</v>
      </c>
      <c r="BX24" t="str">
        <f t="shared" si="49"/>
        <v>1</v>
      </c>
      <c r="BY24" t="s">
        <v>23</v>
      </c>
      <c r="BZ24" s="253">
        <f t="shared" si="37"/>
        <v>0</v>
      </c>
      <c r="CA24" s="253">
        <f t="shared" si="38"/>
        <v>286.92599999999993</v>
      </c>
      <c r="CB24" s="253">
        <f t="shared" si="39"/>
        <v>0</v>
      </c>
      <c r="CC24" s="253">
        <f t="shared" si="40"/>
        <v>0</v>
      </c>
      <c r="CD24" s="253">
        <f t="shared" si="41"/>
        <v>0</v>
      </c>
      <c r="CE24" s="253">
        <f t="shared" si="42"/>
        <v>0</v>
      </c>
      <c r="CF24" s="253">
        <f t="shared" si="43"/>
        <v>0</v>
      </c>
      <c r="CG24" s="253">
        <f t="shared" si="44"/>
        <v>0</v>
      </c>
      <c r="CH24" s="253">
        <f t="shared" si="45"/>
        <v>0</v>
      </c>
      <c r="CI24" s="253">
        <f t="shared" si="46"/>
        <v>0</v>
      </c>
      <c r="CJ24" s="253">
        <f t="shared" si="47"/>
        <v>0</v>
      </c>
      <c r="CK24" s="253">
        <f t="shared" si="48"/>
        <v>0</v>
      </c>
    </row>
    <row r="25" spans="1:89" s="165" customFormat="1" ht="27.6" x14ac:dyDescent="0.3">
      <c r="A25" s="217"/>
      <c r="B25" s="194">
        <v>11</v>
      </c>
      <c r="C25" s="195">
        <v>211011</v>
      </c>
      <c r="D25" s="189">
        <v>21110046</v>
      </c>
      <c r="E25" s="197" t="s">
        <v>120</v>
      </c>
      <c r="F25" s="198" t="s">
        <v>344</v>
      </c>
      <c r="G25" s="198" t="s">
        <v>345</v>
      </c>
      <c r="H25" s="199" t="s">
        <v>18</v>
      </c>
      <c r="I25" s="194"/>
      <c r="J25" s="199" t="s">
        <v>19</v>
      </c>
      <c r="K25" s="200">
        <f t="shared" si="0"/>
        <v>114</v>
      </c>
      <c r="L25" s="201" t="s">
        <v>20</v>
      </c>
      <c r="M25" s="104">
        <v>16</v>
      </c>
      <c r="N25" s="262">
        <f t="shared" si="30"/>
        <v>16.18</v>
      </c>
      <c r="O25" s="202">
        <v>16.18</v>
      </c>
      <c r="P25" s="110">
        <f t="shared" si="8"/>
        <v>2139.6432</v>
      </c>
      <c r="Q25" s="204" t="s">
        <v>139</v>
      </c>
      <c r="R25" s="113">
        <f t="shared" si="1"/>
        <v>15</v>
      </c>
      <c r="S25" s="114">
        <f t="shared" si="9"/>
        <v>281.53199999999998</v>
      </c>
      <c r="T25" s="113">
        <f t="shared" si="2"/>
        <v>41</v>
      </c>
      <c r="U25" s="115">
        <f t="shared" si="10"/>
        <v>769.52080000000001</v>
      </c>
      <c r="V25" s="113">
        <f t="shared" si="3"/>
        <v>29</v>
      </c>
      <c r="W25" s="115">
        <f t="shared" si="11"/>
        <v>544.29520000000002</v>
      </c>
      <c r="X25" s="113">
        <f t="shared" si="4"/>
        <v>29</v>
      </c>
      <c r="Y25" s="115">
        <f t="shared" si="12"/>
        <v>544.29520000000002</v>
      </c>
      <c r="Z25" s="116">
        <f t="shared" si="5"/>
        <v>2139.6432</v>
      </c>
      <c r="AA25" s="117" t="b">
        <f t="shared" si="6"/>
        <v>1</v>
      </c>
      <c r="AB25" s="194"/>
      <c r="AC25" s="213"/>
      <c r="AD25" s="109" t="s">
        <v>22</v>
      </c>
      <c r="AE25" s="108" t="s">
        <v>23</v>
      </c>
      <c r="AF25" s="214"/>
      <c r="AG25" s="215"/>
      <c r="AH25" s="210"/>
      <c r="AI25" s="164">
        <f t="shared" si="13"/>
        <v>0</v>
      </c>
      <c r="AJ25" s="216"/>
      <c r="AK25" s="164">
        <f t="shared" si="14"/>
        <v>0</v>
      </c>
      <c r="AL25" s="216">
        <v>15</v>
      </c>
      <c r="AM25" s="164">
        <f t="shared" si="15"/>
        <v>281.53199999999998</v>
      </c>
      <c r="AN25" s="216">
        <v>15</v>
      </c>
      <c r="AO25" s="164">
        <f t="shared" si="16"/>
        <v>281.53199999999998</v>
      </c>
      <c r="AP25" s="216">
        <v>15</v>
      </c>
      <c r="AQ25" s="164">
        <f t="shared" si="17"/>
        <v>281.53199999999998</v>
      </c>
      <c r="AR25" s="216">
        <v>11</v>
      </c>
      <c r="AS25" s="164">
        <f t="shared" si="18"/>
        <v>206.45679999999999</v>
      </c>
      <c r="AT25" s="216">
        <v>7</v>
      </c>
      <c r="AU25" s="164">
        <f t="shared" si="19"/>
        <v>131.38159999999999</v>
      </c>
      <c r="AV25" s="216">
        <v>11</v>
      </c>
      <c r="AW25" s="164">
        <f t="shared" si="20"/>
        <v>206.45679999999999</v>
      </c>
      <c r="AX25" s="216">
        <v>11</v>
      </c>
      <c r="AY25" s="164">
        <f t="shared" si="21"/>
        <v>206.45679999999999</v>
      </c>
      <c r="AZ25" s="216">
        <v>11</v>
      </c>
      <c r="BA25" s="164">
        <f t="shared" si="22"/>
        <v>206.45679999999999</v>
      </c>
      <c r="BB25" s="216">
        <v>11</v>
      </c>
      <c r="BC25" s="164">
        <f t="shared" si="23"/>
        <v>206.45679999999999</v>
      </c>
      <c r="BD25" s="216">
        <v>7</v>
      </c>
      <c r="BE25" s="164">
        <f t="shared" si="24"/>
        <v>131.38159999999999</v>
      </c>
      <c r="BF25" s="253">
        <f t="shared" si="25"/>
        <v>2139.6432</v>
      </c>
      <c r="BG25" s="253">
        <f t="shared" si="26"/>
        <v>2139.6431999999995</v>
      </c>
      <c r="BH25" s="10" t="b">
        <f t="shared" si="27"/>
        <v>1</v>
      </c>
      <c r="BI25" s="253">
        <f t="shared" si="28"/>
        <v>0</v>
      </c>
      <c r="BJ25" s="250">
        <f t="shared" si="31"/>
        <v>21110046</v>
      </c>
      <c r="BK25" s="251">
        <v>348</v>
      </c>
      <c r="BL25" s="251">
        <v>5</v>
      </c>
      <c r="BM25" s="252">
        <f t="shared" si="32"/>
        <v>15</v>
      </c>
      <c r="BN25" s="252">
        <f t="shared" si="33"/>
        <v>41</v>
      </c>
      <c r="BO25" s="252">
        <f t="shared" si="34"/>
        <v>29</v>
      </c>
      <c r="BP25" s="252">
        <f t="shared" si="35"/>
        <v>29</v>
      </c>
      <c r="BQ25" s="254">
        <f t="shared" si="36"/>
        <v>16.18</v>
      </c>
      <c r="BR25">
        <f t="shared" si="29"/>
        <v>16</v>
      </c>
      <c r="BS25">
        <v>0</v>
      </c>
      <c r="BT25">
        <v>1</v>
      </c>
      <c r="BU25" t="s">
        <v>139</v>
      </c>
      <c r="BV25" t="str">
        <f t="shared" si="49"/>
        <v>0</v>
      </c>
      <c r="BW25" t="str">
        <f t="shared" si="49"/>
        <v>0</v>
      </c>
      <c r="BX25" t="str">
        <f t="shared" si="49"/>
        <v>1</v>
      </c>
      <c r="BY25" t="s">
        <v>23</v>
      </c>
      <c r="BZ25" s="253">
        <f t="shared" si="37"/>
        <v>0</v>
      </c>
      <c r="CA25" s="253">
        <f t="shared" si="38"/>
        <v>0</v>
      </c>
      <c r="CB25" s="253">
        <f t="shared" si="39"/>
        <v>281.53199999999998</v>
      </c>
      <c r="CC25" s="253">
        <f t="shared" si="40"/>
        <v>281.53199999999998</v>
      </c>
      <c r="CD25" s="253">
        <f t="shared" si="41"/>
        <v>281.53199999999998</v>
      </c>
      <c r="CE25" s="253">
        <f t="shared" si="42"/>
        <v>206.45679999999999</v>
      </c>
      <c r="CF25" s="253">
        <f t="shared" si="43"/>
        <v>131.38159999999999</v>
      </c>
      <c r="CG25" s="253">
        <f t="shared" si="44"/>
        <v>206.45679999999999</v>
      </c>
      <c r="CH25" s="253">
        <f t="shared" si="45"/>
        <v>206.45679999999999</v>
      </c>
      <c r="CI25" s="253">
        <f t="shared" si="46"/>
        <v>206.45679999999999</v>
      </c>
      <c r="CJ25" s="253">
        <f t="shared" si="47"/>
        <v>206.45679999999999</v>
      </c>
      <c r="CK25" s="253">
        <f t="shared" si="48"/>
        <v>131.38159999999999</v>
      </c>
    </row>
    <row r="26" spans="1:89" ht="27.6" x14ac:dyDescent="0.3">
      <c r="A26" s="10"/>
      <c r="B26" s="129">
        <v>12</v>
      </c>
      <c r="C26" s="192">
        <v>211011</v>
      </c>
      <c r="D26" s="189">
        <v>21110149</v>
      </c>
      <c r="E26" s="102" t="s">
        <v>121</v>
      </c>
      <c r="F26" s="108" t="s">
        <v>344</v>
      </c>
      <c r="G26" s="108" t="s">
        <v>345</v>
      </c>
      <c r="H26" s="109" t="s">
        <v>18</v>
      </c>
      <c r="I26" s="123"/>
      <c r="J26" s="109" t="s">
        <v>19</v>
      </c>
      <c r="K26" s="111">
        <f t="shared" si="0"/>
        <v>0</v>
      </c>
      <c r="L26" s="104" t="s">
        <v>20</v>
      </c>
      <c r="M26" s="104">
        <v>16</v>
      </c>
      <c r="N26" s="262">
        <f t="shared" si="30"/>
        <v>15.63</v>
      </c>
      <c r="O26" s="106">
        <v>15.63</v>
      </c>
      <c r="P26" s="110">
        <f t="shared" si="8"/>
        <v>0</v>
      </c>
      <c r="Q26" s="112" t="s">
        <v>139</v>
      </c>
      <c r="R26" s="113">
        <f t="shared" si="1"/>
        <v>0</v>
      </c>
      <c r="S26" s="114">
        <f t="shared" si="9"/>
        <v>0</v>
      </c>
      <c r="T26" s="113">
        <f t="shared" si="2"/>
        <v>0</v>
      </c>
      <c r="U26" s="115">
        <f t="shared" si="10"/>
        <v>0</v>
      </c>
      <c r="V26" s="113">
        <f t="shared" si="3"/>
        <v>0</v>
      </c>
      <c r="W26" s="115">
        <f t="shared" si="11"/>
        <v>0</v>
      </c>
      <c r="X26" s="113">
        <f t="shared" si="4"/>
        <v>0</v>
      </c>
      <c r="Y26" s="115">
        <f t="shared" si="12"/>
        <v>0</v>
      </c>
      <c r="Z26" s="116">
        <f t="shared" si="5"/>
        <v>0</v>
      </c>
      <c r="AA26" s="117" t="b">
        <f t="shared" si="6"/>
        <v>1</v>
      </c>
      <c r="AB26" s="123"/>
      <c r="AC26" s="124"/>
      <c r="AD26" s="109" t="s">
        <v>22</v>
      </c>
      <c r="AE26" s="108" t="s">
        <v>23</v>
      </c>
      <c r="AF26" s="125"/>
      <c r="AG26" s="126"/>
      <c r="AH26" s="121">
        <v>0</v>
      </c>
      <c r="AI26" s="164">
        <f t="shared" si="13"/>
        <v>0</v>
      </c>
      <c r="AJ26" s="127">
        <v>0</v>
      </c>
      <c r="AK26" s="164">
        <f t="shared" si="14"/>
        <v>0</v>
      </c>
      <c r="AL26" s="127"/>
      <c r="AM26" s="164">
        <f t="shared" si="15"/>
        <v>0</v>
      </c>
      <c r="AN26" s="127"/>
      <c r="AO26" s="164">
        <f t="shared" si="16"/>
        <v>0</v>
      </c>
      <c r="AP26" s="127"/>
      <c r="AQ26" s="164">
        <f t="shared" si="17"/>
        <v>0</v>
      </c>
      <c r="AR26" s="127"/>
      <c r="AS26" s="164">
        <f t="shared" si="18"/>
        <v>0</v>
      </c>
      <c r="AT26" s="127"/>
      <c r="AU26" s="164">
        <f t="shared" si="19"/>
        <v>0</v>
      </c>
      <c r="AV26" s="127"/>
      <c r="AW26" s="164">
        <f t="shared" si="20"/>
        <v>0</v>
      </c>
      <c r="AX26" s="127"/>
      <c r="AY26" s="164">
        <f t="shared" si="21"/>
        <v>0</v>
      </c>
      <c r="AZ26" s="127"/>
      <c r="BA26" s="164">
        <f t="shared" si="22"/>
        <v>0</v>
      </c>
      <c r="BB26" s="127"/>
      <c r="BC26" s="164">
        <f t="shared" si="23"/>
        <v>0</v>
      </c>
      <c r="BD26" s="127"/>
      <c r="BE26" s="164">
        <f t="shared" si="24"/>
        <v>0</v>
      </c>
      <c r="BF26" s="253">
        <f t="shared" si="25"/>
        <v>0</v>
      </c>
      <c r="BG26" s="253">
        <f t="shared" si="26"/>
        <v>0</v>
      </c>
      <c r="BH26" s="10" t="b">
        <f t="shared" si="27"/>
        <v>1</v>
      </c>
      <c r="BI26" s="253">
        <f t="shared" si="28"/>
        <v>0</v>
      </c>
      <c r="BJ26" s="250">
        <f t="shared" si="31"/>
        <v>21110149</v>
      </c>
      <c r="BK26" s="251">
        <v>348</v>
      </c>
      <c r="BL26" s="251">
        <v>5</v>
      </c>
      <c r="BM26" s="252">
        <f t="shared" si="32"/>
        <v>0</v>
      </c>
      <c r="BN26" s="252">
        <f t="shared" si="33"/>
        <v>0</v>
      </c>
      <c r="BO26" s="252">
        <f t="shared" si="34"/>
        <v>0</v>
      </c>
      <c r="BP26" s="252">
        <f t="shared" si="35"/>
        <v>0</v>
      </c>
      <c r="BQ26" s="254">
        <f t="shared" si="36"/>
        <v>15.63</v>
      </c>
      <c r="BR26">
        <f t="shared" si="29"/>
        <v>16</v>
      </c>
      <c r="BS26">
        <v>0</v>
      </c>
      <c r="BT26">
        <v>1</v>
      </c>
      <c r="BU26" t="s">
        <v>139</v>
      </c>
      <c r="BV26" t="str">
        <f t="shared" si="49"/>
        <v>0</v>
      </c>
      <c r="BW26" t="str">
        <f t="shared" si="49"/>
        <v>0</v>
      </c>
      <c r="BX26" t="str">
        <f t="shared" si="49"/>
        <v>1</v>
      </c>
      <c r="BY26" t="s">
        <v>23</v>
      </c>
      <c r="BZ26" s="253">
        <f t="shared" si="37"/>
        <v>0</v>
      </c>
      <c r="CA26" s="253">
        <f t="shared" si="38"/>
        <v>0</v>
      </c>
      <c r="CB26" s="253">
        <f t="shared" si="39"/>
        <v>0</v>
      </c>
      <c r="CC26" s="253">
        <f t="shared" si="40"/>
        <v>0</v>
      </c>
      <c r="CD26" s="253">
        <f t="shared" si="41"/>
        <v>0</v>
      </c>
      <c r="CE26" s="253">
        <f t="shared" si="42"/>
        <v>0</v>
      </c>
      <c r="CF26" s="253">
        <f t="shared" si="43"/>
        <v>0</v>
      </c>
      <c r="CG26" s="253">
        <f t="shared" si="44"/>
        <v>0</v>
      </c>
      <c r="CH26" s="253">
        <f t="shared" si="45"/>
        <v>0</v>
      </c>
      <c r="CI26" s="253">
        <f t="shared" si="46"/>
        <v>0</v>
      </c>
      <c r="CJ26" s="253">
        <f t="shared" si="47"/>
        <v>0</v>
      </c>
      <c r="CK26" s="253">
        <f t="shared" si="48"/>
        <v>0</v>
      </c>
    </row>
    <row r="27" spans="1:89" s="165" customFormat="1" ht="27.6" x14ac:dyDescent="0.3">
      <c r="A27" s="211"/>
      <c r="B27" s="194">
        <v>12</v>
      </c>
      <c r="C27" s="195">
        <v>211011</v>
      </c>
      <c r="D27" s="189">
        <v>21110149</v>
      </c>
      <c r="E27" s="197" t="s">
        <v>121</v>
      </c>
      <c r="F27" s="198" t="s">
        <v>344</v>
      </c>
      <c r="G27" s="198" t="s">
        <v>345</v>
      </c>
      <c r="H27" s="199" t="s">
        <v>18</v>
      </c>
      <c r="I27" s="194"/>
      <c r="J27" s="199" t="s">
        <v>19</v>
      </c>
      <c r="K27" s="200">
        <f t="shared" si="0"/>
        <v>7</v>
      </c>
      <c r="L27" s="201" t="s">
        <v>20</v>
      </c>
      <c r="M27" s="104">
        <v>16</v>
      </c>
      <c r="N27" s="262">
        <f t="shared" si="30"/>
        <v>12.5</v>
      </c>
      <c r="O27" s="202">
        <v>12.5</v>
      </c>
      <c r="P27" s="110">
        <f t="shared" si="8"/>
        <v>101.49999999999999</v>
      </c>
      <c r="Q27" s="204" t="s">
        <v>139</v>
      </c>
      <c r="R27" s="113">
        <f t="shared" si="1"/>
        <v>0</v>
      </c>
      <c r="S27" s="114">
        <f t="shared" si="9"/>
        <v>0</v>
      </c>
      <c r="T27" s="113">
        <f t="shared" si="2"/>
        <v>1</v>
      </c>
      <c r="U27" s="115">
        <f t="shared" si="10"/>
        <v>14.499999999999998</v>
      </c>
      <c r="V27" s="113">
        <f t="shared" si="3"/>
        <v>3</v>
      </c>
      <c r="W27" s="115">
        <f t="shared" si="11"/>
        <v>43.499999999999993</v>
      </c>
      <c r="X27" s="113">
        <f t="shared" si="4"/>
        <v>3</v>
      </c>
      <c r="Y27" s="115">
        <f t="shared" si="12"/>
        <v>43.499999999999993</v>
      </c>
      <c r="Z27" s="116">
        <f t="shared" si="5"/>
        <v>101.49999999999999</v>
      </c>
      <c r="AA27" s="117" t="b">
        <f t="shared" si="6"/>
        <v>1</v>
      </c>
      <c r="AB27" s="194"/>
      <c r="AC27" s="213"/>
      <c r="AD27" s="109" t="s">
        <v>22</v>
      </c>
      <c r="AE27" s="108" t="s">
        <v>23</v>
      </c>
      <c r="AF27" s="214"/>
      <c r="AG27" s="215"/>
      <c r="AH27" s="210"/>
      <c r="AI27" s="164">
        <f t="shared" si="13"/>
        <v>0</v>
      </c>
      <c r="AJ27" s="216"/>
      <c r="AK27" s="164">
        <f t="shared" si="14"/>
        <v>0</v>
      </c>
      <c r="AL27" s="216">
        <v>0</v>
      </c>
      <c r="AM27" s="164">
        <f t="shared" si="15"/>
        <v>0</v>
      </c>
      <c r="AN27" s="216">
        <v>0</v>
      </c>
      <c r="AO27" s="164">
        <f t="shared" si="16"/>
        <v>0</v>
      </c>
      <c r="AP27" s="216">
        <v>0</v>
      </c>
      <c r="AQ27" s="164">
        <f t="shared" si="17"/>
        <v>0</v>
      </c>
      <c r="AR27" s="216">
        <v>1</v>
      </c>
      <c r="AS27" s="164">
        <f t="shared" si="18"/>
        <v>14.499999999999998</v>
      </c>
      <c r="AT27" s="216">
        <v>1</v>
      </c>
      <c r="AU27" s="164">
        <f t="shared" si="19"/>
        <v>14.499999999999998</v>
      </c>
      <c r="AV27" s="216">
        <v>1</v>
      </c>
      <c r="AW27" s="164">
        <f t="shared" si="20"/>
        <v>14.499999999999998</v>
      </c>
      <c r="AX27" s="216">
        <v>1</v>
      </c>
      <c r="AY27" s="164">
        <f t="shared" si="21"/>
        <v>14.499999999999998</v>
      </c>
      <c r="AZ27" s="216">
        <v>1</v>
      </c>
      <c r="BA27" s="164">
        <f t="shared" si="22"/>
        <v>14.499999999999998</v>
      </c>
      <c r="BB27" s="216">
        <v>1</v>
      </c>
      <c r="BC27" s="164">
        <f t="shared" si="23"/>
        <v>14.499999999999998</v>
      </c>
      <c r="BD27" s="216">
        <v>1</v>
      </c>
      <c r="BE27" s="164">
        <f t="shared" si="24"/>
        <v>14.499999999999998</v>
      </c>
      <c r="BF27" s="253">
        <f t="shared" si="25"/>
        <v>101.49999999999999</v>
      </c>
      <c r="BG27" s="253">
        <f t="shared" si="26"/>
        <v>101.49999999999999</v>
      </c>
      <c r="BH27" s="10" t="b">
        <f t="shared" si="27"/>
        <v>1</v>
      </c>
      <c r="BI27" s="253">
        <f t="shared" si="28"/>
        <v>0</v>
      </c>
      <c r="BJ27" s="250">
        <f t="shared" si="31"/>
        <v>21110149</v>
      </c>
      <c r="BK27" s="251">
        <v>348</v>
      </c>
      <c r="BL27" s="251">
        <v>5</v>
      </c>
      <c r="BM27" s="252">
        <f t="shared" si="32"/>
        <v>0</v>
      </c>
      <c r="BN27" s="252">
        <f t="shared" si="33"/>
        <v>1</v>
      </c>
      <c r="BO27" s="252">
        <f t="shared" si="34"/>
        <v>3</v>
      </c>
      <c r="BP27" s="252">
        <f t="shared" si="35"/>
        <v>3</v>
      </c>
      <c r="BQ27" s="254">
        <f t="shared" si="36"/>
        <v>12.5</v>
      </c>
      <c r="BR27">
        <f t="shared" si="29"/>
        <v>16</v>
      </c>
      <c r="BS27">
        <v>0</v>
      </c>
      <c r="BT27">
        <v>1</v>
      </c>
      <c r="BU27" t="s">
        <v>139</v>
      </c>
      <c r="BV27" t="str">
        <f t="shared" si="49"/>
        <v>0</v>
      </c>
      <c r="BW27" t="str">
        <f t="shared" si="49"/>
        <v>0</v>
      </c>
      <c r="BX27" t="str">
        <f t="shared" si="49"/>
        <v>1</v>
      </c>
      <c r="BY27" t="s">
        <v>23</v>
      </c>
      <c r="BZ27" s="253">
        <f t="shared" si="37"/>
        <v>0</v>
      </c>
      <c r="CA27" s="253">
        <f t="shared" si="38"/>
        <v>0</v>
      </c>
      <c r="CB27" s="253">
        <f t="shared" si="39"/>
        <v>0</v>
      </c>
      <c r="CC27" s="253">
        <f t="shared" si="40"/>
        <v>0</v>
      </c>
      <c r="CD27" s="253">
        <f t="shared" si="41"/>
        <v>0</v>
      </c>
      <c r="CE27" s="253">
        <f t="shared" si="42"/>
        <v>14.499999999999998</v>
      </c>
      <c r="CF27" s="253">
        <f t="shared" si="43"/>
        <v>14.499999999999998</v>
      </c>
      <c r="CG27" s="253">
        <f t="shared" si="44"/>
        <v>14.499999999999998</v>
      </c>
      <c r="CH27" s="253">
        <f t="shared" si="45"/>
        <v>14.499999999999998</v>
      </c>
      <c r="CI27" s="253">
        <f t="shared" si="46"/>
        <v>14.499999999999998</v>
      </c>
      <c r="CJ27" s="253">
        <f t="shared" si="47"/>
        <v>14.499999999999998</v>
      </c>
      <c r="CK27" s="253">
        <f t="shared" si="48"/>
        <v>14.499999999999998</v>
      </c>
    </row>
    <row r="28" spans="1:89" ht="41.4" x14ac:dyDescent="0.3">
      <c r="A28" s="1"/>
      <c r="B28" s="129">
        <v>13</v>
      </c>
      <c r="C28" s="192">
        <v>211011</v>
      </c>
      <c r="D28" s="196">
        <v>21110056</v>
      </c>
      <c r="E28" s="102" t="s">
        <v>356</v>
      </c>
      <c r="F28" s="108" t="s">
        <v>344</v>
      </c>
      <c r="G28" s="108" t="s">
        <v>345</v>
      </c>
      <c r="H28" s="109" t="s">
        <v>18</v>
      </c>
      <c r="I28" s="123"/>
      <c r="J28" s="109" t="s">
        <v>19</v>
      </c>
      <c r="K28" s="111">
        <f t="shared" si="0"/>
        <v>10</v>
      </c>
      <c r="L28" s="104" t="s">
        <v>138</v>
      </c>
      <c r="M28" s="104">
        <v>16</v>
      </c>
      <c r="N28" s="262">
        <f t="shared" si="30"/>
        <v>5.43</v>
      </c>
      <c r="O28" s="106">
        <v>5.43</v>
      </c>
      <c r="P28" s="110">
        <f t="shared" si="8"/>
        <v>62.987999999999992</v>
      </c>
      <c r="Q28" s="112" t="s">
        <v>139</v>
      </c>
      <c r="R28" s="113">
        <f t="shared" si="1"/>
        <v>10</v>
      </c>
      <c r="S28" s="114">
        <f t="shared" si="9"/>
        <v>62.987999999999992</v>
      </c>
      <c r="T28" s="113">
        <f t="shared" si="2"/>
        <v>0</v>
      </c>
      <c r="U28" s="115">
        <f t="shared" si="10"/>
        <v>0</v>
      </c>
      <c r="V28" s="113">
        <f t="shared" si="3"/>
        <v>0</v>
      </c>
      <c r="W28" s="115">
        <f t="shared" si="11"/>
        <v>0</v>
      </c>
      <c r="X28" s="113">
        <f t="shared" si="4"/>
        <v>0</v>
      </c>
      <c r="Y28" s="115">
        <f t="shared" si="12"/>
        <v>0</v>
      </c>
      <c r="Z28" s="116">
        <f t="shared" si="5"/>
        <v>62.987999999999992</v>
      </c>
      <c r="AA28" s="117" t="b">
        <f t="shared" si="6"/>
        <v>1</v>
      </c>
      <c r="AB28" s="123"/>
      <c r="AC28" s="124"/>
      <c r="AD28" s="109" t="s">
        <v>22</v>
      </c>
      <c r="AE28" s="108" t="s">
        <v>23</v>
      </c>
      <c r="AF28" s="125"/>
      <c r="AG28" s="126"/>
      <c r="AH28" s="121">
        <v>0</v>
      </c>
      <c r="AI28" s="164">
        <f t="shared" si="13"/>
        <v>0</v>
      </c>
      <c r="AJ28" s="127">
        <v>10</v>
      </c>
      <c r="AK28" s="164">
        <f t="shared" si="14"/>
        <v>62.987999999999992</v>
      </c>
      <c r="AL28" s="127"/>
      <c r="AM28" s="164">
        <f t="shared" si="15"/>
        <v>0</v>
      </c>
      <c r="AN28" s="127"/>
      <c r="AO28" s="164">
        <f t="shared" si="16"/>
        <v>0</v>
      </c>
      <c r="AP28" s="127"/>
      <c r="AQ28" s="164">
        <f t="shared" si="17"/>
        <v>0</v>
      </c>
      <c r="AR28" s="127"/>
      <c r="AS28" s="164">
        <f t="shared" si="18"/>
        <v>0</v>
      </c>
      <c r="AT28" s="127"/>
      <c r="AU28" s="164">
        <f t="shared" si="19"/>
        <v>0</v>
      </c>
      <c r="AV28" s="127"/>
      <c r="AW28" s="164">
        <f t="shared" si="20"/>
        <v>0</v>
      </c>
      <c r="AX28" s="127"/>
      <c r="AY28" s="164">
        <f t="shared" si="21"/>
        <v>0</v>
      </c>
      <c r="AZ28" s="127"/>
      <c r="BA28" s="164">
        <f t="shared" si="22"/>
        <v>0</v>
      </c>
      <c r="BB28" s="127"/>
      <c r="BC28" s="164">
        <f t="shared" si="23"/>
        <v>0</v>
      </c>
      <c r="BD28" s="127"/>
      <c r="BE28" s="164">
        <f t="shared" si="24"/>
        <v>0</v>
      </c>
      <c r="BF28" s="253">
        <f t="shared" si="25"/>
        <v>62.987999999999992</v>
      </c>
      <c r="BG28" s="253">
        <f t="shared" si="26"/>
        <v>62.987999999999992</v>
      </c>
      <c r="BH28" s="10" t="b">
        <f t="shared" si="27"/>
        <v>1</v>
      </c>
      <c r="BI28" s="253">
        <f t="shared" si="28"/>
        <v>0</v>
      </c>
      <c r="BJ28" s="250">
        <f t="shared" si="31"/>
        <v>21110056</v>
      </c>
      <c r="BK28" s="251">
        <v>348</v>
      </c>
      <c r="BL28" s="251">
        <v>5</v>
      </c>
      <c r="BM28" s="252">
        <f t="shared" si="32"/>
        <v>10</v>
      </c>
      <c r="BN28" s="252">
        <f t="shared" si="33"/>
        <v>0</v>
      </c>
      <c r="BO28" s="252">
        <f t="shared" si="34"/>
        <v>0</v>
      </c>
      <c r="BP28" s="252">
        <f t="shared" si="35"/>
        <v>0</v>
      </c>
      <c r="BQ28" s="254">
        <f t="shared" si="36"/>
        <v>5.43</v>
      </c>
      <c r="BR28">
        <f t="shared" si="29"/>
        <v>16</v>
      </c>
      <c r="BS28">
        <v>0</v>
      </c>
      <c r="BT28">
        <v>1</v>
      </c>
      <c r="BU28" t="s">
        <v>139</v>
      </c>
      <c r="BV28" t="str">
        <f t="shared" si="49"/>
        <v>0</v>
      </c>
      <c r="BW28" t="str">
        <f t="shared" si="49"/>
        <v>0</v>
      </c>
      <c r="BX28" t="str">
        <f t="shared" si="49"/>
        <v>1</v>
      </c>
      <c r="BY28" t="s">
        <v>23</v>
      </c>
      <c r="BZ28" s="253">
        <f t="shared" si="37"/>
        <v>0</v>
      </c>
      <c r="CA28" s="253">
        <f t="shared" si="38"/>
        <v>62.987999999999992</v>
      </c>
      <c r="CB28" s="253">
        <f t="shared" si="39"/>
        <v>0</v>
      </c>
      <c r="CC28" s="253">
        <f t="shared" si="40"/>
        <v>0</v>
      </c>
      <c r="CD28" s="253">
        <f t="shared" si="41"/>
        <v>0</v>
      </c>
      <c r="CE28" s="253">
        <f t="shared" si="42"/>
        <v>0</v>
      </c>
      <c r="CF28" s="253">
        <f t="shared" si="43"/>
        <v>0</v>
      </c>
      <c r="CG28" s="253">
        <f t="shared" si="44"/>
        <v>0</v>
      </c>
      <c r="CH28" s="253">
        <f t="shared" si="45"/>
        <v>0</v>
      </c>
      <c r="CI28" s="253">
        <f t="shared" si="46"/>
        <v>0</v>
      </c>
      <c r="CJ28" s="253">
        <f t="shared" si="47"/>
        <v>0</v>
      </c>
      <c r="CK28" s="253">
        <f t="shared" si="48"/>
        <v>0</v>
      </c>
    </row>
    <row r="29" spans="1:89" s="165" customFormat="1" ht="41.4" x14ac:dyDescent="0.3">
      <c r="A29" s="217"/>
      <c r="B29" s="194">
        <v>13</v>
      </c>
      <c r="C29" s="195">
        <v>211011</v>
      </c>
      <c r="D29" s="189">
        <v>21110059</v>
      </c>
      <c r="E29" s="197" t="s">
        <v>356</v>
      </c>
      <c r="F29" s="198" t="s">
        <v>344</v>
      </c>
      <c r="G29" s="198" t="s">
        <v>345</v>
      </c>
      <c r="H29" s="199" t="s">
        <v>18</v>
      </c>
      <c r="I29" s="194"/>
      <c r="J29" s="199" t="s">
        <v>19</v>
      </c>
      <c r="K29" s="200">
        <f t="shared" si="0"/>
        <v>21</v>
      </c>
      <c r="L29" s="201" t="s">
        <v>138</v>
      </c>
      <c r="M29" s="104">
        <v>16</v>
      </c>
      <c r="N29" s="262">
        <f t="shared" si="30"/>
        <v>5.91</v>
      </c>
      <c r="O29" s="202">
        <v>5.91</v>
      </c>
      <c r="P29" s="110">
        <f t="shared" si="8"/>
        <v>143.9676</v>
      </c>
      <c r="Q29" s="204" t="s">
        <v>139</v>
      </c>
      <c r="R29" s="113">
        <f t="shared" si="1"/>
        <v>0</v>
      </c>
      <c r="S29" s="114">
        <f t="shared" si="9"/>
        <v>0</v>
      </c>
      <c r="T29" s="113">
        <f t="shared" si="2"/>
        <v>3</v>
      </c>
      <c r="U29" s="115">
        <f t="shared" si="10"/>
        <v>20.566800000000001</v>
      </c>
      <c r="V29" s="113">
        <f t="shared" si="3"/>
        <v>9</v>
      </c>
      <c r="W29" s="115">
        <f t="shared" si="11"/>
        <v>61.700400000000002</v>
      </c>
      <c r="X29" s="113">
        <f t="shared" si="4"/>
        <v>9</v>
      </c>
      <c r="Y29" s="115">
        <f t="shared" si="12"/>
        <v>61.700400000000002</v>
      </c>
      <c r="Z29" s="116">
        <f t="shared" si="5"/>
        <v>143.9676</v>
      </c>
      <c r="AA29" s="117" t="b">
        <f t="shared" si="6"/>
        <v>1</v>
      </c>
      <c r="AB29" s="194"/>
      <c r="AC29" s="213"/>
      <c r="AD29" s="109" t="s">
        <v>22</v>
      </c>
      <c r="AE29" s="108" t="s">
        <v>23</v>
      </c>
      <c r="AF29" s="214"/>
      <c r="AG29" s="215"/>
      <c r="AH29" s="210"/>
      <c r="AI29" s="164">
        <f t="shared" si="13"/>
        <v>0</v>
      </c>
      <c r="AJ29" s="216"/>
      <c r="AK29" s="164">
        <f t="shared" si="14"/>
        <v>0</v>
      </c>
      <c r="AL29" s="216">
        <v>0</v>
      </c>
      <c r="AM29" s="164">
        <f t="shared" si="15"/>
        <v>0</v>
      </c>
      <c r="AN29" s="216">
        <v>0</v>
      </c>
      <c r="AO29" s="164">
        <f t="shared" si="16"/>
        <v>0</v>
      </c>
      <c r="AP29" s="216">
        <v>0</v>
      </c>
      <c r="AQ29" s="164">
        <f t="shared" si="17"/>
        <v>0</v>
      </c>
      <c r="AR29" s="216">
        <v>3</v>
      </c>
      <c r="AS29" s="164">
        <f t="shared" si="18"/>
        <v>20.566800000000001</v>
      </c>
      <c r="AT29" s="216">
        <v>3</v>
      </c>
      <c r="AU29" s="164">
        <f t="shared" si="19"/>
        <v>20.566800000000001</v>
      </c>
      <c r="AV29" s="216">
        <v>3</v>
      </c>
      <c r="AW29" s="164">
        <f t="shared" si="20"/>
        <v>20.566800000000001</v>
      </c>
      <c r="AX29" s="216">
        <v>3</v>
      </c>
      <c r="AY29" s="164">
        <f t="shared" si="21"/>
        <v>20.566800000000001</v>
      </c>
      <c r="AZ29" s="216">
        <v>3</v>
      </c>
      <c r="BA29" s="164">
        <f t="shared" si="22"/>
        <v>20.566800000000001</v>
      </c>
      <c r="BB29" s="216">
        <v>3</v>
      </c>
      <c r="BC29" s="164">
        <f t="shared" si="23"/>
        <v>20.566800000000001</v>
      </c>
      <c r="BD29" s="216">
        <v>3</v>
      </c>
      <c r="BE29" s="164">
        <f t="shared" si="24"/>
        <v>20.566800000000001</v>
      </c>
      <c r="BF29" s="253">
        <f t="shared" si="25"/>
        <v>143.9676</v>
      </c>
      <c r="BG29" s="253">
        <f t="shared" si="26"/>
        <v>143.9676</v>
      </c>
      <c r="BH29" s="10" t="b">
        <f t="shared" si="27"/>
        <v>1</v>
      </c>
      <c r="BI29" s="253">
        <f t="shared" si="28"/>
        <v>0</v>
      </c>
      <c r="BJ29" s="250">
        <f t="shared" si="31"/>
        <v>21110059</v>
      </c>
      <c r="BK29" s="251">
        <v>348</v>
      </c>
      <c r="BL29" s="251">
        <v>5</v>
      </c>
      <c r="BM29" s="252">
        <f t="shared" si="32"/>
        <v>0</v>
      </c>
      <c r="BN29" s="252">
        <f t="shared" si="33"/>
        <v>3</v>
      </c>
      <c r="BO29" s="252">
        <f t="shared" si="34"/>
        <v>9</v>
      </c>
      <c r="BP29" s="252">
        <f t="shared" si="35"/>
        <v>9</v>
      </c>
      <c r="BQ29" s="254">
        <f t="shared" si="36"/>
        <v>5.91</v>
      </c>
      <c r="BR29">
        <f t="shared" si="29"/>
        <v>16</v>
      </c>
      <c r="BS29">
        <v>0</v>
      </c>
      <c r="BT29">
        <v>1</v>
      </c>
      <c r="BU29" t="s">
        <v>139</v>
      </c>
      <c r="BV29" t="str">
        <f t="shared" si="49"/>
        <v>0</v>
      </c>
      <c r="BW29" t="str">
        <f t="shared" si="49"/>
        <v>0</v>
      </c>
      <c r="BX29" t="str">
        <f t="shared" si="49"/>
        <v>1</v>
      </c>
      <c r="BY29" t="s">
        <v>23</v>
      </c>
      <c r="BZ29" s="253">
        <f t="shared" si="37"/>
        <v>0</v>
      </c>
      <c r="CA29" s="253">
        <f t="shared" si="38"/>
        <v>0</v>
      </c>
      <c r="CB29" s="253">
        <f t="shared" si="39"/>
        <v>0</v>
      </c>
      <c r="CC29" s="253">
        <f t="shared" si="40"/>
        <v>0</v>
      </c>
      <c r="CD29" s="253">
        <f t="shared" si="41"/>
        <v>0</v>
      </c>
      <c r="CE29" s="253">
        <f t="shared" si="42"/>
        <v>20.566800000000001</v>
      </c>
      <c r="CF29" s="253">
        <f t="shared" si="43"/>
        <v>20.566800000000001</v>
      </c>
      <c r="CG29" s="253">
        <f t="shared" si="44"/>
        <v>20.566800000000001</v>
      </c>
      <c r="CH29" s="253">
        <f t="shared" si="45"/>
        <v>20.566800000000001</v>
      </c>
      <c r="CI29" s="253">
        <f t="shared" si="46"/>
        <v>20.566800000000001</v>
      </c>
      <c r="CJ29" s="253">
        <f t="shared" si="47"/>
        <v>20.566800000000001</v>
      </c>
      <c r="CK29" s="253">
        <f t="shared" si="48"/>
        <v>20.566800000000001</v>
      </c>
    </row>
    <row r="30" spans="1:89" ht="27.6" x14ac:dyDescent="0.3">
      <c r="A30" s="10"/>
      <c r="B30" s="129">
        <v>14</v>
      </c>
      <c r="C30" s="192">
        <v>211011</v>
      </c>
      <c r="D30" s="196">
        <v>21110059</v>
      </c>
      <c r="E30" s="102" t="s">
        <v>122</v>
      </c>
      <c r="F30" s="108" t="s">
        <v>344</v>
      </c>
      <c r="G30" s="108" t="s">
        <v>345</v>
      </c>
      <c r="H30" s="109" t="s">
        <v>18</v>
      </c>
      <c r="I30" s="123"/>
      <c r="J30" s="109" t="s">
        <v>19</v>
      </c>
      <c r="K30" s="111">
        <f t="shared" si="0"/>
        <v>2</v>
      </c>
      <c r="L30" s="104" t="s">
        <v>138</v>
      </c>
      <c r="M30" s="104">
        <v>16</v>
      </c>
      <c r="N30" s="262">
        <f t="shared" si="30"/>
        <v>9.82</v>
      </c>
      <c r="O30" s="106">
        <v>9.82</v>
      </c>
      <c r="P30" s="110">
        <f t="shared" si="8"/>
        <v>22.782399999999999</v>
      </c>
      <c r="Q30" s="112" t="s">
        <v>139</v>
      </c>
      <c r="R30" s="113">
        <f t="shared" si="1"/>
        <v>2</v>
      </c>
      <c r="S30" s="114">
        <f t="shared" si="9"/>
        <v>22.782399999999999</v>
      </c>
      <c r="T30" s="113">
        <f t="shared" si="2"/>
        <v>0</v>
      </c>
      <c r="U30" s="115">
        <f t="shared" si="10"/>
        <v>0</v>
      </c>
      <c r="V30" s="113">
        <f t="shared" si="3"/>
        <v>0</v>
      </c>
      <c r="W30" s="115">
        <f t="shared" si="11"/>
        <v>0</v>
      </c>
      <c r="X30" s="113">
        <f t="shared" si="4"/>
        <v>0</v>
      </c>
      <c r="Y30" s="115">
        <f t="shared" si="12"/>
        <v>0</v>
      </c>
      <c r="Z30" s="116">
        <f t="shared" si="5"/>
        <v>22.782399999999999</v>
      </c>
      <c r="AA30" s="117" t="b">
        <f t="shared" si="6"/>
        <v>1</v>
      </c>
      <c r="AB30" s="123"/>
      <c r="AC30" s="124"/>
      <c r="AD30" s="109" t="s">
        <v>22</v>
      </c>
      <c r="AE30" s="108" t="s">
        <v>23</v>
      </c>
      <c r="AF30" s="125"/>
      <c r="AG30" s="126"/>
      <c r="AH30" s="121">
        <v>0</v>
      </c>
      <c r="AI30" s="164">
        <f t="shared" si="13"/>
        <v>0</v>
      </c>
      <c r="AJ30" s="127">
        <v>2</v>
      </c>
      <c r="AK30" s="164">
        <f t="shared" si="14"/>
        <v>22.782399999999999</v>
      </c>
      <c r="AL30" s="127"/>
      <c r="AM30" s="164">
        <f t="shared" si="15"/>
        <v>0</v>
      </c>
      <c r="AN30" s="127"/>
      <c r="AO30" s="164">
        <f t="shared" si="16"/>
        <v>0</v>
      </c>
      <c r="AP30" s="127"/>
      <c r="AQ30" s="164">
        <f t="shared" si="17"/>
        <v>0</v>
      </c>
      <c r="AR30" s="127"/>
      <c r="AS30" s="164">
        <f t="shared" si="18"/>
        <v>0</v>
      </c>
      <c r="AT30" s="127"/>
      <c r="AU30" s="164">
        <f t="shared" si="19"/>
        <v>0</v>
      </c>
      <c r="AV30" s="127"/>
      <c r="AW30" s="164">
        <f t="shared" si="20"/>
        <v>0</v>
      </c>
      <c r="AX30" s="127"/>
      <c r="AY30" s="164">
        <f t="shared" si="21"/>
        <v>0</v>
      </c>
      <c r="AZ30" s="127"/>
      <c r="BA30" s="164">
        <f t="shared" si="22"/>
        <v>0</v>
      </c>
      <c r="BB30" s="127"/>
      <c r="BC30" s="164">
        <f t="shared" si="23"/>
        <v>0</v>
      </c>
      <c r="BD30" s="127"/>
      <c r="BE30" s="164">
        <f t="shared" si="24"/>
        <v>0</v>
      </c>
      <c r="BF30" s="253">
        <f t="shared" si="25"/>
        <v>22.782399999999999</v>
      </c>
      <c r="BG30" s="253">
        <f t="shared" si="26"/>
        <v>22.782399999999999</v>
      </c>
      <c r="BH30" s="10" t="b">
        <f t="shared" si="27"/>
        <v>1</v>
      </c>
      <c r="BI30" s="253">
        <f t="shared" si="28"/>
        <v>0</v>
      </c>
      <c r="BJ30" s="250">
        <f t="shared" si="31"/>
        <v>21110059</v>
      </c>
      <c r="BK30" s="251">
        <v>348</v>
      </c>
      <c r="BL30" s="251">
        <v>5</v>
      </c>
      <c r="BM30" s="252">
        <f t="shared" si="32"/>
        <v>2</v>
      </c>
      <c r="BN30" s="252">
        <f t="shared" si="33"/>
        <v>0</v>
      </c>
      <c r="BO30" s="252">
        <f t="shared" si="34"/>
        <v>0</v>
      </c>
      <c r="BP30" s="252">
        <f t="shared" si="35"/>
        <v>0</v>
      </c>
      <c r="BQ30" s="254">
        <f t="shared" si="36"/>
        <v>9.82</v>
      </c>
      <c r="BR30">
        <f t="shared" si="29"/>
        <v>16</v>
      </c>
      <c r="BS30">
        <v>0</v>
      </c>
      <c r="BT30">
        <v>1</v>
      </c>
      <c r="BU30" t="s">
        <v>139</v>
      </c>
      <c r="BV30" t="str">
        <f t="shared" si="49"/>
        <v>0</v>
      </c>
      <c r="BW30" t="str">
        <f t="shared" si="49"/>
        <v>0</v>
      </c>
      <c r="BX30" t="str">
        <f t="shared" si="49"/>
        <v>1</v>
      </c>
      <c r="BY30" t="s">
        <v>23</v>
      </c>
      <c r="BZ30" s="253">
        <f t="shared" si="37"/>
        <v>0</v>
      </c>
      <c r="CA30" s="253">
        <f t="shared" si="38"/>
        <v>22.782399999999999</v>
      </c>
      <c r="CB30" s="253">
        <f t="shared" si="39"/>
        <v>0</v>
      </c>
      <c r="CC30" s="253">
        <f t="shared" si="40"/>
        <v>0</v>
      </c>
      <c r="CD30" s="253">
        <f t="shared" si="41"/>
        <v>0</v>
      </c>
      <c r="CE30" s="253">
        <f t="shared" si="42"/>
        <v>0</v>
      </c>
      <c r="CF30" s="253">
        <f t="shared" si="43"/>
        <v>0</v>
      </c>
      <c r="CG30" s="253">
        <f t="shared" si="44"/>
        <v>0</v>
      </c>
      <c r="CH30" s="253">
        <f t="shared" si="45"/>
        <v>0</v>
      </c>
      <c r="CI30" s="253">
        <f t="shared" si="46"/>
        <v>0</v>
      </c>
      <c r="CJ30" s="253">
        <f t="shared" si="47"/>
        <v>0</v>
      </c>
      <c r="CK30" s="253">
        <f t="shared" si="48"/>
        <v>0</v>
      </c>
    </row>
    <row r="31" spans="1:89" ht="27.6" x14ac:dyDescent="0.3">
      <c r="A31" s="211"/>
      <c r="B31" s="194">
        <v>14</v>
      </c>
      <c r="C31" s="195">
        <v>211011</v>
      </c>
      <c r="D31" s="189">
        <v>21110060</v>
      </c>
      <c r="E31" s="197" t="s">
        <v>122</v>
      </c>
      <c r="F31" s="198" t="s">
        <v>344</v>
      </c>
      <c r="G31" s="198" t="s">
        <v>345</v>
      </c>
      <c r="H31" s="199" t="s">
        <v>18</v>
      </c>
      <c r="I31" s="194"/>
      <c r="J31" s="199" t="s">
        <v>19</v>
      </c>
      <c r="K31" s="200">
        <f t="shared" si="0"/>
        <v>10</v>
      </c>
      <c r="L31" s="201" t="s">
        <v>138</v>
      </c>
      <c r="M31" s="104">
        <v>16</v>
      </c>
      <c r="N31" s="262">
        <f t="shared" si="30"/>
        <v>7.85</v>
      </c>
      <c r="O31" s="202">
        <v>7.85</v>
      </c>
      <c r="P31" s="110">
        <f t="shared" si="8"/>
        <v>91.059999999999974</v>
      </c>
      <c r="Q31" s="204" t="s">
        <v>139</v>
      </c>
      <c r="R31" s="113">
        <f t="shared" si="1"/>
        <v>2</v>
      </c>
      <c r="S31" s="114">
        <f t="shared" si="9"/>
        <v>18.211999999999996</v>
      </c>
      <c r="T31" s="113">
        <f t="shared" si="2"/>
        <v>4</v>
      </c>
      <c r="U31" s="115">
        <f t="shared" si="10"/>
        <v>36.423999999999992</v>
      </c>
      <c r="V31" s="113">
        <f t="shared" si="3"/>
        <v>2</v>
      </c>
      <c r="W31" s="115">
        <f t="shared" si="11"/>
        <v>18.211999999999996</v>
      </c>
      <c r="X31" s="113">
        <f t="shared" si="4"/>
        <v>2</v>
      </c>
      <c r="Y31" s="115">
        <f t="shared" si="12"/>
        <v>18.211999999999996</v>
      </c>
      <c r="Z31" s="116">
        <f t="shared" si="5"/>
        <v>91.059999999999974</v>
      </c>
      <c r="AA31" s="117" t="b">
        <f t="shared" si="6"/>
        <v>1</v>
      </c>
      <c r="AB31" s="194"/>
      <c r="AC31" s="213"/>
      <c r="AD31" s="109" t="s">
        <v>22</v>
      </c>
      <c r="AE31" s="108" t="s">
        <v>23</v>
      </c>
      <c r="AF31" s="214"/>
      <c r="AG31" s="215"/>
      <c r="AH31" s="210"/>
      <c r="AI31" s="164">
        <f t="shared" si="13"/>
        <v>0</v>
      </c>
      <c r="AJ31" s="216"/>
      <c r="AK31" s="164">
        <f t="shared" si="14"/>
        <v>0</v>
      </c>
      <c r="AL31" s="216">
        <v>2</v>
      </c>
      <c r="AM31" s="164">
        <f t="shared" si="15"/>
        <v>18.211999999999996</v>
      </c>
      <c r="AN31" s="216">
        <v>2</v>
      </c>
      <c r="AO31" s="164">
        <f t="shared" si="16"/>
        <v>18.211999999999996</v>
      </c>
      <c r="AP31" s="216">
        <v>2</v>
      </c>
      <c r="AQ31" s="164">
        <f t="shared" si="17"/>
        <v>18.211999999999996</v>
      </c>
      <c r="AR31" s="216">
        <v>0</v>
      </c>
      <c r="AS31" s="164">
        <f t="shared" si="18"/>
        <v>0</v>
      </c>
      <c r="AT31" s="216">
        <v>2</v>
      </c>
      <c r="AU31" s="164">
        <f t="shared" si="19"/>
        <v>18.211999999999996</v>
      </c>
      <c r="AV31" s="216">
        <v>0</v>
      </c>
      <c r="AW31" s="164">
        <f t="shared" si="20"/>
        <v>0</v>
      </c>
      <c r="AX31" s="216">
        <v>0</v>
      </c>
      <c r="AY31" s="164">
        <f t="shared" si="21"/>
        <v>0</v>
      </c>
      <c r="AZ31" s="216">
        <v>0</v>
      </c>
      <c r="BA31" s="164">
        <f t="shared" si="22"/>
        <v>0</v>
      </c>
      <c r="BB31" s="216">
        <v>0</v>
      </c>
      <c r="BC31" s="164">
        <f t="shared" si="23"/>
        <v>0</v>
      </c>
      <c r="BD31" s="216">
        <v>2</v>
      </c>
      <c r="BE31" s="164">
        <f t="shared" si="24"/>
        <v>18.211999999999996</v>
      </c>
      <c r="BF31" s="253">
        <f t="shared" si="25"/>
        <v>91.059999999999974</v>
      </c>
      <c r="BG31" s="253">
        <f t="shared" si="26"/>
        <v>91.059999999999974</v>
      </c>
      <c r="BH31" s="10" t="b">
        <f t="shared" si="27"/>
        <v>1</v>
      </c>
      <c r="BI31" s="253">
        <f t="shared" si="28"/>
        <v>0</v>
      </c>
      <c r="BJ31" s="250">
        <f t="shared" si="31"/>
        <v>21110060</v>
      </c>
      <c r="BK31" s="251">
        <v>348</v>
      </c>
      <c r="BL31" s="251">
        <v>5</v>
      </c>
      <c r="BM31" s="252">
        <f t="shared" si="32"/>
        <v>2</v>
      </c>
      <c r="BN31" s="252">
        <f t="shared" si="33"/>
        <v>4</v>
      </c>
      <c r="BO31" s="252">
        <f t="shared" si="34"/>
        <v>2</v>
      </c>
      <c r="BP31" s="252">
        <f t="shared" si="35"/>
        <v>2</v>
      </c>
      <c r="BQ31" s="254">
        <f t="shared" si="36"/>
        <v>7.85</v>
      </c>
      <c r="BR31">
        <f t="shared" si="29"/>
        <v>16</v>
      </c>
      <c r="BS31">
        <v>0</v>
      </c>
      <c r="BT31">
        <v>1</v>
      </c>
      <c r="BU31" t="s">
        <v>139</v>
      </c>
      <c r="BV31" t="str">
        <f t="shared" si="49"/>
        <v>0</v>
      </c>
      <c r="BW31" t="str">
        <f t="shared" si="49"/>
        <v>0</v>
      </c>
      <c r="BX31" t="str">
        <f t="shared" si="49"/>
        <v>1</v>
      </c>
      <c r="BY31" t="s">
        <v>23</v>
      </c>
      <c r="BZ31" s="253">
        <f t="shared" si="37"/>
        <v>0</v>
      </c>
      <c r="CA31" s="253">
        <f t="shared" si="38"/>
        <v>0</v>
      </c>
      <c r="CB31" s="253">
        <f t="shared" si="39"/>
        <v>18.211999999999996</v>
      </c>
      <c r="CC31" s="253">
        <f t="shared" si="40"/>
        <v>18.211999999999996</v>
      </c>
      <c r="CD31" s="253">
        <f t="shared" si="41"/>
        <v>18.211999999999996</v>
      </c>
      <c r="CE31" s="253">
        <f t="shared" si="42"/>
        <v>0</v>
      </c>
      <c r="CF31" s="253">
        <f t="shared" si="43"/>
        <v>18.211999999999996</v>
      </c>
      <c r="CG31" s="253">
        <f t="shared" si="44"/>
        <v>0</v>
      </c>
      <c r="CH31" s="253">
        <f t="shared" si="45"/>
        <v>0</v>
      </c>
      <c r="CI31" s="253">
        <f t="shared" si="46"/>
        <v>0</v>
      </c>
      <c r="CJ31" s="253">
        <f t="shared" si="47"/>
        <v>0</v>
      </c>
      <c r="CK31" s="253">
        <f t="shared" si="48"/>
        <v>18.211999999999996</v>
      </c>
    </row>
    <row r="32" spans="1:89" ht="27.6" x14ac:dyDescent="0.3">
      <c r="A32" s="10"/>
      <c r="B32" s="129">
        <v>15</v>
      </c>
      <c r="C32" s="192">
        <v>211011</v>
      </c>
      <c r="D32" s="196">
        <v>21110060</v>
      </c>
      <c r="E32" s="102" t="s">
        <v>123</v>
      </c>
      <c r="F32" s="108" t="s">
        <v>344</v>
      </c>
      <c r="G32" s="108" t="s">
        <v>345</v>
      </c>
      <c r="H32" s="109" t="s">
        <v>18</v>
      </c>
      <c r="I32" s="123"/>
      <c r="J32" s="109" t="s">
        <v>19</v>
      </c>
      <c r="K32" s="111">
        <f t="shared" si="0"/>
        <v>2</v>
      </c>
      <c r="L32" s="104" t="s">
        <v>138</v>
      </c>
      <c r="M32" s="104">
        <v>16</v>
      </c>
      <c r="N32" s="262">
        <f t="shared" si="30"/>
        <v>63.66</v>
      </c>
      <c r="O32" s="106">
        <v>63.66</v>
      </c>
      <c r="P32" s="110">
        <f t="shared" si="8"/>
        <v>147.69119999999998</v>
      </c>
      <c r="Q32" s="112" t="s">
        <v>139</v>
      </c>
      <c r="R32" s="113">
        <f t="shared" si="1"/>
        <v>2</v>
      </c>
      <c r="S32" s="114">
        <f t="shared" si="9"/>
        <v>147.69119999999998</v>
      </c>
      <c r="T32" s="113">
        <f t="shared" si="2"/>
        <v>0</v>
      </c>
      <c r="U32" s="115">
        <f t="shared" si="10"/>
        <v>0</v>
      </c>
      <c r="V32" s="113">
        <f t="shared" si="3"/>
        <v>0</v>
      </c>
      <c r="W32" s="115">
        <f t="shared" si="11"/>
        <v>0</v>
      </c>
      <c r="X32" s="113">
        <f t="shared" si="4"/>
        <v>0</v>
      </c>
      <c r="Y32" s="115">
        <f t="shared" si="12"/>
        <v>0</v>
      </c>
      <c r="Z32" s="116">
        <f t="shared" si="5"/>
        <v>147.69119999999998</v>
      </c>
      <c r="AA32" s="117" t="b">
        <f t="shared" si="6"/>
        <v>1</v>
      </c>
      <c r="AB32" s="123"/>
      <c r="AC32" s="124"/>
      <c r="AD32" s="109" t="s">
        <v>22</v>
      </c>
      <c r="AE32" s="108" t="s">
        <v>23</v>
      </c>
      <c r="AF32" s="125"/>
      <c r="AG32" s="126"/>
      <c r="AH32" s="121">
        <v>0</v>
      </c>
      <c r="AI32" s="164">
        <f t="shared" si="13"/>
        <v>0</v>
      </c>
      <c r="AJ32" s="127">
        <v>2</v>
      </c>
      <c r="AK32" s="164">
        <f t="shared" si="14"/>
        <v>147.69119999999998</v>
      </c>
      <c r="AL32" s="127"/>
      <c r="AM32" s="164">
        <f t="shared" si="15"/>
        <v>0</v>
      </c>
      <c r="AN32" s="127"/>
      <c r="AO32" s="164">
        <f t="shared" si="16"/>
        <v>0</v>
      </c>
      <c r="AP32" s="127"/>
      <c r="AQ32" s="164">
        <f t="shared" si="17"/>
        <v>0</v>
      </c>
      <c r="AR32" s="127"/>
      <c r="AS32" s="164">
        <f t="shared" si="18"/>
        <v>0</v>
      </c>
      <c r="AT32" s="127"/>
      <c r="AU32" s="164">
        <f t="shared" si="19"/>
        <v>0</v>
      </c>
      <c r="AV32" s="127"/>
      <c r="AW32" s="164">
        <f t="shared" si="20"/>
        <v>0</v>
      </c>
      <c r="AX32" s="127"/>
      <c r="AY32" s="164">
        <f t="shared" si="21"/>
        <v>0</v>
      </c>
      <c r="AZ32" s="127"/>
      <c r="BA32" s="164">
        <f t="shared" si="22"/>
        <v>0</v>
      </c>
      <c r="BB32" s="127"/>
      <c r="BC32" s="164">
        <f t="shared" si="23"/>
        <v>0</v>
      </c>
      <c r="BD32" s="127"/>
      <c r="BE32" s="164">
        <f t="shared" si="24"/>
        <v>0</v>
      </c>
      <c r="BF32" s="253">
        <f t="shared" si="25"/>
        <v>147.69119999999998</v>
      </c>
      <c r="BG32" s="253">
        <f t="shared" si="26"/>
        <v>147.69119999999998</v>
      </c>
      <c r="BH32" s="10" t="b">
        <f t="shared" si="27"/>
        <v>1</v>
      </c>
      <c r="BI32" s="253">
        <f t="shared" si="28"/>
        <v>0</v>
      </c>
      <c r="BJ32" s="250">
        <f t="shared" si="31"/>
        <v>21110060</v>
      </c>
      <c r="BK32" s="251">
        <v>348</v>
      </c>
      <c r="BL32" s="251">
        <v>5</v>
      </c>
      <c r="BM32" s="252">
        <f t="shared" si="32"/>
        <v>2</v>
      </c>
      <c r="BN32" s="252">
        <f t="shared" si="33"/>
        <v>0</v>
      </c>
      <c r="BO32" s="252">
        <f t="shared" si="34"/>
        <v>0</v>
      </c>
      <c r="BP32" s="252">
        <f t="shared" si="35"/>
        <v>0</v>
      </c>
      <c r="BQ32" s="254">
        <f t="shared" si="36"/>
        <v>63.66</v>
      </c>
      <c r="BR32">
        <f t="shared" si="29"/>
        <v>16</v>
      </c>
      <c r="BS32">
        <v>0</v>
      </c>
      <c r="BT32">
        <v>1</v>
      </c>
      <c r="BU32" t="s">
        <v>139</v>
      </c>
      <c r="BV32" t="str">
        <f t="shared" si="49"/>
        <v>0</v>
      </c>
      <c r="BW32" t="str">
        <f t="shared" si="49"/>
        <v>0</v>
      </c>
      <c r="BX32" t="str">
        <f t="shared" si="49"/>
        <v>1</v>
      </c>
      <c r="BY32" t="s">
        <v>23</v>
      </c>
      <c r="BZ32" s="253">
        <f t="shared" si="37"/>
        <v>0</v>
      </c>
      <c r="CA32" s="253">
        <f t="shared" si="38"/>
        <v>147.69119999999998</v>
      </c>
      <c r="CB32" s="253">
        <f t="shared" si="39"/>
        <v>0</v>
      </c>
      <c r="CC32" s="253">
        <f t="shared" si="40"/>
        <v>0</v>
      </c>
      <c r="CD32" s="253">
        <f t="shared" si="41"/>
        <v>0</v>
      </c>
      <c r="CE32" s="253">
        <f t="shared" si="42"/>
        <v>0</v>
      </c>
      <c r="CF32" s="253">
        <f t="shared" si="43"/>
        <v>0</v>
      </c>
      <c r="CG32" s="253">
        <f t="shared" si="44"/>
        <v>0</v>
      </c>
      <c r="CH32" s="253">
        <f t="shared" si="45"/>
        <v>0</v>
      </c>
      <c r="CI32" s="253">
        <f t="shared" si="46"/>
        <v>0</v>
      </c>
      <c r="CJ32" s="253">
        <f t="shared" si="47"/>
        <v>0</v>
      </c>
      <c r="CK32" s="253">
        <f t="shared" si="48"/>
        <v>0</v>
      </c>
    </row>
    <row r="33" spans="1:89" ht="27.6" x14ac:dyDescent="0.3">
      <c r="A33" s="211"/>
      <c r="B33" s="194">
        <v>15</v>
      </c>
      <c r="C33" s="195">
        <v>211011</v>
      </c>
      <c r="D33" s="189">
        <v>21110061</v>
      </c>
      <c r="E33" s="197" t="s">
        <v>123</v>
      </c>
      <c r="F33" s="198" t="s">
        <v>344</v>
      </c>
      <c r="G33" s="198" t="s">
        <v>345</v>
      </c>
      <c r="H33" s="199" t="s">
        <v>18</v>
      </c>
      <c r="I33" s="194"/>
      <c r="J33" s="199" t="s">
        <v>19</v>
      </c>
      <c r="K33" s="200">
        <f t="shared" si="0"/>
        <v>10</v>
      </c>
      <c r="L33" s="201" t="s">
        <v>138</v>
      </c>
      <c r="M33" s="104">
        <v>16</v>
      </c>
      <c r="N33" s="262">
        <f t="shared" si="30"/>
        <v>42.72</v>
      </c>
      <c r="O33" s="202">
        <v>42.72</v>
      </c>
      <c r="P33" s="110">
        <f t="shared" si="8"/>
        <v>495.55199999999991</v>
      </c>
      <c r="Q33" s="204" t="s">
        <v>139</v>
      </c>
      <c r="R33" s="113">
        <f t="shared" si="1"/>
        <v>2</v>
      </c>
      <c r="S33" s="114">
        <f t="shared" si="9"/>
        <v>99.110399999999984</v>
      </c>
      <c r="T33" s="113">
        <f t="shared" si="2"/>
        <v>4</v>
      </c>
      <c r="U33" s="115">
        <f t="shared" si="10"/>
        <v>198.22079999999997</v>
      </c>
      <c r="V33" s="113">
        <f t="shared" si="3"/>
        <v>2</v>
      </c>
      <c r="W33" s="115">
        <f t="shared" si="11"/>
        <v>99.110399999999984</v>
      </c>
      <c r="X33" s="113">
        <f t="shared" si="4"/>
        <v>2</v>
      </c>
      <c r="Y33" s="115">
        <f t="shared" si="12"/>
        <v>99.110399999999984</v>
      </c>
      <c r="Z33" s="116">
        <f t="shared" si="5"/>
        <v>495.55199999999991</v>
      </c>
      <c r="AA33" s="117" t="b">
        <f t="shared" si="6"/>
        <v>1</v>
      </c>
      <c r="AB33" s="194"/>
      <c r="AC33" s="213"/>
      <c r="AD33" s="109" t="s">
        <v>22</v>
      </c>
      <c r="AE33" s="108" t="s">
        <v>23</v>
      </c>
      <c r="AF33" s="214"/>
      <c r="AG33" s="215"/>
      <c r="AH33" s="210"/>
      <c r="AI33" s="164">
        <f t="shared" si="13"/>
        <v>0</v>
      </c>
      <c r="AJ33" s="216"/>
      <c r="AK33" s="164">
        <f t="shared" si="14"/>
        <v>0</v>
      </c>
      <c r="AL33" s="216">
        <v>2</v>
      </c>
      <c r="AM33" s="164">
        <f t="shared" si="15"/>
        <v>99.110399999999984</v>
      </c>
      <c r="AN33" s="216">
        <v>2</v>
      </c>
      <c r="AO33" s="164">
        <f t="shared" si="16"/>
        <v>99.110399999999984</v>
      </c>
      <c r="AP33" s="216">
        <v>2</v>
      </c>
      <c r="AQ33" s="164">
        <f t="shared" si="17"/>
        <v>99.110399999999984</v>
      </c>
      <c r="AR33" s="216">
        <v>0</v>
      </c>
      <c r="AS33" s="164">
        <f t="shared" si="18"/>
        <v>0</v>
      </c>
      <c r="AT33" s="216">
        <v>2</v>
      </c>
      <c r="AU33" s="164">
        <f t="shared" si="19"/>
        <v>99.110399999999984</v>
      </c>
      <c r="AV33" s="216">
        <v>0</v>
      </c>
      <c r="AW33" s="164">
        <f t="shared" si="20"/>
        <v>0</v>
      </c>
      <c r="AX33" s="216">
        <v>0</v>
      </c>
      <c r="AY33" s="164">
        <f t="shared" si="21"/>
        <v>0</v>
      </c>
      <c r="AZ33" s="216">
        <v>0</v>
      </c>
      <c r="BA33" s="164">
        <f t="shared" si="22"/>
        <v>0</v>
      </c>
      <c r="BB33" s="216">
        <v>0</v>
      </c>
      <c r="BC33" s="164">
        <f t="shared" si="23"/>
        <v>0</v>
      </c>
      <c r="BD33" s="216">
        <v>2</v>
      </c>
      <c r="BE33" s="164">
        <f t="shared" si="24"/>
        <v>99.110399999999984</v>
      </c>
      <c r="BF33" s="253">
        <f t="shared" si="25"/>
        <v>495.55199999999991</v>
      </c>
      <c r="BG33" s="253">
        <f t="shared" si="26"/>
        <v>495.55199999999991</v>
      </c>
      <c r="BH33" s="10" t="b">
        <f t="shared" si="27"/>
        <v>1</v>
      </c>
      <c r="BI33" s="253">
        <f t="shared" si="28"/>
        <v>0</v>
      </c>
      <c r="BJ33" s="250">
        <f t="shared" si="31"/>
        <v>21110061</v>
      </c>
      <c r="BK33" s="251">
        <v>348</v>
      </c>
      <c r="BL33" s="251">
        <v>5</v>
      </c>
      <c r="BM33" s="252">
        <f t="shared" si="32"/>
        <v>2</v>
      </c>
      <c r="BN33" s="252">
        <f t="shared" si="33"/>
        <v>4</v>
      </c>
      <c r="BO33" s="252">
        <f t="shared" si="34"/>
        <v>2</v>
      </c>
      <c r="BP33" s="252">
        <f t="shared" si="35"/>
        <v>2</v>
      </c>
      <c r="BQ33" s="254">
        <f t="shared" si="36"/>
        <v>42.72</v>
      </c>
      <c r="BR33">
        <f t="shared" si="29"/>
        <v>16</v>
      </c>
      <c r="BS33">
        <v>0</v>
      </c>
      <c r="BT33">
        <v>1</v>
      </c>
      <c r="BU33" t="s">
        <v>139</v>
      </c>
      <c r="BV33" t="str">
        <f t="shared" si="49"/>
        <v>0</v>
      </c>
      <c r="BW33" t="str">
        <f t="shared" si="49"/>
        <v>0</v>
      </c>
      <c r="BX33" t="str">
        <f t="shared" si="49"/>
        <v>1</v>
      </c>
      <c r="BY33" t="s">
        <v>23</v>
      </c>
      <c r="BZ33" s="253">
        <f t="shared" si="37"/>
        <v>0</v>
      </c>
      <c r="CA33" s="253">
        <f t="shared" si="38"/>
        <v>0</v>
      </c>
      <c r="CB33" s="253">
        <f t="shared" si="39"/>
        <v>99.110399999999984</v>
      </c>
      <c r="CC33" s="253">
        <f t="shared" si="40"/>
        <v>99.110399999999984</v>
      </c>
      <c r="CD33" s="253">
        <f t="shared" si="41"/>
        <v>99.110399999999984</v>
      </c>
      <c r="CE33" s="253">
        <f t="shared" si="42"/>
        <v>0</v>
      </c>
      <c r="CF33" s="253">
        <f t="shared" si="43"/>
        <v>99.110399999999984</v>
      </c>
      <c r="CG33" s="253">
        <f t="shared" si="44"/>
        <v>0</v>
      </c>
      <c r="CH33" s="253">
        <f t="shared" si="45"/>
        <v>0</v>
      </c>
      <c r="CI33" s="253">
        <f t="shared" si="46"/>
        <v>0</v>
      </c>
      <c r="CJ33" s="253">
        <f t="shared" si="47"/>
        <v>0</v>
      </c>
      <c r="CK33" s="253">
        <f t="shared" si="48"/>
        <v>99.110399999999984</v>
      </c>
    </row>
    <row r="34" spans="1:89" ht="27.6" x14ac:dyDescent="0.3">
      <c r="A34" s="1"/>
      <c r="B34" s="129">
        <v>16</v>
      </c>
      <c r="C34" s="192">
        <v>211011</v>
      </c>
      <c r="D34" s="196">
        <v>21110061</v>
      </c>
      <c r="E34" s="102" t="s">
        <v>124</v>
      </c>
      <c r="F34" s="108" t="s">
        <v>344</v>
      </c>
      <c r="G34" s="108" t="s">
        <v>345</v>
      </c>
      <c r="H34" s="109" t="s">
        <v>18</v>
      </c>
      <c r="I34" s="123"/>
      <c r="J34" s="109" t="s">
        <v>19</v>
      </c>
      <c r="K34" s="111">
        <f t="shared" si="0"/>
        <v>2</v>
      </c>
      <c r="L34" s="104" t="s">
        <v>138</v>
      </c>
      <c r="M34" s="104">
        <v>16</v>
      </c>
      <c r="N34" s="262">
        <f t="shared" si="30"/>
        <v>29.25</v>
      </c>
      <c r="O34" s="106">
        <v>29.25</v>
      </c>
      <c r="P34" s="110">
        <f t="shared" si="8"/>
        <v>67.86</v>
      </c>
      <c r="Q34" s="112" t="s">
        <v>139</v>
      </c>
      <c r="R34" s="113">
        <f t="shared" si="1"/>
        <v>2</v>
      </c>
      <c r="S34" s="114">
        <f t="shared" si="9"/>
        <v>67.86</v>
      </c>
      <c r="T34" s="113">
        <f t="shared" si="2"/>
        <v>0</v>
      </c>
      <c r="U34" s="115">
        <f t="shared" si="10"/>
        <v>0</v>
      </c>
      <c r="V34" s="113">
        <f t="shared" si="3"/>
        <v>0</v>
      </c>
      <c r="W34" s="115">
        <f t="shared" si="11"/>
        <v>0</v>
      </c>
      <c r="X34" s="113">
        <f t="shared" si="4"/>
        <v>0</v>
      </c>
      <c r="Y34" s="115">
        <f t="shared" si="12"/>
        <v>0</v>
      </c>
      <c r="Z34" s="116">
        <f t="shared" si="5"/>
        <v>67.86</v>
      </c>
      <c r="AA34" s="117" t="b">
        <f t="shared" si="6"/>
        <v>1</v>
      </c>
      <c r="AB34" s="123"/>
      <c r="AC34" s="124"/>
      <c r="AD34" s="109" t="s">
        <v>22</v>
      </c>
      <c r="AE34" s="108" t="s">
        <v>23</v>
      </c>
      <c r="AF34" s="125"/>
      <c r="AG34" s="126"/>
      <c r="AH34" s="121">
        <v>0</v>
      </c>
      <c r="AI34" s="164">
        <f t="shared" si="13"/>
        <v>0</v>
      </c>
      <c r="AJ34" s="127">
        <v>2</v>
      </c>
      <c r="AK34" s="164">
        <f t="shared" si="14"/>
        <v>67.86</v>
      </c>
      <c r="AL34" s="127"/>
      <c r="AM34" s="164">
        <f t="shared" si="15"/>
        <v>0</v>
      </c>
      <c r="AN34" s="127"/>
      <c r="AO34" s="164">
        <f t="shared" si="16"/>
        <v>0</v>
      </c>
      <c r="AP34" s="127"/>
      <c r="AQ34" s="164">
        <f t="shared" si="17"/>
        <v>0</v>
      </c>
      <c r="AR34" s="127"/>
      <c r="AS34" s="164">
        <f t="shared" si="18"/>
        <v>0</v>
      </c>
      <c r="AT34" s="127"/>
      <c r="AU34" s="164">
        <f t="shared" si="19"/>
        <v>0</v>
      </c>
      <c r="AV34" s="127"/>
      <c r="AW34" s="164">
        <f t="shared" si="20"/>
        <v>0</v>
      </c>
      <c r="AX34" s="127"/>
      <c r="AY34" s="164">
        <f t="shared" si="21"/>
        <v>0</v>
      </c>
      <c r="AZ34" s="127"/>
      <c r="BA34" s="164">
        <f t="shared" si="22"/>
        <v>0</v>
      </c>
      <c r="BB34" s="127"/>
      <c r="BC34" s="164">
        <f t="shared" si="23"/>
        <v>0</v>
      </c>
      <c r="BD34" s="127"/>
      <c r="BE34" s="164">
        <f t="shared" si="24"/>
        <v>0</v>
      </c>
      <c r="BF34" s="253">
        <f t="shared" si="25"/>
        <v>67.86</v>
      </c>
      <c r="BG34" s="253">
        <f t="shared" si="26"/>
        <v>67.86</v>
      </c>
      <c r="BH34" s="10" t="b">
        <f t="shared" si="27"/>
        <v>1</v>
      </c>
      <c r="BI34" s="253">
        <f t="shared" si="28"/>
        <v>0</v>
      </c>
      <c r="BJ34" s="250">
        <f t="shared" si="31"/>
        <v>21110061</v>
      </c>
      <c r="BK34" s="251">
        <v>348</v>
      </c>
      <c r="BL34" s="251">
        <v>5</v>
      </c>
      <c r="BM34" s="252">
        <f t="shared" si="32"/>
        <v>2</v>
      </c>
      <c r="BN34" s="252">
        <f t="shared" si="33"/>
        <v>0</v>
      </c>
      <c r="BO34" s="252">
        <f t="shared" si="34"/>
        <v>0</v>
      </c>
      <c r="BP34" s="252">
        <f t="shared" si="35"/>
        <v>0</v>
      </c>
      <c r="BQ34" s="254">
        <f t="shared" si="36"/>
        <v>29.25</v>
      </c>
      <c r="BR34">
        <f t="shared" si="29"/>
        <v>16</v>
      </c>
      <c r="BS34">
        <v>0</v>
      </c>
      <c r="BT34">
        <v>1</v>
      </c>
      <c r="BU34" t="s">
        <v>139</v>
      </c>
      <c r="BV34" t="str">
        <f t="shared" si="49"/>
        <v>0</v>
      </c>
      <c r="BW34" t="str">
        <f t="shared" si="49"/>
        <v>0</v>
      </c>
      <c r="BX34" t="str">
        <f t="shared" si="49"/>
        <v>1</v>
      </c>
      <c r="BY34" t="s">
        <v>23</v>
      </c>
      <c r="BZ34" s="253">
        <f t="shared" si="37"/>
        <v>0</v>
      </c>
      <c r="CA34" s="253">
        <f t="shared" si="38"/>
        <v>67.86</v>
      </c>
      <c r="CB34" s="253">
        <f t="shared" si="39"/>
        <v>0</v>
      </c>
      <c r="CC34" s="253">
        <f t="shared" si="40"/>
        <v>0</v>
      </c>
      <c r="CD34" s="253">
        <f t="shared" si="41"/>
        <v>0</v>
      </c>
      <c r="CE34" s="253">
        <f t="shared" si="42"/>
        <v>0</v>
      </c>
      <c r="CF34" s="253">
        <f t="shared" si="43"/>
        <v>0</v>
      </c>
      <c r="CG34" s="253">
        <f t="shared" si="44"/>
        <v>0</v>
      </c>
      <c r="CH34" s="253">
        <f t="shared" si="45"/>
        <v>0</v>
      </c>
      <c r="CI34" s="253">
        <f t="shared" si="46"/>
        <v>0</v>
      </c>
      <c r="CJ34" s="253">
        <f t="shared" si="47"/>
        <v>0</v>
      </c>
      <c r="CK34" s="253">
        <f t="shared" si="48"/>
        <v>0</v>
      </c>
    </row>
    <row r="35" spans="1:89" ht="27.6" x14ac:dyDescent="0.3">
      <c r="A35" s="217"/>
      <c r="B35" s="194">
        <v>16</v>
      </c>
      <c r="C35" s="195">
        <v>211011</v>
      </c>
      <c r="D35" s="189">
        <v>21110062</v>
      </c>
      <c r="E35" s="197" t="s">
        <v>124</v>
      </c>
      <c r="F35" s="198" t="s">
        <v>344</v>
      </c>
      <c r="G35" s="198" t="s">
        <v>345</v>
      </c>
      <c r="H35" s="199" t="s">
        <v>18</v>
      </c>
      <c r="I35" s="194"/>
      <c r="J35" s="199" t="s">
        <v>19</v>
      </c>
      <c r="K35" s="200">
        <f t="shared" si="0"/>
        <v>10</v>
      </c>
      <c r="L35" s="201" t="s">
        <v>138</v>
      </c>
      <c r="M35" s="104">
        <v>16</v>
      </c>
      <c r="N35" s="262">
        <f t="shared" si="30"/>
        <v>16.57</v>
      </c>
      <c r="O35" s="202">
        <v>16.57</v>
      </c>
      <c r="P35" s="110">
        <f t="shared" si="8"/>
        <v>192.21199999999999</v>
      </c>
      <c r="Q35" s="204" t="s">
        <v>139</v>
      </c>
      <c r="R35" s="113">
        <f t="shared" si="1"/>
        <v>2</v>
      </c>
      <c r="S35" s="114">
        <f t="shared" si="9"/>
        <v>38.442399999999999</v>
      </c>
      <c r="T35" s="113">
        <f t="shared" si="2"/>
        <v>4</v>
      </c>
      <c r="U35" s="115">
        <f t="shared" si="10"/>
        <v>76.884799999999998</v>
      </c>
      <c r="V35" s="113">
        <f t="shared" si="3"/>
        <v>2</v>
      </c>
      <c r="W35" s="115">
        <f t="shared" si="11"/>
        <v>38.442399999999999</v>
      </c>
      <c r="X35" s="113">
        <f t="shared" si="4"/>
        <v>2</v>
      </c>
      <c r="Y35" s="115">
        <f t="shared" si="12"/>
        <v>38.442399999999999</v>
      </c>
      <c r="Z35" s="116">
        <f t="shared" si="5"/>
        <v>192.21199999999999</v>
      </c>
      <c r="AA35" s="117" t="b">
        <f t="shared" si="6"/>
        <v>1</v>
      </c>
      <c r="AB35" s="194"/>
      <c r="AC35" s="213"/>
      <c r="AD35" s="109" t="s">
        <v>22</v>
      </c>
      <c r="AE35" s="108" t="s">
        <v>23</v>
      </c>
      <c r="AF35" s="214"/>
      <c r="AG35" s="215"/>
      <c r="AH35" s="210"/>
      <c r="AI35" s="164">
        <f t="shared" si="13"/>
        <v>0</v>
      </c>
      <c r="AJ35" s="216"/>
      <c r="AK35" s="164">
        <f t="shared" si="14"/>
        <v>0</v>
      </c>
      <c r="AL35" s="216">
        <v>2</v>
      </c>
      <c r="AM35" s="164">
        <f t="shared" si="15"/>
        <v>38.442399999999999</v>
      </c>
      <c r="AN35" s="216">
        <v>2</v>
      </c>
      <c r="AO35" s="164">
        <f t="shared" si="16"/>
        <v>38.442399999999999</v>
      </c>
      <c r="AP35" s="216">
        <v>2</v>
      </c>
      <c r="AQ35" s="164">
        <f t="shared" si="17"/>
        <v>38.442399999999999</v>
      </c>
      <c r="AR35" s="216">
        <v>0</v>
      </c>
      <c r="AS35" s="164">
        <f t="shared" si="18"/>
        <v>0</v>
      </c>
      <c r="AT35" s="216">
        <v>2</v>
      </c>
      <c r="AU35" s="164">
        <f t="shared" si="19"/>
        <v>38.442399999999999</v>
      </c>
      <c r="AV35" s="216">
        <v>0</v>
      </c>
      <c r="AW35" s="164">
        <f t="shared" si="20"/>
        <v>0</v>
      </c>
      <c r="AX35" s="216">
        <v>0</v>
      </c>
      <c r="AY35" s="164">
        <f t="shared" si="21"/>
        <v>0</v>
      </c>
      <c r="AZ35" s="216">
        <v>0</v>
      </c>
      <c r="BA35" s="164">
        <f t="shared" si="22"/>
        <v>0</v>
      </c>
      <c r="BB35" s="216">
        <v>0</v>
      </c>
      <c r="BC35" s="164">
        <f t="shared" si="23"/>
        <v>0</v>
      </c>
      <c r="BD35" s="216">
        <v>2</v>
      </c>
      <c r="BE35" s="164">
        <f t="shared" si="24"/>
        <v>38.442399999999999</v>
      </c>
      <c r="BF35" s="253">
        <f t="shared" si="25"/>
        <v>192.21199999999999</v>
      </c>
      <c r="BG35" s="253">
        <f t="shared" si="26"/>
        <v>192.21199999999999</v>
      </c>
      <c r="BH35" s="10" t="b">
        <f t="shared" si="27"/>
        <v>1</v>
      </c>
      <c r="BI35" s="253">
        <f t="shared" si="28"/>
        <v>0</v>
      </c>
      <c r="BJ35" s="250">
        <f t="shared" si="31"/>
        <v>21110062</v>
      </c>
      <c r="BK35" s="251">
        <v>348</v>
      </c>
      <c r="BL35" s="251">
        <v>5</v>
      </c>
      <c r="BM35" s="252">
        <f t="shared" si="32"/>
        <v>2</v>
      </c>
      <c r="BN35" s="252">
        <f t="shared" si="33"/>
        <v>4</v>
      </c>
      <c r="BO35" s="252">
        <f t="shared" si="34"/>
        <v>2</v>
      </c>
      <c r="BP35" s="252">
        <f t="shared" si="35"/>
        <v>2</v>
      </c>
      <c r="BQ35" s="254">
        <f t="shared" si="36"/>
        <v>16.57</v>
      </c>
      <c r="BR35">
        <f t="shared" si="29"/>
        <v>16</v>
      </c>
      <c r="BS35">
        <v>0</v>
      </c>
      <c r="BT35">
        <v>1</v>
      </c>
      <c r="BU35" t="s">
        <v>139</v>
      </c>
      <c r="BV35" t="str">
        <f t="shared" si="49"/>
        <v>0</v>
      </c>
      <c r="BW35" t="str">
        <f t="shared" si="49"/>
        <v>0</v>
      </c>
      <c r="BX35" t="str">
        <f t="shared" si="49"/>
        <v>1</v>
      </c>
      <c r="BY35" t="s">
        <v>23</v>
      </c>
      <c r="BZ35" s="253">
        <f t="shared" si="37"/>
        <v>0</v>
      </c>
      <c r="CA35" s="253">
        <f t="shared" si="38"/>
        <v>0</v>
      </c>
      <c r="CB35" s="253">
        <f t="shared" si="39"/>
        <v>38.442399999999999</v>
      </c>
      <c r="CC35" s="253">
        <f t="shared" si="40"/>
        <v>38.442399999999999</v>
      </c>
      <c r="CD35" s="253">
        <f t="shared" si="41"/>
        <v>38.442399999999999</v>
      </c>
      <c r="CE35" s="253">
        <f t="shared" si="42"/>
        <v>0</v>
      </c>
      <c r="CF35" s="253">
        <f t="shared" si="43"/>
        <v>38.442399999999999</v>
      </c>
      <c r="CG35" s="253">
        <f t="shared" si="44"/>
        <v>0</v>
      </c>
      <c r="CH35" s="253">
        <f t="shared" si="45"/>
        <v>0</v>
      </c>
      <c r="CI35" s="253">
        <f t="shared" si="46"/>
        <v>0</v>
      </c>
      <c r="CJ35" s="253">
        <f t="shared" si="47"/>
        <v>0</v>
      </c>
      <c r="CK35" s="253">
        <f t="shared" si="48"/>
        <v>38.442399999999999</v>
      </c>
    </row>
    <row r="36" spans="1:89" ht="20.399999999999999" x14ac:dyDescent="0.3">
      <c r="A36" s="10"/>
      <c r="B36" s="129">
        <v>17</v>
      </c>
      <c r="C36" s="192">
        <v>211011</v>
      </c>
      <c r="D36" s="196">
        <v>21110062</v>
      </c>
      <c r="E36" s="102" t="s">
        <v>125</v>
      </c>
      <c r="F36" s="108" t="s">
        <v>344</v>
      </c>
      <c r="G36" s="108" t="s">
        <v>345</v>
      </c>
      <c r="H36" s="109" t="s">
        <v>18</v>
      </c>
      <c r="I36" s="123"/>
      <c r="J36" s="109" t="s">
        <v>19</v>
      </c>
      <c r="K36" s="111">
        <f t="shared" si="0"/>
        <v>5</v>
      </c>
      <c r="L36" s="104" t="s">
        <v>138</v>
      </c>
      <c r="M36" s="104">
        <v>16</v>
      </c>
      <c r="N36" s="262">
        <f t="shared" si="30"/>
        <v>14.48</v>
      </c>
      <c r="O36" s="106">
        <v>14.48</v>
      </c>
      <c r="P36" s="110">
        <f t="shared" si="8"/>
        <v>83.984000000000009</v>
      </c>
      <c r="Q36" s="112" t="s">
        <v>139</v>
      </c>
      <c r="R36" s="113">
        <f t="shared" si="1"/>
        <v>5</v>
      </c>
      <c r="S36" s="114">
        <f t="shared" si="9"/>
        <v>83.984000000000009</v>
      </c>
      <c r="T36" s="113">
        <f t="shared" si="2"/>
        <v>0</v>
      </c>
      <c r="U36" s="115">
        <f t="shared" si="10"/>
        <v>0</v>
      </c>
      <c r="V36" s="113">
        <f t="shared" si="3"/>
        <v>0</v>
      </c>
      <c r="W36" s="115">
        <f t="shared" si="11"/>
        <v>0</v>
      </c>
      <c r="X36" s="113">
        <f t="shared" si="4"/>
        <v>0</v>
      </c>
      <c r="Y36" s="115">
        <f t="shared" si="12"/>
        <v>0</v>
      </c>
      <c r="Z36" s="116">
        <f t="shared" si="5"/>
        <v>83.984000000000009</v>
      </c>
      <c r="AA36" s="117" t="b">
        <f t="shared" si="6"/>
        <v>1</v>
      </c>
      <c r="AB36" s="123"/>
      <c r="AC36" s="124"/>
      <c r="AD36" s="109" t="s">
        <v>22</v>
      </c>
      <c r="AE36" s="108" t="s">
        <v>23</v>
      </c>
      <c r="AF36" s="125"/>
      <c r="AG36" s="126"/>
      <c r="AH36" s="121">
        <v>0</v>
      </c>
      <c r="AI36" s="164">
        <f t="shared" si="13"/>
        <v>0</v>
      </c>
      <c r="AJ36" s="127">
        <v>5</v>
      </c>
      <c r="AK36" s="164">
        <f t="shared" si="14"/>
        <v>83.984000000000009</v>
      </c>
      <c r="AL36" s="127"/>
      <c r="AM36" s="164">
        <f t="shared" si="15"/>
        <v>0</v>
      </c>
      <c r="AN36" s="127"/>
      <c r="AO36" s="164">
        <f t="shared" si="16"/>
        <v>0</v>
      </c>
      <c r="AP36" s="127"/>
      <c r="AQ36" s="164">
        <f t="shared" si="17"/>
        <v>0</v>
      </c>
      <c r="AR36" s="127"/>
      <c r="AS36" s="164">
        <f t="shared" si="18"/>
        <v>0</v>
      </c>
      <c r="AT36" s="127"/>
      <c r="AU36" s="164">
        <f t="shared" si="19"/>
        <v>0</v>
      </c>
      <c r="AV36" s="127"/>
      <c r="AW36" s="164">
        <f t="shared" si="20"/>
        <v>0</v>
      </c>
      <c r="AX36" s="127"/>
      <c r="AY36" s="164">
        <f t="shared" si="21"/>
        <v>0</v>
      </c>
      <c r="AZ36" s="127"/>
      <c r="BA36" s="164">
        <f t="shared" si="22"/>
        <v>0</v>
      </c>
      <c r="BB36" s="127"/>
      <c r="BC36" s="164">
        <f t="shared" si="23"/>
        <v>0</v>
      </c>
      <c r="BD36" s="127"/>
      <c r="BE36" s="164">
        <f t="shared" si="24"/>
        <v>0</v>
      </c>
      <c r="BF36" s="253">
        <f t="shared" si="25"/>
        <v>83.984000000000009</v>
      </c>
      <c r="BG36" s="253">
        <f t="shared" si="26"/>
        <v>83.984000000000009</v>
      </c>
      <c r="BH36" s="10" t="b">
        <f t="shared" si="27"/>
        <v>1</v>
      </c>
      <c r="BI36" s="253">
        <f t="shared" si="28"/>
        <v>0</v>
      </c>
      <c r="BJ36" s="250">
        <f t="shared" si="31"/>
        <v>21110062</v>
      </c>
      <c r="BK36" s="251">
        <v>348</v>
      </c>
      <c r="BL36" s="251">
        <v>5</v>
      </c>
      <c r="BM36" s="252">
        <f t="shared" si="32"/>
        <v>5</v>
      </c>
      <c r="BN36" s="252">
        <f t="shared" si="33"/>
        <v>0</v>
      </c>
      <c r="BO36" s="252">
        <f t="shared" si="34"/>
        <v>0</v>
      </c>
      <c r="BP36" s="252">
        <f t="shared" si="35"/>
        <v>0</v>
      </c>
      <c r="BQ36" s="254">
        <f t="shared" si="36"/>
        <v>14.48</v>
      </c>
      <c r="BR36">
        <f t="shared" si="29"/>
        <v>16</v>
      </c>
      <c r="BS36">
        <v>0</v>
      </c>
      <c r="BT36">
        <v>1</v>
      </c>
      <c r="BU36" t="s">
        <v>139</v>
      </c>
      <c r="BV36" t="str">
        <f t="shared" si="49"/>
        <v>0</v>
      </c>
      <c r="BW36" t="str">
        <f t="shared" si="49"/>
        <v>0</v>
      </c>
      <c r="BX36" t="str">
        <f t="shared" si="49"/>
        <v>1</v>
      </c>
      <c r="BY36" t="s">
        <v>23</v>
      </c>
      <c r="BZ36" s="253">
        <f t="shared" si="37"/>
        <v>0</v>
      </c>
      <c r="CA36" s="253">
        <f t="shared" si="38"/>
        <v>83.984000000000009</v>
      </c>
      <c r="CB36" s="253">
        <f t="shared" si="39"/>
        <v>0</v>
      </c>
      <c r="CC36" s="253">
        <f t="shared" si="40"/>
        <v>0</v>
      </c>
      <c r="CD36" s="253">
        <f t="shared" si="41"/>
        <v>0</v>
      </c>
      <c r="CE36" s="253">
        <f t="shared" si="42"/>
        <v>0</v>
      </c>
      <c r="CF36" s="253">
        <f t="shared" si="43"/>
        <v>0</v>
      </c>
      <c r="CG36" s="253">
        <f t="shared" si="44"/>
        <v>0</v>
      </c>
      <c r="CH36" s="253">
        <f t="shared" si="45"/>
        <v>0</v>
      </c>
      <c r="CI36" s="253">
        <f t="shared" si="46"/>
        <v>0</v>
      </c>
      <c r="CJ36" s="253">
        <f t="shared" si="47"/>
        <v>0</v>
      </c>
      <c r="CK36" s="253">
        <f t="shared" si="48"/>
        <v>0</v>
      </c>
    </row>
    <row r="37" spans="1:89" ht="20.399999999999999" x14ac:dyDescent="0.3">
      <c r="A37" s="211"/>
      <c r="B37" s="194">
        <v>17</v>
      </c>
      <c r="C37" s="195">
        <v>211011</v>
      </c>
      <c r="D37" s="196">
        <v>21110062</v>
      </c>
      <c r="E37" s="197" t="s">
        <v>125</v>
      </c>
      <c r="F37" s="198" t="s">
        <v>344</v>
      </c>
      <c r="G37" s="198" t="s">
        <v>345</v>
      </c>
      <c r="H37" s="199" t="s">
        <v>18</v>
      </c>
      <c r="I37" s="194"/>
      <c r="J37" s="199" t="s">
        <v>19</v>
      </c>
      <c r="K37" s="200">
        <f t="shared" si="0"/>
        <v>36</v>
      </c>
      <c r="L37" s="201" t="s">
        <v>138</v>
      </c>
      <c r="M37" s="104">
        <v>16</v>
      </c>
      <c r="N37" s="262">
        <f t="shared" si="30"/>
        <v>14.39</v>
      </c>
      <c r="O37" s="202">
        <v>14.39</v>
      </c>
      <c r="P37" s="110">
        <f t="shared" si="8"/>
        <v>600.92639999999994</v>
      </c>
      <c r="Q37" s="204" t="s">
        <v>139</v>
      </c>
      <c r="R37" s="113">
        <f t="shared" si="1"/>
        <v>5</v>
      </c>
      <c r="S37" s="114">
        <f t="shared" si="9"/>
        <v>83.461999999999989</v>
      </c>
      <c r="T37" s="113">
        <f t="shared" si="2"/>
        <v>13</v>
      </c>
      <c r="U37" s="115">
        <f t="shared" si="10"/>
        <v>217.00119999999998</v>
      </c>
      <c r="V37" s="113">
        <f t="shared" si="3"/>
        <v>9</v>
      </c>
      <c r="W37" s="115">
        <f t="shared" si="11"/>
        <v>150.23159999999999</v>
      </c>
      <c r="X37" s="113">
        <f t="shared" si="4"/>
        <v>9</v>
      </c>
      <c r="Y37" s="115">
        <f t="shared" si="12"/>
        <v>150.23159999999999</v>
      </c>
      <c r="Z37" s="116">
        <f t="shared" si="5"/>
        <v>600.92639999999994</v>
      </c>
      <c r="AA37" s="117" t="b">
        <f t="shared" si="6"/>
        <v>1</v>
      </c>
      <c r="AB37" s="194"/>
      <c r="AC37" s="213"/>
      <c r="AD37" s="109" t="s">
        <v>22</v>
      </c>
      <c r="AE37" s="108" t="s">
        <v>23</v>
      </c>
      <c r="AF37" s="214"/>
      <c r="AG37" s="215"/>
      <c r="AH37" s="210"/>
      <c r="AI37" s="164">
        <f t="shared" si="13"/>
        <v>0</v>
      </c>
      <c r="AJ37" s="216"/>
      <c r="AK37" s="164">
        <f t="shared" si="14"/>
        <v>0</v>
      </c>
      <c r="AL37" s="216">
        <v>5</v>
      </c>
      <c r="AM37" s="164">
        <f t="shared" si="15"/>
        <v>83.461999999999989</v>
      </c>
      <c r="AN37" s="216">
        <v>5</v>
      </c>
      <c r="AO37" s="164">
        <f t="shared" si="16"/>
        <v>83.461999999999989</v>
      </c>
      <c r="AP37" s="216">
        <v>5</v>
      </c>
      <c r="AQ37" s="164">
        <f t="shared" si="17"/>
        <v>83.461999999999989</v>
      </c>
      <c r="AR37" s="216">
        <v>3</v>
      </c>
      <c r="AS37" s="164">
        <f t="shared" si="18"/>
        <v>50.077199999999998</v>
      </c>
      <c r="AT37" s="216">
        <v>3</v>
      </c>
      <c r="AU37" s="164">
        <f t="shared" si="19"/>
        <v>50.077199999999998</v>
      </c>
      <c r="AV37" s="216">
        <v>3</v>
      </c>
      <c r="AW37" s="164">
        <f t="shared" si="20"/>
        <v>50.077199999999998</v>
      </c>
      <c r="AX37" s="216">
        <v>3</v>
      </c>
      <c r="AY37" s="164">
        <f t="shared" si="21"/>
        <v>50.077199999999998</v>
      </c>
      <c r="AZ37" s="216">
        <v>3</v>
      </c>
      <c r="BA37" s="164">
        <f t="shared" si="22"/>
        <v>50.077199999999998</v>
      </c>
      <c r="BB37" s="216">
        <v>3</v>
      </c>
      <c r="BC37" s="164">
        <f t="shared" si="23"/>
        <v>50.077199999999998</v>
      </c>
      <c r="BD37" s="216">
        <v>3</v>
      </c>
      <c r="BE37" s="164">
        <f t="shared" si="24"/>
        <v>50.077199999999998</v>
      </c>
      <c r="BF37" s="253">
        <f t="shared" si="25"/>
        <v>600.92639999999994</v>
      </c>
      <c r="BG37" s="253">
        <f t="shared" si="26"/>
        <v>600.92639999999994</v>
      </c>
      <c r="BH37" s="10" t="b">
        <f t="shared" si="27"/>
        <v>1</v>
      </c>
      <c r="BI37" s="253">
        <f t="shared" si="28"/>
        <v>0</v>
      </c>
      <c r="BJ37" s="250">
        <f t="shared" si="31"/>
        <v>21110062</v>
      </c>
      <c r="BK37" s="251">
        <v>348</v>
      </c>
      <c r="BL37" s="251">
        <v>5</v>
      </c>
      <c r="BM37" s="252">
        <f t="shared" si="32"/>
        <v>5</v>
      </c>
      <c r="BN37" s="252">
        <f t="shared" si="33"/>
        <v>13</v>
      </c>
      <c r="BO37" s="252">
        <f t="shared" si="34"/>
        <v>9</v>
      </c>
      <c r="BP37" s="252">
        <f t="shared" si="35"/>
        <v>9</v>
      </c>
      <c r="BQ37" s="254">
        <f t="shared" si="36"/>
        <v>14.39</v>
      </c>
      <c r="BR37">
        <f t="shared" si="29"/>
        <v>16</v>
      </c>
      <c r="BS37">
        <v>0</v>
      </c>
      <c r="BT37">
        <v>1</v>
      </c>
      <c r="BU37" t="s">
        <v>139</v>
      </c>
      <c r="BV37" t="str">
        <f t="shared" si="49"/>
        <v>0</v>
      </c>
      <c r="BW37" t="str">
        <f t="shared" si="49"/>
        <v>0</v>
      </c>
      <c r="BX37" t="str">
        <f t="shared" si="49"/>
        <v>1</v>
      </c>
      <c r="BY37" t="s">
        <v>23</v>
      </c>
      <c r="BZ37" s="253">
        <f t="shared" si="37"/>
        <v>0</v>
      </c>
      <c r="CA37" s="253">
        <f t="shared" si="38"/>
        <v>0</v>
      </c>
      <c r="CB37" s="253">
        <f t="shared" si="39"/>
        <v>83.461999999999989</v>
      </c>
      <c r="CC37" s="253">
        <f t="shared" si="40"/>
        <v>83.461999999999989</v>
      </c>
      <c r="CD37" s="253">
        <f t="shared" si="41"/>
        <v>83.461999999999989</v>
      </c>
      <c r="CE37" s="253">
        <f t="shared" si="42"/>
        <v>50.077199999999998</v>
      </c>
      <c r="CF37" s="253">
        <f t="shared" si="43"/>
        <v>50.077199999999998</v>
      </c>
      <c r="CG37" s="253">
        <f t="shared" si="44"/>
        <v>50.077199999999998</v>
      </c>
      <c r="CH37" s="253">
        <f t="shared" si="45"/>
        <v>50.077199999999998</v>
      </c>
      <c r="CI37" s="253">
        <f t="shared" si="46"/>
        <v>50.077199999999998</v>
      </c>
      <c r="CJ37" s="253">
        <f t="shared" si="47"/>
        <v>50.077199999999998</v>
      </c>
      <c r="CK37" s="253">
        <f t="shared" si="48"/>
        <v>50.077199999999998</v>
      </c>
    </row>
    <row r="38" spans="1:89" ht="20.399999999999999" x14ac:dyDescent="0.3">
      <c r="A38" s="10"/>
      <c r="B38" s="129">
        <v>18</v>
      </c>
      <c r="C38" s="192">
        <v>211011</v>
      </c>
      <c r="D38" s="196">
        <v>21110063</v>
      </c>
      <c r="E38" s="102" t="s">
        <v>126</v>
      </c>
      <c r="F38" s="108" t="s">
        <v>344</v>
      </c>
      <c r="G38" s="108" t="s">
        <v>345</v>
      </c>
      <c r="H38" s="109" t="s">
        <v>18</v>
      </c>
      <c r="I38" s="123"/>
      <c r="J38" s="109" t="s">
        <v>19</v>
      </c>
      <c r="K38" s="111">
        <f t="shared" si="0"/>
        <v>5</v>
      </c>
      <c r="L38" s="104" t="s">
        <v>138</v>
      </c>
      <c r="M38" s="104">
        <v>16</v>
      </c>
      <c r="N38" s="262">
        <f t="shared" si="30"/>
        <v>25.14</v>
      </c>
      <c r="O38" s="106">
        <v>25.14</v>
      </c>
      <c r="P38" s="110">
        <f t="shared" si="8"/>
        <v>145.81199999999998</v>
      </c>
      <c r="Q38" s="112" t="s">
        <v>139</v>
      </c>
      <c r="R38" s="113">
        <f t="shared" si="1"/>
        <v>5</v>
      </c>
      <c r="S38" s="114">
        <f t="shared" si="9"/>
        <v>145.81199999999998</v>
      </c>
      <c r="T38" s="113">
        <f t="shared" si="2"/>
        <v>0</v>
      </c>
      <c r="U38" s="115">
        <f t="shared" si="10"/>
        <v>0</v>
      </c>
      <c r="V38" s="113">
        <f t="shared" si="3"/>
        <v>0</v>
      </c>
      <c r="W38" s="115">
        <f t="shared" si="11"/>
        <v>0</v>
      </c>
      <c r="X38" s="113">
        <f t="shared" si="4"/>
        <v>0</v>
      </c>
      <c r="Y38" s="115">
        <f t="shared" si="12"/>
        <v>0</v>
      </c>
      <c r="Z38" s="116">
        <f t="shared" si="5"/>
        <v>145.81199999999998</v>
      </c>
      <c r="AA38" s="117" t="b">
        <f t="shared" si="6"/>
        <v>1</v>
      </c>
      <c r="AB38" s="123"/>
      <c r="AC38" s="124"/>
      <c r="AD38" s="109" t="s">
        <v>22</v>
      </c>
      <c r="AE38" s="108" t="s">
        <v>23</v>
      </c>
      <c r="AF38" s="125"/>
      <c r="AG38" s="126"/>
      <c r="AH38" s="121">
        <v>0</v>
      </c>
      <c r="AI38" s="164">
        <f t="shared" si="13"/>
        <v>0</v>
      </c>
      <c r="AJ38" s="127">
        <v>5</v>
      </c>
      <c r="AK38" s="164">
        <f t="shared" si="14"/>
        <v>145.81199999999998</v>
      </c>
      <c r="AL38" s="127"/>
      <c r="AM38" s="164">
        <f t="shared" si="15"/>
        <v>0</v>
      </c>
      <c r="AN38" s="127"/>
      <c r="AO38" s="164">
        <f t="shared" si="16"/>
        <v>0</v>
      </c>
      <c r="AP38" s="127"/>
      <c r="AQ38" s="164">
        <f t="shared" si="17"/>
        <v>0</v>
      </c>
      <c r="AR38" s="127"/>
      <c r="AS38" s="164">
        <f t="shared" si="18"/>
        <v>0</v>
      </c>
      <c r="AT38" s="127"/>
      <c r="AU38" s="164">
        <f t="shared" si="19"/>
        <v>0</v>
      </c>
      <c r="AV38" s="127"/>
      <c r="AW38" s="164">
        <f t="shared" si="20"/>
        <v>0</v>
      </c>
      <c r="AX38" s="127"/>
      <c r="AY38" s="164">
        <f t="shared" si="21"/>
        <v>0</v>
      </c>
      <c r="AZ38" s="127"/>
      <c r="BA38" s="164">
        <f t="shared" si="22"/>
        <v>0</v>
      </c>
      <c r="BB38" s="127"/>
      <c r="BC38" s="164">
        <f t="shared" si="23"/>
        <v>0</v>
      </c>
      <c r="BD38" s="127"/>
      <c r="BE38" s="164">
        <f t="shared" si="24"/>
        <v>0</v>
      </c>
      <c r="BF38" s="253">
        <f t="shared" si="25"/>
        <v>145.81199999999998</v>
      </c>
      <c r="BG38" s="253">
        <f t="shared" si="26"/>
        <v>145.81199999999998</v>
      </c>
      <c r="BH38" s="10" t="b">
        <f t="shared" si="27"/>
        <v>1</v>
      </c>
      <c r="BI38" s="253">
        <f t="shared" si="28"/>
        <v>0</v>
      </c>
      <c r="BJ38" s="250">
        <f t="shared" si="31"/>
        <v>21110063</v>
      </c>
      <c r="BK38" s="251">
        <v>348</v>
      </c>
      <c r="BL38" s="251">
        <v>5</v>
      </c>
      <c r="BM38" s="252">
        <f t="shared" si="32"/>
        <v>5</v>
      </c>
      <c r="BN38" s="252">
        <f t="shared" si="33"/>
        <v>0</v>
      </c>
      <c r="BO38" s="252">
        <f t="shared" si="34"/>
        <v>0</v>
      </c>
      <c r="BP38" s="252">
        <f t="shared" si="35"/>
        <v>0</v>
      </c>
      <c r="BQ38" s="254">
        <f t="shared" si="36"/>
        <v>25.14</v>
      </c>
      <c r="BR38">
        <f t="shared" si="29"/>
        <v>16</v>
      </c>
      <c r="BS38">
        <v>0</v>
      </c>
      <c r="BT38">
        <v>1</v>
      </c>
      <c r="BU38" t="s">
        <v>139</v>
      </c>
      <c r="BV38" t="str">
        <f t="shared" si="49"/>
        <v>0</v>
      </c>
      <c r="BW38" t="str">
        <f t="shared" si="49"/>
        <v>0</v>
      </c>
      <c r="BX38" t="str">
        <f t="shared" si="49"/>
        <v>1</v>
      </c>
      <c r="BY38" t="s">
        <v>23</v>
      </c>
      <c r="BZ38" s="253">
        <f t="shared" si="37"/>
        <v>0</v>
      </c>
      <c r="CA38" s="253">
        <f t="shared" si="38"/>
        <v>145.81199999999998</v>
      </c>
      <c r="CB38" s="253">
        <f t="shared" si="39"/>
        <v>0</v>
      </c>
      <c r="CC38" s="253">
        <f t="shared" si="40"/>
        <v>0</v>
      </c>
      <c r="CD38" s="253">
        <f t="shared" si="41"/>
        <v>0</v>
      </c>
      <c r="CE38" s="253">
        <f t="shared" si="42"/>
        <v>0</v>
      </c>
      <c r="CF38" s="253">
        <f t="shared" si="43"/>
        <v>0</v>
      </c>
      <c r="CG38" s="253">
        <f t="shared" si="44"/>
        <v>0</v>
      </c>
      <c r="CH38" s="253">
        <f t="shared" si="45"/>
        <v>0</v>
      </c>
      <c r="CI38" s="253">
        <f t="shared" si="46"/>
        <v>0</v>
      </c>
      <c r="CJ38" s="253">
        <f t="shared" si="47"/>
        <v>0</v>
      </c>
      <c r="CK38" s="253">
        <f t="shared" si="48"/>
        <v>0</v>
      </c>
    </row>
    <row r="39" spans="1:89" ht="20.399999999999999" x14ac:dyDescent="0.3">
      <c r="A39" s="211"/>
      <c r="B39" s="194">
        <v>18</v>
      </c>
      <c r="C39" s="195">
        <v>211011</v>
      </c>
      <c r="D39" s="196">
        <v>21110169</v>
      </c>
      <c r="E39" s="197" t="s">
        <v>126</v>
      </c>
      <c r="F39" s="198" t="s">
        <v>344</v>
      </c>
      <c r="G39" s="198" t="s">
        <v>345</v>
      </c>
      <c r="H39" s="199" t="s">
        <v>18</v>
      </c>
      <c r="I39" s="194"/>
      <c r="J39" s="199" t="s">
        <v>19</v>
      </c>
      <c r="K39" s="200">
        <f t="shared" si="0"/>
        <v>12</v>
      </c>
      <c r="L39" s="201" t="s">
        <v>138</v>
      </c>
      <c r="M39" s="104">
        <v>16</v>
      </c>
      <c r="N39" s="262">
        <f t="shared" si="30"/>
        <v>24.81</v>
      </c>
      <c r="O39" s="202">
        <v>24.81</v>
      </c>
      <c r="P39" s="110">
        <f t="shared" si="8"/>
        <v>345.35519999999997</v>
      </c>
      <c r="Q39" s="204" t="s">
        <v>139</v>
      </c>
      <c r="R39" s="113">
        <f t="shared" si="1"/>
        <v>0</v>
      </c>
      <c r="S39" s="114">
        <f t="shared" si="9"/>
        <v>0</v>
      </c>
      <c r="T39" s="113">
        <f t="shared" si="2"/>
        <v>6</v>
      </c>
      <c r="U39" s="115">
        <f t="shared" si="10"/>
        <v>172.67759999999998</v>
      </c>
      <c r="V39" s="113">
        <f t="shared" si="3"/>
        <v>3</v>
      </c>
      <c r="W39" s="115">
        <f t="shared" si="11"/>
        <v>86.338799999999992</v>
      </c>
      <c r="X39" s="113">
        <f t="shared" si="4"/>
        <v>3</v>
      </c>
      <c r="Y39" s="115">
        <f t="shared" si="12"/>
        <v>86.338799999999992</v>
      </c>
      <c r="Z39" s="116">
        <f t="shared" si="5"/>
        <v>345.35519999999997</v>
      </c>
      <c r="AA39" s="117" t="b">
        <f t="shared" si="6"/>
        <v>1</v>
      </c>
      <c r="AB39" s="194"/>
      <c r="AC39" s="213"/>
      <c r="AD39" s="109" t="s">
        <v>22</v>
      </c>
      <c r="AE39" s="108" t="s">
        <v>23</v>
      </c>
      <c r="AF39" s="214"/>
      <c r="AG39" s="215"/>
      <c r="AH39" s="210"/>
      <c r="AI39" s="164">
        <f t="shared" si="13"/>
        <v>0</v>
      </c>
      <c r="AJ39" s="216"/>
      <c r="AK39" s="164">
        <f t="shared" si="14"/>
        <v>0</v>
      </c>
      <c r="AL39" s="216">
        <v>0</v>
      </c>
      <c r="AM39" s="164">
        <f t="shared" si="15"/>
        <v>0</v>
      </c>
      <c r="AN39" s="216">
        <v>0</v>
      </c>
      <c r="AO39" s="164">
        <f t="shared" si="16"/>
        <v>0</v>
      </c>
      <c r="AP39" s="216">
        <v>5</v>
      </c>
      <c r="AQ39" s="164">
        <f t="shared" si="17"/>
        <v>143.89799999999997</v>
      </c>
      <c r="AR39" s="216">
        <v>1</v>
      </c>
      <c r="AS39" s="164">
        <f t="shared" si="18"/>
        <v>28.779599999999995</v>
      </c>
      <c r="AT39" s="216">
        <v>1</v>
      </c>
      <c r="AU39" s="164">
        <f t="shared" si="19"/>
        <v>28.779599999999995</v>
      </c>
      <c r="AV39" s="216">
        <v>1</v>
      </c>
      <c r="AW39" s="164">
        <f t="shared" si="20"/>
        <v>28.779599999999995</v>
      </c>
      <c r="AX39" s="216">
        <v>1</v>
      </c>
      <c r="AY39" s="164">
        <f t="shared" si="21"/>
        <v>28.779599999999995</v>
      </c>
      <c r="AZ39" s="216">
        <v>1</v>
      </c>
      <c r="BA39" s="164">
        <f t="shared" si="22"/>
        <v>28.779599999999995</v>
      </c>
      <c r="BB39" s="216">
        <v>1</v>
      </c>
      <c r="BC39" s="164">
        <f t="shared" si="23"/>
        <v>28.779599999999995</v>
      </c>
      <c r="BD39" s="216">
        <v>1</v>
      </c>
      <c r="BE39" s="164">
        <f t="shared" si="24"/>
        <v>28.779599999999995</v>
      </c>
      <c r="BF39" s="253">
        <f t="shared" si="25"/>
        <v>345.35519999999997</v>
      </c>
      <c r="BG39" s="253">
        <f t="shared" si="26"/>
        <v>345.35519999999991</v>
      </c>
      <c r="BH39" s="10" t="b">
        <f t="shared" si="27"/>
        <v>1</v>
      </c>
      <c r="BI39" s="253">
        <f t="shared" si="28"/>
        <v>0</v>
      </c>
      <c r="BJ39" s="250">
        <f t="shared" si="31"/>
        <v>21110169</v>
      </c>
      <c r="BK39" s="251">
        <v>348</v>
      </c>
      <c r="BL39" s="251">
        <v>5</v>
      </c>
      <c r="BM39" s="252">
        <f t="shared" si="32"/>
        <v>0</v>
      </c>
      <c r="BN39" s="252">
        <f t="shared" si="33"/>
        <v>6</v>
      </c>
      <c r="BO39" s="252">
        <f t="shared" si="34"/>
        <v>3</v>
      </c>
      <c r="BP39" s="252">
        <f t="shared" si="35"/>
        <v>3</v>
      </c>
      <c r="BQ39" s="254">
        <f t="shared" si="36"/>
        <v>24.81</v>
      </c>
      <c r="BR39">
        <f t="shared" si="29"/>
        <v>16</v>
      </c>
      <c r="BS39">
        <v>0</v>
      </c>
      <c r="BT39">
        <v>1</v>
      </c>
      <c r="BU39" t="s">
        <v>139</v>
      </c>
      <c r="BV39" t="str">
        <f t="shared" si="49"/>
        <v>0</v>
      </c>
      <c r="BW39" t="str">
        <f t="shared" si="49"/>
        <v>0</v>
      </c>
      <c r="BX39" t="str">
        <f t="shared" si="49"/>
        <v>1</v>
      </c>
      <c r="BY39" t="s">
        <v>23</v>
      </c>
      <c r="BZ39" s="253">
        <f t="shared" si="37"/>
        <v>0</v>
      </c>
      <c r="CA39" s="253">
        <f t="shared" si="38"/>
        <v>0</v>
      </c>
      <c r="CB39" s="253">
        <f t="shared" si="39"/>
        <v>0</v>
      </c>
      <c r="CC39" s="253">
        <f t="shared" si="40"/>
        <v>0</v>
      </c>
      <c r="CD39" s="253">
        <f t="shared" si="41"/>
        <v>143.89799999999997</v>
      </c>
      <c r="CE39" s="253">
        <f t="shared" si="42"/>
        <v>28.779599999999995</v>
      </c>
      <c r="CF39" s="253">
        <f t="shared" si="43"/>
        <v>28.779599999999995</v>
      </c>
      <c r="CG39" s="253">
        <f t="shared" si="44"/>
        <v>28.779599999999995</v>
      </c>
      <c r="CH39" s="253">
        <f t="shared" si="45"/>
        <v>28.779599999999995</v>
      </c>
      <c r="CI39" s="253">
        <f t="shared" si="46"/>
        <v>28.779599999999995</v>
      </c>
      <c r="CJ39" s="253">
        <f t="shared" si="47"/>
        <v>28.779599999999995</v>
      </c>
      <c r="CK39" s="253">
        <f t="shared" si="48"/>
        <v>28.779599999999995</v>
      </c>
    </row>
    <row r="40" spans="1:89" ht="27.6" x14ac:dyDescent="0.3">
      <c r="A40" s="10"/>
      <c r="B40" s="129">
        <v>19</v>
      </c>
      <c r="C40" s="192">
        <v>211011</v>
      </c>
      <c r="D40" s="189">
        <v>21110068</v>
      </c>
      <c r="E40" s="102" t="s">
        <v>127</v>
      </c>
      <c r="F40" s="108" t="s">
        <v>344</v>
      </c>
      <c r="G40" s="108" t="s">
        <v>345</v>
      </c>
      <c r="H40" s="109" t="s">
        <v>18</v>
      </c>
      <c r="I40" s="123"/>
      <c r="J40" s="109" t="s">
        <v>19</v>
      </c>
      <c r="K40" s="111">
        <f t="shared" si="0"/>
        <v>7</v>
      </c>
      <c r="L40" s="104" t="s">
        <v>20</v>
      </c>
      <c r="M40" s="104">
        <v>16</v>
      </c>
      <c r="N40" s="262">
        <f t="shared" si="30"/>
        <v>36.42</v>
      </c>
      <c r="O40" s="106">
        <v>36.42</v>
      </c>
      <c r="P40" s="110">
        <f t="shared" si="8"/>
        <v>295.73039999999997</v>
      </c>
      <c r="Q40" s="112" t="s">
        <v>139</v>
      </c>
      <c r="R40" s="113">
        <f t="shared" si="1"/>
        <v>7</v>
      </c>
      <c r="S40" s="114">
        <f t="shared" si="9"/>
        <v>295.73039999999997</v>
      </c>
      <c r="T40" s="113">
        <f t="shared" si="2"/>
        <v>0</v>
      </c>
      <c r="U40" s="115">
        <f t="shared" si="10"/>
        <v>0</v>
      </c>
      <c r="V40" s="113">
        <f t="shared" si="3"/>
        <v>0</v>
      </c>
      <c r="W40" s="115">
        <f t="shared" si="11"/>
        <v>0</v>
      </c>
      <c r="X40" s="113">
        <f t="shared" si="4"/>
        <v>0</v>
      </c>
      <c r="Y40" s="115">
        <f t="shared" si="12"/>
        <v>0</v>
      </c>
      <c r="Z40" s="116">
        <f t="shared" si="5"/>
        <v>295.73039999999997</v>
      </c>
      <c r="AA40" s="117" t="b">
        <f t="shared" si="6"/>
        <v>1</v>
      </c>
      <c r="AB40" s="123"/>
      <c r="AC40" s="124"/>
      <c r="AD40" s="109" t="s">
        <v>22</v>
      </c>
      <c r="AE40" s="108" t="s">
        <v>23</v>
      </c>
      <c r="AF40" s="125"/>
      <c r="AG40" s="126"/>
      <c r="AH40" s="121">
        <v>0</v>
      </c>
      <c r="AI40" s="164">
        <f t="shared" si="13"/>
        <v>0</v>
      </c>
      <c r="AJ40" s="127">
        <v>7</v>
      </c>
      <c r="AK40" s="164">
        <f t="shared" si="14"/>
        <v>295.73039999999997</v>
      </c>
      <c r="AL40" s="127"/>
      <c r="AM40" s="164">
        <f t="shared" si="15"/>
        <v>0</v>
      </c>
      <c r="AN40" s="127"/>
      <c r="AO40" s="164">
        <f t="shared" si="16"/>
        <v>0</v>
      </c>
      <c r="AP40" s="127"/>
      <c r="AQ40" s="164">
        <f t="shared" si="17"/>
        <v>0</v>
      </c>
      <c r="AR40" s="127"/>
      <c r="AS40" s="164">
        <f t="shared" si="18"/>
        <v>0</v>
      </c>
      <c r="AT40" s="127"/>
      <c r="AU40" s="164">
        <f t="shared" si="19"/>
        <v>0</v>
      </c>
      <c r="AV40" s="127"/>
      <c r="AW40" s="164">
        <f t="shared" si="20"/>
        <v>0</v>
      </c>
      <c r="AX40" s="127"/>
      <c r="AY40" s="164">
        <f t="shared" si="21"/>
        <v>0</v>
      </c>
      <c r="AZ40" s="127"/>
      <c r="BA40" s="164">
        <f t="shared" si="22"/>
        <v>0</v>
      </c>
      <c r="BB40" s="127"/>
      <c r="BC40" s="164">
        <f t="shared" si="23"/>
        <v>0</v>
      </c>
      <c r="BD40" s="127"/>
      <c r="BE40" s="164">
        <f t="shared" si="24"/>
        <v>0</v>
      </c>
      <c r="BF40" s="253">
        <f t="shared" si="25"/>
        <v>295.73039999999997</v>
      </c>
      <c r="BG40" s="253">
        <f t="shared" si="26"/>
        <v>295.73039999999997</v>
      </c>
      <c r="BH40" s="10" t="b">
        <f t="shared" si="27"/>
        <v>1</v>
      </c>
      <c r="BI40" s="253">
        <f t="shared" si="28"/>
        <v>0</v>
      </c>
      <c r="BJ40" s="250">
        <f t="shared" si="31"/>
        <v>21110068</v>
      </c>
      <c r="BK40" s="251">
        <v>348</v>
      </c>
      <c r="BL40" s="251">
        <v>5</v>
      </c>
      <c r="BM40" s="252">
        <f t="shared" si="32"/>
        <v>7</v>
      </c>
      <c r="BN40" s="252">
        <f t="shared" si="33"/>
        <v>0</v>
      </c>
      <c r="BO40" s="252">
        <f t="shared" si="34"/>
        <v>0</v>
      </c>
      <c r="BP40" s="252">
        <f t="shared" si="35"/>
        <v>0</v>
      </c>
      <c r="BQ40" s="254">
        <f t="shared" si="36"/>
        <v>36.42</v>
      </c>
      <c r="BR40">
        <f t="shared" si="29"/>
        <v>16</v>
      </c>
      <c r="BS40">
        <v>0</v>
      </c>
      <c r="BT40">
        <v>1</v>
      </c>
      <c r="BU40" t="s">
        <v>139</v>
      </c>
      <c r="BV40" t="str">
        <f t="shared" si="49"/>
        <v>0</v>
      </c>
      <c r="BW40" t="str">
        <f t="shared" si="49"/>
        <v>0</v>
      </c>
      <c r="BX40" t="str">
        <f t="shared" si="49"/>
        <v>1</v>
      </c>
      <c r="BY40" t="s">
        <v>23</v>
      </c>
      <c r="BZ40" s="253">
        <f t="shared" si="37"/>
        <v>0</v>
      </c>
      <c r="CA40" s="253">
        <f t="shared" si="38"/>
        <v>295.73039999999997</v>
      </c>
      <c r="CB40" s="253">
        <f t="shared" si="39"/>
        <v>0</v>
      </c>
      <c r="CC40" s="253">
        <f t="shared" si="40"/>
        <v>0</v>
      </c>
      <c r="CD40" s="253">
        <f t="shared" si="41"/>
        <v>0</v>
      </c>
      <c r="CE40" s="253">
        <f t="shared" si="42"/>
        <v>0</v>
      </c>
      <c r="CF40" s="253">
        <f t="shared" si="43"/>
        <v>0</v>
      </c>
      <c r="CG40" s="253">
        <f t="shared" si="44"/>
        <v>0</v>
      </c>
      <c r="CH40" s="253">
        <f t="shared" si="45"/>
        <v>0</v>
      </c>
      <c r="CI40" s="253">
        <f t="shared" si="46"/>
        <v>0</v>
      </c>
      <c r="CJ40" s="253">
        <f t="shared" si="47"/>
        <v>0</v>
      </c>
      <c r="CK40" s="253">
        <f t="shared" si="48"/>
        <v>0</v>
      </c>
    </row>
    <row r="41" spans="1:89" ht="27.6" x14ac:dyDescent="0.3">
      <c r="A41" s="211"/>
      <c r="B41" s="194">
        <v>19</v>
      </c>
      <c r="C41" s="195">
        <v>211011</v>
      </c>
      <c r="D41" s="196">
        <v>21110068</v>
      </c>
      <c r="E41" s="197" t="s">
        <v>127</v>
      </c>
      <c r="F41" s="198" t="s">
        <v>344</v>
      </c>
      <c r="G41" s="198" t="s">
        <v>345</v>
      </c>
      <c r="H41" s="199" t="s">
        <v>18</v>
      </c>
      <c r="I41" s="194"/>
      <c r="J41" s="199" t="s">
        <v>19</v>
      </c>
      <c r="K41" s="200">
        <f t="shared" si="0"/>
        <v>18</v>
      </c>
      <c r="L41" s="201" t="s">
        <v>20</v>
      </c>
      <c r="M41" s="104">
        <v>16</v>
      </c>
      <c r="N41" s="262">
        <f t="shared" si="30"/>
        <v>32.44</v>
      </c>
      <c r="O41" s="202">
        <v>32.44</v>
      </c>
      <c r="P41" s="110">
        <f t="shared" si="8"/>
        <v>677.34719999999993</v>
      </c>
      <c r="Q41" s="204" t="s">
        <v>139</v>
      </c>
      <c r="R41" s="113">
        <f t="shared" si="1"/>
        <v>0</v>
      </c>
      <c r="S41" s="114">
        <f t="shared" si="9"/>
        <v>0</v>
      </c>
      <c r="T41" s="113">
        <f t="shared" si="2"/>
        <v>12</v>
      </c>
      <c r="U41" s="115">
        <f t="shared" si="10"/>
        <v>451.56479999999993</v>
      </c>
      <c r="V41" s="113">
        <f t="shared" si="3"/>
        <v>3</v>
      </c>
      <c r="W41" s="115">
        <f t="shared" si="11"/>
        <v>112.89119999999998</v>
      </c>
      <c r="X41" s="113">
        <f t="shared" si="4"/>
        <v>3</v>
      </c>
      <c r="Y41" s="115">
        <f t="shared" si="12"/>
        <v>112.89119999999998</v>
      </c>
      <c r="Z41" s="116">
        <f t="shared" si="5"/>
        <v>677.34719999999993</v>
      </c>
      <c r="AA41" s="117" t="b">
        <f t="shared" si="6"/>
        <v>1</v>
      </c>
      <c r="AB41" s="194"/>
      <c r="AC41" s="213"/>
      <c r="AD41" s="109" t="s">
        <v>22</v>
      </c>
      <c r="AE41" s="108" t="s">
        <v>23</v>
      </c>
      <c r="AF41" s="214"/>
      <c r="AG41" s="215"/>
      <c r="AH41" s="210"/>
      <c r="AI41" s="164">
        <f t="shared" si="13"/>
        <v>0</v>
      </c>
      <c r="AJ41" s="216"/>
      <c r="AK41" s="164">
        <f t="shared" si="14"/>
        <v>0</v>
      </c>
      <c r="AL41" s="216">
        <v>0</v>
      </c>
      <c r="AM41" s="164">
        <f t="shared" si="15"/>
        <v>0</v>
      </c>
      <c r="AN41" s="216">
        <v>1</v>
      </c>
      <c r="AO41" s="164">
        <f t="shared" si="16"/>
        <v>37.630399999999995</v>
      </c>
      <c r="AP41" s="216">
        <v>10</v>
      </c>
      <c r="AQ41" s="164">
        <f t="shared" si="17"/>
        <v>376.30399999999997</v>
      </c>
      <c r="AR41" s="216">
        <v>1</v>
      </c>
      <c r="AS41" s="164">
        <f t="shared" si="18"/>
        <v>37.630399999999995</v>
      </c>
      <c r="AT41" s="216">
        <v>1</v>
      </c>
      <c r="AU41" s="164">
        <f t="shared" si="19"/>
        <v>37.630399999999995</v>
      </c>
      <c r="AV41" s="216">
        <v>1</v>
      </c>
      <c r="AW41" s="164">
        <f t="shared" si="20"/>
        <v>37.630399999999995</v>
      </c>
      <c r="AX41" s="216">
        <v>1</v>
      </c>
      <c r="AY41" s="164">
        <f t="shared" si="21"/>
        <v>37.630399999999995</v>
      </c>
      <c r="AZ41" s="216">
        <v>1</v>
      </c>
      <c r="BA41" s="164">
        <f t="shared" si="22"/>
        <v>37.630399999999995</v>
      </c>
      <c r="BB41" s="216">
        <v>1</v>
      </c>
      <c r="BC41" s="164">
        <f t="shared" si="23"/>
        <v>37.630399999999995</v>
      </c>
      <c r="BD41" s="216">
        <v>1</v>
      </c>
      <c r="BE41" s="164">
        <f t="shared" si="24"/>
        <v>37.630399999999995</v>
      </c>
      <c r="BF41" s="253">
        <f t="shared" si="25"/>
        <v>677.34719999999993</v>
      </c>
      <c r="BG41" s="253">
        <f t="shared" si="26"/>
        <v>677.34719999999993</v>
      </c>
      <c r="BH41" s="10" t="b">
        <f t="shared" si="27"/>
        <v>1</v>
      </c>
      <c r="BI41" s="253">
        <f t="shared" si="28"/>
        <v>0</v>
      </c>
      <c r="BJ41" s="250">
        <f t="shared" si="31"/>
        <v>21110068</v>
      </c>
      <c r="BK41" s="251">
        <v>348</v>
      </c>
      <c r="BL41" s="251">
        <v>5</v>
      </c>
      <c r="BM41" s="252">
        <f t="shared" si="32"/>
        <v>0</v>
      </c>
      <c r="BN41" s="252">
        <f t="shared" si="33"/>
        <v>12</v>
      </c>
      <c r="BO41" s="252">
        <f t="shared" si="34"/>
        <v>3</v>
      </c>
      <c r="BP41" s="252">
        <f t="shared" si="35"/>
        <v>3</v>
      </c>
      <c r="BQ41" s="254">
        <f t="shared" si="36"/>
        <v>32.44</v>
      </c>
      <c r="BR41">
        <f t="shared" si="29"/>
        <v>16</v>
      </c>
      <c r="BS41">
        <v>0</v>
      </c>
      <c r="BT41">
        <v>1</v>
      </c>
      <c r="BU41" t="s">
        <v>139</v>
      </c>
      <c r="BV41" t="str">
        <f t="shared" si="49"/>
        <v>0</v>
      </c>
      <c r="BW41" t="str">
        <f t="shared" si="49"/>
        <v>0</v>
      </c>
      <c r="BX41" t="str">
        <f t="shared" si="49"/>
        <v>1</v>
      </c>
      <c r="BY41" t="s">
        <v>23</v>
      </c>
      <c r="BZ41" s="253">
        <f t="shared" si="37"/>
        <v>0</v>
      </c>
      <c r="CA41" s="253">
        <f t="shared" si="38"/>
        <v>0</v>
      </c>
      <c r="CB41" s="253">
        <f t="shared" si="39"/>
        <v>0</v>
      </c>
      <c r="CC41" s="253">
        <f t="shared" si="40"/>
        <v>37.630399999999995</v>
      </c>
      <c r="CD41" s="253">
        <f t="shared" si="41"/>
        <v>376.30399999999997</v>
      </c>
      <c r="CE41" s="253">
        <f t="shared" si="42"/>
        <v>37.630399999999995</v>
      </c>
      <c r="CF41" s="253">
        <f t="shared" si="43"/>
        <v>37.630399999999995</v>
      </c>
      <c r="CG41" s="253">
        <f t="shared" si="44"/>
        <v>37.630399999999995</v>
      </c>
      <c r="CH41" s="253">
        <f t="shared" si="45"/>
        <v>37.630399999999995</v>
      </c>
      <c r="CI41" s="253">
        <f t="shared" si="46"/>
        <v>37.630399999999995</v>
      </c>
      <c r="CJ41" s="253">
        <f t="shared" si="47"/>
        <v>37.630399999999995</v>
      </c>
      <c r="CK41" s="253">
        <f t="shared" si="48"/>
        <v>37.630399999999995</v>
      </c>
    </row>
    <row r="42" spans="1:89" ht="27.6" x14ac:dyDescent="0.3">
      <c r="A42" s="1"/>
      <c r="B42" s="129">
        <v>20</v>
      </c>
      <c r="C42" s="192">
        <v>211011</v>
      </c>
      <c r="D42" s="189">
        <v>21110072</v>
      </c>
      <c r="E42" s="102" t="s">
        <v>128</v>
      </c>
      <c r="F42" s="108" t="s">
        <v>344</v>
      </c>
      <c r="G42" s="108" t="s">
        <v>345</v>
      </c>
      <c r="H42" s="109" t="s">
        <v>18</v>
      </c>
      <c r="I42" s="123"/>
      <c r="J42" s="109" t="s">
        <v>19</v>
      </c>
      <c r="K42" s="111">
        <f t="shared" si="0"/>
        <v>12</v>
      </c>
      <c r="L42" s="104" t="s">
        <v>20</v>
      </c>
      <c r="M42" s="104">
        <v>16</v>
      </c>
      <c r="N42" s="262">
        <f t="shared" si="30"/>
        <v>10.45</v>
      </c>
      <c r="O42" s="106">
        <v>10.45</v>
      </c>
      <c r="P42" s="110">
        <f t="shared" si="8"/>
        <v>145.46399999999997</v>
      </c>
      <c r="Q42" s="112" t="s">
        <v>139</v>
      </c>
      <c r="R42" s="113">
        <f t="shared" si="1"/>
        <v>12</v>
      </c>
      <c r="S42" s="114">
        <f t="shared" si="9"/>
        <v>145.46399999999997</v>
      </c>
      <c r="T42" s="113">
        <f t="shared" si="2"/>
        <v>0</v>
      </c>
      <c r="U42" s="115">
        <f t="shared" si="10"/>
        <v>0</v>
      </c>
      <c r="V42" s="113">
        <f t="shared" si="3"/>
        <v>0</v>
      </c>
      <c r="W42" s="115">
        <f t="shared" si="11"/>
        <v>0</v>
      </c>
      <c r="X42" s="113">
        <f t="shared" si="4"/>
        <v>0</v>
      </c>
      <c r="Y42" s="115">
        <f t="shared" si="12"/>
        <v>0</v>
      </c>
      <c r="Z42" s="116">
        <f t="shared" si="5"/>
        <v>145.46399999999997</v>
      </c>
      <c r="AA42" s="117" t="b">
        <f t="shared" si="6"/>
        <v>1</v>
      </c>
      <c r="AB42" s="123"/>
      <c r="AC42" s="124"/>
      <c r="AD42" s="109" t="s">
        <v>22</v>
      </c>
      <c r="AE42" s="108" t="s">
        <v>23</v>
      </c>
      <c r="AF42" s="125"/>
      <c r="AG42" s="126"/>
      <c r="AH42" s="121">
        <v>0</v>
      </c>
      <c r="AI42" s="164">
        <f t="shared" si="13"/>
        <v>0</v>
      </c>
      <c r="AJ42" s="127">
        <v>12</v>
      </c>
      <c r="AK42" s="164">
        <f t="shared" si="14"/>
        <v>145.46399999999997</v>
      </c>
      <c r="AL42" s="127"/>
      <c r="AM42" s="164">
        <f t="shared" si="15"/>
        <v>0</v>
      </c>
      <c r="AN42" s="127"/>
      <c r="AO42" s="164">
        <f t="shared" si="16"/>
        <v>0</v>
      </c>
      <c r="AP42" s="127"/>
      <c r="AQ42" s="164">
        <f t="shared" si="17"/>
        <v>0</v>
      </c>
      <c r="AR42" s="127"/>
      <c r="AS42" s="164">
        <f t="shared" si="18"/>
        <v>0</v>
      </c>
      <c r="AT42" s="127"/>
      <c r="AU42" s="164">
        <f t="shared" si="19"/>
        <v>0</v>
      </c>
      <c r="AV42" s="127"/>
      <c r="AW42" s="164">
        <f t="shared" si="20"/>
        <v>0</v>
      </c>
      <c r="AX42" s="127"/>
      <c r="AY42" s="164">
        <f t="shared" si="21"/>
        <v>0</v>
      </c>
      <c r="AZ42" s="127"/>
      <c r="BA42" s="164">
        <f t="shared" si="22"/>
        <v>0</v>
      </c>
      <c r="BB42" s="127"/>
      <c r="BC42" s="164">
        <f t="shared" si="23"/>
        <v>0</v>
      </c>
      <c r="BD42" s="127"/>
      <c r="BE42" s="164">
        <f t="shared" si="24"/>
        <v>0</v>
      </c>
      <c r="BF42" s="253">
        <f t="shared" si="25"/>
        <v>145.46399999999997</v>
      </c>
      <c r="BG42" s="253">
        <f t="shared" si="26"/>
        <v>145.46399999999997</v>
      </c>
      <c r="BH42" s="10" t="b">
        <f t="shared" si="27"/>
        <v>1</v>
      </c>
      <c r="BI42" s="253">
        <f t="shared" si="28"/>
        <v>0</v>
      </c>
      <c r="BJ42" s="250">
        <f t="shared" si="31"/>
        <v>21110072</v>
      </c>
      <c r="BK42" s="251">
        <v>348</v>
      </c>
      <c r="BL42" s="251">
        <v>5</v>
      </c>
      <c r="BM42" s="252">
        <f t="shared" si="32"/>
        <v>12</v>
      </c>
      <c r="BN42" s="252">
        <f t="shared" si="33"/>
        <v>0</v>
      </c>
      <c r="BO42" s="252">
        <f t="shared" si="34"/>
        <v>0</v>
      </c>
      <c r="BP42" s="252">
        <f t="shared" si="35"/>
        <v>0</v>
      </c>
      <c r="BQ42" s="254">
        <f t="shared" si="36"/>
        <v>10.45</v>
      </c>
      <c r="BR42">
        <f t="shared" si="29"/>
        <v>16</v>
      </c>
      <c r="BS42">
        <v>0</v>
      </c>
      <c r="BT42">
        <v>1</v>
      </c>
      <c r="BU42" t="s">
        <v>139</v>
      </c>
      <c r="BV42" t="str">
        <f t="shared" si="49"/>
        <v>0</v>
      </c>
      <c r="BW42" t="str">
        <f t="shared" si="49"/>
        <v>0</v>
      </c>
      <c r="BX42" t="str">
        <f t="shared" si="49"/>
        <v>1</v>
      </c>
      <c r="BY42" t="s">
        <v>23</v>
      </c>
      <c r="BZ42" s="253">
        <f t="shared" si="37"/>
        <v>0</v>
      </c>
      <c r="CA42" s="253">
        <f t="shared" si="38"/>
        <v>145.46399999999997</v>
      </c>
      <c r="CB42" s="253">
        <f t="shared" si="39"/>
        <v>0</v>
      </c>
      <c r="CC42" s="253">
        <f t="shared" si="40"/>
        <v>0</v>
      </c>
      <c r="CD42" s="253">
        <f t="shared" si="41"/>
        <v>0</v>
      </c>
      <c r="CE42" s="253">
        <f t="shared" si="42"/>
        <v>0</v>
      </c>
      <c r="CF42" s="253">
        <f t="shared" si="43"/>
        <v>0</v>
      </c>
      <c r="CG42" s="253">
        <f t="shared" si="44"/>
        <v>0</v>
      </c>
      <c r="CH42" s="253">
        <f t="shared" si="45"/>
        <v>0</v>
      </c>
      <c r="CI42" s="253">
        <f t="shared" si="46"/>
        <v>0</v>
      </c>
      <c r="CJ42" s="253">
        <f t="shared" si="47"/>
        <v>0</v>
      </c>
      <c r="CK42" s="253">
        <f t="shared" si="48"/>
        <v>0</v>
      </c>
    </row>
    <row r="43" spans="1:89" ht="27.6" x14ac:dyDescent="0.3">
      <c r="A43" s="217"/>
      <c r="B43" s="194">
        <v>20</v>
      </c>
      <c r="C43" s="195">
        <v>211011</v>
      </c>
      <c r="D43" s="196">
        <v>21110072</v>
      </c>
      <c r="E43" s="197" t="s">
        <v>128</v>
      </c>
      <c r="F43" s="198" t="s">
        <v>344</v>
      </c>
      <c r="G43" s="198" t="s">
        <v>345</v>
      </c>
      <c r="H43" s="199" t="s">
        <v>18</v>
      </c>
      <c r="I43" s="194"/>
      <c r="J43" s="199" t="s">
        <v>19</v>
      </c>
      <c r="K43" s="200">
        <f t="shared" si="0"/>
        <v>21</v>
      </c>
      <c r="L43" s="201" t="s">
        <v>20</v>
      </c>
      <c r="M43" s="104">
        <v>16</v>
      </c>
      <c r="N43" s="262">
        <f t="shared" si="30"/>
        <v>9.9700000000000006</v>
      </c>
      <c r="O43" s="202">
        <v>9.9700000000000006</v>
      </c>
      <c r="P43" s="110">
        <f t="shared" si="8"/>
        <v>242.86920000000001</v>
      </c>
      <c r="Q43" s="204" t="s">
        <v>139</v>
      </c>
      <c r="R43" s="113">
        <f t="shared" si="1"/>
        <v>0</v>
      </c>
      <c r="S43" s="114">
        <f t="shared" si="9"/>
        <v>0</v>
      </c>
      <c r="T43" s="113">
        <f t="shared" si="2"/>
        <v>3</v>
      </c>
      <c r="U43" s="115">
        <f t="shared" si="10"/>
        <v>34.695599999999999</v>
      </c>
      <c r="V43" s="113">
        <f t="shared" si="3"/>
        <v>9</v>
      </c>
      <c r="W43" s="115">
        <f t="shared" si="11"/>
        <v>104.08680000000001</v>
      </c>
      <c r="X43" s="113">
        <f t="shared" si="4"/>
        <v>9</v>
      </c>
      <c r="Y43" s="115">
        <f t="shared" si="12"/>
        <v>104.08680000000001</v>
      </c>
      <c r="Z43" s="116">
        <f t="shared" si="5"/>
        <v>242.86920000000001</v>
      </c>
      <c r="AA43" s="117" t="b">
        <f t="shared" si="6"/>
        <v>1</v>
      </c>
      <c r="AB43" s="194"/>
      <c r="AC43" s="213"/>
      <c r="AD43" s="109" t="s">
        <v>22</v>
      </c>
      <c r="AE43" s="108" t="s">
        <v>23</v>
      </c>
      <c r="AF43" s="214"/>
      <c r="AG43" s="215"/>
      <c r="AH43" s="210"/>
      <c r="AI43" s="164">
        <f t="shared" si="13"/>
        <v>0</v>
      </c>
      <c r="AJ43" s="216"/>
      <c r="AK43" s="164">
        <f t="shared" si="14"/>
        <v>0</v>
      </c>
      <c r="AL43" s="216">
        <v>0</v>
      </c>
      <c r="AM43" s="164">
        <f t="shared" si="15"/>
        <v>0</v>
      </c>
      <c r="AN43" s="216">
        <v>0</v>
      </c>
      <c r="AO43" s="164">
        <f t="shared" si="16"/>
        <v>0</v>
      </c>
      <c r="AP43" s="216">
        <v>0</v>
      </c>
      <c r="AQ43" s="164">
        <f t="shared" si="17"/>
        <v>0</v>
      </c>
      <c r="AR43" s="216">
        <v>3</v>
      </c>
      <c r="AS43" s="164">
        <f t="shared" si="18"/>
        <v>34.695599999999999</v>
      </c>
      <c r="AT43" s="216">
        <v>3</v>
      </c>
      <c r="AU43" s="164">
        <f t="shared" si="19"/>
        <v>34.695599999999999</v>
      </c>
      <c r="AV43" s="216">
        <v>3</v>
      </c>
      <c r="AW43" s="164">
        <f t="shared" si="20"/>
        <v>34.695599999999999</v>
      </c>
      <c r="AX43" s="216">
        <v>3</v>
      </c>
      <c r="AY43" s="164">
        <f t="shared" si="21"/>
        <v>34.695599999999999</v>
      </c>
      <c r="AZ43" s="216">
        <v>3</v>
      </c>
      <c r="BA43" s="164">
        <f t="shared" si="22"/>
        <v>34.695599999999999</v>
      </c>
      <c r="BB43" s="216">
        <v>3</v>
      </c>
      <c r="BC43" s="164">
        <f t="shared" si="23"/>
        <v>34.695599999999999</v>
      </c>
      <c r="BD43" s="216">
        <v>3</v>
      </c>
      <c r="BE43" s="164">
        <f t="shared" si="24"/>
        <v>34.695599999999999</v>
      </c>
      <c r="BF43" s="253">
        <f t="shared" si="25"/>
        <v>242.86920000000001</v>
      </c>
      <c r="BG43" s="253">
        <f t="shared" si="26"/>
        <v>242.86920000000003</v>
      </c>
      <c r="BH43" s="10" t="b">
        <f t="shared" si="27"/>
        <v>1</v>
      </c>
      <c r="BI43" s="253">
        <f t="shared" si="28"/>
        <v>0</v>
      </c>
      <c r="BJ43" s="250">
        <f t="shared" si="31"/>
        <v>21110072</v>
      </c>
      <c r="BK43" s="251">
        <v>348</v>
      </c>
      <c r="BL43" s="251">
        <v>5</v>
      </c>
      <c r="BM43" s="252">
        <f t="shared" si="32"/>
        <v>0</v>
      </c>
      <c r="BN43" s="252">
        <f t="shared" si="33"/>
        <v>3</v>
      </c>
      <c r="BO43" s="252">
        <f t="shared" si="34"/>
        <v>9</v>
      </c>
      <c r="BP43" s="252">
        <f t="shared" si="35"/>
        <v>9</v>
      </c>
      <c r="BQ43" s="254">
        <f t="shared" si="36"/>
        <v>9.9700000000000006</v>
      </c>
      <c r="BR43">
        <f t="shared" si="29"/>
        <v>16</v>
      </c>
      <c r="BS43">
        <v>0</v>
      </c>
      <c r="BT43">
        <v>1</v>
      </c>
      <c r="BU43" t="s">
        <v>139</v>
      </c>
      <c r="BV43" t="str">
        <f t="shared" si="49"/>
        <v>0</v>
      </c>
      <c r="BW43" t="str">
        <f t="shared" si="49"/>
        <v>0</v>
      </c>
      <c r="BX43" t="str">
        <f t="shared" si="49"/>
        <v>1</v>
      </c>
      <c r="BY43" t="s">
        <v>23</v>
      </c>
      <c r="BZ43" s="253">
        <f t="shared" si="37"/>
        <v>0</v>
      </c>
      <c r="CA43" s="253">
        <f t="shared" si="38"/>
        <v>0</v>
      </c>
      <c r="CB43" s="253">
        <f t="shared" si="39"/>
        <v>0</v>
      </c>
      <c r="CC43" s="253">
        <f t="shared" si="40"/>
        <v>0</v>
      </c>
      <c r="CD43" s="253">
        <f t="shared" si="41"/>
        <v>0</v>
      </c>
      <c r="CE43" s="253">
        <f t="shared" si="42"/>
        <v>34.695599999999999</v>
      </c>
      <c r="CF43" s="253">
        <f t="shared" si="43"/>
        <v>34.695599999999999</v>
      </c>
      <c r="CG43" s="253">
        <f t="shared" si="44"/>
        <v>34.695599999999999</v>
      </c>
      <c r="CH43" s="253">
        <f t="shared" si="45"/>
        <v>34.695599999999999</v>
      </c>
      <c r="CI43" s="253">
        <f t="shared" si="46"/>
        <v>34.695599999999999</v>
      </c>
      <c r="CJ43" s="253">
        <f t="shared" si="47"/>
        <v>34.695599999999999</v>
      </c>
      <c r="CK43" s="253">
        <f t="shared" si="48"/>
        <v>34.695599999999999</v>
      </c>
    </row>
    <row r="44" spans="1:89" ht="41.4" x14ac:dyDescent="0.3">
      <c r="A44" s="10"/>
      <c r="B44" s="129">
        <v>21</v>
      </c>
      <c r="C44" s="192">
        <v>211011</v>
      </c>
      <c r="D44" s="189">
        <v>21110077</v>
      </c>
      <c r="E44" s="102" t="s">
        <v>145</v>
      </c>
      <c r="F44" s="108" t="s">
        <v>344</v>
      </c>
      <c r="G44" s="108" t="s">
        <v>345</v>
      </c>
      <c r="H44" s="109" t="s">
        <v>18</v>
      </c>
      <c r="I44" s="123"/>
      <c r="J44" s="109" t="s">
        <v>19</v>
      </c>
      <c r="K44" s="111">
        <f t="shared" si="0"/>
        <v>3</v>
      </c>
      <c r="L44" s="104" t="s">
        <v>20</v>
      </c>
      <c r="M44" s="104">
        <v>16</v>
      </c>
      <c r="N44" s="262">
        <f t="shared" si="30"/>
        <v>20.420000000000002</v>
      </c>
      <c r="O44" s="106">
        <v>20.420000000000002</v>
      </c>
      <c r="P44" s="110">
        <f t="shared" si="8"/>
        <v>71.061599999999999</v>
      </c>
      <c r="Q44" s="112" t="s">
        <v>139</v>
      </c>
      <c r="R44" s="113">
        <f t="shared" si="1"/>
        <v>3</v>
      </c>
      <c r="S44" s="114">
        <f t="shared" si="9"/>
        <v>71.061599999999999</v>
      </c>
      <c r="T44" s="113">
        <f t="shared" si="2"/>
        <v>0</v>
      </c>
      <c r="U44" s="115">
        <f t="shared" si="10"/>
        <v>0</v>
      </c>
      <c r="V44" s="113">
        <f t="shared" si="3"/>
        <v>0</v>
      </c>
      <c r="W44" s="115">
        <f t="shared" si="11"/>
        <v>0</v>
      </c>
      <c r="X44" s="113">
        <f t="shared" si="4"/>
        <v>0</v>
      </c>
      <c r="Y44" s="115">
        <f t="shared" si="12"/>
        <v>0</v>
      </c>
      <c r="Z44" s="116">
        <f t="shared" si="5"/>
        <v>71.061599999999999</v>
      </c>
      <c r="AA44" s="117" t="b">
        <f t="shared" si="6"/>
        <v>1</v>
      </c>
      <c r="AB44" s="123"/>
      <c r="AC44" s="124"/>
      <c r="AD44" s="109" t="s">
        <v>22</v>
      </c>
      <c r="AE44" s="108" t="s">
        <v>23</v>
      </c>
      <c r="AF44" s="125"/>
      <c r="AG44" s="126"/>
      <c r="AH44" s="121">
        <v>0</v>
      </c>
      <c r="AI44" s="164">
        <f t="shared" si="13"/>
        <v>0</v>
      </c>
      <c r="AJ44" s="127">
        <v>3</v>
      </c>
      <c r="AK44" s="164">
        <f t="shared" si="14"/>
        <v>71.061599999999999</v>
      </c>
      <c r="AL44" s="127"/>
      <c r="AM44" s="164">
        <f t="shared" si="15"/>
        <v>0</v>
      </c>
      <c r="AN44" s="127"/>
      <c r="AO44" s="164">
        <f t="shared" si="16"/>
        <v>0</v>
      </c>
      <c r="AP44" s="127"/>
      <c r="AQ44" s="164">
        <f t="shared" si="17"/>
        <v>0</v>
      </c>
      <c r="AR44" s="127"/>
      <c r="AS44" s="164">
        <f t="shared" si="18"/>
        <v>0</v>
      </c>
      <c r="AT44" s="127"/>
      <c r="AU44" s="164">
        <f t="shared" si="19"/>
        <v>0</v>
      </c>
      <c r="AV44" s="127"/>
      <c r="AW44" s="164">
        <f t="shared" si="20"/>
        <v>0</v>
      </c>
      <c r="AX44" s="127"/>
      <c r="AY44" s="164">
        <f t="shared" si="21"/>
        <v>0</v>
      </c>
      <c r="AZ44" s="127"/>
      <c r="BA44" s="164">
        <f t="shared" si="22"/>
        <v>0</v>
      </c>
      <c r="BB44" s="127"/>
      <c r="BC44" s="164">
        <f t="shared" si="23"/>
        <v>0</v>
      </c>
      <c r="BD44" s="127"/>
      <c r="BE44" s="164">
        <f t="shared" si="24"/>
        <v>0</v>
      </c>
      <c r="BF44" s="253">
        <f t="shared" si="25"/>
        <v>71.061599999999999</v>
      </c>
      <c r="BG44" s="253">
        <f t="shared" si="26"/>
        <v>71.061599999999999</v>
      </c>
      <c r="BH44" s="10" t="b">
        <f t="shared" si="27"/>
        <v>1</v>
      </c>
      <c r="BI44" s="253">
        <f t="shared" si="28"/>
        <v>0</v>
      </c>
      <c r="BJ44" s="250">
        <f t="shared" si="31"/>
        <v>21110077</v>
      </c>
      <c r="BK44" s="251">
        <v>348</v>
      </c>
      <c r="BL44" s="251">
        <v>5</v>
      </c>
      <c r="BM44" s="252">
        <f t="shared" si="32"/>
        <v>3</v>
      </c>
      <c r="BN44" s="252">
        <f t="shared" si="33"/>
        <v>0</v>
      </c>
      <c r="BO44" s="252">
        <f t="shared" si="34"/>
        <v>0</v>
      </c>
      <c r="BP44" s="252">
        <f t="shared" si="35"/>
        <v>0</v>
      </c>
      <c r="BQ44" s="254">
        <f t="shared" si="36"/>
        <v>20.420000000000002</v>
      </c>
      <c r="BR44">
        <f t="shared" si="29"/>
        <v>16</v>
      </c>
      <c r="BS44">
        <v>0</v>
      </c>
      <c r="BT44">
        <v>1</v>
      </c>
      <c r="BU44" t="s">
        <v>139</v>
      </c>
      <c r="BV44" t="str">
        <f t="shared" si="49"/>
        <v>0</v>
      </c>
      <c r="BW44" t="str">
        <f t="shared" si="49"/>
        <v>0</v>
      </c>
      <c r="BX44" t="str">
        <f t="shared" si="49"/>
        <v>1</v>
      </c>
      <c r="BY44" t="s">
        <v>23</v>
      </c>
      <c r="BZ44" s="253">
        <f t="shared" si="37"/>
        <v>0</v>
      </c>
      <c r="CA44" s="253">
        <f t="shared" si="38"/>
        <v>71.061599999999999</v>
      </c>
      <c r="CB44" s="253">
        <f t="shared" si="39"/>
        <v>0</v>
      </c>
      <c r="CC44" s="253">
        <f t="shared" si="40"/>
        <v>0</v>
      </c>
      <c r="CD44" s="253">
        <f t="shared" si="41"/>
        <v>0</v>
      </c>
      <c r="CE44" s="253">
        <f t="shared" si="42"/>
        <v>0</v>
      </c>
      <c r="CF44" s="253">
        <f t="shared" si="43"/>
        <v>0</v>
      </c>
      <c r="CG44" s="253">
        <f t="shared" si="44"/>
        <v>0</v>
      </c>
      <c r="CH44" s="253">
        <f t="shared" si="45"/>
        <v>0</v>
      </c>
      <c r="CI44" s="253">
        <f t="shared" si="46"/>
        <v>0</v>
      </c>
      <c r="CJ44" s="253">
        <f t="shared" si="47"/>
        <v>0</v>
      </c>
      <c r="CK44" s="253">
        <f t="shared" si="48"/>
        <v>0</v>
      </c>
    </row>
    <row r="45" spans="1:89" ht="41.4" x14ac:dyDescent="0.3">
      <c r="A45" s="211"/>
      <c r="B45" s="194">
        <v>21</v>
      </c>
      <c r="C45" s="195">
        <v>211011</v>
      </c>
      <c r="D45" s="196">
        <v>21110077</v>
      </c>
      <c r="E45" s="197" t="s">
        <v>145</v>
      </c>
      <c r="F45" s="198" t="s">
        <v>344</v>
      </c>
      <c r="G45" s="198" t="s">
        <v>345</v>
      </c>
      <c r="H45" s="199" t="s">
        <v>18</v>
      </c>
      <c r="I45" s="194"/>
      <c r="J45" s="199" t="s">
        <v>19</v>
      </c>
      <c r="K45" s="200">
        <f t="shared" si="0"/>
        <v>30</v>
      </c>
      <c r="L45" s="201" t="s">
        <v>20</v>
      </c>
      <c r="M45" s="104">
        <v>16</v>
      </c>
      <c r="N45" s="262">
        <f t="shared" si="30"/>
        <v>19.37</v>
      </c>
      <c r="O45" s="202">
        <v>19.37</v>
      </c>
      <c r="P45" s="110">
        <f t="shared" si="8"/>
        <v>674.07600000000002</v>
      </c>
      <c r="Q45" s="204" t="s">
        <v>139</v>
      </c>
      <c r="R45" s="113">
        <f t="shared" si="1"/>
        <v>3</v>
      </c>
      <c r="S45" s="114">
        <f t="shared" si="9"/>
        <v>67.407600000000002</v>
      </c>
      <c r="T45" s="113">
        <f t="shared" si="2"/>
        <v>9</v>
      </c>
      <c r="U45" s="115">
        <f t="shared" si="10"/>
        <v>202.22280000000001</v>
      </c>
      <c r="V45" s="113">
        <f t="shared" si="3"/>
        <v>9</v>
      </c>
      <c r="W45" s="115">
        <f t="shared" si="11"/>
        <v>202.22280000000001</v>
      </c>
      <c r="X45" s="113">
        <f t="shared" si="4"/>
        <v>9</v>
      </c>
      <c r="Y45" s="115">
        <f t="shared" si="12"/>
        <v>202.22280000000001</v>
      </c>
      <c r="Z45" s="116">
        <f t="shared" si="5"/>
        <v>674.07600000000002</v>
      </c>
      <c r="AA45" s="117" t="b">
        <f t="shared" si="6"/>
        <v>1</v>
      </c>
      <c r="AB45" s="194"/>
      <c r="AC45" s="213"/>
      <c r="AD45" s="109" t="s">
        <v>22</v>
      </c>
      <c r="AE45" s="108" t="s">
        <v>23</v>
      </c>
      <c r="AF45" s="214"/>
      <c r="AG45" s="215"/>
      <c r="AH45" s="210"/>
      <c r="AI45" s="164">
        <f t="shared" si="13"/>
        <v>0</v>
      </c>
      <c r="AJ45" s="216"/>
      <c r="AK45" s="164">
        <f t="shared" si="14"/>
        <v>0</v>
      </c>
      <c r="AL45" s="216">
        <v>3</v>
      </c>
      <c r="AM45" s="164">
        <f t="shared" si="15"/>
        <v>67.407600000000002</v>
      </c>
      <c r="AN45" s="216">
        <v>3</v>
      </c>
      <c r="AO45" s="164">
        <f t="shared" si="16"/>
        <v>67.407600000000002</v>
      </c>
      <c r="AP45" s="216">
        <v>3</v>
      </c>
      <c r="AQ45" s="164">
        <f t="shared" si="17"/>
        <v>67.407600000000002</v>
      </c>
      <c r="AR45" s="216">
        <v>3</v>
      </c>
      <c r="AS45" s="164">
        <f t="shared" si="18"/>
        <v>67.407600000000002</v>
      </c>
      <c r="AT45" s="216">
        <v>3</v>
      </c>
      <c r="AU45" s="164">
        <f t="shared" si="19"/>
        <v>67.407600000000002</v>
      </c>
      <c r="AV45" s="216">
        <v>3</v>
      </c>
      <c r="AW45" s="164">
        <f t="shared" si="20"/>
        <v>67.407600000000002</v>
      </c>
      <c r="AX45" s="216">
        <v>3</v>
      </c>
      <c r="AY45" s="164">
        <f t="shared" si="21"/>
        <v>67.407600000000002</v>
      </c>
      <c r="AZ45" s="216">
        <v>3</v>
      </c>
      <c r="BA45" s="164">
        <f t="shared" si="22"/>
        <v>67.407600000000002</v>
      </c>
      <c r="BB45" s="216">
        <v>3</v>
      </c>
      <c r="BC45" s="164">
        <f t="shared" si="23"/>
        <v>67.407600000000002</v>
      </c>
      <c r="BD45" s="216">
        <v>3</v>
      </c>
      <c r="BE45" s="164">
        <f t="shared" si="24"/>
        <v>67.407600000000002</v>
      </c>
      <c r="BF45" s="253">
        <f t="shared" si="25"/>
        <v>674.07600000000002</v>
      </c>
      <c r="BG45" s="253">
        <f t="shared" si="26"/>
        <v>674.07600000000002</v>
      </c>
      <c r="BH45" s="10" t="b">
        <f t="shared" si="27"/>
        <v>1</v>
      </c>
      <c r="BI45" s="253">
        <f t="shared" si="28"/>
        <v>0</v>
      </c>
      <c r="BJ45" s="250">
        <f t="shared" si="31"/>
        <v>21110077</v>
      </c>
      <c r="BK45" s="251">
        <v>348</v>
      </c>
      <c r="BL45" s="251">
        <v>5</v>
      </c>
      <c r="BM45" s="252">
        <f t="shared" si="32"/>
        <v>3</v>
      </c>
      <c r="BN45" s="252">
        <f t="shared" si="33"/>
        <v>9</v>
      </c>
      <c r="BO45" s="252">
        <f t="shared" si="34"/>
        <v>9</v>
      </c>
      <c r="BP45" s="252">
        <f t="shared" si="35"/>
        <v>9</v>
      </c>
      <c r="BQ45" s="254">
        <f t="shared" si="36"/>
        <v>19.37</v>
      </c>
      <c r="BR45">
        <f t="shared" si="29"/>
        <v>16</v>
      </c>
      <c r="BS45">
        <v>0</v>
      </c>
      <c r="BT45">
        <v>1</v>
      </c>
      <c r="BU45" t="s">
        <v>139</v>
      </c>
      <c r="BV45" t="str">
        <f t="shared" si="49"/>
        <v>0</v>
      </c>
      <c r="BW45" t="str">
        <f t="shared" si="49"/>
        <v>0</v>
      </c>
      <c r="BX45" t="str">
        <f t="shared" si="49"/>
        <v>1</v>
      </c>
      <c r="BY45" t="s">
        <v>23</v>
      </c>
      <c r="BZ45" s="253">
        <f t="shared" si="37"/>
        <v>0</v>
      </c>
      <c r="CA45" s="253">
        <f t="shared" si="38"/>
        <v>0</v>
      </c>
      <c r="CB45" s="253">
        <f t="shared" si="39"/>
        <v>67.407600000000002</v>
      </c>
      <c r="CC45" s="253">
        <f t="shared" si="40"/>
        <v>67.407600000000002</v>
      </c>
      <c r="CD45" s="253">
        <f t="shared" si="41"/>
        <v>67.407600000000002</v>
      </c>
      <c r="CE45" s="253">
        <f t="shared" si="42"/>
        <v>67.407600000000002</v>
      </c>
      <c r="CF45" s="253">
        <f t="shared" si="43"/>
        <v>67.407600000000002</v>
      </c>
      <c r="CG45" s="253">
        <f t="shared" si="44"/>
        <v>67.407600000000002</v>
      </c>
      <c r="CH45" s="253">
        <f t="shared" si="45"/>
        <v>67.407600000000002</v>
      </c>
      <c r="CI45" s="253">
        <f t="shared" si="46"/>
        <v>67.407600000000002</v>
      </c>
      <c r="CJ45" s="253">
        <f t="shared" si="47"/>
        <v>67.407600000000002</v>
      </c>
      <c r="CK45" s="253">
        <f t="shared" si="48"/>
        <v>67.407600000000002</v>
      </c>
    </row>
    <row r="46" spans="1:89" ht="41.4" x14ac:dyDescent="0.3">
      <c r="A46" s="10"/>
      <c r="B46" s="129">
        <v>22</v>
      </c>
      <c r="C46" s="192">
        <v>211011</v>
      </c>
      <c r="D46" s="189">
        <v>21110083</v>
      </c>
      <c r="E46" s="102" t="s">
        <v>355</v>
      </c>
      <c r="F46" s="108" t="s">
        <v>344</v>
      </c>
      <c r="G46" s="108" t="s">
        <v>345</v>
      </c>
      <c r="H46" s="109" t="s">
        <v>18</v>
      </c>
      <c r="I46" s="123"/>
      <c r="J46" s="109" t="s">
        <v>19</v>
      </c>
      <c r="K46" s="111">
        <f t="shared" si="0"/>
        <v>5</v>
      </c>
      <c r="L46" s="104" t="s">
        <v>20</v>
      </c>
      <c r="M46" s="104">
        <v>16</v>
      </c>
      <c r="N46" s="262">
        <f t="shared" si="30"/>
        <v>109.73</v>
      </c>
      <c r="O46" s="106">
        <v>109.73</v>
      </c>
      <c r="P46" s="110">
        <f t="shared" si="8"/>
        <v>636.43399999999997</v>
      </c>
      <c r="Q46" s="112" t="s">
        <v>139</v>
      </c>
      <c r="R46" s="113">
        <f t="shared" si="1"/>
        <v>5</v>
      </c>
      <c r="S46" s="114">
        <f t="shared" si="9"/>
        <v>636.43399999999997</v>
      </c>
      <c r="T46" s="113">
        <f t="shared" si="2"/>
        <v>0</v>
      </c>
      <c r="U46" s="115">
        <f t="shared" si="10"/>
        <v>0</v>
      </c>
      <c r="V46" s="113">
        <f t="shared" si="3"/>
        <v>0</v>
      </c>
      <c r="W46" s="115">
        <f t="shared" si="11"/>
        <v>0</v>
      </c>
      <c r="X46" s="113">
        <f t="shared" si="4"/>
        <v>0</v>
      </c>
      <c r="Y46" s="115">
        <f t="shared" si="12"/>
        <v>0</v>
      </c>
      <c r="Z46" s="116">
        <f t="shared" si="5"/>
        <v>636.43399999999997</v>
      </c>
      <c r="AA46" s="117" t="b">
        <f t="shared" si="6"/>
        <v>1</v>
      </c>
      <c r="AB46" s="123"/>
      <c r="AC46" s="124"/>
      <c r="AD46" s="109" t="s">
        <v>22</v>
      </c>
      <c r="AE46" s="108" t="s">
        <v>23</v>
      </c>
      <c r="AF46" s="125"/>
      <c r="AG46" s="126"/>
      <c r="AH46" s="121">
        <v>0</v>
      </c>
      <c r="AI46" s="164">
        <f t="shared" si="13"/>
        <v>0</v>
      </c>
      <c r="AJ46" s="127">
        <v>5</v>
      </c>
      <c r="AK46" s="164">
        <f t="shared" si="14"/>
        <v>636.43399999999997</v>
      </c>
      <c r="AL46" s="127"/>
      <c r="AM46" s="164">
        <f t="shared" si="15"/>
        <v>0</v>
      </c>
      <c r="AN46" s="127"/>
      <c r="AO46" s="164">
        <f t="shared" si="16"/>
        <v>0</v>
      </c>
      <c r="AP46" s="127"/>
      <c r="AQ46" s="164">
        <f t="shared" si="17"/>
        <v>0</v>
      </c>
      <c r="AR46" s="127"/>
      <c r="AS46" s="164">
        <f t="shared" si="18"/>
        <v>0</v>
      </c>
      <c r="AT46" s="127"/>
      <c r="AU46" s="164">
        <f t="shared" si="19"/>
        <v>0</v>
      </c>
      <c r="AV46" s="127"/>
      <c r="AW46" s="164">
        <f t="shared" si="20"/>
        <v>0</v>
      </c>
      <c r="AX46" s="127"/>
      <c r="AY46" s="164">
        <f t="shared" si="21"/>
        <v>0</v>
      </c>
      <c r="AZ46" s="127"/>
      <c r="BA46" s="164">
        <f t="shared" si="22"/>
        <v>0</v>
      </c>
      <c r="BB46" s="127"/>
      <c r="BC46" s="164">
        <f t="shared" si="23"/>
        <v>0</v>
      </c>
      <c r="BD46" s="127"/>
      <c r="BE46" s="164">
        <f t="shared" si="24"/>
        <v>0</v>
      </c>
      <c r="BF46" s="253">
        <f t="shared" si="25"/>
        <v>636.43399999999997</v>
      </c>
      <c r="BG46" s="253">
        <f t="shared" si="26"/>
        <v>636.43399999999997</v>
      </c>
      <c r="BH46" s="10" t="b">
        <f t="shared" si="27"/>
        <v>1</v>
      </c>
      <c r="BI46" s="253">
        <f t="shared" si="28"/>
        <v>0</v>
      </c>
      <c r="BJ46" s="250">
        <f t="shared" si="31"/>
        <v>21110083</v>
      </c>
      <c r="BK46" s="251">
        <v>348</v>
      </c>
      <c r="BL46" s="251">
        <v>5</v>
      </c>
      <c r="BM46" s="252">
        <f t="shared" si="32"/>
        <v>5</v>
      </c>
      <c r="BN46" s="252">
        <f t="shared" si="33"/>
        <v>0</v>
      </c>
      <c r="BO46" s="252">
        <f t="shared" si="34"/>
        <v>0</v>
      </c>
      <c r="BP46" s="252">
        <f t="shared" si="35"/>
        <v>0</v>
      </c>
      <c r="BQ46" s="254">
        <f t="shared" si="36"/>
        <v>109.73</v>
      </c>
      <c r="BR46">
        <f t="shared" si="29"/>
        <v>16</v>
      </c>
      <c r="BS46">
        <v>0</v>
      </c>
      <c r="BT46">
        <v>1</v>
      </c>
      <c r="BU46" t="s">
        <v>139</v>
      </c>
      <c r="BV46" t="str">
        <f t="shared" si="49"/>
        <v>0</v>
      </c>
      <c r="BW46" t="str">
        <f t="shared" si="49"/>
        <v>0</v>
      </c>
      <c r="BX46" t="str">
        <f t="shared" si="49"/>
        <v>1</v>
      </c>
      <c r="BY46" t="s">
        <v>23</v>
      </c>
      <c r="BZ46" s="253">
        <f t="shared" si="37"/>
        <v>0</v>
      </c>
      <c r="CA46" s="253">
        <f t="shared" si="38"/>
        <v>636.43399999999997</v>
      </c>
      <c r="CB46" s="253">
        <f t="shared" si="39"/>
        <v>0</v>
      </c>
      <c r="CC46" s="253">
        <f t="shared" si="40"/>
        <v>0</v>
      </c>
      <c r="CD46" s="253">
        <f t="shared" si="41"/>
        <v>0</v>
      </c>
      <c r="CE46" s="253">
        <f t="shared" si="42"/>
        <v>0</v>
      </c>
      <c r="CF46" s="253">
        <f t="shared" si="43"/>
        <v>0</v>
      </c>
      <c r="CG46" s="253">
        <f t="shared" si="44"/>
        <v>0</v>
      </c>
      <c r="CH46" s="253">
        <f t="shared" si="45"/>
        <v>0</v>
      </c>
      <c r="CI46" s="253">
        <f t="shared" si="46"/>
        <v>0</v>
      </c>
      <c r="CJ46" s="253">
        <f t="shared" si="47"/>
        <v>0</v>
      </c>
      <c r="CK46" s="253">
        <f t="shared" si="48"/>
        <v>0</v>
      </c>
    </row>
    <row r="47" spans="1:89" ht="41.4" x14ac:dyDescent="0.3">
      <c r="A47" s="211"/>
      <c r="B47" s="194">
        <v>22</v>
      </c>
      <c r="C47" s="195">
        <v>211011</v>
      </c>
      <c r="D47" s="196">
        <v>21110083</v>
      </c>
      <c r="E47" s="197" t="s">
        <v>355</v>
      </c>
      <c r="F47" s="198" t="s">
        <v>344</v>
      </c>
      <c r="G47" s="198" t="s">
        <v>345</v>
      </c>
      <c r="H47" s="199" t="s">
        <v>18</v>
      </c>
      <c r="I47" s="194"/>
      <c r="J47" s="199" t="s">
        <v>19</v>
      </c>
      <c r="K47" s="200">
        <f t="shared" si="0"/>
        <v>29</v>
      </c>
      <c r="L47" s="201" t="s">
        <v>20</v>
      </c>
      <c r="M47" s="104">
        <v>16</v>
      </c>
      <c r="N47" s="262">
        <f t="shared" si="30"/>
        <v>78.209999999999994</v>
      </c>
      <c r="O47" s="202">
        <v>78.209999999999994</v>
      </c>
      <c r="P47" s="110">
        <f t="shared" si="8"/>
        <v>2630.9843999999998</v>
      </c>
      <c r="Q47" s="204" t="s">
        <v>139</v>
      </c>
      <c r="R47" s="113">
        <f t="shared" si="1"/>
        <v>5</v>
      </c>
      <c r="S47" s="114">
        <f t="shared" si="9"/>
        <v>453.61799999999994</v>
      </c>
      <c r="T47" s="113">
        <f t="shared" si="2"/>
        <v>12</v>
      </c>
      <c r="U47" s="115">
        <f t="shared" si="10"/>
        <v>1088.6831999999999</v>
      </c>
      <c r="V47" s="113">
        <f t="shared" si="3"/>
        <v>6</v>
      </c>
      <c r="W47" s="115">
        <f t="shared" si="11"/>
        <v>544.34159999999997</v>
      </c>
      <c r="X47" s="113">
        <f t="shared" si="4"/>
        <v>6</v>
      </c>
      <c r="Y47" s="115">
        <f t="shared" si="12"/>
        <v>544.34159999999997</v>
      </c>
      <c r="Z47" s="116">
        <f t="shared" si="5"/>
        <v>2630.9843999999994</v>
      </c>
      <c r="AA47" s="117" t="b">
        <f t="shared" si="6"/>
        <v>1</v>
      </c>
      <c r="AB47" s="194"/>
      <c r="AC47" s="213"/>
      <c r="AD47" s="109" t="s">
        <v>22</v>
      </c>
      <c r="AE47" s="108" t="s">
        <v>23</v>
      </c>
      <c r="AF47" s="214"/>
      <c r="AG47" s="215"/>
      <c r="AH47" s="210"/>
      <c r="AI47" s="164">
        <f t="shared" si="13"/>
        <v>0</v>
      </c>
      <c r="AJ47" s="216"/>
      <c r="AK47" s="164">
        <f t="shared" si="14"/>
        <v>0</v>
      </c>
      <c r="AL47" s="216">
        <v>5</v>
      </c>
      <c r="AM47" s="164">
        <f t="shared" si="15"/>
        <v>453.61799999999994</v>
      </c>
      <c r="AN47" s="216">
        <v>5</v>
      </c>
      <c r="AO47" s="164">
        <f t="shared" si="16"/>
        <v>453.61799999999994</v>
      </c>
      <c r="AP47" s="216">
        <v>5</v>
      </c>
      <c r="AQ47" s="164">
        <f t="shared" si="17"/>
        <v>453.61799999999994</v>
      </c>
      <c r="AR47" s="216">
        <v>2</v>
      </c>
      <c r="AS47" s="164">
        <f t="shared" si="18"/>
        <v>181.44719999999998</v>
      </c>
      <c r="AT47" s="216">
        <v>2</v>
      </c>
      <c r="AU47" s="164">
        <f t="shared" si="19"/>
        <v>181.44719999999998</v>
      </c>
      <c r="AV47" s="216">
        <v>2</v>
      </c>
      <c r="AW47" s="164">
        <f t="shared" si="20"/>
        <v>181.44719999999998</v>
      </c>
      <c r="AX47" s="216">
        <v>2</v>
      </c>
      <c r="AY47" s="164">
        <f t="shared" si="21"/>
        <v>181.44719999999998</v>
      </c>
      <c r="AZ47" s="216">
        <v>2</v>
      </c>
      <c r="BA47" s="164">
        <f t="shared" si="22"/>
        <v>181.44719999999998</v>
      </c>
      <c r="BB47" s="216">
        <v>2</v>
      </c>
      <c r="BC47" s="164">
        <f t="shared" si="23"/>
        <v>181.44719999999998</v>
      </c>
      <c r="BD47" s="216">
        <v>2</v>
      </c>
      <c r="BE47" s="164">
        <f t="shared" si="24"/>
        <v>181.44719999999998</v>
      </c>
      <c r="BF47" s="253">
        <f t="shared" si="25"/>
        <v>2630.9843999999998</v>
      </c>
      <c r="BG47" s="253">
        <f t="shared" si="26"/>
        <v>2630.9843999999998</v>
      </c>
      <c r="BH47" s="10" t="b">
        <f t="shared" si="27"/>
        <v>1</v>
      </c>
      <c r="BI47" s="253">
        <f t="shared" si="28"/>
        <v>0</v>
      </c>
      <c r="BJ47" s="250">
        <f t="shared" si="31"/>
        <v>21110083</v>
      </c>
      <c r="BK47" s="251">
        <v>348</v>
      </c>
      <c r="BL47" s="251">
        <v>5</v>
      </c>
      <c r="BM47" s="252">
        <f t="shared" si="32"/>
        <v>5</v>
      </c>
      <c r="BN47" s="252">
        <f t="shared" si="33"/>
        <v>12</v>
      </c>
      <c r="BO47" s="252">
        <f t="shared" si="34"/>
        <v>6</v>
      </c>
      <c r="BP47" s="252">
        <f t="shared" si="35"/>
        <v>6</v>
      </c>
      <c r="BQ47" s="254">
        <f t="shared" si="36"/>
        <v>78.209999999999994</v>
      </c>
      <c r="BR47">
        <f t="shared" si="29"/>
        <v>16</v>
      </c>
      <c r="BS47">
        <v>0</v>
      </c>
      <c r="BT47">
        <v>1</v>
      </c>
      <c r="BU47" t="s">
        <v>139</v>
      </c>
      <c r="BV47" t="str">
        <f t="shared" si="49"/>
        <v>0</v>
      </c>
      <c r="BW47" t="str">
        <f t="shared" si="49"/>
        <v>0</v>
      </c>
      <c r="BX47" t="str">
        <f t="shared" si="49"/>
        <v>1</v>
      </c>
      <c r="BY47" t="s">
        <v>23</v>
      </c>
      <c r="BZ47" s="253">
        <f t="shared" si="37"/>
        <v>0</v>
      </c>
      <c r="CA47" s="253">
        <f t="shared" si="38"/>
        <v>0</v>
      </c>
      <c r="CB47" s="253">
        <f t="shared" si="39"/>
        <v>453.61799999999994</v>
      </c>
      <c r="CC47" s="253">
        <f t="shared" si="40"/>
        <v>453.61799999999994</v>
      </c>
      <c r="CD47" s="253">
        <f t="shared" si="41"/>
        <v>453.61799999999994</v>
      </c>
      <c r="CE47" s="253">
        <f t="shared" si="42"/>
        <v>181.44719999999998</v>
      </c>
      <c r="CF47" s="253">
        <f t="shared" si="43"/>
        <v>181.44719999999998</v>
      </c>
      <c r="CG47" s="253">
        <f t="shared" si="44"/>
        <v>181.44719999999998</v>
      </c>
      <c r="CH47" s="253">
        <f t="shared" si="45"/>
        <v>181.44719999999998</v>
      </c>
      <c r="CI47" s="253">
        <f t="shared" si="46"/>
        <v>181.44719999999998</v>
      </c>
      <c r="CJ47" s="253">
        <f t="shared" si="47"/>
        <v>181.44719999999998</v>
      </c>
      <c r="CK47" s="253">
        <f t="shared" si="48"/>
        <v>181.44719999999998</v>
      </c>
    </row>
    <row r="48" spans="1:89" ht="27.6" x14ac:dyDescent="0.3">
      <c r="A48" s="10"/>
      <c r="B48" s="129">
        <v>23</v>
      </c>
      <c r="C48" s="192">
        <v>211011</v>
      </c>
      <c r="D48" s="189">
        <v>21110091</v>
      </c>
      <c r="E48" s="102" t="s">
        <v>146</v>
      </c>
      <c r="F48" s="108" t="s">
        <v>344</v>
      </c>
      <c r="G48" s="108" t="s">
        <v>345</v>
      </c>
      <c r="H48" s="109" t="s">
        <v>18</v>
      </c>
      <c r="I48" s="123"/>
      <c r="J48" s="109" t="s">
        <v>19</v>
      </c>
      <c r="K48" s="111">
        <f t="shared" si="0"/>
        <v>0</v>
      </c>
      <c r="L48" s="104" t="s">
        <v>138</v>
      </c>
      <c r="M48" s="104">
        <v>16</v>
      </c>
      <c r="N48" s="262">
        <f t="shared" si="30"/>
        <v>24.79</v>
      </c>
      <c r="O48" s="106">
        <v>24.79</v>
      </c>
      <c r="P48" s="110">
        <f t="shared" si="8"/>
        <v>0</v>
      </c>
      <c r="Q48" s="112" t="s">
        <v>139</v>
      </c>
      <c r="R48" s="113">
        <f t="shared" si="1"/>
        <v>0</v>
      </c>
      <c r="S48" s="114">
        <f t="shared" si="9"/>
        <v>0</v>
      </c>
      <c r="T48" s="113">
        <f t="shared" si="2"/>
        <v>0</v>
      </c>
      <c r="U48" s="115">
        <f t="shared" si="10"/>
        <v>0</v>
      </c>
      <c r="V48" s="113">
        <f t="shared" si="3"/>
        <v>0</v>
      </c>
      <c r="W48" s="115">
        <f t="shared" si="11"/>
        <v>0</v>
      </c>
      <c r="X48" s="113">
        <f t="shared" si="4"/>
        <v>0</v>
      </c>
      <c r="Y48" s="115">
        <f t="shared" si="12"/>
        <v>0</v>
      </c>
      <c r="Z48" s="116">
        <f t="shared" si="5"/>
        <v>0</v>
      </c>
      <c r="AA48" s="117" t="b">
        <f t="shared" si="6"/>
        <v>1</v>
      </c>
      <c r="AB48" s="123"/>
      <c r="AC48" s="124"/>
      <c r="AD48" s="109" t="s">
        <v>22</v>
      </c>
      <c r="AE48" s="108" t="s">
        <v>23</v>
      </c>
      <c r="AF48" s="125"/>
      <c r="AG48" s="126"/>
      <c r="AH48" s="121">
        <v>0</v>
      </c>
      <c r="AI48" s="164">
        <f t="shared" si="13"/>
        <v>0</v>
      </c>
      <c r="AJ48" s="127">
        <v>0</v>
      </c>
      <c r="AK48" s="164">
        <f t="shared" si="14"/>
        <v>0</v>
      </c>
      <c r="AL48" s="127"/>
      <c r="AM48" s="164">
        <f t="shared" si="15"/>
        <v>0</v>
      </c>
      <c r="AN48" s="127"/>
      <c r="AO48" s="164">
        <f t="shared" si="16"/>
        <v>0</v>
      </c>
      <c r="AP48" s="127"/>
      <c r="AQ48" s="164">
        <f t="shared" si="17"/>
        <v>0</v>
      </c>
      <c r="AR48" s="127"/>
      <c r="AS48" s="164">
        <f t="shared" si="18"/>
        <v>0</v>
      </c>
      <c r="AT48" s="127"/>
      <c r="AU48" s="164">
        <f t="shared" si="19"/>
        <v>0</v>
      </c>
      <c r="AV48" s="127"/>
      <c r="AW48" s="164">
        <f t="shared" si="20"/>
        <v>0</v>
      </c>
      <c r="AX48" s="127"/>
      <c r="AY48" s="164">
        <f t="shared" si="21"/>
        <v>0</v>
      </c>
      <c r="AZ48" s="127"/>
      <c r="BA48" s="164">
        <f t="shared" si="22"/>
        <v>0</v>
      </c>
      <c r="BB48" s="127"/>
      <c r="BC48" s="164">
        <f t="shared" si="23"/>
        <v>0</v>
      </c>
      <c r="BD48" s="127"/>
      <c r="BE48" s="164">
        <f t="shared" si="24"/>
        <v>0</v>
      </c>
      <c r="BF48" s="253">
        <f t="shared" si="25"/>
        <v>0</v>
      </c>
      <c r="BG48" s="253">
        <f t="shared" si="26"/>
        <v>0</v>
      </c>
      <c r="BH48" s="10" t="b">
        <f t="shared" si="27"/>
        <v>1</v>
      </c>
      <c r="BI48" s="253">
        <f t="shared" si="28"/>
        <v>0</v>
      </c>
      <c r="BJ48" s="250">
        <f t="shared" si="31"/>
        <v>21110091</v>
      </c>
      <c r="BK48" s="251">
        <v>348</v>
      </c>
      <c r="BL48" s="251">
        <v>5</v>
      </c>
      <c r="BM48" s="252">
        <f t="shared" si="32"/>
        <v>0</v>
      </c>
      <c r="BN48" s="252">
        <f t="shared" si="33"/>
        <v>0</v>
      </c>
      <c r="BO48" s="252">
        <f t="shared" si="34"/>
        <v>0</v>
      </c>
      <c r="BP48" s="252">
        <f t="shared" si="35"/>
        <v>0</v>
      </c>
      <c r="BQ48" s="254">
        <f t="shared" si="36"/>
        <v>24.79</v>
      </c>
      <c r="BR48">
        <f t="shared" si="29"/>
        <v>16</v>
      </c>
      <c r="BS48">
        <v>0</v>
      </c>
      <c r="BT48">
        <v>1</v>
      </c>
      <c r="BU48" t="s">
        <v>139</v>
      </c>
      <c r="BV48" t="str">
        <f t="shared" si="49"/>
        <v>0</v>
      </c>
      <c r="BW48" t="str">
        <f t="shared" si="49"/>
        <v>0</v>
      </c>
      <c r="BX48" t="str">
        <f t="shared" si="49"/>
        <v>1</v>
      </c>
      <c r="BY48" t="s">
        <v>23</v>
      </c>
      <c r="BZ48" s="253">
        <f t="shared" si="37"/>
        <v>0</v>
      </c>
      <c r="CA48" s="253">
        <f t="shared" si="38"/>
        <v>0</v>
      </c>
      <c r="CB48" s="253">
        <f t="shared" si="39"/>
        <v>0</v>
      </c>
      <c r="CC48" s="253">
        <f t="shared" si="40"/>
        <v>0</v>
      </c>
      <c r="CD48" s="253">
        <f t="shared" si="41"/>
        <v>0</v>
      </c>
      <c r="CE48" s="253">
        <f t="shared" si="42"/>
        <v>0</v>
      </c>
      <c r="CF48" s="253">
        <f t="shared" si="43"/>
        <v>0</v>
      </c>
      <c r="CG48" s="253">
        <f t="shared" si="44"/>
        <v>0</v>
      </c>
      <c r="CH48" s="253">
        <f t="shared" si="45"/>
        <v>0</v>
      </c>
      <c r="CI48" s="253">
        <f t="shared" si="46"/>
        <v>0</v>
      </c>
      <c r="CJ48" s="253">
        <f t="shared" si="47"/>
        <v>0</v>
      </c>
      <c r="CK48" s="253">
        <f t="shared" si="48"/>
        <v>0</v>
      </c>
    </row>
    <row r="49" spans="1:89" ht="27.6" x14ac:dyDescent="0.3">
      <c r="A49" s="211"/>
      <c r="B49" s="194">
        <v>23</v>
      </c>
      <c r="C49" s="195">
        <v>211011</v>
      </c>
      <c r="D49" s="196">
        <v>21110091</v>
      </c>
      <c r="E49" s="197" t="s">
        <v>146</v>
      </c>
      <c r="F49" s="198" t="s">
        <v>344</v>
      </c>
      <c r="G49" s="198" t="s">
        <v>345</v>
      </c>
      <c r="H49" s="199" t="s">
        <v>18</v>
      </c>
      <c r="I49" s="194"/>
      <c r="J49" s="199" t="s">
        <v>19</v>
      </c>
      <c r="K49" s="200">
        <f t="shared" si="0"/>
        <v>40</v>
      </c>
      <c r="L49" s="201" t="s">
        <v>138</v>
      </c>
      <c r="M49" s="104">
        <v>16</v>
      </c>
      <c r="N49" s="262">
        <f t="shared" si="30"/>
        <v>21.33</v>
      </c>
      <c r="O49" s="202">
        <v>21.33</v>
      </c>
      <c r="P49" s="110">
        <f t="shared" si="8"/>
        <v>989.71199999999976</v>
      </c>
      <c r="Q49" s="204" t="s">
        <v>139</v>
      </c>
      <c r="R49" s="113">
        <f t="shared" si="1"/>
        <v>10</v>
      </c>
      <c r="S49" s="114">
        <f t="shared" si="9"/>
        <v>247.42799999999994</v>
      </c>
      <c r="T49" s="113">
        <f t="shared" si="2"/>
        <v>20</v>
      </c>
      <c r="U49" s="115">
        <f t="shared" si="10"/>
        <v>494.85599999999988</v>
      </c>
      <c r="V49" s="113">
        <f t="shared" si="3"/>
        <v>5</v>
      </c>
      <c r="W49" s="115">
        <f t="shared" si="11"/>
        <v>123.71399999999997</v>
      </c>
      <c r="X49" s="113">
        <f t="shared" si="4"/>
        <v>5</v>
      </c>
      <c r="Y49" s="115">
        <f t="shared" si="12"/>
        <v>123.71399999999997</v>
      </c>
      <c r="Z49" s="116">
        <f t="shared" si="5"/>
        <v>989.71199999999976</v>
      </c>
      <c r="AA49" s="117" t="b">
        <f t="shared" si="6"/>
        <v>1</v>
      </c>
      <c r="AB49" s="194"/>
      <c r="AC49" s="213"/>
      <c r="AD49" s="109" t="s">
        <v>22</v>
      </c>
      <c r="AE49" s="108" t="s">
        <v>23</v>
      </c>
      <c r="AF49" s="214"/>
      <c r="AG49" s="215"/>
      <c r="AH49" s="210"/>
      <c r="AI49" s="164">
        <f t="shared" si="13"/>
        <v>0</v>
      </c>
      <c r="AJ49" s="216"/>
      <c r="AK49" s="164">
        <f t="shared" si="14"/>
        <v>0</v>
      </c>
      <c r="AL49" s="216">
        <v>10</v>
      </c>
      <c r="AM49" s="164">
        <f t="shared" si="15"/>
        <v>247.42799999999994</v>
      </c>
      <c r="AN49" s="216">
        <v>10</v>
      </c>
      <c r="AO49" s="164">
        <f t="shared" si="16"/>
        <v>247.42799999999994</v>
      </c>
      <c r="AP49" s="216">
        <v>10</v>
      </c>
      <c r="AQ49" s="164">
        <f t="shared" si="17"/>
        <v>247.42799999999994</v>
      </c>
      <c r="AR49" s="216">
        <v>0</v>
      </c>
      <c r="AS49" s="164">
        <f t="shared" si="18"/>
        <v>0</v>
      </c>
      <c r="AT49" s="216">
        <v>5</v>
      </c>
      <c r="AU49" s="164">
        <f t="shared" si="19"/>
        <v>123.71399999999997</v>
      </c>
      <c r="AV49" s="216">
        <v>0</v>
      </c>
      <c r="AW49" s="164">
        <f t="shared" si="20"/>
        <v>0</v>
      </c>
      <c r="AX49" s="216">
        <v>0</v>
      </c>
      <c r="AY49" s="164">
        <f t="shared" si="21"/>
        <v>0</v>
      </c>
      <c r="AZ49" s="216">
        <v>0</v>
      </c>
      <c r="BA49" s="164">
        <f t="shared" si="22"/>
        <v>0</v>
      </c>
      <c r="BB49" s="216">
        <v>0</v>
      </c>
      <c r="BC49" s="164">
        <f t="shared" si="23"/>
        <v>0</v>
      </c>
      <c r="BD49" s="216">
        <v>5</v>
      </c>
      <c r="BE49" s="164">
        <f t="shared" si="24"/>
        <v>123.71399999999997</v>
      </c>
      <c r="BF49" s="253">
        <f t="shared" si="25"/>
        <v>989.71199999999976</v>
      </c>
      <c r="BG49" s="253">
        <f t="shared" si="26"/>
        <v>989.71199999999976</v>
      </c>
      <c r="BH49" s="10" t="b">
        <f t="shared" si="27"/>
        <v>1</v>
      </c>
      <c r="BI49" s="253">
        <f t="shared" si="28"/>
        <v>0</v>
      </c>
      <c r="BJ49" s="250">
        <f t="shared" si="31"/>
        <v>21110091</v>
      </c>
      <c r="BK49" s="251">
        <v>348</v>
      </c>
      <c r="BL49" s="251">
        <v>5</v>
      </c>
      <c r="BM49" s="252">
        <f t="shared" si="32"/>
        <v>10</v>
      </c>
      <c r="BN49" s="252">
        <f t="shared" si="33"/>
        <v>20</v>
      </c>
      <c r="BO49" s="252">
        <f t="shared" si="34"/>
        <v>5</v>
      </c>
      <c r="BP49" s="252">
        <f t="shared" si="35"/>
        <v>5</v>
      </c>
      <c r="BQ49" s="254">
        <f t="shared" si="36"/>
        <v>21.33</v>
      </c>
      <c r="BR49">
        <f t="shared" si="29"/>
        <v>16</v>
      </c>
      <c r="BS49">
        <v>0</v>
      </c>
      <c r="BT49">
        <v>1</v>
      </c>
      <c r="BU49" t="s">
        <v>139</v>
      </c>
      <c r="BV49" t="str">
        <f t="shared" si="49"/>
        <v>0</v>
      </c>
      <c r="BW49" t="str">
        <f t="shared" si="49"/>
        <v>0</v>
      </c>
      <c r="BX49" t="str">
        <f t="shared" si="49"/>
        <v>1</v>
      </c>
      <c r="BY49" t="s">
        <v>23</v>
      </c>
      <c r="BZ49" s="253">
        <f t="shared" si="37"/>
        <v>0</v>
      </c>
      <c r="CA49" s="253">
        <f t="shared" si="38"/>
        <v>0</v>
      </c>
      <c r="CB49" s="253">
        <f t="shared" si="39"/>
        <v>247.42799999999994</v>
      </c>
      <c r="CC49" s="253">
        <f t="shared" si="40"/>
        <v>247.42799999999994</v>
      </c>
      <c r="CD49" s="253">
        <f t="shared" si="41"/>
        <v>247.42799999999994</v>
      </c>
      <c r="CE49" s="253">
        <f t="shared" si="42"/>
        <v>0</v>
      </c>
      <c r="CF49" s="253">
        <f t="shared" si="43"/>
        <v>123.71399999999997</v>
      </c>
      <c r="CG49" s="253">
        <f t="shared" si="44"/>
        <v>0</v>
      </c>
      <c r="CH49" s="253">
        <f t="shared" si="45"/>
        <v>0</v>
      </c>
      <c r="CI49" s="253">
        <f t="shared" si="46"/>
        <v>0</v>
      </c>
      <c r="CJ49" s="253">
        <f t="shared" si="47"/>
        <v>0</v>
      </c>
      <c r="CK49" s="253">
        <f t="shared" si="48"/>
        <v>123.71399999999997</v>
      </c>
    </row>
    <row r="50" spans="1:89" ht="20.399999999999999" x14ac:dyDescent="0.3">
      <c r="A50" s="1"/>
      <c r="B50" s="129">
        <v>24</v>
      </c>
      <c r="C50" s="192">
        <v>211011</v>
      </c>
      <c r="D50" s="189">
        <v>21110099</v>
      </c>
      <c r="E50" s="102" t="s">
        <v>147</v>
      </c>
      <c r="F50" s="108" t="s">
        <v>344</v>
      </c>
      <c r="G50" s="108" t="s">
        <v>345</v>
      </c>
      <c r="H50" s="109" t="s">
        <v>18</v>
      </c>
      <c r="I50" s="123"/>
      <c r="J50" s="109" t="s">
        <v>19</v>
      </c>
      <c r="K50" s="111">
        <f t="shared" si="0"/>
        <v>7</v>
      </c>
      <c r="L50" s="104" t="s">
        <v>138</v>
      </c>
      <c r="M50" s="104">
        <v>16</v>
      </c>
      <c r="N50" s="262">
        <f t="shared" si="30"/>
        <v>183.53</v>
      </c>
      <c r="O50" s="106">
        <v>183.53</v>
      </c>
      <c r="P50" s="110">
        <f t="shared" si="8"/>
        <v>1490.2635999999998</v>
      </c>
      <c r="Q50" s="112" t="s">
        <v>139</v>
      </c>
      <c r="R50" s="113">
        <f t="shared" si="1"/>
        <v>7</v>
      </c>
      <c r="S50" s="114">
        <f t="shared" si="9"/>
        <v>1490.2635999999998</v>
      </c>
      <c r="T50" s="113">
        <f t="shared" si="2"/>
        <v>0</v>
      </c>
      <c r="U50" s="115">
        <f t="shared" si="10"/>
        <v>0</v>
      </c>
      <c r="V50" s="113">
        <f t="shared" si="3"/>
        <v>0</v>
      </c>
      <c r="W50" s="115">
        <f t="shared" si="11"/>
        <v>0</v>
      </c>
      <c r="X50" s="113">
        <f t="shared" si="4"/>
        <v>0</v>
      </c>
      <c r="Y50" s="115">
        <f t="shared" si="12"/>
        <v>0</v>
      </c>
      <c r="Z50" s="116">
        <f t="shared" si="5"/>
        <v>1490.2635999999998</v>
      </c>
      <c r="AA50" s="117" t="b">
        <f t="shared" si="6"/>
        <v>1</v>
      </c>
      <c r="AB50" s="123"/>
      <c r="AC50" s="124"/>
      <c r="AD50" s="109" t="s">
        <v>22</v>
      </c>
      <c r="AE50" s="108" t="s">
        <v>23</v>
      </c>
      <c r="AF50" s="125"/>
      <c r="AG50" s="126"/>
      <c r="AH50" s="121">
        <v>0</v>
      </c>
      <c r="AI50" s="164">
        <f t="shared" si="13"/>
        <v>0</v>
      </c>
      <c r="AJ50" s="127">
        <v>7</v>
      </c>
      <c r="AK50" s="164">
        <f t="shared" si="14"/>
        <v>1490.2635999999998</v>
      </c>
      <c r="AL50" s="127"/>
      <c r="AM50" s="164">
        <f t="shared" si="15"/>
        <v>0</v>
      </c>
      <c r="AN50" s="127"/>
      <c r="AO50" s="164">
        <f t="shared" si="16"/>
        <v>0</v>
      </c>
      <c r="AP50" s="127"/>
      <c r="AQ50" s="164">
        <f t="shared" si="17"/>
        <v>0</v>
      </c>
      <c r="AR50" s="127"/>
      <c r="AS50" s="164">
        <f t="shared" si="18"/>
        <v>0</v>
      </c>
      <c r="AT50" s="127"/>
      <c r="AU50" s="164">
        <f t="shared" si="19"/>
        <v>0</v>
      </c>
      <c r="AV50" s="127"/>
      <c r="AW50" s="164">
        <f t="shared" si="20"/>
        <v>0</v>
      </c>
      <c r="AX50" s="127"/>
      <c r="AY50" s="164">
        <f t="shared" si="21"/>
        <v>0</v>
      </c>
      <c r="AZ50" s="127"/>
      <c r="BA50" s="164">
        <f t="shared" si="22"/>
        <v>0</v>
      </c>
      <c r="BB50" s="127"/>
      <c r="BC50" s="164">
        <f t="shared" si="23"/>
        <v>0</v>
      </c>
      <c r="BD50" s="127"/>
      <c r="BE50" s="164">
        <f t="shared" si="24"/>
        <v>0</v>
      </c>
      <c r="BF50" s="253">
        <f t="shared" si="25"/>
        <v>1490.2635999999998</v>
      </c>
      <c r="BG50" s="253">
        <f t="shared" si="26"/>
        <v>1490.2635999999998</v>
      </c>
      <c r="BH50" s="10" t="b">
        <f t="shared" si="27"/>
        <v>1</v>
      </c>
      <c r="BI50" s="253">
        <f t="shared" si="28"/>
        <v>0</v>
      </c>
      <c r="BJ50" s="250">
        <f t="shared" si="31"/>
        <v>21110099</v>
      </c>
      <c r="BK50" s="251">
        <v>348</v>
      </c>
      <c r="BL50" s="251">
        <v>5</v>
      </c>
      <c r="BM50" s="252">
        <f t="shared" si="32"/>
        <v>7</v>
      </c>
      <c r="BN50" s="252">
        <f t="shared" si="33"/>
        <v>0</v>
      </c>
      <c r="BO50" s="252">
        <f t="shared" si="34"/>
        <v>0</v>
      </c>
      <c r="BP50" s="252">
        <f t="shared" si="35"/>
        <v>0</v>
      </c>
      <c r="BQ50" s="254">
        <f t="shared" si="36"/>
        <v>183.53</v>
      </c>
      <c r="BR50">
        <f t="shared" si="29"/>
        <v>16</v>
      </c>
      <c r="BS50">
        <v>0</v>
      </c>
      <c r="BT50">
        <v>1</v>
      </c>
      <c r="BU50" t="s">
        <v>139</v>
      </c>
      <c r="BV50" t="str">
        <f t="shared" si="49"/>
        <v>0</v>
      </c>
      <c r="BW50" t="str">
        <f t="shared" si="49"/>
        <v>0</v>
      </c>
      <c r="BX50" t="str">
        <f t="shared" si="49"/>
        <v>1</v>
      </c>
      <c r="BY50" t="s">
        <v>23</v>
      </c>
      <c r="BZ50" s="253">
        <f t="shared" si="37"/>
        <v>0</v>
      </c>
      <c r="CA50" s="253">
        <f t="shared" si="38"/>
        <v>1490.2635999999998</v>
      </c>
      <c r="CB50" s="253">
        <f t="shared" si="39"/>
        <v>0</v>
      </c>
      <c r="CC50" s="253">
        <f t="shared" si="40"/>
        <v>0</v>
      </c>
      <c r="CD50" s="253">
        <f t="shared" si="41"/>
        <v>0</v>
      </c>
      <c r="CE50" s="253">
        <f t="shared" si="42"/>
        <v>0</v>
      </c>
      <c r="CF50" s="253">
        <f t="shared" si="43"/>
        <v>0</v>
      </c>
      <c r="CG50" s="253">
        <f t="shared" si="44"/>
        <v>0</v>
      </c>
      <c r="CH50" s="253">
        <f t="shared" si="45"/>
        <v>0</v>
      </c>
      <c r="CI50" s="253">
        <f t="shared" si="46"/>
        <v>0</v>
      </c>
      <c r="CJ50" s="253">
        <f t="shared" si="47"/>
        <v>0</v>
      </c>
      <c r="CK50" s="253">
        <f t="shared" si="48"/>
        <v>0</v>
      </c>
    </row>
    <row r="51" spans="1:89" ht="20.399999999999999" x14ac:dyDescent="0.3">
      <c r="A51" s="217"/>
      <c r="B51" s="194">
        <v>24</v>
      </c>
      <c r="C51" s="195">
        <v>211011</v>
      </c>
      <c r="D51" s="196">
        <v>21110099</v>
      </c>
      <c r="E51" s="197" t="s">
        <v>147</v>
      </c>
      <c r="F51" s="198" t="s">
        <v>344</v>
      </c>
      <c r="G51" s="198" t="s">
        <v>345</v>
      </c>
      <c r="H51" s="199" t="s">
        <v>18</v>
      </c>
      <c r="I51" s="194"/>
      <c r="J51" s="199" t="s">
        <v>19</v>
      </c>
      <c r="K51" s="200">
        <f t="shared" si="0"/>
        <v>22</v>
      </c>
      <c r="L51" s="201" t="s">
        <v>138</v>
      </c>
      <c r="M51" s="104">
        <v>16</v>
      </c>
      <c r="N51" s="262">
        <f t="shared" si="30"/>
        <v>144.65</v>
      </c>
      <c r="O51" s="202">
        <v>144.65</v>
      </c>
      <c r="P51" s="110">
        <f t="shared" si="8"/>
        <v>3691.4679999999998</v>
      </c>
      <c r="Q51" s="204" t="s">
        <v>139</v>
      </c>
      <c r="R51" s="113">
        <f t="shared" si="1"/>
        <v>5</v>
      </c>
      <c r="S51" s="114">
        <f t="shared" si="9"/>
        <v>838.96999999999991</v>
      </c>
      <c r="T51" s="113">
        <f t="shared" si="2"/>
        <v>11</v>
      </c>
      <c r="U51" s="115">
        <f t="shared" si="10"/>
        <v>1845.7339999999999</v>
      </c>
      <c r="V51" s="113">
        <f t="shared" si="3"/>
        <v>3</v>
      </c>
      <c r="W51" s="115">
        <f t="shared" si="11"/>
        <v>503.38199999999995</v>
      </c>
      <c r="X51" s="113">
        <f t="shared" si="4"/>
        <v>3</v>
      </c>
      <c r="Y51" s="115">
        <f t="shared" si="12"/>
        <v>503.38199999999995</v>
      </c>
      <c r="Z51" s="116">
        <f t="shared" si="5"/>
        <v>3691.4679999999998</v>
      </c>
      <c r="AA51" s="117" t="b">
        <f t="shared" si="6"/>
        <v>1</v>
      </c>
      <c r="AB51" s="194"/>
      <c r="AC51" s="213"/>
      <c r="AD51" s="109" t="s">
        <v>22</v>
      </c>
      <c r="AE51" s="108" t="s">
        <v>23</v>
      </c>
      <c r="AF51" s="214"/>
      <c r="AG51" s="215"/>
      <c r="AH51" s="210"/>
      <c r="AI51" s="164">
        <f t="shared" si="13"/>
        <v>0</v>
      </c>
      <c r="AJ51" s="216"/>
      <c r="AK51" s="164">
        <f t="shared" si="14"/>
        <v>0</v>
      </c>
      <c r="AL51" s="216">
        <v>5</v>
      </c>
      <c r="AM51" s="164">
        <f t="shared" si="15"/>
        <v>838.96999999999991</v>
      </c>
      <c r="AN51" s="216">
        <v>5</v>
      </c>
      <c r="AO51" s="164">
        <f t="shared" si="16"/>
        <v>838.96999999999991</v>
      </c>
      <c r="AP51" s="216">
        <v>5</v>
      </c>
      <c r="AQ51" s="164">
        <f t="shared" si="17"/>
        <v>838.96999999999991</v>
      </c>
      <c r="AR51" s="216">
        <v>1</v>
      </c>
      <c r="AS51" s="164">
        <f t="shared" si="18"/>
        <v>167.79399999999998</v>
      </c>
      <c r="AT51" s="216">
        <v>1</v>
      </c>
      <c r="AU51" s="164">
        <f t="shared" si="19"/>
        <v>167.79399999999998</v>
      </c>
      <c r="AV51" s="216">
        <v>1</v>
      </c>
      <c r="AW51" s="164">
        <f t="shared" si="20"/>
        <v>167.79399999999998</v>
      </c>
      <c r="AX51" s="216">
        <v>1</v>
      </c>
      <c r="AY51" s="164">
        <f t="shared" si="21"/>
        <v>167.79399999999998</v>
      </c>
      <c r="AZ51" s="216">
        <v>1</v>
      </c>
      <c r="BA51" s="164">
        <f t="shared" si="22"/>
        <v>167.79399999999998</v>
      </c>
      <c r="BB51" s="216">
        <v>1</v>
      </c>
      <c r="BC51" s="164">
        <f t="shared" si="23"/>
        <v>167.79399999999998</v>
      </c>
      <c r="BD51" s="216">
        <v>1</v>
      </c>
      <c r="BE51" s="164">
        <f t="shared" si="24"/>
        <v>167.79399999999998</v>
      </c>
      <c r="BF51" s="253">
        <f t="shared" si="25"/>
        <v>3691.4679999999998</v>
      </c>
      <c r="BG51" s="253">
        <f t="shared" si="26"/>
        <v>3691.4679999999994</v>
      </c>
      <c r="BH51" s="10" t="b">
        <f t="shared" si="27"/>
        <v>1</v>
      </c>
      <c r="BI51" s="253">
        <f t="shared" si="28"/>
        <v>0</v>
      </c>
      <c r="BJ51" s="250">
        <f t="shared" si="31"/>
        <v>21110099</v>
      </c>
      <c r="BK51" s="251">
        <v>348</v>
      </c>
      <c r="BL51" s="251">
        <v>5</v>
      </c>
      <c r="BM51" s="252">
        <f t="shared" si="32"/>
        <v>5</v>
      </c>
      <c r="BN51" s="252">
        <f t="shared" si="33"/>
        <v>11</v>
      </c>
      <c r="BO51" s="252">
        <f t="shared" si="34"/>
        <v>3</v>
      </c>
      <c r="BP51" s="252">
        <f t="shared" si="35"/>
        <v>3</v>
      </c>
      <c r="BQ51" s="254">
        <f t="shared" si="36"/>
        <v>144.65</v>
      </c>
      <c r="BR51">
        <f t="shared" si="29"/>
        <v>16</v>
      </c>
      <c r="BS51">
        <v>0</v>
      </c>
      <c r="BT51">
        <v>1</v>
      </c>
      <c r="BU51" t="s">
        <v>139</v>
      </c>
      <c r="BV51" t="str">
        <f t="shared" si="49"/>
        <v>0</v>
      </c>
      <c r="BW51" t="str">
        <f t="shared" si="49"/>
        <v>0</v>
      </c>
      <c r="BX51" t="str">
        <f t="shared" si="49"/>
        <v>1</v>
      </c>
      <c r="BY51" t="s">
        <v>23</v>
      </c>
      <c r="BZ51" s="253">
        <f t="shared" si="37"/>
        <v>0</v>
      </c>
      <c r="CA51" s="253">
        <f t="shared" si="38"/>
        <v>0</v>
      </c>
      <c r="CB51" s="253">
        <f t="shared" si="39"/>
        <v>838.96999999999991</v>
      </c>
      <c r="CC51" s="253">
        <f t="shared" si="40"/>
        <v>838.96999999999991</v>
      </c>
      <c r="CD51" s="253">
        <f t="shared" si="41"/>
        <v>838.96999999999991</v>
      </c>
      <c r="CE51" s="253">
        <f t="shared" si="42"/>
        <v>167.79399999999998</v>
      </c>
      <c r="CF51" s="253">
        <f t="shared" si="43"/>
        <v>167.79399999999998</v>
      </c>
      <c r="CG51" s="253">
        <f t="shared" si="44"/>
        <v>167.79399999999998</v>
      </c>
      <c r="CH51" s="253">
        <f t="shared" si="45"/>
        <v>167.79399999999998</v>
      </c>
      <c r="CI51" s="253">
        <f t="shared" si="46"/>
        <v>167.79399999999998</v>
      </c>
      <c r="CJ51" s="253">
        <f t="shared" si="47"/>
        <v>167.79399999999998</v>
      </c>
      <c r="CK51" s="253">
        <f t="shared" si="48"/>
        <v>167.79399999999998</v>
      </c>
    </row>
    <row r="52" spans="1:89" ht="20.399999999999999" x14ac:dyDescent="0.3">
      <c r="A52" s="10"/>
      <c r="B52" s="129">
        <v>25</v>
      </c>
      <c r="C52" s="192">
        <v>211011</v>
      </c>
      <c r="D52" s="189">
        <v>21110100</v>
      </c>
      <c r="E52" s="102" t="s">
        <v>148</v>
      </c>
      <c r="F52" s="108" t="s">
        <v>344</v>
      </c>
      <c r="G52" s="108" t="s">
        <v>345</v>
      </c>
      <c r="H52" s="109" t="s">
        <v>18</v>
      </c>
      <c r="I52" s="123"/>
      <c r="J52" s="109" t="s">
        <v>19</v>
      </c>
      <c r="K52" s="111">
        <f t="shared" si="0"/>
        <v>7</v>
      </c>
      <c r="L52" s="104" t="s">
        <v>138</v>
      </c>
      <c r="M52" s="104">
        <v>16</v>
      </c>
      <c r="N52" s="262">
        <f t="shared" si="30"/>
        <v>202.52</v>
      </c>
      <c r="O52" s="106">
        <v>202.52</v>
      </c>
      <c r="P52" s="110">
        <f t="shared" si="8"/>
        <v>1644.4624000000001</v>
      </c>
      <c r="Q52" s="112" t="s">
        <v>139</v>
      </c>
      <c r="R52" s="113">
        <f t="shared" si="1"/>
        <v>7</v>
      </c>
      <c r="S52" s="114">
        <f t="shared" si="9"/>
        <v>1644.4624000000001</v>
      </c>
      <c r="T52" s="113">
        <f t="shared" si="2"/>
        <v>0</v>
      </c>
      <c r="U52" s="115">
        <f t="shared" si="10"/>
        <v>0</v>
      </c>
      <c r="V52" s="113">
        <f t="shared" si="3"/>
        <v>0</v>
      </c>
      <c r="W52" s="115">
        <f t="shared" si="11"/>
        <v>0</v>
      </c>
      <c r="X52" s="113">
        <f t="shared" si="4"/>
        <v>0</v>
      </c>
      <c r="Y52" s="115">
        <f t="shared" si="12"/>
        <v>0</v>
      </c>
      <c r="Z52" s="116">
        <f t="shared" si="5"/>
        <v>1644.4624000000001</v>
      </c>
      <c r="AA52" s="117" t="b">
        <f t="shared" si="6"/>
        <v>1</v>
      </c>
      <c r="AB52" s="123"/>
      <c r="AC52" s="124"/>
      <c r="AD52" s="109" t="s">
        <v>22</v>
      </c>
      <c r="AE52" s="108" t="s">
        <v>23</v>
      </c>
      <c r="AF52" s="125"/>
      <c r="AG52" s="126"/>
      <c r="AH52" s="121">
        <v>0</v>
      </c>
      <c r="AI52" s="164">
        <f t="shared" si="13"/>
        <v>0</v>
      </c>
      <c r="AJ52" s="127">
        <v>7</v>
      </c>
      <c r="AK52" s="164">
        <f t="shared" si="14"/>
        <v>1644.4624000000001</v>
      </c>
      <c r="AL52" s="127"/>
      <c r="AM52" s="164">
        <f t="shared" si="15"/>
        <v>0</v>
      </c>
      <c r="AN52" s="127"/>
      <c r="AO52" s="164">
        <f t="shared" si="16"/>
        <v>0</v>
      </c>
      <c r="AP52" s="127"/>
      <c r="AQ52" s="164">
        <f t="shared" si="17"/>
        <v>0</v>
      </c>
      <c r="AR52" s="127"/>
      <c r="AS52" s="164">
        <f t="shared" si="18"/>
        <v>0</v>
      </c>
      <c r="AT52" s="127"/>
      <c r="AU52" s="164">
        <f t="shared" si="19"/>
        <v>0</v>
      </c>
      <c r="AV52" s="127"/>
      <c r="AW52" s="164">
        <f t="shared" si="20"/>
        <v>0</v>
      </c>
      <c r="AX52" s="127"/>
      <c r="AY52" s="164">
        <f t="shared" si="21"/>
        <v>0</v>
      </c>
      <c r="AZ52" s="127"/>
      <c r="BA52" s="164">
        <f t="shared" si="22"/>
        <v>0</v>
      </c>
      <c r="BB52" s="127"/>
      <c r="BC52" s="164">
        <f t="shared" si="23"/>
        <v>0</v>
      </c>
      <c r="BD52" s="127"/>
      <c r="BE52" s="164">
        <f t="shared" si="24"/>
        <v>0</v>
      </c>
      <c r="BF52" s="253">
        <f t="shared" si="25"/>
        <v>1644.4624000000001</v>
      </c>
      <c r="BG52" s="253">
        <f t="shared" si="26"/>
        <v>1644.4624000000001</v>
      </c>
      <c r="BH52" s="10" t="b">
        <f t="shared" si="27"/>
        <v>1</v>
      </c>
      <c r="BI52" s="253">
        <f t="shared" si="28"/>
        <v>0</v>
      </c>
      <c r="BJ52" s="250">
        <f t="shared" si="31"/>
        <v>21110100</v>
      </c>
      <c r="BK52" s="251">
        <v>348</v>
      </c>
      <c r="BL52" s="251">
        <v>5</v>
      </c>
      <c r="BM52" s="252">
        <f t="shared" si="32"/>
        <v>7</v>
      </c>
      <c r="BN52" s="252">
        <f t="shared" si="33"/>
        <v>0</v>
      </c>
      <c r="BO52" s="252">
        <f t="shared" si="34"/>
        <v>0</v>
      </c>
      <c r="BP52" s="252">
        <f t="shared" si="35"/>
        <v>0</v>
      </c>
      <c r="BQ52" s="254">
        <f t="shared" si="36"/>
        <v>202.52</v>
      </c>
      <c r="BR52">
        <f t="shared" si="29"/>
        <v>16</v>
      </c>
      <c r="BS52">
        <v>0</v>
      </c>
      <c r="BT52">
        <v>1</v>
      </c>
      <c r="BU52" t="s">
        <v>139</v>
      </c>
      <c r="BV52" t="str">
        <f t="shared" si="49"/>
        <v>0</v>
      </c>
      <c r="BW52" t="str">
        <f t="shared" si="49"/>
        <v>0</v>
      </c>
      <c r="BX52" t="str">
        <f t="shared" si="49"/>
        <v>1</v>
      </c>
      <c r="BY52" t="s">
        <v>23</v>
      </c>
      <c r="BZ52" s="253">
        <f t="shared" si="37"/>
        <v>0</v>
      </c>
      <c r="CA52" s="253">
        <f t="shared" si="38"/>
        <v>1644.4624000000001</v>
      </c>
      <c r="CB52" s="253">
        <f t="shared" si="39"/>
        <v>0</v>
      </c>
      <c r="CC52" s="253">
        <f t="shared" si="40"/>
        <v>0</v>
      </c>
      <c r="CD52" s="253">
        <f t="shared" si="41"/>
        <v>0</v>
      </c>
      <c r="CE52" s="253">
        <f t="shared" si="42"/>
        <v>0</v>
      </c>
      <c r="CF52" s="253">
        <f t="shared" si="43"/>
        <v>0</v>
      </c>
      <c r="CG52" s="253">
        <f t="shared" si="44"/>
        <v>0</v>
      </c>
      <c r="CH52" s="253">
        <f t="shared" si="45"/>
        <v>0</v>
      </c>
      <c r="CI52" s="253">
        <f t="shared" si="46"/>
        <v>0</v>
      </c>
      <c r="CJ52" s="253">
        <f t="shared" si="47"/>
        <v>0</v>
      </c>
      <c r="CK52" s="253">
        <f t="shared" si="48"/>
        <v>0</v>
      </c>
    </row>
    <row r="53" spans="1:89" ht="20.399999999999999" x14ac:dyDescent="0.3">
      <c r="A53" s="211"/>
      <c r="B53" s="194">
        <v>25</v>
      </c>
      <c r="C53" s="195">
        <v>211011</v>
      </c>
      <c r="D53" s="196">
        <v>21110100</v>
      </c>
      <c r="E53" s="197" t="s">
        <v>148</v>
      </c>
      <c r="F53" s="198" t="s">
        <v>344</v>
      </c>
      <c r="G53" s="198" t="s">
        <v>345</v>
      </c>
      <c r="H53" s="199" t="s">
        <v>18</v>
      </c>
      <c r="I53" s="194"/>
      <c r="J53" s="199" t="s">
        <v>19</v>
      </c>
      <c r="K53" s="200">
        <f t="shared" si="0"/>
        <v>22</v>
      </c>
      <c r="L53" s="201" t="s">
        <v>138</v>
      </c>
      <c r="M53" s="104">
        <v>16</v>
      </c>
      <c r="N53" s="262">
        <f t="shared" si="30"/>
        <v>166.25</v>
      </c>
      <c r="O53" s="202">
        <v>166.25</v>
      </c>
      <c r="P53" s="110">
        <f t="shared" si="8"/>
        <v>4242.7</v>
      </c>
      <c r="Q53" s="204" t="s">
        <v>139</v>
      </c>
      <c r="R53" s="113">
        <f t="shared" si="1"/>
        <v>5</v>
      </c>
      <c r="S53" s="114">
        <f t="shared" si="9"/>
        <v>964.25</v>
      </c>
      <c r="T53" s="113">
        <f t="shared" si="2"/>
        <v>11</v>
      </c>
      <c r="U53" s="115">
        <f t="shared" si="10"/>
        <v>2121.35</v>
      </c>
      <c r="V53" s="113">
        <f t="shared" si="3"/>
        <v>3</v>
      </c>
      <c r="W53" s="115">
        <f t="shared" si="11"/>
        <v>578.54999999999995</v>
      </c>
      <c r="X53" s="113">
        <f t="shared" si="4"/>
        <v>3</v>
      </c>
      <c r="Y53" s="115">
        <f t="shared" si="12"/>
        <v>578.54999999999995</v>
      </c>
      <c r="Z53" s="116">
        <f t="shared" si="5"/>
        <v>4242.7</v>
      </c>
      <c r="AA53" s="117" t="b">
        <f t="shared" si="6"/>
        <v>1</v>
      </c>
      <c r="AB53" s="194"/>
      <c r="AC53" s="213"/>
      <c r="AD53" s="109" t="s">
        <v>22</v>
      </c>
      <c r="AE53" s="108" t="s">
        <v>23</v>
      </c>
      <c r="AF53" s="214"/>
      <c r="AG53" s="215"/>
      <c r="AH53" s="210"/>
      <c r="AI53" s="164">
        <f t="shared" si="13"/>
        <v>0</v>
      </c>
      <c r="AJ53" s="216"/>
      <c r="AK53" s="164">
        <f t="shared" si="14"/>
        <v>0</v>
      </c>
      <c r="AL53" s="216">
        <v>5</v>
      </c>
      <c r="AM53" s="164">
        <f t="shared" si="15"/>
        <v>964.25</v>
      </c>
      <c r="AN53" s="216">
        <v>5</v>
      </c>
      <c r="AO53" s="164">
        <f t="shared" si="16"/>
        <v>964.25</v>
      </c>
      <c r="AP53" s="216">
        <v>5</v>
      </c>
      <c r="AQ53" s="164">
        <f t="shared" si="17"/>
        <v>964.25</v>
      </c>
      <c r="AR53" s="216">
        <v>1</v>
      </c>
      <c r="AS53" s="164">
        <f t="shared" si="18"/>
        <v>192.85</v>
      </c>
      <c r="AT53" s="216">
        <v>1</v>
      </c>
      <c r="AU53" s="164">
        <f t="shared" si="19"/>
        <v>192.85</v>
      </c>
      <c r="AV53" s="216">
        <v>1</v>
      </c>
      <c r="AW53" s="164">
        <f t="shared" si="20"/>
        <v>192.85</v>
      </c>
      <c r="AX53" s="216">
        <v>1</v>
      </c>
      <c r="AY53" s="164">
        <f t="shared" si="21"/>
        <v>192.85</v>
      </c>
      <c r="AZ53" s="216">
        <v>1</v>
      </c>
      <c r="BA53" s="164">
        <f t="shared" si="22"/>
        <v>192.85</v>
      </c>
      <c r="BB53" s="216">
        <v>1</v>
      </c>
      <c r="BC53" s="164">
        <f t="shared" si="23"/>
        <v>192.85</v>
      </c>
      <c r="BD53" s="216">
        <v>1</v>
      </c>
      <c r="BE53" s="164">
        <f t="shared" si="24"/>
        <v>192.85</v>
      </c>
      <c r="BF53" s="253">
        <f t="shared" si="25"/>
        <v>4242.7</v>
      </c>
      <c r="BG53" s="253">
        <f t="shared" si="26"/>
        <v>4242.7</v>
      </c>
      <c r="BH53" s="10" t="b">
        <f t="shared" si="27"/>
        <v>1</v>
      </c>
      <c r="BI53" s="253">
        <f t="shared" si="28"/>
        <v>0</v>
      </c>
      <c r="BJ53" s="250">
        <f t="shared" si="31"/>
        <v>21110100</v>
      </c>
      <c r="BK53" s="251">
        <v>348</v>
      </c>
      <c r="BL53" s="251">
        <v>5</v>
      </c>
      <c r="BM53" s="252">
        <f t="shared" si="32"/>
        <v>5</v>
      </c>
      <c r="BN53" s="252">
        <f t="shared" si="33"/>
        <v>11</v>
      </c>
      <c r="BO53" s="252">
        <f t="shared" si="34"/>
        <v>3</v>
      </c>
      <c r="BP53" s="252">
        <f t="shared" si="35"/>
        <v>3</v>
      </c>
      <c r="BQ53" s="254">
        <f t="shared" si="36"/>
        <v>166.25</v>
      </c>
      <c r="BR53">
        <f t="shared" si="29"/>
        <v>16</v>
      </c>
      <c r="BS53">
        <v>0</v>
      </c>
      <c r="BT53">
        <v>1</v>
      </c>
      <c r="BU53" t="s">
        <v>139</v>
      </c>
      <c r="BV53" t="str">
        <f t="shared" si="49"/>
        <v>0</v>
      </c>
      <c r="BW53" t="str">
        <f t="shared" si="49"/>
        <v>0</v>
      </c>
      <c r="BX53" t="str">
        <f t="shared" si="49"/>
        <v>1</v>
      </c>
      <c r="BY53" t="s">
        <v>23</v>
      </c>
      <c r="BZ53" s="253">
        <f t="shared" si="37"/>
        <v>0</v>
      </c>
      <c r="CA53" s="253">
        <f t="shared" si="38"/>
        <v>0</v>
      </c>
      <c r="CB53" s="253">
        <f t="shared" si="39"/>
        <v>964.25</v>
      </c>
      <c r="CC53" s="253">
        <f t="shared" si="40"/>
        <v>964.25</v>
      </c>
      <c r="CD53" s="253">
        <f t="shared" si="41"/>
        <v>964.25</v>
      </c>
      <c r="CE53" s="253">
        <f t="shared" si="42"/>
        <v>192.85</v>
      </c>
      <c r="CF53" s="253">
        <f t="shared" si="43"/>
        <v>192.85</v>
      </c>
      <c r="CG53" s="253">
        <f t="shared" si="44"/>
        <v>192.85</v>
      </c>
      <c r="CH53" s="253">
        <f t="shared" si="45"/>
        <v>192.85</v>
      </c>
      <c r="CI53" s="253">
        <f t="shared" si="46"/>
        <v>192.85</v>
      </c>
      <c r="CJ53" s="253">
        <f t="shared" si="47"/>
        <v>192.85</v>
      </c>
      <c r="CK53" s="253">
        <f t="shared" si="48"/>
        <v>192.85</v>
      </c>
    </row>
    <row r="54" spans="1:89" ht="20.399999999999999" x14ac:dyDescent="0.3">
      <c r="A54" s="10"/>
      <c r="B54" s="129">
        <v>26</v>
      </c>
      <c r="C54" s="192">
        <v>211011</v>
      </c>
      <c r="D54" s="189">
        <v>21110108</v>
      </c>
      <c r="E54" s="102" t="s">
        <v>149</v>
      </c>
      <c r="F54" s="108" t="s">
        <v>344</v>
      </c>
      <c r="G54" s="108" t="s">
        <v>345</v>
      </c>
      <c r="H54" s="109" t="s">
        <v>18</v>
      </c>
      <c r="I54" s="123"/>
      <c r="J54" s="109" t="s">
        <v>19</v>
      </c>
      <c r="K54" s="111">
        <f t="shared" si="0"/>
        <v>20</v>
      </c>
      <c r="L54" s="104" t="s">
        <v>138</v>
      </c>
      <c r="M54" s="104">
        <v>16</v>
      </c>
      <c r="N54" s="262">
        <f t="shared" si="30"/>
        <v>18.47</v>
      </c>
      <c r="O54" s="106">
        <v>18.47</v>
      </c>
      <c r="P54" s="110">
        <f t="shared" si="8"/>
        <v>428.50399999999991</v>
      </c>
      <c r="Q54" s="112" t="s">
        <v>139</v>
      </c>
      <c r="R54" s="113">
        <f t="shared" si="1"/>
        <v>20</v>
      </c>
      <c r="S54" s="114">
        <f t="shared" si="9"/>
        <v>428.50399999999991</v>
      </c>
      <c r="T54" s="113">
        <f t="shared" si="2"/>
        <v>0</v>
      </c>
      <c r="U54" s="115">
        <f t="shared" si="10"/>
        <v>0</v>
      </c>
      <c r="V54" s="113">
        <f t="shared" si="3"/>
        <v>0</v>
      </c>
      <c r="W54" s="115">
        <f t="shared" si="11"/>
        <v>0</v>
      </c>
      <c r="X54" s="113">
        <f t="shared" si="4"/>
        <v>0</v>
      </c>
      <c r="Y54" s="115">
        <f t="shared" si="12"/>
        <v>0</v>
      </c>
      <c r="Z54" s="116">
        <f t="shared" si="5"/>
        <v>428.50399999999991</v>
      </c>
      <c r="AA54" s="117" t="b">
        <f t="shared" si="6"/>
        <v>1</v>
      </c>
      <c r="AB54" s="123"/>
      <c r="AC54" s="124"/>
      <c r="AD54" s="109" t="s">
        <v>22</v>
      </c>
      <c r="AE54" s="108" t="s">
        <v>23</v>
      </c>
      <c r="AF54" s="125"/>
      <c r="AG54" s="126"/>
      <c r="AH54" s="121">
        <v>0</v>
      </c>
      <c r="AI54" s="164">
        <f t="shared" si="13"/>
        <v>0</v>
      </c>
      <c r="AJ54" s="127">
        <v>20</v>
      </c>
      <c r="AK54" s="164">
        <f t="shared" si="14"/>
        <v>428.50399999999991</v>
      </c>
      <c r="AL54" s="127"/>
      <c r="AM54" s="164">
        <f t="shared" si="15"/>
        <v>0</v>
      </c>
      <c r="AN54" s="127"/>
      <c r="AO54" s="164">
        <f t="shared" si="16"/>
        <v>0</v>
      </c>
      <c r="AP54" s="127"/>
      <c r="AQ54" s="164">
        <f t="shared" si="17"/>
        <v>0</v>
      </c>
      <c r="AR54" s="127"/>
      <c r="AS54" s="164">
        <f t="shared" si="18"/>
        <v>0</v>
      </c>
      <c r="AT54" s="127"/>
      <c r="AU54" s="164">
        <f t="shared" si="19"/>
        <v>0</v>
      </c>
      <c r="AV54" s="127"/>
      <c r="AW54" s="164">
        <f t="shared" si="20"/>
        <v>0</v>
      </c>
      <c r="AX54" s="127"/>
      <c r="AY54" s="164">
        <f t="shared" si="21"/>
        <v>0</v>
      </c>
      <c r="AZ54" s="127"/>
      <c r="BA54" s="164">
        <f t="shared" si="22"/>
        <v>0</v>
      </c>
      <c r="BB54" s="127"/>
      <c r="BC54" s="164">
        <f t="shared" si="23"/>
        <v>0</v>
      </c>
      <c r="BD54" s="127"/>
      <c r="BE54" s="164">
        <f t="shared" si="24"/>
        <v>0</v>
      </c>
      <c r="BF54" s="253">
        <f t="shared" si="25"/>
        <v>428.50399999999991</v>
      </c>
      <c r="BG54" s="253">
        <f t="shared" si="26"/>
        <v>428.50399999999991</v>
      </c>
      <c r="BH54" s="10" t="b">
        <f t="shared" si="27"/>
        <v>1</v>
      </c>
      <c r="BI54" s="253">
        <f t="shared" si="28"/>
        <v>0</v>
      </c>
      <c r="BJ54" s="250">
        <f t="shared" si="31"/>
        <v>21110108</v>
      </c>
      <c r="BK54" s="251">
        <v>348</v>
      </c>
      <c r="BL54" s="251">
        <v>5</v>
      </c>
      <c r="BM54" s="252">
        <f t="shared" si="32"/>
        <v>20</v>
      </c>
      <c r="BN54" s="252">
        <f t="shared" si="33"/>
        <v>0</v>
      </c>
      <c r="BO54" s="252">
        <f t="shared" si="34"/>
        <v>0</v>
      </c>
      <c r="BP54" s="252">
        <f t="shared" si="35"/>
        <v>0</v>
      </c>
      <c r="BQ54" s="254">
        <f t="shared" si="36"/>
        <v>18.47</v>
      </c>
      <c r="BR54">
        <f t="shared" si="29"/>
        <v>16</v>
      </c>
      <c r="BS54">
        <v>0</v>
      </c>
      <c r="BT54">
        <v>1</v>
      </c>
      <c r="BU54" t="s">
        <v>139</v>
      </c>
      <c r="BV54" t="str">
        <f t="shared" si="49"/>
        <v>0</v>
      </c>
      <c r="BW54" t="str">
        <f t="shared" si="49"/>
        <v>0</v>
      </c>
      <c r="BX54" t="str">
        <f t="shared" si="49"/>
        <v>1</v>
      </c>
      <c r="BY54" t="s">
        <v>23</v>
      </c>
      <c r="BZ54" s="253">
        <f t="shared" si="37"/>
        <v>0</v>
      </c>
      <c r="CA54" s="253">
        <f t="shared" si="38"/>
        <v>428.50399999999991</v>
      </c>
      <c r="CB54" s="253">
        <f t="shared" si="39"/>
        <v>0</v>
      </c>
      <c r="CC54" s="253">
        <f t="shared" si="40"/>
        <v>0</v>
      </c>
      <c r="CD54" s="253">
        <f t="shared" si="41"/>
        <v>0</v>
      </c>
      <c r="CE54" s="253">
        <f t="shared" si="42"/>
        <v>0</v>
      </c>
      <c r="CF54" s="253">
        <f t="shared" si="43"/>
        <v>0</v>
      </c>
      <c r="CG54" s="253">
        <f t="shared" si="44"/>
        <v>0</v>
      </c>
      <c r="CH54" s="253">
        <f t="shared" si="45"/>
        <v>0</v>
      </c>
      <c r="CI54" s="253">
        <f t="shared" si="46"/>
        <v>0</v>
      </c>
      <c r="CJ54" s="253">
        <f t="shared" si="47"/>
        <v>0</v>
      </c>
      <c r="CK54" s="253">
        <f t="shared" si="48"/>
        <v>0</v>
      </c>
    </row>
    <row r="55" spans="1:89" ht="20.399999999999999" x14ac:dyDescent="0.3">
      <c r="A55" s="211"/>
      <c r="B55" s="194">
        <v>26</v>
      </c>
      <c r="C55" s="195">
        <v>211011</v>
      </c>
      <c r="D55" s="196">
        <v>21110108</v>
      </c>
      <c r="E55" s="197" t="s">
        <v>149</v>
      </c>
      <c r="F55" s="198" t="s">
        <v>344</v>
      </c>
      <c r="G55" s="198" t="s">
        <v>345</v>
      </c>
      <c r="H55" s="199" t="s">
        <v>18</v>
      </c>
      <c r="I55" s="194"/>
      <c r="J55" s="199" t="s">
        <v>19</v>
      </c>
      <c r="K55" s="200">
        <f t="shared" si="0"/>
        <v>54</v>
      </c>
      <c r="L55" s="201" t="s">
        <v>138</v>
      </c>
      <c r="M55" s="104">
        <v>16</v>
      </c>
      <c r="N55" s="262">
        <f t="shared" si="30"/>
        <v>18</v>
      </c>
      <c r="O55" s="202">
        <v>18</v>
      </c>
      <c r="P55" s="110">
        <f t="shared" si="8"/>
        <v>1127.52</v>
      </c>
      <c r="Q55" s="204" t="s">
        <v>139</v>
      </c>
      <c r="R55" s="113">
        <f t="shared" si="1"/>
        <v>20</v>
      </c>
      <c r="S55" s="114">
        <f t="shared" si="9"/>
        <v>417.59999999999997</v>
      </c>
      <c r="T55" s="113">
        <f t="shared" si="2"/>
        <v>22</v>
      </c>
      <c r="U55" s="115">
        <f t="shared" si="10"/>
        <v>459.35999999999996</v>
      </c>
      <c r="V55" s="113">
        <f t="shared" si="3"/>
        <v>6</v>
      </c>
      <c r="W55" s="115">
        <f t="shared" si="11"/>
        <v>125.28</v>
      </c>
      <c r="X55" s="113">
        <f t="shared" si="4"/>
        <v>6</v>
      </c>
      <c r="Y55" s="115">
        <f t="shared" si="12"/>
        <v>125.28</v>
      </c>
      <c r="Z55" s="116">
        <f t="shared" si="5"/>
        <v>1127.52</v>
      </c>
      <c r="AA55" s="117" t="b">
        <f t="shared" si="6"/>
        <v>1</v>
      </c>
      <c r="AB55" s="194"/>
      <c r="AC55" s="213"/>
      <c r="AD55" s="109" t="s">
        <v>22</v>
      </c>
      <c r="AE55" s="108" t="s">
        <v>23</v>
      </c>
      <c r="AF55" s="214"/>
      <c r="AG55" s="215"/>
      <c r="AH55" s="210"/>
      <c r="AI55" s="164">
        <f t="shared" si="13"/>
        <v>0</v>
      </c>
      <c r="AJ55" s="216"/>
      <c r="AK55" s="164">
        <f t="shared" si="14"/>
        <v>0</v>
      </c>
      <c r="AL55" s="216">
        <v>20</v>
      </c>
      <c r="AM55" s="164">
        <f t="shared" si="15"/>
        <v>417.59999999999997</v>
      </c>
      <c r="AN55" s="216">
        <v>20</v>
      </c>
      <c r="AO55" s="164">
        <f t="shared" si="16"/>
        <v>417.59999999999997</v>
      </c>
      <c r="AP55" s="216">
        <v>0</v>
      </c>
      <c r="AQ55" s="164">
        <f t="shared" si="17"/>
        <v>0</v>
      </c>
      <c r="AR55" s="216">
        <v>2</v>
      </c>
      <c r="AS55" s="164">
        <f t="shared" si="18"/>
        <v>41.76</v>
      </c>
      <c r="AT55" s="216">
        <v>2</v>
      </c>
      <c r="AU55" s="164">
        <f t="shared" si="19"/>
        <v>41.76</v>
      </c>
      <c r="AV55" s="216">
        <v>2</v>
      </c>
      <c r="AW55" s="164">
        <f t="shared" si="20"/>
        <v>41.76</v>
      </c>
      <c r="AX55" s="216">
        <v>2</v>
      </c>
      <c r="AY55" s="164">
        <f t="shared" si="21"/>
        <v>41.76</v>
      </c>
      <c r="AZ55" s="216">
        <v>2</v>
      </c>
      <c r="BA55" s="164">
        <f t="shared" si="22"/>
        <v>41.76</v>
      </c>
      <c r="BB55" s="216">
        <v>2</v>
      </c>
      <c r="BC55" s="164">
        <f t="shared" si="23"/>
        <v>41.76</v>
      </c>
      <c r="BD55" s="216">
        <v>2</v>
      </c>
      <c r="BE55" s="164">
        <f t="shared" si="24"/>
        <v>41.76</v>
      </c>
      <c r="BF55" s="253">
        <f t="shared" si="25"/>
        <v>1127.52</v>
      </c>
      <c r="BG55" s="253">
        <f t="shared" si="26"/>
        <v>1127.52</v>
      </c>
      <c r="BH55" s="10" t="b">
        <f t="shared" si="27"/>
        <v>1</v>
      </c>
      <c r="BI55" s="253">
        <f t="shared" si="28"/>
        <v>0</v>
      </c>
      <c r="BJ55" s="250">
        <f t="shared" si="31"/>
        <v>21110108</v>
      </c>
      <c r="BK55" s="251">
        <v>348</v>
      </c>
      <c r="BL55" s="251">
        <v>5</v>
      </c>
      <c r="BM55" s="252">
        <f t="shared" si="32"/>
        <v>20</v>
      </c>
      <c r="BN55" s="252">
        <f t="shared" si="33"/>
        <v>22</v>
      </c>
      <c r="BO55" s="252">
        <f t="shared" si="34"/>
        <v>6</v>
      </c>
      <c r="BP55" s="252">
        <f t="shared" si="35"/>
        <v>6</v>
      </c>
      <c r="BQ55" s="254">
        <f t="shared" si="36"/>
        <v>18</v>
      </c>
      <c r="BR55">
        <f t="shared" si="29"/>
        <v>16</v>
      </c>
      <c r="BS55">
        <v>0</v>
      </c>
      <c r="BT55">
        <v>1</v>
      </c>
      <c r="BU55" t="s">
        <v>139</v>
      </c>
      <c r="BV55" t="str">
        <f t="shared" si="49"/>
        <v>0</v>
      </c>
      <c r="BW55" t="str">
        <f t="shared" si="49"/>
        <v>0</v>
      </c>
      <c r="BX55" t="str">
        <f t="shared" si="49"/>
        <v>1</v>
      </c>
      <c r="BY55" t="s">
        <v>23</v>
      </c>
      <c r="BZ55" s="253">
        <f t="shared" si="37"/>
        <v>0</v>
      </c>
      <c r="CA55" s="253">
        <f t="shared" si="38"/>
        <v>0</v>
      </c>
      <c r="CB55" s="253">
        <f t="shared" si="39"/>
        <v>417.59999999999997</v>
      </c>
      <c r="CC55" s="253">
        <f t="shared" si="40"/>
        <v>417.59999999999997</v>
      </c>
      <c r="CD55" s="253">
        <f t="shared" si="41"/>
        <v>0</v>
      </c>
      <c r="CE55" s="253">
        <f t="shared" si="42"/>
        <v>41.76</v>
      </c>
      <c r="CF55" s="253">
        <f t="shared" si="43"/>
        <v>41.76</v>
      </c>
      <c r="CG55" s="253">
        <f t="shared" si="44"/>
        <v>41.76</v>
      </c>
      <c r="CH55" s="253">
        <f t="shared" si="45"/>
        <v>41.76</v>
      </c>
      <c r="CI55" s="253">
        <f t="shared" si="46"/>
        <v>41.76</v>
      </c>
      <c r="CJ55" s="253">
        <f t="shared" si="47"/>
        <v>41.76</v>
      </c>
      <c r="CK55" s="253">
        <f t="shared" si="48"/>
        <v>41.76</v>
      </c>
    </row>
    <row r="56" spans="1:89" ht="20.399999999999999" x14ac:dyDescent="0.3">
      <c r="A56" s="1"/>
      <c r="B56" s="129">
        <v>27</v>
      </c>
      <c r="C56" s="192">
        <v>211011</v>
      </c>
      <c r="D56" s="189">
        <v>21110112</v>
      </c>
      <c r="E56" s="102" t="s">
        <v>150</v>
      </c>
      <c r="F56" s="108" t="s">
        <v>344</v>
      </c>
      <c r="G56" s="108" t="s">
        <v>345</v>
      </c>
      <c r="H56" s="109" t="s">
        <v>18</v>
      </c>
      <c r="I56" s="123"/>
      <c r="J56" s="109" t="s">
        <v>19</v>
      </c>
      <c r="K56" s="111">
        <f t="shared" si="0"/>
        <v>56</v>
      </c>
      <c r="L56" s="104" t="s">
        <v>138</v>
      </c>
      <c r="M56" s="104">
        <v>16</v>
      </c>
      <c r="N56" s="262">
        <f t="shared" si="30"/>
        <v>74.72</v>
      </c>
      <c r="O56" s="106">
        <v>74.72</v>
      </c>
      <c r="P56" s="110">
        <f t="shared" si="8"/>
        <v>4853.8111999999992</v>
      </c>
      <c r="Q56" s="112" t="s">
        <v>139</v>
      </c>
      <c r="R56" s="113">
        <f t="shared" si="1"/>
        <v>56</v>
      </c>
      <c r="S56" s="114">
        <f t="shared" si="9"/>
        <v>4853.8111999999992</v>
      </c>
      <c r="T56" s="113">
        <f t="shared" si="2"/>
        <v>0</v>
      </c>
      <c r="U56" s="115">
        <f t="shared" si="10"/>
        <v>0</v>
      </c>
      <c r="V56" s="113">
        <f t="shared" si="3"/>
        <v>0</v>
      </c>
      <c r="W56" s="115">
        <f t="shared" si="11"/>
        <v>0</v>
      </c>
      <c r="X56" s="113">
        <f t="shared" si="4"/>
        <v>0</v>
      </c>
      <c r="Y56" s="115">
        <f t="shared" si="12"/>
        <v>0</v>
      </c>
      <c r="Z56" s="116">
        <f t="shared" si="5"/>
        <v>4853.8111999999992</v>
      </c>
      <c r="AA56" s="117" t="b">
        <f t="shared" si="6"/>
        <v>1</v>
      </c>
      <c r="AB56" s="123"/>
      <c r="AC56" s="124"/>
      <c r="AD56" s="109" t="s">
        <v>22</v>
      </c>
      <c r="AE56" s="108" t="s">
        <v>23</v>
      </c>
      <c r="AF56" s="125"/>
      <c r="AG56" s="126"/>
      <c r="AH56" s="121">
        <v>0</v>
      </c>
      <c r="AI56" s="164">
        <f t="shared" si="13"/>
        <v>0</v>
      </c>
      <c r="AJ56" s="127">
        <v>56</v>
      </c>
      <c r="AK56" s="164">
        <f t="shared" si="14"/>
        <v>4853.8111999999992</v>
      </c>
      <c r="AL56" s="127"/>
      <c r="AM56" s="164">
        <f t="shared" si="15"/>
        <v>0</v>
      </c>
      <c r="AN56" s="127"/>
      <c r="AO56" s="164">
        <f t="shared" si="16"/>
        <v>0</v>
      </c>
      <c r="AP56" s="127"/>
      <c r="AQ56" s="164">
        <f t="shared" si="17"/>
        <v>0</v>
      </c>
      <c r="AR56" s="127"/>
      <c r="AS56" s="164">
        <f t="shared" si="18"/>
        <v>0</v>
      </c>
      <c r="AT56" s="127"/>
      <c r="AU56" s="164">
        <f t="shared" si="19"/>
        <v>0</v>
      </c>
      <c r="AV56" s="127"/>
      <c r="AW56" s="164">
        <f t="shared" si="20"/>
        <v>0</v>
      </c>
      <c r="AX56" s="127"/>
      <c r="AY56" s="164">
        <f t="shared" si="21"/>
        <v>0</v>
      </c>
      <c r="AZ56" s="127"/>
      <c r="BA56" s="164">
        <f t="shared" si="22"/>
        <v>0</v>
      </c>
      <c r="BB56" s="127"/>
      <c r="BC56" s="164">
        <f t="shared" si="23"/>
        <v>0</v>
      </c>
      <c r="BD56" s="127"/>
      <c r="BE56" s="164">
        <f t="shared" si="24"/>
        <v>0</v>
      </c>
      <c r="BF56" s="253">
        <f t="shared" si="25"/>
        <v>4853.8111999999992</v>
      </c>
      <c r="BG56" s="253">
        <f t="shared" si="26"/>
        <v>4853.8111999999992</v>
      </c>
      <c r="BH56" s="10" t="b">
        <f t="shared" si="27"/>
        <v>1</v>
      </c>
      <c r="BI56" s="253">
        <f t="shared" si="28"/>
        <v>0</v>
      </c>
      <c r="BJ56" s="250">
        <f t="shared" si="31"/>
        <v>21110112</v>
      </c>
      <c r="BK56" s="251">
        <v>348</v>
      </c>
      <c r="BL56" s="251">
        <v>5</v>
      </c>
      <c r="BM56" s="252">
        <f t="shared" si="32"/>
        <v>56</v>
      </c>
      <c r="BN56" s="252">
        <f t="shared" si="33"/>
        <v>0</v>
      </c>
      <c r="BO56" s="252">
        <f t="shared" si="34"/>
        <v>0</v>
      </c>
      <c r="BP56" s="252">
        <f t="shared" si="35"/>
        <v>0</v>
      </c>
      <c r="BQ56" s="254">
        <f t="shared" si="36"/>
        <v>74.72</v>
      </c>
      <c r="BR56">
        <f t="shared" si="29"/>
        <v>16</v>
      </c>
      <c r="BS56">
        <v>0</v>
      </c>
      <c r="BT56">
        <v>1</v>
      </c>
      <c r="BU56" t="s">
        <v>139</v>
      </c>
      <c r="BV56" t="str">
        <f t="shared" si="49"/>
        <v>0</v>
      </c>
      <c r="BW56" t="str">
        <f t="shared" si="49"/>
        <v>0</v>
      </c>
      <c r="BX56" t="str">
        <f t="shared" si="49"/>
        <v>1</v>
      </c>
      <c r="BY56" t="s">
        <v>23</v>
      </c>
      <c r="BZ56" s="253">
        <f t="shared" si="37"/>
        <v>0</v>
      </c>
      <c r="CA56" s="253">
        <f t="shared" si="38"/>
        <v>4853.8111999999992</v>
      </c>
      <c r="CB56" s="253">
        <f t="shared" si="39"/>
        <v>0</v>
      </c>
      <c r="CC56" s="253">
        <f t="shared" si="40"/>
        <v>0</v>
      </c>
      <c r="CD56" s="253">
        <f t="shared" si="41"/>
        <v>0</v>
      </c>
      <c r="CE56" s="253">
        <f t="shared" si="42"/>
        <v>0</v>
      </c>
      <c r="CF56" s="253">
        <f t="shared" si="43"/>
        <v>0</v>
      </c>
      <c r="CG56" s="253">
        <f t="shared" si="44"/>
        <v>0</v>
      </c>
      <c r="CH56" s="253">
        <f t="shared" si="45"/>
        <v>0</v>
      </c>
      <c r="CI56" s="253">
        <f t="shared" si="46"/>
        <v>0</v>
      </c>
      <c r="CJ56" s="253">
        <f t="shared" si="47"/>
        <v>0</v>
      </c>
      <c r="CK56" s="253">
        <f t="shared" si="48"/>
        <v>0</v>
      </c>
    </row>
    <row r="57" spans="1:89" ht="20.399999999999999" x14ac:dyDescent="0.3">
      <c r="A57" s="217"/>
      <c r="B57" s="194">
        <v>27</v>
      </c>
      <c r="C57" s="195">
        <v>211011</v>
      </c>
      <c r="D57" s="196">
        <v>21110112</v>
      </c>
      <c r="E57" s="197" t="s">
        <v>150</v>
      </c>
      <c r="F57" s="198" t="s">
        <v>344</v>
      </c>
      <c r="G57" s="198" t="s">
        <v>345</v>
      </c>
      <c r="H57" s="199" t="s">
        <v>18</v>
      </c>
      <c r="I57" s="194"/>
      <c r="J57" s="199" t="s">
        <v>19</v>
      </c>
      <c r="K57" s="200">
        <f t="shared" si="0"/>
        <v>657</v>
      </c>
      <c r="L57" s="201" t="s">
        <v>138</v>
      </c>
      <c r="M57" s="104">
        <v>16</v>
      </c>
      <c r="N57" s="262">
        <f t="shared" si="30"/>
        <v>68.64</v>
      </c>
      <c r="O57" s="202">
        <v>68.64</v>
      </c>
      <c r="P57" s="110">
        <f t="shared" si="8"/>
        <v>52311.916799999999</v>
      </c>
      <c r="Q57" s="204" t="s">
        <v>139</v>
      </c>
      <c r="R57" s="113">
        <f t="shared" si="1"/>
        <v>120</v>
      </c>
      <c r="S57" s="114">
        <f t="shared" si="9"/>
        <v>9554.6880000000001</v>
      </c>
      <c r="T57" s="113">
        <f t="shared" si="2"/>
        <v>289</v>
      </c>
      <c r="U57" s="115">
        <f t="shared" si="10"/>
        <v>23010.873599999999</v>
      </c>
      <c r="V57" s="113">
        <f t="shared" si="3"/>
        <v>124</v>
      </c>
      <c r="W57" s="115">
        <f t="shared" si="11"/>
        <v>9873.1775999999991</v>
      </c>
      <c r="X57" s="113">
        <f t="shared" si="4"/>
        <v>124</v>
      </c>
      <c r="Y57" s="115">
        <f t="shared" si="12"/>
        <v>9873.1775999999991</v>
      </c>
      <c r="Z57" s="116">
        <f t="shared" si="5"/>
        <v>52311.916799999992</v>
      </c>
      <c r="AA57" s="117" t="b">
        <f t="shared" si="6"/>
        <v>1</v>
      </c>
      <c r="AB57" s="194"/>
      <c r="AC57" s="213"/>
      <c r="AD57" s="109" t="s">
        <v>22</v>
      </c>
      <c r="AE57" s="108" t="s">
        <v>23</v>
      </c>
      <c r="AF57" s="214"/>
      <c r="AG57" s="215"/>
      <c r="AH57" s="210"/>
      <c r="AI57" s="164">
        <f t="shared" si="13"/>
        <v>0</v>
      </c>
      <c r="AJ57" s="216"/>
      <c r="AK57" s="164">
        <f t="shared" si="14"/>
        <v>0</v>
      </c>
      <c r="AL57" s="216">
        <v>120</v>
      </c>
      <c r="AM57" s="164">
        <f t="shared" si="15"/>
        <v>9554.6880000000001</v>
      </c>
      <c r="AN57" s="216">
        <v>120</v>
      </c>
      <c r="AO57" s="164">
        <f t="shared" si="16"/>
        <v>9554.6880000000001</v>
      </c>
      <c r="AP57" s="216">
        <v>120</v>
      </c>
      <c r="AQ57" s="164">
        <f t="shared" si="17"/>
        <v>9554.6880000000001</v>
      </c>
      <c r="AR57" s="216">
        <v>49</v>
      </c>
      <c r="AS57" s="164">
        <f t="shared" si="18"/>
        <v>3901.4976000000001</v>
      </c>
      <c r="AT57" s="216">
        <v>26</v>
      </c>
      <c r="AU57" s="164">
        <f t="shared" si="19"/>
        <v>2070.1824000000001</v>
      </c>
      <c r="AV57" s="216">
        <v>49</v>
      </c>
      <c r="AW57" s="164">
        <f t="shared" si="20"/>
        <v>3901.4976000000001</v>
      </c>
      <c r="AX57" s="216">
        <v>49</v>
      </c>
      <c r="AY57" s="164">
        <f t="shared" si="21"/>
        <v>3901.4976000000001</v>
      </c>
      <c r="AZ57" s="216">
        <v>49</v>
      </c>
      <c r="BA57" s="164">
        <f t="shared" si="22"/>
        <v>3901.4976000000001</v>
      </c>
      <c r="BB57" s="216">
        <v>49</v>
      </c>
      <c r="BC57" s="164">
        <f t="shared" si="23"/>
        <v>3901.4976000000001</v>
      </c>
      <c r="BD57" s="216">
        <v>26</v>
      </c>
      <c r="BE57" s="164">
        <f t="shared" si="24"/>
        <v>2070.1824000000001</v>
      </c>
      <c r="BF57" s="253">
        <f t="shared" si="25"/>
        <v>52311.916799999999</v>
      </c>
      <c r="BG57" s="253">
        <f t="shared" si="26"/>
        <v>52311.916800000006</v>
      </c>
      <c r="BH57" s="10" t="b">
        <f t="shared" si="27"/>
        <v>1</v>
      </c>
      <c r="BI57" s="253">
        <f t="shared" si="28"/>
        <v>0</v>
      </c>
      <c r="BJ57" s="250">
        <f t="shared" si="31"/>
        <v>21110112</v>
      </c>
      <c r="BK57" s="251">
        <v>348</v>
      </c>
      <c r="BL57" s="251">
        <v>5</v>
      </c>
      <c r="BM57" s="252">
        <f t="shared" si="32"/>
        <v>120</v>
      </c>
      <c r="BN57" s="252">
        <f t="shared" si="33"/>
        <v>289</v>
      </c>
      <c r="BO57" s="252">
        <f t="shared" si="34"/>
        <v>124</v>
      </c>
      <c r="BP57" s="252">
        <f t="shared" si="35"/>
        <v>124</v>
      </c>
      <c r="BQ57" s="254">
        <f t="shared" si="36"/>
        <v>68.64</v>
      </c>
      <c r="BR57">
        <f t="shared" si="29"/>
        <v>16</v>
      </c>
      <c r="BS57">
        <v>0</v>
      </c>
      <c r="BT57">
        <v>1</v>
      </c>
      <c r="BU57" t="s">
        <v>139</v>
      </c>
      <c r="BV57" t="str">
        <f t="shared" si="49"/>
        <v>0</v>
      </c>
      <c r="BW57" t="str">
        <f t="shared" si="49"/>
        <v>0</v>
      </c>
      <c r="BX57" t="str">
        <f t="shared" si="49"/>
        <v>1</v>
      </c>
      <c r="BY57" t="s">
        <v>23</v>
      </c>
      <c r="BZ57" s="253">
        <f t="shared" si="37"/>
        <v>0</v>
      </c>
      <c r="CA57" s="253">
        <f t="shared" si="38"/>
        <v>0</v>
      </c>
      <c r="CB57" s="253">
        <f t="shared" si="39"/>
        <v>9554.6880000000001</v>
      </c>
      <c r="CC57" s="253">
        <f t="shared" si="40"/>
        <v>9554.6880000000001</v>
      </c>
      <c r="CD57" s="253">
        <f t="shared" si="41"/>
        <v>9554.6880000000001</v>
      </c>
      <c r="CE57" s="253">
        <f t="shared" si="42"/>
        <v>3901.4976000000001</v>
      </c>
      <c r="CF57" s="253">
        <f t="shared" si="43"/>
        <v>2070.1824000000001</v>
      </c>
      <c r="CG57" s="253">
        <f t="shared" si="44"/>
        <v>3901.4976000000001</v>
      </c>
      <c r="CH57" s="253">
        <f t="shared" si="45"/>
        <v>3901.4976000000001</v>
      </c>
      <c r="CI57" s="253">
        <f t="shared" si="46"/>
        <v>3901.4976000000001</v>
      </c>
      <c r="CJ57" s="253">
        <f t="shared" si="47"/>
        <v>3901.4976000000001</v>
      </c>
      <c r="CK57" s="253">
        <f t="shared" si="48"/>
        <v>2070.1824000000001</v>
      </c>
    </row>
    <row r="58" spans="1:89" ht="20.399999999999999" x14ac:dyDescent="0.3">
      <c r="A58" s="10"/>
      <c r="B58" s="129">
        <v>28</v>
      </c>
      <c r="C58" s="192">
        <v>211011</v>
      </c>
      <c r="D58" s="189">
        <v>21110114</v>
      </c>
      <c r="E58" s="102" t="s">
        <v>151</v>
      </c>
      <c r="F58" s="108" t="s">
        <v>344</v>
      </c>
      <c r="G58" s="108" t="s">
        <v>345</v>
      </c>
      <c r="H58" s="109" t="s">
        <v>18</v>
      </c>
      <c r="I58" s="123"/>
      <c r="J58" s="109" t="s">
        <v>19</v>
      </c>
      <c r="K58" s="111">
        <f t="shared" si="0"/>
        <v>10</v>
      </c>
      <c r="L58" s="104" t="s">
        <v>138</v>
      </c>
      <c r="M58" s="104">
        <v>16</v>
      </c>
      <c r="N58" s="262">
        <f t="shared" si="30"/>
        <v>101.08</v>
      </c>
      <c r="O58" s="106">
        <v>101.08</v>
      </c>
      <c r="P58" s="110">
        <f t="shared" si="8"/>
        <v>1172.528</v>
      </c>
      <c r="Q58" s="112" t="s">
        <v>139</v>
      </c>
      <c r="R58" s="113">
        <f t="shared" si="1"/>
        <v>10</v>
      </c>
      <c r="S58" s="114">
        <f t="shared" si="9"/>
        <v>1172.528</v>
      </c>
      <c r="T58" s="113">
        <f t="shared" si="2"/>
        <v>0</v>
      </c>
      <c r="U58" s="115">
        <f t="shared" si="10"/>
        <v>0</v>
      </c>
      <c r="V58" s="113">
        <f t="shared" si="3"/>
        <v>0</v>
      </c>
      <c r="W58" s="115">
        <f t="shared" si="11"/>
        <v>0</v>
      </c>
      <c r="X58" s="113">
        <f t="shared" si="4"/>
        <v>0</v>
      </c>
      <c r="Y58" s="115">
        <f t="shared" si="12"/>
        <v>0</v>
      </c>
      <c r="Z58" s="116">
        <f t="shared" si="5"/>
        <v>1172.528</v>
      </c>
      <c r="AA58" s="117" t="b">
        <f t="shared" si="6"/>
        <v>1</v>
      </c>
      <c r="AB58" s="123"/>
      <c r="AC58" s="124"/>
      <c r="AD58" s="109" t="s">
        <v>22</v>
      </c>
      <c r="AE58" s="108" t="s">
        <v>23</v>
      </c>
      <c r="AF58" s="125"/>
      <c r="AG58" s="126"/>
      <c r="AH58" s="121">
        <v>0</v>
      </c>
      <c r="AI58" s="164">
        <f t="shared" si="13"/>
        <v>0</v>
      </c>
      <c r="AJ58" s="127">
        <v>10</v>
      </c>
      <c r="AK58" s="164">
        <f t="shared" si="14"/>
        <v>1172.528</v>
      </c>
      <c r="AL58" s="127"/>
      <c r="AM58" s="164">
        <f t="shared" si="15"/>
        <v>0</v>
      </c>
      <c r="AN58" s="127"/>
      <c r="AO58" s="164">
        <f t="shared" si="16"/>
        <v>0</v>
      </c>
      <c r="AP58" s="127"/>
      <c r="AQ58" s="164">
        <f t="shared" si="17"/>
        <v>0</v>
      </c>
      <c r="AR58" s="127"/>
      <c r="AS58" s="164">
        <f t="shared" si="18"/>
        <v>0</v>
      </c>
      <c r="AT58" s="127"/>
      <c r="AU58" s="164">
        <f t="shared" si="19"/>
        <v>0</v>
      </c>
      <c r="AV58" s="127"/>
      <c r="AW58" s="164">
        <f t="shared" si="20"/>
        <v>0</v>
      </c>
      <c r="AX58" s="127"/>
      <c r="AY58" s="164">
        <f t="shared" si="21"/>
        <v>0</v>
      </c>
      <c r="AZ58" s="127"/>
      <c r="BA58" s="164">
        <f t="shared" si="22"/>
        <v>0</v>
      </c>
      <c r="BB58" s="127"/>
      <c r="BC58" s="164">
        <f t="shared" si="23"/>
        <v>0</v>
      </c>
      <c r="BD58" s="127"/>
      <c r="BE58" s="164">
        <f t="shared" si="24"/>
        <v>0</v>
      </c>
      <c r="BF58" s="253">
        <f t="shared" si="25"/>
        <v>1172.528</v>
      </c>
      <c r="BG58" s="253">
        <f t="shared" si="26"/>
        <v>1172.528</v>
      </c>
      <c r="BH58" s="10" t="b">
        <f t="shared" si="27"/>
        <v>1</v>
      </c>
      <c r="BI58" s="253">
        <f t="shared" si="28"/>
        <v>0</v>
      </c>
      <c r="BJ58" s="250">
        <f t="shared" si="31"/>
        <v>21110114</v>
      </c>
      <c r="BK58" s="251">
        <v>348</v>
      </c>
      <c r="BL58" s="251">
        <v>5</v>
      </c>
      <c r="BM58" s="252">
        <f t="shared" si="32"/>
        <v>10</v>
      </c>
      <c r="BN58" s="252">
        <f t="shared" si="33"/>
        <v>0</v>
      </c>
      <c r="BO58" s="252">
        <f t="shared" si="34"/>
        <v>0</v>
      </c>
      <c r="BP58" s="252">
        <f t="shared" si="35"/>
        <v>0</v>
      </c>
      <c r="BQ58" s="254">
        <f t="shared" si="36"/>
        <v>101.08</v>
      </c>
      <c r="BR58">
        <f t="shared" si="29"/>
        <v>16</v>
      </c>
      <c r="BS58">
        <v>0</v>
      </c>
      <c r="BT58">
        <v>1</v>
      </c>
      <c r="BU58" t="s">
        <v>139</v>
      </c>
      <c r="BV58" t="str">
        <f t="shared" si="49"/>
        <v>0</v>
      </c>
      <c r="BW58" t="str">
        <f t="shared" si="49"/>
        <v>0</v>
      </c>
      <c r="BX58" t="str">
        <f t="shared" si="49"/>
        <v>1</v>
      </c>
      <c r="BY58" t="s">
        <v>23</v>
      </c>
      <c r="BZ58" s="253">
        <f t="shared" si="37"/>
        <v>0</v>
      </c>
      <c r="CA58" s="253">
        <f t="shared" si="38"/>
        <v>1172.528</v>
      </c>
      <c r="CB58" s="253">
        <f t="shared" si="39"/>
        <v>0</v>
      </c>
      <c r="CC58" s="253">
        <f t="shared" si="40"/>
        <v>0</v>
      </c>
      <c r="CD58" s="253">
        <f t="shared" si="41"/>
        <v>0</v>
      </c>
      <c r="CE58" s="253">
        <f t="shared" si="42"/>
        <v>0</v>
      </c>
      <c r="CF58" s="253">
        <f t="shared" si="43"/>
        <v>0</v>
      </c>
      <c r="CG58" s="253">
        <f t="shared" si="44"/>
        <v>0</v>
      </c>
      <c r="CH58" s="253">
        <f t="shared" si="45"/>
        <v>0</v>
      </c>
      <c r="CI58" s="253">
        <f t="shared" si="46"/>
        <v>0</v>
      </c>
      <c r="CJ58" s="253">
        <f t="shared" si="47"/>
        <v>0</v>
      </c>
      <c r="CK58" s="253">
        <f t="shared" si="48"/>
        <v>0</v>
      </c>
    </row>
    <row r="59" spans="1:89" ht="20.399999999999999" x14ac:dyDescent="0.3">
      <c r="A59" s="211"/>
      <c r="B59" s="194">
        <v>28</v>
      </c>
      <c r="C59" s="195">
        <v>211011</v>
      </c>
      <c r="D59" s="196">
        <v>21110114</v>
      </c>
      <c r="E59" s="197" t="s">
        <v>151</v>
      </c>
      <c r="F59" s="198" t="s">
        <v>344</v>
      </c>
      <c r="G59" s="198" t="s">
        <v>345</v>
      </c>
      <c r="H59" s="199" t="s">
        <v>18</v>
      </c>
      <c r="I59" s="194"/>
      <c r="J59" s="199" t="s">
        <v>19</v>
      </c>
      <c r="K59" s="200">
        <f t="shared" si="0"/>
        <v>145</v>
      </c>
      <c r="L59" s="201" t="s">
        <v>138</v>
      </c>
      <c r="M59" s="104">
        <v>16</v>
      </c>
      <c r="N59" s="262">
        <f t="shared" si="30"/>
        <v>90.64</v>
      </c>
      <c r="O59" s="202">
        <v>90.64</v>
      </c>
      <c r="P59" s="110">
        <f t="shared" si="8"/>
        <v>15245.647999999999</v>
      </c>
      <c r="Q59" s="204" t="s">
        <v>139</v>
      </c>
      <c r="R59" s="113">
        <f t="shared" si="1"/>
        <v>20</v>
      </c>
      <c r="S59" s="114">
        <f t="shared" si="9"/>
        <v>2102.848</v>
      </c>
      <c r="T59" s="113">
        <f t="shared" si="2"/>
        <v>55</v>
      </c>
      <c r="U59" s="115">
        <f t="shared" si="10"/>
        <v>5782.8319999999994</v>
      </c>
      <c r="V59" s="113">
        <f t="shared" si="3"/>
        <v>35</v>
      </c>
      <c r="W59" s="115">
        <f t="shared" si="11"/>
        <v>3679.9839999999999</v>
      </c>
      <c r="X59" s="113">
        <f t="shared" si="4"/>
        <v>35</v>
      </c>
      <c r="Y59" s="115">
        <f t="shared" si="12"/>
        <v>3679.9839999999999</v>
      </c>
      <c r="Z59" s="116">
        <f t="shared" si="5"/>
        <v>15245.647999999999</v>
      </c>
      <c r="AA59" s="117" t="b">
        <f t="shared" si="6"/>
        <v>1</v>
      </c>
      <c r="AB59" s="194"/>
      <c r="AC59" s="213"/>
      <c r="AD59" s="109" t="s">
        <v>22</v>
      </c>
      <c r="AE59" s="108" t="s">
        <v>23</v>
      </c>
      <c r="AF59" s="214"/>
      <c r="AG59" s="215"/>
      <c r="AH59" s="210"/>
      <c r="AI59" s="164">
        <f t="shared" si="13"/>
        <v>0</v>
      </c>
      <c r="AJ59" s="216"/>
      <c r="AK59" s="164">
        <f t="shared" si="14"/>
        <v>0</v>
      </c>
      <c r="AL59" s="216">
        <v>20</v>
      </c>
      <c r="AM59" s="164">
        <f t="shared" si="15"/>
        <v>2102.848</v>
      </c>
      <c r="AN59" s="216">
        <v>20</v>
      </c>
      <c r="AO59" s="164">
        <f t="shared" si="16"/>
        <v>2102.848</v>
      </c>
      <c r="AP59" s="216">
        <v>20</v>
      </c>
      <c r="AQ59" s="164">
        <f t="shared" si="17"/>
        <v>2102.848</v>
      </c>
      <c r="AR59" s="216">
        <v>15</v>
      </c>
      <c r="AS59" s="164">
        <f t="shared" si="18"/>
        <v>1577.136</v>
      </c>
      <c r="AT59" s="216">
        <v>5</v>
      </c>
      <c r="AU59" s="164">
        <f t="shared" si="19"/>
        <v>525.71199999999999</v>
      </c>
      <c r="AV59" s="216">
        <v>15</v>
      </c>
      <c r="AW59" s="164">
        <f t="shared" si="20"/>
        <v>1577.136</v>
      </c>
      <c r="AX59" s="216">
        <v>15</v>
      </c>
      <c r="AY59" s="164">
        <f t="shared" si="21"/>
        <v>1577.136</v>
      </c>
      <c r="AZ59" s="216">
        <v>15</v>
      </c>
      <c r="BA59" s="164">
        <f t="shared" si="22"/>
        <v>1577.136</v>
      </c>
      <c r="BB59" s="216">
        <v>15</v>
      </c>
      <c r="BC59" s="164">
        <f t="shared" si="23"/>
        <v>1577.136</v>
      </c>
      <c r="BD59" s="216">
        <v>5</v>
      </c>
      <c r="BE59" s="164">
        <f t="shared" si="24"/>
        <v>525.71199999999999</v>
      </c>
      <c r="BF59" s="253">
        <f t="shared" si="25"/>
        <v>15245.647999999999</v>
      </c>
      <c r="BG59" s="253">
        <f t="shared" si="26"/>
        <v>15245.647999999999</v>
      </c>
      <c r="BH59" s="10" t="b">
        <f t="shared" si="27"/>
        <v>1</v>
      </c>
      <c r="BI59" s="253">
        <f t="shared" si="28"/>
        <v>0</v>
      </c>
      <c r="BJ59" s="250">
        <f t="shared" si="31"/>
        <v>21110114</v>
      </c>
      <c r="BK59" s="251">
        <v>348</v>
      </c>
      <c r="BL59" s="251">
        <v>5</v>
      </c>
      <c r="BM59" s="252">
        <f t="shared" si="32"/>
        <v>20</v>
      </c>
      <c r="BN59" s="252">
        <f t="shared" si="33"/>
        <v>55</v>
      </c>
      <c r="BO59" s="252">
        <f t="shared" si="34"/>
        <v>35</v>
      </c>
      <c r="BP59" s="252">
        <f t="shared" si="35"/>
        <v>35</v>
      </c>
      <c r="BQ59" s="254">
        <f t="shared" si="36"/>
        <v>90.64</v>
      </c>
      <c r="BR59">
        <f t="shared" si="29"/>
        <v>16</v>
      </c>
      <c r="BS59">
        <v>0</v>
      </c>
      <c r="BT59">
        <v>1</v>
      </c>
      <c r="BU59" t="s">
        <v>139</v>
      </c>
      <c r="BV59" t="str">
        <f t="shared" si="49"/>
        <v>0</v>
      </c>
      <c r="BW59" t="str">
        <f t="shared" si="49"/>
        <v>0</v>
      </c>
      <c r="BX59" t="str">
        <f t="shared" si="49"/>
        <v>1</v>
      </c>
      <c r="BY59" t="s">
        <v>23</v>
      </c>
      <c r="BZ59" s="253">
        <f t="shared" si="37"/>
        <v>0</v>
      </c>
      <c r="CA59" s="253">
        <f t="shared" si="38"/>
        <v>0</v>
      </c>
      <c r="CB59" s="253">
        <f t="shared" si="39"/>
        <v>2102.848</v>
      </c>
      <c r="CC59" s="253">
        <f t="shared" si="40"/>
        <v>2102.848</v>
      </c>
      <c r="CD59" s="253">
        <f t="shared" si="41"/>
        <v>2102.848</v>
      </c>
      <c r="CE59" s="253">
        <f t="shared" si="42"/>
        <v>1577.136</v>
      </c>
      <c r="CF59" s="253">
        <f t="shared" si="43"/>
        <v>525.71199999999999</v>
      </c>
      <c r="CG59" s="253">
        <f t="shared" si="44"/>
        <v>1577.136</v>
      </c>
      <c r="CH59" s="253">
        <f t="shared" si="45"/>
        <v>1577.136</v>
      </c>
      <c r="CI59" s="253">
        <f t="shared" si="46"/>
        <v>1577.136</v>
      </c>
      <c r="CJ59" s="253">
        <f t="shared" si="47"/>
        <v>1577.136</v>
      </c>
      <c r="CK59" s="253">
        <f t="shared" si="48"/>
        <v>525.71199999999999</v>
      </c>
    </row>
    <row r="60" spans="1:89" ht="27.6" x14ac:dyDescent="0.3">
      <c r="A60" s="1"/>
      <c r="B60" s="129">
        <v>29</v>
      </c>
      <c r="C60" s="192">
        <v>211011</v>
      </c>
      <c r="D60" s="189">
        <v>21110117</v>
      </c>
      <c r="E60" s="102" t="s">
        <v>152</v>
      </c>
      <c r="F60" s="108" t="s">
        <v>344</v>
      </c>
      <c r="G60" s="108" t="s">
        <v>345</v>
      </c>
      <c r="H60" s="109" t="s">
        <v>18</v>
      </c>
      <c r="I60" s="123"/>
      <c r="J60" s="109" t="s">
        <v>19</v>
      </c>
      <c r="K60" s="111">
        <f t="shared" si="0"/>
        <v>0</v>
      </c>
      <c r="L60" s="104" t="s">
        <v>138</v>
      </c>
      <c r="M60" s="104">
        <v>16</v>
      </c>
      <c r="N60" s="262">
        <f t="shared" si="30"/>
        <v>122.5</v>
      </c>
      <c r="O60" s="106">
        <v>122.5</v>
      </c>
      <c r="P60" s="110">
        <f t="shared" si="8"/>
        <v>0</v>
      </c>
      <c r="Q60" s="112" t="s">
        <v>139</v>
      </c>
      <c r="R60" s="113">
        <f t="shared" si="1"/>
        <v>0</v>
      </c>
      <c r="S60" s="114">
        <f t="shared" si="9"/>
        <v>0</v>
      </c>
      <c r="T60" s="113">
        <f t="shared" si="2"/>
        <v>0</v>
      </c>
      <c r="U60" s="115">
        <f t="shared" si="10"/>
        <v>0</v>
      </c>
      <c r="V60" s="113">
        <f t="shared" si="3"/>
        <v>0</v>
      </c>
      <c r="W60" s="115">
        <f t="shared" si="11"/>
        <v>0</v>
      </c>
      <c r="X60" s="113">
        <f t="shared" si="4"/>
        <v>0</v>
      </c>
      <c r="Y60" s="115">
        <f t="shared" si="12"/>
        <v>0</v>
      </c>
      <c r="Z60" s="116">
        <f t="shared" si="5"/>
        <v>0</v>
      </c>
      <c r="AA60" s="117" t="b">
        <f t="shared" si="6"/>
        <v>1</v>
      </c>
      <c r="AB60" s="123"/>
      <c r="AC60" s="124"/>
      <c r="AD60" s="109" t="s">
        <v>22</v>
      </c>
      <c r="AE60" s="108" t="s">
        <v>23</v>
      </c>
      <c r="AF60" s="125"/>
      <c r="AG60" s="126"/>
      <c r="AH60" s="121">
        <v>0</v>
      </c>
      <c r="AI60" s="164">
        <f t="shared" si="13"/>
        <v>0</v>
      </c>
      <c r="AJ60" s="127">
        <v>0</v>
      </c>
      <c r="AK60" s="164">
        <f t="shared" si="14"/>
        <v>0</v>
      </c>
      <c r="AL60" s="127"/>
      <c r="AM60" s="164">
        <f t="shared" si="15"/>
        <v>0</v>
      </c>
      <c r="AN60" s="127"/>
      <c r="AO60" s="164">
        <f t="shared" si="16"/>
        <v>0</v>
      </c>
      <c r="AP60" s="127"/>
      <c r="AQ60" s="164">
        <f t="shared" si="17"/>
        <v>0</v>
      </c>
      <c r="AR60" s="127"/>
      <c r="AS60" s="164">
        <f t="shared" si="18"/>
        <v>0</v>
      </c>
      <c r="AT60" s="127"/>
      <c r="AU60" s="164">
        <f t="shared" si="19"/>
        <v>0</v>
      </c>
      <c r="AV60" s="127"/>
      <c r="AW60" s="164">
        <f t="shared" si="20"/>
        <v>0</v>
      </c>
      <c r="AX60" s="127"/>
      <c r="AY60" s="164">
        <f t="shared" si="21"/>
        <v>0</v>
      </c>
      <c r="AZ60" s="127"/>
      <c r="BA60" s="164">
        <f t="shared" si="22"/>
        <v>0</v>
      </c>
      <c r="BB60" s="127"/>
      <c r="BC60" s="164">
        <f t="shared" si="23"/>
        <v>0</v>
      </c>
      <c r="BD60" s="127"/>
      <c r="BE60" s="164">
        <f t="shared" si="24"/>
        <v>0</v>
      </c>
      <c r="BF60" s="253">
        <f t="shared" si="25"/>
        <v>0</v>
      </c>
      <c r="BG60" s="253">
        <f t="shared" si="26"/>
        <v>0</v>
      </c>
      <c r="BH60" s="10" t="b">
        <f t="shared" si="27"/>
        <v>1</v>
      </c>
      <c r="BI60" s="253">
        <f t="shared" si="28"/>
        <v>0</v>
      </c>
      <c r="BJ60" s="250">
        <f t="shared" si="31"/>
        <v>21110117</v>
      </c>
      <c r="BK60" s="251">
        <v>348</v>
      </c>
      <c r="BL60" s="251">
        <v>5</v>
      </c>
      <c r="BM60" s="252">
        <f t="shared" si="32"/>
        <v>0</v>
      </c>
      <c r="BN60" s="252">
        <f t="shared" si="33"/>
        <v>0</v>
      </c>
      <c r="BO60" s="252">
        <f t="shared" si="34"/>
        <v>0</v>
      </c>
      <c r="BP60" s="252">
        <f t="shared" si="35"/>
        <v>0</v>
      </c>
      <c r="BQ60" s="254">
        <f t="shared" si="36"/>
        <v>122.5</v>
      </c>
      <c r="BR60">
        <f t="shared" si="29"/>
        <v>16</v>
      </c>
      <c r="BS60">
        <v>0</v>
      </c>
      <c r="BT60">
        <v>1</v>
      </c>
      <c r="BU60" t="s">
        <v>139</v>
      </c>
      <c r="BV60" t="str">
        <f t="shared" si="49"/>
        <v>0</v>
      </c>
      <c r="BW60" t="str">
        <f t="shared" si="49"/>
        <v>0</v>
      </c>
      <c r="BX60" t="str">
        <f t="shared" si="49"/>
        <v>1</v>
      </c>
      <c r="BY60" t="s">
        <v>23</v>
      </c>
      <c r="BZ60" s="253">
        <f t="shared" si="37"/>
        <v>0</v>
      </c>
      <c r="CA60" s="253">
        <f t="shared" si="38"/>
        <v>0</v>
      </c>
      <c r="CB60" s="253">
        <f t="shared" si="39"/>
        <v>0</v>
      </c>
      <c r="CC60" s="253">
        <f t="shared" si="40"/>
        <v>0</v>
      </c>
      <c r="CD60" s="253">
        <f t="shared" si="41"/>
        <v>0</v>
      </c>
      <c r="CE60" s="253">
        <f t="shared" si="42"/>
        <v>0</v>
      </c>
      <c r="CF60" s="253">
        <f t="shared" si="43"/>
        <v>0</v>
      </c>
      <c r="CG60" s="253">
        <f t="shared" si="44"/>
        <v>0</v>
      </c>
      <c r="CH60" s="253">
        <f t="shared" si="45"/>
        <v>0</v>
      </c>
      <c r="CI60" s="253">
        <f t="shared" si="46"/>
        <v>0</v>
      </c>
      <c r="CJ60" s="253">
        <f t="shared" si="47"/>
        <v>0</v>
      </c>
      <c r="CK60" s="253">
        <f t="shared" si="48"/>
        <v>0</v>
      </c>
    </row>
    <row r="61" spans="1:89" ht="27.6" x14ac:dyDescent="0.3">
      <c r="A61" s="217"/>
      <c r="B61" s="194">
        <v>29</v>
      </c>
      <c r="C61" s="195">
        <v>211011</v>
      </c>
      <c r="D61" s="196">
        <v>21110117</v>
      </c>
      <c r="E61" s="197" t="s">
        <v>152</v>
      </c>
      <c r="F61" s="198" t="s">
        <v>344</v>
      </c>
      <c r="G61" s="198" t="s">
        <v>345</v>
      </c>
      <c r="H61" s="199" t="s">
        <v>18</v>
      </c>
      <c r="I61" s="194"/>
      <c r="J61" s="199" t="s">
        <v>19</v>
      </c>
      <c r="K61" s="200">
        <f t="shared" si="0"/>
        <v>14</v>
      </c>
      <c r="L61" s="201" t="s">
        <v>138</v>
      </c>
      <c r="M61" s="104">
        <v>16</v>
      </c>
      <c r="N61" s="262">
        <f t="shared" si="30"/>
        <v>92.6</v>
      </c>
      <c r="O61" s="202">
        <v>92.6</v>
      </c>
      <c r="P61" s="110">
        <f t="shared" si="8"/>
        <v>1503.8239999999998</v>
      </c>
      <c r="Q61" s="204" t="s">
        <v>139</v>
      </c>
      <c r="R61" s="113">
        <f t="shared" si="1"/>
        <v>4</v>
      </c>
      <c r="S61" s="114">
        <f t="shared" si="9"/>
        <v>429.66399999999993</v>
      </c>
      <c r="T61" s="113">
        <f t="shared" si="2"/>
        <v>8</v>
      </c>
      <c r="U61" s="115">
        <f t="shared" si="10"/>
        <v>859.32799999999986</v>
      </c>
      <c r="V61" s="113">
        <f t="shared" si="3"/>
        <v>1</v>
      </c>
      <c r="W61" s="115">
        <f t="shared" si="11"/>
        <v>107.41599999999998</v>
      </c>
      <c r="X61" s="113">
        <f t="shared" si="4"/>
        <v>1</v>
      </c>
      <c r="Y61" s="115">
        <f t="shared" si="12"/>
        <v>107.41599999999998</v>
      </c>
      <c r="Z61" s="116">
        <f t="shared" si="5"/>
        <v>1503.8239999999996</v>
      </c>
      <c r="AA61" s="117" t="b">
        <f t="shared" si="6"/>
        <v>1</v>
      </c>
      <c r="AB61" s="194"/>
      <c r="AC61" s="213"/>
      <c r="AD61" s="109" t="s">
        <v>22</v>
      </c>
      <c r="AE61" s="108" t="s">
        <v>23</v>
      </c>
      <c r="AF61" s="214"/>
      <c r="AG61" s="215"/>
      <c r="AH61" s="210"/>
      <c r="AI61" s="164">
        <f t="shared" si="13"/>
        <v>0</v>
      </c>
      <c r="AJ61" s="216"/>
      <c r="AK61" s="164">
        <f t="shared" si="14"/>
        <v>0</v>
      </c>
      <c r="AL61" s="216">
        <v>4</v>
      </c>
      <c r="AM61" s="164">
        <f t="shared" si="15"/>
        <v>429.66399999999993</v>
      </c>
      <c r="AN61" s="216">
        <v>4</v>
      </c>
      <c r="AO61" s="164">
        <f t="shared" si="16"/>
        <v>429.66399999999993</v>
      </c>
      <c r="AP61" s="216">
        <v>4</v>
      </c>
      <c r="AQ61" s="164">
        <f t="shared" si="17"/>
        <v>429.66399999999993</v>
      </c>
      <c r="AR61" s="216">
        <v>0</v>
      </c>
      <c r="AS61" s="164">
        <f t="shared" si="18"/>
        <v>0</v>
      </c>
      <c r="AT61" s="216">
        <v>1</v>
      </c>
      <c r="AU61" s="164">
        <f t="shared" si="19"/>
        <v>107.41599999999998</v>
      </c>
      <c r="AV61" s="216">
        <v>0</v>
      </c>
      <c r="AW61" s="164">
        <f t="shared" si="20"/>
        <v>0</v>
      </c>
      <c r="AX61" s="216">
        <v>0</v>
      </c>
      <c r="AY61" s="164">
        <f t="shared" si="21"/>
        <v>0</v>
      </c>
      <c r="AZ61" s="216">
        <v>0</v>
      </c>
      <c r="BA61" s="164">
        <f t="shared" si="22"/>
        <v>0</v>
      </c>
      <c r="BB61" s="216">
        <v>0</v>
      </c>
      <c r="BC61" s="164">
        <f t="shared" si="23"/>
        <v>0</v>
      </c>
      <c r="BD61" s="216">
        <v>1</v>
      </c>
      <c r="BE61" s="164">
        <f t="shared" si="24"/>
        <v>107.41599999999998</v>
      </c>
      <c r="BF61" s="253">
        <f t="shared" si="25"/>
        <v>1503.8239999999998</v>
      </c>
      <c r="BG61" s="253">
        <f t="shared" si="26"/>
        <v>1503.8239999999998</v>
      </c>
      <c r="BH61" s="10" t="b">
        <f t="shared" si="27"/>
        <v>1</v>
      </c>
      <c r="BI61" s="253">
        <f t="shared" si="28"/>
        <v>0</v>
      </c>
      <c r="BJ61" s="250">
        <f t="shared" si="31"/>
        <v>21110117</v>
      </c>
      <c r="BK61" s="251">
        <v>348</v>
      </c>
      <c r="BL61" s="251">
        <v>5</v>
      </c>
      <c r="BM61" s="252">
        <f t="shared" si="32"/>
        <v>4</v>
      </c>
      <c r="BN61" s="252">
        <f t="shared" si="33"/>
        <v>8</v>
      </c>
      <c r="BO61" s="252">
        <f t="shared" si="34"/>
        <v>1</v>
      </c>
      <c r="BP61" s="252">
        <f t="shared" si="35"/>
        <v>1</v>
      </c>
      <c r="BQ61" s="254">
        <f t="shared" si="36"/>
        <v>92.6</v>
      </c>
      <c r="BR61">
        <f t="shared" si="29"/>
        <v>16</v>
      </c>
      <c r="BS61">
        <v>0</v>
      </c>
      <c r="BT61">
        <v>1</v>
      </c>
      <c r="BU61" t="s">
        <v>139</v>
      </c>
      <c r="BV61" t="str">
        <f t="shared" si="49"/>
        <v>0</v>
      </c>
      <c r="BW61" t="str">
        <f t="shared" si="49"/>
        <v>0</v>
      </c>
      <c r="BX61" t="str">
        <f t="shared" si="49"/>
        <v>1</v>
      </c>
      <c r="BY61" t="s">
        <v>23</v>
      </c>
      <c r="BZ61" s="253">
        <f t="shared" si="37"/>
        <v>0</v>
      </c>
      <c r="CA61" s="253">
        <f t="shared" si="38"/>
        <v>0</v>
      </c>
      <c r="CB61" s="253">
        <f t="shared" si="39"/>
        <v>429.66399999999993</v>
      </c>
      <c r="CC61" s="253">
        <f t="shared" si="40"/>
        <v>429.66399999999993</v>
      </c>
      <c r="CD61" s="253">
        <f t="shared" si="41"/>
        <v>429.66399999999993</v>
      </c>
      <c r="CE61" s="253">
        <f t="shared" si="42"/>
        <v>0</v>
      </c>
      <c r="CF61" s="253">
        <f t="shared" si="43"/>
        <v>107.41599999999998</v>
      </c>
      <c r="CG61" s="253">
        <f t="shared" si="44"/>
        <v>0</v>
      </c>
      <c r="CH61" s="253">
        <f t="shared" si="45"/>
        <v>0</v>
      </c>
      <c r="CI61" s="253">
        <f t="shared" si="46"/>
        <v>0</v>
      </c>
      <c r="CJ61" s="253">
        <f t="shared" si="47"/>
        <v>0</v>
      </c>
      <c r="CK61" s="253">
        <f t="shared" si="48"/>
        <v>107.41599999999998</v>
      </c>
    </row>
    <row r="62" spans="1:89" ht="27.6" x14ac:dyDescent="0.3">
      <c r="A62" s="1"/>
      <c r="B62" s="129">
        <v>30</v>
      </c>
      <c r="C62" s="192">
        <v>211011</v>
      </c>
      <c r="D62" s="189">
        <v>21110125</v>
      </c>
      <c r="E62" s="102" t="s">
        <v>153</v>
      </c>
      <c r="F62" s="108" t="s">
        <v>344</v>
      </c>
      <c r="G62" s="108" t="s">
        <v>345</v>
      </c>
      <c r="H62" s="109" t="s">
        <v>18</v>
      </c>
      <c r="I62" s="123"/>
      <c r="J62" s="109" t="s">
        <v>19</v>
      </c>
      <c r="K62" s="111">
        <f t="shared" si="0"/>
        <v>10</v>
      </c>
      <c r="L62" s="104" t="s">
        <v>20</v>
      </c>
      <c r="M62" s="104">
        <v>16</v>
      </c>
      <c r="N62" s="262">
        <f t="shared" si="30"/>
        <v>20.62</v>
      </c>
      <c r="O62" s="106">
        <v>20.62</v>
      </c>
      <c r="P62" s="110">
        <f t="shared" si="8"/>
        <v>239.19200000000001</v>
      </c>
      <c r="Q62" s="112" t="s">
        <v>139</v>
      </c>
      <c r="R62" s="113">
        <f t="shared" si="1"/>
        <v>10</v>
      </c>
      <c r="S62" s="114">
        <f t="shared" si="9"/>
        <v>239.19200000000001</v>
      </c>
      <c r="T62" s="113">
        <f t="shared" si="2"/>
        <v>0</v>
      </c>
      <c r="U62" s="115">
        <f t="shared" si="10"/>
        <v>0</v>
      </c>
      <c r="V62" s="113">
        <f t="shared" si="3"/>
        <v>0</v>
      </c>
      <c r="W62" s="115">
        <f t="shared" si="11"/>
        <v>0</v>
      </c>
      <c r="X62" s="113">
        <f t="shared" si="4"/>
        <v>0</v>
      </c>
      <c r="Y62" s="115">
        <f t="shared" si="12"/>
        <v>0</v>
      </c>
      <c r="Z62" s="116">
        <f t="shared" si="5"/>
        <v>239.19200000000001</v>
      </c>
      <c r="AA62" s="117" t="b">
        <f t="shared" si="6"/>
        <v>1</v>
      </c>
      <c r="AB62" s="123"/>
      <c r="AC62" s="124"/>
      <c r="AD62" s="109" t="s">
        <v>22</v>
      </c>
      <c r="AE62" s="108" t="s">
        <v>23</v>
      </c>
      <c r="AF62" s="125"/>
      <c r="AG62" s="126"/>
      <c r="AH62" s="121">
        <v>0</v>
      </c>
      <c r="AI62" s="164">
        <f t="shared" si="13"/>
        <v>0</v>
      </c>
      <c r="AJ62" s="127">
        <v>10</v>
      </c>
      <c r="AK62" s="164">
        <f t="shared" si="14"/>
        <v>239.19200000000001</v>
      </c>
      <c r="AL62" s="127"/>
      <c r="AM62" s="164">
        <f t="shared" si="15"/>
        <v>0</v>
      </c>
      <c r="AN62" s="127"/>
      <c r="AO62" s="164">
        <f t="shared" si="16"/>
        <v>0</v>
      </c>
      <c r="AP62" s="127"/>
      <c r="AQ62" s="164">
        <f t="shared" si="17"/>
        <v>0</v>
      </c>
      <c r="AR62" s="127"/>
      <c r="AS62" s="164">
        <f t="shared" si="18"/>
        <v>0</v>
      </c>
      <c r="AT62" s="127"/>
      <c r="AU62" s="164">
        <f t="shared" si="19"/>
        <v>0</v>
      </c>
      <c r="AV62" s="127"/>
      <c r="AW62" s="164">
        <f t="shared" si="20"/>
        <v>0</v>
      </c>
      <c r="AX62" s="127"/>
      <c r="AY62" s="164">
        <f t="shared" si="21"/>
        <v>0</v>
      </c>
      <c r="AZ62" s="127"/>
      <c r="BA62" s="164">
        <f t="shared" si="22"/>
        <v>0</v>
      </c>
      <c r="BB62" s="127"/>
      <c r="BC62" s="164">
        <f t="shared" si="23"/>
        <v>0</v>
      </c>
      <c r="BD62" s="127"/>
      <c r="BE62" s="164">
        <f t="shared" si="24"/>
        <v>0</v>
      </c>
      <c r="BF62" s="253">
        <f t="shared" si="25"/>
        <v>239.19200000000001</v>
      </c>
      <c r="BG62" s="253">
        <f t="shared" si="26"/>
        <v>239.19200000000001</v>
      </c>
      <c r="BH62" s="10" t="b">
        <f t="shared" si="27"/>
        <v>1</v>
      </c>
      <c r="BI62" s="253">
        <f t="shared" si="28"/>
        <v>0</v>
      </c>
      <c r="BJ62" s="250">
        <f t="shared" si="31"/>
        <v>21110125</v>
      </c>
      <c r="BK62" s="251">
        <v>348</v>
      </c>
      <c r="BL62" s="251">
        <v>5</v>
      </c>
      <c r="BM62" s="252">
        <f t="shared" si="32"/>
        <v>10</v>
      </c>
      <c r="BN62" s="252">
        <f t="shared" si="33"/>
        <v>0</v>
      </c>
      <c r="BO62" s="252">
        <f t="shared" si="34"/>
        <v>0</v>
      </c>
      <c r="BP62" s="252">
        <f t="shared" si="35"/>
        <v>0</v>
      </c>
      <c r="BQ62" s="254">
        <f t="shared" si="36"/>
        <v>20.62</v>
      </c>
      <c r="BR62">
        <f t="shared" si="29"/>
        <v>16</v>
      </c>
      <c r="BS62">
        <v>0</v>
      </c>
      <c r="BT62">
        <v>1</v>
      </c>
      <c r="BU62" t="s">
        <v>139</v>
      </c>
      <c r="BV62" t="str">
        <f t="shared" si="49"/>
        <v>0</v>
      </c>
      <c r="BW62" t="str">
        <f t="shared" si="49"/>
        <v>0</v>
      </c>
      <c r="BX62" t="str">
        <f t="shared" si="49"/>
        <v>1</v>
      </c>
      <c r="BY62" t="s">
        <v>23</v>
      </c>
      <c r="BZ62" s="253">
        <f t="shared" si="37"/>
        <v>0</v>
      </c>
      <c r="CA62" s="253">
        <f t="shared" si="38"/>
        <v>239.19200000000001</v>
      </c>
      <c r="CB62" s="253">
        <f t="shared" si="39"/>
        <v>0</v>
      </c>
      <c r="CC62" s="253">
        <f t="shared" si="40"/>
        <v>0</v>
      </c>
      <c r="CD62" s="253">
        <f t="shared" si="41"/>
        <v>0</v>
      </c>
      <c r="CE62" s="253">
        <f t="shared" si="42"/>
        <v>0</v>
      </c>
      <c r="CF62" s="253">
        <f t="shared" si="43"/>
        <v>0</v>
      </c>
      <c r="CG62" s="253">
        <f t="shared" si="44"/>
        <v>0</v>
      </c>
      <c r="CH62" s="253">
        <f t="shared" si="45"/>
        <v>0</v>
      </c>
      <c r="CI62" s="253">
        <f t="shared" si="46"/>
        <v>0</v>
      </c>
      <c r="CJ62" s="253">
        <f t="shared" si="47"/>
        <v>0</v>
      </c>
      <c r="CK62" s="253">
        <f t="shared" si="48"/>
        <v>0</v>
      </c>
    </row>
    <row r="63" spans="1:89" ht="27.6" x14ac:dyDescent="0.3">
      <c r="A63" s="217"/>
      <c r="B63" s="194">
        <v>30</v>
      </c>
      <c r="C63" s="195">
        <v>211011</v>
      </c>
      <c r="D63" s="196">
        <v>21110125</v>
      </c>
      <c r="E63" s="197" t="s">
        <v>153</v>
      </c>
      <c r="F63" s="198" t="s">
        <v>344</v>
      </c>
      <c r="G63" s="198" t="s">
        <v>345</v>
      </c>
      <c r="H63" s="199" t="s">
        <v>18</v>
      </c>
      <c r="I63" s="194"/>
      <c r="J63" s="199" t="s">
        <v>19</v>
      </c>
      <c r="K63" s="200">
        <f t="shared" si="0"/>
        <v>58</v>
      </c>
      <c r="L63" s="201" t="s">
        <v>20</v>
      </c>
      <c r="M63" s="104">
        <v>16</v>
      </c>
      <c r="N63" s="262">
        <f t="shared" si="30"/>
        <v>13.62</v>
      </c>
      <c r="O63" s="202">
        <v>13.62</v>
      </c>
      <c r="P63" s="110">
        <f t="shared" si="8"/>
        <v>916.3535999999998</v>
      </c>
      <c r="Q63" s="204" t="s">
        <v>139</v>
      </c>
      <c r="R63" s="113">
        <f t="shared" si="1"/>
        <v>10</v>
      </c>
      <c r="S63" s="114">
        <f t="shared" si="9"/>
        <v>157.99199999999996</v>
      </c>
      <c r="T63" s="113">
        <f t="shared" si="2"/>
        <v>24</v>
      </c>
      <c r="U63" s="115">
        <f t="shared" si="10"/>
        <v>379.18079999999992</v>
      </c>
      <c r="V63" s="113">
        <f t="shared" si="3"/>
        <v>12</v>
      </c>
      <c r="W63" s="115">
        <f t="shared" si="11"/>
        <v>189.59039999999996</v>
      </c>
      <c r="X63" s="113">
        <f t="shared" si="4"/>
        <v>12</v>
      </c>
      <c r="Y63" s="115">
        <f t="shared" si="12"/>
        <v>189.59039999999996</v>
      </c>
      <c r="Z63" s="116">
        <f t="shared" si="5"/>
        <v>916.35359999999969</v>
      </c>
      <c r="AA63" s="117" t="b">
        <f t="shared" si="6"/>
        <v>1</v>
      </c>
      <c r="AB63" s="194"/>
      <c r="AC63" s="213"/>
      <c r="AD63" s="109" t="s">
        <v>22</v>
      </c>
      <c r="AE63" s="108" t="s">
        <v>23</v>
      </c>
      <c r="AF63" s="214"/>
      <c r="AG63" s="215"/>
      <c r="AH63" s="210"/>
      <c r="AI63" s="164">
        <f t="shared" si="13"/>
        <v>0</v>
      </c>
      <c r="AJ63" s="216"/>
      <c r="AK63" s="164">
        <f t="shared" si="14"/>
        <v>0</v>
      </c>
      <c r="AL63" s="216">
        <v>10</v>
      </c>
      <c r="AM63" s="164">
        <f t="shared" si="15"/>
        <v>157.99199999999996</v>
      </c>
      <c r="AN63" s="216">
        <v>10</v>
      </c>
      <c r="AO63" s="164">
        <f t="shared" si="16"/>
        <v>157.99199999999996</v>
      </c>
      <c r="AP63" s="216">
        <v>10</v>
      </c>
      <c r="AQ63" s="164">
        <f t="shared" si="17"/>
        <v>157.99199999999996</v>
      </c>
      <c r="AR63" s="216">
        <v>4</v>
      </c>
      <c r="AS63" s="164">
        <f t="shared" si="18"/>
        <v>63.196799999999989</v>
      </c>
      <c r="AT63" s="216">
        <v>4</v>
      </c>
      <c r="AU63" s="164">
        <f t="shared" si="19"/>
        <v>63.196799999999989</v>
      </c>
      <c r="AV63" s="216">
        <v>4</v>
      </c>
      <c r="AW63" s="164">
        <f t="shared" si="20"/>
        <v>63.196799999999989</v>
      </c>
      <c r="AX63" s="216">
        <v>4</v>
      </c>
      <c r="AY63" s="164">
        <f t="shared" si="21"/>
        <v>63.196799999999989</v>
      </c>
      <c r="AZ63" s="216">
        <v>4</v>
      </c>
      <c r="BA63" s="164">
        <f t="shared" si="22"/>
        <v>63.196799999999989</v>
      </c>
      <c r="BB63" s="216">
        <v>4</v>
      </c>
      <c r="BC63" s="164">
        <f t="shared" si="23"/>
        <v>63.196799999999989</v>
      </c>
      <c r="BD63" s="216">
        <v>4</v>
      </c>
      <c r="BE63" s="164">
        <f t="shared" si="24"/>
        <v>63.196799999999989</v>
      </c>
      <c r="BF63" s="253">
        <f t="shared" si="25"/>
        <v>916.3535999999998</v>
      </c>
      <c r="BG63" s="253">
        <f t="shared" si="26"/>
        <v>916.3535999999998</v>
      </c>
      <c r="BH63" s="10" t="b">
        <f t="shared" si="27"/>
        <v>1</v>
      </c>
      <c r="BI63" s="253">
        <f t="shared" si="28"/>
        <v>0</v>
      </c>
      <c r="BJ63" s="250">
        <f t="shared" si="31"/>
        <v>21110125</v>
      </c>
      <c r="BK63" s="251">
        <v>348</v>
      </c>
      <c r="BL63" s="251">
        <v>5</v>
      </c>
      <c r="BM63" s="252">
        <f t="shared" si="32"/>
        <v>10</v>
      </c>
      <c r="BN63" s="252">
        <f t="shared" si="33"/>
        <v>24</v>
      </c>
      <c r="BO63" s="252">
        <f t="shared" si="34"/>
        <v>12</v>
      </c>
      <c r="BP63" s="252">
        <f t="shared" si="35"/>
        <v>12</v>
      </c>
      <c r="BQ63" s="254">
        <f t="shared" si="36"/>
        <v>13.62</v>
      </c>
      <c r="BR63">
        <f t="shared" si="29"/>
        <v>16</v>
      </c>
      <c r="BS63">
        <v>0</v>
      </c>
      <c r="BT63">
        <v>1</v>
      </c>
      <c r="BU63" t="s">
        <v>139</v>
      </c>
      <c r="BV63" t="str">
        <f t="shared" si="49"/>
        <v>0</v>
      </c>
      <c r="BW63" t="str">
        <f t="shared" si="49"/>
        <v>0</v>
      </c>
      <c r="BX63" t="str">
        <f t="shared" si="49"/>
        <v>1</v>
      </c>
      <c r="BY63" t="s">
        <v>23</v>
      </c>
      <c r="BZ63" s="253">
        <f t="shared" si="37"/>
        <v>0</v>
      </c>
      <c r="CA63" s="253">
        <f t="shared" si="38"/>
        <v>0</v>
      </c>
      <c r="CB63" s="253">
        <f t="shared" si="39"/>
        <v>157.99199999999996</v>
      </c>
      <c r="CC63" s="253">
        <f t="shared" si="40"/>
        <v>157.99199999999996</v>
      </c>
      <c r="CD63" s="253">
        <f t="shared" si="41"/>
        <v>157.99199999999996</v>
      </c>
      <c r="CE63" s="253">
        <f t="shared" si="42"/>
        <v>63.196799999999989</v>
      </c>
      <c r="CF63" s="253">
        <f t="shared" si="43"/>
        <v>63.196799999999989</v>
      </c>
      <c r="CG63" s="253">
        <f t="shared" si="44"/>
        <v>63.196799999999989</v>
      </c>
      <c r="CH63" s="253">
        <f t="shared" si="45"/>
        <v>63.196799999999989</v>
      </c>
      <c r="CI63" s="253">
        <f t="shared" si="46"/>
        <v>63.196799999999989</v>
      </c>
      <c r="CJ63" s="253">
        <f t="shared" si="47"/>
        <v>63.196799999999989</v>
      </c>
      <c r="CK63" s="253">
        <f t="shared" si="48"/>
        <v>63.196799999999989</v>
      </c>
    </row>
    <row r="64" spans="1:89" ht="20.399999999999999" x14ac:dyDescent="0.3">
      <c r="A64" s="1"/>
      <c r="B64" s="129">
        <v>31</v>
      </c>
      <c r="C64" s="192">
        <v>211011</v>
      </c>
      <c r="D64" s="189">
        <v>21110126</v>
      </c>
      <c r="E64" s="102" t="s">
        <v>154</v>
      </c>
      <c r="F64" s="108" t="s">
        <v>344</v>
      </c>
      <c r="G64" s="108" t="s">
        <v>345</v>
      </c>
      <c r="H64" s="109" t="s">
        <v>18</v>
      </c>
      <c r="I64" s="123"/>
      <c r="J64" s="109" t="s">
        <v>19</v>
      </c>
      <c r="K64" s="111">
        <f t="shared" si="0"/>
        <v>10</v>
      </c>
      <c r="L64" s="104" t="s">
        <v>20</v>
      </c>
      <c r="M64" s="104">
        <v>16</v>
      </c>
      <c r="N64" s="262">
        <f t="shared" si="30"/>
        <v>4.29</v>
      </c>
      <c r="O64" s="106">
        <v>4.29</v>
      </c>
      <c r="P64" s="110">
        <f t="shared" si="8"/>
        <v>49.763999999999996</v>
      </c>
      <c r="Q64" s="112" t="s">
        <v>139</v>
      </c>
      <c r="R64" s="113">
        <f t="shared" si="1"/>
        <v>10</v>
      </c>
      <c r="S64" s="114">
        <f t="shared" si="9"/>
        <v>49.763999999999996</v>
      </c>
      <c r="T64" s="113">
        <f t="shared" si="2"/>
        <v>0</v>
      </c>
      <c r="U64" s="115">
        <f t="shared" si="10"/>
        <v>0</v>
      </c>
      <c r="V64" s="113">
        <f t="shared" si="3"/>
        <v>0</v>
      </c>
      <c r="W64" s="115">
        <f t="shared" si="11"/>
        <v>0</v>
      </c>
      <c r="X64" s="113">
        <f t="shared" si="4"/>
        <v>0</v>
      </c>
      <c r="Y64" s="115">
        <f t="shared" si="12"/>
        <v>0</v>
      </c>
      <c r="Z64" s="116">
        <f t="shared" si="5"/>
        <v>49.763999999999996</v>
      </c>
      <c r="AA64" s="117" t="b">
        <f t="shared" si="6"/>
        <v>1</v>
      </c>
      <c r="AB64" s="123"/>
      <c r="AC64" s="124"/>
      <c r="AD64" s="109" t="s">
        <v>22</v>
      </c>
      <c r="AE64" s="108" t="s">
        <v>23</v>
      </c>
      <c r="AF64" s="125"/>
      <c r="AG64" s="126"/>
      <c r="AH64" s="121">
        <v>0</v>
      </c>
      <c r="AI64" s="164">
        <f t="shared" si="13"/>
        <v>0</v>
      </c>
      <c r="AJ64" s="127">
        <v>10</v>
      </c>
      <c r="AK64" s="164">
        <f t="shared" si="14"/>
        <v>49.763999999999996</v>
      </c>
      <c r="AL64" s="127"/>
      <c r="AM64" s="164">
        <f t="shared" si="15"/>
        <v>0</v>
      </c>
      <c r="AN64" s="127"/>
      <c r="AO64" s="164">
        <f t="shared" si="16"/>
        <v>0</v>
      </c>
      <c r="AP64" s="127"/>
      <c r="AQ64" s="164">
        <f t="shared" si="17"/>
        <v>0</v>
      </c>
      <c r="AR64" s="127"/>
      <c r="AS64" s="164">
        <f t="shared" si="18"/>
        <v>0</v>
      </c>
      <c r="AT64" s="127"/>
      <c r="AU64" s="164">
        <f t="shared" si="19"/>
        <v>0</v>
      </c>
      <c r="AV64" s="127"/>
      <c r="AW64" s="164">
        <f t="shared" si="20"/>
        <v>0</v>
      </c>
      <c r="AX64" s="127"/>
      <c r="AY64" s="164">
        <f t="shared" si="21"/>
        <v>0</v>
      </c>
      <c r="AZ64" s="127"/>
      <c r="BA64" s="164">
        <f t="shared" si="22"/>
        <v>0</v>
      </c>
      <c r="BB64" s="127"/>
      <c r="BC64" s="164">
        <f t="shared" si="23"/>
        <v>0</v>
      </c>
      <c r="BD64" s="127"/>
      <c r="BE64" s="164">
        <f t="shared" si="24"/>
        <v>0</v>
      </c>
      <c r="BF64" s="253">
        <f t="shared" si="25"/>
        <v>49.763999999999996</v>
      </c>
      <c r="BG64" s="253">
        <f t="shared" si="26"/>
        <v>49.763999999999996</v>
      </c>
      <c r="BH64" s="10" t="b">
        <f t="shared" si="27"/>
        <v>1</v>
      </c>
      <c r="BI64" s="253">
        <f t="shared" si="28"/>
        <v>0</v>
      </c>
      <c r="BJ64" s="250">
        <f t="shared" si="31"/>
        <v>21110126</v>
      </c>
      <c r="BK64" s="251">
        <v>348</v>
      </c>
      <c r="BL64" s="251">
        <v>5</v>
      </c>
      <c r="BM64" s="252">
        <f t="shared" si="32"/>
        <v>10</v>
      </c>
      <c r="BN64" s="252">
        <f t="shared" si="33"/>
        <v>0</v>
      </c>
      <c r="BO64" s="252">
        <f t="shared" si="34"/>
        <v>0</v>
      </c>
      <c r="BP64" s="252">
        <f t="shared" si="35"/>
        <v>0</v>
      </c>
      <c r="BQ64" s="254">
        <f t="shared" si="36"/>
        <v>4.29</v>
      </c>
      <c r="BR64">
        <f t="shared" si="29"/>
        <v>16</v>
      </c>
      <c r="BS64">
        <v>0</v>
      </c>
      <c r="BT64">
        <v>1</v>
      </c>
      <c r="BU64" t="s">
        <v>139</v>
      </c>
      <c r="BV64" t="str">
        <f t="shared" si="49"/>
        <v>0</v>
      </c>
      <c r="BW64" t="str">
        <f t="shared" si="49"/>
        <v>0</v>
      </c>
      <c r="BX64" t="str">
        <f t="shared" si="49"/>
        <v>1</v>
      </c>
      <c r="BY64" t="s">
        <v>23</v>
      </c>
      <c r="BZ64" s="253">
        <f t="shared" si="37"/>
        <v>0</v>
      </c>
      <c r="CA64" s="253">
        <f t="shared" si="38"/>
        <v>49.763999999999996</v>
      </c>
      <c r="CB64" s="253">
        <f t="shared" si="39"/>
        <v>0</v>
      </c>
      <c r="CC64" s="253">
        <f t="shared" si="40"/>
        <v>0</v>
      </c>
      <c r="CD64" s="253">
        <f t="shared" si="41"/>
        <v>0</v>
      </c>
      <c r="CE64" s="253">
        <f t="shared" si="42"/>
        <v>0</v>
      </c>
      <c r="CF64" s="253">
        <f t="shared" si="43"/>
        <v>0</v>
      </c>
      <c r="CG64" s="253">
        <f t="shared" si="44"/>
        <v>0</v>
      </c>
      <c r="CH64" s="253">
        <f t="shared" si="45"/>
        <v>0</v>
      </c>
      <c r="CI64" s="253">
        <f t="shared" si="46"/>
        <v>0</v>
      </c>
      <c r="CJ64" s="253">
        <f t="shared" si="47"/>
        <v>0</v>
      </c>
      <c r="CK64" s="253">
        <f t="shared" si="48"/>
        <v>0</v>
      </c>
    </row>
    <row r="65" spans="1:89" ht="20.399999999999999" x14ac:dyDescent="0.3">
      <c r="A65" s="217"/>
      <c r="B65" s="194">
        <v>31</v>
      </c>
      <c r="C65" s="195">
        <v>211011</v>
      </c>
      <c r="D65" s="196">
        <v>21110126</v>
      </c>
      <c r="E65" s="197" t="s">
        <v>154</v>
      </c>
      <c r="F65" s="198" t="s">
        <v>344</v>
      </c>
      <c r="G65" s="198" t="s">
        <v>345</v>
      </c>
      <c r="H65" s="199" t="s">
        <v>18</v>
      </c>
      <c r="I65" s="194"/>
      <c r="J65" s="199" t="s">
        <v>19</v>
      </c>
      <c r="K65" s="200">
        <f t="shared" si="0"/>
        <v>83</v>
      </c>
      <c r="L65" s="201" t="s">
        <v>20</v>
      </c>
      <c r="M65" s="104">
        <v>16</v>
      </c>
      <c r="N65" s="262">
        <f t="shared" si="30"/>
        <v>3.09</v>
      </c>
      <c r="O65" s="202">
        <v>3.09</v>
      </c>
      <c r="P65" s="110">
        <f t="shared" si="8"/>
        <v>297.50519999999995</v>
      </c>
      <c r="Q65" s="204" t="s">
        <v>139</v>
      </c>
      <c r="R65" s="113">
        <f t="shared" si="1"/>
        <v>21</v>
      </c>
      <c r="S65" s="114">
        <f t="shared" si="9"/>
        <v>75.27239999999999</v>
      </c>
      <c r="T65" s="113">
        <f t="shared" si="2"/>
        <v>42</v>
      </c>
      <c r="U65" s="115">
        <f t="shared" si="10"/>
        <v>150.54479999999998</v>
      </c>
      <c r="V65" s="113">
        <f t="shared" si="3"/>
        <v>10</v>
      </c>
      <c r="W65" s="115">
        <f t="shared" si="11"/>
        <v>35.843999999999994</v>
      </c>
      <c r="X65" s="113">
        <f t="shared" si="4"/>
        <v>10</v>
      </c>
      <c r="Y65" s="115">
        <f t="shared" si="12"/>
        <v>35.843999999999994</v>
      </c>
      <c r="Z65" s="116">
        <f t="shared" si="5"/>
        <v>297.50519999999995</v>
      </c>
      <c r="AA65" s="117" t="b">
        <f t="shared" si="6"/>
        <v>1</v>
      </c>
      <c r="AB65" s="194"/>
      <c r="AC65" s="213"/>
      <c r="AD65" s="109" t="s">
        <v>22</v>
      </c>
      <c r="AE65" s="108" t="s">
        <v>23</v>
      </c>
      <c r="AF65" s="214"/>
      <c r="AG65" s="215"/>
      <c r="AH65" s="210"/>
      <c r="AI65" s="164">
        <f t="shared" si="13"/>
        <v>0</v>
      </c>
      <c r="AJ65" s="216"/>
      <c r="AK65" s="164">
        <f t="shared" si="14"/>
        <v>0</v>
      </c>
      <c r="AL65" s="216">
        <v>21</v>
      </c>
      <c r="AM65" s="164">
        <f t="shared" si="15"/>
        <v>75.27239999999999</v>
      </c>
      <c r="AN65" s="216">
        <v>21</v>
      </c>
      <c r="AO65" s="164">
        <f t="shared" si="16"/>
        <v>75.27239999999999</v>
      </c>
      <c r="AP65" s="216">
        <v>21</v>
      </c>
      <c r="AQ65" s="164">
        <f t="shared" si="17"/>
        <v>75.27239999999999</v>
      </c>
      <c r="AR65" s="216">
        <v>0</v>
      </c>
      <c r="AS65" s="164">
        <f t="shared" si="18"/>
        <v>0</v>
      </c>
      <c r="AT65" s="216">
        <v>10</v>
      </c>
      <c r="AU65" s="164">
        <f t="shared" si="19"/>
        <v>35.843999999999994</v>
      </c>
      <c r="AV65" s="216">
        <v>0</v>
      </c>
      <c r="AW65" s="164">
        <f t="shared" si="20"/>
        <v>0</v>
      </c>
      <c r="AX65" s="216">
        <v>0</v>
      </c>
      <c r="AY65" s="164">
        <f t="shared" si="21"/>
        <v>0</v>
      </c>
      <c r="AZ65" s="216">
        <v>0</v>
      </c>
      <c r="BA65" s="164">
        <f t="shared" si="22"/>
        <v>0</v>
      </c>
      <c r="BB65" s="216">
        <v>0</v>
      </c>
      <c r="BC65" s="164">
        <f t="shared" si="23"/>
        <v>0</v>
      </c>
      <c r="BD65" s="216">
        <v>10</v>
      </c>
      <c r="BE65" s="164">
        <f t="shared" si="24"/>
        <v>35.843999999999994</v>
      </c>
      <c r="BF65" s="253">
        <f t="shared" si="25"/>
        <v>297.50519999999995</v>
      </c>
      <c r="BG65" s="253">
        <f t="shared" si="26"/>
        <v>297.5052</v>
      </c>
      <c r="BH65" s="10" t="b">
        <f t="shared" si="27"/>
        <v>1</v>
      </c>
      <c r="BI65" s="253">
        <f t="shared" si="28"/>
        <v>0</v>
      </c>
      <c r="BJ65" s="250">
        <f t="shared" si="31"/>
        <v>21110126</v>
      </c>
      <c r="BK65" s="251">
        <v>348</v>
      </c>
      <c r="BL65" s="251">
        <v>5</v>
      </c>
      <c r="BM65" s="252">
        <f t="shared" si="32"/>
        <v>21</v>
      </c>
      <c r="BN65" s="252">
        <f t="shared" si="33"/>
        <v>42</v>
      </c>
      <c r="BO65" s="252">
        <f t="shared" si="34"/>
        <v>10</v>
      </c>
      <c r="BP65" s="252">
        <f t="shared" si="35"/>
        <v>10</v>
      </c>
      <c r="BQ65" s="254">
        <f t="shared" si="36"/>
        <v>3.09</v>
      </c>
      <c r="BR65">
        <f t="shared" si="29"/>
        <v>16</v>
      </c>
      <c r="BS65">
        <v>0</v>
      </c>
      <c r="BT65">
        <v>1</v>
      </c>
      <c r="BU65" t="s">
        <v>139</v>
      </c>
      <c r="BV65" t="str">
        <f t="shared" si="49"/>
        <v>0</v>
      </c>
      <c r="BW65" t="str">
        <f t="shared" si="49"/>
        <v>0</v>
      </c>
      <c r="BX65" t="str">
        <f t="shared" si="49"/>
        <v>1</v>
      </c>
      <c r="BY65" t="s">
        <v>23</v>
      </c>
      <c r="BZ65" s="253">
        <f t="shared" si="37"/>
        <v>0</v>
      </c>
      <c r="CA65" s="253">
        <f t="shared" si="38"/>
        <v>0</v>
      </c>
      <c r="CB65" s="253">
        <f t="shared" si="39"/>
        <v>75.27239999999999</v>
      </c>
      <c r="CC65" s="253">
        <f t="shared" si="40"/>
        <v>75.27239999999999</v>
      </c>
      <c r="CD65" s="253">
        <f t="shared" si="41"/>
        <v>75.27239999999999</v>
      </c>
      <c r="CE65" s="253">
        <f t="shared" si="42"/>
        <v>0</v>
      </c>
      <c r="CF65" s="253">
        <f t="shared" si="43"/>
        <v>35.843999999999994</v>
      </c>
      <c r="CG65" s="253">
        <f t="shared" si="44"/>
        <v>0</v>
      </c>
      <c r="CH65" s="253">
        <f t="shared" si="45"/>
        <v>0</v>
      </c>
      <c r="CI65" s="253">
        <f t="shared" si="46"/>
        <v>0</v>
      </c>
      <c r="CJ65" s="253">
        <f t="shared" si="47"/>
        <v>0</v>
      </c>
      <c r="CK65" s="253">
        <f t="shared" si="48"/>
        <v>35.843999999999994</v>
      </c>
    </row>
    <row r="66" spans="1:89" ht="27.6" x14ac:dyDescent="0.3">
      <c r="B66" s="129">
        <v>32</v>
      </c>
      <c r="C66" s="192">
        <v>211011</v>
      </c>
      <c r="D66" s="189">
        <v>21110128</v>
      </c>
      <c r="E66" s="102" t="s">
        <v>155</v>
      </c>
      <c r="F66" s="108" t="s">
        <v>344</v>
      </c>
      <c r="G66" s="108" t="s">
        <v>345</v>
      </c>
      <c r="H66" s="109" t="s">
        <v>18</v>
      </c>
      <c r="I66" s="123"/>
      <c r="J66" s="109" t="s">
        <v>19</v>
      </c>
      <c r="K66" s="111">
        <f t="shared" si="0"/>
        <v>50</v>
      </c>
      <c r="L66" s="104" t="s">
        <v>20</v>
      </c>
      <c r="M66" s="104">
        <v>16</v>
      </c>
      <c r="N66" s="262">
        <f t="shared" si="30"/>
        <v>2.0299999999999998</v>
      </c>
      <c r="O66" s="106">
        <v>2.0299999999999998</v>
      </c>
      <c r="P66" s="110">
        <f t="shared" si="8"/>
        <v>117.73999999999998</v>
      </c>
      <c r="Q66" s="112" t="s">
        <v>139</v>
      </c>
      <c r="R66" s="113">
        <f t="shared" si="1"/>
        <v>50</v>
      </c>
      <c r="S66" s="114">
        <f t="shared" si="9"/>
        <v>117.73999999999998</v>
      </c>
      <c r="T66" s="113">
        <f t="shared" si="2"/>
        <v>0</v>
      </c>
      <c r="U66" s="115">
        <f t="shared" si="10"/>
        <v>0</v>
      </c>
      <c r="V66" s="113">
        <f t="shared" si="3"/>
        <v>0</v>
      </c>
      <c r="W66" s="115">
        <f t="shared" si="11"/>
        <v>0</v>
      </c>
      <c r="X66" s="113">
        <f t="shared" si="4"/>
        <v>0</v>
      </c>
      <c r="Y66" s="115">
        <f t="shared" si="12"/>
        <v>0</v>
      </c>
      <c r="Z66" s="116">
        <f t="shared" si="5"/>
        <v>117.73999999999998</v>
      </c>
      <c r="AA66" s="117" t="b">
        <f t="shared" si="6"/>
        <v>1</v>
      </c>
      <c r="AB66" s="123"/>
      <c r="AC66" s="124"/>
      <c r="AD66" s="109" t="s">
        <v>22</v>
      </c>
      <c r="AE66" s="108" t="s">
        <v>23</v>
      </c>
      <c r="AF66" s="125"/>
      <c r="AG66" s="126"/>
      <c r="AH66" s="121">
        <v>0</v>
      </c>
      <c r="AI66" s="164">
        <f t="shared" si="13"/>
        <v>0</v>
      </c>
      <c r="AJ66" s="127">
        <v>50</v>
      </c>
      <c r="AK66" s="164">
        <f t="shared" si="14"/>
        <v>117.73999999999998</v>
      </c>
      <c r="AL66" s="127"/>
      <c r="AM66" s="164">
        <f t="shared" si="15"/>
        <v>0</v>
      </c>
      <c r="AN66" s="127"/>
      <c r="AO66" s="164">
        <f t="shared" si="16"/>
        <v>0</v>
      </c>
      <c r="AP66" s="127"/>
      <c r="AQ66" s="164">
        <f t="shared" si="17"/>
        <v>0</v>
      </c>
      <c r="AR66" s="127"/>
      <c r="AS66" s="164">
        <f t="shared" si="18"/>
        <v>0</v>
      </c>
      <c r="AT66" s="127"/>
      <c r="AU66" s="164">
        <f t="shared" si="19"/>
        <v>0</v>
      </c>
      <c r="AV66" s="127"/>
      <c r="AW66" s="164">
        <f t="shared" si="20"/>
        <v>0</v>
      </c>
      <c r="AX66" s="127"/>
      <c r="AY66" s="164">
        <f t="shared" si="21"/>
        <v>0</v>
      </c>
      <c r="AZ66" s="127"/>
      <c r="BA66" s="164">
        <f t="shared" si="22"/>
        <v>0</v>
      </c>
      <c r="BB66" s="127"/>
      <c r="BC66" s="164">
        <f t="shared" si="23"/>
        <v>0</v>
      </c>
      <c r="BD66" s="127"/>
      <c r="BE66" s="164">
        <f t="shared" si="24"/>
        <v>0</v>
      </c>
      <c r="BF66" s="253">
        <f t="shared" si="25"/>
        <v>117.73999999999998</v>
      </c>
      <c r="BG66" s="253">
        <f t="shared" si="26"/>
        <v>117.73999999999998</v>
      </c>
      <c r="BH66" s="10" t="b">
        <f t="shared" si="27"/>
        <v>1</v>
      </c>
      <c r="BI66" s="253">
        <f t="shared" si="28"/>
        <v>0</v>
      </c>
      <c r="BJ66" s="250">
        <f t="shared" si="31"/>
        <v>21110128</v>
      </c>
      <c r="BK66" s="251">
        <v>348</v>
      </c>
      <c r="BL66" s="251">
        <v>5</v>
      </c>
      <c r="BM66" s="252">
        <f t="shared" si="32"/>
        <v>50</v>
      </c>
      <c r="BN66" s="252">
        <f t="shared" si="33"/>
        <v>0</v>
      </c>
      <c r="BO66" s="252">
        <f t="shared" si="34"/>
        <v>0</v>
      </c>
      <c r="BP66" s="252">
        <f t="shared" si="35"/>
        <v>0</v>
      </c>
      <c r="BQ66" s="254">
        <f t="shared" si="36"/>
        <v>2.0299999999999998</v>
      </c>
      <c r="BR66">
        <f t="shared" si="29"/>
        <v>16</v>
      </c>
      <c r="BS66">
        <v>0</v>
      </c>
      <c r="BT66">
        <v>1</v>
      </c>
      <c r="BU66" t="s">
        <v>139</v>
      </c>
      <c r="BV66" t="str">
        <f t="shared" si="49"/>
        <v>0</v>
      </c>
      <c r="BW66" t="str">
        <f t="shared" si="49"/>
        <v>0</v>
      </c>
      <c r="BX66" t="str">
        <f t="shared" si="49"/>
        <v>1</v>
      </c>
      <c r="BY66" t="s">
        <v>23</v>
      </c>
      <c r="BZ66" s="253">
        <f t="shared" si="37"/>
        <v>0</v>
      </c>
      <c r="CA66" s="253">
        <f t="shared" si="38"/>
        <v>117.73999999999998</v>
      </c>
      <c r="CB66" s="253">
        <f t="shared" si="39"/>
        <v>0</v>
      </c>
      <c r="CC66" s="253">
        <f t="shared" si="40"/>
        <v>0</v>
      </c>
      <c r="CD66" s="253">
        <f t="shared" si="41"/>
        <v>0</v>
      </c>
      <c r="CE66" s="253">
        <f t="shared" si="42"/>
        <v>0</v>
      </c>
      <c r="CF66" s="253">
        <f t="shared" si="43"/>
        <v>0</v>
      </c>
      <c r="CG66" s="253">
        <f t="shared" si="44"/>
        <v>0</v>
      </c>
      <c r="CH66" s="253">
        <f t="shared" si="45"/>
        <v>0</v>
      </c>
      <c r="CI66" s="253">
        <f t="shared" si="46"/>
        <v>0</v>
      </c>
      <c r="CJ66" s="253">
        <f t="shared" si="47"/>
        <v>0</v>
      </c>
      <c r="CK66" s="253">
        <f t="shared" si="48"/>
        <v>0</v>
      </c>
    </row>
    <row r="67" spans="1:89" ht="27.6" x14ac:dyDescent="0.3">
      <c r="A67" s="218"/>
      <c r="B67" s="194">
        <v>32</v>
      </c>
      <c r="C67" s="195">
        <v>211011</v>
      </c>
      <c r="D67" s="196">
        <v>21110128</v>
      </c>
      <c r="E67" s="197" t="s">
        <v>155</v>
      </c>
      <c r="F67" s="198" t="s">
        <v>344</v>
      </c>
      <c r="G67" s="198" t="s">
        <v>345</v>
      </c>
      <c r="H67" s="199" t="s">
        <v>18</v>
      </c>
      <c r="I67" s="194"/>
      <c r="J67" s="199" t="s">
        <v>19</v>
      </c>
      <c r="K67" s="200">
        <f t="shared" si="0"/>
        <v>111</v>
      </c>
      <c r="L67" s="201" t="s">
        <v>20</v>
      </c>
      <c r="M67" s="104">
        <v>16</v>
      </c>
      <c r="N67" s="262">
        <f t="shared" si="30"/>
        <v>2</v>
      </c>
      <c r="O67" s="202">
        <v>2</v>
      </c>
      <c r="P67" s="110">
        <f t="shared" si="8"/>
        <v>257.52</v>
      </c>
      <c r="Q67" s="204" t="s">
        <v>139</v>
      </c>
      <c r="R67" s="113">
        <f t="shared" si="1"/>
        <v>30</v>
      </c>
      <c r="S67" s="114">
        <f t="shared" si="9"/>
        <v>69.599999999999994</v>
      </c>
      <c r="T67" s="113">
        <f t="shared" si="2"/>
        <v>61</v>
      </c>
      <c r="U67" s="115">
        <f t="shared" si="10"/>
        <v>141.51999999999998</v>
      </c>
      <c r="V67" s="113">
        <f t="shared" si="3"/>
        <v>10</v>
      </c>
      <c r="W67" s="115">
        <f t="shared" si="11"/>
        <v>23.2</v>
      </c>
      <c r="X67" s="113">
        <f t="shared" si="4"/>
        <v>10</v>
      </c>
      <c r="Y67" s="115">
        <f t="shared" si="12"/>
        <v>23.2</v>
      </c>
      <c r="Z67" s="116">
        <f t="shared" si="5"/>
        <v>257.52</v>
      </c>
      <c r="AA67" s="117" t="b">
        <f t="shared" si="6"/>
        <v>1</v>
      </c>
      <c r="AB67" s="194"/>
      <c r="AC67" s="213"/>
      <c r="AD67" s="109" t="s">
        <v>22</v>
      </c>
      <c r="AE67" s="108" t="s">
        <v>23</v>
      </c>
      <c r="AF67" s="214"/>
      <c r="AG67" s="215"/>
      <c r="AH67" s="210"/>
      <c r="AI67" s="164">
        <f t="shared" si="13"/>
        <v>0</v>
      </c>
      <c r="AJ67" s="216"/>
      <c r="AK67" s="164">
        <f t="shared" si="14"/>
        <v>0</v>
      </c>
      <c r="AL67" s="216">
        <v>30</v>
      </c>
      <c r="AM67" s="164">
        <f t="shared" si="15"/>
        <v>69.599999999999994</v>
      </c>
      <c r="AN67" s="216">
        <v>30</v>
      </c>
      <c r="AO67" s="164">
        <f t="shared" si="16"/>
        <v>69.599999999999994</v>
      </c>
      <c r="AP67" s="216">
        <v>31</v>
      </c>
      <c r="AQ67" s="164">
        <f t="shared" si="17"/>
        <v>71.92</v>
      </c>
      <c r="AR67" s="216">
        <v>0</v>
      </c>
      <c r="AS67" s="164">
        <f t="shared" si="18"/>
        <v>0</v>
      </c>
      <c r="AT67" s="216">
        <v>10</v>
      </c>
      <c r="AU67" s="164">
        <f t="shared" si="19"/>
        <v>23.2</v>
      </c>
      <c r="AV67" s="216">
        <v>0</v>
      </c>
      <c r="AW67" s="164">
        <f t="shared" si="20"/>
        <v>0</v>
      </c>
      <c r="AX67" s="216">
        <v>0</v>
      </c>
      <c r="AY67" s="164">
        <f t="shared" si="21"/>
        <v>0</v>
      </c>
      <c r="AZ67" s="216">
        <v>0</v>
      </c>
      <c r="BA67" s="164">
        <f t="shared" si="22"/>
        <v>0</v>
      </c>
      <c r="BB67" s="216">
        <v>0</v>
      </c>
      <c r="BC67" s="164">
        <f t="shared" si="23"/>
        <v>0</v>
      </c>
      <c r="BD67" s="216">
        <v>10</v>
      </c>
      <c r="BE67" s="164">
        <f t="shared" si="24"/>
        <v>23.2</v>
      </c>
      <c r="BF67" s="253">
        <f t="shared" si="25"/>
        <v>257.52</v>
      </c>
      <c r="BG67" s="253">
        <f t="shared" si="26"/>
        <v>257.52</v>
      </c>
      <c r="BH67" s="10" t="b">
        <f t="shared" si="27"/>
        <v>1</v>
      </c>
      <c r="BI67" s="253">
        <f t="shared" si="28"/>
        <v>0</v>
      </c>
      <c r="BJ67" s="250">
        <f t="shared" si="31"/>
        <v>21110128</v>
      </c>
      <c r="BK67" s="251">
        <v>348</v>
      </c>
      <c r="BL67" s="251">
        <v>5</v>
      </c>
      <c r="BM67" s="252">
        <f t="shared" si="32"/>
        <v>30</v>
      </c>
      <c r="BN67" s="252">
        <f t="shared" si="33"/>
        <v>61</v>
      </c>
      <c r="BO67" s="252">
        <f t="shared" si="34"/>
        <v>10</v>
      </c>
      <c r="BP67" s="252">
        <f t="shared" si="35"/>
        <v>10</v>
      </c>
      <c r="BQ67" s="254">
        <f t="shared" si="36"/>
        <v>2</v>
      </c>
      <c r="BR67">
        <f t="shared" si="29"/>
        <v>16</v>
      </c>
      <c r="BS67">
        <v>0</v>
      </c>
      <c r="BT67">
        <v>1</v>
      </c>
      <c r="BU67" t="s">
        <v>139</v>
      </c>
      <c r="BV67" t="str">
        <f t="shared" si="49"/>
        <v>0</v>
      </c>
      <c r="BW67" t="str">
        <f t="shared" si="49"/>
        <v>0</v>
      </c>
      <c r="BX67" t="str">
        <f t="shared" si="49"/>
        <v>1</v>
      </c>
      <c r="BY67" t="s">
        <v>23</v>
      </c>
      <c r="BZ67" s="253">
        <f t="shared" si="37"/>
        <v>0</v>
      </c>
      <c r="CA67" s="253">
        <f t="shared" si="38"/>
        <v>0</v>
      </c>
      <c r="CB67" s="253">
        <f t="shared" si="39"/>
        <v>69.599999999999994</v>
      </c>
      <c r="CC67" s="253">
        <f t="shared" si="40"/>
        <v>69.599999999999994</v>
      </c>
      <c r="CD67" s="253">
        <f t="shared" si="41"/>
        <v>71.92</v>
      </c>
      <c r="CE67" s="253">
        <f t="shared" si="42"/>
        <v>0</v>
      </c>
      <c r="CF67" s="253">
        <f t="shared" si="43"/>
        <v>23.2</v>
      </c>
      <c r="CG67" s="253">
        <f t="shared" si="44"/>
        <v>0</v>
      </c>
      <c r="CH67" s="253">
        <f t="shared" si="45"/>
        <v>0</v>
      </c>
      <c r="CI67" s="253">
        <f t="shared" si="46"/>
        <v>0</v>
      </c>
      <c r="CJ67" s="253">
        <f t="shared" si="47"/>
        <v>0</v>
      </c>
      <c r="CK67" s="253">
        <f t="shared" si="48"/>
        <v>23.2</v>
      </c>
    </row>
    <row r="68" spans="1:89" ht="20.399999999999999" x14ac:dyDescent="0.3">
      <c r="B68" s="129">
        <v>33</v>
      </c>
      <c r="C68" s="192">
        <v>211011</v>
      </c>
      <c r="D68" s="189">
        <v>21110130</v>
      </c>
      <c r="E68" s="102" t="s">
        <v>156</v>
      </c>
      <c r="F68" s="108" t="s">
        <v>344</v>
      </c>
      <c r="G68" s="108" t="s">
        <v>345</v>
      </c>
      <c r="H68" s="109" t="s">
        <v>18</v>
      </c>
      <c r="I68" s="123"/>
      <c r="J68" s="109" t="s">
        <v>19</v>
      </c>
      <c r="K68" s="111">
        <f t="shared" si="0"/>
        <v>13</v>
      </c>
      <c r="L68" s="104" t="s">
        <v>20</v>
      </c>
      <c r="M68" s="104">
        <v>16</v>
      </c>
      <c r="N68" s="262">
        <f t="shared" si="30"/>
        <v>14.17</v>
      </c>
      <c r="O68" s="106">
        <v>14.17</v>
      </c>
      <c r="P68" s="110">
        <f t="shared" si="8"/>
        <v>213.68359999999996</v>
      </c>
      <c r="Q68" s="112" t="s">
        <v>139</v>
      </c>
      <c r="R68" s="113">
        <f t="shared" ref="R68:R131" si="50">AH68+AJ68+AL68</f>
        <v>13</v>
      </c>
      <c r="S68" s="114">
        <f t="shared" si="9"/>
        <v>213.68359999999996</v>
      </c>
      <c r="T68" s="113">
        <f t="shared" ref="T68:T131" si="51">AN68+AP68+AR68</f>
        <v>0</v>
      </c>
      <c r="U68" s="115">
        <f t="shared" si="10"/>
        <v>0</v>
      </c>
      <c r="V68" s="113">
        <f t="shared" ref="V68:V131" si="52">AT68+AV68+AX68</f>
        <v>0</v>
      </c>
      <c r="W68" s="115">
        <f t="shared" si="11"/>
        <v>0</v>
      </c>
      <c r="X68" s="113">
        <f t="shared" ref="X68:X131" si="53">AZ68+BB68+BD68</f>
        <v>0</v>
      </c>
      <c r="Y68" s="115">
        <f t="shared" si="12"/>
        <v>0</v>
      </c>
      <c r="Z68" s="116">
        <f t="shared" ref="Z68:Z131" si="54">S68+U68+W68+Y68</f>
        <v>213.68359999999996</v>
      </c>
      <c r="AA68" s="117" t="b">
        <f t="shared" ref="AA68:AA131" si="55">K68=(SUM(X68,V68,T68,R68))</f>
        <v>1</v>
      </c>
      <c r="AB68" s="123"/>
      <c r="AC68" s="124"/>
      <c r="AD68" s="109" t="s">
        <v>22</v>
      </c>
      <c r="AE68" s="108" t="s">
        <v>23</v>
      </c>
      <c r="AF68" s="125"/>
      <c r="AG68" s="126"/>
      <c r="AH68" s="121">
        <v>0</v>
      </c>
      <c r="AI68" s="164">
        <f t="shared" si="13"/>
        <v>0</v>
      </c>
      <c r="AJ68" s="127">
        <v>13</v>
      </c>
      <c r="AK68" s="164">
        <f t="shared" si="14"/>
        <v>213.68359999999996</v>
      </c>
      <c r="AL68" s="127"/>
      <c r="AM68" s="164">
        <f t="shared" si="15"/>
        <v>0</v>
      </c>
      <c r="AN68" s="127"/>
      <c r="AO68" s="164">
        <f t="shared" si="16"/>
        <v>0</v>
      </c>
      <c r="AP68" s="127"/>
      <c r="AQ68" s="164">
        <f t="shared" si="17"/>
        <v>0</v>
      </c>
      <c r="AR68" s="127"/>
      <c r="AS68" s="164">
        <f t="shared" si="18"/>
        <v>0</v>
      </c>
      <c r="AT68" s="127"/>
      <c r="AU68" s="164">
        <f t="shared" si="19"/>
        <v>0</v>
      </c>
      <c r="AV68" s="127"/>
      <c r="AW68" s="164">
        <f t="shared" si="20"/>
        <v>0</v>
      </c>
      <c r="AX68" s="127"/>
      <c r="AY68" s="164">
        <f t="shared" si="21"/>
        <v>0</v>
      </c>
      <c r="AZ68" s="127"/>
      <c r="BA68" s="164">
        <f t="shared" si="22"/>
        <v>0</v>
      </c>
      <c r="BB68" s="127"/>
      <c r="BC68" s="164">
        <f t="shared" si="23"/>
        <v>0</v>
      </c>
      <c r="BD68" s="127"/>
      <c r="BE68" s="164">
        <f t="shared" si="24"/>
        <v>0</v>
      </c>
      <c r="BF68" s="253">
        <f t="shared" si="25"/>
        <v>213.68359999999996</v>
      </c>
      <c r="BG68" s="253">
        <f t="shared" si="26"/>
        <v>213.68359999999996</v>
      </c>
      <c r="BH68" s="10" t="b">
        <f t="shared" si="27"/>
        <v>1</v>
      </c>
      <c r="BI68" s="253">
        <f t="shared" si="28"/>
        <v>0</v>
      </c>
      <c r="BJ68" s="250">
        <f t="shared" si="31"/>
        <v>21110130</v>
      </c>
      <c r="BK68" s="251">
        <v>348</v>
      </c>
      <c r="BL68" s="251">
        <v>5</v>
      </c>
      <c r="BM68" s="252">
        <f t="shared" si="32"/>
        <v>13</v>
      </c>
      <c r="BN68" s="252">
        <f t="shared" si="33"/>
        <v>0</v>
      </c>
      <c r="BO68" s="252">
        <f t="shared" si="34"/>
        <v>0</v>
      </c>
      <c r="BP68" s="252">
        <f t="shared" si="35"/>
        <v>0</v>
      </c>
      <c r="BQ68" s="254">
        <f t="shared" si="36"/>
        <v>14.17</v>
      </c>
      <c r="BR68">
        <f t="shared" si="29"/>
        <v>16</v>
      </c>
      <c r="BS68">
        <v>0</v>
      </c>
      <c r="BT68">
        <v>1</v>
      </c>
      <c r="BU68" t="s">
        <v>139</v>
      </c>
      <c r="BV68" t="str">
        <f t="shared" si="49"/>
        <v>0</v>
      </c>
      <c r="BW68" t="str">
        <f t="shared" si="49"/>
        <v>0</v>
      </c>
      <c r="BX68" t="str">
        <f t="shared" si="49"/>
        <v>1</v>
      </c>
      <c r="BY68" t="s">
        <v>23</v>
      </c>
      <c r="BZ68" s="253">
        <f t="shared" si="37"/>
        <v>0</v>
      </c>
      <c r="CA68" s="253">
        <f t="shared" si="38"/>
        <v>213.68359999999996</v>
      </c>
      <c r="CB68" s="253">
        <f t="shared" si="39"/>
        <v>0</v>
      </c>
      <c r="CC68" s="253">
        <f t="shared" si="40"/>
        <v>0</v>
      </c>
      <c r="CD68" s="253">
        <f t="shared" si="41"/>
        <v>0</v>
      </c>
      <c r="CE68" s="253">
        <f t="shared" si="42"/>
        <v>0</v>
      </c>
      <c r="CF68" s="253">
        <f t="shared" si="43"/>
        <v>0</v>
      </c>
      <c r="CG68" s="253">
        <f t="shared" si="44"/>
        <v>0</v>
      </c>
      <c r="CH68" s="253">
        <f t="shared" si="45"/>
        <v>0</v>
      </c>
      <c r="CI68" s="253">
        <f t="shared" si="46"/>
        <v>0</v>
      </c>
      <c r="CJ68" s="253">
        <f t="shared" si="47"/>
        <v>0</v>
      </c>
      <c r="CK68" s="253">
        <f t="shared" si="48"/>
        <v>0</v>
      </c>
    </row>
    <row r="69" spans="1:89" ht="20.399999999999999" x14ac:dyDescent="0.3">
      <c r="A69" s="218"/>
      <c r="B69" s="194">
        <v>33</v>
      </c>
      <c r="C69" s="195">
        <v>211011</v>
      </c>
      <c r="D69" s="196">
        <v>21110130</v>
      </c>
      <c r="E69" s="197" t="s">
        <v>156</v>
      </c>
      <c r="F69" s="198" t="s">
        <v>344</v>
      </c>
      <c r="G69" s="198" t="s">
        <v>345</v>
      </c>
      <c r="H69" s="199" t="s">
        <v>18</v>
      </c>
      <c r="I69" s="194"/>
      <c r="J69" s="199" t="s">
        <v>19</v>
      </c>
      <c r="K69" s="200">
        <f t="shared" si="0"/>
        <v>61</v>
      </c>
      <c r="L69" s="201" t="s">
        <v>20</v>
      </c>
      <c r="M69" s="104">
        <v>16</v>
      </c>
      <c r="N69" s="262">
        <f t="shared" si="30"/>
        <v>13.64</v>
      </c>
      <c r="O69" s="202">
        <v>13.64</v>
      </c>
      <c r="P69" s="110">
        <f t="shared" ref="P69:P132" si="56">(O69*(M69/100+1))*K69</f>
        <v>965.16639999999995</v>
      </c>
      <c r="Q69" s="204" t="s">
        <v>139</v>
      </c>
      <c r="R69" s="113">
        <f t="shared" si="50"/>
        <v>20</v>
      </c>
      <c r="S69" s="114">
        <f t="shared" ref="S69:S132" si="57">R69*(O69*(M69/100+1))</f>
        <v>316.44799999999998</v>
      </c>
      <c r="T69" s="113">
        <f t="shared" si="51"/>
        <v>23</v>
      </c>
      <c r="U69" s="115">
        <f t="shared" ref="U69:U132" si="58">T69*(O69*(M69/100+1))</f>
        <v>363.91520000000003</v>
      </c>
      <c r="V69" s="113">
        <f t="shared" si="52"/>
        <v>9</v>
      </c>
      <c r="W69" s="115">
        <f t="shared" ref="W69:W132" si="59">V69*(O69*(M69/100+1))</f>
        <v>142.4016</v>
      </c>
      <c r="X69" s="113">
        <f t="shared" si="53"/>
        <v>9</v>
      </c>
      <c r="Y69" s="115">
        <f t="shared" ref="Y69:Y132" si="60">X69*(O69*(M69/100+1))</f>
        <v>142.4016</v>
      </c>
      <c r="Z69" s="116">
        <f t="shared" si="54"/>
        <v>965.16640000000007</v>
      </c>
      <c r="AA69" s="117" t="b">
        <f t="shared" si="55"/>
        <v>1</v>
      </c>
      <c r="AB69" s="194"/>
      <c r="AC69" s="213"/>
      <c r="AD69" s="109" t="s">
        <v>22</v>
      </c>
      <c r="AE69" s="108" t="s">
        <v>23</v>
      </c>
      <c r="AF69" s="214"/>
      <c r="AG69" s="215"/>
      <c r="AH69" s="210"/>
      <c r="AI69" s="164">
        <f t="shared" ref="AI69:AI132" si="61">AH69*(O69*(M69/100+1))</f>
        <v>0</v>
      </c>
      <c r="AJ69" s="216"/>
      <c r="AK69" s="164">
        <f t="shared" ref="AK69:AK132" si="62">AJ69*(O69*(M69/100+1))</f>
        <v>0</v>
      </c>
      <c r="AL69" s="216">
        <v>20</v>
      </c>
      <c r="AM69" s="164">
        <f t="shared" ref="AM69:AM132" si="63">AL69*(O69*(M69/100+1))</f>
        <v>316.44799999999998</v>
      </c>
      <c r="AN69" s="216">
        <v>20</v>
      </c>
      <c r="AO69" s="164">
        <f t="shared" ref="AO69:AO132" si="64">AN69*(O69*(M69/100+1))</f>
        <v>316.44799999999998</v>
      </c>
      <c r="AP69" s="216">
        <v>0</v>
      </c>
      <c r="AQ69" s="164">
        <f t="shared" ref="AQ69:AQ132" si="65">AP69*(O69*(M69/100+1))</f>
        <v>0</v>
      </c>
      <c r="AR69" s="216">
        <v>3</v>
      </c>
      <c r="AS69" s="164">
        <f t="shared" ref="AS69:AS132" si="66">AR69*(O69*(M69/100+1))</f>
        <v>47.467199999999998</v>
      </c>
      <c r="AT69" s="216">
        <v>3</v>
      </c>
      <c r="AU69" s="164">
        <f t="shared" ref="AU69:AU132" si="67">AT69*(O69*(M69/100+1))</f>
        <v>47.467199999999998</v>
      </c>
      <c r="AV69" s="216">
        <v>3</v>
      </c>
      <c r="AW69" s="164">
        <f t="shared" ref="AW69:AW132" si="68">AV69*(O69*(M69/100+1))</f>
        <v>47.467199999999998</v>
      </c>
      <c r="AX69" s="216">
        <v>3</v>
      </c>
      <c r="AY69" s="164">
        <f t="shared" ref="AY69:AY132" si="69">AX69*(O69*(M69/100+1))</f>
        <v>47.467199999999998</v>
      </c>
      <c r="AZ69" s="216">
        <v>3</v>
      </c>
      <c r="BA69" s="164">
        <f t="shared" ref="BA69:BA132" si="70">AZ69*(O69*(M69/100+1))</f>
        <v>47.467199999999998</v>
      </c>
      <c r="BB69" s="216">
        <v>3</v>
      </c>
      <c r="BC69" s="164">
        <f t="shared" ref="BC69:BC132" si="71">BB69*(O69*(M69/100+1))</f>
        <v>47.467199999999998</v>
      </c>
      <c r="BD69" s="216">
        <v>3</v>
      </c>
      <c r="BE69" s="164">
        <f t="shared" ref="BE69:BE132" si="72">BD69*(O69*(M69/100+1))</f>
        <v>47.467199999999998</v>
      </c>
      <c r="BF69" s="253">
        <f t="shared" ref="BF69:BF132" si="73">SUM(R69,T69,V69,X69)*(O69*(M69/100+1))</f>
        <v>965.16639999999995</v>
      </c>
      <c r="BG69" s="253">
        <f t="shared" ref="BG69:BG132" si="74">SUM(BE69,BC69,BA69,AY69,AW69,AU69,AS69,AQ69,AO69,AM69,AK69,AI69)</f>
        <v>965.16639999999995</v>
      </c>
      <c r="BH69" s="10" t="b">
        <f t="shared" ref="BH69:BH132" si="75">BF69=BG69</f>
        <v>1</v>
      </c>
      <c r="BI69" s="253">
        <f t="shared" ref="BI69:BI132" si="76">BF69-BG69</f>
        <v>0</v>
      </c>
      <c r="BJ69" s="250">
        <f t="shared" si="31"/>
        <v>21110130</v>
      </c>
      <c r="BK69" s="251">
        <v>348</v>
      </c>
      <c r="BL69" s="251">
        <v>5</v>
      </c>
      <c r="BM69" s="252">
        <f t="shared" si="32"/>
        <v>20</v>
      </c>
      <c r="BN69" s="252">
        <f t="shared" si="33"/>
        <v>23</v>
      </c>
      <c r="BO69" s="252">
        <f t="shared" si="34"/>
        <v>9</v>
      </c>
      <c r="BP69" s="252">
        <f t="shared" si="35"/>
        <v>9</v>
      </c>
      <c r="BQ69" s="254">
        <f t="shared" si="36"/>
        <v>13.64</v>
      </c>
      <c r="BR69">
        <f t="shared" ref="BR69:BR132" si="77">M69</f>
        <v>16</v>
      </c>
      <c r="BS69">
        <v>0</v>
      </c>
      <c r="BT69">
        <v>1</v>
      </c>
      <c r="BU69" t="s">
        <v>139</v>
      </c>
      <c r="BV69" t="str">
        <f t="shared" si="49"/>
        <v>0</v>
      </c>
      <c r="BW69" t="str">
        <f t="shared" si="49"/>
        <v>0</v>
      </c>
      <c r="BX69" t="str">
        <f t="shared" si="49"/>
        <v>1</v>
      </c>
      <c r="BY69" t="s">
        <v>23</v>
      </c>
      <c r="BZ69" s="253">
        <f t="shared" si="37"/>
        <v>0</v>
      </c>
      <c r="CA69" s="253">
        <f t="shared" si="38"/>
        <v>0</v>
      </c>
      <c r="CB69" s="253">
        <f t="shared" si="39"/>
        <v>316.44799999999998</v>
      </c>
      <c r="CC69" s="253">
        <f t="shared" si="40"/>
        <v>316.44799999999998</v>
      </c>
      <c r="CD69" s="253">
        <f t="shared" si="41"/>
        <v>0</v>
      </c>
      <c r="CE69" s="253">
        <f t="shared" si="42"/>
        <v>47.467199999999998</v>
      </c>
      <c r="CF69" s="253">
        <f t="shared" si="43"/>
        <v>47.467199999999998</v>
      </c>
      <c r="CG69" s="253">
        <f t="shared" si="44"/>
        <v>47.467199999999998</v>
      </c>
      <c r="CH69" s="253">
        <f t="shared" si="45"/>
        <v>47.467199999999998</v>
      </c>
      <c r="CI69" s="253">
        <f t="shared" si="46"/>
        <v>47.467199999999998</v>
      </c>
      <c r="CJ69" s="253">
        <f t="shared" si="47"/>
        <v>47.467199999999998</v>
      </c>
      <c r="CK69" s="253">
        <f t="shared" si="48"/>
        <v>47.467199999999998</v>
      </c>
    </row>
    <row r="70" spans="1:89" ht="27.6" x14ac:dyDescent="0.3">
      <c r="B70" s="129">
        <v>34</v>
      </c>
      <c r="C70" s="192">
        <v>211011</v>
      </c>
      <c r="D70" s="189">
        <v>21110133</v>
      </c>
      <c r="E70" s="102" t="s">
        <v>157</v>
      </c>
      <c r="F70" s="108" t="s">
        <v>344</v>
      </c>
      <c r="G70" s="108" t="s">
        <v>345</v>
      </c>
      <c r="H70" s="109" t="s">
        <v>18</v>
      </c>
      <c r="I70" s="123"/>
      <c r="J70" s="109" t="s">
        <v>19</v>
      </c>
      <c r="K70" s="111">
        <f t="shared" si="0"/>
        <v>4</v>
      </c>
      <c r="L70" s="104" t="s">
        <v>20</v>
      </c>
      <c r="M70" s="104">
        <v>16</v>
      </c>
      <c r="N70" s="262">
        <f t="shared" ref="N70:N133" si="78">ROUND(O70,2)</f>
        <v>170.56</v>
      </c>
      <c r="O70" s="106">
        <v>170.56</v>
      </c>
      <c r="P70" s="110">
        <f t="shared" si="56"/>
        <v>791.39839999999992</v>
      </c>
      <c r="Q70" s="112" t="s">
        <v>139</v>
      </c>
      <c r="R70" s="113">
        <f t="shared" si="50"/>
        <v>4</v>
      </c>
      <c r="S70" s="114">
        <f t="shared" si="57"/>
        <v>791.39839999999992</v>
      </c>
      <c r="T70" s="113">
        <f t="shared" si="51"/>
        <v>0</v>
      </c>
      <c r="U70" s="115">
        <f t="shared" si="58"/>
        <v>0</v>
      </c>
      <c r="V70" s="113">
        <f t="shared" si="52"/>
        <v>0</v>
      </c>
      <c r="W70" s="115">
        <f t="shared" si="59"/>
        <v>0</v>
      </c>
      <c r="X70" s="113">
        <f t="shared" si="53"/>
        <v>0</v>
      </c>
      <c r="Y70" s="115">
        <f t="shared" si="60"/>
        <v>0</v>
      </c>
      <c r="Z70" s="116">
        <f t="shared" si="54"/>
        <v>791.39839999999992</v>
      </c>
      <c r="AA70" s="117" t="b">
        <f t="shared" si="55"/>
        <v>1</v>
      </c>
      <c r="AB70" s="123"/>
      <c r="AC70" s="124"/>
      <c r="AD70" s="109" t="s">
        <v>22</v>
      </c>
      <c r="AE70" s="108" t="s">
        <v>23</v>
      </c>
      <c r="AF70" s="125"/>
      <c r="AG70" s="126"/>
      <c r="AH70" s="121">
        <v>0</v>
      </c>
      <c r="AI70" s="164">
        <f t="shared" si="61"/>
        <v>0</v>
      </c>
      <c r="AJ70" s="127">
        <v>4</v>
      </c>
      <c r="AK70" s="164">
        <f t="shared" si="62"/>
        <v>791.39839999999992</v>
      </c>
      <c r="AL70" s="127"/>
      <c r="AM70" s="164">
        <f t="shared" si="63"/>
        <v>0</v>
      </c>
      <c r="AN70" s="127"/>
      <c r="AO70" s="164">
        <f t="shared" si="64"/>
        <v>0</v>
      </c>
      <c r="AP70" s="127"/>
      <c r="AQ70" s="164">
        <f t="shared" si="65"/>
        <v>0</v>
      </c>
      <c r="AR70" s="127"/>
      <c r="AS70" s="164">
        <f t="shared" si="66"/>
        <v>0</v>
      </c>
      <c r="AT70" s="127"/>
      <c r="AU70" s="164">
        <f t="shared" si="67"/>
        <v>0</v>
      </c>
      <c r="AV70" s="127"/>
      <c r="AW70" s="164">
        <f t="shared" si="68"/>
        <v>0</v>
      </c>
      <c r="AX70" s="127"/>
      <c r="AY70" s="164">
        <f t="shared" si="69"/>
        <v>0</v>
      </c>
      <c r="AZ70" s="127"/>
      <c r="BA70" s="164">
        <f t="shared" si="70"/>
        <v>0</v>
      </c>
      <c r="BB70" s="127"/>
      <c r="BC70" s="164">
        <f t="shared" si="71"/>
        <v>0</v>
      </c>
      <c r="BD70" s="127"/>
      <c r="BE70" s="164">
        <f t="shared" si="72"/>
        <v>0</v>
      </c>
      <c r="BF70" s="253">
        <f t="shared" si="73"/>
        <v>791.39839999999992</v>
      </c>
      <c r="BG70" s="253">
        <f t="shared" si="74"/>
        <v>791.39839999999992</v>
      </c>
      <c r="BH70" s="10" t="b">
        <f t="shared" si="75"/>
        <v>1</v>
      </c>
      <c r="BI70" s="253">
        <f t="shared" si="76"/>
        <v>0</v>
      </c>
      <c r="BJ70" s="250">
        <f t="shared" ref="BJ70:BJ133" si="79">D70</f>
        <v>21110133</v>
      </c>
      <c r="BK70" s="251">
        <v>348</v>
      </c>
      <c r="BL70" s="251">
        <v>5</v>
      </c>
      <c r="BM70" s="252">
        <f t="shared" ref="BM70:BM133" si="80">R70</f>
        <v>4</v>
      </c>
      <c r="BN70" s="252">
        <f t="shared" ref="BN70:BN133" si="81">T70</f>
        <v>0</v>
      </c>
      <c r="BO70" s="252">
        <f t="shared" ref="BO70:BO133" si="82">V70</f>
        <v>0</v>
      </c>
      <c r="BP70" s="252">
        <f t="shared" ref="BP70:BP133" si="83">X70</f>
        <v>0</v>
      </c>
      <c r="BQ70" s="254">
        <f t="shared" ref="BQ70:BQ133" si="84">N70</f>
        <v>170.56</v>
      </c>
      <c r="BR70">
        <f t="shared" si="77"/>
        <v>16</v>
      </c>
      <c r="BS70">
        <v>0</v>
      </c>
      <c r="BT70">
        <v>1</v>
      </c>
      <c r="BU70" t="s">
        <v>139</v>
      </c>
      <c r="BV70" t="str">
        <f t="shared" si="49"/>
        <v>0</v>
      </c>
      <c r="BW70" t="str">
        <f t="shared" si="49"/>
        <v>0</v>
      </c>
      <c r="BX70" t="str">
        <f t="shared" si="49"/>
        <v>1</v>
      </c>
      <c r="BY70" t="s">
        <v>23</v>
      </c>
      <c r="BZ70" s="253">
        <f t="shared" ref="BZ70:BZ133" si="85">AI70</f>
        <v>0</v>
      </c>
      <c r="CA70" s="253">
        <f t="shared" ref="CA70:CA133" si="86">AK70</f>
        <v>791.39839999999992</v>
      </c>
      <c r="CB70" s="253">
        <f t="shared" ref="CB70:CB133" si="87">AM70</f>
        <v>0</v>
      </c>
      <c r="CC70" s="253">
        <f t="shared" ref="CC70:CC133" si="88">AO70</f>
        <v>0</v>
      </c>
      <c r="CD70" s="253">
        <f t="shared" ref="CD70:CD133" si="89">AQ70</f>
        <v>0</v>
      </c>
      <c r="CE70" s="253">
        <f t="shared" ref="CE70:CE133" si="90">AS70</f>
        <v>0</v>
      </c>
      <c r="CF70" s="253">
        <f t="shared" ref="CF70:CF133" si="91">AU70</f>
        <v>0</v>
      </c>
      <c r="CG70" s="253">
        <f t="shared" ref="CG70:CG133" si="92">AW70</f>
        <v>0</v>
      </c>
      <c r="CH70" s="253">
        <f t="shared" ref="CH70:CH133" si="93">AY70</f>
        <v>0</v>
      </c>
      <c r="CI70" s="253">
        <f t="shared" ref="CI70:CI133" si="94">BA70</f>
        <v>0</v>
      </c>
      <c r="CJ70" s="253">
        <f t="shared" ref="CJ70:CJ133" si="95">BC70</f>
        <v>0</v>
      </c>
      <c r="CK70" s="253">
        <f t="shared" ref="CK70:CK133" si="96">BE70</f>
        <v>0</v>
      </c>
    </row>
    <row r="71" spans="1:89" ht="27.6" x14ac:dyDescent="0.3">
      <c r="A71" s="218"/>
      <c r="B71" s="194">
        <v>34</v>
      </c>
      <c r="C71" s="195">
        <v>211011</v>
      </c>
      <c r="D71" s="196">
        <v>21110133</v>
      </c>
      <c r="E71" s="197" t="s">
        <v>157</v>
      </c>
      <c r="F71" s="198" t="s">
        <v>344</v>
      </c>
      <c r="G71" s="198" t="s">
        <v>345</v>
      </c>
      <c r="H71" s="199" t="s">
        <v>18</v>
      </c>
      <c r="I71" s="194"/>
      <c r="J71" s="199" t="s">
        <v>19</v>
      </c>
      <c r="K71" s="200">
        <f t="shared" si="0"/>
        <v>25</v>
      </c>
      <c r="L71" s="201" t="s">
        <v>20</v>
      </c>
      <c r="M71" s="104">
        <v>16</v>
      </c>
      <c r="N71" s="262">
        <f t="shared" si="78"/>
        <v>164.17</v>
      </c>
      <c r="O71" s="202">
        <v>164.17</v>
      </c>
      <c r="P71" s="110">
        <f t="shared" si="56"/>
        <v>4760.9299999999994</v>
      </c>
      <c r="Q71" s="204" t="s">
        <v>139</v>
      </c>
      <c r="R71" s="113">
        <f t="shared" si="50"/>
        <v>6</v>
      </c>
      <c r="S71" s="114">
        <f t="shared" si="57"/>
        <v>1142.6231999999998</v>
      </c>
      <c r="T71" s="113">
        <f t="shared" si="51"/>
        <v>13</v>
      </c>
      <c r="U71" s="115">
        <f t="shared" si="58"/>
        <v>2475.6835999999994</v>
      </c>
      <c r="V71" s="113">
        <f t="shared" si="52"/>
        <v>3</v>
      </c>
      <c r="W71" s="115">
        <f t="shared" si="59"/>
        <v>571.31159999999988</v>
      </c>
      <c r="X71" s="113">
        <f t="shared" si="53"/>
        <v>3</v>
      </c>
      <c r="Y71" s="115">
        <f t="shared" si="60"/>
        <v>571.31159999999988</v>
      </c>
      <c r="Z71" s="116">
        <f t="shared" si="54"/>
        <v>4760.9299999999994</v>
      </c>
      <c r="AA71" s="117" t="b">
        <f t="shared" si="55"/>
        <v>1</v>
      </c>
      <c r="AB71" s="194"/>
      <c r="AC71" s="213"/>
      <c r="AD71" s="109" t="s">
        <v>22</v>
      </c>
      <c r="AE71" s="108" t="s">
        <v>23</v>
      </c>
      <c r="AF71" s="214"/>
      <c r="AG71" s="215"/>
      <c r="AH71" s="210"/>
      <c r="AI71" s="164">
        <f t="shared" si="61"/>
        <v>0</v>
      </c>
      <c r="AJ71" s="216"/>
      <c r="AK71" s="164">
        <f t="shared" si="62"/>
        <v>0</v>
      </c>
      <c r="AL71" s="216">
        <v>6</v>
      </c>
      <c r="AM71" s="164">
        <f t="shared" si="63"/>
        <v>1142.6231999999998</v>
      </c>
      <c r="AN71" s="216">
        <v>6</v>
      </c>
      <c r="AO71" s="164">
        <f t="shared" si="64"/>
        <v>1142.6231999999998</v>
      </c>
      <c r="AP71" s="216">
        <v>6</v>
      </c>
      <c r="AQ71" s="164">
        <f t="shared" si="65"/>
        <v>1142.6231999999998</v>
      </c>
      <c r="AR71" s="216">
        <v>1</v>
      </c>
      <c r="AS71" s="164">
        <f t="shared" si="66"/>
        <v>190.43719999999996</v>
      </c>
      <c r="AT71" s="216">
        <v>1</v>
      </c>
      <c r="AU71" s="164">
        <f t="shared" si="67"/>
        <v>190.43719999999996</v>
      </c>
      <c r="AV71" s="216">
        <v>1</v>
      </c>
      <c r="AW71" s="164">
        <f t="shared" si="68"/>
        <v>190.43719999999996</v>
      </c>
      <c r="AX71" s="216">
        <v>1</v>
      </c>
      <c r="AY71" s="164">
        <f t="shared" si="69"/>
        <v>190.43719999999996</v>
      </c>
      <c r="AZ71" s="216">
        <v>1</v>
      </c>
      <c r="BA71" s="164">
        <f t="shared" si="70"/>
        <v>190.43719999999996</v>
      </c>
      <c r="BB71" s="216">
        <v>1</v>
      </c>
      <c r="BC71" s="164">
        <f t="shared" si="71"/>
        <v>190.43719999999996</v>
      </c>
      <c r="BD71" s="216">
        <v>1</v>
      </c>
      <c r="BE71" s="164">
        <f t="shared" si="72"/>
        <v>190.43719999999996</v>
      </c>
      <c r="BF71" s="253">
        <f t="shared" si="73"/>
        <v>4760.9299999999994</v>
      </c>
      <c r="BG71" s="253">
        <f t="shared" si="74"/>
        <v>4760.9299999999994</v>
      </c>
      <c r="BH71" s="10" t="b">
        <f t="shared" si="75"/>
        <v>1</v>
      </c>
      <c r="BI71" s="253">
        <f t="shared" si="76"/>
        <v>0</v>
      </c>
      <c r="BJ71" s="250">
        <f t="shared" si="79"/>
        <v>21110133</v>
      </c>
      <c r="BK71" s="251">
        <v>348</v>
      </c>
      <c r="BL71" s="251">
        <v>5</v>
      </c>
      <c r="BM71" s="252">
        <f t="shared" si="80"/>
        <v>6</v>
      </c>
      <c r="BN71" s="252">
        <f t="shared" si="81"/>
        <v>13</v>
      </c>
      <c r="BO71" s="252">
        <f t="shared" si="82"/>
        <v>3</v>
      </c>
      <c r="BP71" s="252">
        <f t="shared" si="83"/>
        <v>3</v>
      </c>
      <c r="BQ71" s="254">
        <f t="shared" si="84"/>
        <v>164.17</v>
      </c>
      <c r="BR71">
        <f t="shared" si="77"/>
        <v>16</v>
      </c>
      <c r="BS71">
        <v>0</v>
      </c>
      <c r="BT71">
        <v>1</v>
      </c>
      <c r="BU71" t="s">
        <v>139</v>
      </c>
      <c r="BV71" t="str">
        <f t="shared" si="49"/>
        <v>0</v>
      </c>
      <c r="BW71" t="str">
        <f t="shared" si="49"/>
        <v>0</v>
      </c>
      <c r="BX71" t="str">
        <f t="shared" si="49"/>
        <v>1</v>
      </c>
      <c r="BY71" t="s">
        <v>23</v>
      </c>
      <c r="BZ71" s="253">
        <f t="shared" si="85"/>
        <v>0</v>
      </c>
      <c r="CA71" s="253">
        <f t="shared" si="86"/>
        <v>0</v>
      </c>
      <c r="CB71" s="253">
        <f t="shared" si="87"/>
        <v>1142.6231999999998</v>
      </c>
      <c r="CC71" s="253">
        <f t="shared" si="88"/>
        <v>1142.6231999999998</v>
      </c>
      <c r="CD71" s="253">
        <f t="shared" si="89"/>
        <v>1142.6231999999998</v>
      </c>
      <c r="CE71" s="253">
        <f t="shared" si="90"/>
        <v>190.43719999999996</v>
      </c>
      <c r="CF71" s="253">
        <f t="shared" si="91"/>
        <v>190.43719999999996</v>
      </c>
      <c r="CG71" s="253">
        <f t="shared" si="92"/>
        <v>190.43719999999996</v>
      </c>
      <c r="CH71" s="253">
        <f t="shared" si="93"/>
        <v>190.43719999999996</v>
      </c>
      <c r="CI71" s="253">
        <f t="shared" si="94"/>
        <v>190.43719999999996</v>
      </c>
      <c r="CJ71" s="253">
        <f t="shared" si="95"/>
        <v>190.43719999999996</v>
      </c>
      <c r="CK71" s="253">
        <f t="shared" si="96"/>
        <v>190.43719999999996</v>
      </c>
    </row>
    <row r="72" spans="1:89" ht="27.6" x14ac:dyDescent="0.3">
      <c r="B72" s="129">
        <v>35</v>
      </c>
      <c r="C72" s="192">
        <v>211011</v>
      </c>
      <c r="D72" s="189">
        <v>21110140</v>
      </c>
      <c r="E72" s="102" t="s">
        <v>158</v>
      </c>
      <c r="F72" s="108" t="s">
        <v>344</v>
      </c>
      <c r="G72" s="108" t="s">
        <v>345</v>
      </c>
      <c r="H72" s="109" t="s">
        <v>18</v>
      </c>
      <c r="I72" s="123"/>
      <c r="J72" s="109" t="s">
        <v>19</v>
      </c>
      <c r="K72" s="111">
        <f t="shared" si="0"/>
        <v>10</v>
      </c>
      <c r="L72" s="104" t="s">
        <v>138</v>
      </c>
      <c r="M72" s="104">
        <v>16</v>
      </c>
      <c r="N72" s="262">
        <f t="shared" si="78"/>
        <v>20.13</v>
      </c>
      <c r="O72" s="106">
        <v>20.13</v>
      </c>
      <c r="P72" s="110">
        <f t="shared" si="56"/>
        <v>233.50799999999995</v>
      </c>
      <c r="Q72" s="112" t="s">
        <v>139</v>
      </c>
      <c r="R72" s="113">
        <f t="shared" si="50"/>
        <v>10</v>
      </c>
      <c r="S72" s="114">
        <f t="shared" si="57"/>
        <v>233.50799999999995</v>
      </c>
      <c r="T72" s="113">
        <f t="shared" si="51"/>
        <v>0</v>
      </c>
      <c r="U72" s="115">
        <f t="shared" si="58"/>
        <v>0</v>
      </c>
      <c r="V72" s="113">
        <f t="shared" si="52"/>
        <v>0</v>
      </c>
      <c r="W72" s="115">
        <f t="shared" si="59"/>
        <v>0</v>
      </c>
      <c r="X72" s="113">
        <f t="shared" si="53"/>
        <v>0</v>
      </c>
      <c r="Y72" s="115">
        <f t="shared" si="60"/>
        <v>0</v>
      </c>
      <c r="Z72" s="116">
        <f t="shared" si="54"/>
        <v>233.50799999999995</v>
      </c>
      <c r="AA72" s="117" t="b">
        <f t="shared" si="55"/>
        <v>1</v>
      </c>
      <c r="AB72" s="123"/>
      <c r="AC72" s="124"/>
      <c r="AD72" s="109" t="s">
        <v>22</v>
      </c>
      <c r="AE72" s="108" t="s">
        <v>23</v>
      </c>
      <c r="AF72" s="125"/>
      <c r="AG72" s="126"/>
      <c r="AH72" s="121">
        <v>0</v>
      </c>
      <c r="AI72" s="164">
        <f t="shared" si="61"/>
        <v>0</v>
      </c>
      <c r="AJ72" s="127">
        <v>10</v>
      </c>
      <c r="AK72" s="164">
        <f t="shared" si="62"/>
        <v>233.50799999999995</v>
      </c>
      <c r="AL72" s="127"/>
      <c r="AM72" s="164">
        <f t="shared" si="63"/>
        <v>0</v>
      </c>
      <c r="AN72" s="127"/>
      <c r="AO72" s="164">
        <f t="shared" si="64"/>
        <v>0</v>
      </c>
      <c r="AP72" s="127"/>
      <c r="AQ72" s="164">
        <f t="shared" si="65"/>
        <v>0</v>
      </c>
      <c r="AR72" s="127"/>
      <c r="AS72" s="164">
        <f t="shared" si="66"/>
        <v>0</v>
      </c>
      <c r="AT72" s="127"/>
      <c r="AU72" s="164">
        <f t="shared" si="67"/>
        <v>0</v>
      </c>
      <c r="AV72" s="127"/>
      <c r="AW72" s="164">
        <f t="shared" si="68"/>
        <v>0</v>
      </c>
      <c r="AX72" s="127"/>
      <c r="AY72" s="164">
        <f t="shared" si="69"/>
        <v>0</v>
      </c>
      <c r="AZ72" s="127"/>
      <c r="BA72" s="164">
        <f t="shared" si="70"/>
        <v>0</v>
      </c>
      <c r="BB72" s="127"/>
      <c r="BC72" s="164">
        <f t="shared" si="71"/>
        <v>0</v>
      </c>
      <c r="BD72" s="127"/>
      <c r="BE72" s="164">
        <f t="shared" si="72"/>
        <v>0</v>
      </c>
      <c r="BF72" s="253">
        <f t="shared" si="73"/>
        <v>233.50799999999995</v>
      </c>
      <c r="BG72" s="253">
        <f t="shared" si="74"/>
        <v>233.50799999999995</v>
      </c>
      <c r="BH72" s="10" t="b">
        <f t="shared" si="75"/>
        <v>1</v>
      </c>
      <c r="BI72" s="253">
        <f t="shared" si="76"/>
        <v>0</v>
      </c>
      <c r="BJ72" s="250">
        <f t="shared" si="79"/>
        <v>21110140</v>
      </c>
      <c r="BK72" s="251">
        <v>348</v>
      </c>
      <c r="BL72" s="251">
        <v>5</v>
      </c>
      <c r="BM72" s="252">
        <f t="shared" si="80"/>
        <v>10</v>
      </c>
      <c r="BN72" s="252">
        <f t="shared" si="81"/>
        <v>0</v>
      </c>
      <c r="BO72" s="252">
        <f t="shared" si="82"/>
        <v>0</v>
      </c>
      <c r="BP72" s="252">
        <f t="shared" si="83"/>
        <v>0</v>
      </c>
      <c r="BQ72" s="254">
        <f t="shared" si="84"/>
        <v>20.13</v>
      </c>
      <c r="BR72">
        <f t="shared" si="77"/>
        <v>16</v>
      </c>
      <c r="BS72">
        <v>0</v>
      </c>
      <c r="BT72">
        <v>1</v>
      </c>
      <c r="BU72" t="s">
        <v>139</v>
      </c>
      <c r="BV72" t="str">
        <f t="shared" si="49"/>
        <v>0</v>
      </c>
      <c r="BW72" t="str">
        <f t="shared" si="49"/>
        <v>0</v>
      </c>
      <c r="BX72" t="str">
        <f t="shared" si="49"/>
        <v>1</v>
      </c>
      <c r="BY72" t="s">
        <v>23</v>
      </c>
      <c r="BZ72" s="253">
        <f t="shared" si="85"/>
        <v>0</v>
      </c>
      <c r="CA72" s="253">
        <f t="shared" si="86"/>
        <v>233.50799999999995</v>
      </c>
      <c r="CB72" s="253">
        <f t="shared" si="87"/>
        <v>0</v>
      </c>
      <c r="CC72" s="253">
        <f t="shared" si="88"/>
        <v>0</v>
      </c>
      <c r="CD72" s="253">
        <f t="shared" si="89"/>
        <v>0</v>
      </c>
      <c r="CE72" s="253">
        <f t="shared" si="90"/>
        <v>0</v>
      </c>
      <c r="CF72" s="253">
        <f t="shared" si="91"/>
        <v>0</v>
      </c>
      <c r="CG72" s="253">
        <f t="shared" si="92"/>
        <v>0</v>
      </c>
      <c r="CH72" s="253">
        <f t="shared" si="93"/>
        <v>0</v>
      </c>
      <c r="CI72" s="253">
        <f t="shared" si="94"/>
        <v>0</v>
      </c>
      <c r="CJ72" s="253">
        <f t="shared" si="95"/>
        <v>0</v>
      </c>
      <c r="CK72" s="253">
        <f t="shared" si="96"/>
        <v>0</v>
      </c>
    </row>
    <row r="73" spans="1:89" ht="27.6" x14ac:dyDescent="0.3">
      <c r="A73" s="218"/>
      <c r="B73" s="194">
        <v>35</v>
      </c>
      <c r="C73" s="195">
        <v>211011</v>
      </c>
      <c r="D73" s="196">
        <v>21110140</v>
      </c>
      <c r="E73" s="197" t="s">
        <v>158</v>
      </c>
      <c r="F73" s="198" t="s">
        <v>344</v>
      </c>
      <c r="G73" s="198" t="s">
        <v>345</v>
      </c>
      <c r="H73" s="199" t="s">
        <v>18</v>
      </c>
      <c r="I73" s="194"/>
      <c r="J73" s="199" t="s">
        <v>19</v>
      </c>
      <c r="K73" s="200">
        <f t="shared" si="0"/>
        <v>33</v>
      </c>
      <c r="L73" s="201" t="s">
        <v>138</v>
      </c>
      <c r="M73" s="104">
        <v>16</v>
      </c>
      <c r="N73" s="262">
        <f t="shared" si="78"/>
        <v>18.75</v>
      </c>
      <c r="O73" s="202">
        <v>18.75</v>
      </c>
      <c r="P73" s="110">
        <f t="shared" si="56"/>
        <v>717.75</v>
      </c>
      <c r="Q73" s="204" t="s">
        <v>139</v>
      </c>
      <c r="R73" s="113">
        <f t="shared" si="50"/>
        <v>6</v>
      </c>
      <c r="S73" s="114">
        <f t="shared" si="57"/>
        <v>130.5</v>
      </c>
      <c r="T73" s="113">
        <f t="shared" si="51"/>
        <v>13</v>
      </c>
      <c r="U73" s="115">
        <f t="shared" si="58"/>
        <v>282.75</v>
      </c>
      <c r="V73" s="113">
        <f t="shared" si="52"/>
        <v>7</v>
      </c>
      <c r="W73" s="115">
        <f t="shared" si="59"/>
        <v>152.25</v>
      </c>
      <c r="X73" s="113">
        <f t="shared" si="53"/>
        <v>7</v>
      </c>
      <c r="Y73" s="115">
        <f t="shared" si="60"/>
        <v>152.25</v>
      </c>
      <c r="Z73" s="116">
        <f t="shared" si="54"/>
        <v>717.75</v>
      </c>
      <c r="AA73" s="117" t="b">
        <f t="shared" si="55"/>
        <v>1</v>
      </c>
      <c r="AB73" s="194"/>
      <c r="AC73" s="213"/>
      <c r="AD73" s="109" t="s">
        <v>22</v>
      </c>
      <c r="AE73" s="108" t="s">
        <v>23</v>
      </c>
      <c r="AF73" s="214"/>
      <c r="AG73" s="215"/>
      <c r="AH73" s="210"/>
      <c r="AI73" s="164">
        <f t="shared" si="61"/>
        <v>0</v>
      </c>
      <c r="AJ73" s="216"/>
      <c r="AK73" s="164">
        <f t="shared" si="62"/>
        <v>0</v>
      </c>
      <c r="AL73" s="216">
        <v>6</v>
      </c>
      <c r="AM73" s="164">
        <f t="shared" si="63"/>
        <v>130.5</v>
      </c>
      <c r="AN73" s="216">
        <v>6</v>
      </c>
      <c r="AO73" s="164">
        <f t="shared" si="64"/>
        <v>130.5</v>
      </c>
      <c r="AP73" s="216">
        <v>6</v>
      </c>
      <c r="AQ73" s="164">
        <f t="shared" si="65"/>
        <v>130.5</v>
      </c>
      <c r="AR73" s="216">
        <v>1</v>
      </c>
      <c r="AS73" s="164">
        <f t="shared" si="66"/>
        <v>21.75</v>
      </c>
      <c r="AT73" s="216">
        <v>5</v>
      </c>
      <c r="AU73" s="164">
        <f t="shared" si="67"/>
        <v>108.75</v>
      </c>
      <c r="AV73" s="216">
        <v>1</v>
      </c>
      <c r="AW73" s="164">
        <f t="shared" si="68"/>
        <v>21.75</v>
      </c>
      <c r="AX73" s="216">
        <v>1</v>
      </c>
      <c r="AY73" s="164">
        <f t="shared" si="69"/>
        <v>21.75</v>
      </c>
      <c r="AZ73" s="216">
        <v>1</v>
      </c>
      <c r="BA73" s="164">
        <f t="shared" si="70"/>
        <v>21.75</v>
      </c>
      <c r="BB73" s="216">
        <v>1</v>
      </c>
      <c r="BC73" s="164">
        <f t="shared" si="71"/>
        <v>21.75</v>
      </c>
      <c r="BD73" s="216">
        <v>5</v>
      </c>
      <c r="BE73" s="164">
        <f t="shared" si="72"/>
        <v>108.75</v>
      </c>
      <c r="BF73" s="253">
        <f t="shared" si="73"/>
        <v>717.75</v>
      </c>
      <c r="BG73" s="253">
        <f t="shared" si="74"/>
        <v>717.75</v>
      </c>
      <c r="BH73" s="10" t="b">
        <f t="shared" si="75"/>
        <v>1</v>
      </c>
      <c r="BI73" s="253">
        <f t="shared" si="76"/>
        <v>0</v>
      </c>
      <c r="BJ73" s="250">
        <f t="shared" si="79"/>
        <v>21110140</v>
      </c>
      <c r="BK73" s="251">
        <v>348</v>
      </c>
      <c r="BL73" s="251">
        <v>5</v>
      </c>
      <c r="BM73" s="252">
        <f t="shared" si="80"/>
        <v>6</v>
      </c>
      <c r="BN73" s="252">
        <f t="shared" si="81"/>
        <v>13</v>
      </c>
      <c r="BO73" s="252">
        <f t="shared" si="82"/>
        <v>7</v>
      </c>
      <c r="BP73" s="252">
        <f t="shared" si="83"/>
        <v>7</v>
      </c>
      <c r="BQ73" s="254">
        <f t="shared" si="84"/>
        <v>18.75</v>
      </c>
      <c r="BR73">
        <f t="shared" si="77"/>
        <v>16</v>
      </c>
      <c r="BS73">
        <v>0</v>
      </c>
      <c r="BT73">
        <v>1</v>
      </c>
      <c r="BU73" t="s">
        <v>139</v>
      </c>
      <c r="BV73" t="str">
        <f t="shared" si="49"/>
        <v>0</v>
      </c>
      <c r="BW73" t="str">
        <f t="shared" si="49"/>
        <v>0</v>
      </c>
      <c r="BX73" t="str">
        <f t="shared" si="49"/>
        <v>1</v>
      </c>
      <c r="BY73" t="s">
        <v>23</v>
      </c>
      <c r="BZ73" s="253">
        <f t="shared" si="85"/>
        <v>0</v>
      </c>
      <c r="CA73" s="253">
        <f t="shared" si="86"/>
        <v>0</v>
      </c>
      <c r="CB73" s="253">
        <f t="shared" si="87"/>
        <v>130.5</v>
      </c>
      <c r="CC73" s="253">
        <f t="shared" si="88"/>
        <v>130.5</v>
      </c>
      <c r="CD73" s="253">
        <f t="shared" si="89"/>
        <v>130.5</v>
      </c>
      <c r="CE73" s="253">
        <f t="shared" si="90"/>
        <v>21.75</v>
      </c>
      <c r="CF73" s="253">
        <f t="shared" si="91"/>
        <v>108.75</v>
      </c>
      <c r="CG73" s="253">
        <f t="shared" si="92"/>
        <v>21.75</v>
      </c>
      <c r="CH73" s="253">
        <f t="shared" si="93"/>
        <v>21.75</v>
      </c>
      <c r="CI73" s="253">
        <f t="shared" si="94"/>
        <v>21.75</v>
      </c>
      <c r="CJ73" s="253">
        <f t="shared" si="95"/>
        <v>21.75</v>
      </c>
      <c r="CK73" s="253">
        <f t="shared" si="96"/>
        <v>108.75</v>
      </c>
    </row>
    <row r="74" spans="1:89" ht="27.6" x14ac:dyDescent="0.3">
      <c r="B74" s="129">
        <v>36</v>
      </c>
      <c r="C74" s="192">
        <v>211011</v>
      </c>
      <c r="D74" s="189">
        <v>21110142</v>
      </c>
      <c r="E74" s="102" t="s">
        <v>209</v>
      </c>
      <c r="F74" s="108" t="s">
        <v>344</v>
      </c>
      <c r="G74" s="108" t="s">
        <v>345</v>
      </c>
      <c r="H74" s="109" t="s">
        <v>18</v>
      </c>
      <c r="I74" s="123"/>
      <c r="J74" s="109" t="s">
        <v>19</v>
      </c>
      <c r="K74" s="111">
        <f t="shared" si="0"/>
        <v>48</v>
      </c>
      <c r="L74" s="104" t="s">
        <v>20</v>
      </c>
      <c r="M74" s="104">
        <v>16</v>
      </c>
      <c r="N74" s="262">
        <f t="shared" si="78"/>
        <v>6.15</v>
      </c>
      <c r="O74" s="106">
        <v>6.15</v>
      </c>
      <c r="P74" s="110">
        <f t="shared" si="56"/>
        <v>342.43200000000002</v>
      </c>
      <c r="Q74" s="112" t="s">
        <v>139</v>
      </c>
      <c r="R74" s="113">
        <f t="shared" si="50"/>
        <v>48</v>
      </c>
      <c r="S74" s="114">
        <f t="shared" si="57"/>
        <v>342.43200000000002</v>
      </c>
      <c r="T74" s="113">
        <f t="shared" si="51"/>
        <v>0</v>
      </c>
      <c r="U74" s="115">
        <f t="shared" si="58"/>
        <v>0</v>
      </c>
      <c r="V74" s="113">
        <f t="shared" si="52"/>
        <v>0</v>
      </c>
      <c r="W74" s="115">
        <f t="shared" si="59"/>
        <v>0</v>
      </c>
      <c r="X74" s="113">
        <f t="shared" si="53"/>
        <v>0</v>
      </c>
      <c r="Y74" s="115">
        <f t="shared" si="60"/>
        <v>0</v>
      </c>
      <c r="Z74" s="116">
        <f t="shared" si="54"/>
        <v>342.43200000000002</v>
      </c>
      <c r="AA74" s="117" t="b">
        <f t="shared" si="55"/>
        <v>1</v>
      </c>
      <c r="AB74" s="123"/>
      <c r="AC74" s="124"/>
      <c r="AD74" s="109" t="s">
        <v>22</v>
      </c>
      <c r="AE74" s="108" t="s">
        <v>23</v>
      </c>
      <c r="AF74" s="125"/>
      <c r="AG74" s="126"/>
      <c r="AH74" s="121">
        <v>0</v>
      </c>
      <c r="AI74" s="164">
        <f t="shared" si="61"/>
        <v>0</v>
      </c>
      <c r="AJ74" s="127">
        <v>48</v>
      </c>
      <c r="AK74" s="164">
        <f t="shared" si="62"/>
        <v>342.43200000000002</v>
      </c>
      <c r="AL74" s="127"/>
      <c r="AM74" s="164">
        <f t="shared" si="63"/>
        <v>0</v>
      </c>
      <c r="AN74" s="127"/>
      <c r="AO74" s="164">
        <f t="shared" si="64"/>
        <v>0</v>
      </c>
      <c r="AP74" s="127"/>
      <c r="AQ74" s="164">
        <f t="shared" si="65"/>
        <v>0</v>
      </c>
      <c r="AR74" s="127"/>
      <c r="AS74" s="164">
        <f t="shared" si="66"/>
        <v>0</v>
      </c>
      <c r="AT74" s="127"/>
      <c r="AU74" s="164">
        <f t="shared" si="67"/>
        <v>0</v>
      </c>
      <c r="AV74" s="127"/>
      <c r="AW74" s="164">
        <f t="shared" si="68"/>
        <v>0</v>
      </c>
      <c r="AX74" s="127"/>
      <c r="AY74" s="164">
        <f t="shared" si="69"/>
        <v>0</v>
      </c>
      <c r="AZ74" s="127"/>
      <c r="BA74" s="164">
        <f t="shared" si="70"/>
        <v>0</v>
      </c>
      <c r="BB74" s="127"/>
      <c r="BC74" s="164">
        <f t="shared" si="71"/>
        <v>0</v>
      </c>
      <c r="BD74" s="127"/>
      <c r="BE74" s="164">
        <f t="shared" si="72"/>
        <v>0</v>
      </c>
      <c r="BF74" s="253">
        <f t="shared" si="73"/>
        <v>342.43200000000002</v>
      </c>
      <c r="BG74" s="253">
        <f t="shared" si="74"/>
        <v>342.43200000000002</v>
      </c>
      <c r="BH74" s="10" t="b">
        <f t="shared" si="75"/>
        <v>1</v>
      </c>
      <c r="BI74" s="253">
        <f t="shared" si="76"/>
        <v>0</v>
      </c>
      <c r="BJ74" s="250">
        <f t="shared" si="79"/>
        <v>21110142</v>
      </c>
      <c r="BK74" s="251">
        <v>348</v>
      </c>
      <c r="BL74" s="251">
        <v>5</v>
      </c>
      <c r="BM74" s="252">
        <f t="shared" si="80"/>
        <v>48</v>
      </c>
      <c r="BN74" s="252">
        <f t="shared" si="81"/>
        <v>0</v>
      </c>
      <c r="BO74" s="252">
        <f t="shared" si="82"/>
        <v>0</v>
      </c>
      <c r="BP74" s="252">
        <f t="shared" si="83"/>
        <v>0</v>
      </c>
      <c r="BQ74" s="254">
        <f t="shared" si="84"/>
        <v>6.15</v>
      </c>
      <c r="BR74">
        <f t="shared" si="77"/>
        <v>16</v>
      </c>
      <c r="BS74">
        <v>0</v>
      </c>
      <c r="BT74">
        <v>1</v>
      </c>
      <c r="BU74" t="s">
        <v>139</v>
      </c>
      <c r="BV74" t="str">
        <f t="shared" si="49"/>
        <v>0</v>
      </c>
      <c r="BW74" t="str">
        <f t="shared" si="49"/>
        <v>0</v>
      </c>
      <c r="BX74" t="str">
        <f t="shared" si="49"/>
        <v>1</v>
      </c>
      <c r="BY74" t="s">
        <v>23</v>
      </c>
      <c r="BZ74" s="253">
        <f t="shared" si="85"/>
        <v>0</v>
      </c>
      <c r="CA74" s="253">
        <f t="shared" si="86"/>
        <v>342.43200000000002</v>
      </c>
      <c r="CB74" s="253">
        <f t="shared" si="87"/>
        <v>0</v>
      </c>
      <c r="CC74" s="253">
        <f t="shared" si="88"/>
        <v>0</v>
      </c>
      <c r="CD74" s="253">
        <f t="shared" si="89"/>
        <v>0</v>
      </c>
      <c r="CE74" s="253">
        <f t="shared" si="90"/>
        <v>0</v>
      </c>
      <c r="CF74" s="253">
        <f t="shared" si="91"/>
        <v>0</v>
      </c>
      <c r="CG74" s="253">
        <f t="shared" si="92"/>
        <v>0</v>
      </c>
      <c r="CH74" s="253">
        <f t="shared" si="93"/>
        <v>0</v>
      </c>
      <c r="CI74" s="253">
        <f t="shared" si="94"/>
        <v>0</v>
      </c>
      <c r="CJ74" s="253">
        <f t="shared" si="95"/>
        <v>0</v>
      </c>
      <c r="CK74" s="253">
        <f t="shared" si="96"/>
        <v>0</v>
      </c>
    </row>
    <row r="75" spans="1:89" ht="27.6" x14ac:dyDescent="0.3">
      <c r="A75" s="218"/>
      <c r="B75" s="194">
        <v>36</v>
      </c>
      <c r="C75" s="195">
        <v>211011</v>
      </c>
      <c r="D75" s="196">
        <v>21110142</v>
      </c>
      <c r="E75" s="197" t="s">
        <v>209</v>
      </c>
      <c r="F75" s="198" t="s">
        <v>344</v>
      </c>
      <c r="G75" s="198" t="s">
        <v>345</v>
      </c>
      <c r="H75" s="199" t="s">
        <v>18</v>
      </c>
      <c r="I75" s="194"/>
      <c r="J75" s="199" t="s">
        <v>19</v>
      </c>
      <c r="K75" s="200">
        <f t="shared" si="0"/>
        <v>203</v>
      </c>
      <c r="L75" s="201" t="s">
        <v>20</v>
      </c>
      <c r="M75" s="104">
        <v>16</v>
      </c>
      <c r="N75" s="262">
        <f t="shared" si="78"/>
        <v>6.13</v>
      </c>
      <c r="O75" s="202">
        <v>6.13</v>
      </c>
      <c r="P75" s="110">
        <f t="shared" si="56"/>
        <v>1443.4923999999999</v>
      </c>
      <c r="Q75" s="204" t="s">
        <v>139</v>
      </c>
      <c r="R75" s="113">
        <f t="shared" si="50"/>
        <v>36</v>
      </c>
      <c r="S75" s="114">
        <f t="shared" si="57"/>
        <v>255.98879999999997</v>
      </c>
      <c r="T75" s="113">
        <f t="shared" si="51"/>
        <v>87</v>
      </c>
      <c r="U75" s="115">
        <f t="shared" si="58"/>
        <v>618.63959999999997</v>
      </c>
      <c r="V75" s="113">
        <f t="shared" si="52"/>
        <v>40</v>
      </c>
      <c r="W75" s="115">
        <f t="shared" si="59"/>
        <v>284.43199999999996</v>
      </c>
      <c r="X75" s="113">
        <f t="shared" si="53"/>
        <v>40</v>
      </c>
      <c r="Y75" s="115">
        <f t="shared" si="60"/>
        <v>284.43199999999996</v>
      </c>
      <c r="Z75" s="116">
        <f t="shared" si="54"/>
        <v>1443.4923999999999</v>
      </c>
      <c r="AA75" s="117" t="b">
        <f t="shared" si="55"/>
        <v>1</v>
      </c>
      <c r="AB75" s="194"/>
      <c r="AC75" s="213"/>
      <c r="AD75" s="109" t="s">
        <v>22</v>
      </c>
      <c r="AE75" s="108" t="s">
        <v>23</v>
      </c>
      <c r="AF75" s="214"/>
      <c r="AG75" s="215"/>
      <c r="AH75" s="210"/>
      <c r="AI75" s="164">
        <f t="shared" si="61"/>
        <v>0</v>
      </c>
      <c r="AJ75" s="216"/>
      <c r="AK75" s="164">
        <f t="shared" si="62"/>
        <v>0</v>
      </c>
      <c r="AL75" s="216">
        <v>36</v>
      </c>
      <c r="AM75" s="164">
        <f t="shared" si="63"/>
        <v>255.98879999999997</v>
      </c>
      <c r="AN75" s="216">
        <v>36</v>
      </c>
      <c r="AO75" s="164">
        <f t="shared" si="64"/>
        <v>255.98879999999997</v>
      </c>
      <c r="AP75" s="216">
        <v>36</v>
      </c>
      <c r="AQ75" s="164">
        <f t="shared" si="65"/>
        <v>255.98879999999997</v>
      </c>
      <c r="AR75" s="216">
        <v>15</v>
      </c>
      <c r="AS75" s="164">
        <f t="shared" si="66"/>
        <v>106.66199999999999</v>
      </c>
      <c r="AT75" s="216">
        <v>10</v>
      </c>
      <c r="AU75" s="164">
        <f t="shared" si="67"/>
        <v>71.10799999999999</v>
      </c>
      <c r="AV75" s="216">
        <v>15</v>
      </c>
      <c r="AW75" s="164">
        <f t="shared" si="68"/>
        <v>106.66199999999999</v>
      </c>
      <c r="AX75" s="216">
        <v>15</v>
      </c>
      <c r="AY75" s="164">
        <f t="shared" si="69"/>
        <v>106.66199999999999</v>
      </c>
      <c r="AZ75" s="216">
        <v>15</v>
      </c>
      <c r="BA75" s="164">
        <f t="shared" si="70"/>
        <v>106.66199999999999</v>
      </c>
      <c r="BB75" s="216">
        <v>15</v>
      </c>
      <c r="BC75" s="164">
        <f t="shared" si="71"/>
        <v>106.66199999999999</v>
      </c>
      <c r="BD75" s="216">
        <v>10</v>
      </c>
      <c r="BE75" s="164">
        <f t="shared" si="72"/>
        <v>71.10799999999999</v>
      </c>
      <c r="BF75" s="253">
        <f t="shared" si="73"/>
        <v>1443.4923999999999</v>
      </c>
      <c r="BG75" s="253">
        <f t="shared" si="74"/>
        <v>1443.4924000000001</v>
      </c>
      <c r="BH75" s="10" t="b">
        <f t="shared" si="75"/>
        <v>1</v>
      </c>
      <c r="BI75" s="253">
        <f t="shared" si="76"/>
        <v>0</v>
      </c>
      <c r="BJ75" s="250">
        <f t="shared" si="79"/>
        <v>21110142</v>
      </c>
      <c r="BK75" s="251">
        <v>348</v>
      </c>
      <c r="BL75" s="251">
        <v>5</v>
      </c>
      <c r="BM75" s="252">
        <f t="shared" si="80"/>
        <v>36</v>
      </c>
      <c r="BN75" s="252">
        <f t="shared" si="81"/>
        <v>87</v>
      </c>
      <c r="BO75" s="252">
        <f t="shared" si="82"/>
        <v>40</v>
      </c>
      <c r="BP75" s="252">
        <f t="shared" si="83"/>
        <v>40</v>
      </c>
      <c r="BQ75" s="254">
        <f t="shared" si="84"/>
        <v>6.13</v>
      </c>
      <c r="BR75">
        <f t="shared" si="77"/>
        <v>16</v>
      </c>
      <c r="BS75">
        <v>0</v>
      </c>
      <c r="BT75">
        <v>1</v>
      </c>
      <c r="BU75" t="s">
        <v>139</v>
      </c>
      <c r="BV75" t="str">
        <f t="shared" si="49"/>
        <v>0</v>
      </c>
      <c r="BW75" t="str">
        <f t="shared" si="49"/>
        <v>0</v>
      </c>
      <c r="BX75" t="str">
        <f t="shared" si="49"/>
        <v>1</v>
      </c>
      <c r="BY75" t="s">
        <v>23</v>
      </c>
      <c r="BZ75" s="253">
        <f t="shared" si="85"/>
        <v>0</v>
      </c>
      <c r="CA75" s="253">
        <f t="shared" si="86"/>
        <v>0</v>
      </c>
      <c r="CB75" s="253">
        <f t="shared" si="87"/>
        <v>255.98879999999997</v>
      </c>
      <c r="CC75" s="253">
        <f t="shared" si="88"/>
        <v>255.98879999999997</v>
      </c>
      <c r="CD75" s="253">
        <f t="shared" si="89"/>
        <v>255.98879999999997</v>
      </c>
      <c r="CE75" s="253">
        <f t="shared" si="90"/>
        <v>106.66199999999999</v>
      </c>
      <c r="CF75" s="253">
        <f t="shared" si="91"/>
        <v>71.10799999999999</v>
      </c>
      <c r="CG75" s="253">
        <f t="shared" si="92"/>
        <v>106.66199999999999</v>
      </c>
      <c r="CH75" s="253">
        <f t="shared" si="93"/>
        <v>106.66199999999999</v>
      </c>
      <c r="CI75" s="253">
        <f t="shared" si="94"/>
        <v>106.66199999999999</v>
      </c>
      <c r="CJ75" s="253">
        <f t="shared" si="95"/>
        <v>106.66199999999999</v>
      </c>
      <c r="CK75" s="253">
        <f t="shared" si="96"/>
        <v>71.10799999999999</v>
      </c>
    </row>
    <row r="76" spans="1:89" ht="27.6" x14ac:dyDescent="0.3">
      <c r="B76" s="129">
        <v>37</v>
      </c>
      <c r="C76" s="192">
        <v>211011</v>
      </c>
      <c r="D76" s="189">
        <v>21110147</v>
      </c>
      <c r="E76" s="102" t="s">
        <v>159</v>
      </c>
      <c r="F76" s="108" t="s">
        <v>344</v>
      </c>
      <c r="G76" s="108" t="s">
        <v>345</v>
      </c>
      <c r="H76" s="109" t="s">
        <v>18</v>
      </c>
      <c r="I76" s="123"/>
      <c r="J76" s="109" t="s">
        <v>19</v>
      </c>
      <c r="K76" s="111">
        <f t="shared" si="0"/>
        <v>49</v>
      </c>
      <c r="L76" s="104" t="s">
        <v>20</v>
      </c>
      <c r="M76" s="104">
        <v>16</v>
      </c>
      <c r="N76" s="262">
        <f t="shared" si="78"/>
        <v>7.25</v>
      </c>
      <c r="O76" s="106">
        <v>7.25</v>
      </c>
      <c r="P76" s="110">
        <f t="shared" si="56"/>
        <v>412.09000000000003</v>
      </c>
      <c r="Q76" s="112" t="s">
        <v>139</v>
      </c>
      <c r="R76" s="113">
        <f t="shared" si="50"/>
        <v>49</v>
      </c>
      <c r="S76" s="114">
        <f t="shared" si="57"/>
        <v>412.09000000000003</v>
      </c>
      <c r="T76" s="113">
        <f t="shared" si="51"/>
        <v>0</v>
      </c>
      <c r="U76" s="115">
        <f t="shared" si="58"/>
        <v>0</v>
      </c>
      <c r="V76" s="113">
        <f t="shared" si="52"/>
        <v>0</v>
      </c>
      <c r="W76" s="115">
        <f t="shared" si="59"/>
        <v>0</v>
      </c>
      <c r="X76" s="113">
        <f t="shared" si="53"/>
        <v>0</v>
      </c>
      <c r="Y76" s="115">
        <f t="shared" si="60"/>
        <v>0</v>
      </c>
      <c r="Z76" s="116">
        <f t="shared" si="54"/>
        <v>412.09000000000003</v>
      </c>
      <c r="AA76" s="117" t="b">
        <f t="shared" si="55"/>
        <v>1</v>
      </c>
      <c r="AB76" s="123"/>
      <c r="AC76" s="124"/>
      <c r="AD76" s="109" t="s">
        <v>22</v>
      </c>
      <c r="AE76" s="108" t="s">
        <v>23</v>
      </c>
      <c r="AF76" s="125"/>
      <c r="AG76" s="126"/>
      <c r="AH76" s="121">
        <v>0</v>
      </c>
      <c r="AI76" s="164">
        <f t="shared" si="61"/>
        <v>0</v>
      </c>
      <c r="AJ76" s="127">
        <v>49</v>
      </c>
      <c r="AK76" s="164">
        <f t="shared" si="62"/>
        <v>412.09000000000003</v>
      </c>
      <c r="AL76" s="127"/>
      <c r="AM76" s="164">
        <f t="shared" si="63"/>
        <v>0</v>
      </c>
      <c r="AN76" s="127"/>
      <c r="AO76" s="164">
        <f t="shared" si="64"/>
        <v>0</v>
      </c>
      <c r="AP76" s="127"/>
      <c r="AQ76" s="164">
        <f t="shared" si="65"/>
        <v>0</v>
      </c>
      <c r="AR76" s="127"/>
      <c r="AS76" s="164">
        <f t="shared" si="66"/>
        <v>0</v>
      </c>
      <c r="AT76" s="127"/>
      <c r="AU76" s="164">
        <f t="shared" si="67"/>
        <v>0</v>
      </c>
      <c r="AV76" s="127"/>
      <c r="AW76" s="164">
        <f t="shared" si="68"/>
        <v>0</v>
      </c>
      <c r="AX76" s="127"/>
      <c r="AY76" s="164">
        <f t="shared" si="69"/>
        <v>0</v>
      </c>
      <c r="AZ76" s="127"/>
      <c r="BA76" s="164">
        <f t="shared" si="70"/>
        <v>0</v>
      </c>
      <c r="BB76" s="127"/>
      <c r="BC76" s="164">
        <f t="shared" si="71"/>
        <v>0</v>
      </c>
      <c r="BD76" s="127"/>
      <c r="BE76" s="164">
        <f t="shared" si="72"/>
        <v>0</v>
      </c>
      <c r="BF76" s="253">
        <f t="shared" si="73"/>
        <v>412.09000000000003</v>
      </c>
      <c r="BG76" s="253">
        <f t="shared" si="74"/>
        <v>412.09000000000003</v>
      </c>
      <c r="BH76" s="10" t="b">
        <f t="shared" si="75"/>
        <v>1</v>
      </c>
      <c r="BI76" s="253">
        <f t="shared" si="76"/>
        <v>0</v>
      </c>
      <c r="BJ76" s="250">
        <f t="shared" si="79"/>
        <v>21110147</v>
      </c>
      <c r="BK76" s="251">
        <v>348</v>
      </c>
      <c r="BL76" s="251">
        <v>5</v>
      </c>
      <c r="BM76" s="252">
        <f t="shared" si="80"/>
        <v>49</v>
      </c>
      <c r="BN76" s="252">
        <f t="shared" si="81"/>
        <v>0</v>
      </c>
      <c r="BO76" s="252">
        <f t="shared" si="82"/>
        <v>0</v>
      </c>
      <c r="BP76" s="252">
        <f t="shared" si="83"/>
        <v>0</v>
      </c>
      <c r="BQ76" s="254">
        <f t="shared" si="84"/>
        <v>7.25</v>
      </c>
      <c r="BR76">
        <f t="shared" si="77"/>
        <v>16</v>
      </c>
      <c r="BS76">
        <v>0</v>
      </c>
      <c r="BT76">
        <v>1</v>
      </c>
      <c r="BU76" t="s">
        <v>139</v>
      </c>
      <c r="BV76" t="str">
        <f t="shared" si="49"/>
        <v>0</v>
      </c>
      <c r="BW76" t="str">
        <f t="shared" si="49"/>
        <v>0</v>
      </c>
      <c r="BX76" t="str">
        <f t="shared" si="49"/>
        <v>1</v>
      </c>
      <c r="BY76" t="s">
        <v>23</v>
      </c>
      <c r="BZ76" s="253">
        <f t="shared" si="85"/>
        <v>0</v>
      </c>
      <c r="CA76" s="253">
        <f t="shared" si="86"/>
        <v>412.09000000000003</v>
      </c>
      <c r="CB76" s="253">
        <f t="shared" si="87"/>
        <v>0</v>
      </c>
      <c r="CC76" s="253">
        <f t="shared" si="88"/>
        <v>0</v>
      </c>
      <c r="CD76" s="253">
        <f t="shared" si="89"/>
        <v>0</v>
      </c>
      <c r="CE76" s="253">
        <f t="shared" si="90"/>
        <v>0</v>
      </c>
      <c r="CF76" s="253">
        <f t="shared" si="91"/>
        <v>0</v>
      </c>
      <c r="CG76" s="253">
        <f t="shared" si="92"/>
        <v>0</v>
      </c>
      <c r="CH76" s="253">
        <f t="shared" si="93"/>
        <v>0</v>
      </c>
      <c r="CI76" s="253">
        <f t="shared" si="94"/>
        <v>0</v>
      </c>
      <c r="CJ76" s="253">
        <f t="shared" si="95"/>
        <v>0</v>
      </c>
      <c r="CK76" s="253">
        <f t="shared" si="96"/>
        <v>0</v>
      </c>
    </row>
    <row r="77" spans="1:89" ht="27.6" x14ac:dyDescent="0.3">
      <c r="A77" s="218"/>
      <c r="B77" s="194">
        <v>37</v>
      </c>
      <c r="C77" s="195">
        <v>211011</v>
      </c>
      <c r="D77" s="196">
        <v>21110147</v>
      </c>
      <c r="E77" s="197" t="s">
        <v>159</v>
      </c>
      <c r="F77" s="198" t="s">
        <v>344</v>
      </c>
      <c r="G77" s="198" t="s">
        <v>345</v>
      </c>
      <c r="H77" s="199" t="s">
        <v>18</v>
      </c>
      <c r="I77" s="194"/>
      <c r="J77" s="199" t="s">
        <v>19</v>
      </c>
      <c r="K77" s="200">
        <f t="shared" si="0"/>
        <v>236</v>
      </c>
      <c r="L77" s="201" t="s">
        <v>20</v>
      </c>
      <c r="M77" s="104">
        <v>16</v>
      </c>
      <c r="N77" s="262">
        <f t="shared" si="78"/>
        <v>6.73</v>
      </c>
      <c r="O77" s="202">
        <v>6.73</v>
      </c>
      <c r="P77" s="110">
        <f t="shared" si="56"/>
        <v>1842.4048</v>
      </c>
      <c r="Q77" s="204" t="s">
        <v>139</v>
      </c>
      <c r="R77" s="113">
        <f t="shared" si="50"/>
        <v>48</v>
      </c>
      <c r="S77" s="114">
        <f t="shared" si="57"/>
        <v>374.72640000000001</v>
      </c>
      <c r="T77" s="113">
        <f t="shared" si="51"/>
        <v>108</v>
      </c>
      <c r="U77" s="115">
        <f t="shared" si="58"/>
        <v>843.13440000000003</v>
      </c>
      <c r="V77" s="113">
        <f t="shared" si="52"/>
        <v>40</v>
      </c>
      <c r="W77" s="115">
        <f t="shared" si="59"/>
        <v>312.27199999999999</v>
      </c>
      <c r="X77" s="113">
        <f t="shared" si="53"/>
        <v>40</v>
      </c>
      <c r="Y77" s="115">
        <f t="shared" si="60"/>
        <v>312.27199999999999</v>
      </c>
      <c r="Z77" s="116">
        <f t="shared" si="54"/>
        <v>1842.4047999999998</v>
      </c>
      <c r="AA77" s="117" t="b">
        <f t="shared" si="55"/>
        <v>1</v>
      </c>
      <c r="AB77" s="194"/>
      <c r="AC77" s="213"/>
      <c r="AD77" s="109" t="s">
        <v>22</v>
      </c>
      <c r="AE77" s="108" t="s">
        <v>23</v>
      </c>
      <c r="AF77" s="214"/>
      <c r="AG77" s="215"/>
      <c r="AH77" s="210"/>
      <c r="AI77" s="164">
        <f t="shared" si="61"/>
        <v>0</v>
      </c>
      <c r="AJ77" s="216"/>
      <c r="AK77" s="164">
        <f t="shared" si="62"/>
        <v>0</v>
      </c>
      <c r="AL77" s="216">
        <v>48</v>
      </c>
      <c r="AM77" s="164">
        <f t="shared" si="63"/>
        <v>374.72640000000001</v>
      </c>
      <c r="AN77" s="216">
        <v>48</v>
      </c>
      <c r="AO77" s="164">
        <f t="shared" si="64"/>
        <v>374.72640000000001</v>
      </c>
      <c r="AP77" s="216">
        <v>45</v>
      </c>
      <c r="AQ77" s="164">
        <f t="shared" si="65"/>
        <v>351.30599999999998</v>
      </c>
      <c r="AR77" s="216">
        <v>15</v>
      </c>
      <c r="AS77" s="164">
        <f t="shared" si="66"/>
        <v>117.102</v>
      </c>
      <c r="AT77" s="216">
        <v>10</v>
      </c>
      <c r="AU77" s="164">
        <f t="shared" si="67"/>
        <v>78.067999999999998</v>
      </c>
      <c r="AV77" s="216">
        <v>15</v>
      </c>
      <c r="AW77" s="164">
        <f t="shared" si="68"/>
        <v>117.102</v>
      </c>
      <c r="AX77" s="216">
        <v>15</v>
      </c>
      <c r="AY77" s="164">
        <f t="shared" si="69"/>
        <v>117.102</v>
      </c>
      <c r="AZ77" s="216">
        <v>15</v>
      </c>
      <c r="BA77" s="164">
        <f t="shared" si="70"/>
        <v>117.102</v>
      </c>
      <c r="BB77" s="216">
        <v>15</v>
      </c>
      <c r="BC77" s="164">
        <f t="shared" si="71"/>
        <v>117.102</v>
      </c>
      <c r="BD77" s="216">
        <v>10</v>
      </c>
      <c r="BE77" s="164">
        <f t="shared" si="72"/>
        <v>78.067999999999998</v>
      </c>
      <c r="BF77" s="253">
        <f t="shared" si="73"/>
        <v>1842.4048</v>
      </c>
      <c r="BG77" s="253">
        <f t="shared" si="74"/>
        <v>1842.4048</v>
      </c>
      <c r="BH77" s="10" t="b">
        <f t="shared" si="75"/>
        <v>1</v>
      </c>
      <c r="BI77" s="253">
        <f t="shared" si="76"/>
        <v>0</v>
      </c>
      <c r="BJ77" s="250">
        <f t="shared" si="79"/>
        <v>21110147</v>
      </c>
      <c r="BK77" s="251">
        <v>348</v>
      </c>
      <c r="BL77" s="251">
        <v>5</v>
      </c>
      <c r="BM77" s="252">
        <f t="shared" si="80"/>
        <v>48</v>
      </c>
      <c r="BN77" s="252">
        <f t="shared" si="81"/>
        <v>108</v>
      </c>
      <c r="BO77" s="252">
        <f t="shared" si="82"/>
        <v>40</v>
      </c>
      <c r="BP77" s="252">
        <f t="shared" si="83"/>
        <v>40</v>
      </c>
      <c r="BQ77" s="254">
        <f t="shared" si="84"/>
        <v>6.73</v>
      </c>
      <c r="BR77">
        <f t="shared" si="77"/>
        <v>16</v>
      </c>
      <c r="BS77">
        <v>0</v>
      </c>
      <c r="BT77">
        <v>1</v>
      </c>
      <c r="BU77" t="s">
        <v>139</v>
      </c>
      <c r="BV77" t="str">
        <f t="shared" si="49"/>
        <v>0</v>
      </c>
      <c r="BW77" t="str">
        <f t="shared" si="49"/>
        <v>0</v>
      </c>
      <c r="BX77" t="str">
        <f t="shared" si="49"/>
        <v>1</v>
      </c>
      <c r="BY77" t="s">
        <v>23</v>
      </c>
      <c r="BZ77" s="253">
        <f t="shared" si="85"/>
        <v>0</v>
      </c>
      <c r="CA77" s="253">
        <f t="shared" si="86"/>
        <v>0</v>
      </c>
      <c r="CB77" s="253">
        <f t="shared" si="87"/>
        <v>374.72640000000001</v>
      </c>
      <c r="CC77" s="253">
        <f t="shared" si="88"/>
        <v>374.72640000000001</v>
      </c>
      <c r="CD77" s="253">
        <f t="shared" si="89"/>
        <v>351.30599999999998</v>
      </c>
      <c r="CE77" s="253">
        <f t="shared" si="90"/>
        <v>117.102</v>
      </c>
      <c r="CF77" s="253">
        <f t="shared" si="91"/>
        <v>78.067999999999998</v>
      </c>
      <c r="CG77" s="253">
        <f t="shared" si="92"/>
        <v>117.102</v>
      </c>
      <c r="CH77" s="253">
        <f t="shared" si="93"/>
        <v>117.102</v>
      </c>
      <c r="CI77" s="253">
        <f t="shared" si="94"/>
        <v>117.102</v>
      </c>
      <c r="CJ77" s="253">
        <f t="shared" si="95"/>
        <v>117.102</v>
      </c>
      <c r="CK77" s="253">
        <f t="shared" si="96"/>
        <v>78.067999999999998</v>
      </c>
    </row>
    <row r="78" spans="1:89" ht="27.6" x14ac:dyDescent="0.3">
      <c r="B78" s="129">
        <v>38</v>
      </c>
      <c r="C78" s="192">
        <v>211011</v>
      </c>
      <c r="D78" s="189">
        <v>21110149</v>
      </c>
      <c r="E78" s="102" t="s">
        <v>160</v>
      </c>
      <c r="F78" s="108" t="s">
        <v>344</v>
      </c>
      <c r="G78" s="108" t="s">
        <v>345</v>
      </c>
      <c r="H78" s="109" t="s">
        <v>18</v>
      </c>
      <c r="I78" s="123"/>
      <c r="J78" s="109" t="s">
        <v>19</v>
      </c>
      <c r="K78" s="111">
        <f t="shared" si="0"/>
        <v>0</v>
      </c>
      <c r="L78" s="104" t="s">
        <v>20</v>
      </c>
      <c r="M78" s="104">
        <v>16</v>
      </c>
      <c r="N78" s="262">
        <f t="shared" si="78"/>
        <v>6</v>
      </c>
      <c r="O78" s="106">
        <v>6</v>
      </c>
      <c r="P78" s="110">
        <f t="shared" si="56"/>
        <v>0</v>
      </c>
      <c r="Q78" s="112" t="s">
        <v>139</v>
      </c>
      <c r="R78" s="113">
        <f t="shared" si="50"/>
        <v>0</v>
      </c>
      <c r="S78" s="114">
        <f t="shared" si="57"/>
        <v>0</v>
      </c>
      <c r="T78" s="113">
        <f t="shared" si="51"/>
        <v>0</v>
      </c>
      <c r="U78" s="115">
        <f t="shared" si="58"/>
        <v>0</v>
      </c>
      <c r="V78" s="113">
        <f t="shared" si="52"/>
        <v>0</v>
      </c>
      <c r="W78" s="115">
        <f t="shared" si="59"/>
        <v>0</v>
      </c>
      <c r="X78" s="113">
        <f t="shared" si="53"/>
        <v>0</v>
      </c>
      <c r="Y78" s="115">
        <f t="shared" si="60"/>
        <v>0</v>
      </c>
      <c r="Z78" s="116">
        <f t="shared" si="54"/>
        <v>0</v>
      </c>
      <c r="AA78" s="117" t="b">
        <f t="shared" si="55"/>
        <v>1</v>
      </c>
      <c r="AB78" s="123"/>
      <c r="AC78" s="124"/>
      <c r="AD78" s="109" t="s">
        <v>22</v>
      </c>
      <c r="AE78" s="108" t="s">
        <v>23</v>
      </c>
      <c r="AF78" s="125"/>
      <c r="AG78" s="126"/>
      <c r="AH78" s="121">
        <v>0</v>
      </c>
      <c r="AI78" s="164">
        <f t="shared" si="61"/>
        <v>0</v>
      </c>
      <c r="AJ78" s="127">
        <v>0</v>
      </c>
      <c r="AK78" s="164">
        <f t="shared" si="62"/>
        <v>0</v>
      </c>
      <c r="AL78" s="127"/>
      <c r="AM78" s="164">
        <f t="shared" si="63"/>
        <v>0</v>
      </c>
      <c r="AN78" s="127"/>
      <c r="AO78" s="164">
        <f t="shared" si="64"/>
        <v>0</v>
      </c>
      <c r="AP78" s="127"/>
      <c r="AQ78" s="164">
        <f t="shared" si="65"/>
        <v>0</v>
      </c>
      <c r="AR78" s="127"/>
      <c r="AS78" s="164">
        <f t="shared" si="66"/>
        <v>0</v>
      </c>
      <c r="AT78" s="127"/>
      <c r="AU78" s="164">
        <f t="shared" si="67"/>
        <v>0</v>
      </c>
      <c r="AV78" s="127"/>
      <c r="AW78" s="164">
        <f t="shared" si="68"/>
        <v>0</v>
      </c>
      <c r="AX78" s="127"/>
      <c r="AY78" s="164">
        <f t="shared" si="69"/>
        <v>0</v>
      </c>
      <c r="AZ78" s="127"/>
      <c r="BA78" s="164">
        <f t="shared" si="70"/>
        <v>0</v>
      </c>
      <c r="BB78" s="127"/>
      <c r="BC78" s="164">
        <f t="shared" si="71"/>
        <v>0</v>
      </c>
      <c r="BD78" s="127"/>
      <c r="BE78" s="164">
        <f t="shared" si="72"/>
        <v>0</v>
      </c>
      <c r="BF78" s="253">
        <f t="shared" si="73"/>
        <v>0</v>
      </c>
      <c r="BG78" s="253">
        <f t="shared" si="74"/>
        <v>0</v>
      </c>
      <c r="BH78" s="10" t="b">
        <f t="shared" si="75"/>
        <v>1</v>
      </c>
      <c r="BI78" s="253">
        <f t="shared" si="76"/>
        <v>0</v>
      </c>
      <c r="BJ78" s="250">
        <f t="shared" si="79"/>
        <v>21110149</v>
      </c>
      <c r="BK78" s="251">
        <v>348</v>
      </c>
      <c r="BL78" s="251">
        <v>5</v>
      </c>
      <c r="BM78" s="252">
        <f t="shared" si="80"/>
        <v>0</v>
      </c>
      <c r="BN78" s="252">
        <f t="shared" si="81"/>
        <v>0</v>
      </c>
      <c r="BO78" s="252">
        <f t="shared" si="82"/>
        <v>0</v>
      </c>
      <c r="BP78" s="252">
        <f t="shared" si="83"/>
        <v>0</v>
      </c>
      <c r="BQ78" s="254">
        <f t="shared" si="84"/>
        <v>6</v>
      </c>
      <c r="BR78">
        <f t="shared" si="77"/>
        <v>16</v>
      </c>
      <c r="BS78">
        <v>0</v>
      </c>
      <c r="BT78">
        <v>1</v>
      </c>
      <c r="BU78" t="s">
        <v>139</v>
      </c>
      <c r="BV78" t="str">
        <f t="shared" si="49"/>
        <v>0</v>
      </c>
      <c r="BW78" t="str">
        <f t="shared" si="49"/>
        <v>0</v>
      </c>
      <c r="BX78" t="str">
        <f t="shared" si="49"/>
        <v>1</v>
      </c>
      <c r="BY78" t="s">
        <v>23</v>
      </c>
      <c r="BZ78" s="253">
        <f t="shared" si="85"/>
        <v>0</v>
      </c>
      <c r="CA78" s="253">
        <f t="shared" si="86"/>
        <v>0</v>
      </c>
      <c r="CB78" s="253">
        <f t="shared" si="87"/>
        <v>0</v>
      </c>
      <c r="CC78" s="253">
        <f t="shared" si="88"/>
        <v>0</v>
      </c>
      <c r="CD78" s="253">
        <f t="shared" si="89"/>
        <v>0</v>
      </c>
      <c r="CE78" s="253">
        <f t="shared" si="90"/>
        <v>0</v>
      </c>
      <c r="CF78" s="253">
        <f t="shared" si="91"/>
        <v>0</v>
      </c>
      <c r="CG78" s="253">
        <f t="shared" si="92"/>
        <v>0</v>
      </c>
      <c r="CH78" s="253">
        <f t="shared" si="93"/>
        <v>0</v>
      </c>
      <c r="CI78" s="253">
        <f t="shared" si="94"/>
        <v>0</v>
      </c>
      <c r="CJ78" s="253">
        <f t="shared" si="95"/>
        <v>0</v>
      </c>
      <c r="CK78" s="253">
        <f t="shared" si="96"/>
        <v>0</v>
      </c>
    </row>
    <row r="79" spans="1:89" ht="27.6" x14ac:dyDescent="0.3">
      <c r="A79" s="218"/>
      <c r="B79" s="194">
        <v>38</v>
      </c>
      <c r="C79" s="195">
        <v>211011</v>
      </c>
      <c r="D79" s="196">
        <v>21110149</v>
      </c>
      <c r="E79" s="197" t="s">
        <v>160</v>
      </c>
      <c r="F79" s="198" t="s">
        <v>344</v>
      </c>
      <c r="G79" s="198" t="s">
        <v>345</v>
      </c>
      <c r="H79" s="199" t="s">
        <v>18</v>
      </c>
      <c r="I79" s="194"/>
      <c r="J79" s="199" t="s">
        <v>19</v>
      </c>
      <c r="K79" s="200">
        <f t="shared" si="0"/>
        <v>106</v>
      </c>
      <c r="L79" s="201" t="s">
        <v>20</v>
      </c>
      <c r="M79" s="104">
        <v>16</v>
      </c>
      <c r="N79" s="262">
        <f t="shared" si="78"/>
        <v>5.53</v>
      </c>
      <c r="O79" s="202">
        <v>5.53</v>
      </c>
      <c r="P79" s="110">
        <f t="shared" si="56"/>
        <v>679.96879999999999</v>
      </c>
      <c r="Q79" s="204" t="s">
        <v>139</v>
      </c>
      <c r="R79" s="113">
        <f t="shared" si="50"/>
        <v>24</v>
      </c>
      <c r="S79" s="114">
        <f t="shared" si="57"/>
        <v>153.95519999999999</v>
      </c>
      <c r="T79" s="113">
        <f t="shared" si="51"/>
        <v>52</v>
      </c>
      <c r="U79" s="115">
        <f t="shared" si="58"/>
        <v>333.56959999999998</v>
      </c>
      <c r="V79" s="113">
        <f t="shared" si="52"/>
        <v>15</v>
      </c>
      <c r="W79" s="115">
        <f t="shared" si="59"/>
        <v>96.221999999999994</v>
      </c>
      <c r="X79" s="113">
        <f t="shared" si="53"/>
        <v>15</v>
      </c>
      <c r="Y79" s="115">
        <f t="shared" si="60"/>
        <v>96.221999999999994</v>
      </c>
      <c r="Z79" s="116">
        <f t="shared" si="54"/>
        <v>679.96879999999999</v>
      </c>
      <c r="AA79" s="117" t="b">
        <f t="shared" si="55"/>
        <v>1</v>
      </c>
      <c r="AB79" s="194"/>
      <c r="AC79" s="213"/>
      <c r="AD79" s="109" t="s">
        <v>22</v>
      </c>
      <c r="AE79" s="108" t="s">
        <v>23</v>
      </c>
      <c r="AF79" s="214"/>
      <c r="AG79" s="215"/>
      <c r="AH79" s="210"/>
      <c r="AI79" s="164">
        <f t="shared" si="61"/>
        <v>0</v>
      </c>
      <c r="AJ79" s="216"/>
      <c r="AK79" s="164">
        <f t="shared" si="62"/>
        <v>0</v>
      </c>
      <c r="AL79" s="216">
        <v>24</v>
      </c>
      <c r="AM79" s="164">
        <f t="shared" si="63"/>
        <v>153.95519999999999</v>
      </c>
      <c r="AN79" s="216">
        <v>24</v>
      </c>
      <c r="AO79" s="164">
        <f t="shared" si="64"/>
        <v>153.95519999999999</v>
      </c>
      <c r="AP79" s="216">
        <v>23</v>
      </c>
      <c r="AQ79" s="164">
        <f t="shared" si="65"/>
        <v>147.54039999999998</v>
      </c>
      <c r="AR79" s="216">
        <v>5</v>
      </c>
      <c r="AS79" s="164">
        <f t="shared" si="66"/>
        <v>32.073999999999998</v>
      </c>
      <c r="AT79" s="216">
        <v>5</v>
      </c>
      <c r="AU79" s="164">
        <f t="shared" si="67"/>
        <v>32.073999999999998</v>
      </c>
      <c r="AV79" s="216">
        <v>5</v>
      </c>
      <c r="AW79" s="164">
        <f t="shared" si="68"/>
        <v>32.073999999999998</v>
      </c>
      <c r="AX79" s="216">
        <v>5</v>
      </c>
      <c r="AY79" s="164">
        <f t="shared" si="69"/>
        <v>32.073999999999998</v>
      </c>
      <c r="AZ79" s="216">
        <v>5</v>
      </c>
      <c r="BA79" s="164">
        <f t="shared" si="70"/>
        <v>32.073999999999998</v>
      </c>
      <c r="BB79" s="216">
        <v>5</v>
      </c>
      <c r="BC79" s="164">
        <f t="shared" si="71"/>
        <v>32.073999999999998</v>
      </c>
      <c r="BD79" s="216">
        <v>5</v>
      </c>
      <c r="BE79" s="164">
        <f t="shared" si="72"/>
        <v>32.073999999999998</v>
      </c>
      <c r="BF79" s="253">
        <f t="shared" si="73"/>
        <v>679.96879999999999</v>
      </c>
      <c r="BG79" s="253">
        <f t="shared" si="74"/>
        <v>679.96879999999999</v>
      </c>
      <c r="BH79" s="10" t="b">
        <f t="shared" si="75"/>
        <v>1</v>
      </c>
      <c r="BI79" s="253">
        <f t="shared" si="76"/>
        <v>0</v>
      </c>
      <c r="BJ79" s="250">
        <f t="shared" si="79"/>
        <v>21110149</v>
      </c>
      <c r="BK79" s="251">
        <v>348</v>
      </c>
      <c r="BL79" s="251">
        <v>5</v>
      </c>
      <c r="BM79" s="252">
        <f t="shared" si="80"/>
        <v>24</v>
      </c>
      <c r="BN79" s="252">
        <f t="shared" si="81"/>
        <v>52</v>
      </c>
      <c r="BO79" s="252">
        <f t="shared" si="82"/>
        <v>15</v>
      </c>
      <c r="BP79" s="252">
        <f t="shared" si="83"/>
        <v>15</v>
      </c>
      <c r="BQ79" s="254">
        <f t="shared" si="84"/>
        <v>5.53</v>
      </c>
      <c r="BR79">
        <f t="shared" si="77"/>
        <v>16</v>
      </c>
      <c r="BS79">
        <v>0</v>
      </c>
      <c r="BT79">
        <v>1</v>
      </c>
      <c r="BU79" t="s">
        <v>139</v>
      </c>
      <c r="BV79" t="str">
        <f t="shared" si="49"/>
        <v>0</v>
      </c>
      <c r="BW79" t="str">
        <f t="shared" si="49"/>
        <v>0</v>
      </c>
      <c r="BX79" t="str">
        <f t="shared" si="49"/>
        <v>1</v>
      </c>
      <c r="BY79" t="s">
        <v>23</v>
      </c>
      <c r="BZ79" s="253">
        <f t="shared" si="85"/>
        <v>0</v>
      </c>
      <c r="CA79" s="253">
        <f t="shared" si="86"/>
        <v>0</v>
      </c>
      <c r="CB79" s="253">
        <f t="shared" si="87"/>
        <v>153.95519999999999</v>
      </c>
      <c r="CC79" s="253">
        <f t="shared" si="88"/>
        <v>153.95519999999999</v>
      </c>
      <c r="CD79" s="253">
        <f t="shared" si="89"/>
        <v>147.54039999999998</v>
      </c>
      <c r="CE79" s="253">
        <f t="shared" si="90"/>
        <v>32.073999999999998</v>
      </c>
      <c r="CF79" s="253">
        <f t="shared" si="91"/>
        <v>32.073999999999998</v>
      </c>
      <c r="CG79" s="253">
        <f t="shared" si="92"/>
        <v>32.073999999999998</v>
      </c>
      <c r="CH79" s="253">
        <f t="shared" si="93"/>
        <v>32.073999999999998</v>
      </c>
      <c r="CI79" s="253">
        <f t="shared" si="94"/>
        <v>32.073999999999998</v>
      </c>
      <c r="CJ79" s="253">
        <f t="shared" si="95"/>
        <v>32.073999999999998</v>
      </c>
      <c r="CK79" s="253">
        <f t="shared" si="96"/>
        <v>32.073999999999998</v>
      </c>
    </row>
    <row r="80" spans="1:89" ht="27.6" x14ac:dyDescent="0.3">
      <c r="B80" s="129">
        <v>39</v>
      </c>
      <c r="C80" s="192">
        <v>211011</v>
      </c>
      <c r="D80" s="189">
        <v>21110150</v>
      </c>
      <c r="E80" s="102" t="s">
        <v>129</v>
      </c>
      <c r="F80" s="108" t="s">
        <v>344</v>
      </c>
      <c r="G80" s="108" t="s">
        <v>345</v>
      </c>
      <c r="H80" s="109" t="s">
        <v>18</v>
      </c>
      <c r="I80" s="123"/>
      <c r="J80" s="109" t="s">
        <v>19</v>
      </c>
      <c r="K80" s="111">
        <f t="shared" si="0"/>
        <v>0</v>
      </c>
      <c r="L80" s="104" t="s">
        <v>138</v>
      </c>
      <c r="M80" s="104">
        <v>16</v>
      </c>
      <c r="N80" s="262">
        <f t="shared" si="78"/>
        <v>145.88999999999999</v>
      </c>
      <c r="O80" s="106">
        <v>145.88999999999999</v>
      </c>
      <c r="P80" s="110">
        <f t="shared" si="56"/>
        <v>0</v>
      </c>
      <c r="Q80" s="112" t="s">
        <v>139</v>
      </c>
      <c r="R80" s="113">
        <f t="shared" si="50"/>
        <v>0</v>
      </c>
      <c r="S80" s="114">
        <f t="shared" si="57"/>
        <v>0</v>
      </c>
      <c r="T80" s="113">
        <f t="shared" si="51"/>
        <v>0</v>
      </c>
      <c r="U80" s="115">
        <f t="shared" si="58"/>
        <v>0</v>
      </c>
      <c r="V80" s="113">
        <f t="shared" si="52"/>
        <v>0</v>
      </c>
      <c r="W80" s="115">
        <f t="shared" si="59"/>
        <v>0</v>
      </c>
      <c r="X80" s="113">
        <f t="shared" si="53"/>
        <v>0</v>
      </c>
      <c r="Y80" s="115">
        <f t="shared" si="60"/>
        <v>0</v>
      </c>
      <c r="Z80" s="116">
        <f t="shared" si="54"/>
        <v>0</v>
      </c>
      <c r="AA80" s="117" t="b">
        <f t="shared" si="55"/>
        <v>1</v>
      </c>
      <c r="AB80" s="123"/>
      <c r="AC80" s="124"/>
      <c r="AD80" s="109" t="s">
        <v>22</v>
      </c>
      <c r="AE80" s="108" t="s">
        <v>23</v>
      </c>
      <c r="AF80" s="125"/>
      <c r="AG80" s="126"/>
      <c r="AH80" s="121">
        <v>0</v>
      </c>
      <c r="AI80" s="164">
        <f t="shared" si="61"/>
        <v>0</v>
      </c>
      <c r="AJ80" s="127">
        <v>0</v>
      </c>
      <c r="AK80" s="164">
        <f t="shared" si="62"/>
        <v>0</v>
      </c>
      <c r="AL80" s="127"/>
      <c r="AM80" s="164">
        <f t="shared" si="63"/>
        <v>0</v>
      </c>
      <c r="AN80" s="127"/>
      <c r="AO80" s="164">
        <f t="shared" si="64"/>
        <v>0</v>
      </c>
      <c r="AP80" s="127"/>
      <c r="AQ80" s="164">
        <f t="shared" si="65"/>
        <v>0</v>
      </c>
      <c r="AR80" s="127"/>
      <c r="AS80" s="164">
        <f t="shared" si="66"/>
        <v>0</v>
      </c>
      <c r="AT80" s="127"/>
      <c r="AU80" s="164">
        <f t="shared" si="67"/>
        <v>0</v>
      </c>
      <c r="AV80" s="127"/>
      <c r="AW80" s="164">
        <f t="shared" si="68"/>
        <v>0</v>
      </c>
      <c r="AX80" s="127"/>
      <c r="AY80" s="164">
        <f t="shared" si="69"/>
        <v>0</v>
      </c>
      <c r="AZ80" s="127"/>
      <c r="BA80" s="164">
        <f t="shared" si="70"/>
        <v>0</v>
      </c>
      <c r="BB80" s="127"/>
      <c r="BC80" s="164">
        <f t="shared" si="71"/>
        <v>0</v>
      </c>
      <c r="BD80" s="127"/>
      <c r="BE80" s="164">
        <f t="shared" si="72"/>
        <v>0</v>
      </c>
      <c r="BF80" s="253">
        <f t="shared" si="73"/>
        <v>0</v>
      </c>
      <c r="BG80" s="253">
        <f t="shared" si="74"/>
        <v>0</v>
      </c>
      <c r="BH80" s="10" t="b">
        <f t="shared" si="75"/>
        <v>1</v>
      </c>
      <c r="BI80" s="253">
        <f t="shared" si="76"/>
        <v>0</v>
      </c>
      <c r="BJ80" s="250">
        <f t="shared" si="79"/>
        <v>21110150</v>
      </c>
      <c r="BK80" s="251">
        <v>348</v>
      </c>
      <c r="BL80" s="251">
        <v>5</v>
      </c>
      <c r="BM80" s="252">
        <f t="shared" si="80"/>
        <v>0</v>
      </c>
      <c r="BN80" s="252">
        <f t="shared" si="81"/>
        <v>0</v>
      </c>
      <c r="BO80" s="252">
        <f t="shared" si="82"/>
        <v>0</v>
      </c>
      <c r="BP80" s="252">
        <f t="shared" si="83"/>
        <v>0</v>
      </c>
      <c r="BQ80" s="254">
        <f t="shared" si="84"/>
        <v>145.88999999999999</v>
      </c>
      <c r="BR80">
        <f t="shared" si="77"/>
        <v>16</v>
      </c>
      <c r="BS80">
        <v>0</v>
      </c>
      <c r="BT80">
        <v>1</v>
      </c>
      <c r="BU80" t="s">
        <v>139</v>
      </c>
      <c r="BV80" t="str">
        <f t="shared" si="49"/>
        <v>0</v>
      </c>
      <c r="BW80" t="str">
        <f t="shared" si="49"/>
        <v>0</v>
      </c>
      <c r="BX80" t="str">
        <f t="shared" si="49"/>
        <v>1</v>
      </c>
      <c r="BY80" t="s">
        <v>23</v>
      </c>
      <c r="BZ80" s="253">
        <f t="shared" si="85"/>
        <v>0</v>
      </c>
      <c r="CA80" s="253">
        <f t="shared" si="86"/>
        <v>0</v>
      </c>
      <c r="CB80" s="253">
        <f t="shared" si="87"/>
        <v>0</v>
      </c>
      <c r="CC80" s="253">
        <f t="shared" si="88"/>
        <v>0</v>
      </c>
      <c r="CD80" s="253">
        <f t="shared" si="89"/>
        <v>0</v>
      </c>
      <c r="CE80" s="253">
        <f t="shared" si="90"/>
        <v>0</v>
      </c>
      <c r="CF80" s="253">
        <f t="shared" si="91"/>
        <v>0</v>
      </c>
      <c r="CG80" s="253">
        <f t="shared" si="92"/>
        <v>0</v>
      </c>
      <c r="CH80" s="253">
        <f t="shared" si="93"/>
        <v>0</v>
      </c>
      <c r="CI80" s="253">
        <f t="shared" si="94"/>
        <v>0</v>
      </c>
      <c r="CJ80" s="253">
        <f t="shared" si="95"/>
        <v>0</v>
      </c>
      <c r="CK80" s="253">
        <f t="shared" si="96"/>
        <v>0</v>
      </c>
    </row>
    <row r="81" spans="1:89" ht="27.6" x14ac:dyDescent="0.3">
      <c r="A81" s="218"/>
      <c r="B81" s="194">
        <v>39</v>
      </c>
      <c r="C81" s="195">
        <v>211011</v>
      </c>
      <c r="D81" s="196">
        <v>21110150</v>
      </c>
      <c r="E81" s="197" t="s">
        <v>129</v>
      </c>
      <c r="F81" s="198" t="s">
        <v>344</v>
      </c>
      <c r="G81" s="198" t="s">
        <v>345</v>
      </c>
      <c r="H81" s="199" t="s">
        <v>18</v>
      </c>
      <c r="I81" s="194"/>
      <c r="J81" s="199" t="s">
        <v>19</v>
      </c>
      <c r="K81" s="200">
        <f t="shared" si="0"/>
        <v>2</v>
      </c>
      <c r="L81" s="201" t="s">
        <v>138</v>
      </c>
      <c r="M81" s="104">
        <v>16</v>
      </c>
      <c r="N81" s="262">
        <f t="shared" si="78"/>
        <v>130.38999999999999</v>
      </c>
      <c r="O81" s="202">
        <v>130.38999999999999</v>
      </c>
      <c r="P81" s="110">
        <f t="shared" si="56"/>
        <v>302.50479999999993</v>
      </c>
      <c r="Q81" s="204" t="s">
        <v>139</v>
      </c>
      <c r="R81" s="113">
        <f t="shared" si="50"/>
        <v>0</v>
      </c>
      <c r="S81" s="114">
        <f t="shared" si="57"/>
        <v>0</v>
      </c>
      <c r="T81" s="113">
        <f t="shared" si="51"/>
        <v>0</v>
      </c>
      <c r="U81" s="115">
        <f t="shared" si="58"/>
        <v>0</v>
      </c>
      <c r="V81" s="113">
        <f t="shared" si="52"/>
        <v>1</v>
      </c>
      <c r="W81" s="115">
        <f t="shared" si="59"/>
        <v>151.25239999999997</v>
      </c>
      <c r="X81" s="113">
        <f t="shared" si="53"/>
        <v>1</v>
      </c>
      <c r="Y81" s="115">
        <f t="shared" si="60"/>
        <v>151.25239999999997</v>
      </c>
      <c r="Z81" s="116">
        <f t="shared" si="54"/>
        <v>302.50479999999993</v>
      </c>
      <c r="AA81" s="117" t="b">
        <f t="shared" si="55"/>
        <v>1</v>
      </c>
      <c r="AB81" s="194"/>
      <c r="AC81" s="213"/>
      <c r="AD81" s="109" t="s">
        <v>22</v>
      </c>
      <c r="AE81" s="108" t="s">
        <v>23</v>
      </c>
      <c r="AF81" s="214"/>
      <c r="AG81" s="215"/>
      <c r="AH81" s="210"/>
      <c r="AI81" s="164">
        <f t="shared" si="61"/>
        <v>0</v>
      </c>
      <c r="AJ81" s="216"/>
      <c r="AK81" s="164">
        <f t="shared" si="62"/>
        <v>0</v>
      </c>
      <c r="AL81" s="216">
        <v>0</v>
      </c>
      <c r="AM81" s="164">
        <f t="shared" si="63"/>
        <v>0</v>
      </c>
      <c r="AN81" s="216">
        <v>0</v>
      </c>
      <c r="AO81" s="164">
        <f t="shared" si="64"/>
        <v>0</v>
      </c>
      <c r="AP81" s="216">
        <v>0</v>
      </c>
      <c r="AQ81" s="164">
        <f t="shared" si="65"/>
        <v>0</v>
      </c>
      <c r="AR81" s="216">
        <v>0</v>
      </c>
      <c r="AS81" s="164">
        <f t="shared" si="66"/>
        <v>0</v>
      </c>
      <c r="AT81" s="216">
        <v>1</v>
      </c>
      <c r="AU81" s="164">
        <f t="shared" si="67"/>
        <v>151.25239999999997</v>
      </c>
      <c r="AV81" s="216">
        <v>0</v>
      </c>
      <c r="AW81" s="164">
        <f t="shared" si="68"/>
        <v>0</v>
      </c>
      <c r="AX81" s="216">
        <v>0</v>
      </c>
      <c r="AY81" s="164">
        <f t="shared" si="69"/>
        <v>0</v>
      </c>
      <c r="AZ81" s="216">
        <v>0</v>
      </c>
      <c r="BA81" s="164">
        <f t="shared" si="70"/>
        <v>0</v>
      </c>
      <c r="BB81" s="216">
        <v>0</v>
      </c>
      <c r="BC81" s="164">
        <f t="shared" si="71"/>
        <v>0</v>
      </c>
      <c r="BD81" s="216">
        <v>1</v>
      </c>
      <c r="BE81" s="164">
        <f t="shared" si="72"/>
        <v>151.25239999999997</v>
      </c>
      <c r="BF81" s="253">
        <f t="shared" si="73"/>
        <v>302.50479999999993</v>
      </c>
      <c r="BG81" s="253">
        <f t="shared" si="74"/>
        <v>302.50479999999993</v>
      </c>
      <c r="BH81" s="10" t="b">
        <f t="shared" si="75"/>
        <v>1</v>
      </c>
      <c r="BI81" s="253">
        <f t="shared" si="76"/>
        <v>0</v>
      </c>
      <c r="BJ81" s="250">
        <f t="shared" si="79"/>
        <v>21110150</v>
      </c>
      <c r="BK81" s="251">
        <v>348</v>
      </c>
      <c r="BL81" s="251">
        <v>5</v>
      </c>
      <c r="BM81" s="252">
        <f t="shared" si="80"/>
        <v>0</v>
      </c>
      <c r="BN81" s="252">
        <f t="shared" si="81"/>
        <v>0</v>
      </c>
      <c r="BO81" s="252">
        <f t="shared" si="82"/>
        <v>1</v>
      </c>
      <c r="BP81" s="252">
        <f t="shared" si="83"/>
        <v>1</v>
      </c>
      <c r="BQ81" s="254">
        <f t="shared" si="84"/>
        <v>130.38999999999999</v>
      </c>
      <c r="BR81">
        <f t="shared" si="77"/>
        <v>16</v>
      </c>
      <c r="BS81">
        <v>0</v>
      </c>
      <c r="BT81">
        <v>1</v>
      </c>
      <c r="BU81" t="s">
        <v>139</v>
      </c>
      <c r="BV81" t="str">
        <f t="shared" si="49"/>
        <v>0</v>
      </c>
      <c r="BW81" t="str">
        <f t="shared" si="49"/>
        <v>0</v>
      </c>
      <c r="BX81" t="str">
        <f t="shared" si="49"/>
        <v>1</v>
      </c>
      <c r="BY81" t="s">
        <v>23</v>
      </c>
      <c r="BZ81" s="253">
        <f t="shared" si="85"/>
        <v>0</v>
      </c>
      <c r="CA81" s="253">
        <f t="shared" si="86"/>
        <v>0</v>
      </c>
      <c r="CB81" s="253">
        <f t="shared" si="87"/>
        <v>0</v>
      </c>
      <c r="CC81" s="253">
        <f t="shared" si="88"/>
        <v>0</v>
      </c>
      <c r="CD81" s="253">
        <f t="shared" si="89"/>
        <v>0</v>
      </c>
      <c r="CE81" s="253">
        <f t="shared" si="90"/>
        <v>0</v>
      </c>
      <c r="CF81" s="253">
        <f t="shared" si="91"/>
        <v>151.25239999999997</v>
      </c>
      <c r="CG81" s="253">
        <f t="shared" si="92"/>
        <v>0</v>
      </c>
      <c r="CH81" s="253">
        <f t="shared" si="93"/>
        <v>0</v>
      </c>
      <c r="CI81" s="253">
        <f t="shared" si="94"/>
        <v>0</v>
      </c>
      <c r="CJ81" s="253">
        <f t="shared" si="95"/>
        <v>0</v>
      </c>
      <c r="CK81" s="253">
        <f t="shared" si="96"/>
        <v>151.25239999999997</v>
      </c>
    </row>
    <row r="82" spans="1:89" ht="27.6" x14ac:dyDescent="0.3">
      <c r="B82" s="129">
        <v>40</v>
      </c>
      <c r="C82" s="192">
        <v>211011</v>
      </c>
      <c r="D82" s="189">
        <v>21110164</v>
      </c>
      <c r="E82" s="102" t="s">
        <v>161</v>
      </c>
      <c r="F82" s="108" t="s">
        <v>344</v>
      </c>
      <c r="G82" s="108" t="s">
        <v>345</v>
      </c>
      <c r="H82" s="109" t="s">
        <v>18</v>
      </c>
      <c r="I82" s="123"/>
      <c r="J82" s="109" t="s">
        <v>19</v>
      </c>
      <c r="K82" s="111">
        <f t="shared" si="0"/>
        <v>0</v>
      </c>
      <c r="L82" s="104" t="s">
        <v>138</v>
      </c>
      <c r="M82" s="104">
        <v>16</v>
      </c>
      <c r="N82" s="262">
        <f t="shared" si="78"/>
        <v>88</v>
      </c>
      <c r="O82" s="106">
        <v>88</v>
      </c>
      <c r="P82" s="110">
        <f t="shared" si="56"/>
        <v>0</v>
      </c>
      <c r="Q82" s="112" t="s">
        <v>139</v>
      </c>
      <c r="R82" s="113">
        <f t="shared" si="50"/>
        <v>0</v>
      </c>
      <c r="S82" s="114">
        <f t="shared" si="57"/>
        <v>0</v>
      </c>
      <c r="T82" s="113">
        <f t="shared" si="51"/>
        <v>0</v>
      </c>
      <c r="U82" s="115">
        <f t="shared" si="58"/>
        <v>0</v>
      </c>
      <c r="V82" s="113">
        <f t="shared" si="52"/>
        <v>0</v>
      </c>
      <c r="W82" s="115">
        <f t="shared" si="59"/>
        <v>0</v>
      </c>
      <c r="X82" s="113">
        <f t="shared" si="53"/>
        <v>0</v>
      </c>
      <c r="Y82" s="115">
        <f t="shared" si="60"/>
        <v>0</v>
      </c>
      <c r="Z82" s="116">
        <f t="shared" si="54"/>
        <v>0</v>
      </c>
      <c r="AA82" s="117" t="b">
        <f t="shared" si="55"/>
        <v>1</v>
      </c>
      <c r="AB82" s="123"/>
      <c r="AC82" s="124"/>
      <c r="AD82" s="109" t="s">
        <v>22</v>
      </c>
      <c r="AE82" s="108" t="s">
        <v>23</v>
      </c>
      <c r="AF82" s="125"/>
      <c r="AG82" s="126"/>
      <c r="AH82" s="121">
        <v>0</v>
      </c>
      <c r="AI82" s="164">
        <f t="shared" si="61"/>
        <v>0</v>
      </c>
      <c r="AJ82" s="127">
        <v>0</v>
      </c>
      <c r="AK82" s="164">
        <f t="shared" si="62"/>
        <v>0</v>
      </c>
      <c r="AL82" s="127"/>
      <c r="AM82" s="164">
        <f t="shared" si="63"/>
        <v>0</v>
      </c>
      <c r="AN82" s="127"/>
      <c r="AO82" s="164">
        <f t="shared" si="64"/>
        <v>0</v>
      </c>
      <c r="AP82" s="127"/>
      <c r="AQ82" s="164">
        <f t="shared" si="65"/>
        <v>0</v>
      </c>
      <c r="AR82" s="127"/>
      <c r="AS82" s="164">
        <f t="shared" si="66"/>
        <v>0</v>
      </c>
      <c r="AT82" s="127"/>
      <c r="AU82" s="164">
        <f t="shared" si="67"/>
        <v>0</v>
      </c>
      <c r="AV82" s="127"/>
      <c r="AW82" s="164">
        <f t="shared" si="68"/>
        <v>0</v>
      </c>
      <c r="AX82" s="127"/>
      <c r="AY82" s="164">
        <f t="shared" si="69"/>
        <v>0</v>
      </c>
      <c r="AZ82" s="127"/>
      <c r="BA82" s="164">
        <f t="shared" si="70"/>
        <v>0</v>
      </c>
      <c r="BB82" s="127"/>
      <c r="BC82" s="164">
        <f t="shared" si="71"/>
        <v>0</v>
      </c>
      <c r="BD82" s="127"/>
      <c r="BE82" s="164">
        <f t="shared" si="72"/>
        <v>0</v>
      </c>
      <c r="BF82" s="253">
        <f t="shared" si="73"/>
        <v>0</v>
      </c>
      <c r="BG82" s="253">
        <f t="shared" si="74"/>
        <v>0</v>
      </c>
      <c r="BH82" s="10" t="b">
        <f t="shared" si="75"/>
        <v>1</v>
      </c>
      <c r="BI82" s="253">
        <f t="shared" si="76"/>
        <v>0</v>
      </c>
      <c r="BJ82" s="250">
        <f t="shared" si="79"/>
        <v>21110164</v>
      </c>
      <c r="BK82" s="251">
        <v>348</v>
      </c>
      <c r="BL82" s="251">
        <v>5</v>
      </c>
      <c r="BM82" s="252">
        <f t="shared" si="80"/>
        <v>0</v>
      </c>
      <c r="BN82" s="252">
        <f t="shared" si="81"/>
        <v>0</v>
      </c>
      <c r="BO82" s="252">
        <f t="shared" si="82"/>
        <v>0</v>
      </c>
      <c r="BP82" s="252">
        <f t="shared" si="83"/>
        <v>0</v>
      </c>
      <c r="BQ82" s="254">
        <f t="shared" si="84"/>
        <v>88</v>
      </c>
      <c r="BR82">
        <f t="shared" si="77"/>
        <v>16</v>
      </c>
      <c r="BS82">
        <v>0</v>
      </c>
      <c r="BT82">
        <v>1</v>
      </c>
      <c r="BU82" t="s">
        <v>139</v>
      </c>
      <c r="BV82" t="str">
        <f t="shared" si="49"/>
        <v>0</v>
      </c>
      <c r="BW82" t="str">
        <f t="shared" si="49"/>
        <v>0</v>
      </c>
      <c r="BX82" t="str">
        <f t="shared" si="49"/>
        <v>1</v>
      </c>
      <c r="BY82" t="s">
        <v>23</v>
      </c>
      <c r="BZ82" s="253">
        <f t="shared" si="85"/>
        <v>0</v>
      </c>
      <c r="CA82" s="253">
        <f t="shared" si="86"/>
        <v>0</v>
      </c>
      <c r="CB82" s="253">
        <f t="shared" si="87"/>
        <v>0</v>
      </c>
      <c r="CC82" s="253">
        <f t="shared" si="88"/>
        <v>0</v>
      </c>
      <c r="CD82" s="253">
        <f t="shared" si="89"/>
        <v>0</v>
      </c>
      <c r="CE82" s="253">
        <f t="shared" si="90"/>
        <v>0</v>
      </c>
      <c r="CF82" s="253">
        <f t="shared" si="91"/>
        <v>0</v>
      </c>
      <c r="CG82" s="253">
        <f t="shared" si="92"/>
        <v>0</v>
      </c>
      <c r="CH82" s="253">
        <f t="shared" si="93"/>
        <v>0</v>
      </c>
      <c r="CI82" s="253">
        <f t="shared" si="94"/>
        <v>0</v>
      </c>
      <c r="CJ82" s="253">
        <f t="shared" si="95"/>
        <v>0</v>
      </c>
      <c r="CK82" s="253">
        <f t="shared" si="96"/>
        <v>0</v>
      </c>
    </row>
    <row r="83" spans="1:89" ht="27.6" x14ac:dyDescent="0.3">
      <c r="A83" s="218"/>
      <c r="B83" s="194">
        <v>40</v>
      </c>
      <c r="C83" s="195">
        <v>211011</v>
      </c>
      <c r="D83" s="196">
        <v>21110164</v>
      </c>
      <c r="E83" s="197" t="s">
        <v>161</v>
      </c>
      <c r="F83" s="198" t="s">
        <v>344</v>
      </c>
      <c r="G83" s="198" t="s">
        <v>345</v>
      </c>
      <c r="H83" s="199" t="s">
        <v>18</v>
      </c>
      <c r="I83" s="194"/>
      <c r="J83" s="199" t="s">
        <v>19</v>
      </c>
      <c r="K83" s="200">
        <f t="shared" si="0"/>
        <v>2</v>
      </c>
      <c r="L83" s="201" t="s">
        <v>138</v>
      </c>
      <c r="M83" s="104">
        <v>16</v>
      </c>
      <c r="N83" s="262">
        <f t="shared" si="78"/>
        <v>88</v>
      </c>
      <c r="O83" s="202">
        <v>88</v>
      </c>
      <c r="P83" s="110">
        <f t="shared" si="56"/>
        <v>204.16</v>
      </c>
      <c r="Q83" s="204" t="s">
        <v>139</v>
      </c>
      <c r="R83" s="113">
        <f t="shared" si="50"/>
        <v>0</v>
      </c>
      <c r="S83" s="114">
        <f t="shared" si="57"/>
        <v>0</v>
      </c>
      <c r="T83" s="113">
        <f t="shared" si="51"/>
        <v>0</v>
      </c>
      <c r="U83" s="115">
        <f t="shared" si="58"/>
        <v>0</v>
      </c>
      <c r="V83" s="113">
        <f t="shared" si="52"/>
        <v>1</v>
      </c>
      <c r="W83" s="115">
        <f t="shared" si="59"/>
        <v>102.08</v>
      </c>
      <c r="X83" s="113">
        <f t="shared" si="53"/>
        <v>1</v>
      </c>
      <c r="Y83" s="115">
        <f t="shared" si="60"/>
        <v>102.08</v>
      </c>
      <c r="Z83" s="116">
        <f t="shared" si="54"/>
        <v>204.16</v>
      </c>
      <c r="AA83" s="117" t="b">
        <f t="shared" si="55"/>
        <v>1</v>
      </c>
      <c r="AB83" s="194"/>
      <c r="AC83" s="213"/>
      <c r="AD83" s="109" t="s">
        <v>22</v>
      </c>
      <c r="AE83" s="108" t="s">
        <v>23</v>
      </c>
      <c r="AF83" s="214"/>
      <c r="AG83" s="215"/>
      <c r="AH83" s="210"/>
      <c r="AI83" s="164">
        <f t="shared" si="61"/>
        <v>0</v>
      </c>
      <c r="AJ83" s="216"/>
      <c r="AK83" s="164">
        <f t="shared" si="62"/>
        <v>0</v>
      </c>
      <c r="AL83" s="216">
        <v>0</v>
      </c>
      <c r="AM83" s="164">
        <f t="shared" si="63"/>
        <v>0</v>
      </c>
      <c r="AN83" s="216">
        <v>0</v>
      </c>
      <c r="AO83" s="164">
        <f t="shared" si="64"/>
        <v>0</v>
      </c>
      <c r="AP83" s="216">
        <v>0</v>
      </c>
      <c r="AQ83" s="164">
        <f t="shared" si="65"/>
        <v>0</v>
      </c>
      <c r="AR83" s="216">
        <v>0</v>
      </c>
      <c r="AS83" s="164">
        <f t="shared" si="66"/>
        <v>0</v>
      </c>
      <c r="AT83" s="216">
        <v>1</v>
      </c>
      <c r="AU83" s="164">
        <f t="shared" si="67"/>
        <v>102.08</v>
      </c>
      <c r="AV83" s="216">
        <v>0</v>
      </c>
      <c r="AW83" s="164">
        <f t="shared" si="68"/>
        <v>0</v>
      </c>
      <c r="AX83" s="216">
        <v>0</v>
      </c>
      <c r="AY83" s="164">
        <f t="shared" si="69"/>
        <v>0</v>
      </c>
      <c r="AZ83" s="216">
        <v>0</v>
      </c>
      <c r="BA83" s="164">
        <f t="shared" si="70"/>
        <v>0</v>
      </c>
      <c r="BB83" s="216">
        <v>0</v>
      </c>
      <c r="BC83" s="164">
        <f t="shared" si="71"/>
        <v>0</v>
      </c>
      <c r="BD83" s="216">
        <v>1</v>
      </c>
      <c r="BE83" s="164">
        <f t="shared" si="72"/>
        <v>102.08</v>
      </c>
      <c r="BF83" s="253">
        <f t="shared" si="73"/>
        <v>204.16</v>
      </c>
      <c r="BG83" s="253">
        <f t="shared" si="74"/>
        <v>204.16</v>
      </c>
      <c r="BH83" s="10" t="b">
        <f t="shared" si="75"/>
        <v>1</v>
      </c>
      <c r="BI83" s="253">
        <f t="shared" si="76"/>
        <v>0</v>
      </c>
      <c r="BJ83" s="250">
        <f t="shared" si="79"/>
        <v>21110164</v>
      </c>
      <c r="BK83" s="251">
        <v>348</v>
      </c>
      <c r="BL83" s="251">
        <v>5</v>
      </c>
      <c r="BM83" s="252">
        <f t="shared" si="80"/>
        <v>0</v>
      </c>
      <c r="BN83" s="252">
        <f t="shared" si="81"/>
        <v>0</v>
      </c>
      <c r="BO83" s="252">
        <f t="shared" si="82"/>
        <v>1</v>
      </c>
      <c r="BP83" s="252">
        <f t="shared" si="83"/>
        <v>1</v>
      </c>
      <c r="BQ83" s="254">
        <f t="shared" si="84"/>
        <v>88</v>
      </c>
      <c r="BR83">
        <f t="shared" si="77"/>
        <v>16</v>
      </c>
      <c r="BS83">
        <v>0</v>
      </c>
      <c r="BT83">
        <v>1</v>
      </c>
      <c r="BU83" t="s">
        <v>139</v>
      </c>
      <c r="BV83" t="str">
        <f t="shared" si="49"/>
        <v>0</v>
      </c>
      <c r="BW83" t="str">
        <f t="shared" si="49"/>
        <v>0</v>
      </c>
      <c r="BX83" t="str">
        <f t="shared" si="49"/>
        <v>1</v>
      </c>
      <c r="BY83" t="s">
        <v>23</v>
      </c>
      <c r="BZ83" s="253">
        <f t="shared" si="85"/>
        <v>0</v>
      </c>
      <c r="CA83" s="253">
        <f t="shared" si="86"/>
        <v>0</v>
      </c>
      <c r="CB83" s="253">
        <f t="shared" si="87"/>
        <v>0</v>
      </c>
      <c r="CC83" s="253">
        <f t="shared" si="88"/>
        <v>0</v>
      </c>
      <c r="CD83" s="253">
        <f t="shared" si="89"/>
        <v>0</v>
      </c>
      <c r="CE83" s="253">
        <f t="shared" si="90"/>
        <v>0</v>
      </c>
      <c r="CF83" s="253">
        <f t="shared" si="91"/>
        <v>102.08</v>
      </c>
      <c r="CG83" s="253">
        <f t="shared" si="92"/>
        <v>0</v>
      </c>
      <c r="CH83" s="253">
        <f t="shared" si="93"/>
        <v>0</v>
      </c>
      <c r="CI83" s="253">
        <f t="shared" si="94"/>
        <v>0</v>
      </c>
      <c r="CJ83" s="253">
        <f t="shared" si="95"/>
        <v>0</v>
      </c>
      <c r="CK83" s="253">
        <f t="shared" si="96"/>
        <v>102.08</v>
      </c>
    </row>
    <row r="84" spans="1:89" ht="27.6" x14ac:dyDescent="0.3">
      <c r="B84" s="129">
        <v>41</v>
      </c>
      <c r="C84" s="192">
        <v>211011</v>
      </c>
      <c r="D84" s="189">
        <v>21110172</v>
      </c>
      <c r="E84" s="102" t="s">
        <v>162</v>
      </c>
      <c r="F84" s="108" t="s">
        <v>344</v>
      </c>
      <c r="G84" s="108" t="s">
        <v>345</v>
      </c>
      <c r="H84" s="109" t="s">
        <v>18</v>
      </c>
      <c r="I84" s="123"/>
      <c r="J84" s="109" t="s">
        <v>19</v>
      </c>
      <c r="K84" s="111">
        <f t="shared" si="0"/>
        <v>0</v>
      </c>
      <c r="L84" s="104" t="s">
        <v>20</v>
      </c>
      <c r="M84" s="104">
        <v>16</v>
      </c>
      <c r="N84" s="262">
        <f t="shared" si="78"/>
        <v>609.74</v>
      </c>
      <c r="O84" s="106">
        <v>609.74</v>
      </c>
      <c r="P84" s="110">
        <f t="shared" si="56"/>
        <v>0</v>
      </c>
      <c r="Q84" s="112" t="s">
        <v>139</v>
      </c>
      <c r="R84" s="113">
        <f t="shared" si="50"/>
        <v>0</v>
      </c>
      <c r="S84" s="114">
        <f t="shared" si="57"/>
        <v>0</v>
      </c>
      <c r="T84" s="113">
        <f t="shared" si="51"/>
        <v>0</v>
      </c>
      <c r="U84" s="115">
        <f t="shared" si="58"/>
        <v>0</v>
      </c>
      <c r="V84" s="113">
        <f t="shared" si="52"/>
        <v>0</v>
      </c>
      <c r="W84" s="115">
        <f t="shared" si="59"/>
        <v>0</v>
      </c>
      <c r="X84" s="113">
        <f t="shared" si="53"/>
        <v>0</v>
      </c>
      <c r="Y84" s="115">
        <f t="shared" si="60"/>
        <v>0</v>
      </c>
      <c r="Z84" s="116">
        <f t="shared" si="54"/>
        <v>0</v>
      </c>
      <c r="AA84" s="117" t="b">
        <f t="shared" si="55"/>
        <v>1</v>
      </c>
      <c r="AB84" s="123"/>
      <c r="AC84" s="124"/>
      <c r="AD84" s="109" t="s">
        <v>22</v>
      </c>
      <c r="AE84" s="108" t="s">
        <v>23</v>
      </c>
      <c r="AF84" s="125"/>
      <c r="AG84" s="126"/>
      <c r="AH84" s="121">
        <v>0</v>
      </c>
      <c r="AI84" s="164">
        <f t="shared" si="61"/>
        <v>0</v>
      </c>
      <c r="AJ84" s="127">
        <v>0</v>
      </c>
      <c r="AK84" s="164">
        <f t="shared" si="62"/>
        <v>0</v>
      </c>
      <c r="AL84" s="127"/>
      <c r="AM84" s="164">
        <f t="shared" si="63"/>
        <v>0</v>
      </c>
      <c r="AN84" s="127"/>
      <c r="AO84" s="164">
        <f t="shared" si="64"/>
        <v>0</v>
      </c>
      <c r="AP84" s="127"/>
      <c r="AQ84" s="164">
        <f t="shared" si="65"/>
        <v>0</v>
      </c>
      <c r="AR84" s="127"/>
      <c r="AS84" s="164">
        <f t="shared" si="66"/>
        <v>0</v>
      </c>
      <c r="AT84" s="127"/>
      <c r="AU84" s="164">
        <f t="shared" si="67"/>
        <v>0</v>
      </c>
      <c r="AV84" s="127"/>
      <c r="AW84" s="164">
        <f t="shared" si="68"/>
        <v>0</v>
      </c>
      <c r="AX84" s="127"/>
      <c r="AY84" s="164">
        <f t="shared" si="69"/>
        <v>0</v>
      </c>
      <c r="AZ84" s="127"/>
      <c r="BA84" s="164">
        <f t="shared" si="70"/>
        <v>0</v>
      </c>
      <c r="BB84" s="127"/>
      <c r="BC84" s="164">
        <f t="shared" si="71"/>
        <v>0</v>
      </c>
      <c r="BD84" s="127"/>
      <c r="BE84" s="164">
        <f t="shared" si="72"/>
        <v>0</v>
      </c>
      <c r="BF84" s="253">
        <f t="shared" si="73"/>
        <v>0</v>
      </c>
      <c r="BG84" s="253">
        <f t="shared" si="74"/>
        <v>0</v>
      </c>
      <c r="BH84" s="10" t="b">
        <f t="shared" si="75"/>
        <v>1</v>
      </c>
      <c r="BI84" s="253">
        <f t="shared" si="76"/>
        <v>0</v>
      </c>
      <c r="BJ84" s="250">
        <f t="shared" si="79"/>
        <v>21110172</v>
      </c>
      <c r="BK84" s="251">
        <v>348</v>
      </c>
      <c r="BL84" s="251">
        <v>5</v>
      </c>
      <c r="BM84" s="252">
        <f t="shared" si="80"/>
        <v>0</v>
      </c>
      <c r="BN84" s="252">
        <f t="shared" si="81"/>
        <v>0</v>
      </c>
      <c r="BO84" s="252">
        <f t="shared" si="82"/>
        <v>0</v>
      </c>
      <c r="BP84" s="252">
        <f t="shared" si="83"/>
        <v>0</v>
      </c>
      <c r="BQ84" s="254">
        <f t="shared" si="84"/>
        <v>609.74</v>
      </c>
      <c r="BR84">
        <f t="shared" si="77"/>
        <v>16</v>
      </c>
      <c r="BS84">
        <v>0</v>
      </c>
      <c r="BT84">
        <v>1</v>
      </c>
      <c r="BU84" t="s">
        <v>139</v>
      </c>
      <c r="BV84" t="str">
        <f t="shared" ref="BV84:BX147" si="97">IF(AB84 = "X", "1", "0")</f>
        <v>0</v>
      </c>
      <c r="BW84" t="str">
        <f t="shared" si="97"/>
        <v>0</v>
      </c>
      <c r="BX84" t="str">
        <f t="shared" si="97"/>
        <v>1</v>
      </c>
      <c r="BY84" t="s">
        <v>23</v>
      </c>
      <c r="BZ84" s="253">
        <f t="shared" si="85"/>
        <v>0</v>
      </c>
      <c r="CA84" s="253">
        <f t="shared" si="86"/>
        <v>0</v>
      </c>
      <c r="CB84" s="253">
        <f t="shared" si="87"/>
        <v>0</v>
      </c>
      <c r="CC84" s="253">
        <f t="shared" si="88"/>
        <v>0</v>
      </c>
      <c r="CD84" s="253">
        <f t="shared" si="89"/>
        <v>0</v>
      </c>
      <c r="CE84" s="253">
        <f t="shared" si="90"/>
        <v>0</v>
      </c>
      <c r="CF84" s="253">
        <f t="shared" si="91"/>
        <v>0</v>
      </c>
      <c r="CG84" s="253">
        <f t="shared" si="92"/>
        <v>0</v>
      </c>
      <c r="CH84" s="253">
        <f t="shared" si="93"/>
        <v>0</v>
      </c>
      <c r="CI84" s="253">
        <f t="shared" si="94"/>
        <v>0</v>
      </c>
      <c r="CJ84" s="253">
        <f t="shared" si="95"/>
        <v>0</v>
      </c>
      <c r="CK84" s="253">
        <f t="shared" si="96"/>
        <v>0</v>
      </c>
    </row>
    <row r="85" spans="1:89" ht="27.6" x14ac:dyDescent="0.3">
      <c r="A85" s="218"/>
      <c r="B85" s="194">
        <v>41</v>
      </c>
      <c r="C85" s="195">
        <v>211011</v>
      </c>
      <c r="D85" s="196">
        <v>21110172</v>
      </c>
      <c r="E85" s="197" t="s">
        <v>162</v>
      </c>
      <c r="F85" s="198" t="s">
        <v>344</v>
      </c>
      <c r="G85" s="198" t="s">
        <v>345</v>
      </c>
      <c r="H85" s="199" t="s">
        <v>18</v>
      </c>
      <c r="I85" s="194"/>
      <c r="J85" s="199" t="s">
        <v>19</v>
      </c>
      <c r="K85" s="200">
        <f t="shared" si="0"/>
        <v>5</v>
      </c>
      <c r="L85" s="201" t="s">
        <v>20</v>
      </c>
      <c r="M85" s="104">
        <v>16</v>
      </c>
      <c r="N85" s="262">
        <f t="shared" si="78"/>
        <v>666.72</v>
      </c>
      <c r="O85" s="202">
        <v>666.72</v>
      </c>
      <c r="P85" s="110">
        <f t="shared" si="56"/>
        <v>3866.9759999999997</v>
      </c>
      <c r="Q85" s="204" t="s">
        <v>139</v>
      </c>
      <c r="R85" s="113">
        <f t="shared" si="50"/>
        <v>0</v>
      </c>
      <c r="S85" s="114">
        <f t="shared" si="57"/>
        <v>0</v>
      </c>
      <c r="T85" s="113">
        <f t="shared" si="51"/>
        <v>1</v>
      </c>
      <c r="U85" s="115">
        <f t="shared" si="58"/>
        <v>773.39519999999993</v>
      </c>
      <c r="V85" s="113">
        <f t="shared" si="52"/>
        <v>2</v>
      </c>
      <c r="W85" s="115">
        <f t="shared" si="59"/>
        <v>1546.7903999999999</v>
      </c>
      <c r="X85" s="113">
        <f t="shared" si="53"/>
        <v>2</v>
      </c>
      <c r="Y85" s="115">
        <f t="shared" si="60"/>
        <v>1546.7903999999999</v>
      </c>
      <c r="Z85" s="116">
        <f t="shared" si="54"/>
        <v>3866.9759999999997</v>
      </c>
      <c r="AA85" s="117" t="b">
        <f t="shared" si="55"/>
        <v>1</v>
      </c>
      <c r="AB85" s="194"/>
      <c r="AC85" s="213"/>
      <c r="AD85" s="109" t="s">
        <v>22</v>
      </c>
      <c r="AE85" s="108" t="s">
        <v>23</v>
      </c>
      <c r="AF85" s="214"/>
      <c r="AG85" s="215"/>
      <c r="AH85" s="210"/>
      <c r="AI85" s="164">
        <f t="shared" si="61"/>
        <v>0</v>
      </c>
      <c r="AJ85" s="216"/>
      <c r="AK85" s="164">
        <f t="shared" si="62"/>
        <v>0</v>
      </c>
      <c r="AL85" s="216">
        <v>0</v>
      </c>
      <c r="AM85" s="164">
        <f t="shared" si="63"/>
        <v>0</v>
      </c>
      <c r="AN85" s="216">
        <v>0</v>
      </c>
      <c r="AO85" s="164">
        <f t="shared" si="64"/>
        <v>0</v>
      </c>
      <c r="AP85" s="216">
        <v>0</v>
      </c>
      <c r="AQ85" s="164">
        <f t="shared" si="65"/>
        <v>0</v>
      </c>
      <c r="AR85" s="216">
        <v>1</v>
      </c>
      <c r="AS85" s="164">
        <f t="shared" si="66"/>
        <v>773.39519999999993</v>
      </c>
      <c r="AT85" s="216">
        <v>0</v>
      </c>
      <c r="AU85" s="164">
        <f t="shared" si="67"/>
        <v>0</v>
      </c>
      <c r="AV85" s="216">
        <v>1</v>
      </c>
      <c r="AW85" s="164">
        <f t="shared" si="68"/>
        <v>773.39519999999993</v>
      </c>
      <c r="AX85" s="216">
        <v>1</v>
      </c>
      <c r="AY85" s="164">
        <f t="shared" si="69"/>
        <v>773.39519999999993</v>
      </c>
      <c r="AZ85" s="216">
        <v>1</v>
      </c>
      <c r="BA85" s="164">
        <f t="shared" si="70"/>
        <v>773.39519999999993</v>
      </c>
      <c r="BB85" s="216">
        <v>1</v>
      </c>
      <c r="BC85" s="164">
        <f t="shared" si="71"/>
        <v>773.39519999999993</v>
      </c>
      <c r="BD85" s="216">
        <v>0</v>
      </c>
      <c r="BE85" s="164">
        <f t="shared" si="72"/>
        <v>0</v>
      </c>
      <c r="BF85" s="253">
        <f t="shared" si="73"/>
        <v>3866.9759999999997</v>
      </c>
      <c r="BG85" s="253">
        <f t="shared" si="74"/>
        <v>3866.9759999999997</v>
      </c>
      <c r="BH85" s="10" t="b">
        <f t="shared" si="75"/>
        <v>1</v>
      </c>
      <c r="BI85" s="253">
        <f t="shared" si="76"/>
        <v>0</v>
      </c>
      <c r="BJ85" s="250">
        <f t="shared" si="79"/>
        <v>21110172</v>
      </c>
      <c r="BK85" s="251">
        <v>348</v>
      </c>
      <c r="BL85" s="251">
        <v>5</v>
      </c>
      <c r="BM85" s="252">
        <f t="shared" si="80"/>
        <v>0</v>
      </c>
      <c r="BN85" s="252">
        <f t="shared" si="81"/>
        <v>1</v>
      </c>
      <c r="BO85" s="252">
        <f t="shared" si="82"/>
        <v>2</v>
      </c>
      <c r="BP85" s="252">
        <f t="shared" si="83"/>
        <v>2</v>
      </c>
      <c r="BQ85" s="254">
        <f t="shared" si="84"/>
        <v>666.72</v>
      </c>
      <c r="BR85">
        <f t="shared" si="77"/>
        <v>16</v>
      </c>
      <c r="BS85">
        <v>0</v>
      </c>
      <c r="BT85">
        <v>1</v>
      </c>
      <c r="BU85" t="s">
        <v>139</v>
      </c>
      <c r="BV85" t="str">
        <f t="shared" si="97"/>
        <v>0</v>
      </c>
      <c r="BW85" t="str">
        <f t="shared" si="97"/>
        <v>0</v>
      </c>
      <c r="BX85" t="str">
        <f t="shared" si="97"/>
        <v>1</v>
      </c>
      <c r="BY85" t="s">
        <v>23</v>
      </c>
      <c r="BZ85" s="253">
        <f t="shared" si="85"/>
        <v>0</v>
      </c>
      <c r="CA85" s="253">
        <f t="shared" si="86"/>
        <v>0</v>
      </c>
      <c r="CB85" s="253">
        <f t="shared" si="87"/>
        <v>0</v>
      </c>
      <c r="CC85" s="253">
        <f t="shared" si="88"/>
        <v>0</v>
      </c>
      <c r="CD85" s="253">
        <f t="shared" si="89"/>
        <v>0</v>
      </c>
      <c r="CE85" s="253">
        <f t="shared" si="90"/>
        <v>773.39519999999993</v>
      </c>
      <c r="CF85" s="253">
        <f t="shared" si="91"/>
        <v>0</v>
      </c>
      <c r="CG85" s="253">
        <f t="shared" si="92"/>
        <v>773.39519999999993</v>
      </c>
      <c r="CH85" s="253">
        <f t="shared" si="93"/>
        <v>773.39519999999993</v>
      </c>
      <c r="CI85" s="253">
        <f t="shared" si="94"/>
        <v>773.39519999999993</v>
      </c>
      <c r="CJ85" s="253">
        <f t="shared" si="95"/>
        <v>773.39519999999993</v>
      </c>
      <c r="CK85" s="253">
        <f t="shared" si="96"/>
        <v>0</v>
      </c>
    </row>
    <row r="86" spans="1:89" ht="27.6" x14ac:dyDescent="0.3">
      <c r="B86" s="129">
        <v>42</v>
      </c>
      <c r="C86" s="192">
        <v>211011</v>
      </c>
      <c r="D86" s="189">
        <v>21110173</v>
      </c>
      <c r="E86" s="103" t="s">
        <v>130</v>
      </c>
      <c r="F86" s="108" t="s">
        <v>344</v>
      </c>
      <c r="G86" s="108" t="s">
        <v>345</v>
      </c>
      <c r="H86" s="109" t="s">
        <v>18</v>
      </c>
      <c r="I86" s="123"/>
      <c r="J86" s="109" t="s">
        <v>19</v>
      </c>
      <c r="K86" s="111">
        <f t="shared" si="0"/>
        <v>0</v>
      </c>
      <c r="L86" s="104" t="s">
        <v>20</v>
      </c>
      <c r="M86" s="104">
        <v>16</v>
      </c>
      <c r="N86" s="262">
        <f t="shared" si="78"/>
        <v>156.32</v>
      </c>
      <c r="O86" s="106">
        <v>156.32</v>
      </c>
      <c r="P86" s="110">
        <f t="shared" si="56"/>
        <v>0</v>
      </c>
      <c r="Q86" s="112" t="s">
        <v>139</v>
      </c>
      <c r="R86" s="113">
        <f t="shared" si="50"/>
        <v>0</v>
      </c>
      <c r="S86" s="114">
        <f t="shared" si="57"/>
        <v>0</v>
      </c>
      <c r="T86" s="113">
        <f t="shared" si="51"/>
        <v>0</v>
      </c>
      <c r="U86" s="115">
        <f t="shared" si="58"/>
        <v>0</v>
      </c>
      <c r="V86" s="113">
        <f t="shared" si="52"/>
        <v>0</v>
      </c>
      <c r="W86" s="115">
        <f t="shared" si="59"/>
        <v>0</v>
      </c>
      <c r="X86" s="113">
        <f t="shared" si="53"/>
        <v>0</v>
      </c>
      <c r="Y86" s="115">
        <f t="shared" si="60"/>
        <v>0</v>
      </c>
      <c r="Z86" s="116">
        <f t="shared" si="54"/>
        <v>0</v>
      </c>
      <c r="AA86" s="117" t="b">
        <f t="shared" si="55"/>
        <v>1</v>
      </c>
      <c r="AB86" s="123"/>
      <c r="AC86" s="124"/>
      <c r="AD86" s="109" t="s">
        <v>22</v>
      </c>
      <c r="AE86" s="108" t="s">
        <v>23</v>
      </c>
      <c r="AF86" s="125"/>
      <c r="AG86" s="126"/>
      <c r="AH86" s="121">
        <v>0</v>
      </c>
      <c r="AI86" s="164">
        <f t="shared" si="61"/>
        <v>0</v>
      </c>
      <c r="AJ86" s="127">
        <v>0</v>
      </c>
      <c r="AK86" s="164">
        <f t="shared" si="62"/>
        <v>0</v>
      </c>
      <c r="AL86" s="127"/>
      <c r="AM86" s="164">
        <f t="shared" si="63"/>
        <v>0</v>
      </c>
      <c r="AN86" s="127"/>
      <c r="AO86" s="164">
        <f t="shared" si="64"/>
        <v>0</v>
      </c>
      <c r="AP86" s="127"/>
      <c r="AQ86" s="164">
        <f t="shared" si="65"/>
        <v>0</v>
      </c>
      <c r="AR86" s="127"/>
      <c r="AS86" s="164">
        <f t="shared" si="66"/>
        <v>0</v>
      </c>
      <c r="AT86" s="127"/>
      <c r="AU86" s="164">
        <f t="shared" si="67"/>
        <v>0</v>
      </c>
      <c r="AV86" s="127"/>
      <c r="AW86" s="164">
        <f t="shared" si="68"/>
        <v>0</v>
      </c>
      <c r="AX86" s="127"/>
      <c r="AY86" s="164">
        <f t="shared" si="69"/>
        <v>0</v>
      </c>
      <c r="AZ86" s="127"/>
      <c r="BA86" s="164">
        <f t="shared" si="70"/>
        <v>0</v>
      </c>
      <c r="BB86" s="127"/>
      <c r="BC86" s="164">
        <f t="shared" si="71"/>
        <v>0</v>
      </c>
      <c r="BD86" s="127"/>
      <c r="BE86" s="164">
        <f t="shared" si="72"/>
        <v>0</v>
      </c>
      <c r="BF86" s="253">
        <f t="shared" si="73"/>
        <v>0</v>
      </c>
      <c r="BG86" s="253">
        <f t="shared" si="74"/>
        <v>0</v>
      </c>
      <c r="BH86" s="10" t="b">
        <f t="shared" si="75"/>
        <v>1</v>
      </c>
      <c r="BI86" s="253">
        <f t="shared" si="76"/>
        <v>0</v>
      </c>
      <c r="BJ86" s="250">
        <f t="shared" si="79"/>
        <v>21110173</v>
      </c>
      <c r="BK86" s="251">
        <v>348</v>
      </c>
      <c r="BL86" s="251">
        <v>5</v>
      </c>
      <c r="BM86" s="252">
        <f t="shared" si="80"/>
        <v>0</v>
      </c>
      <c r="BN86" s="252">
        <f t="shared" si="81"/>
        <v>0</v>
      </c>
      <c r="BO86" s="252">
        <f t="shared" si="82"/>
        <v>0</v>
      </c>
      <c r="BP86" s="252">
        <f t="shared" si="83"/>
        <v>0</v>
      </c>
      <c r="BQ86" s="254">
        <f t="shared" si="84"/>
        <v>156.32</v>
      </c>
      <c r="BR86">
        <f t="shared" si="77"/>
        <v>16</v>
      </c>
      <c r="BS86">
        <v>0</v>
      </c>
      <c r="BT86">
        <v>1</v>
      </c>
      <c r="BU86" t="s">
        <v>139</v>
      </c>
      <c r="BV86" t="str">
        <f t="shared" si="97"/>
        <v>0</v>
      </c>
      <c r="BW86" t="str">
        <f t="shared" si="97"/>
        <v>0</v>
      </c>
      <c r="BX86" t="str">
        <f t="shared" si="97"/>
        <v>1</v>
      </c>
      <c r="BY86" t="s">
        <v>23</v>
      </c>
      <c r="BZ86" s="253">
        <f t="shared" si="85"/>
        <v>0</v>
      </c>
      <c r="CA86" s="253">
        <f t="shared" si="86"/>
        <v>0</v>
      </c>
      <c r="CB86" s="253">
        <f t="shared" si="87"/>
        <v>0</v>
      </c>
      <c r="CC86" s="253">
        <f t="shared" si="88"/>
        <v>0</v>
      </c>
      <c r="CD86" s="253">
        <f t="shared" si="89"/>
        <v>0</v>
      </c>
      <c r="CE86" s="253">
        <f t="shared" si="90"/>
        <v>0</v>
      </c>
      <c r="CF86" s="253">
        <f t="shared" si="91"/>
        <v>0</v>
      </c>
      <c r="CG86" s="253">
        <f t="shared" si="92"/>
        <v>0</v>
      </c>
      <c r="CH86" s="253">
        <f t="shared" si="93"/>
        <v>0</v>
      </c>
      <c r="CI86" s="253">
        <f t="shared" si="94"/>
        <v>0</v>
      </c>
      <c r="CJ86" s="253">
        <f t="shared" si="95"/>
        <v>0</v>
      </c>
      <c r="CK86" s="253">
        <f t="shared" si="96"/>
        <v>0</v>
      </c>
    </row>
    <row r="87" spans="1:89" ht="27.6" x14ac:dyDescent="0.3">
      <c r="A87" s="218"/>
      <c r="B87" s="194">
        <v>42</v>
      </c>
      <c r="C87" s="195">
        <v>211011</v>
      </c>
      <c r="D87" s="196">
        <v>21110173</v>
      </c>
      <c r="E87" s="197" t="s">
        <v>130</v>
      </c>
      <c r="F87" s="198" t="s">
        <v>344</v>
      </c>
      <c r="G87" s="198" t="s">
        <v>345</v>
      </c>
      <c r="H87" s="199" t="s">
        <v>18</v>
      </c>
      <c r="I87" s="194"/>
      <c r="J87" s="199" t="s">
        <v>19</v>
      </c>
      <c r="K87" s="200">
        <f t="shared" si="0"/>
        <v>5</v>
      </c>
      <c r="L87" s="201" t="s">
        <v>20</v>
      </c>
      <c r="M87" s="104">
        <v>16</v>
      </c>
      <c r="N87" s="262">
        <f t="shared" si="78"/>
        <v>133</v>
      </c>
      <c r="O87" s="202">
        <v>133</v>
      </c>
      <c r="P87" s="110">
        <f t="shared" si="56"/>
        <v>771.4</v>
      </c>
      <c r="Q87" s="204" t="s">
        <v>139</v>
      </c>
      <c r="R87" s="113">
        <f t="shared" si="50"/>
        <v>0</v>
      </c>
      <c r="S87" s="114">
        <f t="shared" si="57"/>
        <v>0</v>
      </c>
      <c r="T87" s="113">
        <f t="shared" si="51"/>
        <v>1</v>
      </c>
      <c r="U87" s="115">
        <f t="shared" si="58"/>
        <v>154.28</v>
      </c>
      <c r="V87" s="113">
        <f t="shared" si="52"/>
        <v>2</v>
      </c>
      <c r="W87" s="115">
        <f t="shared" si="59"/>
        <v>308.56</v>
      </c>
      <c r="X87" s="113">
        <f t="shared" si="53"/>
        <v>2</v>
      </c>
      <c r="Y87" s="115">
        <f t="shared" si="60"/>
        <v>308.56</v>
      </c>
      <c r="Z87" s="116">
        <f t="shared" si="54"/>
        <v>771.40000000000009</v>
      </c>
      <c r="AA87" s="117" t="b">
        <f t="shared" si="55"/>
        <v>1</v>
      </c>
      <c r="AB87" s="194"/>
      <c r="AC87" s="213"/>
      <c r="AD87" s="109" t="s">
        <v>22</v>
      </c>
      <c r="AE87" s="108" t="s">
        <v>23</v>
      </c>
      <c r="AF87" s="214"/>
      <c r="AG87" s="215"/>
      <c r="AH87" s="210"/>
      <c r="AI87" s="164">
        <f t="shared" si="61"/>
        <v>0</v>
      </c>
      <c r="AJ87" s="216"/>
      <c r="AK87" s="164">
        <f t="shared" si="62"/>
        <v>0</v>
      </c>
      <c r="AL87" s="216">
        <v>0</v>
      </c>
      <c r="AM87" s="164">
        <f t="shared" si="63"/>
        <v>0</v>
      </c>
      <c r="AN87" s="216">
        <v>0</v>
      </c>
      <c r="AO87" s="164">
        <f t="shared" si="64"/>
        <v>0</v>
      </c>
      <c r="AP87" s="216">
        <v>0</v>
      </c>
      <c r="AQ87" s="164">
        <f t="shared" si="65"/>
        <v>0</v>
      </c>
      <c r="AR87" s="216">
        <v>1</v>
      </c>
      <c r="AS87" s="164">
        <f t="shared" si="66"/>
        <v>154.28</v>
      </c>
      <c r="AT87" s="216">
        <v>0</v>
      </c>
      <c r="AU87" s="164">
        <f t="shared" si="67"/>
        <v>0</v>
      </c>
      <c r="AV87" s="216">
        <v>1</v>
      </c>
      <c r="AW87" s="164">
        <f t="shared" si="68"/>
        <v>154.28</v>
      </c>
      <c r="AX87" s="216">
        <v>1</v>
      </c>
      <c r="AY87" s="164">
        <f t="shared" si="69"/>
        <v>154.28</v>
      </c>
      <c r="AZ87" s="216">
        <v>1</v>
      </c>
      <c r="BA87" s="164">
        <f t="shared" si="70"/>
        <v>154.28</v>
      </c>
      <c r="BB87" s="216">
        <v>1</v>
      </c>
      <c r="BC87" s="164">
        <f t="shared" si="71"/>
        <v>154.28</v>
      </c>
      <c r="BD87" s="216">
        <v>0</v>
      </c>
      <c r="BE87" s="164">
        <f t="shared" si="72"/>
        <v>0</v>
      </c>
      <c r="BF87" s="253">
        <f t="shared" si="73"/>
        <v>771.4</v>
      </c>
      <c r="BG87" s="253">
        <f t="shared" si="74"/>
        <v>771.4</v>
      </c>
      <c r="BH87" s="10" t="b">
        <f t="shared" si="75"/>
        <v>1</v>
      </c>
      <c r="BI87" s="253">
        <f t="shared" si="76"/>
        <v>0</v>
      </c>
      <c r="BJ87" s="250">
        <f t="shared" si="79"/>
        <v>21110173</v>
      </c>
      <c r="BK87" s="251">
        <v>348</v>
      </c>
      <c r="BL87" s="251">
        <v>5</v>
      </c>
      <c r="BM87" s="252">
        <f t="shared" si="80"/>
        <v>0</v>
      </c>
      <c r="BN87" s="252">
        <f t="shared" si="81"/>
        <v>1</v>
      </c>
      <c r="BO87" s="252">
        <f t="shared" si="82"/>
        <v>2</v>
      </c>
      <c r="BP87" s="252">
        <f t="shared" si="83"/>
        <v>2</v>
      </c>
      <c r="BQ87" s="254">
        <f t="shared" si="84"/>
        <v>133</v>
      </c>
      <c r="BR87">
        <f t="shared" si="77"/>
        <v>16</v>
      </c>
      <c r="BS87">
        <v>0</v>
      </c>
      <c r="BT87">
        <v>1</v>
      </c>
      <c r="BU87" t="s">
        <v>139</v>
      </c>
      <c r="BV87" t="str">
        <f t="shared" si="97"/>
        <v>0</v>
      </c>
      <c r="BW87" t="str">
        <f t="shared" si="97"/>
        <v>0</v>
      </c>
      <c r="BX87" t="str">
        <f t="shared" si="97"/>
        <v>1</v>
      </c>
      <c r="BY87" t="s">
        <v>23</v>
      </c>
      <c r="BZ87" s="253">
        <f t="shared" si="85"/>
        <v>0</v>
      </c>
      <c r="CA87" s="253">
        <f t="shared" si="86"/>
        <v>0</v>
      </c>
      <c r="CB87" s="253">
        <f t="shared" si="87"/>
        <v>0</v>
      </c>
      <c r="CC87" s="253">
        <f t="shared" si="88"/>
        <v>0</v>
      </c>
      <c r="CD87" s="253">
        <f t="shared" si="89"/>
        <v>0</v>
      </c>
      <c r="CE87" s="253">
        <f t="shared" si="90"/>
        <v>154.28</v>
      </c>
      <c r="CF87" s="253">
        <f t="shared" si="91"/>
        <v>0</v>
      </c>
      <c r="CG87" s="253">
        <f t="shared" si="92"/>
        <v>154.28</v>
      </c>
      <c r="CH87" s="253">
        <f t="shared" si="93"/>
        <v>154.28</v>
      </c>
      <c r="CI87" s="253">
        <f t="shared" si="94"/>
        <v>154.28</v>
      </c>
      <c r="CJ87" s="253">
        <f t="shared" si="95"/>
        <v>154.28</v>
      </c>
      <c r="CK87" s="253">
        <f t="shared" si="96"/>
        <v>0</v>
      </c>
    </row>
    <row r="88" spans="1:89" ht="27.6" x14ac:dyDescent="0.3">
      <c r="B88" s="129">
        <v>43</v>
      </c>
      <c r="C88" s="192">
        <v>211011</v>
      </c>
      <c r="D88" s="189">
        <v>21110189</v>
      </c>
      <c r="E88" s="103" t="s">
        <v>131</v>
      </c>
      <c r="F88" s="108" t="s">
        <v>344</v>
      </c>
      <c r="G88" s="108" t="s">
        <v>345</v>
      </c>
      <c r="H88" s="109" t="s">
        <v>18</v>
      </c>
      <c r="I88" s="123"/>
      <c r="J88" s="109" t="s">
        <v>19</v>
      </c>
      <c r="K88" s="111">
        <f t="shared" si="0"/>
        <v>40</v>
      </c>
      <c r="L88" s="105" t="s">
        <v>20</v>
      </c>
      <c r="M88" s="104">
        <v>16</v>
      </c>
      <c r="N88" s="262">
        <f t="shared" si="78"/>
        <v>41.78</v>
      </c>
      <c r="O88" s="106">
        <v>41.78</v>
      </c>
      <c r="P88" s="110">
        <f t="shared" si="56"/>
        <v>1938.5919999999999</v>
      </c>
      <c r="Q88" s="112" t="s">
        <v>139</v>
      </c>
      <c r="R88" s="113">
        <f t="shared" si="50"/>
        <v>40</v>
      </c>
      <c r="S88" s="114">
        <f t="shared" si="57"/>
        <v>1938.5919999999999</v>
      </c>
      <c r="T88" s="113">
        <f t="shared" si="51"/>
        <v>0</v>
      </c>
      <c r="U88" s="115">
        <f t="shared" si="58"/>
        <v>0</v>
      </c>
      <c r="V88" s="113">
        <f t="shared" si="52"/>
        <v>0</v>
      </c>
      <c r="W88" s="115">
        <f t="shared" si="59"/>
        <v>0</v>
      </c>
      <c r="X88" s="113">
        <f t="shared" si="53"/>
        <v>0</v>
      </c>
      <c r="Y88" s="115">
        <f t="shared" si="60"/>
        <v>0</v>
      </c>
      <c r="Z88" s="116">
        <f t="shared" si="54"/>
        <v>1938.5919999999999</v>
      </c>
      <c r="AA88" s="117" t="b">
        <f t="shared" si="55"/>
        <v>1</v>
      </c>
      <c r="AB88" s="123"/>
      <c r="AC88" s="124"/>
      <c r="AD88" s="109" t="s">
        <v>22</v>
      </c>
      <c r="AE88" s="108" t="s">
        <v>23</v>
      </c>
      <c r="AF88" s="125"/>
      <c r="AG88" s="126"/>
      <c r="AH88" s="121">
        <v>0</v>
      </c>
      <c r="AI88" s="164">
        <f t="shared" si="61"/>
        <v>0</v>
      </c>
      <c r="AJ88" s="127">
        <v>40</v>
      </c>
      <c r="AK88" s="164">
        <f t="shared" si="62"/>
        <v>1938.5919999999999</v>
      </c>
      <c r="AL88" s="127"/>
      <c r="AM88" s="164">
        <f t="shared" si="63"/>
        <v>0</v>
      </c>
      <c r="AN88" s="127"/>
      <c r="AO88" s="164">
        <f t="shared" si="64"/>
        <v>0</v>
      </c>
      <c r="AP88" s="127"/>
      <c r="AQ88" s="164">
        <f t="shared" si="65"/>
        <v>0</v>
      </c>
      <c r="AR88" s="127"/>
      <c r="AS88" s="164">
        <f t="shared" si="66"/>
        <v>0</v>
      </c>
      <c r="AT88" s="127"/>
      <c r="AU88" s="164">
        <f t="shared" si="67"/>
        <v>0</v>
      </c>
      <c r="AV88" s="127"/>
      <c r="AW88" s="164">
        <f t="shared" si="68"/>
        <v>0</v>
      </c>
      <c r="AX88" s="127"/>
      <c r="AY88" s="164">
        <f t="shared" si="69"/>
        <v>0</v>
      </c>
      <c r="AZ88" s="127"/>
      <c r="BA88" s="164">
        <f t="shared" si="70"/>
        <v>0</v>
      </c>
      <c r="BB88" s="127"/>
      <c r="BC88" s="164">
        <f t="shared" si="71"/>
        <v>0</v>
      </c>
      <c r="BD88" s="127"/>
      <c r="BE88" s="164">
        <f t="shared" si="72"/>
        <v>0</v>
      </c>
      <c r="BF88" s="253">
        <f t="shared" si="73"/>
        <v>1938.5919999999999</v>
      </c>
      <c r="BG88" s="253">
        <f t="shared" si="74"/>
        <v>1938.5919999999999</v>
      </c>
      <c r="BH88" s="10" t="b">
        <f t="shared" si="75"/>
        <v>1</v>
      </c>
      <c r="BI88" s="253">
        <f t="shared" si="76"/>
        <v>0</v>
      </c>
      <c r="BJ88" s="250">
        <f t="shared" si="79"/>
        <v>21110189</v>
      </c>
      <c r="BK88" s="251">
        <v>348</v>
      </c>
      <c r="BL88" s="251">
        <v>5</v>
      </c>
      <c r="BM88" s="252">
        <f t="shared" si="80"/>
        <v>40</v>
      </c>
      <c r="BN88" s="252">
        <f t="shared" si="81"/>
        <v>0</v>
      </c>
      <c r="BO88" s="252">
        <f t="shared" si="82"/>
        <v>0</v>
      </c>
      <c r="BP88" s="252">
        <f t="shared" si="83"/>
        <v>0</v>
      </c>
      <c r="BQ88" s="254">
        <f t="shared" si="84"/>
        <v>41.78</v>
      </c>
      <c r="BR88">
        <f t="shared" si="77"/>
        <v>16</v>
      </c>
      <c r="BS88">
        <v>0</v>
      </c>
      <c r="BT88">
        <v>1</v>
      </c>
      <c r="BU88" t="s">
        <v>139</v>
      </c>
      <c r="BV88" t="str">
        <f t="shared" si="97"/>
        <v>0</v>
      </c>
      <c r="BW88" t="str">
        <f t="shared" si="97"/>
        <v>0</v>
      </c>
      <c r="BX88" t="str">
        <f t="shared" si="97"/>
        <v>1</v>
      </c>
      <c r="BY88" t="s">
        <v>23</v>
      </c>
      <c r="BZ88" s="253">
        <f t="shared" si="85"/>
        <v>0</v>
      </c>
      <c r="CA88" s="253">
        <f t="shared" si="86"/>
        <v>1938.5919999999999</v>
      </c>
      <c r="CB88" s="253">
        <f t="shared" si="87"/>
        <v>0</v>
      </c>
      <c r="CC88" s="253">
        <f t="shared" si="88"/>
        <v>0</v>
      </c>
      <c r="CD88" s="253">
        <f t="shared" si="89"/>
        <v>0</v>
      </c>
      <c r="CE88" s="253">
        <f t="shared" si="90"/>
        <v>0</v>
      </c>
      <c r="CF88" s="253">
        <f t="shared" si="91"/>
        <v>0</v>
      </c>
      <c r="CG88" s="253">
        <f t="shared" si="92"/>
        <v>0</v>
      </c>
      <c r="CH88" s="253">
        <f t="shared" si="93"/>
        <v>0</v>
      </c>
      <c r="CI88" s="253">
        <f t="shared" si="94"/>
        <v>0</v>
      </c>
      <c r="CJ88" s="253">
        <f t="shared" si="95"/>
        <v>0</v>
      </c>
      <c r="CK88" s="253">
        <f t="shared" si="96"/>
        <v>0</v>
      </c>
    </row>
    <row r="89" spans="1:89" ht="27.6" x14ac:dyDescent="0.3">
      <c r="A89" s="218"/>
      <c r="B89" s="194">
        <v>43</v>
      </c>
      <c r="C89" s="195">
        <v>211011</v>
      </c>
      <c r="D89" s="196">
        <v>21110189</v>
      </c>
      <c r="E89" s="197" t="s">
        <v>131</v>
      </c>
      <c r="F89" s="198" t="s">
        <v>344</v>
      </c>
      <c r="G89" s="198" t="s">
        <v>345</v>
      </c>
      <c r="H89" s="199" t="s">
        <v>18</v>
      </c>
      <c r="I89" s="194"/>
      <c r="J89" s="199" t="s">
        <v>19</v>
      </c>
      <c r="K89" s="200">
        <f t="shared" si="0"/>
        <v>140</v>
      </c>
      <c r="L89" s="201" t="s">
        <v>20</v>
      </c>
      <c r="M89" s="104">
        <v>16</v>
      </c>
      <c r="N89" s="262">
        <f t="shared" si="78"/>
        <v>37.950000000000003</v>
      </c>
      <c r="O89" s="202">
        <v>37.950000000000003</v>
      </c>
      <c r="P89" s="110">
        <f t="shared" si="56"/>
        <v>6163.08</v>
      </c>
      <c r="Q89" s="204" t="s">
        <v>139</v>
      </c>
      <c r="R89" s="113">
        <f t="shared" si="50"/>
        <v>40</v>
      </c>
      <c r="S89" s="114">
        <f t="shared" si="57"/>
        <v>1760.8799999999999</v>
      </c>
      <c r="T89" s="113">
        <f t="shared" si="51"/>
        <v>80</v>
      </c>
      <c r="U89" s="115">
        <f t="shared" si="58"/>
        <v>3521.7599999999998</v>
      </c>
      <c r="V89" s="113">
        <f t="shared" si="52"/>
        <v>10</v>
      </c>
      <c r="W89" s="115">
        <f t="shared" si="59"/>
        <v>440.21999999999997</v>
      </c>
      <c r="X89" s="113">
        <f t="shared" si="53"/>
        <v>10</v>
      </c>
      <c r="Y89" s="115">
        <f t="shared" si="60"/>
        <v>440.21999999999997</v>
      </c>
      <c r="Z89" s="116">
        <f t="shared" si="54"/>
        <v>6163.08</v>
      </c>
      <c r="AA89" s="117" t="b">
        <f t="shared" si="55"/>
        <v>1</v>
      </c>
      <c r="AB89" s="194"/>
      <c r="AC89" s="213"/>
      <c r="AD89" s="109" t="s">
        <v>22</v>
      </c>
      <c r="AE89" s="108" t="s">
        <v>23</v>
      </c>
      <c r="AF89" s="214"/>
      <c r="AG89" s="215"/>
      <c r="AH89" s="210"/>
      <c r="AI89" s="164">
        <f t="shared" si="61"/>
        <v>0</v>
      </c>
      <c r="AJ89" s="216"/>
      <c r="AK89" s="164">
        <f t="shared" si="62"/>
        <v>0</v>
      </c>
      <c r="AL89" s="216">
        <v>40</v>
      </c>
      <c r="AM89" s="164">
        <f t="shared" si="63"/>
        <v>1760.8799999999999</v>
      </c>
      <c r="AN89" s="216">
        <v>40</v>
      </c>
      <c r="AO89" s="164">
        <f t="shared" si="64"/>
        <v>1760.8799999999999</v>
      </c>
      <c r="AP89" s="216">
        <v>40</v>
      </c>
      <c r="AQ89" s="164">
        <f t="shared" si="65"/>
        <v>1760.8799999999999</v>
      </c>
      <c r="AR89" s="216">
        <v>0</v>
      </c>
      <c r="AS89" s="164">
        <f t="shared" si="66"/>
        <v>0</v>
      </c>
      <c r="AT89" s="216">
        <v>10</v>
      </c>
      <c r="AU89" s="164">
        <f t="shared" si="67"/>
        <v>440.21999999999997</v>
      </c>
      <c r="AV89" s="216">
        <v>0</v>
      </c>
      <c r="AW89" s="164">
        <f t="shared" si="68"/>
        <v>0</v>
      </c>
      <c r="AX89" s="216">
        <v>0</v>
      </c>
      <c r="AY89" s="164">
        <f t="shared" si="69"/>
        <v>0</v>
      </c>
      <c r="AZ89" s="216">
        <v>0</v>
      </c>
      <c r="BA89" s="164">
        <f t="shared" si="70"/>
        <v>0</v>
      </c>
      <c r="BB89" s="216">
        <v>0</v>
      </c>
      <c r="BC89" s="164">
        <f t="shared" si="71"/>
        <v>0</v>
      </c>
      <c r="BD89" s="216">
        <v>10</v>
      </c>
      <c r="BE89" s="164">
        <f t="shared" si="72"/>
        <v>440.21999999999997</v>
      </c>
      <c r="BF89" s="253">
        <f t="shared" si="73"/>
        <v>6163.08</v>
      </c>
      <c r="BG89" s="253">
        <f t="shared" si="74"/>
        <v>6163.08</v>
      </c>
      <c r="BH89" s="10" t="b">
        <f t="shared" si="75"/>
        <v>1</v>
      </c>
      <c r="BI89" s="253">
        <f t="shared" si="76"/>
        <v>0</v>
      </c>
      <c r="BJ89" s="250">
        <f t="shared" si="79"/>
        <v>21110189</v>
      </c>
      <c r="BK89" s="251">
        <v>348</v>
      </c>
      <c r="BL89" s="251">
        <v>5</v>
      </c>
      <c r="BM89" s="252">
        <f t="shared" si="80"/>
        <v>40</v>
      </c>
      <c r="BN89" s="252">
        <f t="shared" si="81"/>
        <v>80</v>
      </c>
      <c r="BO89" s="252">
        <f t="shared" si="82"/>
        <v>10</v>
      </c>
      <c r="BP89" s="252">
        <f t="shared" si="83"/>
        <v>10</v>
      </c>
      <c r="BQ89" s="254">
        <f t="shared" si="84"/>
        <v>37.950000000000003</v>
      </c>
      <c r="BR89">
        <f t="shared" si="77"/>
        <v>16</v>
      </c>
      <c r="BS89">
        <v>0</v>
      </c>
      <c r="BT89">
        <v>1</v>
      </c>
      <c r="BU89" t="s">
        <v>139</v>
      </c>
      <c r="BV89" t="str">
        <f t="shared" si="97"/>
        <v>0</v>
      </c>
      <c r="BW89" t="str">
        <f t="shared" si="97"/>
        <v>0</v>
      </c>
      <c r="BX89" t="str">
        <f t="shared" si="97"/>
        <v>1</v>
      </c>
      <c r="BY89" t="s">
        <v>23</v>
      </c>
      <c r="BZ89" s="253">
        <f t="shared" si="85"/>
        <v>0</v>
      </c>
      <c r="CA89" s="253">
        <f t="shared" si="86"/>
        <v>0</v>
      </c>
      <c r="CB89" s="253">
        <f t="shared" si="87"/>
        <v>1760.8799999999999</v>
      </c>
      <c r="CC89" s="253">
        <f t="shared" si="88"/>
        <v>1760.8799999999999</v>
      </c>
      <c r="CD89" s="253">
        <f t="shared" si="89"/>
        <v>1760.8799999999999</v>
      </c>
      <c r="CE89" s="253">
        <f t="shared" si="90"/>
        <v>0</v>
      </c>
      <c r="CF89" s="253">
        <f t="shared" si="91"/>
        <v>440.21999999999997</v>
      </c>
      <c r="CG89" s="253">
        <f t="shared" si="92"/>
        <v>0</v>
      </c>
      <c r="CH89" s="253">
        <f t="shared" si="93"/>
        <v>0</v>
      </c>
      <c r="CI89" s="253">
        <f t="shared" si="94"/>
        <v>0</v>
      </c>
      <c r="CJ89" s="253">
        <f t="shared" si="95"/>
        <v>0</v>
      </c>
      <c r="CK89" s="253">
        <f t="shared" si="96"/>
        <v>440.21999999999997</v>
      </c>
    </row>
    <row r="90" spans="1:89" ht="20.399999999999999" x14ac:dyDescent="0.3">
      <c r="B90" s="129">
        <v>44</v>
      </c>
      <c r="C90" s="192">
        <v>211011</v>
      </c>
      <c r="D90" s="189">
        <v>21110202</v>
      </c>
      <c r="E90" s="102" t="s">
        <v>163</v>
      </c>
      <c r="F90" s="108" t="s">
        <v>344</v>
      </c>
      <c r="G90" s="108" t="s">
        <v>345</v>
      </c>
      <c r="H90" s="109" t="s">
        <v>18</v>
      </c>
      <c r="I90" s="123"/>
      <c r="J90" s="109" t="s">
        <v>19</v>
      </c>
      <c r="K90" s="111">
        <f t="shared" si="0"/>
        <v>0</v>
      </c>
      <c r="L90" s="104" t="s">
        <v>20</v>
      </c>
      <c r="M90" s="104">
        <v>16</v>
      </c>
      <c r="N90" s="262">
        <f t="shared" si="78"/>
        <v>18.75</v>
      </c>
      <c r="O90" s="106">
        <v>18.75</v>
      </c>
      <c r="P90" s="110">
        <f t="shared" si="56"/>
        <v>0</v>
      </c>
      <c r="Q90" s="112" t="s">
        <v>139</v>
      </c>
      <c r="R90" s="113">
        <f t="shared" si="50"/>
        <v>0</v>
      </c>
      <c r="S90" s="114">
        <f t="shared" si="57"/>
        <v>0</v>
      </c>
      <c r="T90" s="113">
        <f t="shared" si="51"/>
        <v>0</v>
      </c>
      <c r="U90" s="115">
        <f t="shared" si="58"/>
        <v>0</v>
      </c>
      <c r="V90" s="113">
        <f t="shared" si="52"/>
        <v>0</v>
      </c>
      <c r="W90" s="115">
        <f t="shared" si="59"/>
        <v>0</v>
      </c>
      <c r="X90" s="113">
        <f t="shared" si="53"/>
        <v>0</v>
      </c>
      <c r="Y90" s="115">
        <f t="shared" si="60"/>
        <v>0</v>
      </c>
      <c r="Z90" s="116">
        <f t="shared" si="54"/>
        <v>0</v>
      </c>
      <c r="AA90" s="117" t="b">
        <f t="shared" si="55"/>
        <v>1</v>
      </c>
      <c r="AB90" s="123"/>
      <c r="AC90" s="124"/>
      <c r="AD90" s="109" t="s">
        <v>22</v>
      </c>
      <c r="AE90" s="108" t="s">
        <v>23</v>
      </c>
      <c r="AF90" s="125"/>
      <c r="AG90" s="126"/>
      <c r="AH90" s="121">
        <v>0</v>
      </c>
      <c r="AI90" s="164">
        <f t="shared" si="61"/>
        <v>0</v>
      </c>
      <c r="AJ90" s="127">
        <v>0</v>
      </c>
      <c r="AK90" s="164">
        <f t="shared" si="62"/>
        <v>0</v>
      </c>
      <c r="AL90" s="127"/>
      <c r="AM90" s="164">
        <f t="shared" si="63"/>
        <v>0</v>
      </c>
      <c r="AN90" s="127"/>
      <c r="AO90" s="164">
        <f t="shared" si="64"/>
        <v>0</v>
      </c>
      <c r="AP90" s="127"/>
      <c r="AQ90" s="164">
        <f t="shared" si="65"/>
        <v>0</v>
      </c>
      <c r="AR90" s="127"/>
      <c r="AS90" s="164">
        <f t="shared" si="66"/>
        <v>0</v>
      </c>
      <c r="AT90" s="127"/>
      <c r="AU90" s="164">
        <f t="shared" si="67"/>
        <v>0</v>
      </c>
      <c r="AV90" s="127"/>
      <c r="AW90" s="164">
        <f t="shared" si="68"/>
        <v>0</v>
      </c>
      <c r="AX90" s="127"/>
      <c r="AY90" s="164">
        <f t="shared" si="69"/>
        <v>0</v>
      </c>
      <c r="AZ90" s="127"/>
      <c r="BA90" s="164">
        <f t="shared" si="70"/>
        <v>0</v>
      </c>
      <c r="BB90" s="127"/>
      <c r="BC90" s="164">
        <f t="shared" si="71"/>
        <v>0</v>
      </c>
      <c r="BD90" s="127"/>
      <c r="BE90" s="164">
        <f t="shared" si="72"/>
        <v>0</v>
      </c>
      <c r="BF90" s="253">
        <f t="shared" si="73"/>
        <v>0</v>
      </c>
      <c r="BG90" s="253">
        <f t="shared" si="74"/>
        <v>0</v>
      </c>
      <c r="BH90" s="10" t="b">
        <f t="shared" si="75"/>
        <v>1</v>
      </c>
      <c r="BI90" s="253">
        <f t="shared" si="76"/>
        <v>0</v>
      </c>
      <c r="BJ90" s="250">
        <f t="shared" si="79"/>
        <v>21110202</v>
      </c>
      <c r="BK90" s="251">
        <v>348</v>
      </c>
      <c r="BL90" s="251">
        <v>5</v>
      </c>
      <c r="BM90" s="252">
        <f t="shared" si="80"/>
        <v>0</v>
      </c>
      <c r="BN90" s="252">
        <f t="shared" si="81"/>
        <v>0</v>
      </c>
      <c r="BO90" s="252">
        <f t="shared" si="82"/>
        <v>0</v>
      </c>
      <c r="BP90" s="252">
        <f t="shared" si="83"/>
        <v>0</v>
      </c>
      <c r="BQ90" s="254">
        <f t="shared" si="84"/>
        <v>18.75</v>
      </c>
      <c r="BR90">
        <f t="shared" si="77"/>
        <v>16</v>
      </c>
      <c r="BS90">
        <v>0</v>
      </c>
      <c r="BT90">
        <v>1</v>
      </c>
      <c r="BU90" t="s">
        <v>139</v>
      </c>
      <c r="BV90" t="str">
        <f t="shared" si="97"/>
        <v>0</v>
      </c>
      <c r="BW90" t="str">
        <f t="shared" si="97"/>
        <v>0</v>
      </c>
      <c r="BX90" t="str">
        <f t="shared" si="97"/>
        <v>1</v>
      </c>
      <c r="BY90" t="s">
        <v>23</v>
      </c>
      <c r="BZ90" s="253">
        <f t="shared" si="85"/>
        <v>0</v>
      </c>
      <c r="CA90" s="253">
        <f t="shared" si="86"/>
        <v>0</v>
      </c>
      <c r="CB90" s="253">
        <f t="shared" si="87"/>
        <v>0</v>
      </c>
      <c r="CC90" s="253">
        <f t="shared" si="88"/>
        <v>0</v>
      </c>
      <c r="CD90" s="253">
        <f t="shared" si="89"/>
        <v>0</v>
      </c>
      <c r="CE90" s="253">
        <f t="shared" si="90"/>
        <v>0</v>
      </c>
      <c r="CF90" s="253">
        <f t="shared" si="91"/>
        <v>0</v>
      </c>
      <c r="CG90" s="253">
        <f t="shared" si="92"/>
        <v>0</v>
      </c>
      <c r="CH90" s="253">
        <f t="shared" si="93"/>
        <v>0</v>
      </c>
      <c r="CI90" s="253">
        <f t="shared" si="94"/>
        <v>0</v>
      </c>
      <c r="CJ90" s="253">
        <f t="shared" si="95"/>
        <v>0</v>
      </c>
      <c r="CK90" s="253">
        <f t="shared" si="96"/>
        <v>0</v>
      </c>
    </row>
    <row r="91" spans="1:89" ht="20.399999999999999" x14ac:dyDescent="0.3">
      <c r="A91" s="218"/>
      <c r="B91" s="194">
        <v>44</v>
      </c>
      <c r="C91" s="195">
        <v>211011</v>
      </c>
      <c r="D91" s="196">
        <v>21110202</v>
      </c>
      <c r="E91" s="197" t="s">
        <v>163</v>
      </c>
      <c r="F91" s="198" t="s">
        <v>344</v>
      </c>
      <c r="G91" s="198" t="s">
        <v>345</v>
      </c>
      <c r="H91" s="199" t="s">
        <v>18</v>
      </c>
      <c r="I91" s="194"/>
      <c r="J91" s="199" t="s">
        <v>19</v>
      </c>
      <c r="K91" s="200">
        <f t="shared" si="0"/>
        <v>70</v>
      </c>
      <c r="L91" s="201" t="s">
        <v>20</v>
      </c>
      <c r="M91" s="104">
        <v>16</v>
      </c>
      <c r="N91" s="262">
        <f t="shared" si="78"/>
        <v>15</v>
      </c>
      <c r="O91" s="202">
        <v>15</v>
      </c>
      <c r="P91" s="110">
        <f t="shared" si="56"/>
        <v>1218</v>
      </c>
      <c r="Q91" s="204" t="s">
        <v>139</v>
      </c>
      <c r="R91" s="113">
        <f t="shared" si="50"/>
        <v>0</v>
      </c>
      <c r="S91" s="114">
        <f t="shared" si="57"/>
        <v>0</v>
      </c>
      <c r="T91" s="113">
        <f t="shared" si="51"/>
        <v>10</v>
      </c>
      <c r="U91" s="115">
        <f t="shared" si="58"/>
        <v>174</v>
      </c>
      <c r="V91" s="113">
        <f t="shared" si="52"/>
        <v>30</v>
      </c>
      <c r="W91" s="115">
        <f t="shared" si="59"/>
        <v>522</v>
      </c>
      <c r="X91" s="113">
        <f t="shared" si="53"/>
        <v>30</v>
      </c>
      <c r="Y91" s="115">
        <f t="shared" si="60"/>
        <v>522</v>
      </c>
      <c r="Z91" s="116">
        <f t="shared" si="54"/>
        <v>1218</v>
      </c>
      <c r="AA91" s="117" t="b">
        <f t="shared" si="55"/>
        <v>1</v>
      </c>
      <c r="AB91" s="194"/>
      <c r="AC91" s="213"/>
      <c r="AD91" s="109" t="s">
        <v>22</v>
      </c>
      <c r="AE91" s="108" t="s">
        <v>23</v>
      </c>
      <c r="AF91" s="214"/>
      <c r="AG91" s="215"/>
      <c r="AH91" s="210"/>
      <c r="AI91" s="164">
        <f t="shared" si="61"/>
        <v>0</v>
      </c>
      <c r="AJ91" s="216"/>
      <c r="AK91" s="164">
        <f t="shared" si="62"/>
        <v>0</v>
      </c>
      <c r="AL91" s="216">
        <v>0</v>
      </c>
      <c r="AM91" s="164">
        <f t="shared" si="63"/>
        <v>0</v>
      </c>
      <c r="AN91" s="216">
        <v>0</v>
      </c>
      <c r="AO91" s="164">
        <f t="shared" si="64"/>
        <v>0</v>
      </c>
      <c r="AP91" s="216">
        <v>0</v>
      </c>
      <c r="AQ91" s="164">
        <f t="shared" si="65"/>
        <v>0</v>
      </c>
      <c r="AR91" s="216">
        <v>10</v>
      </c>
      <c r="AS91" s="164">
        <f t="shared" si="66"/>
        <v>174</v>
      </c>
      <c r="AT91" s="216">
        <v>10</v>
      </c>
      <c r="AU91" s="164">
        <f t="shared" si="67"/>
        <v>174</v>
      </c>
      <c r="AV91" s="216">
        <v>10</v>
      </c>
      <c r="AW91" s="164">
        <f t="shared" si="68"/>
        <v>174</v>
      </c>
      <c r="AX91" s="216">
        <v>10</v>
      </c>
      <c r="AY91" s="164">
        <f t="shared" si="69"/>
        <v>174</v>
      </c>
      <c r="AZ91" s="216">
        <v>10</v>
      </c>
      <c r="BA91" s="164">
        <f t="shared" si="70"/>
        <v>174</v>
      </c>
      <c r="BB91" s="216">
        <v>10</v>
      </c>
      <c r="BC91" s="164">
        <f t="shared" si="71"/>
        <v>174</v>
      </c>
      <c r="BD91" s="216">
        <v>10</v>
      </c>
      <c r="BE91" s="164">
        <f t="shared" si="72"/>
        <v>174</v>
      </c>
      <c r="BF91" s="253">
        <f t="shared" si="73"/>
        <v>1218</v>
      </c>
      <c r="BG91" s="253">
        <f t="shared" si="74"/>
        <v>1218</v>
      </c>
      <c r="BH91" s="10" t="b">
        <f t="shared" si="75"/>
        <v>1</v>
      </c>
      <c r="BI91" s="253">
        <f t="shared" si="76"/>
        <v>0</v>
      </c>
      <c r="BJ91" s="250">
        <f t="shared" si="79"/>
        <v>21110202</v>
      </c>
      <c r="BK91" s="251">
        <v>348</v>
      </c>
      <c r="BL91" s="251">
        <v>5</v>
      </c>
      <c r="BM91" s="252">
        <f t="shared" si="80"/>
        <v>0</v>
      </c>
      <c r="BN91" s="252">
        <f t="shared" si="81"/>
        <v>10</v>
      </c>
      <c r="BO91" s="252">
        <f t="shared" si="82"/>
        <v>30</v>
      </c>
      <c r="BP91" s="252">
        <f t="shared" si="83"/>
        <v>30</v>
      </c>
      <c r="BQ91" s="254">
        <f t="shared" si="84"/>
        <v>15</v>
      </c>
      <c r="BR91">
        <f t="shared" si="77"/>
        <v>16</v>
      </c>
      <c r="BS91">
        <v>0</v>
      </c>
      <c r="BT91">
        <v>1</v>
      </c>
      <c r="BU91" t="s">
        <v>139</v>
      </c>
      <c r="BV91" t="str">
        <f t="shared" si="97"/>
        <v>0</v>
      </c>
      <c r="BW91" t="str">
        <f t="shared" si="97"/>
        <v>0</v>
      </c>
      <c r="BX91" t="str">
        <f t="shared" si="97"/>
        <v>1</v>
      </c>
      <c r="BY91" t="s">
        <v>23</v>
      </c>
      <c r="BZ91" s="253">
        <f t="shared" si="85"/>
        <v>0</v>
      </c>
      <c r="CA91" s="253">
        <f t="shared" si="86"/>
        <v>0</v>
      </c>
      <c r="CB91" s="253">
        <f t="shared" si="87"/>
        <v>0</v>
      </c>
      <c r="CC91" s="253">
        <f t="shared" si="88"/>
        <v>0</v>
      </c>
      <c r="CD91" s="253">
        <f t="shared" si="89"/>
        <v>0</v>
      </c>
      <c r="CE91" s="253">
        <f t="shared" si="90"/>
        <v>174</v>
      </c>
      <c r="CF91" s="253">
        <f t="shared" si="91"/>
        <v>174</v>
      </c>
      <c r="CG91" s="253">
        <f t="shared" si="92"/>
        <v>174</v>
      </c>
      <c r="CH91" s="253">
        <f t="shared" si="93"/>
        <v>174</v>
      </c>
      <c r="CI91" s="253">
        <f t="shared" si="94"/>
        <v>174</v>
      </c>
      <c r="CJ91" s="253">
        <f t="shared" si="95"/>
        <v>174</v>
      </c>
      <c r="CK91" s="253">
        <f t="shared" si="96"/>
        <v>174</v>
      </c>
    </row>
    <row r="92" spans="1:89" ht="20.399999999999999" x14ac:dyDescent="0.3">
      <c r="B92" s="129">
        <v>45</v>
      </c>
      <c r="C92" s="192">
        <v>211011</v>
      </c>
      <c r="D92" s="189">
        <v>21110208</v>
      </c>
      <c r="E92" s="102" t="s">
        <v>164</v>
      </c>
      <c r="F92" s="108" t="s">
        <v>344</v>
      </c>
      <c r="G92" s="108" t="s">
        <v>345</v>
      </c>
      <c r="H92" s="109" t="s">
        <v>18</v>
      </c>
      <c r="I92" s="123"/>
      <c r="J92" s="109" t="s">
        <v>19</v>
      </c>
      <c r="K92" s="111">
        <f t="shared" si="0"/>
        <v>10</v>
      </c>
      <c r="L92" s="104" t="s">
        <v>20</v>
      </c>
      <c r="M92" s="104">
        <v>16</v>
      </c>
      <c r="N92" s="262">
        <f t="shared" si="78"/>
        <v>12.4</v>
      </c>
      <c r="O92" s="106">
        <v>12.4</v>
      </c>
      <c r="P92" s="110">
        <f t="shared" si="56"/>
        <v>143.83999999999997</v>
      </c>
      <c r="Q92" s="112" t="s">
        <v>139</v>
      </c>
      <c r="R92" s="113">
        <f t="shared" si="50"/>
        <v>10</v>
      </c>
      <c r="S92" s="114">
        <f t="shared" si="57"/>
        <v>143.83999999999997</v>
      </c>
      <c r="T92" s="113">
        <f t="shared" si="51"/>
        <v>0</v>
      </c>
      <c r="U92" s="115">
        <f t="shared" si="58"/>
        <v>0</v>
      </c>
      <c r="V92" s="113">
        <f t="shared" si="52"/>
        <v>0</v>
      </c>
      <c r="W92" s="115">
        <f t="shared" si="59"/>
        <v>0</v>
      </c>
      <c r="X92" s="113">
        <f t="shared" si="53"/>
        <v>0</v>
      </c>
      <c r="Y92" s="115">
        <f t="shared" si="60"/>
        <v>0</v>
      </c>
      <c r="Z92" s="116">
        <f t="shared" si="54"/>
        <v>143.83999999999997</v>
      </c>
      <c r="AA92" s="117" t="b">
        <f t="shared" si="55"/>
        <v>1</v>
      </c>
      <c r="AB92" s="123"/>
      <c r="AC92" s="124"/>
      <c r="AD92" s="109" t="s">
        <v>22</v>
      </c>
      <c r="AE92" s="108" t="s">
        <v>23</v>
      </c>
      <c r="AF92" s="125"/>
      <c r="AG92" s="126"/>
      <c r="AH92" s="121">
        <v>0</v>
      </c>
      <c r="AI92" s="164">
        <f t="shared" si="61"/>
        <v>0</v>
      </c>
      <c r="AJ92" s="127">
        <v>10</v>
      </c>
      <c r="AK92" s="164">
        <f t="shared" si="62"/>
        <v>143.83999999999997</v>
      </c>
      <c r="AL92" s="127"/>
      <c r="AM92" s="164">
        <f t="shared" si="63"/>
        <v>0</v>
      </c>
      <c r="AN92" s="127"/>
      <c r="AO92" s="164">
        <f t="shared" si="64"/>
        <v>0</v>
      </c>
      <c r="AP92" s="127"/>
      <c r="AQ92" s="164">
        <f t="shared" si="65"/>
        <v>0</v>
      </c>
      <c r="AR92" s="127"/>
      <c r="AS92" s="164">
        <f t="shared" si="66"/>
        <v>0</v>
      </c>
      <c r="AT92" s="127"/>
      <c r="AU92" s="164">
        <f t="shared" si="67"/>
        <v>0</v>
      </c>
      <c r="AV92" s="127"/>
      <c r="AW92" s="164">
        <f t="shared" si="68"/>
        <v>0</v>
      </c>
      <c r="AX92" s="127"/>
      <c r="AY92" s="164">
        <f t="shared" si="69"/>
        <v>0</v>
      </c>
      <c r="AZ92" s="127"/>
      <c r="BA92" s="164">
        <f t="shared" si="70"/>
        <v>0</v>
      </c>
      <c r="BB92" s="127"/>
      <c r="BC92" s="164">
        <f t="shared" si="71"/>
        <v>0</v>
      </c>
      <c r="BD92" s="127"/>
      <c r="BE92" s="164">
        <f t="shared" si="72"/>
        <v>0</v>
      </c>
      <c r="BF92" s="253">
        <f t="shared" si="73"/>
        <v>143.83999999999997</v>
      </c>
      <c r="BG92" s="253">
        <f t="shared" si="74"/>
        <v>143.83999999999997</v>
      </c>
      <c r="BH92" s="10" t="b">
        <f t="shared" si="75"/>
        <v>1</v>
      </c>
      <c r="BI92" s="253">
        <f t="shared" si="76"/>
        <v>0</v>
      </c>
      <c r="BJ92" s="250">
        <f t="shared" si="79"/>
        <v>21110208</v>
      </c>
      <c r="BK92" s="251">
        <v>348</v>
      </c>
      <c r="BL92" s="251">
        <v>5</v>
      </c>
      <c r="BM92" s="252">
        <f t="shared" si="80"/>
        <v>10</v>
      </c>
      <c r="BN92" s="252">
        <f t="shared" si="81"/>
        <v>0</v>
      </c>
      <c r="BO92" s="252">
        <f t="shared" si="82"/>
        <v>0</v>
      </c>
      <c r="BP92" s="252">
        <f t="shared" si="83"/>
        <v>0</v>
      </c>
      <c r="BQ92" s="254">
        <f t="shared" si="84"/>
        <v>12.4</v>
      </c>
      <c r="BR92">
        <f t="shared" si="77"/>
        <v>16</v>
      </c>
      <c r="BS92">
        <v>0</v>
      </c>
      <c r="BT92">
        <v>1</v>
      </c>
      <c r="BU92" t="s">
        <v>139</v>
      </c>
      <c r="BV92" t="str">
        <f t="shared" si="97"/>
        <v>0</v>
      </c>
      <c r="BW92" t="str">
        <f t="shared" si="97"/>
        <v>0</v>
      </c>
      <c r="BX92" t="str">
        <f t="shared" si="97"/>
        <v>1</v>
      </c>
      <c r="BY92" t="s">
        <v>23</v>
      </c>
      <c r="BZ92" s="253">
        <f t="shared" si="85"/>
        <v>0</v>
      </c>
      <c r="CA92" s="253">
        <f t="shared" si="86"/>
        <v>143.83999999999997</v>
      </c>
      <c r="CB92" s="253">
        <f t="shared" si="87"/>
        <v>0</v>
      </c>
      <c r="CC92" s="253">
        <f t="shared" si="88"/>
        <v>0</v>
      </c>
      <c r="CD92" s="253">
        <f t="shared" si="89"/>
        <v>0</v>
      </c>
      <c r="CE92" s="253">
        <f t="shared" si="90"/>
        <v>0</v>
      </c>
      <c r="CF92" s="253">
        <f t="shared" si="91"/>
        <v>0</v>
      </c>
      <c r="CG92" s="253">
        <f t="shared" si="92"/>
        <v>0</v>
      </c>
      <c r="CH92" s="253">
        <f t="shared" si="93"/>
        <v>0</v>
      </c>
      <c r="CI92" s="253">
        <f t="shared" si="94"/>
        <v>0</v>
      </c>
      <c r="CJ92" s="253">
        <f t="shared" si="95"/>
        <v>0</v>
      </c>
      <c r="CK92" s="253">
        <f t="shared" si="96"/>
        <v>0</v>
      </c>
    </row>
    <row r="93" spans="1:89" ht="20.399999999999999" x14ac:dyDescent="0.3">
      <c r="A93" s="218"/>
      <c r="B93" s="194">
        <v>45</v>
      </c>
      <c r="C93" s="195">
        <v>211011</v>
      </c>
      <c r="D93" s="196">
        <v>21110208</v>
      </c>
      <c r="E93" s="197" t="s">
        <v>164</v>
      </c>
      <c r="F93" s="198" t="s">
        <v>344</v>
      </c>
      <c r="G93" s="198" t="s">
        <v>345</v>
      </c>
      <c r="H93" s="199" t="s">
        <v>18</v>
      </c>
      <c r="I93" s="194"/>
      <c r="J93" s="199" t="s">
        <v>19</v>
      </c>
      <c r="K93" s="200">
        <f t="shared" si="0"/>
        <v>46</v>
      </c>
      <c r="L93" s="201" t="s">
        <v>20</v>
      </c>
      <c r="M93" s="104">
        <v>16</v>
      </c>
      <c r="N93" s="262">
        <f t="shared" si="78"/>
        <v>9.6</v>
      </c>
      <c r="O93" s="202">
        <v>9.6</v>
      </c>
      <c r="P93" s="110">
        <f t="shared" si="56"/>
        <v>512.25599999999997</v>
      </c>
      <c r="Q93" s="204" t="s">
        <v>139</v>
      </c>
      <c r="R93" s="113">
        <f t="shared" si="50"/>
        <v>10</v>
      </c>
      <c r="S93" s="114">
        <f t="shared" si="57"/>
        <v>111.35999999999999</v>
      </c>
      <c r="T93" s="113">
        <f t="shared" si="51"/>
        <v>22</v>
      </c>
      <c r="U93" s="115">
        <f t="shared" si="58"/>
        <v>244.99199999999999</v>
      </c>
      <c r="V93" s="113">
        <f t="shared" si="52"/>
        <v>7</v>
      </c>
      <c r="W93" s="115">
        <f t="shared" si="59"/>
        <v>77.951999999999998</v>
      </c>
      <c r="X93" s="113">
        <f t="shared" si="53"/>
        <v>7</v>
      </c>
      <c r="Y93" s="115">
        <f t="shared" si="60"/>
        <v>77.951999999999998</v>
      </c>
      <c r="Z93" s="116">
        <f t="shared" si="54"/>
        <v>512.25599999999997</v>
      </c>
      <c r="AA93" s="117" t="b">
        <f t="shared" si="55"/>
        <v>1</v>
      </c>
      <c r="AB93" s="194"/>
      <c r="AC93" s="213"/>
      <c r="AD93" s="109" t="s">
        <v>22</v>
      </c>
      <c r="AE93" s="108" t="s">
        <v>23</v>
      </c>
      <c r="AF93" s="214"/>
      <c r="AG93" s="215"/>
      <c r="AH93" s="210"/>
      <c r="AI93" s="164">
        <f t="shared" si="61"/>
        <v>0</v>
      </c>
      <c r="AJ93" s="216"/>
      <c r="AK93" s="164">
        <f t="shared" si="62"/>
        <v>0</v>
      </c>
      <c r="AL93" s="216">
        <v>10</v>
      </c>
      <c r="AM93" s="164">
        <f t="shared" si="63"/>
        <v>111.35999999999999</v>
      </c>
      <c r="AN93" s="216">
        <v>10</v>
      </c>
      <c r="AO93" s="164">
        <f t="shared" si="64"/>
        <v>111.35999999999999</v>
      </c>
      <c r="AP93" s="216">
        <v>10</v>
      </c>
      <c r="AQ93" s="164">
        <f t="shared" si="65"/>
        <v>111.35999999999999</v>
      </c>
      <c r="AR93" s="216">
        <v>2</v>
      </c>
      <c r="AS93" s="164">
        <f t="shared" si="66"/>
        <v>22.271999999999998</v>
      </c>
      <c r="AT93" s="216">
        <v>3</v>
      </c>
      <c r="AU93" s="164">
        <f t="shared" si="67"/>
        <v>33.408000000000001</v>
      </c>
      <c r="AV93" s="216">
        <v>2</v>
      </c>
      <c r="AW93" s="164">
        <f t="shared" si="68"/>
        <v>22.271999999999998</v>
      </c>
      <c r="AX93" s="216">
        <v>2</v>
      </c>
      <c r="AY93" s="164">
        <f t="shared" si="69"/>
        <v>22.271999999999998</v>
      </c>
      <c r="AZ93" s="216">
        <v>2</v>
      </c>
      <c r="BA93" s="164">
        <f t="shared" si="70"/>
        <v>22.271999999999998</v>
      </c>
      <c r="BB93" s="216">
        <v>2</v>
      </c>
      <c r="BC93" s="164">
        <f t="shared" si="71"/>
        <v>22.271999999999998</v>
      </c>
      <c r="BD93" s="216">
        <v>3</v>
      </c>
      <c r="BE93" s="164">
        <f t="shared" si="72"/>
        <v>33.408000000000001</v>
      </c>
      <c r="BF93" s="253">
        <f t="shared" si="73"/>
        <v>512.25599999999997</v>
      </c>
      <c r="BG93" s="253">
        <f t="shared" si="74"/>
        <v>512.25599999999997</v>
      </c>
      <c r="BH93" s="10" t="b">
        <f t="shared" si="75"/>
        <v>1</v>
      </c>
      <c r="BI93" s="253">
        <f t="shared" si="76"/>
        <v>0</v>
      </c>
      <c r="BJ93" s="250">
        <f t="shared" si="79"/>
        <v>21110208</v>
      </c>
      <c r="BK93" s="251">
        <v>348</v>
      </c>
      <c r="BL93" s="251">
        <v>5</v>
      </c>
      <c r="BM93" s="252">
        <f t="shared" si="80"/>
        <v>10</v>
      </c>
      <c r="BN93" s="252">
        <f t="shared" si="81"/>
        <v>22</v>
      </c>
      <c r="BO93" s="252">
        <f t="shared" si="82"/>
        <v>7</v>
      </c>
      <c r="BP93" s="252">
        <f t="shared" si="83"/>
        <v>7</v>
      </c>
      <c r="BQ93" s="254">
        <f t="shared" si="84"/>
        <v>9.6</v>
      </c>
      <c r="BR93">
        <f t="shared" si="77"/>
        <v>16</v>
      </c>
      <c r="BS93">
        <v>0</v>
      </c>
      <c r="BT93">
        <v>1</v>
      </c>
      <c r="BU93" t="s">
        <v>139</v>
      </c>
      <c r="BV93" t="str">
        <f t="shared" si="97"/>
        <v>0</v>
      </c>
      <c r="BW93" t="str">
        <f t="shared" si="97"/>
        <v>0</v>
      </c>
      <c r="BX93" t="str">
        <f t="shared" si="97"/>
        <v>1</v>
      </c>
      <c r="BY93" t="s">
        <v>23</v>
      </c>
      <c r="BZ93" s="253">
        <f t="shared" si="85"/>
        <v>0</v>
      </c>
      <c r="CA93" s="253">
        <f t="shared" si="86"/>
        <v>0</v>
      </c>
      <c r="CB93" s="253">
        <f t="shared" si="87"/>
        <v>111.35999999999999</v>
      </c>
      <c r="CC93" s="253">
        <f t="shared" si="88"/>
        <v>111.35999999999999</v>
      </c>
      <c r="CD93" s="253">
        <f t="shared" si="89"/>
        <v>111.35999999999999</v>
      </c>
      <c r="CE93" s="253">
        <f t="shared" si="90"/>
        <v>22.271999999999998</v>
      </c>
      <c r="CF93" s="253">
        <f t="shared" si="91"/>
        <v>33.408000000000001</v>
      </c>
      <c r="CG93" s="253">
        <f t="shared" si="92"/>
        <v>22.271999999999998</v>
      </c>
      <c r="CH93" s="253">
        <f t="shared" si="93"/>
        <v>22.271999999999998</v>
      </c>
      <c r="CI93" s="253">
        <f t="shared" si="94"/>
        <v>22.271999999999998</v>
      </c>
      <c r="CJ93" s="253">
        <f t="shared" si="95"/>
        <v>22.271999999999998</v>
      </c>
      <c r="CK93" s="253">
        <f t="shared" si="96"/>
        <v>33.408000000000001</v>
      </c>
    </row>
    <row r="94" spans="1:89" ht="27.6" x14ac:dyDescent="0.3">
      <c r="B94" s="129">
        <v>46</v>
      </c>
      <c r="C94" s="192">
        <v>211011</v>
      </c>
      <c r="D94" s="189">
        <v>21110211</v>
      </c>
      <c r="E94" s="102" t="s">
        <v>165</v>
      </c>
      <c r="F94" s="108" t="s">
        <v>344</v>
      </c>
      <c r="G94" s="108" t="s">
        <v>345</v>
      </c>
      <c r="H94" s="109" t="s">
        <v>18</v>
      </c>
      <c r="I94" s="123"/>
      <c r="J94" s="109" t="s">
        <v>19</v>
      </c>
      <c r="K94" s="111">
        <f t="shared" si="0"/>
        <v>0</v>
      </c>
      <c r="L94" s="104" t="s">
        <v>20</v>
      </c>
      <c r="M94" s="104">
        <v>16</v>
      </c>
      <c r="N94" s="262">
        <f t="shared" si="78"/>
        <v>4.3499999999999996</v>
      </c>
      <c r="O94" s="106">
        <v>4.3499999999999996</v>
      </c>
      <c r="P94" s="110">
        <f t="shared" si="56"/>
        <v>0</v>
      </c>
      <c r="Q94" s="112" t="s">
        <v>139</v>
      </c>
      <c r="R94" s="113">
        <f t="shared" si="50"/>
        <v>0</v>
      </c>
      <c r="S94" s="114">
        <f t="shared" si="57"/>
        <v>0</v>
      </c>
      <c r="T94" s="113">
        <f t="shared" si="51"/>
        <v>0</v>
      </c>
      <c r="U94" s="115">
        <f t="shared" si="58"/>
        <v>0</v>
      </c>
      <c r="V94" s="113">
        <f t="shared" si="52"/>
        <v>0</v>
      </c>
      <c r="W94" s="115">
        <f t="shared" si="59"/>
        <v>0</v>
      </c>
      <c r="X94" s="113">
        <f t="shared" si="53"/>
        <v>0</v>
      </c>
      <c r="Y94" s="115">
        <f t="shared" si="60"/>
        <v>0</v>
      </c>
      <c r="Z94" s="116">
        <f t="shared" si="54"/>
        <v>0</v>
      </c>
      <c r="AA94" s="117" t="b">
        <f t="shared" si="55"/>
        <v>1</v>
      </c>
      <c r="AB94" s="123"/>
      <c r="AC94" s="124"/>
      <c r="AD94" s="109" t="s">
        <v>22</v>
      </c>
      <c r="AE94" s="108" t="s">
        <v>23</v>
      </c>
      <c r="AF94" s="125"/>
      <c r="AG94" s="126"/>
      <c r="AH94" s="121">
        <v>0</v>
      </c>
      <c r="AI94" s="164">
        <f t="shared" si="61"/>
        <v>0</v>
      </c>
      <c r="AJ94" s="127">
        <v>0</v>
      </c>
      <c r="AK94" s="164">
        <f t="shared" si="62"/>
        <v>0</v>
      </c>
      <c r="AL94" s="127"/>
      <c r="AM94" s="164">
        <f t="shared" si="63"/>
        <v>0</v>
      </c>
      <c r="AN94" s="127"/>
      <c r="AO94" s="164">
        <f t="shared" si="64"/>
        <v>0</v>
      </c>
      <c r="AP94" s="127"/>
      <c r="AQ94" s="164">
        <f t="shared" si="65"/>
        <v>0</v>
      </c>
      <c r="AR94" s="127"/>
      <c r="AS94" s="164">
        <f t="shared" si="66"/>
        <v>0</v>
      </c>
      <c r="AT94" s="127"/>
      <c r="AU94" s="164">
        <f t="shared" si="67"/>
        <v>0</v>
      </c>
      <c r="AV94" s="127"/>
      <c r="AW94" s="164">
        <f t="shared" si="68"/>
        <v>0</v>
      </c>
      <c r="AX94" s="127"/>
      <c r="AY94" s="164">
        <f t="shared" si="69"/>
        <v>0</v>
      </c>
      <c r="AZ94" s="127"/>
      <c r="BA94" s="164">
        <f t="shared" si="70"/>
        <v>0</v>
      </c>
      <c r="BB94" s="127"/>
      <c r="BC94" s="164">
        <f t="shared" si="71"/>
        <v>0</v>
      </c>
      <c r="BD94" s="127"/>
      <c r="BE94" s="164">
        <f t="shared" si="72"/>
        <v>0</v>
      </c>
      <c r="BF94" s="253">
        <f t="shared" si="73"/>
        <v>0</v>
      </c>
      <c r="BG94" s="253">
        <f t="shared" si="74"/>
        <v>0</v>
      </c>
      <c r="BH94" s="10" t="b">
        <f t="shared" si="75"/>
        <v>1</v>
      </c>
      <c r="BI94" s="253">
        <f t="shared" si="76"/>
        <v>0</v>
      </c>
      <c r="BJ94" s="250">
        <f t="shared" si="79"/>
        <v>21110211</v>
      </c>
      <c r="BK94" s="251">
        <v>348</v>
      </c>
      <c r="BL94" s="251">
        <v>5</v>
      </c>
      <c r="BM94" s="252">
        <f t="shared" si="80"/>
        <v>0</v>
      </c>
      <c r="BN94" s="252">
        <f t="shared" si="81"/>
        <v>0</v>
      </c>
      <c r="BO94" s="252">
        <f t="shared" si="82"/>
        <v>0</v>
      </c>
      <c r="BP94" s="252">
        <f t="shared" si="83"/>
        <v>0</v>
      </c>
      <c r="BQ94" s="254">
        <f t="shared" si="84"/>
        <v>4.3499999999999996</v>
      </c>
      <c r="BR94">
        <f t="shared" si="77"/>
        <v>16</v>
      </c>
      <c r="BS94">
        <v>0</v>
      </c>
      <c r="BT94">
        <v>1</v>
      </c>
      <c r="BU94" t="s">
        <v>139</v>
      </c>
      <c r="BV94" t="str">
        <f t="shared" si="97"/>
        <v>0</v>
      </c>
      <c r="BW94" t="str">
        <f t="shared" si="97"/>
        <v>0</v>
      </c>
      <c r="BX94" t="str">
        <f t="shared" si="97"/>
        <v>1</v>
      </c>
      <c r="BY94" t="s">
        <v>23</v>
      </c>
      <c r="BZ94" s="253">
        <f t="shared" si="85"/>
        <v>0</v>
      </c>
      <c r="CA94" s="253">
        <f t="shared" si="86"/>
        <v>0</v>
      </c>
      <c r="CB94" s="253">
        <f t="shared" si="87"/>
        <v>0</v>
      </c>
      <c r="CC94" s="253">
        <f t="shared" si="88"/>
        <v>0</v>
      </c>
      <c r="CD94" s="253">
        <f t="shared" si="89"/>
        <v>0</v>
      </c>
      <c r="CE94" s="253">
        <f t="shared" si="90"/>
        <v>0</v>
      </c>
      <c r="CF94" s="253">
        <f t="shared" si="91"/>
        <v>0</v>
      </c>
      <c r="CG94" s="253">
        <f t="shared" si="92"/>
        <v>0</v>
      </c>
      <c r="CH94" s="253">
        <f t="shared" si="93"/>
        <v>0</v>
      </c>
      <c r="CI94" s="253">
        <f t="shared" si="94"/>
        <v>0</v>
      </c>
      <c r="CJ94" s="253">
        <f t="shared" si="95"/>
        <v>0</v>
      </c>
      <c r="CK94" s="253">
        <f t="shared" si="96"/>
        <v>0</v>
      </c>
    </row>
    <row r="95" spans="1:89" ht="27.6" x14ac:dyDescent="0.3">
      <c r="A95" s="218"/>
      <c r="B95" s="194">
        <v>46</v>
      </c>
      <c r="C95" s="195">
        <v>211011</v>
      </c>
      <c r="D95" s="196">
        <v>21110211</v>
      </c>
      <c r="E95" s="197" t="s">
        <v>165</v>
      </c>
      <c r="F95" s="198" t="s">
        <v>344</v>
      </c>
      <c r="G95" s="198" t="s">
        <v>345</v>
      </c>
      <c r="H95" s="199" t="s">
        <v>18</v>
      </c>
      <c r="I95" s="194"/>
      <c r="J95" s="199" t="s">
        <v>19</v>
      </c>
      <c r="K95" s="200">
        <f t="shared" si="0"/>
        <v>21</v>
      </c>
      <c r="L95" s="201" t="s">
        <v>20</v>
      </c>
      <c r="M95" s="104">
        <v>16</v>
      </c>
      <c r="N95" s="262">
        <f t="shared" si="78"/>
        <v>4.5999999999999996</v>
      </c>
      <c r="O95" s="202">
        <v>4.5999999999999996</v>
      </c>
      <c r="P95" s="110">
        <f t="shared" si="56"/>
        <v>112.05599999999998</v>
      </c>
      <c r="Q95" s="204" t="s">
        <v>139</v>
      </c>
      <c r="R95" s="113">
        <f t="shared" si="50"/>
        <v>0</v>
      </c>
      <c r="S95" s="114">
        <f t="shared" si="57"/>
        <v>0</v>
      </c>
      <c r="T95" s="113">
        <f t="shared" si="51"/>
        <v>3</v>
      </c>
      <c r="U95" s="115">
        <f t="shared" si="58"/>
        <v>16.007999999999999</v>
      </c>
      <c r="V95" s="113">
        <f t="shared" si="52"/>
        <v>9</v>
      </c>
      <c r="W95" s="115">
        <f t="shared" si="59"/>
        <v>48.023999999999994</v>
      </c>
      <c r="X95" s="113">
        <f t="shared" si="53"/>
        <v>9</v>
      </c>
      <c r="Y95" s="115">
        <f t="shared" si="60"/>
        <v>48.023999999999994</v>
      </c>
      <c r="Z95" s="116">
        <f t="shared" si="54"/>
        <v>112.05599999999998</v>
      </c>
      <c r="AA95" s="117" t="b">
        <f t="shared" si="55"/>
        <v>1</v>
      </c>
      <c r="AB95" s="194"/>
      <c r="AC95" s="213"/>
      <c r="AD95" s="109" t="s">
        <v>22</v>
      </c>
      <c r="AE95" s="108" t="s">
        <v>23</v>
      </c>
      <c r="AF95" s="214"/>
      <c r="AG95" s="215"/>
      <c r="AH95" s="210"/>
      <c r="AI95" s="164">
        <f t="shared" si="61"/>
        <v>0</v>
      </c>
      <c r="AJ95" s="216"/>
      <c r="AK95" s="164">
        <f t="shared" si="62"/>
        <v>0</v>
      </c>
      <c r="AL95" s="216">
        <v>0</v>
      </c>
      <c r="AM95" s="164">
        <f t="shared" si="63"/>
        <v>0</v>
      </c>
      <c r="AN95" s="216">
        <v>0</v>
      </c>
      <c r="AO95" s="164">
        <f t="shared" si="64"/>
        <v>0</v>
      </c>
      <c r="AP95" s="216">
        <v>0</v>
      </c>
      <c r="AQ95" s="164">
        <f t="shared" si="65"/>
        <v>0</v>
      </c>
      <c r="AR95" s="216">
        <v>3</v>
      </c>
      <c r="AS95" s="164">
        <f t="shared" si="66"/>
        <v>16.007999999999999</v>
      </c>
      <c r="AT95" s="216">
        <v>3</v>
      </c>
      <c r="AU95" s="164">
        <f t="shared" si="67"/>
        <v>16.007999999999999</v>
      </c>
      <c r="AV95" s="216">
        <v>3</v>
      </c>
      <c r="AW95" s="164">
        <f t="shared" si="68"/>
        <v>16.007999999999999</v>
      </c>
      <c r="AX95" s="216">
        <v>3</v>
      </c>
      <c r="AY95" s="164">
        <f t="shared" si="69"/>
        <v>16.007999999999999</v>
      </c>
      <c r="AZ95" s="216">
        <v>3</v>
      </c>
      <c r="BA95" s="164">
        <f t="shared" si="70"/>
        <v>16.007999999999999</v>
      </c>
      <c r="BB95" s="216">
        <v>3</v>
      </c>
      <c r="BC95" s="164">
        <f t="shared" si="71"/>
        <v>16.007999999999999</v>
      </c>
      <c r="BD95" s="216">
        <v>3</v>
      </c>
      <c r="BE95" s="164">
        <f t="shared" si="72"/>
        <v>16.007999999999999</v>
      </c>
      <c r="BF95" s="253">
        <f t="shared" si="73"/>
        <v>112.05599999999998</v>
      </c>
      <c r="BG95" s="253">
        <f t="shared" si="74"/>
        <v>112.05599999999998</v>
      </c>
      <c r="BH95" s="10" t="b">
        <f t="shared" si="75"/>
        <v>1</v>
      </c>
      <c r="BI95" s="253">
        <f t="shared" si="76"/>
        <v>0</v>
      </c>
      <c r="BJ95" s="250">
        <f t="shared" si="79"/>
        <v>21110211</v>
      </c>
      <c r="BK95" s="251">
        <v>348</v>
      </c>
      <c r="BL95" s="251">
        <v>5</v>
      </c>
      <c r="BM95" s="252">
        <f t="shared" si="80"/>
        <v>0</v>
      </c>
      <c r="BN95" s="252">
        <f t="shared" si="81"/>
        <v>3</v>
      </c>
      <c r="BO95" s="252">
        <f t="shared" si="82"/>
        <v>9</v>
      </c>
      <c r="BP95" s="252">
        <f t="shared" si="83"/>
        <v>9</v>
      </c>
      <c r="BQ95" s="254">
        <f t="shared" si="84"/>
        <v>4.5999999999999996</v>
      </c>
      <c r="BR95">
        <f t="shared" si="77"/>
        <v>16</v>
      </c>
      <c r="BS95">
        <v>0</v>
      </c>
      <c r="BT95">
        <v>1</v>
      </c>
      <c r="BU95" t="s">
        <v>139</v>
      </c>
      <c r="BV95" t="str">
        <f t="shared" si="97"/>
        <v>0</v>
      </c>
      <c r="BW95" t="str">
        <f t="shared" si="97"/>
        <v>0</v>
      </c>
      <c r="BX95" t="str">
        <f t="shared" si="97"/>
        <v>1</v>
      </c>
      <c r="BY95" t="s">
        <v>23</v>
      </c>
      <c r="BZ95" s="253">
        <f t="shared" si="85"/>
        <v>0</v>
      </c>
      <c r="CA95" s="253">
        <f t="shared" si="86"/>
        <v>0</v>
      </c>
      <c r="CB95" s="253">
        <f t="shared" si="87"/>
        <v>0</v>
      </c>
      <c r="CC95" s="253">
        <f t="shared" si="88"/>
        <v>0</v>
      </c>
      <c r="CD95" s="253">
        <f t="shared" si="89"/>
        <v>0</v>
      </c>
      <c r="CE95" s="253">
        <f t="shared" si="90"/>
        <v>16.007999999999999</v>
      </c>
      <c r="CF95" s="253">
        <f t="shared" si="91"/>
        <v>16.007999999999999</v>
      </c>
      <c r="CG95" s="253">
        <f t="shared" si="92"/>
        <v>16.007999999999999</v>
      </c>
      <c r="CH95" s="253">
        <f t="shared" si="93"/>
        <v>16.007999999999999</v>
      </c>
      <c r="CI95" s="253">
        <f t="shared" si="94"/>
        <v>16.007999999999999</v>
      </c>
      <c r="CJ95" s="253">
        <f t="shared" si="95"/>
        <v>16.007999999999999</v>
      </c>
      <c r="CK95" s="253">
        <f t="shared" si="96"/>
        <v>16.007999999999999</v>
      </c>
    </row>
    <row r="96" spans="1:89" ht="27.6" x14ac:dyDescent="0.3">
      <c r="B96" s="129">
        <v>49</v>
      </c>
      <c r="C96" s="192">
        <v>211011</v>
      </c>
      <c r="D96" s="189">
        <v>21110219</v>
      </c>
      <c r="E96" s="102" t="s">
        <v>132</v>
      </c>
      <c r="F96" s="108" t="s">
        <v>344</v>
      </c>
      <c r="G96" s="108" t="s">
        <v>345</v>
      </c>
      <c r="H96" s="109" t="s">
        <v>18</v>
      </c>
      <c r="I96" s="123"/>
      <c r="J96" s="109" t="s">
        <v>19</v>
      </c>
      <c r="K96" s="111">
        <f t="shared" si="0"/>
        <v>6</v>
      </c>
      <c r="L96" s="104" t="s">
        <v>138</v>
      </c>
      <c r="M96" s="104">
        <v>16</v>
      </c>
      <c r="N96" s="262">
        <f t="shared" si="78"/>
        <v>15.61</v>
      </c>
      <c r="O96" s="106">
        <v>15.61</v>
      </c>
      <c r="P96" s="110">
        <f t="shared" si="56"/>
        <v>108.64559999999999</v>
      </c>
      <c r="Q96" s="112" t="s">
        <v>139</v>
      </c>
      <c r="R96" s="113">
        <f t="shared" si="50"/>
        <v>6</v>
      </c>
      <c r="S96" s="114">
        <f t="shared" si="57"/>
        <v>108.64559999999999</v>
      </c>
      <c r="T96" s="113">
        <f t="shared" si="51"/>
        <v>0</v>
      </c>
      <c r="U96" s="115">
        <f t="shared" si="58"/>
        <v>0</v>
      </c>
      <c r="V96" s="113">
        <f t="shared" si="52"/>
        <v>0</v>
      </c>
      <c r="W96" s="115">
        <f t="shared" si="59"/>
        <v>0</v>
      </c>
      <c r="X96" s="113">
        <f t="shared" si="53"/>
        <v>0</v>
      </c>
      <c r="Y96" s="115">
        <f t="shared" si="60"/>
        <v>0</v>
      </c>
      <c r="Z96" s="116">
        <f t="shared" si="54"/>
        <v>108.64559999999999</v>
      </c>
      <c r="AA96" s="117" t="b">
        <f t="shared" si="55"/>
        <v>1</v>
      </c>
      <c r="AB96" s="123"/>
      <c r="AC96" s="124"/>
      <c r="AD96" s="109" t="s">
        <v>22</v>
      </c>
      <c r="AE96" s="108" t="s">
        <v>23</v>
      </c>
      <c r="AF96" s="125"/>
      <c r="AG96" s="126"/>
      <c r="AH96" s="121">
        <v>0</v>
      </c>
      <c r="AI96" s="164">
        <f t="shared" si="61"/>
        <v>0</v>
      </c>
      <c r="AJ96" s="127">
        <v>6</v>
      </c>
      <c r="AK96" s="164">
        <f t="shared" si="62"/>
        <v>108.64559999999999</v>
      </c>
      <c r="AL96" s="127"/>
      <c r="AM96" s="164">
        <f t="shared" si="63"/>
        <v>0</v>
      </c>
      <c r="AN96" s="127"/>
      <c r="AO96" s="164">
        <f t="shared" si="64"/>
        <v>0</v>
      </c>
      <c r="AP96" s="127"/>
      <c r="AQ96" s="164">
        <f t="shared" si="65"/>
        <v>0</v>
      </c>
      <c r="AR96" s="127"/>
      <c r="AS96" s="164">
        <f t="shared" si="66"/>
        <v>0</v>
      </c>
      <c r="AT96" s="127"/>
      <c r="AU96" s="164">
        <f t="shared" si="67"/>
        <v>0</v>
      </c>
      <c r="AV96" s="127"/>
      <c r="AW96" s="164">
        <f t="shared" si="68"/>
        <v>0</v>
      </c>
      <c r="AX96" s="127"/>
      <c r="AY96" s="164">
        <f t="shared" si="69"/>
        <v>0</v>
      </c>
      <c r="AZ96" s="127"/>
      <c r="BA96" s="164">
        <f t="shared" si="70"/>
        <v>0</v>
      </c>
      <c r="BB96" s="127"/>
      <c r="BC96" s="164">
        <f t="shared" si="71"/>
        <v>0</v>
      </c>
      <c r="BD96" s="127"/>
      <c r="BE96" s="164">
        <f t="shared" si="72"/>
        <v>0</v>
      </c>
      <c r="BF96" s="253">
        <f t="shared" si="73"/>
        <v>108.64559999999999</v>
      </c>
      <c r="BG96" s="253">
        <f t="shared" si="74"/>
        <v>108.64559999999999</v>
      </c>
      <c r="BH96" s="10" t="b">
        <f t="shared" si="75"/>
        <v>1</v>
      </c>
      <c r="BI96" s="253">
        <f t="shared" si="76"/>
        <v>0</v>
      </c>
      <c r="BJ96" s="250">
        <f t="shared" si="79"/>
        <v>21110219</v>
      </c>
      <c r="BK96" s="251">
        <v>348</v>
      </c>
      <c r="BL96" s="251">
        <v>5</v>
      </c>
      <c r="BM96" s="252">
        <f t="shared" si="80"/>
        <v>6</v>
      </c>
      <c r="BN96" s="252">
        <f t="shared" si="81"/>
        <v>0</v>
      </c>
      <c r="BO96" s="252">
        <f t="shared" si="82"/>
        <v>0</v>
      </c>
      <c r="BP96" s="252">
        <f t="shared" si="83"/>
        <v>0</v>
      </c>
      <c r="BQ96" s="254">
        <f t="shared" si="84"/>
        <v>15.61</v>
      </c>
      <c r="BR96">
        <f t="shared" si="77"/>
        <v>16</v>
      </c>
      <c r="BS96">
        <v>0</v>
      </c>
      <c r="BT96">
        <v>1</v>
      </c>
      <c r="BU96" t="s">
        <v>139</v>
      </c>
      <c r="BV96" t="str">
        <f t="shared" si="97"/>
        <v>0</v>
      </c>
      <c r="BW96" t="str">
        <f t="shared" si="97"/>
        <v>0</v>
      </c>
      <c r="BX96" t="str">
        <f t="shared" si="97"/>
        <v>1</v>
      </c>
      <c r="BY96" t="s">
        <v>23</v>
      </c>
      <c r="BZ96" s="253">
        <f t="shared" si="85"/>
        <v>0</v>
      </c>
      <c r="CA96" s="253">
        <f t="shared" si="86"/>
        <v>108.64559999999999</v>
      </c>
      <c r="CB96" s="253">
        <f t="shared" si="87"/>
        <v>0</v>
      </c>
      <c r="CC96" s="253">
        <f t="shared" si="88"/>
        <v>0</v>
      </c>
      <c r="CD96" s="253">
        <f t="shared" si="89"/>
        <v>0</v>
      </c>
      <c r="CE96" s="253">
        <f t="shared" si="90"/>
        <v>0</v>
      </c>
      <c r="CF96" s="253">
        <f t="shared" si="91"/>
        <v>0</v>
      </c>
      <c r="CG96" s="253">
        <f t="shared" si="92"/>
        <v>0</v>
      </c>
      <c r="CH96" s="253">
        <f t="shared" si="93"/>
        <v>0</v>
      </c>
      <c r="CI96" s="253">
        <f t="shared" si="94"/>
        <v>0</v>
      </c>
      <c r="CJ96" s="253">
        <f t="shared" si="95"/>
        <v>0</v>
      </c>
      <c r="CK96" s="253">
        <f t="shared" si="96"/>
        <v>0</v>
      </c>
    </row>
    <row r="97" spans="1:89" ht="27.6" x14ac:dyDescent="0.3">
      <c r="A97" s="218"/>
      <c r="B97" s="194">
        <v>49</v>
      </c>
      <c r="C97" s="195">
        <v>211011</v>
      </c>
      <c r="D97" s="189">
        <v>21110219</v>
      </c>
      <c r="E97" s="197" t="s">
        <v>132</v>
      </c>
      <c r="F97" s="198" t="s">
        <v>344</v>
      </c>
      <c r="G97" s="198" t="s">
        <v>345</v>
      </c>
      <c r="H97" s="199" t="s">
        <v>18</v>
      </c>
      <c r="I97" s="194"/>
      <c r="J97" s="199" t="s">
        <v>19</v>
      </c>
      <c r="K97" s="200">
        <f t="shared" si="0"/>
        <v>32</v>
      </c>
      <c r="L97" s="201" t="s">
        <v>138</v>
      </c>
      <c r="M97" s="104">
        <v>16</v>
      </c>
      <c r="N97" s="262">
        <f t="shared" si="78"/>
        <v>21.18</v>
      </c>
      <c r="O97" s="202">
        <v>21.18</v>
      </c>
      <c r="P97" s="110">
        <f t="shared" si="56"/>
        <v>786.20159999999998</v>
      </c>
      <c r="Q97" s="204" t="s">
        <v>139</v>
      </c>
      <c r="R97" s="113">
        <f t="shared" si="50"/>
        <v>6</v>
      </c>
      <c r="S97" s="114">
        <f t="shared" si="57"/>
        <v>147.4128</v>
      </c>
      <c r="T97" s="113">
        <f t="shared" si="51"/>
        <v>14</v>
      </c>
      <c r="U97" s="115">
        <f t="shared" si="58"/>
        <v>343.96319999999997</v>
      </c>
      <c r="V97" s="113">
        <f t="shared" si="52"/>
        <v>6</v>
      </c>
      <c r="W97" s="115">
        <f t="shared" si="59"/>
        <v>147.4128</v>
      </c>
      <c r="X97" s="113">
        <f t="shared" si="53"/>
        <v>6</v>
      </c>
      <c r="Y97" s="115">
        <f t="shared" si="60"/>
        <v>147.4128</v>
      </c>
      <c r="Z97" s="116">
        <f t="shared" si="54"/>
        <v>786.2016000000001</v>
      </c>
      <c r="AA97" s="117" t="b">
        <f t="shared" si="55"/>
        <v>1</v>
      </c>
      <c r="AB97" s="194"/>
      <c r="AC97" s="213"/>
      <c r="AD97" s="109" t="s">
        <v>22</v>
      </c>
      <c r="AE97" s="108" t="s">
        <v>23</v>
      </c>
      <c r="AF97" s="214"/>
      <c r="AG97" s="215"/>
      <c r="AH97" s="210"/>
      <c r="AI97" s="164">
        <f t="shared" si="61"/>
        <v>0</v>
      </c>
      <c r="AJ97" s="216"/>
      <c r="AK97" s="164">
        <f t="shared" si="62"/>
        <v>0</v>
      </c>
      <c r="AL97" s="216">
        <v>6</v>
      </c>
      <c r="AM97" s="164">
        <f t="shared" si="63"/>
        <v>147.4128</v>
      </c>
      <c r="AN97" s="216">
        <v>6</v>
      </c>
      <c r="AO97" s="164">
        <f t="shared" si="64"/>
        <v>147.4128</v>
      </c>
      <c r="AP97" s="216">
        <v>6</v>
      </c>
      <c r="AQ97" s="164">
        <f t="shared" si="65"/>
        <v>147.4128</v>
      </c>
      <c r="AR97" s="216">
        <v>2</v>
      </c>
      <c r="AS97" s="164">
        <f t="shared" si="66"/>
        <v>49.137599999999999</v>
      </c>
      <c r="AT97" s="216">
        <v>2</v>
      </c>
      <c r="AU97" s="164">
        <f t="shared" si="67"/>
        <v>49.137599999999999</v>
      </c>
      <c r="AV97" s="216">
        <v>2</v>
      </c>
      <c r="AW97" s="164">
        <f t="shared" si="68"/>
        <v>49.137599999999999</v>
      </c>
      <c r="AX97" s="216">
        <v>2</v>
      </c>
      <c r="AY97" s="164">
        <f t="shared" si="69"/>
        <v>49.137599999999999</v>
      </c>
      <c r="AZ97" s="216">
        <v>2</v>
      </c>
      <c r="BA97" s="164">
        <f t="shared" si="70"/>
        <v>49.137599999999999</v>
      </c>
      <c r="BB97" s="216">
        <v>2</v>
      </c>
      <c r="BC97" s="164">
        <f t="shared" si="71"/>
        <v>49.137599999999999</v>
      </c>
      <c r="BD97" s="216">
        <v>2</v>
      </c>
      <c r="BE97" s="164">
        <f t="shared" si="72"/>
        <v>49.137599999999999</v>
      </c>
      <c r="BF97" s="253">
        <f t="shared" si="73"/>
        <v>786.20159999999998</v>
      </c>
      <c r="BG97" s="253">
        <f t="shared" si="74"/>
        <v>786.2016000000001</v>
      </c>
      <c r="BH97" s="10" t="b">
        <f t="shared" si="75"/>
        <v>1</v>
      </c>
      <c r="BI97" s="253">
        <f t="shared" si="76"/>
        <v>0</v>
      </c>
      <c r="BJ97" s="250">
        <f t="shared" si="79"/>
        <v>21110219</v>
      </c>
      <c r="BK97" s="251">
        <v>348</v>
      </c>
      <c r="BL97" s="251">
        <v>5</v>
      </c>
      <c r="BM97" s="252">
        <f t="shared" si="80"/>
        <v>6</v>
      </c>
      <c r="BN97" s="252">
        <f t="shared" si="81"/>
        <v>14</v>
      </c>
      <c r="BO97" s="252">
        <f t="shared" si="82"/>
        <v>6</v>
      </c>
      <c r="BP97" s="252">
        <f t="shared" si="83"/>
        <v>6</v>
      </c>
      <c r="BQ97" s="254">
        <f t="shared" si="84"/>
        <v>21.18</v>
      </c>
      <c r="BR97">
        <f t="shared" si="77"/>
        <v>16</v>
      </c>
      <c r="BS97">
        <v>0</v>
      </c>
      <c r="BT97">
        <v>1</v>
      </c>
      <c r="BU97" t="s">
        <v>139</v>
      </c>
      <c r="BV97" t="str">
        <f t="shared" si="97"/>
        <v>0</v>
      </c>
      <c r="BW97" t="str">
        <f t="shared" si="97"/>
        <v>0</v>
      </c>
      <c r="BX97" t="str">
        <f t="shared" si="97"/>
        <v>1</v>
      </c>
      <c r="BY97" t="s">
        <v>23</v>
      </c>
      <c r="BZ97" s="253">
        <f t="shared" si="85"/>
        <v>0</v>
      </c>
      <c r="CA97" s="253">
        <f t="shared" si="86"/>
        <v>0</v>
      </c>
      <c r="CB97" s="253">
        <f t="shared" si="87"/>
        <v>147.4128</v>
      </c>
      <c r="CC97" s="253">
        <f t="shared" si="88"/>
        <v>147.4128</v>
      </c>
      <c r="CD97" s="253">
        <f t="shared" si="89"/>
        <v>147.4128</v>
      </c>
      <c r="CE97" s="253">
        <f t="shared" si="90"/>
        <v>49.137599999999999</v>
      </c>
      <c r="CF97" s="253">
        <f t="shared" si="91"/>
        <v>49.137599999999999</v>
      </c>
      <c r="CG97" s="253">
        <f t="shared" si="92"/>
        <v>49.137599999999999</v>
      </c>
      <c r="CH97" s="253">
        <f t="shared" si="93"/>
        <v>49.137599999999999</v>
      </c>
      <c r="CI97" s="253">
        <f t="shared" si="94"/>
        <v>49.137599999999999</v>
      </c>
      <c r="CJ97" s="253">
        <f t="shared" si="95"/>
        <v>49.137599999999999</v>
      </c>
      <c r="CK97" s="253">
        <f t="shared" si="96"/>
        <v>49.137599999999999</v>
      </c>
    </row>
    <row r="98" spans="1:89" ht="27.6" x14ac:dyDescent="0.3">
      <c r="B98" s="129">
        <v>50</v>
      </c>
      <c r="C98" s="192">
        <v>211011</v>
      </c>
      <c r="D98" s="189">
        <v>21110214</v>
      </c>
      <c r="E98" s="103" t="s">
        <v>133</v>
      </c>
      <c r="F98" s="108" t="s">
        <v>344</v>
      </c>
      <c r="G98" s="108" t="s">
        <v>345</v>
      </c>
      <c r="H98" s="109" t="s">
        <v>18</v>
      </c>
      <c r="I98" s="123"/>
      <c r="J98" s="109" t="s">
        <v>19</v>
      </c>
      <c r="K98" s="111">
        <f t="shared" si="0"/>
        <v>6</v>
      </c>
      <c r="L98" s="104" t="s">
        <v>138</v>
      </c>
      <c r="M98" s="104">
        <v>16</v>
      </c>
      <c r="N98" s="262">
        <f t="shared" si="78"/>
        <v>30.19</v>
      </c>
      <c r="O98" s="106">
        <v>30.19</v>
      </c>
      <c r="P98" s="110">
        <f t="shared" si="56"/>
        <v>210.12240000000003</v>
      </c>
      <c r="Q98" s="112" t="s">
        <v>139</v>
      </c>
      <c r="R98" s="113">
        <f t="shared" si="50"/>
        <v>6</v>
      </c>
      <c r="S98" s="114">
        <f t="shared" si="57"/>
        <v>210.12240000000003</v>
      </c>
      <c r="T98" s="113">
        <f t="shared" si="51"/>
        <v>0</v>
      </c>
      <c r="U98" s="115">
        <f t="shared" si="58"/>
        <v>0</v>
      </c>
      <c r="V98" s="113">
        <f t="shared" si="52"/>
        <v>0</v>
      </c>
      <c r="W98" s="115">
        <f t="shared" si="59"/>
        <v>0</v>
      </c>
      <c r="X98" s="113">
        <f t="shared" si="53"/>
        <v>0</v>
      </c>
      <c r="Y98" s="115">
        <f t="shared" si="60"/>
        <v>0</v>
      </c>
      <c r="Z98" s="116">
        <f t="shared" si="54"/>
        <v>210.12240000000003</v>
      </c>
      <c r="AA98" s="117" t="b">
        <f t="shared" si="55"/>
        <v>1</v>
      </c>
      <c r="AB98" s="123"/>
      <c r="AC98" s="124"/>
      <c r="AD98" s="109" t="s">
        <v>22</v>
      </c>
      <c r="AE98" s="108" t="s">
        <v>23</v>
      </c>
      <c r="AF98" s="125"/>
      <c r="AG98" s="126"/>
      <c r="AH98" s="121">
        <v>0</v>
      </c>
      <c r="AI98" s="164">
        <f t="shared" si="61"/>
        <v>0</v>
      </c>
      <c r="AJ98" s="127">
        <v>6</v>
      </c>
      <c r="AK98" s="164">
        <f t="shared" si="62"/>
        <v>210.12240000000003</v>
      </c>
      <c r="AL98" s="127"/>
      <c r="AM98" s="164">
        <f t="shared" si="63"/>
        <v>0</v>
      </c>
      <c r="AN98" s="127"/>
      <c r="AO98" s="164">
        <f t="shared" si="64"/>
        <v>0</v>
      </c>
      <c r="AP98" s="127"/>
      <c r="AQ98" s="164">
        <f t="shared" si="65"/>
        <v>0</v>
      </c>
      <c r="AR98" s="127"/>
      <c r="AS98" s="164">
        <f t="shared" si="66"/>
        <v>0</v>
      </c>
      <c r="AT98" s="127"/>
      <c r="AU98" s="164">
        <f t="shared" si="67"/>
        <v>0</v>
      </c>
      <c r="AV98" s="127"/>
      <c r="AW98" s="164">
        <f t="shared" si="68"/>
        <v>0</v>
      </c>
      <c r="AX98" s="127"/>
      <c r="AY98" s="164">
        <f t="shared" si="69"/>
        <v>0</v>
      </c>
      <c r="AZ98" s="127"/>
      <c r="BA98" s="164">
        <f t="shared" si="70"/>
        <v>0</v>
      </c>
      <c r="BB98" s="127"/>
      <c r="BC98" s="164">
        <f t="shared" si="71"/>
        <v>0</v>
      </c>
      <c r="BD98" s="127"/>
      <c r="BE98" s="164">
        <f t="shared" si="72"/>
        <v>0</v>
      </c>
      <c r="BF98" s="253">
        <f t="shared" si="73"/>
        <v>210.12240000000003</v>
      </c>
      <c r="BG98" s="253">
        <f t="shared" si="74"/>
        <v>210.12240000000003</v>
      </c>
      <c r="BH98" s="10" t="b">
        <f t="shared" si="75"/>
        <v>1</v>
      </c>
      <c r="BI98" s="253">
        <f t="shared" si="76"/>
        <v>0</v>
      </c>
      <c r="BJ98" s="250">
        <f t="shared" si="79"/>
        <v>21110214</v>
      </c>
      <c r="BK98" s="251">
        <v>348</v>
      </c>
      <c r="BL98" s="251">
        <v>5</v>
      </c>
      <c r="BM98" s="252">
        <f t="shared" si="80"/>
        <v>6</v>
      </c>
      <c r="BN98" s="252">
        <f t="shared" si="81"/>
        <v>0</v>
      </c>
      <c r="BO98" s="252">
        <f t="shared" si="82"/>
        <v>0</v>
      </c>
      <c r="BP98" s="252">
        <f t="shared" si="83"/>
        <v>0</v>
      </c>
      <c r="BQ98" s="254">
        <f t="shared" si="84"/>
        <v>30.19</v>
      </c>
      <c r="BR98">
        <f t="shared" si="77"/>
        <v>16</v>
      </c>
      <c r="BS98">
        <v>0</v>
      </c>
      <c r="BT98">
        <v>1</v>
      </c>
      <c r="BU98" t="s">
        <v>139</v>
      </c>
      <c r="BV98" t="str">
        <f t="shared" si="97"/>
        <v>0</v>
      </c>
      <c r="BW98" t="str">
        <f t="shared" si="97"/>
        <v>0</v>
      </c>
      <c r="BX98" t="str">
        <f t="shared" si="97"/>
        <v>1</v>
      </c>
      <c r="BY98" t="s">
        <v>23</v>
      </c>
      <c r="BZ98" s="253">
        <f t="shared" si="85"/>
        <v>0</v>
      </c>
      <c r="CA98" s="253">
        <f t="shared" si="86"/>
        <v>210.12240000000003</v>
      </c>
      <c r="CB98" s="253">
        <f t="shared" si="87"/>
        <v>0</v>
      </c>
      <c r="CC98" s="253">
        <f t="shared" si="88"/>
        <v>0</v>
      </c>
      <c r="CD98" s="253">
        <f t="shared" si="89"/>
        <v>0</v>
      </c>
      <c r="CE98" s="253">
        <f t="shared" si="90"/>
        <v>0</v>
      </c>
      <c r="CF98" s="253">
        <f t="shared" si="91"/>
        <v>0</v>
      </c>
      <c r="CG98" s="253">
        <f t="shared" si="92"/>
        <v>0</v>
      </c>
      <c r="CH98" s="253">
        <f t="shared" si="93"/>
        <v>0</v>
      </c>
      <c r="CI98" s="253">
        <f t="shared" si="94"/>
        <v>0</v>
      </c>
      <c r="CJ98" s="253">
        <f t="shared" si="95"/>
        <v>0</v>
      </c>
      <c r="CK98" s="253">
        <f t="shared" si="96"/>
        <v>0</v>
      </c>
    </row>
    <row r="99" spans="1:89" ht="27.6" x14ac:dyDescent="0.3">
      <c r="A99" s="218"/>
      <c r="B99" s="194">
        <v>50</v>
      </c>
      <c r="C99" s="195">
        <v>211011</v>
      </c>
      <c r="D99" s="196">
        <v>21110214</v>
      </c>
      <c r="E99" s="197" t="s">
        <v>133</v>
      </c>
      <c r="F99" s="198" t="s">
        <v>344</v>
      </c>
      <c r="G99" s="198" t="s">
        <v>345</v>
      </c>
      <c r="H99" s="199" t="s">
        <v>18</v>
      </c>
      <c r="I99" s="194"/>
      <c r="J99" s="199" t="s">
        <v>19</v>
      </c>
      <c r="K99" s="200">
        <f t="shared" si="0"/>
        <v>44</v>
      </c>
      <c r="L99" s="201" t="s">
        <v>138</v>
      </c>
      <c r="M99" s="104">
        <v>16</v>
      </c>
      <c r="N99" s="262">
        <f t="shared" si="78"/>
        <v>24.65</v>
      </c>
      <c r="O99" s="202">
        <v>24.65</v>
      </c>
      <c r="P99" s="110">
        <f t="shared" si="56"/>
        <v>1258.136</v>
      </c>
      <c r="Q99" s="204" t="s">
        <v>139</v>
      </c>
      <c r="R99" s="113">
        <f t="shared" si="50"/>
        <v>6</v>
      </c>
      <c r="S99" s="114">
        <f t="shared" si="57"/>
        <v>171.56399999999999</v>
      </c>
      <c r="T99" s="113">
        <f t="shared" si="51"/>
        <v>16</v>
      </c>
      <c r="U99" s="115">
        <f t="shared" si="58"/>
        <v>457.50399999999996</v>
      </c>
      <c r="V99" s="113">
        <f t="shared" si="52"/>
        <v>11</v>
      </c>
      <c r="W99" s="115">
        <f t="shared" si="59"/>
        <v>314.53399999999999</v>
      </c>
      <c r="X99" s="113">
        <f t="shared" si="53"/>
        <v>11</v>
      </c>
      <c r="Y99" s="115">
        <f t="shared" si="60"/>
        <v>314.53399999999999</v>
      </c>
      <c r="Z99" s="116">
        <f t="shared" si="54"/>
        <v>1258.136</v>
      </c>
      <c r="AA99" s="117" t="b">
        <f t="shared" si="55"/>
        <v>1</v>
      </c>
      <c r="AB99" s="194"/>
      <c r="AC99" s="213"/>
      <c r="AD99" s="109" t="s">
        <v>22</v>
      </c>
      <c r="AE99" s="108" t="s">
        <v>23</v>
      </c>
      <c r="AF99" s="214"/>
      <c r="AG99" s="215"/>
      <c r="AH99" s="210"/>
      <c r="AI99" s="164">
        <f t="shared" si="61"/>
        <v>0</v>
      </c>
      <c r="AJ99" s="216"/>
      <c r="AK99" s="164">
        <f t="shared" si="62"/>
        <v>0</v>
      </c>
      <c r="AL99" s="216">
        <v>6</v>
      </c>
      <c r="AM99" s="164">
        <f t="shared" si="63"/>
        <v>171.56399999999999</v>
      </c>
      <c r="AN99" s="216">
        <v>6</v>
      </c>
      <c r="AO99" s="164">
        <f t="shared" si="64"/>
        <v>171.56399999999999</v>
      </c>
      <c r="AP99" s="216">
        <v>6</v>
      </c>
      <c r="AQ99" s="164">
        <f t="shared" si="65"/>
        <v>171.56399999999999</v>
      </c>
      <c r="AR99" s="216">
        <v>4</v>
      </c>
      <c r="AS99" s="164">
        <f t="shared" si="66"/>
        <v>114.37599999999999</v>
      </c>
      <c r="AT99" s="216">
        <v>3</v>
      </c>
      <c r="AU99" s="164">
        <f t="shared" si="67"/>
        <v>85.781999999999996</v>
      </c>
      <c r="AV99" s="216">
        <v>4</v>
      </c>
      <c r="AW99" s="164">
        <f t="shared" si="68"/>
        <v>114.37599999999999</v>
      </c>
      <c r="AX99" s="216">
        <v>4</v>
      </c>
      <c r="AY99" s="164">
        <f t="shared" si="69"/>
        <v>114.37599999999999</v>
      </c>
      <c r="AZ99" s="216">
        <v>4</v>
      </c>
      <c r="BA99" s="164">
        <f t="shared" si="70"/>
        <v>114.37599999999999</v>
      </c>
      <c r="BB99" s="216">
        <v>4</v>
      </c>
      <c r="BC99" s="164">
        <f t="shared" si="71"/>
        <v>114.37599999999999</v>
      </c>
      <c r="BD99" s="216">
        <v>3</v>
      </c>
      <c r="BE99" s="164">
        <f t="shared" si="72"/>
        <v>85.781999999999996</v>
      </c>
      <c r="BF99" s="253">
        <f t="shared" si="73"/>
        <v>1258.136</v>
      </c>
      <c r="BG99" s="253">
        <f t="shared" si="74"/>
        <v>1258.136</v>
      </c>
      <c r="BH99" s="10" t="b">
        <f t="shared" si="75"/>
        <v>1</v>
      </c>
      <c r="BI99" s="253">
        <f t="shared" si="76"/>
        <v>0</v>
      </c>
      <c r="BJ99" s="250">
        <f t="shared" si="79"/>
        <v>21110214</v>
      </c>
      <c r="BK99" s="251">
        <v>348</v>
      </c>
      <c r="BL99" s="251">
        <v>5</v>
      </c>
      <c r="BM99" s="252">
        <f t="shared" si="80"/>
        <v>6</v>
      </c>
      <c r="BN99" s="252">
        <f t="shared" si="81"/>
        <v>16</v>
      </c>
      <c r="BO99" s="252">
        <f t="shared" si="82"/>
        <v>11</v>
      </c>
      <c r="BP99" s="252">
        <f t="shared" si="83"/>
        <v>11</v>
      </c>
      <c r="BQ99" s="254">
        <f t="shared" si="84"/>
        <v>24.65</v>
      </c>
      <c r="BR99">
        <f t="shared" si="77"/>
        <v>16</v>
      </c>
      <c r="BS99">
        <v>0</v>
      </c>
      <c r="BT99">
        <v>1</v>
      </c>
      <c r="BU99" t="s">
        <v>139</v>
      </c>
      <c r="BV99" t="str">
        <f t="shared" si="97"/>
        <v>0</v>
      </c>
      <c r="BW99" t="str">
        <f t="shared" si="97"/>
        <v>0</v>
      </c>
      <c r="BX99" t="str">
        <f t="shared" si="97"/>
        <v>1</v>
      </c>
      <c r="BY99" t="s">
        <v>23</v>
      </c>
      <c r="BZ99" s="253">
        <f t="shared" si="85"/>
        <v>0</v>
      </c>
      <c r="CA99" s="253">
        <f t="shared" si="86"/>
        <v>0</v>
      </c>
      <c r="CB99" s="253">
        <f t="shared" si="87"/>
        <v>171.56399999999999</v>
      </c>
      <c r="CC99" s="253">
        <f t="shared" si="88"/>
        <v>171.56399999999999</v>
      </c>
      <c r="CD99" s="253">
        <f t="shared" si="89"/>
        <v>171.56399999999999</v>
      </c>
      <c r="CE99" s="253">
        <f t="shared" si="90"/>
        <v>114.37599999999999</v>
      </c>
      <c r="CF99" s="253">
        <f t="shared" si="91"/>
        <v>85.781999999999996</v>
      </c>
      <c r="CG99" s="253">
        <f t="shared" si="92"/>
        <v>114.37599999999999</v>
      </c>
      <c r="CH99" s="253">
        <f t="shared" si="93"/>
        <v>114.37599999999999</v>
      </c>
      <c r="CI99" s="253">
        <f t="shared" si="94"/>
        <v>114.37599999999999</v>
      </c>
      <c r="CJ99" s="253">
        <f t="shared" si="95"/>
        <v>114.37599999999999</v>
      </c>
      <c r="CK99" s="253">
        <f t="shared" si="96"/>
        <v>85.781999999999996</v>
      </c>
    </row>
    <row r="100" spans="1:89" ht="27.6" x14ac:dyDescent="0.3">
      <c r="B100" s="129">
        <v>51</v>
      </c>
      <c r="C100" s="192">
        <v>211011</v>
      </c>
      <c r="D100" s="189">
        <v>21110223</v>
      </c>
      <c r="E100" s="102" t="s">
        <v>166</v>
      </c>
      <c r="F100" s="108" t="s">
        <v>344</v>
      </c>
      <c r="G100" s="108" t="s">
        <v>345</v>
      </c>
      <c r="H100" s="109" t="s">
        <v>18</v>
      </c>
      <c r="I100" s="123"/>
      <c r="J100" s="109" t="s">
        <v>19</v>
      </c>
      <c r="K100" s="111">
        <f t="shared" si="0"/>
        <v>0</v>
      </c>
      <c r="L100" s="104" t="s">
        <v>20</v>
      </c>
      <c r="M100" s="104">
        <v>16</v>
      </c>
      <c r="N100" s="262">
        <f t="shared" si="78"/>
        <v>0.66</v>
      </c>
      <c r="O100" s="106">
        <v>0.66</v>
      </c>
      <c r="P100" s="110">
        <f t="shared" si="56"/>
        <v>0</v>
      </c>
      <c r="Q100" s="112" t="s">
        <v>139</v>
      </c>
      <c r="R100" s="113">
        <f t="shared" si="50"/>
        <v>0</v>
      </c>
      <c r="S100" s="114">
        <f t="shared" si="57"/>
        <v>0</v>
      </c>
      <c r="T100" s="113">
        <f t="shared" si="51"/>
        <v>0</v>
      </c>
      <c r="U100" s="115">
        <f t="shared" si="58"/>
        <v>0</v>
      </c>
      <c r="V100" s="113">
        <f t="shared" si="52"/>
        <v>0</v>
      </c>
      <c r="W100" s="115">
        <f t="shared" si="59"/>
        <v>0</v>
      </c>
      <c r="X100" s="113">
        <f t="shared" si="53"/>
        <v>0</v>
      </c>
      <c r="Y100" s="115">
        <f t="shared" si="60"/>
        <v>0</v>
      </c>
      <c r="Z100" s="116">
        <f t="shared" si="54"/>
        <v>0</v>
      </c>
      <c r="AA100" s="117" t="b">
        <f t="shared" si="55"/>
        <v>1</v>
      </c>
      <c r="AB100" s="123"/>
      <c r="AC100" s="124"/>
      <c r="AD100" s="109" t="s">
        <v>22</v>
      </c>
      <c r="AE100" s="108" t="s">
        <v>23</v>
      </c>
      <c r="AF100" s="125"/>
      <c r="AG100" s="126"/>
      <c r="AH100" s="121">
        <v>0</v>
      </c>
      <c r="AI100" s="164">
        <f t="shared" si="61"/>
        <v>0</v>
      </c>
      <c r="AJ100" s="127">
        <v>0</v>
      </c>
      <c r="AK100" s="164">
        <f t="shared" si="62"/>
        <v>0</v>
      </c>
      <c r="AL100" s="127"/>
      <c r="AM100" s="164">
        <f t="shared" si="63"/>
        <v>0</v>
      </c>
      <c r="AN100" s="127"/>
      <c r="AO100" s="164">
        <f t="shared" si="64"/>
        <v>0</v>
      </c>
      <c r="AP100" s="127"/>
      <c r="AQ100" s="164">
        <f t="shared" si="65"/>
        <v>0</v>
      </c>
      <c r="AR100" s="127"/>
      <c r="AS100" s="164">
        <f t="shared" si="66"/>
        <v>0</v>
      </c>
      <c r="AT100" s="127"/>
      <c r="AU100" s="164">
        <f t="shared" si="67"/>
        <v>0</v>
      </c>
      <c r="AV100" s="127"/>
      <c r="AW100" s="164">
        <f t="shared" si="68"/>
        <v>0</v>
      </c>
      <c r="AX100" s="127"/>
      <c r="AY100" s="164">
        <f t="shared" si="69"/>
        <v>0</v>
      </c>
      <c r="AZ100" s="127"/>
      <c r="BA100" s="164">
        <f t="shared" si="70"/>
        <v>0</v>
      </c>
      <c r="BB100" s="127"/>
      <c r="BC100" s="164">
        <f t="shared" si="71"/>
        <v>0</v>
      </c>
      <c r="BD100" s="127"/>
      <c r="BE100" s="164">
        <f t="shared" si="72"/>
        <v>0</v>
      </c>
      <c r="BF100" s="253">
        <f t="shared" si="73"/>
        <v>0</v>
      </c>
      <c r="BG100" s="253">
        <f t="shared" si="74"/>
        <v>0</v>
      </c>
      <c r="BH100" s="10" t="b">
        <f t="shared" si="75"/>
        <v>1</v>
      </c>
      <c r="BI100" s="253">
        <f t="shared" si="76"/>
        <v>0</v>
      </c>
      <c r="BJ100" s="250">
        <f t="shared" si="79"/>
        <v>21110223</v>
      </c>
      <c r="BK100" s="251">
        <v>348</v>
      </c>
      <c r="BL100" s="251">
        <v>5</v>
      </c>
      <c r="BM100" s="252">
        <f t="shared" si="80"/>
        <v>0</v>
      </c>
      <c r="BN100" s="252">
        <f t="shared" si="81"/>
        <v>0</v>
      </c>
      <c r="BO100" s="252">
        <f t="shared" si="82"/>
        <v>0</v>
      </c>
      <c r="BP100" s="252">
        <f t="shared" si="83"/>
        <v>0</v>
      </c>
      <c r="BQ100" s="254">
        <f t="shared" si="84"/>
        <v>0.66</v>
      </c>
      <c r="BR100">
        <f t="shared" si="77"/>
        <v>16</v>
      </c>
      <c r="BS100">
        <v>0</v>
      </c>
      <c r="BT100">
        <v>1</v>
      </c>
      <c r="BU100" t="s">
        <v>139</v>
      </c>
      <c r="BV100" t="str">
        <f t="shared" si="97"/>
        <v>0</v>
      </c>
      <c r="BW100" t="str">
        <f t="shared" si="97"/>
        <v>0</v>
      </c>
      <c r="BX100" t="str">
        <f t="shared" si="97"/>
        <v>1</v>
      </c>
      <c r="BY100" t="s">
        <v>23</v>
      </c>
      <c r="BZ100" s="253">
        <f t="shared" si="85"/>
        <v>0</v>
      </c>
      <c r="CA100" s="253">
        <f t="shared" si="86"/>
        <v>0</v>
      </c>
      <c r="CB100" s="253">
        <f t="shared" si="87"/>
        <v>0</v>
      </c>
      <c r="CC100" s="253">
        <f t="shared" si="88"/>
        <v>0</v>
      </c>
      <c r="CD100" s="253">
        <f t="shared" si="89"/>
        <v>0</v>
      </c>
      <c r="CE100" s="253">
        <f t="shared" si="90"/>
        <v>0</v>
      </c>
      <c r="CF100" s="253">
        <f t="shared" si="91"/>
        <v>0</v>
      </c>
      <c r="CG100" s="253">
        <f t="shared" si="92"/>
        <v>0</v>
      </c>
      <c r="CH100" s="253">
        <f t="shared" si="93"/>
        <v>0</v>
      </c>
      <c r="CI100" s="253">
        <f t="shared" si="94"/>
        <v>0</v>
      </c>
      <c r="CJ100" s="253">
        <f t="shared" si="95"/>
        <v>0</v>
      </c>
      <c r="CK100" s="253">
        <f t="shared" si="96"/>
        <v>0</v>
      </c>
    </row>
    <row r="101" spans="1:89" ht="27.6" x14ac:dyDescent="0.3">
      <c r="A101" s="218"/>
      <c r="B101" s="194">
        <v>51</v>
      </c>
      <c r="C101" s="195">
        <v>211011</v>
      </c>
      <c r="D101" s="196">
        <v>21110223</v>
      </c>
      <c r="E101" s="197" t="s">
        <v>166</v>
      </c>
      <c r="F101" s="198" t="s">
        <v>344</v>
      </c>
      <c r="G101" s="198" t="s">
        <v>345</v>
      </c>
      <c r="H101" s="199" t="s">
        <v>18</v>
      </c>
      <c r="I101" s="194"/>
      <c r="J101" s="199" t="s">
        <v>19</v>
      </c>
      <c r="K101" s="200">
        <f t="shared" si="0"/>
        <v>1300</v>
      </c>
      <c r="L101" s="201" t="s">
        <v>20</v>
      </c>
      <c r="M101" s="104">
        <v>16</v>
      </c>
      <c r="N101" s="262">
        <f t="shared" si="78"/>
        <v>0.75</v>
      </c>
      <c r="O101" s="202">
        <v>0.75</v>
      </c>
      <c r="P101" s="110">
        <f t="shared" si="56"/>
        <v>1130.9999999999998</v>
      </c>
      <c r="Q101" s="204" t="s">
        <v>139</v>
      </c>
      <c r="R101" s="113">
        <f t="shared" si="50"/>
        <v>300</v>
      </c>
      <c r="S101" s="114">
        <f t="shared" si="57"/>
        <v>260.99999999999994</v>
      </c>
      <c r="T101" s="113">
        <f t="shared" si="51"/>
        <v>800</v>
      </c>
      <c r="U101" s="115">
        <f t="shared" si="58"/>
        <v>695.99999999999989</v>
      </c>
      <c r="V101" s="113">
        <f t="shared" si="52"/>
        <v>100</v>
      </c>
      <c r="W101" s="115">
        <f t="shared" si="59"/>
        <v>86.999999999999986</v>
      </c>
      <c r="X101" s="113">
        <f t="shared" si="53"/>
        <v>100</v>
      </c>
      <c r="Y101" s="115">
        <f t="shared" si="60"/>
        <v>86.999999999999986</v>
      </c>
      <c r="Z101" s="116">
        <f t="shared" si="54"/>
        <v>1130.9999999999998</v>
      </c>
      <c r="AA101" s="117" t="b">
        <f t="shared" si="55"/>
        <v>1</v>
      </c>
      <c r="AB101" s="194"/>
      <c r="AC101" s="213"/>
      <c r="AD101" s="109" t="s">
        <v>22</v>
      </c>
      <c r="AE101" s="108" t="s">
        <v>23</v>
      </c>
      <c r="AF101" s="214"/>
      <c r="AG101" s="215"/>
      <c r="AH101" s="210"/>
      <c r="AI101" s="164">
        <f t="shared" si="61"/>
        <v>0</v>
      </c>
      <c r="AJ101" s="216"/>
      <c r="AK101" s="164">
        <f t="shared" si="62"/>
        <v>0</v>
      </c>
      <c r="AL101" s="216">
        <v>300</v>
      </c>
      <c r="AM101" s="164">
        <f t="shared" si="63"/>
        <v>260.99999999999994</v>
      </c>
      <c r="AN101" s="216">
        <v>300</v>
      </c>
      <c r="AO101" s="164">
        <f t="shared" si="64"/>
        <v>260.99999999999994</v>
      </c>
      <c r="AP101" s="216">
        <v>500</v>
      </c>
      <c r="AQ101" s="164">
        <f t="shared" si="65"/>
        <v>434.99999999999994</v>
      </c>
      <c r="AR101" s="216">
        <v>0</v>
      </c>
      <c r="AS101" s="164">
        <f t="shared" si="66"/>
        <v>0</v>
      </c>
      <c r="AT101" s="216">
        <v>100</v>
      </c>
      <c r="AU101" s="164">
        <f t="shared" si="67"/>
        <v>86.999999999999986</v>
      </c>
      <c r="AV101" s="216">
        <v>0</v>
      </c>
      <c r="AW101" s="164">
        <f t="shared" si="68"/>
        <v>0</v>
      </c>
      <c r="AX101" s="216">
        <v>0</v>
      </c>
      <c r="AY101" s="164">
        <f t="shared" si="69"/>
        <v>0</v>
      </c>
      <c r="AZ101" s="216">
        <v>0</v>
      </c>
      <c r="BA101" s="164">
        <f t="shared" si="70"/>
        <v>0</v>
      </c>
      <c r="BB101" s="216">
        <v>0</v>
      </c>
      <c r="BC101" s="164">
        <f t="shared" si="71"/>
        <v>0</v>
      </c>
      <c r="BD101" s="216">
        <v>100</v>
      </c>
      <c r="BE101" s="164">
        <f t="shared" si="72"/>
        <v>86.999999999999986</v>
      </c>
      <c r="BF101" s="253">
        <f t="shared" si="73"/>
        <v>1130.9999999999998</v>
      </c>
      <c r="BG101" s="253">
        <f t="shared" si="74"/>
        <v>1130.9999999999998</v>
      </c>
      <c r="BH101" s="10" t="b">
        <f t="shared" si="75"/>
        <v>1</v>
      </c>
      <c r="BI101" s="253">
        <f t="shared" si="76"/>
        <v>0</v>
      </c>
      <c r="BJ101" s="250">
        <f t="shared" si="79"/>
        <v>21110223</v>
      </c>
      <c r="BK101" s="251">
        <v>348</v>
      </c>
      <c r="BL101" s="251">
        <v>5</v>
      </c>
      <c r="BM101" s="252">
        <f t="shared" si="80"/>
        <v>300</v>
      </c>
      <c r="BN101" s="252">
        <f t="shared" si="81"/>
        <v>800</v>
      </c>
      <c r="BO101" s="252">
        <f t="shared" si="82"/>
        <v>100</v>
      </c>
      <c r="BP101" s="252">
        <f t="shared" si="83"/>
        <v>100</v>
      </c>
      <c r="BQ101" s="254">
        <f t="shared" si="84"/>
        <v>0.75</v>
      </c>
      <c r="BR101">
        <f t="shared" si="77"/>
        <v>16</v>
      </c>
      <c r="BS101">
        <v>0</v>
      </c>
      <c r="BT101">
        <v>1</v>
      </c>
      <c r="BU101" t="s">
        <v>139</v>
      </c>
      <c r="BV101" t="str">
        <f t="shared" si="97"/>
        <v>0</v>
      </c>
      <c r="BW101" t="str">
        <f t="shared" si="97"/>
        <v>0</v>
      </c>
      <c r="BX101" t="str">
        <f t="shared" si="97"/>
        <v>1</v>
      </c>
      <c r="BY101" t="s">
        <v>23</v>
      </c>
      <c r="BZ101" s="253">
        <f t="shared" si="85"/>
        <v>0</v>
      </c>
      <c r="CA101" s="253">
        <f t="shared" si="86"/>
        <v>0</v>
      </c>
      <c r="CB101" s="253">
        <f t="shared" si="87"/>
        <v>260.99999999999994</v>
      </c>
      <c r="CC101" s="253">
        <f t="shared" si="88"/>
        <v>260.99999999999994</v>
      </c>
      <c r="CD101" s="253">
        <f t="shared" si="89"/>
        <v>434.99999999999994</v>
      </c>
      <c r="CE101" s="253">
        <f t="shared" si="90"/>
        <v>0</v>
      </c>
      <c r="CF101" s="253">
        <f t="shared" si="91"/>
        <v>86.999999999999986</v>
      </c>
      <c r="CG101" s="253">
        <f t="shared" si="92"/>
        <v>0</v>
      </c>
      <c r="CH101" s="253">
        <f t="shared" si="93"/>
        <v>0</v>
      </c>
      <c r="CI101" s="253">
        <f t="shared" si="94"/>
        <v>0</v>
      </c>
      <c r="CJ101" s="253">
        <f t="shared" si="95"/>
        <v>0</v>
      </c>
      <c r="CK101" s="253">
        <f t="shared" si="96"/>
        <v>86.999999999999986</v>
      </c>
    </row>
    <row r="102" spans="1:89" ht="27.6" x14ac:dyDescent="0.3">
      <c r="B102" s="129">
        <v>52</v>
      </c>
      <c r="C102" s="192">
        <v>211011</v>
      </c>
      <c r="D102" s="196">
        <v>21110228</v>
      </c>
      <c r="E102" s="102" t="s">
        <v>167</v>
      </c>
      <c r="F102" s="108" t="s">
        <v>344</v>
      </c>
      <c r="G102" s="108" t="s">
        <v>345</v>
      </c>
      <c r="H102" s="109" t="s">
        <v>18</v>
      </c>
      <c r="I102" s="123"/>
      <c r="J102" s="109" t="s">
        <v>19</v>
      </c>
      <c r="K102" s="111">
        <f t="shared" si="0"/>
        <v>100</v>
      </c>
      <c r="L102" s="104" t="s">
        <v>20</v>
      </c>
      <c r="M102" s="104">
        <v>16</v>
      </c>
      <c r="N102" s="262">
        <f t="shared" si="78"/>
        <v>5.84</v>
      </c>
      <c r="O102" s="106">
        <v>5.84</v>
      </c>
      <c r="P102" s="110">
        <f t="shared" si="56"/>
        <v>677.43999999999994</v>
      </c>
      <c r="Q102" s="112" t="s">
        <v>139</v>
      </c>
      <c r="R102" s="113">
        <f t="shared" si="50"/>
        <v>100</v>
      </c>
      <c r="S102" s="114">
        <f t="shared" si="57"/>
        <v>677.43999999999994</v>
      </c>
      <c r="T102" s="113">
        <f t="shared" si="51"/>
        <v>0</v>
      </c>
      <c r="U102" s="115">
        <f t="shared" si="58"/>
        <v>0</v>
      </c>
      <c r="V102" s="113">
        <f t="shared" si="52"/>
        <v>0</v>
      </c>
      <c r="W102" s="115">
        <f t="shared" si="59"/>
        <v>0</v>
      </c>
      <c r="X102" s="113">
        <f t="shared" si="53"/>
        <v>0</v>
      </c>
      <c r="Y102" s="115">
        <f t="shared" si="60"/>
        <v>0</v>
      </c>
      <c r="Z102" s="116">
        <f t="shared" si="54"/>
        <v>677.43999999999994</v>
      </c>
      <c r="AA102" s="117" t="b">
        <f t="shared" si="55"/>
        <v>1</v>
      </c>
      <c r="AB102" s="123"/>
      <c r="AC102" s="124"/>
      <c r="AD102" s="109" t="s">
        <v>22</v>
      </c>
      <c r="AE102" s="108" t="s">
        <v>23</v>
      </c>
      <c r="AF102" s="125"/>
      <c r="AG102" s="126"/>
      <c r="AH102" s="121">
        <v>0</v>
      </c>
      <c r="AI102" s="164">
        <f t="shared" si="61"/>
        <v>0</v>
      </c>
      <c r="AJ102" s="127">
        <v>100</v>
      </c>
      <c r="AK102" s="164">
        <f t="shared" si="62"/>
        <v>677.43999999999994</v>
      </c>
      <c r="AL102" s="127"/>
      <c r="AM102" s="164">
        <f t="shared" si="63"/>
        <v>0</v>
      </c>
      <c r="AN102" s="127"/>
      <c r="AO102" s="164">
        <f t="shared" si="64"/>
        <v>0</v>
      </c>
      <c r="AP102" s="127"/>
      <c r="AQ102" s="164">
        <f t="shared" si="65"/>
        <v>0</v>
      </c>
      <c r="AR102" s="127"/>
      <c r="AS102" s="164">
        <f t="shared" si="66"/>
        <v>0</v>
      </c>
      <c r="AT102" s="127"/>
      <c r="AU102" s="164">
        <f t="shared" si="67"/>
        <v>0</v>
      </c>
      <c r="AV102" s="127"/>
      <c r="AW102" s="164">
        <f t="shared" si="68"/>
        <v>0</v>
      </c>
      <c r="AX102" s="127"/>
      <c r="AY102" s="164">
        <f t="shared" si="69"/>
        <v>0</v>
      </c>
      <c r="AZ102" s="127"/>
      <c r="BA102" s="164">
        <f t="shared" si="70"/>
        <v>0</v>
      </c>
      <c r="BB102" s="127"/>
      <c r="BC102" s="164">
        <f t="shared" si="71"/>
        <v>0</v>
      </c>
      <c r="BD102" s="127"/>
      <c r="BE102" s="164">
        <f t="shared" si="72"/>
        <v>0</v>
      </c>
      <c r="BF102" s="253">
        <f t="shared" si="73"/>
        <v>677.43999999999994</v>
      </c>
      <c r="BG102" s="253">
        <f t="shared" si="74"/>
        <v>677.43999999999994</v>
      </c>
      <c r="BH102" s="10" t="b">
        <f t="shared" si="75"/>
        <v>1</v>
      </c>
      <c r="BI102" s="253">
        <f t="shared" si="76"/>
        <v>0</v>
      </c>
      <c r="BJ102" s="250">
        <f t="shared" si="79"/>
        <v>21110228</v>
      </c>
      <c r="BK102" s="251">
        <v>348</v>
      </c>
      <c r="BL102" s="251">
        <v>5</v>
      </c>
      <c r="BM102" s="252">
        <f t="shared" si="80"/>
        <v>100</v>
      </c>
      <c r="BN102" s="252">
        <f t="shared" si="81"/>
        <v>0</v>
      </c>
      <c r="BO102" s="252">
        <f t="shared" si="82"/>
        <v>0</v>
      </c>
      <c r="BP102" s="252">
        <f t="shared" si="83"/>
        <v>0</v>
      </c>
      <c r="BQ102" s="254">
        <f t="shared" si="84"/>
        <v>5.84</v>
      </c>
      <c r="BR102">
        <f t="shared" si="77"/>
        <v>16</v>
      </c>
      <c r="BS102">
        <v>0</v>
      </c>
      <c r="BT102">
        <v>1</v>
      </c>
      <c r="BU102" t="s">
        <v>139</v>
      </c>
      <c r="BV102" t="str">
        <f t="shared" si="97"/>
        <v>0</v>
      </c>
      <c r="BW102" t="str">
        <f t="shared" si="97"/>
        <v>0</v>
      </c>
      <c r="BX102" t="str">
        <f t="shared" si="97"/>
        <v>1</v>
      </c>
      <c r="BY102" t="s">
        <v>23</v>
      </c>
      <c r="BZ102" s="253">
        <f t="shared" si="85"/>
        <v>0</v>
      </c>
      <c r="CA102" s="253">
        <f t="shared" si="86"/>
        <v>677.43999999999994</v>
      </c>
      <c r="CB102" s="253">
        <f t="shared" si="87"/>
        <v>0</v>
      </c>
      <c r="CC102" s="253">
        <f t="shared" si="88"/>
        <v>0</v>
      </c>
      <c r="CD102" s="253">
        <f t="shared" si="89"/>
        <v>0</v>
      </c>
      <c r="CE102" s="253">
        <f t="shared" si="90"/>
        <v>0</v>
      </c>
      <c r="CF102" s="253">
        <f t="shared" si="91"/>
        <v>0</v>
      </c>
      <c r="CG102" s="253">
        <f t="shared" si="92"/>
        <v>0</v>
      </c>
      <c r="CH102" s="253">
        <f t="shared" si="93"/>
        <v>0</v>
      </c>
      <c r="CI102" s="253">
        <f t="shared" si="94"/>
        <v>0</v>
      </c>
      <c r="CJ102" s="253">
        <f t="shared" si="95"/>
        <v>0</v>
      </c>
      <c r="CK102" s="253">
        <f t="shared" si="96"/>
        <v>0</v>
      </c>
    </row>
    <row r="103" spans="1:89" ht="27.6" x14ac:dyDescent="0.3">
      <c r="A103" s="218"/>
      <c r="B103" s="194">
        <v>52</v>
      </c>
      <c r="C103" s="195">
        <v>211011</v>
      </c>
      <c r="D103" s="189">
        <v>21110232</v>
      </c>
      <c r="E103" s="197" t="s">
        <v>167</v>
      </c>
      <c r="F103" s="198" t="s">
        <v>344</v>
      </c>
      <c r="G103" s="198" t="s">
        <v>345</v>
      </c>
      <c r="H103" s="199" t="s">
        <v>18</v>
      </c>
      <c r="I103" s="194"/>
      <c r="J103" s="199" t="s">
        <v>19</v>
      </c>
      <c r="K103" s="200">
        <f t="shared" si="0"/>
        <v>104</v>
      </c>
      <c r="L103" s="201" t="s">
        <v>20</v>
      </c>
      <c r="M103" s="104">
        <v>16</v>
      </c>
      <c r="N103" s="262">
        <f t="shared" si="78"/>
        <v>6.4</v>
      </c>
      <c r="O103" s="202">
        <v>6.4</v>
      </c>
      <c r="P103" s="110">
        <f t="shared" si="56"/>
        <v>772.096</v>
      </c>
      <c r="Q103" s="204" t="s">
        <v>139</v>
      </c>
      <c r="R103" s="113">
        <f t="shared" si="50"/>
        <v>50</v>
      </c>
      <c r="S103" s="114">
        <f t="shared" si="57"/>
        <v>371.2</v>
      </c>
      <c r="T103" s="113">
        <f t="shared" si="51"/>
        <v>50</v>
      </c>
      <c r="U103" s="115">
        <f t="shared" si="58"/>
        <v>371.2</v>
      </c>
      <c r="V103" s="113">
        <f t="shared" si="52"/>
        <v>2</v>
      </c>
      <c r="W103" s="115">
        <f t="shared" si="59"/>
        <v>14.847999999999999</v>
      </c>
      <c r="X103" s="113">
        <f t="shared" si="53"/>
        <v>2</v>
      </c>
      <c r="Y103" s="115">
        <f t="shared" si="60"/>
        <v>14.847999999999999</v>
      </c>
      <c r="Z103" s="116">
        <f t="shared" si="54"/>
        <v>772.09599999999989</v>
      </c>
      <c r="AA103" s="117" t="b">
        <f t="shared" si="55"/>
        <v>1</v>
      </c>
      <c r="AB103" s="194"/>
      <c r="AC103" s="213"/>
      <c r="AD103" s="109" t="s">
        <v>22</v>
      </c>
      <c r="AE103" s="108" t="s">
        <v>23</v>
      </c>
      <c r="AF103" s="214"/>
      <c r="AG103" s="215"/>
      <c r="AH103" s="210"/>
      <c r="AI103" s="164">
        <f t="shared" si="61"/>
        <v>0</v>
      </c>
      <c r="AJ103" s="216"/>
      <c r="AK103" s="164">
        <f t="shared" si="62"/>
        <v>0</v>
      </c>
      <c r="AL103" s="216">
        <v>50</v>
      </c>
      <c r="AM103" s="164">
        <f t="shared" si="63"/>
        <v>371.2</v>
      </c>
      <c r="AN103" s="216">
        <v>50</v>
      </c>
      <c r="AO103" s="164">
        <f t="shared" si="64"/>
        <v>371.2</v>
      </c>
      <c r="AP103" s="216">
        <v>0</v>
      </c>
      <c r="AQ103" s="164">
        <f t="shared" si="65"/>
        <v>0</v>
      </c>
      <c r="AR103" s="216">
        <v>0</v>
      </c>
      <c r="AS103" s="164">
        <f t="shared" si="66"/>
        <v>0</v>
      </c>
      <c r="AT103" s="216">
        <v>2</v>
      </c>
      <c r="AU103" s="164">
        <f t="shared" si="67"/>
        <v>14.847999999999999</v>
      </c>
      <c r="AV103" s="216">
        <v>0</v>
      </c>
      <c r="AW103" s="164">
        <f t="shared" si="68"/>
        <v>0</v>
      </c>
      <c r="AX103" s="216">
        <v>0</v>
      </c>
      <c r="AY103" s="164">
        <f t="shared" si="69"/>
        <v>0</v>
      </c>
      <c r="AZ103" s="216">
        <v>0</v>
      </c>
      <c r="BA103" s="164">
        <f t="shared" si="70"/>
        <v>0</v>
      </c>
      <c r="BB103" s="216">
        <v>0</v>
      </c>
      <c r="BC103" s="164">
        <f t="shared" si="71"/>
        <v>0</v>
      </c>
      <c r="BD103" s="216">
        <v>2</v>
      </c>
      <c r="BE103" s="164">
        <f t="shared" si="72"/>
        <v>14.847999999999999</v>
      </c>
      <c r="BF103" s="253">
        <f t="shared" si="73"/>
        <v>772.096</v>
      </c>
      <c r="BG103" s="253">
        <f t="shared" si="74"/>
        <v>772.096</v>
      </c>
      <c r="BH103" s="10" t="b">
        <f t="shared" si="75"/>
        <v>1</v>
      </c>
      <c r="BI103" s="253">
        <f t="shared" si="76"/>
        <v>0</v>
      </c>
      <c r="BJ103" s="250">
        <f t="shared" si="79"/>
        <v>21110232</v>
      </c>
      <c r="BK103" s="251">
        <v>348</v>
      </c>
      <c r="BL103" s="251">
        <v>5</v>
      </c>
      <c r="BM103" s="252">
        <f t="shared" si="80"/>
        <v>50</v>
      </c>
      <c r="BN103" s="252">
        <f t="shared" si="81"/>
        <v>50</v>
      </c>
      <c r="BO103" s="252">
        <f t="shared" si="82"/>
        <v>2</v>
      </c>
      <c r="BP103" s="252">
        <f t="shared" si="83"/>
        <v>2</v>
      </c>
      <c r="BQ103" s="254">
        <f t="shared" si="84"/>
        <v>6.4</v>
      </c>
      <c r="BR103">
        <f t="shared" si="77"/>
        <v>16</v>
      </c>
      <c r="BS103">
        <v>0</v>
      </c>
      <c r="BT103">
        <v>1</v>
      </c>
      <c r="BU103" t="s">
        <v>139</v>
      </c>
      <c r="BV103" t="str">
        <f t="shared" si="97"/>
        <v>0</v>
      </c>
      <c r="BW103" t="str">
        <f t="shared" si="97"/>
        <v>0</v>
      </c>
      <c r="BX103" t="str">
        <f t="shared" si="97"/>
        <v>1</v>
      </c>
      <c r="BY103" t="s">
        <v>23</v>
      </c>
      <c r="BZ103" s="253">
        <f t="shared" si="85"/>
        <v>0</v>
      </c>
      <c r="CA103" s="253">
        <f t="shared" si="86"/>
        <v>0</v>
      </c>
      <c r="CB103" s="253">
        <f t="shared" si="87"/>
        <v>371.2</v>
      </c>
      <c r="CC103" s="253">
        <f t="shared" si="88"/>
        <v>371.2</v>
      </c>
      <c r="CD103" s="253">
        <f t="shared" si="89"/>
        <v>0</v>
      </c>
      <c r="CE103" s="253">
        <f t="shared" si="90"/>
        <v>0</v>
      </c>
      <c r="CF103" s="253">
        <f t="shared" si="91"/>
        <v>14.847999999999999</v>
      </c>
      <c r="CG103" s="253">
        <f t="shared" si="92"/>
        <v>0</v>
      </c>
      <c r="CH103" s="253">
        <f t="shared" si="93"/>
        <v>0</v>
      </c>
      <c r="CI103" s="253">
        <f t="shared" si="94"/>
        <v>0</v>
      </c>
      <c r="CJ103" s="253">
        <f t="shared" si="95"/>
        <v>0</v>
      </c>
      <c r="CK103" s="253">
        <f t="shared" si="96"/>
        <v>14.847999999999999</v>
      </c>
    </row>
    <row r="104" spans="1:89" ht="20.399999999999999" x14ac:dyDescent="0.3">
      <c r="B104" s="129">
        <v>53</v>
      </c>
      <c r="C104" s="192">
        <v>211011</v>
      </c>
      <c r="D104" s="196">
        <v>21110232</v>
      </c>
      <c r="E104" s="102" t="s">
        <v>168</v>
      </c>
      <c r="F104" s="108" t="s">
        <v>344</v>
      </c>
      <c r="G104" s="108" t="s">
        <v>345</v>
      </c>
      <c r="H104" s="109" t="s">
        <v>18</v>
      </c>
      <c r="I104" s="123"/>
      <c r="J104" s="109" t="s">
        <v>19</v>
      </c>
      <c r="K104" s="111">
        <f t="shared" si="0"/>
        <v>500</v>
      </c>
      <c r="L104" s="104" t="s">
        <v>20</v>
      </c>
      <c r="M104" s="104">
        <v>16</v>
      </c>
      <c r="N104" s="262">
        <f t="shared" si="78"/>
        <v>3.68</v>
      </c>
      <c r="O104" s="106">
        <v>3.68</v>
      </c>
      <c r="P104" s="110">
        <f t="shared" si="56"/>
        <v>2134.3999999999996</v>
      </c>
      <c r="Q104" s="112" t="s">
        <v>139</v>
      </c>
      <c r="R104" s="113">
        <f t="shared" si="50"/>
        <v>500</v>
      </c>
      <c r="S104" s="114">
        <f t="shared" si="57"/>
        <v>2134.3999999999996</v>
      </c>
      <c r="T104" s="113">
        <f t="shared" si="51"/>
        <v>0</v>
      </c>
      <c r="U104" s="115">
        <f t="shared" si="58"/>
        <v>0</v>
      </c>
      <c r="V104" s="113">
        <f t="shared" si="52"/>
        <v>0</v>
      </c>
      <c r="W104" s="115">
        <f t="shared" si="59"/>
        <v>0</v>
      </c>
      <c r="X104" s="113">
        <f t="shared" si="53"/>
        <v>0</v>
      </c>
      <c r="Y104" s="115">
        <f t="shared" si="60"/>
        <v>0</v>
      </c>
      <c r="Z104" s="116">
        <f t="shared" si="54"/>
        <v>2134.3999999999996</v>
      </c>
      <c r="AA104" s="117" t="b">
        <f t="shared" si="55"/>
        <v>1</v>
      </c>
      <c r="AB104" s="123"/>
      <c r="AC104" s="124"/>
      <c r="AD104" s="109" t="s">
        <v>22</v>
      </c>
      <c r="AE104" s="108" t="s">
        <v>23</v>
      </c>
      <c r="AF104" s="125"/>
      <c r="AG104" s="126"/>
      <c r="AH104" s="121">
        <v>0</v>
      </c>
      <c r="AI104" s="164">
        <f t="shared" si="61"/>
        <v>0</v>
      </c>
      <c r="AJ104" s="127">
        <v>500</v>
      </c>
      <c r="AK104" s="164">
        <f t="shared" si="62"/>
        <v>2134.3999999999996</v>
      </c>
      <c r="AL104" s="127"/>
      <c r="AM104" s="164">
        <f t="shared" si="63"/>
        <v>0</v>
      </c>
      <c r="AN104" s="127"/>
      <c r="AO104" s="164">
        <f t="shared" si="64"/>
        <v>0</v>
      </c>
      <c r="AP104" s="127"/>
      <c r="AQ104" s="164">
        <f t="shared" si="65"/>
        <v>0</v>
      </c>
      <c r="AR104" s="127"/>
      <c r="AS104" s="164">
        <f t="shared" si="66"/>
        <v>0</v>
      </c>
      <c r="AT104" s="127"/>
      <c r="AU104" s="164">
        <f t="shared" si="67"/>
        <v>0</v>
      </c>
      <c r="AV104" s="127"/>
      <c r="AW104" s="164">
        <f t="shared" si="68"/>
        <v>0</v>
      </c>
      <c r="AX104" s="127"/>
      <c r="AY104" s="164">
        <f t="shared" si="69"/>
        <v>0</v>
      </c>
      <c r="AZ104" s="127"/>
      <c r="BA104" s="164">
        <f t="shared" si="70"/>
        <v>0</v>
      </c>
      <c r="BB104" s="127"/>
      <c r="BC104" s="164">
        <f t="shared" si="71"/>
        <v>0</v>
      </c>
      <c r="BD104" s="127"/>
      <c r="BE104" s="164">
        <f t="shared" si="72"/>
        <v>0</v>
      </c>
      <c r="BF104" s="253">
        <f t="shared" si="73"/>
        <v>2134.3999999999996</v>
      </c>
      <c r="BG104" s="253">
        <f t="shared" si="74"/>
        <v>2134.3999999999996</v>
      </c>
      <c r="BH104" s="10" t="b">
        <f t="shared" si="75"/>
        <v>1</v>
      </c>
      <c r="BI104" s="253">
        <f t="shared" si="76"/>
        <v>0</v>
      </c>
      <c r="BJ104" s="250">
        <f t="shared" si="79"/>
        <v>21110232</v>
      </c>
      <c r="BK104" s="251">
        <v>348</v>
      </c>
      <c r="BL104" s="251">
        <v>5</v>
      </c>
      <c r="BM104" s="252">
        <f t="shared" si="80"/>
        <v>500</v>
      </c>
      <c r="BN104" s="252">
        <f t="shared" si="81"/>
        <v>0</v>
      </c>
      <c r="BO104" s="252">
        <f t="shared" si="82"/>
        <v>0</v>
      </c>
      <c r="BP104" s="252">
        <f t="shared" si="83"/>
        <v>0</v>
      </c>
      <c r="BQ104" s="254">
        <f t="shared" si="84"/>
        <v>3.68</v>
      </c>
      <c r="BR104">
        <f t="shared" si="77"/>
        <v>16</v>
      </c>
      <c r="BS104">
        <v>0</v>
      </c>
      <c r="BT104">
        <v>1</v>
      </c>
      <c r="BU104" t="s">
        <v>139</v>
      </c>
      <c r="BV104" t="str">
        <f t="shared" si="97"/>
        <v>0</v>
      </c>
      <c r="BW104" t="str">
        <f t="shared" si="97"/>
        <v>0</v>
      </c>
      <c r="BX104" t="str">
        <f t="shared" si="97"/>
        <v>1</v>
      </c>
      <c r="BY104" t="s">
        <v>23</v>
      </c>
      <c r="BZ104" s="253">
        <f t="shared" si="85"/>
        <v>0</v>
      </c>
      <c r="CA104" s="253">
        <f t="shared" si="86"/>
        <v>2134.3999999999996</v>
      </c>
      <c r="CB104" s="253">
        <f t="shared" si="87"/>
        <v>0</v>
      </c>
      <c r="CC104" s="253">
        <f t="shared" si="88"/>
        <v>0</v>
      </c>
      <c r="CD104" s="253">
        <f t="shared" si="89"/>
        <v>0</v>
      </c>
      <c r="CE104" s="253">
        <f t="shared" si="90"/>
        <v>0</v>
      </c>
      <c r="CF104" s="253">
        <f t="shared" si="91"/>
        <v>0</v>
      </c>
      <c r="CG104" s="253">
        <f t="shared" si="92"/>
        <v>0</v>
      </c>
      <c r="CH104" s="253">
        <f t="shared" si="93"/>
        <v>0</v>
      </c>
      <c r="CI104" s="253">
        <f t="shared" si="94"/>
        <v>0</v>
      </c>
      <c r="CJ104" s="253">
        <f t="shared" si="95"/>
        <v>0</v>
      </c>
      <c r="CK104" s="253">
        <f t="shared" si="96"/>
        <v>0</v>
      </c>
    </row>
    <row r="105" spans="1:89" ht="20.399999999999999" x14ac:dyDescent="0.3">
      <c r="A105" s="218"/>
      <c r="B105" s="194">
        <v>53</v>
      </c>
      <c r="C105" s="195">
        <v>211011</v>
      </c>
      <c r="D105" s="196">
        <v>21110232</v>
      </c>
      <c r="E105" s="197" t="s">
        <v>168</v>
      </c>
      <c r="F105" s="198" t="s">
        <v>344</v>
      </c>
      <c r="G105" s="198" t="s">
        <v>345</v>
      </c>
      <c r="H105" s="199" t="s">
        <v>18</v>
      </c>
      <c r="I105" s="194"/>
      <c r="J105" s="199" t="s">
        <v>19</v>
      </c>
      <c r="K105" s="200">
        <f t="shared" si="0"/>
        <v>2200</v>
      </c>
      <c r="L105" s="201" t="s">
        <v>20</v>
      </c>
      <c r="M105" s="104">
        <v>0</v>
      </c>
      <c r="N105" s="262">
        <f t="shared" si="78"/>
        <v>3.6</v>
      </c>
      <c r="O105" s="202">
        <v>3.6</v>
      </c>
      <c r="P105" s="110">
        <f t="shared" si="56"/>
        <v>7920</v>
      </c>
      <c r="Q105" s="204" t="s">
        <v>139</v>
      </c>
      <c r="R105" s="113">
        <f t="shared" si="50"/>
        <v>500</v>
      </c>
      <c r="S105" s="114">
        <f t="shared" si="57"/>
        <v>1800</v>
      </c>
      <c r="T105" s="113">
        <f t="shared" si="51"/>
        <v>1100</v>
      </c>
      <c r="U105" s="115">
        <f t="shared" si="58"/>
        <v>3960</v>
      </c>
      <c r="V105" s="113">
        <f t="shared" si="52"/>
        <v>300</v>
      </c>
      <c r="W105" s="115">
        <f t="shared" si="59"/>
        <v>1080</v>
      </c>
      <c r="X105" s="113">
        <f t="shared" si="53"/>
        <v>300</v>
      </c>
      <c r="Y105" s="115">
        <f t="shared" si="60"/>
        <v>1080</v>
      </c>
      <c r="Z105" s="116">
        <f t="shared" si="54"/>
        <v>7920</v>
      </c>
      <c r="AA105" s="117" t="b">
        <f t="shared" si="55"/>
        <v>1</v>
      </c>
      <c r="AB105" s="194"/>
      <c r="AC105" s="213"/>
      <c r="AD105" s="109" t="s">
        <v>22</v>
      </c>
      <c r="AE105" s="108" t="s">
        <v>23</v>
      </c>
      <c r="AF105" s="214"/>
      <c r="AG105" s="215"/>
      <c r="AH105" s="210"/>
      <c r="AI105" s="164">
        <f t="shared" si="61"/>
        <v>0</v>
      </c>
      <c r="AJ105" s="216"/>
      <c r="AK105" s="164">
        <f t="shared" si="62"/>
        <v>0</v>
      </c>
      <c r="AL105" s="216">
        <v>500</v>
      </c>
      <c r="AM105" s="164">
        <f t="shared" si="63"/>
        <v>1800</v>
      </c>
      <c r="AN105" s="216">
        <v>500</v>
      </c>
      <c r="AO105" s="164">
        <f t="shared" si="64"/>
        <v>1800</v>
      </c>
      <c r="AP105" s="216">
        <v>500</v>
      </c>
      <c r="AQ105" s="164">
        <f t="shared" si="65"/>
        <v>1800</v>
      </c>
      <c r="AR105" s="216">
        <v>100</v>
      </c>
      <c r="AS105" s="164">
        <f t="shared" si="66"/>
        <v>360</v>
      </c>
      <c r="AT105" s="216">
        <v>100</v>
      </c>
      <c r="AU105" s="164">
        <f t="shared" si="67"/>
        <v>360</v>
      </c>
      <c r="AV105" s="216">
        <v>100</v>
      </c>
      <c r="AW105" s="164">
        <f t="shared" si="68"/>
        <v>360</v>
      </c>
      <c r="AX105" s="216">
        <v>100</v>
      </c>
      <c r="AY105" s="164">
        <f t="shared" si="69"/>
        <v>360</v>
      </c>
      <c r="AZ105" s="216">
        <v>100</v>
      </c>
      <c r="BA105" s="164">
        <f t="shared" si="70"/>
        <v>360</v>
      </c>
      <c r="BB105" s="216">
        <v>100</v>
      </c>
      <c r="BC105" s="164">
        <f t="shared" si="71"/>
        <v>360</v>
      </c>
      <c r="BD105" s="216">
        <v>100</v>
      </c>
      <c r="BE105" s="164">
        <f t="shared" si="72"/>
        <v>360</v>
      </c>
      <c r="BF105" s="253">
        <f t="shared" si="73"/>
        <v>7920</v>
      </c>
      <c r="BG105" s="253">
        <f t="shared" si="74"/>
        <v>7920</v>
      </c>
      <c r="BH105" s="10" t="b">
        <f t="shared" si="75"/>
        <v>1</v>
      </c>
      <c r="BI105" s="253">
        <f t="shared" si="76"/>
        <v>0</v>
      </c>
      <c r="BJ105" s="250">
        <f t="shared" si="79"/>
        <v>21110232</v>
      </c>
      <c r="BK105" s="251">
        <v>348</v>
      </c>
      <c r="BL105" s="251">
        <v>5</v>
      </c>
      <c r="BM105" s="252">
        <f t="shared" si="80"/>
        <v>500</v>
      </c>
      <c r="BN105" s="252">
        <f t="shared" si="81"/>
        <v>1100</v>
      </c>
      <c r="BO105" s="252">
        <f t="shared" si="82"/>
        <v>300</v>
      </c>
      <c r="BP105" s="252">
        <f t="shared" si="83"/>
        <v>300</v>
      </c>
      <c r="BQ105" s="254">
        <f t="shared" si="84"/>
        <v>3.6</v>
      </c>
      <c r="BR105">
        <f t="shared" si="77"/>
        <v>0</v>
      </c>
      <c r="BS105">
        <v>0</v>
      </c>
      <c r="BT105">
        <v>1</v>
      </c>
      <c r="BU105" t="s">
        <v>139</v>
      </c>
      <c r="BV105" t="str">
        <f t="shared" si="97"/>
        <v>0</v>
      </c>
      <c r="BW105" t="str">
        <f t="shared" si="97"/>
        <v>0</v>
      </c>
      <c r="BX105" t="str">
        <f t="shared" si="97"/>
        <v>1</v>
      </c>
      <c r="BY105" t="s">
        <v>23</v>
      </c>
      <c r="BZ105" s="253">
        <f t="shared" si="85"/>
        <v>0</v>
      </c>
      <c r="CA105" s="253">
        <f t="shared" si="86"/>
        <v>0</v>
      </c>
      <c r="CB105" s="253">
        <f t="shared" si="87"/>
        <v>1800</v>
      </c>
      <c r="CC105" s="253">
        <f t="shared" si="88"/>
        <v>1800</v>
      </c>
      <c r="CD105" s="253">
        <f t="shared" si="89"/>
        <v>1800</v>
      </c>
      <c r="CE105" s="253">
        <f t="shared" si="90"/>
        <v>360</v>
      </c>
      <c r="CF105" s="253">
        <f t="shared" si="91"/>
        <v>360</v>
      </c>
      <c r="CG105" s="253">
        <f t="shared" si="92"/>
        <v>360</v>
      </c>
      <c r="CH105" s="253">
        <f t="shared" si="93"/>
        <v>360</v>
      </c>
      <c r="CI105" s="253">
        <f t="shared" si="94"/>
        <v>360</v>
      </c>
      <c r="CJ105" s="253">
        <f t="shared" si="95"/>
        <v>360</v>
      </c>
      <c r="CK105" s="253">
        <f t="shared" si="96"/>
        <v>360</v>
      </c>
    </row>
    <row r="106" spans="1:89" ht="20.399999999999999" x14ac:dyDescent="0.3">
      <c r="B106" s="129">
        <v>54</v>
      </c>
      <c r="C106" s="192">
        <v>211011</v>
      </c>
      <c r="D106" s="196">
        <v>21110229</v>
      </c>
      <c r="E106" s="102" t="s">
        <v>169</v>
      </c>
      <c r="F106" s="108" t="s">
        <v>344</v>
      </c>
      <c r="G106" s="108" t="s">
        <v>345</v>
      </c>
      <c r="H106" s="109" t="s">
        <v>18</v>
      </c>
      <c r="I106" s="123"/>
      <c r="J106" s="109" t="s">
        <v>19</v>
      </c>
      <c r="K106" s="111">
        <f t="shared" si="0"/>
        <v>1200</v>
      </c>
      <c r="L106" s="104" t="s">
        <v>20</v>
      </c>
      <c r="M106" s="104">
        <v>16</v>
      </c>
      <c r="N106" s="262">
        <f t="shared" si="78"/>
        <v>2.81</v>
      </c>
      <c r="O106" s="106">
        <v>2.81</v>
      </c>
      <c r="P106" s="110">
        <f t="shared" si="56"/>
        <v>3911.52</v>
      </c>
      <c r="Q106" s="112" t="s">
        <v>139</v>
      </c>
      <c r="R106" s="113">
        <f t="shared" si="50"/>
        <v>1200</v>
      </c>
      <c r="S106" s="114">
        <f t="shared" si="57"/>
        <v>3911.52</v>
      </c>
      <c r="T106" s="113">
        <f t="shared" si="51"/>
        <v>0</v>
      </c>
      <c r="U106" s="115">
        <f t="shared" si="58"/>
        <v>0</v>
      </c>
      <c r="V106" s="113">
        <f t="shared" si="52"/>
        <v>0</v>
      </c>
      <c r="W106" s="115">
        <f t="shared" si="59"/>
        <v>0</v>
      </c>
      <c r="X106" s="113">
        <f t="shared" si="53"/>
        <v>0</v>
      </c>
      <c r="Y106" s="115">
        <f t="shared" si="60"/>
        <v>0</v>
      </c>
      <c r="Z106" s="116">
        <f t="shared" si="54"/>
        <v>3911.52</v>
      </c>
      <c r="AA106" s="117" t="b">
        <f t="shared" si="55"/>
        <v>1</v>
      </c>
      <c r="AB106" s="123"/>
      <c r="AC106" s="124"/>
      <c r="AD106" s="109" t="s">
        <v>22</v>
      </c>
      <c r="AE106" s="108" t="s">
        <v>23</v>
      </c>
      <c r="AF106" s="125"/>
      <c r="AG106" s="126"/>
      <c r="AH106" s="121">
        <v>0</v>
      </c>
      <c r="AI106" s="164">
        <f t="shared" si="61"/>
        <v>0</v>
      </c>
      <c r="AJ106" s="127">
        <v>1200</v>
      </c>
      <c r="AK106" s="164">
        <f t="shared" si="62"/>
        <v>3911.52</v>
      </c>
      <c r="AL106" s="127"/>
      <c r="AM106" s="164">
        <f t="shared" si="63"/>
        <v>0</v>
      </c>
      <c r="AN106" s="127"/>
      <c r="AO106" s="164">
        <f t="shared" si="64"/>
        <v>0</v>
      </c>
      <c r="AP106" s="127"/>
      <c r="AQ106" s="164">
        <f t="shared" si="65"/>
        <v>0</v>
      </c>
      <c r="AR106" s="127"/>
      <c r="AS106" s="164">
        <f t="shared" si="66"/>
        <v>0</v>
      </c>
      <c r="AT106" s="127"/>
      <c r="AU106" s="164">
        <f t="shared" si="67"/>
        <v>0</v>
      </c>
      <c r="AV106" s="127"/>
      <c r="AW106" s="164">
        <f t="shared" si="68"/>
        <v>0</v>
      </c>
      <c r="AX106" s="127"/>
      <c r="AY106" s="164">
        <f t="shared" si="69"/>
        <v>0</v>
      </c>
      <c r="AZ106" s="127"/>
      <c r="BA106" s="164">
        <f t="shared" si="70"/>
        <v>0</v>
      </c>
      <c r="BB106" s="127"/>
      <c r="BC106" s="164">
        <f t="shared" si="71"/>
        <v>0</v>
      </c>
      <c r="BD106" s="127"/>
      <c r="BE106" s="164">
        <f t="shared" si="72"/>
        <v>0</v>
      </c>
      <c r="BF106" s="253">
        <f t="shared" si="73"/>
        <v>3911.52</v>
      </c>
      <c r="BG106" s="253">
        <f t="shared" si="74"/>
        <v>3911.52</v>
      </c>
      <c r="BH106" s="10" t="b">
        <f t="shared" si="75"/>
        <v>1</v>
      </c>
      <c r="BI106" s="253">
        <f t="shared" si="76"/>
        <v>0</v>
      </c>
      <c r="BJ106" s="250">
        <f t="shared" si="79"/>
        <v>21110229</v>
      </c>
      <c r="BK106" s="251">
        <v>348</v>
      </c>
      <c r="BL106" s="251">
        <v>5</v>
      </c>
      <c r="BM106" s="252">
        <f t="shared" si="80"/>
        <v>1200</v>
      </c>
      <c r="BN106" s="252">
        <f t="shared" si="81"/>
        <v>0</v>
      </c>
      <c r="BO106" s="252">
        <f t="shared" si="82"/>
        <v>0</v>
      </c>
      <c r="BP106" s="252">
        <f t="shared" si="83"/>
        <v>0</v>
      </c>
      <c r="BQ106" s="254">
        <f t="shared" si="84"/>
        <v>2.81</v>
      </c>
      <c r="BR106">
        <f t="shared" si="77"/>
        <v>16</v>
      </c>
      <c r="BS106">
        <v>0</v>
      </c>
      <c r="BT106">
        <v>1</v>
      </c>
      <c r="BU106" t="s">
        <v>139</v>
      </c>
      <c r="BV106" t="str">
        <f t="shared" si="97"/>
        <v>0</v>
      </c>
      <c r="BW106" t="str">
        <f t="shared" si="97"/>
        <v>0</v>
      </c>
      <c r="BX106" t="str">
        <f t="shared" si="97"/>
        <v>1</v>
      </c>
      <c r="BY106" t="s">
        <v>23</v>
      </c>
      <c r="BZ106" s="253">
        <f t="shared" si="85"/>
        <v>0</v>
      </c>
      <c r="CA106" s="253">
        <f t="shared" si="86"/>
        <v>3911.52</v>
      </c>
      <c r="CB106" s="253">
        <f t="shared" si="87"/>
        <v>0</v>
      </c>
      <c r="CC106" s="253">
        <f t="shared" si="88"/>
        <v>0</v>
      </c>
      <c r="CD106" s="253">
        <f t="shared" si="89"/>
        <v>0</v>
      </c>
      <c r="CE106" s="253">
        <f t="shared" si="90"/>
        <v>0</v>
      </c>
      <c r="CF106" s="253">
        <f t="shared" si="91"/>
        <v>0</v>
      </c>
      <c r="CG106" s="253">
        <f t="shared" si="92"/>
        <v>0</v>
      </c>
      <c r="CH106" s="253">
        <f t="shared" si="93"/>
        <v>0</v>
      </c>
      <c r="CI106" s="253">
        <f t="shared" si="94"/>
        <v>0</v>
      </c>
      <c r="CJ106" s="253">
        <f t="shared" si="95"/>
        <v>0</v>
      </c>
      <c r="CK106" s="253">
        <f t="shared" si="96"/>
        <v>0</v>
      </c>
    </row>
    <row r="107" spans="1:89" ht="20.399999999999999" x14ac:dyDescent="0.3">
      <c r="A107" s="218"/>
      <c r="B107" s="194">
        <v>54</v>
      </c>
      <c r="C107" s="195">
        <v>211011</v>
      </c>
      <c r="D107" s="196">
        <v>21110229</v>
      </c>
      <c r="E107" s="197" t="s">
        <v>169</v>
      </c>
      <c r="F107" s="198" t="s">
        <v>344</v>
      </c>
      <c r="G107" s="198" t="s">
        <v>345</v>
      </c>
      <c r="H107" s="199" t="s">
        <v>18</v>
      </c>
      <c r="I107" s="194"/>
      <c r="J107" s="199" t="s">
        <v>19</v>
      </c>
      <c r="K107" s="200">
        <f t="shared" si="0"/>
        <v>3600</v>
      </c>
      <c r="L107" s="201" t="s">
        <v>20</v>
      </c>
      <c r="M107" s="104">
        <v>0</v>
      </c>
      <c r="N107" s="262">
        <f t="shared" si="78"/>
        <v>2.78</v>
      </c>
      <c r="O107" s="202">
        <v>2.78</v>
      </c>
      <c r="P107" s="110">
        <f t="shared" si="56"/>
        <v>10008</v>
      </c>
      <c r="Q107" s="204" t="s">
        <v>139</v>
      </c>
      <c r="R107" s="113">
        <f t="shared" si="50"/>
        <v>500</v>
      </c>
      <c r="S107" s="114">
        <f t="shared" si="57"/>
        <v>1390</v>
      </c>
      <c r="T107" s="113">
        <f t="shared" si="51"/>
        <v>1300</v>
      </c>
      <c r="U107" s="115">
        <f t="shared" si="58"/>
        <v>3613.9999999999995</v>
      </c>
      <c r="V107" s="113">
        <f t="shared" si="52"/>
        <v>900</v>
      </c>
      <c r="W107" s="115">
        <f t="shared" si="59"/>
        <v>2502</v>
      </c>
      <c r="X107" s="113">
        <f t="shared" si="53"/>
        <v>900</v>
      </c>
      <c r="Y107" s="115">
        <f t="shared" si="60"/>
        <v>2502</v>
      </c>
      <c r="Z107" s="116">
        <f t="shared" si="54"/>
        <v>10008</v>
      </c>
      <c r="AA107" s="117" t="b">
        <f t="shared" si="55"/>
        <v>1</v>
      </c>
      <c r="AB107" s="194"/>
      <c r="AC107" s="213"/>
      <c r="AD107" s="109" t="s">
        <v>22</v>
      </c>
      <c r="AE107" s="108" t="s">
        <v>23</v>
      </c>
      <c r="AF107" s="214"/>
      <c r="AG107" s="215"/>
      <c r="AH107" s="210"/>
      <c r="AI107" s="164">
        <f t="shared" si="61"/>
        <v>0</v>
      </c>
      <c r="AJ107" s="216"/>
      <c r="AK107" s="164">
        <f t="shared" si="62"/>
        <v>0</v>
      </c>
      <c r="AL107" s="216">
        <v>500</v>
      </c>
      <c r="AM107" s="164">
        <f t="shared" si="63"/>
        <v>1390</v>
      </c>
      <c r="AN107" s="216">
        <v>500</v>
      </c>
      <c r="AO107" s="164">
        <f t="shared" si="64"/>
        <v>1390</v>
      </c>
      <c r="AP107" s="216">
        <v>500</v>
      </c>
      <c r="AQ107" s="164">
        <f t="shared" si="65"/>
        <v>1390</v>
      </c>
      <c r="AR107" s="216">
        <v>300</v>
      </c>
      <c r="AS107" s="164">
        <f t="shared" si="66"/>
        <v>833.99999999999989</v>
      </c>
      <c r="AT107" s="216">
        <v>300</v>
      </c>
      <c r="AU107" s="164">
        <f t="shared" si="67"/>
        <v>833.99999999999989</v>
      </c>
      <c r="AV107" s="216">
        <v>300</v>
      </c>
      <c r="AW107" s="164">
        <f t="shared" si="68"/>
        <v>833.99999999999989</v>
      </c>
      <c r="AX107" s="216">
        <v>300</v>
      </c>
      <c r="AY107" s="164">
        <f t="shared" si="69"/>
        <v>833.99999999999989</v>
      </c>
      <c r="AZ107" s="216">
        <v>300</v>
      </c>
      <c r="BA107" s="164">
        <f t="shared" si="70"/>
        <v>833.99999999999989</v>
      </c>
      <c r="BB107" s="216">
        <v>300</v>
      </c>
      <c r="BC107" s="164">
        <f t="shared" si="71"/>
        <v>833.99999999999989</v>
      </c>
      <c r="BD107" s="216">
        <v>300</v>
      </c>
      <c r="BE107" s="164">
        <f t="shared" si="72"/>
        <v>833.99999999999989</v>
      </c>
      <c r="BF107" s="253">
        <f t="shared" si="73"/>
        <v>10008</v>
      </c>
      <c r="BG107" s="253">
        <f t="shared" si="74"/>
        <v>10008</v>
      </c>
      <c r="BH107" s="10" t="b">
        <f t="shared" si="75"/>
        <v>1</v>
      </c>
      <c r="BI107" s="253">
        <f t="shared" si="76"/>
        <v>0</v>
      </c>
      <c r="BJ107" s="250">
        <f t="shared" si="79"/>
        <v>21110229</v>
      </c>
      <c r="BK107" s="251">
        <v>348</v>
      </c>
      <c r="BL107" s="251">
        <v>5</v>
      </c>
      <c r="BM107" s="252">
        <f t="shared" si="80"/>
        <v>500</v>
      </c>
      <c r="BN107" s="252">
        <f t="shared" si="81"/>
        <v>1300</v>
      </c>
      <c r="BO107" s="252">
        <f t="shared" si="82"/>
        <v>900</v>
      </c>
      <c r="BP107" s="252">
        <f t="shared" si="83"/>
        <v>900</v>
      </c>
      <c r="BQ107" s="254">
        <f t="shared" si="84"/>
        <v>2.78</v>
      </c>
      <c r="BR107">
        <f t="shared" si="77"/>
        <v>0</v>
      </c>
      <c r="BS107">
        <v>0</v>
      </c>
      <c r="BT107">
        <v>1</v>
      </c>
      <c r="BU107" t="s">
        <v>139</v>
      </c>
      <c r="BV107" t="str">
        <f t="shared" si="97"/>
        <v>0</v>
      </c>
      <c r="BW107" t="str">
        <f t="shared" si="97"/>
        <v>0</v>
      </c>
      <c r="BX107" t="str">
        <f t="shared" si="97"/>
        <v>1</v>
      </c>
      <c r="BY107" t="s">
        <v>23</v>
      </c>
      <c r="BZ107" s="253">
        <f t="shared" si="85"/>
        <v>0</v>
      </c>
      <c r="CA107" s="253">
        <f t="shared" si="86"/>
        <v>0</v>
      </c>
      <c r="CB107" s="253">
        <f t="shared" si="87"/>
        <v>1390</v>
      </c>
      <c r="CC107" s="253">
        <f t="shared" si="88"/>
        <v>1390</v>
      </c>
      <c r="CD107" s="253">
        <f t="shared" si="89"/>
        <v>1390</v>
      </c>
      <c r="CE107" s="253">
        <f t="shared" si="90"/>
        <v>833.99999999999989</v>
      </c>
      <c r="CF107" s="253">
        <f t="shared" si="91"/>
        <v>833.99999999999989</v>
      </c>
      <c r="CG107" s="253">
        <f t="shared" si="92"/>
        <v>833.99999999999989</v>
      </c>
      <c r="CH107" s="253">
        <f t="shared" si="93"/>
        <v>833.99999999999989</v>
      </c>
      <c r="CI107" s="253">
        <f t="shared" si="94"/>
        <v>833.99999999999989</v>
      </c>
      <c r="CJ107" s="253">
        <f t="shared" si="95"/>
        <v>833.99999999999989</v>
      </c>
      <c r="CK107" s="253">
        <f t="shared" si="96"/>
        <v>833.99999999999989</v>
      </c>
    </row>
    <row r="108" spans="1:89" ht="27.6" x14ac:dyDescent="0.3">
      <c r="B108" s="129">
        <v>55</v>
      </c>
      <c r="C108" s="192">
        <v>211011</v>
      </c>
      <c r="D108" s="196">
        <v>21110236</v>
      </c>
      <c r="E108" s="102" t="s">
        <v>170</v>
      </c>
      <c r="F108" s="108" t="s">
        <v>344</v>
      </c>
      <c r="G108" s="108" t="s">
        <v>345</v>
      </c>
      <c r="H108" s="109" t="s">
        <v>18</v>
      </c>
      <c r="I108" s="123"/>
      <c r="J108" s="109" t="s">
        <v>19</v>
      </c>
      <c r="K108" s="111">
        <f t="shared" si="0"/>
        <v>5</v>
      </c>
      <c r="L108" s="104" t="s">
        <v>138</v>
      </c>
      <c r="M108" s="104">
        <v>16</v>
      </c>
      <c r="N108" s="262">
        <f t="shared" si="78"/>
        <v>16.43</v>
      </c>
      <c r="O108" s="106">
        <v>16.43</v>
      </c>
      <c r="P108" s="110">
        <f t="shared" si="56"/>
        <v>95.293999999999983</v>
      </c>
      <c r="Q108" s="112" t="s">
        <v>139</v>
      </c>
      <c r="R108" s="113">
        <f t="shared" si="50"/>
        <v>5</v>
      </c>
      <c r="S108" s="114">
        <f t="shared" si="57"/>
        <v>95.293999999999983</v>
      </c>
      <c r="T108" s="113">
        <f t="shared" si="51"/>
        <v>0</v>
      </c>
      <c r="U108" s="115">
        <f t="shared" si="58"/>
        <v>0</v>
      </c>
      <c r="V108" s="113">
        <f t="shared" si="52"/>
        <v>0</v>
      </c>
      <c r="W108" s="115">
        <f t="shared" si="59"/>
        <v>0</v>
      </c>
      <c r="X108" s="113">
        <f t="shared" si="53"/>
        <v>0</v>
      </c>
      <c r="Y108" s="115">
        <f t="shared" si="60"/>
        <v>0</v>
      </c>
      <c r="Z108" s="116">
        <f t="shared" si="54"/>
        <v>95.293999999999983</v>
      </c>
      <c r="AA108" s="117" t="b">
        <f t="shared" si="55"/>
        <v>1</v>
      </c>
      <c r="AB108" s="123"/>
      <c r="AC108" s="124"/>
      <c r="AD108" s="109" t="s">
        <v>22</v>
      </c>
      <c r="AE108" s="108" t="s">
        <v>23</v>
      </c>
      <c r="AF108" s="125"/>
      <c r="AG108" s="126"/>
      <c r="AH108" s="121">
        <v>0</v>
      </c>
      <c r="AI108" s="164">
        <f t="shared" si="61"/>
        <v>0</v>
      </c>
      <c r="AJ108" s="127">
        <v>5</v>
      </c>
      <c r="AK108" s="164">
        <f t="shared" si="62"/>
        <v>95.293999999999983</v>
      </c>
      <c r="AL108" s="127"/>
      <c r="AM108" s="164">
        <f t="shared" si="63"/>
        <v>0</v>
      </c>
      <c r="AN108" s="127"/>
      <c r="AO108" s="164">
        <f t="shared" si="64"/>
        <v>0</v>
      </c>
      <c r="AP108" s="127"/>
      <c r="AQ108" s="164">
        <f t="shared" si="65"/>
        <v>0</v>
      </c>
      <c r="AR108" s="127"/>
      <c r="AS108" s="164">
        <f t="shared" si="66"/>
        <v>0</v>
      </c>
      <c r="AT108" s="127"/>
      <c r="AU108" s="164">
        <f t="shared" si="67"/>
        <v>0</v>
      </c>
      <c r="AV108" s="127"/>
      <c r="AW108" s="164">
        <f t="shared" si="68"/>
        <v>0</v>
      </c>
      <c r="AX108" s="127"/>
      <c r="AY108" s="164">
        <f t="shared" si="69"/>
        <v>0</v>
      </c>
      <c r="AZ108" s="127"/>
      <c r="BA108" s="164">
        <f t="shared" si="70"/>
        <v>0</v>
      </c>
      <c r="BB108" s="127"/>
      <c r="BC108" s="164">
        <f t="shared" si="71"/>
        <v>0</v>
      </c>
      <c r="BD108" s="127"/>
      <c r="BE108" s="164">
        <f t="shared" si="72"/>
        <v>0</v>
      </c>
      <c r="BF108" s="253">
        <f t="shared" si="73"/>
        <v>95.293999999999983</v>
      </c>
      <c r="BG108" s="253">
        <f t="shared" si="74"/>
        <v>95.293999999999983</v>
      </c>
      <c r="BH108" s="10" t="b">
        <f t="shared" si="75"/>
        <v>1</v>
      </c>
      <c r="BI108" s="253">
        <f t="shared" si="76"/>
        <v>0</v>
      </c>
      <c r="BJ108" s="250">
        <f t="shared" si="79"/>
        <v>21110236</v>
      </c>
      <c r="BK108" s="251">
        <v>348</v>
      </c>
      <c r="BL108" s="251">
        <v>5</v>
      </c>
      <c r="BM108" s="252">
        <f t="shared" si="80"/>
        <v>5</v>
      </c>
      <c r="BN108" s="252">
        <f t="shared" si="81"/>
        <v>0</v>
      </c>
      <c r="BO108" s="252">
        <f t="shared" si="82"/>
        <v>0</v>
      </c>
      <c r="BP108" s="252">
        <f t="shared" si="83"/>
        <v>0</v>
      </c>
      <c r="BQ108" s="254">
        <f t="shared" si="84"/>
        <v>16.43</v>
      </c>
      <c r="BR108">
        <f t="shared" si="77"/>
        <v>16</v>
      </c>
      <c r="BS108">
        <v>0</v>
      </c>
      <c r="BT108">
        <v>1</v>
      </c>
      <c r="BU108" t="s">
        <v>139</v>
      </c>
      <c r="BV108" t="str">
        <f t="shared" si="97"/>
        <v>0</v>
      </c>
      <c r="BW108" t="str">
        <f t="shared" si="97"/>
        <v>0</v>
      </c>
      <c r="BX108" t="str">
        <f t="shared" si="97"/>
        <v>1</v>
      </c>
      <c r="BY108" t="s">
        <v>23</v>
      </c>
      <c r="BZ108" s="253">
        <f t="shared" si="85"/>
        <v>0</v>
      </c>
      <c r="CA108" s="253">
        <f t="shared" si="86"/>
        <v>95.293999999999983</v>
      </c>
      <c r="CB108" s="253">
        <f t="shared" si="87"/>
        <v>0</v>
      </c>
      <c r="CC108" s="253">
        <f t="shared" si="88"/>
        <v>0</v>
      </c>
      <c r="CD108" s="253">
        <f t="shared" si="89"/>
        <v>0</v>
      </c>
      <c r="CE108" s="253">
        <f t="shared" si="90"/>
        <v>0</v>
      </c>
      <c r="CF108" s="253">
        <f t="shared" si="91"/>
        <v>0</v>
      </c>
      <c r="CG108" s="253">
        <f t="shared" si="92"/>
        <v>0</v>
      </c>
      <c r="CH108" s="253">
        <f t="shared" si="93"/>
        <v>0</v>
      </c>
      <c r="CI108" s="253">
        <f t="shared" si="94"/>
        <v>0</v>
      </c>
      <c r="CJ108" s="253">
        <f t="shared" si="95"/>
        <v>0</v>
      </c>
      <c r="CK108" s="253">
        <f t="shared" si="96"/>
        <v>0</v>
      </c>
    </row>
    <row r="109" spans="1:89" ht="27.6" x14ac:dyDescent="0.3">
      <c r="A109" s="218"/>
      <c r="B109" s="194">
        <v>55</v>
      </c>
      <c r="C109" s="195">
        <v>211011</v>
      </c>
      <c r="D109" s="196">
        <v>21110236</v>
      </c>
      <c r="E109" s="197" t="s">
        <v>170</v>
      </c>
      <c r="F109" s="198" t="s">
        <v>344</v>
      </c>
      <c r="G109" s="198" t="s">
        <v>345</v>
      </c>
      <c r="H109" s="199" t="s">
        <v>18</v>
      </c>
      <c r="I109" s="194"/>
      <c r="J109" s="199" t="s">
        <v>19</v>
      </c>
      <c r="K109" s="200">
        <f t="shared" si="0"/>
        <v>28</v>
      </c>
      <c r="L109" s="201" t="s">
        <v>138</v>
      </c>
      <c r="M109" s="104">
        <v>16</v>
      </c>
      <c r="N109" s="262">
        <f t="shared" si="78"/>
        <v>19.809999999999999</v>
      </c>
      <c r="O109" s="202">
        <v>19.809999999999999</v>
      </c>
      <c r="P109" s="110">
        <f t="shared" si="56"/>
        <v>643.42879999999991</v>
      </c>
      <c r="Q109" s="204" t="s">
        <v>139</v>
      </c>
      <c r="R109" s="113">
        <f t="shared" si="50"/>
        <v>5</v>
      </c>
      <c r="S109" s="114">
        <f t="shared" si="57"/>
        <v>114.898</v>
      </c>
      <c r="T109" s="113">
        <f t="shared" si="51"/>
        <v>9</v>
      </c>
      <c r="U109" s="115">
        <f t="shared" si="58"/>
        <v>206.81639999999999</v>
      </c>
      <c r="V109" s="113">
        <f t="shared" si="52"/>
        <v>7</v>
      </c>
      <c r="W109" s="115">
        <f t="shared" si="59"/>
        <v>160.85719999999998</v>
      </c>
      <c r="X109" s="113">
        <f t="shared" si="53"/>
        <v>7</v>
      </c>
      <c r="Y109" s="115">
        <f t="shared" si="60"/>
        <v>160.85719999999998</v>
      </c>
      <c r="Z109" s="116">
        <f t="shared" si="54"/>
        <v>643.42879999999991</v>
      </c>
      <c r="AA109" s="117" t="b">
        <f t="shared" si="55"/>
        <v>1</v>
      </c>
      <c r="AB109" s="194"/>
      <c r="AC109" s="213"/>
      <c r="AD109" s="109" t="s">
        <v>22</v>
      </c>
      <c r="AE109" s="108" t="s">
        <v>23</v>
      </c>
      <c r="AF109" s="214"/>
      <c r="AG109" s="215"/>
      <c r="AH109" s="210"/>
      <c r="AI109" s="164">
        <f t="shared" si="61"/>
        <v>0</v>
      </c>
      <c r="AJ109" s="216"/>
      <c r="AK109" s="164">
        <f t="shared" si="62"/>
        <v>0</v>
      </c>
      <c r="AL109" s="216">
        <v>5</v>
      </c>
      <c r="AM109" s="164">
        <f t="shared" si="63"/>
        <v>114.898</v>
      </c>
      <c r="AN109" s="216">
        <v>2</v>
      </c>
      <c r="AO109" s="164">
        <f t="shared" si="64"/>
        <v>45.959199999999996</v>
      </c>
      <c r="AP109" s="216">
        <v>5</v>
      </c>
      <c r="AQ109" s="164">
        <f t="shared" si="65"/>
        <v>114.898</v>
      </c>
      <c r="AR109" s="216">
        <v>2</v>
      </c>
      <c r="AS109" s="164">
        <f t="shared" si="66"/>
        <v>45.959199999999996</v>
      </c>
      <c r="AT109" s="216">
        <v>3</v>
      </c>
      <c r="AU109" s="164">
        <f t="shared" si="67"/>
        <v>68.938799999999986</v>
      </c>
      <c r="AV109" s="216">
        <v>2</v>
      </c>
      <c r="AW109" s="164">
        <f t="shared" si="68"/>
        <v>45.959199999999996</v>
      </c>
      <c r="AX109" s="216">
        <v>2</v>
      </c>
      <c r="AY109" s="164">
        <f t="shared" si="69"/>
        <v>45.959199999999996</v>
      </c>
      <c r="AZ109" s="216">
        <v>2</v>
      </c>
      <c r="BA109" s="164">
        <f t="shared" si="70"/>
        <v>45.959199999999996</v>
      </c>
      <c r="BB109" s="216">
        <v>2</v>
      </c>
      <c r="BC109" s="164">
        <f t="shared" si="71"/>
        <v>45.959199999999996</v>
      </c>
      <c r="BD109" s="216">
        <v>3</v>
      </c>
      <c r="BE109" s="164">
        <f t="shared" si="72"/>
        <v>68.938799999999986</v>
      </c>
      <c r="BF109" s="253">
        <f t="shared" si="73"/>
        <v>643.42879999999991</v>
      </c>
      <c r="BG109" s="253">
        <f t="shared" si="74"/>
        <v>643.42880000000002</v>
      </c>
      <c r="BH109" s="10" t="b">
        <f t="shared" si="75"/>
        <v>1</v>
      </c>
      <c r="BI109" s="253">
        <f t="shared" si="76"/>
        <v>0</v>
      </c>
      <c r="BJ109" s="250">
        <f t="shared" si="79"/>
        <v>21110236</v>
      </c>
      <c r="BK109" s="251">
        <v>348</v>
      </c>
      <c r="BL109" s="251">
        <v>5</v>
      </c>
      <c r="BM109" s="252">
        <f t="shared" si="80"/>
        <v>5</v>
      </c>
      <c r="BN109" s="252">
        <f t="shared" si="81"/>
        <v>9</v>
      </c>
      <c r="BO109" s="252">
        <f t="shared" si="82"/>
        <v>7</v>
      </c>
      <c r="BP109" s="252">
        <f t="shared" si="83"/>
        <v>7</v>
      </c>
      <c r="BQ109" s="254">
        <f t="shared" si="84"/>
        <v>19.809999999999999</v>
      </c>
      <c r="BR109">
        <f t="shared" si="77"/>
        <v>16</v>
      </c>
      <c r="BS109">
        <v>0</v>
      </c>
      <c r="BT109">
        <v>1</v>
      </c>
      <c r="BU109" t="s">
        <v>139</v>
      </c>
      <c r="BV109" t="str">
        <f t="shared" si="97"/>
        <v>0</v>
      </c>
      <c r="BW109" t="str">
        <f t="shared" si="97"/>
        <v>0</v>
      </c>
      <c r="BX109" t="str">
        <f t="shared" si="97"/>
        <v>1</v>
      </c>
      <c r="BY109" t="s">
        <v>23</v>
      </c>
      <c r="BZ109" s="253">
        <f t="shared" si="85"/>
        <v>0</v>
      </c>
      <c r="CA109" s="253">
        <f t="shared" si="86"/>
        <v>0</v>
      </c>
      <c r="CB109" s="253">
        <f t="shared" si="87"/>
        <v>114.898</v>
      </c>
      <c r="CC109" s="253">
        <f t="shared" si="88"/>
        <v>45.959199999999996</v>
      </c>
      <c r="CD109" s="253">
        <f t="shared" si="89"/>
        <v>114.898</v>
      </c>
      <c r="CE109" s="253">
        <f t="shared" si="90"/>
        <v>45.959199999999996</v>
      </c>
      <c r="CF109" s="253">
        <f t="shared" si="91"/>
        <v>68.938799999999986</v>
      </c>
      <c r="CG109" s="253">
        <f t="shared" si="92"/>
        <v>45.959199999999996</v>
      </c>
      <c r="CH109" s="253">
        <f t="shared" si="93"/>
        <v>45.959199999999996</v>
      </c>
      <c r="CI109" s="253">
        <f t="shared" si="94"/>
        <v>45.959199999999996</v>
      </c>
      <c r="CJ109" s="253">
        <f t="shared" si="95"/>
        <v>45.959199999999996</v>
      </c>
      <c r="CK109" s="253">
        <f t="shared" si="96"/>
        <v>68.938799999999986</v>
      </c>
    </row>
    <row r="110" spans="1:89" ht="27.6" x14ac:dyDescent="0.3">
      <c r="B110" s="129">
        <v>56</v>
      </c>
      <c r="C110" s="192">
        <v>211011</v>
      </c>
      <c r="D110" s="196">
        <v>21110237</v>
      </c>
      <c r="E110" s="102" t="s">
        <v>134</v>
      </c>
      <c r="F110" s="108" t="s">
        <v>344</v>
      </c>
      <c r="G110" s="108" t="s">
        <v>345</v>
      </c>
      <c r="H110" s="109" t="s">
        <v>18</v>
      </c>
      <c r="I110" s="123"/>
      <c r="J110" s="109" t="s">
        <v>19</v>
      </c>
      <c r="K110" s="111">
        <f t="shared" si="0"/>
        <v>5</v>
      </c>
      <c r="L110" s="104" t="s">
        <v>138</v>
      </c>
      <c r="M110" s="104">
        <v>16</v>
      </c>
      <c r="N110" s="262">
        <f t="shared" si="78"/>
        <v>34.880000000000003</v>
      </c>
      <c r="O110" s="106">
        <v>34.880000000000003</v>
      </c>
      <c r="P110" s="110">
        <f t="shared" si="56"/>
        <v>202.304</v>
      </c>
      <c r="Q110" s="112" t="s">
        <v>139</v>
      </c>
      <c r="R110" s="113">
        <f t="shared" si="50"/>
        <v>5</v>
      </c>
      <c r="S110" s="114">
        <f t="shared" si="57"/>
        <v>202.304</v>
      </c>
      <c r="T110" s="113">
        <f t="shared" si="51"/>
        <v>0</v>
      </c>
      <c r="U110" s="115">
        <f t="shared" si="58"/>
        <v>0</v>
      </c>
      <c r="V110" s="113">
        <f t="shared" si="52"/>
        <v>0</v>
      </c>
      <c r="W110" s="115">
        <f t="shared" si="59"/>
        <v>0</v>
      </c>
      <c r="X110" s="113">
        <f t="shared" si="53"/>
        <v>0</v>
      </c>
      <c r="Y110" s="115">
        <f t="shared" si="60"/>
        <v>0</v>
      </c>
      <c r="Z110" s="116">
        <f t="shared" si="54"/>
        <v>202.304</v>
      </c>
      <c r="AA110" s="117" t="b">
        <f t="shared" si="55"/>
        <v>1</v>
      </c>
      <c r="AB110" s="123"/>
      <c r="AC110" s="124"/>
      <c r="AD110" s="109" t="s">
        <v>22</v>
      </c>
      <c r="AE110" s="108" t="s">
        <v>23</v>
      </c>
      <c r="AF110" s="125"/>
      <c r="AG110" s="126"/>
      <c r="AH110" s="121">
        <v>0</v>
      </c>
      <c r="AI110" s="164">
        <f t="shared" si="61"/>
        <v>0</v>
      </c>
      <c r="AJ110" s="127">
        <v>5</v>
      </c>
      <c r="AK110" s="164">
        <f t="shared" si="62"/>
        <v>202.304</v>
      </c>
      <c r="AL110" s="127"/>
      <c r="AM110" s="164">
        <f t="shared" si="63"/>
        <v>0</v>
      </c>
      <c r="AN110" s="127"/>
      <c r="AO110" s="164">
        <f t="shared" si="64"/>
        <v>0</v>
      </c>
      <c r="AP110" s="127"/>
      <c r="AQ110" s="164">
        <f t="shared" si="65"/>
        <v>0</v>
      </c>
      <c r="AR110" s="127"/>
      <c r="AS110" s="164">
        <f t="shared" si="66"/>
        <v>0</v>
      </c>
      <c r="AT110" s="127"/>
      <c r="AU110" s="164">
        <f t="shared" si="67"/>
        <v>0</v>
      </c>
      <c r="AV110" s="127"/>
      <c r="AW110" s="164">
        <f t="shared" si="68"/>
        <v>0</v>
      </c>
      <c r="AX110" s="127"/>
      <c r="AY110" s="164">
        <f t="shared" si="69"/>
        <v>0</v>
      </c>
      <c r="AZ110" s="127"/>
      <c r="BA110" s="164">
        <f t="shared" si="70"/>
        <v>0</v>
      </c>
      <c r="BB110" s="127"/>
      <c r="BC110" s="164">
        <f t="shared" si="71"/>
        <v>0</v>
      </c>
      <c r="BD110" s="127"/>
      <c r="BE110" s="164">
        <f t="shared" si="72"/>
        <v>0</v>
      </c>
      <c r="BF110" s="253">
        <f t="shared" si="73"/>
        <v>202.304</v>
      </c>
      <c r="BG110" s="253">
        <f t="shared" si="74"/>
        <v>202.304</v>
      </c>
      <c r="BH110" s="10" t="b">
        <f t="shared" si="75"/>
        <v>1</v>
      </c>
      <c r="BI110" s="253">
        <f t="shared" si="76"/>
        <v>0</v>
      </c>
      <c r="BJ110" s="250">
        <f t="shared" si="79"/>
        <v>21110237</v>
      </c>
      <c r="BK110" s="251">
        <v>348</v>
      </c>
      <c r="BL110" s="251">
        <v>5</v>
      </c>
      <c r="BM110" s="252">
        <f t="shared" si="80"/>
        <v>5</v>
      </c>
      <c r="BN110" s="252">
        <f t="shared" si="81"/>
        <v>0</v>
      </c>
      <c r="BO110" s="252">
        <f t="shared" si="82"/>
        <v>0</v>
      </c>
      <c r="BP110" s="252">
        <f t="shared" si="83"/>
        <v>0</v>
      </c>
      <c r="BQ110" s="254">
        <f t="shared" si="84"/>
        <v>34.880000000000003</v>
      </c>
      <c r="BR110">
        <f t="shared" si="77"/>
        <v>16</v>
      </c>
      <c r="BS110">
        <v>0</v>
      </c>
      <c r="BT110">
        <v>1</v>
      </c>
      <c r="BU110" t="s">
        <v>139</v>
      </c>
      <c r="BV110" t="str">
        <f t="shared" si="97"/>
        <v>0</v>
      </c>
      <c r="BW110" t="str">
        <f t="shared" si="97"/>
        <v>0</v>
      </c>
      <c r="BX110" t="str">
        <f t="shared" si="97"/>
        <v>1</v>
      </c>
      <c r="BY110" t="s">
        <v>23</v>
      </c>
      <c r="BZ110" s="253">
        <f t="shared" si="85"/>
        <v>0</v>
      </c>
      <c r="CA110" s="253">
        <f t="shared" si="86"/>
        <v>202.304</v>
      </c>
      <c r="CB110" s="253">
        <f t="shared" si="87"/>
        <v>0</v>
      </c>
      <c r="CC110" s="253">
        <f t="shared" si="88"/>
        <v>0</v>
      </c>
      <c r="CD110" s="253">
        <f t="shared" si="89"/>
        <v>0</v>
      </c>
      <c r="CE110" s="253">
        <f t="shared" si="90"/>
        <v>0</v>
      </c>
      <c r="CF110" s="253">
        <f t="shared" si="91"/>
        <v>0</v>
      </c>
      <c r="CG110" s="253">
        <f t="shared" si="92"/>
        <v>0</v>
      </c>
      <c r="CH110" s="253">
        <f t="shared" si="93"/>
        <v>0</v>
      </c>
      <c r="CI110" s="253">
        <f t="shared" si="94"/>
        <v>0</v>
      </c>
      <c r="CJ110" s="253">
        <f t="shared" si="95"/>
        <v>0</v>
      </c>
      <c r="CK110" s="253">
        <f t="shared" si="96"/>
        <v>0</v>
      </c>
    </row>
    <row r="111" spans="1:89" ht="27.6" x14ac:dyDescent="0.3">
      <c r="A111" s="218"/>
      <c r="B111" s="194">
        <v>56</v>
      </c>
      <c r="C111" s="195">
        <v>211011</v>
      </c>
      <c r="D111" s="196">
        <v>21110237</v>
      </c>
      <c r="E111" s="197" t="s">
        <v>134</v>
      </c>
      <c r="F111" s="198" t="s">
        <v>344</v>
      </c>
      <c r="G111" s="198" t="s">
        <v>345</v>
      </c>
      <c r="H111" s="199" t="s">
        <v>18</v>
      </c>
      <c r="I111" s="194"/>
      <c r="J111" s="199" t="s">
        <v>19</v>
      </c>
      <c r="K111" s="200">
        <f t="shared" si="0"/>
        <v>28</v>
      </c>
      <c r="L111" s="201" t="s">
        <v>138</v>
      </c>
      <c r="M111" s="104">
        <v>16</v>
      </c>
      <c r="N111" s="262">
        <f t="shared" si="78"/>
        <v>41.67</v>
      </c>
      <c r="O111" s="202">
        <v>41.67</v>
      </c>
      <c r="P111" s="110">
        <f t="shared" si="56"/>
        <v>1353.4415999999999</v>
      </c>
      <c r="Q111" s="204" t="s">
        <v>139</v>
      </c>
      <c r="R111" s="113">
        <f t="shared" si="50"/>
        <v>5</v>
      </c>
      <c r="S111" s="114">
        <f t="shared" si="57"/>
        <v>241.68599999999998</v>
      </c>
      <c r="T111" s="113">
        <f t="shared" si="51"/>
        <v>9</v>
      </c>
      <c r="U111" s="115">
        <f t="shared" si="58"/>
        <v>435.03479999999996</v>
      </c>
      <c r="V111" s="113">
        <f t="shared" si="52"/>
        <v>7</v>
      </c>
      <c r="W111" s="115">
        <f t="shared" si="59"/>
        <v>338.36039999999997</v>
      </c>
      <c r="X111" s="113">
        <f t="shared" si="53"/>
        <v>7</v>
      </c>
      <c r="Y111" s="115">
        <f t="shared" si="60"/>
        <v>338.36039999999997</v>
      </c>
      <c r="Z111" s="116">
        <f t="shared" si="54"/>
        <v>1353.4415999999999</v>
      </c>
      <c r="AA111" s="117" t="b">
        <f t="shared" si="55"/>
        <v>1</v>
      </c>
      <c r="AB111" s="194"/>
      <c r="AC111" s="213"/>
      <c r="AD111" s="109" t="s">
        <v>22</v>
      </c>
      <c r="AE111" s="108" t="s">
        <v>23</v>
      </c>
      <c r="AF111" s="214"/>
      <c r="AG111" s="215"/>
      <c r="AH111" s="210"/>
      <c r="AI111" s="164">
        <f t="shared" si="61"/>
        <v>0</v>
      </c>
      <c r="AJ111" s="216"/>
      <c r="AK111" s="164">
        <f t="shared" si="62"/>
        <v>0</v>
      </c>
      <c r="AL111" s="216">
        <v>5</v>
      </c>
      <c r="AM111" s="164">
        <f t="shared" si="63"/>
        <v>241.68599999999998</v>
      </c>
      <c r="AN111" s="216">
        <v>2</v>
      </c>
      <c r="AO111" s="164">
        <f t="shared" si="64"/>
        <v>96.674399999999991</v>
      </c>
      <c r="AP111" s="216">
        <v>5</v>
      </c>
      <c r="AQ111" s="164">
        <f t="shared" si="65"/>
        <v>241.68599999999998</v>
      </c>
      <c r="AR111" s="216">
        <v>2</v>
      </c>
      <c r="AS111" s="164">
        <f t="shared" si="66"/>
        <v>96.674399999999991</v>
      </c>
      <c r="AT111" s="216">
        <v>3</v>
      </c>
      <c r="AU111" s="164">
        <f t="shared" si="67"/>
        <v>145.01159999999999</v>
      </c>
      <c r="AV111" s="216">
        <v>2</v>
      </c>
      <c r="AW111" s="164">
        <f t="shared" si="68"/>
        <v>96.674399999999991</v>
      </c>
      <c r="AX111" s="216">
        <v>2</v>
      </c>
      <c r="AY111" s="164">
        <f t="shared" si="69"/>
        <v>96.674399999999991</v>
      </c>
      <c r="AZ111" s="216">
        <v>2</v>
      </c>
      <c r="BA111" s="164">
        <f t="shared" si="70"/>
        <v>96.674399999999991</v>
      </c>
      <c r="BB111" s="216">
        <v>2</v>
      </c>
      <c r="BC111" s="164">
        <f t="shared" si="71"/>
        <v>96.674399999999991</v>
      </c>
      <c r="BD111" s="216">
        <v>3</v>
      </c>
      <c r="BE111" s="164">
        <f t="shared" si="72"/>
        <v>145.01159999999999</v>
      </c>
      <c r="BF111" s="253">
        <f t="shared" si="73"/>
        <v>1353.4415999999999</v>
      </c>
      <c r="BG111" s="253">
        <f t="shared" si="74"/>
        <v>1353.4415999999999</v>
      </c>
      <c r="BH111" s="10" t="b">
        <f t="shared" si="75"/>
        <v>1</v>
      </c>
      <c r="BI111" s="253">
        <f t="shared" si="76"/>
        <v>0</v>
      </c>
      <c r="BJ111" s="250">
        <f t="shared" si="79"/>
        <v>21110237</v>
      </c>
      <c r="BK111" s="251">
        <v>348</v>
      </c>
      <c r="BL111" s="251">
        <v>5</v>
      </c>
      <c r="BM111" s="252">
        <f t="shared" si="80"/>
        <v>5</v>
      </c>
      <c r="BN111" s="252">
        <f t="shared" si="81"/>
        <v>9</v>
      </c>
      <c r="BO111" s="252">
        <f t="shared" si="82"/>
        <v>7</v>
      </c>
      <c r="BP111" s="252">
        <f t="shared" si="83"/>
        <v>7</v>
      </c>
      <c r="BQ111" s="254">
        <f t="shared" si="84"/>
        <v>41.67</v>
      </c>
      <c r="BR111">
        <f t="shared" si="77"/>
        <v>16</v>
      </c>
      <c r="BS111">
        <v>0</v>
      </c>
      <c r="BT111">
        <v>1</v>
      </c>
      <c r="BU111" t="s">
        <v>139</v>
      </c>
      <c r="BV111" t="str">
        <f t="shared" si="97"/>
        <v>0</v>
      </c>
      <c r="BW111" t="str">
        <f t="shared" si="97"/>
        <v>0</v>
      </c>
      <c r="BX111" t="str">
        <f t="shared" si="97"/>
        <v>1</v>
      </c>
      <c r="BY111" t="s">
        <v>23</v>
      </c>
      <c r="BZ111" s="253">
        <f t="shared" si="85"/>
        <v>0</v>
      </c>
      <c r="CA111" s="253">
        <f t="shared" si="86"/>
        <v>0</v>
      </c>
      <c r="CB111" s="253">
        <f t="shared" si="87"/>
        <v>241.68599999999998</v>
      </c>
      <c r="CC111" s="253">
        <f t="shared" si="88"/>
        <v>96.674399999999991</v>
      </c>
      <c r="CD111" s="253">
        <f t="shared" si="89"/>
        <v>241.68599999999998</v>
      </c>
      <c r="CE111" s="253">
        <f t="shared" si="90"/>
        <v>96.674399999999991</v>
      </c>
      <c r="CF111" s="253">
        <f t="shared" si="91"/>
        <v>145.01159999999999</v>
      </c>
      <c r="CG111" s="253">
        <f t="shared" si="92"/>
        <v>96.674399999999991</v>
      </c>
      <c r="CH111" s="253">
        <f t="shared" si="93"/>
        <v>96.674399999999991</v>
      </c>
      <c r="CI111" s="253">
        <f t="shared" si="94"/>
        <v>96.674399999999991</v>
      </c>
      <c r="CJ111" s="253">
        <f t="shared" si="95"/>
        <v>96.674399999999991</v>
      </c>
      <c r="CK111" s="253">
        <f t="shared" si="96"/>
        <v>145.01159999999999</v>
      </c>
    </row>
    <row r="112" spans="1:89" ht="41.4" x14ac:dyDescent="0.3">
      <c r="B112" s="129">
        <v>57</v>
      </c>
      <c r="C112" s="192">
        <v>211011</v>
      </c>
      <c r="D112" s="196">
        <v>21110239</v>
      </c>
      <c r="E112" s="102" t="s">
        <v>135</v>
      </c>
      <c r="F112" s="108" t="s">
        <v>344</v>
      </c>
      <c r="G112" s="108" t="s">
        <v>345</v>
      </c>
      <c r="H112" s="109" t="s">
        <v>18</v>
      </c>
      <c r="I112" s="123"/>
      <c r="J112" s="109" t="s">
        <v>19</v>
      </c>
      <c r="K112" s="111">
        <f t="shared" si="0"/>
        <v>10</v>
      </c>
      <c r="L112" s="104" t="s">
        <v>20</v>
      </c>
      <c r="M112" s="104">
        <v>16</v>
      </c>
      <c r="N112" s="262">
        <f t="shared" si="78"/>
        <v>23.85</v>
      </c>
      <c r="O112" s="106">
        <v>23.85</v>
      </c>
      <c r="P112" s="110">
        <f t="shared" si="56"/>
        <v>276.66000000000003</v>
      </c>
      <c r="Q112" s="112" t="s">
        <v>139</v>
      </c>
      <c r="R112" s="113">
        <f t="shared" si="50"/>
        <v>10</v>
      </c>
      <c r="S112" s="114">
        <f t="shared" si="57"/>
        <v>276.66000000000003</v>
      </c>
      <c r="T112" s="113">
        <f t="shared" si="51"/>
        <v>0</v>
      </c>
      <c r="U112" s="115">
        <f t="shared" si="58"/>
        <v>0</v>
      </c>
      <c r="V112" s="113">
        <f t="shared" si="52"/>
        <v>0</v>
      </c>
      <c r="W112" s="115">
        <f t="shared" si="59"/>
        <v>0</v>
      </c>
      <c r="X112" s="113">
        <f t="shared" si="53"/>
        <v>0</v>
      </c>
      <c r="Y112" s="115">
        <f t="shared" si="60"/>
        <v>0</v>
      </c>
      <c r="Z112" s="116">
        <f t="shared" si="54"/>
        <v>276.66000000000003</v>
      </c>
      <c r="AA112" s="117" t="b">
        <f t="shared" si="55"/>
        <v>1</v>
      </c>
      <c r="AB112" s="123"/>
      <c r="AC112" s="124"/>
      <c r="AD112" s="109" t="s">
        <v>22</v>
      </c>
      <c r="AE112" s="108" t="s">
        <v>23</v>
      </c>
      <c r="AF112" s="125"/>
      <c r="AG112" s="126"/>
      <c r="AH112" s="121">
        <v>0</v>
      </c>
      <c r="AI112" s="164">
        <f t="shared" si="61"/>
        <v>0</v>
      </c>
      <c r="AJ112" s="127">
        <v>10</v>
      </c>
      <c r="AK112" s="164">
        <f t="shared" si="62"/>
        <v>276.66000000000003</v>
      </c>
      <c r="AL112" s="127"/>
      <c r="AM112" s="164">
        <f t="shared" si="63"/>
        <v>0</v>
      </c>
      <c r="AN112" s="127"/>
      <c r="AO112" s="164">
        <f t="shared" si="64"/>
        <v>0</v>
      </c>
      <c r="AP112" s="127"/>
      <c r="AQ112" s="164">
        <f t="shared" si="65"/>
        <v>0</v>
      </c>
      <c r="AR112" s="127"/>
      <c r="AS112" s="164">
        <f t="shared" si="66"/>
        <v>0</v>
      </c>
      <c r="AT112" s="127"/>
      <c r="AU112" s="164">
        <f t="shared" si="67"/>
        <v>0</v>
      </c>
      <c r="AV112" s="127"/>
      <c r="AW112" s="164">
        <f t="shared" si="68"/>
        <v>0</v>
      </c>
      <c r="AX112" s="127"/>
      <c r="AY112" s="164">
        <f t="shared" si="69"/>
        <v>0</v>
      </c>
      <c r="AZ112" s="127"/>
      <c r="BA112" s="164">
        <f t="shared" si="70"/>
        <v>0</v>
      </c>
      <c r="BB112" s="127"/>
      <c r="BC112" s="164">
        <f t="shared" si="71"/>
        <v>0</v>
      </c>
      <c r="BD112" s="127"/>
      <c r="BE112" s="164">
        <f t="shared" si="72"/>
        <v>0</v>
      </c>
      <c r="BF112" s="253">
        <f t="shared" si="73"/>
        <v>276.66000000000003</v>
      </c>
      <c r="BG112" s="253">
        <f t="shared" si="74"/>
        <v>276.66000000000003</v>
      </c>
      <c r="BH112" s="10" t="b">
        <f t="shared" si="75"/>
        <v>1</v>
      </c>
      <c r="BI112" s="253">
        <f t="shared" si="76"/>
        <v>0</v>
      </c>
      <c r="BJ112" s="250">
        <f t="shared" si="79"/>
        <v>21110239</v>
      </c>
      <c r="BK112" s="251">
        <v>348</v>
      </c>
      <c r="BL112" s="251">
        <v>5</v>
      </c>
      <c r="BM112" s="252">
        <f t="shared" si="80"/>
        <v>10</v>
      </c>
      <c r="BN112" s="252">
        <f t="shared" si="81"/>
        <v>0</v>
      </c>
      <c r="BO112" s="252">
        <f t="shared" si="82"/>
        <v>0</v>
      </c>
      <c r="BP112" s="252">
        <f t="shared" si="83"/>
        <v>0</v>
      </c>
      <c r="BQ112" s="254">
        <f t="shared" si="84"/>
        <v>23.85</v>
      </c>
      <c r="BR112">
        <f t="shared" si="77"/>
        <v>16</v>
      </c>
      <c r="BS112">
        <v>0</v>
      </c>
      <c r="BT112">
        <v>1</v>
      </c>
      <c r="BU112" t="s">
        <v>139</v>
      </c>
      <c r="BV112" t="str">
        <f t="shared" si="97"/>
        <v>0</v>
      </c>
      <c r="BW112" t="str">
        <f t="shared" si="97"/>
        <v>0</v>
      </c>
      <c r="BX112" t="str">
        <f t="shared" si="97"/>
        <v>1</v>
      </c>
      <c r="BY112" t="s">
        <v>23</v>
      </c>
      <c r="BZ112" s="253">
        <f t="shared" si="85"/>
        <v>0</v>
      </c>
      <c r="CA112" s="253">
        <f t="shared" si="86"/>
        <v>276.66000000000003</v>
      </c>
      <c r="CB112" s="253">
        <f t="shared" si="87"/>
        <v>0</v>
      </c>
      <c r="CC112" s="253">
        <f t="shared" si="88"/>
        <v>0</v>
      </c>
      <c r="CD112" s="253">
        <f t="shared" si="89"/>
        <v>0</v>
      </c>
      <c r="CE112" s="253">
        <f t="shared" si="90"/>
        <v>0</v>
      </c>
      <c r="CF112" s="253">
        <f t="shared" si="91"/>
        <v>0</v>
      </c>
      <c r="CG112" s="253">
        <f t="shared" si="92"/>
        <v>0</v>
      </c>
      <c r="CH112" s="253">
        <f t="shared" si="93"/>
        <v>0</v>
      </c>
      <c r="CI112" s="253">
        <f t="shared" si="94"/>
        <v>0</v>
      </c>
      <c r="CJ112" s="253">
        <f t="shared" si="95"/>
        <v>0</v>
      </c>
      <c r="CK112" s="253">
        <f t="shared" si="96"/>
        <v>0</v>
      </c>
    </row>
    <row r="113" spans="1:89" ht="41.4" x14ac:dyDescent="0.3">
      <c r="A113" s="218"/>
      <c r="B113" s="194">
        <v>57</v>
      </c>
      <c r="C113" s="195">
        <v>211011</v>
      </c>
      <c r="D113" s="196">
        <v>21110239</v>
      </c>
      <c r="E113" s="197" t="s">
        <v>135</v>
      </c>
      <c r="F113" s="198" t="s">
        <v>344</v>
      </c>
      <c r="G113" s="198" t="s">
        <v>345</v>
      </c>
      <c r="H113" s="199" t="s">
        <v>18</v>
      </c>
      <c r="I113" s="194"/>
      <c r="J113" s="199" t="s">
        <v>19</v>
      </c>
      <c r="K113" s="200">
        <f t="shared" si="0"/>
        <v>26</v>
      </c>
      <c r="L113" s="201" t="s">
        <v>20</v>
      </c>
      <c r="M113" s="104">
        <v>16</v>
      </c>
      <c r="N113" s="262">
        <f t="shared" si="78"/>
        <v>23.48</v>
      </c>
      <c r="O113" s="202">
        <v>23.48</v>
      </c>
      <c r="P113" s="110">
        <f t="shared" si="56"/>
        <v>708.15679999999998</v>
      </c>
      <c r="Q113" s="204" t="s">
        <v>139</v>
      </c>
      <c r="R113" s="113">
        <f t="shared" si="50"/>
        <v>10</v>
      </c>
      <c r="S113" s="114">
        <f t="shared" si="57"/>
        <v>272.36799999999999</v>
      </c>
      <c r="T113" s="113">
        <f t="shared" si="51"/>
        <v>10</v>
      </c>
      <c r="U113" s="115">
        <f t="shared" si="58"/>
        <v>272.36799999999999</v>
      </c>
      <c r="V113" s="113">
        <f t="shared" si="52"/>
        <v>3</v>
      </c>
      <c r="W113" s="115">
        <f t="shared" si="59"/>
        <v>81.710399999999993</v>
      </c>
      <c r="X113" s="113">
        <f t="shared" si="53"/>
        <v>3</v>
      </c>
      <c r="Y113" s="115">
        <f t="shared" si="60"/>
        <v>81.710399999999993</v>
      </c>
      <c r="Z113" s="116">
        <f t="shared" si="54"/>
        <v>708.15679999999998</v>
      </c>
      <c r="AA113" s="117" t="b">
        <f t="shared" si="55"/>
        <v>1</v>
      </c>
      <c r="AB113" s="194"/>
      <c r="AC113" s="213"/>
      <c r="AD113" s="109" t="s">
        <v>22</v>
      </c>
      <c r="AE113" s="108" t="s">
        <v>23</v>
      </c>
      <c r="AF113" s="214"/>
      <c r="AG113" s="215"/>
      <c r="AH113" s="210"/>
      <c r="AI113" s="164">
        <f t="shared" si="61"/>
        <v>0</v>
      </c>
      <c r="AJ113" s="216"/>
      <c r="AK113" s="164">
        <f t="shared" si="62"/>
        <v>0</v>
      </c>
      <c r="AL113" s="216">
        <v>10</v>
      </c>
      <c r="AM113" s="164">
        <f t="shared" si="63"/>
        <v>272.36799999999999</v>
      </c>
      <c r="AN113" s="216">
        <v>0</v>
      </c>
      <c r="AO113" s="164">
        <f t="shared" si="64"/>
        <v>0</v>
      </c>
      <c r="AP113" s="216">
        <v>10</v>
      </c>
      <c r="AQ113" s="164">
        <f t="shared" si="65"/>
        <v>272.36799999999999</v>
      </c>
      <c r="AR113" s="216">
        <v>0</v>
      </c>
      <c r="AS113" s="164">
        <f t="shared" si="66"/>
        <v>0</v>
      </c>
      <c r="AT113" s="216">
        <v>3</v>
      </c>
      <c r="AU113" s="164">
        <f t="shared" si="67"/>
        <v>81.710399999999993</v>
      </c>
      <c r="AV113" s="216">
        <v>0</v>
      </c>
      <c r="AW113" s="164">
        <f t="shared" si="68"/>
        <v>0</v>
      </c>
      <c r="AX113" s="216">
        <v>0</v>
      </c>
      <c r="AY113" s="164">
        <f t="shared" si="69"/>
        <v>0</v>
      </c>
      <c r="AZ113" s="216">
        <v>0</v>
      </c>
      <c r="BA113" s="164">
        <f t="shared" si="70"/>
        <v>0</v>
      </c>
      <c r="BB113" s="216">
        <v>0</v>
      </c>
      <c r="BC113" s="164">
        <f t="shared" si="71"/>
        <v>0</v>
      </c>
      <c r="BD113" s="216">
        <v>3</v>
      </c>
      <c r="BE113" s="164">
        <f t="shared" si="72"/>
        <v>81.710399999999993</v>
      </c>
      <c r="BF113" s="253">
        <f t="shared" si="73"/>
        <v>708.15679999999998</v>
      </c>
      <c r="BG113" s="253">
        <f t="shared" si="74"/>
        <v>708.15679999999998</v>
      </c>
      <c r="BH113" s="10" t="b">
        <f t="shared" si="75"/>
        <v>1</v>
      </c>
      <c r="BI113" s="253">
        <f t="shared" si="76"/>
        <v>0</v>
      </c>
      <c r="BJ113" s="250">
        <f t="shared" si="79"/>
        <v>21110239</v>
      </c>
      <c r="BK113" s="251">
        <v>348</v>
      </c>
      <c r="BL113" s="251">
        <v>5</v>
      </c>
      <c r="BM113" s="252">
        <f t="shared" si="80"/>
        <v>10</v>
      </c>
      <c r="BN113" s="252">
        <f t="shared" si="81"/>
        <v>10</v>
      </c>
      <c r="BO113" s="252">
        <f t="shared" si="82"/>
        <v>3</v>
      </c>
      <c r="BP113" s="252">
        <f t="shared" si="83"/>
        <v>3</v>
      </c>
      <c r="BQ113" s="254">
        <f t="shared" si="84"/>
        <v>23.48</v>
      </c>
      <c r="BR113">
        <f t="shared" si="77"/>
        <v>16</v>
      </c>
      <c r="BS113">
        <v>0</v>
      </c>
      <c r="BT113">
        <v>1</v>
      </c>
      <c r="BU113" t="s">
        <v>139</v>
      </c>
      <c r="BV113" t="str">
        <f t="shared" si="97"/>
        <v>0</v>
      </c>
      <c r="BW113" t="str">
        <f t="shared" si="97"/>
        <v>0</v>
      </c>
      <c r="BX113" t="str">
        <f t="shared" si="97"/>
        <v>1</v>
      </c>
      <c r="BY113" t="s">
        <v>23</v>
      </c>
      <c r="BZ113" s="253">
        <f t="shared" si="85"/>
        <v>0</v>
      </c>
      <c r="CA113" s="253">
        <f t="shared" si="86"/>
        <v>0</v>
      </c>
      <c r="CB113" s="253">
        <f t="shared" si="87"/>
        <v>272.36799999999999</v>
      </c>
      <c r="CC113" s="253">
        <f t="shared" si="88"/>
        <v>0</v>
      </c>
      <c r="CD113" s="253">
        <f t="shared" si="89"/>
        <v>272.36799999999999</v>
      </c>
      <c r="CE113" s="253">
        <f t="shared" si="90"/>
        <v>0</v>
      </c>
      <c r="CF113" s="253">
        <f t="shared" si="91"/>
        <v>81.710399999999993</v>
      </c>
      <c r="CG113" s="253">
        <f t="shared" si="92"/>
        <v>0</v>
      </c>
      <c r="CH113" s="253">
        <f t="shared" si="93"/>
        <v>0</v>
      </c>
      <c r="CI113" s="253">
        <f t="shared" si="94"/>
        <v>0</v>
      </c>
      <c r="CJ113" s="253">
        <f t="shared" si="95"/>
        <v>0</v>
      </c>
      <c r="CK113" s="253">
        <f t="shared" si="96"/>
        <v>81.710399999999993</v>
      </c>
    </row>
    <row r="114" spans="1:89" ht="27.6" x14ac:dyDescent="0.3">
      <c r="B114" s="129">
        <v>58</v>
      </c>
      <c r="C114" s="192">
        <v>211011</v>
      </c>
      <c r="D114" s="196">
        <v>21110241</v>
      </c>
      <c r="E114" s="102" t="s">
        <v>136</v>
      </c>
      <c r="F114" s="108" t="s">
        <v>344</v>
      </c>
      <c r="G114" s="108" t="s">
        <v>345</v>
      </c>
      <c r="H114" s="109" t="s">
        <v>18</v>
      </c>
      <c r="I114" s="123"/>
      <c r="J114" s="109" t="s">
        <v>19</v>
      </c>
      <c r="K114" s="111">
        <f t="shared" si="0"/>
        <v>10</v>
      </c>
      <c r="L114" s="104" t="s">
        <v>20</v>
      </c>
      <c r="M114" s="104">
        <v>16</v>
      </c>
      <c r="N114" s="262">
        <f t="shared" si="78"/>
        <v>27.5</v>
      </c>
      <c r="O114" s="106">
        <v>27.5</v>
      </c>
      <c r="P114" s="110">
        <f t="shared" si="56"/>
        <v>319</v>
      </c>
      <c r="Q114" s="112" t="s">
        <v>139</v>
      </c>
      <c r="R114" s="113">
        <f t="shared" si="50"/>
        <v>10</v>
      </c>
      <c r="S114" s="114">
        <f t="shared" si="57"/>
        <v>319</v>
      </c>
      <c r="T114" s="113">
        <f t="shared" si="51"/>
        <v>0</v>
      </c>
      <c r="U114" s="115">
        <f t="shared" si="58"/>
        <v>0</v>
      </c>
      <c r="V114" s="113">
        <f t="shared" si="52"/>
        <v>0</v>
      </c>
      <c r="W114" s="115">
        <f t="shared" si="59"/>
        <v>0</v>
      </c>
      <c r="X114" s="113">
        <f t="shared" si="53"/>
        <v>0</v>
      </c>
      <c r="Y114" s="115">
        <f t="shared" si="60"/>
        <v>0</v>
      </c>
      <c r="Z114" s="116">
        <f t="shared" si="54"/>
        <v>319</v>
      </c>
      <c r="AA114" s="117" t="b">
        <f t="shared" si="55"/>
        <v>1</v>
      </c>
      <c r="AB114" s="123"/>
      <c r="AC114" s="124"/>
      <c r="AD114" s="109" t="s">
        <v>22</v>
      </c>
      <c r="AE114" s="108" t="s">
        <v>23</v>
      </c>
      <c r="AF114" s="125"/>
      <c r="AG114" s="126"/>
      <c r="AH114" s="121">
        <v>0</v>
      </c>
      <c r="AI114" s="164">
        <f t="shared" si="61"/>
        <v>0</v>
      </c>
      <c r="AJ114" s="127">
        <v>10</v>
      </c>
      <c r="AK114" s="164">
        <f t="shared" si="62"/>
        <v>319</v>
      </c>
      <c r="AL114" s="127"/>
      <c r="AM114" s="164">
        <f t="shared" si="63"/>
        <v>0</v>
      </c>
      <c r="AN114" s="127"/>
      <c r="AO114" s="164">
        <f t="shared" si="64"/>
        <v>0</v>
      </c>
      <c r="AP114" s="127"/>
      <c r="AQ114" s="164">
        <f t="shared" si="65"/>
        <v>0</v>
      </c>
      <c r="AR114" s="127"/>
      <c r="AS114" s="164">
        <f t="shared" si="66"/>
        <v>0</v>
      </c>
      <c r="AT114" s="127"/>
      <c r="AU114" s="164">
        <f t="shared" si="67"/>
        <v>0</v>
      </c>
      <c r="AV114" s="127"/>
      <c r="AW114" s="164">
        <f t="shared" si="68"/>
        <v>0</v>
      </c>
      <c r="AX114" s="127"/>
      <c r="AY114" s="164">
        <f t="shared" si="69"/>
        <v>0</v>
      </c>
      <c r="AZ114" s="127"/>
      <c r="BA114" s="164">
        <f t="shared" si="70"/>
        <v>0</v>
      </c>
      <c r="BB114" s="127"/>
      <c r="BC114" s="164">
        <f t="shared" si="71"/>
        <v>0</v>
      </c>
      <c r="BD114" s="127"/>
      <c r="BE114" s="164">
        <f t="shared" si="72"/>
        <v>0</v>
      </c>
      <c r="BF114" s="253">
        <f t="shared" si="73"/>
        <v>319</v>
      </c>
      <c r="BG114" s="253">
        <f t="shared" si="74"/>
        <v>319</v>
      </c>
      <c r="BH114" s="10" t="b">
        <f t="shared" si="75"/>
        <v>1</v>
      </c>
      <c r="BI114" s="253">
        <f t="shared" si="76"/>
        <v>0</v>
      </c>
      <c r="BJ114" s="250">
        <f t="shared" si="79"/>
        <v>21110241</v>
      </c>
      <c r="BK114" s="251">
        <v>348</v>
      </c>
      <c r="BL114" s="251">
        <v>5</v>
      </c>
      <c r="BM114" s="252">
        <f t="shared" si="80"/>
        <v>10</v>
      </c>
      <c r="BN114" s="252">
        <f t="shared" si="81"/>
        <v>0</v>
      </c>
      <c r="BO114" s="252">
        <f t="shared" si="82"/>
        <v>0</v>
      </c>
      <c r="BP114" s="252">
        <f t="shared" si="83"/>
        <v>0</v>
      </c>
      <c r="BQ114" s="254">
        <f t="shared" si="84"/>
        <v>27.5</v>
      </c>
      <c r="BR114">
        <f t="shared" si="77"/>
        <v>16</v>
      </c>
      <c r="BS114">
        <v>0</v>
      </c>
      <c r="BT114">
        <v>1</v>
      </c>
      <c r="BU114" t="s">
        <v>139</v>
      </c>
      <c r="BV114" t="str">
        <f t="shared" si="97"/>
        <v>0</v>
      </c>
      <c r="BW114" t="str">
        <f t="shared" si="97"/>
        <v>0</v>
      </c>
      <c r="BX114" t="str">
        <f t="shared" si="97"/>
        <v>1</v>
      </c>
      <c r="BY114" t="s">
        <v>23</v>
      </c>
      <c r="BZ114" s="253">
        <f t="shared" si="85"/>
        <v>0</v>
      </c>
      <c r="CA114" s="253">
        <f t="shared" si="86"/>
        <v>319</v>
      </c>
      <c r="CB114" s="253">
        <f t="shared" si="87"/>
        <v>0</v>
      </c>
      <c r="CC114" s="253">
        <f t="shared" si="88"/>
        <v>0</v>
      </c>
      <c r="CD114" s="253">
        <f t="shared" si="89"/>
        <v>0</v>
      </c>
      <c r="CE114" s="253">
        <f t="shared" si="90"/>
        <v>0</v>
      </c>
      <c r="CF114" s="253">
        <f t="shared" si="91"/>
        <v>0</v>
      </c>
      <c r="CG114" s="253">
        <f t="shared" si="92"/>
        <v>0</v>
      </c>
      <c r="CH114" s="253">
        <f t="shared" si="93"/>
        <v>0</v>
      </c>
      <c r="CI114" s="253">
        <f t="shared" si="94"/>
        <v>0</v>
      </c>
      <c r="CJ114" s="253">
        <f t="shared" si="95"/>
        <v>0</v>
      </c>
      <c r="CK114" s="253">
        <f t="shared" si="96"/>
        <v>0</v>
      </c>
    </row>
    <row r="115" spans="1:89" ht="27.6" x14ac:dyDescent="0.3">
      <c r="A115" s="218"/>
      <c r="B115" s="194">
        <v>58</v>
      </c>
      <c r="C115" s="195">
        <v>211011</v>
      </c>
      <c r="D115" s="196">
        <v>21110241</v>
      </c>
      <c r="E115" s="197" t="s">
        <v>136</v>
      </c>
      <c r="F115" s="198" t="s">
        <v>344</v>
      </c>
      <c r="G115" s="198" t="s">
        <v>345</v>
      </c>
      <c r="H115" s="199" t="s">
        <v>18</v>
      </c>
      <c r="I115" s="194"/>
      <c r="J115" s="199" t="s">
        <v>19</v>
      </c>
      <c r="K115" s="200">
        <f t="shared" si="0"/>
        <v>50</v>
      </c>
      <c r="L115" s="201" t="s">
        <v>20</v>
      </c>
      <c r="M115" s="104">
        <v>16</v>
      </c>
      <c r="N115" s="262">
        <f t="shared" si="78"/>
        <v>23.57</v>
      </c>
      <c r="O115" s="202">
        <v>23.57</v>
      </c>
      <c r="P115" s="110">
        <f t="shared" si="56"/>
        <v>1367.06</v>
      </c>
      <c r="Q115" s="204" t="s">
        <v>139</v>
      </c>
      <c r="R115" s="113">
        <f t="shared" si="50"/>
        <v>9</v>
      </c>
      <c r="S115" s="114">
        <f t="shared" si="57"/>
        <v>246.07079999999996</v>
      </c>
      <c r="T115" s="113">
        <f t="shared" si="51"/>
        <v>17</v>
      </c>
      <c r="U115" s="115">
        <f t="shared" si="58"/>
        <v>464.80039999999997</v>
      </c>
      <c r="V115" s="113">
        <f t="shared" si="52"/>
        <v>12</v>
      </c>
      <c r="W115" s="115">
        <f t="shared" si="59"/>
        <v>328.09439999999995</v>
      </c>
      <c r="X115" s="113">
        <f t="shared" si="53"/>
        <v>12</v>
      </c>
      <c r="Y115" s="115">
        <f t="shared" si="60"/>
        <v>328.09439999999995</v>
      </c>
      <c r="Z115" s="116">
        <f t="shared" si="54"/>
        <v>1367.06</v>
      </c>
      <c r="AA115" s="117" t="b">
        <f t="shared" si="55"/>
        <v>1</v>
      </c>
      <c r="AB115" s="194"/>
      <c r="AC115" s="213"/>
      <c r="AD115" s="109" t="s">
        <v>22</v>
      </c>
      <c r="AE115" s="108" t="s">
        <v>23</v>
      </c>
      <c r="AF115" s="214"/>
      <c r="AG115" s="215"/>
      <c r="AH115" s="210"/>
      <c r="AI115" s="164">
        <f t="shared" si="61"/>
        <v>0</v>
      </c>
      <c r="AJ115" s="216"/>
      <c r="AK115" s="164">
        <f t="shared" si="62"/>
        <v>0</v>
      </c>
      <c r="AL115" s="216">
        <v>9</v>
      </c>
      <c r="AM115" s="164">
        <f t="shared" si="63"/>
        <v>246.07079999999996</v>
      </c>
      <c r="AN115" s="216">
        <v>4</v>
      </c>
      <c r="AO115" s="164">
        <f t="shared" si="64"/>
        <v>109.36479999999999</v>
      </c>
      <c r="AP115" s="216">
        <v>9</v>
      </c>
      <c r="AQ115" s="164">
        <f t="shared" si="65"/>
        <v>246.07079999999996</v>
      </c>
      <c r="AR115" s="216">
        <v>4</v>
      </c>
      <c r="AS115" s="164">
        <f t="shared" si="66"/>
        <v>109.36479999999999</v>
      </c>
      <c r="AT115" s="216">
        <v>4</v>
      </c>
      <c r="AU115" s="164">
        <f t="shared" si="67"/>
        <v>109.36479999999999</v>
      </c>
      <c r="AV115" s="216">
        <v>4</v>
      </c>
      <c r="AW115" s="164">
        <f t="shared" si="68"/>
        <v>109.36479999999999</v>
      </c>
      <c r="AX115" s="216">
        <v>4</v>
      </c>
      <c r="AY115" s="164">
        <f t="shared" si="69"/>
        <v>109.36479999999999</v>
      </c>
      <c r="AZ115" s="216">
        <v>4</v>
      </c>
      <c r="BA115" s="164">
        <f t="shared" si="70"/>
        <v>109.36479999999999</v>
      </c>
      <c r="BB115" s="216">
        <v>4</v>
      </c>
      <c r="BC115" s="164">
        <f t="shared" si="71"/>
        <v>109.36479999999999</v>
      </c>
      <c r="BD115" s="216">
        <v>4</v>
      </c>
      <c r="BE115" s="164">
        <f t="shared" si="72"/>
        <v>109.36479999999999</v>
      </c>
      <c r="BF115" s="253">
        <f t="shared" si="73"/>
        <v>1367.06</v>
      </c>
      <c r="BG115" s="253">
        <f t="shared" si="74"/>
        <v>1367.0599999999997</v>
      </c>
      <c r="BH115" s="10" t="b">
        <f t="shared" si="75"/>
        <v>1</v>
      </c>
      <c r="BI115" s="253">
        <f t="shared" si="76"/>
        <v>0</v>
      </c>
      <c r="BJ115" s="250">
        <f t="shared" si="79"/>
        <v>21110241</v>
      </c>
      <c r="BK115" s="251">
        <v>348</v>
      </c>
      <c r="BL115" s="251">
        <v>5</v>
      </c>
      <c r="BM115" s="252">
        <f t="shared" si="80"/>
        <v>9</v>
      </c>
      <c r="BN115" s="252">
        <f t="shared" si="81"/>
        <v>17</v>
      </c>
      <c r="BO115" s="252">
        <f t="shared" si="82"/>
        <v>12</v>
      </c>
      <c r="BP115" s="252">
        <f t="shared" si="83"/>
        <v>12</v>
      </c>
      <c r="BQ115" s="254">
        <f t="shared" si="84"/>
        <v>23.57</v>
      </c>
      <c r="BR115">
        <f t="shared" si="77"/>
        <v>16</v>
      </c>
      <c r="BS115">
        <v>0</v>
      </c>
      <c r="BT115">
        <v>1</v>
      </c>
      <c r="BU115" t="s">
        <v>139</v>
      </c>
      <c r="BV115" t="str">
        <f t="shared" si="97"/>
        <v>0</v>
      </c>
      <c r="BW115" t="str">
        <f t="shared" si="97"/>
        <v>0</v>
      </c>
      <c r="BX115" t="str">
        <f t="shared" si="97"/>
        <v>1</v>
      </c>
      <c r="BY115" t="s">
        <v>23</v>
      </c>
      <c r="BZ115" s="253">
        <f t="shared" si="85"/>
        <v>0</v>
      </c>
      <c r="CA115" s="253">
        <f t="shared" si="86"/>
        <v>0</v>
      </c>
      <c r="CB115" s="253">
        <f t="shared" si="87"/>
        <v>246.07079999999996</v>
      </c>
      <c r="CC115" s="253">
        <f t="shared" si="88"/>
        <v>109.36479999999999</v>
      </c>
      <c r="CD115" s="253">
        <f t="shared" si="89"/>
        <v>246.07079999999996</v>
      </c>
      <c r="CE115" s="253">
        <f t="shared" si="90"/>
        <v>109.36479999999999</v>
      </c>
      <c r="CF115" s="253">
        <f t="shared" si="91"/>
        <v>109.36479999999999</v>
      </c>
      <c r="CG115" s="253">
        <f t="shared" si="92"/>
        <v>109.36479999999999</v>
      </c>
      <c r="CH115" s="253">
        <f t="shared" si="93"/>
        <v>109.36479999999999</v>
      </c>
      <c r="CI115" s="253">
        <f t="shared" si="94"/>
        <v>109.36479999999999</v>
      </c>
      <c r="CJ115" s="253">
        <f t="shared" si="95"/>
        <v>109.36479999999999</v>
      </c>
      <c r="CK115" s="253">
        <f t="shared" si="96"/>
        <v>109.36479999999999</v>
      </c>
    </row>
    <row r="116" spans="1:89" ht="20.399999999999999" x14ac:dyDescent="0.3">
      <c r="B116" s="129">
        <v>59</v>
      </c>
      <c r="C116" s="192">
        <v>211011</v>
      </c>
      <c r="D116" s="196">
        <v>21110240</v>
      </c>
      <c r="E116" s="102" t="s">
        <v>137</v>
      </c>
      <c r="F116" s="108" t="s">
        <v>344</v>
      </c>
      <c r="G116" s="108" t="s">
        <v>345</v>
      </c>
      <c r="H116" s="109" t="s">
        <v>18</v>
      </c>
      <c r="I116" s="123"/>
      <c r="J116" s="109" t="s">
        <v>19</v>
      </c>
      <c r="K116" s="111">
        <f t="shared" si="0"/>
        <v>0</v>
      </c>
      <c r="L116" s="104" t="s">
        <v>20</v>
      </c>
      <c r="M116" s="104">
        <v>16</v>
      </c>
      <c r="N116" s="262">
        <f t="shared" si="78"/>
        <v>80</v>
      </c>
      <c r="O116" s="106">
        <v>80</v>
      </c>
      <c r="P116" s="110">
        <f t="shared" si="56"/>
        <v>0</v>
      </c>
      <c r="Q116" s="112" t="s">
        <v>139</v>
      </c>
      <c r="R116" s="113">
        <f t="shared" si="50"/>
        <v>0</v>
      </c>
      <c r="S116" s="114">
        <f t="shared" si="57"/>
        <v>0</v>
      </c>
      <c r="T116" s="113">
        <f t="shared" si="51"/>
        <v>0</v>
      </c>
      <c r="U116" s="115">
        <f t="shared" si="58"/>
        <v>0</v>
      </c>
      <c r="V116" s="113">
        <f t="shared" si="52"/>
        <v>0</v>
      </c>
      <c r="W116" s="115">
        <f t="shared" si="59"/>
        <v>0</v>
      </c>
      <c r="X116" s="113">
        <f t="shared" si="53"/>
        <v>0</v>
      </c>
      <c r="Y116" s="115">
        <f t="shared" si="60"/>
        <v>0</v>
      </c>
      <c r="Z116" s="116">
        <f t="shared" si="54"/>
        <v>0</v>
      </c>
      <c r="AA116" s="117" t="b">
        <f t="shared" si="55"/>
        <v>1</v>
      </c>
      <c r="AB116" s="123"/>
      <c r="AC116" s="124"/>
      <c r="AD116" s="109" t="s">
        <v>22</v>
      </c>
      <c r="AE116" s="108" t="s">
        <v>23</v>
      </c>
      <c r="AF116" s="125"/>
      <c r="AG116" s="126"/>
      <c r="AH116" s="121">
        <v>0</v>
      </c>
      <c r="AI116" s="164">
        <f t="shared" si="61"/>
        <v>0</v>
      </c>
      <c r="AJ116" s="127">
        <v>0</v>
      </c>
      <c r="AK116" s="164">
        <f t="shared" si="62"/>
        <v>0</v>
      </c>
      <c r="AL116" s="127"/>
      <c r="AM116" s="164">
        <f t="shared" si="63"/>
        <v>0</v>
      </c>
      <c r="AN116" s="127"/>
      <c r="AO116" s="164">
        <f t="shared" si="64"/>
        <v>0</v>
      </c>
      <c r="AP116" s="127"/>
      <c r="AQ116" s="164">
        <f t="shared" si="65"/>
        <v>0</v>
      </c>
      <c r="AR116" s="127"/>
      <c r="AS116" s="164">
        <f t="shared" si="66"/>
        <v>0</v>
      </c>
      <c r="AT116" s="127"/>
      <c r="AU116" s="164">
        <f t="shared" si="67"/>
        <v>0</v>
      </c>
      <c r="AV116" s="127"/>
      <c r="AW116" s="164">
        <f t="shared" si="68"/>
        <v>0</v>
      </c>
      <c r="AX116" s="127"/>
      <c r="AY116" s="164">
        <f t="shared" si="69"/>
        <v>0</v>
      </c>
      <c r="AZ116" s="127"/>
      <c r="BA116" s="164">
        <f t="shared" si="70"/>
        <v>0</v>
      </c>
      <c r="BB116" s="127"/>
      <c r="BC116" s="164">
        <f t="shared" si="71"/>
        <v>0</v>
      </c>
      <c r="BD116" s="127"/>
      <c r="BE116" s="164">
        <f t="shared" si="72"/>
        <v>0</v>
      </c>
      <c r="BF116" s="253">
        <f t="shared" si="73"/>
        <v>0</v>
      </c>
      <c r="BG116" s="253">
        <f t="shared" si="74"/>
        <v>0</v>
      </c>
      <c r="BH116" s="10" t="b">
        <f t="shared" si="75"/>
        <v>1</v>
      </c>
      <c r="BI116" s="253">
        <f t="shared" si="76"/>
        <v>0</v>
      </c>
      <c r="BJ116" s="250">
        <f t="shared" si="79"/>
        <v>21110240</v>
      </c>
      <c r="BK116" s="251">
        <v>348</v>
      </c>
      <c r="BL116" s="251">
        <v>5</v>
      </c>
      <c r="BM116" s="252">
        <f t="shared" si="80"/>
        <v>0</v>
      </c>
      <c r="BN116" s="252">
        <f t="shared" si="81"/>
        <v>0</v>
      </c>
      <c r="BO116" s="252">
        <f t="shared" si="82"/>
        <v>0</v>
      </c>
      <c r="BP116" s="252">
        <f t="shared" si="83"/>
        <v>0</v>
      </c>
      <c r="BQ116" s="254">
        <f t="shared" si="84"/>
        <v>80</v>
      </c>
      <c r="BR116">
        <f t="shared" si="77"/>
        <v>16</v>
      </c>
      <c r="BS116">
        <v>0</v>
      </c>
      <c r="BT116">
        <v>1</v>
      </c>
      <c r="BU116" t="s">
        <v>139</v>
      </c>
      <c r="BV116" t="str">
        <f t="shared" si="97"/>
        <v>0</v>
      </c>
      <c r="BW116" t="str">
        <f t="shared" si="97"/>
        <v>0</v>
      </c>
      <c r="BX116" t="str">
        <f t="shared" si="97"/>
        <v>1</v>
      </c>
      <c r="BY116" t="s">
        <v>23</v>
      </c>
      <c r="BZ116" s="253">
        <f t="shared" si="85"/>
        <v>0</v>
      </c>
      <c r="CA116" s="253">
        <f t="shared" si="86"/>
        <v>0</v>
      </c>
      <c r="CB116" s="253">
        <f t="shared" si="87"/>
        <v>0</v>
      </c>
      <c r="CC116" s="253">
        <f t="shared" si="88"/>
        <v>0</v>
      </c>
      <c r="CD116" s="253">
        <f t="shared" si="89"/>
        <v>0</v>
      </c>
      <c r="CE116" s="253">
        <f t="shared" si="90"/>
        <v>0</v>
      </c>
      <c r="CF116" s="253">
        <f t="shared" si="91"/>
        <v>0</v>
      </c>
      <c r="CG116" s="253">
        <f t="shared" si="92"/>
        <v>0</v>
      </c>
      <c r="CH116" s="253">
        <f t="shared" si="93"/>
        <v>0</v>
      </c>
      <c r="CI116" s="253">
        <f t="shared" si="94"/>
        <v>0</v>
      </c>
      <c r="CJ116" s="253">
        <f t="shared" si="95"/>
        <v>0</v>
      </c>
      <c r="CK116" s="253">
        <f t="shared" si="96"/>
        <v>0</v>
      </c>
    </row>
    <row r="117" spans="1:89" ht="20.399999999999999" x14ac:dyDescent="0.3">
      <c r="A117" s="218"/>
      <c r="B117" s="194">
        <v>59</v>
      </c>
      <c r="C117" s="195">
        <v>211011</v>
      </c>
      <c r="D117" s="196">
        <v>21110240</v>
      </c>
      <c r="E117" s="197" t="s">
        <v>137</v>
      </c>
      <c r="F117" s="198" t="s">
        <v>344</v>
      </c>
      <c r="G117" s="198" t="s">
        <v>345</v>
      </c>
      <c r="H117" s="199" t="s">
        <v>18</v>
      </c>
      <c r="I117" s="194"/>
      <c r="J117" s="199" t="s">
        <v>19</v>
      </c>
      <c r="K117" s="200">
        <f t="shared" ref="K117:K180" si="98">R117+T117+V117+X117</f>
        <v>32</v>
      </c>
      <c r="L117" s="201" t="s">
        <v>20</v>
      </c>
      <c r="M117" s="104">
        <v>16</v>
      </c>
      <c r="N117" s="262">
        <f t="shared" si="78"/>
        <v>80.87</v>
      </c>
      <c r="O117" s="202">
        <v>80.87</v>
      </c>
      <c r="P117" s="110">
        <f t="shared" si="56"/>
        <v>3001.8944000000001</v>
      </c>
      <c r="Q117" s="204" t="s">
        <v>139</v>
      </c>
      <c r="R117" s="113">
        <f t="shared" si="50"/>
        <v>4</v>
      </c>
      <c r="S117" s="114">
        <f t="shared" si="57"/>
        <v>375.23680000000002</v>
      </c>
      <c r="T117" s="113">
        <f t="shared" si="51"/>
        <v>10</v>
      </c>
      <c r="U117" s="115">
        <f t="shared" si="58"/>
        <v>938.0920000000001</v>
      </c>
      <c r="V117" s="113">
        <f t="shared" si="52"/>
        <v>9</v>
      </c>
      <c r="W117" s="115">
        <f t="shared" si="59"/>
        <v>844.28280000000007</v>
      </c>
      <c r="X117" s="113">
        <f t="shared" si="53"/>
        <v>9</v>
      </c>
      <c r="Y117" s="115">
        <f t="shared" si="60"/>
        <v>844.28280000000007</v>
      </c>
      <c r="Z117" s="116">
        <f t="shared" si="54"/>
        <v>3001.8944000000001</v>
      </c>
      <c r="AA117" s="117" t="b">
        <f t="shared" si="55"/>
        <v>1</v>
      </c>
      <c r="AB117" s="194"/>
      <c r="AC117" s="213"/>
      <c r="AD117" s="109" t="s">
        <v>22</v>
      </c>
      <c r="AE117" s="108" t="s">
        <v>23</v>
      </c>
      <c r="AF117" s="214"/>
      <c r="AG117" s="215"/>
      <c r="AH117" s="210"/>
      <c r="AI117" s="164">
        <f t="shared" si="61"/>
        <v>0</v>
      </c>
      <c r="AJ117" s="216"/>
      <c r="AK117" s="164">
        <f t="shared" si="62"/>
        <v>0</v>
      </c>
      <c r="AL117" s="216">
        <v>4</v>
      </c>
      <c r="AM117" s="164">
        <f t="shared" si="63"/>
        <v>375.23680000000002</v>
      </c>
      <c r="AN117" s="216">
        <v>3</v>
      </c>
      <c r="AO117" s="164">
        <f t="shared" si="64"/>
        <v>281.42759999999998</v>
      </c>
      <c r="AP117" s="216">
        <v>4</v>
      </c>
      <c r="AQ117" s="164">
        <f t="shared" si="65"/>
        <v>375.23680000000002</v>
      </c>
      <c r="AR117" s="216">
        <v>3</v>
      </c>
      <c r="AS117" s="164">
        <f t="shared" si="66"/>
        <v>281.42759999999998</v>
      </c>
      <c r="AT117" s="216">
        <v>3</v>
      </c>
      <c r="AU117" s="164">
        <f t="shared" si="67"/>
        <v>281.42759999999998</v>
      </c>
      <c r="AV117" s="216">
        <v>3</v>
      </c>
      <c r="AW117" s="164">
        <f t="shared" si="68"/>
        <v>281.42759999999998</v>
      </c>
      <c r="AX117" s="216">
        <v>3</v>
      </c>
      <c r="AY117" s="164">
        <f t="shared" si="69"/>
        <v>281.42759999999998</v>
      </c>
      <c r="AZ117" s="216">
        <v>3</v>
      </c>
      <c r="BA117" s="164">
        <f t="shared" si="70"/>
        <v>281.42759999999998</v>
      </c>
      <c r="BB117" s="216">
        <v>3</v>
      </c>
      <c r="BC117" s="164">
        <f t="shared" si="71"/>
        <v>281.42759999999998</v>
      </c>
      <c r="BD117" s="216">
        <v>3</v>
      </c>
      <c r="BE117" s="164">
        <f t="shared" si="72"/>
        <v>281.42759999999998</v>
      </c>
      <c r="BF117" s="253">
        <f t="shared" si="73"/>
        <v>3001.8944000000001</v>
      </c>
      <c r="BG117" s="253">
        <f t="shared" si="74"/>
        <v>3001.8944000000001</v>
      </c>
      <c r="BH117" s="10" t="b">
        <f t="shared" si="75"/>
        <v>1</v>
      </c>
      <c r="BI117" s="253">
        <f t="shared" si="76"/>
        <v>0</v>
      </c>
      <c r="BJ117" s="250">
        <f t="shared" si="79"/>
        <v>21110240</v>
      </c>
      <c r="BK117" s="251">
        <v>348</v>
      </c>
      <c r="BL117" s="251">
        <v>5</v>
      </c>
      <c r="BM117" s="252">
        <f t="shared" si="80"/>
        <v>4</v>
      </c>
      <c r="BN117" s="252">
        <f t="shared" si="81"/>
        <v>10</v>
      </c>
      <c r="BO117" s="252">
        <f t="shared" si="82"/>
        <v>9</v>
      </c>
      <c r="BP117" s="252">
        <f t="shared" si="83"/>
        <v>9</v>
      </c>
      <c r="BQ117" s="254">
        <f t="shared" si="84"/>
        <v>80.87</v>
      </c>
      <c r="BR117">
        <f t="shared" si="77"/>
        <v>16</v>
      </c>
      <c r="BS117">
        <v>0</v>
      </c>
      <c r="BT117">
        <v>1</v>
      </c>
      <c r="BU117" t="s">
        <v>139</v>
      </c>
      <c r="BV117" t="str">
        <f t="shared" si="97"/>
        <v>0</v>
      </c>
      <c r="BW117" t="str">
        <f t="shared" si="97"/>
        <v>0</v>
      </c>
      <c r="BX117" t="str">
        <f t="shared" si="97"/>
        <v>1</v>
      </c>
      <c r="BY117" t="s">
        <v>23</v>
      </c>
      <c r="BZ117" s="253">
        <f t="shared" si="85"/>
        <v>0</v>
      </c>
      <c r="CA117" s="253">
        <f t="shared" si="86"/>
        <v>0</v>
      </c>
      <c r="CB117" s="253">
        <f t="shared" si="87"/>
        <v>375.23680000000002</v>
      </c>
      <c r="CC117" s="253">
        <f t="shared" si="88"/>
        <v>281.42759999999998</v>
      </c>
      <c r="CD117" s="253">
        <f t="shared" si="89"/>
        <v>375.23680000000002</v>
      </c>
      <c r="CE117" s="253">
        <f t="shared" si="90"/>
        <v>281.42759999999998</v>
      </c>
      <c r="CF117" s="253">
        <f t="shared" si="91"/>
        <v>281.42759999999998</v>
      </c>
      <c r="CG117" s="253">
        <f t="shared" si="92"/>
        <v>281.42759999999998</v>
      </c>
      <c r="CH117" s="253">
        <f t="shared" si="93"/>
        <v>281.42759999999998</v>
      </c>
      <c r="CI117" s="253">
        <f t="shared" si="94"/>
        <v>281.42759999999998</v>
      </c>
      <c r="CJ117" s="253">
        <f t="shared" si="95"/>
        <v>281.42759999999998</v>
      </c>
      <c r="CK117" s="253">
        <f t="shared" si="96"/>
        <v>281.42759999999998</v>
      </c>
    </row>
    <row r="118" spans="1:89" ht="27.6" x14ac:dyDescent="0.3">
      <c r="B118" s="129">
        <v>60</v>
      </c>
      <c r="C118" s="192">
        <v>214011</v>
      </c>
      <c r="D118" s="189">
        <v>21410598</v>
      </c>
      <c r="E118" s="128" t="s">
        <v>171</v>
      </c>
      <c r="F118" s="108" t="s">
        <v>344</v>
      </c>
      <c r="G118" s="108" t="s">
        <v>345</v>
      </c>
      <c r="H118" s="109" t="s">
        <v>18</v>
      </c>
      <c r="I118" s="130"/>
      <c r="J118" s="109" t="s">
        <v>19</v>
      </c>
      <c r="K118" s="111">
        <f t="shared" si="98"/>
        <v>18</v>
      </c>
      <c r="L118" s="166" t="s">
        <v>20</v>
      </c>
      <c r="M118" s="104">
        <v>0</v>
      </c>
      <c r="N118" s="262">
        <f t="shared" si="78"/>
        <v>106.02</v>
      </c>
      <c r="O118" s="106">
        <v>106.02</v>
      </c>
      <c r="P118" s="110">
        <f t="shared" si="56"/>
        <v>1908.36</v>
      </c>
      <c r="Q118" s="112" t="s">
        <v>139</v>
      </c>
      <c r="R118" s="113">
        <f t="shared" si="50"/>
        <v>4</v>
      </c>
      <c r="S118" s="114">
        <f t="shared" si="57"/>
        <v>424.08</v>
      </c>
      <c r="T118" s="113">
        <f t="shared" si="51"/>
        <v>5</v>
      </c>
      <c r="U118" s="115">
        <f t="shared" si="58"/>
        <v>530.1</v>
      </c>
      <c r="V118" s="113">
        <f t="shared" si="52"/>
        <v>5</v>
      </c>
      <c r="W118" s="115">
        <f t="shared" si="59"/>
        <v>530.1</v>
      </c>
      <c r="X118" s="113">
        <f t="shared" si="53"/>
        <v>4</v>
      </c>
      <c r="Y118" s="115">
        <f t="shared" si="60"/>
        <v>424.08</v>
      </c>
      <c r="Z118" s="116">
        <f t="shared" si="54"/>
        <v>1908.3600000000001</v>
      </c>
      <c r="AA118" s="117" t="b">
        <f t="shared" si="55"/>
        <v>1</v>
      </c>
      <c r="AB118" s="130"/>
      <c r="AC118" s="132"/>
      <c r="AD118" s="109" t="s">
        <v>22</v>
      </c>
      <c r="AE118" s="108" t="s">
        <v>23</v>
      </c>
      <c r="AF118" s="133"/>
      <c r="AG118" s="134"/>
      <c r="AH118" s="121">
        <v>0</v>
      </c>
      <c r="AI118" s="164">
        <f t="shared" si="61"/>
        <v>0</v>
      </c>
      <c r="AJ118" s="21">
        <v>2</v>
      </c>
      <c r="AK118" s="164">
        <f t="shared" si="62"/>
        <v>212.04</v>
      </c>
      <c r="AL118" s="21">
        <v>2</v>
      </c>
      <c r="AM118" s="164">
        <f t="shared" si="63"/>
        <v>212.04</v>
      </c>
      <c r="AN118" s="21">
        <v>2</v>
      </c>
      <c r="AO118" s="164">
        <f t="shared" si="64"/>
        <v>212.04</v>
      </c>
      <c r="AP118" s="21">
        <v>2</v>
      </c>
      <c r="AQ118" s="164">
        <f t="shared" si="65"/>
        <v>212.04</v>
      </c>
      <c r="AR118" s="21">
        <v>1</v>
      </c>
      <c r="AS118" s="164">
        <f t="shared" si="66"/>
        <v>106.02</v>
      </c>
      <c r="AT118" s="21">
        <v>0</v>
      </c>
      <c r="AU118" s="164">
        <f t="shared" si="67"/>
        <v>0</v>
      </c>
      <c r="AV118" s="21">
        <v>2</v>
      </c>
      <c r="AW118" s="164">
        <f t="shared" si="68"/>
        <v>212.04</v>
      </c>
      <c r="AX118" s="21">
        <v>3</v>
      </c>
      <c r="AY118" s="164">
        <f t="shared" si="69"/>
        <v>318.06</v>
      </c>
      <c r="AZ118" s="21">
        <v>3</v>
      </c>
      <c r="BA118" s="164">
        <f t="shared" si="70"/>
        <v>318.06</v>
      </c>
      <c r="BB118" s="21">
        <v>1</v>
      </c>
      <c r="BC118" s="164">
        <f t="shared" si="71"/>
        <v>106.02</v>
      </c>
      <c r="BD118" s="21">
        <v>0</v>
      </c>
      <c r="BE118" s="164">
        <f t="shared" si="72"/>
        <v>0</v>
      </c>
      <c r="BF118" s="253">
        <f t="shared" si="73"/>
        <v>1908.36</v>
      </c>
      <c r="BG118" s="253">
        <f t="shared" si="74"/>
        <v>1908.36</v>
      </c>
      <c r="BH118" s="10" t="b">
        <f t="shared" si="75"/>
        <v>1</v>
      </c>
      <c r="BI118" s="253">
        <f t="shared" si="76"/>
        <v>0</v>
      </c>
      <c r="BJ118" s="250">
        <f t="shared" si="79"/>
        <v>21410598</v>
      </c>
      <c r="BK118" s="251">
        <v>348</v>
      </c>
      <c r="BL118" s="251">
        <v>5</v>
      </c>
      <c r="BM118" s="252">
        <f t="shared" si="80"/>
        <v>4</v>
      </c>
      <c r="BN118" s="252">
        <f t="shared" si="81"/>
        <v>5</v>
      </c>
      <c r="BO118" s="252">
        <f t="shared" si="82"/>
        <v>5</v>
      </c>
      <c r="BP118" s="252">
        <f t="shared" si="83"/>
        <v>4</v>
      </c>
      <c r="BQ118" s="254">
        <f t="shared" si="84"/>
        <v>106.02</v>
      </c>
      <c r="BR118">
        <f t="shared" si="77"/>
        <v>0</v>
      </c>
      <c r="BS118">
        <v>0</v>
      </c>
      <c r="BT118">
        <v>1</v>
      </c>
      <c r="BU118" t="s">
        <v>139</v>
      </c>
      <c r="BV118" t="str">
        <f t="shared" si="97"/>
        <v>0</v>
      </c>
      <c r="BW118" t="str">
        <f t="shared" si="97"/>
        <v>0</v>
      </c>
      <c r="BX118" t="str">
        <f t="shared" si="97"/>
        <v>1</v>
      </c>
      <c r="BY118" t="s">
        <v>23</v>
      </c>
      <c r="BZ118" s="253">
        <f t="shared" si="85"/>
        <v>0</v>
      </c>
      <c r="CA118" s="253">
        <f t="shared" si="86"/>
        <v>212.04</v>
      </c>
      <c r="CB118" s="253">
        <f t="shared" si="87"/>
        <v>212.04</v>
      </c>
      <c r="CC118" s="253">
        <f t="shared" si="88"/>
        <v>212.04</v>
      </c>
      <c r="CD118" s="253">
        <f t="shared" si="89"/>
        <v>212.04</v>
      </c>
      <c r="CE118" s="253">
        <f t="shared" si="90"/>
        <v>106.02</v>
      </c>
      <c r="CF118" s="253">
        <f t="shared" si="91"/>
        <v>0</v>
      </c>
      <c r="CG118" s="253">
        <f t="shared" si="92"/>
        <v>212.04</v>
      </c>
      <c r="CH118" s="253">
        <f t="shared" si="93"/>
        <v>318.06</v>
      </c>
      <c r="CI118" s="253">
        <f t="shared" si="94"/>
        <v>318.06</v>
      </c>
      <c r="CJ118" s="253">
        <f t="shared" si="95"/>
        <v>106.02</v>
      </c>
      <c r="CK118" s="253">
        <f t="shared" si="96"/>
        <v>0</v>
      </c>
    </row>
    <row r="119" spans="1:89" ht="27.6" x14ac:dyDescent="0.3">
      <c r="B119" s="129">
        <v>61</v>
      </c>
      <c r="C119" s="192">
        <v>214011</v>
      </c>
      <c r="D119" s="189">
        <v>21410030</v>
      </c>
      <c r="E119" s="128" t="s">
        <v>346</v>
      </c>
      <c r="F119" s="108" t="s">
        <v>344</v>
      </c>
      <c r="G119" s="108" t="s">
        <v>345</v>
      </c>
      <c r="H119" s="109" t="s">
        <v>18</v>
      </c>
      <c r="I119" s="130"/>
      <c r="J119" s="109" t="s">
        <v>19</v>
      </c>
      <c r="K119" s="111">
        <f t="shared" si="98"/>
        <v>0</v>
      </c>
      <c r="L119" s="166" t="s">
        <v>20</v>
      </c>
      <c r="M119" s="201">
        <v>0</v>
      </c>
      <c r="N119" s="262">
        <f t="shared" si="78"/>
        <v>516.17999999999995</v>
      </c>
      <c r="O119" s="106">
        <v>516.17999999999995</v>
      </c>
      <c r="P119" s="110">
        <f t="shared" si="56"/>
        <v>0</v>
      </c>
      <c r="Q119" s="112" t="s">
        <v>139</v>
      </c>
      <c r="R119" s="113">
        <f t="shared" si="50"/>
        <v>0</v>
      </c>
      <c r="S119" s="114">
        <f t="shared" si="57"/>
        <v>0</v>
      </c>
      <c r="T119" s="113">
        <f t="shared" si="51"/>
        <v>0</v>
      </c>
      <c r="U119" s="115">
        <f t="shared" si="58"/>
        <v>0</v>
      </c>
      <c r="V119" s="113">
        <f t="shared" si="52"/>
        <v>0</v>
      </c>
      <c r="W119" s="115">
        <f t="shared" si="59"/>
        <v>0</v>
      </c>
      <c r="X119" s="113">
        <f t="shared" si="53"/>
        <v>0</v>
      </c>
      <c r="Y119" s="115">
        <f t="shared" si="60"/>
        <v>0</v>
      </c>
      <c r="Z119" s="116">
        <f t="shared" si="54"/>
        <v>0</v>
      </c>
      <c r="AA119" s="117" t="b">
        <f t="shared" si="55"/>
        <v>1</v>
      </c>
      <c r="AB119" s="130"/>
      <c r="AC119" s="132"/>
      <c r="AD119" s="109" t="s">
        <v>22</v>
      </c>
      <c r="AE119" s="108" t="s">
        <v>23</v>
      </c>
      <c r="AF119" s="133"/>
      <c r="AG119" s="134"/>
      <c r="AH119" s="121">
        <v>0</v>
      </c>
      <c r="AI119" s="164">
        <f t="shared" si="61"/>
        <v>0</v>
      </c>
      <c r="AJ119" s="21">
        <v>0</v>
      </c>
      <c r="AK119" s="164">
        <f t="shared" si="62"/>
        <v>0</v>
      </c>
      <c r="AL119" s="21">
        <v>0</v>
      </c>
      <c r="AM119" s="164">
        <f t="shared" si="63"/>
        <v>0</v>
      </c>
      <c r="AN119" s="21">
        <v>0</v>
      </c>
      <c r="AO119" s="164">
        <f t="shared" si="64"/>
        <v>0</v>
      </c>
      <c r="AP119" s="21">
        <v>0</v>
      </c>
      <c r="AQ119" s="164">
        <f t="shared" si="65"/>
        <v>0</v>
      </c>
      <c r="AR119" s="21">
        <v>0</v>
      </c>
      <c r="AS119" s="164">
        <f t="shared" si="66"/>
        <v>0</v>
      </c>
      <c r="AT119" s="21">
        <v>0</v>
      </c>
      <c r="AU119" s="164">
        <f t="shared" si="67"/>
        <v>0</v>
      </c>
      <c r="AV119" s="21">
        <v>0</v>
      </c>
      <c r="AW119" s="164">
        <f t="shared" si="68"/>
        <v>0</v>
      </c>
      <c r="AX119" s="21">
        <v>0</v>
      </c>
      <c r="AY119" s="164">
        <f t="shared" si="69"/>
        <v>0</v>
      </c>
      <c r="AZ119" s="21">
        <v>0</v>
      </c>
      <c r="BA119" s="164">
        <f t="shared" si="70"/>
        <v>0</v>
      </c>
      <c r="BB119" s="21">
        <v>0</v>
      </c>
      <c r="BC119" s="164">
        <f t="shared" si="71"/>
        <v>0</v>
      </c>
      <c r="BD119" s="21">
        <v>0</v>
      </c>
      <c r="BE119" s="164">
        <f t="shared" si="72"/>
        <v>0</v>
      </c>
      <c r="BF119" s="253">
        <f t="shared" si="73"/>
        <v>0</v>
      </c>
      <c r="BG119" s="253">
        <f t="shared" si="74"/>
        <v>0</v>
      </c>
      <c r="BH119" s="10" t="b">
        <f t="shared" si="75"/>
        <v>1</v>
      </c>
      <c r="BI119" s="253">
        <f t="shared" si="76"/>
        <v>0</v>
      </c>
      <c r="BJ119" s="250">
        <f t="shared" si="79"/>
        <v>21410030</v>
      </c>
      <c r="BK119" s="251">
        <v>348</v>
      </c>
      <c r="BL119" s="251">
        <v>5</v>
      </c>
      <c r="BM119" s="252">
        <f t="shared" si="80"/>
        <v>0</v>
      </c>
      <c r="BN119" s="252">
        <f t="shared" si="81"/>
        <v>0</v>
      </c>
      <c r="BO119" s="252">
        <f t="shared" si="82"/>
        <v>0</v>
      </c>
      <c r="BP119" s="252">
        <f t="shared" si="83"/>
        <v>0</v>
      </c>
      <c r="BQ119" s="254">
        <f t="shared" si="84"/>
        <v>516.17999999999995</v>
      </c>
      <c r="BR119">
        <f t="shared" si="77"/>
        <v>0</v>
      </c>
      <c r="BS119">
        <v>0</v>
      </c>
      <c r="BT119">
        <v>1</v>
      </c>
      <c r="BU119" t="s">
        <v>139</v>
      </c>
      <c r="BV119" t="str">
        <f t="shared" si="97"/>
        <v>0</v>
      </c>
      <c r="BW119" t="str">
        <f t="shared" si="97"/>
        <v>0</v>
      </c>
      <c r="BX119" t="str">
        <f t="shared" si="97"/>
        <v>1</v>
      </c>
      <c r="BY119" t="s">
        <v>23</v>
      </c>
      <c r="BZ119" s="253">
        <f t="shared" si="85"/>
        <v>0</v>
      </c>
      <c r="CA119" s="253">
        <f t="shared" si="86"/>
        <v>0</v>
      </c>
      <c r="CB119" s="253">
        <f t="shared" si="87"/>
        <v>0</v>
      </c>
      <c r="CC119" s="253">
        <f t="shared" si="88"/>
        <v>0</v>
      </c>
      <c r="CD119" s="253">
        <f t="shared" si="89"/>
        <v>0</v>
      </c>
      <c r="CE119" s="253">
        <f t="shared" si="90"/>
        <v>0</v>
      </c>
      <c r="CF119" s="253">
        <f t="shared" si="91"/>
        <v>0</v>
      </c>
      <c r="CG119" s="253">
        <f t="shared" si="92"/>
        <v>0</v>
      </c>
      <c r="CH119" s="253">
        <f t="shared" si="93"/>
        <v>0</v>
      </c>
      <c r="CI119" s="253">
        <f t="shared" si="94"/>
        <v>0</v>
      </c>
      <c r="CJ119" s="253">
        <f t="shared" si="95"/>
        <v>0</v>
      </c>
      <c r="CK119" s="253">
        <f t="shared" si="96"/>
        <v>0</v>
      </c>
    </row>
    <row r="120" spans="1:89" ht="27.6" x14ac:dyDescent="0.3">
      <c r="B120" s="129">
        <v>62</v>
      </c>
      <c r="C120" s="192">
        <v>214011</v>
      </c>
      <c r="D120" s="189">
        <v>21410031</v>
      </c>
      <c r="E120" s="128" t="s">
        <v>347</v>
      </c>
      <c r="F120" s="108" t="s">
        <v>344</v>
      </c>
      <c r="G120" s="108" t="s">
        <v>345</v>
      </c>
      <c r="H120" s="109" t="s">
        <v>18</v>
      </c>
      <c r="I120" s="130"/>
      <c r="J120" s="109" t="s">
        <v>19</v>
      </c>
      <c r="K120" s="111">
        <f t="shared" si="98"/>
        <v>0</v>
      </c>
      <c r="L120" s="166" t="s">
        <v>20</v>
      </c>
      <c r="M120" s="104">
        <v>0</v>
      </c>
      <c r="N120" s="262">
        <f t="shared" si="78"/>
        <v>554.42999999999995</v>
      </c>
      <c r="O120" s="106">
        <v>554.42999999999995</v>
      </c>
      <c r="P120" s="110">
        <f t="shared" si="56"/>
        <v>0</v>
      </c>
      <c r="Q120" s="112" t="s">
        <v>139</v>
      </c>
      <c r="R120" s="113">
        <f t="shared" si="50"/>
        <v>0</v>
      </c>
      <c r="S120" s="114">
        <f t="shared" si="57"/>
        <v>0</v>
      </c>
      <c r="T120" s="113">
        <f t="shared" si="51"/>
        <v>0</v>
      </c>
      <c r="U120" s="115">
        <f t="shared" si="58"/>
        <v>0</v>
      </c>
      <c r="V120" s="113">
        <f t="shared" si="52"/>
        <v>0</v>
      </c>
      <c r="W120" s="115">
        <f t="shared" si="59"/>
        <v>0</v>
      </c>
      <c r="X120" s="113">
        <f t="shared" si="53"/>
        <v>0</v>
      </c>
      <c r="Y120" s="115">
        <f t="shared" si="60"/>
        <v>0</v>
      </c>
      <c r="Z120" s="116">
        <f t="shared" si="54"/>
        <v>0</v>
      </c>
      <c r="AA120" s="117" t="b">
        <f t="shared" si="55"/>
        <v>1</v>
      </c>
      <c r="AB120" s="130"/>
      <c r="AC120" s="132"/>
      <c r="AD120" s="109" t="s">
        <v>22</v>
      </c>
      <c r="AE120" s="108" t="s">
        <v>23</v>
      </c>
      <c r="AF120" s="133"/>
      <c r="AG120" s="134"/>
      <c r="AH120" s="121">
        <v>0</v>
      </c>
      <c r="AI120" s="164">
        <f t="shared" si="61"/>
        <v>0</v>
      </c>
      <c r="AJ120" s="21">
        <v>0</v>
      </c>
      <c r="AK120" s="164">
        <f t="shared" si="62"/>
        <v>0</v>
      </c>
      <c r="AL120" s="21">
        <v>0</v>
      </c>
      <c r="AM120" s="164">
        <f t="shared" si="63"/>
        <v>0</v>
      </c>
      <c r="AN120" s="21">
        <v>0</v>
      </c>
      <c r="AO120" s="164">
        <f t="shared" si="64"/>
        <v>0</v>
      </c>
      <c r="AP120" s="21">
        <v>0</v>
      </c>
      <c r="AQ120" s="164">
        <f t="shared" si="65"/>
        <v>0</v>
      </c>
      <c r="AR120" s="21">
        <v>0</v>
      </c>
      <c r="AS120" s="164">
        <f t="shared" si="66"/>
        <v>0</v>
      </c>
      <c r="AT120" s="21">
        <v>0</v>
      </c>
      <c r="AU120" s="164">
        <f t="shared" si="67"/>
        <v>0</v>
      </c>
      <c r="AV120" s="21">
        <v>0</v>
      </c>
      <c r="AW120" s="164">
        <f t="shared" si="68"/>
        <v>0</v>
      </c>
      <c r="AX120" s="21">
        <v>0</v>
      </c>
      <c r="AY120" s="164">
        <f t="shared" si="69"/>
        <v>0</v>
      </c>
      <c r="AZ120" s="21">
        <v>0</v>
      </c>
      <c r="BA120" s="164">
        <f t="shared" si="70"/>
        <v>0</v>
      </c>
      <c r="BB120" s="21">
        <v>0</v>
      </c>
      <c r="BC120" s="164">
        <f t="shared" si="71"/>
        <v>0</v>
      </c>
      <c r="BD120" s="21">
        <v>0</v>
      </c>
      <c r="BE120" s="164">
        <f t="shared" si="72"/>
        <v>0</v>
      </c>
      <c r="BF120" s="253">
        <f t="shared" si="73"/>
        <v>0</v>
      </c>
      <c r="BG120" s="253">
        <f t="shared" si="74"/>
        <v>0</v>
      </c>
      <c r="BH120" s="10" t="b">
        <f t="shared" si="75"/>
        <v>1</v>
      </c>
      <c r="BI120" s="253">
        <f t="shared" si="76"/>
        <v>0</v>
      </c>
      <c r="BJ120" s="250">
        <f t="shared" si="79"/>
        <v>21410031</v>
      </c>
      <c r="BK120" s="251">
        <v>348</v>
      </c>
      <c r="BL120" s="251">
        <v>5</v>
      </c>
      <c r="BM120" s="252">
        <f t="shared" si="80"/>
        <v>0</v>
      </c>
      <c r="BN120" s="252">
        <f t="shared" si="81"/>
        <v>0</v>
      </c>
      <c r="BO120" s="252">
        <f t="shared" si="82"/>
        <v>0</v>
      </c>
      <c r="BP120" s="252">
        <f t="shared" si="83"/>
        <v>0</v>
      </c>
      <c r="BQ120" s="254">
        <f t="shared" si="84"/>
        <v>554.42999999999995</v>
      </c>
      <c r="BR120">
        <f t="shared" si="77"/>
        <v>0</v>
      </c>
      <c r="BS120">
        <v>0</v>
      </c>
      <c r="BT120">
        <v>1</v>
      </c>
      <c r="BU120" t="s">
        <v>139</v>
      </c>
      <c r="BV120" t="str">
        <f t="shared" si="97"/>
        <v>0</v>
      </c>
      <c r="BW120" t="str">
        <f t="shared" si="97"/>
        <v>0</v>
      </c>
      <c r="BX120" t="str">
        <f t="shared" si="97"/>
        <v>1</v>
      </c>
      <c r="BY120" t="s">
        <v>23</v>
      </c>
      <c r="BZ120" s="253">
        <f t="shared" si="85"/>
        <v>0</v>
      </c>
      <c r="CA120" s="253">
        <f t="shared" si="86"/>
        <v>0</v>
      </c>
      <c r="CB120" s="253">
        <f t="shared" si="87"/>
        <v>0</v>
      </c>
      <c r="CC120" s="253">
        <f t="shared" si="88"/>
        <v>0</v>
      </c>
      <c r="CD120" s="253">
        <f t="shared" si="89"/>
        <v>0</v>
      </c>
      <c r="CE120" s="253">
        <f t="shared" si="90"/>
        <v>0</v>
      </c>
      <c r="CF120" s="253">
        <f t="shared" si="91"/>
        <v>0</v>
      </c>
      <c r="CG120" s="253">
        <f t="shared" si="92"/>
        <v>0</v>
      </c>
      <c r="CH120" s="253">
        <f t="shared" si="93"/>
        <v>0</v>
      </c>
      <c r="CI120" s="253">
        <f t="shared" si="94"/>
        <v>0</v>
      </c>
      <c r="CJ120" s="253">
        <f t="shared" si="95"/>
        <v>0</v>
      </c>
      <c r="CK120" s="253">
        <f t="shared" si="96"/>
        <v>0</v>
      </c>
    </row>
    <row r="121" spans="1:89" ht="27.6" x14ac:dyDescent="0.3">
      <c r="B121" s="129">
        <v>63</v>
      </c>
      <c r="C121" s="192">
        <v>214011</v>
      </c>
      <c r="D121" s="189">
        <v>21410555</v>
      </c>
      <c r="E121" s="128" t="s">
        <v>172</v>
      </c>
      <c r="F121" s="108" t="s">
        <v>344</v>
      </c>
      <c r="G121" s="108" t="s">
        <v>345</v>
      </c>
      <c r="H121" s="109" t="s">
        <v>18</v>
      </c>
      <c r="I121" s="130"/>
      <c r="J121" s="109" t="s">
        <v>19</v>
      </c>
      <c r="K121" s="111">
        <f t="shared" si="98"/>
        <v>0</v>
      </c>
      <c r="L121" s="166" t="s">
        <v>20</v>
      </c>
      <c r="M121" s="201">
        <v>0</v>
      </c>
      <c r="N121" s="262">
        <f t="shared" si="78"/>
        <v>1046.55</v>
      </c>
      <c r="O121" s="106">
        <v>1046.55</v>
      </c>
      <c r="P121" s="110">
        <f t="shared" si="56"/>
        <v>0</v>
      </c>
      <c r="Q121" s="112" t="s">
        <v>139</v>
      </c>
      <c r="R121" s="113">
        <f t="shared" si="50"/>
        <v>0</v>
      </c>
      <c r="S121" s="114">
        <f t="shared" si="57"/>
        <v>0</v>
      </c>
      <c r="T121" s="113">
        <f t="shared" si="51"/>
        <v>0</v>
      </c>
      <c r="U121" s="115">
        <f t="shared" si="58"/>
        <v>0</v>
      </c>
      <c r="V121" s="113">
        <f t="shared" si="52"/>
        <v>0</v>
      </c>
      <c r="W121" s="115">
        <f t="shared" si="59"/>
        <v>0</v>
      </c>
      <c r="X121" s="113">
        <f t="shared" si="53"/>
        <v>0</v>
      </c>
      <c r="Y121" s="115">
        <f t="shared" si="60"/>
        <v>0</v>
      </c>
      <c r="Z121" s="116">
        <f t="shared" si="54"/>
        <v>0</v>
      </c>
      <c r="AA121" s="117" t="b">
        <f t="shared" si="55"/>
        <v>1</v>
      </c>
      <c r="AB121" s="130"/>
      <c r="AC121" s="132"/>
      <c r="AD121" s="109" t="s">
        <v>22</v>
      </c>
      <c r="AE121" s="108" t="s">
        <v>23</v>
      </c>
      <c r="AF121" s="133"/>
      <c r="AG121" s="134"/>
      <c r="AH121" s="121">
        <v>0</v>
      </c>
      <c r="AI121" s="164">
        <f t="shared" si="61"/>
        <v>0</v>
      </c>
      <c r="AJ121" s="21">
        <v>0</v>
      </c>
      <c r="AK121" s="164">
        <f t="shared" si="62"/>
        <v>0</v>
      </c>
      <c r="AL121" s="21">
        <v>0</v>
      </c>
      <c r="AM121" s="164">
        <f t="shared" si="63"/>
        <v>0</v>
      </c>
      <c r="AN121" s="21">
        <v>0</v>
      </c>
      <c r="AO121" s="164">
        <f t="shared" si="64"/>
        <v>0</v>
      </c>
      <c r="AP121" s="21">
        <v>0</v>
      </c>
      <c r="AQ121" s="164">
        <f t="shared" si="65"/>
        <v>0</v>
      </c>
      <c r="AR121" s="21">
        <v>0</v>
      </c>
      <c r="AS121" s="164">
        <f t="shared" si="66"/>
        <v>0</v>
      </c>
      <c r="AT121" s="21">
        <v>0</v>
      </c>
      <c r="AU121" s="164">
        <f t="shared" si="67"/>
        <v>0</v>
      </c>
      <c r="AV121" s="21">
        <v>0</v>
      </c>
      <c r="AW121" s="164">
        <f t="shared" si="68"/>
        <v>0</v>
      </c>
      <c r="AX121" s="21">
        <v>0</v>
      </c>
      <c r="AY121" s="164">
        <f t="shared" si="69"/>
        <v>0</v>
      </c>
      <c r="AZ121" s="21">
        <v>0</v>
      </c>
      <c r="BA121" s="164">
        <f t="shared" si="70"/>
        <v>0</v>
      </c>
      <c r="BB121" s="21">
        <v>0</v>
      </c>
      <c r="BC121" s="164">
        <f t="shared" si="71"/>
        <v>0</v>
      </c>
      <c r="BD121" s="21">
        <v>0</v>
      </c>
      <c r="BE121" s="164">
        <f t="shared" si="72"/>
        <v>0</v>
      </c>
      <c r="BF121" s="253">
        <f t="shared" si="73"/>
        <v>0</v>
      </c>
      <c r="BG121" s="253">
        <f t="shared" si="74"/>
        <v>0</v>
      </c>
      <c r="BH121" s="10" t="b">
        <f t="shared" si="75"/>
        <v>1</v>
      </c>
      <c r="BI121" s="253">
        <f t="shared" si="76"/>
        <v>0</v>
      </c>
      <c r="BJ121" s="250">
        <f t="shared" si="79"/>
        <v>21410555</v>
      </c>
      <c r="BK121" s="251">
        <v>348</v>
      </c>
      <c r="BL121" s="251">
        <v>5</v>
      </c>
      <c r="BM121" s="252">
        <f t="shared" si="80"/>
        <v>0</v>
      </c>
      <c r="BN121" s="252">
        <f t="shared" si="81"/>
        <v>0</v>
      </c>
      <c r="BO121" s="252">
        <f t="shared" si="82"/>
        <v>0</v>
      </c>
      <c r="BP121" s="252">
        <f t="shared" si="83"/>
        <v>0</v>
      </c>
      <c r="BQ121" s="254">
        <f t="shared" si="84"/>
        <v>1046.55</v>
      </c>
      <c r="BR121">
        <f t="shared" si="77"/>
        <v>0</v>
      </c>
      <c r="BS121">
        <v>0</v>
      </c>
      <c r="BT121">
        <v>1</v>
      </c>
      <c r="BU121" t="s">
        <v>139</v>
      </c>
      <c r="BV121" t="str">
        <f t="shared" si="97"/>
        <v>0</v>
      </c>
      <c r="BW121" t="str">
        <f t="shared" si="97"/>
        <v>0</v>
      </c>
      <c r="BX121" t="str">
        <f t="shared" si="97"/>
        <v>1</v>
      </c>
      <c r="BY121" t="s">
        <v>23</v>
      </c>
      <c r="BZ121" s="253">
        <f t="shared" si="85"/>
        <v>0</v>
      </c>
      <c r="CA121" s="253">
        <f t="shared" si="86"/>
        <v>0</v>
      </c>
      <c r="CB121" s="253">
        <f t="shared" si="87"/>
        <v>0</v>
      </c>
      <c r="CC121" s="253">
        <f t="shared" si="88"/>
        <v>0</v>
      </c>
      <c r="CD121" s="253">
        <f t="shared" si="89"/>
        <v>0</v>
      </c>
      <c r="CE121" s="253">
        <f t="shared" si="90"/>
        <v>0</v>
      </c>
      <c r="CF121" s="253">
        <f t="shared" si="91"/>
        <v>0</v>
      </c>
      <c r="CG121" s="253">
        <f t="shared" si="92"/>
        <v>0</v>
      </c>
      <c r="CH121" s="253">
        <f t="shared" si="93"/>
        <v>0</v>
      </c>
      <c r="CI121" s="253">
        <f t="shared" si="94"/>
        <v>0</v>
      </c>
      <c r="CJ121" s="253">
        <f t="shared" si="95"/>
        <v>0</v>
      </c>
      <c r="CK121" s="253">
        <f t="shared" si="96"/>
        <v>0</v>
      </c>
    </row>
    <row r="122" spans="1:89" ht="27.6" x14ac:dyDescent="0.3">
      <c r="B122" s="129">
        <v>64</v>
      </c>
      <c r="C122" s="192">
        <v>214011</v>
      </c>
      <c r="D122" s="189">
        <v>21410556</v>
      </c>
      <c r="E122" s="128" t="s">
        <v>173</v>
      </c>
      <c r="F122" s="108" t="s">
        <v>344</v>
      </c>
      <c r="G122" s="108" t="s">
        <v>345</v>
      </c>
      <c r="H122" s="109" t="s">
        <v>18</v>
      </c>
      <c r="I122" s="130"/>
      <c r="J122" s="109" t="s">
        <v>19</v>
      </c>
      <c r="K122" s="111">
        <f t="shared" si="98"/>
        <v>0</v>
      </c>
      <c r="L122" s="166" t="s">
        <v>20</v>
      </c>
      <c r="M122" s="104">
        <v>0</v>
      </c>
      <c r="N122" s="262">
        <f t="shared" si="78"/>
        <v>730.92</v>
      </c>
      <c r="O122" s="106">
        <v>730.92</v>
      </c>
      <c r="P122" s="110">
        <f t="shared" si="56"/>
        <v>0</v>
      </c>
      <c r="Q122" s="112" t="s">
        <v>139</v>
      </c>
      <c r="R122" s="113">
        <f t="shared" si="50"/>
        <v>0</v>
      </c>
      <c r="S122" s="114">
        <f t="shared" si="57"/>
        <v>0</v>
      </c>
      <c r="T122" s="113">
        <f t="shared" si="51"/>
        <v>0</v>
      </c>
      <c r="U122" s="115">
        <f t="shared" si="58"/>
        <v>0</v>
      </c>
      <c r="V122" s="113">
        <f t="shared" si="52"/>
        <v>0</v>
      </c>
      <c r="W122" s="115">
        <f t="shared" si="59"/>
        <v>0</v>
      </c>
      <c r="X122" s="113">
        <f t="shared" si="53"/>
        <v>0</v>
      </c>
      <c r="Y122" s="115">
        <f t="shared" si="60"/>
        <v>0</v>
      </c>
      <c r="Z122" s="116">
        <f t="shared" si="54"/>
        <v>0</v>
      </c>
      <c r="AA122" s="117" t="b">
        <f t="shared" si="55"/>
        <v>1</v>
      </c>
      <c r="AB122" s="130"/>
      <c r="AC122" s="132"/>
      <c r="AD122" s="109" t="s">
        <v>22</v>
      </c>
      <c r="AE122" s="108" t="s">
        <v>23</v>
      </c>
      <c r="AF122" s="133"/>
      <c r="AG122" s="134"/>
      <c r="AH122" s="121">
        <v>0</v>
      </c>
      <c r="AI122" s="164">
        <f t="shared" si="61"/>
        <v>0</v>
      </c>
      <c r="AJ122" s="21">
        <v>0</v>
      </c>
      <c r="AK122" s="164">
        <f t="shared" si="62"/>
        <v>0</v>
      </c>
      <c r="AL122" s="21">
        <v>0</v>
      </c>
      <c r="AM122" s="164">
        <f t="shared" si="63"/>
        <v>0</v>
      </c>
      <c r="AN122" s="21">
        <v>0</v>
      </c>
      <c r="AO122" s="164">
        <f t="shared" si="64"/>
        <v>0</v>
      </c>
      <c r="AP122" s="21">
        <v>0</v>
      </c>
      <c r="AQ122" s="164">
        <f t="shared" si="65"/>
        <v>0</v>
      </c>
      <c r="AR122" s="21">
        <v>0</v>
      </c>
      <c r="AS122" s="164">
        <f t="shared" si="66"/>
        <v>0</v>
      </c>
      <c r="AT122" s="21">
        <v>0</v>
      </c>
      <c r="AU122" s="164">
        <f t="shared" si="67"/>
        <v>0</v>
      </c>
      <c r="AV122" s="21">
        <v>0</v>
      </c>
      <c r="AW122" s="164">
        <f t="shared" si="68"/>
        <v>0</v>
      </c>
      <c r="AX122" s="21">
        <v>0</v>
      </c>
      <c r="AY122" s="164">
        <f t="shared" si="69"/>
        <v>0</v>
      </c>
      <c r="AZ122" s="21">
        <v>0</v>
      </c>
      <c r="BA122" s="164">
        <f t="shared" si="70"/>
        <v>0</v>
      </c>
      <c r="BB122" s="21">
        <v>0</v>
      </c>
      <c r="BC122" s="164">
        <f t="shared" si="71"/>
        <v>0</v>
      </c>
      <c r="BD122" s="21">
        <v>0</v>
      </c>
      <c r="BE122" s="164">
        <f t="shared" si="72"/>
        <v>0</v>
      </c>
      <c r="BF122" s="253">
        <f t="shared" si="73"/>
        <v>0</v>
      </c>
      <c r="BG122" s="253">
        <f t="shared" si="74"/>
        <v>0</v>
      </c>
      <c r="BH122" s="10" t="b">
        <f t="shared" si="75"/>
        <v>1</v>
      </c>
      <c r="BI122" s="253">
        <f t="shared" si="76"/>
        <v>0</v>
      </c>
      <c r="BJ122" s="250">
        <f t="shared" si="79"/>
        <v>21410556</v>
      </c>
      <c r="BK122" s="251">
        <v>348</v>
      </c>
      <c r="BL122" s="251">
        <v>5</v>
      </c>
      <c r="BM122" s="252">
        <f t="shared" si="80"/>
        <v>0</v>
      </c>
      <c r="BN122" s="252">
        <f t="shared" si="81"/>
        <v>0</v>
      </c>
      <c r="BO122" s="252">
        <f t="shared" si="82"/>
        <v>0</v>
      </c>
      <c r="BP122" s="252">
        <f t="shared" si="83"/>
        <v>0</v>
      </c>
      <c r="BQ122" s="254">
        <f t="shared" si="84"/>
        <v>730.92</v>
      </c>
      <c r="BR122">
        <f t="shared" si="77"/>
        <v>0</v>
      </c>
      <c r="BS122">
        <v>0</v>
      </c>
      <c r="BT122">
        <v>1</v>
      </c>
      <c r="BU122" t="s">
        <v>139</v>
      </c>
      <c r="BV122" t="str">
        <f t="shared" si="97"/>
        <v>0</v>
      </c>
      <c r="BW122" t="str">
        <f t="shared" si="97"/>
        <v>0</v>
      </c>
      <c r="BX122" t="str">
        <f t="shared" si="97"/>
        <v>1</v>
      </c>
      <c r="BY122" t="s">
        <v>23</v>
      </c>
      <c r="BZ122" s="253">
        <f t="shared" si="85"/>
        <v>0</v>
      </c>
      <c r="CA122" s="253">
        <f t="shared" si="86"/>
        <v>0</v>
      </c>
      <c r="CB122" s="253">
        <f t="shared" si="87"/>
        <v>0</v>
      </c>
      <c r="CC122" s="253">
        <f t="shared" si="88"/>
        <v>0</v>
      </c>
      <c r="CD122" s="253">
        <f t="shared" si="89"/>
        <v>0</v>
      </c>
      <c r="CE122" s="253">
        <f t="shared" si="90"/>
        <v>0</v>
      </c>
      <c r="CF122" s="253">
        <f t="shared" si="91"/>
        <v>0</v>
      </c>
      <c r="CG122" s="253">
        <f t="shared" si="92"/>
        <v>0</v>
      </c>
      <c r="CH122" s="253">
        <f t="shared" si="93"/>
        <v>0</v>
      </c>
      <c r="CI122" s="253">
        <f t="shared" si="94"/>
        <v>0</v>
      </c>
      <c r="CJ122" s="253">
        <f t="shared" si="95"/>
        <v>0</v>
      </c>
      <c r="CK122" s="253">
        <f t="shared" si="96"/>
        <v>0</v>
      </c>
    </row>
    <row r="123" spans="1:89" ht="27.6" x14ac:dyDescent="0.3">
      <c r="B123" s="129">
        <v>65</v>
      </c>
      <c r="C123" s="192">
        <v>214011</v>
      </c>
      <c r="D123" s="189">
        <v>21410557</v>
      </c>
      <c r="E123" s="128" t="s">
        <v>174</v>
      </c>
      <c r="F123" s="108" t="s">
        <v>344</v>
      </c>
      <c r="G123" s="108" t="s">
        <v>345</v>
      </c>
      <c r="H123" s="109" t="s">
        <v>18</v>
      </c>
      <c r="I123" s="130"/>
      <c r="J123" s="109" t="s">
        <v>19</v>
      </c>
      <c r="K123" s="111">
        <f t="shared" si="98"/>
        <v>0</v>
      </c>
      <c r="L123" s="166" t="s">
        <v>20</v>
      </c>
      <c r="M123" s="201">
        <v>0</v>
      </c>
      <c r="N123" s="262">
        <f t="shared" si="78"/>
        <v>730.92</v>
      </c>
      <c r="O123" s="106">
        <v>730.92</v>
      </c>
      <c r="P123" s="110">
        <f t="shared" si="56"/>
        <v>0</v>
      </c>
      <c r="Q123" s="112" t="s">
        <v>139</v>
      </c>
      <c r="R123" s="113">
        <f t="shared" si="50"/>
        <v>0</v>
      </c>
      <c r="S123" s="114">
        <f t="shared" si="57"/>
        <v>0</v>
      </c>
      <c r="T123" s="113">
        <f t="shared" si="51"/>
        <v>0</v>
      </c>
      <c r="U123" s="115">
        <f t="shared" si="58"/>
        <v>0</v>
      </c>
      <c r="V123" s="113">
        <f t="shared" si="52"/>
        <v>0</v>
      </c>
      <c r="W123" s="115">
        <f t="shared" si="59"/>
        <v>0</v>
      </c>
      <c r="X123" s="113">
        <f t="shared" si="53"/>
        <v>0</v>
      </c>
      <c r="Y123" s="115">
        <f t="shared" si="60"/>
        <v>0</v>
      </c>
      <c r="Z123" s="116">
        <f t="shared" si="54"/>
        <v>0</v>
      </c>
      <c r="AA123" s="117" t="b">
        <f t="shared" si="55"/>
        <v>1</v>
      </c>
      <c r="AB123" s="130"/>
      <c r="AC123" s="132"/>
      <c r="AD123" s="109" t="s">
        <v>22</v>
      </c>
      <c r="AE123" s="108" t="s">
        <v>23</v>
      </c>
      <c r="AF123" s="133"/>
      <c r="AG123" s="134"/>
      <c r="AH123" s="121">
        <v>0</v>
      </c>
      <c r="AI123" s="164">
        <f t="shared" si="61"/>
        <v>0</v>
      </c>
      <c r="AJ123" s="21">
        <v>0</v>
      </c>
      <c r="AK123" s="164">
        <f t="shared" si="62"/>
        <v>0</v>
      </c>
      <c r="AL123" s="21">
        <v>0</v>
      </c>
      <c r="AM123" s="164">
        <f t="shared" si="63"/>
        <v>0</v>
      </c>
      <c r="AN123" s="21">
        <v>0</v>
      </c>
      <c r="AO123" s="164">
        <f t="shared" si="64"/>
        <v>0</v>
      </c>
      <c r="AP123" s="21">
        <v>0</v>
      </c>
      <c r="AQ123" s="164">
        <f t="shared" si="65"/>
        <v>0</v>
      </c>
      <c r="AR123" s="21">
        <v>0</v>
      </c>
      <c r="AS123" s="164">
        <f t="shared" si="66"/>
        <v>0</v>
      </c>
      <c r="AT123" s="21">
        <v>0</v>
      </c>
      <c r="AU123" s="164">
        <f t="shared" si="67"/>
        <v>0</v>
      </c>
      <c r="AV123" s="21">
        <v>0</v>
      </c>
      <c r="AW123" s="164">
        <f t="shared" si="68"/>
        <v>0</v>
      </c>
      <c r="AX123" s="21">
        <v>0</v>
      </c>
      <c r="AY123" s="164">
        <f t="shared" si="69"/>
        <v>0</v>
      </c>
      <c r="AZ123" s="21">
        <v>0</v>
      </c>
      <c r="BA123" s="164">
        <f t="shared" si="70"/>
        <v>0</v>
      </c>
      <c r="BB123" s="21">
        <v>0</v>
      </c>
      <c r="BC123" s="164">
        <f t="shared" si="71"/>
        <v>0</v>
      </c>
      <c r="BD123" s="21">
        <v>0</v>
      </c>
      <c r="BE123" s="164">
        <f t="shared" si="72"/>
        <v>0</v>
      </c>
      <c r="BF123" s="253">
        <f t="shared" si="73"/>
        <v>0</v>
      </c>
      <c r="BG123" s="253">
        <f t="shared" si="74"/>
        <v>0</v>
      </c>
      <c r="BH123" s="10" t="b">
        <f t="shared" si="75"/>
        <v>1</v>
      </c>
      <c r="BI123" s="253">
        <f t="shared" si="76"/>
        <v>0</v>
      </c>
      <c r="BJ123" s="250">
        <f t="shared" si="79"/>
        <v>21410557</v>
      </c>
      <c r="BK123" s="251">
        <v>348</v>
      </c>
      <c r="BL123" s="251">
        <v>5</v>
      </c>
      <c r="BM123" s="252">
        <f t="shared" si="80"/>
        <v>0</v>
      </c>
      <c r="BN123" s="252">
        <f t="shared" si="81"/>
        <v>0</v>
      </c>
      <c r="BO123" s="252">
        <f t="shared" si="82"/>
        <v>0</v>
      </c>
      <c r="BP123" s="252">
        <f t="shared" si="83"/>
        <v>0</v>
      </c>
      <c r="BQ123" s="254">
        <f t="shared" si="84"/>
        <v>730.92</v>
      </c>
      <c r="BR123">
        <f t="shared" si="77"/>
        <v>0</v>
      </c>
      <c r="BS123">
        <v>0</v>
      </c>
      <c r="BT123">
        <v>1</v>
      </c>
      <c r="BU123" t="s">
        <v>139</v>
      </c>
      <c r="BV123" t="str">
        <f t="shared" si="97"/>
        <v>0</v>
      </c>
      <c r="BW123" t="str">
        <f t="shared" si="97"/>
        <v>0</v>
      </c>
      <c r="BX123" t="str">
        <f t="shared" si="97"/>
        <v>1</v>
      </c>
      <c r="BY123" t="s">
        <v>23</v>
      </c>
      <c r="BZ123" s="253">
        <f t="shared" si="85"/>
        <v>0</v>
      </c>
      <c r="CA123" s="253">
        <f t="shared" si="86"/>
        <v>0</v>
      </c>
      <c r="CB123" s="253">
        <f t="shared" si="87"/>
        <v>0</v>
      </c>
      <c r="CC123" s="253">
        <f t="shared" si="88"/>
        <v>0</v>
      </c>
      <c r="CD123" s="253">
        <f t="shared" si="89"/>
        <v>0</v>
      </c>
      <c r="CE123" s="253">
        <f t="shared" si="90"/>
        <v>0</v>
      </c>
      <c r="CF123" s="253">
        <f t="shared" si="91"/>
        <v>0</v>
      </c>
      <c r="CG123" s="253">
        <f t="shared" si="92"/>
        <v>0</v>
      </c>
      <c r="CH123" s="253">
        <f t="shared" si="93"/>
        <v>0</v>
      </c>
      <c r="CI123" s="253">
        <f t="shared" si="94"/>
        <v>0</v>
      </c>
      <c r="CJ123" s="253">
        <f t="shared" si="95"/>
        <v>0</v>
      </c>
      <c r="CK123" s="253">
        <f t="shared" si="96"/>
        <v>0</v>
      </c>
    </row>
    <row r="124" spans="1:89" ht="27.6" x14ac:dyDescent="0.3">
      <c r="B124" s="129">
        <v>66</v>
      </c>
      <c r="C124" s="192">
        <v>214011</v>
      </c>
      <c r="D124" s="189">
        <v>21410558</v>
      </c>
      <c r="E124" s="128" t="s">
        <v>175</v>
      </c>
      <c r="F124" s="108" t="s">
        <v>344</v>
      </c>
      <c r="G124" s="108" t="s">
        <v>345</v>
      </c>
      <c r="H124" s="109" t="s">
        <v>18</v>
      </c>
      <c r="I124" s="130"/>
      <c r="J124" s="109" t="s">
        <v>19</v>
      </c>
      <c r="K124" s="111">
        <f t="shared" si="98"/>
        <v>0</v>
      </c>
      <c r="L124" s="166" t="s">
        <v>20</v>
      </c>
      <c r="M124" s="104">
        <v>0</v>
      </c>
      <c r="N124" s="262">
        <f t="shared" si="78"/>
        <v>730.92</v>
      </c>
      <c r="O124" s="106">
        <v>730.92</v>
      </c>
      <c r="P124" s="110">
        <f t="shared" si="56"/>
        <v>0</v>
      </c>
      <c r="Q124" s="112" t="s">
        <v>139</v>
      </c>
      <c r="R124" s="113">
        <f t="shared" si="50"/>
        <v>0</v>
      </c>
      <c r="S124" s="114">
        <f t="shared" si="57"/>
        <v>0</v>
      </c>
      <c r="T124" s="113">
        <f t="shared" si="51"/>
        <v>0</v>
      </c>
      <c r="U124" s="115">
        <f t="shared" si="58"/>
        <v>0</v>
      </c>
      <c r="V124" s="113">
        <f t="shared" si="52"/>
        <v>0</v>
      </c>
      <c r="W124" s="115">
        <f t="shared" si="59"/>
        <v>0</v>
      </c>
      <c r="X124" s="113">
        <f t="shared" si="53"/>
        <v>0</v>
      </c>
      <c r="Y124" s="115">
        <f t="shared" si="60"/>
        <v>0</v>
      </c>
      <c r="Z124" s="116">
        <f t="shared" si="54"/>
        <v>0</v>
      </c>
      <c r="AA124" s="117" t="b">
        <f t="shared" si="55"/>
        <v>1</v>
      </c>
      <c r="AB124" s="130"/>
      <c r="AC124" s="132"/>
      <c r="AD124" s="109" t="s">
        <v>22</v>
      </c>
      <c r="AE124" s="108" t="s">
        <v>23</v>
      </c>
      <c r="AF124" s="133"/>
      <c r="AG124" s="134"/>
      <c r="AH124" s="121">
        <v>0</v>
      </c>
      <c r="AI124" s="164">
        <f t="shared" si="61"/>
        <v>0</v>
      </c>
      <c r="AJ124" s="21">
        <v>0</v>
      </c>
      <c r="AK124" s="164">
        <f t="shared" si="62"/>
        <v>0</v>
      </c>
      <c r="AL124" s="21">
        <v>0</v>
      </c>
      <c r="AM124" s="164">
        <f t="shared" si="63"/>
        <v>0</v>
      </c>
      <c r="AN124" s="21">
        <v>0</v>
      </c>
      <c r="AO124" s="164">
        <f t="shared" si="64"/>
        <v>0</v>
      </c>
      <c r="AP124" s="21">
        <v>0</v>
      </c>
      <c r="AQ124" s="164">
        <f t="shared" si="65"/>
        <v>0</v>
      </c>
      <c r="AR124" s="21">
        <v>0</v>
      </c>
      <c r="AS124" s="164">
        <f t="shared" si="66"/>
        <v>0</v>
      </c>
      <c r="AT124" s="21">
        <v>0</v>
      </c>
      <c r="AU124" s="164">
        <f t="shared" si="67"/>
        <v>0</v>
      </c>
      <c r="AV124" s="21">
        <v>0</v>
      </c>
      <c r="AW124" s="164">
        <f t="shared" si="68"/>
        <v>0</v>
      </c>
      <c r="AX124" s="21">
        <v>0</v>
      </c>
      <c r="AY124" s="164">
        <f t="shared" si="69"/>
        <v>0</v>
      </c>
      <c r="AZ124" s="21">
        <v>0</v>
      </c>
      <c r="BA124" s="164">
        <f t="shared" si="70"/>
        <v>0</v>
      </c>
      <c r="BB124" s="21">
        <v>0</v>
      </c>
      <c r="BC124" s="164">
        <f t="shared" si="71"/>
        <v>0</v>
      </c>
      <c r="BD124" s="21">
        <v>0</v>
      </c>
      <c r="BE124" s="164">
        <f t="shared" si="72"/>
        <v>0</v>
      </c>
      <c r="BF124" s="253">
        <f t="shared" si="73"/>
        <v>0</v>
      </c>
      <c r="BG124" s="253">
        <f t="shared" si="74"/>
        <v>0</v>
      </c>
      <c r="BH124" s="10" t="b">
        <f t="shared" si="75"/>
        <v>1</v>
      </c>
      <c r="BI124" s="253">
        <f t="shared" si="76"/>
        <v>0</v>
      </c>
      <c r="BJ124" s="250">
        <f t="shared" si="79"/>
        <v>21410558</v>
      </c>
      <c r="BK124" s="251">
        <v>348</v>
      </c>
      <c r="BL124" s="251">
        <v>5</v>
      </c>
      <c r="BM124" s="252">
        <f t="shared" si="80"/>
        <v>0</v>
      </c>
      <c r="BN124" s="252">
        <f t="shared" si="81"/>
        <v>0</v>
      </c>
      <c r="BO124" s="252">
        <f t="shared" si="82"/>
        <v>0</v>
      </c>
      <c r="BP124" s="252">
        <f t="shared" si="83"/>
        <v>0</v>
      </c>
      <c r="BQ124" s="254">
        <f t="shared" si="84"/>
        <v>730.92</v>
      </c>
      <c r="BR124">
        <f t="shared" si="77"/>
        <v>0</v>
      </c>
      <c r="BS124">
        <v>0</v>
      </c>
      <c r="BT124">
        <v>1</v>
      </c>
      <c r="BU124" t="s">
        <v>139</v>
      </c>
      <c r="BV124" t="str">
        <f t="shared" si="97"/>
        <v>0</v>
      </c>
      <c r="BW124" t="str">
        <f t="shared" si="97"/>
        <v>0</v>
      </c>
      <c r="BX124" t="str">
        <f t="shared" si="97"/>
        <v>1</v>
      </c>
      <c r="BY124" t="s">
        <v>23</v>
      </c>
      <c r="BZ124" s="253">
        <f t="shared" si="85"/>
        <v>0</v>
      </c>
      <c r="CA124" s="253">
        <f t="shared" si="86"/>
        <v>0</v>
      </c>
      <c r="CB124" s="253">
        <f t="shared" si="87"/>
        <v>0</v>
      </c>
      <c r="CC124" s="253">
        <f t="shared" si="88"/>
        <v>0</v>
      </c>
      <c r="CD124" s="253">
        <f t="shared" si="89"/>
        <v>0</v>
      </c>
      <c r="CE124" s="253">
        <f t="shared" si="90"/>
        <v>0</v>
      </c>
      <c r="CF124" s="253">
        <f t="shared" si="91"/>
        <v>0</v>
      </c>
      <c r="CG124" s="253">
        <f t="shared" si="92"/>
        <v>0</v>
      </c>
      <c r="CH124" s="253">
        <f t="shared" si="93"/>
        <v>0</v>
      </c>
      <c r="CI124" s="253">
        <f t="shared" si="94"/>
        <v>0</v>
      </c>
      <c r="CJ124" s="253">
        <f t="shared" si="95"/>
        <v>0</v>
      </c>
      <c r="CK124" s="253">
        <f t="shared" si="96"/>
        <v>0</v>
      </c>
    </row>
    <row r="125" spans="1:89" ht="27.6" x14ac:dyDescent="0.3">
      <c r="B125" s="129">
        <v>67</v>
      </c>
      <c r="C125" s="192">
        <v>214011</v>
      </c>
      <c r="D125" s="189">
        <v>21410750</v>
      </c>
      <c r="E125" s="128" t="s">
        <v>176</v>
      </c>
      <c r="F125" s="108" t="s">
        <v>344</v>
      </c>
      <c r="G125" s="108" t="s">
        <v>345</v>
      </c>
      <c r="H125" s="109" t="s">
        <v>18</v>
      </c>
      <c r="I125" s="130"/>
      <c r="J125" s="109" t="s">
        <v>19</v>
      </c>
      <c r="K125" s="111">
        <f t="shared" si="98"/>
        <v>39</v>
      </c>
      <c r="L125" s="166" t="s">
        <v>187</v>
      </c>
      <c r="M125" s="201">
        <v>0</v>
      </c>
      <c r="N125" s="262">
        <f t="shared" si="78"/>
        <v>511.44</v>
      </c>
      <c r="O125" s="106">
        <v>511.44</v>
      </c>
      <c r="P125" s="110">
        <f t="shared" si="56"/>
        <v>19946.16</v>
      </c>
      <c r="Q125" s="112" t="s">
        <v>139</v>
      </c>
      <c r="R125" s="113">
        <f t="shared" si="50"/>
        <v>6</v>
      </c>
      <c r="S125" s="114">
        <f t="shared" si="57"/>
        <v>3068.64</v>
      </c>
      <c r="T125" s="113">
        <f t="shared" si="51"/>
        <v>11</v>
      </c>
      <c r="U125" s="115">
        <f t="shared" si="58"/>
        <v>5625.84</v>
      </c>
      <c r="V125" s="113">
        <f t="shared" si="52"/>
        <v>11</v>
      </c>
      <c r="W125" s="115">
        <f t="shared" si="59"/>
        <v>5625.84</v>
      </c>
      <c r="X125" s="113">
        <f t="shared" si="53"/>
        <v>11</v>
      </c>
      <c r="Y125" s="115">
        <f t="shared" si="60"/>
        <v>5625.84</v>
      </c>
      <c r="Z125" s="116">
        <f t="shared" si="54"/>
        <v>19946.16</v>
      </c>
      <c r="AA125" s="117" t="b">
        <f t="shared" si="55"/>
        <v>1</v>
      </c>
      <c r="AB125" s="130"/>
      <c r="AC125" s="132"/>
      <c r="AD125" s="109" t="s">
        <v>22</v>
      </c>
      <c r="AE125" s="108" t="s">
        <v>23</v>
      </c>
      <c r="AF125" s="133"/>
      <c r="AG125" s="134"/>
      <c r="AH125" s="121">
        <v>0</v>
      </c>
      <c r="AI125" s="164">
        <f t="shared" si="61"/>
        <v>0</v>
      </c>
      <c r="AJ125" s="21">
        <v>3</v>
      </c>
      <c r="AK125" s="164">
        <f t="shared" si="62"/>
        <v>1534.32</v>
      </c>
      <c r="AL125" s="21">
        <v>3</v>
      </c>
      <c r="AM125" s="164">
        <f t="shared" si="63"/>
        <v>1534.32</v>
      </c>
      <c r="AN125" s="21">
        <v>3</v>
      </c>
      <c r="AO125" s="164">
        <f t="shared" si="64"/>
        <v>1534.32</v>
      </c>
      <c r="AP125" s="21">
        <v>3</v>
      </c>
      <c r="AQ125" s="164">
        <f t="shared" si="65"/>
        <v>1534.32</v>
      </c>
      <c r="AR125" s="21">
        <v>5</v>
      </c>
      <c r="AS125" s="164">
        <f t="shared" si="66"/>
        <v>2557.1999999999998</v>
      </c>
      <c r="AT125" s="21">
        <v>1</v>
      </c>
      <c r="AU125" s="164">
        <f t="shared" si="67"/>
        <v>511.44</v>
      </c>
      <c r="AV125" s="21">
        <v>5</v>
      </c>
      <c r="AW125" s="164">
        <f t="shared" si="68"/>
        <v>2557.1999999999998</v>
      </c>
      <c r="AX125" s="21">
        <v>5</v>
      </c>
      <c r="AY125" s="164">
        <f t="shared" si="69"/>
        <v>2557.1999999999998</v>
      </c>
      <c r="AZ125" s="21">
        <v>5</v>
      </c>
      <c r="BA125" s="164">
        <f t="shared" si="70"/>
        <v>2557.1999999999998</v>
      </c>
      <c r="BB125" s="21">
        <v>5</v>
      </c>
      <c r="BC125" s="164">
        <f t="shared" si="71"/>
        <v>2557.1999999999998</v>
      </c>
      <c r="BD125" s="21">
        <v>1</v>
      </c>
      <c r="BE125" s="164">
        <f t="shared" si="72"/>
        <v>511.44</v>
      </c>
      <c r="BF125" s="253">
        <f t="shared" si="73"/>
        <v>19946.16</v>
      </c>
      <c r="BG125" s="253">
        <f t="shared" si="74"/>
        <v>19946.16</v>
      </c>
      <c r="BH125" s="10" t="b">
        <f t="shared" si="75"/>
        <v>1</v>
      </c>
      <c r="BI125" s="253">
        <f t="shared" si="76"/>
        <v>0</v>
      </c>
      <c r="BJ125" s="250">
        <f t="shared" si="79"/>
        <v>21410750</v>
      </c>
      <c r="BK125" s="251">
        <v>348</v>
      </c>
      <c r="BL125" s="251">
        <v>5</v>
      </c>
      <c r="BM125" s="252">
        <f t="shared" si="80"/>
        <v>6</v>
      </c>
      <c r="BN125" s="252">
        <f t="shared" si="81"/>
        <v>11</v>
      </c>
      <c r="BO125" s="252">
        <f t="shared" si="82"/>
        <v>11</v>
      </c>
      <c r="BP125" s="252">
        <f t="shared" si="83"/>
        <v>11</v>
      </c>
      <c r="BQ125" s="254">
        <f t="shared" si="84"/>
        <v>511.44</v>
      </c>
      <c r="BR125">
        <f t="shared" si="77"/>
        <v>0</v>
      </c>
      <c r="BS125">
        <v>0</v>
      </c>
      <c r="BT125">
        <v>1</v>
      </c>
      <c r="BU125" t="s">
        <v>139</v>
      </c>
      <c r="BV125" t="str">
        <f t="shared" si="97"/>
        <v>0</v>
      </c>
      <c r="BW125" t="str">
        <f t="shared" si="97"/>
        <v>0</v>
      </c>
      <c r="BX125" t="str">
        <f t="shared" si="97"/>
        <v>1</v>
      </c>
      <c r="BY125" t="s">
        <v>23</v>
      </c>
      <c r="BZ125" s="253">
        <f t="shared" si="85"/>
        <v>0</v>
      </c>
      <c r="CA125" s="253">
        <f t="shared" si="86"/>
        <v>1534.32</v>
      </c>
      <c r="CB125" s="253">
        <f t="shared" si="87"/>
        <v>1534.32</v>
      </c>
      <c r="CC125" s="253">
        <f t="shared" si="88"/>
        <v>1534.32</v>
      </c>
      <c r="CD125" s="253">
        <f t="shared" si="89"/>
        <v>1534.32</v>
      </c>
      <c r="CE125" s="253">
        <f t="shared" si="90"/>
        <v>2557.1999999999998</v>
      </c>
      <c r="CF125" s="253">
        <f t="shared" si="91"/>
        <v>511.44</v>
      </c>
      <c r="CG125" s="253">
        <f t="shared" si="92"/>
        <v>2557.1999999999998</v>
      </c>
      <c r="CH125" s="253">
        <f t="shared" si="93"/>
        <v>2557.1999999999998</v>
      </c>
      <c r="CI125" s="253">
        <f t="shared" si="94"/>
        <v>2557.1999999999998</v>
      </c>
      <c r="CJ125" s="253">
        <f t="shared" si="95"/>
        <v>2557.1999999999998</v>
      </c>
      <c r="CK125" s="253">
        <f t="shared" si="96"/>
        <v>511.44</v>
      </c>
    </row>
    <row r="126" spans="1:89" ht="27.6" x14ac:dyDescent="0.3">
      <c r="B126" s="129">
        <v>68</v>
      </c>
      <c r="C126" s="192">
        <v>214011</v>
      </c>
      <c r="D126" s="189">
        <v>21410751</v>
      </c>
      <c r="E126" s="128" t="s">
        <v>177</v>
      </c>
      <c r="F126" s="108" t="s">
        <v>344</v>
      </c>
      <c r="G126" s="108" t="s">
        <v>345</v>
      </c>
      <c r="H126" s="109" t="s">
        <v>18</v>
      </c>
      <c r="I126" s="130"/>
      <c r="J126" s="109" t="s">
        <v>19</v>
      </c>
      <c r="K126" s="111">
        <f t="shared" si="98"/>
        <v>16</v>
      </c>
      <c r="L126" s="166" t="s">
        <v>187</v>
      </c>
      <c r="M126" s="104">
        <v>0</v>
      </c>
      <c r="N126" s="262">
        <f t="shared" si="78"/>
        <v>586.26</v>
      </c>
      <c r="O126" s="106">
        <v>586.26</v>
      </c>
      <c r="P126" s="110">
        <f t="shared" si="56"/>
        <v>9380.16</v>
      </c>
      <c r="Q126" s="112" t="s">
        <v>139</v>
      </c>
      <c r="R126" s="113">
        <f t="shared" si="50"/>
        <v>2</v>
      </c>
      <c r="S126" s="114">
        <f t="shared" si="57"/>
        <v>1172.52</v>
      </c>
      <c r="T126" s="113">
        <f t="shared" si="51"/>
        <v>4</v>
      </c>
      <c r="U126" s="115">
        <f t="shared" si="58"/>
        <v>2345.04</v>
      </c>
      <c r="V126" s="113">
        <f t="shared" si="52"/>
        <v>5</v>
      </c>
      <c r="W126" s="115">
        <f t="shared" si="59"/>
        <v>2931.3</v>
      </c>
      <c r="X126" s="113">
        <f t="shared" si="53"/>
        <v>5</v>
      </c>
      <c r="Y126" s="115">
        <f t="shared" si="60"/>
        <v>2931.3</v>
      </c>
      <c r="Z126" s="116">
        <f t="shared" si="54"/>
        <v>9380.16</v>
      </c>
      <c r="AA126" s="117" t="b">
        <f t="shared" si="55"/>
        <v>1</v>
      </c>
      <c r="AB126" s="130"/>
      <c r="AC126" s="132"/>
      <c r="AD126" s="109" t="s">
        <v>22</v>
      </c>
      <c r="AE126" s="108" t="s">
        <v>23</v>
      </c>
      <c r="AF126" s="133"/>
      <c r="AG126" s="134"/>
      <c r="AH126" s="121">
        <v>0</v>
      </c>
      <c r="AI126" s="164">
        <f t="shared" si="61"/>
        <v>0</v>
      </c>
      <c r="AJ126" s="21">
        <v>1</v>
      </c>
      <c r="AK126" s="164">
        <f t="shared" si="62"/>
        <v>586.26</v>
      </c>
      <c r="AL126" s="21">
        <v>1</v>
      </c>
      <c r="AM126" s="164">
        <f t="shared" si="63"/>
        <v>586.26</v>
      </c>
      <c r="AN126" s="21">
        <v>1</v>
      </c>
      <c r="AO126" s="164">
        <f t="shared" si="64"/>
        <v>586.26</v>
      </c>
      <c r="AP126" s="21">
        <v>1</v>
      </c>
      <c r="AQ126" s="164">
        <f t="shared" si="65"/>
        <v>586.26</v>
      </c>
      <c r="AR126" s="21">
        <v>2</v>
      </c>
      <c r="AS126" s="164">
        <f t="shared" si="66"/>
        <v>1172.52</v>
      </c>
      <c r="AT126" s="21">
        <v>1</v>
      </c>
      <c r="AU126" s="164">
        <f t="shared" si="67"/>
        <v>586.26</v>
      </c>
      <c r="AV126" s="21">
        <v>2</v>
      </c>
      <c r="AW126" s="164">
        <f t="shared" si="68"/>
        <v>1172.52</v>
      </c>
      <c r="AX126" s="21">
        <v>2</v>
      </c>
      <c r="AY126" s="164">
        <f t="shared" si="69"/>
        <v>1172.52</v>
      </c>
      <c r="AZ126" s="21">
        <v>2</v>
      </c>
      <c r="BA126" s="164">
        <f t="shared" si="70"/>
        <v>1172.52</v>
      </c>
      <c r="BB126" s="21">
        <v>2</v>
      </c>
      <c r="BC126" s="164">
        <f t="shared" si="71"/>
        <v>1172.52</v>
      </c>
      <c r="BD126" s="21">
        <v>1</v>
      </c>
      <c r="BE126" s="164">
        <f t="shared" si="72"/>
        <v>586.26</v>
      </c>
      <c r="BF126" s="253">
        <f t="shared" si="73"/>
        <v>9380.16</v>
      </c>
      <c r="BG126" s="253">
        <f t="shared" si="74"/>
        <v>9380.1600000000017</v>
      </c>
      <c r="BH126" s="10" t="b">
        <f t="shared" si="75"/>
        <v>1</v>
      </c>
      <c r="BI126" s="253">
        <f t="shared" si="76"/>
        <v>0</v>
      </c>
      <c r="BJ126" s="250">
        <f t="shared" si="79"/>
        <v>21410751</v>
      </c>
      <c r="BK126" s="251">
        <v>348</v>
      </c>
      <c r="BL126" s="251">
        <v>5</v>
      </c>
      <c r="BM126" s="252">
        <f t="shared" si="80"/>
        <v>2</v>
      </c>
      <c r="BN126" s="252">
        <f t="shared" si="81"/>
        <v>4</v>
      </c>
      <c r="BO126" s="252">
        <f t="shared" si="82"/>
        <v>5</v>
      </c>
      <c r="BP126" s="252">
        <f t="shared" si="83"/>
        <v>5</v>
      </c>
      <c r="BQ126" s="254">
        <f t="shared" si="84"/>
        <v>586.26</v>
      </c>
      <c r="BR126">
        <f t="shared" si="77"/>
        <v>0</v>
      </c>
      <c r="BS126">
        <v>0</v>
      </c>
      <c r="BT126">
        <v>1</v>
      </c>
      <c r="BU126" t="s">
        <v>139</v>
      </c>
      <c r="BV126" t="str">
        <f t="shared" si="97"/>
        <v>0</v>
      </c>
      <c r="BW126" t="str">
        <f t="shared" si="97"/>
        <v>0</v>
      </c>
      <c r="BX126" t="str">
        <f t="shared" si="97"/>
        <v>1</v>
      </c>
      <c r="BY126" t="s">
        <v>23</v>
      </c>
      <c r="BZ126" s="253">
        <f t="shared" si="85"/>
        <v>0</v>
      </c>
      <c r="CA126" s="253">
        <f t="shared" si="86"/>
        <v>586.26</v>
      </c>
      <c r="CB126" s="253">
        <f t="shared" si="87"/>
        <v>586.26</v>
      </c>
      <c r="CC126" s="253">
        <f t="shared" si="88"/>
        <v>586.26</v>
      </c>
      <c r="CD126" s="253">
        <f t="shared" si="89"/>
        <v>586.26</v>
      </c>
      <c r="CE126" s="253">
        <f t="shared" si="90"/>
        <v>1172.52</v>
      </c>
      <c r="CF126" s="253">
        <f t="shared" si="91"/>
        <v>586.26</v>
      </c>
      <c r="CG126" s="253">
        <f t="shared" si="92"/>
        <v>1172.52</v>
      </c>
      <c r="CH126" s="253">
        <f t="shared" si="93"/>
        <v>1172.52</v>
      </c>
      <c r="CI126" s="253">
        <f t="shared" si="94"/>
        <v>1172.52</v>
      </c>
      <c r="CJ126" s="253">
        <f t="shared" si="95"/>
        <v>1172.52</v>
      </c>
      <c r="CK126" s="253">
        <f t="shared" si="96"/>
        <v>586.26</v>
      </c>
    </row>
    <row r="127" spans="1:89" ht="27.6" x14ac:dyDescent="0.3">
      <c r="B127" s="129">
        <v>69</v>
      </c>
      <c r="C127" s="192">
        <v>214011</v>
      </c>
      <c r="D127" s="189">
        <v>21410578</v>
      </c>
      <c r="E127" s="128" t="s">
        <v>178</v>
      </c>
      <c r="F127" s="108" t="s">
        <v>344</v>
      </c>
      <c r="G127" s="108" t="s">
        <v>345</v>
      </c>
      <c r="H127" s="109" t="s">
        <v>18</v>
      </c>
      <c r="I127" s="130"/>
      <c r="J127" s="109" t="s">
        <v>19</v>
      </c>
      <c r="K127" s="111">
        <f t="shared" si="98"/>
        <v>2</v>
      </c>
      <c r="L127" s="166" t="s">
        <v>187</v>
      </c>
      <c r="M127" s="201">
        <v>0</v>
      </c>
      <c r="N127" s="262">
        <f t="shared" si="78"/>
        <v>2735.4</v>
      </c>
      <c r="O127" s="106">
        <v>2735.4</v>
      </c>
      <c r="P127" s="110">
        <f t="shared" si="56"/>
        <v>5470.8</v>
      </c>
      <c r="Q127" s="112" t="s">
        <v>139</v>
      </c>
      <c r="R127" s="113">
        <f t="shared" si="50"/>
        <v>0</v>
      </c>
      <c r="S127" s="114">
        <f t="shared" si="57"/>
        <v>0</v>
      </c>
      <c r="T127" s="113">
        <f t="shared" si="51"/>
        <v>0</v>
      </c>
      <c r="U127" s="115">
        <f t="shared" si="58"/>
        <v>0</v>
      </c>
      <c r="V127" s="113">
        <f t="shared" si="52"/>
        <v>1</v>
      </c>
      <c r="W127" s="115">
        <f t="shared" si="59"/>
        <v>2735.4</v>
      </c>
      <c r="X127" s="113">
        <f t="shared" si="53"/>
        <v>1</v>
      </c>
      <c r="Y127" s="115">
        <f t="shared" si="60"/>
        <v>2735.4</v>
      </c>
      <c r="Z127" s="116">
        <f t="shared" si="54"/>
        <v>5470.8</v>
      </c>
      <c r="AA127" s="117" t="b">
        <f t="shared" si="55"/>
        <v>1</v>
      </c>
      <c r="AB127" s="130"/>
      <c r="AC127" s="132"/>
      <c r="AD127" s="109" t="s">
        <v>22</v>
      </c>
      <c r="AE127" s="108" t="s">
        <v>23</v>
      </c>
      <c r="AF127" s="133"/>
      <c r="AG127" s="134"/>
      <c r="AH127" s="121">
        <v>0</v>
      </c>
      <c r="AI127" s="164">
        <f t="shared" si="61"/>
        <v>0</v>
      </c>
      <c r="AJ127" s="21">
        <v>0</v>
      </c>
      <c r="AK127" s="164">
        <f t="shared" si="62"/>
        <v>0</v>
      </c>
      <c r="AL127" s="21">
        <v>0</v>
      </c>
      <c r="AM127" s="164">
        <f t="shared" si="63"/>
        <v>0</v>
      </c>
      <c r="AN127" s="21">
        <v>0</v>
      </c>
      <c r="AO127" s="164">
        <f t="shared" si="64"/>
        <v>0</v>
      </c>
      <c r="AP127" s="21">
        <v>0</v>
      </c>
      <c r="AQ127" s="164">
        <f t="shared" si="65"/>
        <v>0</v>
      </c>
      <c r="AR127" s="21">
        <v>0</v>
      </c>
      <c r="AS127" s="164">
        <f t="shared" si="66"/>
        <v>0</v>
      </c>
      <c r="AT127" s="21">
        <v>1</v>
      </c>
      <c r="AU127" s="164">
        <f t="shared" si="67"/>
        <v>2735.4</v>
      </c>
      <c r="AV127" s="21">
        <v>0</v>
      </c>
      <c r="AW127" s="164">
        <f t="shared" si="68"/>
        <v>0</v>
      </c>
      <c r="AX127" s="21">
        <v>0</v>
      </c>
      <c r="AY127" s="164">
        <f t="shared" si="69"/>
        <v>0</v>
      </c>
      <c r="AZ127" s="21">
        <v>0</v>
      </c>
      <c r="BA127" s="164">
        <f t="shared" si="70"/>
        <v>0</v>
      </c>
      <c r="BB127" s="21">
        <v>0</v>
      </c>
      <c r="BC127" s="164">
        <f t="shared" si="71"/>
        <v>0</v>
      </c>
      <c r="BD127" s="21">
        <v>1</v>
      </c>
      <c r="BE127" s="164">
        <f t="shared" si="72"/>
        <v>2735.4</v>
      </c>
      <c r="BF127" s="253">
        <f t="shared" si="73"/>
        <v>5470.8</v>
      </c>
      <c r="BG127" s="253">
        <f t="shared" si="74"/>
        <v>5470.8</v>
      </c>
      <c r="BH127" s="10" t="b">
        <f t="shared" si="75"/>
        <v>1</v>
      </c>
      <c r="BI127" s="253">
        <f t="shared" si="76"/>
        <v>0</v>
      </c>
      <c r="BJ127" s="250">
        <f t="shared" si="79"/>
        <v>21410578</v>
      </c>
      <c r="BK127" s="251">
        <v>348</v>
      </c>
      <c r="BL127" s="251">
        <v>5</v>
      </c>
      <c r="BM127" s="252">
        <f t="shared" si="80"/>
        <v>0</v>
      </c>
      <c r="BN127" s="252">
        <f t="shared" si="81"/>
        <v>0</v>
      </c>
      <c r="BO127" s="252">
        <f t="shared" si="82"/>
        <v>1</v>
      </c>
      <c r="BP127" s="252">
        <f t="shared" si="83"/>
        <v>1</v>
      </c>
      <c r="BQ127" s="254">
        <f t="shared" si="84"/>
        <v>2735.4</v>
      </c>
      <c r="BR127">
        <f t="shared" si="77"/>
        <v>0</v>
      </c>
      <c r="BS127">
        <v>0</v>
      </c>
      <c r="BT127">
        <v>1</v>
      </c>
      <c r="BU127" t="s">
        <v>139</v>
      </c>
      <c r="BV127" t="str">
        <f t="shared" si="97"/>
        <v>0</v>
      </c>
      <c r="BW127" t="str">
        <f t="shared" si="97"/>
        <v>0</v>
      </c>
      <c r="BX127" t="str">
        <f t="shared" si="97"/>
        <v>1</v>
      </c>
      <c r="BY127" t="s">
        <v>23</v>
      </c>
      <c r="BZ127" s="253">
        <f t="shared" si="85"/>
        <v>0</v>
      </c>
      <c r="CA127" s="253">
        <f t="shared" si="86"/>
        <v>0</v>
      </c>
      <c r="CB127" s="253">
        <f t="shared" si="87"/>
        <v>0</v>
      </c>
      <c r="CC127" s="253">
        <f t="shared" si="88"/>
        <v>0</v>
      </c>
      <c r="CD127" s="253">
        <f t="shared" si="89"/>
        <v>0</v>
      </c>
      <c r="CE127" s="253">
        <f t="shared" si="90"/>
        <v>0</v>
      </c>
      <c r="CF127" s="253">
        <f t="shared" si="91"/>
        <v>2735.4</v>
      </c>
      <c r="CG127" s="253">
        <f t="shared" si="92"/>
        <v>0</v>
      </c>
      <c r="CH127" s="253">
        <f t="shared" si="93"/>
        <v>0</v>
      </c>
      <c r="CI127" s="253">
        <f t="shared" si="94"/>
        <v>0</v>
      </c>
      <c r="CJ127" s="253">
        <f t="shared" si="95"/>
        <v>0</v>
      </c>
      <c r="CK127" s="253">
        <f t="shared" si="96"/>
        <v>2735.4</v>
      </c>
    </row>
    <row r="128" spans="1:89" ht="27.6" x14ac:dyDescent="0.3">
      <c r="B128" s="129">
        <v>70</v>
      </c>
      <c r="C128" s="192">
        <v>214011</v>
      </c>
      <c r="D128" s="189">
        <v>21411165</v>
      </c>
      <c r="E128" s="128" t="s">
        <v>348</v>
      </c>
      <c r="F128" s="108" t="s">
        <v>344</v>
      </c>
      <c r="G128" s="108" t="s">
        <v>345</v>
      </c>
      <c r="H128" s="109" t="s">
        <v>18</v>
      </c>
      <c r="I128" s="130"/>
      <c r="J128" s="109" t="s">
        <v>19</v>
      </c>
      <c r="K128" s="111">
        <f t="shared" si="98"/>
        <v>21</v>
      </c>
      <c r="L128" s="166" t="s">
        <v>187</v>
      </c>
      <c r="M128" s="104">
        <v>0</v>
      </c>
      <c r="N128" s="262">
        <f t="shared" si="78"/>
        <v>598.67999999999995</v>
      </c>
      <c r="O128" s="106">
        <v>598.67999999999995</v>
      </c>
      <c r="P128" s="110">
        <f t="shared" si="56"/>
        <v>12572.279999999999</v>
      </c>
      <c r="Q128" s="112" t="s">
        <v>139</v>
      </c>
      <c r="R128" s="113">
        <f t="shared" si="50"/>
        <v>4</v>
      </c>
      <c r="S128" s="114">
        <f t="shared" si="57"/>
        <v>2394.7199999999998</v>
      </c>
      <c r="T128" s="113">
        <f t="shared" si="51"/>
        <v>6</v>
      </c>
      <c r="U128" s="115">
        <f t="shared" si="58"/>
        <v>3592.08</v>
      </c>
      <c r="V128" s="113">
        <f t="shared" si="52"/>
        <v>3</v>
      </c>
      <c r="W128" s="115">
        <f t="shared" si="59"/>
        <v>1796.04</v>
      </c>
      <c r="X128" s="113">
        <f t="shared" si="53"/>
        <v>8</v>
      </c>
      <c r="Y128" s="115">
        <f t="shared" si="60"/>
        <v>4789.4399999999996</v>
      </c>
      <c r="Z128" s="116">
        <f t="shared" si="54"/>
        <v>12572.279999999999</v>
      </c>
      <c r="AA128" s="117" t="b">
        <f t="shared" si="55"/>
        <v>1</v>
      </c>
      <c r="AB128" s="130"/>
      <c r="AC128" s="132"/>
      <c r="AD128" s="109" t="s">
        <v>22</v>
      </c>
      <c r="AE128" s="108" t="s">
        <v>23</v>
      </c>
      <c r="AF128" s="133"/>
      <c r="AG128" s="134"/>
      <c r="AH128" s="121">
        <v>0</v>
      </c>
      <c r="AI128" s="164">
        <f t="shared" si="61"/>
        <v>0</v>
      </c>
      <c r="AJ128" s="21">
        <v>2</v>
      </c>
      <c r="AK128" s="164">
        <f t="shared" si="62"/>
        <v>1197.3599999999999</v>
      </c>
      <c r="AL128" s="21">
        <v>2</v>
      </c>
      <c r="AM128" s="164">
        <f t="shared" si="63"/>
        <v>1197.3599999999999</v>
      </c>
      <c r="AN128" s="21">
        <v>2</v>
      </c>
      <c r="AO128" s="164">
        <f t="shared" si="64"/>
        <v>1197.3599999999999</v>
      </c>
      <c r="AP128" s="21">
        <v>2</v>
      </c>
      <c r="AQ128" s="164">
        <f t="shared" si="65"/>
        <v>1197.3599999999999</v>
      </c>
      <c r="AR128" s="21">
        <v>2</v>
      </c>
      <c r="AS128" s="164">
        <f t="shared" si="66"/>
        <v>1197.3599999999999</v>
      </c>
      <c r="AT128" s="21">
        <v>1</v>
      </c>
      <c r="AU128" s="164">
        <f t="shared" si="67"/>
        <v>598.67999999999995</v>
      </c>
      <c r="AV128" s="21">
        <v>0</v>
      </c>
      <c r="AW128" s="164">
        <f t="shared" si="68"/>
        <v>0</v>
      </c>
      <c r="AX128" s="21">
        <v>2</v>
      </c>
      <c r="AY128" s="164">
        <f t="shared" si="69"/>
        <v>1197.3599999999999</v>
      </c>
      <c r="AZ128" s="21">
        <v>2</v>
      </c>
      <c r="BA128" s="164">
        <f t="shared" si="70"/>
        <v>1197.3599999999999</v>
      </c>
      <c r="BB128" s="21">
        <v>5</v>
      </c>
      <c r="BC128" s="164">
        <f t="shared" si="71"/>
        <v>2993.3999999999996</v>
      </c>
      <c r="BD128" s="21">
        <v>1</v>
      </c>
      <c r="BE128" s="164">
        <f t="shared" si="72"/>
        <v>598.67999999999995</v>
      </c>
      <c r="BF128" s="253">
        <f t="shared" si="73"/>
        <v>12572.279999999999</v>
      </c>
      <c r="BG128" s="253">
        <f t="shared" si="74"/>
        <v>12572.28</v>
      </c>
      <c r="BH128" s="10" t="b">
        <f t="shared" si="75"/>
        <v>1</v>
      </c>
      <c r="BI128" s="253">
        <f t="shared" si="76"/>
        <v>0</v>
      </c>
      <c r="BJ128" s="250">
        <f t="shared" si="79"/>
        <v>21411165</v>
      </c>
      <c r="BK128" s="251">
        <v>348</v>
      </c>
      <c r="BL128" s="251">
        <v>5</v>
      </c>
      <c r="BM128" s="252">
        <f t="shared" si="80"/>
        <v>4</v>
      </c>
      <c r="BN128" s="252">
        <f t="shared" si="81"/>
        <v>6</v>
      </c>
      <c r="BO128" s="252">
        <f t="shared" si="82"/>
        <v>3</v>
      </c>
      <c r="BP128" s="252">
        <f t="shared" si="83"/>
        <v>8</v>
      </c>
      <c r="BQ128" s="254">
        <f t="shared" si="84"/>
        <v>598.67999999999995</v>
      </c>
      <c r="BR128">
        <f t="shared" si="77"/>
        <v>0</v>
      </c>
      <c r="BS128">
        <v>0</v>
      </c>
      <c r="BT128">
        <v>1</v>
      </c>
      <c r="BU128" t="s">
        <v>139</v>
      </c>
      <c r="BV128" t="str">
        <f t="shared" si="97"/>
        <v>0</v>
      </c>
      <c r="BW128" t="str">
        <f t="shared" si="97"/>
        <v>0</v>
      </c>
      <c r="BX128" t="str">
        <f t="shared" si="97"/>
        <v>1</v>
      </c>
      <c r="BY128" t="s">
        <v>23</v>
      </c>
      <c r="BZ128" s="253">
        <f t="shared" si="85"/>
        <v>0</v>
      </c>
      <c r="CA128" s="253">
        <f t="shared" si="86"/>
        <v>1197.3599999999999</v>
      </c>
      <c r="CB128" s="253">
        <f t="shared" si="87"/>
        <v>1197.3599999999999</v>
      </c>
      <c r="CC128" s="253">
        <f t="shared" si="88"/>
        <v>1197.3599999999999</v>
      </c>
      <c r="CD128" s="253">
        <f t="shared" si="89"/>
        <v>1197.3599999999999</v>
      </c>
      <c r="CE128" s="253">
        <f t="shared" si="90"/>
        <v>1197.3599999999999</v>
      </c>
      <c r="CF128" s="253">
        <f t="shared" si="91"/>
        <v>598.67999999999995</v>
      </c>
      <c r="CG128" s="253">
        <f t="shared" si="92"/>
        <v>0</v>
      </c>
      <c r="CH128" s="253">
        <f t="shared" si="93"/>
        <v>1197.3599999999999</v>
      </c>
      <c r="CI128" s="253">
        <f t="shared" si="94"/>
        <v>1197.3599999999999</v>
      </c>
      <c r="CJ128" s="253">
        <f t="shared" si="95"/>
        <v>2993.3999999999996</v>
      </c>
      <c r="CK128" s="253">
        <f t="shared" si="96"/>
        <v>598.67999999999995</v>
      </c>
    </row>
    <row r="129" spans="2:89" ht="27.6" x14ac:dyDescent="0.3">
      <c r="B129" s="129">
        <v>71</v>
      </c>
      <c r="C129" s="192">
        <v>214011</v>
      </c>
      <c r="D129" s="189">
        <v>21411166</v>
      </c>
      <c r="E129" s="128" t="s">
        <v>349</v>
      </c>
      <c r="F129" s="108" t="s">
        <v>344</v>
      </c>
      <c r="G129" s="108" t="s">
        <v>345</v>
      </c>
      <c r="H129" s="109" t="s">
        <v>18</v>
      </c>
      <c r="I129" s="130"/>
      <c r="J129" s="109" t="s">
        <v>19</v>
      </c>
      <c r="K129" s="111">
        <f t="shared" si="98"/>
        <v>14</v>
      </c>
      <c r="L129" s="166" t="s">
        <v>187</v>
      </c>
      <c r="M129" s="201">
        <v>0</v>
      </c>
      <c r="N129" s="262">
        <f t="shared" si="78"/>
        <v>584.99</v>
      </c>
      <c r="O129" s="106">
        <v>584.99</v>
      </c>
      <c r="P129" s="110">
        <f t="shared" si="56"/>
        <v>8189.8600000000006</v>
      </c>
      <c r="Q129" s="112" t="s">
        <v>139</v>
      </c>
      <c r="R129" s="113">
        <f t="shared" si="50"/>
        <v>2</v>
      </c>
      <c r="S129" s="114">
        <f t="shared" si="57"/>
        <v>1169.98</v>
      </c>
      <c r="T129" s="113">
        <f t="shared" si="51"/>
        <v>4</v>
      </c>
      <c r="U129" s="115">
        <f t="shared" si="58"/>
        <v>2339.96</v>
      </c>
      <c r="V129" s="113">
        <f t="shared" si="52"/>
        <v>3</v>
      </c>
      <c r="W129" s="115">
        <f t="shared" si="59"/>
        <v>1754.97</v>
      </c>
      <c r="X129" s="113">
        <f t="shared" si="53"/>
        <v>5</v>
      </c>
      <c r="Y129" s="115">
        <f t="shared" si="60"/>
        <v>2924.95</v>
      </c>
      <c r="Z129" s="116">
        <f t="shared" si="54"/>
        <v>8189.86</v>
      </c>
      <c r="AA129" s="117" t="b">
        <f t="shared" si="55"/>
        <v>1</v>
      </c>
      <c r="AB129" s="130"/>
      <c r="AC129" s="132"/>
      <c r="AD129" s="109" t="s">
        <v>22</v>
      </c>
      <c r="AE129" s="108" t="s">
        <v>23</v>
      </c>
      <c r="AF129" s="133"/>
      <c r="AG129" s="134"/>
      <c r="AH129" s="121">
        <v>0</v>
      </c>
      <c r="AI129" s="164">
        <f t="shared" si="61"/>
        <v>0</v>
      </c>
      <c r="AJ129" s="21">
        <v>1</v>
      </c>
      <c r="AK129" s="164">
        <f t="shared" si="62"/>
        <v>584.99</v>
      </c>
      <c r="AL129" s="21">
        <v>1</v>
      </c>
      <c r="AM129" s="164">
        <f t="shared" si="63"/>
        <v>584.99</v>
      </c>
      <c r="AN129" s="21">
        <v>1</v>
      </c>
      <c r="AO129" s="164">
        <f t="shared" si="64"/>
        <v>584.99</v>
      </c>
      <c r="AP129" s="21">
        <v>1</v>
      </c>
      <c r="AQ129" s="164">
        <f t="shared" si="65"/>
        <v>584.99</v>
      </c>
      <c r="AR129" s="21">
        <v>2</v>
      </c>
      <c r="AS129" s="164">
        <f t="shared" si="66"/>
        <v>1169.98</v>
      </c>
      <c r="AT129" s="21">
        <v>1</v>
      </c>
      <c r="AU129" s="164">
        <f t="shared" si="67"/>
        <v>584.99</v>
      </c>
      <c r="AV129" s="21">
        <v>0</v>
      </c>
      <c r="AW129" s="164">
        <f t="shared" si="68"/>
        <v>0</v>
      </c>
      <c r="AX129" s="21">
        <v>2</v>
      </c>
      <c r="AY129" s="164">
        <f t="shared" si="69"/>
        <v>1169.98</v>
      </c>
      <c r="AZ129" s="21">
        <v>2</v>
      </c>
      <c r="BA129" s="164">
        <f t="shared" si="70"/>
        <v>1169.98</v>
      </c>
      <c r="BB129" s="21">
        <v>2</v>
      </c>
      <c r="BC129" s="164">
        <f t="shared" si="71"/>
        <v>1169.98</v>
      </c>
      <c r="BD129" s="21">
        <v>1</v>
      </c>
      <c r="BE129" s="164">
        <f t="shared" si="72"/>
        <v>584.99</v>
      </c>
      <c r="BF129" s="253">
        <f t="shared" si="73"/>
        <v>8189.8600000000006</v>
      </c>
      <c r="BG129" s="253">
        <f t="shared" si="74"/>
        <v>8189.8599999999988</v>
      </c>
      <c r="BH129" s="10" t="b">
        <f t="shared" si="75"/>
        <v>1</v>
      </c>
      <c r="BI129" s="253">
        <f t="shared" si="76"/>
        <v>0</v>
      </c>
      <c r="BJ129" s="250">
        <f t="shared" si="79"/>
        <v>21411166</v>
      </c>
      <c r="BK129" s="251">
        <v>348</v>
      </c>
      <c r="BL129" s="251">
        <v>5</v>
      </c>
      <c r="BM129" s="252">
        <f t="shared" si="80"/>
        <v>2</v>
      </c>
      <c r="BN129" s="252">
        <f t="shared" si="81"/>
        <v>4</v>
      </c>
      <c r="BO129" s="252">
        <f t="shared" si="82"/>
        <v>3</v>
      </c>
      <c r="BP129" s="252">
        <f t="shared" si="83"/>
        <v>5</v>
      </c>
      <c r="BQ129" s="254">
        <f t="shared" si="84"/>
        <v>584.99</v>
      </c>
      <c r="BR129">
        <f t="shared" si="77"/>
        <v>0</v>
      </c>
      <c r="BS129">
        <v>0</v>
      </c>
      <c r="BT129">
        <v>1</v>
      </c>
      <c r="BU129" t="s">
        <v>139</v>
      </c>
      <c r="BV129" t="str">
        <f t="shared" si="97"/>
        <v>0</v>
      </c>
      <c r="BW129" t="str">
        <f t="shared" si="97"/>
        <v>0</v>
      </c>
      <c r="BX129" t="str">
        <f t="shared" si="97"/>
        <v>1</v>
      </c>
      <c r="BY129" t="s">
        <v>23</v>
      </c>
      <c r="BZ129" s="253">
        <f t="shared" si="85"/>
        <v>0</v>
      </c>
      <c r="CA129" s="253">
        <f t="shared" si="86"/>
        <v>584.99</v>
      </c>
      <c r="CB129" s="253">
        <f t="shared" si="87"/>
        <v>584.99</v>
      </c>
      <c r="CC129" s="253">
        <f t="shared" si="88"/>
        <v>584.99</v>
      </c>
      <c r="CD129" s="253">
        <f t="shared" si="89"/>
        <v>584.99</v>
      </c>
      <c r="CE129" s="253">
        <f t="shared" si="90"/>
        <v>1169.98</v>
      </c>
      <c r="CF129" s="253">
        <f t="shared" si="91"/>
        <v>584.99</v>
      </c>
      <c r="CG129" s="253">
        <f t="shared" si="92"/>
        <v>0</v>
      </c>
      <c r="CH129" s="253">
        <f t="shared" si="93"/>
        <v>1169.98</v>
      </c>
      <c r="CI129" s="253">
        <f t="shared" si="94"/>
        <v>1169.98</v>
      </c>
      <c r="CJ129" s="253">
        <f t="shared" si="95"/>
        <v>1169.98</v>
      </c>
      <c r="CK129" s="253">
        <f t="shared" si="96"/>
        <v>584.99</v>
      </c>
    </row>
    <row r="130" spans="2:89" ht="27.6" x14ac:dyDescent="0.3">
      <c r="B130" s="129">
        <v>72</v>
      </c>
      <c r="C130" s="192">
        <v>214011</v>
      </c>
      <c r="D130" s="264">
        <v>21410975</v>
      </c>
      <c r="E130" s="128" t="s">
        <v>350</v>
      </c>
      <c r="F130" s="108" t="s">
        <v>344</v>
      </c>
      <c r="G130" s="108" t="s">
        <v>345</v>
      </c>
      <c r="H130" s="109" t="s">
        <v>18</v>
      </c>
      <c r="I130" s="130"/>
      <c r="J130" s="109" t="s">
        <v>19</v>
      </c>
      <c r="K130" s="111">
        <f t="shared" si="98"/>
        <v>46</v>
      </c>
      <c r="L130" s="166" t="s">
        <v>187</v>
      </c>
      <c r="M130" s="104">
        <v>0</v>
      </c>
      <c r="N130" s="262">
        <f t="shared" si="78"/>
        <v>14.38</v>
      </c>
      <c r="O130" s="106">
        <v>14.38</v>
      </c>
      <c r="P130" s="110">
        <f t="shared" si="56"/>
        <v>661.48</v>
      </c>
      <c r="Q130" s="112" t="s">
        <v>139</v>
      </c>
      <c r="R130" s="113">
        <f t="shared" si="50"/>
        <v>6</v>
      </c>
      <c r="S130" s="114">
        <f t="shared" si="57"/>
        <v>86.28</v>
      </c>
      <c r="T130" s="113">
        <f t="shared" si="51"/>
        <v>14</v>
      </c>
      <c r="U130" s="115">
        <f t="shared" si="58"/>
        <v>201.32000000000002</v>
      </c>
      <c r="V130" s="113">
        <f t="shared" si="52"/>
        <v>13</v>
      </c>
      <c r="W130" s="115">
        <f t="shared" si="59"/>
        <v>186.94</v>
      </c>
      <c r="X130" s="113">
        <f t="shared" si="53"/>
        <v>13</v>
      </c>
      <c r="Y130" s="115">
        <f t="shared" si="60"/>
        <v>186.94</v>
      </c>
      <c r="Z130" s="116">
        <f t="shared" si="54"/>
        <v>661.48</v>
      </c>
      <c r="AA130" s="117" t="b">
        <f t="shared" si="55"/>
        <v>1</v>
      </c>
      <c r="AB130" s="130"/>
      <c r="AC130" s="132"/>
      <c r="AD130" s="109" t="s">
        <v>22</v>
      </c>
      <c r="AE130" s="108" t="s">
        <v>23</v>
      </c>
      <c r="AF130" s="133"/>
      <c r="AG130" s="134"/>
      <c r="AH130" s="121">
        <v>0</v>
      </c>
      <c r="AI130" s="164">
        <f t="shared" si="61"/>
        <v>0</v>
      </c>
      <c r="AJ130" s="21">
        <v>3</v>
      </c>
      <c r="AK130" s="164">
        <f t="shared" si="62"/>
        <v>43.14</v>
      </c>
      <c r="AL130" s="21">
        <v>3</v>
      </c>
      <c r="AM130" s="164">
        <f t="shared" si="63"/>
        <v>43.14</v>
      </c>
      <c r="AN130" s="21">
        <v>3</v>
      </c>
      <c r="AO130" s="164">
        <f t="shared" si="64"/>
        <v>43.14</v>
      </c>
      <c r="AP130" s="21">
        <v>3</v>
      </c>
      <c r="AQ130" s="164">
        <f t="shared" si="65"/>
        <v>43.14</v>
      </c>
      <c r="AR130" s="21">
        <v>8</v>
      </c>
      <c r="AS130" s="164">
        <f t="shared" si="66"/>
        <v>115.04</v>
      </c>
      <c r="AT130" s="21">
        <v>6</v>
      </c>
      <c r="AU130" s="164">
        <f t="shared" si="67"/>
        <v>86.28</v>
      </c>
      <c r="AV130" s="21">
        <v>5</v>
      </c>
      <c r="AW130" s="164">
        <f t="shared" si="68"/>
        <v>71.900000000000006</v>
      </c>
      <c r="AX130" s="21">
        <v>2</v>
      </c>
      <c r="AY130" s="164">
        <f t="shared" si="69"/>
        <v>28.76</v>
      </c>
      <c r="AZ130" s="21">
        <v>2</v>
      </c>
      <c r="BA130" s="164">
        <f t="shared" si="70"/>
        <v>28.76</v>
      </c>
      <c r="BB130" s="21">
        <v>5</v>
      </c>
      <c r="BC130" s="164">
        <f t="shared" si="71"/>
        <v>71.900000000000006</v>
      </c>
      <c r="BD130" s="21">
        <v>6</v>
      </c>
      <c r="BE130" s="164">
        <f t="shared" si="72"/>
        <v>86.28</v>
      </c>
      <c r="BF130" s="253">
        <f t="shared" si="73"/>
        <v>661.48</v>
      </c>
      <c r="BG130" s="253">
        <f t="shared" si="74"/>
        <v>661.48</v>
      </c>
      <c r="BH130" s="10" t="b">
        <f t="shared" si="75"/>
        <v>1</v>
      </c>
      <c r="BI130" s="253">
        <f t="shared" si="76"/>
        <v>0</v>
      </c>
      <c r="BJ130" s="250">
        <f t="shared" si="79"/>
        <v>21410975</v>
      </c>
      <c r="BK130" s="251">
        <v>348</v>
      </c>
      <c r="BL130" s="251">
        <v>5</v>
      </c>
      <c r="BM130" s="252">
        <f t="shared" si="80"/>
        <v>6</v>
      </c>
      <c r="BN130" s="252">
        <f t="shared" si="81"/>
        <v>14</v>
      </c>
      <c r="BO130" s="252">
        <f t="shared" si="82"/>
        <v>13</v>
      </c>
      <c r="BP130" s="252">
        <f t="shared" si="83"/>
        <v>13</v>
      </c>
      <c r="BQ130" s="254">
        <f t="shared" si="84"/>
        <v>14.38</v>
      </c>
      <c r="BR130">
        <f t="shared" si="77"/>
        <v>0</v>
      </c>
      <c r="BS130">
        <v>0</v>
      </c>
      <c r="BT130">
        <v>1</v>
      </c>
      <c r="BU130" t="s">
        <v>139</v>
      </c>
      <c r="BV130" t="str">
        <f t="shared" si="97"/>
        <v>0</v>
      </c>
      <c r="BW130" t="str">
        <f t="shared" si="97"/>
        <v>0</v>
      </c>
      <c r="BX130" t="str">
        <f t="shared" si="97"/>
        <v>1</v>
      </c>
      <c r="BY130" t="s">
        <v>23</v>
      </c>
      <c r="BZ130" s="253">
        <f t="shared" si="85"/>
        <v>0</v>
      </c>
      <c r="CA130" s="253">
        <f t="shared" si="86"/>
        <v>43.14</v>
      </c>
      <c r="CB130" s="253">
        <f t="shared" si="87"/>
        <v>43.14</v>
      </c>
      <c r="CC130" s="253">
        <f t="shared" si="88"/>
        <v>43.14</v>
      </c>
      <c r="CD130" s="253">
        <f t="shared" si="89"/>
        <v>43.14</v>
      </c>
      <c r="CE130" s="253">
        <f t="shared" si="90"/>
        <v>115.04</v>
      </c>
      <c r="CF130" s="253">
        <f t="shared" si="91"/>
        <v>86.28</v>
      </c>
      <c r="CG130" s="253">
        <f t="shared" si="92"/>
        <v>71.900000000000006</v>
      </c>
      <c r="CH130" s="253">
        <f t="shared" si="93"/>
        <v>28.76</v>
      </c>
      <c r="CI130" s="253">
        <f t="shared" si="94"/>
        <v>28.76</v>
      </c>
      <c r="CJ130" s="253">
        <f t="shared" si="95"/>
        <v>71.900000000000006</v>
      </c>
      <c r="CK130" s="253">
        <f t="shared" si="96"/>
        <v>86.28</v>
      </c>
    </row>
    <row r="131" spans="2:89" ht="20.399999999999999" x14ac:dyDescent="0.3">
      <c r="B131" s="129">
        <v>73</v>
      </c>
      <c r="C131" s="192">
        <v>214011</v>
      </c>
      <c r="D131" s="265">
        <v>21410433</v>
      </c>
      <c r="E131" s="128" t="s">
        <v>351</v>
      </c>
      <c r="F131" s="108" t="s">
        <v>344</v>
      </c>
      <c r="G131" s="108" t="s">
        <v>345</v>
      </c>
      <c r="H131" s="109" t="s">
        <v>18</v>
      </c>
      <c r="I131" s="130"/>
      <c r="J131" s="109" t="s">
        <v>19</v>
      </c>
      <c r="K131" s="111">
        <f t="shared" si="98"/>
        <v>0</v>
      </c>
      <c r="L131" s="166" t="s">
        <v>187</v>
      </c>
      <c r="M131" s="201">
        <v>0</v>
      </c>
      <c r="N131" s="262">
        <f t="shared" si="78"/>
        <v>1970.72</v>
      </c>
      <c r="O131" s="106">
        <v>1970.72</v>
      </c>
      <c r="P131" s="110">
        <f t="shared" si="56"/>
        <v>0</v>
      </c>
      <c r="Q131" s="112" t="s">
        <v>139</v>
      </c>
      <c r="R131" s="113">
        <f t="shared" si="50"/>
        <v>0</v>
      </c>
      <c r="S131" s="114">
        <f t="shared" si="57"/>
        <v>0</v>
      </c>
      <c r="T131" s="113">
        <f t="shared" si="51"/>
        <v>0</v>
      </c>
      <c r="U131" s="115">
        <f t="shared" si="58"/>
        <v>0</v>
      </c>
      <c r="V131" s="113">
        <f t="shared" si="52"/>
        <v>0</v>
      </c>
      <c r="W131" s="115">
        <f t="shared" si="59"/>
        <v>0</v>
      </c>
      <c r="X131" s="113">
        <f t="shared" si="53"/>
        <v>0</v>
      </c>
      <c r="Y131" s="115">
        <f t="shared" si="60"/>
        <v>0</v>
      </c>
      <c r="Z131" s="116">
        <f t="shared" si="54"/>
        <v>0</v>
      </c>
      <c r="AA131" s="117" t="b">
        <f t="shared" si="55"/>
        <v>1</v>
      </c>
      <c r="AB131" s="130"/>
      <c r="AC131" s="132"/>
      <c r="AD131" s="109" t="s">
        <v>22</v>
      </c>
      <c r="AE131" s="108" t="s">
        <v>23</v>
      </c>
      <c r="AF131" s="133"/>
      <c r="AG131" s="134"/>
      <c r="AH131" s="121">
        <v>0</v>
      </c>
      <c r="AI131" s="164">
        <f t="shared" si="61"/>
        <v>0</v>
      </c>
      <c r="AJ131" s="21">
        <v>0</v>
      </c>
      <c r="AK131" s="164">
        <f t="shared" si="62"/>
        <v>0</v>
      </c>
      <c r="AL131" s="21">
        <v>0</v>
      </c>
      <c r="AM131" s="164">
        <f t="shared" si="63"/>
        <v>0</v>
      </c>
      <c r="AN131" s="21">
        <v>0</v>
      </c>
      <c r="AO131" s="164">
        <f t="shared" si="64"/>
        <v>0</v>
      </c>
      <c r="AP131" s="21">
        <v>0</v>
      </c>
      <c r="AQ131" s="164">
        <f t="shared" si="65"/>
        <v>0</v>
      </c>
      <c r="AR131" s="21">
        <v>0</v>
      </c>
      <c r="AS131" s="164">
        <f t="shared" si="66"/>
        <v>0</v>
      </c>
      <c r="AT131" s="21">
        <v>0</v>
      </c>
      <c r="AU131" s="164">
        <f t="shared" si="67"/>
        <v>0</v>
      </c>
      <c r="AV131" s="21">
        <v>0</v>
      </c>
      <c r="AW131" s="164">
        <f t="shared" si="68"/>
        <v>0</v>
      </c>
      <c r="AX131" s="21">
        <v>0</v>
      </c>
      <c r="AY131" s="164">
        <f t="shared" si="69"/>
        <v>0</v>
      </c>
      <c r="AZ131" s="21">
        <v>0</v>
      </c>
      <c r="BA131" s="164">
        <f t="shared" si="70"/>
        <v>0</v>
      </c>
      <c r="BB131" s="21">
        <v>0</v>
      </c>
      <c r="BC131" s="164">
        <f t="shared" si="71"/>
        <v>0</v>
      </c>
      <c r="BD131" s="21">
        <v>0</v>
      </c>
      <c r="BE131" s="164">
        <f t="shared" si="72"/>
        <v>0</v>
      </c>
      <c r="BF131" s="253">
        <f t="shared" si="73"/>
        <v>0</v>
      </c>
      <c r="BG131" s="253">
        <f t="shared" si="74"/>
        <v>0</v>
      </c>
      <c r="BH131" s="10" t="b">
        <f t="shared" si="75"/>
        <v>1</v>
      </c>
      <c r="BI131" s="253">
        <f t="shared" si="76"/>
        <v>0</v>
      </c>
      <c r="BJ131" s="250">
        <f t="shared" si="79"/>
        <v>21410433</v>
      </c>
      <c r="BK131" s="251">
        <v>348</v>
      </c>
      <c r="BL131" s="251">
        <v>5</v>
      </c>
      <c r="BM131" s="252">
        <f t="shared" si="80"/>
        <v>0</v>
      </c>
      <c r="BN131" s="252">
        <f t="shared" si="81"/>
        <v>0</v>
      </c>
      <c r="BO131" s="252">
        <f t="shared" si="82"/>
        <v>0</v>
      </c>
      <c r="BP131" s="252">
        <f t="shared" si="83"/>
        <v>0</v>
      </c>
      <c r="BQ131" s="254">
        <f t="shared" si="84"/>
        <v>1970.72</v>
      </c>
      <c r="BR131">
        <f t="shared" si="77"/>
        <v>0</v>
      </c>
      <c r="BS131">
        <v>0</v>
      </c>
      <c r="BT131">
        <v>1</v>
      </c>
      <c r="BU131" t="s">
        <v>139</v>
      </c>
      <c r="BV131" t="str">
        <f t="shared" si="97"/>
        <v>0</v>
      </c>
      <c r="BW131" t="str">
        <f t="shared" si="97"/>
        <v>0</v>
      </c>
      <c r="BX131" t="str">
        <f t="shared" si="97"/>
        <v>1</v>
      </c>
      <c r="BY131" t="s">
        <v>23</v>
      </c>
      <c r="BZ131" s="253">
        <f t="shared" si="85"/>
        <v>0</v>
      </c>
      <c r="CA131" s="253">
        <f t="shared" si="86"/>
        <v>0</v>
      </c>
      <c r="CB131" s="253">
        <f t="shared" si="87"/>
        <v>0</v>
      </c>
      <c r="CC131" s="253">
        <f t="shared" si="88"/>
        <v>0</v>
      </c>
      <c r="CD131" s="253">
        <f t="shared" si="89"/>
        <v>0</v>
      </c>
      <c r="CE131" s="253">
        <f t="shared" si="90"/>
        <v>0</v>
      </c>
      <c r="CF131" s="253">
        <f t="shared" si="91"/>
        <v>0</v>
      </c>
      <c r="CG131" s="253">
        <f t="shared" si="92"/>
        <v>0</v>
      </c>
      <c r="CH131" s="253">
        <f t="shared" si="93"/>
        <v>0</v>
      </c>
      <c r="CI131" s="253">
        <f t="shared" si="94"/>
        <v>0</v>
      </c>
      <c r="CJ131" s="253">
        <f t="shared" si="95"/>
        <v>0</v>
      </c>
      <c r="CK131" s="253">
        <f t="shared" si="96"/>
        <v>0</v>
      </c>
    </row>
    <row r="132" spans="2:89" ht="20.399999999999999" x14ac:dyDescent="0.3">
      <c r="B132" s="129">
        <v>74</v>
      </c>
      <c r="C132" s="192">
        <v>214011</v>
      </c>
      <c r="D132" s="265">
        <v>21410294</v>
      </c>
      <c r="E132" s="128" t="s">
        <v>352</v>
      </c>
      <c r="F132" s="108" t="s">
        <v>344</v>
      </c>
      <c r="G132" s="108" t="s">
        <v>345</v>
      </c>
      <c r="H132" s="109" t="s">
        <v>18</v>
      </c>
      <c r="I132" s="130"/>
      <c r="J132" s="109" t="s">
        <v>19</v>
      </c>
      <c r="K132" s="111">
        <f t="shared" si="98"/>
        <v>4</v>
      </c>
      <c r="L132" s="166" t="s">
        <v>187</v>
      </c>
      <c r="M132" s="104">
        <v>0</v>
      </c>
      <c r="N132" s="262">
        <f t="shared" si="78"/>
        <v>1721.32</v>
      </c>
      <c r="O132" s="106">
        <v>1721.32</v>
      </c>
      <c r="P132" s="110">
        <f t="shared" si="56"/>
        <v>6885.28</v>
      </c>
      <c r="Q132" s="112" t="s">
        <v>139</v>
      </c>
      <c r="R132" s="113">
        <f t="shared" ref="R132:R195" si="99">AH132+AJ132+AL132</f>
        <v>0</v>
      </c>
      <c r="S132" s="114">
        <f t="shared" si="57"/>
        <v>0</v>
      </c>
      <c r="T132" s="113">
        <f t="shared" ref="T132:T195" si="100">AN132+AP132+AR132</f>
        <v>1</v>
      </c>
      <c r="U132" s="115">
        <f t="shared" si="58"/>
        <v>1721.32</v>
      </c>
      <c r="V132" s="113">
        <f t="shared" ref="V132:V195" si="101">AT132+AV132+AX132</f>
        <v>1</v>
      </c>
      <c r="W132" s="115">
        <f t="shared" si="59"/>
        <v>1721.32</v>
      </c>
      <c r="X132" s="113">
        <f t="shared" ref="X132:X195" si="102">AZ132+BB132+BD132</f>
        <v>2</v>
      </c>
      <c r="Y132" s="115">
        <f t="shared" si="60"/>
        <v>3442.64</v>
      </c>
      <c r="Z132" s="116">
        <f t="shared" ref="Z132:Z195" si="103">S132+U132+W132+Y132</f>
        <v>6885.28</v>
      </c>
      <c r="AA132" s="117" t="b">
        <f t="shared" ref="AA132:AA195" si="104">K132=(SUM(X132,V132,T132,R132))</f>
        <v>1</v>
      </c>
      <c r="AB132" s="130"/>
      <c r="AC132" s="132"/>
      <c r="AD132" s="109" t="s">
        <v>22</v>
      </c>
      <c r="AE132" s="108" t="s">
        <v>23</v>
      </c>
      <c r="AF132" s="133"/>
      <c r="AG132" s="134"/>
      <c r="AH132" s="121">
        <v>0</v>
      </c>
      <c r="AI132" s="164">
        <f t="shared" si="61"/>
        <v>0</v>
      </c>
      <c r="AJ132" s="21">
        <v>0</v>
      </c>
      <c r="AK132" s="164">
        <f t="shared" si="62"/>
        <v>0</v>
      </c>
      <c r="AL132" s="21">
        <v>0</v>
      </c>
      <c r="AM132" s="164">
        <f t="shared" si="63"/>
        <v>0</v>
      </c>
      <c r="AN132" s="21">
        <v>0</v>
      </c>
      <c r="AO132" s="164">
        <f t="shared" si="64"/>
        <v>0</v>
      </c>
      <c r="AP132" s="21">
        <v>0</v>
      </c>
      <c r="AQ132" s="164">
        <f t="shared" si="65"/>
        <v>0</v>
      </c>
      <c r="AR132" s="21">
        <v>1</v>
      </c>
      <c r="AS132" s="164">
        <f t="shared" si="66"/>
        <v>1721.32</v>
      </c>
      <c r="AT132" s="21">
        <v>0</v>
      </c>
      <c r="AU132" s="164">
        <f t="shared" si="67"/>
        <v>0</v>
      </c>
      <c r="AV132" s="21">
        <v>0</v>
      </c>
      <c r="AW132" s="164">
        <f t="shared" si="68"/>
        <v>0</v>
      </c>
      <c r="AX132" s="21">
        <v>1</v>
      </c>
      <c r="AY132" s="164">
        <f t="shared" si="69"/>
        <v>1721.32</v>
      </c>
      <c r="AZ132" s="21">
        <v>1</v>
      </c>
      <c r="BA132" s="164">
        <f t="shared" si="70"/>
        <v>1721.32</v>
      </c>
      <c r="BB132" s="21">
        <v>1</v>
      </c>
      <c r="BC132" s="164">
        <f t="shared" si="71"/>
        <v>1721.32</v>
      </c>
      <c r="BD132" s="21">
        <v>0</v>
      </c>
      <c r="BE132" s="164">
        <f t="shared" si="72"/>
        <v>0</v>
      </c>
      <c r="BF132" s="253">
        <f t="shared" si="73"/>
        <v>6885.28</v>
      </c>
      <c r="BG132" s="253">
        <f t="shared" si="74"/>
        <v>6885.28</v>
      </c>
      <c r="BH132" s="10" t="b">
        <f t="shared" si="75"/>
        <v>1</v>
      </c>
      <c r="BI132" s="253">
        <f t="shared" si="76"/>
        <v>0</v>
      </c>
      <c r="BJ132" s="250">
        <f t="shared" si="79"/>
        <v>21410294</v>
      </c>
      <c r="BK132" s="251">
        <v>348</v>
      </c>
      <c r="BL132" s="251">
        <v>5</v>
      </c>
      <c r="BM132" s="252">
        <f t="shared" si="80"/>
        <v>0</v>
      </c>
      <c r="BN132" s="252">
        <f t="shared" si="81"/>
        <v>1</v>
      </c>
      <c r="BO132" s="252">
        <f t="shared" si="82"/>
        <v>1</v>
      </c>
      <c r="BP132" s="252">
        <f t="shared" si="83"/>
        <v>2</v>
      </c>
      <c r="BQ132" s="254">
        <f t="shared" si="84"/>
        <v>1721.32</v>
      </c>
      <c r="BR132">
        <f t="shared" si="77"/>
        <v>0</v>
      </c>
      <c r="BS132">
        <v>0</v>
      </c>
      <c r="BT132">
        <v>1</v>
      </c>
      <c r="BU132" t="s">
        <v>139</v>
      </c>
      <c r="BV132" t="str">
        <f t="shared" si="97"/>
        <v>0</v>
      </c>
      <c r="BW132" t="str">
        <f t="shared" si="97"/>
        <v>0</v>
      </c>
      <c r="BX132" t="str">
        <f t="shared" si="97"/>
        <v>1</v>
      </c>
      <c r="BY132" t="s">
        <v>23</v>
      </c>
      <c r="BZ132" s="253">
        <f t="shared" si="85"/>
        <v>0</v>
      </c>
      <c r="CA132" s="253">
        <f t="shared" si="86"/>
        <v>0</v>
      </c>
      <c r="CB132" s="253">
        <f t="shared" si="87"/>
        <v>0</v>
      </c>
      <c r="CC132" s="253">
        <f t="shared" si="88"/>
        <v>0</v>
      </c>
      <c r="CD132" s="253">
        <f t="shared" si="89"/>
        <v>0</v>
      </c>
      <c r="CE132" s="253">
        <f t="shared" si="90"/>
        <v>1721.32</v>
      </c>
      <c r="CF132" s="253">
        <f t="shared" si="91"/>
        <v>0</v>
      </c>
      <c r="CG132" s="253">
        <f t="shared" si="92"/>
        <v>0</v>
      </c>
      <c r="CH132" s="253">
        <f t="shared" si="93"/>
        <v>1721.32</v>
      </c>
      <c r="CI132" s="253">
        <f t="shared" si="94"/>
        <v>1721.32</v>
      </c>
      <c r="CJ132" s="253">
        <f t="shared" si="95"/>
        <v>1721.32</v>
      </c>
      <c r="CK132" s="253">
        <f t="shared" si="96"/>
        <v>0</v>
      </c>
    </row>
    <row r="133" spans="2:89" ht="20.399999999999999" x14ac:dyDescent="0.3">
      <c r="B133" s="129">
        <v>75</v>
      </c>
      <c r="C133" s="192">
        <v>214011</v>
      </c>
      <c r="D133" s="265">
        <v>21410914</v>
      </c>
      <c r="E133" s="128" t="s">
        <v>179</v>
      </c>
      <c r="F133" s="108" t="s">
        <v>344</v>
      </c>
      <c r="G133" s="108" t="s">
        <v>345</v>
      </c>
      <c r="H133" s="109" t="s">
        <v>18</v>
      </c>
      <c r="I133" s="130"/>
      <c r="J133" s="109" t="s">
        <v>19</v>
      </c>
      <c r="K133" s="111">
        <f t="shared" si="98"/>
        <v>19</v>
      </c>
      <c r="L133" s="166" t="s">
        <v>187</v>
      </c>
      <c r="M133" s="201">
        <v>0</v>
      </c>
      <c r="N133" s="262">
        <f t="shared" si="78"/>
        <v>5363.49</v>
      </c>
      <c r="O133" s="106">
        <v>5363.49</v>
      </c>
      <c r="P133" s="110">
        <f t="shared" ref="P133:P196" si="105">(O133*(M133/100+1))*K133</f>
        <v>101906.31</v>
      </c>
      <c r="Q133" s="112" t="s">
        <v>139</v>
      </c>
      <c r="R133" s="113">
        <f t="shared" si="99"/>
        <v>6</v>
      </c>
      <c r="S133" s="114">
        <f t="shared" ref="S133:S196" si="106">R133*(O133*(M133/100+1))</f>
        <v>32180.94</v>
      </c>
      <c r="T133" s="113">
        <f t="shared" si="100"/>
        <v>7</v>
      </c>
      <c r="U133" s="115">
        <f t="shared" ref="U133:U196" si="107">T133*(O133*(M133/100+1))</f>
        <v>37544.43</v>
      </c>
      <c r="V133" s="113">
        <f t="shared" si="101"/>
        <v>3</v>
      </c>
      <c r="W133" s="115">
        <f t="shared" ref="W133:W196" si="108">V133*(O133*(M133/100+1))</f>
        <v>16090.47</v>
      </c>
      <c r="X133" s="113">
        <f t="shared" si="102"/>
        <v>3</v>
      </c>
      <c r="Y133" s="115">
        <f t="shared" ref="Y133:Y196" si="109">X133*(O133*(M133/100+1))</f>
        <v>16090.47</v>
      </c>
      <c r="Z133" s="116">
        <f t="shared" si="103"/>
        <v>101906.31</v>
      </c>
      <c r="AA133" s="117" t="b">
        <f t="shared" si="104"/>
        <v>1</v>
      </c>
      <c r="AB133" s="130"/>
      <c r="AC133" s="132"/>
      <c r="AD133" s="109" t="s">
        <v>22</v>
      </c>
      <c r="AE133" s="108" t="s">
        <v>23</v>
      </c>
      <c r="AF133" s="133"/>
      <c r="AG133" s="134"/>
      <c r="AH133" s="121">
        <v>0</v>
      </c>
      <c r="AI133" s="164">
        <f t="shared" ref="AI133:AI196" si="110">AH133*(O133*(M133/100+1))</f>
        <v>0</v>
      </c>
      <c r="AJ133" s="21">
        <v>3</v>
      </c>
      <c r="AK133" s="164">
        <f t="shared" ref="AK133:AK196" si="111">AJ133*(O133*(M133/100+1))</f>
        <v>16090.47</v>
      </c>
      <c r="AL133" s="21">
        <v>3</v>
      </c>
      <c r="AM133" s="164">
        <f t="shared" ref="AM133:AM196" si="112">AL133*(O133*(M133/100+1))</f>
        <v>16090.47</v>
      </c>
      <c r="AN133" s="21">
        <v>3</v>
      </c>
      <c r="AO133" s="164">
        <f t="shared" ref="AO133:AO196" si="113">AN133*(O133*(M133/100+1))</f>
        <v>16090.47</v>
      </c>
      <c r="AP133" s="21">
        <v>3</v>
      </c>
      <c r="AQ133" s="164">
        <f t="shared" ref="AQ133:AQ196" si="114">AP133*(O133*(M133/100+1))</f>
        <v>16090.47</v>
      </c>
      <c r="AR133" s="21">
        <v>1</v>
      </c>
      <c r="AS133" s="164">
        <f t="shared" ref="AS133:AS196" si="115">AR133*(O133*(M133/100+1))</f>
        <v>5363.49</v>
      </c>
      <c r="AT133" s="21">
        <v>0</v>
      </c>
      <c r="AU133" s="164">
        <f t="shared" ref="AU133:AU196" si="116">AT133*(O133*(M133/100+1))</f>
        <v>0</v>
      </c>
      <c r="AV133" s="21">
        <v>2</v>
      </c>
      <c r="AW133" s="164">
        <f t="shared" ref="AW133:AW196" si="117">AV133*(O133*(M133/100+1))</f>
        <v>10726.98</v>
      </c>
      <c r="AX133" s="21">
        <v>1</v>
      </c>
      <c r="AY133" s="164">
        <f t="shared" ref="AY133:AY196" si="118">AX133*(O133*(M133/100+1))</f>
        <v>5363.49</v>
      </c>
      <c r="AZ133" s="21">
        <v>1</v>
      </c>
      <c r="BA133" s="164">
        <f t="shared" ref="BA133:BA196" si="119">AZ133*(O133*(M133/100+1))</f>
        <v>5363.49</v>
      </c>
      <c r="BB133" s="21">
        <v>2</v>
      </c>
      <c r="BC133" s="164">
        <f t="shared" ref="BC133:BC196" si="120">BB133*(O133*(M133/100+1))</f>
        <v>10726.98</v>
      </c>
      <c r="BD133" s="21">
        <v>0</v>
      </c>
      <c r="BE133" s="164">
        <f t="shared" ref="BE133:BE196" si="121">BD133*(O133*(M133/100+1))</f>
        <v>0</v>
      </c>
      <c r="BF133" s="253">
        <f t="shared" ref="BF133:BF196" si="122">SUM(R133,T133,V133,X133)*(O133*(M133/100+1))</f>
        <v>101906.31</v>
      </c>
      <c r="BG133" s="253">
        <f t="shared" ref="BG133:BG196" si="123">SUM(BE133,BC133,BA133,AY133,AW133,AU133,AS133,AQ133,AO133,AM133,AK133,AI133)</f>
        <v>101906.31</v>
      </c>
      <c r="BH133" s="10" t="b">
        <f t="shared" ref="BH133:BH196" si="124">BF133=BG133</f>
        <v>1</v>
      </c>
      <c r="BI133" s="253">
        <f t="shared" ref="BI133:BI196" si="125">BF133-BG133</f>
        <v>0</v>
      </c>
      <c r="BJ133" s="250">
        <f t="shared" si="79"/>
        <v>21410914</v>
      </c>
      <c r="BK133" s="251">
        <v>348</v>
      </c>
      <c r="BL133" s="251">
        <v>5</v>
      </c>
      <c r="BM133" s="252">
        <f t="shared" si="80"/>
        <v>6</v>
      </c>
      <c r="BN133" s="252">
        <f t="shared" si="81"/>
        <v>7</v>
      </c>
      <c r="BO133" s="252">
        <f t="shared" si="82"/>
        <v>3</v>
      </c>
      <c r="BP133" s="252">
        <f t="shared" si="83"/>
        <v>3</v>
      </c>
      <c r="BQ133" s="254">
        <f t="shared" si="84"/>
        <v>5363.49</v>
      </c>
      <c r="BR133">
        <f t="shared" ref="BR133:BR196" si="126">M133</f>
        <v>0</v>
      </c>
      <c r="BS133">
        <v>0</v>
      </c>
      <c r="BT133">
        <v>1</v>
      </c>
      <c r="BU133" t="s">
        <v>139</v>
      </c>
      <c r="BV133" t="str">
        <f t="shared" si="97"/>
        <v>0</v>
      </c>
      <c r="BW133" t="str">
        <f t="shared" si="97"/>
        <v>0</v>
      </c>
      <c r="BX133" t="str">
        <f t="shared" si="97"/>
        <v>1</v>
      </c>
      <c r="BY133" t="s">
        <v>23</v>
      </c>
      <c r="BZ133" s="253">
        <f t="shared" si="85"/>
        <v>0</v>
      </c>
      <c r="CA133" s="253">
        <f t="shared" si="86"/>
        <v>16090.47</v>
      </c>
      <c r="CB133" s="253">
        <f t="shared" si="87"/>
        <v>16090.47</v>
      </c>
      <c r="CC133" s="253">
        <f t="shared" si="88"/>
        <v>16090.47</v>
      </c>
      <c r="CD133" s="253">
        <f t="shared" si="89"/>
        <v>16090.47</v>
      </c>
      <c r="CE133" s="253">
        <f t="shared" si="90"/>
        <v>5363.49</v>
      </c>
      <c r="CF133" s="253">
        <f t="shared" si="91"/>
        <v>0</v>
      </c>
      <c r="CG133" s="253">
        <f t="shared" si="92"/>
        <v>10726.98</v>
      </c>
      <c r="CH133" s="253">
        <f t="shared" si="93"/>
        <v>5363.49</v>
      </c>
      <c r="CI133" s="253">
        <f t="shared" si="94"/>
        <v>5363.49</v>
      </c>
      <c r="CJ133" s="253">
        <f t="shared" si="95"/>
        <v>10726.98</v>
      </c>
      <c r="CK133" s="253">
        <f t="shared" si="96"/>
        <v>0</v>
      </c>
    </row>
    <row r="134" spans="2:89" ht="20.399999999999999" x14ac:dyDescent="0.3">
      <c r="B134" s="129">
        <v>76</v>
      </c>
      <c r="C134" s="192">
        <v>214011</v>
      </c>
      <c r="D134" s="265">
        <v>21410579</v>
      </c>
      <c r="E134" s="128" t="s">
        <v>180</v>
      </c>
      <c r="F134" s="108" t="s">
        <v>344</v>
      </c>
      <c r="G134" s="108" t="s">
        <v>345</v>
      </c>
      <c r="H134" s="109" t="s">
        <v>18</v>
      </c>
      <c r="I134" s="130"/>
      <c r="J134" s="109" t="s">
        <v>19</v>
      </c>
      <c r="K134" s="111">
        <f t="shared" si="98"/>
        <v>6</v>
      </c>
      <c r="L134" s="166" t="s">
        <v>187</v>
      </c>
      <c r="M134" s="104">
        <v>0</v>
      </c>
      <c r="N134" s="262">
        <f t="shared" ref="N134:N197" si="127">ROUND(O134,2)</f>
        <v>4340.6000000000004</v>
      </c>
      <c r="O134" s="106">
        <v>4340.6000000000004</v>
      </c>
      <c r="P134" s="110">
        <f t="shared" si="105"/>
        <v>26043.600000000002</v>
      </c>
      <c r="Q134" s="112" t="s">
        <v>139</v>
      </c>
      <c r="R134" s="113">
        <f t="shared" si="99"/>
        <v>0</v>
      </c>
      <c r="S134" s="114">
        <f t="shared" si="106"/>
        <v>0</v>
      </c>
      <c r="T134" s="113">
        <f t="shared" si="100"/>
        <v>1</v>
      </c>
      <c r="U134" s="115">
        <f t="shared" si="107"/>
        <v>4340.6000000000004</v>
      </c>
      <c r="V134" s="113">
        <f t="shared" si="101"/>
        <v>3</v>
      </c>
      <c r="W134" s="115">
        <f t="shared" si="108"/>
        <v>13021.800000000001</v>
      </c>
      <c r="X134" s="113">
        <f t="shared" si="102"/>
        <v>2</v>
      </c>
      <c r="Y134" s="115">
        <f t="shared" si="109"/>
        <v>8681.2000000000007</v>
      </c>
      <c r="Z134" s="116">
        <f t="shared" si="103"/>
        <v>26043.600000000002</v>
      </c>
      <c r="AA134" s="117" t="b">
        <f t="shared" si="104"/>
        <v>1</v>
      </c>
      <c r="AB134" s="130"/>
      <c r="AC134" s="132"/>
      <c r="AD134" s="109" t="s">
        <v>22</v>
      </c>
      <c r="AE134" s="108" t="s">
        <v>23</v>
      </c>
      <c r="AF134" s="133"/>
      <c r="AG134" s="134"/>
      <c r="AH134" s="121">
        <v>0</v>
      </c>
      <c r="AI134" s="164">
        <f t="shared" si="110"/>
        <v>0</v>
      </c>
      <c r="AJ134" s="21">
        <v>0</v>
      </c>
      <c r="AK134" s="164">
        <f t="shared" si="111"/>
        <v>0</v>
      </c>
      <c r="AL134" s="21">
        <v>0</v>
      </c>
      <c r="AM134" s="164">
        <f t="shared" si="112"/>
        <v>0</v>
      </c>
      <c r="AN134" s="21">
        <v>0</v>
      </c>
      <c r="AO134" s="164">
        <f t="shared" si="113"/>
        <v>0</v>
      </c>
      <c r="AP134" s="21">
        <v>0</v>
      </c>
      <c r="AQ134" s="164">
        <f t="shared" si="114"/>
        <v>0</v>
      </c>
      <c r="AR134" s="21">
        <v>1</v>
      </c>
      <c r="AS134" s="164">
        <f t="shared" si="115"/>
        <v>4340.6000000000004</v>
      </c>
      <c r="AT134" s="21">
        <v>1</v>
      </c>
      <c r="AU134" s="164">
        <f t="shared" si="116"/>
        <v>4340.6000000000004</v>
      </c>
      <c r="AV134" s="21">
        <v>1</v>
      </c>
      <c r="AW134" s="164">
        <f t="shared" si="117"/>
        <v>4340.6000000000004</v>
      </c>
      <c r="AX134" s="21">
        <v>1</v>
      </c>
      <c r="AY134" s="164">
        <f t="shared" si="118"/>
        <v>4340.6000000000004</v>
      </c>
      <c r="AZ134" s="21">
        <v>1</v>
      </c>
      <c r="BA134" s="164">
        <f t="shared" si="119"/>
        <v>4340.6000000000004</v>
      </c>
      <c r="BB134" s="21">
        <v>0</v>
      </c>
      <c r="BC134" s="164">
        <f t="shared" si="120"/>
        <v>0</v>
      </c>
      <c r="BD134" s="21">
        <v>1</v>
      </c>
      <c r="BE134" s="164">
        <f t="shared" si="121"/>
        <v>4340.6000000000004</v>
      </c>
      <c r="BF134" s="253">
        <f t="shared" si="122"/>
        <v>26043.600000000002</v>
      </c>
      <c r="BG134" s="253">
        <f t="shared" si="123"/>
        <v>26043.599999999999</v>
      </c>
      <c r="BH134" s="10" t="b">
        <f t="shared" si="124"/>
        <v>1</v>
      </c>
      <c r="BI134" s="253">
        <f t="shared" si="125"/>
        <v>0</v>
      </c>
      <c r="BJ134" s="250">
        <f t="shared" ref="BJ134:BJ197" si="128">D134</f>
        <v>21410579</v>
      </c>
      <c r="BK134" s="251">
        <v>348</v>
      </c>
      <c r="BL134" s="251">
        <v>5</v>
      </c>
      <c r="BM134" s="252">
        <f t="shared" ref="BM134:BM197" si="129">R134</f>
        <v>0</v>
      </c>
      <c r="BN134" s="252">
        <f t="shared" ref="BN134:BN197" si="130">T134</f>
        <v>1</v>
      </c>
      <c r="BO134" s="252">
        <f t="shared" ref="BO134:BO197" si="131">V134</f>
        <v>3</v>
      </c>
      <c r="BP134" s="252">
        <f t="shared" ref="BP134:BP197" si="132">X134</f>
        <v>2</v>
      </c>
      <c r="BQ134" s="254">
        <f t="shared" ref="BQ134:BQ197" si="133">N134</f>
        <v>4340.6000000000004</v>
      </c>
      <c r="BR134">
        <f t="shared" si="126"/>
        <v>0</v>
      </c>
      <c r="BS134">
        <v>0</v>
      </c>
      <c r="BT134">
        <v>1</v>
      </c>
      <c r="BU134" t="s">
        <v>139</v>
      </c>
      <c r="BV134" t="str">
        <f t="shared" si="97"/>
        <v>0</v>
      </c>
      <c r="BW134" t="str">
        <f t="shared" si="97"/>
        <v>0</v>
      </c>
      <c r="BX134" t="str">
        <f t="shared" si="97"/>
        <v>1</v>
      </c>
      <c r="BY134" t="s">
        <v>23</v>
      </c>
      <c r="BZ134" s="253">
        <f t="shared" ref="BZ134:BZ197" si="134">AI134</f>
        <v>0</v>
      </c>
      <c r="CA134" s="253">
        <f t="shared" ref="CA134:CA197" si="135">AK134</f>
        <v>0</v>
      </c>
      <c r="CB134" s="253">
        <f t="shared" ref="CB134:CB197" si="136">AM134</f>
        <v>0</v>
      </c>
      <c r="CC134" s="253">
        <f t="shared" ref="CC134:CC197" si="137">AO134</f>
        <v>0</v>
      </c>
      <c r="CD134" s="253">
        <f t="shared" ref="CD134:CD197" si="138">AQ134</f>
        <v>0</v>
      </c>
      <c r="CE134" s="253">
        <f t="shared" ref="CE134:CE197" si="139">AS134</f>
        <v>4340.6000000000004</v>
      </c>
      <c r="CF134" s="253">
        <f t="shared" ref="CF134:CF197" si="140">AU134</f>
        <v>4340.6000000000004</v>
      </c>
      <c r="CG134" s="253">
        <f t="shared" ref="CG134:CG197" si="141">AW134</f>
        <v>4340.6000000000004</v>
      </c>
      <c r="CH134" s="253">
        <f t="shared" ref="CH134:CH197" si="142">AY134</f>
        <v>4340.6000000000004</v>
      </c>
      <c r="CI134" s="253">
        <f t="shared" ref="CI134:CI197" si="143">BA134</f>
        <v>4340.6000000000004</v>
      </c>
      <c r="CJ134" s="253">
        <f t="shared" ref="CJ134:CJ197" si="144">BC134</f>
        <v>0</v>
      </c>
      <c r="CK134" s="253">
        <f t="shared" ref="CK134:CK197" si="145">BE134</f>
        <v>4340.6000000000004</v>
      </c>
    </row>
    <row r="135" spans="2:89" ht="20.399999999999999" x14ac:dyDescent="0.3">
      <c r="B135" s="129">
        <v>77</v>
      </c>
      <c r="C135" s="192">
        <v>214011</v>
      </c>
      <c r="D135" s="265">
        <v>21410862</v>
      </c>
      <c r="E135" s="128" t="s">
        <v>353</v>
      </c>
      <c r="F135" s="108" t="s">
        <v>344</v>
      </c>
      <c r="G135" s="108" t="s">
        <v>345</v>
      </c>
      <c r="H135" s="109" t="s">
        <v>18</v>
      </c>
      <c r="I135" s="130"/>
      <c r="J135" s="109" t="s">
        <v>19</v>
      </c>
      <c r="K135" s="111">
        <f t="shared" si="98"/>
        <v>4</v>
      </c>
      <c r="L135" s="166" t="s">
        <v>187</v>
      </c>
      <c r="M135" s="201">
        <v>0</v>
      </c>
      <c r="N135" s="262">
        <f t="shared" si="127"/>
        <v>1621.56</v>
      </c>
      <c r="O135" s="106">
        <v>1621.56</v>
      </c>
      <c r="P135" s="110">
        <f t="shared" si="105"/>
        <v>6486.24</v>
      </c>
      <c r="Q135" s="112" t="s">
        <v>139</v>
      </c>
      <c r="R135" s="113">
        <f t="shared" si="99"/>
        <v>2</v>
      </c>
      <c r="S135" s="114">
        <f t="shared" si="106"/>
        <v>3243.12</v>
      </c>
      <c r="T135" s="113">
        <f t="shared" si="100"/>
        <v>2</v>
      </c>
      <c r="U135" s="115">
        <f t="shared" si="107"/>
        <v>3243.12</v>
      </c>
      <c r="V135" s="113">
        <f t="shared" si="101"/>
        <v>0</v>
      </c>
      <c r="W135" s="115">
        <f t="shared" si="108"/>
        <v>0</v>
      </c>
      <c r="X135" s="113">
        <f t="shared" si="102"/>
        <v>0</v>
      </c>
      <c r="Y135" s="115">
        <f t="shared" si="109"/>
        <v>0</v>
      </c>
      <c r="Z135" s="116">
        <f t="shared" si="103"/>
        <v>6486.24</v>
      </c>
      <c r="AA135" s="117" t="b">
        <f t="shared" si="104"/>
        <v>1</v>
      </c>
      <c r="AB135" s="130"/>
      <c r="AC135" s="132"/>
      <c r="AD135" s="109" t="s">
        <v>22</v>
      </c>
      <c r="AE135" s="108" t="s">
        <v>23</v>
      </c>
      <c r="AF135" s="133"/>
      <c r="AG135" s="134"/>
      <c r="AH135" s="121">
        <v>0</v>
      </c>
      <c r="AI135" s="164">
        <f t="shared" si="110"/>
        <v>0</v>
      </c>
      <c r="AJ135" s="21">
        <v>1</v>
      </c>
      <c r="AK135" s="164">
        <f t="shared" si="111"/>
        <v>1621.56</v>
      </c>
      <c r="AL135" s="21">
        <v>1</v>
      </c>
      <c r="AM135" s="164">
        <f t="shared" si="112"/>
        <v>1621.56</v>
      </c>
      <c r="AN135" s="21">
        <v>1</v>
      </c>
      <c r="AO135" s="164">
        <f t="shared" si="113"/>
        <v>1621.56</v>
      </c>
      <c r="AP135" s="21">
        <v>1</v>
      </c>
      <c r="AQ135" s="164">
        <f t="shared" si="114"/>
        <v>1621.56</v>
      </c>
      <c r="AR135" s="21">
        <v>0</v>
      </c>
      <c r="AS135" s="164">
        <f t="shared" si="115"/>
        <v>0</v>
      </c>
      <c r="AT135" s="21">
        <v>0</v>
      </c>
      <c r="AU135" s="164">
        <f t="shared" si="116"/>
        <v>0</v>
      </c>
      <c r="AV135" s="21">
        <v>0</v>
      </c>
      <c r="AW135" s="164">
        <f t="shared" si="117"/>
        <v>0</v>
      </c>
      <c r="AX135" s="21">
        <v>0</v>
      </c>
      <c r="AY135" s="164">
        <f t="shared" si="118"/>
        <v>0</v>
      </c>
      <c r="AZ135" s="21">
        <v>0</v>
      </c>
      <c r="BA135" s="164">
        <f t="shared" si="119"/>
        <v>0</v>
      </c>
      <c r="BB135" s="21">
        <v>0</v>
      </c>
      <c r="BC135" s="164">
        <f t="shared" si="120"/>
        <v>0</v>
      </c>
      <c r="BD135" s="21">
        <v>0</v>
      </c>
      <c r="BE135" s="164">
        <f t="shared" si="121"/>
        <v>0</v>
      </c>
      <c r="BF135" s="253">
        <f t="shared" si="122"/>
        <v>6486.24</v>
      </c>
      <c r="BG135" s="253">
        <f t="shared" si="123"/>
        <v>6486.24</v>
      </c>
      <c r="BH135" s="10" t="b">
        <f t="shared" si="124"/>
        <v>1</v>
      </c>
      <c r="BI135" s="253">
        <f t="shared" si="125"/>
        <v>0</v>
      </c>
      <c r="BJ135" s="250">
        <f t="shared" si="128"/>
        <v>21410862</v>
      </c>
      <c r="BK135" s="251">
        <v>348</v>
      </c>
      <c r="BL135" s="251">
        <v>5</v>
      </c>
      <c r="BM135" s="252">
        <f t="shared" si="129"/>
        <v>2</v>
      </c>
      <c r="BN135" s="252">
        <f t="shared" si="130"/>
        <v>2</v>
      </c>
      <c r="BO135" s="252">
        <f t="shared" si="131"/>
        <v>0</v>
      </c>
      <c r="BP135" s="252">
        <f t="shared" si="132"/>
        <v>0</v>
      </c>
      <c r="BQ135" s="254">
        <f t="shared" si="133"/>
        <v>1621.56</v>
      </c>
      <c r="BR135">
        <f t="shared" si="126"/>
        <v>0</v>
      </c>
      <c r="BS135">
        <v>0</v>
      </c>
      <c r="BT135">
        <v>1</v>
      </c>
      <c r="BU135" t="s">
        <v>139</v>
      </c>
      <c r="BV135" t="str">
        <f t="shared" si="97"/>
        <v>0</v>
      </c>
      <c r="BW135" t="str">
        <f t="shared" si="97"/>
        <v>0</v>
      </c>
      <c r="BX135" t="str">
        <f t="shared" si="97"/>
        <v>1</v>
      </c>
      <c r="BY135" t="s">
        <v>23</v>
      </c>
      <c r="BZ135" s="253">
        <f t="shared" si="134"/>
        <v>0</v>
      </c>
      <c r="CA135" s="253">
        <f t="shared" si="135"/>
        <v>1621.56</v>
      </c>
      <c r="CB135" s="253">
        <f t="shared" si="136"/>
        <v>1621.56</v>
      </c>
      <c r="CC135" s="253">
        <f t="shared" si="137"/>
        <v>1621.56</v>
      </c>
      <c r="CD135" s="253">
        <f t="shared" si="138"/>
        <v>1621.56</v>
      </c>
      <c r="CE135" s="253">
        <f t="shared" si="139"/>
        <v>0</v>
      </c>
      <c r="CF135" s="253">
        <f t="shared" si="140"/>
        <v>0</v>
      </c>
      <c r="CG135" s="253">
        <f t="shared" si="141"/>
        <v>0</v>
      </c>
      <c r="CH135" s="253">
        <f t="shared" si="142"/>
        <v>0</v>
      </c>
      <c r="CI135" s="253">
        <f t="shared" si="143"/>
        <v>0</v>
      </c>
      <c r="CJ135" s="253">
        <f t="shared" si="144"/>
        <v>0</v>
      </c>
      <c r="CK135" s="253">
        <f t="shared" si="145"/>
        <v>0</v>
      </c>
    </row>
    <row r="136" spans="2:89" ht="20.399999999999999" x14ac:dyDescent="0.3">
      <c r="B136" s="129">
        <v>78</v>
      </c>
      <c r="C136" s="192">
        <v>214011</v>
      </c>
      <c r="D136" s="265">
        <v>21410174</v>
      </c>
      <c r="E136" s="128" t="s">
        <v>354</v>
      </c>
      <c r="F136" s="108" t="s">
        <v>344</v>
      </c>
      <c r="G136" s="108" t="s">
        <v>345</v>
      </c>
      <c r="H136" s="109" t="s">
        <v>18</v>
      </c>
      <c r="I136" s="130"/>
      <c r="J136" s="109" t="s">
        <v>19</v>
      </c>
      <c r="K136" s="111">
        <f t="shared" si="98"/>
        <v>4</v>
      </c>
      <c r="L136" s="166" t="s">
        <v>187</v>
      </c>
      <c r="M136" s="104">
        <v>0</v>
      </c>
      <c r="N136" s="262">
        <f t="shared" si="127"/>
        <v>2538.31</v>
      </c>
      <c r="O136" s="106">
        <v>2538.31</v>
      </c>
      <c r="P136" s="110">
        <f t="shared" si="105"/>
        <v>10153.24</v>
      </c>
      <c r="Q136" s="112" t="s">
        <v>139</v>
      </c>
      <c r="R136" s="113">
        <f t="shared" si="99"/>
        <v>0</v>
      </c>
      <c r="S136" s="114">
        <f t="shared" si="106"/>
        <v>0</v>
      </c>
      <c r="T136" s="113">
        <f t="shared" si="100"/>
        <v>0</v>
      </c>
      <c r="U136" s="115">
        <f t="shared" si="107"/>
        <v>0</v>
      </c>
      <c r="V136" s="113">
        <f t="shared" si="101"/>
        <v>2</v>
      </c>
      <c r="W136" s="115">
        <f t="shared" si="108"/>
        <v>5076.62</v>
      </c>
      <c r="X136" s="113">
        <f t="shared" si="102"/>
        <v>2</v>
      </c>
      <c r="Y136" s="115">
        <f t="shared" si="109"/>
        <v>5076.62</v>
      </c>
      <c r="Z136" s="116">
        <f t="shared" si="103"/>
        <v>10153.24</v>
      </c>
      <c r="AA136" s="117" t="b">
        <f t="shared" si="104"/>
        <v>1</v>
      </c>
      <c r="AB136" s="130"/>
      <c r="AC136" s="132"/>
      <c r="AD136" s="109" t="s">
        <v>22</v>
      </c>
      <c r="AE136" s="108" t="s">
        <v>23</v>
      </c>
      <c r="AF136" s="133"/>
      <c r="AG136" s="134"/>
      <c r="AH136" s="121">
        <v>0</v>
      </c>
      <c r="AI136" s="164">
        <f t="shared" si="110"/>
        <v>0</v>
      </c>
      <c r="AJ136" s="21">
        <v>0</v>
      </c>
      <c r="AK136" s="164">
        <f t="shared" si="111"/>
        <v>0</v>
      </c>
      <c r="AL136" s="21">
        <v>0</v>
      </c>
      <c r="AM136" s="164">
        <f t="shared" si="112"/>
        <v>0</v>
      </c>
      <c r="AN136" s="21">
        <v>0</v>
      </c>
      <c r="AO136" s="164">
        <f t="shared" si="113"/>
        <v>0</v>
      </c>
      <c r="AP136" s="21">
        <v>0</v>
      </c>
      <c r="AQ136" s="164">
        <f t="shared" si="114"/>
        <v>0</v>
      </c>
      <c r="AR136" s="21">
        <v>0</v>
      </c>
      <c r="AS136" s="164">
        <f t="shared" si="115"/>
        <v>0</v>
      </c>
      <c r="AT136" s="21">
        <v>2</v>
      </c>
      <c r="AU136" s="164">
        <f t="shared" si="116"/>
        <v>5076.62</v>
      </c>
      <c r="AV136" s="21">
        <v>0</v>
      </c>
      <c r="AW136" s="164">
        <f t="shared" si="117"/>
        <v>0</v>
      </c>
      <c r="AX136" s="21">
        <v>0</v>
      </c>
      <c r="AY136" s="164">
        <f t="shared" si="118"/>
        <v>0</v>
      </c>
      <c r="AZ136" s="21">
        <v>0</v>
      </c>
      <c r="BA136" s="164">
        <f t="shared" si="119"/>
        <v>0</v>
      </c>
      <c r="BB136" s="21">
        <v>0</v>
      </c>
      <c r="BC136" s="164">
        <f t="shared" si="120"/>
        <v>0</v>
      </c>
      <c r="BD136" s="21">
        <v>2</v>
      </c>
      <c r="BE136" s="164">
        <f t="shared" si="121"/>
        <v>5076.62</v>
      </c>
      <c r="BF136" s="253">
        <f t="shared" si="122"/>
        <v>10153.24</v>
      </c>
      <c r="BG136" s="253">
        <f t="shared" si="123"/>
        <v>10153.24</v>
      </c>
      <c r="BH136" s="10" t="b">
        <f t="shared" si="124"/>
        <v>1</v>
      </c>
      <c r="BI136" s="253">
        <f t="shared" si="125"/>
        <v>0</v>
      </c>
      <c r="BJ136" s="250">
        <f t="shared" si="128"/>
        <v>21410174</v>
      </c>
      <c r="BK136" s="251">
        <v>348</v>
      </c>
      <c r="BL136" s="251">
        <v>5</v>
      </c>
      <c r="BM136" s="252">
        <f t="shared" si="129"/>
        <v>0</v>
      </c>
      <c r="BN136" s="252">
        <f t="shared" si="130"/>
        <v>0</v>
      </c>
      <c r="BO136" s="252">
        <f t="shared" si="131"/>
        <v>2</v>
      </c>
      <c r="BP136" s="252">
        <f t="shared" si="132"/>
        <v>2</v>
      </c>
      <c r="BQ136" s="254">
        <f t="shared" si="133"/>
        <v>2538.31</v>
      </c>
      <c r="BR136">
        <f t="shared" si="126"/>
        <v>0</v>
      </c>
      <c r="BS136">
        <v>0</v>
      </c>
      <c r="BT136">
        <v>1</v>
      </c>
      <c r="BU136" t="s">
        <v>139</v>
      </c>
      <c r="BV136" t="str">
        <f t="shared" si="97"/>
        <v>0</v>
      </c>
      <c r="BW136" t="str">
        <f t="shared" si="97"/>
        <v>0</v>
      </c>
      <c r="BX136" t="str">
        <f t="shared" si="97"/>
        <v>1</v>
      </c>
      <c r="BY136" t="s">
        <v>23</v>
      </c>
      <c r="BZ136" s="253">
        <f t="shared" si="134"/>
        <v>0</v>
      </c>
      <c r="CA136" s="253">
        <f t="shared" si="135"/>
        <v>0</v>
      </c>
      <c r="CB136" s="253">
        <f t="shared" si="136"/>
        <v>0</v>
      </c>
      <c r="CC136" s="253">
        <f t="shared" si="137"/>
        <v>0</v>
      </c>
      <c r="CD136" s="253">
        <f t="shared" si="138"/>
        <v>0</v>
      </c>
      <c r="CE136" s="253">
        <f t="shared" si="139"/>
        <v>0</v>
      </c>
      <c r="CF136" s="253">
        <f t="shared" si="140"/>
        <v>5076.62</v>
      </c>
      <c r="CG136" s="253">
        <f t="shared" si="141"/>
        <v>0</v>
      </c>
      <c r="CH136" s="253">
        <f t="shared" si="142"/>
        <v>0</v>
      </c>
      <c r="CI136" s="253">
        <f t="shared" si="143"/>
        <v>0</v>
      </c>
      <c r="CJ136" s="253">
        <f t="shared" si="144"/>
        <v>0</v>
      </c>
      <c r="CK136" s="253">
        <f t="shared" si="145"/>
        <v>5076.62</v>
      </c>
    </row>
    <row r="137" spans="2:89" ht="20.399999999999999" x14ac:dyDescent="0.3">
      <c r="B137" s="129">
        <v>79</v>
      </c>
      <c r="C137" s="192">
        <v>214011</v>
      </c>
      <c r="D137" s="265">
        <v>21410431</v>
      </c>
      <c r="E137" s="128" t="s">
        <v>181</v>
      </c>
      <c r="F137" s="108" t="s">
        <v>344</v>
      </c>
      <c r="G137" s="108" t="s">
        <v>345</v>
      </c>
      <c r="H137" s="109" t="s">
        <v>18</v>
      </c>
      <c r="I137" s="130"/>
      <c r="J137" s="109" t="s">
        <v>19</v>
      </c>
      <c r="K137" s="111">
        <f t="shared" si="98"/>
        <v>7</v>
      </c>
      <c r="L137" s="166" t="s">
        <v>187</v>
      </c>
      <c r="M137" s="201">
        <v>0</v>
      </c>
      <c r="N137" s="262">
        <f t="shared" si="127"/>
        <v>4340.6000000000004</v>
      </c>
      <c r="O137" s="106">
        <v>4340.6000000000004</v>
      </c>
      <c r="P137" s="110">
        <f t="shared" si="105"/>
        <v>30384.200000000004</v>
      </c>
      <c r="Q137" s="112" t="s">
        <v>139</v>
      </c>
      <c r="R137" s="113">
        <f t="shared" si="99"/>
        <v>0</v>
      </c>
      <c r="S137" s="114">
        <f t="shared" si="106"/>
        <v>0</v>
      </c>
      <c r="T137" s="113">
        <f t="shared" si="100"/>
        <v>1</v>
      </c>
      <c r="U137" s="115">
        <f t="shared" si="107"/>
        <v>4340.6000000000004</v>
      </c>
      <c r="V137" s="113">
        <f t="shared" si="101"/>
        <v>3</v>
      </c>
      <c r="W137" s="115">
        <f t="shared" si="108"/>
        <v>13021.800000000001</v>
      </c>
      <c r="X137" s="113">
        <f t="shared" si="102"/>
        <v>3</v>
      </c>
      <c r="Y137" s="115">
        <f t="shared" si="109"/>
        <v>13021.800000000001</v>
      </c>
      <c r="Z137" s="116">
        <f t="shared" si="103"/>
        <v>30384.200000000004</v>
      </c>
      <c r="AA137" s="117" t="b">
        <f t="shared" si="104"/>
        <v>1</v>
      </c>
      <c r="AB137" s="130"/>
      <c r="AC137" s="132"/>
      <c r="AD137" s="109" t="s">
        <v>22</v>
      </c>
      <c r="AE137" s="108" t="s">
        <v>23</v>
      </c>
      <c r="AF137" s="133"/>
      <c r="AG137" s="134"/>
      <c r="AH137" s="121">
        <v>0</v>
      </c>
      <c r="AI137" s="164">
        <f t="shared" si="110"/>
        <v>0</v>
      </c>
      <c r="AJ137" s="21">
        <v>0</v>
      </c>
      <c r="AK137" s="164">
        <f t="shared" si="111"/>
        <v>0</v>
      </c>
      <c r="AL137" s="21">
        <v>0</v>
      </c>
      <c r="AM137" s="164">
        <f t="shared" si="112"/>
        <v>0</v>
      </c>
      <c r="AN137" s="21">
        <v>0</v>
      </c>
      <c r="AO137" s="164">
        <f t="shared" si="113"/>
        <v>0</v>
      </c>
      <c r="AP137" s="21">
        <v>0</v>
      </c>
      <c r="AQ137" s="164">
        <f t="shared" si="114"/>
        <v>0</v>
      </c>
      <c r="AR137" s="21">
        <v>1</v>
      </c>
      <c r="AS137" s="164">
        <f t="shared" si="115"/>
        <v>4340.6000000000004</v>
      </c>
      <c r="AT137" s="21">
        <v>1</v>
      </c>
      <c r="AU137" s="164">
        <f t="shared" si="116"/>
        <v>4340.6000000000004</v>
      </c>
      <c r="AV137" s="21">
        <v>1</v>
      </c>
      <c r="AW137" s="164">
        <f t="shared" si="117"/>
        <v>4340.6000000000004</v>
      </c>
      <c r="AX137" s="21">
        <v>1</v>
      </c>
      <c r="AY137" s="164">
        <f t="shared" si="118"/>
        <v>4340.6000000000004</v>
      </c>
      <c r="AZ137" s="21">
        <v>1</v>
      </c>
      <c r="BA137" s="164">
        <f t="shared" si="119"/>
        <v>4340.6000000000004</v>
      </c>
      <c r="BB137" s="21">
        <v>1</v>
      </c>
      <c r="BC137" s="164">
        <f t="shared" si="120"/>
        <v>4340.6000000000004</v>
      </c>
      <c r="BD137" s="21">
        <v>1</v>
      </c>
      <c r="BE137" s="164">
        <f t="shared" si="121"/>
        <v>4340.6000000000004</v>
      </c>
      <c r="BF137" s="253">
        <f t="shared" si="122"/>
        <v>30384.200000000004</v>
      </c>
      <c r="BG137" s="253">
        <f t="shared" si="123"/>
        <v>30384.199999999997</v>
      </c>
      <c r="BH137" s="10" t="b">
        <f t="shared" si="124"/>
        <v>1</v>
      </c>
      <c r="BI137" s="253">
        <f t="shared" si="125"/>
        <v>0</v>
      </c>
      <c r="BJ137" s="250">
        <f t="shared" si="128"/>
        <v>21410431</v>
      </c>
      <c r="BK137" s="251">
        <v>348</v>
      </c>
      <c r="BL137" s="251">
        <v>5</v>
      </c>
      <c r="BM137" s="252">
        <f t="shared" si="129"/>
        <v>0</v>
      </c>
      <c r="BN137" s="252">
        <f t="shared" si="130"/>
        <v>1</v>
      </c>
      <c r="BO137" s="252">
        <f t="shared" si="131"/>
        <v>3</v>
      </c>
      <c r="BP137" s="252">
        <f t="shared" si="132"/>
        <v>3</v>
      </c>
      <c r="BQ137" s="254">
        <f t="shared" si="133"/>
        <v>4340.6000000000004</v>
      </c>
      <c r="BR137">
        <f t="shared" si="126"/>
        <v>0</v>
      </c>
      <c r="BS137">
        <v>0</v>
      </c>
      <c r="BT137">
        <v>1</v>
      </c>
      <c r="BU137" t="s">
        <v>139</v>
      </c>
      <c r="BV137" t="str">
        <f t="shared" si="97"/>
        <v>0</v>
      </c>
      <c r="BW137" t="str">
        <f t="shared" si="97"/>
        <v>0</v>
      </c>
      <c r="BX137" t="str">
        <f t="shared" si="97"/>
        <v>1</v>
      </c>
      <c r="BY137" t="s">
        <v>23</v>
      </c>
      <c r="BZ137" s="253">
        <f t="shared" si="134"/>
        <v>0</v>
      </c>
      <c r="CA137" s="253">
        <f t="shared" si="135"/>
        <v>0</v>
      </c>
      <c r="CB137" s="253">
        <f t="shared" si="136"/>
        <v>0</v>
      </c>
      <c r="CC137" s="253">
        <f t="shared" si="137"/>
        <v>0</v>
      </c>
      <c r="CD137" s="253">
        <f t="shared" si="138"/>
        <v>0</v>
      </c>
      <c r="CE137" s="253">
        <f t="shared" si="139"/>
        <v>4340.6000000000004</v>
      </c>
      <c r="CF137" s="253">
        <f t="shared" si="140"/>
        <v>4340.6000000000004</v>
      </c>
      <c r="CG137" s="253">
        <f t="shared" si="141"/>
        <v>4340.6000000000004</v>
      </c>
      <c r="CH137" s="253">
        <f t="shared" si="142"/>
        <v>4340.6000000000004</v>
      </c>
      <c r="CI137" s="253">
        <f t="shared" si="143"/>
        <v>4340.6000000000004</v>
      </c>
      <c r="CJ137" s="253">
        <f t="shared" si="144"/>
        <v>4340.6000000000004</v>
      </c>
      <c r="CK137" s="253">
        <f t="shared" si="145"/>
        <v>4340.6000000000004</v>
      </c>
    </row>
    <row r="138" spans="2:89" ht="20.399999999999999" x14ac:dyDescent="0.3">
      <c r="B138" s="129">
        <v>80</v>
      </c>
      <c r="C138" s="192">
        <v>214011</v>
      </c>
      <c r="D138" s="265">
        <v>21410018</v>
      </c>
      <c r="E138" s="128" t="s">
        <v>276</v>
      </c>
      <c r="F138" s="108" t="s">
        <v>344</v>
      </c>
      <c r="G138" s="108" t="s">
        <v>345</v>
      </c>
      <c r="H138" s="109" t="s">
        <v>18</v>
      </c>
      <c r="I138" s="130"/>
      <c r="J138" s="109" t="s">
        <v>19</v>
      </c>
      <c r="K138" s="111">
        <f t="shared" si="98"/>
        <v>0</v>
      </c>
      <c r="L138" s="166" t="s">
        <v>187</v>
      </c>
      <c r="M138" s="104">
        <v>0</v>
      </c>
      <c r="N138" s="262">
        <f t="shared" si="127"/>
        <v>300</v>
      </c>
      <c r="O138" s="106">
        <v>300</v>
      </c>
      <c r="P138" s="110">
        <f t="shared" si="105"/>
        <v>0</v>
      </c>
      <c r="Q138" s="112" t="s">
        <v>139</v>
      </c>
      <c r="R138" s="113">
        <f t="shared" si="99"/>
        <v>0</v>
      </c>
      <c r="S138" s="114">
        <f t="shared" si="106"/>
        <v>0</v>
      </c>
      <c r="T138" s="113">
        <f t="shared" si="100"/>
        <v>0</v>
      </c>
      <c r="U138" s="115">
        <f t="shared" si="107"/>
        <v>0</v>
      </c>
      <c r="V138" s="113">
        <f t="shared" si="101"/>
        <v>0</v>
      </c>
      <c r="W138" s="115">
        <f t="shared" si="108"/>
        <v>0</v>
      </c>
      <c r="X138" s="113">
        <f t="shared" si="102"/>
        <v>0</v>
      </c>
      <c r="Y138" s="115">
        <f t="shared" si="109"/>
        <v>0</v>
      </c>
      <c r="Z138" s="116">
        <f t="shared" si="103"/>
        <v>0</v>
      </c>
      <c r="AA138" s="117" t="b">
        <f t="shared" si="104"/>
        <v>1</v>
      </c>
      <c r="AB138" s="130"/>
      <c r="AC138" s="132"/>
      <c r="AD138" s="109" t="s">
        <v>22</v>
      </c>
      <c r="AE138" s="108" t="s">
        <v>23</v>
      </c>
      <c r="AF138" s="133"/>
      <c r="AG138" s="134"/>
      <c r="AH138" s="121">
        <v>0</v>
      </c>
      <c r="AI138" s="164">
        <f t="shared" si="110"/>
        <v>0</v>
      </c>
      <c r="AJ138" s="21">
        <v>0</v>
      </c>
      <c r="AK138" s="164">
        <f t="shared" si="111"/>
        <v>0</v>
      </c>
      <c r="AL138" s="21">
        <v>0</v>
      </c>
      <c r="AM138" s="164">
        <f t="shared" si="112"/>
        <v>0</v>
      </c>
      <c r="AN138" s="21">
        <v>0</v>
      </c>
      <c r="AO138" s="164">
        <f t="shared" si="113"/>
        <v>0</v>
      </c>
      <c r="AP138" s="21">
        <v>0</v>
      </c>
      <c r="AQ138" s="164">
        <f t="shared" si="114"/>
        <v>0</v>
      </c>
      <c r="AR138" s="21">
        <v>0</v>
      </c>
      <c r="AS138" s="164">
        <f t="shared" si="115"/>
        <v>0</v>
      </c>
      <c r="AT138" s="21">
        <v>0</v>
      </c>
      <c r="AU138" s="164">
        <f t="shared" si="116"/>
        <v>0</v>
      </c>
      <c r="AV138" s="21">
        <v>0</v>
      </c>
      <c r="AW138" s="164">
        <f t="shared" si="117"/>
        <v>0</v>
      </c>
      <c r="AX138" s="21">
        <v>0</v>
      </c>
      <c r="AY138" s="164">
        <f t="shared" si="118"/>
        <v>0</v>
      </c>
      <c r="AZ138" s="21">
        <v>0</v>
      </c>
      <c r="BA138" s="164">
        <f t="shared" si="119"/>
        <v>0</v>
      </c>
      <c r="BB138" s="21">
        <v>0</v>
      </c>
      <c r="BC138" s="164">
        <f t="shared" si="120"/>
        <v>0</v>
      </c>
      <c r="BD138" s="21">
        <v>0</v>
      </c>
      <c r="BE138" s="164">
        <f t="shared" si="121"/>
        <v>0</v>
      </c>
      <c r="BF138" s="253">
        <f t="shared" si="122"/>
        <v>0</v>
      </c>
      <c r="BG138" s="253">
        <f t="shared" si="123"/>
        <v>0</v>
      </c>
      <c r="BH138" s="10" t="b">
        <f t="shared" si="124"/>
        <v>1</v>
      </c>
      <c r="BI138" s="253">
        <f t="shared" si="125"/>
        <v>0</v>
      </c>
      <c r="BJ138" s="250">
        <f t="shared" si="128"/>
        <v>21410018</v>
      </c>
      <c r="BK138" s="251">
        <v>348</v>
      </c>
      <c r="BL138" s="251">
        <v>5</v>
      </c>
      <c r="BM138" s="252">
        <f t="shared" si="129"/>
        <v>0</v>
      </c>
      <c r="BN138" s="252">
        <f t="shared" si="130"/>
        <v>0</v>
      </c>
      <c r="BO138" s="252">
        <f t="shared" si="131"/>
        <v>0</v>
      </c>
      <c r="BP138" s="252">
        <f t="shared" si="132"/>
        <v>0</v>
      </c>
      <c r="BQ138" s="254">
        <f t="shared" si="133"/>
        <v>300</v>
      </c>
      <c r="BR138">
        <f t="shared" si="126"/>
        <v>0</v>
      </c>
      <c r="BS138">
        <v>0</v>
      </c>
      <c r="BT138">
        <v>1</v>
      </c>
      <c r="BU138" t="s">
        <v>139</v>
      </c>
      <c r="BV138" t="str">
        <f t="shared" si="97"/>
        <v>0</v>
      </c>
      <c r="BW138" t="str">
        <f t="shared" si="97"/>
        <v>0</v>
      </c>
      <c r="BX138" t="str">
        <f t="shared" si="97"/>
        <v>1</v>
      </c>
      <c r="BY138" t="s">
        <v>23</v>
      </c>
      <c r="BZ138" s="253">
        <f t="shared" si="134"/>
        <v>0</v>
      </c>
      <c r="CA138" s="253">
        <f t="shared" si="135"/>
        <v>0</v>
      </c>
      <c r="CB138" s="253">
        <f t="shared" si="136"/>
        <v>0</v>
      </c>
      <c r="CC138" s="253">
        <f t="shared" si="137"/>
        <v>0</v>
      </c>
      <c r="CD138" s="253">
        <f t="shared" si="138"/>
        <v>0</v>
      </c>
      <c r="CE138" s="253">
        <f t="shared" si="139"/>
        <v>0</v>
      </c>
      <c r="CF138" s="253">
        <f t="shared" si="140"/>
        <v>0</v>
      </c>
      <c r="CG138" s="253">
        <f t="shared" si="141"/>
        <v>0</v>
      </c>
      <c r="CH138" s="253">
        <f t="shared" si="142"/>
        <v>0</v>
      </c>
      <c r="CI138" s="253">
        <f t="shared" si="143"/>
        <v>0</v>
      </c>
      <c r="CJ138" s="253">
        <f t="shared" si="144"/>
        <v>0</v>
      </c>
      <c r="CK138" s="253">
        <f t="shared" si="145"/>
        <v>0</v>
      </c>
    </row>
    <row r="139" spans="2:89" ht="27.6" x14ac:dyDescent="0.3">
      <c r="B139" s="129">
        <v>81</v>
      </c>
      <c r="C139" s="192">
        <v>214011</v>
      </c>
      <c r="D139" s="265">
        <v>21419282</v>
      </c>
      <c r="E139" s="128" t="s">
        <v>277</v>
      </c>
      <c r="F139" s="108" t="s">
        <v>344</v>
      </c>
      <c r="G139" s="108" t="s">
        <v>345</v>
      </c>
      <c r="H139" s="109" t="s">
        <v>18</v>
      </c>
      <c r="I139" s="130"/>
      <c r="J139" s="109" t="s">
        <v>19</v>
      </c>
      <c r="K139" s="111">
        <f t="shared" si="98"/>
        <v>0</v>
      </c>
      <c r="L139" s="166" t="s">
        <v>187</v>
      </c>
      <c r="M139" s="201">
        <v>0</v>
      </c>
      <c r="N139" s="262">
        <f t="shared" si="127"/>
        <v>182.7</v>
      </c>
      <c r="O139" s="106">
        <v>182.7</v>
      </c>
      <c r="P139" s="110">
        <f t="shared" si="105"/>
        <v>0</v>
      </c>
      <c r="Q139" s="112" t="s">
        <v>139</v>
      </c>
      <c r="R139" s="113">
        <f t="shared" si="99"/>
        <v>0</v>
      </c>
      <c r="S139" s="114">
        <f t="shared" si="106"/>
        <v>0</v>
      </c>
      <c r="T139" s="113">
        <f t="shared" si="100"/>
        <v>0</v>
      </c>
      <c r="U139" s="115">
        <f t="shared" si="107"/>
        <v>0</v>
      </c>
      <c r="V139" s="113">
        <f t="shared" si="101"/>
        <v>0</v>
      </c>
      <c r="W139" s="115">
        <f t="shared" si="108"/>
        <v>0</v>
      </c>
      <c r="X139" s="113">
        <f t="shared" si="102"/>
        <v>0</v>
      </c>
      <c r="Y139" s="115">
        <f t="shared" si="109"/>
        <v>0</v>
      </c>
      <c r="Z139" s="116">
        <f t="shared" si="103"/>
        <v>0</v>
      </c>
      <c r="AA139" s="117" t="b">
        <f t="shared" si="104"/>
        <v>1</v>
      </c>
      <c r="AB139" s="130"/>
      <c r="AC139" s="132"/>
      <c r="AD139" s="109" t="s">
        <v>22</v>
      </c>
      <c r="AE139" s="108" t="s">
        <v>23</v>
      </c>
      <c r="AF139" s="133"/>
      <c r="AG139" s="134"/>
      <c r="AH139" s="121">
        <v>0</v>
      </c>
      <c r="AI139" s="164">
        <f t="shared" si="110"/>
        <v>0</v>
      </c>
      <c r="AJ139" s="21">
        <v>0</v>
      </c>
      <c r="AK139" s="164">
        <f t="shared" si="111"/>
        <v>0</v>
      </c>
      <c r="AL139" s="21">
        <v>0</v>
      </c>
      <c r="AM139" s="164">
        <f t="shared" si="112"/>
        <v>0</v>
      </c>
      <c r="AN139" s="21">
        <v>0</v>
      </c>
      <c r="AO139" s="164">
        <f t="shared" si="113"/>
        <v>0</v>
      </c>
      <c r="AP139" s="21">
        <v>0</v>
      </c>
      <c r="AQ139" s="164">
        <f t="shared" si="114"/>
        <v>0</v>
      </c>
      <c r="AR139" s="21">
        <v>0</v>
      </c>
      <c r="AS139" s="164">
        <f t="shared" si="115"/>
        <v>0</v>
      </c>
      <c r="AT139" s="21">
        <v>0</v>
      </c>
      <c r="AU139" s="164">
        <f t="shared" si="116"/>
        <v>0</v>
      </c>
      <c r="AV139" s="21">
        <v>0</v>
      </c>
      <c r="AW139" s="164">
        <f t="shared" si="117"/>
        <v>0</v>
      </c>
      <c r="AX139" s="21">
        <v>0</v>
      </c>
      <c r="AY139" s="164">
        <f t="shared" si="118"/>
        <v>0</v>
      </c>
      <c r="AZ139" s="21">
        <v>0</v>
      </c>
      <c r="BA139" s="164">
        <f t="shared" si="119"/>
        <v>0</v>
      </c>
      <c r="BB139" s="21">
        <v>0</v>
      </c>
      <c r="BC139" s="164">
        <f t="shared" si="120"/>
        <v>0</v>
      </c>
      <c r="BD139" s="21">
        <v>0</v>
      </c>
      <c r="BE139" s="164">
        <f t="shared" si="121"/>
        <v>0</v>
      </c>
      <c r="BF139" s="253">
        <f t="shared" si="122"/>
        <v>0</v>
      </c>
      <c r="BG139" s="253">
        <f t="shared" si="123"/>
        <v>0</v>
      </c>
      <c r="BH139" s="10" t="b">
        <f t="shared" si="124"/>
        <v>1</v>
      </c>
      <c r="BI139" s="253">
        <f t="shared" si="125"/>
        <v>0</v>
      </c>
      <c r="BJ139" s="250">
        <f t="shared" si="128"/>
        <v>21419282</v>
      </c>
      <c r="BK139" s="251">
        <v>348</v>
      </c>
      <c r="BL139" s="251">
        <v>5</v>
      </c>
      <c r="BM139" s="252">
        <f t="shared" si="129"/>
        <v>0</v>
      </c>
      <c r="BN139" s="252">
        <f t="shared" si="130"/>
        <v>0</v>
      </c>
      <c r="BO139" s="252">
        <f t="shared" si="131"/>
        <v>0</v>
      </c>
      <c r="BP139" s="252">
        <f t="shared" si="132"/>
        <v>0</v>
      </c>
      <c r="BQ139" s="254">
        <f t="shared" si="133"/>
        <v>182.7</v>
      </c>
      <c r="BR139">
        <f t="shared" si="126"/>
        <v>0</v>
      </c>
      <c r="BS139">
        <v>0</v>
      </c>
      <c r="BT139">
        <v>1</v>
      </c>
      <c r="BU139" t="s">
        <v>139</v>
      </c>
      <c r="BV139" t="str">
        <f t="shared" si="97"/>
        <v>0</v>
      </c>
      <c r="BW139" t="str">
        <f t="shared" si="97"/>
        <v>0</v>
      </c>
      <c r="BX139" t="str">
        <f t="shared" si="97"/>
        <v>1</v>
      </c>
      <c r="BY139" t="s">
        <v>23</v>
      </c>
      <c r="BZ139" s="253">
        <f t="shared" si="134"/>
        <v>0</v>
      </c>
      <c r="CA139" s="253">
        <f t="shared" si="135"/>
        <v>0</v>
      </c>
      <c r="CB139" s="253">
        <f t="shared" si="136"/>
        <v>0</v>
      </c>
      <c r="CC139" s="253">
        <f t="shared" si="137"/>
        <v>0</v>
      </c>
      <c r="CD139" s="253">
        <f t="shared" si="138"/>
        <v>0</v>
      </c>
      <c r="CE139" s="253">
        <f t="shared" si="139"/>
        <v>0</v>
      </c>
      <c r="CF139" s="253">
        <f t="shared" si="140"/>
        <v>0</v>
      </c>
      <c r="CG139" s="253">
        <f t="shared" si="141"/>
        <v>0</v>
      </c>
      <c r="CH139" s="253">
        <f t="shared" si="142"/>
        <v>0</v>
      </c>
      <c r="CI139" s="253">
        <f t="shared" si="143"/>
        <v>0</v>
      </c>
      <c r="CJ139" s="253">
        <f t="shared" si="144"/>
        <v>0</v>
      </c>
      <c r="CK139" s="253">
        <f t="shared" si="145"/>
        <v>0</v>
      </c>
    </row>
    <row r="140" spans="2:89" ht="27.6" x14ac:dyDescent="0.3">
      <c r="B140" s="129">
        <v>82</v>
      </c>
      <c r="C140" s="192">
        <v>214011</v>
      </c>
      <c r="D140" s="265">
        <v>21419283</v>
      </c>
      <c r="E140" s="128" t="s">
        <v>278</v>
      </c>
      <c r="F140" s="108" t="s">
        <v>344</v>
      </c>
      <c r="G140" s="108" t="s">
        <v>345</v>
      </c>
      <c r="H140" s="109" t="s">
        <v>18</v>
      </c>
      <c r="I140" s="130"/>
      <c r="J140" s="109" t="s">
        <v>19</v>
      </c>
      <c r="K140" s="111">
        <f t="shared" si="98"/>
        <v>0</v>
      </c>
      <c r="L140" s="166" t="s">
        <v>187</v>
      </c>
      <c r="M140" s="104">
        <v>0</v>
      </c>
      <c r="N140" s="262">
        <f t="shared" si="127"/>
        <v>182.7</v>
      </c>
      <c r="O140" s="106">
        <v>182.7</v>
      </c>
      <c r="P140" s="110">
        <f t="shared" si="105"/>
        <v>0</v>
      </c>
      <c r="Q140" s="112" t="s">
        <v>139</v>
      </c>
      <c r="R140" s="113">
        <f t="shared" si="99"/>
        <v>0</v>
      </c>
      <c r="S140" s="114">
        <f t="shared" si="106"/>
        <v>0</v>
      </c>
      <c r="T140" s="113">
        <f t="shared" si="100"/>
        <v>0</v>
      </c>
      <c r="U140" s="115">
        <f t="shared" si="107"/>
        <v>0</v>
      </c>
      <c r="V140" s="113">
        <f t="shared" si="101"/>
        <v>0</v>
      </c>
      <c r="W140" s="115">
        <f t="shared" si="108"/>
        <v>0</v>
      </c>
      <c r="X140" s="113">
        <f t="shared" si="102"/>
        <v>0</v>
      </c>
      <c r="Y140" s="115">
        <f t="shared" si="109"/>
        <v>0</v>
      </c>
      <c r="Z140" s="116">
        <f t="shared" si="103"/>
        <v>0</v>
      </c>
      <c r="AA140" s="117" t="b">
        <f t="shared" si="104"/>
        <v>1</v>
      </c>
      <c r="AB140" s="130"/>
      <c r="AC140" s="132"/>
      <c r="AD140" s="109" t="s">
        <v>22</v>
      </c>
      <c r="AE140" s="108" t="s">
        <v>23</v>
      </c>
      <c r="AF140" s="133"/>
      <c r="AG140" s="134"/>
      <c r="AH140" s="121">
        <v>0</v>
      </c>
      <c r="AI140" s="164">
        <f t="shared" si="110"/>
        <v>0</v>
      </c>
      <c r="AJ140" s="21">
        <v>0</v>
      </c>
      <c r="AK140" s="164">
        <f t="shared" si="111"/>
        <v>0</v>
      </c>
      <c r="AL140" s="21">
        <v>0</v>
      </c>
      <c r="AM140" s="164">
        <f t="shared" si="112"/>
        <v>0</v>
      </c>
      <c r="AN140" s="21">
        <v>0</v>
      </c>
      <c r="AO140" s="164">
        <f t="shared" si="113"/>
        <v>0</v>
      </c>
      <c r="AP140" s="21">
        <v>0</v>
      </c>
      <c r="AQ140" s="164">
        <f t="shared" si="114"/>
        <v>0</v>
      </c>
      <c r="AR140" s="21">
        <v>0</v>
      </c>
      <c r="AS140" s="164">
        <f t="shared" si="115"/>
        <v>0</v>
      </c>
      <c r="AT140" s="21">
        <v>0</v>
      </c>
      <c r="AU140" s="164">
        <f t="shared" si="116"/>
        <v>0</v>
      </c>
      <c r="AV140" s="21">
        <v>0</v>
      </c>
      <c r="AW140" s="164">
        <f t="shared" si="117"/>
        <v>0</v>
      </c>
      <c r="AX140" s="21">
        <v>0</v>
      </c>
      <c r="AY140" s="164">
        <f t="shared" si="118"/>
        <v>0</v>
      </c>
      <c r="AZ140" s="21">
        <v>0</v>
      </c>
      <c r="BA140" s="164">
        <f t="shared" si="119"/>
        <v>0</v>
      </c>
      <c r="BB140" s="21">
        <v>0</v>
      </c>
      <c r="BC140" s="164">
        <f t="shared" si="120"/>
        <v>0</v>
      </c>
      <c r="BD140" s="21">
        <v>0</v>
      </c>
      <c r="BE140" s="164">
        <f t="shared" si="121"/>
        <v>0</v>
      </c>
      <c r="BF140" s="253">
        <f t="shared" si="122"/>
        <v>0</v>
      </c>
      <c r="BG140" s="253">
        <f t="shared" si="123"/>
        <v>0</v>
      </c>
      <c r="BH140" s="10" t="b">
        <f t="shared" si="124"/>
        <v>1</v>
      </c>
      <c r="BI140" s="253">
        <f t="shared" si="125"/>
        <v>0</v>
      </c>
      <c r="BJ140" s="250">
        <f t="shared" si="128"/>
        <v>21419283</v>
      </c>
      <c r="BK140" s="251">
        <v>348</v>
      </c>
      <c r="BL140" s="251">
        <v>5</v>
      </c>
      <c r="BM140" s="252">
        <f t="shared" si="129"/>
        <v>0</v>
      </c>
      <c r="BN140" s="252">
        <f t="shared" si="130"/>
        <v>0</v>
      </c>
      <c r="BO140" s="252">
        <f t="shared" si="131"/>
        <v>0</v>
      </c>
      <c r="BP140" s="252">
        <f t="shared" si="132"/>
        <v>0</v>
      </c>
      <c r="BQ140" s="254">
        <f t="shared" si="133"/>
        <v>182.7</v>
      </c>
      <c r="BR140">
        <f t="shared" si="126"/>
        <v>0</v>
      </c>
      <c r="BS140">
        <v>0</v>
      </c>
      <c r="BT140">
        <v>1</v>
      </c>
      <c r="BU140" t="s">
        <v>139</v>
      </c>
      <c r="BV140" t="str">
        <f t="shared" si="97"/>
        <v>0</v>
      </c>
      <c r="BW140" t="str">
        <f t="shared" si="97"/>
        <v>0</v>
      </c>
      <c r="BX140" t="str">
        <f t="shared" si="97"/>
        <v>1</v>
      </c>
      <c r="BY140" t="s">
        <v>23</v>
      </c>
      <c r="BZ140" s="253">
        <f t="shared" si="134"/>
        <v>0</v>
      </c>
      <c r="CA140" s="253">
        <f t="shared" si="135"/>
        <v>0</v>
      </c>
      <c r="CB140" s="253">
        <f t="shared" si="136"/>
        <v>0</v>
      </c>
      <c r="CC140" s="253">
        <f t="shared" si="137"/>
        <v>0</v>
      </c>
      <c r="CD140" s="253">
        <f t="shared" si="138"/>
        <v>0</v>
      </c>
      <c r="CE140" s="253">
        <f t="shared" si="139"/>
        <v>0</v>
      </c>
      <c r="CF140" s="253">
        <f t="shared" si="140"/>
        <v>0</v>
      </c>
      <c r="CG140" s="253">
        <f t="shared" si="141"/>
        <v>0</v>
      </c>
      <c r="CH140" s="253">
        <f t="shared" si="142"/>
        <v>0</v>
      </c>
      <c r="CI140" s="253">
        <f t="shared" si="143"/>
        <v>0</v>
      </c>
      <c r="CJ140" s="253">
        <f t="shared" si="144"/>
        <v>0</v>
      </c>
      <c r="CK140" s="253">
        <f t="shared" si="145"/>
        <v>0</v>
      </c>
    </row>
    <row r="141" spans="2:89" ht="27.6" x14ac:dyDescent="0.3">
      <c r="B141" s="129">
        <v>83</v>
      </c>
      <c r="C141" s="192">
        <v>214011</v>
      </c>
      <c r="D141" s="265">
        <v>21419284</v>
      </c>
      <c r="E141" s="128" t="s">
        <v>279</v>
      </c>
      <c r="F141" s="108" t="s">
        <v>344</v>
      </c>
      <c r="G141" s="108" t="s">
        <v>345</v>
      </c>
      <c r="H141" s="109" t="s">
        <v>18</v>
      </c>
      <c r="I141" s="130"/>
      <c r="J141" s="109" t="s">
        <v>19</v>
      </c>
      <c r="K141" s="111">
        <f t="shared" si="98"/>
        <v>0</v>
      </c>
      <c r="L141" s="166" t="s">
        <v>187</v>
      </c>
      <c r="M141" s="201">
        <v>0</v>
      </c>
      <c r="N141" s="262">
        <f t="shared" si="127"/>
        <v>182.7</v>
      </c>
      <c r="O141" s="106">
        <v>182.7</v>
      </c>
      <c r="P141" s="110">
        <f t="shared" si="105"/>
        <v>0</v>
      </c>
      <c r="Q141" s="112" t="s">
        <v>139</v>
      </c>
      <c r="R141" s="113">
        <f t="shared" si="99"/>
        <v>0</v>
      </c>
      <c r="S141" s="114">
        <f t="shared" si="106"/>
        <v>0</v>
      </c>
      <c r="T141" s="113">
        <f t="shared" si="100"/>
        <v>0</v>
      </c>
      <c r="U141" s="115">
        <f t="shared" si="107"/>
        <v>0</v>
      </c>
      <c r="V141" s="113">
        <f t="shared" si="101"/>
        <v>0</v>
      </c>
      <c r="W141" s="115">
        <f t="shared" si="108"/>
        <v>0</v>
      </c>
      <c r="X141" s="113">
        <f t="shared" si="102"/>
        <v>0</v>
      </c>
      <c r="Y141" s="115">
        <f t="shared" si="109"/>
        <v>0</v>
      </c>
      <c r="Z141" s="116">
        <f t="shared" si="103"/>
        <v>0</v>
      </c>
      <c r="AA141" s="117" t="b">
        <f t="shared" si="104"/>
        <v>1</v>
      </c>
      <c r="AB141" s="130"/>
      <c r="AC141" s="132"/>
      <c r="AD141" s="109" t="s">
        <v>22</v>
      </c>
      <c r="AE141" s="108" t="s">
        <v>23</v>
      </c>
      <c r="AF141" s="133"/>
      <c r="AG141" s="134"/>
      <c r="AH141" s="121">
        <v>0</v>
      </c>
      <c r="AI141" s="164">
        <f t="shared" si="110"/>
        <v>0</v>
      </c>
      <c r="AJ141" s="21">
        <v>0</v>
      </c>
      <c r="AK141" s="164">
        <f t="shared" si="111"/>
        <v>0</v>
      </c>
      <c r="AL141" s="21">
        <v>0</v>
      </c>
      <c r="AM141" s="164">
        <f t="shared" si="112"/>
        <v>0</v>
      </c>
      <c r="AN141" s="21">
        <v>0</v>
      </c>
      <c r="AO141" s="164">
        <f t="shared" si="113"/>
        <v>0</v>
      </c>
      <c r="AP141" s="21">
        <v>0</v>
      </c>
      <c r="AQ141" s="164">
        <f t="shared" si="114"/>
        <v>0</v>
      </c>
      <c r="AR141" s="21">
        <v>0</v>
      </c>
      <c r="AS141" s="164">
        <f t="shared" si="115"/>
        <v>0</v>
      </c>
      <c r="AT141" s="21">
        <v>0</v>
      </c>
      <c r="AU141" s="164">
        <f t="shared" si="116"/>
        <v>0</v>
      </c>
      <c r="AV141" s="21">
        <v>0</v>
      </c>
      <c r="AW141" s="164">
        <f t="shared" si="117"/>
        <v>0</v>
      </c>
      <c r="AX141" s="21">
        <v>0</v>
      </c>
      <c r="AY141" s="164">
        <f t="shared" si="118"/>
        <v>0</v>
      </c>
      <c r="AZ141" s="21">
        <v>0</v>
      </c>
      <c r="BA141" s="164">
        <f t="shared" si="119"/>
        <v>0</v>
      </c>
      <c r="BB141" s="21">
        <v>0</v>
      </c>
      <c r="BC141" s="164">
        <f t="shared" si="120"/>
        <v>0</v>
      </c>
      <c r="BD141" s="21">
        <v>0</v>
      </c>
      <c r="BE141" s="164">
        <f t="shared" si="121"/>
        <v>0</v>
      </c>
      <c r="BF141" s="253">
        <f t="shared" si="122"/>
        <v>0</v>
      </c>
      <c r="BG141" s="253">
        <f t="shared" si="123"/>
        <v>0</v>
      </c>
      <c r="BH141" s="10" t="b">
        <f t="shared" si="124"/>
        <v>1</v>
      </c>
      <c r="BI141" s="253">
        <f t="shared" si="125"/>
        <v>0</v>
      </c>
      <c r="BJ141" s="250">
        <f t="shared" si="128"/>
        <v>21419284</v>
      </c>
      <c r="BK141" s="251">
        <v>348</v>
      </c>
      <c r="BL141" s="251">
        <v>5</v>
      </c>
      <c r="BM141" s="252">
        <f t="shared" si="129"/>
        <v>0</v>
      </c>
      <c r="BN141" s="252">
        <f t="shared" si="130"/>
        <v>0</v>
      </c>
      <c r="BO141" s="252">
        <f t="shared" si="131"/>
        <v>0</v>
      </c>
      <c r="BP141" s="252">
        <f t="shared" si="132"/>
        <v>0</v>
      </c>
      <c r="BQ141" s="254">
        <f t="shared" si="133"/>
        <v>182.7</v>
      </c>
      <c r="BR141">
        <f t="shared" si="126"/>
        <v>0</v>
      </c>
      <c r="BS141">
        <v>0</v>
      </c>
      <c r="BT141">
        <v>1</v>
      </c>
      <c r="BU141" t="s">
        <v>139</v>
      </c>
      <c r="BV141" t="str">
        <f t="shared" si="97"/>
        <v>0</v>
      </c>
      <c r="BW141" t="str">
        <f t="shared" si="97"/>
        <v>0</v>
      </c>
      <c r="BX141" t="str">
        <f t="shared" si="97"/>
        <v>1</v>
      </c>
      <c r="BY141" t="s">
        <v>23</v>
      </c>
      <c r="BZ141" s="253">
        <f t="shared" si="134"/>
        <v>0</v>
      </c>
      <c r="CA141" s="253">
        <f t="shared" si="135"/>
        <v>0</v>
      </c>
      <c r="CB141" s="253">
        <f t="shared" si="136"/>
        <v>0</v>
      </c>
      <c r="CC141" s="253">
        <f t="shared" si="137"/>
        <v>0</v>
      </c>
      <c r="CD141" s="253">
        <f t="shared" si="138"/>
        <v>0</v>
      </c>
      <c r="CE141" s="253">
        <f t="shared" si="139"/>
        <v>0</v>
      </c>
      <c r="CF141" s="253">
        <f t="shared" si="140"/>
        <v>0</v>
      </c>
      <c r="CG141" s="253">
        <f t="shared" si="141"/>
        <v>0</v>
      </c>
      <c r="CH141" s="253">
        <f t="shared" si="142"/>
        <v>0</v>
      </c>
      <c r="CI141" s="253">
        <f t="shared" si="143"/>
        <v>0</v>
      </c>
      <c r="CJ141" s="253">
        <f t="shared" si="144"/>
        <v>0</v>
      </c>
      <c r="CK141" s="253">
        <f t="shared" si="145"/>
        <v>0</v>
      </c>
    </row>
    <row r="142" spans="2:89" ht="20.399999999999999" x14ac:dyDescent="0.3">
      <c r="B142" s="129">
        <v>84</v>
      </c>
      <c r="C142" s="192">
        <v>214011</v>
      </c>
      <c r="D142" s="265">
        <v>21411045</v>
      </c>
      <c r="E142" s="128" t="s">
        <v>433</v>
      </c>
      <c r="F142" s="108" t="s">
        <v>344</v>
      </c>
      <c r="G142" s="108" t="s">
        <v>345</v>
      </c>
      <c r="H142" s="109" t="s">
        <v>18</v>
      </c>
      <c r="I142" s="130"/>
      <c r="J142" s="109" t="s">
        <v>19</v>
      </c>
      <c r="K142" s="111">
        <f t="shared" si="98"/>
        <v>7</v>
      </c>
      <c r="L142" s="166" t="s">
        <v>187</v>
      </c>
      <c r="M142" s="104">
        <v>0</v>
      </c>
      <c r="N142" s="262">
        <f t="shared" si="127"/>
        <v>2232.65</v>
      </c>
      <c r="O142" s="106">
        <v>2232.65</v>
      </c>
      <c r="P142" s="110">
        <f t="shared" si="105"/>
        <v>15628.550000000001</v>
      </c>
      <c r="Q142" s="112" t="s">
        <v>139</v>
      </c>
      <c r="R142" s="113">
        <f t="shared" si="99"/>
        <v>2</v>
      </c>
      <c r="S142" s="114">
        <f t="shared" si="106"/>
        <v>4465.3</v>
      </c>
      <c r="T142" s="113">
        <f t="shared" si="100"/>
        <v>2</v>
      </c>
      <c r="U142" s="115">
        <f t="shared" si="107"/>
        <v>4465.3</v>
      </c>
      <c r="V142" s="113">
        <f t="shared" si="101"/>
        <v>2</v>
      </c>
      <c r="W142" s="115">
        <f t="shared" si="108"/>
        <v>4465.3</v>
      </c>
      <c r="X142" s="113">
        <f t="shared" si="102"/>
        <v>1</v>
      </c>
      <c r="Y142" s="115">
        <f t="shared" si="109"/>
        <v>2232.65</v>
      </c>
      <c r="Z142" s="116">
        <f t="shared" si="103"/>
        <v>15628.550000000001</v>
      </c>
      <c r="AA142" s="117" t="b">
        <f t="shared" si="104"/>
        <v>1</v>
      </c>
      <c r="AB142" s="130"/>
      <c r="AC142" s="132"/>
      <c r="AD142" s="109" t="s">
        <v>22</v>
      </c>
      <c r="AE142" s="108" t="s">
        <v>23</v>
      </c>
      <c r="AF142" s="133"/>
      <c r="AG142" s="134"/>
      <c r="AH142" s="121">
        <v>0</v>
      </c>
      <c r="AI142" s="164">
        <f t="shared" si="110"/>
        <v>0</v>
      </c>
      <c r="AJ142" s="21">
        <v>1</v>
      </c>
      <c r="AK142" s="164">
        <f t="shared" si="111"/>
        <v>2232.65</v>
      </c>
      <c r="AL142" s="21">
        <v>1</v>
      </c>
      <c r="AM142" s="164">
        <f t="shared" si="112"/>
        <v>2232.65</v>
      </c>
      <c r="AN142" s="21">
        <v>1</v>
      </c>
      <c r="AO142" s="164">
        <f t="shared" si="113"/>
        <v>2232.65</v>
      </c>
      <c r="AP142" s="21">
        <v>1</v>
      </c>
      <c r="AQ142" s="164">
        <f t="shared" si="114"/>
        <v>2232.65</v>
      </c>
      <c r="AR142" s="21">
        <v>0</v>
      </c>
      <c r="AS142" s="164">
        <f t="shared" si="115"/>
        <v>0</v>
      </c>
      <c r="AT142" s="21">
        <v>0</v>
      </c>
      <c r="AU142" s="164">
        <f t="shared" si="116"/>
        <v>0</v>
      </c>
      <c r="AV142" s="21">
        <v>2</v>
      </c>
      <c r="AW142" s="164">
        <f t="shared" si="117"/>
        <v>4465.3</v>
      </c>
      <c r="AX142" s="21">
        <v>0</v>
      </c>
      <c r="AY142" s="164">
        <f t="shared" si="118"/>
        <v>0</v>
      </c>
      <c r="AZ142" s="21">
        <v>1</v>
      </c>
      <c r="BA142" s="164">
        <f t="shared" si="119"/>
        <v>2232.65</v>
      </c>
      <c r="BB142" s="21">
        <v>0</v>
      </c>
      <c r="BC142" s="164">
        <f t="shared" si="120"/>
        <v>0</v>
      </c>
      <c r="BD142" s="21">
        <v>0</v>
      </c>
      <c r="BE142" s="164">
        <f t="shared" si="121"/>
        <v>0</v>
      </c>
      <c r="BF142" s="253">
        <f t="shared" si="122"/>
        <v>15628.550000000001</v>
      </c>
      <c r="BG142" s="253">
        <f t="shared" si="123"/>
        <v>15628.55</v>
      </c>
      <c r="BH142" s="10" t="b">
        <f t="shared" si="124"/>
        <v>1</v>
      </c>
      <c r="BI142" s="253">
        <f t="shared" si="125"/>
        <v>0</v>
      </c>
      <c r="BJ142" s="250">
        <f t="shared" si="128"/>
        <v>21411045</v>
      </c>
      <c r="BK142" s="251">
        <v>348</v>
      </c>
      <c r="BL142" s="251">
        <v>5</v>
      </c>
      <c r="BM142" s="252">
        <f t="shared" si="129"/>
        <v>2</v>
      </c>
      <c r="BN142" s="252">
        <f t="shared" si="130"/>
        <v>2</v>
      </c>
      <c r="BO142" s="252">
        <f t="shared" si="131"/>
        <v>2</v>
      </c>
      <c r="BP142" s="252">
        <f t="shared" si="132"/>
        <v>1</v>
      </c>
      <c r="BQ142" s="254">
        <f t="shared" si="133"/>
        <v>2232.65</v>
      </c>
      <c r="BR142">
        <f t="shared" si="126"/>
        <v>0</v>
      </c>
      <c r="BS142">
        <v>0</v>
      </c>
      <c r="BT142">
        <v>1</v>
      </c>
      <c r="BU142" t="s">
        <v>139</v>
      </c>
      <c r="BV142" t="str">
        <f t="shared" si="97"/>
        <v>0</v>
      </c>
      <c r="BW142" t="str">
        <f t="shared" si="97"/>
        <v>0</v>
      </c>
      <c r="BX142" t="str">
        <f t="shared" si="97"/>
        <v>1</v>
      </c>
      <c r="BY142" t="s">
        <v>23</v>
      </c>
      <c r="BZ142" s="253">
        <f t="shared" si="134"/>
        <v>0</v>
      </c>
      <c r="CA142" s="253">
        <f t="shared" si="135"/>
        <v>2232.65</v>
      </c>
      <c r="CB142" s="253">
        <f t="shared" si="136"/>
        <v>2232.65</v>
      </c>
      <c r="CC142" s="253">
        <f t="shared" si="137"/>
        <v>2232.65</v>
      </c>
      <c r="CD142" s="253">
        <f t="shared" si="138"/>
        <v>2232.65</v>
      </c>
      <c r="CE142" s="253">
        <f t="shared" si="139"/>
        <v>0</v>
      </c>
      <c r="CF142" s="253">
        <f t="shared" si="140"/>
        <v>0</v>
      </c>
      <c r="CG142" s="253">
        <f t="shared" si="141"/>
        <v>4465.3</v>
      </c>
      <c r="CH142" s="253">
        <f t="shared" si="142"/>
        <v>0</v>
      </c>
      <c r="CI142" s="253">
        <f t="shared" si="143"/>
        <v>2232.65</v>
      </c>
      <c r="CJ142" s="253">
        <f t="shared" si="144"/>
        <v>0</v>
      </c>
      <c r="CK142" s="253">
        <f t="shared" si="145"/>
        <v>0</v>
      </c>
    </row>
    <row r="143" spans="2:89" ht="27.6" x14ac:dyDescent="0.3">
      <c r="B143" s="129">
        <v>85</v>
      </c>
      <c r="C143" s="192">
        <v>214011</v>
      </c>
      <c r="D143" s="265">
        <v>21410951</v>
      </c>
      <c r="E143" s="128" t="s">
        <v>183</v>
      </c>
      <c r="F143" s="108" t="s">
        <v>344</v>
      </c>
      <c r="G143" s="108" t="s">
        <v>345</v>
      </c>
      <c r="H143" s="109" t="s">
        <v>18</v>
      </c>
      <c r="I143" s="130"/>
      <c r="J143" s="109" t="s">
        <v>19</v>
      </c>
      <c r="K143" s="111">
        <f t="shared" si="98"/>
        <v>1</v>
      </c>
      <c r="L143" s="166" t="s">
        <v>187</v>
      </c>
      <c r="M143" s="201">
        <v>0</v>
      </c>
      <c r="N143" s="262">
        <f t="shared" si="127"/>
        <v>2868.8</v>
      </c>
      <c r="O143" s="106">
        <v>2868.8</v>
      </c>
      <c r="P143" s="110">
        <f t="shared" si="105"/>
        <v>2868.8</v>
      </c>
      <c r="Q143" s="112" t="s">
        <v>139</v>
      </c>
      <c r="R143" s="113">
        <f t="shared" si="99"/>
        <v>0</v>
      </c>
      <c r="S143" s="114">
        <f t="shared" si="106"/>
        <v>0</v>
      </c>
      <c r="T143" s="113">
        <f t="shared" si="100"/>
        <v>0</v>
      </c>
      <c r="U143" s="115">
        <f t="shared" si="107"/>
        <v>0</v>
      </c>
      <c r="V143" s="113">
        <f t="shared" si="101"/>
        <v>1</v>
      </c>
      <c r="W143" s="115">
        <f t="shared" si="108"/>
        <v>2868.8</v>
      </c>
      <c r="X143" s="113">
        <f t="shared" si="102"/>
        <v>0</v>
      </c>
      <c r="Y143" s="115">
        <f t="shared" si="109"/>
        <v>0</v>
      </c>
      <c r="Z143" s="116">
        <f t="shared" si="103"/>
        <v>2868.8</v>
      </c>
      <c r="AA143" s="117" t="b">
        <f t="shared" si="104"/>
        <v>1</v>
      </c>
      <c r="AB143" s="130"/>
      <c r="AC143" s="132"/>
      <c r="AD143" s="109" t="s">
        <v>22</v>
      </c>
      <c r="AE143" s="108" t="s">
        <v>23</v>
      </c>
      <c r="AF143" s="133"/>
      <c r="AG143" s="134"/>
      <c r="AH143" s="121">
        <v>0</v>
      </c>
      <c r="AI143" s="164">
        <f t="shared" si="110"/>
        <v>0</v>
      </c>
      <c r="AJ143" s="21">
        <v>0</v>
      </c>
      <c r="AK143" s="164">
        <f t="shared" si="111"/>
        <v>0</v>
      </c>
      <c r="AL143" s="21">
        <v>0</v>
      </c>
      <c r="AM143" s="164">
        <f t="shared" si="112"/>
        <v>0</v>
      </c>
      <c r="AN143" s="21">
        <v>0</v>
      </c>
      <c r="AO143" s="164">
        <f t="shared" si="113"/>
        <v>0</v>
      </c>
      <c r="AP143" s="21">
        <v>0</v>
      </c>
      <c r="AQ143" s="164">
        <f t="shared" si="114"/>
        <v>0</v>
      </c>
      <c r="AR143" s="21">
        <v>0</v>
      </c>
      <c r="AS143" s="164">
        <f t="shared" si="115"/>
        <v>0</v>
      </c>
      <c r="AT143" s="21">
        <v>0</v>
      </c>
      <c r="AU143" s="164">
        <f t="shared" si="116"/>
        <v>0</v>
      </c>
      <c r="AV143" s="21">
        <v>0</v>
      </c>
      <c r="AW143" s="164">
        <f t="shared" si="117"/>
        <v>0</v>
      </c>
      <c r="AX143" s="21">
        <v>1</v>
      </c>
      <c r="AY143" s="164">
        <f t="shared" si="118"/>
        <v>2868.8</v>
      </c>
      <c r="AZ143" s="21">
        <v>0</v>
      </c>
      <c r="BA143" s="164">
        <f t="shared" si="119"/>
        <v>0</v>
      </c>
      <c r="BB143" s="21">
        <v>0</v>
      </c>
      <c r="BC143" s="164">
        <f t="shared" si="120"/>
        <v>0</v>
      </c>
      <c r="BD143" s="21">
        <v>0</v>
      </c>
      <c r="BE143" s="164">
        <f t="shared" si="121"/>
        <v>0</v>
      </c>
      <c r="BF143" s="253">
        <f t="shared" si="122"/>
        <v>2868.8</v>
      </c>
      <c r="BG143" s="253">
        <f t="shared" si="123"/>
        <v>2868.8</v>
      </c>
      <c r="BH143" s="10" t="b">
        <f t="shared" si="124"/>
        <v>1</v>
      </c>
      <c r="BI143" s="253">
        <f t="shared" si="125"/>
        <v>0</v>
      </c>
      <c r="BJ143" s="250">
        <f t="shared" si="128"/>
        <v>21410951</v>
      </c>
      <c r="BK143" s="251">
        <v>348</v>
      </c>
      <c r="BL143" s="251">
        <v>5</v>
      </c>
      <c r="BM143" s="252">
        <f t="shared" si="129"/>
        <v>0</v>
      </c>
      <c r="BN143" s="252">
        <f t="shared" si="130"/>
        <v>0</v>
      </c>
      <c r="BO143" s="252">
        <f t="shared" si="131"/>
        <v>1</v>
      </c>
      <c r="BP143" s="252">
        <f t="shared" si="132"/>
        <v>0</v>
      </c>
      <c r="BQ143" s="254">
        <f t="shared" si="133"/>
        <v>2868.8</v>
      </c>
      <c r="BR143">
        <f t="shared" si="126"/>
        <v>0</v>
      </c>
      <c r="BS143">
        <v>0</v>
      </c>
      <c r="BT143">
        <v>1</v>
      </c>
      <c r="BU143" t="s">
        <v>139</v>
      </c>
      <c r="BV143" t="str">
        <f t="shared" si="97"/>
        <v>0</v>
      </c>
      <c r="BW143" t="str">
        <f t="shared" si="97"/>
        <v>0</v>
      </c>
      <c r="BX143" t="str">
        <f t="shared" si="97"/>
        <v>1</v>
      </c>
      <c r="BY143" t="s">
        <v>23</v>
      </c>
      <c r="BZ143" s="253">
        <f t="shared" si="134"/>
        <v>0</v>
      </c>
      <c r="CA143" s="253">
        <f t="shared" si="135"/>
        <v>0</v>
      </c>
      <c r="CB143" s="253">
        <f t="shared" si="136"/>
        <v>0</v>
      </c>
      <c r="CC143" s="253">
        <f t="shared" si="137"/>
        <v>0</v>
      </c>
      <c r="CD143" s="253">
        <f t="shared" si="138"/>
        <v>0</v>
      </c>
      <c r="CE143" s="253">
        <f t="shared" si="139"/>
        <v>0</v>
      </c>
      <c r="CF143" s="253">
        <f t="shared" si="140"/>
        <v>0</v>
      </c>
      <c r="CG143" s="253">
        <f t="shared" si="141"/>
        <v>0</v>
      </c>
      <c r="CH143" s="253">
        <f t="shared" si="142"/>
        <v>2868.8</v>
      </c>
      <c r="CI143" s="253">
        <f t="shared" si="143"/>
        <v>0</v>
      </c>
      <c r="CJ143" s="253">
        <f t="shared" si="144"/>
        <v>0</v>
      </c>
      <c r="CK143" s="253">
        <f t="shared" si="145"/>
        <v>0</v>
      </c>
    </row>
    <row r="144" spans="2:89" ht="27.6" x14ac:dyDescent="0.3">
      <c r="B144" s="129">
        <v>86</v>
      </c>
      <c r="C144" s="192">
        <v>214011</v>
      </c>
      <c r="D144" s="265">
        <v>21410952</v>
      </c>
      <c r="E144" s="128" t="s">
        <v>184</v>
      </c>
      <c r="F144" s="108" t="s">
        <v>344</v>
      </c>
      <c r="G144" s="108" t="s">
        <v>345</v>
      </c>
      <c r="H144" s="109" t="s">
        <v>18</v>
      </c>
      <c r="I144" s="130"/>
      <c r="J144" s="109" t="s">
        <v>19</v>
      </c>
      <c r="K144" s="111">
        <f t="shared" si="98"/>
        <v>1</v>
      </c>
      <c r="L144" s="166" t="s">
        <v>187</v>
      </c>
      <c r="M144" s="104">
        <v>0</v>
      </c>
      <c r="N144" s="262">
        <f t="shared" si="127"/>
        <v>2868.8</v>
      </c>
      <c r="O144" s="106">
        <v>2868.8</v>
      </c>
      <c r="P144" s="110">
        <f t="shared" si="105"/>
        <v>2868.8</v>
      </c>
      <c r="Q144" s="112" t="s">
        <v>139</v>
      </c>
      <c r="R144" s="113">
        <f t="shared" si="99"/>
        <v>0</v>
      </c>
      <c r="S144" s="114">
        <f t="shared" si="106"/>
        <v>0</v>
      </c>
      <c r="T144" s="113">
        <f t="shared" si="100"/>
        <v>0</v>
      </c>
      <c r="U144" s="115">
        <f t="shared" si="107"/>
        <v>0</v>
      </c>
      <c r="V144" s="113">
        <f t="shared" si="101"/>
        <v>1</v>
      </c>
      <c r="W144" s="115">
        <f t="shared" si="108"/>
        <v>2868.8</v>
      </c>
      <c r="X144" s="113">
        <f t="shared" si="102"/>
        <v>0</v>
      </c>
      <c r="Y144" s="115">
        <f t="shared" si="109"/>
        <v>0</v>
      </c>
      <c r="Z144" s="116">
        <f t="shared" si="103"/>
        <v>2868.8</v>
      </c>
      <c r="AA144" s="117" t="b">
        <f t="shared" si="104"/>
        <v>1</v>
      </c>
      <c r="AB144" s="130"/>
      <c r="AC144" s="132"/>
      <c r="AD144" s="109" t="s">
        <v>22</v>
      </c>
      <c r="AE144" s="108" t="s">
        <v>23</v>
      </c>
      <c r="AF144" s="133"/>
      <c r="AG144" s="134"/>
      <c r="AH144" s="121">
        <v>0</v>
      </c>
      <c r="AI144" s="164">
        <f t="shared" si="110"/>
        <v>0</v>
      </c>
      <c r="AJ144" s="21">
        <v>0</v>
      </c>
      <c r="AK144" s="164">
        <f t="shared" si="111"/>
        <v>0</v>
      </c>
      <c r="AL144" s="21">
        <v>0</v>
      </c>
      <c r="AM144" s="164">
        <f t="shared" si="112"/>
        <v>0</v>
      </c>
      <c r="AN144" s="21">
        <v>0</v>
      </c>
      <c r="AO144" s="164">
        <f t="shared" si="113"/>
        <v>0</v>
      </c>
      <c r="AP144" s="21">
        <v>0</v>
      </c>
      <c r="AQ144" s="164">
        <f t="shared" si="114"/>
        <v>0</v>
      </c>
      <c r="AR144" s="21">
        <v>0</v>
      </c>
      <c r="AS144" s="164">
        <f t="shared" si="115"/>
        <v>0</v>
      </c>
      <c r="AT144" s="21">
        <v>0</v>
      </c>
      <c r="AU144" s="164">
        <f t="shared" si="116"/>
        <v>0</v>
      </c>
      <c r="AV144" s="21">
        <v>0</v>
      </c>
      <c r="AW144" s="164">
        <f t="shared" si="117"/>
        <v>0</v>
      </c>
      <c r="AX144" s="21">
        <v>1</v>
      </c>
      <c r="AY144" s="164">
        <f t="shared" si="118"/>
        <v>2868.8</v>
      </c>
      <c r="AZ144" s="21">
        <v>0</v>
      </c>
      <c r="BA144" s="164">
        <f t="shared" si="119"/>
        <v>0</v>
      </c>
      <c r="BB144" s="21">
        <v>0</v>
      </c>
      <c r="BC144" s="164">
        <f t="shared" si="120"/>
        <v>0</v>
      </c>
      <c r="BD144" s="21">
        <v>0</v>
      </c>
      <c r="BE144" s="164">
        <f t="shared" si="121"/>
        <v>0</v>
      </c>
      <c r="BF144" s="253">
        <f t="shared" si="122"/>
        <v>2868.8</v>
      </c>
      <c r="BG144" s="253">
        <f t="shared" si="123"/>
        <v>2868.8</v>
      </c>
      <c r="BH144" s="10" t="b">
        <f t="shared" si="124"/>
        <v>1</v>
      </c>
      <c r="BI144" s="253">
        <f t="shared" si="125"/>
        <v>0</v>
      </c>
      <c r="BJ144" s="250">
        <f t="shared" si="128"/>
        <v>21410952</v>
      </c>
      <c r="BK144" s="251">
        <v>348</v>
      </c>
      <c r="BL144" s="251">
        <v>5</v>
      </c>
      <c r="BM144" s="252">
        <f t="shared" si="129"/>
        <v>0</v>
      </c>
      <c r="BN144" s="252">
        <f t="shared" si="130"/>
        <v>0</v>
      </c>
      <c r="BO144" s="252">
        <f t="shared" si="131"/>
        <v>1</v>
      </c>
      <c r="BP144" s="252">
        <f t="shared" si="132"/>
        <v>0</v>
      </c>
      <c r="BQ144" s="254">
        <f t="shared" si="133"/>
        <v>2868.8</v>
      </c>
      <c r="BR144">
        <f t="shared" si="126"/>
        <v>0</v>
      </c>
      <c r="BS144">
        <v>0</v>
      </c>
      <c r="BT144">
        <v>1</v>
      </c>
      <c r="BU144" t="s">
        <v>139</v>
      </c>
      <c r="BV144" t="str">
        <f t="shared" si="97"/>
        <v>0</v>
      </c>
      <c r="BW144" t="str">
        <f t="shared" si="97"/>
        <v>0</v>
      </c>
      <c r="BX144" t="str">
        <f t="shared" si="97"/>
        <v>1</v>
      </c>
      <c r="BY144" t="s">
        <v>23</v>
      </c>
      <c r="BZ144" s="253">
        <f t="shared" si="134"/>
        <v>0</v>
      </c>
      <c r="CA144" s="253">
        <f t="shared" si="135"/>
        <v>0</v>
      </c>
      <c r="CB144" s="253">
        <f t="shared" si="136"/>
        <v>0</v>
      </c>
      <c r="CC144" s="253">
        <f t="shared" si="137"/>
        <v>0</v>
      </c>
      <c r="CD144" s="253">
        <f t="shared" si="138"/>
        <v>0</v>
      </c>
      <c r="CE144" s="253">
        <f t="shared" si="139"/>
        <v>0</v>
      </c>
      <c r="CF144" s="253">
        <f t="shared" si="140"/>
        <v>0</v>
      </c>
      <c r="CG144" s="253">
        <f t="shared" si="141"/>
        <v>0</v>
      </c>
      <c r="CH144" s="253">
        <f t="shared" si="142"/>
        <v>2868.8</v>
      </c>
      <c r="CI144" s="253">
        <f t="shared" si="143"/>
        <v>0</v>
      </c>
      <c r="CJ144" s="253">
        <f t="shared" si="144"/>
        <v>0</v>
      </c>
      <c r="CK144" s="253">
        <f t="shared" si="145"/>
        <v>0</v>
      </c>
    </row>
    <row r="145" spans="2:89" ht="27.6" x14ac:dyDescent="0.3">
      <c r="B145" s="129">
        <v>87</v>
      </c>
      <c r="C145" s="192">
        <v>214011</v>
      </c>
      <c r="D145" s="265">
        <v>21410953</v>
      </c>
      <c r="E145" s="128" t="s">
        <v>185</v>
      </c>
      <c r="F145" s="108" t="s">
        <v>344</v>
      </c>
      <c r="G145" s="108" t="s">
        <v>345</v>
      </c>
      <c r="H145" s="109" t="s">
        <v>18</v>
      </c>
      <c r="I145" s="110"/>
      <c r="J145" s="109" t="s">
        <v>19</v>
      </c>
      <c r="K145" s="111">
        <f t="shared" si="98"/>
        <v>2</v>
      </c>
      <c r="L145" s="166" t="s">
        <v>187</v>
      </c>
      <c r="M145" s="201">
        <v>0</v>
      </c>
      <c r="N145" s="262">
        <f t="shared" si="127"/>
        <v>2868.8</v>
      </c>
      <c r="O145" s="106">
        <v>2868.8</v>
      </c>
      <c r="P145" s="110">
        <f t="shared" si="105"/>
        <v>5737.6</v>
      </c>
      <c r="Q145" s="112" t="s">
        <v>139</v>
      </c>
      <c r="R145" s="113">
        <f t="shared" si="99"/>
        <v>0</v>
      </c>
      <c r="S145" s="114">
        <f t="shared" si="106"/>
        <v>0</v>
      </c>
      <c r="T145" s="113">
        <f t="shared" si="100"/>
        <v>1</v>
      </c>
      <c r="U145" s="115">
        <f t="shared" si="107"/>
        <v>2868.8</v>
      </c>
      <c r="V145" s="113">
        <f t="shared" si="101"/>
        <v>0</v>
      </c>
      <c r="W145" s="115">
        <f t="shared" si="108"/>
        <v>0</v>
      </c>
      <c r="X145" s="113">
        <f t="shared" si="102"/>
        <v>1</v>
      </c>
      <c r="Y145" s="115">
        <f t="shared" si="109"/>
        <v>2868.8</v>
      </c>
      <c r="Z145" s="116">
        <f t="shared" si="103"/>
        <v>5737.6</v>
      </c>
      <c r="AA145" s="117" t="b">
        <f t="shared" si="104"/>
        <v>1</v>
      </c>
      <c r="AB145" s="130"/>
      <c r="AC145" s="132"/>
      <c r="AD145" s="109" t="s">
        <v>22</v>
      </c>
      <c r="AE145" s="108" t="s">
        <v>23</v>
      </c>
      <c r="AF145" s="119"/>
      <c r="AG145" s="120"/>
      <c r="AH145" s="121">
        <v>0</v>
      </c>
      <c r="AI145" s="164">
        <f t="shared" si="110"/>
        <v>0</v>
      </c>
      <c r="AJ145" s="21">
        <v>0</v>
      </c>
      <c r="AK145" s="164">
        <f t="shared" si="111"/>
        <v>0</v>
      </c>
      <c r="AL145" s="21">
        <v>0</v>
      </c>
      <c r="AM145" s="164">
        <f t="shared" si="112"/>
        <v>0</v>
      </c>
      <c r="AN145" s="21">
        <v>0</v>
      </c>
      <c r="AO145" s="164">
        <f t="shared" si="113"/>
        <v>0</v>
      </c>
      <c r="AP145" s="21">
        <v>0</v>
      </c>
      <c r="AQ145" s="164">
        <f t="shared" si="114"/>
        <v>0</v>
      </c>
      <c r="AR145" s="21">
        <v>1</v>
      </c>
      <c r="AS145" s="164">
        <f t="shared" si="115"/>
        <v>2868.8</v>
      </c>
      <c r="AT145" s="21">
        <v>0</v>
      </c>
      <c r="AU145" s="164">
        <f t="shared" si="116"/>
        <v>0</v>
      </c>
      <c r="AV145" s="21">
        <v>0</v>
      </c>
      <c r="AW145" s="164">
        <f t="shared" si="117"/>
        <v>0</v>
      </c>
      <c r="AX145" s="21">
        <v>0</v>
      </c>
      <c r="AY145" s="164">
        <f t="shared" si="118"/>
        <v>0</v>
      </c>
      <c r="AZ145" s="21">
        <v>1</v>
      </c>
      <c r="BA145" s="164">
        <f t="shared" si="119"/>
        <v>2868.8</v>
      </c>
      <c r="BB145" s="21">
        <v>0</v>
      </c>
      <c r="BC145" s="164">
        <f t="shared" si="120"/>
        <v>0</v>
      </c>
      <c r="BD145" s="21">
        <v>0</v>
      </c>
      <c r="BE145" s="164">
        <f t="shared" si="121"/>
        <v>0</v>
      </c>
      <c r="BF145" s="253">
        <f t="shared" si="122"/>
        <v>5737.6</v>
      </c>
      <c r="BG145" s="253">
        <f t="shared" si="123"/>
        <v>5737.6</v>
      </c>
      <c r="BH145" s="10" t="b">
        <f t="shared" si="124"/>
        <v>1</v>
      </c>
      <c r="BI145" s="253">
        <f t="shared" si="125"/>
        <v>0</v>
      </c>
      <c r="BJ145" s="250">
        <f t="shared" si="128"/>
        <v>21410953</v>
      </c>
      <c r="BK145" s="251">
        <v>348</v>
      </c>
      <c r="BL145" s="251">
        <v>5</v>
      </c>
      <c r="BM145" s="252">
        <f t="shared" si="129"/>
        <v>0</v>
      </c>
      <c r="BN145" s="252">
        <f t="shared" si="130"/>
        <v>1</v>
      </c>
      <c r="BO145" s="252">
        <f t="shared" si="131"/>
        <v>0</v>
      </c>
      <c r="BP145" s="252">
        <f t="shared" si="132"/>
        <v>1</v>
      </c>
      <c r="BQ145" s="254">
        <f t="shared" si="133"/>
        <v>2868.8</v>
      </c>
      <c r="BR145">
        <f t="shared" si="126"/>
        <v>0</v>
      </c>
      <c r="BS145">
        <v>0</v>
      </c>
      <c r="BT145">
        <v>1</v>
      </c>
      <c r="BU145" t="s">
        <v>139</v>
      </c>
      <c r="BV145" t="str">
        <f t="shared" si="97"/>
        <v>0</v>
      </c>
      <c r="BW145" t="str">
        <f t="shared" si="97"/>
        <v>0</v>
      </c>
      <c r="BX145" t="str">
        <f t="shared" si="97"/>
        <v>1</v>
      </c>
      <c r="BY145" t="s">
        <v>23</v>
      </c>
      <c r="BZ145" s="253">
        <f t="shared" si="134"/>
        <v>0</v>
      </c>
      <c r="CA145" s="253">
        <f t="shared" si="135"/>
        <v>0</v>
      </c>
      <c r="CB145" s="253">
        <f t="shared" si="136"/>
        <v>0</v>
      </c>
      <c r="CC145" s="253">
        <f t="shared" si="137"/>
        <v>0</v>
      </c>
      <c r="CD145" s="253">
        <f t="shared" si="138"/>
        <v>0</v>
      </c>
      <c r="CE145" s="253">
        <f t="shared" si="139"/>
        <v>2868.8</v>
      </c>
      <c r="CF145" s="253">
        <f t="shared" si="140"/>
        <v>0</v>
      </c>
      <c r="CG145" s="253">
        <f t="shared" si="141"/>
        <v>0</v>
      </c>
      <c r="CH145" s="253">
        <f t="shared" si="142"/>
        <v>0</v>
      </c>
      <c r="CI145" s="253">
        <f t="shared" si="143"/>
        <v>2868.8</v>
      </c>
      <c r="CJ145" s="253">
        <f t="shared" si="144"/>
        <v>0</v>
      </c>
      <c r="CK145" s="253">
        <f t="shared" si="145"/>
        <v>0</v>
      </c>
    </row>
    <row r="146" spans="2:89" ht="20.399999999999999" x14ac:dyDescent="0.3">
      <c r="B146" s="129">
        <v>88</v>
      </c>
      <c r="C146" s="192">
        <v>214011</v>
      </c>
      <c r="D146" s="265">
        <v>21411262</v>
      </c>
      <c r="E146" s="128" t="s">
        <v>186</v>
      </c>
      <c r="F146" s="108" t="s">
        <v>344</v>
      </c>
      <c r="G146" s="108" t="s">
        <v>345</v>
      </c>
      <c r="H146" s="109" t="s">
        <v>18</v>
      </c>
      <c r="I146" s="110"/>
      <c r="J146" s="109" t="s">
        <v>19</v>
      </c>
      <c r="K146" s="111">
        <f t="shared" si="98"/>
        <v>17</v>
      </c>
      <c r="L146" s="166" t="s">
        <v>187</v>
      </c>
      <c r="M146" s="104">
        <v>0</v>
      </c>
      <c r="N146" s="262">
        <f t="shared" si="127"/>
        <v>1445.59</v>
      </c>
      <c r="O146" s="106">
        <v>1445.59</v>
      </c>
      <c r="P146" s="110">
        <f t="shared" si="105"/>
        <v>24575.03</v>
      </c>
      <c r="Q146" s="112" t="s">
        <v>139</v>
      </c>
      <c r="R146" s="113">
        <f t="shared" si="99"/>
        <v>4</v>
      </c>
      <c r="S146" s="114">
        <f t="shared" si="106"/>
        <v>5782.36</v>
      </c>
      <c r="T146" s="113">
        <f t="shared" si="100"/>
        <v>7</v>
      </c>
      <c r="U146" s="115">
        <f t="shared" si="107"/>
        <v>10119.129999999999</v>
      </c>
      <c r="V146" s="113">
        <f t="shared" si="101"/>
        <v>2</v>
      </c>
      <c r="W146" s="115">
        <f t="shared" si="108"/>
        <v>2891.18</v>
      </c>
      <c r="X146" s="113">
        <f t="shared" si="102"/>
        <v>4</v>
      </c>
      <c r="Y146" s="115">
        <f t="shared" si="109"/>
        <v>5782.36</v>
      </c>
      <c r="Z146" s="116">
        <f t="shared" si="103"/>
        <v>24575.03</v>
      </c>
      <c r="AA146" s="117" t="b">
        <f t="shared" si="104"/>
        <v>1</v>
      </c>
      <c r="AB146" s="109"/>
      <c r="AC146" s="122"/>
      <c r="AD146" s="109" t="s">
        <v>22</v>
      </c>
      <c r="AE146" s="108" t="s">
        <v>23</v>
      </c>
      <c r="AF146" s="119"/>
      <c r="AG146" s="120"/>
      <c r="AH146" s="121">
        <v>0</v>
      </c>
      <c r="AI146" s="164">
        <f t="shared" si="110"/>
        <v>0</v>
      </c>
      <c r="AJ146" s="21">
        <v>2</v>
      </c>
      <c r="AK146" s="164">
        <f t="shared" si="111"/>
        <v>2891.18</v>
      </c>
      <c r="AL146" s="21">
        <v>2</v>
      </c>
      <c r="AM146" s="164">
        <f t="shared" si="112"/>
        <v>2891.18</v>
      </c>
      <c r="AN146" s="21">
        <v>2</v>
      </c>
      <c r="AO146" s="164">
        <f t="shared" si="113"/>
        <v>2891.18</v>
      </c>
      <c r="AP146" s="21">
        <v>2</v>
      </c>
      <c r="AQ146" s="164">
        <f t="shared" si="114"/>
        <v>2891.18</v>
      </c>
      <c r="AR146" s="21">
        <v>3</v>
      </c>
      <c r="AS146" s="164">
        <f t="shared" si="115"/>
        <v>4336.7699999999995</v>
      </c>
      <c r="AT146" s="21">
        <v>0</v>
      </c>
      <c r="AU146" s="164">
        <f t="shared" si="116"/>
        <v>0</v>
      </c>
      <c r="AV146" s="21">
        <v>1</v>
      </c>
      <c r="AW146" s="164">
        <f t="shared" si="117"/>
        <v>1445.59</v>
      </c>
      <c r="AX146" s="21">
        <v>1</v>
      </c>
      <c r="AY146" s="164">
        <f t="shared" si="118"/>
        <v>1445.59</v>
      </c>
      <c r="AZ146" s="21">
        <v>1</v>
      </c>
      <c r="BA146" s="164">
        <f t="shared" si="119"/>
        <v>1445.59</v>
      </c>
      <c r="BB146" s="21">
        <v>3</v>
      </c>
      <c r="BC146" s="164">
        <f t="shared" si="120"/>
        <v>4336.7699999999995</v>
      </c>
      <c r="BD146" s="21">
        <v>0</v>
      </c>
      <c r="BE146" s="164">
        <f t="shared" si="121"/>
        <v>0</v>
      </c>
      <c r="BF146" s="253">
        <f t="shared" si="122"/>
        <v>24575.03</v>
      </c>
      <c r="BG146" s="253">
        <f t="shared" si="123"/>
        <v>24575.03</v>
      </c>
      <c r="BH146" s="10" t="b">
        <f t="shared" si="124"/>
        <v>1</v>
      </c>
      <c r="BI146" s="253">
        <f t="shared" si="125"/>
        <v>0</v>
      </c>
      <c r="BJ146" s="250">
        <f t="shared" si="128"/>
        <v>21411262</v>
      </c>
      <c r="BK146" s="251">
        <v>348</v>
      </c>
      <c r="BL146" s="251">
        <v>5</v>
      </c>
      <c r="BM146" s="252">
        <f t="shared" si="129"/>
        <v>4</v>
      </c>
      <c r="BN146" s="252">
        <f t="shared" si="130"/>
        <v>7</v>
      </c>
      <c r="BO146" s="252">
        <f t="shared" si="131"/>
        <v>2</v>
      </c>
      <c r="BP146" s="252">
        <f t="shared" si="132"/>
        <v>4</v>
      </c>
      <c r="BQ146" s="254">
        <f t="shared" si="133"/>
        <v>1445.59</v>
      </c>
      <c r="BR146">
        <f t="shared" si="126"/>
        <v>0</v>
      </c>
      <c r="BS146">
        <v>0</v>
      </c>
      <c r="BT146">
        <v>1</v>
      </c>
      <c r="BU146" t="s">
        <v>139</v>
      </c>
      <c r="BV146" t="str">
        <f t="shared" si="97"/>
        <v>0</v>
      </c>
      <c r="BW146" t="str">
        <f t="shared" si="97"/>
        <v>0</v>
      </c>
      <c r="BX146" t="str">
        <f t="shared" si="97"/>
        <v>1</v>
      </c>
      <c r="BY146" t="s">
        <v>23</v>
      </c>
      <c r="BZ146" s="253">
        <f t="shared" si="134"/>
        <v>0</v>
      </c>
      <c r="CA146" s="253">
        <f t="shared" si="135"/>
        <v>2891.18</v>
      </c>
      <c r="CB146" s="253">
        <f t="shared" si="136"/>
        <v>2891.18</v>
      </c>
      <c r="CC146" s="253">
        <f t="shared" si="137"/>
        <v>2891.18</v>
      </c>
      <c r="CD146" s="253">
        <f t="shared" si="138"/>
        <v>2891.18</v>
      </c>
      <c r="CE146" s="253">
        <f t="shared" si="139"/>
        <v>4336.7699999999995</v>
      </c>
      <c r="CF146" s="253">
        <f t="shared" si="140"/>
        <v>0</v>
      </c>
      <c r="CG146" s="253">
        <f t="shared" si="141"/>
        <v>1445.59</v>
      </c>
      <c r="CH146" s="253">
        <f t="shared" si="142"/>
        <v>1445.59</v>
      </c>
      <c r="CI146" s="253">
        <f t="shared" si="143"/>
        <v>1445.59</v>
      </c>
      <c r="CJ146" s="253">
        <f t="shared" si="144"/>
        <v>4336.7699999999995</v>
      </c>
      <c r="CK146" s="253">
        <f t="shared" si="145"/>
        <v>0</v>
      </c>
    </row>
    <row r="147" spans="2:89" ht="40.799999999999997" x14ac:dyDescent="0.3">
      <c r="B147" s="129">
        <v>91</v>
      </c>
      <c r="C147" s="192">
        <v>215021</v>
      </c>
      <c r="D147" s="190">
        <v>21520001</v>
      </c>
      <c r="E147" s="167" t="s">
        <v>357</v>
      </c>
      <c r="F147" s="108" t="s">
        <v>344</v>
      </c>
      <c r="G147" s="108" t="s">
        <v>345</v>
      </c>
      <c r="H147" s="109" t="s">
        <v>18</v>
      </c>
      <c r="I147" s="110"/>
      <c r="J147" s="109" t="s">
        <v>19</v>
      </c>
      <c r="K147" s="111">
        <f t="shared" si="98"/>
        <v>57962</v>
      </c>
      <c r="L147" s="166" t="s">
        <v>187</v>
      </c>
      <c r="M147" s="201">
        <v>0</v>
      </c>
      <c r="N147" s="262">
        <f t="shared" si="127"/>
        <v>2.19</v>
      </c>
      <c r="O147" s="137">
        <v>2.19</v>
      </c>
      <c r="P147" s="110">
        <f t="shared" si="105"/>
        <v>126936.78</v>
      </c>
      <c r="Q147" s="112" t="s">
        <v>139</v>
      </c>
      <c r="R147" s="113">
        <f t="shared" si="99"/>
        <v>13690</v>
      </c>
      <c r="S147" s="114">
        <f t="shared" si="106"/>
        <v>29981.1</v>
      </c>
      <c r="T147" s="113">
        <f t="shared" si="100"/>
        <v>18250</v>
      </c>
      <c r="U147" s="115">
        <f t="shared" si="107"/>
        <v>39967.5</v>
      </c>
      <c r="V147" s="113">
        <f t="shared" si="101"/>
        <v>13011</v>
      </c>
      <c r="W147" s="115">
        <f t="shared" si="108"/>
        <v>28494.09</v>
      </c>
      <c r="X147" s="113">
        <f t="shared" si="102"/>
        <v>13011</v>
      </c>
      <c r="Y147" s="115">
        <f t="shared" si="109"/>
        <v>28494.09</v>
      </c>
      <c r="Z147" s="116">
        <f t="shared" si="103"/>
        <v>126936.78</v>
      </c>
      <c r="AA147" s="117" t="b">
        <f t="shared" si="104"/>
        <v>1</v>
      </c>
      <c r="AB147" s="109"/>
      <c r="AC147" s="122"/>
      <c r="AD147" s="109" t="s">
        <v>22</v>
      </c>
      <c r="AE147" s="108" t="s">
        <v>23</v>
      </c>
      <c r="AF147" s="119"/>
      <c r="AG147" s="120"/>
      <c r="AH147" s="121">
        <v>0</v>
      </c>
      <c r="AI147" s="164">
        <f t="shared" si="110"/>
        <v>0</v>
      </c>
      <c r="AJ147" s="21">
        <v>13690</v>
      </c>
      <c r="AK147" s="164">
        <f t="shared" si="111"/>
        <v>29981.1</v>
      </c>
      <c r="AL147" s="21">
        <v>0</v>
      </c>
      <c r="AM147" s="164">
        <f t="shared" si="112"/>
        <v>0</v>
      </c>
      <c r="AN147" s="21">
        <v>0</v>
      </c>
      <c r="AO147" s="164">
        <f t="shared" si="113"/>
        <v>0</v>
      </c>
      <c r="AP147" s="21">
        <v>18250</v>
      </c>
      <c r="AQ147" s="164">
        <f t="shared" si="114"/>
        <v>39967.5</v>
      </c>
      <c r="AR147" s="21">
        <v>0</v>
      </c>
      <c r="AS147" s="164">
        <f t="shared" si="115"/>
        <v>0</v>
      </c>
      <c r="AT147" s="21">
        <v>0</v>
      </c>
      <c r="AU147" s="164">
        <f t="shared" si="116"/>
        <v>0</v>
      </c>
      <c r="AV147" s="21">
        <v>13011</v>
      </c>
      <c r="AW147" s="164">
        <f t="shared" si="117"/>
        <v>28494.09</v>
      </c>
      <c r="AX147" s="21">
        <v>0</v>
      </c>
      <c r="AY147" s="164">
        <f t="shared" si="118"/>
        <v>0</v>
      </c>
      <c r="AZ147" s="21">
        <v>0</v>
      </c>
      <c r="BA147" s="164">
        <f t="shared" si="119"/>
        <v>0</v>
      </c>
      <c r="BB147" s="21">
        <v>13011</v>
      </c>
      <c r="BC147" s="164">
        <f t="shared" si="120"/>
        <v>28494.09</v>
      </c>
      <c r="BD147" s="21">
        <v>0</v>
      </c>
      <c r="BE147" s="164">
        <f t="shared" si="121"/>
        <v>0</v>
      </c>
      <c r="BF147" s="253">
        <f t="shared" si="122"/>
        <v>126936.78</v>
      </c>
      <c r="BG147" s="253">
        <f t="shared" si="123"/>
        <v>126936.78</v>
      </c>
      <c r="BH147" s="10" t="b">
        <f t="shared" si="124"/>
        <v>1</v>
      </c>
      <c r="BI147" s="253">
        <f t="shared" si="125"/>
        <v>0</v>
      </c>
      <c r="BJ147" s="250">
        <f t="shared" si="128"/>
        <v>21520001</v>
      </c>
      <c r="BK147" s="251">
        <v>348</v>
      </c>
      <c r="BL147" s="251">
        <v>5</v>
      </c>
      <c r="BM147" s="252">
        <f t="shared" si="129"/>
        <v>13690</v>
      </c>
      <c r="BN147" s="252">
        <f t="shared" si="130"/>
        <v>18250</v>
      </c>
      <c r="BO147" s="252">
        <f t="shared" si="131"/>
        <v>13011</v>
      </c>
      <c r="BP147" s="252">
        <f t="shared" si="132"/>
        <v>13011</v>
      </c>
      <c r="BQ147" s="254">
        <f t="shared" si="133"/>
        <v>2.19</v>
      </c>
      <c r="BR147">
        <f t="shared" si="126"/>
        <v>0</v>
      </c>
      <c r="BS147">
        <v>0</v>
      </c>
      <c r="BT147">
        <v>1</v>
      </c>
      <c r="BU147" t="s">
        <v>139</v>
      </c>
      <c r="BV147" t="str">
        <f t="shared" si="97"/>
        <v>0</v>
      </c>
      <c r="BW147" t="str">
        <f t="shared" si="97"/>
        <v>0</v>
      </c>
      <c r="BX147" t="str">
        <f t="shared" si="97"/>
        <v>1</v>
      </c>
      <c r="BY147" t="s">
        <v>23</v>
      </c>
      <c r="BZ147" s="253">
        <f t="shared" si="134"/>
        <v>0</v>
      </c>
      <c r="CA147" s="253">
        <f t="shared" si="135"/>
        <v>29981.1</v>
      </c>
      <c r="CB147" s="253">
        <f t="shared" si="136"/>
        <v>0</v>
      </c>
      <c r="CC147" s="253">
        <f t="shared" si="137"/>
        <v>0</v>
      </c>
      <c r="CD147" s="253">
        <f t="shared" si="138"/>
        <v>39967.5</v>
      </c>
      <c r="CE147" s="253">
        <f t="shared" si="139"/>
        <v>0</v>
      </c>
      <c r="CF147" s="253">
        <f t="shared" si="140"/>
        <v>0</v>
      </c>
      <c r="CG147" s="253">
        <f t="shared" si="141"/>
        <v>28494.09</v>
      </c>
      <c r="CH147" s="253">
        <f t="shared" si="142"/>
        <v>0</v>
      </c>
      <c r="CI147" s="253">
        <f t="shared" si="143"/>
        <v>0</v>
      </c>
      <c r="CJ147" s="253">
        <f t="shared" si="144"/>
        <v>28494.09</v>
      </c>
      <c r="CK147" s="253">
        <f t="shared" si="145"/>
        <v>0</v>
      </c>
    </row>
    <row r="148" spans="2:89" ht="20.399999999999999" x14ac:dyDescent="0.3">
      <c r="B148" s="129">
        <v>92</v>
      </c>
      <c r="C148" s="191">
        <v>216011</v>
      </c>
      <c r="D148" s="265">
        <v>21610002</v>
      </c>
      <c r="E148" s="139" t="s">
        <v>217</v>
      </c>
      <c r="F148" s="108" t="s">
        <v>344</v>
      </c>
      <c r="G148" s="108" t="s">
        <v>345</v>
      </c>
      <c r="H148" s="109" t="s">
        <v>18</v>
      </c>
      <c r="I148" s="123"/>
      <c r="J148" s="109" t="s">
        <v>19</v>
      </c>
      <c r="K148" s="111">
        <f t="shared" si="98"/>
        <v>0</v>
      </c>
      <c r="L148" s="140" t="s">
        <v>208</v>
      </c>
      <c r="M148" s="104">
        <v>16</v>
      </c>
      <c r="N148" s="262">
        <f t="shared" si="127"/>
        <v>188</v>
      </c>
      <c r="O148" s="141">
        <v>188</v>
      </c>
      <c r="P148" s="110">
        <f t="shared" si="105"/>
        <v>0</v>
      </c>
      <c r="Q148" s="112" t="s">
        <v>139</v>
      </c>
      <c r="R148" s="113">
        <f t="shared" si="99"/>
        <v>0</v>
      </c>
      <c r="S148" s="114">
        <f t="shared" si="106"/>
        <v>0</v>
      </c>
      <c r="T148" s="113">
        <f t="shared" si="100"/>
        <v>0</v>
      </c>
      <c r="U148" s="115">
        <f t="shared" si="107"/>
        <v>0</v>
      </c>
      <c r="V148" s="113">
        <f t="shared" si="101"/>
        <v>0</v>
      </c>
      <c r="W148" s="115">
        <f t="shared" si="108"/>
        <v>0</v>
      </c>
      <c r="X148" s="113">
        <f t="shared" si="102"/>
        <v>0</v>
      </c>
      <c r="Y148" s="115">
        <f t="shared" si="109"/>
        <v>0</v>
      </c>
      <c r="Z148" s="116">
        <f t="shared" si="103"/>
        <v>0</v>
      </c>
      <c r="AA148" s="117" t="b">
        <f t="shared" si="104"/>
        <v>1</v>
      </c>
      <c r="AB148" s="123"/>
      <c r="AC148" s="124"/>
      <c r="AD148" s="109" t="s">
        <v>22</v>
      </c>
      <c r="AE148" s="108" t="s">
        <v>23</v>
      </c>
      <c r="AF148" s="125"/>
      <c r="AG148" s="126"/>
      <c r="AH148" s="121">
        <v>0</v>
      </c>
      <c r="AI148" s="164">
        <f t="shared" si="110"/>
        <v>0</v>
      </c>
      <c r="AJ148" s="22">
        <v>0</v>
      </c>
      <c r="AK148" s="164">
        <f t="shared" si="111"/>
        <v>0</v>
      </c>
      <c r="AL148" s="22"/>
      <c r="AM148" s="164">
        <f t="shared" si="112"/>
        <v>0</v>
      </c>
      <c r="AN148" s="22"/>
      <c r="AO148" s="164">
        <f t="shared" si="113"/>
        <v>0</v>
      </c>
      <c r="AP148" s="22"/>
      <c r="AQ148" s="164">
        <f t="shared" si="114"/>
        <v>0</v>
      </c>
      <c r="AR148" s="22"/>
      <c r="AS148" s="164">
        <f t="shared" si="115"/>
        <v>0</v>
      </c>
      <c r="AT148" s="22"/>
      <c r="AU148" s="164">
        <f t="shared" si="116"/>
        <v>0</v>
      </c>
      <c r="AV148" s="22"/>
      <c r="AW148" s="164">
        <f t="shared" si="117"/>
        <v>0</v>
      </c>
      <c r="AX148" s="22"/>
      <c r="AY148" s="164">
        <f t="shared" si="118"/>
        <v>0</v>
      </c>
      <c r="AZ148" s="22"/>
      <c r="BA148" s="164">
        <f t="shared" si="119"/>
        <v>0</v>
      </c>
      <c r="BB148" s="22"/>
      <c r="BC148" s="164">
        <f t="shared" si="120"/>
        <v>0</v>
      </c>
      <c r="BD148" s="22"/>
      <c r="BE148" s="164">
        <f t="shared" si="121"/>
        <v>0</v>
      </c>
      <c r="BF148" s="253">
        <f t="shared" si="122"/>
        <v>0</v>
      </c>
      <c r="BG148" s="253">
        <f t="shared" si="123"/>
        <v>0</v>
      </c>
      <c r="BH148" s="10" t="b">
        <f t="shared" si="124"/>
        <v>1</v>
      </c>
      <c r="BI148" s="253">
        <f t="shared" si="125"/>
        <v>0</v>
      </c>
      <c r="BJ148" s="250">
        <f t="shared" si="128"/>
        <v>21610002</v>
      </c>
      <c r="BK148" s="251">
        <v>348</v>
      </c>
      <c r="BL148" s="251">
        <v>5</v>
      </c>
      <c r="BM148" s="252">
        <f t="shared" si="129"/>
        <v>0</v>
      </c>
      <c r="BN148" s="252">
        <f t="shared" si="130"/>
        <v>0</v>
      </c>
      <c r="BO148" s="252">
        <f t="shared" si="131"/>
        <v>0</v>
      </c>
      <c r="BP148" s="252">
        <f t="shared" si="132"/>
        <v>0</v>
      </c>
      <c r="BQ148" s="254">
        <f t="shared" si="133"/>
        <v>188</v>
      </c>
      <c r="BR148">
        <f t="shared" si="126"/>
        <v>16</v>
      </c>
      <c r="BS148">
        <v>0</v>
      </c>
      <c r="BT148">
        <v>1</v>
      </c>
      <c r="BU148" t="s">
        <v>139</v>
      </c>
      <c r="BV148" t="str">
        <f t="shared" ref="BV148:BX217" si="146">IF(AB148 = "X", "1", "0")</f>
        <v>0</v>
      </c>
      <c r="BW148" t="str">
        <f t="shared" si="146"/>
        <v>0</v>
      </c>
      <c r="BX148" t="str">
        <f t="shared" si="146"/>
        <v>1</v>
      </c>
      <c r="BY148" t="s">
        <v>23</v>
      </c>
      <c r="BZ148" s="253">
        <f t="shared" si="134"/>
        <v>0</v>
      </c>
      <c r="CA148" s="253">
        <f t="shared" si="135"/>
        <v>0</v>
      </c>
      <c r="CB148" s="253">
        <f t="shared" si="136"/>
        <v>0</v>
      </c>
      <c r="CC148" s="253">
        <f t="shared" si="137"/>
        <v>0</v>
      </c>
      <c r="CD148" s="253">
        <f t="shared" si="138"/>
        <v>0</v>
      </c>
      <c r="CE148" s="253">
        <f t="shared" si="139"/>
        <v>0</v>
      </c>
      <c r="CF148" s="253">
        <f t="shared" si="140"/>
        <v>0</v>
      </c>
      <c r="CG148" s="253">
        <f t="shared" si="141"/>
        <v>0</v>
      </c>
      <c r="CH148" s="253">
        <f t="shared" si="142"/>
        <v>0</v>
      </c>
      <c r="CI148" s="253">
        <f t="shared" si="143"/>
        <v>0</v>
      </c>
      <c r="CJ148" s="253">
        <f t="shared" si="144"/>
        <v>0</v>
      </c>
      <c r="CK148" s="253">
        <f t="shared" si="145"/>
        <v>0</v>
      </c>
    </row>
    <row r="149" spans="2:89" ht="20.399999999999999" x14ac:dyDescent="0.3">
      <c r="B149" s="194">
        <v>92</v>
      </c>
      <c r="C149" s="219">
        <v>216011</v>
      </c>
      <c r="D149" s="265">
        <v>21610002</v>
      </c>
      <c r="E149" s="220" t="s">
        <v>217</v>
      </c>
      <c r="F149" s="198" t="s">
        <v>344</v>
      </c>
      <c r="G149" s="198" t="s">
        <v>345</v>
      </c>
      <c r="H149" s="199" t="s">
        <v>18</v>
      </c>
      <c r="I149" s="194"/>
      <c r="J149" s="199" t="s">
        <v>19</v>
      </c>
      <c r="K149" s="200">
        <f t="shared" si="98"/>
        <v>2</v>
      </c>
      <c r="L149" s="221" t="s">
        <v>208</v>
      </c>
      <c r="M149" s="104">
        <v>16</v>
      </c>
      <c r="N149" s="262">
        <f t="shared" si="127"/>
        <v>188</v>
      </c>
      <c r="O149" s="222">
        <v>188</v>
      </c>
      <c r="P149" s="110">
        <f t="shared" si="105"/>
        <v>436.15999999999997</v>
      </c>
      <c r="Q149" s="204" t="s">
        <v>139</v>
      </c>
      <c r="R149" s="113">
        <f t="shared" si="99"/>
        <v>0</v>
      </c>
      <c r="S149" s="114">
        <f t="shared" si="106"/>
        <v>0</v>
      </c>
      <c r="T149" s="113">
        <f t="shared" si="100"/>
        <v>1</v>
      </c>
      <c r="U149" s="115">
        <f t="shared" si="107"/>
        <v>218.07999999999998</v>
      </c>
      <c r="V149" s="113">
        <f t="shared" si="101"/>
        <v>0</v>
      </c>
      <c r="W149" s="115">
        <f t="shared" si="108"/>
        <v>0</v>
      </c>
      <c r="X149" s="113">
        <f t="shared" si="102"/>
        <v>1</v>
      </c>
      <c r="Y149" s="115">
        <f t="shared" si="109"/>
        <v>218.07999999999998</v>
      </c>
      <c r="Z149" s="116">
        <f t="shared" si="103"/>
        <v>436.15999999999997</v>
      </c>
      <c r="AA149" s="117" t="b">
        <f t="shared" si="104"/>
        <v>1</v>
      </c>
      <c r="AB149" s="123"/>
      <c r="AC149" s="124"/>
      <c r="AD149" s="109" t="s">
        <v>22</v>
      </c>
      <c r="AE149" s="108" t="s">
        <v>23</v>
      </c>
      <c r="AF149" s="125"/>
      <c r="AG149" s="126"/>
      <c r="AH149" s="121"/>
      <c r="AI149" s="164">
        <f t="shared" si="110"/>
        <v>0</v>
      </c>
      <c r="AJ149" s="22"/>
      <c r="AK149" s="164">
        <f t="shared" si="111"/>
        <v>0</v>
      </c>
      <c r="AL149" s="22">
        <v>0</v>
      </c>
      <c r="AM149" s="164">
        <f t="shared" si="112"/>
        <v>0</v>
      </c>
      <c r="AN149" s="22">
        <v>0</v>
      </c>
      <c r="AO149" s="164">
        <f t="shared" si="113"/>
        <v>0</v>
      </c>
      <c r="AP149" s="22">
        <v>0</v>
      </c>
      <c r="AQ149" s="164">
        <f t="shared" si="114"/>
        <v>0</v>
      </c>
      <c r="AR149" s="22">
        <v>1</v>
      </c>
      <c r="AS149" s="164">
        <f t="shared" si="115"/>
        <v>218.07999999999998</v>
      </c>
      <c r="AT149" s="22">
        <v>0</v>
      </c>
      <c r="AU149" s="164">
        <f t="shared" si="116"/>
        <v>0</v>
      </c>
      <c r="AV149" s="22">
        <v>0</v>
      </c>
      <c r="AW149" s="164">
        <f t="shared" si="117"/>
        <v>0</v>
      </c>
      <c r="AX149" s="22">
        <v>0</v>
      </c>
      <c r="AY149" s="164">
        <f t="shared" si="118"/>
        <v>0</v>
      </c>
      <c r="AZ149" s="22">
        <v>0</v>
      </c>
      <c r="BA149" s="164">
        <f t="shared" si="119"/>
        <v>0</v>
      </c>
      <c r="BB149" s="22">
        <v>1</v>
      </c>
      <c r="BC149" s="164">
        <f t="shared" si="120"/>
        <v>218.07999999999998</v>
      </c>
      <c r="BD149" s="22">
        <v>0</v>
      </c>
      <c r="BE149" s="164">
        <f t="shared" si="121"/>
        <v>0</v>
      </c>
      <c r="BF149" s="253">
        <f t="shared" si="122"/>
        <v>436.15999999999997</v>
      </c>
      <c r="BG149" s="253">
        <f t="shared" si="123"/>
        <v>436.15999999999997</v>
      </c>
      <c r="BH149" s="10" t="b">
        <f t="shared" si="124"/>
        <v>1</v>
      </c>
      <c r="BI149" s="253">
        <f t="shared" si="125"/>
        <v>0</v>
      </c>
      <c r="BJ149" s="250">
        <f t="shared" si="128"/>
        <v>21610002</v>
      </c>
      <c r="BK149" s="251">
        <v>348</v>
      </c>
      <c r="BL149" s="251">
        <v>5</v>
      </c>
      <c r="BM149" s="252">
        <f t="shared" si="129"/>
        <v>0</v>
      </c>
      <c r="BN149" s="252">
        <f t="shared" si="130"/>
        <v>1</v>
      </c>
      <c r="BO149" s="252">
        <f t="shared" si="131"/>
        <v>0</v>
      </c>
      <c r="BP149" s="252">
        <f t="shared" si="132"/>
        <v>1</v>
      </c>
      <c r="BQ149" s="254">
        <f t="shared" si="133"/>
        <v>188</v>
      </c>
      <c r="BR149">
        <f t="shared" si="126"/>
        <v>16</v>
      </c>
      <c r="BS149">
        <v>0</v>
      </c>
      <c r="BT149">
        <v>1</v>
      </c>
      <c r="BU149" t="s">
        <v>139</v>
      </c>
      <c r="BV149" t="str">
        <f t="shared" si="146"/>
        <v>0</v>
      </c>
      <c r="BW149" t="str">
        <f t="shared" si="146"/>
        <v>0</v>
      </c>
      <c r="BX149" t="str">
        <f t="shared" si="146"/>
        <v>1</v>
      </c>
      <c r="BY149" t="s">
        <v>23</v>
      </c>
      <c r="BZ149" s="253">
        <f t="shared" si="134"/>
        <v>0</v>
      </c>
      <c r="CA149" s="253">
        <f t="shared" si="135"/>
        <v>0</v>
      </c>
      <c r="CB149" s="253">
        <f t="shared" si="136"/>
        <v>0</v>
      </c>
      <c r="CC149" s="253">
        <f t="shared" si="137"/>
        <v>0</v>
      </c>
      <c r="CD149" s="253">
        <f t="shared" si="138"/>
        <v>0</v>
      </c>
      <c r="CE149" s="253">
        <f t="shared" si="139"/>
        <v>218.07999999999998</v>
      </c>
      <c r="CF149" s="253">
        <f t="shared" si="140"/>
        <v>0</v>
      </c>
      <c r="CG149" s="253">
        <f t="shared" si="141"/>
        <v>0</v>
      </c>
      <c r="CH149" s="253">
        <f t="shared" si="142"/>
        <v>0</v>
      </c>
      <c r="CI149" s="253">
        <f t="shared" si="143"/>
        <v>0</v>
      </c>
      <c r="CJ149" s="253">
        <f t="shared" si="144"/>
        <v>218.07999999999998</v>
      </c>
      <c r="CK149" s="253">
        <f t="shared" si="145"/>
        <v>0</v>
      </c>
    </row>
    <row r="150" spans="2:89" ht="20.399999999999999" x14ac:dyDescent="0.3">
      <c r="B150" s="129">
        <v>93</v>
      </c>
      <c r="C150" s="191">
        <v>216011</v>
      </c>
      <c r="D150" s="265">
        <v>21610006</v>
      </c>
      <c r="E150" s="139" t="s">
        <v>188</v>
      </c>
      <c r="F150" s="108" t="s">
        <v>344</v>
      </c>
      <c r="G150" s="108" t="s">
        <v>345</v>
      </c>
      <c r="H150" s="109" t="s">
        <v>18</v>
      </c>
      <c r="I150" s="123"/>
      <c r="J150" s="109" t="s">
        <v>19</v>
      </c>
      <c r="K150" s="111">
        <f t="shared" si="98"/>
        <v>20</v>
      </c>
      <c r="L150" s="142" t="s">
        <v>206</v>
      </c>
      <c r="M150" s="104">
        <v>16</v>
      </c>
      <c r="N150" s="262">
        <f t="shared" si="127"/>
        <v>19</v>
      </c>
      <c r="O150" s="141">
        <v>19</v>
      </c>
      <c r="P150" s="110">
        <f t="shared" si="105"/>
        <v>440.79999999999995</v>
      </c>
      <c r="Q150" s="112" t="s">
        <v>139</v>
      </c>
      <c r="R150" s="113">
        <f t="shared" si="99"/>
        <v>20</v>
      </c>
      <c r="S150" s="114">
        <f t="shared" si="106"/>
        <v>440.79999999999995</v>
      </c>
      <c r="T150" s="113">
        <f t="shared" si="100"/>
        <v>0</v>
      </c>
      <c r="U150" s="115">
        <f t="shared" si="107"/>
        <v>0</v>
      </c>
      <c r="V150" s="113">
        <f t="shared" si="101"/>
        <v>0</v>
      </c>
      <c r="W150" s="115">
        <f t="shared" si="108"/>
        <v>0</v>
      </c>
      <c r="X150" s="113">
        <f t="shared" si="102"/>
        <v>0</v>
      </c>
      <c r="Y150" s="115">
        <f t="shared" si="109"/>
        <v>0</v>
      </c>
      <c r="Z150" s="116">
        <f t="shared" si="103"/>
        <v>440.79999999999995</v>
      </c>
      <c r="AA150" s="117" t="b">
        <f t="shared" si="104"/>
        <v>1</v>
      </c>
      <c r="AB150" s="123"/>
      <c r="AC150" s="124"/>
      <c r="AD150" s="109" t="s">
        <v>22</v>
      </c>
      <c r="AE150" s="108" t="s">
        <v>23</v>
      </c>
      <c r="AF150" s="125"/>
      <c r="AG150" s="126"/>
      <c r="AH150" s="121">
        <v>0</v>
      </c>
      <c r="AI150" s="164">
        <f t="shared" si="110"/>
        <v>0</v>
      </c>
      <c r="AJ150" s="22">
        <v>20</v>
      </c>
      <c r="AK150" s="164">
        <f t="shared" si="111"/>
        <v>440.79999999999995</v>
      </c>
      <c r="AL150" s="22"/>
      <c r="AM150" s="164">
        <f t="shared" si="112"/>
        <v>0</v>
      </c>
      <c r="AN150" s="22"/>
      <c r="AO150" s="164">
        <f t="shared" si="113"/>
        <v>0</v>
      </c>
      <c r="AP150" s="22"/>
      <c r="AQ150" s="164">
        <f t="shared" si="114"/>
        <v>0</v>
      </c>
      <c r="AR150" s="22"/>
      <c r="AS150" s="164">
        <f t="shared" si="115"/>
        <v>0</v>
      </c>
      <c r="AT150" s="22"/>
      <c r="AU150" s="164">
        <f t="shared" si="116"/>
        <v>0</v>
      </c>
      <c r="AV150" s="22"/>
      <c r="AW150" s="164">
        <f t="shared" si="117"/>
        <v>0</v>
      </c>
      <c r="AX150" s="22"/>
      <c r="AY150" s="164">
        <f t="shared" si="118"/>
        <v>0</v>
      </c>
      <c r="AZ150" s="22"/>
      <c r="BA150" s="164">
        <f t="shared" si="119"/>
        <v>0</v>
      </c>
      <c r="BB150" s="22"/>
      <c r="BC150" s="164">
        <f t="shared" si="120"/>
        <v>0</v>
      </c>
      <c r="BD150" s="22"/>
      <c r="BE150" s="164">
        <f t="shared" si="121"/>
        <v>0</v>
      </c>
      <c r="BF150" s="253">
        <f t="shared" si="122"/>
        <v>440.79999999999995</v>
      </c>
      <c r="BG150" s="253">
        <f t="shared" si="123"/>
        <v>440.79999999999995</v>
      </c>
      <c r="BH150" s="10" t="b">
        <f t="shared" si="124"/>
        <v>1</v>
      </c>
      <c r="BI150" s="253">
        <f t="shared" si="125"/>
        <v>0</v>
      </c>
      <c r="BJ150" s="250">
        <f t="shared" si="128"/>
        <v>21610006</v>
      </c>
      <c r="BK150" s="251">
        <v>348</v>
      </c>
      <c r="BL150" s="251">
        <v>5</v>
      </c>
      <c r="BM150" s="252">
        <f t="shared" si="129"/>
        <v>20</v>
      </c>
      <c r="BN150" s="252">
        <f t="shared" si="130"/>
        <v>0</v>
      </c>
      <c r="BO150" s="252">
        <f t="shared" si="131"/>
        <v>0</v>
      </c>
      <c r="BP150" s="252">
        <f t="shared" si="132"/>
        <v>0</v>
      </c>
      <c r="BQ150" s="254">
        <f t="shared" si="133"/>
        <v>19</v>
      </c>
      <c r="BR150">
        <f t="shared" si="126"/>
        <v>16</v>
      </c>
      <c r="BS150">
        <v>0</v>
      </c>
      <c r="BT150">
        <v>1</v>
      </c>
      <c r="BU150" t="s">
        <v>139</v>
      </c>
      <c r="BV150" t="str">
        <f t="shared" si="146"/>
        <v>0</v>
      </c>
      <c r="BW150" t="str">
        <f t="shared" si="146"/>
        <v>0</v>
      </c>
      <c r="BX150" t="str">
        <f t="shared" si="146"/>
        <v>1</v>
      </c>
      <c r="BY150" t="s">
        <v>23</v>
      </c>
      <c r="BZ150" s="253">
        <f t="shared" si="134"/>
        <v>0</v>
      </c>
      <c r="CA150" s="253">
        <f t="shared" si="135"/>
        <v>440.79999999999995</v>
      </c>
      <c r="CB150" s="253">
        <f t="shared" si="136"/>
        <v>0</v>
      </c>
      <c r="CC150" s="253">
        <f t="shared" si="137"/>
        <v>0</v>
      </c>
      <c r="CD150" s="253">
        <f t="shared" si="138"/>
        <v>0</v>
      </c>
      <c r="CE150" s="253">
        <f t="shared" si="139"/>
        <v>0</v>
      </c>
      <c r="CF150" s="253">
        <f t="shared" si="140"/>
        <v>0</v>
      </c>
      <c r="CG150" s="253">
        <f t="shared" si="141"/>
        <v>0</v>
      </c>
      <c r="CH150" s="253">
        <f t="shared" si="142"/>
        <v>0</v>
      </c>
      <c r="CI150" s="253">
        <f t="shared" si="143"/>
        <v>0</v>
      </c>
      <c r="CJ150" s="253">
        <f t="shared" si="144"/>
        <v>0</v>
      </c>
      <c r="CK150" s="253">
        <f t="shared" si="145"/>
        <v>0</v>
      </c>
    </row>
    <row r="151" spans="2:89" ht="20.399999999999999" x14ac:dyDescent="0.3">
      <c r="B151" s="194">
        <v>93</v>
      </c>
      <c r="C151" s="219">
        <v>216011</v>
      </c>
      <c r="D151" s="265">
        <v>21610006</v>
      </c>
      <c r="E151" s="220" t="s">
        <v>188</v>
      </c>
      <c r="F151" s="198" t="s">
        <v>344</v>
      </c>
      <c r="G151" s="198" t="s">
        <v>345</v>
      </c>
      <c r="H151" s="199" t="s">
        <v>18</v>
      </c>
      <c r="I151" s="194"/>
      <c r="J151" s="199" t="s">
        <v>19</v>
      </c>
      <c r="K151" s="200">
        <f t="shared" si="98"/>
        <v>102</v>
      </c>
      <c r="L151" s="224" t="s">
        <v>206</v>
      </c>
      <c r="M151" s="104">
        <v>16</v>
      </c>
      <c r="N151" s="262">
        <f t="shared" si="127"/>
        <v>19</v>
      </c>
      <c r="O151" s="222">
        <v>19</v>
      </c>
      <c r="P151" s="110">
        <f t="shared" si="105"/>
        <v>2248.08</v>
      </c>
      <c r="Q151" s="204" t="s">
        <v>139</v>
      </c>
      <c r="R151" s="113">
        <f t="shared" si="99"/>
        <v>20</v>
      </c>
      <c r="S151" s="114">
        <f t="shared" si="106"/>
        <v>440.79999999999995</v>
      </c>
      <c r="T151" s="113">
        <f t="shared" si="100"/>
        <v>46</v>
      </c>
      <c r="U151" s="115">
        <f t="shared" si="107"/>
        <v>1013.8399999999999</v>
      </c>
      <c r="V151" s="113">
        <f t="shared" si="101"/>
        <v>18</v>
      </c>
      <c r="W151" s="115">
        <f t="shared" si="108"/>
        <v>396.71999999999997</v>
      </c>
      <c r="X151" s="113">
        <f t="shared" si="102"/>
        <v>18</v>
      </c>
      <c r="Y151" s="115">
        <f t="shared" si="109"/>
        <v>396.71999999999997</v>
      </c>
      <c r="Z151" s="116">
        <f t="shared" si="103"/>
        <v>2248.08</v>
      </c>
      <c r="AA151" s="117" t="b">
        <f t="shared" si="104"/>
        <v>1</v>
      </c>
      <c r="AB151" s="123"/>
      <c r="AC151" s="124"/>
      <c r="AD151" s="109" t="s">
        <v>22</v>
      </c>
      <c r="AE151" s="108" t="s">
        <v>23</v>
      </c>
      <c r="AF151" s="125"/>
      <c r="AG151" s="126"/>
      <c r="AH151" s="121"/>
      <c r="AI151" s="164">
        <f t="shared" si="110"/>
        <v>0</v>
      </c>
      <c r="AJ151" s="22"/>
      <c r="AK151" s="164">
        <f t="shared" si="111"/>
        <v>0</v>
      </c>
      <c r="AL151" s="22">
        <v>20</v>
      </c>
      <c r="AM151" s="164">
        <f t="shared" si="112"/>
        <v>440.79999999999995</v>
      </c>
      <c r="AN151" s="22">
        <v>20</v>
      </c>
      <c r="AO151" s="164">
        <f t="shared" si="113"/>
        <v>440.79999999999995</v>
      </c>
      <c r="AP151" s="22">
        <v>20</v>
      </c>
      <c r="AQ151" s="164">
        <f t="shared" si="114"/>
        <v>440.79999999999995</v>
      </c>
      <c r="AR151" s="22">
        <v>6</v>
      </c>
      <c r="AS151" s="164">
        <f t="shared" si="115"/>
        <v>132.24</v>
      </c>
      <c r="AT151" s="22">
        <v>6</v>
      </c>
      <c r="AU151" s="164">
        <f t="shared" si="116"/>
        <v>132.24</v>
      </c>
      <c r="AV151" s="22">
        <v>6</v>
      </c>
      <c r="AW151" s="164">
        <f t="shared" si="117"/>
        <v>132.24</v>
      </c>
      <c r="AX151" s="22">
        <v>6</v>
      </c>
      <c r="AY151" s="164">
        <f t="shared" si="118"/>
        <v>132.24</v>
      </c>
      <c r="AZ151" s="22">
        <v>6</v>
      </c>
      <c r="BA151" s="164">
        <f t="shared" si="119"/>
        <v>132.24</v>
      </c>
      <c r="BB151" s="22">
        <v>6</v>
      </c>
      <c r="BC151" s="164">
        <f t="shared" si="120"/>
        <v>132.24</v>
      </c>
      <c r="BD151" s="22">
        <v>6</v>
      </c>
      <c r="BE151" s="164">
        <f t="shared" si="121"/>
        <v>132.24</v>
      </c>
      <c r="BF151" s="253">
        <f t="shared" si="122"/>
        <v>2248.08</v>
      </c>
      <c r="BG151" s="253">
        <f t="shared" si="123"/>
        <v>2248.08</v>
      </c>
      <c r="BH151" s="10" t="b">
        <f t="shared" si="124"/>
        <v>1</v>
      </c>
      <c r="BI151" s="253">
        <f t="shared" si="125"/>
        <v>0</v>
      </c>
      <c r="BJ151" s="250">
        <f t="shared" si="128"/>
        <v>21610006</v>
      </c>
      <c r="BK151" s="251">
        <v>348</v>
      </c>
      <c r="BL151" s="251">
        <v>5</v>
      </c>
      <c r="BM151" s="252">
        <f t="shared" si="129"/>
        <v>20</v>
      </c>
      <c r="BN151" s="252">
        <f t="shared" si="130"/>
        <v>46</v>
      </c>
      <c r="BO151" s="252">
        <f t="shared" si="131"/>
        <v>18</v>
      </c>
      <c r="BP151" s="252">
        <f t="shared" si="132"/>
        <v>18</v>
      </c>
      <c r="BQ151" s="254">
        <f t="shared" si="133"/>
        <v>19</v>
      </c>
      <c r="BR151">
        <f t="shared" si="126"/>
        <v>16</v>
      </c>
      <c r="BS151">
        <v>0</v>
      </c>
      <c r="BT151">
        <v>1</v>
      </c>
      <c r="BU151" t="s">
        <v>139</v>
      </c>
      <c r="BV151" t="str">
        <f t="shared" si="146"/>
        <v>0</v>
      </c>
      <c r="BW151" t="str">
        <f t="shared" si="146"/>
        <v>0</v>
      </c>
      <c r="BX151" t="str">
        <f t="shared" si="146"/>
        <v>1</v>
      </c>
      <c r="BY151" t="s">
        <v>23</v>
      </c>
      <c r="BZ151" s="253">
        <f t="shared" si="134"/>
        <v>0</v>
      </c>
      <c r="CA151" s="253">
        <f t="shared" si="135"/>
        <v>0</v>
      </c>
      <c r="CB151" s="253">
        <f t="shared" si="136"/>
        <v>440.79999999999995</v>
      </c>
      <c r="CC151" s="253">
        <f t="shared" si="137"/>
        <v>440.79999999999995</v>
      </c>
      <c r="CD151" s="253">
        <f t="shared" si="138"/>
        <v>440.79999999999995</v>
      </c>
      <c r="CE151" s="253">
        <f t="shared" si="139"/>
        <v>132.24</v>
      </c>
      <c r="CF151" s="253">
        <f t="shared" si="140"/>
        <v>132.24</v>
      </c>
      <c r="CG151" s="253">
        <f t="shared" si="141"/>
        <v>132.24</v>
      </c>
      <c r="CH151" s="253">
        <f t="shared" si="142"/>
        <v>132.24</v>
      </c>
      <c r="CI151" s="253">
        <f t="shared" si="143"/>
        <v>132.24</v>
      </c>
      <c r="CJ151" s="253">
        <f t="shared" si="144"/>
        <v>132.24</v>
      </c>
      <c r="CK151" s="253">
        <f t="shared" si="145"/>
        <v>132.24</v>
      </c>
    </row>
    <row r="152" spans="2:89" ht="20.399999999999999" x14ac:dyDescent="0.3">
      <c r="B152" s="129">
        <v>94</v>
      </c>
      <c r="C152" s="191">
        <v>216011</v>
      </c>
      <c r="D152" s="265">
        <v>21610013</v>
      </c>
      <c r="E152" s="143" t="s">
        <v>189</v>
      </c>
      <c r="F152" s="108" t="s">
        <v>344</v>
      </c>
      <c r="G152" s="108" t="s">
        <v>345</v>
      </c>
      <c r="H152" s="109" t="s">
        <v>18</v>
      </c>
      <c r="I152" s="123"/>
      <c r="J152" s="109" t="s">
        <v>19</v>
      </c>
      <c r="K152" s="111">
        <f t="shared" si="98"/>
        <v>10</v>
      </c>
      <c r="L152" s="142" t="s">
        <v>20</v>
      </c>
      <c r="M152" s="104">
        <v>16</v>
      </c>
      <c r="N152" s="262">
        <f t="shared" si="127"/>
        <v>28.5</v>
      </c>
      <c r="O152" s="141">
        <v>28.5</v>
      </c>
      <c r="P152" s="110">
        <f t="shared" si="105"/>
        <v>330.59999999999997</v>
      </c>
      <c r="Q152" s="112" t="s">
        <v>139</v>
      </c>
      <c r="R152" s="113">
        <f t="shared" si="99"/>
        <v>10</v>
      </c>
      <c r="S152" s="114">
        <f t="shared" si="106"/>
        <v>330.59999999999997</v>
      </c>
      <c r="T152" s="113">
        <f t="shared" si="100"/>
        <v>0</v>
      </c>
      <c r="U152" s="115">
        <f t="shared" si="107"/>
        <v>0</v>
      </c>
      <c r="V152" s="113">
        <f t="shared" si="101"/>
        <v>0</v>
      </c>
      <c r="W152" s="115">
        <f t="shared" si="108"/>
        <v>0</v>
      </c>
      <c r="X152" s="113">
        <f t="shared" si="102"/>
        <v>0</v>
      </c>
      <c r="Y152" s="115">
        <f t="shared" si="109"/>
        <v>0</v>
      </c>
      <c r="Z152" s="116">
        <f t="shared" si="103"/>
        <v>330.59999999999997</v>
      </c>
      <c r="AA152" s="117" t="b">
        <f t="shared" si="104"/>
        <v>1</v>
      </c>
      <c r="AB152" s="123"/>
      <c r="AC152" s="124"/>
      <c r="AD152" s="109" t="s">
        <v>22</v>
      </c>
      <c r="AE152" s="108" t="s">
        <v>23</v>
      </c>
      <c r="AF152" s="125"/>
      <c r="AG152" s="126"/>
      <c r="AH152" s="121">
        <v>0</v>
      </c>
      <c r="AI152" s="164">
        <f t="shared" si="110"/>
        <v>0</v>
      </c>
      <c r="AJ152" s="22">
        <v>10</v>
      </c>
      <c r="AK152" s="164">
        <f t="shared" si="111"/>
        <v>330.59999999999997</v>
      </c>
      <c r="AL152" s="22"/>
      <c r="AM152" s="164">
        <f t="shared" si="112"/>
        <v>0</v>
      </c>
      <c r="AN152" s="22"/>
      <c r="AO152" s="164">
        <f t="shared" si="113"/>
        <v>0</v>
      </c>
      <c r="AP152" s="22"/>
      <c r="AQ152" s="164">
        <f t="shared" si="114"/>
        <v>0</v>
      </c>
      <c r="AR152" s="22"/>
      <c r="AS152" s="164">
        <f t="shared" si="115"/>
        <v>0</v>
      </c>
      <c r="AT152" s="22"/>
      <c r="AU152" s="164">
        <f t="shared" si="116"/>
        <v>0</v>
      </c>
      <c r="AV152" s="22"/>
      <c r="AW152" s="164">
        <f t="shared" si="117"/>
        <v>0</v>
      </c>
      <c r="AX152" s="22"/>
      <c r="AY152" s="164">
        <f t="shared" si="118"/>
        <v>0</v>
      </c>
      <c r="AZ152" s="22"/>
      <c r="BA152" s="164">
        <f t="shared" si="119"/>
        <v>0</v>
      </c>
      <c r="BB152" s="22"/>
      <c r="BC152" s="164">
        <f t="shared" si="120"/>
        <v>0</v>
      </c>
      <c r="BD152" s="22"/>
      <c r="BE152" s="164">
        <f t="shared" si="121"/>
        <v>0</v>
      </c>
      <c r="BF152" s="253">
        <f t="shared" si="122"/>
        <v>330.59999999999997</v>
      </c>
      <c r="BG152" s="253">
        <f t="shared" si="123"/>
        <v>330.59999999999997</v>
      </c>
      <c r="BH152" s="10" t="b">
        <f t="shared" si="124"/>
        <v>1</v>
      </c>
      <c r="BI152" s="253">
        <f t="shared" si="125"/>
        <v>0</v>
      </c>
      <c r="BJ152" s="250">
        <f t="shared" si="128"/>
        <v>21610013</v>
      </c>
      <c r="BK152" s="251">
        <v>348</v>
      </c>
      <c r="BL152" s="251">
        <v>5</v>
      </c>
      <c r="BM152" s="252">
        <f t="shared" si="129"/>
        <v>10</v>
      </c>
      <c r="BN152" s="252">
        <f t="shared" si="130"/>
        <v>0</v>
      </c>
      <c r="BO152" s="252">
        <f t="shared" si="131"/>
        <v>0</v>
      </c>
      <c r="BP152" s="252">
        <f t="shared" si="132"/>
        <v>0</v>
      </c>
      <c r="BQ152" s="254">
        <f t="shared" si="133"/>
        <v>28.5</v>
      </c>
      <c r="BR152">
        <f t="shared" si="126"/>
        <v>16</v>
      </c>
      <c r="BS152">
        <v>0</v>
      </c>
      <c r="BT152">
        <v>1</v>
      </c>
      <c r="BU152" t="s">
        <v>139</v>
      </c>
      <c r="BV152" t="str">
        <f t="shared" si="146"/>
        <v>0</v>
      </c>
      <c r="BW152" t="str">
        <f t="shared" si="146"/>
        <v>0</v>
      </c>
      <c r="BX152" t="str">
        <f t="shared" si="146"/>
        <v>1</v>
      </c>
      <c r="BY152" t="s">
        <v>23</v>
      </c>
      <c r="BZ152" s="253">
        <f t="shared" si="134"/>
        <v>0</v>
      </c>
      <c r="CA152" s="253">
        <f t="shared" si="135"/>
        <v>330.59999999999997</v>
      </c>
      <c r="CB152" s="253">
        <f t="shared" si="136"/>
        <v>0</v>
      </c>
      <c r="CC152" s="253">
        <f t="shared" si="137"/>
        <v>0</v>
      </c>
      <c r="CD152" s="253">
        <f t="shared" si="138"/>
        <v>0</v>
      </c>
      <c r="CE152" s="253">
        <f t="shared" si="139"/>
        <v>0</v>
      </c>
      <c r="CF152" s="253">
        <f t="shared" si="140"/>
        <v>0</v>
      </c>
      <c r="CG152" s="253">
        <f t="shared" si="141"/>
        <v>0</v>
      </c>
      <c r="CH152" s="253">
        <f t="shared" si="142"/>
        <v>0</v>
      </c>
      <c r="CI152" s="253">
        <f t="shared" si="143"/>
        <v>0</v>
      </c>
      <c r="CJ152" s="253">
        <f t="shared" si="144"/>
        <v>0</v>
      </c>
      <c r="CK152" s="253">
        <f t="shared" si="145"/>
        <v>0</v>
      </c>
    </row>
    <row r="153" spans="2:89" ht="20.399999999999999" x14ac:dyDescent="0.3">
      <c r="B153" s="194">
        <v>94</v>
      </c>
      <c r="C153" s="219">
        <v>216011</v>
      </c>
      <c r="D153" s="265">
        <v>21610013</v>
      </c>
      <c r="E153" s="225" t="s">
        <v>189</v>
      </c>
      <c r="F153" s="198" t="s">
        <v>344</v>
      </c>
      <c r="G153" s="198" t="s">
        <v>345</v>
      </c>
      <c r="H153" s="199" t="s">
        <v>18</v>
      </c>
      <c r="I153" s="194"/>
      <c r="J153" s="199" t="s">
        <v>19</v>
      </c>
      <c r="K153" s="200">
        <f t="shared" si="98"/>
        <v>44</v>
      </c>
      <c r="L153" s="224" t="s">
        <v>20</v>
      </c>
      <c r="M153" s="104">
        <v>16</v>
      </c>
      <c r="N153" s="262">
        <f t="shared" si="127"/>
        <v>28</v>
      </c>
      <c r="O153" s="222">
        <v>28</v>
      </c>
      <c r="P153" s="110">
        <f t="shared" si="105"/>
        <v>1429.12</v>
      </c>
      <c r="Q153" s="204" t="s">
        <v>139</v>
      </c>
      <c r="R153" s="113">
        <f t="shared" si="99"/>
        <v>10</v>
      </c>
      <c r="S153" s="114">
        <f t="shared" si="106"/>
        <v>324.79999999999995</v>
      </c>
      <c r="T153" s="113">
        <f t="shared" si="100"/>
        <v>22</v>
      </c>
      <c r="U153" s="115">
        <f t="shared" si="107"/>
        <v>714.56</v>
      </c>
      <c r="V153" s="113">
        <f t="shared" si="101"/>
        <v>6</v>
      </c>
      <c r="W153" s="115">
        <f t="shared" si="108"/>
        <v>194.88</v>
      </c>
      <c r="X153" s="113">
        <f t="shared" si="102"/>
        <v>6</v>
      </c>
      <c r="Y153" s="115">
        <f t="shared" si="109"/>
        <v>194.88</v>
      </c>
      <c r="Z153" s="116">
        <f t="shared" si="103"/>
        <v>1429.12</v>
      </c>
      <c r="AA153" s="117" t="b">
        <f t="shared" si="104"/>
        <v>1</v>
      </c>
      <c r="AB153" s="123"/>
      <c r="AC153" s="124"/>
      <c r="AD153" s="109" t="s">
        <v>22</v>
      </c>
      <c r="AE153" s="108" t="s">
        <v>23</v>
      </c>
      <c r="AF153" s="125"/>
      <c r="AG153" s="126"/>
      <c r="AH153" s="121"/>
      <c r="AI153" s="164">
        <f t="shared" si="110"/>
        <v>0</v>
      </c>
      <c r="AJ153" s="22"/>
      <c r="AK153" s="164">
        <f t="shared" si="111"/>
        <v>0</v>
      </c>
      <c r="AL153" s="22">
        <v>10</v>
      </c>
      <c r="AM153" s="164">
        <f t="shared" si="112"/>
        <v>324.79999999999995</v>
      </c>
      <c r="AN153" s="22">
        <v>10</v>
      </c>
      <c r="AO153" s="164">
        <f t="shared" si="113"/>
        <v>324.79999999999995</v>
      </c>
      <c r="AP153" s="22">
        <v>10</v>
      </c>
      <c r="AQ153" s="164">
        <f t="shared" si="114"/>
        <v>324.79999999999995</v>
      </c>
      <c r="AR153" s="22">
        <v>2</v>
      </c>
      <c r="AS153" s="164">
        <f t="shared" si="115"/>
        <v>64.959999999999994</v>
      </c>
      <c r="AT153" s="22">
        <v>2</v>
      </c>
      <c r="AU153" s="164">
        <f t="shared" si="116"/>
        <v>64.959999999999994</v>
      </c>
      <c r="AV153" s="22">
        <v>2</v>
      </c>
      <c r="AW153" s="164">
        <f t="shared" si="117"/>
        <v>64.959999999999994</v>
      </c>
      <c r="AX153" s="22">
        <v>2</v>
      </c>
      <c r="AY153" s="164">
        <f t="shared" si="118"/>
        <v>64.959999999999994</v>
      </c>
      <c r="AZ153" s="22">
        <v>2</v>
      </c>
      <c r="BA153" s="164">
        <f t="shared" si="119"/>
        <v>64.959999999999994</v>
      </c>
      <c r="BB153" s="22">
        <v>2</v>
      </c>
      <c r="BC153" s="164">
        <f t="shared" si="120"/>
        <v>64.959999999999994</v>
      </c>
      <c r="BD153" s="22">
        <v>2</v>
      </c>
      <c r="BE153" s="164">
        <f t="shared" si="121"/>
        <v>64.959999999999994</v>
      </c>
      <c r="BF153" s="253">
        <f t="shared" si="122"/>
        <v>1429.12</v>
      </c>
      <c r="BG153" s="253">
        <f t="shared" si="123"/>
        <v>1429.1199999999997</v>
      </c>
      <c r="BH153" s="10" t="b">
        <f t="shared" si="124"/>
        <v>1</v>
      </c>
      <c r="BI153" s="253">
        <f t="shared" si="125"/>
        <v>0</v>
      </c>
      <c r="BJ153" s="250">
        <f t="shared" si="128"/>
        <v>21610013</v>
      </c>
      <c r="BK153" s="251">
        <v>348</v>
      </c>
      <c r="BL153" s="251">
        <v>5</v>
      </c>
      <c r="BM153" s="252">
        <f t="shared" si="129"/>
        <v>10</v>
      </c>
      <c r="BN153" s="252">
        <f t="shared" si="130"/>
        <v>22</v>
      </c>
      <c r="BO153" s="252">
        <f t="shared" si="131"/>
        <v>6</v>
      </c>
      <c r="BP153" s="252">
        <f t="shared" si="132"/>
        <v>6</v>
      </c>
      <c r="BQ153" s="254">
        <f t="shared" si="133"/>
        <v>28</v>
      </c>
      <c r="BR153">
        <f t="shared" si="126"/>
        <v>16</v>
      </c>
      <c r="BS153">
        <v>0</v>
      </c>
      <c r="BT153">
        <v>1</v>
      </c>
      <c r="BU153" t="s">
        <v>139</v>
      </c>
      <c r="BV153" t="str">
        <f t="shared" si="146"/>
        <v>0</v>
      </c>
      <c r="BW153" t="str">
        <f t="shared" si="146"/>
        <v>0</v>
      </c>
      <c r="BX153" t="str">
        <f t="shared" si="146"/>
        <v>1</v>
      </c>
      <c r="BY153" t="s">
        <v>23</v>
      </c>
      <c r="BZ153" s="253">
        <f t="shared" si="134"/>
        <v>0</v>
      </c>
      <c r="CA153" s="253">
        <f t="shared" si="135"/>
        <v>0</v>
      </c>
      <c r="CB153" s="253">
        <f t="shared" si="136"/>
        <v>324.79999999999995</v>
      </c>
      <c r="CC153" s="253">
        <f t="shared" si="137"/>
        <v>324.79999999999995</v>
      </c>
      <c r="CD153" s="253">
        <f t="shared" si="138"/>
        <v>324.79999999999995</v>
      </c>
      <c r="CE153" s="253">
        <f t="shared" si="139"/>
        <v>64.959999999999994</v>
      </c>
      <c r="CF153" s="253">
        <f t="shared" si="140"/>
        <v>64.959999999999994</v>
      </c>
      <c r="CG153" s="253">
        <f t="shared" si="141"/>
        <v>64.959999999999994</v>
      </c>
      <c r="CH153" s="253">
        <f t="shared" si="142"/>
        <v>64.959999999999994</v>
      </c>
      <c r="CI153" s="253">
        <f t="shared" si="143"/>
        <v>64.959999999999994</v>
      </c>
      <c r="CJ153" s="253">
        <f t="shared" si="144"/>
        <v>64.959999999999994</v>
      </c>
      <c r="CK153" s="253">
        <f t="shared" si="145"/>
        <v>64.959999999999994</v>
      </c>
    </row>
    <row r="154" spans="2:89" ht="20.399999999999999" x14ac:dyDescent="0.3">
      <c r="B154" s="129">
        <v>95</v>
      </c>
      <c r="C154" s="191">
        <v>216011</v>
      </c>
      <c r="D154" s="265">
        <v>21610033</v>
      </c>
      <c r="E154" s="139" t="s">
        <v>210</v>
      </c>
      <c r="F154" s="108" t="s">
        <v>344</v>
      </c>
      <c r="G154" s="108" t="s">
        <v>345</v>
      </c>
      <c r="H154" s="109" t="s">
        <v>18</v>
      </c>
      <c r="I154" s="123"/>
      <c r="J154" s="109" t="s">
        <v>19</v>
      </c>
      <c r="K154" s="111">
        <f t="shared" si="98"/>
        <v>30</v>
      </c>
      <c r="L154" s="144" t="s">
        <v>207</v>
      </c>
      <c r="M154" s="104">
        <v>16</v>
      </c>
      <c r="N154" s="262">
        <f t="shared" si="127"/>
        <v>37</v>
      </c>
      <c r="O154" s="141">
        <v>37</v>
      </c>
      <c r="P154" s="110">
        <f t="shared" si="105"/>
        <v>1287.5999999999999</v>
      </c>
      <c r="Q154" s="112" t="s">
        <v>139</v>
      </c>
      <c r="R154" s="113">
        <f t="shared" si="99"/>
        <v>30</v>
      </c>
      <c r="S154" s="114">
        <f t="shared" si="106"/>
        <v>1287.5999999999999</v>
      </c>
      <c r="T154" s="113">
        <f t="shared" si="100"/>
        <v>0</v>
      </c>
      <c r="U154" s="115">
        <f t="shared" si="107"/>
        <v>0</v>
      </c>
      <c r="V154" s="113">
        <f t="shared" si="101"/>
        <v>0</v>
      </c>
      <c r="W154" s="115">
        <f t="shared" si="108"/>
        <v>0</v>
      </c>
      <c r="X154" s="113">
        <f t="shared" si="102"/>
        <v>0</v>
      </c>
      <c r="Y154" s="115">
        <f t="shared" si="109"/>
        <v>0</v>
      </c>
      <c r="Z154" s="116">
        <f t="shared" si="103"/>
        <v>1287.5999999999999</v>
      </c>
      <c r="AA154" s="117" t="b">
        <f t="shared" si="104"/>
        <v>1</v>
      </c>
      <c r="AB154" s="123"/>
      <c r="AC154" s="124"/>
      <c r="AD154" s="109" t="s">
        <v>22</v>
      </c>
      <c r="AE154" s="108" t="s">
        <v>23</v>
      </c>
      <c r="AF154" s="125"/>
      <c r="AG154" s="126"/>
      <c r="AH154" s="121">
        <v>0</v>
      </c>
      <c r="AI154" s="164">
        <f t="shared" si="110"/>
        <v>0</v>
      </c>
      <c r="AJ154" s="22">
        <v>30</v>
      </c>
      <c r="AK154" s="164">
        <f t="shared" si="111"/>
        <v>1287.5999999999999</v>
      </c>
      <c r="AL154" s="22"/>
      <c r="AM154" s="164">
        <f t="shared" si="112"/>
        <v>0</v>
      </c>
      <c r="AN154" s="22"/>
      <c r="AO154" s="164">
        <f t="shared" si="113"/>
        <v>0</v>
      </c>
      <c r="AP154" s="22"/>
      <c r="AQ154" s="164">
        <f t="shared" si="114"/>
        <v>0</v>
      </c>
      <c r="AR154" s="22"/>
      <c r="AS154" s="164">
        <f t="shared" si="115"/>
        <v>0</v>
      </c>
      <c r="AT154" s="22"/>
      <c r="AU154" s="164">
        <f t="shared" si="116"/>
        <v>0</v>
      </c>
      <c r="AV154" s="22"/>
      <c r="AW154" s="164">
        <f t="shared" si="117"/>
        <v>0</v>
      </c>
      <c r="AX154" s="22"/>
      <c r="AY154" s="164">
        <f t="shared" si="118"/>
        <v>0</v>
      </c>
      <c r="AZ154" s="22"/>
      <c r="BA154" s="164">
        <f t="shared" si="119"/>
        <v>0</v>
      </c>
      <c r="BB154" s="22"/>
      <c r="BC154" s="164">
        <f t="shared" si="120"/>
        <v>0</v>
      </c>
      <c r="BD154" s="22"/>
      <c r="BE154" s="164">
        <f t="shared" si="121"/>
        <v>0</v>
      </c>
      <c r="BF154" s="253">
        <f t="shared" si="122"/>
        <v>1287.5999999999999</v>
      </c>
      <c r="BG154" s="253">
        <f t="shared" si="123"/>
        <v>1287.5999999999999</v>
      </c>
      <c r="BH154" s="10" t="b">
        <f t="shared" si="124"/>
        <v>1</v>
      </c>
      <c r="BI154" s="253">
        <f t="shared" si="125"/>
        <v>0</v>
      </c>
      <c r="BJ154" s="250">
        <f t="shared" si="128"/>
        <v>21610033</v>
      </c>
      <c r="BK154" s="251">
        <v>348</v>
      </c>
      <c r="BL154" s="251">
        <v>5</v>
      </c>
      <c r="BM154" s="252">
        <f t="shared" si="129"/>
        <v>30</v>
      </c>
      <c r="BN154" s="252">
        <f t="shared" si="130"/>
        <v>0</v>
      </c>
      <c r="BO154" s="252">
        <f t="shared" si="131"/>
        <v>0</v>
      </c>
      <c r="BP154" s="252">
        <f t="shared" si="132"/>
        <v>0</v>
      </c>
      <c r="BQ154" s="254">
        <f t="shared" si="133"/>
        <v>37</v>
      </c>
      <c r="BR154">
        <f t="shared" si="126"/>
        <v>16</v>
      </c>
      <c r="BS154">
        <v>0</v>
      </c>
      <c r="BT154">
        <v>1</v>
      </c>
      <c r="BU154" t="s">
        <v>139</v>
      </c>
      <c r="BV154" t="str">
        <f t="shared" si="146"/>
        <v>0</v>
      </c>
      <c r="BW154" t="str">
        <f t="shared" si="146"/>
        <v>0</v>
      </c>
      <c r="BX154" t="str">
        <f t="shared" si="146"/>
        <v>1</v>
      </c>
      <c r="BY154" t="s">
        <v>23</v>
      </c>
      <c r="BZ154" s="253">
        <f t="shared" si="134"/>
        <v>0</v>
      </c>
      <c r="CA154" s="253">
        <f t="shared" si="135"/>
        <v>1287.5999999999999</v>
      </c>
      <c r="CB154" s="253">
        <f t="shared" si="136"/>
        <v>0</v>
      </c>
      <c r="CC154" s="253">
        <f t="shared" si="137"/>
        <v>0</v>
      </c>
      <c r="CD154" s="253">
        <f t="shared" si="138"/>
        <v>0</v>
      </c>
      <c r="CE154" s="253">
        <f t="shared" si="139"/>
        <v>0</v>
      </c>
      <c r="CF154" s="253">
        <f t="shared" si="140"/>
        <v>0</v>
      </c>
      <c r="CG154" s="253">
        <f t="shared" si="141"/>
        <v>0</v>
      </c>
      <c r="CH154" s="253">
        <f t="shared" si="142"/>
        <v>0</v>
      </c>
      <c r="CI154" s="253">
        <f t="shared" si="143"/>
        <v>0</v>
      </c>
      <c r="CJ154" s="253">
        <f t="shared" si="144"/>
        <v>0</v>
      </c>
      <c r="CK154" s="253">
        <f t="shared" si="145"/>
        <v>0</v>
      </c>
    </row>
    <row r="155" spans="2:89" ht="20.399999999999999" x14ac:dyDescent="0.3">
      <c r="B155" s="194">
        <v>95</v>
      </c>
      <c r="C155" s="219">
        <v>216011</v>
      </c>
      <c r="D155" s="265">
        <v>21610033</v>
      </c>
      <c r="E155" s="220" t="s">
        <v>210</v>
      </c>
      <c r="F155" s="198" t="s">
        <v>344</v>
      </c>
      <c r="G155" s="198" t="s">
        <v>345</v>
      </c>
      <c r="H155" s="199" t="s">
        <v>18</v>
      </c>
      <c r="I155" s="194"/>
      <c r="J155" s="199" t="s">
        <v>19</v>
      </c>
      <c r="K155" s="200">
        <f t="shared" si="98"/>
        <v>150</v>
      </c>
      <c r="L155" s="226" t="s">
        <v>207</v>
      </c>
      <c r="M155" s="104">
        <v>16</v>
      </c>
      <c r="N155" s="262">
        <f t="shared" si="127"/>
        <v>35</v>
      </c>
      <c r="O155" s="222">
        <v>35</v>
      </c>
      <c r="P155" s="110">
        <f t="shared" si="105"/>
        <v>6089.9999999999991</v>
      </c>
      <c r="Q155" s="204" t="s">
        <v>139</v>
      </c>
      <c r="R155" s="113">
        <f t="shared" si="99"/>
        <v>30</v>
      </c>
      <c r="S155" s="114">
        <f t="shared" si="106"/>
        <v>1217.9999999999998</v>
      </c>
      <c r="T155" s="113">
        <f t="shared" si="100"/>
        <v>70</v>
      </c>
      <c r="U155" s="115">
        <f t="shared" si="107"/>
        <v>2841.9999999999995</v>
      </c>
      <c r="V155" s="113">
        <f t="shared" si="101"/>
        <v>25</v>
      </c>
      <c r="W155" s="115">
        <f t="shared" si="108"/>
        <v>1014.9999999999999</v>
      </c>
      <c r="X155" s="113">
        <f t="shared" si="102"/>
        <v>25</v>
      </c>
      <c r="Y155" s="115">
        <f t="shared" si="109"/>
        <v>1014.9999999999999</v>
      </c>
      <c r="Z155" s="116">
        <f t="shared" si="103"/>
        <v>6089.9999999999991</v>
      </c>
      <c r="AA155" s="117" t="b">
        <f t="shared" si="104"/>
        <v>1</v>
      </c>
      <c r="AB155" s="123"/>
      <c r="AC155" s="124"/>
      <c r="AD155" s="109" t="s">
        <v>22</v>
      </c>
      <c r="AE155" s="108" t="s">
        <v>23</v>
      </c>
      <c r="AF155" s="125"/>
      <c r="AG155" s="126"/>
      <c r="AH155" s="121"/>
      <c r="AI155" s="164">
        <f t="shared" si="110"/>
        <v>0</v>
      </c>
      <c r="AJ155" s="22"/>
      <c r="AK155" s="164">
        <f t="shared" si="111"/>
        <v>0</v>
      </c>
      <c r="AL155" s="22">
        <v>30</v>
      </c>
      <c r="AM155" s="164">
        <f t="shared" si="112"/>
        <v>1217.9999999999998</v>
      </c>
      <c r="AN155" s="22">
        <v>30</v>
      </c>
      <c r="AO155" s="164">
        <f t="shared" si="113"/>
        <v>1217.9999999999998</v>
      </c>
      <c r="AP155" s="22">
        <v>30</v>
      </c>
      <c r="AQ155" s="164">
        <f t="shared" si="114"/>
        <v>1217.9999999999998</v>
      </c>
      <c r="AR155" s="22">
        <v>10</v>
      </c>
      <c r="AS155" s="164">
        <f t="shared" si="115"/>
        <v>405.99999999999994</v>
      </c>
      <c r="AT155" s="22">
        <v>5</v>
      </c>
      <c r="AU155" s="164">
        <f t="shared" si="116"/>
        <v>202.99999999999997</v>
      </c>
      <c r="AV155" s="22">
        <v>10</v>
      </c>
      <c r="AW155" s="164">
        <f t="shared" si="117"/>
        <v>405.99999999999994</v>
      </c>
      <c r="AX155" s="22">
        <v>10</v>
      </c>
      <c r="AY155" s="164">
        <f t="shared" si="118"/>
        <v>405.99999999999994</v>
      </c>
      <c r="AZ155" s="22">
        <v>10</v>
      </c>
      <c r="BA155" s="164">
        <f t="shared" si="119"/>
        <v>405.99999999999994</v>
      </c>
      <c r="BB155" s="22">
        <v>10</v>
      </c>
      <c r="BC155" s="164">
        <f t="shared" si="120"/>
        <v>405.99999999999994</v>
      </c>
      <c r="BD155" s="22">
        <v>5</v>
      </c>
      <c r="BE155" s="164">
        <f t="shared" si="121"/>
        <v>202.99999999999997</v>
      </c>
      <c r="BF155" s="253">
        <f t="shared" si="122"/>
        <v>6089.9999999999991</v>
      </c>
      <c r="BG155" s="253">
        <f t="shared" si="123"/>
        <v>6089.9999999999991</v>
      </c>
      <c r="BH155" s="10" t="b">
        <f t="shared" si="124"/>
        <v>1</v>
      </c>
      <c r="BI155" s="253">
        <f t="shared" si="125"/>
        <v>0</v>
      </c>
      <c r="BJ155" s="250">
        <f t="shared" si="128"/>
        <v>21610033</v>
      </c>
      <c r="BK155" s="251">
        <v>348</v>
      </c>
      <c r="BL155" s="251">
        <v>5</v>
      </c>
      <c r="BM155" s="252">
        <f t="shared" si="129"/>
        <v>30</v>
      </c>
      <c r="BN155" s="252">
        <f t="shared" si="130"/>
        <v>70</v>
      </c>
      <c r="BO155" s="252">
        <f t="shared" si="131"/>
        <v>25</v>
      </c>
      <c r="BP155" s="252">
        <f t="shared" si="132"/>
        <v>25</v>
      </c>
      <c r="BQ155" s="254">
        <f t="shared" si="133"/>
        <v>35</v>
      </c>
      <c r="BR155">
        <f t="shared" si="126"/>
        <v>16</v>
      </c>
      <c r="BS155">
        <v>0</v>
      </c>
      <c r="BT155">
        <v>1</v>
      </c>
      <c r="BU155" t="s">
        <v>139</v>
      </c>
      <c r="BV155" t="str">
        <f t="shared" si="146"/>
        <v>0</v>
      </c>
      <c r="BW155" t="str">
        <f t="shared" si="146"/>
        <v>0</v>
      </c>
      <c r="BX155" t="str">
        <f t="shared" si="146"/>
        <v>1</v>
      </c>
      <c r="BY155" t="s">
        <v>23</v>
      </c>
      <c r="BZ155" s="253">
        <f t="shared" si="134"/>
        <v>0</v>
      </c>
      <c r="CA155" s="253">
        <f t="shared" si="135"/>
        <v>0</v>
      </c>
      <c r="CB155" s="253">
        <f t="shared" si="136"/>
        <v>1217.9999999999998</v>
      </c>
      <c r="CC155" s="253">
        <f t="shared" si="137"/>
        <v>1217.9999999999998</v>
      </c>
      <c r="CD155" s="253">
        <f t="shared" si="138"/>
        <v>1217.9999999999998</v>
      </c>
      <c r="CE155" s="253">
        <f t="shared" si="139"/>
        <v>405.99999999999994</v>
      </c>
      <c r="CF155" s="253">
        <f t="shared" si="140"/>
        <v>202.99999999999997</v>
      </c>
      <c r="CG155" s="253">
        <f t="shared" si="141"/>
        <v>405.99999999999994</v>
      </c>
      <c r="CH155" s="253">
        <f t="shared" si="142"/>
        <v>405.99999999999994</v>
      </c>
      <c r="CI155" s="253">
        <f t="shared" si="143"/>
        <v>405.99999999999994</v>
      </c>
      <c r="CJ155" s="253">
        <f t="shared" si="144"/>
        <v>405.99999999999994</v>
      </c>
      <c r="CK155" s="253">
        <f t="shared" si="145"/>
        <v>202.99999999999997</v>
      </c>
    </row>
    <row r="156" spans="2:89" ht="20.399999999999999" x14ac:dyDescent="0.3">
      <c r="B156" s="129">
        <v>96</v>
      </c>
      <c r="C156" s="191">
        <v>216011</v>
      </c>
      <c r="D156" s="265">
        <v>21610032</v>
      </c>
      <c r="E156" s="139" t="s">
        <v>211</v>
      </c>
      <c r="F156" s="108" t="s">
        <v>344</v>
      </c>
      <c r="G156" s="108" t="s">
        <v>345</v>
      </c>
      <c r="H156" s="109" t="s">
        <v>18</v>
      </c>
      <c r="I156" s="123"/>
      <c r="J156" s="109" t="s">
        <v>19</v>
      </c>
      <c r="K156" s="111">
        <f t="shared" si="98"/>
        <v>17</v>
      </c>
      <c r="L156" s="144" t="s">
        <v>207</v>
      </c>
      <c r="M156" s="104">
        <v>16</v>
      </c>
      <c r="N156" s="262">
        <f t="shared" si="127"/>
        <v>14.9</v>
      </c>
      <c r="O156" s="141">
        <v>14.9</v>
      </c>
      <c r="P156" s="110">
        <f t="shared" si="105"/>
        <v>293.82799999999997</v>
      </c>
      <c r="Q156" s="112" t="s">
        <v>139</v>
      </c>
      <c r="R156" s="113">
        <f t="shared" si="99"/>
        <v>17</v>
      </c>
      <c r="S156" s="114">
        <f t="shared" si="106"/>
        <v>293.82799999999997</v>
      </c>
      <c r="T156" s="113">
        <f t="shared" si="100"/>
        <v>0</v>
      </c>
      <c r="U156" s="115">
        <f t="shared" si="107"/>
        <v>0</v>
      </c>
      <c r="V156" s="113">
        <f t="shared" si="101"/>
        <v>0</v>
      </c>
      <c r="W156" s="115">
        <f t="shared" si="108"/>
        <v>0</v>
      </c>
      <c r="X156" s="113">
        <f t="shared" si="102"/>
        <v>0</v>
      </c>
      <c r="Y156" s="115">
        <f t="shared" si="109"/>
        <v>0</v>
      </c>
      <c r="Z156" s="116">
        <f t="shared" si="103"/>
        <v>293.82799999999997</v>
      </c>
      <c r="AA156" s="117" t="b">
        <f t="shared" si="104"/>
        <v>1</v>
      </c>
      <c r="AB156" s="123"/>
      <c r="AC156" s="124"/>
      <c r="AD156" s="109" t="s">
        <v>22</v>
      </c>
      <c r="AE156" s="108" t="s">
        <v>23</v>
      </c>
      <c r="AF156" s="125"/>
      <c r="AG156" s="126"/>
      <c r="AH156" s="121">
        <v>0</v>
      </c>
      <c r="AI156" s="164">
        <f t="shared" si="110"/>
        <v>0</v>
      </c>
      <c r="AJ156" s="22">
        <v>17</v>
      </c>
      <c r="AK156" s="164">
        <f t="shared" si="111"/>
        <v>293.82799999999997</v>
      </c>
      <c r="AL156" s="22"/>
      <c r="AM156" s="164">
        <f t="shared" si="112"/>
        <v>0</v>
      </c>
      <c r="AN156" s="22"/>
      <c r="AO156" s="164">
        <f t="shared" si="113"/>
        <v>0</v>
      </c>
      <c r="AP156" s="22"/>
      <c r="AQ156" s="164">
        <f t="shared" si="114"/>
        <v>0</v>
      </c>
      <c r="AR156" s="22"/>
      <c r="AS156" s="164">
        <f t="shared" si="115"/>
        <v>0</v>
      </c>
      <c r="AT156" s="22"/>
      <c r="AU156" s="164">
        <f t="shared" si="116"/>
        <v>0</v>
      </c>
      <c r="AV156" s="22"/>
      <c r="AW156" s="164">
        <f t="shared" si="117"/>
        <v>0</v>
      </c>
      <c r="AX156" s="22"/>
      <c r="AY156" s="164">
        <f t="shared" si="118"/>
        <v>0</v>
      </c>
      <c r="AZ156" s="22"/>
      <c r="BA156" s="164">
        <f t="shared" si="119"/>
        <v>0</v>
      </c>
      <c r="BB156" s="22"/>
      <c r="BC156" s="164">
        <f t="shared" si="120"/>
        <v>0</v>
      </c>
      <c r="BD156" s="22"/>
      <c r="BE156" s="164">
        <f t="shared" si="121"/>
        <v>0</v>
      </c>
      <c r="BF156" s="253">
        <f t="shared" si="122"/>
        <v>293.82799999999997</v>
      </c>
      <c r="BG156" s="253">
        <f t="shared" si="123"/>
        <v>293.82799999999997</v>
      </c>
      <c r="BH156" s="10" t="b">
        <f t="shared" si="124"/>
        <v>1</v>
      </c>
      <c r="BI156" s="253">
        <f t="shared" si="125"/>
        <v>0</v>
      </c>
      <c r="BJ156" s="250">
        <f t="shared" si="128"/>
        <v>21610032</v>
      </c>
      <c r="BK156" s="251">
        <v>348</v>
      </c>
      <c r="BL156" s="251">
        <v>5</v>
      </c>
      <c r="BM156" s="252">
        <f t="shared" si="129"/>
        <v>17</v>
      </c>
      <c r="BN156" s="252">
        <f t="shared" si="130"/>
        <v>0</v>
      </c>
      <c r="BO156" s="252">
        <f t="shared" si="131"/>
        <v>0</v>
      </c>
      <c r="BP156" s="252">
        <f t="shared" si="132"/>
        <v>0</v>
      </c>
      <c r="BQ156" s="254">
        <f t="shared" si="133"/>
        <v>14.9</v>
      </c>
      <c r="BR156">
        <f t="shared" si="126"/>
        <v>16</v>
      </c>
      <c r="BS156">
        <v>0</v>
      </c>
      <c r="BT156">
        <v>1</v>
      </c>
      <c r="BU156" t="s">
        <v>139</v>
      </c>
      <c r="BV156" t="str">
        <f t="shared" si="146"/>
        <v>0</v>
      </c>
      <c r="BW156" t="str">
        <f t="shared" si="146"/>
        <v>0</v>
      </c>
      <c r="BX156" t="str">
        <f t="shared" si="146"/>
        <v>1</v>
      </c>
      <c r="BY156" t="s">
        <v>23</v>
      </c>
      <c r="BZ156" s="253">
        <f t="shared" si="134"/>
        <v>0</v>
      </c>
      <c r="CA156" s="253">
        <f t="shared" si="135"/>
        <v>293.82799999999997</v>
      </c>
      <c r="CB156" s="253">
        <f t="shared" si="136"/>
        <v>0</v>
      </c>
      <c r="CC156" s="253">
        <f t="shared" si="137"/>
        <v>0</v>
      </c>
      <c r="CD156" s="253">
        <f t="shared" si="138"/>
        <v>0</v>
      </c>
      <c r="CE156" s="253">
        <f t="shared" si="139"/>
        <v>0</v>
      </c>
      <c r="CF156" s="253">
        <f t="shared" si="140"/>
        <v>0</v>
      </c>
      <c r="CG156" s="253">
        <f t="shared" si="141"/>
        <v>0</v>
      </c>
      <c r="CH156" s="253">
        <f t="shared" si="142"/>
        <v>0</v>
      </c>
      <c r="CI156" s="253">
        <f t="shared" si="143"/>
        <v>0</v>
      </c>
      <c r="CJ156" s="253">
        <f t="shared" si="144"/>
        <v>0</v>
      </c>
      <c r="CK156" s="253">
        <f t="shared" si="145"/>
        <v>0</v>
      </c>
    </row>
    <row r="157" spans="2:89" ht="20.399999999999999" x14ac:dyDescent="0.3">
      <c r="B157" s="194">
        <v>96</v>
      </c>
      <c r="C157" s="219">
        <v>216011</v>
      </c>
      <c r="D157" s="265">
        <v>21610032</v>
      </c>
      <c r="E157" s="220" t="s">
        <v>211</v>
      </c>
      <c r="F157" s="198" t="s">
        <v>344</v>
      </c>
      <c r="G157" s="198" t="s">
        <v>345</v>
      </c>
      <c r="H157" s="199" t="s">
        <v>18</v>
      </c>
      <c r="I157" s="194"/>
      <c r="J157" s="199" t="s">
        <v>19</v>
      </c>
      <c r="K157" s="200">
        <f t="shared" si="98"/>
        <v>137</v>
      </c>
      <c r="L157" s="226" t="s">
        <v>207</v>
      </c>
      <c r="M157" s="104">
        <v>0</v>
      </c>
      <c r="N157" s="262">
        <f t="shared" si="127"/>
        <v>17.28</v>
      </c>
      <c r="O157" s="222">
        <v>17.28</v>
      </c>
      <c r="P157" s="110">
        <f t="shared" si="105"/>
        <v>2367.36</v>
      </c>
      <c r="Q157" s="204" t="s">
        <v>139</v>
      </c>
      <c r="R157" s="113">
        <f t="shared" si="99"/>
        <v>20</v>
      </c>
      <c r="S157" s="114">
        <f t="shared" si="106"/>
        <v>345.6</v>
      </c>
      <c r="T157" s="113">
        <f t="shared" si="100"/>
        <v>67</v>
      </c>
      <c r="U157" s="115">
        <f t="shared" si="107"/>
        <v>1157.76</v>
      </c>
      <c r="V157" s="113">
        <f t="shared" si="101"/>
        <v>25</v>
      </c>
      <c r="W157" s="115">
        <f t="shared" si="108"/>
        <v>432</v>
      </c>
      <c r="X157" s="113">
        <f t="shared" si="102"/>
        <v>25</v>
      </c>
      <c r="Y157" s="115">
        <f t="shared" si="109"/>
        <v>432</v>
      </c>
      <c r="Z157" s="116">
        <f t="shared" si="103"/>
        <v>2367.36</v>
      </c>
      <c r="AA157" s="117" t="b">
        <f t="shared" si="104"/>
        <v>1</v>
      </c>
      <c r="AB157" s="123"/>
      <c r="AC157" s="124"/>
      <c r="AD157" s="109" t="s">
        <v>22</v>
      </c>
      <c r="AE157" s="108" t="s">
        <v>23</v>
      </c>
      <c r="AF157" s="125"/>
      <c r="AG157" s="126"/>
      <c r="AH157" s="121"/>
      <c r="AI157" s="164">
        <f t="shared" si="110"/>
        <v>0</v>
      </c>
      <c r="AJ157" s="22"/>
      <c r="AK157" s="164">
        <f t="shared" si="111"/>
        <v>0</v>
      </c>
      <c r="AL157" s="22">
        <v>20</v>
      </c>
      <c r="AM157" s="164">
        <f t="shared" si="112"/>
        <v>345.6</v>
      </c>
      <c r="AN157" s="22">
        <v>17</v>
      </c>
      <c r="AO157" s="164">
        <f t="shared" si="113"/>
        <v>293.76</v>
      </c>
      <c r="AP157" s="22">
        <v>40</v>
      </c>
      <c r="AQ157" s="164">
        <f t="shared" si="114"/>
        <v>691.2</v>
      </c>
      <c r="AR157" s="22">
        <v>10</v>
      </c>
      <c r="AS157" s="164">
        <f t="shared" si="115"/>
        <v>172.8</v>
      </c>
      <c r="AT157" s="22">
        <v>5</v>
      </c>
      <c r="AU157" s="164">
        <f t="shared" si="116"/>
        <v>86.4</v>
      </c>
      <c r="AV157" s="22">
        <v>10</v>
      </c>
      <c r="AW157" s="164">
        <f t="shared" si="117"/>
        <v>172.8</v>
      </c>
      <c r="AX157" s="22">
        <v>10</v>
      </c>
      <c r="AY157" s="164">
        <f t="shared" si="118"/>
        <v>172.8</v>
      </c>
      <c r="AZ157" s="22">
        <v>10</v>
      </c>
      <c r="BA157" s="164">
        <f t="shared" si="119"/>
        <v>172.8</v>
      </c>
      <c r="BB157" s="22">
        <v>10</v>
      </c>
      <c r="BC157" s="164">
        <f t="shared" si="120"/>
        <v>172.8</v>
      </c>
      <c r="BD157" s="22">
        <v>5</v>
      </c>
      <c r="BE157" s="164">
        <f t="shared" si="121"/>
        <v>86.4</v>
      </c>
      <c r="BF157" s="253">
        <f t="shared" si="122"/>
        <v>2367.36</v>
      </c>
      <c r="BG157" s="253">
        <f t="shared" si="123"/>
        <v>2367.36</v>
      </c>
      <c r="BH157" s="10" t="b">
        <f t="shared" si="124"/>
        <v>1</v>
      </c>
      <c r="BI157" s="253">
        <f t="shared" si="125"/>
        <v>0</v>
      </c>
      <c r="BJ157" s="250">
        <f t="shared" si="128"/>
        <v>21610032</v>
      </c>
      <c r="BK157" s="251">
        <v>348</v>
      </c>
      <c r="BL157" s="251">
        <v>5</v>
      </c>
      <c r="BM157" s="252">
        <f t="shared" si="129"/>
        <v>20</v>
      </c>
      <c r="BN157" s="252">
        <f t="shared" si="130"/>
        <v>67</v>
      </c>
      <c r="BO157" s="252">
        <f t="shared" si="131"/>
        <v>25</v>
      </c>
      <c r="BP157" s="252">
        <f t="shared" si="132"/>
        <v>25</v>
      </c>
      <c r="BQ157" s="254">
        <f t="shared" si="133"/>
        <v>17.28</v>
      </c>
      <c r="BR157">
        <f t="shared" si="126"/>
        <v>0</v>
      </c>
      <c r="BS157">
        <v>0</v>
      </c>
      <c r="BT157">
        <v>1</v>
      </c>
      <c r="BU157" t="s">
        <v>139</v>
      </c>
      <c r="BV157" t="str">
        <f t="shared" si="146"/>
        <v>0</v>
      </c>
      <c r="BW157" t="str">
        <f t="shared" si="146"/>
        <v>0</v>
      </c>
      <c r="BX157" t="str">
        <f t="shared" si="146"/>
        <v>1</v>
      </c>
      <c r="BY157" t="s">
        <v>23</v>
      </c>
      <c r="BZ157" s="253">
        <f t="shared" si="134"/>
        <v>0</v>
      </c>
      <c r="CA157" s="253">
        <f t="shared" si="135"/>
        <v>0</v>
      </c>
      <c r="CB157" s="253">
        <f t="shared" si="136"/>
        <v>345.6</v>
      </c>
      <c r="CC157" s="253">
        <f t="shared" si="137"/>
        <v>293.76</v>
      </c>
      <c r="CD157" s="253">
        <f t="shared" si="138"/>
        <v>691.2</v>
      </c>
      <c r="CE157" s="253">
        <f t="shared" si="139"/>
        <v>172.8</v>
      </c>
      <c r="CF157" s="253">
        <f t="shared" si="140"/>
        <v>86.4</v>
      </c>
      <c r="CG157" s="253">
        <f t="shared" si="141"/>
        <v>172.8</v>
      </c>
      <c r="CH157" s="253">
        <f t="shared" si="142"/>
        <v>172.8</v>
      </c>
      <c r="CI157" s="253">
        <f t="shared" si="143"/>
        <v>172.8</v>
      </c>
      <c r="CJ157" s="253">
        <f t="shared" si="144"/>
        <v>172.8</v>
      </c>
      <c r="CK157" s="253">
        <f t="shared" si="145"/>
        <v>86.4</v>
      </c>
    </row>
    <row r="158" spans="2:89" ht="20.399999999999999" x14ac:dyDescent="0.3">
      <c r="B158" s="129">
        <v>97</v>
      </c>
      <c r="C158" s="191">
        <v>216011</v>
      </c>
      <c r="D158" s="265">
        <v>21610040</v>
      </c>
      <c r="E158" s="139" t="s">
        <v>190</v>
      </c>
      <c r="F158" s="108" t="s">
        <v>344</v>
      </c>
      <c r="G158" s="108" t="s">
        <v>345</v>
      </c>
      <c r="H158" s="109" t="s">
        <v>18</v>
      </c>
      <c r="I158" s="123"/>
      <c r="J158" s="109" t="s">
        <v>19</v>
      </c>
      <c r="K158" s="111">
        <f t="shared" si="98"/>
        <v>5</v>
      </c>
      <c r="L158" s="142" t="s">
        <v>20</v>
      </c>
      <c r="M158" s="104">
        <v>16</v>
      </c>
      <c r="N158" s="262">
        <f t="shared" si="127"/>
        <v>23</v>
      </c>
      <c r="O158" s="141">
        <v>23</v>
      </c>
      <c r="P158" s="110">
        <f t="shared" si="105"/>
        <v>133.4</v>
      </c>
      <c r="Q158" s="112" t="s">
        <v>139</v>
      </c>
      <c r="R158" s="113">
        <f t="shared" si="99"/>
        <v>5</v>
      </c>
      <c r="S158" s="114">
        <f t="shared" si="106"/>
        <v>133.4</v>
      </c>
      <c r="T158" s="113">
        <f t="shared" si="100"/>
        <v>0</v>
      </c>
      <c r="U158" s="115">
        <f t="shared" si="107"/>
        <v>0</v>
      </c>
      <c r="V158" s="113">
        <f t="shared" si="101"/>
        <v>0</v>
      </c>
      <c r="W158" s="115">
        <f t="shared" si="108"/>
        <v>0</v>
      </c>
      <c r="X158" s="113">
        <f t="shared" si="102"/>
        <v>0</v>
      </c>
      <c r="Y158" s="115">
        <f t="shared" si="109"/>
        <v>0</v>
      </c>
      <c r="Z158" s="116">
        <f t="shared" si="103"/>
        <v>133.4</v>
      </c>
      <c r="AA158" s="117" t="b">
        <f t="shared" si="104"/>
        <v>1</v>
      </c>
      <c r="AB158" s="123"/>
      <c r="AC158" s="124"/>
      <c r="AD158" s="109" t="s">
        <v>22</v>
      </c>
      <c r="AE158" s="108" t="s">
        <v>23</v>
      </c>
      <c r="AF158" s="125"/>
      <c r="AG158" s="126"/>
      <c r="AH158" s="121">
        <v>0</v>
      </c>
      <c r="AI158" s="164">
        <f t="shared" si="110"/>
        <v>0</v>
      </c>
      <c r="AJ158" s="22">
        <v>5</v>
      </c>
      <c r="AK158" s="164">
        <f t="shared" si="111"/>
        <v>133.4</v>
      </c>
      <c r="AL158" s="22"/>
      <c r="AM158" s="164">
        <f t="shared" si="112"/>
        <v>0</v>
      </c>
      <c r="AN158" s="22"/>
      <c r="AO158" s="164">
        <f t="shared" si="113"/>
        <v>0</v>
      </c>
      <c r="AP158" s="22"/>
      <c r="AQ158" s="164">
        <f t="shared" si="114"/>
        <v>0</v>
      </c>
      <c r="AR158" s="22"/>
      <c r="AS158" s="164">
        <f t="shared" si="115"/>
        <v>0</v>
      </c>
      <c r="AT158" s="22"/>
      <c r="AU158" s="164">
        <f t="shared" si="116"/>
        <v>0</v>
      </c>
      <c r="AV158" s="22"/>
      <c r="AW158" s="164">
        <f t="shared" si="117"/>
        <v>0</v>
      </c>
      <c r="AX158" s="22"/>
      <c r="AY158" s="164">
        <f t="shared" si="118"/>
        <v>0</v>
      </c>
      <c r="AZ158" s="22"/>
      <c r="BA158" s="164">
        <f t="shared" si="119"/>
        <v>0</v>
      </c>
      <c r="BB158" s="22"/>
      <c r="BC158" s="164">
        <f t="shared" si="120"/>
        <v>0</v>
      </c>
      <c r="BD158" s="22"/>
      <c r="BE158" s="164">
        <f t="shared" si="121"/>
        <v>0</v>
      </c>
      <c r="BF158" s="253">
        <f t="shared" si="122"/>
        <v>133.4</v>
      </c>
      <c r="BG158" s="253">
        <f t="shared" si="123"/>
        <v>133.4</v>
      </c>
      <c r="BH158" s="10" t="b">
        <f t="shared" si="124"/>
        <v>1</v>
      </c>
      <c r="BI158" s="253">
        <f t="shared" si="125"/>
        <v>0</v>
      </c>
      <c r="BJ158" s="250">
        <f t="shared" si="128"/>
        <v>21610040</v>
      </c>
      <c r="BK158" s="251">
        <v>348</v>
      </c>
      <c r="BL158" s="251">
        <v>5</v>
      </c>
      <c r="BM158" s="252">
        <f t="shared" si="129"/>
        <v>5</v>
      </c>
      <c r="BN158" s="252">
        <f t="shared" si="130"/>
        <v>0</v>
      </c>
      <c r="BO158" s="252">
        <f t="shared" si="131"/>
        <v>0</v>
      </c>
      <c r="BP158" s="252">
        <f t="shared" si="132"/>
        <v>0</v>
      </c>
      <c r="BQ158" s="254">
        <f t="shared" si="133"/>
        <v>23</v>
      </c>
      <c r="BR158">
        <f t="shared" si="126"/>
        <v>16</v>
      </c>
      <c r="BS158">
        <v>0</v>
      </c>
      <c r="BT158">
        <v>1</v>
      </c>
      <c r="BU158" t="s">
        <v>139</v>
      </c>
      <c r="BV158" t="str">
        <f t="shared" si="146"/>
        <v>0</v>
      </c>
      <c r="BW158" t="str">
        <f t="shared" si="146"/>
        <v>0</v>
      </c>
      <c r="BX158" t="str">
        <f t="shared" si="146"/>
        <v>1</v>
      </c>
      <c r="BY158" t="s">
        <v>23</v>
      </c>
      <c r="BZ158" s="253">
        <f t="shared" si="134"/>
        <v>0</v>
      </c>
      <c r="CA158" s="253">
        <f t="shared" si="135"/>
        <v>133.4</v>
      </c>
      <c r="CB158" s="253">
        <f t="shared" si="136"/>
        <v>0</v>
      </c>
      <c r="CC158" s="253">
        <f t="shared" si="137"/>
        <v>0</v>
      </c>
      <c r="CD158" s="253">
        <f t="shared" si="138"/>
        <v>0</v>
      </c>
      <c r="CE158" s="253">
        <f t="shared" si="139"/>
        <v>0</v>
      </c>
      <c r="CF158" s="253">
        <f t="shared" si="140"/>
        <v>0</v>
      </c>
      <c r="CG158" s="253">
        <f t="shared" si="141"/>
        <v>0</v>
      </c>
      <c r="CH158" s="253">
        <f t="shared" si="142"/>
        <v>0</v>
      </c>
      <c r="CI158" s="253">
        <f t="shared" si="143"/>
        <v>0</v>
      </c>
      <c r="CJ158" s="253">
        <f t="shared" si="144"/>
        <v>0</v>
      </c>
      <c r="CK158" s="253">
        <f t="shared" si="145"/>
        <v>0</v>
      </c>
    </row>
    <row r="159" spans="2:89" ht="20.399999999999999" x14ac:dyDescent="0.3">
      <c r="B159" s="194">
        <v>97</v>
      </c>
      <c r="C159" s="219">
        <v>216011</v>
      </c>
      <c r="D159" s="265">
        <v>21610040</v>
      </c>
      <c r="E159" s="220" t="s">
        <v>190</v>
      </c>
      <c r="F159" s="198" t="s">
        <v>344</v>
      </c>
      <c r="G159" s="198" t="s">
        <v>345</v>
      </c>
      <c r="H159" s="199" t="s">
        <v>18</v>
      </c>
      <c r="I159" s="194"/>
      <c r="J159" s="199" t="s">
        <v>19</v>
      </c>
      <c r="K159" s="200">
        <f t="shared" si="98"/>
        <v>31</v>
      </c>
      <c r="L159" s="224" t="s">
        <v>20</v>
      </c>
      <c r="M159" s="104">
        <v>16</v>
      </c>
      <c r="N159" s="262">
        <f t="shared" si="127"/>
        <v>23</v>
      </c>
      <c r="O159" s="222">
        <v>23</v>
      </c>
      <c r="P159" s="110">
        <f t="shared" si="105"/>
        <v>827.08</v>
      </c>
      <c r="Q159" s="204" t="s">
        <v>139</v>
      </c>
      <c r="R159" s="113">
        <f t="shared" si="99"/>
        <v>7</v>
      </c>
      <c r="S159" s="114">
        <f t="shared" si="106"/>
        <v>186.76</v>
      </c>
      <c r="T159" s="113">
        <f t="shared" si="100"/>
        <v>12</v>
      </c>
      <c r="U159" s="115">
        <f t="shared" si="107"/>
        <v>320.15999999999997</v>
      </c>
      <c r="V159" s="113">
        <f t="shared" si="101"/>
        <v>6</v>
      </c>
      <c r="W159" s="115">
        <f t="shared" si="108"/>
        <v>160.07999999999998</v>
      </c>
      <c r="X159" s="113">
        <f t="shared" si="102"/>
        <v>6</v>
      </c>
      <c r="Y159" s="115">
        <f t="shared" si="109"/>
        <v>160.07999999999998</v>
      </c>
      <c r="Z159" s="116">
        <f t="shared" si="103"/>
        <v>827.07999999999993</v>
      </c>
      <c r="AA159" s="117" t="b">
        <f t="shared" si="104"/>
        <v>1</v>
      </c>
      <c r="AB159" s="123"/>
      <c r="AC159" s="124"/>
      <c r="AD159" s="109" t="s">
        <v>22</v>
      </c>
      <c r="AE159" s="108" t="s">
        <v>23</v>
      </c>
      <c r="AF159" s="125"/>
      <c r="AG159" s="126"/>
      <c r="AH159" s="121"/>
      <c r="AI159" s="164">
        <f t="shared" si="110"/>
        <v>0</v>
      </c>
      <c r="AJ159" s="22"/>
      <c r="AK159" s="164">
        <f t="shared" si="111"/>
        <v>0</v>
      </c>
      <c r="AL159" s="22">
        <v>7</v>
      </c>
      <c r="AM159" s="164">
        <f t="shared" si="112"/>
        <v>186.76</v>
      </c>
      <c r="AN159" s="22">
        <v>5</v>
      </c>
      <c r="AO159" s="164">
        <f t="shared" si="113"/>
        <v>133.4</v>
      </c>
      <c r="AP159" s="22">
        <v>5</v>
      </c>
      <c r="AQ159" s="164">
        <f t="shared" si="114"/>
        <v>133.4</v>
      </c>
      <c r="AR159" s="22">
        <v>2</v>
      </c>
      <c r="AS159" s="164">
        <f t="shared" si="115"/>
        <v>53.36</v>
      </c>
      <c r="AT159" s="22">
        <v>2</v>
      </c>
      <c r="AU159" s="164">
        <f t="shared" si="116"/>
        <v>53.36</v>
      </c>
      <c r="AV159" s="22">
        <v>2</v>
      </c>
      <c r="AW159" s="164">
        <f t="shared" si="117"/>
        <v>53.36</v>
      </c>
      <c r="AX159" s="22">
        <v>2</v>
      </c>
      <c r="AY159" s="164">
        <f t="shared" si="118"/>
        <v>53.36</v>
      </c>
      <c r="AZ159" s="22">
        <v>2</v>
      </c>
      <c r="BA159" s="164">
        <f t="shared" si="119"/>
        <v>53.36</v>
      </c>
      <c r="BB159" s="22">
        <v>2</v>
      </c>
      <c r="BC159" s="164">
        <f t="shared" si="120"/>
        <v>53.36</v>
      </c>
      <c r="BD159" s="22">
        <v>2</v>
      </c>
      <c r="BE159" s="164">
        <f t="shared" si="121"/>
        <v>53.36</v>
      </c>
      <c r="BF159" s="253">
        <f t="shared" si="122"/>
        <v>827.08</v>
      </c>
      <c r="BG159" s="253">
        <f t="shared" si="123"/>
        <v>827.08</v>
      </c>
      <c r="BH159" s="10" t="b">
        <f t="shared" si="124"/>
        <v>1</v>
      </c>
      <c r="BI159" s="253">
        <f t="shared" si="125"/>
        <v>0</v>
      </c>
      <c r="BJ159" s="250">
        <f t="shared" si="128"/>
        <v>21610040</v>
      </c>
      <c r="BK159" s="251">
        <v>348</v>
      </c>
      <c r="BL159" s="251">
        <v>5</v>
      </c>
      <c r="BM159" s="252">
        <f t="shared" si="129"/>
        <v>7</v>
      </c>
      <c r="BN159" s="252">
        <f t="shared" si="130"/>
        <v>12</v>
      </c>
      <c r="BO159" s="252">
        <f t="shared" si="131"/>
        <v>6</v>
      </c>
      <c r="BP159" s="252">
        <f t="shared" si="132"/>
        <v>6</v>
      </c>
      <c r="BQ159" s="254">
        <f t="shared" si="133"/>
        <v>23</v>
      </c>
      <c r="BR159">
        <f t="shared" si="126"/>
        <v>16</v>
      </c>
      <c r="BS159">
        <v>0</v>
      </c>
      <c r="BT159">
        <v>1</v>
      </c>
      <c r="BU159" t="s">
        <v>139</v>
      </c>
      <c r="BV159" t="str">
        <f t="shared" si="146"/>
        <v>0</v>
      </c>
      <c r="BW159" t="str">
        <f t="shared" si="146"/>
        <v>0</v>
      </c>
      <c r="BX159" t="str">
        <f t="shared" si="146"/>
        <v>1</v>
      </c>
      <c r="BY159" t="s">
        <v>23</v>
      </c>
      <c r="BZ159" s="253">
        <f t="shared" si="134"/>
        <v>0</v>
      </c>
      <c r="CA159" s="253">
        <f t="shared" si="135"/>
        <v>0</v>
      </c>
      <c r="CB159" s="253">
        <f t="shared" si="136"/>
        <v>186.76</v>
      </c>
      <c r="CC159" s="253">
        <f t="shared" si="137"/>
        <v>133.4</v>
      </c>
      <c r="CD159" s="253">
        <f t="shared" si="138"/>
        <v>133.4</v>
      </c>
      <c r="CE159" s="253">
        <f t="shared" si="139"/>
        <v>53.36</v>
      </c>
      <c r="CF159" s="253">
        <f t="shared" si="140"/>
        <v>53.36</v>
      </c>
      <c r="CG159" s="253">
        <f t="shared" si="141"/>
        <v>53.36</v>
      </c>
      <c r="CH159" s="253">
        <f t="shared" si="142"/>
        <v>53.36</v>
      </c>
      <c r="CI159" s="253">
        <f t="shared" si="143"/>
        <v>53.36</v>
      </c>
      <c r="CJ159" s="253">
        <f t="shared" si="144"/>
        <v>53.36</v>
      </c>
      <c r="CK159" s="253">
        <f t="shared" si="145"/>
        <v>53.36</v>
      </c>
    </row>
    <row r="160" spans="2:89" ht="20.399999999999999" x14ac:dyDescent="0.3">
      <c r="B160" s="129">
        <v>98</v>
      </c>
      <c r="C160" s="191">
        <v>216011</v>
      </c>
      <c r="D160" s="265">
        <v>21610046</v>
      </c>
      <c r="E160" s="139" t="s">
        <v>191</v>
      </c>
      <c r="F160" s="108" t="s">
        <v>344</v>
      </c>
      <c r="G160" s="108" t="s">
        <v>345</v>
      </c>
      <c r="H160" s="109" t="s">
        <v>18</v>
      </c>
      <c r="I160" s="123"/>
      <c r="J160" s="109" t="s">
        <v>19</v>
      </c>
      <c r="K160" s="111">
        <f t="shared" si="98"/>
        <v>5</v>
      </c>
      <c r="L160" s="142" t="s">
        <v>20</v>
      </c>
      <c r="M160" s="104">
        <v>16</v>
      </c>
      <c r="N160" s="262">
        <f t="shared" si="127"/>
        <v>30</v>
      </c>
      <c r="O160" s="141">
        <v>30</v>
      </c>
      <c r="P160" s="110">
        <f t="shared" si="105"/>
        <v>174</v>
      </c>
      <c r="Q160" s="112" t="s">
        <v>139</v>
      </c>
      <c r="R160" s="113">
        <f t="shared" si="99"/>
        <v>5</v>
      </c>
      <c r="S160" s="114">
        <f t="shared" si="106"/>
        <v>174</v>
      </c>
      <c r="T160" s="113">
        <f t="shared" si="100"/>
        <v>0</v>
      </c>
      <c r="U160" s="115">
        <f t="shared" si="107"/>
        <v>0</v>
      </c>
      <c r="V160" s="113">
        <f t="shared" si="101"/>
        <v>0</v>
      </c>
      <c r="W160" s="115">
        <f t="shared" si="108"/>
        <v>0</v>
      </c>
      <c r="X160" s="113">
        <f t="shared" si="102"/>
        <v>0</v>
      </c>
      <c r="Y160" s="115">
        <f t="shared" si="109"/>
        <v>0</v>
      </c>
      <c r="Z160" s="116">
        <f t="shared" si="103"/>
        <v>174</v>
      </c>
      <c r="AA160" s="117" t="b">
        <f t="shared" si="104"/>
        <v>1</v>
      </c>
      <c r="AB160" s="123"/>
      <c r="AC160" s="124"/>
      <c r="AD160" s="109" t="s">
        <v>22</v>
      </c>
      <c r="AE160" s="108" t="s">
        <v>23</v>
      </c>
      <c r="AF160" s="125"/>
      <c r="AG160" s="126"/>
      <c r="AH160" s="121">
        <v>0</v>
      </c>
      <c r="AI160" s="164">
        <f t="shared" si="110"/>
        <v>0</v>
      </c>
      <c r="AJ160" s="22">
        <v>5</v>
      </c>
      <c r="AK160" s="164">
        <f t="shared" si="111"/>
        <v>174</v>
      </c>
      <c r="AL160" s="22"/>
      <c r="AM160" s="164">
        <f t="shared" si="112"/>
        <v>0</v>
      </c>
      <c r="AN160" s="22"/>
      <c r="AO160" s="164">
        <f t="shared" si="113"/>
        <v>0</v>
      </c>
      <c r="AP160" s="22"/>
      <c r="AQ160" s="164">
        <f t="shared" si="114"/>
        <v>0</v>
      </c>
      <c r="AR160" s="22"/>
      <c r="AS160" s="164">
        <f t="shared" si="115"/>
        <v>0</v>
      </c>
      <c r="AT160" s="22"/>
      <c r="AU160" s="164">
        <f t="shared" si="116"/>
        <v>0</v>
      </c>
      <c r="AV160" s="22"/>
      <c r="AW160" s="164">
        <f t="shared" si="117"/>
        <v>0</v>
      </c>
      <c r="AX160" s="22"/>
      <c r="AY160" s="164">
        <f t="shared" si="118"/>
        <v>0</v>
      </c>
      <c r="AZ160" s="22"/>
      <c r="BA160" s="164">
        <f t="shared" si="119"/>
        <v>0</v>
      </c>
      <c r="BB160" s="22"/>
      <c r="BC160" s="164">
        <f t="shared" si="120"/>
        <v>0</v>
      </c>
      <c r="BD160" s="22"/>
      <c r="BE160" s="164">
        <f t="shared" si="121"/>
        <v>0</v>
      </c>
      <c r="BF160" s="253">
        <f t="shared" si="122"/>
        <v>174</v>
      </c>
      <c r="BG160" s="253">
        <f t="shared" si="123"/>
        <v>174</v>
      </c>
      <c r="BH160" s="10" t="b">
        <f t="shared" si="124"/>
        <v>1</v>
      </c>
      <c r="BI160" s="253">
        <f t="shared" si="125"/>
        <v>0</v>
      </c>
      <c r="BJ160" s="250">
        <f t="shared" si="128"/>
        <v>21610046</v>
      </c>
      <c r="BK160" s="251">
        <v>348</v>
      </c>
      <c r="BL160" s="251">
        <v>5</v>
      </c>
      <c r="BM160" s="252">
        <f t="shared" si="129"/>
        <v>5</v>
      </c>
      <c r="BN160" s="252">
        <f t="shared" si="130"/>
        <v>0</v>
      </c>
      <c r="BO160" s="252">
        <f t="shared" si="131"/>
        <v>0</v>
      </c>
      <c r="BP160" s="252">
        <f t="shared" si="132"/>
        <v>0</v>
      </c>
      <c r="BQ160" s="254">
        <f t="shared" si="133"/>
        <v>30</v>
      </c>
      <c r="BR160">
        <f t="shared" si="126"/>
        <v>16</v>
      </c>
      <c r="BS160">
        <v>0</v>
      </c>
      <c r="BT160">
        <v>1</v>
      </c>
      <c r="BU160" t="s">
        <v>139</v>
      </c>
      <c r="BV160" t="str">
        <f t="shared" si="146"/>
        <v>0</v>
      </c>
      <c r="BW160" t="str">
        <f t="shared" si="146"/>
        <v>0</v>
      </c>
      <c r="BX160" t="str">
        <f t="shared" si="146"/>
        <v>1</v>
      </c>
      <c r="BY160" t="s">
        <v>23</v>
      </c>
      <c r="BZ160" s="253">
        <f t="shared" si="134"/>
        <v>0</v>
      </c>
      <c r="CA160" s="253">
        <f t="shared" si="135"/>
        <v>174</v>
      </c>
      <c r="CB160" s="253">
        <f t="shared" si="136"/>
        <v>0</v>
      </c>
      <c r="CC160" s="253">
        <f t="shared" si="137"/>
        <v>0</v>
      </c>
      <c r="CD160" s="253">
        <f t="shared" si="138"/>
        <v>0</v>
      </c>
      <c r="CE160" s="253">
        <f t="shared" si="139"/>
        <v>0</v>
      </c>
      <c r="CF160" s="253">
        <f t="shared" si="140"/>
        <v>0</v>
      </c>
      <c r="CG160" s="253">
        <f t="shared" si="141"/>
        <v>0</v>
      </c>
      <c r="CH160" s="253">
        <f t="shared" si="142"/>
        <v>0</v>
      </c>
      <c r="CI160" s="253">
        <f t="shared" si="143"/>
        <v>0</v>
      </c>
      <c r="CJ160" s="253">
        <f t="shared" si="144"/>
        <v>0</v>
      </c>
      <c r="CK160" s="253">
        <f t="shared" si="145"/>
        <v>0</v>
      </c>
    </row>
    <row r="161" spans="2:89" ht="20.399999999999999" x14ac:dyDescent="0.3">
      <c r="B161" s="194">
        <v>98</v>
      </c>
      <c r="C161" s="219">
        <v>216011</v>
      </c>
      <c r="D161" s="265">
        <v>21610046</v>
      </c>
      <c r="E161" s="220" t="s">
        <v>191</v>
      </c>
      <c r="F161" s="198" t="s">
        <v>344</v>
      </c>
      <c r="G161" s="198" t="s">
        <v>345</v>
      </c>
      <c r="H161" s="199" t="s">
        <v>18</v>
      </c>
      <c r="I161" s="194"/>
      <c r="J161" s="199" t="s">
        <v>19</v>
      </c>
      <c r="K161" s="200">
        <f t="shared" si="98"/>
        <v>22</v>
      </c>
      <c r="L161" s="224" t="s">
        <v>20</v>
      </c>
      <c r="M161" s="104">
        <v>16</v>
      </c>
      <c r="N161" s="262">
        <f t="shared" si="127"/>
        <v>30</v>
      </c>
      <c r="O161" s="222">
        <v>30</v>
      </c>
      <c r="P161" s="110">
        <f t="shared" si="105"/>
        <v>765.59999999999991</v>
      </c>
      <c r="Q161" s="204" t="s">
        <v>139</v>
      </c>
      <c r="R161" s="113">
        <f t="shared" si="99"/>
        <v>5</v>
      </c>
      <c r="S161" s="114">
        <f t="shared" si="106"/>
        <v>174</v>
      </c>
      <c r="T161" s="113">
        <f t="shared" si="100"/>
        <v>11</v>
      </c>
      <c r="U161" s="115">
        <f t="shared" si="107"/>
        <v>382.79999999999995</v>
      </c>
      <c r="V161" s="113">
        <f t="shared" si="101"/>
        <v>3</v>
      </c>
      <c r="W161" s="115">
        <f t="shared" si="108"/>
        <v>104.39999999999999</v>
      </c>
      <c r="X161" s="113">
        <f t="shared" si="102"/>
        <v>3</v>
      </c>
      <c r="Y161" s="115">
        <f t="shared" si="109"/>
        <v>104.39999999999999</v>
      </c>
      <c r="Z161" s="116">
        <f t="shared" si="103"/>
        <v>765.59999999999991</v>
      </c>
      <c r="AA161" s="117" t="b">
        <f t="shared" si="104"/>
        <v>1</v>
      </c>
      <c r="AB161" s="123"/>
      <c r="AC161" s="124"/>
      <c r="AD161" s="109" t="s">
        <v>22</v>
      </c>
      <c r="AE161" s="108" t="s">
        <v>23</v>
      </c>
      <c r="AF161" s="125"/>
      <c r="AG161" s="126"/>
      <c r="AH161" s="121"/>
      <c r="AI161" s="164">
        <f t="shared" si="110"/>
        <v>0</v>
      </c>
      <c r="AJ161" s="22"/>
      <c r="AK161" s="164">
        <f t="shared" si="111"/>
        <v>0</v>
      </c>
      <c r="AL161" s="22">
        <v>5</v>
      </c>
      <c r="AM161" s="164">
        <f t="shared" si="112"/>
        <v>174</v>
      </c>
      <c r="AN161" s="22">
        <v>5</v>
      </c>
      <c r="AO161" s="164">
        <f t="shared" si="113"/>
        <v>174</v>
      </c>
      <c r="AP161" s="22">
        <v>5</v>
      </c>
      <c r="AQ161" s="164">
        <f t="shared" si="114"/>
        <v>174</v>
      </c>
      <c r="AR161" s="22">
        <v>1</v>
      </c>
      <c r="AS161" s="164">
        <f t="shared" si="115"/>
        <v>34.799999999999997</v>
      </c>
      <c r="AT161" s="22">
        <v>1</v>
      </c>
      <c r="AU161" s="164">
        <f t="shared" si="116"/>
        <v>34.799999999999997</v>
      </c>
      <c r="AV161" s="22">
        <v>1</v>
      </c>
      <c r="AW161" s="164">
        <f t="shared" si="117"/>
        <v>34.799999999999997</v>
      </c>
      <c r="AX161" s="22">
        <v>1</v>
      </c>
      <c r="AY161" s="164">
        <f t="shared" si="118"/>
        <v>34.799999999999997</v>
      </c>
      <c r="AZ161" s="22">
        <v>1</v>
      </c>
      <c r="BA161" s="164">
        <f t="shared" si="119"/>
        <v>34.799999999999997</v>
      </c>
      <c r="BB161" s="22">
        <v>1</v>
      </c>
      <c r="BC161" s="164">
        <f t="shared" si="120"/>
        <v>34.799999999999997</v>
      </c>
      <c r="BD161" s="22">
        <v>1</v>
      </c>
      <c r="BE161" s="164">
        <f t="shared" si="121"/>
        <v>34.799999999999997</v>
      </c>
      <c r="BF161" s="253">
        <f t="shared" si="122"/>
        <v>765.59999999999991</v>
      </c>
      <c r="BG161" s="253">
        <f t="shared" si="123"/>
        <v>765.6</v>
      </c>
      <c r="BH161" s="10" t="b">
        <f t="shared" si="124"/>
        <v>1</v>
      </c>
      <c r="BI161" s="253">
        <f t="shared" si="125"/>
        <v>0</v>
      </c>
      <c r="BJ161" s="250">
        <f t="shared" si="128"/>
        <v>21610046</v>
      </c>
      <c r="BK161" s="251">
        <v>348</v>
      </c>
      <c r="BL161" s="251">
        <v>5</v>
      </c>
      <c r="BM161" s="252">
        <f t="shared" si="129"/>
        <v>5</v>
      </c>
      <c r="BN161" s="252">
        <f t="shared" si="130"/>
        <v>11</v>
      </c>
      <c r="BO161" s="252">
        <f t="shared" si="131"/>
        <v>3</v>
      </c>
      <c r="BP161" s="252">
        <f t="shared" si="132"/>
        <v>3</v>
      </c>
      <c r="BQ161" s="254">
        <f t="shared" si="133"/>
        <v>30</v>
      </c>
      <c r="BR161">
        <f t="shared" si="126"/>
        <v>16</v>
      </c>
      <c r="BS161">
        <v>0</v>
      </c>
      <c r="BT161">
        <v>1</v>
      </c>
      <c r="BU161" t="s">
        <v>139</v>
      </c>
      <c r="BV161" t="str">
        <f t="shared" si="146"/>
        <v>0</v>
      </c>
      <c r="BW161" t="str">
        <f t="shared" si="146"/>
        <v>0</v>
      </c>
      <c r="BX161" t="str">
        <f t="shared" si="146"/>
        <v>1</v>
      </c>
      <c r="BY161" t="s">
        <v>23</v>
      </c>
      <c r="BZ161" s="253">
        <f t="shared" si="134"/>
        <v>0</v>
      </c>
      <c r="CA161" s="253">
        <f t="shared" si="135"/>
        <v>0</v>
      </c>
      <c r="CB161" s="253">
        <f t="shared" si="136"/>
        <v>174</v>
      </c>
      <c r="CC161" s="253">
        <f t="shared" si="137"/>
        <v>174</v>
      </c>
      <c r="CD161" s="253">
        <f t="shared" si="138"/>
        <v>174</v>
      </c>
      <c r="CE161" s="253">
        <f t="shared" si="139"/>
        <v>34.799999999999997</v>
      </c>
      <c r="CF161" s="253">
        <f t="shared" si="140"/>
        <v>34.799999999999997</v>
      </c>
      <c r="CG161" s="253">
        <f t="shared" si="141"/>
        <v>34.799999999999997</v>
      </c>
      <c r="CH161" s="253">
        <f t="shared" si="142"/>
        <v>34.799999999999997</v>
      </c>
      <c r="CI161" s="253">
        <f t="shared" si="143"/>
        <v>34.799999999999997</v>
      </c>
      <c r="CJ161" s="253">
        <f t="shared" si="144"/>
        <v>34.799999999999997</v>
      </c>
      <c r="CK161" s="253">
        <f t="shared" si="145"/>
        <v>34.799999999999997</v>
      </c>
    </row>
    <row r="162" spans="2:89" ht="20.399999999999999" x14ac:dyDescent="0.3">
      <c r="B162" s="129">
        <v>99</v>
      </c>
      <c r="C162" s="191">
        <v>216011</v>
      </c>
      <c r="D162" s="265">
        <v>21610049</v>
      </c>
      <c r="E162" s="139" t="s">
        <v>218</v>
      </c>
      <c r="F162" s="108" t="s">
        <v>344</v>
      </c>
      <c r="G162" s="108" t="s">
        <v>345</v>
      </c>
      <c r="H162" s="109" t="s">
        <v>18</v>
      </c>
      <c r="I162" s="123"/>
      <c r="J162" s="109" t="s">
        <v>19</v>
      </c>
      <c r="K162" s="111">
        <f t="shared" si="98"/>
        <v>4</v>
      </c>
      <c r="L162" s="142" t="s">
        <v>20</v>
      </c>
      <c r="M162" s="104">
        <v>16</v>
      </c>
      <c r="N162" s="262">
        <f t="shared" si="127"/>
        <v>88</v>
      </c>
      <c r="O162" s="141">
        <v>88</v>
      </c>
      <c r="P162" s="110">
        <f t="shared" si="105"/>
        <v>408.32</v>
      </c>
      <c r="Q162" s="112" t="s">
        <v>139</v>
      </c>
      <c r="R162" s="113">
        <f t="shared" si="99"/>
        <v>4</v>
      </c>
      <c r="S162" s="114">
        <f t="shared" si="106"/>
        <v>408.32</v>
      </c>
      <c r="T162" s="113">
        <f t="shared" si="100"/>
        <v>0</v>
      </c>
      <c r="U162" s="115">
        <f t="shared" si="107"/>
        <v>0</v>
      </c>
      <c r="V162" s="113">
        <f t="shared" si="101"/>
        <v>0</v>
      </c>
      <c r="W162" s="115">
        <f t="shared" si="108"/>
        <v>0</v>
      </c>
      <c r="X162" s="113">
        <f t="shared" si="102"/>
        <v>0</v>
      </c>
      <c r="Y162" s="115">
        <f t="shared" si="109"/>
        <v>0</v>
      </c>
      <c r="Z162" s="116">
        <f t="shared" si="103"/>
        <v>408.32</v>
      </c>
      <c r="AA162" s="117" t="b">
        <f t="shared" si="104"/>
        <v>1</v>
      </c>
      <c r="AB162" s="123"/>
      <c r="AC162" s="124"/>
      <c r="AD162" s="109" t="s">
        <v>22</v>
      </c>
      <c r="AE162" s="108" t="s">
        <v>23</v>
      </c>
      <c r="AF162" s="125"/>
      <c r="AG162" s="126"/>
      <c r="AH162" s="121">
        <v>0</v>
      </c>
      <c r="AI162" s="164">
        <f t="shared" si="110"/>
        <v>0</v>
      </c>
      <c r="AJ162" s="22">
        <v>4</v>
      </c>
      <c r="AK162" s="164">
        <f t="shared" si="111"/>
        <v>408.32</v>
      </c>
      <c r="AL162" s="22"/>
      <c r="AM162" s="164">
        <f t="shared" si="112"/>
        <v>0</v>
      </c>
      <c r="AN162" s="22"/>
      <c r="AO162" s="164">
        <f t="shared" si="113"/>
        <v>0</v>
      </c>
      <c r="AP162" s="22"/>
      <c r="AQ162" s="164">
        <f t="shared" si="114"/>
        <v>0</v>
      </c>
      <c r="AR162" s="22"/>
      <c r="AS162" s="164">
        <f t="shared" si="115"/>
        <v>0</v>
      </c>
      <c r="AT162" s="22"/>
      <c r="AU162" s="164">
        <f t="shared" si="116"/>
        <v>0</v>
      </c>
      <c r="AV162" s="22"/>
      <c r="AW162" s="164">
        <f t="shared" si="117"/>
        <v>0</v>
      </c>
      <c r="AX162" s="22"/>
      <c r="AY162" s="164">
        <f t="shared" si="118"/>
        <v>0</v>
      </c>
      <c r="AZ162" s="22"/>
      <c r="BA162" s="164">
        <f t="shared" si="119"/>
        <v>0</v>
      </c>
      <c r="BB162" s="22"/>
      <c r="BC162" s="164">
        <f t="shared" si="120"/>
        <v>0</v>
      </c>
      <c r="BD162" s="22"/>
      <c r="BE162" s="164">
        <f t="shared" si="121"/>
        <v>0</v>
      </c>
      <c r="BF162" s="253">
        <f t="shared" si="122"/>
        <v>408.32</v>
      </c>
      <c r="BG162" s="253">
        <f t="shared" si="123"/>
        <v>408.32</v>
      </c>
      <c r="BH162" s="10" t="b">
        <f t="shared" si="124"/>
        <v>1</v>
      </c>
      <c r="BI162" s="253">
        <f t="shared" si="125"/>
        <v>0</v>
      </c>
      <c r="BJ162" s="250">
        <f t="shared" si="128"/>
        <v>21610049</v>
      </c>
      <c r="BK162" s="251">
        <v>348</v>
      </c>
      <c r="BL162" s="251">
        <v>5</v>
      </c>
      <c r="BM162" s="252">
        <f t="shared" si="129"/>
        <v>4</v>
      </c>
      <c r="BN162" s="252">
        <f t="shared" si="130"/>
        <v>0</v>
      </c>
      <c r="BO162" s="252">
        <f t="shared" si="131"/>
        <v>0</v>
      </c>
      <c r="BP162" s="252">
        <f t="shared" si="132"/>
        <v>0</v>
      </c>
      <c r="BQ162" s="254">
        <f t="shared" si="133"/>
        <v>88</v>
      </c>
      <c r="BR162">
        <f t="shared" si="126"/>
        <v>16</v>
      </c>
      <c r="BS162">
        <v>0</v>
      </c>
      <c r="BT162">
        <v>1</v>
      </c>
      <c r="BU162" t="s">
        <v>139</v>
      </c>
      <c r="BV162" t="str">
        <f t="shared" si="146"/>
        <v>0</v>
      </c>
      <c r="BW162" t="str">
        <f t="shared" si="146"/>
        <v>0</v>
      </c>
      <c r="BX162" t="str">
        <f t="shared" si="146"/>
        <v>1</v>
      </c>
      <c r="BY162" t="s">
        <v>23</v>
      </c>
      <c r="BZ162" s="253">
        <f t="shared" si="134"/>
        <v>0</v>
      </c>
      <c r="CA162" s="253">
        <f t="shared" si="135"/>
        <v>408.32</v>
      </c>
      <c r="CB162" s="253">
        <f t="shared" si="136"/>
        <v>0</v>
      </c>
      <c r="CC162" s="253">
        <f t="shared" si="137"/>
        <v>0</v>
      </c>
      <c r="CD162" s="253">
        <f t="shared" si="138"/>
        <v>0</v>
      </c>
      <c r="CE162" s="253">
        <f t="shared" si="139"/>
        <v>0</v>
      </c>
      <c r="CF162" s="253">
        <f t="shared" si="140"/>
        <v>0</v>
      </c>
      <c r="CG162" s="253">
        <f t="shared" si="141"/>
        <v>0</v>
      </c>
      <c r="CH162" s="253">
        <f t="shared" si="142"/>
        <v>0</v>
      </c>
      <c r="CI162" s="253">
        <f t="shared" si="143"/>
        <v>0</v>
      </c>
      <c r="CJ162" s="253">
        <f t="shared" si="144"/>
        <v>0</v>
      </c>
      <c r="CK162" s="253">
        <f t="shared" si="145"/>
        <v>0</v>
      </c>
    </row>
    <row r="163" spans="2:89" ht="20.399999999999999" x14ac:dyDescent="0.3">
      <c r="B163" s="194">
        <v>99</v>
      </c>
      <c r="C163" s="219">
        <v>216011</v>
      </c>
      <c r="D163" s="265">
        <v>21610049</v>
      </c>
      <c r="E163" s="220" t="s">
        <v>218</v>
      </c>
      <c r="F163" s="198" t="s">
        <v>344</v>
      </c>
      <c r="G163" s="198" t="s">
        <v>345</v>
      </c>
      <c r="H163" s="199" t="s">
        <v>18</v>
      </c>
      <c r="I163" s="194"/>
      <c r="J163" s="199" t="s">
        <v>19</v>
      </c>
      <c r="K163" s="200">
        <f t="shared" si="98"/>
        <v>30</v>
      </c>
      <c r="L163" s="224" t="s">
        <v>20</v>
      </c>
      <c r="M163" s="104">
        <v>16</v>
      </c>
      <c r="N163" s="262">
        <f t="shared" si="127"/>
        <v>88</v>
      </c>
      <c r="O163" s="222">
        <v>88</v>
      </c>
      <c r="P163" s="110">
        <f t="shared" si="105"/>
        <v>3062.4</v>
      </c>
      <c r="Q163" s="204" t="s">
        <v>139</v>
      </c>
      <c r="R163" s="113">
        <f t="shared" si="99"/>
        <v>8</v>
      </c>
      <c r="S163" s="114">
        <f t="shared" si="106"/>
        <v>816.64</v>
      </c>
      <c r="T163" s="113">
        <f t="shared" si="100"/>
        <v>10</v>
      </c>
      <c r="U163" s="115">
        <f t="shared" si="107"/>
        <v>1020.8</v>
      </c>
      <c r="V163" s="113">
        <f t="shared" si="101"/>
        <v>6</v>
      </c>
      <c r="W163" s="115">
        <f t="shared" si="108"/>
        <v>612.48</v>
      </c>
      <c r="X163" s="113">
        <f t="shared" si="102"/>
        <v>6</v>
      </c>
      <c r="Y163" s="115">
        <f t="shared" si="109"/>
        <v>612.48</v>
      </c>
      <c r="Z163" s="116">
        <f t="shared" si="103"/>
        <v>3062.4</v>
      </c>
      <c r="AA163" s="117" t="b">
        <f t="shared" si="104"/>
        <v>1</v>
      </c>
      <c r="AB163" s="123"/>
      <c r="AC163" s="124"/>
      <c r="AD163" s="109" t="s">
        <v>22</v>
      </c>
      <c r="AE163" s="108" t="s">
        <v>23</v>
      </c>
      <c r="AF163" s="125"/>
      <c r="AG163" s="126"/>
      <c r="AH163" s="121"/>
      <c r="AI163" s="164">
        <f t="shared" si="110"/>
        <v>0</v>
      </c>
      <c r="AJ163" s="22"/>
      <c r="AK163" s="164">
        <f t="shared" si="111"/>
        <v>0</v>
      </c>
      <c r="AL163" s="22">
        <v>8</v>
      </c>
      <c r="AM163" s="164">
        <f t="shared" si="112"/>
        <v>816.64</v>
      </c>
      <c r="AN163" s="22">
        <v>4</v>
      </c>
      <c r="AO163" s="164">
        <f t="shared" si="113"/>
        <v>408.32</v>
      </c>
      <c r="AP163" s="22">
        <v>4</v>
      </c>
      <c r="AQ163" s="164">
        <f t="shared" si="114"/>
        <v>408.32</v>
      </c>
      <c r="AR163" s="22">
        <v>2</v>
      </c>
      <c r="AS163" s="164">
        <f t="shared" si="115"/>
        <v>204.16</v>
      </c>
      <c r="AT163" s="22">
        <v>2</v>
      </c>
      <c r="AU163" s="164">
        <f t="shared" si="116"/>
        <v>204.16</v>
      </c>
      <c r="AV163" s="22">
        <v>2</v>
      </c>
      <c r="AW163" s="164">
        <f t="shared" si="117"/>
        <v>204.16</v>
      </c>
      <c r="AX163" s="22">
        <v>2</v>
      </c>
      <c r="AY163" s="164">
        <f t="shared" si="118"/>
        <v>204.16</v>
      </c>
      <c r="AZ163" s="22">
        <v>2</v>
      </c>
      <c r="BA163" s="164">
        <f t="shared" si="119"/>
        <v>204.16</v>
      </c>
      <c r="BB163" s="22">
        <v>2</v>
      </c>
      <c r="BC163" s="164">
        <f t="shared" si="120"/>
        <v>204.16</v>
      </c>
      <c r="BD163" s="22">
        <v>2</v>
      </c>
      <c r="BE163" s="164">
        <f t="shared" si="121"/>
        <v>204.16</v>
      </c>
      <c r="BF163" s="253">
        <f t="shared" si="122"/>
        <v>3062.4</v>
      </c>
      <c r="BG163" s="253">
        <f t="shared" si="123"/>
        <v>3062.4</v>
      </c>
      <c r="BH163" s="10" t="b">
        <f t="shared" si="124"/>
        <v>1</v>
      </c>
      <c r="BI163" s="253">
        <f t="shared" si="125"/>
        <v>0</v>
      </c>
      <c r="BJ163" s="250">
        <f t="shared" si="128"/>
        <v>21610049</v>
      </c>
      <c r="BK163" s="251">
        <v>348</v>
      </c>
      <c r="BL163" s="251">
        <v>5</v>
      </c>
      <c r="BM163" s="252">
        <f t="shared" si="129"/>
        <v>8</v>
      </c>
      <c r="BN163" s="252">
        <f t="shared" si="130"/>
        <v>10</v>
      </c>
      <c r="BO163" s="252">
        <f t="shared" si="131"/>
        <v>6</v>
      </c>
      <c r="BP163" s="252">
        <f t="shared" si="132"/>
        <v>6</v>
      </c>
      <c r="BQ163" s="254">
        <f t="shared" si="133"/>
        <v>88</v>
      </c>
      <c r="BR163">
        <f t="shared" si="126"/>
        <v>16</v>
      </c>
      <c r="BS163">
        <v>0</v>
      </c>
      <c r="BT163">
        <v>1</v>
      </c>
      <c r="BU163" t="s">
        <v>139</v>
      </c>
      <c r="BV163" t="str">
        <f t="shared" si="146"/>
        <v>0</v>
      </c>
      <c r="BW163" t="str">
        <f t="shared" si="146"/>
        <v>0</v>
      </c>
      <c r="BX163" t="str">
        <f t="shared" si="146"/>
        <v>1</v>
      </c>
      <c r="BY163" t="s">
        <v>23</v>
      </c>
      <c r="BZ163" s="253">
        <f t="shared" si="134"/>
        <v>0</v>
      </c>
      <c r="CA163" s="253">
        <f t="shared" si="135"/>
        <v>0</v>
      </c>
      <c r="CB163" s="253">
        <f t="shared" si="136"/>
        <v>816.64</v>
      </c>
      <c r="CC163" s="253">
        <f t="shared" si="137"/>
        <v>408.32</v>
      </c>
      <c r="CD163" s="253">
        <f t="shared" si="138"/>
        <v>408.32</v>
      </c>
      <c r="CE163" s="253">
        <f t="shared" si="139"/>
        <v>204.16</v>
      </c>
      <c r="CF163" s="253">
        <f t="shared" si="140"/>
        <v>204.16</v>
      </c>
      <c r="CG163" s="253">
        <f t="shared" si="141"/>
        <v>204.16</v>
      </c>
      <c r="CH163" s="253">
        <f t="shared" si="142"/>
        <v>204.16</v>
      </c>
      <c r="CI163" s="253">
        <f t="shared" si="143"/>
        <v>204.16</v>
      </c>
      <c r="CJ163" s="253">
        <f t="shared" si="144"/>
        <v>204.16</v>
      </c>
      <c r="CK163" s="253">
        <f t="shared" si="145"/>
        <v>204.16</v>
      </c>
    </row>
    <row r="164" spans="2:89" ht="20.399999999999999" x14ac:dyDescent="0.3">
      <c r="B164" s="129">
        <v>100</v>
      </c>
      <c r="C164" s="191">
        <v>216011</v>
      </c>
      <c r="D164" s="265">
        <v>21610055</v>
      </c>
      <c r="E164" s="139" t="s">
        <v>192</v>
      </c>
      <c r="F164" s="108" t="s">
        <v>344</v>
      </c>
      <c r="G164" s="108" t="s">
        <v>345</v>
      </c>
      <c r="H164" s="109" t="s">
        <v>18</v>
      </c>
      <c r="I164" s="123"/>
      <c r="J164" s="109" t="s">
        <v>19</v>
      </c>
      <c r="K164" s="111">
        <f t="shared" si="98"/>
        <v>60</v>
      </c>
      <c r="L164" s="142" t="s">
        <v>206</v>
      </c>
      <c r="M164" s="104">
        <v>16</v>
      </c>
      <c r="N164" s="262">
        <f t="shared" si="127"/>
        <v>20</v>
      </c>
      <c r="O164" s="141">
        <v>20</v>
      </c>
      <c r="P164" s="110">
        <f t="shared" si="105"/>
        <v>1392</v>
      </c>
      <c r="Q164" s="112" t="s">
        <v>139</v>
      </c>
      <c r="R164" s="113">
        <f t="shared" si="99"/>
        <v>60</v>
      </c>
      <c r="S164" s="114">
        <f t="shared" si="106"/>
        <v>1392</v>
      </c>
      <c r="T164" s="113">
        <f t="shared" si="100"/>
        <v>0</v>
      </c>
      <c r="U164" s="115">
        <f t="shared" si="107"/>
        <v>0</v>
      </c>
      <c r="V164" s="113">
        <f t="shared" si="101"/>
        <v>0</v>
      </c>
      <c r="W164" s="115">
        <f t="shared" si="108"/>
        <v>0</v>
      </c>
      <c r="X164" s="113">
        <f t="shared" si="102"/>
        <v>0</v>
      </c>
      <c r="Y164" s="115">
        <f t="shared" si="109"/>
        <v>0</v>
      </c>
      <c r="Z164" s="116">
        <f t="shared" si="103"/>
        <v>1392</v>
      </c>
      <c r="AA164" s="117" t="b">
        <f t="shared" si="104"/>
        <v>1</v>
      </c>
      <c r="AB164" s="123"/>
      <c r="AC164" s="124"/>
      <c r="AD164" s="109" t="s">
        <v>22</v>
      </c>
      <c r="AE164" s="108" t="s">
        <v>23</v>
      </c>
      <c r="AF164" s="125"/>
      <c r="AG164" s="126"/>
      <c r="AH164" s="121">
        <v>0</v>
      </c>
      <c r="AI164" s="164">
        <f t="shared" si="110"/>
        <v>0</v>
      </c>
      <c r="AJ164" s="22">
        <v>60</v>
      </c>
      <c r="AK164" s="164">
        <f t="shared" si="111"/>
        <v>1392</v>
      </c>
      <c r="AL164" s="22"/>
      <c r="AM164" s="164">
        <f t="shared" si="112"/>
        <v>0</v>
      </c>
      <c r="AN164" s="22"/>
      <c r="AO164" s="164">
        <f t="shared" si="113"/>
        <v>0</v>
      </c>
      <c r="AP164" s="22"/>
      <c r="AQ164" s="164">
        <f t="shared" si="114"/>
        <v>0</v>
      </c>
      <c r="AR164" s="22"/>
      <c r="AS164" s="164">
        <f t="shared" si="115"/>
        <v>0</v>
      </c>
      <c r="AT164" s="22"/>
      <c r="AU164" s="164">
        <f t="shared" si="116"/>
        <v>0</v>
      </c>
      <c r="AV164" s="22"/>
      <c r="AW164" s="164">
        <f t="shared" si="117"/>
        <v>0</v>
      </c>
      <c r="AX164" s="22"/>
      <c r="AY164" s="164">
        <f t="shared" si="118"/>
        <v>0</v>
      </c>
      <c r="AZ164" s="22"/>
      <c r="BA164" s="164">
        <f t="shared" si="119"/>
        <v>0</v>
      </c>
      <c r="BB164" s="22"/>
      <c r="BC164" s="164">
        <f t="shared" si="120"/>
        <v>0</v>
      </c>
      <c r="BD164" s="22"/>
      <c r="BE164" s="164">
        <f t="shared" si="121"/>
        <v>0</v>
      </c>
      <c r="BF164" s="253">
        <f t="shared" si="122"/>
        <v>1392</v>
      </c>
      <c r="BG164" s="253">
        <f t="shared" si="123"/>
        <v>1392</v>
      </c>
      <c r="BH164" s="10" t="b">
        <f t="shared" si="124"/>
        <v>1</v>
      </c>
      <c r="BI164" s="253">
        <f t="shared" si="125"/>
        <v>0</v>
      </c>
      <c r="BJ164" s="250">
        <f t="shared" si="128"/>
        <v>21610055</v>
      </c>
      <c r="BK164" s="251">
        <v>348</v>
      </c>
      <c r="BL164" s="251">
        <v>5</v>
      </c>
      <c r="BM164" s="252">
        <f t="shared" si="129"/>
        <v>60</v>
      </c>
      <c r="BN164" s="252">
        <f t="shared" si="130"/>
        <v>0</v>
      </c>
      <c r="BO164" s="252">
        <f t="shared" si="131"/>
        <v>0</v>
      </c>
      <c r="BP164" s="252">
        <f t="shared" si="132"/>
        <v>0</v>
      </c>
      <c r="BQ164" s="254">
        <f t="shared" si="133"/>
        <v>20</v>
      </c>
      <c r="BR164">
        <f t="shared" si="126"/>
        <v>16</v>
      </c>
      <c r="BS164">
        <v>0</v>
      </c>
      <c r="BT164">
        <v>1</v>
      </c>
      <c r="BU164" t="s">
        <v>139</v>
      </c>
      <c r="BV164" t="str">
        <f t="shared" si="146"/>
        <v>0</v>
      </c>
      <c r="BW164" t="str">
        <f t="shared" si="146"/>
        <v>0</v>
      </c>
      <c r="BX164" t="str">
        <f t="shared" si="146"/>
        <v>1</v>
      </c>
      <c r="BY164" t="s">
        <v>23</v>
      </c>
      <c r="BZ164" s="253">
        <f t="shared" si="134"/>
        <v>0</v>
      </c>
      <c r="CA164" s="253">
        <f t="shared" si="135"/>
        <v>1392</v>
      </c>
      <c r="CB164" s="253">
        <f t="shared" si="136"/>
        <v>0</v>
      </c>
      <c r="CC164" s="253">
        <f t="shared" si="137"/>
        <v>0</v>
      </c>
      <c r="CD164" s="253">
        <f t="shared" si="138"/>
        <v>0</v>
      </c>
      <c r="CE164" s="253">
        <f t="shared" si="139"/>
        <v>0</v>
      </c>
      <c r="CF164" s="253">
        <f t="shared" si="140"/>
        <v>0</v>
      </c>
      <c r="CG164" s="253">
        <f t="shared" si="141"/>
        <v>0</v>
      </c>
      <c r="CH164" s="253">
        <f t="shared" si="142"/>
        <v>0</v>
      </c>
      <c r="CI164" s="253">
        <f t="shared" si="143"/>
        <v>0</v>
      </c>
      <c r="CJ164" s="253">
        <f t="shared" si="144"/>
        <v>0</v>
      </c>
      <c r="CK164" s="253">
        <f t="shared" si="145"/>
        <v>0</v>
      </c>
    </row>
    <row r="165" spans="2:89" ht="20.399999999999999" x14ac:dyDescent="0.3">
      <c r="B165" s="194">
        <v>100</v>
      </c>
      <c r="C165" s="219">
        <v>216011</v>
      </c>
      <c r="D165" s="265">
        <v>21610055</v>
      </c>
      <c r="E165" s="220" t="s">
        <v>192</v>
      </c>
      <c r="F165" s="198" t="s">
        <v>344</v>
      </c>
      <c r="G165" s="198" t="s">
        <v>345</v>
      </c>
      <c r="H165" s="199" t="s">
        <v>18</v>
      </c>
      <c r="I165" s="194"/>
      <c r="J165" s="199" t="s">
        <v>19</v>
      </c>
      <c r="K165" s="200">
        <f t="shared" si="98"/>
        <v>120</v>
      </c>
      <c r="L165" s="224" t="s">
        <v>206</v>
      </c>
      <c r="M165" s="104">
        <v>16</v>
      </c>
      <c r="N165" s="262">
        <f t="shared" si="127"/>
        <v>16</v>
      </c>
      <c r="O165" s="222">
        <v>16</v>
      </c>
      <c r="P165" s="110">
        <f t="shared" si="105"/>
        <v>2227.1999999999998</v>
      </c>
      <c r="Q165" s="204" t="s">
        <v>139</v>
      </c>
      <c r="R165" s="113">
        <f t="shared" si="99"/>
        <v>0</v>
      </c>
      <c r="S165" s="114">
        <f t="shared" si="106"/>
        <v>0</v>
      </c>
      <c r="T165" s="113">
        <f t="shared" si="100"/>
        <v>120</v>
      </c>
      <c r="U165" s="115">
        <f t="shared" si="107"/>
        <v>2227.1999999999998</v>
      </c>
      <c r="V165" s="113">
        <f t="shared" si="101"/>
        <v>0</v>
      </c>
      <c r="W165" s="115">
        <f t="shared" si="108"/>
        <v>0</v>
      </c>
      <c r="X165" s="113">
        <f t="shared" si="102"/>
        <v>0</v>
      </c>
      <c r="Y165" s="115">
        <f t="shared" si="109"/>
        <v>0</v>
      </c>
      <c r="Z165" s="116">
        <f t="shared" si="103"/>
        <v>2227.1999999999998</v>
      </c>
      <c r="AA165" s="117" t="b">
        <f t="shared" si="104"/>
        <v>1</v>
      </c>
      <c r="AB165" s="123"/>
      <c r="AC165" s="124"/>
      <c r="AD165" s="109" t="s">
        <v>22</v>
      </c>
      <c r="AE165" s="108" t="s">
        <v>23</v>
      </c>
      <c r="AF165" s="125"/>
      <c r="AG165" s="126"/>
      <c r="AH165" s="121"/>
      <c r="AI165" s="164">
        <f t="shared" si="110"/>
        <v>0</v>
      </c>
      <c r="AJ165" s="22"/>
      <c r="AK165" s="164">
        <f t="shared" si="111"/>
        <v>0</v>
      </c>
      <c r="AL165" s="22">
        <v>0</v>
      </c>
      <c r="AM165" s="164">
        <f t="shared" si="112"/>
        <v>0</v>
      </c>
      <c r="AN165" s="22">
        <v>60</v>
      </c>
      <c r="AO165" s="164">
        <f t="shared" si="113"/>
        <v>1113.5999999999999</v>
      </c>
      <c r="AP165" s="22">
        <v>60</v>
      </c>
      <c r="AQ165" s="164">
        <f t="shared" si="114"/>
        <v>1113.5999999999999</v>
      </c>
      <c r="AR165" s="22">
        <v>0</v>
      </c>
      <c r="AS165" s="164">
        <f t="shared" si="115"/>
        <v>0</v>
      </c>
      <c r="AT165" s="22">
        <v>0</v>
      </c>
      <c r="AU165" s="164">
        <f t="shared" si="116"/>
        <v>0</v>
      </c>
      <c r="AV165" s="22">
        <v>0</v>
      </c>
      <c r="AW165" s="164">
        <f t="shared" si="117"/>
        <v>0</v>
      </c>
      <c r="AX165" s="22">
        <v>0</v>
      </c>
      <c r="AY165" s="164">
        <f t="shared" si="118"/>
        <v>0</v>
      </c>
      <c r="AZ165" s="22">
        <v>0</v>
      </c>
      <c r="BA165" s="164">
        <f t="shared" si="119"/>
        <v>0</v>
      </c>
      <c r="BB165" s="22">
        <v>0</v>
      </c>
      <c r="BC165" s="164">
        <f t="shared" si="120"/>
        <v>0</v>
      </c>
      <c r="BD165" s="22">
        <v>0</v>
      </c>
      <c r="BE165" s="164">
        <f t="shared" si="121"/>
        <v>0</v>
      </c>
      <c r="BF165" s="253">
        <f t="shared" si="122"/>
        <v>2227.1999999999998</v>
      </c>
      <c r="BG165" s="253">
        <f t="shared" si="123"/>
        <v>2227.1999999999998</v>
      </c>
      <c r="BH165" s="10" t="b">
        <f t="shared" si="124"/>
        <v>1</v>
      </c>
      <c r="BI165" s="253">
        <f t="shared" si="125"/>
        <v>0</v>
      </c>
      <c r="BJ165" s="250">
        <f t="shared" si="128"/>
        <v>21610055</v>
      </c>
      <c r="BK165" s="251">
        <v>348</v>
      </c>
      <c r="BL165" s="251">
        <v>5</v>
      </c>
      <c r="BM165" s="252">
        <f t="shared" si="129"/>
        <v>0</v>
      </c>
      <c r="BN165" s="252">
        <f t="shared" si="130"/>
        <v>120</v>
      </c>
      <c r="BO165" s="252">
        <f t="shared" si="131"/>
        <v>0</v>
      </c>
      <c r="BP165" s="252">
        <f t="shared" si="132"/>
        <v>0</v>
      </c>
      <c r="BQ165" s="254">
        <f t="shared" si="133"/>
        <v>16</v>
      </c>
      <c r="BR165">
        <f t="shared" si="126"/>
        <v>16</v>
      </c>
      <c r="BS165">
        <v>0</v>
      </c>
      <c r="BT165">
        <v>1</v>
      </c>
      <c r="BU165" t="s">
        <v>139</v>
      </c>
      <c r="BV165" t="str">
        <f t="shared" si="146"/>
        <v>0</v>
      </c>
      <c r="BW165" t="str">
        <f t="shared" si="146"/>
        <v>0</v>
      </c>
      <c r="BX165" t="str">
        <f t="shared" si="146"/>
        <v>1</v>
      </c>
      <c r="BY165" t="s">
        <v>23</v>
      </c>
      <c r="BZ165" s="253">
        <f t="shared" si="134"/>
        <v>0</v>
      </c>
      <c r="CA165" s="253">
        <f t="shared" si="135"/>
        <v>0</v>
      </c>
      <c r="CB165" s="253">
        <f t="shared" si="136"/>
        <v>0</v>
      </c>
      <c r="CC165" s="253">
        <f t="shared" si="137"/>
        <v>1113.5999999999999</v>
      </c>
      <c r="CD165" s="253">
        <f t="shared" si="138"/>
        <v>1113.5999999999999</v>
      </c>
      <c r="CE165" s="253">
        <f t="shared" si="139"/>
        <v>0</v>
      </c>
      <c r="CF165" s="253">
        <f t="shared" si="140"/>
        <v>0</v>
      </c>
      <c r="CG165" s="253">
        <f t="shared" si="141"/>
        <v>0</v>
      </c>
      <c r="CH165" s="253">
        <f t="shared" si="142"/>
        <v>0</v>
      </c>
      <c r="CI165" s="253">
        <f t="shared" si="143"/>
        <v>0</v>
      </c>
      <c r="CJ165" s="253">
        <f t="shared" si="144"/>
        <v>0</v>
      </c>
      <c r="CK165" s="253">
        <f t="shared" si="145"/>
        <v>0</v>
      </c>
    </row>
    <row r="166" spans="2:89" ht="20.399999999999999" x14ac:dyDescent="0.3">
      <c r="B166" s="129">
        <v>101</v>
      </c>
      <c r="C166" s="191">
        <v>216011</v>
      </c>
      <c r="D166" s="265">
        <v>21610104</v>
      </c>
      <c r="E166" s="139" t="s">
        <v>212</v>
      </c>
      <c r="F166" s="108" t="s">
        <v>344</v>
      </c>
      <c r="G166" s="108" t="s">
        <v>345</v>
      </c>
      <c r="H166" s="109" t="s">
        <v>18</v>
      </c>
      <c r="I166" s="123"/>
      <c r="J166" s="109" t="s">
        <v>19</v>
      </c>
      <c r="K166" s="111">
        <f t="shared" si="98"/>
        <v>15</v>
      </c>
      <c r="L166" s="142" t="s">
        <v>20</v>
      </c>
      <c r="M166" s="104">
        <v>16</v>
      </c>
      <c r="N166" s="262">
        <f t="shared" si="127"/>
        <v>5</v>
      </c>
      <c r="O166" s="141">
        <v>5</v>
      </c>
      <c r="P166" s="110">
        <f t="shared" si="105"/>
        <v>87</v>
      </c>
      <c r="Q166" s="112" t="s">
        <v>139</v>
      </c>
      <c r="R166" s="113">
        <f t="shared" si="99"/>
        <v>15</v>
      </c>
      <c r="S166" s="114">
        <f t="shared" si="106"/>
        <v>87</v>
      </c>
      <c r="T166" s="113">
        <f t="shared" si="100"/>
        <v>0</v>
      </c>
      <c r="U166" s="115">
        <f t="shared" si="107"/>
        <v>0</v>
      </c>
      <c r="V166" s="113">
        <f t="shared" si="101"/>
        <v>0</v>
      </c>
      <c r="W166" s="115">
        <f t="shared" si="108"/>
        <v>0</v>
      </c>
      <c r="X166" s="113">
        <f t="shared" si="102"/>
        <v>0</v>
      </c>
      <c r="Y166" s="115">
        <f t="shared" si="109"/>
        <v>0</v>
      </c>
      <c r="Z166" s="116">
        <f t="shared" si="103"/>
        <v>87</v>
      </c>
      <c r="AA166" s="117" t="b">
        <f t="shared" si="104"/>
        <v>1</v>
      </c>
      <c r="AB166" s="123"/>
      <c r="AC166" s="124"/>
      <c r="AD166" s="109" t="s">
        <v>22</v>
      </c>
      <c r="AE166" s="108" t="s">
        <v>23</v>
      </c>
      <c r="AF166" s="125"/>
      <c r="AG166" s="126"/>
      <c r="AH166" s="121">
        <v>0</v>
      </c>
      <c r="AI166" s="164">
        <f t="shared" si="110"/>
        <v>0</v>
      </c>
      <c r="AJ166" s="22">
        <v>15</v>
      </c>
      <c r="AK166" s="164">
        <f t="shared" si="111"/>
        <v>87</v>
      </c>
      <c r="AL166" s="22"/>
      <c r="AM166" s="164">
        <f t="shared" si="112"/>
        <v>0</v>
      </c>
      <c r="AN166" s="22"/>
      <c r="AO166" s="164">
        <f t="shared" si="113"/>
        <v>0</v>
      </c>
      <c r="AP166" s="22"/>
      <c r="AQ166" s="164">
        <f t="shared" si="114"/>
        <v>0</v>
      </c>
      <c r="AR166" s="22"/>
      <c r="AS166" s="164">
        <f t="shared" si="115"/>
        <v>0</v>
      </c>
      <c r="AT166" s="22"/>
      <c r="AU166" s="164">
        <f t="shared" si="116"/>
        <v>0</v>
      </c>
      <c r="AV166" s="22"/>
      <c r="AW166" s="164">
        <f t="shared" si="117"/>
        <v>0</v>
      </c>
      <c r="AX166" s="22"/>
      <c r="AY166" s="164">
        <f t="shared" si="118"/>
        <v>0</v>
      </c>
      <c r="AZ166" s="22"/>
      <c r="BA166" s="164">
        <f t="shared" si="119"/>
        <v>0</v>
      </c>
      <c r="BB166" s="22"/>
      <c r="BC166" s="164">
        <f t="shared" si="120"/>
        <v>0</v>
      </c>
      <c r="BD166" s="22"/>
      <c r="BE166" s="164">
        <f t="shared" si="121"/>
        <v>0</v>
      </c>
      <c r="BF166" s="253">
        <f t="shared" si="122"/>
        <v>87</v>
      </c>
      <c r="BG166" s="253">
        <f t="shared" si="123"/>
        <v>87</v>
      </c>
      <c r="BH166" s="10" t="b">
        <f t="shared" si="124"/>
        <v>1</v>
      </c>
      <c r="BI166" s="253">
        <f t="shared" si="125"/>
        <v>0</v>
      </c>
      <c r="BJ166" s="250">
        <f t="shared" si="128"/>
        <v>21610104</v>
      </c>
      <c r="BK166" s="251">
        <v>348</v>
      </c>
      <c r="BL166" s="251">
        <v>5</v>
      </c>
      <c r="BM166" s="252">
        <f t="shared" si="129"/>
        <v>15</v>
      </c>
      <c r="BN166" s="252">
        <f t="shared" si="130"/>
        <v>0</v>
      </c>
      <c r="BO166" s="252">
        <f t="shared" si="131"/>
        <v>0</v>
      </c>
      <c r="BP166" s="252">
        <f t="shared" si="132"/>
        <v>0</v>
      </c>
      <c r="BQ166" s="254">
        <f t="shared" si="133"/>
        <v>5</v>
      </c>
      <c r="BR166">
        <f t="shared" si="126"/>
        <v>16</v>
      </c>
      <c r="BS166">
        <v>0</v>
      </c>
      <c r="BT166">
        <v>1</v>
      </c>
      <c r="BU166" t="s">
        <v>139</v>
      </c>
      <c r="BV166" t="str">
        <f t="shared" si="146"/>
        <v>0</v>
      </c>
      <c r="BW166" t="str">
        <f t="shared" si="146"/>
        <v>0</v>
      </c>
      <c r="BX166" t="str">
        <f t="shared" si="146"/>
        <v>1</v>
      </c>
      <c r="BY166" t="s">
        <v>23</v>
      </c>
      <c r="BZ166" s="253">
        <f t="shared" si="134"/>
        <v>0</v>
      </c>
      <c r="CA166" s="253">
        <f t="shared" si="135"/>
        <v>87</v>
      </c>
      <c r="CB166" s="253">
        <f t="shared" si="136"/>
        <v>0</v>
      </c>
      <c r="CC166" s="253">
        <f t="shared" si="137"/>
        <v>0</v>
      </c>
      <c r="CD166" s="253">
        <f t="shared" si="138"/>
        <v>0</v>
      </c>
      <c r="CE166" s="253">
        <f t="shared" si="139"/>
        <v>0</v>
      </c>
      <c r="CF166" s="253">
        <f t="shared" si="140"/>
        <v>0</v>
      </c>
      <c r="CG166" s="253">
        <f t="shared" si="141"/>
        <v>0</v>
      </c>
      <c r="CH166" s="253">
        <f t="shared" si="142"/>
        <v>0</v>
      </c>
      <c r="CI166" s="253">
        <f t="shared" si="143"/>
        <v>0</v>
      </c>
      <c r="CJ166" s="253">
        <f t="shared" si="144"/>
        <v>0</v>
      </c>
      <c r="CK166" s="253">
        <f t="shared" si="145"/>
        <v>0</v>
      </c>
    </row>
    <row r="167" spans="2:89" ht="20.399999999999999" x14ac:dyDescent="0.3">
      <c r="B167" s="194">
        <v>101</v>
      </c>
      <c r="C167" s="219">
        <v>216011</v>
      </c>
      <c r="D167" s="265">
        <v>21610104</v>
      </c>
      <c r="E167" s="220" t="s">
        <v>212</v>
      </c>
      <c r="F167" s="198" t="s">
        <v>344</v>
      </c>
      <c r="G167" s="198" t="s">
        <v>345</v>
      </c>
      <c r="H167" s="199" t="s">
        <v>18</v>
      </c>
      <c r="I167" s="194"/>
      <c r="J167" s="199" t="s">
        <v>19</v>
      </c>
      <c r="K167" s="200">
        <f t="shared" si="98"/>
        <v>87</v>
      </c>
      <c r="L167" s="224" t="s">
        <v>20</v>
      </c>
      <c r="M167" s="104">
        <v>16</v>
      </c>
      <c r="N167" s="262">
        <f t="shared" si="127"/>
        <v>5</v>
      </c>
      <c r="O167" s="222">
        <v>5</v>
      </c>
      <c r="P167" s="110">
        <f t="shared" si="105"/>
        <v>504.59999999999997</v>
      </c>
      <c r="Q167" s="204" t="s">
        <v>139</v>
      </c>
      <c r="R167" s="113">
        <f t="shared" si="99"/>
        <v>15</v>
      </c>
      <c r="S167" s="114">
        <f t="shared" si="106"/>
        <v>87</v>
      </c>
      <c r="T167" s="113">
        <f t="shared" si="100"/>
        <v>36</v>
      </c>
      <c r="U167" s="115">
        <f t="shared" si="107"/>
        <v>208.79999999999998</v>
      </c>
      <c r="V167" s="113">
        <f t="shared" si="101"/>
        <v>18</v>
      </c>
      <c r="W167" s="115">
        <f t="shared" si="108"/>
        <v>104.39999999999999</v>
      </c>
      <c r="X167" s="113">
        <f t="shared" si="102"/>
        <v>18</v>
      </c>
      <c r="Y167" s="115">
        <f t="shared" si="109"/>
        <v>104.39999999999999</v>
      </c>
      <c r="Z167" s="116">
        <f t="shared" si="103"/>
        <v>504.59999999999991</v>
      </c>
      <c r="AA167" s="117" t="b">
        <f t="shared" si="104"/>
        <v>1</v>
      </c>
      <c r="AB167" s="123"/>
      <c r="AC167" s="124"/>
      <c r="AD167" s="109" t="s">
        <v>22</v>
      </c>
      <c r="AE167" s="108" t="s">
        <v>23</v>
      </c>
      <c r="AF167" s="125"/>
      <c r="AG167" s="126"/>
      <c r="AH167" s="121"/>
      <c r="AI167" s="164">
        <f t="shared" si="110"/>
        <v>0</v>
      </c>
      <c r="AJ167" s="22"/>
      <c r="AK167" s="164">
        <f t="shared" si="111"/>
        <v>0</v>
      </c>
      <c r="AL167" s="22">
        <v>15</v>
      </c>
      <c r="AM167" s="164">
        <f t="shared" si="112"/>
        <v>87</v>
      </c>
      <c r="AN167" s="22">
        <v>15</v>
      </c>
      <c r="AO167" s="164">
        <f t="shared" si="113"/>
        <v>87</v>
      </c>
      <c r="AP167" s="22">
        <v>15</v>
      </c>
      <c r="AQ167" s="164">
        <f t="shared" si="114"/>
        <v>87</v>
      </c>
      <c r="AR167" s="22">
        <v>6</v>
      </c>
      <c r="AS167" s="164">
        <f t="shared" si="115"/>
        <v>34.799999999999997</v>
      </c>
      <c r="AT167" s="22">
        <v>6</v>
      </c>
      <c r="AU167" s="164">
        <f t="shared" si="116"/>
        <v>34.799999999999997</v>
      </c>
      <c r="AV167" s="22">
        <v>6</v>
      </c>
      <c r="AW167" s="164">
        <f t="shared" si="117"/>
        <v>34.799999999999997</v>
      </c>
      <c r="AX167" s="22">
        <v>6</v>
      </c>
      <c r="AY167" s="164">
        <f t="shared" si="118"/>
        <v>34.799999999999997</v>
      </c>
      <c r="AZ167" s="22">
        <v>6</v>
      </c>
      <c r="BA167" s="164">
        <f t="shared" si="119"/>
        <v>34.799999999999997</v>
      </c>
      <c r="BB167" s="22">
        <v>6</v>
      </c>
      <c r="BC167" s="164">
        <f t="shared" si="120"/>
        <v>34.799999999999997</v>
      </c>
      <c r="BD167" s="22">
        <v>6</v>
      </c>
      <c r="BE167" s="164">
        <f t="shared" si="121"/>
        <v>34.799999999999997</v>
      </c>
      <c r="BF167" s="253">
        <f t="shared" si="122"/>
        <v>504.59999999999997</v>
      </c>
      <c r="BG167" s="253">
        <f t="shared" si="123"/>
        <v>504.6</v>
      </c>
      <c r="BH167" s="10" t="b">
        <f t="shared" si="124"/>
        <v>1</v>
      </c>
      <c r="BI167" s="253">
        <f t="shared" si="125"/>
        <v>0</v>
      </c>
      <c r="BJ167" s="250">
        <f t="shared" si="128"/>
        <v>21610104</v>
      </c>
      <c r="BK167" s="251">
        <v>348</v>
      </c>
      <c r="BL167" s="251">
        <v>5</v>
      </c>
      <c r="BM167" s="252">
        <f t="shared" si="129"/>
        <v>15</v>
      </c>
      <c r="BN167" s="252">
        <f t="shared" si="130"/>
        <v>36</v>
      </c>
      <c r="BO167" s="252">
        <f t="shared" si="131"/>
        <v>18</v>
      </c>
      <c r="BP167" s="252">
        <f t="shared" si="132"/>
        <v>18</v>
      </c>
      <c r="BQ167" s="254">
        <f t="shared" si="133"/>
        <v>5</v>
      </c>
      <c r="BR167">
        <f t="shared" si="126"/>
        <v>16</v>
      </c>
      <c r="BS167">
        <v>0</v>
      </c>
      <c r="BT167">
        <v>1</v>
      </c>
      <c r="BU167" t="s">
        <v>139</v>
      </c>
      <c r="BV167" t="str">
        <f t="shared" si="146"/>
        <v>0</v>
      </c>
      <c r="BW167" t="str">
        <f t="shared" si="146"/>
        <v>0</v>
      </c>
      <c r="BX167" t="str">
        <f t="shared" si="146"/>
        <v>1</v>
      </c>
      <c r="BY167" t="s">
        <v>23</v>
      </c>
      <c r="BZ167" s="253">
        <f t="shared" si="134"/>
        <v>0</v>
      </c>
      <c r="CA167" s="253">
        <f t="shared" si="135"/>
        <v>0</v>
      </c>
      <c r="CB167" s="253">
        <f t="shared" si="136"/>
        <v>87</v>
      </c>
      <c r="CC167" s="253">
        <f t="shared" si="137"/>
        <v>87</v>
      </c>
      <c r="CD167" s="253">
        <f t="shared" si="138"/>
        <v>87</v>
      </c>
      <c r="CE167" s="253">
        <f t="shared" si="139"/>
        <v>34.799999999999997</v>
      </c>
      <c r="CF167" s="253">
        <f t="shared" si="140"/>
        <v>34.799999999999997</v>
      </c>
      <c r="CG167" s="253">
        <f t="shared" si="141"/>
        <v>34.799999999999997</v>
      </c>
      <c r="CH167" s="253">
        <f t="shared" si="142"/>
        <v>34.799999999999997</v>
      </c>
      <c r="CI167" s="253">
        <f t="shared" si="143"/>
        <v>34.799999999999997</v>
      </c>
      <c r="CJ167" s="253">
        <f t="shared" si="144"/>
        <v>34.799999999999997</v>
      </c>
      <c r="CK167" s="253">
        <f t="shared" si="145"/>
        <v>34.799999999999997</v>
      </c>
    </row>
    <row r="168" spans="2:89" ht="20.399999999999999" x14ac:dyDescent="0.3">
      <c r="B168" s="129">
        <v>102</v>
      </c>
      <c r="C168" s="191">
        <v>216011</v>
      </c>
      <c r="D168" s="265">
        <v>21610062</v>
      </c>
      <c r="E168" s="139" t="s">
        <v>193</v>
      </c>
      <c r="F168" s="108" t="s">
        <v>344</v>
      </c>
      <c r="G168" s="108" t="s">
        <v>345</v>
      </c>
      <c r="H168" s="109" t="s">
        <v>18</v>
      </c>
      <c r="I168" s="123"/>
      <c r="J168" s="109" t="s">
        <v>19</v>
      </c>
      <c r="K168" s="111">
        <f t="shared" si="98"/>
        <v>0</v>
      </c>
      <c r="L168" s="142" t="s">
        <v>20</v>
      </c>
      <c r="M168" s="104">
        <v>16</v>
      </c>
      <c r="N168" s="262">
        <f t="shared" si="127"/>
        <v>1320</v>
      </c>
      <c r="O168" s="141">
        <v>1320</v>
      </c>
      <c r="P168" s="110">
        <f t="shared" si="105"/>
        <v>0</v>
      </c>
      <c r="Q168" s="112" t="s">
        <v>139</v>
      </c>
      <c r="R168" s="113">
        <f t="shared" si="99"/>
        <v>0</v>
      </c>
      <c r="S168" s="114">
        <f t="shared" si="106"/>
        <v>0</v>
      </c>
      <c r="T168" s="113">
        <f t="shared" si="100"/>
        <v>0</v>
      </c>
      <c r="U168" s="115">
        <f t="shared" si="107"/>
        <v>0</v>
      </c>
      <c r="V168" s="113">
        <f t="shared" si="101"/>
        <v>0</v>
      </c>
      <c r="W168" s="115">
        <f t="shared" si="108"/>
        <v>0</v>
      </c>
      <c r="X168" s="113">
        <f t="shared" si="102"/>
        <v>0</v>
      </c>
      <c r="Y168" s="115">
        <f t="shared" si="109"/>
        <v>0</v>
      </c>
      <c r="Z168" s="116">
        <f t="shared" si="103"/>
        <v>0</v>
      </c>
      <c r="AA168" s="117" t="b">
        <f t="shared" si="104"/>
        <v>1</v>
      </c>
      <c r="AB168" s="123"/>
      <c r="AC168" s="124"/>
      <c r="AD168" s="109" t="s">
        <v>22</v>
      </c>
      <c r="AE168" s="108" t="s">
        <v>23</v>
      </c>
      <c r="AF168" s="125"/>
      <c r="AG168" s="126"/>
      <c r="AH168" s="121">
        <v>0</v>
      </c>
      <c r="AI168" s="164">
        <f t="shared" si="110"/>
        <v>0</v>
      </c>
      <c r="AJ168" s="22">
        <v>0</v>
      </c>
      <c r="AK168" s="164">
        <f t="shared" si="111"/>
        <v>0</v>
      </c>
      <c r="AL168" s="22"/>
      <c r="AM168" s="164">
        <f t="shared" si="112"/>
        <v>0</v>
      </c>
      <c r="AN168" s="22"/>
      <c r="AO168" s="164">
        <f t="shared" si="113"/>
        <v>0</v>
      </c>
      <c r="AP168" s="22"/>
      <c r="AQ168" s="164">
        <f t="shared" si="114"/>
        <v>0</v>
      </c>
      <c r="AR168" s="22"/>
      <c r="AS168" s="164">
        <f t="shared" si="115"/>
        <v>0</v>
      </c>
      <c r="AT168" s="22"/>
      <c r="AU168" s="164">
        <f t="shared" si="116"/>
        <v>0</v>
      </c>
      <c r="AV168" s="22"/>
      <c r="AW168" s="164">
        <f t="shared" si="117"/>
        <v>0</v>
      </c>
      <c r="AX168" s="22"/>
      <c r="AY168" s="164">
        <f t="shared" si="118"/>
        <v>0</v>
      </c>
      <c r="AZ168" s="22"/>
      <c r="BA168" s="164">
        <f t="shared" si="119"/>
        <v>0</v>
      </c>
      <c r="BB168" s="22"/>
      <c r="BC168" s="164">
        <f t="shared" si="120"/>
        <v>0</v>
      </c>
      <c r="BD168" s="22"/>
      <c r="BE168" s="164">
        <f t="shared" si="121"/>
        <v>0</v>
      </c>
      <c r="BF168" s="253">
        <f t="shared" si="122"/>
        <v>0</v>
      </c>
      <c r="BG168" s="253">
        <f t="shared" si="123"/>
        <v>0</v>
      </c>
      <c r="BH168" s="10" t="b">
        <f t="shared" si="124"/>
        <v>1</v>
      </c>
      <c r="BI168" s="253">
        <f t="shared" si="125"/>
        <v>0</v>
      </c>
      <c r="BJ168" s="250">
        <f t="shared" si="128"/>
        <v>21610062</v>
      </c>
      <c r="BK168" s="251">
        <v>348</v>
      </c>
      <c r="BL168" s="251">
        <v>5</v>
      </c>
      <c r="BM168" s="252">
        <f t="shared" si="129"/>
        <v>0</v>
      </c>
      <c r="BN168" s="252">
        <f t="shared" si="130"/>
        <v>0</v>
      </c>
      <c r="BO168" s="252">
        <f t="shared" si="131"/>
        <v>0</v>
      </c>
      <c r="BP168" s="252">
        <f t="shared" si="132"/>
        <v>0</v>
      </c>
      <c r="BQ168" s="254">
        <f t="shared" si="133"/>
        <v>1320</v>
      </c>
      <c r="BR168">
        <f t="shared" si="126"/>
        <v>16</v>
      </c>
      <c r="BS168">
        <v>0</v>
      </c>
      <c r="BT168">
        <v>1</v>
      </c>
      <c r="BU168" t="s">
        <v>139</v>
      </c>
      <c r="BV168" t="str">
        <f t="shared" si="146"/>
        <v>0</v>
      </c>
      <c r="BW168" t="str">
        <f t="shared" si="146"/>
        <v>0</v>
      </c>
      <c r="BX168" t="str">
        <f t="shared" si="146"/>
        <v>1</v>
      </c>
      <c r="BY168" t="s">
        <v>23</v>
      </c>
      <c r="BZ168" s="253">
        <f t="shared" si="134"/>
        <v>0</v>
      </c>
      <c r="CA168" s="253">
        <f t="shared" si="135"/>
        <v>0</v>
      </c>
      <c r="CB168" s="253">
        <f t="shared" si="136"/>
        <v>0</v>
      </c>
      <c r="CC168" s="253">
        <f t="shared" si="137"/>
        <v>0</v>
      </c>
      <c r="CD168" s="253">
        <f t="shared" si="138"/>
        <v>0</v>
      </c>
      <c r="CE168" s="253">
        <f t="shared" si="139"/>
        <v>0</v>
      </c>
      <c r="CF168" s="253">
        <f t="shared" si="140"/>
        <v>0</v>
      </c>
      <c r="CG168" s="253">
        <f t="shared" si="141"/>
        <v>0</v>
      </c>
      <c r="CH168" s="253">
        <f t="shared" si="142"/>
        <v>0</v>
      </c>
      <c r="CI168" s="253">
        <f t="shared" si="143"/>
        <v>0</v>
      </c>
      <c r="CJ168" s="253">
        <f t="shared" si="144"/>
        <v>0</v>
      </c>
      <c r="CK168" s="253">
        <f t="shared" si="145"/>
        <v>0</v>
      </c>
    </row>
    <row r="169" spans="2:89" ht="20.399999999999999" x14ac:dyDescent="0.3">
      <c r="B169" s="194">
        <v>102</v>
      </c>
      <c r="C169" s="219">
        <v>216011</v>
      </c>
      <c r="D169" s="265">
        <v>21610062</v>
      </c>
      <c r="E169" s="220" t="s">
        <v>193</v>
      </c>
      <c r="F169" s="198" t="s">
        <v>344</v>
      </c>
      <c r="G169" s="198" t="s">
        <v>345</v>
      </c>
      <c r="H169" s="199" t="s">
        <v>18</v>
      </c>
      <c r="I169" s="194"/>
      <c r="J169" s="199" t="s">
        <v>19</v>
      </c>
      <c r="K169" s="200">
        <f t="shared" si="98"/>
        <v>1</v>
      </c>
      <c r="L169" s="224" t="s">
        <v>20</v>
      </c>
      <c r="M169" s="104">
        <v>16</v>
      </c>
      <c r="N169" s="262">
        <f t="shared" si="127"/>
        <v>999</v>
      </c>
      <c r="O169" s="222">
        <v>999</v>
      </c>
      <c r="P169" s="110">
        <f t="shared" si="105"/>
        <v>1158.8399999999999</v>
      </c>
      <c r="Q169" s="204" t="s">
        <v>139</v>
      </c>
      <c r="R169" s="113">
        <f t="shared" si="99"/>
        <v>0</v>
      </c>
      <c r="S169" s="114">
        <f t="shared" si="106"/>
        <v>0</v>
      </c>
      <c r="T169" s="113">
        <f t="shared" si="100"/>
        <v>1</v>
      </c>
      <c r="U169" s="115">
        <f t="shared" si="107"/>
        <v>1158.8399999999999</v>
      </c>
      <c r="V169" s="113">
        <f t="shared" si="101"/>
        <v>0</v>
      </c>
      <c r="W169" s="115">
        <f t="shared" si="108"/>
        <v>0</v>
      </c>
      <c r="X169" s="113">
        <f t="shared" si="102"/>
        <v>0</v>
      </c>
      <c r="Y169" s="115">
        <f t="shared" si="109"/>
        <v>0</v>
      </c>
      <c r="Z169" s="116">
        <f t="shared" si="103"/>
        <v>1158.8399999999999</v>
      </c>
      <c r="AA169" s="117" t="b">
        <f t="shared" si="104"/>
        <v>1</v>
      </c>
      <c r="AB169" s="123"/>
      <c r="AC169" s="124"/>
      <c r="AD169" s="109" t="s">
        <v>22</v>
      </c>
      <c r="AE169" s="108" t="s">
        <v>23</v>
      </c>
      <c r="AF169" s="125"/>
      <c r="AG169" s="126"/>
      <c r="AH169" s="121"/>
      <c r="AI169" s="164">
        <f t="shared" si="110"/>
        <v>0</v>
      </c>
      <c r="AJ169" s="22"/>
      <c r="AK169" s="164">
        <f t="shared" si="111"/>
        <v>0</v>
      </c>
      <c r="AL169" s="22">
        <v>0</v>
      </c>
      <c r="AM169" s="164">
        <f t="shared" si="112"/>
        <v>0</v>
      </c>
      <c r="AN169" s="22">
        <v>1</v>
      </c>
      <c r="AO169" s="164">
        <f t="shared" si="113"/>
        <v>1158.8399999999999</v>
      </c>
      <c r="AP169" s="22">
        <v>0</v>
      </c>
      <c r="AQ169" s="164">
        <f t="shared" si="114"/>
        <v>0</v>
      </c>
      <c r="AR169" s="22">
        <v>0</v>
      </c>
      <c r="AS169" s="164">
        <f t="shared" si="115"/>
        <v>0</v>
      </c>
      <c r="AT169" s="22">
        <v>0</v>
      </c>
      <c r="AU169" s="164">
        <f t="shared" si="116"/>
        <v>0</v>
      </c>
      <c r="AV169" s="22">
        <v>0</v>
      </c>
      <c r="AW169" s="164">
        <f t="shared" si="117"/>
        <v>0</v>
      </c>
      <c r="AX169" s="22">
        <v>0</v>
      </c>
      <c r="AY169" s="164">
        <f t="shared" si="118"/>
        <v>0</v>
      </c>
      <c r="AZ169" s="22">
        <v>0</v>
      </c>
      <c r="BA169" s="164">
        <f t="shared" si="119"/>
        <v>0</v>
      </c>
      <c r="BB169" s="22">
        <v>0</v>
      </c>
      <c r="BC169" s="164">
        <f t="shared" si="120"/>
        <v>0</v>
      </c>
      <c r="BD169" s="22">
        <v>0</v>
      </c>
      <c r="BE169" s="164">
        <f t="shared" si="121"/>
        <v>0</v>
      </c>
      <c r="BF169" s="253">
        <f t="shared" si="122"/>
        <v>1158.8399999999999</v>
      </c>
      <c r="BG169" s="253">
        <f t="shared" si="123"/>
        <v>1158.8399999999999</v>
      </c>
      <c r="BH169" s="10" t="b">
        <f t="shared" si="124"/>
        <v>1</v>
      </c>
      <c r="BI169" s="253">
        <f t="shared" si="125"/>
        <v>0</v>
      </c>
      <c r="BJ169" s="250">
        <f t="shared" si="128"/>
        <v>21610062</v>
      </c>
      <c r="BK169" s="251">
        <v>348</v>
      </c>
      <c r="BL169" s="251">
        <v>5</v>
      </c>
      <c r="BM169" s="252">
        <f t="shared" si="129"/>
        <v>0</v>
      </c>
      <c r="BN169" s="252">
        <f t="shared" si="130"/>
        <v>1</v>
      </c>
      <c r="BO169" s="252">
        <f t="shared" si="131"/>
        <v>0</v>
      </c>
      <c r="BP169" s="252">
        <f t="shared" si="132"/>
        <v>0</v>
      </c>
      <c r="BQ169" s="254">
        <f t="shared" si="133"/>
        <v>999</v>
      </c>
      <c r="BR169">
        <f t="shared" si="126"/>
        <v>16</v>
      </c>
      <c r="BS169">
        <v>0</v>
      </c>
      <c r="BT169">
        <v>1</v>
      </c>
      <c r="BU169" t="s">
        <v>139</v>
      </c>
      <c r="BV169" t="str">
        <f t="shared" si="146"/>
        <v>0</v>
      </c>
      <c r="BW169" t="str">
        <f t="shared" si="146"/>
        <v>0</v>
      </c>
      <c r="BX169" t="str">
        <f t="shared" si="146"/>
        <v>1</v>
      </c>
      <c r="BY169" t="s">
        <v>23</v>
      </c>
      <c r="BZ169" s="253">
        <f t="shared" si="134"/>
        <v>0</v>
      </c>
      <c r="CA169" s="253">
        <f t="shared" si="135"/>
        <v>0</v>
      </c>
      <c r="CB169" s="253">
        <f t="shared" si="136"/>
        <v>0</v>
      </c>
      <c r="CC169" s="253">
        <f t="shared" si="137"/>
        <v>1158.8399999999999</v>
      </c>
      <c r="CD169" s="253">
        <f t="shared" si="138"/>
        <v>0</v>
      </c>
      <c r="CE169" s="253">
        <f t="shared" si="139"/>
        <v>0</v>
      </c>
      <c r="CF169" s="253">
        <f t="shared" si="140"/>
        <v>0</v>
      </c>
      <c r="CG169" s="253">
        <f t="shared" si="141"/>
        <v>0</v>
      </c>
      <c r="CH169" s="253">
        <f t="shared" si="142"/>
        <v>0</v>
      </c>
      <c r="CI169" s="253">
        <f t="shared" si="143"/>
        <v>0</v>
      </c>
      <c r="CJ169" s="253">
        <f t="shared" si="144"/>
        <v>0</v>
      </c>
      <c r="CK169" s="253">
        <f t="shared" si="145"/>
        <v>0</v>
      </c>
    </row>
    <row r="170" spans="2:89" ht="20.399999999999999" x14ac:dyDescent="0.3">
      <c r="B170" s="129">
        <v>103</v>
      </c>
      <c r="C170" s="191">
        <v>216011</v>
      </c>
      <c r="D170" s="265">
        <v>21610011</v>
      </c>
      <c r="E170" s="139" t="s">
        <v>194</v>
      </c>
      <c r="F170" s="108" t="s">
        <v>344</v>
      </c>
      <c r="G170" s="108" t="s">
        <v>345</v>
      </c>
      <c r="H170" s="109" t="s">
        <v>18</v>
      </c>
      <c r="I170" s="123"/>
      <c r="J170" s="109" t="s">
        <v>19</v>
      </c>
      <c r="K170" s="111">
        <f t="shared" si="98"/>
        <v>6</v>
      </c>
      <c r="L170" s="142" t="s">
        <v>20</v>
      </c>
      <c r="M170" s="104">
        <v>16</v>
      </c>
      <c r="N170" s="262">
        <f t="shared" si="127"/>
        <v>34.5</v>
      </c>
      <c r="O170" s="141">
        <v>34.5</v>
      </c>
      <c r="P170" s="110">
        <f t="shared" si="105"/>
        <v>240.11999999999998</v>
      </c>
      <c r="Q170" s="112" t="s">
        <v>139</v>
      </c>
      <c r="R170" s="113">
        <f t="shared" si="99"/>
        <v>6</v>
      </c>
      <c r="S170" s="114">
        <f t="shared" si="106"/>
        <v>240.11999999999998</v>
      </c>
      <c r="T170" s="113">
        <f t="shared" si="100"/>
        <v>0</v>
      </c>
      <c r="U170" s="115">
        <f t="shared" si="107"/>
        <v>0</v>
      </c>
      <c r="V170" s="113">
        <f t="shared" si="101"/>
        <v>0</v>
      </c>
      <c r="W170" s="115">
        <f t="shared" si="108"/>
        <v>0</v>
      </c>
      <c r="X170" s="113">
        <f t="shared" si="102"/>
        <v>0</v>
      </c>
      <c r="Y170" s="115">
        <f t="shared" si="109"/>
        <v>0</v>
      </c>
      <c r="Z170" s="116">
        <f t="shared" si="103"/>
        <v>240.11999999999998</v>
      </c>
      <c r="AA170" s="117" t="b">
        <f t="shared" si="104"/>
        <v>1</v>
      </c>
      <c r="AB170" s="123"/>
      <c r="AC170" s="124"/>
      <c r="AD170" s="109" t="s">
        <v>22</v>
      </c>
      <c r="AE170" s="108" t="s">
        <v>23</v>
      </c>
      <c r="AF170" s="125"/>
      <c r="AG170" s="126"/>
      <c r="AH170" s="121">
        <v>0</v>
      </c>
      <c r="AI170" s="164">
        <f t="shared" si="110"/>
        <v>0</v>
      </c>
      <c r="AJ170" s="22">
        <v>6</v>
      </c>
      <c r="AK170" s="164">
        <f t="shared" si="111"/>
        <v>240.11999999999998</v>
      </c>
      <c r="AL170" s="22"/>
      <c r="AM170" s="164">
        <f t="shared" si="112"/>
        <v>0</v>
      </c>
      <c r="AN170" s="22"/>
      <c r="AO170" s="164">
        <f t="shared" si="113"/>
        <v>0</v>
      </c>
      <c r="AP170" s="22"/>
      <c r="AQ170" s="164">
        <f t="shared" si="114"/>
        <v>0</v>
      </c>
      <c r="AR170" s="22"/>
      <c r="AS170" s="164">
        <f t="shared" si="115"/>
        <v>0</v>
      </c>
      <c r="AT170" s="22"/>
      <c r="AU170" s="164">
        <f t="shared" si="116"/>
        <v>0</v>
      </c>
      <c r="AV170" s="22"/>
      <c r="AW170" s="164">
        <f t="shared" si="117"/>
        <v>0</v>
      </c>
      <c r="AX170" s="22"/>
      <c r="AY170" s="164">
        <f t="shared" si="118"/>
        <v>0</v>
      </c>
      <c r="AZ170" s="22"/>
      <c r="BA170" s="164">
        <f t="shared" si="119"/>
        <v>0</v>
      </c>
      <c r="BB170" s="22"/>
      <c r="BC170" s="164">
        <f t="shared" si="120"/>
        <v>0</v>
      </c>
      <c r="BD170" s="22"/>
      <c r="BE170" s="164">
        <f t="shared" si="121"/>
        <v>0</v>
      </c>
      <c r="BF170" s="253">
        <f t="shared" si="122"/>
        <v>240.11999999999998</v>
      </c>
      <c r="BG170" s="253">
        <f t="shared" si="123"/>
        <v>240.11999999999998</v>
      </c>
      <c r="BH170" s="10" t="b">
        <f t="shared" si="124"/>
        <v>1</v>
      </c>
      <c r="BI170" s="253">
        <f t="shared" si="125"/>
        <v>0</v>
      </c>
      <c r="BJ170" s="250">
        <f t="shared" si="128"/>
        <v>21610011</v>
      </c>
      <c r="BK170" s="251">
        <v>348</v>
      </c>
      <c r="BL170" s="251">
        <v>5</v>
      </c>
      <c r="BM170" s="252">
        <f t="shared" si="129"/>
        <v>6</v>
      </c>
      <c r="BN170" s="252">
        <f t="shared" si="130"/>
        <v>0</v>
      </c>
      <c r="BO170" s="252">
        <f t="shared" si="131"/>
        <v>0</v>
      </c>
      <c r="BP170" s="252">
        <f t="shared" si="132"/>
        <v>0</v>
      </c>
      <c r="BQ170" s="254">
        <f t="shared" si="133"/>
        <v>34.5</v>
      </c>
      <c r="BR170">
        <f t="shared" si="126"/>
        <v>16</v>
      </c>
      <c r="BS170">
        <v>0</v>
      </c>
      <c r="BT170">
        <v>1</v>
      </c>
      <c r="BU170" t="s">
        <v>139</v>
      </c>
      <c r="BV170" t="str">
        <f t="shared" si="146"/>
        <v>0</v>
      </c>
      <c r="BW170" t="str">
        <f t="shared" si="146"/>
        <v>0</v>
      </c>
      <c r="BX170" t="str">
        <f t="shared" si="146"/>
        <v>1</v>
      </c>
      <c r="BY170" t="s">
        <v>23</v>
      </c>
      <c r="BZ170" s="253">
        <f t="shared" si="134"/>
        <v>0</v>
      </c>
      <c r="CA170" s="253">
        <f t="shared" si="135"/>
        <v>240.11999999999998</v>
      </c>
      <c r="CB170" s="253">
        <f t="shared" si="136"/>
        <v>0</v>
      </c>
      <c r="CC170" s="253">
        <f t="shared" si="137"/>
        <v>0</v>
      </c>
      <c r="CD170" s="253">
        <f t="shared" si="138"/>
        <v>0</v>
      </c>
      <c r="CE170" s="253">
        <f t="shared" si="139"/>
        <v>0</v>
      </c>
      <c r="CF170" s="253">
        <f t="shared" si="140"/>
        <v>0</v>
      </c>
      <c r="CG170" s="253">
        <f t="shared" si="141"/>
        <v>0</v>
      </c>
      <c r="CH170" s="253">
        <f t="shared" si="142"/>
        <v>0</v>
      </c>
      <c r="CI170" s="253">
        <f t="shared" si="143"/>
        <v>0</v>
      </c>
      <c r="CJ170" s="253">
        <f t="shared" si="144"/>
        <v>0</v>
      </c>
      <c r="CK170" s="253">
        <f t="shared" si="145"/>
        <v>0</v>
      </c>
    </row>
    <row r="171" spans="2:89" ht="20.399999999999999" x14ac:dyDescent="0.3">
      <c r="B171" s="194">
        <v>103</v>
      </c>
      <c r="C171" s="219">
        <v>216011</v>
      </c>
      <c r="D171" s="265">
        <v>21610011</v>
      </c>
      <c r="E171" s="220" t="s">
        <v>194</v>
      </c>
      <c r="F171" s="198" t="s">
        <v>344</v>
      </c>
      <c r="G171" s="198" t="s">
        <v>345</v>
      </c>
      <c r="H171" s="199" t="s">
        <v>18</v>
      </c>
      <c r="I171" s="194"/>
      <c r="J171" s="199" t="s">
        <v>19</v>
      </c>
      <c r="K171" s="200">
        <f t="shared" si="98"/>
        <v>12</v>
      </c>
      <c r="L171" s="224" t="s">
        <v>20</v>
      </c>
      <c r="M171" s="104">
        <v>16</v>
      </c>
      <c r="N171" s="262">
        <f t="shared" si="127"/>
        <v>25</v>
      </c>
      <c r="O171" s="222">
        <v>25</v>
      </c>
      <c r="P171" s="110">
        <f t="shared" si="105"/>
        <v>347.99999999999994</v>
      </c>
      <c r="Q171" s="204" t="s">
        <v>139</v>
      </c>
      <c r="R171" s="113">
        <f t="shared" si="99"/>
        <v>0</v>
      </c>
      <c r="S171" s="114">
        <f t="shared" si="106"/>
        <v>0</v>
      </c>
      <c r="T171" s="113">
        <f t="shared" si="100"/>
        <v>12</v>
      </c>
      <c r="U171" s="115">
        <f t="shared" si="107"/>
        <v>347.99999999999994</v>
      </c>
      <c r="V171" s="113">
        <f t="shared" si="101"/>
        <v>0</v>
      </c>
      <c r="W171" s="115">
        <f t="shared" si="108"/>
        <v>0</v>
      </c>
      <c r="X171" s="113">
        <f t="shared" si="102"/>
        <v>0</v>
      </c>
      <c r="Y171" s="115">
        <f t="shared" si="109"/>
        <v>0</v>
      </c>
      <c r="Z171" s="116">
        <f t="shared" si="103"/>
        <v>347.99999999999994</v>
      </c>
      <c r="AA171" s="117" t="b">
        <f t="shared" si="104"/>
        <v>1</v>
      </c>
      <c r="AB171" s="123"/>
      <c r="AC171" s="124"/>
      <c r="AD171" s="109" t="s">
        <v>22</v>
      </c>
      <c r="AE171" s="108" t="s">
        <v>23</v>
      </c>
      <c r="AF171" s="125"/>
      <c r="AG171" s="126"/>
      <c r="AH171" s="121"/>
      <c r="AI171" s="164">
        <f t="shared" si="110"/>
        <v>0</v>
      </c>
      <c r="AJ171" s="22"/>
      <c r="AK171" s="164">
        <f t="shared" si="111"/>
        <v>0</v>
      </c>
      <c r="AL171" s="22">
        <v>0</v>
      </c>
      <c r="AM171" s="164">
        <f t="shared" si="112"/>
        <v>0</v>
      </c>
      <c r="AN171" s="22">
        <v>6</v>
      </c>
      <c r="AO171" s="164">
        <f t="shared" si="113"/>
        <v>173.99999999999997</v>
      </c>
      <c r="AP171" s="22">
        <v>6</v>
      </c>
      <c r="AQ171" s="164">
        <f t="shared" si="114"/>
        <v>173.99999999999997</v>
      </c>
      <c r="AR171" s="22">
        <v>0</v>
      </c>
      <c r="AS171" s="164">
        <f t="shared" si="115"/>
        <v>0</v>
      </c>
      <c r="AT171" s="22">
        <v>0</v>
      </c>
      <c r="AU171" s="164">
        <f t="shared" si="116"/>
        <v>0</v>
      </c>
      <c r="AV171" s="22">
        <v>0</v>
      </c>
      <c r="AW171" s="164">
        <f t="shared" si="117"/>
        <v>0</v>
      </c>
      <c r="AX171" s="22">
        <v>0</v>
      </c>
      <c r="AY171" s="164">
        <f t="shared" si="118"/>
        <v>0</v>
      </c>
      <c r="AZ171" s="22">
        <v>0</v>
      </c>
      <c r="BA171" s="164">
        <f t="shared" si="119"/>
        <v>0</v>
      </c>
      <c r="BB171" s="22">
        <v>0</v>
      </c>
      <c r="BC171" s="164">
        <f t="shared" si="120"/>
        <v>0</v>
      </c>
      <c r="BD171" s="22">
        <v>0</v>
      </c>
      <c r="BE171" s="164">
        <f t="shared" si="121"/>
        <v>0</v>
      </c>
      <c r="BF171" s="253">
        <f t="shared" si="122"/>
        <v>347.99999999999994</v>
      </c>
      <c r="BG171" s="253">
        <f t="shared" si="123"/>
        <v>347.99999999999994</v>
      </c>
      <c r="BH171" s="10" t="b">
        <f t="shared" si="124"/>
        <v>1</v>
      </c>
      <c r="BI171" s="253">
        <f t="shared" si="125"/>
        <v>0</v>
      </c>
      <c r="BJ171" s="250">
        <f t="shared" si="128"/>
        <v>21610011</v>
      </c>
      <c r="BK171" s="251">
        <v>348</v>
      </c>
      <c r="BL171" s="251">
        <v>5</v>
      </c>
      <c r="BM171" s="252">
        <f t="shared" si="129"/>
        <v>0</v>
      </c>
      <c r="BN171" s="252">
        <f t="shared" si="130"/>
        <v>12</v>
      </c>
      <c r="BO171" s="252">
        <f t="shared" si="131"/>
        <v>0</v>
      </c>
      <c r="BP171" s="252">
        <f t="shared" si="132"/>
        <v>0</v>
      </c>
      <c r="BQ171" s="254">
        <f t="shared" si="133"/>
        <v>25</v>
      </c>
      <c r="BR171">
        <f t="shared" si="126"/>
        <v>16</v>
      </c>
      <c r="BS171">
        <v>0</v>
      </c>
      <c r="BT171">
        <v>1</v>
      </c>
      <c r="BU171" t="s">
        <v>139</v>
      </c>
      <c r="BV171" t="str">
        <f t="shared" si="146"/>
        <v>0</v>
      </c>
      <c r="BW171" t="str">
        <f t="shared" si="146"/>
        <v>0</v>
      </c>
      <c r="BX171" t="str">
        <f t="shared" si="146"/>
        <v>1</v>
      </c>
      <c r="BY171" t="s">
        <v>23</v>
      </c>
      <c r="BZ171" s="253">
        <f t="shared" si="134"/>
        <v>0</v>
      </c>
      <c r="CA171" s="253">
        <f t="shared" si="135"/>
        <v>0</v>
      </c>
      <c r="CB171" s="253">
        <f t="shared" si="136"/>
        <v>0</v>
      </c>
      <c r="CC171" s="253">
        <f t="shared" si="137"/>
        <v>173.99999999999997</v>
      </c>
      <c r="CD171" s="253">
        <f t="shared" si="138"/>
        <v>173.99999999999997</v>
      </c>
      <c r="CE171" s="253">
        <f t="shared" si="139"/>
        <v>0</v>
      </c>
      <c r="CF171" s="253">
        <f t="shared" si="140"/>
        <v>0</v>
      </c>
      <c r="CG171" s="253">
        <f t="shared" si="141"/>
        <v>0</v>
      </c>
      <c r="CH171" s="253">
        <f t="shared" si="142"/>
        <v>0</v>
      </c>
      <c r="CI171" s="253">
        <f t="shared" si="143"/>
        <v>0</v>
      </c>
      <c r="CJ171" s="253">
        <f t="shared" si="144"/>
        <v>0</v>
      </c>
      <c r="CK171" s="253">
        <f t="shared" si="145"/>
        <v>0</v>
      </c>
    </row>
    <row r="172" spans="2:89" ht="20.399999999999999" x14ac:dyDescent="0.3">
      <c r="B172" s="129">
        <v>104</v>
      </c>
      <c r="C172" s="191">
        <v>216011</v>
      </c>
      <c r="D172" s="265">
        <v>21610078</v>
      </c>
      <c r="E172" s="139" t="s">
        <v>195</v>
      </c>
      <c r="F172" s="108" t="s">
        <v>344</v>
      </c>
      <c r="G172" s="108" t="s">
        <v>345</v>
      </c>
      <c r="H172" s="109" t="s">
        <v>18</v>
      </c>
      <c r="I172" s="123"/>
      <c r="J172" s="109" t="s">
        <v>19</v>
      </c>
      <c r="K172" s="111">
        <f t="shared" si="98"/>
        <v>20</v>
      </c>
      <c r="L172" s="142" t="s">
        <v>215</v>
      </c>
      <c r="M172" s="104">
        <v>16</v>
      </c>
      <c r="N172" s="262">
        <f t="shared" si="127"/>
        <v>21</v>
      </c>
      <c r="O172" s="141">
        <v>21</v>
      </c>
      <c r="P172" s="110">
        <f t="shared" si="105"/>
        <v>487.2</v>
      </c>
      <c r="Q172" s="112" t="s">
        <v>139</v>
      </c>
      <c r="R172" s="113">
        <f t="shared" si="99"/>
        <v>20</v>
      </c>
      <c r="S172" s="114">
        <f t="shared" si="106"/>
        <v>487.2</v>
      </c>
      <c r="T172" s="113">
        <f t="shared" si="100"/>
        <v>0</v>
      </c>
      <c r="U172" s="115">
        <f t="shared" si="107"/>
        <v>0</v>
      </c>
      <c r="V172" s="113">
        <f t="shared" si="101"/>
        <v>0</v>
      </c>
      <c r="W172" s="115">
        <f t="shared" si="108"/>
        <v>0</v>
      </c>
      <c r="X172" s="113">
        <f t="shared" si="102"/>
        <v>0</v>
      </c>
      <c r="Y172" s="115">
        <f t="shared" si="109"/>
        <v>0</v>
      </c>
      <c r="Z172" s="116">
        <f t="shared" si="103"/>
        <v>487.2</v>
      </c>
      <c r="AA172" s="117" t="b">
        <f t="shared" si="104"/>
        <v>1</v>
      </c>
      <c r="AB172" s="123"/>
      <c r="AC172" s="124"/>
      <c r="AD172" s="109" t="s">
        <v>22</v>
      </c>
      <c r="AE172" s="108" t="s">
        <v>23</v>
      </c>
      <c r="AF172" s="125"/>
      <c r="AG172" s="126"/>
      <c r="AH172" s="121">
        <v>0</v>
      </c>
      <c r="AI172" s="164">
        <f t="shared" si="110"/>
        <v>0</v>
      </c>
      <c r="AJ172" s="22">
        <v>20</v>
      </c>
      <c r="AK172" s="164">
        <f t="shared" si="111"/>
        <v>487.2</v>
      </c>
      <c r="AL172" s="22"/>
      <c r="AM172" s="164">
        <f t="shared" si="112"/>
        <v>0</v>
      </c>
      <c r="AN172" s="22"/>
      <c r="AO172" s="164">
        <f t="shared" si="113"/>
        <v>0</v>
      </c>
      <c r="AP172" s="22"/>
      <c r="AQ172" s="164">
        <f t="shared" si="114"/>
        <v>0</v>
      </c>
      <c r="AR172" s="22"/>
      <c r="AS172" s="164">
        <f t="shared" si="115"/>
        <v>0</v>
      </c>
      <c r="AT172" s="22"/>
      <c r="AU172" s="164">
        <f t="shared" si="116"/>
        <v>0</v>
      </c>
      <c r="AV172" s="22"/>
      <c r="AW172" s="164">
        <f t="shared" si="117"/>
        <v>0</v>
      </c>
      <c r="AX172" s="22"/>
      <c r="AY172" s="164">
        <f t="shared" si="118"/>
        <v>0</v>
      </c>
      <c r="AZ172" s="22"/>
      <c r="BA172" s="164">
        <f t="shared" si="119"/>
        <v>0</v>
      </c>
      <c r="BB172" s="22"/>
      <c r="BC172" s="164">
        <f t="shared" si="120"/>
        <v>0</v>
      </c>
      <c r="BD172" s="22"/>
      <c r="BE172" s="164">
        <f t="shared" si="121"/>
        <v>0</v>
      </c>
      <c r="BF172" s="253">
        <f t="shared" si="122"/>
        <v>487.2</v>
      </c>
      <c r="BG172" s="253">
        <f t="shared" si="123"/>
        <v>487.2</v>
      </c>
      <c r="BH172" s="10" t="b">
        <f t="shared" si="124"/>
        <v>1</v>
      </c>
      <c r="BI172" s="253">
        <f t="shared" si="125"/>
        <v>0</v>
      </c>
      <c r="BJ172" s="250">
        <f t="shared" si="128"/>
        <v>21610078</v>
      </c>
      <c r="BK172" s="251">
        <v>348</v>
      </c>
      <c r="BL172" s="251">
        <v>5</v>
      </c>
      <c r="BM172" s="252">
        <f t="shared" si="129"/>
        <v>20</v>
      </c>
      <c r="BN172" s="252">
        <f t="shared" si="130"/>
        <v>0</v>
      </c>
      <c r="BO172" s="252">
        <f t="shared" si="131"/>
        <v>0</v>
      </c>
      <c r="BP172" s="252">
        <f t="shared" si="132"/>
        <v>0</v>
      </c>
      <c r="BQ172" s="254">
        <f t="shared" si="133"/>
        <v>21</v>
      </c>
      <c r="BR172">
        <f t="shared" si="126"/>
        <v>16</v>
      </c>
      <c r="BS172">
        <v>0</v>
      </c>
      <c r="BT172">
        <v>1</v>
      </c>
      <c r="BU172" t="s">
        <v>139</v>
      </c>
      <c r="BV172" t="str">
        <f t="shared" si="146"/>
        <v>0</v>
      </c>
      <c r="BW172" t="str">
        <f t="shared" si="146"/>
        <v>0</v>
      </c>
      <c r="BX172" t="str">
        <f t="shared" si="146"/>
        <v>1</v>
      </c>
      <c r="BY172" t="s">
        <v>23</v>
      </c>
      <c r="BZ172" s="253">
        <f t="shared" si="134"/>
        <v>0</v>
      </c>
      <c r="CA172" s="253">
        <f t="shared" si="135"/>
        <v>487.2</v>
      </c>
      <c r="CB172" s="253">
        <f t="shared" si="136"/>
        <v>0</v>
      </c>
      <c r="CC172" s="253">
        <f t="shared" si="137"/>
        <v>0</v>
      </c>
      <c r="CD172" s="253">
        <f t="shared" si="138"/>
        <v>0</v>
      </c>
      <c r="CE172" s="253">
        <f t="shared" si="139"/>
        <v>0</v>
      </c>
      <c r="CF172" s="253">
        <f t="shared" si="140"/>
        <v>0</v>
      </c>
      <c r="CG172" s="253">
        <f t="shared" si="141"/>
        <v>0</v>
      </c>
      <c r="CH172" s="253">
        <f t="shared" si="142"/>
        <v>0</v>
      </c>
      <c r="CI172" s="253">
        <f t="shared" si="143"/>
        <v>0</v>
      </c>
      <c r="CJ172" s="253">
        <f t="shared" si="144"/>
        <v>0</v>
      </c>
      <c r="CK172" s="253">
        <f t="shared" si="145"/>
        <v>0</v>
      </c>
    </row>
    <row r="173" spans="2:89" ht="20.399999999999999" x14ac:dyDescent="0.3">
      <c r="B173" s="194">
        <v>104</v>
      </c>
      <c r="C173" s="219">
        <v>216011</v>
      </c>
      <c r="D173" s="265">
        <v>21610078</v>
      </c>
      <c r="E173" s="220" t="s">
        <v>195</v>
      </c>
      <c r="F173" s="198" t="s">
        <v>344</v>
      </c>
      <c r="G173" s="198" t="s">
        <v>345</v>
      </c>
      <c r="H173" s="199" t="s">
        <v>18</v>
      </c>
      <c r="I173" s="194"/>
      <c r="J173" s="199" t="s">
        <v>19</v>
      </c>
      <c r="K173" s="200">
        <f t="shared" si="98"/>
        <v>120</v>
      </c>
      <c r="L173" s="224" t="s">
        <v>215</v>
      </c>
      <c r="M173" s="104">
        <v>16</v>
      </c>
      <c r="N173" s="262">
        <f t="shared" si="127"/>
        <v>18</v>
      </c>
      <c r="O173" s="222">
        <v>18</v>
      </c>
      <c r="P173" s="110">
        <f t="shared" si="105"/>
        <v>2505.6</v>
      </c>
      <c r="Q173" s="204" t="s">
        <v>139</v>
      </c>
      <c r="R173" s="113">
        <f t="shared" si="99"/>
        <v>20</v>
      </c>
      <c r="S173" s="114">
        <f t="shared" si="106"/>
        <v>417.59999999999997</v>
      </c>
      <c r="T173" s="113">
        <f t="shared" si="100"/>
        <v>50</v>
      </c>
      <c r="U173" s="115">
        <f t="shared" si="107"/>
        <v>1044</v>
      </c>
      <c r="V173" s="113">
        <f t="shared" si="101"/>
        <v>25</v>
      </c>
      <c r="W173" s="115">
        <f t="shared" si="108"/>
        <v>522</v>
      </c>
      <c r="X173" s="113">
        <f t="shared" si="102"/>
        <v>25</v>
      </c>
      <c r="Y173" s="115">
        <f t="shared" si="109"/>
        <v>522</v>
      </c>
      <c r="Z173" s="116">
        <f t="shared" si="103"/>
        <v>2505.6</v>
      </c>
      <c r="AA173" s="117" t="b">
        <f t="shared" si="104"/>
        <v>1</v>
      </c>
      <c r="AB173" s="123"/>
      <c r="AC173" s="124"/>
      <c r="AD173" s="109" t="s">
        <v>22</v>
      </c>
      <c r="AE173" s="108" t="s">
        <v>23</v>
      </c>
      <c r="AF173" s="125"/>
      <c r="AG173" s="126"/>
      <c r="AH173" s="121"/>
      <c r="AI173" s="164">
        <f t="shared" si="110"/>
        <v>0</v>
      </c>
      <c r="AJ173" s="22"/>
      <c r="AK173" s="164">
        <f t="shared" si="111"/>
        <v>0</v>
      </c>
      <c r="AL173" s="22">
        <v>20</v>
      </c>
      <c r="AM173" s="164">
        <f t="shared" si="112"/>
        <v>417.59999999999997</v>
      </c>
      <c r="AN173" s="22">
        <v>20</v>
      </c>
      <c r="AO173" s="164">
        <f t="shared" si="113"/>
        <v>417.59999999999997</v>
      </c>
      <c r="AP173" s="22">
        <v>20</v>
      </c>
      <c r="AQ173" s="164">
        <f t="shared" si="114"/>
        <v>417.59999999999997</v>
      </c>
      <c r="AR173" s="22">
        <v>10</v>
      </c>
      <c r="AS173" s="164">
        <f t="shared" si="115"/>
        <v>208.79999999999998</v>
      </c>
      <c r="AT173" s="22">
        <v>5</v>
      </c>
      <c r="AU173" s="164">
        <f t="shared" si="116"/>
        <v>104.39999999999999</v>
      </c>
      <c r="AV173" s="22">
        <v>10</v>
      </c>
      <c r="AW173" s="164">
        <f t="shared" si="117"/>
        <v>208.79999999999998</v>
      </c>
      <c r="AX173" s="22">
        <v>10</v>
      </c>
      <c r="AY173" s="164">
        <f t="shared" si="118"/>
        <v>208.79999999999998</v>
      </c>
      <c r="AZ173" s="22">
        <v>10</v>
      </c>
      <c r="BA173" s="164">
        <f t="shared" si="119"/>
        <v>208.79999999999998</v>
      </c>
      <c r="BB173" s="22">
        <v>10</v>
      </c>
      <c r="BC173" s="164">
        <f t="shared" si="120"/>
        <v>208.79999999999998</v>
      </c>
      <c r="BD173" s="22">
        <v>5</v>
      </c>
      <c r="BE173" s="164">
        <f t="shared" si="121"/>
        <v>104.39999999999999</v>
      </c>
      <c r="BF173" s="253">
        <f t="shared" si="122"/>
        <v>2505.6</v>
      </c>
      <c r="BG173" s="253">
        <f t="shared" si="123"/>
        <v>2505.6</v>
      </c>
      <c r="BH173" s="10" t="b">
        <f t="shared" si="124"/>
        <v>1</v>
      </c>
      <c r="BI173" s="253">
        <f t="shared" si="125"/>
        <v>0</v>
      </c>
      <c r="BJ173" s="250">
        <f t="shared" si="128"/>
        <v>21610078</v>
      </c>
      <c r="BK173" s="251">
        <v>348</v>
      </c>
      <c r="BL173" s="251">
        <v>5</v>
      </c>
      <c r="BM173" s="252">
        <f t="shared" si="129"/>
        <v>20</v>
      </c>
      <c r="BN173" s="252">
        <f t="shared" si="130"/>
        <v>50</v>
      </c>
      <c r="BO173" s="252">
        <f t="shared" si="131"/>
        <v>25</v>
      </c>
      <c r="BP173" s="252">
        <f t="shared" si="132"/>
        <v>25</v>
      </c>
      <c r="BQ173" s="254">
        <f t="shared" si="133"/>
        <v>18</v>
      </c>
      <c r="BR173">
        <f t="shared" si="126"/>
        <v>16</v>
      </c>
      <c r="BS173">
        <v>0</v>
      </c>
      <c r="BT173">
        <v>1</v>
      </c>
      <c r="BU173" t="s">
        <v>139</v>
      </c>
      <c r="BV173" t="str">
        <f t="shared" si="146"/>
        <v>0</v>
      </c>
      <c r="BW173" t="str">
        <f t="shared" si="146"/>
        <v>0</v>
      </c>
      <c r="BX173" t="str">
        <f t="shared" si="146"/>
        <v>1</v>
      </c>
      <c r="BY173" t="s">
        <v>23</v>
      </c>
      <c r="BZ173" s="253">
        <f t="shared" si="134"/>
        <v>0</v>
      </c>
      <c r="CA173" s="253">
        <f t="shared" si="135"/>
        <v>0</v>
      </c>
      <c r="CB173" s="253">
        <f t="shared" si="136"/>
        <v>417.59999999999997</v>
      </c>
      <c r="CC173" s="253">
        <f t="shared" si="137"/>
        <v>417.59999999999997</v>
      </c>
      <c r="CD173" s="253">
        <f t="shared" si="138"/>
        <v>417.59999999999997</v>
      </c>
      <c r="CE173" s="253">
        <f t="shared" si="139"/>
        <v>208.79999999999998</v>
      </c>
      <c r="CF173" s="253">
        <f t="shared" si="140"/>
        <v>104.39999999999999</v>
      </c>
      <c r="CG173" s="253">
        <f t="shared" si="141"/>
        <v>208.79999999999998</v>
      </c>
      <c r="CH173" s="253">
        <f t="shared" si="142"/>
        <v>208.79999999999998</v>
      </c>
      <c r="CI173" s="253">
        <f t="shared" si="143"/>
        <v>208.79999999999998</v>
      </c>
      <c r="CJ173" s="253">
        <f t="shared" si="144"/>
        <v>208.79999999999998</v>
      </c>
      <c r="CK173" s="253">
        <f t="shared" si="145"/>
        <v>104.39999999999999</v>
      </c>
    </row>
    <row r="174" spans="2:89" ht="20.399999999999999" x14ac:dyDescent="0.3">
      <c r="B174" s="129">
        <v>105</v>
      </c>
      <c r="C174" s="191">
        <v>216011</v>
      </c>
      <c r="D174" s="265">
        <v>21610106</v>
      </c>
      <c r="E174" s="139" t="s">
        <v>196</v>
      </c>
      <c r="F174" s="108" t="s">
        <v>344</v>
      </c>
      <c r="G174" s="108" t="s">
        <v>345</v>
      </c>
      <c r="H174" s="109" t="s">
        <v>18</v>
      </c>
      <c r="I174" s="123"/>
      <c r="J174" s="109" t="s">
        <v>19</v>
      </c>
      <c r="K174" s="111">
        <f t="shared" si="98"/>
        <v>15</v>
      </c>
      <c r="L174" s="142" t="s">
        <v>216</v>
      </c>
      <c r="M174" s="104">
        <v>16</v>
      </c>
      <c r="N174" s="262">
        <f t="shared" si="127"/>
        <v>9</v>
      </c>
      <c r="O174" s="141">
        <v>9</v>
      </c>
      <c r="P174" s="110">
        <f t="shared" si="105"/>
        <v>156.6</v>
      </c>
      <c r="Q174" s="112" t="s">
        <v>139</v>
      </c>
      <c r="R174" s="113">
        <f t="shared" si="99"/>
        <v>15</v>
      </c>
      <c r="S174" s="114">
        <f t="shared" si="106"/>
        <v>156.6</v>
      </c>
      <c r="T174" s="113">
        <f t="shared" si="100"/>
        <v>0</v>
      </c>
      <c r="U174" s="115">
        <f t="shared" si="107"/>
        <v>0</v>
      </c>
      <c r="V174" s="113">
        <f t="shared" si="101"/>
        <v>0</v>
      </c>
      <c r="W174" s="115">
        <f t="shared" si="108"/>
        <v>0</v>
      </c>
      <c r="X174" s="113">
        <f t="shared" si="102"/>
        <v>0</v>
      </c>
      <c r="Y174" s="115">
        <f t="shared" si="109"/>
        <v>0</v>
      </c>
      <c r="Z174" s="116">
        <f t="shared" si="103"/>
        <v>156.6</v>
      </c>
      <c r="AA174" s="117" t="b">
        <f t="shared" si="104"/>
        <v>1</v>
      </c>
      <c r="AB174" s="123"/>
      <c r="AC174" s="124"/>
      <c r="AD174" s="109" t="s">
        <v>22</v>
      </c>
      <c r="AE174" s="108" t="s">
        <v>23</v>
      </c>
      <c r="AF174" s="125"/>
      <c r="AG174" s="126"/>
      <c r="AH174" s="121">
        <v>0</v>
      </c>
      <c r="AI174" s="164">
        <f t="shared" si="110"/>
        <v>0</v>
      </c>
      <c r="AJ174" s="22">
        <v>15</v>
      </c>
      <c r="AK174" s="164">
        <f t="shared" si="111"/>
        <v>156.6</v>
      </c>
      <c r="AL174" s="22"/>
      <c r="AM174" s="164">
        <f t="shared" si="112"/>
        <v>0</v>
      </c>
      <c r="AN174" s="22"/>
      <c r="AO174" s="164">
        <f t="shared" si="113"/>
        <v>0</v>
      </c>
      <c r="AP174" s="22"/>
      <c r="AQ174" s="164">
        <f t="shared" si="114"/>
        <v>0</v>
      </c>
      <c r="AR174" s="22"/>
      <c r="AS174" s="164">
        <f t="shared" si="115"/>
        <v>0</v>
      </c>
      <c r="AT174" s="22"/>
      <c r="AU174" s="164">
        <f t="shared" si="116"/>
        <v>0</v>
      </c>
      <c r="AV174" s="22"/>
      <c r="AW174" s="164">
        <f t="shared" si="117"/>
        <v>0</v>
      </c>
      <c r="AX174" s="22"/>
      <c r="AY174" s="164">
        <f t="shared" si="118"/>
        <v>0</v>
      </c>
      <c r="AZ174" s="22"/>
      <c r="BA174" s="164">
        <f t="shared" si="119"/>
        <v>0</v>
      </c>
      <c r="BB174" s="22"/>
      <c r="BC174" s="164">
        <f t="shared" si="120"/>
        <v>0</v>
      </c>
      <c r="BD174" s="22"/>
      <c r="BE174" s="164">
        <f t="shared" si="121"/>
        <v>0</v>
      </c>
      <c r="BF174" s="253">
        <f t="shared" si="122"/>
        <v>156.6</v>
      </c>
      <c r="BG174" s="253">
        <f t="shared" si="123"/>
        <v>156.6</v>
      </c>
      <c r="BH174" s="10" t="b">
        <f t="shared" si="124"/>
        <v>1</v>
      </c>
      <c r="BI174" s="253">
        <f t="shared" si="125"/>
        <v>0</v>
      </c>
      <c r="BJ174" s="250">
        <f t="shared" si="128"/>
        <v>21610106</v>
      </c>
      <c r="BK174" s="251">
        <v>348</v>
      </c>
      <c r="BL174" s="251">
        <v>5</v>
      </c>
      <c r="BM174" s="252">
        <f t="shared" si="129"/>
        <v>15</v>
      </c>
      <c r="BN174" s="252">
        <f t="shared" si="130"/>
        <v>0</v>
      </c>
      <c r="BO174" s="252">
        <f t="shared" si="131"/>
        <v>0</v>
      </c>
      <c r="BP174" s="252">
        <f t="shared" si="132"/>
        <v>0</v>
      </c>
      <c r="BQ174" s="254">
        <f t="shared" si="133"/>
        <v>9</v>
      </c>
      <c r="BR174">
        <f t="shared" si="126"/>
        <v>16</v>
      </c>
      <c r="BS174">
        <v>0</v>
      </c>
      <c r="BT174">
        <v>1</v>
      </c>
      <c r="BU174" t="s">
        <v>139</v>
      </c>
      <c r="BV174" t="str">
        <f t="shared" si="146"/>
        <v>0</v>
      </c>
      <c r="BW174" t="str">
        <f t="shared" si="146"/>
        <v>0</v>
      </c>
      <c r="BX174" t="str">
        <f t="shared" si="146"/>
        <v>1</v>
      </c>
      <c r="BY174" t="s">
        <v>23</v>
      </c>
      <c r="BZ174" s="253">
        <f t="shared" si="134"/>
        <v>0</v>
      </c>
      <c r="CA174" s="253">
        <f t="shared" si="135"/>
        <v>156.6</v>
      </c>
      <c r="CB174" s="253">
        <f t="shared" si="136"/>
        <v>0</v>
      </c>
      <c r="CC174" s="253">
        <f t="shared" si="137"/>
        <v>0</v>
      </c>
      <c r="CD174" s="253">
        <f t="shared" si="138"/>
        <v>0</v>
      </c>
      <c r="CE174" s="253">
        <f t="shared" si="139"/>
        <v>0</v>
      </c>
      <c r="CF174" s="253">
        <f t="shared" si="140"/>
        <v>0</v>
      </c>
      <c r="CG174" s="253">
        <f t="shared" si="141"/>
        <v>0</v>
      </c>
      <c r="CH174" s="253">
        <f t="shared" si="142"/>
        <v>0</v>
      </c>
      <c r="CI174" s="253">
        <f t="shared" si="143"/>
        <v>0</v>
      </c>
      <c r="CJ174" s="253">
        <f t="shared" si="144"/>
        <v>0</v>
      </c>
      <c r="CK174" s="253">
        <f t="shared" si="145"/>
        <v>0</v>
      </c>
    </row>
    <row r="175" spans="2:89" ht="20.399999999999999" x14ac:dyDescent="0.3">
      <c r="B175" s="194">
        <v>105</v>
      </c>
      <c r="C175" s="219">
        <v>216011</v>
      </c>
      <c r="D175" s="265">
        <v>21610106</v>
      </c>
      <c r="E175" s="220" t="s">
        <v>196</v>
      </c>
      <c r="F175" s="198" t="s">
        <v>344</v>
      </c>
      <c r="G175" s="198" t="s">
        <v>345</v>
      </c>
      <c r="H175" s="199" t="s">
        <v>18</v>
      </c>
      <c r="I175" s="194"/>
      <c r="J175" s="199" t="s">
        <v>19</v>
      </c>
      <c r="K175" s="200">
        <f t="shared" si="98"/>
        <v>110</v>
      </c>
      <c r="L175" s="224" t="s">
        <v>216</v>
      </c>
      <c r="M175" s="104">
        <v>16</v>
      </c>
      <c r="N175" s="262">
        <f t="shared" si="127"/>
        <v>9</v>
      </c>
      <c r="O175" s="222">
        <v>9</v>
      </c>
      <c r="P175" s="110">
        <f t="shared" si="105"/>
        <v>1148.3999999999999</v>
      </c>
      <c r="Q175" s="204" t="s">
        <v>139</v>
      </c>
      <c r="R175" s="113">
        <f t="shared" si="99"/>
        <v>20</v>
      </c>
      <c r="S175" s="114">
        <f t="shared" si="106"/>
        <v>208.79999999999998</v>
      </c>
      <c r="T175" s="113">
        <f t="shared" si="100"/>
        <v>40</v>
      </c>
      <c r="U175" s="115">
        <f t="shared" si="107"/>
        <v>417.59999999999997</v>
      </c>
      <c r="V175" s="113">
        <f t="shared" si="101"/>
        <v>25</v>
      </c>
      <c r="W175" s="115">
        <f t="shared" si="108"/>
        <v>261</v>
      </c>
      <c r="X175" s="113">
        <f t="shared" si="102"/>
        <v>25</v>
      </c>
      <c r="Y175" s="115">
        <f t="shared" si="109"/>
        <v>261</v>
      </c>
      <c r="Z175" s="116">
        <f t="shared" si="103"/>
        <v>1148.4000000000001</v>
      </c>
      <c r="AA175" s="117" t="b">
        <f t="shared" si="104"/>
        <v>1</v>
      </c>
      <c r="AB175" s="123"/>
      <c r="AC175" s="124"/>
      <c r="AD175" s="109" t="s">
        <v>22</v>
      </c>
      <c r="AE175" s="108" t="s">
        <v>23</v>
      </c>
      <c r="AF175" s="125"/>
      <c r="AG175" s="126"/>
      <c r="AH175" s="121"/>
      <c r="AI175" s="164">
        <f t="shared" si="110"/>
        <v>0</v>
      </c>
      <c r="AJ175" s="22"/>
      <c r="AK175" s="164">
        <f t="shared" si="111"/>
        <v>0</v>
      </c>
      <c r="AL175" s="22">
        <v>20</v>
      </c>
      <c r="AM175" s="164">
        <f t="shared" si="112"/>
        <v>208.79999999999998</v>
      </c>
      <c r="AN175" s="22">
        <v>15</v>
      </c>
      <c r="AO175" s="164">
        <f t="shared" si="113"/>
        <v>156.6</v>
      </c>
      <c r="AP175" s="22">
        <v>15</v>
      </c>
      <c r="AQ175" s="164">
        <f t="shared" si="114"/>
        <v>156.6</v>
      </c>
      <c r="AR175" s="22">
        <v>10</v>
      </c>
      <c r="AS175" s="164">
        <f t="shared" si="115"/>
        <v>104.39999999999999</v>
      </c>
      <c r="AT175" s="22">
        <v>5</v>
      </c>
      <c r="AU175" s="164">
        <f t="shared" si="116"/>
        <v>52.199999999999996</v>
      </c>
      <c r="AV175" s="22">
        <v>10</v>
      </c>
      <c r="AW175" s="164">
        <f t="shared" si="117"/>
        <v>104.39999999999999</v>
      </c>
      <c r="AX175" s="22">
        <v>10</v>
      </c>
      <c r="AY175" s="164">
        <f t="shared" si="118"/>
        <v>104.39999999999999</v>
      </c>
      <c r="AZ175" s="22">
        <v>10</v>
      </c>
      <c r="BA175" s="164">
        <f t="shared" si="119"/>
        <v>104.39999999999999</v>
      </c>
      <c r="BB175" s="22">
        <v>10</v>
      </c>
      <c r="BC175" s="164">
        <f t="shared" si="120"/>
        <v>104.39999999999999</v>
      </c>
      <c r="BD175" s="22">
        <v>5</v>
      </c>
      <c r="BE175" s="164">
        <f t="shared" si="121"/>
        <v>52.199999999999996</v>
      </c>
      <c r="BF175" s="253">
        <f t="shared" si="122"/>
        <v>1148.3999999999999</v>
      </c>
      <c r="BG175" s="253">
        <f t="shared" si="123"/>
        <v>1148.4000000000001</v>
      </c>
      <c r="BH175" s="10" t="b">
        <f t="shared" si="124"/>
        <v>1</v>
      </c>
      <c r="BI175" s="253">
        <f t="shared" si="125"/>
        <v>0</v>
      </c>
      <c r="BJ175" s="250">
        <f t="shared" si="128"/>
        <v>21610106</v>
      </c>
      <c r="BK175" s="251">
        <v>348</v>
      </c>
      <c r="BL175" s="251">
        <v>5</v>
      </c>
      <c r="BM175" s="252">
        <f t="shared" si="129"/>
        <v>20</v>
      </c>
      <c r="BN175" s="252">
        <f t="shared" si="130"/>
        <v>40</v>
      </c>
      <c r="BO175" s="252">
        <f t="shared" si="131"/>
        <v>25</v>
      </c>
      <c r="BP175" s="252">
        <f t="shared" si="132"/>
        <v>25</v>
      </c>
      <c r="BQ175" s="254">
        <f t="shared" si="133"/>
        <v>9</v>
      </c>
      <c r="BR175">
        <f t="shared" si="126"/>
        <v>16</v>
      </c>
      <c r="BS175">
        <v>0</v>
      </c>
      <c r="BT175">
        <v>1</v>
      </c>
      <c r="BU175" t="s">
        <v>139</v>
      </c>
      <c r="BV175" t="str">
        <f t="shared" si="146"/>
        <v>0</v>
      </c>
      <c r="BW175" t="str">
        <f t="shared" si="146"/>
        <v>0</v>
      </c>
      <c r="BX175" t="str">
        <f t="shared" si="146"/>
        <v>1</v>
      </c>
      <c r="BY175" t="s">
        <v>23</v>
      </c>
      <c r="BZ175" s="253">
        <f t="shared" si="134"/>
        <v>0</v>
      </c>
      <c r="CA175" s="253">
        <f t="shared" si="135"/>
        <v>0</v>
      </c>
      <c r="CB175" s="253">
        <f t="shared" si="136"/>
        <v>208.79999999999998</v>
      </c>
      <c r="CC175" s="253">
        <f t="shared" si="137"/>
        <v>156.6</v>
      </c>
      <c r="CD175" s="253">
        <f t="shared" si="138"/>
        <v>156.6</v>
      </c>
      <c r="CE175" s="253">
        <f t="shared" si="139"/>
        <v>104.39999999999999</v>
      </c>
      <c r="CF175" s="253">
        <f t="shared" si="140"/>
        <v>52.199999999999996</v>
      </c>
      <c r="CG175" s="253">
        <f t="shared" si="141"/>
        <v>104.39999999999999</v>
      </c>
      <c r="CH175" s="253">
        <f t="shared" si="142"/>
        <v>104.39999999999999</v>
      </c>
      <c r="CI175" s="253">
        <f t="shared" si="143"/>
        <v>104.39999999999999</v>
      </c>
      <c r="CJ175" s="253">
        <f t="shared" si="144"/>
        <v>104.39999999999999</v>
      </c>
      <c r="CK175" s="253">
        <f t="shared" si="145"/>
        <v>52.199999999999996</v>
      </c>
    </row>
    <row r="176" spans="2:89" ht="20.399999999999999" x14ac:dyDescent="0.3">
      <c r="B176" s="129">
        <v>106</v>
      </c>
      <c r="C176" s="191">
        <v>216011</v>
      </c>
      <c r="D176" s="265">
        <v>21610115</v>
      </c>
      <c r="E176" s="139" t="s">
        <v>197</v>
      </c>
      <c r="F176" s="108" t="s">
        <v>344</v>
      </c>
      <c r="G176" s="108" t="s">
        <v>345</v>
      </c>
      <c r="H176" s="109" t="s">
        <v>18</v>
      </c>
      <c r="I176" s="123"/>
      <c r="J176" s="109" t="s">
        <v>19</v>
      </c>
      <c r="K176" s="111">
        <f t="shared" si="98"/>
        <v>5</v>
      </c>
      <c r="L176" s="142" t="s">
        <v>213</v>
      </c>
      <c r="M176" s="104">
        <v>16</v>
      </c>
      <c r="N176" s="262">
        <f t="shared" si="127"/>
        <v>11</v>
      </c>
      <c r="O176" s="141">
        <v>11</v>
      </c>
      <c r="P176" s="110">
        <f t="shared" si="105"/>
        <v>63.8</v>
      </c>
      <c r="Q176" s="112" t="s">
        <v>139</v>
      </c>
      <c r="R176" s="113">
        <f t="shared" si="99"/>
        <v>5</v>
      </c>
      <c r="S176" s="114">
        <f t="shared" si="106"/>
        <v>63.8</v>
      </c>
      <c r="T176" s="113">
        <f t="shared" si="100"/>
        <v>0</v>
      </c>
      <c r="U176" s="115">
        <f t="shared" si="107"/>
        <v>0</v>
      </c>
      <c r="V176" s="113">
        <f t="shared" si="101"/>
        <v>0</v>
      </c>
      <c r="W176" s="115">
        <f t="shared" si="108"/>
        <v>0</v>
      </c>
      <c r="X176" s="113">
        <f t="shared" si="102"/>
        <v>0</v>
      </c>
      <c r="Y176" s="115">
        <f t="shared" si="109"/>
        <v>0</v>
      </c>
      <c r="Z176" s="116">
        <f t="shared" si="103"/>
        <v>63.8</v>
      </c>
      <c r="AA176" s="117" t="b">
        <f t="shared" si="104"/>
        <v>1</v>
      </c>
      <c r="AB176" s="123"/>
      <c r="AC176" s="124"/>
      <c r="AD176" s="109" t="s">
        <v>22</v>
      </c>
      <c r="AE176" s="108" t="s">
        <v>23</v>
      </c>
      <c r="AF176" s="125"/>
      <c r="AG176" s="126"/>
      <c r="AH176" s="121">
        <v>0</v>
      </c>
      <c r="AI176" s="164">
        <f t="shared" si="110"/>
        <v>0</v>
      </c>
      <c r="AJ176" s="22">
        <v>5</v>
      </c>
      <c r="AK176" s="164">
        <f t="shared" si="111"/>
        <v>63.8</v>
      </c>
      <c r="AL176" s="22"/>
      <c r="AM176" s="164">
        <f t="shared" si="112"/>
        <v>0</v>
      </c>
      <c r="AN176" s="22"/>
      <c r="AO176" s="164">
        <f t="shared" si="113"/>
        <v>0</v>
      </c>
      <c r="AP176" s="22"/>
      <c r="AQ176" s="164">
        <f t="shared" si="114"/>
        <v>0</v>
      </c>
      <c r="AR176" s="22"/>
      <c r="AS176" s="164">
        <f t="shared" si="115"/>
        <v>0</v>
      </c>
      <c r="AT176" s="22"/>
      <c r="AU176" s="164">
        <f t="shared" si="116"/>
        <v>0</v>
      </c>
      <c r="AV176" s="22"/>
      <c r="AW176" s="164">
        <f t="shared" si="117"/>
        <v>0</v>
      </c>
      <c r="AX176" s="22"/>
      <c r="AY176" s="164">
        <f t="shared" si="118"/>
        <v>0</v>
      </c>
      <c r="AZ176" s="22"/>
      <c r="BA176" s="164">
        <f t="shared" si="119"/>
        <v>0</v>
      </c>
      <c r="BB176" s="22"/>
      <c r="BC176" s="164">
        <f t="shared" si="120"/>
        <v>0</v>
      </c>
      <c r="BD176" s="22"/>
      <c r="BE176" s="164">
        <f t="shared" si="121"/>
        <v>0</v>
      </c>
      <c r="BF176" s="253">
        <f t="shared" si="122"/>
        <v>63.8</v>
      </c>
      <c r="BG176" s="253">
        <f t="shared" si="123"/>
        <v>63.8</v>
      </c>
      <c r="BH176" s="10" t="b">
        <f t="shared" si="124"/>
        <v>1</v>
      </c>
      <c r="BI176" s="253">
        <f t="shared" si="125"/>
        <v>0</v>
      </c>
      <c r="BJ176" s="250">
        <f t="shared" si="128"/>
        <v>21610115</v>
      </c>
      <c r="BK176" s="251">
        <v>348</v>
      </c>
      <c r="BL176" s="251">
        <v>5</v>
      </c>
      <c r="BM176" s="252">
        <f t="shared" si="129"/>
        <v>5</v>
      </c>
      <c r="BN176" s="252">
        <f t="shared" si="130"/>
        <v>0</v>
      </c>
      <c r="BO176" s="252">
        <f t="shared" si="131"/>
        <v>0</v>
      </c>
      <c r="BP176" s="252">
        <f t="shared" si="132"/>
        <v>0</v>
      </c>
      <c r="BQ176" s="254">
        <f t="shared" si="133"/>
        <v>11</v>
      </c>
      <c r="BR176">
        <f t="shared" si="126"/>
        <v>16</v>
      </c>
      <c r="BS176">
        <v>0</v>
      </c>
      <c r="BT176">
        <v>1</v>
      </c>
      <c r="BU176" t="s">
        <v>139</v>
      </c>
      <c r="BV176" t="str">
        <f t="shared" si="146"/>
        <v>0</v>
      </c>
      <c r="BW176" t="str">
        <f t="shared" si="146"/>
        <v>0</v>
      </c>
      <c r="BX176" t="str">
        <f t="shared" si="146"/>
        <v>1</v>
      </c>
      <c r="BY176" t="s">
        <v>23</v>
      </c>
      <c r="BZ176" s="253">
        <f t="shared" si="134"/>
        <v>0</v>
      </c>
      <c r="CA176" s="253">
        <f t="shared" si="135"/>
        <v>63.8</v>
      </c>
      <c r="CB176" s="253">
        <f t="shared" si="136"/>
        <v>0</v>
      </c>
      <c r="CC176" s="253">
        <f t="shared" si="137"/>
        <v>0</v>
      </c>
      <c r="CD176" s="253">
        <f t="shared" si="138"/>
        <v>0</v>
      </c>
      <c r="CE176" s="253">
        <f t="shared" si="139"/>
        <v>0</v>
      </c>
      <c r="CF176" s="253">
        <f t="shared" si="140"/>
        <v>0</v>
      </c>
      <c r="CG176" s="253">
        <f t="shared" si="141"/>
        <v>0</v>
      </c>
      <c r="CH176" s="253">
        <f t="shared" si="142"/>
        <v>0</v>
      </c>
      <c r="CI176" s="253">
        <f t="shared" si="143"/>
        <v>0</v>
      </c>
      <c r="CJ176" s="253">
        <f t="shared" si="144"/>
        <v>0</v>
      </c>
      <c r="CK176" s="253">
        <f t="shared" si="145"/>
        <v>0</v>
      </c>
    </row>
    <row r="177" spans="2:89" ht="20.399999999999999" x14ac:dyDescent="0.3">
      <c r="B177" s="194">
        <v>106</v>
      </c>
      <c r="C177" s="219">
        <v>216011</v>
      </c>
      <c r="D177" s="265">
        <v>21610115</v>
      </c>
      <c r="E177" s="220" t="s">
        <v>197</v>
      </c>
      <c r="F177" s="198" t="s">
        <v>344</v>
      </c>
      <c r="G177" s="198" t="s">
        <v>345</v>
      </c>
      <c r="H177" s="199" t="s">
        <v>18</v>
      </c>
      <c r="I177" s="194"/>
      <c r="J177" s="199" t="s">
        <v>19</v>
      </c>
      <c r="K177" s="200">
        <f t="shared" si="98"/>
        <v>28</v>
      </c>
      <c r="L177" s="224" t="s">
        <v>213</v>
      </c>
      <c r="M177" s="104">
        <v>16</v>
      </c>
      <c r="N177" s="262">
        <f t="shared" si="127"/>
        <v>11</v>
      </c>
      <c r="O177" s="222">
        <v>11</v>
      </c>
      <c r="P177" s="110">
        <f t="shared" si="105"/>
        <v>357.28</v>
      </c>
      <c r="Q177" s="204" t="s">
        <v>139</v>
      </c>
      <c r="R177" s="113">
        <f t="shared" si="99"/>
        <v>11</v>
      </c>
      <c r="S177" s="114">
        <f t="shared" si="106"/>
        <v>140.35999999999999</v>
      </c>
      <c r="T177" s="113">
        <f t="shared" si="100"/>
        <v>11</v>
      </c>
      <c r="U177" s="115">
        <f t="shared" si="107"/>
        <v>140.35999999999999</v>
      </c>
      <c r="V177" s="113">
        <f t="shared" si="101"/>
        <v>3</v>
      </c>
      <c r="W177" s="115">
        <f t="shared" si="108"/>
        <v>38.28</v>
      </c>
      <c r="X177" s="113">
        <f t="shared" si="102"/>
        <v>3</v>
      </c>
      <c r="Y177" s="115">
        <f t="shared" si="109"/>
        <v>38.28</v>
      </c>
      <c r="Z177" s="116">
        <f t="shared" si="103"/>
        <v>357.28</v>
      </c>
      <c r="AA177" s="117" t="b">
        <f t="shared" si="104"/>
        <v>1</v>
      </c>
      <c r="AB177" s="123"/>
      <c r="AC177" s="124"/>
      <c r="AD177" s="109" t="s">
        <v>22</v>
      </c>
      <c r="AE177" s="108" t="s">
        <v>23</v>
      </c>
      <c r="AF177" s="125"/>
      <c r="AG177" s="126"/>
      <c r="AH177" s="121"/>
      <c r="AI177" s="164">
        <f t="shared" si="110"/>
        <v>0</v>
      </c>
      <c r="AJ177" s="22"/>
      <c r="AK177" s="164">
        <f t="shared" si="111"/>
        <v>0</v>
      </c>
      <c r="AL177" s="22">
        <v>11</v>
      </c>
      <c r="AM177" s="164">
        <f t="shared" si="112"/>
        <v>140.35999999999999</v>
      </c>
      <c r="AN177" s="22">
        <v>5</v>
      </c>
      <c r="AO177" s="164">
        <f t="shared" si="113"/>
        <v>63.8</v>
      </c>
      <c r="AP177" s="22">
        <v>5</v>
      </c>
      <c r="AQ177" s="164">
        <f t="shared" si="114"/>
        <v>63.8</v>
      </c>
      <c r="AR177" s="22">
        <v>1</v>
      </c>
      <c r="AS177" s="164">
        <f t="shared" si="115"/>
        <v>12.76</v>
      </c>
      <c r="AT177" s="22">
        <v>1</v>
      </c>
      <c r="AU177" s="164">
        <f t="shared" si="116"/>
        <v>12.76</v>
      </c>
      <c r="AV177" s="22">
        <v>1</v>
      </c>
      <c r="AW177" s="164">
        <f t="shared" si="117"/>
        <v>12.76</v>
      </c>
      <c r="AX177" s="22">
        <v>1</v>
      </c>
      <c r="AY177" s="164">
        <f t="shared" si="118"/>
        <v>12.76</v>
      </c>
      <c r="AZ177" s="22">
        <v>1</v>
      </c>
      <c r="BA177" s="164">
        <f t="shared" si="119"/>
        <v>12.76</v>
      </c>
      <c r="BB177" s="22">
        <v>1</v>
      </c>
      <c r="BC177" s="164">
        <f t="shared" si="120"/>
        <v>12.76</v>
      </c>
      <c r="BD177" s="22">
        <v>1</v>
      </c>
      <c r="BE177" s="164">
        <f t="shared" si="121"/>
        <v>12.76</v>
      </c>
      <c r="BF177" s="253">
        <f t="shared" si="122"/>
        <v>357.28</v>
      </c>
      <c r="BG177" s="253">
        <f t="shared" si="123"/>
        <v>357.28</v>
      </c>
      <c r="BH177" s="10" t="b">
        <f t="shared" si="124"/>
        <v>1</v>
      </c>
      <c r="BI177" s="253">
        <f t="shared" si="125"/>
        <v>0</v>
      </c>
      <c r="BJ177" s="250">
        <f t="shared" si="128"/>
        <v>21610115</v>
      </c>
      <c r="BK177" s="251">
        <v>348</v>
      </c>
      <c r="BL177" s="251">
        <v>5</v>
      </c>
      <c r="BM177" s="252">
        <f t="shared" si="129"/>
        <v>11</v>
      </c>
      <c r="BN177" s="252">
        <f t="shared" si="130"/>
        <v>11</v>
      </c>
      <c r="BO177" s="252">
        <f t="shared" si="131"/>
        <v>3</v>
      </c>
      <c r="BP177" s="252">
        <f t="shared" si="132"/>
        <v>3</v>
      </c>
      <c r="BQ177" s="254">
        <f t="shared" si="133"/>
        <v>11</v>
      </c>
      <c r="BR177">
        <f t="shared" si="126"/>
        <v>16</v>
      </c>
      <c r="BS177">
        <v>0</v>
      </c>
      <c r="BT177">
        <v>1</v>
      </c>
      <c r="BU177" t="s">
        <v>139</v>
      </c>
      <c r="BV177" t="str">
        <f t="shared" si="146"/>
        <v>0</v>
      </c>
      <c r="BW177" t="str">
        <f t="shared" si="146"/>
        <v>0</v>
      </c>
      <c r="BX177" t="str">
        <f t="shared" si="146"/>
        <v>1</v>
      </c>
      <c r="BY177" t="s">
        <v>23</v>
      </c>
      <c r="BZ177" s="253">
        <f t="shared" si="134"/>
        <v>0</v>
      </c>
      <c r="CA177" s="253">
        <f t="shared" si="135"/>
        <v>0</v>
      </c>
      <c r="CB177" s="253">
        <f t="shared" si="136"/>
        <v>140.35999999999999</v>
      </c>
      <c r="CC177" s="253">
        <f t="shared" si="137"/>
        <v>63.8</v>
      </c>
      <c r="CD177" s="253">
        <f t="shared" si="138"/>
        <v>63.8</v>
      </c>
      <c r="CE177" s="253">
        <f t="shared" si="139"/>
        <v>12.76</v>
      </c>
      <c r="CF177" s="253">
        <f t="shared" si="140"/>
        <v>12.76</v>
      </c>
      <c r="CG177" s="253">
        <f t="shared" si="141"/>
        <v>12.76</v>
      </c>
      <c r="CH177" s="253">
        <f t="shared" si="142"/>
        <v>12.76</v>
      </c>
      <c r="CI177" s="253">
        <f t="shared" si="143"/>
        <v>12.76</v>
      </c>
      <c r="CJ177" s="253">
        <f t="shared" si="144"/>
        <v>12.76</v>
      </c>
      <c r="CK177" s="253">
        <f t="shared" si="145"/>
        <v>12.76</v>
      </c>
    </row>
    <row r="178" spans="2:89" ht="20.399999999999999" x14ac:dyDescent="0.3">
      <c r="B178" s="129">
        <v>107</v>
      </c>
      <c r="C178" s="191">
        <v>216011</v>
      </c>
      <c r="D178" s="265">
        <v>21610128</v>
      </c>
      <c r="E178" s="139" t="s">
        <v>198</v>
      </c>
      <c r="F178" s="108" t="s">
        <v>344</v>
      </c>
      <c r="G178" s="108" t="s">
        <v>345</v>
      </c>
      <c r="H178" s="109" t="s">
        <v>18</v>
      </c>
      <c r="I178" s="123"/>
      <c r="J178" s="109" t="s">
        <v>19</v>
      </c>
      <c r="K178" s="111">
        <f t="shared" si="98"/>
        <v>20</v>
      </c>
      <c r="L178" s="142" t="s">
        <v>20</v>
      </c>
      <c r="M178" s="104">
        <v>16</v>
      </c>
      <c r="N178" s="262">
        <f t="shared" si="127"/>
        <v>84.9</v>
      </c>
      <c r="O178" s="141">
        <v>84.9</v>
      </c>
      <c r="P178" s="110">
        <f t="shared" si="105"/>
        <v>1969.6799999999998</v>
      </c>
      <c r="Q178" s="112" t="s">
        <v>139</v>
      </c>
      <c r="R178" s="113">
        <f t="shared" si="99"/>
        <v>20</v>
      </c>
      <c r="S178" s="114">
        <f t="shared" si="106"/>
        <v>1969.6799999999998</v>
      </c>
      <c r="T178" s="113">
        <f t="shared" si="100"/>
        <v>0</v>
      </c>
      <c r="U178" s="115">
        <f t="shared" si="107"/>
        <v>0</v>
      </c>
      <c r="V178" s="113">
        <f t="shared" si="101"/>
        <v>0</v>
      </c>
      <c r="W178" s="115">
        <f t="shared" si="108"/>
        <v>0</v>
      </c>
      <c r="X178" s="113">
        <f t="shared" si="102"/>
        <v>0</v>
      </c>
      <c r="Y178" s="115">
        <f t="shared" si="109"/>
        <v>0</v>
      </c>
      <c r="Z178" s="116">
        <f t="shared" si="103"/>
        <v>1969.6799999999998</v>
      </c>
      <c r="AA178" s="117" t="b">
        <f t="shared" si="104"/>
        <v>1</v>
      </c>
      <c r="AB178" s="123"/>
      <c r="AC178" s="124"/>
      <c r="AD178" s="109" t="s">
        <v>22</v>
      </c>
      <c r="AE178" s="108" t="s">
        <v>23</v>
      </c>
      <c r="AF178" s="125"/>
      <c r="AG178" s="126"/>
      <c r="AH178" s="121">
        <v>0</v>
      </c>
      <c r="AI178" s="164">
        <f t="shared" si="110"/>
        <v>0</v>
      </c>
      <c r="AJ178" s="22">
        <v>20</v>
      </c>
      <c r="AK178" s="164">
        <f t="shared" si="111"/>
        <v>1969.6799999999998</v>
      </c>
      <c r="AL178" s="22"/>
      <c r="AM178" s="164">
        <f t="shared" si="112"/>
        <v>0</v>
      </c>
      <c r="AN178" s="22"/>
      <c r="AO178" s="164">
        <f t="shared" si="113"/>
        <v>0</v>
      </c>
      <c r="AP178" s="22"/>
      <c r="AQ178" s="164">
        <f t="shared" si="114"/>
        <v>0</v>
      </c>
      <c r="AR178" s="22"/>
      <c r="AS178" s="164">
        <f t="shared" si="115"/>
        <v>0</v>
      </c>
      <c r="AT178" s="22"/>
      <c r="AU178" s="164">
        <f t="shared" si="116"/>
        <v>0</v>
      </c>
      <c r="AV178" s="22"/>
      <c r="AW178" s="164">
        <f t="shared" si="117"/>
        <v>0</v>
      </c>
      <c r="AX178" s="22"/>
      <c r="AY178" s="164">
        <f t="shared" si="118"/>
        <v>0</v>
      </c>
      <c r="AZ178" s="22"/>
      <c r="BA178" s="164">
        <f t="shared" si="119"/>
        <v>0</v>
      </c>
      <c r="BB178" s="22"/>
      <c r="BC178" s="164">
        <f t="shared" si="120"/>
        <v>0</v>
      </c>
      <c r="BD178" s="22"/>
      <c r="BE178" s="164">
        <f t="shared" si="121"/>
        <v>0</v>
      </c>
      <c r="BF178" s="253">
        <f t="shared" si="122"/>
        <v>1969.6799999999998</v>
      </c>
      <c r="BG178" s="253">
        <f t="shared" si="123"/>
        <v>1969.6799999999998</v>
      </c>
      <c r="BH178" s="10" t="b">
        <f t="shared" si="124"/>
        <v>1</v>
      </c>
      <c r="BI178" s="253">
        <f t="shared" si="125"/>
        <v>0</v>
      </c>
      <c r="BJ178" s="250">
        <f t="shared" si="128"/>
        <v>21610128</v>
      </c>
      <c r="BK178" s="251">
        <v>348</v>
      </c>
      <c r="BL178" s="251">
        <v>5</v>
      </c>
      <c r="BM178" s="252">
        <f t="shared" si="129"/>
        <v>20</v>
      </c>
      <c r="BN178" s="252">
        <f t="shared" si="130"/>
        <v>0</v>
      </c>
      <c r="BO178" s="252">
        <f t="shared" si="131"/>
        <v>0</v>
      </c>
      <c r="BP178" s="252">
        <f t="shared" si="132"/>
        <v>0</v>
      </c>
      <c r="BQ178" s="254">
        <f t="shared" si="133"/>
        <v>84.9</v>
      </c>
      <c r="BR178">
        <f t="shared" si="126"/>
        <v>16</v>
      </c>
      <c r="BS178">
        <v>0</v>
      </c>
      <c r="BT178">
        <v>1</v>
      </c>
      <c r="BU178" t="s">
        <v>139</v>
      </c>
      <c r="BV178" t="str">
        <f t="shared" si="146"/>
        <v>0</v>
      </c>
      <c r="BW178" t="str">
        <f t="shared" si="146"/>
        <v>0</v>
      </c>
      <c r="BX178" t="str">
        <f t="shared" si="146"/>
        <v>1</v>
      </c>
      <c r="BY178" t="s">
        <v>23</v>
      </c>
      <c r="BZ178" s="253">
        <f t="shared" si="134"/>
        <v>0</v>
      </c>
      <c r="CA178" s="253">
        <f t="shared" si="135"/>
        <v>1969.6799999999998</v>
      </c>
      <c r="CB178" s="253">
        <f t="shared" si="136"/>
        <v>0</v>
      </c>
      <c r="CC178" s="253">
        <f t="shared" si="137"/>
        <v>0</v>
      </c>
      <c r="CD178" s="253">
        <f t="shared" si="138"/>
        <v>0</v>
      </c>
      <c r="CE178" s="253">
        <f t="shared" si="139"/>
        <v>0</v>
      </c>
      <c r="CF178" s="253">
        <f t="shared" si="140"/>
        <v>0</v>
      </c>
      <c r="CG178" s="253">
        <f t="shared" si="141"/>
        <v>0</v>
      </c>
      <c r="CH178" s="253">
        <f t="shared" si="142"/>
        <v>0</v>
      </c>
      <c r="CI178" s="253">
        <f t="shared" si="143"/>
        <v>0</v>
      </c>
      <c r="CJ178" s="253">
        <f t="shared" si="144"/>
        <v>0</v>
      </c>
      <c r="CK178" s="253">
        <f t="shared" si="145"/>
        <v>0</v>
      </c>
    </row>
    <row r="179" spans="2:89" ht="20.399999999999999" x14ac:dyDescent="0.3">
      <c r="B179" s="194">
        <v>107</v>
      </c>
      <c r="C179" s="219">
        <v>216011</v>
      </c>
      <c r="D179" s="265">
        <v>21610128</v>
      </c>
      <c r="E179" s="220" t="s">
        <v>198</v>
      </c>
      <c r="F179" s="198" t="s">
        <v>344</v>
      </c>
      <c r="G179" s="198" t="s">
        <v>345</v>
      </c>
      <c r="H179" s="199" t="s">
        <v>18</v>
      </c>
      <c r="I179" s="194"/>
      <c r="J179" s="199" t="s">
        <v>19</v>
      </c>
      <c r="K179" s="200">
        <f t="shared" si="98"/>
        <v>97</v>
      </c>
      <c r="L179" s="224" t="s">
        <v>20</v>
      </c>
      <c r="M179" s="104">
        <v>16</v>
      </c>
      <c r="N179" s="262">
        <f t="shared" si="127"/>
        <v>72</v>
      </c>
      <c r="O179" s="222">
        <v>72</v>
      </c>
      <c r="P179" s="110">
        <f t="shared" si="105"/>
        <v>8101.44</v>
      </c>
      <c r="Q179" s="204" t="s">
        <v>139</v>
      </c>
      <c r="R179" s="113">
        <f t="shared" si="99"/>
        <v>20</v>
      </c>
      <c r="S179" s="114">
        <f t="shared" si="106"/>
        <v>1670.3999999999999</v>
      </c>
      <c r="T179" s="113">
        <f t="shared" si="100"/>
        <v>47</v>
      </c>
      <c r="U179" s="115">
        <f t="shared" si="107"/>
        <v>3925.4399999999996</v>
      </c>
      <c r="V179" s="113">
        <f t="shared" si="101"/>
        <v>15</v>
      </c>
      <c r="W179" s="115">
        <f t="shared" si="108"/>
        <v>1252.8</v>
      </c>
      <c r="X179" s="113">
        <f t="shared" si="102"/>
        <v>15</v>
      </c>
      <c r="Y179" s="115">
        <f t="shared" si="109"/>
        <v>1252.8</v>
      </c>
      <c r="Z179" s="116">
        <f t="shared" si="103"/>
        <v>8101.44</v>
      </c>
      <c r="AA179" s="117" t="b">
        <f t="shared" si="104"/>
        <v>1</v>
      </c>
      <c r="AB179" s="123"/>
      <c r="AC179" s="124"/>
      <c r="AD179" s="109" t="s">
        <v>22</v>
      </c>
      <c r="AE179" s="108" t="s">
        <v>23</v>
      </c>
      <c r="AF179" s="125"/>
      <c r="AG179" s="126"/>
      <c r="AH179" s="121"/>
      <c r="AI179" s="164">
        <f t="shared" si="110"/>
        <v>0</v>
      </c>
      <c r="AJ179" s="22"/>
      <c r="AK179" s="164">
        <f t="shared" si="111"/>
        <v>0</v>
      </c>
      <c r="AL179" s="22">
        <v>20</v>
      </c>
      <c r="AM179" s="164">
        <f t="shared" si="112"/>
        <v>1670.3999999999999</v>
      </c>
      <c r="AN179" s="22">
        <v>20</v>
      </c>
      <c r="AO179" s="164">
        <f t="shared" si="113"/>
        <v>1670.3999999999999</v>
      </c>
      <c r="AP179" s="22">
        <v>21</v>
      </c>
      <c r="AQ179" s="164">
        <f t="shared" si="114"/>
        <v>1753.9199999999998</v>
      </c>
      <c r="AR179" s="22">
        <v>6</v>
      </c>
      <c r="AS179" s="164">
        <f t="shared" si="115"/>
        <v>501.12</v>
      </c>
      <c r="AT179" s="22">
        <v>3</v>
      </c>
      <c r="AU179" s="164">
        <f t="shared" si="116"/>
        <v>250.56</v>
      </c>
      <c r="AV179" s="22">
        <v>6</v>
      </c>
      <c r="AW179" s="164">
        <f t="shared" si="117"/>
        <v>501.12</v>
      </c>
      <c r="AX179" s="22">
        <v>6</v>
      </c>
      <c r="AY179" s="164">
        <f t="shared" si="118"/>
        <v>501.12</v>
      </c>
      <c r="AZ179" s="22">
        <v>6</v>
      </c>
      <c r="BA179" s="164">
        <f t="shared" si="119"/>
        <v>501.12</v>
      </c>
      <c r="BB179" s="22">
        <v>6</v>
      </c>
      <c r="BC179" s="164">
        <f t="shared" si="120"/>
        <v>501.12</v>
      </c>
      <c r="BD179" s="22">
        <v>3</v>
      </c>
      <c r="BE179" s="164">
        <f t="shared" si="121"/>
        <v>250.56</v>
      </c>
      <c r="BF179" s="253">
        <f t="shared" si="122"/>
        <v>8101.44</v>
      </c>
      <c r="BG179" s="253">
        <f t="shared" si="123"/>
        <v>8101.4399999999987</v>
      </c>
      <c r="BH179" s="10" t="b">
        <f t="shared" si="124"/>
        <v>1</v>
      </c>
      <c r="BI179" s="253">
        <f t="shared" si="125"/>
        <v>0</v>
      </c>
      <c r="BJ179" s="250">
        <f t="shared" si="128"/>
        <v>21610128</v>
      </c>
      <c r="BK179" s="251">
        <v>348</v>
      </c>
      <c r="BL179" s="251">
        <v>5</v>
      </c>
      <c r="BM179" s="252">
        <f t="shared" si="129"/>
        <v>20</v>
      </c>
      <c r="BN179" s="252">
        <f t="shared" si="130"/>
        <v>47</v>
      </c>
      <c r="BO179" s="252">
        <f t="shared" si="131"/>
        <v>15</v>
      </c>
      <c r="BP179" s="252">
        <f t="shared" si="132"/>
        <v>15</v>
      </c>
      <c r="BQ179" s="254">
        <f t="shared" si="133"/>
        <v>72</v>
      </c>
      <c r="BR179">
        <f t="shared" si="126"/>
        <v>16</v>
      </c>
      <c r="BS179">
        <v>0</v>
      </c>
      <c r="BT179">
        <v>1</v>
      </c>
      <c r="BU179" t="s">
        <v>139</v>
      </c>
      <c r="BV179" t="str">
        <f t="shared" si="146"/>
        <v>0</v>
      </c>
      <c r="BW179" t="str">
        <f t="shared" si="146"/>
        <v>0</v>
      </c>
      <c r="BX179" t="str">
        <f t="shared" si="146"/>
        <v>1</v>
      </c>
      <c r="BY179" t="s">
        <v>23</v>
      </c>
      <c r="BZ179" s="253">
        <f t="shared" si="134"/>
        <v>0</v>
      </c>
      <c r="CA179" s="253">
        <f t="shared" si="135"/>
        <v>0</v>
      </c>
      <c r="CB179" s="253">
        <f t="shared" si="136"/>
        <v>1670.3999999999999</v>
      </c>
      <c r="CC179" s="253">
        <f t="shared" si="137"/>
        <v>1670.3999999999999</v>
      </c>
      <c r="CD179" s="253">
        <f t="shared" si="138"/>
        <v>1753.9199999999998</v>
      </c>
      <c r="CE179" s="253">
        <f t="shared" si="139"/>
        <v>501.12</v>
      </c>
      <c r="CF179" s="253">
        <f t="shared" si="140"/>
        <v>250.56</v>
      </c>
      <c r="CG179" s="253">
        <f t="shared" si="141"/>
        <v>501.12</v>
      </c>
      <c r="CH179" s="253">
        <f t="shared" si="142"/>
        <v>501.12</v>
      </c>
      <c r="CI179" s="253">
        <f t="shared" si="143"/>
        <v>501.12</v>
      </c>
      <c r="CJ179" s="253">
        <f t="shared" si="144"/>
        <v>501.12</v>
      </c>
      <c r="CK179" s="253">
        <f t="shared" si="145"/>
        <v>250.56</v>
      </c>
    </row>
    <row r="180" spans="2:89" ht="20.399999999999999" x14ac:dyDescent="0.3">
      <c r="B180" s="129">
        <v>108</v>
      </c>
      <c r="C180" s="191">
        <v>216011</v>
      </c>
      <c r="D180" s="266">
        <v>21610149</v>
      </c>
      <c r="E180" s="139" t="s">
        <v>199</v>
      </c>
      <c r="F180" s="108" t="s">
        <v>344</v>
      </c>
      <c r="G180" s="108" t="s">
        <v>345</v>
      </c>
      <c r="H180" s="109" t="s">
        <v>18</v>
      </c>
      <c r="I180" s="123"/>
      <c r="J180" s="109" t="s">
        <v>19</v>
      </c>
      <c r="K180" s="111">
        <f t="shared" si="98"/>
        <v>0</v>
      </c>
      <c r="L180" s="140" t="s">
        <v>20</v>
      </c>
      <c r="M180" s="104">
        <v>16</v>
      </c>
      <c r="N180" s="262">
        <f t="shared" si="127"/>
        <v>24.8</v>
      </c>
      <c r="O180" s="141">
        <v>24.8</v>
      </c>
      <c r="P180" s="110">
        <f t="shared" si="105"/>
        <v>0</v>
      </c>
      <c r="Q180" s="112" t="s">
        <v>139</v>
      </c>
      <c r="R180" s="113">
        <f t="shared" si="99"/>
        <v>0</v>
      </c>
      <c r="S180" s="114">
        <f t="shared" si="106"/>
        <v>0</v>
      </c>
      <c r="T180" s="113">
        <f t="shared" si="100"/>
        <v>0</v>
      </c>
      <c r="U180" s="115">
        <f t="shared" si="107"/>
        <v>0</v>
      </c>
      <c r="V180" s="113">
        <f t="shared" si="101"/>
        <v>0</v>
      </c>
      <c r="W180" s="115">
        <f t="shared" si="108"/>
        <v>0</v>
      </c>
      <c r="X180" s="113">
        <f t="shared" si="102"/>
        <v>0</v>
      </c>
      <c r="Y180" s="115">
        <f t="shared" si="109"/>
        <v>0</v>
      </c>
      <c r="Z180" s="116">
        <f t="shared" si="103"/>
        <v>0</v>
      </c>
      <c r="AA180" s="117" t="b">
        <f t="shared" si="104"/>
        <v>1</v>
      </c>
      <c r="AB180" s="123"/>
      <c r="AC180" s="124"/>
      <c r="AD180" s="109" t="s">
        <v>22</v>
      </c>
      <c r="AE180" s="108" t="s">
        <v>23</v>
      </c>
      <c r="AF180" s="125"/>
      <c r="AG180" s="126"/>
      <c r="AH180" s="121">
        <v>0</v>
      </c>
      <c r="AI180" s="164">
        <f t="shared" si="110"/>
        <v>0</v>
      </c>
      <c r="AJ180" s="22">
        <v>0</v>
      </c>
      <c r="AK180" s="164">
        <f t="shared" si="111"/>
        <v>0</v>
      </c>
      <c r="AL180" s="22"/>
      <c r="AM180" s="164">
        <f t="shared" si="112"/>
        <v>0</v>
      </c>
      <c r="AN180" s="22"/>
      <c r="AO180" s="164">
        <f t="shared" si="113"/>
        <v>0</v>
      </c>
      <c r="AP180" s="22"/>
      <c r="AQ180" s="164">
        <f t="shared" si="114"/>
        <v>0</v>
      </c>
      <c r="AR180" s="22"/>
      <c r="AS180" s="164">
        <f t="shared" si="115"/>
        <v>0</v>
      </c>
      <c r="AT180" s="22"/>
      <c r="AU180" s="164">
        <f t="shared" si="116"/>
        <v>0</v>
      </c>
      <c r="AV180" s="22"/>
      <c r="AW180" s="164">
        <f t="shared" si="117"/>
        <v>0</v>
      </c>
      <c r="AX180" s="22"/>
      <c r="AY180" s="164">
        <f t="shared" si="118"/>
        <v>0</v>
      </c>
      <c r="AZ180" s="22"/>
      <c r="BA180" s="164">
        <f t="shared" si="119"/>
        <v>0</v>
      </c>
      <c r="BB180" s="22"/>
      <c r="BC180" s="164">
        <f t="shared" si="120"/>
        <v>0</v>
      </c>
      <c r="BD180" s="22"/>
      <c r="BE180" s="164">
        <f t="shared" si="121"/>
        <v>0</v>
      </c>
      <c r="BF180" s="253">
        <f t="shared" si="122"/>
        <v>0</v>
      </c>
      <c r="BG180" s="253">
        <f t="shared" si="123"/>
        <v>0</v>
      </c>
      <c r="BH180" s="10" t="b">
        <f t="shared" si="124"/>
        <v>1</v>
      </c>
      <c r="BI180" s="253">
        <f t="shared" si="125"/>
        <v>0</v>
      </c>
      <c r="BJ180" s="250">
        <f t="shared" si="128"/>
        <v>21610149</v>
      </c>
      <c r="BK180" s="251">
        <v>348</v>
      </c>
      <c r="BL180" s="251">
        <v>5</v>
      </c>
      <c r="BM180" s="252">
        <f t="shared" si="129"/>
        <v>0</v>
      </c>
      <c r="BN180" s="252">
        <f t="shared" si="130"/>
        <v>0</v>
      </c>
      <c r="BO180" s="252">
        <f t="shared" si="131"/>
        <v>0</v>
      </c>
      <c r="BP180" s="252">
        <f t="shared" si="132"/>
        <v>0</v>
      </c>
      <c r="BQ180" s="254">
        <f t="shared" si="133"/>
        <v>24.8</v>
      </c>
      <c r="BR180">
        <f t="shared" si="126"/>
        <v>16</v>
      </c>
      <c r="BS180">
        <v>0</v>
      </c>
      <c r="BT180">
        <v>1</v>
      </c>
      <c r="BU180" t="s">
        <v>139</v>
      </c>
      <c r="BV180" t="str">
        <f t="shared" si="146"/>
        <v>0</v>
      </c>
      <c r="BW180" t="str">
        <f t="shared" si="146"/>
        <v>0</v>
      </c>
      <c r="BX180" t="str">
        <f t="shared" si="146"/>
        <v>1</v>
      </c>
      <c r="BY180" t="s">
        <v>23</v>
      </c>
      <c r="BZ180" s="253">
        <f t="shared" si="134"/>
        <v>0</v>
      </c>
      <c r="CA180" s="253">
        <f t="shared" si="135"/>
        <v>0</v>
      </c>
      <c r="CB180" s="253">
        <f t="shared" si="136"/>
        <v>0</v>
      </c>
      <c r="CC180" s="253">
        <f t="shared" si="137"/>
        <v>0</v>
      </c>
      <c r="CD180" s="253">
        <f t="shared" si="138"/>
        <v>0</v>
      </c>
      <c r="CE180" s="253">
        <f t="shared" si="139"/>
        <v>0</v>
      </c>
      <c r="CF180" s="253">
        <f t="shared" si="140"/>
        <v>0</v>
      </c>
      <c r="CG180" s="253">
        <f t="shared" si="141"/>
        <v>0</v>
      </c>
      <c r="CH180" s="253">
        <f t="shared" si="142"/>
        <v>0</v>
      </c>
      <c r="CI180" s="253">
        <f t="shared" si="143"/>
        <v>0</v>
      </c>
      <c r="CJ180" s="253">
        <f t="shared" si="144"/>
        <v>0</v>
      </c>
      <c r="CK180" s="253">
        <f t="shared" si="145"/>
        <v>0</v>
      </c>
    </row>
    <row r="181" spans="2:89" ht="20.399999999999999" x14ac:dyDescent="0.3">
      <c r="B181" s="194">
        <v>108</v>
      </c>
      <c r="C181" s="219">
        <v>216011</v>
      </c>
      <c r="D181" s="267">
        <v>21610149</v>
      </c>
      <c r="E181" s="220" t="s">
        <v>199</v>
      </c>
      <c r="F181" s="198" t="s">
        <v>344</v>
      </c>
      <c r="G181" s="198" t="s">
        <v>345</v>
      </c>
      <c r="H181" s="199" t="s">
        <v>18</v>
      </c>
      <c r="I181" s="194"/>
      <c r="J181" s="199" t="s">
        <v>19</v>
      </c>
      <c r="K181" s="200">
        <f t="shared" ref="K181:K252" si="147">R181+T181+V181+X181</f>
        <v>48</v>
      </c>
      <c r="L181" s="221" t="s">
        <v>20</v>
      </c>
      <c r="M181" s="104">
        <v>16</v>
      </c>
      <c r="N181" s="262">
        <f t="shared" si="127"/>
        <v>18</v>
      </c>
      <c r="O181" s="222">
        <v>18</v>
      </c>
      <c r="P181" s="110">
        <f t="shared" si="105"/>
        <v>1002.24</v>
      </c>
      <c r="Q181" s="204" t="s">
        <v>139</v>
      </c>
      <c r="R181" s="113">
        <f t="shared" si="99"/>
        <v>10</v>
      </c>
      <c r="S181" s="114">
        <f t="shared" si="106"/>
        <v>208.79999999999998</v>
      </c>
      <c r="T181" s="113">
        <f t="shared" si="100"/>
        <v>14</v>
      </c>
      <c r="U181" s="115">
        <f t="shared" si="107"/>
        <v>292.32</v>
      </c>
      <c r="V181" s="113">
        <f t="shared" si="101"/>
        <v>12</v>
      </c>
      <c r="W181" s="115">
        <f t="shared" si="108"/>
        <v>250.56</v>
      </c>
      <c r="X181" s="113">
        <f t="shared" si="102"/>
        <v>12</v>
      </c>
      <c r="Y181" s="115">
        <f t="shared" si="109"/>
        <v>250.56</v>
      </c>
      <c r="Z181" s="116">
        <f t="shared" si="103"/>
        <v>1002.24</v>
      </c>
      <c r="AA181" s="117" t="b">
        <f t="shared" si="104"/>
        <v>1</v>
      </c>
      <c r="AB181" s="123"/>
      <c r="AC181" s="124"/>
      <c r="AD181" s="109" t="s">
        <v>22</v>
      </c>
      <c r="AE181" s="108" t="s">
        <v>23</v>
      </c>
      <c r="AF181" s="125"/>
      <c r="AG181" s="126"/>
      <c r="AH181" s="121"/>
      <c r="AI181" s="164">
        <f t="shared" si="110"/>
        <v>0</v>
      </c>
      <c r="AJ181" s="22"/>
      <c r="AK181" s="164">
        <f t="shared" si="111"/>
        <v>0</v>
      </c>
      <c r="AL181" s="22">
        <v>10</v>
      </c>
      <c r="AM181" s="164">
        <f t="shared" si="112"/>
        <v>208.79999999999998</v>
      </c>
      <c r="AN181" s="22">
        <v>5</v>
      </c>
      <c r="AO181" s="164">
        <f t="shared" si="113"/>
        <v>104.39999999999999</v>
      </c>
      <c r="AP181" s="22">
        <v>5</v>
      </c>
      <c r="AQ181" s="164">
        <f t="shared" si="114"/>
        <v>104.39999999999999</v>
      </c>
      <c r="AR181" s="22">
        <v>4</v>
      </c>
      <c r="AS181" s="164">
        <f t="shared" si="115"/>
        <v>83.52</v>
      </c>
      <c r="AT181" s="22">
        <v>4</v>
      </c>
      <c r="AU181" s="164">
        <f t="shared" si="116"/>
        <v>83.52</v>
      </c>
      <c r="AV181" s="22">
        <v>4</v>
      </c>
      <c r="AW181" s="164">
        <f t="shared" si="117"/>
        <v>83.52</v>
      </c>
      <c r="AX181" s="22">
        <v>4</v>
      </c>
      <c r="AY181" s="164">
        <f t="shared" si="118"/>
        <v>83.52</v>
      </c>
      <c r="AZ181" s="22">
        <v>4</v>
      </c>
      <c r="BA181" s="164">
        <f t="shared" si="119"/>
        <v>83.52</v>
      </c>
      <c r="BB181" s="22">
        <v>4</v>
      </c>
      <c r="BC181" s="164">
        <f t="shared" si="120"/>
        <v>83.52</v>
      </c>
      <c r="BD181" s="22">
        <v>4</v>
      </c>
      <c r="BE181" s="164">
        <f t="shared" si="121"/>
        <v>83.52</v>
      </c>
      <c r="BF181" s="253">
        <f t="shared" si="122"/>
        <v>1002.24</v>
      </c>
      <c r="BG181" s="253">
        <f t="shared" si="123"/>
        <v>1002.2399999999999</v>
      </c>
      <c r="BH181" s="10" t="b">
        <f t="shared" si="124"/>
        <v>1</v>
      </c>
      <c r="BI181" s="253">
        <f t="shared" si="125"/>
        <v>0</v>
      </c>
      <c r="BJ181" s="250">
        <f t="shared" si="128"/>
        <v>21610149</v>
      </c>
      <c r="BK181" s="251">
        <v>348</v>
      </c>
      <c r="BL181" s="251">
        <v>5</v>
      </c>
      <c r="BM181" s="252">
        <f t="shared" si="129"/>
        <v>10</v>
      </c>
      <c r="BN181" s="252">
        <f t="shared" si="130"/>
        <v>14</v>
      </c>
      <c r="BO181" s="252">
        <f t="shared" si="131"/>
        <v>12</v>
      </c>
      <c r="BP181" s="252">
        <f t="shared" si="132"/>
        <v>12</v>
      </c>
      <c r="BQ181" s="254">
        <f t="shared" si="133"/>
        <v>18</v>
      </c>
      <c r="BR181">
        <f t="shared" si="126"/>
        <v>16</v>
      </c>
      <c r="BS181">
        <v>0</v>
      </c>
      <c r="BT181">
        <v>1</v>
      </c>
      <c r="BU181" t="s">
        <v>139</v>
      </c>
      <c r="BV181" t="str">
        <f t="shared" si="146"/>
        <v>0</v>
      </c>
      <c r="BW181" t="str">
        <f t="shared" si="146"/>
        <v>0</v>
      </c>
      <c r="BX181" t="str">
        <f t="shared" si="146"/>
        <v>1</v>
      </c>
      <c r="BY181" t="s">
        <v>23</v>
      </c>
      <c r="BZ181" s="253">
        <f t="shared" si="134"/>
        <v>0</v>
      </c>
      <c r="CA181" s="253">
        <f t="shared" si="135"/>
        <v>0</v>
      </c>
      <c r="CB181" s="253">
        <f t="shared" si="136"/>
        <v>208.79999999999998</v>
      </c>
      <c r="CC181" s="253">
        <f t="shared" si="137"/>
        <v>104.39999999999999</v>
      </c>
      <c r="CD181" s="253">
        <f t="shared" si="138"/>
        <v>104.39999999999999</v>
      </c>
      <c r="CE181" s="253">
        <f t="shared" si="139"/>
        <v>83.52</v>
      </c>
      <c r="CF181" s="253">
        <f t="shared" si="140"/>
        <v>83.52</v>
      </c>
      <c r="CG181" s="253">
        <f t="shared" si="141"/>
        <v>83.52</v>
      </c>
      <c r="CH181" s="253">
        <f t="shared" si="142"/>
        <v>83.52</v>
      </c>
      <c r="CI181" s="253">
        <f t="shared" si="143"/>
        <v>83.52</v>
      </c>
      <c r="CJ181" s="253">
        <f t="shared" si="144"/>
        <v>83.52</v>
      </c>
      <c r="CK181" s="253">
        <f t="shared" si="145"/>
        <v>83.52</v>
      </c>
    </row>
    <row r="182" spans="2:89" ht="20.399999999999999" x14ac:dyDescent="0.3">
      <c r="B182" s="129">
        <v>109</v>
      </c>
      <c r="C182" s="191">
        <v>216011</v>
      </c>
      <c r="D182" s="266">
        <v>21610139</v>
      </c>
      <c r="E182" s="139" t="s">
        <v>219</v>
      </c>
      <c r="F182" s="108" t="s">
        <v>344</v>
      </c>
      <c r="G182" s="108" t="s">
        <v>345</v>
      </c>
      <c r="H182" s="109" t="s">
        <v>18</v>
      </c>
      <c r="I182" s="123"/>
      <c r="J182" s="109" t="s">
        <v>19</v>
      </c>
      <c r="K182" s="111">
        <f t="shared" si="147"/>
        <v>30</v>
      </c>
      <c r="L182" s="142" t="s">
        <v>208</v>
      </c>
      <c r="M182" s="104">
        <v>16</v>
      </c>
      <c r="N182" s="262">
        <f t="shared" si="127"/>
        <v>48.8</v>
      </c>
      <c r="O182" s="141">
        <v>48.8</v>
      </c>
      <c r="P182" s="110">
        <f t="shared" si="105"/>
        <v>1698.2399999999998</v>
      </c>
      <c r="Q182" s="112" t="s">
        <v>139</v>
      </c>
      <c r="R182" s="113">
        <f t="shared" si="99"/>
        <v>30</v>
      </c>
      <c r="S182" s="114">
        <f t="shared" si="106"/>
        <v>1698.2399999999998</v>
      </c>
      <c r="T182" s="113">
        <f t="shared" si="100"/>
        <v>0</v>
      </c>
      <c r="U182" s="115">
        <f t="shared" si="107"/>
        <v>0</v>
      </c>
      <c r="V182" s="113">
        <f t="shared" si="101"/>
        <v>0</v>
      </c>
      <c r="W182" s="115">
        <f t="shared" si="108"/>
        <v>0</v>
      </c>
      <c r="X182" s="113">
        <f t="shared" si="102"/>
        <v>0</v>
      </c>
      <c r="Y182" s="115">
        <f t="shared" si="109"/>
        <v>0</v>
      </c>
      <c r="Z182" s="116">
        <f t="shared" si="103"/>
        <v>1698.2399999999998</v>
      </c>
      <c r="AA182" s="117" t="b">
        <f t="shared" si="104"/>
        <v>1</v>
      </c>
      <c r="AB182" s="123"/>
      <c r="AC182" s="124"/>
      <c r="AD182" s="109" t="s">
        <v>22</v>
      </c>
      <c r="AE182" s="108" t="s">
        <v>23</v>
      </c>
      <c r="AF182" s="125"/>
      <c r="AG182" s="126"/>
      <c r="AH182" s="121">
        <v>0</v>
      </c>
      <c r="AI182" s="164">
        <f t="shared" si="110"/>
        <v>0</v>
      </c>
      <c r="AJ182" s="22">
        <v>30</v>
      </c>
      <c r="AK182" s="164">
        <f t="shared" si="111"/>
        <v>1698.2399999999998</v>
      </c>
      <c r="AL182" s="22"/>
      <c r="AM182" s="164">
        <f t="shared" si="112"/>
        <v>0</v>
      </c>
      <c r="AN182" s="22"/>
      <c r="AO182" s="164">
        <f t="shared" si="113"/>
        <v>0</v>
      </c>
      <c r="AP182" s="22"/>
      <c r="AQ182" s="164">
        <f t="shared" si="114"/>
        <v>0</v>
      </c>
      <c r="AR182" s="22"/>
      <c r="AS182" s="164">
        <f t="shared" si="115"/>
        <v>0</v>
      </c>
      <c r="AT182" s="22"/>
      <c r="AU182" s="164">
        <f t="shared" si="116"/>
        <v>0</v>
      </c>
      <c r="AV182" s="22"/>
      <c r="AW182" s="164">
        <f t="shared" si="117"/>
        <v>0</v>
      </c>
      <c r="AX182" s="22"/>
      <c r="AY182" s="164">
        <f t="shared" si="118"/>
        <v>0</v>
      </c>
      <c r="AZ182" s="22"/>
      <c r="BA182" s="164">
        <f t="shared" si="119"/>
        <v>0</v>
      </c>
      <c r="BB182" s="22"/>
      <c r="BC182" s="164">
        <f t="shared" si="120"/>
        <v>0</v>
      </c>
      <c r="BD182" s="22"/>
      <c r="BE182" s="164">
        <f t="shared" si="121"/>
        <v>0</v>
      </c>
      <c r="BF182" s="253">
        <f t="shared" si="122"/>
        <v>1698.2399999999998</v>
      </c>
      <c r="BG182" s="253">
        <f t="shared" si="123"/>
        <v>1698.2399999999998</v>
      </c>
      <c r="BH182" s="10" t="b">
        <f t="shared" si="124"/>
        <v>1</v>
      </c>
      <c r="BI182" s="253">
        <f t="shared" si="125"/>
        <v>0</v>
      </c>
      <c r="BJ182" s="250">
        <f t="shared" si="128"/>
        <v>21610139</v>
      </c>
      <c r="BK182" s="251">
        <v>348</v>
      </c>
      <c r="BL182" s="251">
        <v>5</v>
      </c>
      <c r="BM182" s="252">
        <f t="shared" si="129"/>
        <v>30</v>
      </c>
      <c r="BN182" s="252">
        <f t="shared" si="130"/>
        <v>0</v>
      </c>
      <c r="BO182" s="252">
        <f t="shared" si="131"/>
        <v>0</v>
      </c>
      <c r="BP182" s="252">
        <f t="shared" si="132"/>
        <v>0</v>
      </c>
      <c r="BQ182" s="254">
        <f t="shared" si="133"/>
        <v>48.8</v>
      </c>
      <c r="BR182">
        <f t="shared" si="126"/>
        <v>16</v>
      </c>
      <c r="BS182">
        <v>0</v>
      </c>
      <c r="BT182">
        <v>1</v>
      </c>
      <c r="BU182" t="s">
        <v>139</v>
      </c>
      <c r="BV182" t="str">
        <f t="shared" si="146"/>
        <v>0</v>
      </c>
      <c r="BW182" t="str">
        <f t="shared" si="146"/>
        <v>0</v>
      </c>
      <c r="BX182" t="str">
        <f t="shared" si="146"/>
        <v>1</v>
      </c>
      <c r="BY182" t="s">
        <v>23</v>
      </c>
      <c r="BZ182" s="253">
        <f t="shared" si="134"/>
        <v>0</v>
      </c>
      <c r="CA182" s="253">
        <f t="shared" si="135"/>
        <v>1698.2399999999998</v>
      </c>
      <c r="CB182" s="253">
        <f t="shared" si="136"/>
        <v>0</v>
      </c>
      <c r="CC182" s="253">
        <f t="shared" si="137"/>
        <v>0</v>
      </c>
      <c r="CD182" s="253">
        <f t="shared" si="138"/>
        <v>0</v>
      </c>
      <c r="CE182" s="253">
        <f t="shared" si="139"/>
        <v>0</v>
      </c>
      <c r="CF182" s="253">
        <f t="shared" si="140"/>
        <v>0</v>
      </c>
      <c r="CG182" s="253">
        <f t="shared" si="141"/>
        <v>0</v>
      </c>
      <c r="CH182" s="253">
        <f t="shared" si="142"/>
        <v>0</v>
      </c>
      <c r="CI182" s="253">
        <f t="shared" si="143"/>
        <v>0</v>
      </c>
      <c r="CJ182" s="253">
        <f t="shared" si="144"/>
        <v>0</v>
      </c>
      <c r="CK182" s="253">
        <f t="shared" si="145"/>
        <v>0</v>
      </c>
    </row>
    <row r="183" spans="2:89" ht="20.399999999999999" x14ac:dyDescent="0.3">
      <c r="B183" s="194">
        <v>109</v>
      </c>
      <c r="C183" s="219">
        <v>216011</v>
      </c>
      <c r="D183" s="267">
        <v>21610139</v>
      </c>
      <c r="E183" s="220" t="s">
        <v>219</v>
      </c>
      <c r="F183" s="198" t="s">
        <v>344</v>
      </c>
      <c r="G183" s="198" t="s">
        <v>345</v>
      </c>
      <c r="H183" s="199" t="s">
        <v>18</v>
      </c>
      <c r="I183" s="194"/>
      <c r="J183" s="199" t="s">
        <v>19</v>
      </c>
      <c r="K183" s="200">
        <f t="shared" si="147"/>
        <v>240</v>
      </c>
      <c r="L183" s="224" t="s">
        <v>208</v>
      </c>
      <c r="M183" s="104">
        <v>16</v>
      </c>
      <c r="N183" s="262">
        <f t="shared" si="127"/>
        <v>42</v>
      </c>
      <c r="O183" s="222">
        <v>42</v>
      </c>
      <c r="P183" s="110">
        <f t="shared" si="105"/>
        <v>11692.8</v>
      </c>
      <c r="Q183" s="204" t="s">
        <v>139</v>
      </c>
      <c r="R183" s="113">
        <f t="shared" si="99"/>
        <v>40</v>
      </c>
      <c r="S183" s="114">
        <f t="shared" si="106"/>
        <v>1948.8</v>
      </c>
      <c r="T183" s="113">
        <f t="shared" si="100"/>
        <v>100</v>
      </c>
      <c r="U183" s="115">
        <f t="shared" si="107"/>
        <v>4872</v>
      </c>
      <c r="V183" s="113">
        <f t="shared" si="101"/>
        <v>50</v>
      </c>
      <c r="W183" s="115">
        <f t="shared" si="108"/>
        <v>2436</v>
      </c>
      <c r="X183" s="113">
        <f t="shared" si="102"/>
        <v>50</v>
      </c>
      <c r="Y183" s="115">
        <f t="shared" si="109"/>
        <v>2436</v>
      </c>
      <c r="Z183" s="116">
        <f t="shared" si="103"/>
        <v>11692.8</v>
      </c>
      <c r="AA183" s="117" t="b">
        <f t="shared" si="104"/>
        <v>1</v>
      </c>
      <c r="AB183" s="123"/>
      <c r="AC183" s="124"/>
      <c r="AD183" s="109" t="s">
        <v>22</v>
      </c>
      <c r="AE183" s="108" t="s">
        <v>23</v>
      </c>
      <c r="AF183" s="125"/>
      <c r="AG183" s="126"/>
      <c r="AH183" s="121"/>
      <c r="AI183" s="164">
        <f t="shared" si="110"/>
        <v>0</v>
      </c>
      <c r="AJ183" s="22"/>
      <c r="AK183" s="164">
        <f t="shared" si="111"/>
        <v>0</v>
      </c>
      <c r="AL183" s="22">
        <v>40</v>
      </c>
      <c r="AM183" s="164">
        <f t="shared" si="112"/>
        <v>1948.8</v>
      </c>
      <c r="AN183" s="22">
        <v>40</v>
      </c>
      <c r="AO183" s="164">
        <f t="shared" si="113"/>
        <v>1948.8</v>
      </c>
      <c r="AP183" s="22">
        <v>40</v>
      </c>
      <c r="AQ183" s="164">
        <f t="shared" si="114"/>
        <v>1948.8</v>
      </c>
      <c r="AR183" s="22">
        <v>20</v>
      </c>
      <c r="AS183" s="164">
        <f t="shared" si="115"/>
        <v>974.4</v>
      </c>
      <c r="AT183" s="22">
        <v>10</v>
      </c>
      <c r="AU183" s="164">
        <f t="shared" si="116"/>
        <v>487.2</v>
      </c>
      <c r="AV183" s="22">
        <v>20</v>
      </c>
      <c r="AW183" s="164">
        <f t="shared" si="117"/>
        <v>974.4</v>
      </c>
      <c r="AX183" s="22">
        <v>20</v>
      </c>
      <c r="AY183" s="164">
        <f t="shared" si="118"/>
        <v>974.4</v>
      </c>
      <c r="AZ183" s="22">
        <v>20</v>
      </c>
      <c r="BA183" s="164">
        <f t="shared" si="119"/>
        <v>974.4</v>
      </c>
      <c r="BB183" s="22">
        <v>20</v>
      </c>
      <c r="BC183" s="164">
        <f t="shared" si="120"/>
        <v>974.4</v>
      </c>
      <c r="BD183" s="22">
        <v>10</v>
      </c>
      <c r="BE183" s="164">
        <f t="shared" si="121"/>
        <v>487.2</v>
      </c>
      <c r="BF183" s="253">
        <f t="shared" si="122"/>
        <v>11692.8</v>
      </c>
      <c r="BG183" s="253">
        <f t="shared" si="123"/>
        <v>11692.8</v>
      </c>
      <c r="BH183" s="10" t="b">
        <f t="shared" si="124"/>
        <v>1</v>
      </c>
      <c r="BI183" s="253">
        <f t="shared" si="125"/>
        <v>0</v>
      </c>
      <c r="BJ183" s="250">
        <f t="shared" si="128"/>
        <v>21610139</v>
      </c>
      <c r="BK183" s="251">
        <v>348</v>
      </c>
      <c r="BL183" s="251">
        <v>5</v>
      </c>
      <c r="BM183" s="252">
        <f t="shared" si="129"/>
        <v>40</v>
      </c>
      <c r="BN183" s="252">
        <f t="shared" si="130"/>
        <v>100</v>
      </c>
      <c r="BO183" s="252">
        <f t="shared" si="131"/>
        <v>50</v>
      </c>
      <c r="BP183" s="252">
        <f t="shared" si="132"/>
        <v>50</v>
      </c>
      <c r="BQ183" s="254">
        <f t="shared" si="133"/>
        <v>42</v>
      </c>
      <c r="BR183">
        <f t="shared" si="126"/>
        <v>16</v>
      </c>
      <c r="BS183">
        <v>0</v>
      </c>
      <c r="BT183">
        <v>1</v>
      </c>
      <c r="BU183" t="s">
        <v>139</v>
      </c>
      <c r="BV183" t="str">
        <f t="shared" si="146"/>
        <v>0</v>
      </c>
      <c r="BW183" t="str">
        <f t="shared" si="146"/>
        <v>0</v>
      </c>
      <c r="BX183" t="str">
        <f t="shared" si="146"/>
        <v>1</v>
      </c>
      <c r="BY183" t="s">
        <v>23</v>
      </c>
      <c r="BZ183" s="253">
        <f t="shared" si="134"/>
        <v>0</v>
      </c>
      <c r="CA183" s="253">
        <f t="shared" si="135"/>
        <v>0</v>
      </c>
      <c r="CB183" s="253">
        <f t="shared" si="136"/>
        <v>1948.8</v>
      </c>
      <c r="CC183" s="253">
        <f t="shared" si="137"/>
        <v>1948.8</v>
      </c>
      <c r="CD183" s="253">
        <f t="shared" si="138"/>
        <v>1948.8</v>
      </c>
      <c r="CE183" s="253">
        <f t="shared" si="139"/>
        <v>974.4</v>
      </c>
      <c r="CF183" s="253">
        <f t="shared" si="140"/>
        <v>487.2</v>
      </c>
      <c r="CG183" s="253">
        <f t="shared" si="141"/>
        <v>974.4</v>
      </c>
      <c r="CH183" s="253">
        <f t="shared" si="142"/>
        <v>974.4</v>
      </c>
      <c r="CI183" s="253">
        <f t="shared" si="143"/>
        <v>974.4</v>
      </c>
      <c r="CJ183" s="253">
        <f t="shared" si="144"/>
        <v>974.4</v>
      </c>
      <c r="CK183" s="253">
        <f t="shared" si="145"/>
        <v>487.2</v>
      </c>
    </row>
    <row r="184" spans="2:89" ht="20.399999999999999" x14ac:dyDescent="0.3">
      <c r="B184" s="129">
        <v>110</v>
      </c>
      <c r="C184" s="191">
        <v>216011</v>
      </c>
      <c r="D184" s="266">
        <v>21610145</v>
      </c>
      <c r="E184" s="139" t="s">
        <v>220</v>
      </c>
      <c r="F184" s="108" t="s">
        <v>344</v>
      </c>
      <c r="G184" s="108" t="s">
        <v>345</v>
      </c>
      <c r="H184" s="109" t="s">
        <v>18</v>
      </c>
      <c r="I184" s="123"/>
      <c r="J184" s="109" t="s">
        <v>19</v>
      </c>
      <c r="K184" s="111">
        <f t="shared" si="147"/>
        <v>15</v>
      </c>
      <c r="L184" s="142" t="s">
        <v>208</v>
      </c>
      <c r="M184" s="104">
        <v>16</v>
      </c>
      <c r="N184" s="262">
        <f t="shared" si="127"/>
        <v>50.5</v>
      </c>
      <c r="O184" s="141">
        <v>50.5</v>
      </c>
      <c r="P184" s="110">
        <f t="shared" si="105"/>
        <v>878.69999999999993</v>
      </c>
      <c r="Q184" s="112" t="s">
        <v>139</v>
      </c>
      <c r="R184" s="113">
        <f t="shared" si="99"/>
        <v>15</v>
      </c>
      <c r="S184" s="114">
        <f t="shared" si="106"/>
        <v>878.69999999999993</v>
      </c>
      <c r="T184" s="113">
        <f t="shared" si="100"/>
        <v>0</v>
      </c>
      <c r="U184" s="115">
        <f t="shared" si="107"/>
        <v>0</v>
      </c>
      <c r="V184" s="113">
        <f t="shared" si="101"/>
        <v>0</v>
      </c>
      <c r="W184" s="115">
        <f t="shared" si="108"/>
        <v>0</v>
      </c>
      <c r="X184" s="113">
        <f t="shared" si="102"/>
        <v>0</v>
      </c>
      <c r="Y184" s="115">
        <f t="shared" si="109"/>
        <v>0</v>
      </c>
      <c r="Z184" s="116">
        <f t="shared" si="103"/>
        <v>878.69999999999993</v>
      </c>
      <c r="AA184" s="117" t="b">
        <f t="shared" si="104"/>
        <v>1</v>
      </c>
      <c r="AB184" s="123"/>
      <c r="AC184" s="124"/>
      <c r="AD184" s="109" t="s">
        <v>22</v>
      </c>
      <c r="AE184" s="108" t="s">
        <v>23</v>
      </c>
      <c r="AF184" s="125"/>
      <c r="AG184" s="126"/>
      <c r="AH184" s="121">
        <v>0</v>
      </c>
      <c r="AI184" s="164">
        <f t="shared" si="110"/>
        <v>0</v>
      </c>
      <c r="AJ184" s="22">
        <v>15</v>
      </c>
      <c r="AK184" s="164">
        <f t="shared" si="111"/>
        <v>878.69999999999993</v>
      </c>
      <c r="AL184" s="22"/>
      <c r="AM184" s="164">
        <f t="shared" si="112"/>
        <v>0</v>
      </c>
      <c r="AN184" s="22"/>
      <c r="AO184" s="164">
        <f t="shared" si="113"/>
        <v>0</v>
      </c>
      <c r="AP184" s="22"/>
      <c r="AQ184" s="164">
        <f t="shared" si="114"/>
        <v>0</v>
      </c>
      <c r="AR184" s="22"/>
      <c r="AS184" s="164">
        <f t="shared" si="115"/>
        <v>0</v>
      </c>
      <c r="AT184" s="22"/>
      <c r="AU184" s="164">
        <f t="shared" si="116"/>
        <v>0</v>
      </c>
      <c r="AV184" s="22"/>
      <c r="AW184" s="164">
        <f t="shared" si="117"/>
        <v>0</v>
      </c>
      <c r="AX184" s="22"/>
      <c r="AY184" s="164">
        <f t="shared" si="118"/>
        <v>0</v>
      </c>
      <c r="AZ184" s="22"/>
      <c r="BA184" s="164">
        <f t="shared" si="119"/>
        <v>0</v>
      </c>
      <c r="BB184" s="22"/>
      <c r="BC184" s="164">
        <f t="shared" si="120"/>
        <v>0</v>
      </c>
      <c r="BD184" s="22"/>
      <c r="BE184" s="164">
        <f t="shared" si="121"/>
        <v>0</v>
      </c>
      <c r="BF184" s="253">
        <f t="shared" si="122"/>
        <v>878.69999999999993</v>
      </c>
      <c r="BG184" s="253">
        <f t="shared" si="123"/>
        <v>878.69999999999993</v>
      </c>
      <c r="BH184" s="10" t="b">
        <f t="shared" si="124"/>
        <v>1</v>
      </c>
      <c r="BI184" s="253">
        <f t="shared" si="125"/>
        <v>0</v>
      </c>
      <c r="BJ184" s="250">
        <f t="shared" si="128"/>
        <v>21610145</v>
      </c>
      <c r="BK184" s="251">
        <v>348</v>
      </c>
      <c r="BL184" s="251">
        <v>5</v>
      </c>
      <c r="BM184" s="252">
        <f t="shared" si="129"/>
        <v>15</v>
      </c>
      <c r="BN184" s="252">
        <f t="shared" si="130"/>
        <v>0</v>
      </c>
      <c r="BO184" s="252">
        <f t="shared" si="131"/>
        <v>0</v>
      </c>
      <c r="BP184" s="252">
        <f t="shared" si="132"/>
        <v>0</v>
      </c>
      <c r="BQ184" s="254">
        <f t="shared" si="133"/>
        <v>50.5</v>
      </c>
      <c r="BR184">
        <f t="shared" si="126"/>
        <v>16</v>
      </c>
      <c r="BS184">
        <v>0</v>
      </c>
      <c r="BT184">
        <v>1</v>
      </c>
      <c r="BU184" t="s">
        <v>139</v>
      </c>
      <c r="BV184" t="str">
        <f t="shared" si="146"/>
        <v>0</v>
      </c>
      <c r="BW184" t="str">
        <f t="shared" si="146"/>
        <v>0</v>
      </c>
      <c r="BX184" t="str">
        <f t="shared" si="146"/>
        <v>1</v>
      </c>
      <c r="BY184" t="s">
        <v>23</v>
      </c>
      <c r="BZ184" s="253">
        <f t="shared" si="134"/>
        <v>0</v>
      </c>
      <c r="CA184" s="253">
        <f t="shared" si="135"/>
        <v>878.69999999999993</v>
      </c>
      <c r="CB184" s="253">
        <f t="shared" si="136"/>
        <v>0</v>
      </c>
      <c r="CC184" s="253">
        <f t="shared" si="137"/>
        <v>0</v>
      </c>
      <c r="CD184" s="253">
        <f t="shared" si="138"/>
        <v>0</v>
      </c>
      <c r="CE184" s="253">
        <f t="shared" si="139"/>
        <v>0</v>
      </c>
      <c r="CF184" s="253">
        <f t="shared" si="140"/>
        <v>0</v>
      </c>
      <c r="CG184" s="253">
        <f t="shared" si="141"/>
        <v>0</v>
      </c>
      <c r="CH184" s="253">
        <f t="shared" si="142"/>
        <v>0</v>
      </c>
      <c r="CI184" s="253">
        <f t="shared" si="143"/>
        <v>0</v>
      </c>
      <c r="CJ184" s="253">
        <f t="shared" si="144"/>
        <v>0</v>
      </c>
      <c r="CK184" s="253">
        <f t="shared" si="145"/>
        <v>0</v>
      </c>
    </row>
    <row r="185" spans="2:89" ht="20.399999999999999" x14ac:dyDescent="0.3">
      <c r="B185" s="194">
        <v>110</v>
      </c>
      <c r="C185" s="219">
        <v>216011</v>
      </c>
      <c r="D185" s="267">
        <v>21610145</v>
      </c>
      <c r="E185" s="220" t="s">
        <v>220</v>
      </c>
      <c r="F185" s="198" t="s">
        <v>344</v>
      </c>
      <c r="G185" s="198" t="s">
        <v>345</v>
      </c>
      <c r="H185" s="199" t="s">
        <v>18</v>
      </c>
      <c r="I185" s="194"/>
      <c r="J185" s="199" t="s">
        <v>19</v>
      </c>
      <c r="K185" s="200">
        <f t="shared" si="147"/>
        <v>94</v>
      </c>
      <c r="L185" s="224" t="s">
        <v>208</v>
      </c>
      <c r="M185" s="104">
        <v>16</v>
      </c>
      <c r="N185" s="262">
        <f t="shared" si="127"/>
        <v>36</v>
      </c>
      <c r="O185" s="222">
        <v>36</v>
      </c>
      <c r="P185" s="110">
        <f t="shared" si="105"/>
        <v>3925.4399999999996</v>
      </c>
      <c r="Q185" s="204" t="s">
        <v>139</v>
      </c>
      <c r="R185" s="113">
        <f t="shared" si="99"/>
        <v>15</v>
      </c>
      <c r="S185" s="114">
        <f t="shared" si="106"/>
        <v>626.4</v>
      </c>
      <c r="T185" s="113">
        <f t="shared" si="100"/>
        <v>43</v>
      </c>
      <c r="U185" s="115">
        <f t="shared" si="107"/>
        <v>1795.6799999999998</v>
      </c>
      <c r="V185" s="113">
        <f t="shared" si="101"/>
        <v>18</v>
      </c>
      <c r="W185" s="115">
        <f t="shared" si="108"/>
        <v>751.68</v>
      </c>
      <c r="X185" s="113">
        <f t="shared" si="102"/>
        <v>18</v>
      </c>
      <c r="Y185" s="115">
        <f t="shared" si="109"/>
        <v>751.68</v>
      </c>
      <c r="Z185" s="116">
        <f t="shared" si="103"/>
        <v>3925.4399999999996</v>
      </c>
      <c r="AA185" s="117" t="b">
        <f t="shared" si="104"/>
        <v>1</v>
      </c>
      <c r="AB185" s="123"/>
      <c r="AC185" s="124"/>
      <c r="AD185" s="109" t="s">
        <v>22</v>
      </c>
      <c r="AE185" s="108" t="s">
        <v>23</v>
      </c>
      <c r="AF185" s="125"/>
      <c r="AG185" s="126"/>
      <c r="AH185" s="121"/>
      <c r="AI185" s="164">
        <f t="shared" si="110"/>
        <v>0</v>
      </c>
      <c r="AJ185" s="22"/>
      <c r="AK185" s="164">
        <f t="shared" si="111"/>
        <v>0</v>
      </c>
      <c r="AL185" s="22">
        <v>15</v>
      </c>
      <c r="AM185" s="164">
        <f t="shared" si="112"/>
        <v>626.4</v>
      </c>
      <c r="AN185" s="22">
        <v>17</v>
      </c>
      <c r="AO185" s="164">
        <f t="shared" si="113"/>
        <v>709.92</v>
      </c>
      <c r="AP185" s="22">
        <v>20</v>
      </c>
      <c r="AQ185" s="164">
        <f t="shared" si="114"/>
        <v>835.19999999999993</v>
      </c>
      <c r="AR185" s="22">
        <v>6</v>
      </c>
      <c r="AS185" s="164">
        <f t="shared" si="115"/>
        <v>250.56</v>
      </c>
      <c r="AT185" s="22">
        <v>6</v>
      </c>
      <c r="AU185" s="164">
        <f t="shared" si="116"/>
        <v>250.56</v>
      </c>
      <c r="AV185" s="22">
        <v>6</v>
      </c>
      <c r="AW185" s="164">
        <f t="shared" si="117"/>
        <v>250.56</v>
      </c>
      <c r="AX185" s="22">
        <v>6</v>
      </c>
      <c r="AY185" s="164">
        <f t="shared" si="118"/>
        <v>250.56</v>
      </c>
      <c r="AZ185" s="22">
        <v>6</v>
      </c>
      <c r="BA185" s="164">
        <f t="shared" si="119"/>
        <v>250.56</v>
      </c>
      <c r="BB185" s="22">
        <v>6</v>
      </c>
      <c r="BC185" s="164">
        <f t="shared" si="120"/>
        <v>250.56</v>
      </c>
      <c r="BD185" s="22">
        <v>6</v>
      </c>
      <c r="BE185" s="164">
        <f t="shared" si="121"/>
        <v>250.56</v>
      </c>
      <c r="BF185" s="253">
        <f t="shared" si="122"/>
        <v>3925.4399999999996</v>
      </c>
      <c r="BG185" s="253">
        <f t="shared" si="123"/>
        <v>3925.44</v>
      </c>
      <c r="BH185" s="10" t="b">
        <f t="shared" si="124"/>
        <v>1</v>
      </c>
      <c r="BI185" s="253">
        <f t="shared" si="125"/>
        <v>0</v>
      </c>
      <c r="BJ185" s="250">
        <f t="shared" si="128"/>
        <v>21610145</v>
      </c>
      <c r="BK185" s="251">
        <v>348</v>
      </c>
      <c r="BL185" s="251">
        <v>5</v>
      </c>
      <c r="BM185" s="252">
        <f t="shared" si="129"/>
        <v>15</v>
      </c>
      <c r="BN185" s="252">
        <f t="shared" si="130"/>
        <v>43</v>
      </c>
      <c r="BO185" s="252">
        <f t="shared" si="131"/>
        <v>18</v>
      </c>
      <c r="BP185" s="252">
        <f t="shared" si="132"/>
        <v>18</v>
      </c>
      <c r="BQ185" s="254">
        <f t="shared" si="133"/>
        <v>36</v>
      </c>
      <c r="BR185">
        <f t="shared" si="126"/>
        <v>16</v>
      </c>
      <c r="BS185">
        <v>0</v>
      </c>
      <c r="BT185">
        <v>1</v>
      </c>
      <c r="BU185" t="s">
        <v>139</v>
      </c>
      <c r="BV185" t="str">
        <f t="shared" si="146"/>
        <v>0</v>
      </c>
      <c r="BW185" t="str">
        <f t="shared" si="146"/>
        <v>0</v>
      </c>
      <c r="BX185" t="str">
        <f t="shared" si="146"/>
        <v>1</v>
      </c>
      <c r="BY185" t="s">
        <v>23</v>
      </c>
      <c r="BZ185" s="253">
        <f t="shared" si="134"/>
        <v>0</v>
      </c>
      <c r="CA185" s="253">
        <f t="shared" si="135"/>
        <v>0</v>
      </c>
      <c r="CB185" s="253">
        <f t="shared" si="136"/>
        <v>626.4</v>
      </c>
      <c r="CC185" s="253">
        <f t="shared" si="137"/>
        <v>709.92</v>
      </c>
      <c r="CD185" s="253">
        <f t="shared" si="138"/>
        <v>835.19999999999993</v>
      </c>
      <c r="CE185" s="253">
        <f t="shared" si="139"/>
        <v>250.56</v>
      </c>
      <c r="CF185" s="253">
        <f t="shared" si="140"/>
        <v>250.56</v>
      </c>
      <c r="CG185" s="253">
        <f t="shared" si="141"/>
        <v>250.56</v>
      </c>
      <c r="CH185" s="253">
        <f t="shared" si="142"/>
        <v>250.56</v>
      </c>
      <c r="CI185" s="253">
        <f t="shared" si="143"/>
        <v>250.56</v>
      </c>
      <c r="CJ185" s="253">
        <f t="shared" si="144"/>
        <v>250.56</v>
      </c>
      <c r="CK185" s="253">
        <f t="shared" si="145"/>
        <v>250.56</v>
      </c>
    </row>
    <row r="186" spans="2:89" ht="20.399999999999999" x14ac:dyDescent="0.3">
      <c r="B186" s="129">
        <v>111</v>
      </c>
      <c r="C186" s="191">
        <v>216011</v>
      </c>
      <c r="D186" s="266">
        <v>21610175</v>
      </c>
      <c r="E186" s="139" t="s">
        <v>200</v>
      </c>
      <c r="F186" s="108" t="s">
        <v>344</v>
      </c>
      <c r="G186" s="108" t="s">
        <v>345</v>
      </c>
      <c r="H186" s="109" t="s">
        <v>18</v>
      </c>
      <c r="I186" s="123"/>
      <c r="J186" s="109" t="s">
        <v>19</v>
      </c>
      <c r="K186" s="111">
        <f t="shared" si="147"/>
        <v>0</v>
      </c>
      <c r="L186" s="142" t="s">
        <v>20</v>
      </c>
      <c r="M186" s="104">
        <v>16</v>
      </c>
      <c r="N186" s="262">
        <f t="shared" si="127"/>
        <v>75</v>
      </c>
      <c r="O186" s="141">
        <v>75</v>
      </c>
      <c r="P186" s="110">
        <f t="shared" si="105"/>
        <v>0</v>
      </c>
      <c r="Q186" s="112" t="s">
        <v>139</v>
      </c>
      <c r="R186" s="113">
        <f t="shared" si="99"/>
        <v>0</v>
      </c>
      <c r="S186" s="114">
        <f t="shared" si="106"/>
        <v>0</v>
      </c>
      <c r="T186" s="113">
        <f t="shared" si="100"/>
        <v>0</v>
      </c>
      <c r="U186" s="115">
        <f t="shared" si="107"/>
        <v>0</v>
      </c>
      <c r="V186" s="113">
        <f t="shared" si="101"/>
        <v>0</v>
      </c>
      <c r="W186" s="115">
        <f t="shared" si="108"/>
        <v>0</v>
      </c>
      <c r="X186" s="113">
        <f t="shared" si="102"/>
        <v>0</v>
      </c>
      <c r="Y186" s="115">
        <f t="shared" si="109"/>
        <v>0</v>
      </c>
      <c r="Z186" s="116">
        <f t="shared" si="103"/>
        <v>0</v>
      </c>
      <c r="AA186" s="117" t="b">
        <f t="shared" si="104"/>
        <v>1</v>
      </c>
      <c r="AB186" s="123"/>
      <c r="AC186" s="124"/>
      <c r="AD186" s="109" t="s">
        <v>22</v>
      </c>
      <c r="AE186" s="108" t="s">
        <v>23</v>
      </c>
      <c r="AF186" s="125"/>
      <c r="AG186" s="126"/>
      <c r="AH186" s="121">
        <v>0</v>
      </c>
      <c r="AI186" s="164">
        <f t="shared" si="110"/>
        <v>0</v>
      </c>
      <c r="AJ186" s="22">
        <v>0</v>
      </c>
      <c r="AK186" s="164">
        <f t="shared" si="111"/>
        <v>0</v>
      </c>
      <c r="AL186" s="22"/>
      <c r="AM186" s="164">
        <f t="shared" si="112"/>
        <v>0</v>
      </c>
      <c r="AN186" s="22"/>
      <c r="AO186" s="164">
        <f t="shared" si="113"/>
        <v>0</v>
      </c>
      <c r="AP186" s="22"/>
      <c r="AQ186" s="164">
        <f t="shared" si="114"/>
        <v>0</v>
      </c>
      <c r="AR186" s="22"/>
      <c r="AS186" s="164">
        <f t="shared" si="115"/>
        <v>0</v>
      </c>
      <c r="AT186" s="22"/>
      <c r="AU186" s="164">
        <f t="shared" si="116"/>
        <v>0</v>
      </c>
      <c r="AV186" s="22"/>
      <c r="AW186" s="164">
        <f t="shared" si="117"/>
        <v>0</v>
      </c>
      <c r="AX186" s="22"/>
      <c r="AY186" s="164">
        <f t="shared" si="118"/>
        <v>0</v>
      </c>
      <c r="AZ186" s="22"/>
      <c r="BA186" s="164">
        <f t="shared" si="119"/>
        <v>0</v>
      </c>
      <c r="BB186" s="22"/>
      <c r="BC186" s="164">
        <f t="shared" si="120"/>
        <v>0</v>
      </c>
      <c r="BD186" s="22"/>
      <c r="BE186" s="164">
        <f t="shared" si="121"/>
        <v>0</v>
      </c>
      <c r="BF186" s="253">
        <f t="shared" si="122"/>
        <v>0</v>
      </c>
      <c r="BG186" s="253">
        <f t="shared" si="123"/>
        <v>0</v>
      </c>
      <c r="BH186" s="10" t="b">
        <f t="shared" si="124"/>
        <v>1</v>
      </c>
      <c r="BI186" s="253">
        <f t="shared" si="125"/>
        <v>0</v>
      </c>
      <c r="BJ186" s="250">
        <f t="shared" si="128"/>
        <v>21610175</v>
      </c>
      <c r="BK186" s="251">
        <v>348</v>
      </c>
      <c r="BL186" s="251">
        <v>5</v>
      </c>
      <c r="BM186" s="252">
        <f t="shared" si="129"/>
        <v>0</v>
      </c>
      <c r="BN186" s="252">
        <f t="shared" si="130"/>
        <v>0</v>
      </c>
      <c r="BO186" s="252">
        <f t="shared" si="131"/>
        <v>0</v>
      </c>
      <c r="BP186" s="252">
        <f t="shared" si="132"/>
        <v>0</v>
      </c>
      <c r="BQ186" s="254">
        <f t="shared" si="133"/>
        <v>75</v>
      </c>
      <c r="BR186">
        <f t="shared" si="126"/>
        <v>16</v>
      </c>
      <c r="BS186">
        <v>0</v>
      </c>
      <c r="BT186">
        <v>1</v>
      </c>
      <c r="BU186" t="s">
        <v>139</v>
      </c>
      <c r="BV186" t="str">
        <f t="shared" si="146"/>
        <v>0</v>
      </c>
      <c r="BW186" t="str">
        <f t="shared" si="146"/>
        <v>0</v>
      </c>
      <c r="BX186" t="str">
        <f t="shared" si="146"/>
        <v>1</v>
      </c>
      <c r="BY186" t="s">
        <v>23</v>
      </c>
      <c r="BZ186" s="253">
        <f t="shared" si="134"/>
        <v>0</v>
      </c>
      <c r="CA186" s="253">
        <f t="shared" si="135"/>
        <v>0</v>
      </c>
      <c r="CB186" s="253">
        <f t="shared" si="136"/>
        <v>0</v>
      </c>
      <c r="CC186" s="253">
        <f t="shared" si="137"/>
        <v>0</v>
      </c>
      <c r="CD186" s="253">
        <f t="shared" si="138"/>
        <v>0</v>
      </c>
      <c r="CE186" s="253">
        <f t="shared" si="139"/>
        <v>0</v>
      </c>
      <c r="CF186" s="253">
        <f t="shared" si="140"/>
        <v>0</v>
      </c>
      <c r="CG186" s="253">
        <f t="shared" si="141"/>
        <v>0</v>
      </c>
      <c r="CH186" s="253">
        <f t="shared" si="142"/>
        <v>0</v>
      </c>
      <c r="CI186" s="253">
        <f t="shared" si="143"/>
        <v>0</v>
      </c>
      <c r="CJ186" s="253">
        <f t="shared" si="144"/>
        <v>0</v>
      </c>
      <c r="CK186" s="253">
        <f t="shared" si="145"/>
        <v>0</v>
      </c>
    </row>
    <row r="187" spans="2:89" ht="20.399999999999999" x14ac:dyDescent="0.3">
      <c r="B187" s="194">
        <v>111</v>
      </c>
      <c r="C187" s="219">
        <v>216011</v>
      </c>
      <c r="D187" s="267">
        <v>21610175</v>
      </c>
      <c r="E187" s="220" t="s">
        <v>200</v>
      </c>
      <c r="F187" s="198" t="s">
        <v>344</v>
      </c>
      <c r="G187" s="198" t="s">
        <v>345</v>
      </c>
      <c r="H187" s="199" t="s">
        <v>18</v>
      </c>
      <c r="I187" s="194"/>
      <c r="J187" s="199" t="s">
        <v>19</v>
      </c>
      <c r="K187" s="200">
        <f t="shared" si="147"/>
        <v>13</v>
      </c>
      <c r="L187" s="224" t="s">
        <v>20</v>
      </c>
      <c r="M187" s="104">
        <v>16</v>
      </c>
      <c r="N187" s="262">
        <f t="shared" si="127"/>
        <v>66</v>
      </c>
      <c r="O187" s="222">
        <v>66</v>
      </c>
      <c r="P187" s="110">
        <f t="shared" si="105"/>
        <v>995.27999999999986</v>
      </c>
      <c r="Q187" s="204" t="s">
        <v>139</v>
      </c>
      <c r="R187" s="113">
        <f t="shared" si="99"/>
        <v>2</v>
      </c>
      <c r="S187" s="114">
        <f t="shared" si="106"/>
        <v>153.11999999999998</v>
      </c>
      <c r="T187" s="113">
        <f t="shared" si="100"/>
        <v>3</v>
      </c>
      <c r="U187" s="115">
        <f t="shared" si="107"/>
        <v>229.67999999999995</v>
      </c>
      <c r="V187" s="113">
        <f t="shared" si="101"/>
        <v>4</v>
      </c>
      <c r="W187" s="115">
        <f t="shared" si="108"/>
        <v>306.23999999999995</v>
      </c>
      <c r="X187" s="113">
        <f t="shared" si="102"/>
        <v>4</v>
      </c>
      <c r="Y187" s="115">
        <f t="shared" si="109"/>
        <v>306.23999999999995</v>
      </c>
      <c r="Z187" s="116">
        <f t="shared" si="103"/>
        <v>995.28</v>
      </c>
      <c r="AA187" s="117" t="b">
        <f t="shared" si="104"/>
        <v>1</v>
      </c>
      <c r="AB187" s="123"/>
      <c r="AC187" s="124"/>
      <c r="AD187" s="109" t="s">
        <v>22</v>
      </c>
      <c r="AE187" s="108" t="s">
        <v>23</v>
      </c>
      <c r="AF187" s="125"/>
      <c r="AG187" s="126"/>
      <c r="AH187" s="121"/>
      <c r="AI187" s="164">
        <f t="shared" si="110"/>
        <v>0</v>
      </c>
      <c r="AJ187" s="22"/>
      <c r="AK187" s="164">
        <f t="shared" si="111"/>
        <v>0</v>
      </c>
      <c r="AL187" s="22">
        <v>2</v>
      </c>
      <c r="AM187" s="164">
        <f t="shared" si="112"/>
        <v>153.11999999999998</v>
      </c>
      <c r="AN187" s="22">
        <v>0</v>
      </c>
      <c r="AO187" s="164">
        <f t="shared" si="113"/>
        <v>0</v>
      </c>
      <c r="AP187" s="22">
        <v>1</v>
      </c>
      <c r="AQ187" s="164">
        <f t="shared" si="114"/>
        <v>76.559999999999988</v>
      </c>
      <c r="AR187" s="22">
        <v>2</v>
      </c>
      <c r="AS187" s="164">
        <f t="shared" si="115"/>
        <v>153.11999999999998</v>
      </c>
      <c r="AT187" s="22">
        <v>0</v>
      </c>
      <c r="AU187" s="164">
        <f t="shared" si="116"/>
        <v>0</v>
      </c>
      <c r="AV187" s="22">
        <v>2</v>
      </c>
      <c r="AW187" s="164">
        <f t="shared" si="117"/>
        <v>153.11999999999998</v>
      </c>
      <c r="AX187" s="22">
        <v>2</v>
      </c>
      <c r="AY187" s="164">
        <f t="shared" si="118"/>
        <v>153.11999999999998</v>
      </c>
      <c r="AZ187" s="22">
        <v>2</v>
      </c>
      <c r="BA187" s="164">
        <f t="shared" si="119"/>
        <v>153.11999999999998</v>
      </c>
      <c r="BB187" s="22">
        <v>2</v>
      </c>
      <c r="BC187" s="164">
        <f t="shared" si="120"/>
        <v>153.11999999999998</v>
      </c>
      <c r="BD187" s="22">
        <v>0</v>
      </c>
      <c r="BE187" s="164">
        <f t="shared" si="121"/>
        <v>0</v>
      </c>
      <c r="BF187" s="253">
        <f t="shared" si="122"/>
        <v>995.27999999999986</v>
      </c>
      <c r="BG187" s="253">
        <f t="shared" si="123"/>
        <v>995.27999999999986</v>
      </c>
      <c r="BH187" s="10" t="b">
        <f t="shared" si="124"/>
        <v>1</v>
      </c>
      <c r="BI187" s="253">
        <f t="shared" si="125"/>
        <v>0</v>
      </c>
      <c r="BJ187" s="250">
        <f t="shared" si="128"/>
        <v>21610175</v>
      </c>
      <c r="BK187" s="251">
        <v>348</v>
      </c>
      <c r="BL187" s="251">
        <v>5</v>
      </c>
      <c r="BM187" s="252">
        <f t="shared" si="129"/>
        <v>2</v>
      </c>
      <c r="BN187" s="252">
        <f t="shared" si="130"/>
        <v>3</v>
      </c>
      <c r="BO187" s="252">
        <f t="shared" si="131"/>
        <v>4</v>
      </c>
      <c r="BP187" s="252">
        <f t="shared" si="132"/>
        <v>4</v>
      </c>
      <c r="BQ187" s="254">
        <f t="shared" si="133"/>
        <v>66</v>
      </c>
      <c r="BR187">
        <f t="shared" si="126"/>
        <v>16</v>
      </c>
      <c r="BS187">
        <v>0</v>
      </c>
      <c r="BT187">
        <v>1</v>
      </c>
      <c r="BU187" t="s">
        <v>139</v>
      </c>
      <c r="BV187" t="str">
        <f t="shared" si="146"/>
        <v>0</v>
      </c>
      <c r="BW187" t="str">
        <f t="shared" si="146"/>
        <v>0</v>
      </c>
      <c r="BX187" t="str">
        <f t="shared" si="146"/>
        <v>1</v>
      </c>
      <c r="BY187" t="s">
        <v>23</v>
      </c>
      <c r="BZ187" s="253">
        <f t="shared" si="134"/>
        <v>0</v>
      </c>
      <c r="CA187" s="253">
        <f t="shared" si="135"/>
        <v>0</v>
      </c>
      <c r="CB187" s="253">
        <f t="shared" si="136"/>
        <v>153.11999999999998</v>
      </c>
      <c r="CC187" s="253">
        <f t="shared" si="137"/>
        <v>0</v>
      </c>
      <c r="CD187" s="253">
        <f t="shared" si="138"/>
        <v>76.559999999999988</v>
      </c>
      <c r="CE187" s="253">
        <f t="shared" si="139"/>
        <v>153.11999999999998</v>
      </c>
      <c r="CF187" s="253">
        <f t="shared" si="140"/>
        <v>0</v>
      </c>
      <c r="CG187" s="253">
        <f t="shared" si="141"/>
        <v>153.11999999999998</v>
      </c>
      <c r="CH187" s="253">
        <f t="shared" si="142"/>
        <v>153.11999999999998</v>
      </c>
      <c r="CI187" s="253">
        <f t="shared" si="143"/>
        <v>153.11999999999998</v>
      </c>
      <c r="CJ187" s="253">
        <f t="shared" si="144"/>
        <v>153.11999999999998</v>
      </c>
      <c r="CK187" s="253">
        <f t="shared" si="145"/>
        <v>0</v>
      </c>
    </row>
    <row r="188" spans="2:89" ht="20.399999999999999" x14ac:dyDescent="0.3">
      <c r="B188" s="129">
        <v>112</v>
      </c>
      <c r="C188" s="191">
        <v>216011</v>
      </c>
      <c r="D188" s="266">
        <v>21610163</v>
      </c>
      <c r="E188" s="139" t="s">
        <v>201</v>
      </c>
      <c r="F188" s="108" t="s">
        <v>344</v>
      </c>
      <c r="G188" s="108" t="s">
        <v>345</v>
      </c>
      <c r="H188" s="109" t="s">
        <v>18</v>
      </c>
      <c r="I188" s="123"/>
      <c r="J188" s="109" t="s">
        <v>19</v>
      </c>
      <c r="K188" s="111">
        <f t="shared" si="147"/>
        <v>216</v>
      </c>
      <c r="L188" s="140" t="s">
        <v>20</v>
      </c>
      <c r="M188" s="104">
        <v>16</v>
      </c>
      <c r="N188" s="262">
        <f t="shared" si="127"/>
        <v>25.3</v>
      </c>
      <c r="O188" s="141">
        <v>25.3</v>
      </c>
      <c r="P188" s="110">
        <f t="shared" si="105"/>
        <v>6339.1679999999997</v>
      </c>
      <c r="Q188" s="112" t="s">
        <v>139</v>
      </c>
      <c r="R188" s="113">
        <f t="shared" si="99"/>
        <v>216</v>
      </c>
      <c r="S188" s="114">
        <f t="shared" si="106"/>
        <v>6339.1679999999997</v>
      </c>
      <c r="T188" s="113">
        <f t="shared" si="100"/>
        <v>0</v>
      </c>
      <c r="U188" s="115">
        <f t="shared" si="107"/>
        <v>0</v>
      </c>
      <c r="V188" s="113">
        <f t="shared" si="101"/>
        <v>0</v>
      </c>
      <c r="W188" s="115">
        <f t="shared" si="108"/>
        <v>0</v>
      </c>
      <c r="X188" s="113">
        <f t="shared" si="102"/>
        <v>0</v>
      </c>
      <c r="Y188" s="115">
        <f t="shared" si="109"/>
        <v>0</v>
      </c>
      <c r="Z188" s="116">
        <f t="shared" si="103"/>
        <v>6339.1679999999997</v>
      </c>
      <c r="AA188" s="117" t="b">
        <f t="shared" si="104"/>
        <v>1</v>
      </c>
      <c r="AB188" s="123"/>
      <c r="AC188" s="124"/>
      <c r="AD188" s="109" t="s">
        <v>22</v>
      </c>
      <c r="AE188" s="108" t="s">
        <v>23</v>
      </c>
      <c r="AF188" s="125"/>
      <c r="AG188" s="126"/>
      <c r="AH188" s="121">
        <v>0</v>
      </c>
      <c r="AI188" s="164">
        <f t="shared" si="110"/>
        <v>0</v>
      </c>
      <c r="AJ188" s="22">
        <v>216</v>
      </c>
      <c r="AK188" s="164">
        <f t="shared" si="111"/>
        <v>6339.1679999999997</v>
      </c>
      <c r="AL188" s="22"/>
      <c r="AM188" s="164">
        <f t="shared" si="112"/>
        <v>0</v>
      </c>
      <c r="AN188" s="22"/>
      <c r="AO188" s="164">
        <f t="shared" si="113"/>
        <v>0</v>
      </c>
      <c r="AP188" s="22"/>
      <c r="AQ188" s="164">
        <f t="shared" si="114"/>
        <v>0</v>
      </c>
      <c r="AR188" s="22"/>
      <c r="AS188" s="164">
        <f t="shared" si="115"/>
        <v>0</v>
      </c>
      <c r="AT188" s="22"/>
      <c r="AU188" s="164">
        <f t="shared" si="116"/>
        <v>0</v>
      </c>
      <c r="AV188" s="22"/>
      <c r="AW188" s="164">
        <f t="shared" si="117"/>
        <v>0</v>
      </c>
      <c r="AX188" s="22"/>
      <c r="AY188" s="164">
        <f t="shared" si="118"/>
        <v>0</v>
      </c>
      <c r="AZ188" s="22"/>
      <c r="BA188" s="164">
        <f t="shared" si="119"/>
        <v>0</v>
      </c>
      <c r="BB188" s="22"/>
      <c r="BC188" s="164">
        <f t="shared" si="120"/>
        <v>0</v>
      </c>
      <c r="BD188" s="22"/>
      <c r="BE188" s="164">
        <f t="shared" si="121"/>
        <v>0</v>
      </c>
      <c r="BF188" s="253">
        <f t="shared" si="122"/>
        <v>6339.1679999999997</v>
      </c>
      <c r="BG188" s="253">
        <f t="shared" si="123"/>
        <v>6339.1679999999997</v>
      </c>
      <c r="BH188" s="10" t="b">
        <f t="shared" si="124"/>
        <v>1</v>
      </c>
      <c r="BI188" s="253">
        <f t="shared" si="125"/>
        <v>0</v>
      </c>
      <c r="BJ188" s="250">
        <f t="shared" si="128"/>
        <v>21610163</v>
      </c>
      <c r="BK188" s="251">
        <v>348</v>
      </c>
      <c r="BL188" s="251">
        <v>5</v>
      </c>
      <c r="BM188" s="252">
        <f t="shared" si="129"/>
        <v>216</v>
      </c>
      <c r="BN188" s="252">
        <f t="shared" si="130"/>
        <v>0</v>
      </c>
      <c r="BO188" s="252">
        <f t="shared" si="131"/>
        <v>0</v>
      </c>
      <c r="BP188" s="252">
        <f t="shared" si="132"/>
        <v>0</v>
      </c>
      <c r="BQ188" s="254">
        <f t="shared" si="133"/>
        <v>25.3</v>
      </c>
      <c r="BR188">
        <f t="shared" si="126"/>
        <v>16</v>
      </c>
      <c r="BS188">
        <v>0</v>
      </c>
      <c r="BT188">
        <v>1</v>
      </c>
      <c r="BU188" t="s">
        <v>139</v>
      </c>
      <c r="BV188" t="str">
        <f t="shared" si="146"/>
        <v>0</v>
      </c>
      <c r="BW188" t="str">
        <f t="shared" si="146"/>
        <v>0</v>
      </c>
      <c r="BX188" t="str">
        <f t="shared" si="146"/>
        <v>1</v>
      </c>
      <c r="BY188" t="s">
        <v>23</v>
      </c>
      <c r="BZ188" s="253">
        <f t="shared" si="134"/>
        <v>0</v>
      </c>
      <c r="CA188" s="253">
        <f t="shared" si="135"/>
        <v>6339.1679999999997</v>
      </c>
      <c r="CB188" s="253">
        <f t="shared" si="136"/>
        <v>0</v>
      </c>
      <c r="CC188" s="253">
        <f t="shared" si="137"/>
        <v>0</v>
      </c>
      <c r="CD188" s="253">
        <f t="shared" si="138"/>
        <v>0</v>
      </c>
      <c r="CE188" s="253">
        <f t="shared" si="139"/>
        <v>0</v>
      </c>
      <c r="CF188" s="253">
        <f t="shared" si="140"/>
        <v>0</v>
      </c>
      <c r="CG188" s="253">
        <f t="shared" si="141"/>
        <v>0</v>
      </c>
      <c r="CH188" s="253">
        <f t="shared" si="142"/>
        <v>0</v>
      </c>
      <c r="CI188" s="253">
        <f t="shared" si="143"/>
        <v>0</v>
      </c>
      <c r="CJ188" s="253">
        <f t="shared" si="144"/>
        <v>0</v>
      </c>
      <c r="CK188" s="253">
        <f t="shared" si="145"/>
        <v>0</v>
      </c>
    </row>
    <row r="189" spans="2:89" ht="20.399999999999999" x14ac:dyDescent="0.3">
      <c r="B189" s="194">
        <v>112</v>
      </c>
      <c r="C189" s="219">
        <v>216011</v>
      </c>
      <c r="D189" s="267">
        <v>21610163</v>
      </c>
      <c r="E189" s="220" t="s">
        <v>201</v>
      </c>
      <c r="F189" s="198" t="s">
        <v>344</v>
      </c>
      <c r="G189" s="198" t="s">
        <v>345</v>
      </c>
      <c r="H189" s="199" t="s">
        <v>18</v>
      </c>
      <c r="I189" s="194"/>
      <c r="J189" s="199" t="s">
        <v>19</v>
      </c>
      <c r="K189" s="200">
        <f t="shared" si="147"/>
        <v>1891</v>
      </c>
      <c r="L189" s="221" t="s">
        <v>20</v>
      </c>
      <c r="M189" s="104">
        <v>0</v>
      </c>
      <c r="N189" s="262">
        <f t="shared" si="127"/>
        <v>27.49</v>
      </c>
      <c r="O189" s="222">
        <v>27.49</v>
      </c>
      <c r="P189" s="110">
        <f t="shared" si="105"/>
        <v>51983.59</v>
      </c>
      <c r="Q189" s="204" t="s">
        <v>139</v>
      </c>
      <c r="R189" s="113">
        <f t="shared" si="99"/>
        <v>264</v>
      </c>
      <c r="S189" s="114">
        <f t="shared" si="106"/>
        <v>7257.36</v>
      </c>
      <c r="T189" s="113">
        <f t="shared" si="100"/>
        <v>668</v>
      </c>
      <c r="U189" s="115">
        <f t="shared" si="107"/>
        <v>18363.32</v>
      </c>
      <c r="V189" s="113">
        <f t="shared" si="101"/>
        <v>466</v>
      </c>
      <c r="W189" s="115">
        <f t="shared" si="108"/>
        <v>12810.34</v>
      </c>
      <c r="X189" s="113">
        <f t="shared" si="102"/>
        <v>493</v>
      </c>
      <c r="Y189" s="115">
        <f t="shared" si="109"/>
        <v>13552.57</v>
      </c>
      <c r="Z189" s="116">
        <f t="shared" si="103"/>
        <v>51983.590000000004</v>
      </c>
      <c r="AA189" s="117" t="b">
        <f t="shared" si="104"/>
        <v>1</v>
      </c>
      <c r="AB189" s="123"/>
      <c r="AC189" s="124"/>
      <c r="AD189" s="109" t="s">
        <v>22</v>
      </c>
      <c r="AE189" s="108" t="s">
        <v>23</v>
      </c>
      <c r="AF189" s="125"/>
      <c r="AG189" s="126"/>
      <c r="AH189" s="121"/>
      <c r="AI189" s="164">
        <f t="shared" si="110"/>
        <v>0</v>
      </c>
      <c r="AJ189" s="22"/>
      <c r="AK189" s="164">
        <f t="shared" si="111"/>
        <v>0</v>
      </c>
      <c r="AL189" s="22">
        <v>264</v>
      </c>
      <c r="AM189" s="164">
        <f t="shared" si="112"/>
        <v>7257.36</v>
      </c>
      <c r="AN189" s="22">
        <v>216</v>
      </c>
      <c r="AO189" s="164">
        <f t="shared" si="113"/>
        <v>5937.8399999999992</v>
      </c>
      <c r="AP189" s="22">
        <v>240</v>
      </c>
      <c r="AQ189" s="164">
        <f t="shared" si="114"/>
        <v>6597.5999999999995</v>
      </c>
      <c r="AR189" s="22">
        <v>212</v>
      </c>
      <c r="AS189" s="164">
        <f t="shared" si="115"/>
        <v>5827.88</v>
      </c>
      <c r="AT189" s="22">
        <v>96</v>
      </c>
      <c r="AU189" s="164">
        <f t="shared" si="116"/>
        <v>2639.04</v>
      </c>
      <c r="AV189" s="22">
        <v>185</v>
      </c>
      <c r="AW189" s="164">
        <f t="shared" si="117"/>
        <v>5085.6499999999996</v>
      </c>
      <c r="AX189" s="22">
        <v>185</v>
      </c>
      <c r="AY189" s="164">
        <f t="shared" si="118"/>
        <v>5085.6499999999996</v>
      </c>
      <c r="AZ189" s="22">
        <v>185</v>
      </c>
      <c r="BA189" s="164">
        <f t="shared" si="119"/>
        <v>5085.6499999999996</v>
      </c>
      <c r="BB189" s="22">
        <v>212</v>
      </c>
      <c r="BC189" s="164">
        <f t="shared" si="120"/>
        <v>5827.88</v>
      </c>
      <c r="BD189" s="22">
        <v>96</v>
      </c>
      <c r="BE189" s="164">
        <f t="shared" si="121"/>
        <v>2639.04</v>
      </c>
      <c r="BF189" s="253">
        <f t="shared" si="122"/>
        <v>51983.59</v>
      </c>
      <c r="BG189" s="253">
        <f t="shared" si="123"/>
        <v>51983.590000000004</v>
      </c>
      <c r="BH189" s="10" t="b">
        <f t="shared" si="124"/>
        <v>1</v>
      </c>
      <c r="BI189" s="253">
        <f t="shared" si="125"/>
        <v>0</v>
      </c>
      <c r="BJ189" s="250">
        <f t="shared" si="128"/>
        <v>21610163</v>
      </c>
      <c r="BK189" s="251">
        <v>348</v>
      </c>
      <c r="BL189" s="251">
        <v>5</v>
      </c>
      <c r="BM189" s="252">
        <f t="shared" si="129"/>
        <v>264</v>
      </c>
      <c r="BN189" s="252">
        <f t="shared" si="130"/>
        <v>668</v>
      </c>
      <c r="BO189" s="252">
        <f t="shared" si="131"/>
        <v>466</v>
      </c>
      <c r="BP189" s="252">
        <f t="shared" si="132"/>
        <v>493</v>
      </c>
      <c r="BQ189" s="254">
        <f t="shared" si="133"/>
        <v>27.49</v>
      </c>
      <c r="BR189">
        <f t="shared" si="126"/>
        <v>0</v>
      </c>
      <c r="BS189">
        <v>0</v>
      </c>
      <c r="BT189">
        <v>1</v>
      </c>
      <c r="BU189" t="s">
        <v>139</v>
      </c>
      <c r="BV189" t="str">
        <f t="shared" si="146"/>
        <v>0</v>
      </c>
      <c r="BW189" t="str">
        <f t="shared" si="146"/>
        <v>0</v>
      </c>
      <c r="BX189" t="str">
        <f t="shared" si="146"/>
        <v>1</v>
      </c>
      <c r="BY189" t="s">
        <v>23</v>
      </c>
      <c r="BZ189" s="253">
        <f t="shared" si="134"/>
        <v>0</v>
      </c>
      <c r="CA189" s="253">
        <f t="shared" si="135"/>
        <v>0</v>
      </c>
      <c r="CB189" s="253">
        <f t="shared" si="136"/>
        <v>7257.36</v>
      </c>
      <c r="CC189" s="253">
        <f t="shared" si="137"/>
        <v>5937.8399999999992</v>
      </c>
      <c r="CD189" s="253">
        <f t="shared" si="138"/>
        <v>6597.5999999999995</v>
      </c>
      <c r="CE189" s="253">
        <f t="shared" si="139"/>
        <v>5827.88</v>
      </c>
      <c r="CF189" s="253">
        <f t="shared" si="140"/>
        <v>2639.04</v>
      </c>
      <c r="CG189" s="253">
        <f t="shared" si="141"/>
        <v>5085.6499999999996</v>
      </c>
      <c r="CH189" s="253">
        <f t="shared" si="142"/>
        <v>5085.6499999999996</v>
      </c>
      <c r="CI189" s="253">
        <f t="shared" si="143"/>
        <v>5085.6499999999996</v>
      </c>
      <c r="CJ189" s="253">
        <f t="shared" si="144"/>
        <v>5827.88</v>
      </c>
      <c r="CK189" s="253">
        <f t="shared" si="145"/>
        <v>2639.04</v>
      </c>
    </row>
    <row r="190" spans="2:89" ht="20.399999999999999" x14ac:dyDescent="0.3">
      <c r="B190" s="129">
        <v>113</v>
      </c>
      <c r="C190" s="191">
        <v>216011</v>
      </c>
      <c r="D190" s="266">
        <v>21610168</v>
      </c>
      <c r="E190" s="139" t="s">
        <v>202</v>
      </c>
      <c r="F190" s="108" t="s">
        <v>344</v>
      </c>
      <c r="G190" s="108" t="s">
        <v>345</v>
      </c>
      <c r="H190" s="109" t="s">
        <v>18</v>
      </c>
      <c r="I190" s="123"/>
      <c r="J190" s="109" t="s">
        <v>19</v>
      </c>
      <c r="K190" s="111">
        <f t="shared" si="147"/>
        <v>24</v>
      </c>
      <c r="L190" s="140" t="s">
        <v>20</v>
      </c>
      <c r="M190" s="104">
        <v>16</v>
      </c>
      <c r="N190" s="262">
        <f t="shared" si="127"/>
        <v>8</v>
      </c>
      <c r="O190" s="141">
        <v>8</v>
      </c>
      <c r="P190" s="110">
        <f t="shared" si="105"/>
        <v>222.71999999999997</v>
      </c>
      <c r="Q190" s="112" t="s">
        <v>139</v>
      </c>
      <c r="R190" s="113">
        <f t="shared" si="99"/>
        <v>24</v>
      </c>
      <c r="S190" s="114">
        <f t="shared" si="106"/>
        <v>222.71999999999997</v>
      </c>
      <c r="T190" s="113">
        <f t="shared" si="100"/>
        <v>0</v>
      </c>
      <c r="U190" s="115">
        <f t="shared" si="107"/>
        <v>0</v>
      </c>
      <c r="V190" s="113">
        <f t="shared" si="101"/>
        <v>0</v>
      </c>
      <c r="W190" s="115">
        <f t="shared" si="108"/>
        <v>0</v>
      </c>
      <c r="X190" s="113">
        <f t="shared" si="102"/>
        <v>0</v>
      </c>
      <c r="Y190" s="115">
        <f t="shared" si="109"/>
        <v>0</v>
      </c>
      <c r="Z190" s="116">
        <f t="shared" si="103"/>
        <v>222.71999999999997</v>
      </c>
      <c r="AA190" s="117" t="b">
        <f t="shared" si="104"/>
        <v>1</v>
      </c>
      <c r="AB190" s="123"/>
      <c r="AC190" s="124"/>
      <c r="AD190" s="109" t="s">
        <v>22</v>
      </c>
      <c r="AE190" s="108" t="s">
        <v>23</v>
      </c>
      <c r="AF190" s="125"/>
      <c r="AG190" s="126"/>
      <c r="AH190" s="121">
        <v>0</v>
      </c>
      <c r="AI190" s="164">
        <f t="shared" si="110"/>
        <v>0</v>
      </c>
      <c r="AJ190" s="22">
        <v>24</v>
      </c>
      <c r="AK190" s="164">
        <f t="shared" si="111"/>
        <v>222.71999999999997</v>
      </c>
      <c r="AL190" s="22"/>
      <c r="AM190" s="164">
        <f t="shared" si="112"/>
        <v>0</v>
      </c>
      <c r="AN190" s="22"/>
      <c r="AO190" s="164">
        <f t="shared" si="113"/>
        <v>0</v>
      </c>
      <c r="AP190" s="22"/>
      <c r="AQ190" s="164">
        <f t="shared" si="114"/>
        <v>0</v>
      </c>
      <c r="AR190" s="22"/>
      <c r="AS190" s="164">
        <f t="shared" si="115"/>
        <v>0</v>
      </c>
      <c r="AT190" s="22"/>
      <c r="AU190" s="164">
        <f t="shared" si="116"/>
        <v>0</v>
      </c>
      <c r="AV190" s="22"/>
      <c r="AW190" s="164">
        <f t="shared" si="117"/>
        <v>0</v>
      </c>
      <c r="AX190" s="22"/>
      <c r="AY190" s="164">
        <f t="shared" si="118"/>
        <v>0</v>
      </c>
      <c r="AZ190" s="22"/>
      <c r="BA190" s="164">
        <f t="shared" si="119"/>
        <v>0</v>
      </c>
      <c r="BB190" s="22"/>
      <c r="BC190" s="164">
        <f t="shared" si="120"/>
        <v>0</v>
      </c>
      <c r="BD190" s="22"/>
      <c r="BE190" s="164">
        <f t="shared" si="121"/>
        <v>0</v>
      </c>
      <c r="BF190" s="253">
        <f t="shared" si="122"/>
        <v>222.71999999999997</v>
      </c>
      <c r="BG190" s="253">
        <f t="shared" si="123"/>
        <v>222.71999999999997</v>
      </c>
      <c r="BH190" s="10" t="b">
        <f t="shared" si="124"/>
        <v>1</v>
      </c>
      <c r="BI190" s="253">
        <f t="shared" si="125"/>
        <v>0</v>
      </c>
      <c r="BJ190" s="250">
        <f t="shared" si="128"/>
        <v>21610168</v>
      </c>
      <c r="BK190" s="251">
        <v>348</v>
      </c>
      <c r="BL190" s="251">
        <v>5</v>
      </c>
      <c r="BM190" s="252">
        <f t="shared" si="129"/>
        <v>24</v>
      </c>
      <c r="BN190" s="252">
        <f t="shared" si="130"/>
        <v>0</v>
      </c>
      <c r="BO190" s="252">
        <f t="shared" si="131"/>
        <v>0</v>
      </c>
      <c r="BP190" s="252">
        <f t="shared" si="132"/>
        <v>0</v>
      </c>
      <c r="BQ190" s="254">
        <f t="shared" si="133"/>
        <v>8</v>
      </c>
      <c r="BR190">
        <f t="shared" si="126"/>
        <v>16</v>
      </c>
      <c r="BS190">
        <v>0</v>
      </c>
      <c r="BT190">
        <v>1</v>
      </c>
      <c r="BU190" t="s">
        <v>139</v>
      </c>
      <c r="BV190" t="str">
        <f t="shared" si="146"/>
        <v>0</v>
      </c>
      <c r="BW190" t="str">
        <f t="shared" si="146"/>
        <v>0</v>
      </c>
      <c r="BX190" t="str">
        <f t="shared" si="146"/>
        <v>1</v>
      </c>
      <c r="BY190" t="s">
        <v>23</v>
      </c>
      <c r="BZ190" s="253">
        <f t="shared" si="134"/>
        <v>0</v>
      </c>
      <c r="CA190" s="253">
        <f t="shared" si="135"/>
        <v>222.71999999999997</v>
      </c>
      <c r="CB190" s="253">
        <f t="shared" si="136"/>
        <v>0</v>
      </c>
      <c r="CC190" s="253">
        <f t="shared" si="137"/>
        <v>0</v>
      </c>
      <c r="CD190" s="253">
        <f t="shared" si="138"/>
        <v>0</v>
      </c>
      <c r="CE190" s="253">
        <f t="shared" si="139"/>
        <v>0</v>
      </c>
      <c r="CF190" s="253">
        <f t="shared" si="140"/>
        <v>0</v>
      </c>
      <c r="CG190" s="253">
        <f t="shared" si="141"/>
        <v>0</v>
      </c>
      <c r="CH190" s="253">
        <f t="shared" si="142"/>
        <v>0</v>
      </c>
      <c r="CI190" s="253">
        <f t="shared" si="143"/>
        <v>0</v>
      </c>
      <c r="CJ190" s="253">
        <f t="shared" si="144"/>
        <v>0</v>
      </c>
      <c r="CK190" s="253">
        <f t="shared" si="145"/>
        <v>0</v>
      </c>
    </row>
    <row r="191" spans="2:89" ht="20.399999999999999" x14ac:dyDescent="0.3">
      <c r="B191" s="194">
        <v>113</v>
      </c>
      <c r="C191" s="219">
        <v>216011</v>
      </c>
      <c r="D191" s="267">
        <v>21610168</v>
      </c>
      <c r="E191" s="220" t="s">
        <v>202</v>
      </c>
      <c r="F191" s="198" t="s">
        <v>344</v>
      </c>
      <c r="G191" s="198" t="s">
        <v>345</v>
      </c>
      <c r="H191" s="199" t="s">
        <v>18</v>
      </c>
      <c r="I191" s="194"/>
      <c r="J191" s="199" t="s">
        <v>19</v>
      </c>
      <c r="K191" s="200">
        <f t="shared" si="147"/>
        <v>191</v>
      </c>
      <c r="L191" s="221" t="s">
        <v>20</v>
      </c>
      <c r="M191" s="104">
        <v>16</v>
      </c>
      <c r="N191" s="262">
        <f t="shared" si="127"/>
        <v>8</v>
      </c>
      <c r="O191" s="222">
        <v>8</v>
      </c>
      <c r="P191" s="110">
        <f t="shared" si="105"/>
        <v>1772.4799999999998</v>
      </c>
      <c r="Q191" s="204" t="s">
        <v>139</v>
      </c>
      <c r="R191" s="113">
        <f t="shared" si="99"/>
        <v>24</v>
      </c>
      <c r="S191" s="114">
        <f t="shared" si="106"/>
        <v>222.71999999999997</v>
      </c>
      <c r="T191" s="113">
        <f t="shared" si="100"/>
        <v>68</v>
      </c>
      <c r="U191" s="115">
        <f t="shared" si="107"/>
        <v>631.04</v>
      </c>
      <c r="V191" s="113">
        <f t="shared" si="101"/>
        <v>50</v>
      </c>
      <c r="W191" s="115">
        <f t="shared" si="108"/>
        <v>463.99999999999994</v>
      </c>
      <c r="X191" s="113">
        <f t="shared" si="102"/>
        <v>49</v>
      </c>
      <c r="Y191" s="115">
        <f t="shared" si="109"/>
        <v>454.71999999999997</v>
      </c>
      <c r="Z191" s="116">
        <f t="shared" si="103"/>
        <v>1772.48</v>
      </c>
      <c r="AA191" s="117" t="b">
        <f t="shared" si="104"/>
        <v>1</v>
      </c>
      <c r="AB191" s="123"/>
      <c r="AC191" s="124"/>
      <c r="AD191" s="109" t="s">
        <v>22</v>
      </c>
      <c r="AE191" s="108" t="s">
        <v>23</v>
      </c>
      <c r="AF191" s="125"/>
      <c r="AG191" s="126"/>
      <c r="AH191" s="121"/>
      <c r="AI191" s="164">
        <f t="shared" si="110"/>
        <v>0</v>
      </c>
      <c r="AJ191" s="22"/>
      <c r="AK191" s="164">
        <f t="shared" si="111"/>
        <v>0</v>
      </c>
      <c r="AL191" s="22">
        <v>24</v>
      </c>
      <c r="AM191" s="164">
        <f t="shared" si="112"/>
        <v>222.71999999999997</v>
      </c>
      <c r="AN191" s="22">
        <v>24</v>
      </c>
      <c r="AO191" s="164">
        <f t="shared" si="113"/>
        <v>222.71999999999997</v>
      </c>
      <c r="AP191" s="22">
        <v>28</v>
      </c>
      <c r="AQ191" s="164">
        <f t="shared" si="114"/>
        <v>259.83999999999997</v>
      </c>
      <c r="AR191" s="22">
        <v>16</v>
      </c>
      <c r="AS191" s="164">
        <f t="shared" si="115"/>
        <v>148.47999999999999</v>
      </c>
      <c r="AT191" s="22">
        <v>16</v>
      </c>
      <c r="AU191" s="164">
        <f t="shared" si="116"/>
        <v>148.47999999999999</v>
      </c>
      <c r="AV191" s="22">
        <v>17</v>
      </c>
      <c r="AW191" s="164">
        <f t="shared" si="117"/>
        <v>157.76</v>
      </c>
      <c r="AX191" s="22">
        <v>17</v>
      </c>
      <c r="AY191" s="164">
        <f t="shared" si="118"/>
        <v>157.76</v>
      </c>
      <c r="AZ191" s="22">
        <v>17</v>
      </c>
      <c r="BA191" s="164">
        <f t="shared" si="119"/>
        <v>157.76</v>
      </c>
      <c r="BB191" s="22">
        <v>16</v>
      </c>
      <c r="BC191" s="164">
        <f t="shared" si="120"/>
        <v>148.47999999999999</v>
      </c>
      <c r="BD191" s="22">
        <v>16</v>
      </c>
      <c r="BE191" s="164">
        <f t="shared" si="121"/>
        <v>148.47999999999999</v>
      </c>
      <c r="BF191" s="253">
        <f t="shared" si="122"/>
        <v>1772.4799999999998</v>
      </c>
      <c r="BG191" s="253">
        <f t="shared" si="123"/>
        <v>1772.48</v>
      </c>
      <c r="BH191" s="10" t="b">
        <f t="shared" si="124"/>
        <v>1</v>
      </c>
      <c r="BI191" s="253">
        <f t="shared" si="125"/>
        <v>0</v>
      </c>
      <c r="BJ191" s="250">
        <f t="shared" si="128"/>
        <v>21610168</v>
      </c>
      <c r="BK191" s="251">
        <v>348</v>
      </c>
      <c r="BL191" s="251">
        <v>5</v>
      </c>
      <c r="BM191" s="252">
        <f t="shared" si="129"/>
        <v>24</v>
      </c>
      <c r="BN191" s="252">
        <f t="shared" si="130"/>
        <v>68</v>
      </c>
      <c r="BO191" s="252">
        <f t="shared" si="131"/>
        <v>50</v>
      </c>
      <c r="BP191" s="252">
        <f t="shared" si="132"/>
        <v>49</v>
      </c>
      <c r="BQ191" s="254">
        <f t="shared" si="133"/>
        <v>8</v>
      </c>
      <c r="BR191">
        <f t="shared" si="126"/>
        <v>16</v>
      </c>
      <c r="BS191">
        <v>0</v>
      </c>
      <c r="BT191">
        <v>1</v>
      </c>
      <c r="BU191" t="s">
        <v>139</v>
      </c>
      <c r="BV191" t="str">
        <f t="shared" si="146"/>
        <v>0</v>
      </c>
      <c r="BW191" t="str">
        <f t="shared" si="146"/>
        <v>0</v>
      </c>
      <c r="BX191" t="str">
        <f t="shared" si="146"/>
        <v>1</v>
      </c>
      <c r="BY191" t="s">
        <v>23</v>
      </c>
      <c r="BZ191" s="253">
        <f t="shared" si="134"/>
        <v>0</v>
      </c>
      <c r="CA191" s="253">
        <f t="shared" si="135"/>
        <v>0</v>
      </c>
      <c r="CB191" s="253">
        <f t="shared" si="136"/>
        <v>222.71999999999997</v>
      </c>
      <c r="CC191" s="253">
        <f t="shared" si="137"/>
        <v>222.71999999999997</v>
      </c>
      <c r="CD191" s="253">
        <f t="shared" si="138"/>
        <v>259.83999999999997</v>
      </c>
      <c r="CE191" s="253">
        <f t="shared" si="139"/>
        <v>148.47999999999999</v>
      </c>
      <c r="CF191" s="253">
        <f t="shared" si="140"/>
        <v>148.47999999999999</v>
      </c>
      <c r="CG191" s="253">
        <f t="shared" si="141"/>
        <v>157.76</v>
      </c>
      <c r="CH191" s="253">
        <f t="shared" si="142"/>
        <v>157.76</v>
      </c>
      <c r="CI191" s="253">
        <f t="shared" si="143"/>
        <v>157.76</v>
      </c>
      <c r="CJ191" s="253">
        <f t="shared" si="144"/>
        <v>148.47999999999999</v>
      </c>
      <c r="CK191" s="253">
        <f t="shared" si="145"/>
        <v>148.47999999999999</v>
      </c>
    </row>
    <row r="192" spans="2:89" ht="20.399999999999999" x14ac:dyDescent="0.3">
      <c r="B192" s="129">
        <v>114</v>
      </c>
      <c r="C192" s="191">
        <v>216011</v>
      </c>
      <c r="D192" s="266">
        <v>21610170</v>
      </c>
      <c r="E192" s="139" t="s">
        <v>203</v>
      </c>
      <c r="F192" s="108" t="s">
        <v>344</v>
      </c>
      <c r="G192" s="108" t="s">
        <v>345</v>
      </c>
      <c r="H192" s="109" t="s">
        <v>18</v>
      </c>
      <c r="I192" s="123"/>
      <c r="J192" s="109" t="s">
        <v>19</v>
      </c>
      <c r="K192" s="111">
        <f t="shared" si="147"/>
        <v>4</v>
      </c>
      <c r="L192" s="140" t="s">
        <v>20</v>
      </c>
      <c r="M192" s="104">
        <v>16</v>
      </c>
      <c r="N192" s="262">
        <f t="shared" si="127"/>
        <v>42</v>
      </c>
      <c r="O192" s="141">
        <v>42</v>
      </c>
      <c r="P192" s="110">
        <f t="shared" si="105"/>
        <v>194.88</v>
      </c>
      <c r="Q192" s="112" t="s">
        <v>139</v>
      </c>
      <c r="R192" s="113">
        <f t="shared" si="99"/>
        <v>4</v>
      </c>
      <c r="S192" s="114">
        <f t="shared" si="106"/>
        <v>194.88</v>
      </c>
      <c r="T192" s="113">
        <f t="shared" si="100"/>
        <v>0</v>
      </c>
      <c r="U192" s="115">
        <f t="shared" si="107"/>
        <v>0</v>
      </c>
      <c r="V192" s="113">
        <f t="shared" si="101"/>
        <v>0</v>
      </c>
      <c r="W192" s="115">
        <f t="shared" si="108"/>
        <v>0</v>
      </c>
      <c r="X192" s="113">
        <f t="shared" si="102"/>
        <v>0</v>
      </c>
      <c r="Y192" s="115">
        <f t="shared" si="109"/>
        <v>0</v>
      </c>
      <c r="Z192" s="116">
        <f t="shared" si="103"/>
        <v>194.88</v>
      </c>
      <c r="AA192" s="117" t="b">
        <f t="shared" si="104"/>
        <v>1</v>
      </c>
      <c r="AB192" s="123"/>
      <c r="AC192" s="124"/>
      <c r="AD192" s="109" t="s">
        <v>22</v>
      </c>
      <c r="AE192" s="108" t="s">
        <v>23</v>
      </c>
      <c r="AF192" s="125"/>
      <c r="AG192" s="126"/>
      <c r="AH192" s="121">
        <v>0</v>
      </c>
      <c r="AI192" s="164">
        <f t="shared" si="110"/>
        <v>0</v>
      </c>
      <c r="AJ192" s="22">
        <v>4</v>
      </c>
      <c r="AK192" s="164">
        <f t="shared" si="111"/>
        <v>194.88</v>
      </c>
      <c r="AL192" s="22"/>
      <c r="AM192" s="164">
        <f t="shared" si="112"/>
        <v>0</v>
      </c>
      <c r="AN192" s="22"/>
      <c r="AO192" s="164">
        <f t="shared" si="113"/>
        <v>0</v>
      </c>
      <c r="AP192" s="22"/>
      <c r="AQ192" s="164">
        <f t="shared" si="114"/>
        <v>0</v>
      </c>
      <c r="AR192" s="22"/>
      <c r="AS192" s="164">
        <f t="shared" si="115"/>
        <v>0</v>
      </c>
      <c r="AT192" s="22"/>
      <c r="AU192" s="164">
        <f t="shared" si="116"/>
        <v>0</v>
      </c>
      <c r="AV192" s="22"/>
      <c r="AW192" s="164">
        <f t="shared" si="117"/>
        <v>0</v>
      </c>
      <c r="AX192" s="22"/>
      <c r="AY192" s="164">
        <f t="shared" si="118"/>
        <v>0</v>
      </c>
      <c r="AZ192" s="22"/>
      <c r="BA192" s="164">
        <f t="shared" si="119"/>
        <v>0</v>
      </c>
      <c r="BB192" s="22"/>
      <c r="BC192" s="164">
        <f t="shared" si="120"/>
        <v>0</v>
      </c>
      <c r="BD192" s="22"/>
      <c r="BE192" s="164">
        <f t="shared" si="121"/>
        <v>0</v>
      </c>
      <c r="BF192" s="253">
        <f t="shared" si="122"/>
        <v>194.88</v>
      </c>
      <c r="BG192" s="253">
        <f t="shared" si="123"/>
        <v>194.88</v>
      </c>
      <c r="BH192" s="10" t="b">
        <f t="shared" si="124"/>
        <v>1</v>
      </c>
      <c r="BI192" s="253">
        <f t="shared" si="125"/>
        <v>0</v>
      </c>
      <c r="BJ192" s="250">
        <f t="shared" si="128"/>
        <v>21610170</v>
      </c>
      <c r="BK192" s="251">
        <v>348</v>
      </c>
      <c r="BL192" s="251">
        <v>5</v>
      </c>
      <c r="BM192" s="252">
        <f t="shared" si="129"/>
        <v>4</v>
      </c>
      <c r="BN192" s="252">
        <f t="shared" si="130"/>
        <v>0</v>
      </c>
      <c r="BO192" s="252">
        <f t="shared" si="131"/>
        <v>0</v>
      </c>
      <c r="BP192" s="252">
        <f t="shared" si="132"/>
        <v>0</v>
      </c>
      <c r="BQ192" s="254">
        <f t="shared" si="133"/>
        <v>42</v>
      </c>
      <c r="BR192">
        <f t="shared" si="126"/>
        <v>16</v>
      </c>
      <c r="BS192">
        <v>0</v>
      </c>
      <c r="BT192">
        <v>1</v>
      </c>
      <c r="BU192" t="s">
        <v>139</v>
      </c>
      <c r="BV192" t="str">
        <f t="shared" si="146"/>
        <v>0</v>
      </c>
      <c r="BW192" t="str">
        <f t="shared" si="146"/>
        <v>0</v>
      </c>
      <c r="BX192" t="str">
        <f t="shared" si="146"/>
        <v>1</v>
      </c>
      <c r="BY192" t="s">
        <v>23</v>
      </c>
      <c r="BZ192" s="253">
        <f t="shared" si="134"/>
        <v>0</v>
      </c>
      <c r="CA192" s="253">
        <f t="shared" si="135"/>
        <v>194.88</v>
      </c>
      <c r="CB192" s="253">
        <f t="shared" si="136"/>
        <v>0</v>
      </c>
      <c r="CC192" s="253">
        <f t="shared" si="137"/>
        <v>0</v>
      </c>
      <c r="CD192" s="253">
        <f t="shared" si="138"/>
        <v>0</v>
      </c>
      <c r="CE192" s="253">
        <f t="shared" si="139"/>
        <v>0</v>
      </c>
      <c r="CF192" s="253">
        <f t="shared" si="140"/>
        <v>0</v>
      </c>
      <c r="CG192" s="253">
        <f t="shared" si="141"/>
        <v>0</v>
      </c>
      <c r="CH192" s="253">
        <f t="shared" si="142"/>
        <v>0</v>
      </c>
      <c r="CI192" s="253">
        <f t="shared" si="143"/>
        <v>0</v>
      </c>
      <c r="CJ192" s="253">
        <f t="shared" si="144"/>
        <v>0</v>
      </c>
      <c r="CK192" s="253">
        <f t="shared" si="145"/>
        <v>0</v>
      </c>
    </row>
    <row r="193" spans="2:89" ht="20.399999999999999" x14ac:dyDescent="0.3">
      <c r="B193" s="194">
        <v>114</v>
      </c>
      <c r="C193" s="219">
        <v>216011</v>
      </c>
      <c r="D193" s="267">
        <v>21610170</v>
      </c>
      <c r="E193" s="220" t="s">
        <v>203</v>
      </c>
      <c r="F193" s="198" t="s">
        <v>344</v>
      </c>
      <c r="G193" s="198" t="s">
        <v>345</v>
      </c>
      <c r="H193" s="199" t="s">
        <v>18</v>
      </c>
      <c r="I193" s="194"/>
      <c r="J193" s="199" t="s">
        <v>19</v>
      </c>
      <c r="K193" s="200">
        <f t="shared" si="147"/>
        <v>40</v>
      </c>
      <c r="L193" s="221" t="s">
        <v>20</v>
      </c>
      <c r="M193" s="104">
        <v>16</v>
      </c>
      <c r="N193" s="262">
        <f t="shared" si="127"/>
        <v>42</v>
      </c>
      <c r="O193" s="222">
        <v>42</v>
      </c>
      <c r="P193" s="110">
        <f t="shared" si="105"/>
        <v>1948.8</v>
      </c>
      <c r="Q193" s="204" t="s">
        <v>139</v>
      </c>
      <c r="R193" s="113">
        <f t="shared" si="99"/>
        <v>5</v>
      </c>
      <c r="S193" s="114">
        <f t="shared" si="106"/>
        <v>243.6</v>
      </c>
      <c r="T193" s="113">
        <f t="shared" si="100"/>
        <v>8</v>
      </c>
      <c r="U193" s="115">
        <f t="shared" si="107"/>
        <v>389.76</v>
      </c>
      <c r="V193" s="113">
        <f t="shared" si="101"/>
        <v>18</v>
      </c>
      <c r="W193" s="115">
        <f t="shared" si="108"/>
        <v>876.96</v>
      </c>
      <c r="X193" s="113">
        <f t="shared" si="102"/>
        <v>9</v>
      </c>
      <c r="Y193" s="115">
        <f t="shared" si="109"/>
        <v>438.48</v>
      </c>
      <c r="Z193" s="116">
        <f t="shared" si="103"/>
        <v>1948.8000000000002</v>
      </c>
      <c r="AA193" s="117" t="b">
        <f t="shared" si="104"/>
        <v>1</v>
      </c>
      <c r="AB193" s="123"/>
      <c r="AC193" s="124"/>
      <c r="AD193" s="109" t="s">
        <v>22</v>
      </c>
      <c r="AE193" s="108" t="s">
        <v>23</v>
      </c>
      <c r="AF193" s="125"/>
      <c r="AG193" s="126"/>
      <c r="AH193" s="121"/>
      <c r="AI193" s="164">
        <f t="shared" si="110"/>
        <v>0</v>
      </c>
      <c r="AJ193" s="22"/>
      <c r="AK193" s="164">
        <f t="shared" si="111"/>
        <v>0</v>
      </c>
      <c r="AL193" s="22">
        <v>5</v>
      </c>
      <c r="AM193" s="164">
        <f t="shared" si="112"/>
        <v>243.6</v>
      </c>
      <c r="AN193" s="22">
        <v>4</v>
      </c>
      <c r="AO193" s="164">
        <f t="shared" si="113"/>
        <v>194.88</v>
      </c>
      <c r="AP193" s="22">
        <v>4</v>
      </c>
      <c r="AQ193" s="164">
        <f t="shared" si="114"/>
        <v>194.88</v>
      </c>
      <c r="AR193" s="22">
        <v>0</v>
      </c>
      <c r="AS193" s="164">
        <f t="shared" si="115"/>
        <v>0</v>
      </c>
      <c r="AT193" s="22">
        <v>0</v>
      </c>
      <c r="AU193" s="164">
        <f t="shared" si="116"/>
        <v>0</v>
      </c>
      <c r="AV193" s="22">
        <v>9</v>
      </c>
      <c r="AW193" s="164">
        <f t="shared" si="117"/>
        <v>438.48</v>
      </c>
      <c r="AX193" s="22">
        <v>9</v>
      </c>
      <c r="AY193" s="164">
        <f t="shared" si="118"/>
        <v>438.48</v>
      </c>
      <c r="AZ193" s="22">
        <v>9</v>
      </c>
      <c r="BA193" s="164">
        <f t="shared" si="119"/>
        <v>438.48</v>
      </c>
      <c r="BB193" s="22">
        <v>0</v>
      </c>
      <c r="BC193" s="164">
        <f t="shared" si="120"/>
        <v>0</v>
      </c>
      <c r="BD193" s="22">
        <v>0</v>
      </c>
      <c r="BE193" s="164">
        <f t="shared" si="121"/>
        <v>0</v>
      </c>
      <c r="BF193" s="253">
        <f t="shared" si="122"/>
        <v>1948.8</v>
      </c>
      <c r="BG193" s="253">
        <f t="shared" si="123"/>
        <v>1948.8000000000002</v>
      </c>
      <c r="BH193" s="10" t="b">
        <f t="shared" si="124"/>
        <v>1</v>
      </c>
      <c r="BI193" s="253">
        <f t="shared" si="125"/>
        <v>0</v>
      </c>
      <c r="BJ193" s="250">
        <f t="shared" si="128"/>
        <v>21610170</v>
      </c>
      <c r="BK193" s="251">
        <v>348</v>
      </c>
      <c r="BL193" s="251">
        <v>5</v>
      </c>
      <c r="BM193" s="252">
        <f t="shared" si="129"/>
        <v>5</v>
      </c>
      <c r="BN193" s="252">
        <f t="shared" si="130"/>
        <v>8</v>
      </c>
      <c r="BO193" s="252">
        <f t="shared" si="131"/>
        <v>18</v>
      </c>
      <c r="BP193" s="252">
        <f t="shared" si="132"/>
        <v>9</v>
      </c>
      <c r="BQ193" s="254">
        <f t="shared" si="133"/>
        <v>42</v>
      </c>
      <c r="BR193">
        <f t="shared" si="126"/>
        <v>16</v>
      </c>
      <c r="BS193">
        <v>0</v>
      </c>
      <c r="BT193">
        <v>1</v>
      </c>
      <c r="BU193" t="s">
        <v>139</v>
      </c>
      <c r="BV193" t="str">
        <f t="shared" si="146"/>
        <v>0</v>
      </c>
      <c r="BW193" t="str">
        <f t="shared" si="146"/>
        <v>0</v>
      </c>
      <c r="BX193" t="str">
        <f t="shared" si="146"/>
        <v>1</v>
      </c>
      <c r="BY193" t="s">
        <v>23</v>
      </c>
      <c r="BZ193" s="253">
        <f t="shared" si="134"/>
        <v>0</v>
      </c>
      <c r="CA193" s="253">
        <f t="shared" si="135"/>
        <v>0</v>
      </c>
      <c r="CB193" s="253">
        <f t="shared" si="136"/>
        <v>243.6</v>
      </c>
      <c r="CC193" s="253">
        <f t="shared" si="137"/>
        <v>194.88</v>
      </c>
      <c r="CD193" s="253">
        <f t="shared" si="138"/>
        <v>194.88</v>
      </c>
      <c r="CE193" s="253">
        <f t="shared" si="139"/>
        <v>0</v>
      </c>
      <c r="CF193" s="253">
        <f t="shared" si="140"/>
        <v>0</v>
      </c>
      <c r="CG193" s="253">
        <f t="shared" si="141"/>
        <v>438.48</v>
      </c>
      <c r="CH193" s="253">
        <f t="shared" si="142"/>
        <v>438.48</v>
      </c>
      <c r="CI193" s="253">
        <f t="shared" si="143"/>
        <v>438.48</v>
      </c>
      <c r="CJ193" s="253">
        <f t="shared" si="144"/>
        <v>0</v>
      </c>
      <c r="CK193" s="253">
        <f t="shared" si="145"/>
        <v>0</v>
      </c>
    </row>
    <row r="194" spans="2:89" ht="20.399999999999999" x14ac:dyDescent="0.3">
      <c r="B194" s="129">
        <v>115</v>
      </c>
      <c r="C194" s="191">
        <v>216011</v>
      </c>
      <c r="D194" s="266">
        <v>21610194</v>
      </c>
      <c r="E194" s="139" t="s">
        <v>214</v>
      </c>
      <c r="F194" s="108" t="s">
        <v>344</v>
      </c>
      <c r="G194" s="108" t="s">
        <v>345</v>
      </c>
      <c r="H194" s="109" t="s">
        <v>18</v>
      </c>
      <c r="I194" s="123"/>
      <c r="J194" s="109" t="s">
        <v>19</v>
      </c>
      <c r="K194" s="111">
        <f t="shared" si="147"/>
        <v>17</v>
      </c>
      <c r="L194" s="140" t="s">
        <v>138</v>
      </c>
      <c r="M194" s="104">
        <v>16</v>
      </c>
      <c r="N194" s="262">
        <f t="shared" si="127"/>
        <v>11</v>
      </c>
      <c r="O194" s="141">
        <v>11</v>
      </c>
      <c r="P194" s="110">
        <f t="shared" si="105"/>
        <v>216.92</v>
      </c>
      <c r="Q194" s="112" t="s">
        <v>139</v>
      </c>
      <c r="R194" s="113">
        <f t="shared" si="99"/>
        <v>17</v>
      </c>
      <c r="S194" s="114">
        <f t="shared" si="106"/>
        <v>216.92</v>
      </c>
      <c r="T194" s="113">
        <f t="shared" si="100"/>
        <v>0</v>
      </c>
      <c r="U194" s="115">
        <f t="shared" si="107"/>
        <v>0</v>
      </c>
      <c r="V194" s="113">
        <f t="shared" si="101"/>
        <v>0</v>
      </c>
      <c r="W194" s="115">
        <f t="shared" si="108"/>
        <v>0</v>
      </c>
      <c r="X194" s="113">
        <f t="shared" si="102"/>
        <v>0</v>
      </c>
      <c r="Y194" s="115">
        <f t="shared" si="109"/>
        <v>0</v>
      </c>
      <c r="Z194" s="116">
        <f t="shared" si="103"/>
        <v>216.92</v>
      </c>
      <c r="AA194" s="117" t="b">
        <f t="shared" si="104"/>
        <v>1</v>
      </c>
      <c r="AB194" s="123"/>
      <c r="AC194" s="124"/>
      <c r="AD194" s="109" t="s">
        <v>22</v>
      </c>
      <c r="AE194" s="108" t="s">
        <v>23</v>
      </c>
      <c r="AF194" s="125"/>
      <c r="AG194" s="126"/>
      <c r="AH194" s="121">
        <v>0</v>
      </c>
      <c r="AI194" s="164">
        <f t="shared" si="110"/>
        <v>0</v>
      </c>
      <c r="AJ194" s="22">
        <v>17</v>
      </c>
      <c r="AK194" s="164">
        <f t="shared" si="111"/>
        <v>216.92</v>
      </c>
      <c r="AL194" s="22"/>
      <c r="AM194" s="164">
        <f t="shared" si="112"/>
        <v>0</v>
      </c>
      <c r="AN194" s="22"/>
      <c r="AO194" s="164">
        <f t="shared" si="113"/>
        <v>0</v>
      </c>
      <c r="AP194" s="22"/>
      <c r="AQ194" s="164">
        <f t="shared" si="114"/>
        <v>0</v>
      </c>
      <c r="AR194" s="22"/>
      <c r="AS194" s="164">
        <f t="shared" si="115"/>
        <v>0</v>
      </c>
      <c r="AT194" s="22"/>
      <c r="AU194" s="164">
        <f t="shared" si="116"/>
        <v>0</v>
      </c>
      <c r="AV194" s="22"/>
      <c r="AW194" s="164">
        <f t="shared" si="117"/>
        <v>0</v>
      </c>
      <c r="AX194" s="22"/>
      <c r="AY194" s="164">
        <f t="shared" si="118"/>
        <v>0</v>
      </c>
      <c r="AZ194" s="22"/>
      <c r="BA194" s="164">
        <f t="shared" si="119"/>
        <v>0</v>
      </c>
      <c r="BB194" s="22"/>
      <c r="BC194" s="164">
        <f t="shared" si="120"/>
        <v>0</v>
      </c>
      <c r="BD194" s="22"/>
      <c r="BE194" s="164">
        <f t="shared" si="121"/>
        <v>0</v>
      </c>
      <c r="BF194" s="253">
        <f t="shared" si="122"/>
        <v>216.92</v>
      </c>
      <c r="BG194" s="253">
        <f t="shared" si="123"/>
        <v>216.92</v>
      </c>
      <c r="BH194" s="10" t="b">
        <f t="shared" si="124"/>
        <v>1</v>
      </c>
      <c r="BI194" s="253">
        <f t="shared" si="125"/>
        <v>0</v>
      </c>
      <c r="BJ194" s="250">
        <f t="shared" si="128"/>
        <v>21610194</v>
      </c>
      <c r="BK194" s="251">
        <v>348</v>
      </c>
      <c r="BL194" s="251">
        <v>5</v>
      </c>
      <c r="BM194" s="252">
        <f t="shared" si="129"/>
        <v>17</v>
      </c>
      <c r="BN194" s="252">
        <f t="shared" si="130"/>
        <v>0</v>
      </c>
      <c r="BO194" s="252">
        <f t="shared" si="131"/>
        <v>0</v>
      </c>
      <c r="BP194" s="252">
        <f t="shared" si="132"/>
        <v>0</v>
      </c>
      <c r="BQ194" s="254">
        <f t="shared" si="133"/>
        <v>11</v>
      </c>
      <c r="BR194">
        <f t="shared" si="126"/>
        <v>16</v>
      </c>
      <c r="BS194">
        <v>0</v>
      </c>
      <c r="BT194">
        <v>1</v>
      </c>
      <c r="BU194" t="s">
        <v>139</v>
      </c>
      <c r="BV194" t="str">
        <f t="shared" si="146"/>
        <v>0</v>
      </c>
      <c r="BW194" t="str">
        <f t="shared" si="146"/>
        <v>0</v>
      </c>
      <c r="BX194" t="str">
        <f t="shared" si="146"/>
        <v>1</v>
      </c>
      <c r="BY194" t="s">
        <v>23</v>
      </c>
      <c r="BZ194" s="253">
        <f t="shared" si="134"/>
        <v>0</v>
      </c>
      <c r="CA194" s="253">
        <f t="shared" si="135"/>
        <v>216.92</v>
      </c>
      <c r="CB194" s="253">
        <f t="shared" si="136"/>
        <v>0</v>
      </c>
      <c r="CC194" s="253">
        <f t="shared" si="137"/>
        <v>0</v>
      </c>
      <c r="CD194" s="253">
        <f t="shared" si="138"/>
        <v>0</v>
      </c>
      <c r="CE194" s="253">
        <f t="shared" si="139"/>
        <v>0</v>
      </c>
      <c r="CF194" s="253">
        <f t="shared" si="140"/>
        <v>0</v>
      </c>
      <c r="CG194" s="253">
        <f t="shared" si="141"/>
        <v>0</v>
      </c>
      <c r="CH194" s="253">
        <f t="shared" si="142"/>
        <v>0</v>
      </c>
      <c r="CI194" s="253">
        <f t="shared" si="143"/>
        <v>0</v>
      </c>
      <c r="CJ194" s="253">
        <f t="shared" si="144"/>
        <v>0</v>
      </c>
      <c r="CK194" s="253">
        <f t="shared" si="145"/>
        <v>0</v>
      </c>
    </row>
    <row r="195" spans="2:89" ht="20.399999999999999" x14ac:dyDescent="0.3">
      <c r="B195" s="194">
        <v>115</v>
      </c>
      <c r="C195" s="219">
        <v>216011</v>
      </c>
      <c r="D195" s="267">
        <v>21610194</v>
      </c>
      <c r="E195" s="220" t="s">
        <v>214</v>
      </c>
      <c r="F195" s="198" t="s">
        <v>344</v>
      </c>
      <c r="G195" s="198" t="s">
        <v>345</v>
      </c>
      <c r="H195" s="199" t="s">
        <v>18</v>
      </c>
      <c r="I195" s="194"/>
      <c r="J195" s="199" t="s">
        <v>19</v>
      </c>
      <c r="K195" s="200">
        <f t="shared" si="147"/>
        <v>54</v>
      </c>
      <c r="L195" s="221" t="s">
        <v>138</v>
      </c>
      <c r="M195" s="104">
        <v>16</v>
      </c>
      <c r="N195" s="262">
        <f t="shared" si="127"/>
        <v>11</v>
      </c>
      <c r="O195" s="222">
        <v>11</v>
      </c>
      <c r="P195" s="110">
        <f t="shared" si="105"/>
        <v>689.04</v>
      </c>
      <c r="Q195" s="204" t="s">
        <v>139</v>
      </c>
      <c r="R195" s="113">
        <f t="shared" si="99"/>
        <v>17</v>
      </c>
      <c r="S195" s="114">
        <f t="shared" si="106"/>
        <v>216.92</v>
      </c>
      <c r="T195" s="113">
        <f t="shared" si="100"/>
        <v>22</v>
      </c>
      <c r="U195" s="115">
        <f t="shared" si="107"/>
        <v>280.71999999999997</v>
      </c>
      <c r="V195" s="113">
        <f t="shared" si="101"/>
        <v>6</v>
      </c>
      <c r="W195" s="115">
        <f t="shared" si="108"/>
        <v>76.56</v>
      </c>
      <c r="X195" s="113">
        <f t="shared" si="102"/>
        <v>9</v>
      </c>
      <c r="Y195" s="115">
        <f t="shared" si="109"/>
        <v>114.84</v>
      </c>
      <c r="Z195" s="116">
        <f t="shared" si="103"/>
        <v>689.04000000000008</v>
      </c>
      <c r="AA195" s="117" t="b">
        <f t="shared" si="104"/>
        <v>1</v>
      </c>
      <c r="AB195" s="123"/>
      <c r="AC195" s="124"/>
      <c r="AD195" s="109" t="s">
        <v>22</v>
      </c>
      <c r="AE195" s="108" t="s">
        <v>23</v>
      </c>
      <c r="AF195" s="125"/>
      <c r="AG195" s="126"/>
      <c r="AH195" s="121"/>
      <c r="AI195" s="164">
        <f t="shared" si="110"/>
        <v>0</v>
      </c>
      <c r="AJ195" s="22"/>
      <c r="AK195" s="164">
        <f t="shared" si="111"/>
        <v>0</v>
      </c>
      <c r="AL195" s="22">
        <v>17</v>
      </c>
      <c r="AM195" s="164">
        <f t="shared" si="112"/>
        <v>216.92</v>
      </c>
      <c r="AN195" s="22">
        <v>17</v>
      </c>
      <c r="AO195" s="164">
        <f t="shared" si="113"/>
        <v>216.92</v>
      </c>
      <c r="AP195" s="22">
        <v>0</v>
      </c>
      <c r="AQ195" s="164">
        <f t="shared" si="114"/>
        <v>0</v>
      </c>
      <c r="AR195" s="22">
        <v>5</v>
      </c>
      <c r="AS195" s="164">
        <f t="shared" si="115"/>
        <v>63.8</v>
      </c>
      <c r="AT195" s="22">
        <v>2</v>
      </c>
      <c r="AU195" s="164">
        <f t="shared" si="116"/>
        <v>25.52</v>
      </c>
      <c r="AV195" s="22">
        <v>2</v>
      </c>
      <c r="AW195" s="164">
        <f t="shared" si="117"/>
        <v>25.52</v>
      </c>
      <c r="AX195" s="22">
        <v>2</v>
      </c>
      <c r="AY195" s="164">
        <f t="shared" si="118"/>
        <v>25.52</v>
      </c>
      <c r="AZ195" s="22">
        <v>2</v>
      </c>
      <c r="BA195" s="164">
        <f t="shared" si="119"/>
        <v>25.52</v>
      </c>
      <c r="BB195" s="22">
        <v>5</v>
      </c>
      <c r="BC195" s="164">
        <f t="shared" si="120"/>
        <v>63.8</v>
      </c>
      <c r="BD195" s="22">
        <v>2</v>
      </c>
      <c r="BE195" s="164">
        <f t="shared" si="121"/>
        <v>25.52</v>
      </c>
      <c r="BF195" s="253">
        <f t="shared" si="122"/>
        <v>689.04</v>
      </c>
      <c r="BG195" s="253">
        <f t="shared" si="123"/>
        <v>689.04</v>
      </c>
      <c r="BH195" s="10" t="b">
        <f t="shared" si="124"/>
        <v>1</v>
      </c>
      <c r="BI195" s="253">
        <f t="shared" si="125"/>
        <v>0</v>
      </c>
      <c r="BJ195" s="250">
        <f t="shared" si="128"/>
        <v>21610194</v>
      </c>
      <c r="BK195" s="251">
        <v>348</v>
      </c>
      <c r="BL195" s="251">
        <v>5</v>
      </c>
      <c r="BM195" s="252">
        <f t="shared" si="129"/>
        <v>17</v>
      </c>
      <c r="BN195" s="252">
        <f t="shared" si="130"/>
        <v>22</v>
      </c>
      <c r="BO195" s="252">
        <f t="shared" si="131"/>
        <v>6</v>
      </c>
      <c r="BP195" s="252">
        <f t="shared" si="132"/>
        <v>9</v>
      </c>
      <c r="BQ195" s="254">
        <f t="shared" si="133"/>
        <v>11</v>
      </c>
      <c r="BR195">
        <f t="shared" si="126"/>
        <v>16</v>
      </c>
      <c r="BS195">
        <v>0</v>
      </c>
      <c r="BT195">
        <v>1</v>
      </c>
      <c r="BU195" t="s">
        <v>139</v>
      </c>
      <c r="BV195" t="str">
        <f t="shared" si="146"/>
        <v>0</v>
      </c>
      <c r="BW195" t="str">
        <f t="shared" si="146"/>
        <v>0</v>
      </c>
      <c r="BX195" t="str">
        <f t="shared" si="146"/>
        <v>1</v>
      </c>
      <c r="BY195" t="s">
        <v>23</v>
      </c>
      <c r="BZ195" s="253">
        <f t="shared" si="134"/>
        <v>0</v>
      </c>
      <c r="CA195" s="253">
        <f t="shared" si="135"/>
        <v>0</v>
      </c>
      <c r="CB195" s="253">
        <f t="shared" si="136"/>
        <v>216.92</v>
      </c>
      <c r="CC195" s="253">
        <f t="shared" si="137"/>
        <v>216.92</v>
      </c>
      <c r="CD195" s="253">
        <f t="shared" si="138"/>
        <v>0</v>
      </c>
      <c r="CE195" s="253">
        <f t="shared" si="139"/>
        <v>63.8</v>
      </c>
      <c r="CF195" s="253">
        <f t="shared" si="140"/>
        <v>25.52</v>
      </c>
      <c r="CG195" s="253">
        <f t="shared" si="141"/>
        <v>25.52</v>
      </c>
      <c r="CH195" s="253">
        <f t="shared" si="142"/>
        <v>25.52</v>
      </c>
      <c r="CI195" s="253">
        <f t="shared" si="143"/>
        <v>25.52</v>
      </c>
      <c r="CJ195" s="253">
        <f t="shared" si="144"/>
        <v>63.8</v>
      </c>
      <c r="CK195" s="253">
        <f t="shared" si="145"/>
        <v>25.52</v>
      </c>
    </row>
    <row r="196" spans="2:89" ht="20.399999999999999" x14ac:dyDescent="0.3">
      <c r="B196" s="129">
        <v>116</v>
      </c>
      <c r="C196" s="191">
        <v>216011</v>
      </c>
      <c r="D196" s="266">
        <v>21610199</v>
      </c>
      <c r="E196" s="139" t="s">
        <v>204</v>
      </c>
      <c r="F196" s="108" t="s">
        <v>344</v>
      </c>
      <c r="G196" s="108" t="s">
        <v>345</v>
      </c>
      <c r="H196" s="109" t="s">
        <v>18</v>
      </c>
      <c r="I196" s="123"/>
      <c r="J196" s="109" t="s">
        <v>19</v>
      </c>
      <c r="K196" s="111">
        <f t="shared" si="147"/>
        <v>5</v>
      </c>
      <c r="L196" s="140" t="s">
        <v>20</v>
      </c>
      <c r="M196" s="104">
        <v>16</v>
      </c>
      <c r="N196" s="262">
        <f t="shared" si="127"/>
        <v>40</v>
      </c>
      <c r="O196" s="141">
        <v>40</v>
      </c>
      <c r="P196" s="110">
        <f t="shared" si="105"/>
        <v>232</v>
      </c>
      <c r="Q196" s="112" t="s">
        <v>139</v>
      </c>
      <c r="R196" s="113">
        <f t="shared" ref="R196:R279" si="148">AH196+AJ196+AL196</f>
        <v>5</v>
      </c>
      <c r="S196" s="114">
        <f t="shared" si="106"/>
        <v>232</v>
      </c>
      <c r="T196" s="113">
        <f t="shared" ref="T196:T279" si="149">AN196+AP196+AR196</f>
        <v>0</v>
      </c>
      <c r="U196" s="115">
        <f t="shared" si="107"/>
        <v>0</v>
      </c>
      <c r="V196" s="113">
        <f t="shared" ref="V196:V279" si="150">AT196+AV196+AX196</f>
        <v>0</v>
      </c>
      <c r="W196" s="115">
        <f t="shared" si="108"/>
        <v>0</v>
      </c>
      <c r="X196" s="113">
        <f t="shared" ref="X196:X279" si="151">AZ196+BB196+BD196</f>
        <v>0</v>
      </c>
      <c r="Y196" s="115">
        <f t="shared" si="109"/>
        <v>0</v>
      </c>
      <c r="Z196" s="116">
        <f t="shared" ref="Z196:Z279" si="152">S196+U196+W196+Y196</f>
        <v>232</v>
      </c>
      <c r="AA196" s="117" t="b">
        <f t="shared" ref="AA196:AA279" si="153">K196=(SUM(X196,V196,T196,R196))</f>
        <v>1</v>
      </c>
      <c r="AB196" s="123"/>
      <c r="AC196" s="124"/>
      <c r="AD196" s="109" t="s">
        <v>22</v>
      </c>
      <c r="AE196" s="108" t="s">
        <v>23</v>
      </c>
      <c r="AF196" s="125"/>
      <c r="AG196" s="126"/>
      <c r="AH196" s="121">
        <v>0</v>
      </c>
      <c r="AI196" s="164">
        <f t="shared" si="110"/>
        <v>0</v>
      </c>
      <c r="AJ196" s="22">
        <v>5</v>
      </c>
      <c r="AK196" s="164">
        <f t="shared" si="111"/>
        <v>232</v>
      </c>
      <c r="AL196" s="22"/>
      <c r="AM196" s="164">
        <f t="shared" si="112"/>
        <v>0</v>
      </c>
      <c r="AN196" s="22"/>
      <c r="AO196" s="164">
        <f t="shared" si="113"/>
        <v>0</v>
      </c>
      <c r="AP196" s="22"/>
      <c r="AQ196" s="164">
        <f t="shared" si="114"/>
        <v>0</v>
      </c>
      <c r="AR196" s="22"/>
      <c r="AS196" s="164">
        <f t="shared" si="115"/>
        <v>0</v>
      </c>
      <c r="AT196" s="22"/>
      <c r="AU196" s="164">
        <f t="shared" si="116"/>
        <v>0</v>
      </c>
      <c r="AV196" s="22"/>
      <c r="AW196" s="164">
        <f t="shared" si="117"/>
        <v>0</v>
      </c>
      <c r="AX196" s="22"/>
      <c r="AY196" s="164">
        <f t="shared" si="118"/>
        <v>0</v>
      </c>
      <c r="AZ196" s="22"/>
      <c r="BA196" s="164">
        <f t="shared" si="119"/>
        <v>0</v>
      </c>
      <c r="BB196" s="22"/>
      <c r="BC196" s="164">
        <f t="shared" si="120"/>
        <v>0</v>
      </c>
      <c r="BD196" s="22"/>
      <c r="BE196" s="164">
        <f t="shared" si="121"/>
        <v>0</v>
      </c>
      <c r="BF196" s="253">
        <f t="shared" si="122"/>
        <v>232</v>
      </c>
      <c r="BG196" s="253">
        <f t="shared" si="123"/>
        <v>232</v>
      </c>
      <c r="BH196" s="10" t="b">
        <f t="shared" si="124"/>
        <v>1</v>
      </c>
      <c r="BI196" s="253">
        <f t="shared" si="125"/>
        <v>0</v>
      </c>
      <c r="BJ196" s="250">
        <f t="shared" si="128"/>
        <v>21610199</v>
      </c>
      <c r="BK196" s="251">
        <v>348</v>
      </c>
      <c r="BL196" s="251">
        <v>5</v>
      </c>
      <c r="BM196" s="252">
        <f t="shared" si="129"/>
        <v>5</v>
      </c>
      <c r="BN196" s="252">
        <f t="shared" si="130"/>
        <v>0</v>
      </c>
      <c r="BO196" s="252">
        <f t="shared" si="131"/>
        <v>0</v>
      </c>
      <c r="BP196" s="252">
        <f t="shared" si="132"/>
        <v>0</v>
      </c>
      <c r="BQ196" s="254">
        <f t="shared" si="133"/>
        <v>40</v>
      </c>
      <c r="BR196">
        <f t="shared" si="126"/>
        <v>16</v>
      </c>
      <c r="BS196">
        <v>0</v>
      </c>
      <c r="BT196">
        <v>1</v>
      </c>
      <c r="BU196" t="s">
        <v>139</v>
      </c>
      <c r="BV196" t="str">
        <f t="shared" si="146"/>
        <v>0</v>
      </c>
      <c r="BW196" t="str">
        <f t="shared" si="146"/>
        <v>0</v>
      </c>
      <c r="BX196" t="str">
        <f t="shared" si="146"/>
        <v>1</v>
      </c>
      <c r="BY196" t="s">
        <v>23</v>
      </c>
      <c r="BZ196" s="253">
        <f t="shared" si="134"/>
        <v>0</v>
      </c>
      <c r="CA196" s="253">
        <f t="shared" si="135"/>
        <v>232</v>
      </c>
      <c r="CB196" s="253">
        <f t="shared" si="136"/>
        <v>0</v>
      </c>
      <c r="CC196" s="253">
        <f t="shared" si="137"/>
        <v>0</v>
      </c>
      <c r="CD196" s="253">
        <f t="shared" si="138"/>
        <v>0</v>
      </c>
      <c r="CE196" s="253">
        <f t="shared" si="139"/>
        <v>0</v>
      </c>
      <c r="CF196" s="253">
        <f t="shared" si="140"/>
        <v>0</v>
      </c>
      <c r="CG196" s="253">
        <f t="shared" si="141"/>
        <v>0</v>
      </c>
      <c r="CH196" s="253">
        <f t="shared" si="142"/>
        <v>0</v>
      </c>
      <c r="CI196" s="253">
        <f t="shared" si="143"/>
        <v>0</v>
      </c>
      <c r="CJ196" s="253">
        <f t="shared" si="144"/>
        <v>0</v>
      </c>
      <c r="CK196" s="253">
        <f t="shared" si="145"/>
        <v>0</v>
      </c>
    </row>
    <row r="197" spans="2:89" ht="20.399999999999999" x14ac:dyDescent="0.3">
      <c r="B197" s="194">
        <v>116</v>
      </c>
      <c r="C197" s="219">
        <v>216011</v>
      </c>
      <c r="D197" s="267">
        <v>21610199</v>
      </c>
      <c r="E197" s="220" t="s">
        <v>204</v>
      </c>
      <c r="F197" s="198" t="s">
        <v>344</v>
      </c>
      <c r="G197" s="198" t="s">
        <v>345</v>
      </c>
      <c r="H197" s="199" t="s">
        <v>18</v>
      </c>
      <c r="I197" s="194"/>
      <c r="J197" s="199" t="s">
        <v>19</v>
      </c>
      <c r="K197" s="200">
        <f t="shared" si="147"/>
        <v>40</v>
      </c>
      <c r="L197" s="221" t="s">
        <v>20</v>
      </c>
      <c r="M197" s="104">
        <v>16</v>
      </c>
      <c r="N197" s="262">
        <f t="shared" si="127"/>
        <v>40</v>
      </c>
      <c r="O197" s="222">
        <v>40</v>
      </c>
      <c r="P197" s="110">
        <f t="shared" ref="P197:P280" si="154">(O197*(M197/100+1))*K197</f>
        <v>1856</v>
      </c>
      <c r="Q197" s="204" t="s">
        <v>139</v>
      </c>
      <c r="R197" s="113">
        <f t="shared" si="148"/>
        <v>10</v>
      </c>
      <c r="S197" s="114">
        <f t="shared" ref="S197:S280" si="155">R197*(O197*(M197/100+1))</f>
        <v>464</v>
      </c>
      <c r="T197" s="113">
        <f t="shared" si="149"/>
        <v>12</v>
      </c>
      <c r="U197" s="115">
        <f t="shared" ref="U197:U280" si="156">T197*(O197*(M197/100+1))</f>
        <v>556.79999999999995</v>
      </c>
      <c r="V197" s="113">
        <f t="shared" si="150"/>
        <v>10</v>
      </c>
      <c r="W197" s="115">
        <f t="shared" ref="W197:W280" si="157">V197*(O197*(M197/100+1))</f>
        <v>464</v>
      </c>
      <c r="X197" s="113">
        <f t="shared" si="151"/>
        <v>8</v>
      </c>
      <c r="Y197" s="115">
        <f t="shared" ref="Y197:Y280" si="158">X197*(O197*(M197/100+1))</f>
        <v>371.2</v>
      </c>
      <c r="Z197" s="116">
        <f t="shared" si="152"/>
        <v>1856</v>
      </c>
      <c r="AA197" s="117" t="b">
        <f t="shared" si="153"/>
        <v>1</v>
      </c>
      <c r="AB197" s="123"/>
      <c r="AC197" s="124"/>
      <c r="AD197" s="109" t="s">
        <v>22</v>
      </c>
      <c r="AE197" s="108" t="s">
        <v>23</v>
      </c>
      <c r="AF197" s="125"/>
      <c r="AG197" s="126"/>
      <c r="AH197" s="121"/>
      <c r="AI197" s="164">
        <f t="shared" ref="AI197:AI280" si="159">AH197*(O197*(M197/100+1))</f>
        <v>0</v>
      </c>
      <c r="AJ197" s="22"/>
      <c r="AK197" s="164">
        <f t="shared" ref="AK197:AK280" si="160">AJ197*(O197*(M197/100+1))</f>
        <v>0</v>
      </c>
      <c r="AL197" s="22">
        <v>10</v>
      </c>
      <c r="AM197" s="164">
        <f t="shared" ref="AM197:AM280" si="161">AL197*(O197*(M197/100+1))</f>
        <v>464</v>
      </c>
      <c r="AN197" s="22">
        <v>5</v>
      </c>
      <c r="AO197" s="164">
        <f t="shared" ref="AO197:AO280" si="162">AN197*(O197*(M197/100+1))</f>
        <v>232</v>
      </c>
      <c r="AP197" s="22">
        <v>5</v>
      </c>
      <c r="AQ197" s="164">
        <f t="shared" ref="AQ197:AQ280" si="163">AP197*(O197*(M197/100+1))</f>
        <v>232</v>
      </c>
      <c r="AR197" s="22">
        <v>2</v>
      </c>
      <c r="AS197" s="164">
        <f t="shared" ref="AS197:AS280" si="164">AR197*(O197*(M197/100+1))</f>
        <v>92.8</v>
      </c>
      <c r="AT197" s="22">
        <v>2</v>
      </c>
      <c r="AU197" s="164">
        <f t="shared" ref="AU197:AU280" si="165">AT197*(O197*(M197/100+1))</f>
        <v>92.8</v>
      </c>
      <c r="AV197" s="22">
        <v>4</v>
      </c>
      <c r="AW197" s="164">
        <f t="shared" ref="AW197:AW280" si="166">AV197*(O197*(M197/100+1))</f>
        <v>185.6</v>
      </c>
      <c r="AX197" s="22">
        <v>4</v>
      </c>
      <c r="AY197" s="164">
        <f t="shared" ref="AY197:AY280" si="167">AX197*(O197*(M197/100+1))</f>
        <v>185.6</v>
      </c>
      <c r="AZ197" s="22">
        <v>4</v>
      </c>
      <c r="BA197" s="164">
        <f t="shared" ref="BA197:BA280" si="168">AZ197*(O197*(M197/100+1))</f>
        <v>185.6</v>
      </c>
      <c r="BB197" s="22">
        <v>2</v>
      </c>
      <c r="BC197" s="164">
        <f t="shared" ref="BC197:BC280" si="169">BB197*(O197*(M197/100+1))</f>
        <v>92.8</v>
      </c>
      <c r="BD197" s="22">
        <v>2</v>
      </c>
      <c r="BE197" s="164">
        <f t="shared" ref="BE197:BE280" si="170">BD197*(O197*(M197/100+1))</f>
        <v>92.8</v>
      </c>
      <c r="BF197" s="253">
        <f t="shared" ref="BF197:BF280" si="171">SUM(R197,T197,V197,X197)*(O197*(M197/100+1))</f>
        <v>1856</v>
      </c>
      <c r="BG197" s="253">
        <f t="shared" ref="BG197:BG280" si="172">SUM(BE197,BC197,BA197,AY197,AW197,AU197,AS197,AQ197,AO197,AM197,AK197,AI197)</f>
        <v>1856</v>
      </c>
      <c r="BH197" s="10" t="b">
        <f t="shared" ref="BH197:BH280" si="173">BF197=BG197</f>
        <v>1</v>
      </c>
      <c r="BI197" s="253">
        <f t="shared" ref="BI197:BI280" si="174">BF197-BG197</f>
        <v>0</v>
      </c>
      <c r="BJ197" s="250">
        <f t="shared" si="128"/>
        <v>21610199</v>
      </c>
      <c r="BK197" s="251">
        <v>348</v>
      </c>
      <c r="BL197" s="251">
        <v>5</v>
      </c>
      <c r="BM197" s="252">
        <f t="shared" si="129"/>
        <v>10</v>
      </c>
      <c r="BN197" s="252">
        <f t="shared" si="130"/>
        <v>12</v>
      </c>
      <c r="BO197" s="252">
        <f t="shared" si="131"/>
        <v>10</v>
      </c>
      <c r="BP197" s="252">
        <f t="shared" si="132"/>
        <v>8</v>
      </c>
      <c r="BQ197" s="254">
        <f t="shared" si="133"/>
        <v>40</v>
      </c>
      <c r="BR197">
        <f t="shared" ref="BR197:BR280" si="175">M197</f>
        <v>16</v>
      </c>
      <c r="BS197">
        <v>0</v>
      </c>
      <c r="BT197">
        <v>1</v>
      </c>
      <c r="BU197" t="s">
        <v>139</v>
      </c>
      <c r="BV197" t="str">
        <f t="shared" si="146"/>
        <v>0</v>
      </c>
      <c r="BW197" t="str">
        <f t="shared" si="146"/>
        <v>0</v>
      </c>
      <c r="BX197" t="str">
        <f t="shared" si="146"/>
        <v>1</v>
      </c>
      <c r="BY197" t="s">
        <v>23</v>
      </c>
      <c r="BZ197" s="253">
        <f t="shared" si="134"/>
        <v>0</v>
      </c>
      <c r="CA197" s="253">
        <f t="shared" si="135"/>
        <v>0</v>
      </c>
      <c r="CB197" s="253">
        <f t="shared" si="136"/>
        <v>464</v>
      </c>
      <c r="CC197" s="253">
        <f t="shared" si="137"/>
        <v>232</v>
      </c>
      <c r="CD197" s="253">
        <f t="shared" si="138"/>
        <v>232</v>
      </c>
      <c r="CE197" s="253">
        <f t="shared" si="139"/>
        <v>92.8</v>
      </c>
      <c r="CF197" s="253">
        <f t="shared" si="140"/>
        <v>92.8</v>
      </c>
      <c r="CG197" s="253">
        <f t="shared" si="141"/>
        <v>185.6</v>
      </c>
      <c r="CH197" s="253">
        <f t="shared" si="142"/>
        <v>185.6</v>
      </c>
      <c r="CI197" s="253">
        <f t="shared" si="143"/>
        <v>185.6</v>
      </c>
      <c r="CJ197" s="253">
        <f t="shared" si="144"/>
        <v>92.8</v>
      </c>
      <c r="CK197" s="253">
        <f t="shared" si="145"/>
        <v>92.8</v>
      </c>
    </row>
    <row r="198" spans="2:89" ht="20.399999999999999" x14ac:dyDescent="0.3">
      <c r="B198" s="129">
        <v>117</v>
      </c>
      <c r="C198" s="191">
        <v>216011</v>
      </c>
      <c r="D198" s="266">
        <v>21610094</v>
      </c>
      <c r="E198" s="139" t="s">
        <v>205</v>
      </c>
      <c r="F198" s="108" t="s">
        <v>344</v>
      </c>
      <c r="G198" s="108" t="s">
        <v>345</v>
      </c>
      <c r="H198" s="109" t="s">
        <v>18</v>
      </c>
      <c r="I198" s="123"/>
      <c r="J198" s="109" t="s">
        <v>19</v>
      </c>
      <c r="K198" s="111">
        <f t="shared" si="147"/>
        <v>5</v>
      </c>
      <c r="L198" s="140" t="s">
        <v>20</v>
      </c>
      <c r="M198" s="104">
        <v>16</v>
      </c>
      <c r="N198" s="262">
        <f t="shared" ref="N198:N281" si="176">ROUND(O198,2)</f>
        <v>40</v>
      </c>
      <c r="O198" s="141">
        <v>40</v>
      </c>
      <c r="P198" s="110">
        <f t="shared" si="154"/>
        <v>232</v>
      </c>
      <c r="Q198" s="112" t="s">
        <v>139</v>
      </c>
      <c r="R198" s="113">
        <f t="shared" si="148"/>
        <v>5</v>
      </c>
      <c r="S198" s="114">
        <f t="shared" si="155"/>
        <v>232</v>
      </c>
      <c r="T198" s="113">
        <f t="shared" si="149"/>
        <v>0</v>
      </c>
      <c r="U198" s="115">
        <f t="shared" si="156"/>
        <v>0</v>
      </c>
      <c r="V198" s="113">
        <f t="shared" si="150"/>
        <v>0</v>
      </c>
      <c r="W198" s="115">
        <f t="shared" si="157"/>
        <v>0</v>
      </c>
      <c r="X198" s="113">
        <f t="shared" si="151"/>
        <v>0</v>
      </c>
      <c r="Y198" s="115">
        <f t="shared" si="158"/>
        <v>0</v>
      </c>
      <c r="Z198" s="116">
        <f t="shared" si="152"/>
        <v>232</v>
      </c>
      <c r="AA198" s="117" t="b">
        <f t="shared" si="153"/>
        <v>1</v>
      </c>
      <c r="AB198" s="123"/>
      <c r="AC198" s="124"/>
      <c r="AD198" s="109" t="s">
        <v>22</v>
      </c>
      <c r="AE198" s="108" t="s">
        <v>23</v>
      </c>
      <c r="AF198" s="125"/>
      <c r="AG198" s="126"/>
      <c r="AH198" s="121">
        <v>0</v>
      </c>
      <c r="AI198" s="164">
        <f t="shared" si="159"/>
        <v>0</v>
      </c>
      <c r="AJ198" s="22">
        <v>5</v>
      </c>
      <c r="AK198" s="164">
        <f t="shared" si="160"/>
        <v>232</v>
      </c>
      <c r="AL198" s="22"/>
      <c r="AM198" s="164">
        <f t="shared" si="161"/>
        <v>0</v>
      </c>
      <c r="AN198" s="22"/>
      <c r="AO198" s="164">
        <f t="shared" si="162"/>
        <v>0</v>
      </c>
      <c r="AP198" s="22"/>
      <c r="AQ198" s="164">
        <f t="shared" si="163"/>
        <v>0</v>
      </c>
      <c r="AR198" s="22"/>
      <c r="AS198" s="164">
        <f t="shared" si="164"/>
        <v>0</v>
      </c>
      <c r="AT198" s="22"/>
      <c r="AU198" s="164">
        <f t="shared" si="165"/>
        <v>0</v>
      </c>
      <c r="AV198" s="22"/>
      <c r="AW198" s="164">
        <f t="shared" si="166"/>
        <v>0</v>
      </c>
      <c r="AX198" s="22"/>
      <c r="AY198" s="164">
        <f t="shared" si="167"/>
        <v>0</v>
      </c>
      <c r="AZ198" s="22"/>
      <c r="BA198" s="164">
        <f t="shared" si="168"/>
        <v>0</v>
      </c>
      <c r="BB198" s="22"/>
      <c r="BC198" s="164">
        <f t="shared" si="169"/>
        <v>0</v>
      </c>
      <c r="BD198" s="22"/>
      <c r="BE198" s="164">
        <f t="shared" si="170"/>
        <v>0</v>
      </c>
      <c r="BF198" s="253">
        <f t="shared" si="171"/>
        <v>232</v>
      </c>
      <c r="BG198" s="253">
        <f t="shared" si="172"/>
        <v>232</v>
      </c>
      <c r="BH198" s="10" t="b">
        <f t="shared" si="173"/>
        <v>1</v>
      </c>
      <c r="BI198" s="253">
        <f t="shared" si="174"/>
        <v>0</v>
      </c>
      <c r="BJ198" s="250">
        <f t="shared" ref="BJ198:BJ281" si="177">D198</f>
        <v>21610094</v>
      </c>
      <c r="BK198" s="251">
        <v>348</v>
      </c>
      <c r="BL198" s="251">
        <v>5</v>
      </c>
      <c r="BM198" s="252">
        <f t="shared" ref="BM198:BM281" si="178">R198</f>
        <v>5</v>
      </c>
      <c r="BN198" s="252">
        <f t="shared" ref="BN198:BN281" si="179">T198</f>
        <v>0</v>
      </c>
      <c r="BO198" s="252">
        <f t="shared" ref="BO198:BO281" si="180">V198</f>
        <v>0</v>
      </c>
      <c r="BP198" s="252">
        <f t="shared" ref="BP198:BP281" si="181">X198</f>
        <v>0</v>
      </c>
      <c r="BQ198" s="254">
        <f t="shared" ref="BQ198:BR281" si="182">N198</f>
        <v>40</v>
      </c>
      <c r="BR198">
        <f t="shared" si="175"/>
        <v>16</v>
      </c>
      <c r="BS198">
        <v>0</v>
      </c>
      <c r="BT198">
        <v>1</v>
      </c>
      <c r="BU198" t="s">
        <v>139</v>
      </c>
      <c r="BV198" t="str">
        <f t="shared" si="146"/>
        <v>0</v>
      </c>
      <c r="BW198" t="str">
        <f t="shared" si="146"/>
        <v>0</v>
      </c>
      <c r="BX198" t="str">
        <f t="shared" si="146"/>
        <v>1</v>
      </c>
      <c r="BY198" t="s">
        <v>23</v>
      </c>
      <c r="BZ198" s="253">
        <f t="shared" ref="BZ198:BZ281" si="183">AI198</f>
        <v>0</v>
      </c>
      <c r="CA198" s="253">
        <f t="shared" ref="CA198:CA281" si="184">AK198</f>
        <v>232</v>
      </c>
      <c r="CB198" s="253">
        <f t="shared" ref="CB198:CB281" si="185">AM198</f>
        <v>0</v>
      </c>
      <c r="CC198" s="253">
        <f t="shared" ref="CC198:CC281" si="186">AO198</f>
        <v>0</v>
      </c>
      <c r="CD198" s="253">
        <f t="shared" ref="CD198:CD281" si="187">AQ198</f>
        <v>0</v>
      </c>
      <c r="CE198" s="253">
        <f t="shared" ref="CE198:CE281" si="188">AS198</f>
        <v>0</v>
      </c>
      <c r="CF198" s="253">
        <f t="shared" ref="CF198:CF281" si="189">AU198</f>
        <v>0</v>
      </c>
      <c r="CG198" s="253">
        <f t="shared" ref="CG198:CG281" si="190">AW198</f>
        <v>0</v>
      </c>
      <c r="CH198" s="253">
        <f t="shared" ref="CH198:CH281" si="191">AY198</f>
        <v>0</v>
      </c>
      <c r="CI198" s="253">
        <f t="shared" ref="CI198:CI281" si="192">BA198</f>
        <v>0</v>
      </c>
      <c r="CJ198" s="253">
        <f t="shared" ref="CJ198:CJ281" si="193">BC198</f>
        <v>0</v>
      </c>
      <c r="CK198" s="253">
        <f t="shared" ref="CK198:CK281" si="194">BE198</f>
        <v>0</v>
      </c>
    </row>
    <row r="199" spans="2:89" ht="20.399999999999999" x14ac:dyDescent="0.3">
      <c r="B199" s="194">
        <v>117</v>
      </c>
      <c r="C199" s="219">
        <v>216011</v>
      </c>
      <c r="D199" s="267">
        <v>21610094</v>
      </c>
      <c r="E199" s="220" t="s">
        <v>205</v>
      </c>
      <c r="F199" s="198" t="s">
        <v>344</v>
      </c>
      <c r="G199" s="198" t="s">
        <v>345</v>
      </c>
      <c r="H199" s="199" t="s">
        <v>18</v>
      </c>
      <c r="I199" s="194"/>
      <c r="J199" s="199" t="s">
        <v>19</v>
      </c>
      <c r="K199" s="200">
        <f t="shared" si="147"/>
        <v>40</v>
      </c>
      <c r="L199" s="221" t="s">
        <v>20</v>
      </c>
      <c r="M199" s="104">
        <v>16</v>
      </c>
      <c r="N199" s="262">
        <f t="shared" si="176"/>
        <v>38</v>
      </c>
      <c r="O199" s="222">
        <v>38</v>
      </c>
      <c r="P199" s="110">
        <f t="shared" si="154"/>
        <v>1763.1999999999998</v>
      </c>
      <c r="Q199" s="204" t="s">
        <v>139</v>
      </c>
      <c r="R199" s="113">
        <f t="shared" si="148"/>
        <v>10</v>
      </c>
      <c r="S199" s="114">
        <f t="shared" si="155"/>
        <v>440.79999999999995</v>
      </c>
      <c r="T199" s="113">
        <f t="shared" si="149"/>
        <v>12</v>
      </c>
      <c r="U199" s="115">
        <f t="shared" si="156"/>
        <v>528.96</v>
      </c>
      <c r="V199" s="113">
        <f t="shared" si="150"/>
        <v>10</v>
      </c>
      <c r="W199" s="115">
        <f t="shared" si="157"/>
        <v>440.79999999999995</v>
      </c>
      <c r="X199" s="113">
        <f t="shared" si="151"/>
        <v>8</v>
      </c>
      <c r="Y199" s="115">
        <f t="shared" si="158"/>
        <v>352.64</v>
      </c>
      <c r="Z199" s="116">
        <f t="shared" si="152"/>
        <v>1763.1999999999998</v>
      </c>
      <c r="AA199" s="117" t="b">
        <f t="shared" si="153"/>
        <v>1</v>
      </c>
      <c r="AB199" s="123"/>
      <c r="AC199" s="124"/>
      <c r="AD199" s="109" t="s">
        <v>22</v>
      </c>
      <c r="AE199" s="108" t="s">
        <v>23</v>
      </c>
      <c r="AF199" s="125"/>
      <c r="AG199" s="126"/>
      <c r="AH199" s="121"/>
      <c r="AI199" s="164">
        <f t="shared" si="159"/>
        <v>0</v>
      </c>
      <c r="AJ199" s="22"/>
      <c r="AK199" s="164">
        <f t="shared" si="160"/>
        <v>0</v>
      </c>
      <c r="AL199" s="22">
        <v>10</v>
      </c>
      <c r="AM199" s="164">
        <f t="shared" si="161"/>
        <v>440.79999999999995</v>
      </c>
      <c r="AN199" s="22">
        <v>5</v>
      </c>
      <c r="AO199" s="164">
        <f t="shared" si="162"/>
        <v>220.39999999999998</v>
      </c>
      <c r="AP199" s="22">
        <v>5</v>
      </c>
      <c r="AQ199" s="164">
        <f t="shared" si="163"/>
        <v>220.39999999999998</v>
      </c>
      <c r="AR199" s="22">
        <v>2</v>
      </c>
      <c r="AS199" s="164">
        <f t="shared" si="164"/>
        <v>88.16</v>
      </c>
      <c r="AT199" s="22">
        <v>2</v>
      </c>
      <c r="AU199" s="164">
        <f t="shared" si="165"/>
        <v>88.16</v>
      </c>
      <c r="AV199" s="22">
        <v>4</v>
      </c>
      <c r="AW199" s="164">
        <f t="shared" si="166"/>
        <v>176.32</v>
      </c>
      <c r="AX199" s="22">
        <v>4</v>
      </c>
      <c r="AY199" s="164">
        <f t="shared" si="167"/>
        <v>176.32</v>
      </c>
      <c r="AZ199" s="22">
        <v>4</v>
      </c>
      <c r="BA199" s="164">
        <f t="shared" si="168"/>
        <v>176.32</v>
      </c>
      <c r="BB199" s="22">
        <v>2</v>
      </c>
      <c r="BC199" s="164">
        <f t="shared" si="169"/>
        <v>88.16</v>
      </c>
      <c r="BD199" s="22">
        <v>2</v>
      </c>
      <c r="BE199" s="164">
        <f t="shared" si="170"/>
        <v>88.16</v>
      </c>
      <c r="BF199" s="253">
        <f t="shared" si="171"/>
        <v>1763.1999999999998</v>
      </c>
      <c r="BG199" s="253">
        <f t="shared" si="172"/>
        <v>1763.2</v>
      </c>
      <c r="BH199" s="10" t="b">
        <f t="shared" si="173"/>
        <v>1</v>
      </c>
      <c r="BI199" s="253">
        <f t="shared" si="174"/>
        <v>0</v>
      </c>
      <c r="BJ199" s="250">
        <f t="shared" si="177"/>
        <v>21610094</v>
      </c>
      <c r="BK199" s="251">
        <v>348</v>
      </c>
      <c r="BL199" s="251">
        <v>5</v>
      </c>
      <c r="BM199" s="252">
        <f t="shared" si="178"/>
        <v>10</v>
      </c>
      <c r="BN199" s="252">
        <f t="shared" si="179"/>
        <v>12</v>
      </c>
      <c r="BO199" s="252">
        <f t="shared" si="180"/>
        <v>10</v>
      </c>
      <c r="BP199" s="252">
        <f t="shared" si="181"/>
        <v>8</v>
      </c>
      <c r="BQ199" s="254">
        <f t="shared" si="182"/>
        <v>38</v>
      </c>
      <c r="BR199">
        <f t="shared" si="175"/>
        <v>16</v>
      </c>
      <c r="BS199">
        <v>0</v>
      </c>
      <c r="BT199">
        <v>1</v>
      </c>
      <c r="BU199" t="s">
        <v>139</v>
      </c>
      <c r="BV199" t="str">
        <f t="shared" si="146"/>
        <v>0</v>
      </c>
      <c r="BW199" t="str">
        <f t="shared" si="146"/>
        <v>0</v>
      </c>
      <c r="BX199" t="str">
        <f t="shared" si="146"/>
        <v>1</v>
      </c>
      <c r="BY199" t="s">
        <v>23</v>
      </c>
      <c r="BZ199" s="253">
        <f t="shared" si="183"/>
        <v>0</v>
      </c>
      <c r="CA199" s="253">
        <f t="shared" si="184"/>
        <v>0</v>
      </c>
      <c r="CB199" s="253">
        <f t="shared" si="185"/>
        <v>440.79999999999995</v>
      </c>
      <c r="CC199" s="253">
        <f t="shared" si="186"/>
        <v>220.39999999999998</v>
      </c>
      <c r="CD199" s="253">
        <f t="shared" si="187"/>
        <v>220.39999999999998</v>
      </c>
      <c r="CE199" s="253">
        <f t="shared" si="188"/>
        <v>88.16</v>
      </c>
      <c r="CF199" s="253">
        <f t="shared" si="189"/>
        <v>88.16</v>
      </c>
      <c r="CG199" s="253">
        <f t="shared" si="190"/>
        <v>176.32</v>
      </c>
      <c r="CH199" s="253">
        <f t="shared" si="191"/>
        <v>176.32</v>
      </c>
      <c r="CI199" s="253">
        <f t="shared" si="192"/>
        <v>176.32</v>
      </c>
      <c r="CJ199" s="253">
        <f t="shared" si="193"/>
        <v>88.16</v>
      </c>
      <c r="CK199" s="253">
        <f t="shared" si="194"/>
        <v>88.16</v>
      </c>
    </row>
    <row r="200" spans="2:89" ht="20.399999999999999" x14ac:dyDescent="0.3">
      <c r="B200" s="129">
        <v>118</v>
      </c>
      <c r="C200" s="191">
        <v>216011</v>
      </c>
      <c r="D200" s="268">
        <v>21610113</v>
      </c>
      <c r="E200" s="145" t="s">
        <v>221</v>
      </c>
      <c r="F200" s="108" t="s">
        <v>344</v>
      </c>
      <c r="G200" s="108" t="s">
        <v>345</v>
      </c>
      <c r="H200" s="109" t="s">
        <v>18</v>
      </c>
      <c r="I200" s="123"/>
      <c r="J200" s="109" t="s">
        <v>19</v>
      </c>
      <c r="K200" s="111">
        <f t="shared" si="147"/>
        <v>2</v>
      </c>
      <c r="L200" s="142" t="s">
        <v>208</v>
      </c>
      <c r="M200" s="104">
        <v>16</v>
      </c>
      <c r="N200" s="262">
        <f t="shared" si="176"/>
        <v>224</v>
      </c>
      <c r="O200" s="141">
        <v>224</v>
      </c>
      <c r="P200" s="110">
        <f t="shared" si="154"/>
        <v>519.67999999999995</v>
      </c>
      <c r="Q200" s="112" t="s">
        <v>139</v>
      </c>
      <c r="R200" s="113">
        <f t="shared" si="148"/>
        <v>2</v>
      </c>
      <c r="S200" s="114">
        <f t="shared" si="155"/>
        <v>519.67999999999995</v>
      </c>
      <c r="T200" s="113">
        <f t="shared" si="149"/>
        <v>0</v>
      </c>
      <c r="U200" s="115">
        <f t="shared" si="156"/>
        <v>0</v>
      </c>
      <c r="V200" s="113">
        <f t="shared" si="150"/>
        <v>0</v>
      </c>
      <c r="W200" s="115">
        <f t="shared" si="157"/>
        <v>0</v>
      </c>
      <c r="X200" s="113">
        <f t="shared" si="151"/>
        <v>0</v>
      </c>
      <c r="Y200" s="115">
        <f t="shared" si="158"/>
        <v>0</v>
      </c>
      <c r="Z200" s="116">
        <f t="shared" si="152"/>
        <v>519.67999999999995</v>
      </c>
      <c r="AA200" s="117" t="b">
        <f t="shared" si="153"/>
        <v>1</v>
      </c>
      <c r="AB200" s="123"/>
      <c r="AC200" s="124"/>
      <c r="AD200" s="109" t="s">
        <v>22</v>
      </c>
      <c r="AE200" s="108" t="s">
        <v>23</v>
      </c>
      <c r="AF200" s="125"/>
      <c r="AG200" s="126"/>
      <c r="AH200" s="121">
        <v>0</v>
      </c>
      <c r="AI200" s="164">
        <f t="shared" si="159"/>
        <v>0</v>
      </c>
      <c r="AJ200" s="22">
        <v>2</v>
      </c>
      <c r="AK200" s="164">
        <f t="shared" si="160"/>
        <v>519.67999999999995</v>
      </c>
      <c r="AL200" s="22"/>
      <c r="AM200" s="164">
        <f t="shared" si="161"/>
        <v>0</v>
      </c>
      <c r="AN200" s="22"/>
      <c r="AO200" s="164">
        <f t="shared" si="162"/>
        <v>0</v>
      </c>
      <c r="AP200" s="22"/>
      <c r="AQ200" s="164">
        <f t="shared" si="163"/>
        <v>0</v>
      </c>
      <c r="AR200" s="22"/>
      <c r="AS200" s="164">
        <f t="shared" si="164"/>
        <v>0</v>
      </c>
      <c r="AT200" s="22"/>
      <c r="AU200" s="164">
        <f t="shared" si="165"/>
        <v>0</v>
      </c>
      <c r="AV200" s="22"/>
      <c r="AW200" s="164">
        <f t="shared" si="166"/>
        <v>0</v>
      </c>
      <c r="AX200" s="22"/>
      <c r="AY200" s="164">
        <f t="shared" si="167"/>
        <v>0</v>
      </c>
      <c r="AZ200" s="22"/>
      <c r="BA200" s="164">
        <f t="shared" si="168"/>
        <v>0</v>
      </c>
      <c r="BB200" s="22"/>
      <c r="BC200" s="164">
        <f t="shared" si="169"/>
        <v>0</v>
      </c>
      <c r="BD200" s="22"/>
      <c r="BE200" s="164">
        <f t="shared" si="170"/>
        <v>0</v>
      </c>
      <c r="BF200" s="253">
        <f t="shared" si="171"/>
        <v>519.67999999999995</v>
      </c>
      <c r="BG200" s="253">
        <f t="shared" si="172"/>
        <v>519.67999999999995</v>
      </c>
      <c r="BH200" s="10" t="b">
        <f t="shared" si="173"/>
        <v>1</v>
      </c>
      <c r="BI200" s="253">
        <f t="shared" si="174"/>
        <v>0</v>
      </c>
      <c r="BJ200" s="250">
        <f t="shared" si="177"/>
        <v>21610113</v>
      </c>
      <c r="BK200" s="251">
        <v>348</v>
      </c>
      <c r="BL200" s="251">
        <v>5</v>
      </c>
      <c r="BM200" s="252">
        <f t="shared" si="178"/>
        <v>2</v>
      </c>
      <c r="BN200" s="252">
        <f t="shared" si="179"/>
        <v>0</v>
      </c>
      <c r="BO200" s="252">
        <f t="shared" si="180"/>
        <v>0</v>
      </c>
      <c r="BP200" s="252">
        <f t="shared" si="181"/>
        <v>0</v>
      </c>
      <c r="BQ200" s="254">
        <f t="shared" si="182"/>
        <v>224</v>
      </c>
      <c r="BR200">
        <f t="shared" si="175"/>
        <v>16</v>
      </c>
      <c r="BS200">
        <v>0</v>
      </c>
      <c r="BT200">
        <v>1</v>
      </c>
      <c r="BU200" t="s">
        <v>139</v>
      </c>
      <c r="BV200" t="str">
        <f t="shared" si="146"/>
        <v>0</v>
      </c>
      <c r="BW200" t="str">
        <f t="shared" si="146"/>
        <v>0</v>
      </c>
      <c r="BX200" t="str">
        <f t="shared" si="146"/>
        <v>1</v>
      </c>
      <c r="BY200" t="s">
        <v>23</v>
      </c>
      <c r="BZ200" s="253">
        <f t="shared" si="183"/>
        <v>0</v>
      </c>
      <c r="CA200" s="253">
        <f t="shared" si="184"/>
        <v>519.67999999999995</v>
      </c>
      <c r="CB200" s="253">
        <f t="shared" si="185"/>
        <v>0</v>
      </c>
      <c r="CC200" s="253">
        <f t="shared" si="186"/>
        <v>0</v>
      </c>
      <c r="CD200" s="253">
        <f t="shared" si="187"/>
        <v>0</v>
      </c>
      <c r="CE200" s="253">
        <f t="shared" si="188"/>
        <v>0</v>
      </c>
      <c r="CF200" s="253">
        <f t="shared" si="189"/>
        <v>0</v>
      </c>
      <c r="CG200" s="253">
        <f t="shared" si="190"/>
        <v>0</v>
      </c>
      <c r="CH200" s="253">
        <f t="shared" si="191"/>
        <v>0</v>
      </c>
      <c r="CI200" s="253">
        <f t="shared" si="192"/>
        <v>0</v>
      </c>
      <c r="CJ200" s="253">
        <f t="shared" si="193"/>
        <v>0</v>
      </c>
      <c r="CK200" s="253">
        <f t="shared" si="194"/>
        <v>0</v>
      </c>
    </row>
    <row r="201" spans="2:89" ht="20.399999999999999" x14ac:dyDescent="0.3">
      <c r="B201" s="194">
        <v>118</v>
      </c>
      <c r="C201" s="219">
        <v>216011</v>
      </c>
      <c r="D201" s="267">
        <v>21610113</v>
      </c>
      <c r="E201" s="220" t="s">
        <v>221</v>
      </c>
      <c r="F201" s="198" t="s">
        <v>344</v>
      </c>
      <c r="G201" s="198" t="s">
        <v>345</v>
      </c>
      <c r="H201" s="199" t="s">
        <v>18</v>
      </c>
      <c r="I201" s="194"/>
      <c r="J201" s="199" t="s">
        <v>19</v>
      </c>
      <c r="K201" s="200">
        <f t="shared" si="147"/>
        <v>14</v>
      </c>
      <c r="L201" s="224" t="s">
        <v>208</v>
      </c>
      <c r="M201" s="104">
        <v>16</v>
      </c>
      <c r="N201" s="262">
        <f t="shared" si="176"/>
        <v>160</v>
      </c>
      <c r="O201" s="222">
        <v>160</v>
      </c>
      <c r="P201" s="110">
        <f t="shared" si="154"/>
        <v>2598.4</v>
      </c>
      <c r="Q201" s="204" t="s">
        <v>139</v>
      </c>
      <c r="R201" s="113">
        <f t="shared" si="148"/>
        <v>1</v>
      </c>
      <c r="S201" s="114">
        <f t="shared" si="155"/>
        <v>185.6</v>
      </c>
      <c r="T201" s="113">
        <f t="shared" si="149"/>
        <v>4</v>
      </c>
      <c r="U201" s="115">
        <f t="shared" si="156"/>
        <v>742.4</v>
      </c>
      <c r="V201" s="113">
        <f t="shared" si="150"/>
        <v>6</v>
      </c>
      <c r="W201" s="115">
        <f t="shared" si="157"/>
        <v>1113.5999999999999</v>
      </c>
      <c r="X201" s="113">
        <f t="shared" si="151"/>
        <v>3</v>
      </c>
      <c r="Y201" s="115">
        <f t="shared" si="158"/>
        <v>556.79999999999995</v>
      </c>
      <c r="Z201" s="116">
        <f t="shared" si="152"/>
        <v>2598.3999999999996</v>
      </c>
      <c r="AA201" s="117" t="b">
        <f t="shared" si="153"/>
        <v>1</v>
      </c>
      <c r="AB201" s="123"/>
      <c r="AC201" s="124"/>
      <c r="AD201" s="109" t="s">
        <v>22</v>
      </c>
      <c r="AE201" s="108" t="s">
        <v>23</v>
      </c>
      <c r="AF201" s="125"/>
      <c r="AG201" s="126"/>
      <c r="AH201" s="121"/>
      <c r="AI201" s="164">
        <f t="shared" si="159"/>
        <v>0</v>
      </c>
      <c r="AJ201" s="22"/>
      <c r="AK201" s="164">
        <f t="shared" si="160"/>
        <v>0</v>
      </c>
      <c r="AL201" s="22">
        <v>1</v>
      </c>
      <c r="AM201" s="164">
        <f t="shared" si="161"/>
        <v>185.6</v>
      </c>
      <c r="AN201" s="22">
        <v>2</v>
      </c>
      <c r="AO201" s="164">
        <f t="shared" si="162"/>
        <v>371.2</v>
      </c>
      <c r="AP201" s="22">
        <v>2</v>
      </c>
      <c r="AQ201" s="164">
        <f t="shared" si="163"/>
        <v>371.2</v>
      </c>
      <c r="AR201" s="22">
        <v>0</v>
      </c>
      <c r="AS201" s="164">
        <f t="shared" si="164"/>
        <v>0</v>
      </c>
      <c r="AT201" s="22">
        <v>0</v>
      </c>
      <c r="AU201" s="164">
        <f t="shared" si="165"/>
        <v>0</v>
      </c>
      <c r="AV201" s="22">
        <v>3</v>
      </c>
      <c r="AW201" s="164">
        <f t="shared" si="166"/>
        <v>556.79999999999995</v>
      </c>
      <c r="AX201" s="22">
        <v>3</v>
      </c>
      <c r="AY201" s="164">
        <f t="shared" si="167"/>
        <v>556.79999999999995</v>
      </c>
      <c r="AZ201" s="22">
        <v>3</v>
      </c>
      <c r="BA201" s="164">
        <f t="shared" si="168"/>
        <v>556.79999999999995</v>
      </c>
      <c r="BB201" s="22">
        <v>0</v>
      </c>
      <c r="BC201" s="164">
        <f t="shared" si="169"/>
        <v>0</v>
      </c>
      <c r="BD201" s="22">
        <v>0</v>
      </c>
      <c r="BE201" s="164">
        <f t="shared" si="170"/>
        <v>0</v>
      </c>
      <c r="BF201" s="253">
        <f t="shared" si="171"/>
        <v>2598.4</v>
      </c>
      <c r="BG201" s="253">
        <f t="shared" si="172"/>
        <v>2598.3999999999996</v>
      </c>
      <c r="BH201" s="10" t="b">
        <f t="shared" si="173"/>
        <v>1</v>
      </c>
      <c r="BI201" s="253">
        <f t="shared" si="174"/>
        <v>0</v>
      </c>
      <c r="BJ201" s="250">
        <f t="shared" si="177"/>
        <v>21610113</v>
      </c>
      <c r="BK201" s="251">
        <v>348</v>
      </c>
      <c r="BL201" s="251">
        <v>5</v>
      </c>
      <c r="BM201" s="252">
        <f t="shared" si="178"/>
        <v>1</v>
      </c>
      <c r="BN201" s="252">
        <f t="shared" si="179"/>
        <v>4</v>
      </c>
      <c r="BO201" s="252">
        <f t="shared" si="180"/>
        <v>6</v>
      </c>
      <c r="BP201" s="252">
        <f t="shared" si="181"/>
        <v>3</v>
      </c>
      <c r="BQ201" s="254">
        <f t="shared" si="182"/>
        <v>160</v>
      </c>
      <c r="BR201">
        <f t="shared" si="175"/>
        <v>16</v>
      </c>
      <c r="BS201">
        <v>0</v>
      </c>
      <c r="BT201">
        <v>1</v>
      </c>
      <c r="BU201" t="s">
        <v>139</v>
      </c>
      <c r="BV201" t="str">
        <f t="shared" si="146"/>
        <v>0</v>
      </c>
      <c r="BW201" t="str">
        <f t="shared" si="146"/>
        <v>0</v>
      </c>
      <c r="BX201" t="str">
        <f t="shared" si="146"/>
        <v>1</v>
      </c>
      <c r="BY201" t="s">
        <v>23</v>
      </c>
      <c r="BZ201" s="253">
        <f t="shared" si="183"/>
        <v>0</v>
      </c>
      <c r="CA201" s="253">
        <f t="shared" si="184"/>
        <v>0</v>
      </c>
      <c r="CB201" s="253">
        <f t="shared" si="185"/>
        <v>185.6</v>
      </c>
      <c r="CC201" s="253">
        <f t="shared" si="186"/>
        <v>371.2</v>
      </c>
      <c r="CD201" s="253">
        <f t="shared" si="187"/>
        <v>371.2</v>
      </c>
      <c r="CE201" s="253">
        <f t="shared" si="188"/>
        <v>0</v>
      </c>
      <c r="CF201" s="253">
        <f t="shared" si="189"/>
        <v>0</v>
      </c>
      <c r="CG201" s="253">
        <f t="shared" si="190"/>
        <v>556.79999999999995</v>
      </c>
      <c r="CH201" s="253">
        <f t="shared" si="191"/>
        <v>556.79999999999995</v>
      </c>
      <c r="CI201" s="253">
        <f t="shared" si="192"/>
        <v>556.79999999999995</v>
      </c>
      <c r="CJ201" s="253">
        <f t="shared" si="193"/>
        <v>0</v>
      </c>
      <c r="CK201" s="253">
        <f t="shared" si="194"/>
        <v>0</v>
      </c>
    </row>
    <row r="202" spans="2:89" ht="20.399999999999999" x14ac:dyDescent="0.3">
      <c r="B202" s="129">
        <v>119</v>
      </c>
      <c r="C202" s="191">
        <v>217011</v>
      </c>
      <c r="D202" s="269">
        <v>21110175</v>
      </c>
      <c r="E202" s="193" t="s">
        <v>222</v>
      </c>
      <c r="F202" s="108" t="s">
        <v>344</v>
      </c>
      <c r="G202" s="108" t="s">
        <v>345</v>
      </c>
      <c r="H202" s="109" t="s">
        <v>18</v>
      </c>
      <c r="I202" s="123"/>
      <c r="J202" s="109" t="s">
        <v>19</v>
      </c>
      <c r="K202" s="111">
        <f t="shared" si="147"/>
        <v>199</v>
      </c>
      <c r="L202" s="140" t="s">
        <v>20</v>
      </c>
      <c r="M202" s="104">
        <v>0</v>
      </c>
      <c r="N202" s="262">
        <f t="shared" si="176"/>
        <v>21</v>
      </c>
      <c r="O202" s="147">
        <v>21</v>
      </c>
      <c r="P202" s="110">
        <f t="shared" si="154"/>
        <v>4179</v>
      </c>
      <c r="Q202" s="112" t="s">
        <v>139</v>
      </c>
      <c r="R202" s="113">
        <f t="shared" si="148"/>
        <v>54</v>
      </c>
      <c r="S202" s="114">
        <f t="shared" si="155"/>
        <v>1134</v>
      </c>
      <c r="T202" s="113">
        <f t="shared" si="149"/>
        <v>52</v>
      </c>
      <c r="U202" s="115">
        <f t="shared" si="156"/>
        <v>1092</v>
      </c>
      <c r="V202" s="113">
        <f t="shared" si="150"/>
        <v>31</v>
      </c>
      <c r="W202" s="115">
        <f t="shared" si="157"/>
        <v>651</v>
      </c>
      <c r="X202" s="113">
        <f t="shared" si="151"/>
        <v>62</v>
      </c>
      <c r="Y202" s="115">
        <f t="shared" si="158"/>
        <v>1302</v>
      </c>
      <c r="Z202" s="116">
        <f t="shared" si="152"/>
        <v>4179</v>
      </c>
      <c r="AA202" s="117" t="b">
        <f t="shared" si="153"/>
        <v>1</v>
      </c>
      <c r="AB202" s="123"/>
      <c r="AC202" s="124"/>
      <c r="AD202" s="109" t="s">
        <v>22</v>
      </c>
      <c r="AE202" s="108" t="s">
        <v>23</v>
      </c>
      <c r="AF202" s="125"/>
      <c r="AG202" s="126"/>
      <c r="AH202" s="121">
        <v>0</v>
      </c>
      <c r="AI202" s="164">
        <f t="shared" si="159"/>
        <v>0</v>
      </c>
      <c r="AJ202" s="22">
        <v>54</v>
      </c>
      <c r="AK202" s="164">
        <f t="shared" si="160"/>
        <v>1134</v>
      </c>
      <c r="AL202" s="22">
        <v>0</v>
      </c>
      <c r="AM202" s="164">
        <f t="shared" si="161"/>
        <v>0</v>
      </c>
      <c r="AN202" s="22">
        <v>21</v>
      </c>
      <c r="AO202" s="164">
        <f t="shared" si="162"/>
        <v>441</v>
      </c>
      <c r="AP202" s="22">
        <v>0</v>
      </c>
      <c r="AQ202" s="164">
        <f t="shared" si="163"/>
        <v>0</v>
      </c>
      <c r="AR202" s="22">
        <v>31</v>
      </c>
      <c r="AS202" s="164">
        <f t="shared" si="164"/>
        <v>651</v>
      </c>
      <c r="AT202" s="22">
        <v>0</v>
      </c>
      <c r="AU202" s="164">
        <f t="shared" si="165"/>
        <v>0</v>
      </c>
      <c r="AV202" s="22">
        <v>31</v>
      </c>
      <c r="AW202" s="164">
        <f t="shared" si="166"/>
        <v>651</v>
      </c>
      <c r="AX202" s="22">
        <v>0</v>
      </c>
      <c r="AY202" s="164">
        <f t="shared" si="167"/>
        <v>0</v>
      </c>
      <c r="AZ202" s="22">
        <v>31</v>
      </c>
      <c r="BA202" s="164">
        <f t="shared" si="168"/>
        <v>651</v>
      </c>
      <c r="BB202" s="22">
        <v>0</v>
      </c>
      <c r="BC202" s="164">
        <f t="shared" si="169"/>
        <v>0</v>
      </c>
      <c r="BD202" s="22">
        <v>31</v>
      </c>
      <c r="BE202" s="164">
        <f t="shared" si="170"/>
        <v>651</v>
      </c>
      <c r="BF202" s="253">
        <f t="shared" si="171"/>
        <v>4179</v>
      </c>
      <c r="BG202" s="253">
        <f t="shared" si="172"/>
        <v>4179</v>
      </c>
      <c r="BH202" s="10" t="b">
        <f t="shared" si="173"/>
        <v>1</v>
      </c>
      <c r="BI202" s="253">
        <f t="shared" si="174"/>
        <v>0</v>
      </c>
      <c r="BJ202" s="250">
        <f t="shared" si="177"/>
        <v>21110175</v>
      </c>
      <c r="BK202" s="251">
        <v>348</v>
      </c>
      <c r="BL202" s="251">
        <v>5</v>
      </c>
      <c r="BM202" s="252">
        <f t="shared" si="178"/>
        <v>54</v>
      </c>
      <c r="BN202" s="252">
        <f t="shared" si="179"/>
        <v>52</v>
      </c>
      <c r="BO202" s="252">
        <f t="shared" si="180"/>
        <v>31</v>
      </c>
      <c r="BP202" s="252">
        <f t="shared" si="181"/>
        <v>62</v>
      </c>
      <c r="BQ202" s="254">
        <f t="shared" si="182"/>
        <v>21</v>
      </c>
      <c r="BR202">
        <f t="shared" si="175"/>
        <v>0</v>
      </c>
      <c r="BS202">
        <v>0</v>
      </c>
      <c r="BT202">
        <v>1</v>
      </c>
      <c r="BU202" t="s">
        <v>139</v>
      </c>
      <c r="BV202" t="str">
        <f t="shared" si="146"/>
        <v>0</v>
      </c>
      <c r="BW202" t="str">
        <f t="shared" si="146"/>
        <v>0</v>
      </c>
      <c r="BX202" t="str">
        <f t="shared" si="146"/>
        <v>1</v>
      </c>
      <c r="BY202" t="s">
        <v>23</v>
      </c>
      <c r="BZ202" s="253">
        <f t="shared" si="183"/>
        <v>0</v>
      </c>
      <c r="CA202" s="253">
        <f t="shared" si="184"/>
        <v>1134</v>
      </c>
      <c r="CB202" s="253">
        <f t="shared" si="185"/>
        <v>0</v>
      </c>
      <c r="CC202" s="253">
        <f t="shared" si="186"/>
        <v>441</v>
      </c>
      <c r="CD202" s="253">
        <f t="shared" si="187"/>
        <v>0</v>
      </c>
      <c r="CE202" s="253">
        <f t="shared" si="188"/>
        <v>651</v>
      </c>
      <c r="CF202" s="253">
        <f t="shared" si="189"/>
        <v>0</v>
      </c>
      <c r="CG202" s="253">
        <f t="shared" si="190"/>
        <v>651</v>
      </c>
      <c r="CH202" s="253">
        <f t="shared" si="191"/>
        <v>0</v>
      </c>
      <c r="CI202" s="253">
        <f t="shared" si="192"/>
        <v>651</v>
      </c>
      <c r="CJ202" s="253">
        <f t="shared" si="193"/>
        <v>0</v>
      </c>
      <c r="CK202" s="253">
        <f t="shared" si="194"/>
        <v>651</v>
      </c>
    </row>
    <row r="203" spans="2:89" ht="20.399999999999999" x14ac:dyDescent="0.3">
      <c r="B203" s="129">
        <v>120</v>
      </c>
      <c r="C203" s="191">
        <v>217011</v>
      </c>
      <c r="D203" s="269">
        <v>21110176</v>
      </c>
      <c r="E203" s="193" t="s">
        <v>223</v>
      </c>
      <c r="F203" s="108" t="s">
        <v>344</v>
      </c>
      <c r="G203" s="108" t="s">
        <v>345</v>
      </c>
      <c r="H203" s="109" t="s">
        <v>18</v>
      </c>
      <c r="I203" s="110"/>
      <c r="J203" s="109" t="s">
        <v>19</v>
      </c>
      <c r="K203" s="111">
        <f t="shared" si="147"/>
        <v>198</v>
      </c>
      <c r="L203" s="140" t="s">
        <v>20</v>
      </c>
      <c r="M203" s="201">
        <v>0</v>
      </c>
      <c r="N203" s="262">
        <f t="shared" si="176"/>
        <v>23</v>
      </c>
      <c r="O203" s="147">
        <v>23</v>
      </c>
      <c r="P203" s="110">
        <f t="shared" si="154"/>
        <v>4554</v>
      </c>
      <c r="Q203" s="112" t="s">
        <v>139</v>
      </c>
      <c r="R203" s="113">
        <f t="shared" si="148"/>
        <v>53</v>
      </c>
      <c r="S203" s="114">
        <f t="shared" si="155"/>
        <v>1219</v>
      </c>
      <c r="T203" s="113">
        <f t="shared" si="149"/>
        <v>52</v>
      </c>
      <c r="U203" s="115">
        <f t="shared" si="156"/>
        <v>1196</v>
      </c>
      <c r="V203" s="113">
        <f t="shared" si="150"/>
        <v>31</v>
      </c>
      <c r="W203" s="115">
        <f t="shared" si="157"/>
        <v>713</v>
      </c>
      <c r="X203" s="113">
        <f t="shared" si="151"/>
        <v>62</v>
      </c>
      <c r="Y203" s="115">
        <f t="shared" si="158"/>
        <v>1426</v>
      </c>
      <c r="Z203" s="116">
        <f t="shared" si="152"/>
        <v>4554</v>
      </c>
      <c r="AA203" s="117" t="b">
        <f t="shared" si="153"/>
        <v>1</v>
      </c>
      <c r="AB203" s="109"/>
      <c r="AC203" s="122"/>
      <c r="AD203" s="109" t="s">
        <v>22</v>
      </c>
      <c r="AE203" s="108" t="s">
        <v>23</v>
      </c>
      <c r="AF203" s="119"/>
      <c r="AG203" s="120"/>
      <c r="AH203" s="121">
        <v>0</v>
      </c>
      <c r="AI203" s="164">
        <f t="shared" si="159"/>
        <v>0</v>
      </c>
      <c r="AJ203" s="22">
        <v>53</v>
      </c>
      <c r="AK203" s="164">
        <f t="shared" si="160"/>
        <v>1219</v>
      </c>
      <c r="AL203" s="22">
        <v>0</v>
      </c>
      <c r="AM203" s="164">
        <f t="shared" si="161"/>
        <v>0</v>
      </c>
      <c r="AN203" s="23">
        <v>21</v>
      </c>
      <c r="AO203" s="164">
        <f t="shared" si="162"/>
        <v>483</v>
      </c>
      <c r="AP203" s="23">
        <v>0</v>
      </c>
      <c r="AQ203" s="164">
        <f t="shared" si="163"/>
        <v>0</v>
      </c>
      <c r="AR203" s="23">
        <v>31</v>
      </c>
      <c r="AS203" s="164">
        <f t="shared" si="164"/>
        <v>713</v>
      </c>
      <c r="AT203" s="23">
        <v>0</v>
      </c>
      <c r="AU203" s="164">
        <f t="shared" si="165"/>
        <v>0</v>
      </c>
      <c r="AV203" s="23">
        <v>31</v>
      </c>
      <c r="AW203" s="164">
        <f t="shared" si="166"/>
        <v>713</v>
      </c>
      <c r="AX203" s="23">
        <v>0</v>
      </c>
      <c r="AY203" s="164">
        <f t="shared" si="167"/>
        <v>0</v>
      </c>
      <c r="AZ203" s="23">
        <v>31</v>
      </c>
      <c r="BA203" s="164">
        <f t="shared" si="168"/>
        <v>713</v>
      </c>
      <c r="BB203" s="23">
        <v>0</v>
      </c>
      <c r="BC203" s="164">
        <f t="shared" si="169"/>
        <v>0</v>
      </c>
      <c r="BD203" s="23">
        <v>31</v>
      </c>
      <c r="BE203" s="164">
        <f t="shared" si="170"/>
        <v>713</v>
      </c>
      <c r="BF203" s="253">
        <f t="shared" si="171"/>
        <v>4554</v>
      </c>
      <c r="BG203" s="253">
        <f t="shared" si="172"/>
        <v>4554</v>
      </c>
      <c r="BH203" s="10" t="b">
        <f t="shared" si="173"/>
        <v>1</v>
      </c>
      <c r="BI203" s="253">
        <f t="shared" si="174"/>
        <v>0</v>
      </c>
      <c r="BJ203" s="250">
        <f t="shared" si="177"/>
        <v>21110176</v>
      </c>
      <c r="BK203" s="251">
        <v>348</v>
      </c>
      <c r="BL203" s="251">
        <v>5</v>
      </c>
      <c r="BM203" s="252">
        <f t="shared" si="178"/>
        <v>53</v>
      </c>
      <c r="BN203" s="252">
        <f t="shared" si="179"/>
        <v>52</v>
      </c>
      <c r="BO203" s="252">
        <f t="shared" si="180"/>
        <v>31</v>
      </c>
      <c r="BP203" s="252">
        <f t="shared" si="181"/>
        <v>62</v>
      </c>
      <c r="BQ203" s="254">
        <f t="shared" si="182"/>
        <v>23</v>
      </c>
      <c r="BR203">
        <f t="shared" si="175"/>
        <v>0</v>
      </c>
      <c r="BS203">
        <v>0</v>
      </c>
      <c r="BT203">
        <v>1</v>
      </c>
      <c r="BU203" t="s">
        <v>139</v>
      </c>
      <c r="BV203" t="str">
        <f t="shared" si="146"/>
        <v>0</v>
      </c>
      <c r="BW203" t="str">
        <f t="shared" si="146"/>
        <v>0</v>
      </c>
      <c r="BX203" t="str">
        <f t="shared" si="146"/>
        <v>1</v>
      </c>
      <c r="BY203" t="s">
        <v>23</v>
      </c>
      <c r="BZ203" s="253">
        <f t="shared" si="183"/>
        <v>0</v>
      </c>
      <c r="CA203" s="253">
        <f t="shared" si="184"/>
        <v>1219</v>
      </c>
      <c r="CB203" s="253">
        <f t="shared" si="185"/>
        <v>0</v>
      </c>
      <c r="CC203" s="253">
        <f t="shared" si="186"/>
        <v>483</v>
      </c>
      <c r="CD203" s="253">
        <f t="shared" si="187"/>
        <v>0</v>
      </c>
      <c r="CE203" s="253">
        <f t="shared" si="188"/>
        <v>713</v>
      </c>
      <c r="CF203" s="253">
        <f t="shared" si="189"/>
        <v>0</v>
      </c>
      <c r="CG203" s="253">
        <f t="shared" si="190"/>
        <v>713</v>
      </c>
      <c r="CH203" s="253">
        <f t="shared" si="191"/>
        <v>0</v>
      </c>
      <c r="CI203" s="253">
        <f t="shared" si="192"/>
        <v>713</v>
      </c>
      <c r="CJ203" s="253">
        <f t="shared" si="193"/>
        <v>0</v>
      </c>
      <c r="CK203" s="253">
        <f t="shared" si="194"/>
        <v>713</v>
      </c>
    </row>
    <row r="204" spans="2:89" ht="20.399999999999999" x14ac:dyDescent="0.3">
      <c r="B204" s="129">
        <v>121</v>
      </c>
      <c r="C204" s="191">
        <v>217011</v>
      </c>
      <c r="D204" s="269">
        <v>21110174</v>
      </c>
      <c r="E204" s="193" t="s">
        <v>224</v>
      </c>
      <c r="F204" s="108" t="s">
        <v>344</v>
      </c>
      <c r="G204" s="108" t="s">
        <v>345</v>
      </c>
      <c r="H204" s="109" t="s">
        <v>18</v>
      </c>
      <c r="I204" s="110"/>
      <c r="J204" s="109" t="s">
        <v>19</v>
      </c>
      <c r="K204" s="111">
        <f t="shared" si="147"/>
        <v>78</v>
      </c>
      <c r="L204" s="140" t="s">
        <v>20</v>
      </c>
      <c r="M204" s="104">
        <v>0</v>
      </c>
      <c r="N204" s="262">
        <f t="shared" si="176"/>
        <v>95</v>
      </c>
      <c r="O204" s="147">
        <v>95</v>
      </c>
      <c r="P204" s="110">
        <f t="shared" si="154"/>
        <v>7410</v>
      </c>
      <c r="Q204" s="112" t="s">
        <v>139</v>
      </c>
      <c r="R204" s="113">
        <f t="shared" si="148"/>
        <v>12</v>
      </c>
      <c r="S204" s="114">
        <f t="shared" si="155"/>
        <v>1140</v>
      </c>
      <c r="T204" s="113">
        <f t="shared" si="149"/>
        <v>24</v>
      </c>
      <c r="U204" s="115">
        <f t="shared" si="156"/>
        <v>2280</v>
      </c>
      <c r="V204" s="113">
        <f t="shared" si="150"/>
        <v>14</v>
      </c>
      <c r="W204" s="115">
        <f t="shared" si="157"/>
        <v>1330</v>
      </c>
      <c r="X204" s="113">
        <f t="shared" si="151"/>
        <v>28</v>
      </c>
      <c r="Y204" s="115">
        <f t="shared" si="158"/>
        <v>2660</v>
      </c>
      <c r="Z204" s="116">
        <f t="shared" si="152"/>
        <v>7410</v>
      </c>
      <c r="AA204" s="117" t="b">
        <f t="shared" si="153"/>
        <v>1</v>
      </c>
      <c r="AB204" s="109"/>
      <c r="AC204" s="122"/>
      <c r="AD204" s="109" t="s">
        <v>22</v>
      </c>
      <c r="AE204" s="108" t="s">
        <v>23</v>
      </c>
      <c r="AF204" s="119"/>
      <c r="AG204" s="120"/>
      <c r="AH204" s="121">
        <v>0</v>
      </c>
      <c r="AI204" s="164">
        <f t="shared" si="159"/>
        <v>0</v>
      </c>
      <c r="AJ204" s="21">
        <v>12</v>
      </c>
      <c r="AK204" s="164">
        <f t="shared" si="160"/>
        <v>1140</v>
      </c>
      <c r="AL204" s="21">
        <v>0</v>
      </c>
      <c r="AM204" s="164">
        <f t="shared" si="161"/>
        <v>0</v>
      </c>
      <c r="AN204" s="21">
        <v>10</v>
      </c>
      <c r="AO204" s="164">
        <f t="shared" si="162"/>
        <v>950</v>
      </c>
      <c r="AP204" s="21">
        <v>0</v>
      </c>
      <c r="AQ204" s="164">
        <f t="shared" si="163"/>
        <v>0</v>
      </c>
      <c r="AR204" s="21">
        <v>14</v>
      </c>
      <c r="AS204" s="164">
        <f t="shared" si="164"/>
        <v>1330</v>
      </c>
      <c r="AT204" s="21">
        <v>0</v>
      </c>
      <c r="AU204" s="164">
        <f t="shared" si="165"/>
        <v>0</v>
      </c>
      <c r="AV204" s="21">
        <v>14</v>
      </c>
      <c r="AW204" s="164">
        <f t="shared" si="166"/>
        <v>1330</v>
      </c>
      <c r="AX204" s="21">
        <v>0</v>
      </c>
      <c r="AY204" s="164">
        <f t="shared" si="167"/>
        <v>0</v>
      </c>
      <c r="AZ204" s="21">
        <v>14</v>
      </c>
      <c r="BA204" s="164">
        <f t="shared" si="168"/>
        <v>1330</v>
      </c>
      <c r="BB204" s="21">
        <v>0</v>
      </c>
      <c r="BC204" s="164">
        <f t="shared" si="169"/>
        <v>0</v>
      </c>
      <c r="BD204" s="21">
        <v>14</v>
      </c>
      <c r="BE204" s="164">
        <f t="shared" si="170"/>
        <v>1330</v>
      </c>
      <c r="BF204" s="253">
        <f t="shared" si="171"/>
        <v>7410</v>
      </c>
      <c r="BG204" s="253">
        <f t="shared" si="172"/>
        <v>7410</v>
      </c>
      <c r="BH204" s="10" t="b">
        <f t="shared" si="173"/>
        <v>1</v>
      </c>
      <c r="BI204" s="253">
        <f t="shared" si="174"/>
        <v>0</v>
      </c>
      <c r="BJ204" s="250">
        <f t="shared" si="177"/>
        <v>21110174</v>
      </c>
      <c r="BK204" s="251">
        <v>348</v>
      </c>
      <c r="BL204" s="251">
        <v>5</v>
      </c>
      <c r="BM204" s="252">
        <f t="shared" si="178"/>
        <v>12</v>
      </c>
      <c r="BN204" s="252">
        <f t="shared" si="179"/>
        <v>24</v>
      </c>
      <c r="BO204" s="252">
        <f t="shared" si="180"/>
        <v>14</v>
      </c>
      <c r="BP204" s="252">
        <f t="shared" si="181"/>
        <v>28</v>
      </c>
      <c r="BQ204" s="254">
        <f t="shared" si="182"/>
        <v>95</v>
      </c>
      <c r="BR204">
        <f t="shared" si="175"/>
        <v>0</v>
      </c>
      <c r="BS204">
        <v>0</v>
      </c>
      <c r="BT204">
        <v>1</v>
      </c>
      <c r="BU204" t="s">
        <v>139</v>
      </c>
      <c r="BV204" t="str">
        <f t="shared" si="146"/>
        <v>0</v>
      </c>
      <c r="BW204" t="str">
        <f t="shared" si="146"/>
        <v>0</v>
      </c>
      <c r="BX204" t="str">
        <f t="shared" si="146"/>
        <v>1</v>
      </c>
      <c r="BY204" t="s">
        <v>23</v>
      </c>
      <c r="BZ204" s="253">
        <f t="shared" si="183"/>
        <v>0</v>
      </c>
      <c r="CA204" s="253">
        <f t="shared" si="184"/>
        <v>1140</v>
      </c>
      <c r="CB204" s="253">
        <f t="shared" si="185"/>
        <v>0</v>
      </c>
      <c r="CC204" s="253">
        <f t="shared" si="186"/>
        <v>950</v>
      </c>
      <c r="CD204" s="253">
        <f t="shared" si="187"/>
        <v>0</v>
      </c>
      <c r="CE204" s="253">
        <f t="shared" si="188"/>
        <v>1330</v>
      </c>
      <c r="CF204" s="253">
        <f t="shared" si="189"/>
        <v>0</v>
      </c>
      <c r="CG204" s="253">
        <f t="shared" si="190"/>
        <v>1330</v>
      </c>
      <c r="CH204" s="253">
        <f t="shared" si="191"/>
        <v>0</v>
      </c>
      <c r="CI204" s="253">
        <f t="shared" si="192"/>
        <v>1330</v>
      </c>
      <c r="CJ204" s="253">
        <f t="shared" si="193"/>
        <v>0</v>
      </c>
      <c r="CK204" s="253">
        <f t="shared" si="194"/>
        <v>1330</v>
      </c>
    </row>
    <row r="205" spans="2:89" s="424" customFormat="1" ht="20.399999999999999" x14ac:dyDescent="0.3">
      <c r="B205" s="425">
        <v>129</v>
      </c>
      <c r="C205" s="426">
        <v>221011</v>
      </c>
      <c r="D205" s="427">
        <v>22110014</v>
      </c>
      <c r="E205" s="428" t="s">
        <v>442</v>
      </c>
      <c r="F205" s="429" t="s">
        <v>344</v>
      </c>
      <c r="G205" s="429" t="s">
        <v>345</v>
      </c>
      <c r="H205" s="430" t="s">
        <v>18</v>
      </c>
      <c r="I205" s="431"/>
      <c r="J205" s="430" t="s">
        <v>19</v>
      </c>
      <c r="K205" s="432">
        <f t="shared" si="147"/>
        <v>0</v>
      </c>
      <c r="L205" s="426" t="s">
        <v>20</v>
      </c>
      <c r="M205" s="433">
        <f t="shared" ref="M205" si="195">ROUND(N205,2)</f>
        <v>18232.89</v>
      </c>
      <c r="N205" s="434">
        <v>18232.89</v>
      </c>
      <c r="O205" s="435">
        <v>0</v>
      </c>
      <c r="P205" s="431">
        <f t="shared" ref="P205" si="196">(N205*(O205/100+1))*K205</f>
        <v>0</v>
      </c>
      <c r="Q205" s="436" t="s">
        <v>139</v>
      </c>
      <c r="R205" s="437">
        <f t="shared" si="148"/>
        <v>0</v>
      </c>
      <c r="S205" s="431">
        <f t="shared" ref="S205" si="197">R205*(N205*(O205/100+1))</f>
        <v>0</v>
      </c>
      <c r="T205" s="437">
        <f t="shared" si="149"/>
        <v>0</v>
      </c>
      <c r="U205" s="431">
        <f t="shared" ref="U205" si="198">T205*(N205*(O205/100+1))</f>
        <v>0</v>
      </c>
      <c r="V205" s="437">
        <f t="shared" si="150"/>
        <v>0</v>
      </c>
      <c r="W205" s="431">
        <f t="shared" ref="W205" si="199">V205*(N205*(O205/100+1))</f>
        <v>0</v>
      </c>
      <c r="X205" s="437">
        <f t="shared" si="151"/>
        <v>0</v>
      </c>
      <c r="Y205" s="431">
        <f t="shared" ref="Y205" si="200">X205*(N205*(O205/100+1))</f>
        <v>0</v>
      </c>
      <c r="Z205" s="431">
        <f t="shared" si="152"/>
        <v>0</v>
      </c>
      <c r="AA205" s="438" t="b">
        <f t="shared" si="153"/>
        <v>1</v>
      </c>
      <c r="AB205" s="430"/>
      <c r="AC205" s="439"/>
      <c r="AD205" s="430" t="s">
        <v>22</v>
      </c>
      <c r="AE205" s="429" t="s">
        <v>23</v>
      </c>
      <c r="AF205" s="440"/>
      <c r="AG205" s="441"/>
      <c r="AH205" s="442">
        <v>0</v>
      </c>
      <c r="AI205" s="443">
        <f t="shared" ref="AI205" si="201">AH205*(N205*(O205/100+1))</f>
        <v>0</v>
      </c>
      <c r="AJ205" s="442">
        <v>0</v>
      </c>
      <c r="AK205" s="443">
        <f t="shared" ref="AK205" si="202">AJ205*(N205*(O205/100+1))</f>
        <v>0</v>
      </c>
      <c r="AL205" s="442">
        <v>0</v>
      </c>
      <c r="AM205" s="443">
        <f t="shared" ref="AM205" si="203">AL205*(N205*(O205/100+1))</f>
        <v>0</v>
      </c>
      <c r="AN205" s="442">
        <v>0</v>
      </c>
      <c r="AO205" s="443">
        <f t="shared" ref="AO205" si="204">AN205*(N205*(O205/100+1))</f>
        <v>0</v>
      </c>
      <c r="AP205" s="442">
        <v>0</v>
      </c>
      <c r="AQ205" s="443">
        <f t="shared" ref="AQ205" si="205">AP205*(N205*(O205/100+1))</f>
        <v>0</v>
      </c>
      <c r="AR205" s="442">
        <v>0</v>
      </c>
      <c r="AS205" s="443">
        <f t="shared" ref="AS205" si="206">AR205*(N205*(O205/100+1))</f>
        <v>0</v>
      </c>
      <c r="AT205" s="442">
        <v>0</v>
      </c>
      <c r="AU205" s="443">
        <f t="shared" ref="AU205" si="207">AT205*(N205*(O205/100+1))</f>
        <v>0</v>
      </c>
      <c r="AV205" s="442">
        <v>0</v>
      </c>
      <c r="AW205" s="443">
        <f t="shared" ref="AW205" si="208">AV205*(N205*(O205/100+1))</f>
        <v>0</v>
      </c>
      <c r="AX205" s="442">
        <v>0</v>
      </c>
      <c r="AY205" s="443">
        <f t="shared" ref="AY205" si="209">AX205*(N205*(O205/100+1))</f>
        <v>0</v>
      </c>
      <c r="AZ205" s="442">
        <v>0</v>
      </c>
      <c r="BA205" s="443">
        <f t="shared" ref="BA205" si="210">AZ205*(N205*(O205/100+1))</f>
        <v>0</v>
      </c>
      <c r="BB205" s="442">
        <v>0</v>
      </c>
      <c r="BC205" s="443">
        <f t="shared" ref="BC205" si="211">BB205*(N205*(O205/100+1))</f>
        <v>0</v>
      </c>
      <c r="BD205" s="442">
        <v>0</v>
      </c>
      <c r="BE205" s="443">
        <f t="shared" ref="BE205" si="212">BD205*(N205*(O205/100+1))</f>
        <v>0</v>
      </c>
      <c r="BF205" s="444">
        <f t="shared" ref="BF205" si="213">SUM(R205,T205,V205,X205)*(N205*(O205/100+1))</f>
        <v>0</v>
      </c>
      <c r="BG205" s="444">
        <f t="shared" ref="BG205" si="214">SUM(AI205,AK205,AM205,AO205,AQ205,AS205,AU205,AW205,AY205,BA205,BC205,BE205)</f>
        <v>0</v>
      </c>
      <c r="BH205" s="445" t="b">
        <f t="shared" si="173"/>
        <v>1</v>
      </c>
      <c r="BI205" s="445">
        <f t="shared" si="174"/>
        <v>0</v>
      </c>
      <c r="BJ205" s="446">
        <f t="shared" si="177"/>
        <v>22110014</v>
      </c>
      <c r="BK205" s="447">
        <v>348</v>
      </c>
      <c r="BL205" s="447">
        <v>5</v>
      </c>
      <c r="BM205" s="448">
        <f t="shared" si="178"/>
        <v>0</v>
      </c>
      <c r="BN205" s="448">
        <f t="shared" si="179"/>
        <v>0</v>
      </c>
      <c r="BO205" s="448">
        <f t="shared" si="180"/>
        <v>0</v>
      </c>
      <c r="BP205" s="448">
        <f t="shared" si="181"/>
        <v>0</v>
      </c>
      <c r="BQ205" s="449">
        <f t="shared" si="182"/>
        <v>18232.89</v>
      </c>
      <c r="BR205" s="424">
        <f t="shared" si="182"/>
        <v>0</v>
      </c>
      <c r="BS205" s="424">
        <v>0</v>
      </c>
      <c r="BT205" s="424">
        <v>1</v>
      </c>
      <c r="BU205" s="424" t="s">
        <v>139</v>
      </c>
      <c r="BV205" s="424" t="str">
        <f t="shared" si="146"/>
        <v>0</v>
      </c>
      <c r="BW205" s="424" t="str">
        <f t="shared" si="146"/>
        <v>0</v>
      </c>
      <c r="BX205" s="424" t="str">
        <f t="shared" si="146"/>
        <v>1</v>
      </c>
      <c r="BY205" s="424" t="s">
        <v>23</v>
      </c>
      <c r="BZ205" s="450">
        <f t="shared" si="183"/>
        <v>0</v>
      </c>
      <c r="CA205" s="450">
        <f t="shared" si="184"/>
        <v>0</v>
      </c>
      <c r="CB205" s="450">
        <f t="shared" si="185"/>
        <v>0</v>
      </c>
      <c r="CC205" s="450">
        <f t="shared" si="186"/>
        <v>0</v>
      </c>
      <c r="CD205" s="450">
        <f t="shared" si="187"/>
        <v>0</v>
      </c>
      <c r="CE205" s="450">
        <f t="shared" si="188"/>
        <v>0</v>
      </c>
      <c r="CF205" s="450">
        <f t="shared" si="189"/>
        <v>0</v>
      </c>
      <c r="CG205" s="450">
        <f t="shared" si="190"/>
        <v>0</v>
      </c>
      <c r="CH205" s="450">
        <f t="shared" si="191"/>
        <v>0</v>
      </c>
      <c r="CI205" s="450">
        <f t="shared" si="192"/>
        <v>0</v>
      </c>
      <c r="CJ205" s="450">
        <f t="shared" si="193"/>
        <v>0</v>
      </c>
      <c r="CK205" s="450">
        <f t="shared" si="194"/>
        <v>0</v>
      </c>
    </row>
    <row r="206" spans="2:89" ht="20.399999999999999" x14ac:dyDescent="0.3">
      <c r="B206" s="129">
        <v>122</v>
      </c>
      <c r="C206" s="192">
        <v>221011</v>
      </c>
      <c r="D206" s="266">
        <v>22110004</v>
      </c>
      <c r="E206" s="149" t="s">
        <v>225</v>
      </c>
      <c r="F206" s="108" t="s">
        <v>344</v>
      </c>
      <c r="G206" s="108" t="s">
        <v>345</v>
      </c>
      <c r="H206" s="109" t="s">
        <v>18</v>
      </c>
      <c r="I206" s="123"/>
      <c r="J206" s="109" t="s">
        <v>19</v>
      </c>
      <c r="K206" s="111">
        <f t="shared" ref="K206" si="215">R206+T206+V206+X206</f>
        <v>246</v>
      </c>
      <c r="L206" s="193" t="s">
        <v>231</v>
      </c>
      <c r="M206" s="201">
        <v>0</v>
      </c>
      <c r="N206" s="262">
        <f t="shared" ref="N206" si="216">ROUND(O206,2)</f>
        <v>40</v>
      </c>
      <c r="O206" s="150">
        <v>40</v>
      </c>
      <c r="P206" s="110">
        <f t="shared" ref="P206" si="217">(O206*(M206/100+1))*K206</f>
        <v>9840</v>
      </c>
      <c r="Q206" s="112" t="s">
        <v>139</v>
      </c>
      <c r="R206" s="113">
        <f t="shared" ref="R206" si="218">AH206+AJ206+AL206</f>
        <v>22</v>
      </c>
      <c r="S206" s="114">
        <f t="shared" ref="S206" si="219">R206*(O206*(M206/100+1))</f>
        <v>880</v>
      </c>
      <c r="T206" s="113">
        <f t="shared" ref="T206" si="220">AN206+AP206+AR206</f>
        <v>90</v>
      </c>
      <c r="U206" s="115">
        <f t="shared" ref="U206" si="221">T206*(O206*(M206/100+1))</f>
        <v>3600</v>
      </c>
      <c r="V206" s="113">
        <f t="shared" ref="V206" si="222">AT206+AV206+AX206</f>
        <v>67</v>
      </c>
      <c r="W206" s="115">
        <f t="shared" ref="W206" si="223">V206*(O206*(M206/100+1))</f>
        <v>2680</v>
      </c>
      <c r="X206" s="113">
        <f t="shared" ref="X206" si="224">AZ206+BB206+BD206</f>
        <v>67</v>
      </c>
      <c r="Y206" s="115">
        <f t="shared" ref="Y206" si="225">X206*(O206*(M206/100+1))</f>
        <v>2680</v>
      </c>
      <c r="Z206" s="116">
        <f t="shared" ref="Z206" si="226">S206+U206+W206+Y206</f>
        <v>9840</v>
      </c>
      <c r="AA206" s="117" t="b">
        <f t="shared" ref="AA206" si="227">K206=(SUM(X206,V206,T206,R206))</f>
        <v>1</v>
      </c>
      <c r="AB206" s="123"/>
      <c r="AC206" s="124"/>
      <c r="AD206" s="109" t="s">
        <v>22</v>
      </c>
      <c r="AE206" s="108" t="s">
        <v>23</v>
      </c>
      <c r="AF206" s="125"/>
      <c r="AG206" s="126"/>
      <c r="AH206" s="22">
        <v>0</v>
      </c>
      <c r="AI206" s="164">
        <f t="shared" ref="AI206" si="228">AH206*(O206*(M206/100+1))</f>
        <v>0</v>
      </c>
      <c r="AJ206" s="22">
        <v>14</v>
      </c>
      <c r="AK206" s="164">
        <f t="shared" ref="AK206" si="229">AJ206*(O206*(M206/100+1))</f>
        <v>560</v>
      </c>
      <c r="AL206" s="22">
        <v>8</v>
      </c>
      <c r="AM206" s="164">
        <f t="shared" ref="AM206" si="230">AL206*(O206*(M206/100+1))</f>
        <v>320</v>
      </c>
      <c r="AN206" s="22">
        <v>30</v>
      </c>
      <c r="AO206" s="164">
        <f t="shared" ref="AO206" si="231">AN206*(O206*(M206/100+1))</f>
        <v>1200</v>
      </c>
      <c r="AP206" s="22">
        <v>30</v>
      </c>
      <c r="AQ206" s="164">
        <f t="shared" ref="AQ206" si="232">AP206*(O206*(M206/100+1))</f>
        <v>1200</v>
      </c>
      <c r="AR206" s="22">
        <v>30</v>
      </c>
      <c r="AS206" s="164">
        <f t="shared" ref="AS206" si="233">AR206*(O206*(M206/100+1))</f>
        <v>1200</v>
      </c>
      <c r="AT206" s="22">
        <v>7</v>
      </c>
      <c r="AU206" s="164">
        <f t="shared" ref="AU206" si="234">AT206*(O206*(M206/100+1))</f>
        <v>280</v>
      </c>
      <c r="AV206" s="22">
        <v>30</v>
      </c>
      <c r="AW206" s="164">
        <f t="shared" ref="AW206" si="235">AV206*(O206*(M206/100+1))</f>
        <v>1200</v>
      </c>
      <c r="AX206" s="22">
        <v>30</v>
      </c>
      <c r="AY206" s="164">
        <f t="shared" ref="AY206" si="236">AX206*(O206*(M206/100+1))</f>
        <v>1200</v>
      </c>
      <c r="AZ206" s="22">
        <v>30</v>
      </c>
      <c r="BA206" s="164">
        <f t="shared" ref="BA206" si="237">AZ206*(O206*(M206/100+1))</f>
        <v>1200</v>
      </c>
      <c r="BB206" s="22">
        <v>30</v>
      </c>
      <c r="BC206" s="164">
        <f t="shared" ref="BC206" si="238">BB206*(O206*(M206/100+1))</f>
        <v>1200</v>
      </c>
      <c r="BD206" s="22">
        <v>7</v>
      </c>
      <c r="BE206" s="164">
        <f t="shared" ref="BE206" si="239">BD206*(O206*(M206/100+1))</f>
        <v>280</v>
      </c>
      <c r="BF206" s="253">
        <f t="shared" ref="BF206" si="240">SUM(R206,T206,V206,X206)*(O206*(M206/100+1))</f>
        <v>9840</v>
      </c>
      <c r="BG206" s="253">
        <f t="shared" ref="BG206" si="241">SUM(BE206,BC206,BA206,AY206,AW206,AU206,AS206,AQ206,AO206,AM206,AK206,AI206)</f>
        <v>9840</v>
      </c>
      <c r="BH206" s="10" t="b">
        <f t="shared" ref="BH206" si="242">BF206=BG206</f>
        <v>1</v>
      </c>
      <c r="BI206" s="253">
        <f t="shared" ref="BI206" si="243">BF206-BG206</f>
        <v>0</v>
      </c>
      <c r="BJ206" s="250">
        <f t="shared" ref="BJ206" si="244">D206</f>
        <v>22110004</v>
      </c>
      <c r="BK206" s="251">
        <v>348</v>
      </c>
      <c r="BL206" s="251">
        <v>5</v>
      </c>
      <c r="BM206" s="252">
        <f t="shared" ref="BM206" si="245">R206</f>
        <v>22</v>
      </c>
      <c r="BN206" s="252">
        <f t="shared" ref="BN206" si="246">T206</f>
        <v>90</v>
      </c>
      <c r="BO206" s="252">
        <f t="shared" ref="BO206" si="247">V206</f>
        <v>67</v>
      </c>
      <c r="BP206" s="252">
        <f t="shared" ref="BP206" si="248">X206</f>
        <v>67</v>
      </c>
      <c r="BQ206" s="254">
        <f t="shared" ref="BQ206" si="249">N206</f>
        <v>40</v>
      </c>
      <c r="BR206">
        <f t="shared" ref="BR206" si="250">M206</f>
        <v>0</v>
      </c>
      <c r="BS206">
        <v>0</v>
      </c>
      <c r="BT206">
        <v>1</v>
      </c>
      <c r="BU206" t="s">
        <v>139</v>
      </c>
      <c r="BV206" t="str">
        <f t="shared" ref="BV206" si="251">IF(AB206 = "X", "1", "0")</f>
        <v>0</v>
      </c>
      <c r="BW206" t="str">
        <f t="shared" ref="BW206" si="252">IF(AC206 = "X", "1", "0")</f>
        <v>0</v>
      </c>
      <c r="BX206" t="str">
        <f t="shared" ref="BX206" si="253">IF(AD206 = "X", "1", "0")</f>
        <v>1</v>
      </c>
      <c r="BY206" t="s">
        <v>23</v>
      </c>
      <c r="BZ206" s="253">
        <f t="shared" ref="BZ206" si="254">AI206</f>
        <v>0</v>
      </c>
      <c r="CA206" s="253">
        <f t="shared" ref="CA206" si="255">AK206</f>
        <v>560</v>
      </c>
      <c r="CB206" s="253">
        <f t="shared" ref="CB206" si="256">AM206</f>
        <v>320</v>
      </c>
      <c r="CC206" s="253">
        <f t="shared" ref="CC206" si="257">AO206</f>
        <v>1200</v>
      </c>
      <c r="CD206" s="253">
        <f t="shared" ref="CD206" si="258">AQ206</f>
        <v>1200</v>
      </c>
      <c r="CE206" s="253">
        <f t="shared" ref="CE206" si="259">AS206</f>
        <v>1200</v>
      </c>
      <c r="CF206" s="253">
        <f t="shared" ref="CF206" si="260">AU206</f>
        <v>280</v>
      </c>
      <c r="CG206" s="253">
        <f t="shared" ref="CG206" si="261">AW206</f>
        <v>1200</v>
      </c>
      <c r="CH206" s="253">
        <f t="shared" ref="CH206" si="262">AY206</f>
        <v>1200</v>
      </c>
      <c r="CI206" s="253">
        <f t="shared" ref="CI206" si="263">BA206</f>
        <v>1200</v>
      </c>
      <c r="CJ206" s="253">
        <f t="shared" ref="CJ206" si="264">BC206</f>
        <v>1200</v>
      </c>
      <c r="CK206" s="253">
        <f t="shared" ref="CK206" si="265">BE206</f>
        <v>280</v>
      </c>
    </row>
    <row r="207" spans="2:89" ht="20.399999999999999" x14ac:dyDescent="0.3">
      <c r="B207" s="129">
        <v>122</v>
      </c>
      <c r="C207" s="192">
        <v>221011</v>
      </c>
      <c r="D207" s="266">
        <v>22110004</v>
      </c>
      <c r="E207" s="149" t="s">
        <v>225</v>
      </c>
      <c r="F207" s="108" t="s">
        <v>344</v>
      </c>
      <c r="G207" s="108" t="s">
        <v>345</v>
      </c>
      <c r="H207" s="109" t="s">
        <v>18</v>
      </c>
      <c r="I207" s="123"/>
      <c r="J207" s="109" t="s">
        <v>19</v>
      </c>
      <c r="K207" s="111">
        <f t="shared" si="147"/>
        <v>216</v>
      </c>
      <c r="L207" s="193" t="s">
        <v>231</v>
      </c>
      <c r="M207" s="201">
        <v>0</v>
      </c>
      <c r="N207" s="262">
        <f t="shared" si="176"/>
        <v>29.9</v>
      </c>
      <c r="O207" s="150">
        <v>29.9</v>
      </c>
      <c r="P207" s="110">
        <f t="shared" si="154"/>
        <v>6458.4</v>
      </c>
      <c r="Q207" s="112" t="s">
        <v>139</v>
      </c>
      <c r="R207" s="113">
        <f t="shared" si="148"/>
        <v>22</v>
      </c>
      <c r="S207" s="114">
        <f t="shared" si="155"/>
        <v>657.8</v>
      </c>
      <c r="T207" s="113">
        <f t="shared" si="149"/>
        <v>60</v>
      </c>
      <c r="U207" s="115">
        <f t="shared" si="156"/>
        <v>1794</v>
      </c>
      <c r="V207" s="113">
        <f t="shared" si="150"/>
        <v>67</v>
      </c>
      <c r="W207" s="115">
        <f t="shared" si="157"/>
        <v>2003.3</v>
      </c>
      <c r="X207" s="113">
        <f t="shared" si="151"/>
        <v>67</v>
      </c>
      <c r="Y207" s="115">
        <f t="shared" si="158"/>
        <v>2003.3</v>
      </c>
      <c r="Z207" s="116">
        <f t="shared" si="152"/>
        <v>6458.4000000000005</v>
      </c>
      <c r="AA207" s="117" t="b">
        <f t="shared" si="153"/>
        <v>1</v>
      </c>
      <c r="AB207" s="123"/>
      <c r="AC207" s="124"/>
      <c r="AD207" s="109" t="s">
        <v>22</v>
      </c>
      <c r="AE207" s="108" t="s">
        <v>23</v>
      </c>
      <c r="AF207" s="125"/>
      <c r="AG207" s="126"/>
      <c r="AH207" s="22">
        <v>0</v>
      </c>
      <c r="AI207" s="164">
        <f t="shared" si="159"/>
        <v>0</v>
      </c>
      <c r="AJ207" s="22">
        <v>14</v>
      </c>
      <c r="AK207" s="164">
        <f t="shared" si="160"/>
        <v>418.59999999999997</v>
      </c>
      <c r="AL207" s="22">
        <v>8</v>
      </c>
      <c r="AM207" s="164">
        <f t="shared" si="161"/>
        <v>239.2</v>
      </c>
      <c r="AN207" s="22">
        <v>30</v>
      </c>
      <c r="AO207" s="164">
        <f t="shared" si="162"/>
        <v>897</v>
      </c>
      <c r="AP207" s="22">
        <v>0</v>
      </c>
      <c r="AQ207" s="164">
        <f t="shared" si="163"/>
        <v>0</v>
      </c>
      <c r="AR207" s="22">
        <v>30</v>
      </c>
      <c r="AS207" s="164">
        <f t="shared" si="164"/>
        <v>897</v>
      </c>
      <c r="AT207" s="22">
        <v>7</v>
      </c>
      <c r="AU207" s="164">
        <f t="shared" si="165"/>
        <v>209.29999999999998</v>
      </c>
      <c r="AV207" s="22">
        <v>30</v>
      </c>
      <c r="AW207" s="164">
        <f t="shared" si="166"/>
        <v>897</v>
      </c>
      <c r="AX207" s="22">
        <v>30</v>
      </c>
      <c r="AY207" s="164">
        <f t="shared" si="167"/>
        <v>897</v>
      </c>
      <c r="AZ207" s="22">
        <v>30</v>
      </c>
      <c r="BA207" s="164">
        <f t="shared" si="168"/>
        <v>897</v>
      </c>
      <c r="BB207" s="22">
        <v>30</v>
      </c>
      <c r="BC207" s="164">
        <f t="shared" si="169"/>
        <v>897</v>
      </c>
      <c r="BD207" s="22">
        <v>7</v>
      </c>
      <c r="BE207" s="164">
        <f t="shared" si="170"/>
        <v>209.29999999999998</v>
      </c>
      <c r="BF207" s="253">
        <f t="shared" si="171"/>
        <v>6458.4</v>
      </c>
      <c r="BG207" s="253">
        <f t="shared" si="172"/>
        <v>6458.4000000000005</v>
      </c>
      <c r="BH207" s="10" t="b">
        <f t="shared" si="173"/>
        <v>1</v>
      </c>
      <c r="BI207" s="253">
        <f t="shared" si="174"/>
        <v>0</v>
      </c>
      <c r="BJ207" s="250">
        <f t="shared" si="177"/>
        <v>22110004</v>
      </c>
      <c r="BK207" s="251">
        <v>348</v>
      </c>
      <c r="BL207" s="251">
        <v>5</v>
      </c>
      <c r="BM207" s="252">
        <f t="shared" si="178"/>
        <v>22</v>
      </c>
      <c r="BN207" s="252">
        <f t="shared" si="179"/>
        <v>60</v>
      </c>
      <c r="BO207" s="252">
        <f t="shared" si="180"/>
        <v>67</v>
      </c>
      <c r="BP207" s="252">
        <f t="shared" si="181"/>
        <v>67</v>
      </c>
      <c r="BQ207" s="254">
        <f t="shared" si="182"/>
        <v>29.9</v>
      </c>
      <c r="BR207">
        <f t="shared" si="175"/>
        <v>0</v>
      </c>
      <c r="BS207">
        <v>0</v>
      </c>
      <c r="BT207">
        <v>1</v>
      </c>
      <c r="BU207" t="s">
        <v>139</v>
      </c>
      <c r="BV207" t="str">
        <f t="shared" si="146"/>
        <v>0</v>
      </c>
      <c r="BW207" t="str">
        <f t="shared" si="146"/>
        <v>0</v>
      </c>
      <c r="BX207" t="str">
        <f t="shared" si="146"/>
        <v>1</v>
      </c>
      <c r="BY207" t="s">
        <v>23</v>
      </c>
      <c r="BZ207" s="253">
        <f t="shared" si="183"/>
        <v>0</v>
      </c>
      <c r="CA207" s="253">
        <f t="shared" si="184"/>
        <v>418.59999999999997</v>
      </c>
      <c r="CB207" s="253">
        <f t="shared" si="185"/>
        <v>239.2</v>
      </c>
      <c r="CC207" s="253">
        <f t="shared" si="186"/>
        <v>897</v>
      </c>
      <c r="CD207" s="253">
        <f t="shared" si="187"/>
        <v>0</v>
      </c>
      <c r="CE207" s="253">
        <f t="shared" si="188"/>
        <v>897</v>
      </c>
      <c r="CF207" s="253">
        <f t="shared" si="189"/>
        <v>209.29999999999998</v>
      </c>
      <c r="CG207" s="253">
        <f t="shared" si="190"/>
        <v>897</v>
      </c>
      <c r="CH207" s="253">
        <f t="shared" si="191"/>
        <v>897</v>
      </c>
      <c r="CI207" s="253">
        <f t="shared" si="192"/>
        <v>897</v>
      </c>
      <c r="CJ207" s="253">
        <f t="shared" si="193"/>
        <v>897</v>
      </c>
      <c r="CK207" s="253">
        <f t="shared" si="194"/>
        <v>209.29999999999998</v>
      </c>
    </row>
    <row r="208" spans="2:89" ht="20.399999999999999" x14ac:dyDescent="0.3">
      <c r="B208" s="129">
        <v>123</v>
      </c>
      <c r="C208" s="192">
        <v>221011</v>
      </c>
      <c r="D208" s="268">
        <v>22110005</v>
      </c>
      <c r="E208" s="151" t="s">
        <v>226</v>
      </c>
      <c r="F208" s="108" t="s">
        <v>344</v>
      </c>
      <c r="G208" s="108" t="s">
        <v>345</v>
      </c>
      <c r="H208" s="109" t="s">
        <v>18</v>
      </c>
      <c r="I208" s="123"/>
      <c r="J208" s="109" t="s">
        <v>19</v>
      </c>
      <c r="K208" s="111">
        <f t="shared" si="147"/>
        <v>25</v>
      </c>
      <c r="L208" s="193" t="s">
        <v>232</v>
      </c>
      <c r="M208" s="104">
        <v>0</v>
      </c>
      <c r="N208" s="262">
        <f t="shared" si="176"/>
        <v>315</v>
      </c>
      <c r="O208" s="150">
        <v>315</v>
      </c>
      <c r="P208" s="110">
        <f t="shared" si="154"/>
        <v>7875</v>
      </c>
      <c r="Q208" s="112" t="s">
        <v>139</v>
      </c>
      <c r="R208" s="113">
        <f t="shared" si="148"/>
        <v>1</v>
      </c>
      <c r="S208" s="114">
        <f t="shared" si="155"/>
        <v>315</v>
      </c>
      <c r="T208" s="113">
        <f t="shared" si="149"/>
        <v>8</v>
      </c>
      <c r="U208" s="115">
        <f t="shared" si="156"/>
        <v>2520</v>
      </c>
      <c r="V208" s="113">
        <f t="shared" si="150"/>
        <v>8</v>
      </c>
      <c r="W208" s="115">
        <f t="shared" si="157"/>
        <v>2520</v>
      </c>
      <c r="X208" s="113">
        <f t="shared" si="151"/>
        <v>8</v>
      </c>
      <c r="Y208" s="115">
        <f t="shared" si="158"/>
        <v>2520</v>
      </c>
      <c r="Z208" s="116">
        <f t="shared" si="152"/>
        <v>7875</v>
      </c>
      <c r="AA208" s="117" t="b">
        <f t="shared" si="153"/>
        <v>1</v>
      </c>
      <c r="AB208" s="123"/>
      <c r="AC208" s="124"/>
      <c r="AD208" s="109" t="s">
        <v>22</v>
      </c>
      <c r="AE208" s="108" t="s">
        <v>23</v>
      </c>
      <c r="AF208" s="125"/>
      <c r="AG208" s="126"/>
      <c r="AH208" s="22">
        <v>0</v>
      </c>
      <c r="AI208" s="164">
        <f t="shared" si="159"/>
        <v>0</v>
      </c>
      <c r="AJ208" s="22">
        <v>1</v>
      </c>
      <c r="AK208" s="164">
        <f t="shared" si="160"/>
        <v>315</v>
      </c>
      <c r="AL208" s="22">
        <v>0</v>
      </c>
      <c r="AM208" s="164">
        <f t="shared" si="161"/>
        <v>0</v>
      </c>
      <c r="AN208" s="22">
        <v>3</v>
      </c>
      <c r="AO208" s="164">
        <f t="shared" si="162"/>
        <v>945</v>
      </c>
      <c r="AP208" s="22">
        <v>2</v>
      </c>
      <c r="AQ208" s="164">
        <f t="shared" si="163"/>
        <v>630</v>
      </c>
      <c r="AR208" s="22">
        <v>3</v>
      </c>
      <c r="AS208" s="164">
        <f t="shared" si="164"/>
        <v>945</v>
      </c>
      <c r="AT208" s="22">
        <v>2</v>
      </c>
      <c r="AU208" s="164">
        <f t="shared" si="165"/>
        <v>630</v>
      </c>
      <c r="AV208" s="22">
        <v>3</v>
      </c>
      <c r="AW208" s="164">
        <f t="shared" si="166"/>
        <v>945</v>
      </c>
      <c r="AX208" s="22">
        <v>3</v>
      </c>
      <c r="AY208" s="164">
        <f t="shared" si="167"/>
        <v>945</v>
      </c>
      <c r="AZ208" s="22">
        <v>3</v>
      </c>
      <c r="BA208" s="164">
        <f t="shared" si="168"/>
        <v>945</v>
      </c>
      <c r="BB208" s="22">
        <v>3</v>
      </c>
      <c r="BC208" s="164">
        <f t="shared" si="169"/>
        <v>945</v>
      </c>
      <c r="BD208" s="22">
        <v>2</v>
      </c>
      <c r="BE208" s="164">
        <f t="shared" si="170"/>
        <v>630</v>
      </c>
      <c r="BF208" s="253">
        <f t="shared" si="171"/>
        <v>7875</v>
      </c>
      <c r="BG208" s="253">
        <f t="shared" si="172"/>
        <v>7875</v>
      </c>
      <c r="BH208" s="10" t="b">
        <f t="shared" si="173"/>
        <v>1</v>
      </c>
      <c r="BI208" s="253">
        <f t="shared" si="174"/>
        <v>0</v>
      </c>
      <c r="BJ208" s="250">
        <f t="shared" si="177"/>
        <v>22110005</v>
      </c>
      <c r="BK208" s="251">
        <v>348</v>
      </c>
      <c r="BL208" s="251">
        <v>5</v>
      </c>
      <c r="BM208" s="252">
        <f t="shared" si="178"/>
        <v>1</v>
      </c>
      <c r="BN208" s="252">
        <f t="shared" si="179"/>
        <v>8</v>
      </c>
      <c r="BO208" s="252">
        <f t="shared" si="180"/>
        <v>8</v>
      </c>
      <c r="BP208" s="252">
        <f t="shared" si="181"/>
        <v>8</v>
      </c>
      <c r="BQ208" s="254">
        <f t="shared" si="182"/>
        <v>315</v>
      </c>
      <c r="BR208">
        <f t="shared" si="175"/>
        <v>0</v>
      </c>
      <c r="BS208">
        <v>0</v>
      </c>
      <c r="BT208">
        <v>1</v>
      </c>
      <c r="BU208" t="s">
        <v>139</v>
      </c>
      <c r="BV208" t="str">
        <f t="shared" si="146"/>
        <v>0</v>
      </c>
      <c r="BW208" t="str">
        <f t="shared" si="146"/>
        <v>0</v>
      </c>
      <c r="BX208" t="str">
        <f t="shared" si="146"/>
        <v>1</v>
      </c>
      <c r="BY208" t="s">
        <v>23</v>
      </c>
      <c r="BZ208" s="253">
        <f t="shared" si="183"/>
        <v>0</v>
      </c>
      <c r="CA208" s="253">
        <f t="shared" si="184"/>
        <v>315</v>
      </c>
      <c r="CB208" s="253">
        <f t="shared" si="185"/>
        <v>0</v>
      </c>
      <c r="CC208" s="253">
        <f t="shared" si="186"/>
        <v>945</v>
      </c>
      <c r="CD208" s="253">
        <f t="shared" si="187"/>
        <v>630</v>
      </c>
      <c r="CE208" s="253">
        <f t="shared" si="188"/>
        <v>945</v>
      </c>
      <c r="CF208" s="253">
        <f t="shared" si="189"/>
        <v>630</v>
      </c>
      <c r="CG208" s="253">
        <f t="shared" si="190"/>
        <v>945</v>
      </c>
      <c r="CH208" s="253">
        <f t="shared" si="191"/>
        <v>945</v>
      </c>
      <c r="CI208" s="253">
        <f t="shared" si="192"/>
        <v>945</v>
      </c>
      <c r="CJ208" s="253">
        <f t="shared" si="193"/>
        <v>945</v>
      </c>
      <c r="CK208" s="253">
        <f t="shared" si="194"/>
        <v>630</v>
      </c>
    </row>
    <row r="209" spans="2:89" ht="20.399999999999999" x14ac:dyDescent="0.3">
      <c r="B209" s="129">
        <v>124</v>
      </c>
      <c r="C209" s="192">
        <v>221011</v>
      </c>
      <c r="D209" s="268">
        <v>22110039</v>
      </c>
      <c r="E209" s="151" t="s">
        <v>227</v>
      </c>
      <c r="F209" s="108" t="s">
        <v>344</v>
      </c>
      <c r="G209" s="108" t="s">
        <v>345</v>
      </c>
      <c r="H209" s="109" t="s">
        <v>18</v>
      </c>
      <c r="I209" s="123"/>
      <c r="J209" s="109" t="s">
        <v>19</v>
      </c>
      <c r="K209" s="111">
        <f t="shared" si="147"/>
        <v>269</v>
      </c>
      <c r="L209" s="193" t="s">
        <v>233</v>
      </c>
      <c r="M209" s="201">
        <v>0</v>
      </c>
      <c r="N209" s="262">
        <f t="shared" si="176"/>
        <v>342.5</v>
      </c>
      <c r="O209" s="150">
        <v>342.5</v>
      </c>
      <c r="P209" s="110">
        <f t="shared" si="154"/>
        <v>92132.5</v>
      </c>
      <c r="Q209" s="112" t="s">
        <v>139</v>
      </c>
      <c r="R209" s="113">
        <f t="shared" si="148"/>
        <v>23</v>
      </c>
      <c r="S209" s="114">
        <f t="shared" si="155"/>
        <v>7877.5</v>
      </c>
      <c r="T209" s="113">
        <f t="shared" si="149"/>
        <v>74</v>
      </c>
      <c r="U209" s="115">
        <f t="shared" si="156"/>
        <v>25345</v>
      </c>
      <c r="V209" s="113">
        <f t="shared" si="150"/>
        <v>86</v>
      </c>
      <c r="W209" s="115">
        <f t="shared" si="157"/>
        <v>29455</v>
      </c>
      <c r="X209" s="113">
        <f t="shared" si="151"/>
        <v>86</v>
      </c>
      <c r="Y209" s="115">
        <f t="shared" si="158"/>
        <v>29455</v>
      </c>
      <c r="Z209" s="116">
        <f t="shared" si="152"/>
        <v>92132.5</v>
      </c>
      <c r="AA209" s="117" t="b">
        <f t="shared" si="153"/>
        <v>1</v>
      </c>
      <c r="AB209" s="123"/>
      <c r="AC209" s="124"/>
      <c r="AD209" s="109" t="s">
        <v>22</v>
      </c>
      <c r="AE209" s="108" t="s">
        <v>23</v>
      </c>
      <c r="AF209" s="125"/>
      <c r="AG209" s="126"/>
      <c r="AH209" s="22">
        <v>0</v>
      </c>
      <c r="AI209" s="164">
        <f t="shared" si="159"/>
        <v>0</v>
      </c>
      <c r="AJ209" s="22">
        <v>14</v>
      </c>
      <c r="AK209" s="164">
        <f t="shared" si="160"/>
        <v>4795</v>
      </c>
      <c r="AL209" s="22">
        <v>9</v>
      </c>
      <c r="AM209" s="164">
        <f t="shared" si="161"/>
        <v>3082.5</v>
      </c>
      <c r="AN209" s="22">
        <v>37</v>
      </c>
      <c r="AO209" s="164">
        <f t="shared" si="162"/>
        <v>12672.5</v>
      </c>
      <c r="AP209" s="22">
        <v>0</v>
      </c>
      <c r="AQ209" s="164">
        <f t="shared" si="163"/>
        <v>0</v>
      </c>
      <c r="AR209" s="22">
        <v>37</v>
      </c>
      <c r="AS209" s="164">
        <f t="shared" si="164"/>
        <v>12672.5</v>
      </c>
      <c r="AT209" s="22">
        <v>12</v>
      </c>
      <c r="AU209" s="164">
        <f t="shared" si="165"/>
        <v>4110</v>
      </c>
      <c r="AV209" s="22">
        <v>37</v>
      </c>
      <c r="AW209" s="164">
        <f t="shared" si="166"/>
        <v>12672.5</v>
      </c>
      <c r="AX209" s="22">
        <v>37</v>
      </c>
      <c r="AY209" s="164">
        <f t="shared" si="167"/>
        <v>12672.5</v>
      </c>
      <c r="AZ209" s="22">
        <v>37</v>
      </c>
      <c r="BA209" s="164">
        <f t="shared" si="168"/>
        <v>12672.5</v>
      </c>
      <c r="BB209" s="22">
        <v>37</v>
      </c>
      <c r="BC209" s="164">
        <f t="shared" si="169"/>
        <v>12672.5</v>
      </c>
      <c r="BD209" s="22">
        <v>12</v>
      </c>
      <c r="BE209" s="164">
        <f t="shared" si="170"/>
        <v>4110</v>
      </c>
      <c r="BF209" s="253">
        <f t="shared" si="171"/>
        <v>92132.5</v>
      </c>
      <c r="BG209" s="253">
        <f t="shared" si="172"/>
        <v>92132.5</v>
      </c>
      <c r="BH209" s="10" t="b">
        <f t="shared" si="173"/>
        <v>1</v>
      </c>
      <c r="BI209" s="253">
        <f t="shared" si="174"/>
        <v>0</v>
      </c>
      <c r="BJ209" s="250">
        <f t="shared" si="177"/>
        <v>22110039</v>
      </c>
      <c r="BK209" s="251">
        <v>348</v>
      </c>
      <c r="BL209" s="251">
        <v>5</v>
      </c>
      <c r="BM209" s="252">
        <f t="shared" si="178"/>
        <v>23</v>
      </c>
      <c r="BN209" s="252">
        <f t="shared" si="179"/>
        <v>74</v>
      </c>
      <c r="BO209" s="252">
        <f t="shared" si="180"/>
        <v>86</v>
      </c>
      <c r="BP209" s="252">
        <f t="shared" si="181"/>
        <v>86</v>
      </c>
      <c r="BQ209" s="254">
        <f t="shared" si="182"/>
        <v>342.5</v>
      </c>
      <c r="BR209">
        <f t="shared" si="175"/>
        <v>0</v>
      </c>
      <c r="BS209">
        <v>0</v>
      </c>
      <c r="BT209">
        <v>1</v>
      </c>
      <c r="BU209" t="s">
        <v>139</v>
      </c>
      <c r="BV209" t="str">
        <f t="shared" si="146"/>
        <v>0</v>
      </c>
      <c r="BW209" t="str">
        <f t="shared" si="146"/>
        <v>0</v>
      </c>
      <c r="BX209" t="str">
        <f t="shared" si="146"/>
        <v>1</v>
      </c>
      <c r="BY209" t="s">
        <v>23</v>
      </c>
      <c r="BZ209" s="253">
        <f t="shared" si="183"/>
        <v>0</v>
      </c>
      <c r="CA209" s="253">
        <f t="shared" si="184"/>
        <v>4795</v>
      </c>
      <c r="CB209" s="253">
        <f t="shared" si="185"/>
        <v>3082.5</v>
      </c>
      <c r="CC209" s="253">
        <f t="shared" si="186"/>
        <v>12672.5</v>
      </c>
      <c r="CD209" s="253">
        <f t="shared" si="187"/>
        <v>0</v>
      </c>
      <c r="CE209" s="253">
        <f t="shared" si="188"/>
        <v>12672.5</v>
      </c>
      <c r="CF209" s="253">
        <f t="shared" si="189"/>
        <v>4110</v>
      </c>
      <c r="CG209" s="253">
        <f t="shared" si="190"/>
        <v>12672.5</v>
      </c>
      <c r="CH209" s="253">
        <f t="shared" si="191"/>
        <v>12672.5</v>
      </c>
      <c r="CI209" s="253">
        <f t="shared" si="192"/>
        <v>12672.5</v>
      </c>
      <c r="CJ209" s="253">
        <f t="shared" si="193"/>
        <v>12672.5</v>
      </c>
      <c r="CK209" s="253">
        <f t="shared" si="194"/>
        <v>4110</v>
      </c>
    </row>
    <row r="210" spans="2:89" ht="20.399999999999999" x14ac:dyDescent="0.3">
      <c r="B210" s="129">
        <v>124</v>
      </c>
      <c r="C210" s="192">
        <v>221011</v>
      </c>
      <c r="D210" s="268">
        <v>22110039</v>
      </c>
      <c r="E210" s="151" t="s">
        <v>227</v>
      </c>
      <c r="F210" s="108" t="s">
        <v>344</v>
      </c>
      <c r="G210" s="108" t="s">
        <v>345</v>
      </c>
      <c r="H210" s="109" t="s">
        <v>18</v>
      </c>
      <c r="I210" s="123"/>
      <c r="J210" s="109" t="s">
        <v>19</v>
      </c>
      <c r="K210" s="111">
        <f t="shared" ref="K210" si="266">R210+T210+V210+X210</f>
        <v>237</v>
      </c>
      <c r="L210" s="193" t="s">
        <v>233</v>
      </c>
      <c r="M210" s="201">
        <v>0</v>
      </c>
      <c r="N210" s="262">
        <f t="shared" si="176"/>
        <v>270</v>
      </c>
      <c r="O210" s="150">
        <v>270</v>
      </c>
      <c r="P210" s="110">
        <f t="shared" si="154"/>
        <v>63990</v>
      </c>
      <c r="Q210" s="112" t="s">
        <v>139</v>
      </c>
      <c r="R210" s="113">
        <f t="shared" ref="R210" si="267">AH210+AJ210+AL210</f>
        <v>0</v>
      </c>
      <c r="S210" s="114">
        <f t="shared" ref="S210" si="268">R210*(O210*(M210/100+1))</f>
        <v>0</v>
      </c>
      <c r="T210" s="113">
        <f t="shared" ref="T210" si="269">AN210+AP210+AR210</f>
        <v>65</v>
      </c>
      <c r="U210" s="115">
        <f t="shared" ref="U210" si="270">T210*(O210*(M210/100+1))</f>
        <v>17550</v>
      </c>
      <c r="V210" s="113">
        <f t="shared" ref="V210" si="271">AT210+AV210+AX210</f>
        <v>86</v>
      </c>
      <c r="W210" s="115">
        <f t="shared" ref="W210" si="272">V210*(O210*(M210/100+1))</f>
        <v>23220</v>
      </c>
      <c r="X210" s="113">
        <f t="shared" ref="X210" si="273">AZ210+BB210+BD210</f>
        <v>86</v>
      </c>
      <c r="Y210" s="115">
        <f t="shared" ref="Y210" si="274">X210*(O210*(M210/100+1))</f>
        <v>23220</v>
      </c>
      <c r="Z210" s="116">
        <f t="shared" ref="Z210" si="275">S210+U210+W210+Y210</f>
        <v>63990</v>
      </c>
      <c r="AA210" s="117" t="b">
        <f t="shared" ref="AA210:AA218" si="276">K210=(SUM(X210,V210,T210,R210))</f>
        <v>1</v>
      </c>
      <c r="AB210" s="123"/>
      <c r="AC210" s="124"/>
      <c r="AD210" s="109" t="s">
        <v>22</v>
      </c>
      <c r="AE210" s="108" t="s">
        <v>23</v>
      </c>
      <c r="AF210" s="125"/>
      <c r="AG210" s="126"/>
      <c r="AH210" s="22">
        <v>0</v>
      </c>
      <c r="AI210" s="164">
        <f t="shared" ref="AI210" si="277">AH210*(O210*(M210/100+1))</f>
        <v>0</v>
      </c>
      <c r="AJ210" s="22">
        <v>0</v>
      </c>
      <c r="AK210" s="164">
        <f t="shared" ref="AK210" si="278">AJ210*(O210*(M210/100+1))</f>
        <v>0</v>
      </c>
      <c r="AL210" s="22">
        <v>0</v>
      </c>
      <c r="AM210" s="164">
        <f t="shared" ref="AM210" si="279">AL210*(O210*(M210/100+1))</f>
        <v>0</v>
      </c>
      <c r="AN210" s="22">
        <v>0</v>
      </c>
      <c r="AO210" s="164">
        <f t="shared" ref="AO210" si="280">AN210*(O210*(M210/100+1))</f>
        <v>0</v>
      </c>
      <c r="AP210" s="22">
        <v>28</v>
      </c>
      <c r="AQ210" s="164">
        <f t="shared" ref="AQ210" si="281">AP210*(O210*(M210/100+1))</f>
        <v>7560</v>
      </c>
      <c r="AR210" s="22">
        <v>37</v>
      </c>
      <c r="AS210" s="164">
        <f t="shared" ref="AS210" si="282">AR210*(O210*(M210/100+1))</f>
        <v>9990</v>
      </c>
      <c r="AT210" s="22">
        <v>12</v>
      </c>
      <c r="AU210" s="164">
        <f t="shared" ref="AU210" si="283">AT210*(O210*(M210/100+1))</f>
        <v>3240</v>
      </c>
      <c r="AV210" s="22">
        <v>37</v>
      </c>
      <c r="AW210" s="164">
        <f t="shared" ref="AW210" si="284">AV210*(O210*(M210/100+1))</f>
        <v>9990</v>
      </c>
      <c r="AX210" s="22">
        <v>37</v>
      </c>
      <c r="AY210" s="164">
        <f t="shared" ref="AY210" si="285">AX210*(O210*(M210/100+1))</f>
        <v>9990</v>
      </c>
      <c r="AZ210" s="22">
        <v>37</v>
      </c>
      <c r="BA210" s="164">
        <f t="shared" ref="BA210" si="286">AZ210*(O210*(M210/100+1))</f>
        <v>9990</v>
      </c>
      <c r="BB210" s="22">
        <v>37</v>
      </c>
      <c r="BC210" s="164">
        <f t="shared" ref="BC210" si="287">BB210*(O210*(M210/100+1))</f>
        <v>9990</v>
      </c>
      <c r="BD210" s="22">
        <v>12</v>
      </c>
      <c r="BE210" s="164">
        <f t="shared" ref="BE210" si="288">BD210*(O210*(M210/100+1))</f>
        <v>3240</v>
      </c>
      <c r="BF210" s="253">
        <f t="shared" ref="BF210" si="289">SUM(R210,T210,V210,X210)*(O210*(M210/100+1))</f>
        <v>63990</v>
      </c>
      <c r="BG210" s="253">
        <f t="shared" ref="BG210" si="290">SUM(BE210,BC210,BA210,AY210,AW210,AU210,AS210,AQ210,AO210,AM210,AK210,AI210)</f>
        <v>63990</v>
      </c>
      <c r="BH210" s="10" t="b">
        <f t="shared" ref="BH210" si="291">BF210=BG210</f>
        <v>1</v>
      </c>
      <c r="BI210" s="253">
        <f t="shared" ref="BI210" si="292">BF210-BG210</f>
        <v>0</v>
      </c>
      <c r="BJ210" s="250">
        <f t="shared" ref="BJ210" si="293">D210</f>
        <v>22110039</v>
      </c>
      <c r="BK210" s="251">
        <v>348</v>
      </c>
      <c r="BL210" s="251">
        <v>5</v>
      </c>
      <c r="BM210" s="252">
        <f t="shared" ref="BM210" si="294">R210</f>
        <v>0</v>
      </c>
      <c r="BN210" s="252">
        <f t="shared" ref="BN210" si="295">T210</f>
        <v>65</v>
      </c>
      <c r="BO210" s="252">
        <f t="shared" ref="BO210" si="296">V210</f>
        <v>86</v>
      </c>
      <c r="BP210" s="252">
        <f t="shared" ref="BP210" si="297">X210</f>
        <v>86</v>
      </c>
      <c r="BQ210" s="254">
        <f t="shared" ref="BQ210" si="298">N210</f>
        <v>270</v>
      </c>
      <c r="BR210">
        <f t="shared" ref="BR210" si="299">M210</f>
        <v>0</v>
      </c>
      <c r="BS210">
        <v>0</v>
      </c>
      <c r="BT210">
        <v>1</v>
      </c>
      <c r="BU210" t="s">
        <v>139</v>
      </c>
      <c r="BV210" t="str">
        <f t="shared" ref="BV210" si="300">IF(AB210 = "X", "1", "0")</f>
        <v>0</v>
      </c>
      <c r="BW210" t="str">
        <f t="shared" ref="BW210" si="301">IF(AC210 = "X", "1", "0")</f>
        <v>0</v>
      </c>
      <c r="BX210" t="str">
        <f t="shared" ref="BX210" si="302">IF(AD210 = "X", "1", "0")</f>
        <v>1</v>
      </c>
      <c r="BY210" t="s">
        <v>23</v>
      </c>
      <c r="BZ210" s="253">
        <f t="shared" ref="BZ210" si="303">AI210</f>
        <v>0</v>
      </c>
      <c r="CA210" s="253">
        <f t="shared" ref="CA210" si="304">AK210</f>
        <v>0</v>
      </c>
      <c r="CB210" s="253">
        <f t="shared" ref="CB210" si="305">AM210</f>
        <v>0</v>
      </c>
      <c r="CC210" s="253">
        <f t="shared" ref="CC210" si="306">AO210</f>
        <v>0</v>
      </c>
      <c r="CD210" s="253">
        <f t="shared" ref="CD210" si="307">AQ210</f>
        <v>7560</v>
      </c>
      <c r="CE210" s="253">
        <f t="shared" ref="CE210" si="308">AS210</f>
        <v>9990</v>
      </c>
      <c r="CF210" s="253">
        <f t="shared" ref="CF210" si="309">AU210</f>
        <v>3240</v>
      </c>
      <c r="CG210" s="253">
        <f t="shared" ref="CG210" si="310">AW210</f>
        <v>9990</v>
      </c>
      <c r="CH210" s="253">
        <f t="shared" ref="CH210" si="311">AY210</f>
        <v>9990</v>
      </c>
      <c r="CI210" s="253">
        <f t="shared" ref="CI210" si="312">BA210</f>
        <v>9990</v>
      </c>
      <c r="CJ210" s="253">
        <f t="shared" ref="CJ210" si="313">BC210</f>
        <v>9990</v>
      </c>
      <c r="CK210" s="253">
        <f t="shared" ref="CK210" si="314">BE210</f>
        <v>3240</v>
      </c>
    </row>
    <row r="211" spans="2:89" ht="20.399999999999999" x14ac:dyDescent="0.3">
      <c r="B211" s="129">
        <v>126</v>
      </c>
      <c r="C211" s="192">
        <v>221011</v>
      </c>
      <c r="D211" s="268">
        <v>22110013</v>
      </c>
      <c r="E211" s="152" t="s">
        <v>228</v>
      </c>
      <c r="F211" s="108" t="s">
        <v>344</v>
      </c>
      <c r="G211" s="108" t="s">
        <v>345</v>
      </c>
      <c r="H211" s="109" t="s">
        <v>18</v>
      </c>
      <c r="I211" s="123"/>
      <c r="J211" s="109" t="s">
        <v>19</v>
      </c>
      <c r="K211" s="111">
        <f t="shared" si="147"/>
        <v>176</v>
      </c>
      <c r="L211" s="193" t="s">
        <v>233</v>
      </c>
      <c r="M211" s="104">
        <v>0</v>
      </c>
      <c r="N211" s="262">
        <f t="shared" si="176"/>
        <v>209.4</v>
      </c>
      <c r="O211" s="150">
        <v>209.4</v>
      </c>
      <c r="P211" s="110">
        <f t="shared" si="154"/>
        <v>36854.400000000001</v>
      </c>
      <c r="Q211" s="112" t="s">
        <v>139</v>
      </c>
      <c r="R211" s="113">
        <f t="shared" si="148"/>
        <v>7</v>
      </c>
      <c r="S211" s="114">
        <f t="shared" si="155"/>
        <v>1465.8</v>
      </c>
      <c r="T211" s="113">
        <f t="shared" si="149"/>
        <v>52</v>
      </c>
      <c r="U211" s="115">
        <f t="shared" si="156"/>
        <v>10888.800000000001</v>
      </c>
      <c r="V211" s="113">
        <f t="shared" si="150"/>
        <v>60</v>
      </c>
      <c r="W211" s="115">
        <f t="shared" si="157"/>
        <v>12564</v>
      </c>
      <c r="X211" s="113">
        <f t="shared" si="151"/>
        <v>57</v>
      </c>
      <c r="Y211" s="115">
        <f t="shared" si="158"/>
        <v>11935.800000000001</v>
      </c>
      <c r="Z211" s="116">
        <f t="shared" si="152"/>
        <v>36854.400000000001</v>
      </c>
      <c r="AA211" s="117" t="b">
        <f t="shared" si="276"/>
        <v>1</v>
      </c>
      <c r="AB211" s="123"/>
      <c r="AC211" s="124"/>
      <c r="AD211" s="109" t="s">
        <v>22</v>
      </c>
      <c r="AE211" s="108" t="s">
        <v>23</v>
      </c>
      <c r="AF211" s="125"/>
      <c r="AG211" s="126"/>
      <c r="AH211" s="22">
        <v>0</v>
      </c>
      <c r="AI211" s="164">
        <f t="shared" si="159"/>
        <v>0</v>
      </c>
      <c r="AJ211" s="22">
        <v>5</v>
      </c>
      <c r="AK211" s="164">
        <f t="shared" si="160"/>
        <v>1047</v>
      </c>
      <c r="AL211" s="22">
        <v>2</v>
      </c>
      <c r="AM211" s="164">
        <f t="shared" si="161"/>
        <v>418.8</v>
      </c>
      <c r="AN211" s="22">
        <v>26</v>
      </c>
      <c r="AO211" s="164">
        <f t="shared" si="162"/>
        <v>5444.4000000000005</v>
      </c>
      <c r="AP211" s="22">
        <v>0</v>
      </c>
      <c r="AQ211" s="164">
        <f t="shared" si="163"/>
        <v>0</v>
      </c>
      <c r="AR211" s="22">
        <v>26</v>
      </c>
      <c r="AS211" s="164">
        <f t="shared" si="164"/>
        <v>5444.4000000000005</v>
      </c>
      <c r="AT211" s="22">
        <v>8</v>
      </c>
      <c r="AU211" s="164">
        <f t="shared" si="165"/>
        <v>1675.2</v>
      </c>
      <c r="AV211" s="22">
        <v>26</v>
      </c>
      <c r="AW211" s="164">
        <f t="shared" si="166"/>
        <v>5444.4000000000005</v>
      </c>
      <c r="AX211" s="22">
        <v>26</v>
      </c>
      <c r="AY211" s="164">
        <f t="shared" si="167"/>
        <v>5444.4000000000005</v>
      </c>
      <c r="AZ211" s="22">
        <v>26</v>
      </c>
      <c r="BA211" s="164">
        <f t="shared" si="168"/>
        <v>5444.4000000000005</v>
      </c>
      <c r="BB211" s="22">
        <v>26</v>
      </c>
      <c r="BC211" s="164">
        <f t="shared" si="169"/>
        <v>5444.4000000000005</v>
      </c>
      <c r="BD211" s="22">
        <v>5</v>
      </c>
      <c r="BE211" s="164">
        <f t="shared" si="170"/>
        <v>1047</v>
      </c>
      <c r="BF211" s="253">
        <f t="shared" si="171"/>
        <v>36854.400000000001</v>
      </c>
      <c r="BG211" s="253">
        <f t="shared" si="172"/>
        <v>36854.400000000009</v>
      </c>
      <c r="BH211" s="10" t="b">
        <f t="shared" si="173"/>
        <v>1</v>
      </c>
      <c r="BI211" s="253">
        <f t="shared" si="174"/>
        <v>0</v>
      </c>
      <c r="BJ211" s="250">
        <f t="shared" si="177"/>
        <v>22110013</v>
      </c>
      <c r="BK211" s="251">
        <v>348</v>
      </c>
      <c r="BL211" s="251">
        <v>5</v>
      </c>
      <c r="BM211" s="252">
        <f t="shared" si="178"/>
        <v>7</v>
      </c>
      <c r="BN211" s="252">
        <f t="shared" si="179"/>
        <v>52</v>
      </c>
      <c r="BO211" s="252">
        <f t="shared" si="180"/>
        <v>60</v>
      </c>
      <c r="BP211" s="252">
        <f t="shared" si="181"/>
        <v>57</v>
      </c>
      <c r="BQ211" s="254">
        <f t="shared" si="182"/>
        <v>209.4</v>
      </c>
      <c r="BR211">
        <f t="shared" si="175"/>
        <v>0</v>
      </c>
      <c r="BS211">
        <v>0</v>
      </c>
      <c r="BT211">
        <v>1</v>
      </c>
      <c r="BU211" t="s">
        <v>139</v>
      </c>
      <c r="BV211" t="str">
        <f t="shared" si="146"/>
        <v>0</v>
      </c>
      <c r="BW211" t="str">
        <f t="shared" si="146"/>
        <v>0</v>
      </c>
      <c r="BX211" t="str">
        <f t="shared" si="146"/>
        <v>1</v>
      </c>
      <c r="BY211" t="s">
        <v>23</v>
      </c>
      <c r="BZ211" s="253">
        <f t="shared" si="183"/>
        <v>0</v>
      </c>
      <c r="CA211" s="253">
        <f t="shared" si="184"/>
        <v>1047</v>
      </c>
      <c r="CB211" s="253">
        <f t="shared" si="185"/>
        <v>418.8</v>
      </c>
      <c r="CC211" s="253">
        <f t="shared" si="186"/>
        <v>5444.4000000000005</v>
      </c>
      <c r="CD211" s="253">
        <f t="shared" si="187"/>
        <v>0</v>
      </c>
      <c r="CE211" s="253">
        <f t="shared" si="188"/>
        <v>5444.4000000000005</v>
      </c>
      <c r="CF211" s="253">
        <f t="shared" si="189"/>
        <v>1675.2</v>
      </c>
      <c r="CG211" s="253">
        <f t="shared" si="190"/>
        <v>5444.4000000000005</v>
      </c>
      <c r="CH211" s="253">
        <f t="shared" si="191"/>
        <v>5444.4000000000005</v>
      </c>
      <c r="CI211" s="253">
        <f t="shared" si="192"/>
        <v>5444.4000000000005</v>
      </c>
      <c r="CJ211" s="253">
        <f t="shared" si="193"/>
        <v>5444.4000000000005</v>
      </c>
      <c r="CK211" s="253">
        <f t="shared" si="194"/>
        <v>1047</v>
      </c>
    </row>
    <row r="212" spans="2:89" ht="20.399999999999999" x14ac:dyDescent="0.3">
      <c r="B212" s="129">
        <v>126</v>
      </c>
      <c r="C212" s="192">
        <v>221011</v>
      </c>
      <c r="D212" s="268">
        <v>22110013</v>
      </c>
      <c r="E212" s="152" t="s">
        <v>228</v>
      </c>
      <c r="F212" s="108" t="s">
        <v>344</v>
      </c>
      <c r="G212" s="108" t="s">
        <v>345</v>
      </c>
      <c r="H212" s="109" t="s">
        <v>18</v>
      </c>
      <c r="I212" s="123"/>
      <c r="J212" s="109" t="s">
        <v>19</v>
      </c>
      <c r="K212" s="111">
        <f t="shared" ref="K212:K217" si="315">R212+T212+V212+X212</f>
        <v>155</v>
      </c>
      <c r="L212" s="193" t="s">
        <v>233</v>
      </c>
      <c r="M212" s="104">
        <v>0</v>
      </c>
      <c r="N212" s="262">
        <f t="shared" si="176"/>
        <v>140</v>
      </c>
      <c r="O212" s="150">
        <v>140</v>
      </c>
      <c r="P212" s="110">
        <f t="shared" si="154"/>
        <v>21700</v>
      </c>
      <c r="Q212" s="112" t="s">
        <v>139</v>
      </c>
      <c r="R212" s="113">
        <f t="shared" ref="R212:R218" si="316">AH212+AJ212+AL212</f>
        <v>0</v>
      </c>
      <c r="S212" s="114">
        <f t="shared" si="155"/>
        <v>0</v>
      </c>
      <c r="T212" s="113">
        <f t="shared" ref="T212" si="317">AN212+AP212+AR212</f>
        <v>38</v>
      </c>
      <c r="U212" s="115">
        <f t="shared" si="156"/>
        <v>5320</v>
      </c>
      <c r="V212" s="113">
        <f t="shared" ref="V212" si="318">AT212+AV212+AX212</f>
        <v>60</v>
      </c>
      <c r="W212" s="115">
        <f t="shared" si="157"/>
        <v>8400</v>
      </c>
      <c r="X212" s="113">
        <f t="shared" ref="X212" si="319">AZ212+BB212+BD212</f>
        <v>57</v>
      </c>
      <c r="Y212" s="115">
        <f t="shared" si="158"/>
        <v>7980</v>
      </c>
      <c r="Z212" s="116">
        <f t="shared" ref="Z212:Z216" si="320">S212+U212+W212+Y212</f>
        <v>21700</v>
      </c>
      <c r="AA212" s="117" t="b">
        <f t="shared" si="276"/>
        <v>1</v>
      </c>
      <c r="AB212" s="123"/>
      <c r="AC212" s="124"/>
      <c r="AD212" s="109" t="s">
        <v>22</v>
      </c>
      <c r="AE212" s="108" t="s">
        <v>23</v>
      </c>
      <c r="AF212" s="125"/>
      <c r="AG212" s="126"/>
      <c r="AH212" s="22">
        <v>0</v>
      </c>
      <c r="AI212" s="164">
        <f t="shared" ref="AI212" si="321">AH212*(O212*(M212/100+1))</f>
        <v>0</v>
      </c>
      <c r="AJ212" s="22">
        <v>0</v>
      </c>
      <c r="AK212" s="164">
        <f t="shared" ref="AK212" si="322">AJ212*(O212*(M212/100+1))</f>
        <v>0</v>
      </c>
      <c r="AL212" s="22">
        <v>0</v>
      </c>
      <c r="AM212" s="164">
        <f t="shared" ref="AM212" si="323">AL212*(O212*(M212/100+1))</f>
        <v>0</v>
      </c>
      <c r="AN212" s="22">
        <v>0</v>
      </c>
      <c r="AO212" s="164">
        <f t="shared" ref="AO212" si="324">AN212*(O212*(M212/100+1))</f>
        <v>0</v>
      </c>
      <c r="AP212" s="22">
        <v>12</v>
      </c>
      <c r="AQ212" s="164">
        <f t="shared" ref="AQ212" si="325">AP212*(O212*(M212/100+1))</f>
        <v>1680</v>
      </c>
      <c r="AR212" s="22">
        <v>26</v>
      </c>
      <c r="AS212" s="164">
        <f t="shared" ref="AS212" si="326">AR212*(O212*(M212/100+1))</f>
        <v>3640</v>
      </c>
      <c r="AT212" s="22">
        <v>8</v>
      </c>
      <c r="AU212" s="164">
        <f t="shared" ref="AU212" si="327">AT212*(O212*(M212/100+1))</f>
        <v>1120</v>
      </c>
      <c r="AV212" s="22">
        <v>26</v>
      </c>
      <c r="AW212" s="164">
        <f t="shared" ref="AW212" si="328">AV212*(O212*(M212/100+1))</f>
        <v>3640</v>
      </c>
      <c r="AX212" s="22">
        <v>26</v>
      </c>
      <c r="AY212" s="164">
        <f t="shared" ref="AY212" si="329">AX212*(O212*(M212/100+1))</f>
        <v>3640</v>
      </c>
      <c r="AZ212" s="22">
        <v>26</v>
      </c>
      <c r="BA212" s="164">
        <f t="shared" ref="BA212" si="330">AZ212*(O212*(M212/100+1))</f>
        <v>3640</v>
      </c>
      <c r="BB212" s="22">
        <v>26</v>
      </c>
      <c r="BC212" s="164">
        <f t="shared" ref="BC212" si="331">BB212*(O212*(M212/100+1))</f>
        <v>3640</v>
      </c>
      <c r="BD212" s="22">
        <v>5</v>
      </c>
      <c r="BE212" s="164">
        <f t="shared" ref="BE212" si="332">BD212*(O212*(M212/100+1))</f>
        <v>700</v>
      </c>
      <c r="BF212" s="253">
        <f t="shared" ref="BF212" si="333">SUM(R212,T212,V212,X212)*(O212*(M212/100+1))</f>
        <v>21700</v>
      </c>
      <c r="BG212" s="253">
        <f t="shared" ref="BG212" si="334">SUM(BE212,BC212,BA212,AY212,AW212,AU212,AS212,AQ212,AO212,AM212,AK212,AI212)</f>
        <v>21700</v>
      </c>
      <c r="BH212" s="10" t="b">
        <f t="shared" ref="BH212" si="335">BF212=BG212</f>
        <v>1</v>
      </c>
      <c r="BI212" s="253">
        <f t="shared" ref="BI212" si="336">BF212-BG212</f>
        <v>0</v>
      </c>
      <c r="BJ212" s="250">
        <f t="shared" ref="BJ212" si="337">D212</f>
        <v>22110013</v>
      </c>
      <c r="BK212" s="251">
        <v>348</v>
      </c>
      <c r="BL212" s="251">
        <v>5</v>
      </c>
      <c r="BM212" s="252">
        <f t="shared" ref="BM212" si="338">R212</f>
        <v>0</v>
      </c>
      <c r="BN212" s="252">
        <f t="shared" ref="BN212" si="339">T212</f>
        <v>38</v>
      </c>
      <c r="BO212" s="252">
        <f t="shared" ref="BO212" si="340">V212</f>
        <v>60</v>
      </c>
      <c r="BP212" s="252">
        <f t="shared" ref="BP212" si="341">X212</f>
        <v>57</v>
      </c>
      <c r="BQ212" s="254">
        <f t="shared" ref="BQ212" si="342">N212</f>
        <v>140</v>
      </c>
      <c r="BR212">
        <f t="shared" ref="BR212" si="343">M212</f>
        <v>0</v>
      </c>
      <c r="BS212">
        <v>0</v>
      </c>
      <c r="BT212">
        <v>1</v>
      </c>
      <c r="BU212" t="s">
        <v>139</v>
      </c>
      <c r="BV212" t="str">
        <f t="shared" ref="BV212" si="344">IF(AB212 = "X", "1", "0")</f>
        <v>0</v>
      </c>
      <c r="BW212" t="str">
        <f t="shared" ref="BW212" si="345">IF(AC212 = "X", "1", "0")</f>
        <v>0</v>
      </c>
      <c r="BX212" t="str">
        <f t="shared" ref="BX212" si="346">IF(AD212 = "X", "1", "0")</f>
        <v>1</v>
      </c>
      <c r="BY212" t="s">
        <v>23</v>
      </c>
      <c r="BZ212" s="253">
        <f t="shared" ref="BZ212" si="347">AI212</f>
        <v>0</v>
      </c>
      <c r="CA212" s="253">
        <f t="shared" ref="CA212" si="348">AK212</f>
        <v>0</v>
      </c>
      <c r="CB212" s="253">
        <f t="shared" ref="CB212" si="349">AM212</f>
        <v>0</v>
      </c>
      <c r="CC212" s="253">
        <f t="shared" ref="CC212" si="350">AO212</f>
        <v>0</v>
      </c>
      <c r="CD212" s="253">
        <f t="shared" ref="CD212" si="351">AQ212</f>
        <v>1680</v>
      </c>
      <c r="CE212" s="253">
        <f t="shared" ref="CE212" si="352">AS212</f>
        <v>3640</v>
      </c>
      <c r="CF212" s="253">
        <f t="shared" ref="CF212" si="353">AU212</f>
        <v>1120</v>
      </c>
      <c r="CG212" s="253">
        <f t="shared" ref="CG212" si="354">AW212</f>
        <v>3640</v>
      </c>
      <c r="CH212" s="253">
        <f t="shared" ref="CH212" si="355">AY212</f>
        <v>3640</v>
      </c>
      <c r="CI212" s="253">
        <f t="shared" ref="CI212" si="356">BA212</f>
        <v>3640</v>
      </c>
      <c r="CJ212" s="253">
        <f t="shared" ref="CJ212" si="357">BC212</f>
        <v>3640</v>
      </c>
      <c r="CK212" s="253">
        <f t="shared" ref="CK212" si="358">BE212</f>
        <v>700</v>
      </c>
    </row>
    <row r="213" spans="2:89" ht="20.399999999999999" x14ac:dyDescent="0.3">
      <c r="B213" s="129">
        <v>128</v>
      </c>
      <c r="C213" s="192">
        <v>221011</v>
      </c>
      <c r="D213" s="268">
        <v>22110016</v>
      </c>
      <c r="E213" s="151" t="s">
        <v>229</v>
      </c>
      <c r="F213" s="108" t="s">
        <v>344</v>
      </c>
      <c r="G213" s="108" t="s">
        <v>345</v>
      </c>
      <c r="H213" s="109" t="s">
        <v>18</v>
      </c>
      <c r="I213" s="110"/>
      <c r="J213" s="109" t="s">
        <v>19</v>
      </c>
      <c r="K213" s="111">
        <f t="shared" si="315"/>
        <v>178</v>
      </c>
      <c r="L213" s="193" t="s">
        <v>232</v>
      </c>
      <c r="M213" s="104">
        <v>0</v>
      </c>
      <c r="N213" s="262">
        <f t="shared" si="176"/>
        <v>130.1</v>
      </c>
      <c r="O213" s="150">
        <v>130.1</v>
      </c>
      <c r="P213" s="110">
        <f t="shared" si="154"/>
        <v>23157.8</v>
      </c>
      <c r="Q213" s="112" t="s">
        <v>139</v>
      </c>
      <c r="R213" s="113">
        <f t="shared" si="316"/>
        <v>9</v>
      </c>
      <c r="S213" s="114">
        <f t="shared" si="155"/>
        <v>1170.8999999999999</v>
      </c>
      <c r="T213" s="113">
        <f t="shared" si="149"/>
        <v>52</v>
      </c>
      <c r="U213" s="115">
        <f t="shared" si="156"/>
        <v>6765.2</v>
      </c>
      <c r="V213" s="113">
        <f t="shared" si="150"/>
        <v>60</v>
      </c>
      <c r="W213" s="115">
        <f t="shared" si="157"/>
        <v>7806</v>
      </c>
      <c r="X213" s="113">
        <f t="shared" si="151"/>
        <v>57</v>
      </c>
      <c r="Y213" s="115">
        <f t="shared" si="158"/>
        <v>7415.7</v>
      </c>
      <c r="Z213" s="116">
        <f t="shared" si="320"/>
        <v>23157.8</v>
      </c>
      <c r="AA213" s="117" t="b">
        <f t="shared" si="276"/>
        <v>1</v>
      </c>
      <c r="AB213" s="109"/>
      <c r="AC213" s="122"/>
      <c r="AD213" s="109" t="s">
        <v>22</v>
      </c>
      <c r="AE213" s="108" t="s">
        <v>23</v>
      </c>
      <c r="AF213" s="119"/>
      <c r="AG213" s="120"/>
      <c r="AH213" s="21">
        <v>0</v>
      </c>
      <c r="AI213" s="164">
        <f t="shared" si="159"/>
        <v>0</v>
      </c>
      <c r="AJ213" s="21">
        <v>6</v>
      </c>
      <c r="AK213" s="164">
        <f t="shared" si="160"/>
        <v>780.59999999999991</v>
      </c>
      <c r="AL213" s="21">
        <v>3</v>
      </c>
      <c r="AM213" s="164">
        <f t="shared" si="161"/>
        <v>390.29999999999995</v>
      </c>
      <c r="AN213" s="21">
        <v>26</v>
      </c>
      <c r="AO213" s="164">
        <f t="shared" si="162"/>
        <v>3382.6</v>
      </c>
      <c r="AP213" s="21">
        <v>0</v>
      </c>
      <c r="AQ213" s="164">
        <f t="shared" si="163"/>
        <v>0</v>
      </c>
      <c r="AR213" s="21">
        <v>26</v>
      </c>
      <c r="AS213" s="164">
        <f t="shared" si="164"/>
        <v>3382.6</v>
      </c>
      <c r="AT213" s="21">
        <v>8</v>
      </c>
      <c r="AU213" s="164">
        <f t="shared" si="165"/>
        <v>1040.8</v>
      </c>
      <c r="AV213" s="21">
        <v>26</v>
      </c>
      <c r="AW213" s="164">
        <f t="shared" si="166"/>
        <v>3382.6</v>
      </c>
      <c r="AX213" s="21">
        <v>26</v>
      </c>
      <c r="AY213" s="164">
        <f t="shared" si="167"/>
        <v>3382.6</v>
      </c>
      <c r="AZ213" s="21">
        <v>26</v>
      </c>
      <c r="BA213" s="164">
        <f t="shared" si="168"/>
        <v>3382.6</v>
      </c>
      <c r="BB213" s="21">
        <v>26</v>
      </c>
      <c r="BC213" s="164">
        <f t="shared" si="169"/>
        <v>3382.6</v>
      </c>
      <c r="BD213" s="21">
        <v>5</v>
      </c>
      <c r="BE213" s="164">
        <f t="shared" si="170"/>
        <v>650.5</v>
      </c>
      <c r="BF213" s="253">
        <f t="shared" si="171"/>
        <v>23157.8</v>
      </c>
      <c r="BG213" s="253">
        <f t="shared" si="172"/>
        <v>23157.799999999996</v>
      </c>
      <c r="BH213" s="10" t="b">
        <f t="shared" si="173"/>
        <v>1</v>
      </c>
      <c r="BI213" s="253">
        <f t="shared" si="174"/>
        <v>0</v>
      </c>
      <c r="BJ213" s="250">
        <f t="shared" si="177"/>
        <v>22110016</v>
      </c>
      <c r="BK213" s="251">
        <v>348</v>
      </c>
      <c r="BL213" s="251">
        <v>5</v>
      </c>
      <c r="BM213" s="252">
        <f t="shared" si="178"/>
        <v>9</v>
      </c>
      <c r="BN213" s="252">
        <f t="shared" si="179"/>
        <v>52</v>
      </c>
      <c r="BO213" s="252">
        <f t="shared" si="180"/>
        <v>60</v>
      </c>
      <c r="BP213" s="252">
        <f t="shared" si="181"/>
        <v>57</v>
      </c>
      <c r="BQ213" s="254">
        <f t="shared" si="182"/>
        <v>130.1</v>
      </c>
      <c r="BR213">
        <f t="shared" si="175"/>
        <v>0</v>
      </c>
      <c r="BS213">
        <v>0</v>
      </c>
      <c r="BT213">
        <v>1</v>
      </c>
      <c r="BU213" t="s">
        <v>139</v>
      </c>
      <c r="BV213" t="str">
        <f t="shared" si="146"/>
        <v>0</v>
      </c>
      <c r="BW213" t="str">
        <f t="shared" si="146"/>
        <v>0</v>
      </c>
      <c r="BX213" t="str">
        <f t="shared" si="146"/>
        <v>1</v>
      </c>
      <c r="BY213" t="s">
        <v>23</v>
      </c>
      <c r="BZ213" s="253">
        <f t="shared" si="183"/>
        <v>0</v>
      </c>
      <c r="CA213" s="253">
        <f t="shared" si="184"/>
        <v>780.59999999999991</v>
      </c>
      <c r="CB213" s="253">
        <f t="shared" si="185"/>
        <v>390.29999999999995</v>
      </c>
      <c r="CC213" s="253">
        <f t="shared" si="186"/>
        <v>3382.6</v>
      </c>
      <c r="CD213" s="253">
        <f t="shared" si="187"/>
        <v>0</v>
      </c>
      <c r="CE213" s="253">
        <f t="shared" si="188"/>
        <v>3382.6</v>
      </c>
      <c r="CF213" s="253">
        <f t="shared" si="189"/>
        <v>1040.8</v>
      </c>
      <c r="CG213" s="253">
        <f t="shared" si="190"/>
        <v>3382.6</v>
      </c>
      <c r="CH213" s="253">
        <f t="shared" si="191"/>
        <v>3382.6</v>
      </c>
      <c r="CI213" s="253">
        <f t="shared" si="192"/>
        <v>3382.6</v>
      </c>
      <c r="CJ213" s="253">
        <f t="shared" si="193"/>
        <v>3382.6</v>
      </c>
      <c r="CK213" s="253">
        <f t="shared" si="194"/>
        <v>650.5</v>
      </c>
    </row>
    <row r="214" spans="2:89" ht="20.399999999999999" x14ac:dyDescent="0.3">
      <c r="B214" s="129">
        <v>128</v>
      </c>
      <c r="C214" s="192">
        <v>221011</v>
      </c>
      <c r="D214" s="268">
        <v>22110016</v>
      </c>
      <c r="E214" s="151" t="s">
        <v>229</v>
      </c>
      <c r="F214" s="108" t="s">
        <v>344</v>
      </c>
      <c r="G214" s="108" t="s">
        <v>345</v>
      </c>
      <c r="H214" s="109" t="s">
        <v>18</v>
      </c>
      <c r="I214" s="110"/>
      <c r="J214" s="109" t="s">
        <v>19</v>
      </c>
      <c r="K214" s="111">
        <f t="shared" si="315"/>
        <v>156</v>
      </c>
      <c r="L214" s="193" t="s">
        <v>232</v>
      </c>
      <c r="M214" s="104">
        <v>0</v>
      </c>
      <c r="N214" s="262">
        <f t="shared" si="176"/>
        <v>154</v>
      </c>
      <c r="O214" s="150">
        <v>154</v>
      </c>
      <c r="P214" s="110">
        <f t="shared" si="154"/>
        <v>24024</v>
      </c>
      <c r="Q214" s="112" t="s">
        <v>139</v>
      </c>
      <c r="R214" s="113">
        <f t="shared" si="316"/>
        <v>0</v>
      </c>
      <c r="S214" s="114">
        <f t="shared" si="155"/>
        <v>0</v>
      </c>
      <c r="T214" s="113">
        <f t="shared" ref="T214" si="359">AN214+AP214+AR214</f>
        <v>39</v>
      </c>
      <c r="U214" s="115">
        <f t="shared" si="156"/>
        <v>6006</v>
      </c>
      <c r="V214" s="113">
        <f t="shared" ref="V214" si="360">AT214+AV214+AX214</f>
        <v>60</v>
      </c>
      <c r="W214" s="115">
        <f t="shared" si="157"/>
        <v>9240</v>
      </c>
      <c r="X214" s="113">
        <f t="shared" ref="X214" si="361">AZ214+BB214+BD214</f>
        <v>57</v>
      </c>
      <c r="Y214" s="115">
        <f t="shared" si="158"/>
        <v>8778</v>
      </c>
      <c r="Z214" s="116">
        <f t="shared" si="320"/>
        <v>24024</v>
      </c>
      <c r="AA214" s="117" t="b">
        <f t="shared" si="276"/>
        <v>1</v>
      </c>
      <c r="AB214" s="109"/>
      <c r="AC214" s="122"/>
      <c r="AD214" s="109" t="s">
        <v>22</v>
      </c>
      <c r="AE214" s="108" t="s">
        <v>23</v>
      </c>
      <c r="AF214" s="119"/>
      <c r="AG214" s="120"/>
      <c r="AH214" s="21">
        <v>0</v>
      </c>
      <c r="AI214" s="164">
        <f t="shared" ref="AI214" si="362">AH214*(O214*(M214/100+1))</f>
        <v>0</v>
      </c>
      <c r="AJ214" s="21">
        <v>0</v>
      </c>
      <c r="AK214" s="164">
        <f t="shared" ref="AK214" si="363">AJ214*(O214*(M214/100+1))</f>
        <v>0</v>
      </c>
      <c r="AL214" s="21">
        <v>0</v>
      </c>
      <c r="AM214" s="164">
        <f t="shared" ref="AM214" si="364">AL214*(O214*(M214/100+1))</f>
        <v>0</v>
      </c>
      <c r="AN214" s="21">
        <v>0</v>
      </c>
      <c r="AO214" s="164">
        <f t="shared" ref="AO214" si="365">AN214*(O214*(M214/100+1))</f>
        <v>0</v>
      </c>
      <c r="AP214" s="21">
        <v>13</v>
      </c>
      <c r="AQ214" s="164">
        <f t="shared" ref="AQ214" si="366">AP214*(O214*(M214/100+1))</f>
        <v>2002</v>
      </c>
      <c r="AR214" s="21">
        <v>26</v>
      </c>
      <c r="AS214" s="164">
        <f t="shared" ref="AS214" si="367">AR214*(O214*(M214/100+1))</f>
        <v>4004</v>
      </c>
      <c r="AT214" s="21">
        <v>8</v>
      </c>
      <c r="AU214" s="164">
        <f t="shared" ref="AU214" si="368">AT214*(O214*(M214/100+1))</f>
        <v>1232</v>
      </c>
      <c r="AV214" s="21">
        <v>26</v>
      </c>
      <c r="AW214" s="164">
        <f t="shared" ref="AW214" si="369">AV214*(O214*(M214/100+1))</f>
        <v>4004</v>
      </c>
      <c r="AX214" s="21">
        <v>26</v>
      </c>
      <c r="AY214" s="164">
        <f t="shared" ref="AY214" si="370">AX214*(O214*(M214/100+1))</f>
        <v>4004</v>
      </c>
      <c r="AZ214" s="21">
        <v>26</v>
      </c>
      <c r="BA214" s="164">
        <f t="shared" ref="BA214" si="371">AZ214*(O214*(M214/100+1))</f>
        <v>4004</v>
      </c>
      <c r="BB214" s="21">
        <v>26</v>
      </c>
      <c r="BC214" s="164">
        <f t="shared" ref="BC214" si="372">BB214*(O214*(M214/100+1))</f>
        <v>4004</v>
      </c>
      <c r="BD214" s="21">
        <v>5</v>
      </c>
      <c r="BE214" s="164">
        <f t="shared" ref="BE214" si="373">BD214*(O214*(M214/100+1))</f>
        <v>770</v>
      </c>
      <c r="BF214" s="253">
        <f t="shared" ref="BF214" si="374">SUM(R214,T214,V214,X214)*(O214*(M214/100+1))</f>
        <v>24024</v>
      </c>
      <c r="BG214" s="253">
        <f t="shared" ref="BG214" si="375">SUM(BE214,BC214,BA214,AY214,AW214,AU214,AS214,AQ214,AO214,AM214,AK214,AI214)</f>
        <v>24024</v>
      </c>
      <c r="BH214" s="10" t="b">
        <f t="shared" ref="BH214" si="376">BF214=BG214</f>
        <v>1</v>
      </c>
      <c r="BI214" s="253">
        <f t="shared" ref="BI214" si="377">BF214-BG214</f>
        <v>0</v>
      </c>
      <c r="BJ214" s="250">
        <f t="shared" ref="BJ214" si="378">D214</f>
        <v>22110016</v>
      </c>
      <c r="BK214" s="251">
        <v>348</v>
      </c>
      <c r="BL214" s="251">
        <v>5</v>
      </c>
      <c r="BM214" s="252">
        <f t="shared" ref="BM214" si="379">R214</f>
        <v>0</v>
      </c>
      <c r="BN214" s="252">
        <f t="shared" ref="BN214" si="380">T214</f>
        <v>39</v>
      </c>
      <c r="BO214" s="252">
        <f t="shared" ref="BO214" si="381">V214</f>
        <v>60</v>
      </c>
      <c r="BP214" s="252">
        <f t="shared" ref="BP214" si="382">X214</f>
        <v>57</v>
      </c>
      <c r="BQ214" s="254">
        <f t="shared" ref="BQ214" si="383">N214</f>
        <v>154</v>
      </c>
      <c r="BR214">
        <f t="shared" ref="BR214" si="384">M214</f>
        <v>0</v>
      </c>
      <c r="BS214">
        <v>0</v>
      </c>
      <c r="BT214">
        <v>1</v>
      </c>
      <c r="BU214" t="s">
        <v>139</v>
      </c>
      <c r="BV214" t="str">
        <f t="shared" ref="BV214" si="385">IF(AB214 = "X", "1", "0")</f>
        <v>0</v>
      </c>
      <c r="BW214" t="str">
        <f t="shared" ref="BW214" si="386">IF(AC214 = "X", "1", "0")</f>
        <v>0</v>
      </c>
      <c r="BX214" t="str">
        <f t="shared" ref="BX214" si="387">IF(AD214 = "X", "1", "0")</f>
        <v>1</v>
      </c>
      <c r="BY214" t="s">
        <v>23</v>
      </c>
      <c r="BZ214" s="253">
        <f t="shared" ref="BZ214" si="388">AI214</f>
        <v>0</v>
      </c>
      <c r="CA214" s="253">
        <f t="shared" ref="CA214" si="389">AK214</f>
        <v>0</v>
      </c>
      <c r="CB214" s="253">
        <f t="shared" ref="CB214" si="390">AM214</f>
        <v>0</v>
      </c>
      <c r="CC214" s="253">
        <f t="shared" ref="CC214" si="391">AO214</f>
        <v>0</v>
      </c>
      <c r="CD214" s="253">
        <f t="shared" ref="CD214" si="392">AQ214</f>
        <v>2002</v>
      </c>
      <c r="CE214" s="253">
        <f t="shared" ref="CE214" si="393">AS214</f>
        <v>4004</v>
      </c>
      <c r="CF214" s="253">
        <f t="shared" ref="CF214" si="394">AU214</f>
        <v>1232</v>
      </c>
      <c r="CG214" s="253">
        <f t="shared" ref="CG214" si="395">AW214</f>
        <v>4004</v>
      </c>
      <c r="CH214" s="253">
        <f t="shared" ref="CH214" si="396">AY214</f>
        <v>4004</v>
      </c>
      <c r="CI214" s="253">
        <f t="shared" ref="CI214" si="397">BA214</f>
        <v>4004</v>
      </c>
      <c r="CJ214" s="253">
        <f t="shared" ref="CJ214" si="398">BC214</f>
        <v>4004</v>
      </c>
      <c r="CK214" s="253">
        <f t="shared" ref="CK214" si="399">BE214</f>
        <v>770</v>
      </c>
    </row>
    <row r="215" spans="2:89" s="218" customFormat="1" ht="20.399999999999999" x14ac:dyDescent="0.3">
      <c r="B215" s="194">
        <v>129</v>
      </c>
      <c r="C215" s="195">
        <v>221011</v>
      </c>
      <c r="D215" s="267">
        <v>22110056</v>
      </c>
      <c r="E215" s="478" t="s">
        <v>230</v>
      </c>
      <c r="F215" s="198" t="s">
        <v>344</v>
      </c>
      <c r="G215" s="198" t="s">
        <v>345</v>
      </c>
      <c r="H215" s="199" t="s">
        <v>18</v>
      </c>
      <c r="I215" s="203"/>
      <c r="J215" s="199" t="s">
        <v>19</v>
      </c>
      <c r="K215" s="111">
        <f t="shared" si="315"/>
        <v>4644</v>
      </c>
      <c r="L215" s="195" t="s">
        <v>20</v>
      </c>
      <c r="M215" s="104">
        <v>0</v>
      </c>
      <c r="N215" s="262">
        <f t="shared" si="176"/>
        <v>22.68</v>
      </c>
      <c r="O215" s="479">
        <v>22.68</v>
      </c>
      <c r="P215" s="110">
        <f t="shared" si="154"/>
        <v>105325.92</v>
      </c>
      <c r="Q215" s="204" t="s">
        <v>139</v>
      </c>
      <c r="R215" s="113">
        <f t="shared" si="316"/>
        <v>192</v>
      </c>
      <c r="S215" s="114">
        <f t="shared" si="155"/>
        <v>4354.5599999999995</v>
      </c>
      <c r="T215" s="205">
        <f t="shared" si="149"/>
        <v>1128</v>
      </c>
      <c r="U215" s="115">
        <f t="shared" si="156"/>
        <v>25583.040000000001</v>
      </c>
      <c r="V215" s="205">
        <f t="shared" si="150"/>
        <v>1728</v>
      </c>
      <c r="W215" s="115">
        <f t="shared" si="157"/>
        <v>39191.040000000001</v>
      </c>
      <c r="X215" s="205">
        <f t="shared" si="151"/>
        <v>1596</v>
      </c>
      <c r="Y215" s="115">
        <f t="shared" si="158"/>
        <v>36197.279999999999</v>
      </c>
      <c r="Z215" s="116">
        <f t="shared" si="320"/>
        <v>105325.92</v>
      </c>
      <c r="AA215" s="117" t="b">
        <f t="shared" si="276"/>
        <v>1</v>
      </c>
      <c r="AB215" s="199"/>
      <c r="AC215" s="212"/>
      <c r="AD215" s="199" t="s">
        <v>22</v>
      </c>
      <c r="AE215" s="198" t="s">
        <v>23</v>
      </c>
      <c r="AF215" s="208"/>
      <c r="AG215" s="209"/>
      <c r="AH215" s="470">
        <v>0</v>
      </c>
      <c r="AI215" s="471">
        <f t="shared" si="159"/>
        <v>0</v>
      </c>
      <c r="AJ215" s="470">
        <v>120</v>
      </c>
      <c r="AK215" s="471">
        <f t="shared" si="160"/>
        <v>2721.6</v>
      </c>
      <c r="AL215" s="470">
        <v>72</v>
      </c>
      <c r="AM215" s="471">
        <f t="shared" si="161"/>
        <v>1632.96</v>
      </c>
      <c r="AN215" s="470">
        <v>264</v>
      </c>
      <c r="AO215" s="471">
        <f t="shared" si="162"/>
        <v>5987.5199999999995</v>
      </c>
      <c r="AP215" s="470">
        <v>144</v>
      </c>
      <c r="AQ215" s="471">
        <f t="shared" si="163"/>
        <v>3265.92</v>
      </c>
      <c r="AR215" s="470">
        <v>720</v>
      </c>
      <c r="AS215" s="471">
        <f t="shared" si="164"/>
        <v>16329.6</v>
      </c>
      <c r="AT215" s="470">
        <v>288</v>
      </c>
      <c r="AU215" s="471">
        <f t="shared" si="165"/>
        <v>6531.84</v>
      </c>
      <c r="AV215" s="470">
        <v>720</v>
      </c>
      <c r="AW215" s="471">
        <f t="shared" si="166"/>
        <v>16329.6</v>
      </c>
      <c r="AX215" s="470">
        <v>720</v>
      </c>
      <c r="AY215" s="471">
        <f t="shared" si="167"/>
        <v>16329.6</v>
      </c>
      <c r="AZ215" s="470">
        <v>720</v>
      </c>
      <c r="BA215" s="471">
        <f t="shared" si="168"/>
        <v>16329.6</v>
      </c>
      <c r="BB215" s="470">
        <v>720</v>
      </c>
      <c r="BC215" s="471">
        <f t="shared" si="169"/>
        <v>16329.6</v>
      </c>
      <c r="BD215" s="470">
        <v>156</v>
      </c>
      <c r="BE215" s="471">
        <f t="shared" si="170"/>
        <v>3538.08</v>
      </c>
      <c r="BF215" s="472">
        <f t="shared" si="171"/>
        <v>105325.92</v>
      </c>
      <c r="BG215" s="472">
        <f t="shared" si="172"/>
        <v>105325.92000000001</v>
      </c>
      <c r="BH215" s="211" t="b">
        <f t="shared" si="173"/>
        <v>1</v>
      </c>
      <c r="BI215" s="472">
        <f t="shared" si="174"/>
        <v>0</v>
      </c>
      <c r="BJ215" s="473">
        <f t="shared" si="177"/>
        <v>22110056</v>
      </c>
      <c r="BK215" s="474">
        <v>348</v>
      </c>
      <c r="BL215" s="474">
        <v>5</v>
      </c>
      <c r="BM215" s="475">
        <f t="shared" si="178"/>
        <v>192</v>
      </c>
      <c r="BN215" s="475">
        <f t="shared" si="179"/>
        <v>1128</v>
      </c>
      <c r="BO215" s="475">
        <f t="shared" si="180"/>
        <v>1728</v>
      </c>
      <c r="BP215" s="475">
        <f t="shared" si="181"/>
        <v>1596</v>
      </c>
      <c r="BQ215" s="476">
        <f t="shared" si="182"/>
        <v>22.68</v>
      </c>
      <c r="BR215" s="218">
        <f t="shared" si="175"/>
        <v>0</v>
      </c>
      <c r="BS215" s="218">
        <v>0</v>
      </c>
      <c r="BT215" s="218">
        <v>1</v>
      </c>
      <c r="BU215" s="218" t="s">
        <v>139</v>
      </c>
      <c r="BV215" s="218" t="str">
        <f t="shared" si="146"/>
        <v>0</v>
      </c>
      <c r="BW215" s="218" t="str">
        <f t="shared" si="146"/>
        <v>0</v>
      </c>
      <c r="BX215" s="218" t="str">
        <f t="shared" si="146"/>
        <v>1</v>
      </c>
      <c r="BY215" s="218" t="s">
        <v>23</v>
      </c>
      <c r="BZ215" s="472">
        <f t="shared" si="183"/>
        <v>0</v>
      </c>
      <c r="CA215" s="472">
        <f t="shared" si="184"/>
        <v>2721.6</v>
      </c>
      <c r="CB215" s="472">
        <f t="shared" si="185"/>
        <v>1632.96</v>
      </c>
      <c r="CC215" s="472">
        <f t="shared" si="186"/>
        <v>5987.5199999999995</v>
      </c>
      <c r="CD215" s="472">
        <f t="shared" si="187"/>
        <v>3265.92</v>
      </c>
      <c r="CE215" s="472">
        <f t="shared" si="188"/>
        <v>16329.6</v>
      </c>
      <c r="CF215" s="472">
        <f t="shared" si="189"/>
        <v>6531.84</v>
      </c>
      <c r="CG215" s="472">
        <f t="shared" si="190"/>
        <v>16329.6</v>
      </c>
      <c r="CH215" s="472">
        <f t="shared" si="191"/>
        <v>16329.6</v>
      </c>
      <c r="CI215" s="472">
        <f t="shared" si="192"/>
        <v>16329.6</v>
      </c>
      <c r="CJ215" s="472">
        <f t="shared" si="193"/>
        <v>16329.6</v>
      </c>
      <c r="CK215" s="472">
        <f t="shared" si="194"/>
        <v>3538.08</v>
      </c>
    </row>
    <row r="216" spans="2:89" s="228" customFormat="1" ht="20.399999999999999" x14ac:dyDescent="0.3">
      <c r="B216" s="227">
        <v>131</v>
      </c>
      <c r="C216" s="193">
        <v>223011</v>
      </c>
      <c r="D216" s="268">
        <v>22310020</v>
      </c>
      <c r="E216" s="151" t="s">
        <v>234</v>
      </c>
      <c r="F216" s="229" t="s">
        <v>344</v>
      </c>
      <c r="G216" s="229" t="s">
        <v>345</v>
      </c>
      <c r="H216" s="230" t="s">
        <v>18</v>
      </c>
      <c r="I216" s="234"/>
      <c r="J216" s="230" t="s">
        <v>19</v>
      </c>
      <c r="K216" s="111">
        <f t="shared" si="315"/>
        <v>147</v>
      </c>
      <c r="L216" s="193" t="s">
        <v>138</v>
      </c>
      <c r="M216" s="104">
        <v>0</v>
      </c>
      <c r="N216" s="262">
        <f t="shared" si="176"/>
        <v>17.399999999999999</v>
      </c>
      <c r="O216" s="242">
        <v>17.399999999999999</v>
      </c>
      <c r="P216" s="110">
        <f t="shared" si="154"/>
        <v>2557.7999999999997</v>
      </c>
      <c r="Q216" s="160" t="s">
        <v>139</v>
      </c>
      <c r="R216" s="113">
        <f t="shared" si="316"/>
        <v>14</v>
      </c>
      <c r="S216" s="114">
        <f t="shared" si="155"/>
        <v>243.59999999999997</v>
      </c>
      <c r="T216" s="235">
        <f t="shared" ref="T216" si="400">AN216+AP216+AR216</f>
        <v>43</v>
      </c>
      <c r="U216" s="115">
        <f t="shared" si="156"/>
        <v>748.19999999999993</v>
      </c>
      <c r="V216" s="235">
        <f t="shared" ref="V216" si="401">AT216+AV216+AX216</f>
        <v>45</v>
      </c>
      <c r="W216" s="115">
        <f t="shared" si="157"/>
        <v>782.99999999999989</v>
      </c>
      <c r="X216" s="235">
        <f t="shared" ref="X216" si="402">AZ216+BB216+BD216</f>
        <v>45</v>
      </c>
      <c r="Y216" s="115">
        <f t="shared" si="158"/>
        <v>782.99999999999989</v>
      </c>
      <c r="Z216" s="116">
        <f t="shared" si="320"/>
        <v>2557.7999999999997</v>
      </c>
      <c r="AA216" s="117" t="b">
        <f t="shared" si="276"/>
        <v>1</v>
      </c>
      <c r="AB216" s="230"/>
      <c r="AC216" s="243"/>
      <c r="AD216" s="230" t="s">
        <v>22</v>
      </c>
      <c r="AE216" s="229" t="s">
        <v>23</v>
      </c>
      <c r="AF216" s="244"/>
      <c r="AG216" s="245"/>
      <c r="AH216" s="240">
        <v>0</v>
      </c>
      <c r="AI216" s="315">
        <f t="shared" ref="AI216" si="403">AH216*(O216*(M216/100+1))</f>
        <v>0</v>
      </c>
      <c r="AJ216" s="240">
        <v>0</v>
      </c>
      <c r="AK216" s="315">
        <f t="shared" ref="AK216" si="404">AJ216*(O216*(M216/100+1))</f>
        <v>0</v>
      </c>
      <c r="AL216" s="240">
        <v>14</v>
      </c>
      <c r="AM216" s="315">
        <f t="shared" ref="AM216" si="405">AL216*(O216*(M216/100+1))</f>
        <v>243.59999999999997</v>
      </c>
      <c r="AN216" s="240">
        <v>14</v>
      </c>
      <c r="AO216" s="315">
        <f t="shared" ref="AO216" si="406">AN216*(O216*(M216/100+1))</f>
        <v>243.59999999999997</v>
      </c>
      <c r="AP216" s="240">
        <v>14</v>
      </c>
      <c r="AQ216" s="315">
        <f t="shared" ref="AQ216" si="407">AP216*(O216*(M216/100+1))</f>
        <v>243.59999999999997</v>
      </c>
      <c r="AR216" s="240">
        <v>15</v>
      </c>
      <c r="AS216" s="315">
        <f t="shared" ref="AS216" si="408">AR216*(O216*(M216/100+1))</f>
        <v>261</v>
      </c>
      <c r="AT216" s="240">
        <v>15</v>
      </c>
      <c r="AU216" s="315">
        <f t="shared" ref="AU216" si="409">AT216*(O216*(M216/100+1))</f>
        <v>261</v>
      </c>
      <c r="AV216" s="240">
        <v>15</v>
      </c>
      <c r="AW216" s="315">
        <f t="shared" ref="AW216" si="410">AV216*(O216*(M216/100+1))</f>
        <v>261</v>
      </c>
      <c r="AX216" s="240">
        <v>15</v>
      </c>
      <c r="AY216" s="315">
        <f t="shared" ref="AY216" si="411">AX216*(O216*(M216/100+1))</f>
        <v>261</v>
      </c>
      <c r="AZ216" s="240">
        <v>15</v>
      </c>
      <c r="BA216" s="315">
        <f t="shared" ref="BA216" si="412">AZ216*(O216*(M216/100+1))</f>
        <v>261</v>
      </c>
      <c r="BB216" s="240">
        <v>15</v>
      </c>
      <c r="BC216" s="315">
        <f t="shared" ref="BC216" si="413">BB216*(O216*(M216/100+1))</f>
        <v>261</v>
      </c>
      <c r="BD216" s="240">
        <v>15</v>
      </c>
      <c r="BE216" s="315">
        <f t="shared" ref="BE216" si="414">BD216*(O216*(M216/100+1))</f>
        <v>261</v>
      </c>
      <c r="BF216" s="327">
        <f t="shared" ref="BF216" si="415">SUM(R216,T216,V216,X216)*(O216*(M216/100+1))</f>
        <v>2557.7999999999997</v>
      </c>
      <c r="BG216" s="327">
        <f t="shared" ref="BG216" si="416">SUM(BE216,BC216,BA216,AY216,AW216,AU216,AS216,AQ216,AO216,AM216,AK216,AI216)</f>
        <v>2557.7999999999997</v>
      </c>
      <c r="BH216" s="330" t="b">
        <f t="shared" ref="BH216" si="417">BF216=BG216</f>
        <v>1</v>
      </c>
      <c r="BI216" s="327">
        <f t="shared" ref="BI216" si="418">BF216-BG216</f>
        <v>0</v>
      </c>
      <c r="BJ216" s="318">
        <f t="shared" ref="BJ216" si="419">D216</f>
        <v>22310020</v>
      </c>
      <c r="BK216" s="324">
        <v>348</v>
      </c>
      <c r="BL216" s="324">
        <v>5</v>
      </c>
      <c r="BM216" s="325">
        <f t="shared" ref="BM216" si="420">R216</f>
        <v>14</v>
      </c>
      <c r="BN216" s="325">
        <f t="shared" ref="BN216" si="421">T216</f>
        <v>43</v>
      </c>
      <c r="BO216" s="325">
        <f t="shared" ref="BO216" si="422">V216</f>
        <v>45</v>
      </c>
      <c r="BP216" s="325">
        <f t="shared" ref="BP216" si="423">X216</f>
        <v>45</v>
      </c>
      <c r="BQ216" s="326">
        <f t="shared" ref="BQ216" si="424">N216</f>
        <v>17.399999999999999</v>
      </c>
      <c r="BR216" s="228">
        <f t="shared" ref="BR216" si="425">M216</f>
        <v>0</v>
      </c>
      <c r="BS216" s="228">
        <v>0</v>
      </c>
      <c r="BT216" s="228">
        <v>1</v>
      </c>
      <c r="BU216" s="228" t="s">
        <v>139</v>
      </c>
      <c r="BV216" s="228" t="str">
        <f t="shared" ref="BV216" si="426">IF(AB216 = "X", "1", "0")</f>
        <v>0</v>
      </c>
      <c r="BW216" s="228" t="str">
        <f t="shared" ref="BW216" si="427">IF(AC216 = "X", "1", "0")</f>
        <v>0</v>
      </c>
      <c r="BX216" s="228" t="str">
        <f t="shared" ref="BX216" si="428">IF(AD216 = "X", "1", "0")</f>
        <v>1</v>
      </c>
      <c r="BY216" s="228" t="s">
        <v>23</v>
      </c>
      <c r="BZ216" s="327">
        <f t="shared" ref="BZ216" si="429">AI216</f>
        <v>0</v>
      </c>
      <c r="CA216" s="327">
        <f t="shared" ref="CA216" si="430">AK216</f>
        <v>0</v>
      </c>
      <c r="CB216" s="327">
        <f t="shared" ref="CB216" si="431">AM216</f>
        <v>243.59999999999997</v>
      </c>
      <c r="CC216" s="327">
        <f t="shared" ref="CC216" si="432">AO216</f>
        <v>243.59999999999997</v>
      </c>
      <c r="CD216" s="327">
        <f t="shared" ref="CD216" si="433">AQ216</f>
        <v>243.59999999999997</v>
      </c>
      <c r="CE216" s="327">
        <f t="shared" ref="CE216" si="434">AS216</f>
        <v>261</v>
      </c>
      <c r="CF216" s="327">
        <f t="shared" ref="CF216" si="435">AU216</f>
        <v>261</v>
      </c>
      <c r="CG216" s="327">
        <f t="shared" ref="CG216" si="436">AW216</f>
        <v>261</v>
      </c>
      <c r="CH216" s="327">
        <f t="shared" ref="CH216" si="437">AY216</f>
        <v>261</v>
      </c>
      <c r="CI216" s="327">
        <f t="shared" ref="CI216" si="438">BA216</f>
        <v>261</v>
      </c>
      <c r="CJ216" s="327">
        <f t="shared" ref="CJ216" si="439">BC216</f>
        <v>261</v>
      </c>
      <c r="CK216" s="327">
        <f t="shared" ref="CK216" si="440">BE216</f>
        <v>261</v>
      </c>
    </row>
    <row r="217" spans="2:89" s="228" customFormat="1" ht="20.399999999999999" x14ac:dyDescent="0.3">
      <c r="B217" s="227">
        <v>131</v>
      </c>
      <c r="C217" s="193">
        <v>223011</v>
      </c>
      <c r="D217" s="268">
        <v>22310020</v>
      </c>
      <c r="E217" s="151" t="s">
        <v>234</v>
      </c>
      <c r="F217" s="229" t="s">
        <v>344</v>
      </c>
      <c r="G217" s="229" t="s">
        <v>345</v>
      </c>
      <c r="H217" s="230" t="s">
        <v>18</v>
      </c>
      <c r="I217" s="234"/>
      <c r="J217" s="230" t="s">
        <v>19</v>
      </c>
      <c r="K217" s="111">
        <f t="shared" si="315"/>
        <v>119</v>
      </c>
      <c r="L217" s="193" t="s">
        <v>138</v>
      </c>
      <c r="M217" s="104">
        <v>0</v>
      </c>
      <c r="N217" s="262">
        <f t="shared" si="176"/>
        <v>11.95</v>
      </c>
      <c r="O217" s="242">
        <v>11.95</v>
      </c>
      <c r="P217" s="110">
        <f t="shared" si="154"/>
        <v>1422.05</v>
      </c>
      <c r="Q217" s="160" t="s">
        <v>139</v>
      </c>
      <c r="R217" s="113">
        <f t="shared" si="316"/>
        <v>14</v>
      </c>
      <c r="S217" s="114">
        <f t="shared" si="155"/>
        <v>167.29999999999998</v>
      </c>
      <c r="T217" s="235">
        <f t="shared" si="149"/>
        <v>15</v>
      </c>
      <c r="U217" s="115">
        <f t="shared" si="156"/>
        <v>179.25</v>
      </c>
      <c r="V217" s="235">
        <f t="shared" si="150"/>
        <v>45</v>
      </c>
      <c r="W217" s="115">
        <f t="shared" si="157"/>
        <v>537.75</v>
      </c>
      <c r="X217" s="235">
        <f t="shared" si="151"/>
        <v>45</v>
      </c>
      <c r="Y217" s="115">
        <f t="shared" si="158"/>
        <v>537.75</v>
      </c>
      <c r="Z217" s="234">
        <f t="shared" si="152"/>
        <v>1422.05</v>
      </c>
      <c r="AA217" s="117" t="b">
        <f t="shared" si="276"/>
        <v>1</v>
      </c>
      <c r="AB217" s="230"/>
      <c r="AC217" s="243"/>
      <c r="AD217" s="230" t="s">
        <v>22</v>
      </c>
      <c r="AE217" s="229" t="s">
        <v>23</v>
      </c>
      <c r="AF217" s="244"/>
      <c r="AG217" s="245"/>
      <c r="AH217" s="240">
        <v>0</v>
      </c>
      <c r="AI217" s="315">
        <f t="shared" si="159"/>
        <v>0</v>
      </c>
      <c r="AJ217" s="240">
        <v>14</v>
      </c>
      <c r="AK217" s="315">
        <f t="shared" si="160"/>
        <v>167.29999999999998</v>
      </c>
      <c r="AL217" s="240">
        <v>0</v>
      </c>
      <c r="AM217" s="315">
        <f t="shared" si="161"/>
        <v>0</v>
      </c>
      <c r="AN217" s="240">
        <v>0</v>
      </c>
      <c r="AO217" s="315">
        <f t="shared" si="162"/>
        <v>0</v>
      </c>
      <c r="AP217" s="240">
        <v>0</v>
      </c>
      <c r="AQ217" s="315">
        <f t="shared" si="163"/>
        <v>0</v>
      </c>
      <c r="AR217" s="240">
        <v>15</v>
      </c>
      <c r="AS217" s="315">
        <f t="shared" si="164"/>
        <v>179.25</v>
      </c>
      <c r="AT217" s="240">
        <v>15</v>
      </c>
      <c r="AU217" s="315">
        <f t="shared" si="165"/>
        <v>179.25</v>
      </c>
      <c r="AV217" s="240">
        <v>15</v>
      </c>
      <c r="AW217" s="315">
        <f t="shared" si="166"/>
        <v>179.25</v>
      </c>
      <c r="AX217" s="240">
        <v>15</v>
      </c>
      <c r="AY217" s="315">
        <f t="shared" si="167"/>
        <v>179.25</v>
      </c>
      <c r="AZ217" s="240">
        <v>15</v>
      </c>
      <c r="BA217" s="315">
        <f t="shared" si="168"/>
        <v>179.25</v>
      </c>
      <c r="BB217" s="240">
        <v>15</v>
      </c>
      <c r="BC217" s="315">
        <f t="shared" si="169"/>
        <v>179.25</v>
      </c>
      <c r="BD217" s="240">
        <v>15</v>
      </c>
      <c r="BE217" s="315">
        <f t="shared" si="170"/>
        <v>179.25</v>
      </c>
      <c r="BF217" s="327">
        <f t="shared" si="171"/>
        <v>1422.05</v>
      </c>
      <c r="BG217" s="327">
        <f t="shared" si="172"/>
        <v>1422.05</v>
      </c>
      <c r="BH217" s="330" t="b">
        <f t="shared" si="173"/>
        <v>1</v>
      </c>
      <c r="BI217" s="327">
        <f t="shared" si="174"/>
        <v>0</v>
      </c>
      <c r="BJ217" s="318">
        <f t="shared" si="177"/>
        <v>22310020</v>
      </c>
      <c r="BK217" s="324">
        <v>348</v>
      </c>
      <c r="BL217" s="324">
        <v>5</v>
      </c>
      <c r="BM217" s="325">
        <f t="shared" si="178"/>
        <v>14</v>
      </c>
      <c r="BN217" s="325">
        <f t="shared" si="179"/>
        <v>15</v>
      </c>
      <c r="BO217" s="325">
        <f t="shared" si="180"/>
        <v>45</v>
      </c>
      <c r="BP217" s="325">
        <f t="shared" si="181"/>
        <v>45</v>
      </c>
      <c r="BQ217" s="326">
        <f t="shared" si="182"/>
        <v>11.95</v>
      </c>
      <c r="BR217" s="228">
        <f t="shared" si="175"/>
        <v>0</v>
      </c>
      <c r="BS217" s="228">
        <v>0</v>
      </c>
      <c r="BT217" s="228">
        <v>1</v>
      </c>
      <c r="BU217" s="228" t="s">
        <v>139</v>
      </c>
      <c r="BV217" s="228" t="str">
        <f t="shared" si="146"/>
        <v>0</v>
      </c>
      <c r="BW217" s="228" t="str">
        <f t="shared" si="146"/>
        <v>0</v>
      </c>
      <c r="BX217" s="228" t="str">
        <f t="shared" si="146"/>
        <v>1</v>
      </c>
      <c r="BY217" s="228" t="s">
        <v>23</v>
      </c>
      <c r="BZ217" s="327">
        <f t="shared" si="183"/>
        <v>0</v>
      </c>
      <c r="CA217" s="327">
        <f t="shared" si="184"/>
        <v>167.29999999999998</v>
      </c>
      <c r="CB217" s="327">
        <f t="shared" si="185"/>
        <v>0</v>
      </c>
      <c r="CC217" s="327">
        <f t="shared" si="186"/>
        <v>0</v>
      </c>
      <c r="CD217" s="327">
        <f t="shared" si="187"/>
        <v>0</v>
      </c>
      <c r="CE217" s="327">
        <f t="shared" si="188"/>
        <v>179.25</v>
      </c>
      <c r="CF217" s="327">
        <f t="shared" si="189"/>
        <v>179.25</v>
      </c>
      <c r="CG217" s="327">
        <f t="shared" si="190"/>
        <v>179.25</v>
      </c>
      <c r="CH217" s="327">
        <f t="shared" si="191"/>
        <v>179.25</v>
      </c>
      <c r="CI217" s="327">
        <f t="shared" si="192"/>
        <v>179.25</v>
      </c>
      <c r="CJ217" s="327">
        <f t="shared" si="193"/>
        <v>179.25</v>
      </c>
      <c r="CK217" s="327">
        <f t="shared" si="194"/>
        <v>179.25</v>
      </c>
    </row>
    <row r="218" spans="2:89" s="228" customFormat="1" ht="20.399999999999999" x14ac:dyDescent="0.3">
      <c r="B218" s="227">
        <v>132</v>
      </c>
      <c r="C218" s="193">
        <v>223011</v>
      </c>
      <c r="D218" s="268">
        <v>22310107</v>
      </c>
      <c r="E218" s="152" t="s">
        <v>235</v>
      </c>
      <c r="F218" s="229" t="s">
        <v>344</v>
      </c>
      <c r="G218" s="229" t="s">
        <v>345</v>
      </c>
      <c r="H218" s="230" t="s">
        <v>18</v>
      </c>
      <c r="I218" s="234"/>
      <c r="J218" s="230" t="s">
        <v>19</v>
      </c>
      <c r="K218" s="232">
        <f t="shared" si="147"/>
        <v>398</v>
      </c>
      <c r="L218" s="193" t="s">
        <v>138</v>
      </c>
      <c r="M218" s="104">
        <v>0</v>
      </c>
      <c r="N218" s="262">
        <f t="shared" si="176"/>
        <v>18.559999999999999</v>
      </c>
      <c r="O218" s="242">
        <v>18.559999999999999</v>
      </c>
      <c r="P218" s="110">
        <f t="shared" si="154"/>
        <v>7386.8799999999992</v>
      </c>
      <c r="Q218" s="160" t="s">
        <v>139</v>
      </c>
      <c r="R218" s="113">
        <f t="shared" si="316"/>
        <v>58</v>
      </c>
      <c r="S218" s="114">
        <f t="shared" si="155"/>
        <v>1076.48</v>
      </c>
      <c r="T218" s="235">
        <f t="shared" si="149"/>
        <v>100</v>
      </c>
      <c r="U218" s="234">
        <f t="shared" si="156"/>
        <v>1855.9999999999998</v>
      </c>
      <c r="V218" s="235">
        <f t="shared" si="150"/>
        <v>120</v>
      </c>
      <c r="W218" s="115">
        <f t="shared" si="157"/>
        <v>2227.1999999999998</v>
      </c>
      <c r="X218" s="235">
        <f t="shared" si="151"/>
        <v>120</v>
      </c>
      <c r="Y218" s="115">
        <f t="shared" si="158"/>
        <v>2227.1999999999998</v>
      </c>
      <c r="Z218" s="234">
        <f t="shared" si="152"/>
        <v>7386.8799999999992</v>
      </c>
      <c r="AA218" s="117" t="b">
        <f t="shared" si="276"/>
        <v>1</v>
      </c>
      <c r="AB218" s="230"/>
      <c r="AC218" s="243"/>
      <c r="AD218" s="230" t="s">
        <v>22</v>
      </c>
      <c r="AE218" s="229" t="s">
        <v>23</v>
      </c>
      <c r="AF218" s="323"/>
      <c r="AG218" s="245"/>
      <c r="AH218" s="240">
        <v>0</v>
      </c>
      <c r="AI218" s="315">
        <f t="shared" si="159"/>
        <v>0</v>
      </c>
      <c r="AJ218" s="240">
        <v>28</v>
      </c>
      <c r="AK218" s="315">
        <f t="shared" si="160"/>
        <v>519.67999999999995</v>
      </c>
      <c r="AL218" s="240">
        <v>30</v>
      </c>
      <c r="AM218" s="315">
        <f t="shared" si="161"/>
        <v>556.79999999999995</v>
      </c>
      <c r="AN218" s="240">
        <v>30</v>
      </c>
      <c r="AO218" s="315">
        <f t="shared" si="162"/>
        <v>556.79999999999995</v>
      </c>
      <c r="AP218" s="240">
        <v>30</v>
      </c>
      <c r="AQ218" s="315">
        <f t="shared" si="163"/>
        <v>556.79999999999995</v>
      </c>
      <c r="AR218" s="240">
        <v>40</v>
      </c>
      <c r="AS218" s="315">
        <f t="shared" si="164"/>
        <v>742.4</v>
      </c>
      <c r="AT218" s="240">
        <v>40</v>
      </c>
      <c r="AU218" s="315">
        <f t="shared" si="165"/>
        <v>742.4</v>
      </c>
      <c r="AV218" s="240">
        <v>40</v>
      </c>
      <c r="AW218" s="315">
        <f t="shared" si="166"/>
        <v>742.4</v>
      </c>
      <c r="AX218" s="240">
        <v>40</v>
      </c>
      <c r="AY218" s="315">
        <f t="shared" si="167"/>
        <v>742.4</v>
      </c>
      <c r="AZ218" s="240">
        <v>40</v>
      </c>
      <c r="BA218" s="315">
        <f t="shared" si="168"/>
        <v>742.4</v>
      </c>
      <c r="BB218" s="240">
        <v>40</v>
      </c>
      <c r="BC218" s="315">
        <f t="shared" si="169"/>
        <v>742.4</v>
      </c>
      <c r="BD218" s="240">
        <v>40</v>
      </c>
      <c r="BE218" s="315">
        <f t="shared" si="170"/>
        <v>742.4</v>
      </c>
      <c r="BF218" s="327">
        <f t="shared" si="171"/>
        <v>7386.8799999999992</v>
      </c>
      <c r="BG218" s="327">
        <f t="shared" si="172"/>
        <v>7386.88</v>
      </c>
      <c r="BH218" s="330" t="b">
        <f t="shared" si="173"/>
        <v>1</v>
      </c>
      <c r="BI218" s="327">
        <f t="shared" si="174"/>
        <v>0</v>
      </c>
      <c r="BJ218" s="318">
        <f t="shared" si="177"/>
        <v>22310107</v>
      </c>
      <c r="BK218" s="324">
        <v>348</v>
      </c>
      <c r="BL218" s="324">
        <v>5</v>
      </c>
      <c r="BM218" s="325">
        <f t="shared" si="178"/>
        <v>58</v>
      </c>
      <c r="BN218" s="325">
        <f t="shared" si="179"/>
        <v>100</v>
      </c>
      <c r="BO218" s="325">
        <f t="shared" si="180"/>
        <v>120</v>
      </c>
      <c r="BP218" s="325">
        <f t="shared" si="181"/>
        <v>120</v>
      </c>
      <c r="BQ218" s="326">
        <f t="shared" si="182"/>
        <v>18.559999999999999</v>
      </c>
      <c r="BR218" s="228">
        <f t="shared" si="175"/>
        <v>0</v>
      </c>
      <c r="BS218" s="228">
        <v>0</v>
      </c>
      <c r="BT218" s="228">
        <v>1</v>
      </c>
      <c r="BU218" s="228" t="s">
        <v>139</v>
      </c>
      <c r="BV218" s="228" t="str">
        <f t="shared" ref="BV218:BX296" si="441">IF(AB218 = "X", "1", "0")</f>
        <v>0</v>
      </c>
      <c r="BW218" s="228" t="str">
        <f t="shared" si="441"/>
        <v>0</v>
      </c>
      <c r="BX218" s="228" t="str">
        <f t="shared" si="441"/>
        <v>1</v>
      </c>
      <c r="BY218" s="228" t="s">
        <v>23</v>
      </c>
      <c r="BZ218" s="327">
        <f t="shared" si="183"/>
        <v>0</v>
      </c>
      <c r="CA218" s="327">
        <f t="shared" si="184"/>
        <v>519.67999999999995</v>
      </c>
      <c r="CB218" s="327">
        <f t="shared" si="185"/>
        <v>556.79999999999995</v>
      </c>
      <c r="CC218" s="327">
        <f t="shared" si="186"/>
        <v>556.79999999999995</v>
      </c>
      <c r="CD218" s="327">
        <f t="shared" si="187"/>
        <v>556.79999999999995</v>
      </c>
      <c r="CE218" s="327">
        <f t="shared" si="188"/>
        <v>742.4</v>
      </c>
      <c r="CF218" s="327">
        <f t="shared" si="189"/>
        <v>742.4</v>
      </c>
      <c r="CG218" s="327">
        <f t="shared" si="190"/>
        <v>742.4</v>
      </c>
      <c r="CH218" s="327">
        <f t="shared" si="191"/>
        <v>742.4</v>
      </c>
      <c r="CI218" s="327">
        <f t="shared" si="192"/>
        <v>742.4</v>
      </c>
      <c r="CJ218" s="327">
        <f t="shared" si="193"/>
        <v>742.4</v>
      </c>
      <c r="CK218" s="327">
        <f t="shared" si="194"/>
        <v>742.4</v>
      </c>
    </row>
    <row r="219" spans="2:89" s="228" customFormat="1" ht="30.6" x14ac:dyDescent="0.3">
      <c r="B219" s="227">
        <v>133</v>
      </c>
      <c r="C219" s="193">
        <v>223011</v>
      </c>
      <c r="D219" s="268">
        <v>22310039</v>
      </c>
      <c r="E219" s="151" t="s">
        <v>236</v>
      </c>
      <c r="F219" s="229" t="s">
        <v>344</v>
      </c>
      <c r="G219" s="229" t="s">
        <v>345</v>
      </c>
      <c r="H219" s="230" t="s">
        <v>18</v>
      </c>
      <c r="I219" s="234"/>
      <c r="J219" s="230" t="s">
        <v>19</v>
      </c>
      <c r="K219" s="232">
        <f t="shared" ref="K219" si="442">R219+T219+V219+X219</f>
        <v>37</v>
      </c>
      <c r="L219" s="193" t="s">
        <v>138</v>
      </c>
      <c r="M219" s="104">
        <v>0</v>
      </c>
      <c r="N219" s="312">
        <f t="shared" ref="N219" si="443">ROUND(O219,2)</f>
        <v>137</v>
      </c>
      <c r="O219" s="242">
        <v>137</v>
      </c>
      <c r="P219" s="234">
        <f t="shared" ref="P219" si="444">(O219*(M219/100+1))*K219</f>
        <v>5069</v>
      </c>
      <c r="Q219" s="160" t="s">
        <v>139</v>
      </c>
      <c r="R219" s="235">
        <f t="shared" ref="R219" si="445">AH219+AJ219+AL219</f>
        <v>0</v>
      </c>
      <c r="S219" s="234">
        <f t="shared" ref="S219" si="446">R219*(O219*(M219/100+1))</f>
        <v>0</v>
      </c>
      <c r="T219" s="235">
        <f t="shared" ref="T219" si="447">AN219+AP219+AR219</f>
        <v>7</v>
      </c>
      <c r="U219" s="234">
        <f t="shared" ref="U219" si="448">T219*(O219*(M219/100+1))</f>
        <v>959</v>
      </c>
      <c r="V219" s="235">
        <f t="shared" ref="V219" si="449">AT219+AV219+AX219</f>
        <v>15</v>
      </c>
      <c r="W219" s="234">
        <f t="shared" ref="W219" si="450">V219*(O219*(M219/100+1))</f>
        <v>2055</v>
      </c>
      <c r="X219" s="235">
        <f t="shared" ref="X219" si="451">AZ219+BB219+BD219</f>
        <v>15</v>
      </c>
      <c r="Y219" s="234">
        <f t="shared" ref="Y219" si="452">X219*(O219*(M219/100+1))</f>
        <v>2055</v>
      </c>
      <c r="Z219" s="234">
        <f t="shared" ref="Z219" si="453">S219+U219+W219+Y219</f>
        <v>5069</v>
      </c>
      <c r="AA219" s="236" t="b">
        <f t="shared" ref="AA219" si="454">K219=(SUM(X219,V219,T219,R219))</f>
        <v>1</v>
      </c>
      <c r="AB219" s="230"/>
      <c r="AC219" s="243"/>
      <c r="AD219" s="230" t="s">
        <v>22</v>
      </c>
      <c r="AE219" s="229" t="s">
        <v>23</v>
      </c>
      <c r="AF219" s="323"/>
      <c r="AG219" s="245"/>
      <c r="AH219" s="240">
        <v>0</v>
      </c>
      <c r="AI219" s="315">
        <f t="shared" ref="AI219" si="455">AH219*(O219*(M219/100+1))</f>
        <v>0</v>
      </c>
      <c r="AJ219" s="240">
        <v>0</v>
      </c>
      <c r="AK219" s="315">
        <f t="shared" ref="AK219" si="456">AJ219*(O219*(M219/100+1))</f>
        <v>0</v>
      </c>
      <c r="AL219" s="240">
        <v>0</v>
      </c>
      <c r="AM219" s="315">
        <f t="shared" ref="AM219" si="457">AL219*(O219*(M219/100+1))</f>
        <v>0</v>
      </c>
      <c r="AN219" s="240">
        <v>1</v>
      </c>
      <c r="AO219" s="315">
        <f t="shared" ref="AO219" si="458">AN219*(O219*(M219/100+1))</f>
        <v>137</v>
      </c>
      <c r="AP219" s="240">
        <v>1</v>
      </c>
      <c r="AQ219" s="315">
        <f t="shared" ref="AQ219" si="459">AP219*(O219*(M219/100+1))</f>
        <v>137</v>
      </c>
      <c r="AR219" s="240">
        <v>5</v>
      </c>
      <c r="AS219" s="315">
        <f t="shared" ref="AS219" si="460">AR219*(O219*(M219/100+1))</f>
        <v>685</v>
      </c>
      <c r="AT219" s="240">
        <v>5</v>
      </c>
      <c r="AU219" s="315">
        <f t="shared" ref="AU219" si="461">AT219*(O219*(M219/100+1))</f>
        <v>685</v>
      </c>
      <c r="AV219" s="240">
        <v>5</v>
      </c>
      <c r="AW219" s="315">
        <f t="shared" ref="AW219" si="462">AV219*(O219*(M219/100+1))</f>
        <v>685</v>
      </c>
      <c r="AX219" s="240">
        <v>5</v>
      </c>
      <c r="AY219" s="315">
        <f t="shared" ref="AY219" si="463">AX219*(O219*(M219/100+1))</f>
        <v>685</v>
      </c>
      <c r="AZ219" s="240">
        <v>5</v>
      </c>
      <c r="BA219" s="315">
        <f t="shared" ref="BA219" si="464">AZ219*(O219*(M219/100+1))</f>
        <v>685</v>
      </c>
      <c r="BB219" s="240">
        <v>5</v>
      </c>
      <c r="BC219" s="315">
        <f t="shared" ref="BC219" si="465">BB219*(O219*(M219/100+1))</f>
        <v>685</v>
      </c>
      <c r="BD219" s="240">
        <v>5</v>
      </c>
      <c r="BE219" s="315">
        <f t="shared" ref="BE219" si="466">BD219*(O219*(M219/100+1))</f>
        <v>685</v>
      </c>
      <c r="BF219" s="327">
        <f t="shared" ref="BF219" si="467">SUM(R219,T219,V219,X219)*(O219*(M219/100+1))</f>
        <v>5069</v>
      </c>
      <c r="BG219" s="327">
        <f t="shared" ref="BG219" si="468">SUM(BE219,BC219,BA219,AY219,AW219,AU219,AS219,AQ219,AO219,AM219,AK219,AI219)</f>
        <v>5069</v>
      </c>
      <c r="BH219" s="330" t="b">
        <f t="shared" ref="BH219" si="469">BF219=BG219</f>
        <v>1</v>
      </c>
      <c r="BI219" s="327">
        <f t="shared" ref="BI219" si="470">BF219-BG219</f>
        <v>0</v>
      </c>
      <c r="BJ219" s="318">
        <f t="shared" ref="BJ219" si="471">D219</f>
        <v>22310039</v>
      </c>
      <c r="BK219" s="324">
        <v>348</v>
      </c>
      <c r="BL219" s="324">
        <v>5</v>
      </c>
      <c r="BM219" s="325">
        <f t="shared" ref="BM219" si="472">R219</f>
        <v>0</v>
      </c>
      <c r="BN219" s="325">
        <f t="shared" ref="BN219" si="473">T219</f>
        <v>7</v>
      </c>
      <c r="BO219" s="325">
        <f t="shared" ref="BO219" si="474">V219</f>
        <v>15</v>
      </c>
      <c r="BP219" s="325">
        <f t="shared" ref="BP219" si="475">X219</f>
        <v>15</v>
      </c>
      <c r="BQ219" s="326">
        <f t="shared" ref="BQ219" si="476">N219</f>
        <v>137</v>
      </c>
      <c r="BR219" s="228">
        <f t="shared" ref="BR219" si="477">M219</f>
        <v>0</v>
      </c>
      <c r="BS219" s="228">
        <v>0</v>
      </c>
      <c r="BT219" s="228">
        <v>1</v>
      </c>
      <c r="BU219" s="228" t="s">
        <v>139</v>
      </c>
      <c r="BV219" s="228" t="str">
        <f t="shared" ref="BV219" si="478">IF(AB219 = "X", "1", "0")</f>
        <v>0</v>
      </c>
      <c r="BW219" s="228" t="str">
        <f t="shared" ref="BW219" si="479">IF(AC219 = "X", "1", "0")</f>
        <v>0</v>
      </c>
      <c r="BX219" s="228" t="str">
        <f t="shared" ref="BX219" si="480">IF(AD219 = "X", "1", "0")</f>
        <v>1</v>
      </c>
      <c r="BY219" s="228" t="s">
        <v>23</v>
      </c>
      <c r="BZ219" s="327">
        <f t="shared" ref="BZ219" si="481">AI219</f>
        <v>0</v>
      </c>
      <c r="CA219" s="327">
        <f t="shared" ref="CA219" si="482">AK219</f>
        <v>0</v>
      </c>
      <c r="CB219" s="327">
        <f t="shared" ref="CB219" si="483">AM219</f>
        <v>0</v>
      </c>
      <c r="CC219" s="327">
        <f t="shared" ref="CC219" si="484">AO219</f>
        <v>137</v>
      </c>
      <c r="CD219" s="327">
        <f t="shared" ref="CD219" si="485">AQ219</f>
        <v>137</v>
      </c>
      <c r="CE219" s="327">
        <f t="shared" ref="CE219" si="486">AS219</f>
        <v>685</v>
      </c>
      <c r="CF219" s="327">
        <f t="shared" ref="CF219" si="487">AU219</f>
        <v>685</v>
      </c>
      <c r="CG219" s="327">
        <f t="shared" ref="CG219" si="488">AW219</f>
        <v>685</v>
      </c>
      <c r="CH219" s="327">
        <f t="shared" ref="CH219" si="489">AY219</f>
        <v>685</v>
      </c>
      <c r="CI219" s="327">
        <f t="shared" ref="CI219" si="490">BA219</f>
        <v>685</v>
      </c>
      <c r="CJ219" s="327">
        <f t="shared" ref="CJ219" si="491">BC219</f>
        <v>685</v>
      </c>
      <c r="CK219" s="327">
        <f t="shared" ref="CK219" si="492">BE219</f>
        <v>685</v>
      </c>
    </row>
    <row r="220" spans="2:89" s="228" customFormat="1" ht="30.6" x14ac:dyDescent="0.3">
      <c r="B220" s="227">
        <v>133</v>
      </c>
      <c r="C220" s="193">
        <v>223011</v>
      </c>
      <c r="D220" s="268">
        <v>22310039</v>
      </c>
      <c r="E220" s="151" t="s">
        <v>236</v>
      </c>
      <c r="F220" s="229" t="s">
        <v>344</v>
      </c>
      <c r="G220" s="229" t="s">
        <v>345</v>
      </c>
      <c r="H220" s="230" t="s">
        <v>18</v>
      </c>
      <c r="I220" s="234"/>
      <c r="J220" s="230" t="s">
        <v>19</v>
      </c>
      <c r="K220" s="232">
        <f t="shared" si="147"/>
        <v>36</v>
      </c>
      <c r="L220" s="193" t="s">
        <v>138</v>
      </c>
      <c r="M220" s="105">
        <v>0</v>
      </c>
      <c r="N220" s="312">
        <f t="shared" si="176"/>
        <v>171.68</v>
      </c>
      <c r="O220" s="242">
        <v>171.68</v>
      </c>
      <c r="P220" s="234">
        <f t="shared" si="154"/>
        <v>6180.4800000000005</v>
      </c>
      <c r="Q220" s="160" t="s">
        <v>139</v>
      </c>
      <c r="R220" s="235">
        <f t="shared" si="148"/>
        <v>1</v>
      </c>
      <c r="S220" s="234">
        <f t="shared" si="155"/>
        <v>171.68</v>
      </c>
      <c r="T220" s="235">
        <f t="shared" si="149"/>
        <v>5</v>
      </c>
      <c r="U220" s="234">
        <f t="shared" si="156"/>
        <v>858.40000000000009</v>
      </c>
      <c r="V220" s="235">
        <f t="shared" si="150"/>
        <v>15</v>
      </c>
      <c r="W220" s="234">
        <f t="shared" si="157"/>
        <v>2575.2000000000003</v>
      </c>
      <c r="X220" s="235">
        <f t="shared" si="151"/>
        <v>15</v>
      </c>
      <c r="Y220" s="234">
        <f t="shared" si="158"/>
        <v>2575.2000000000003</v>
      </c>
      <c r="Z220" s="234">
        <f t="shared" si="152"/>
        <v>6180.4800000000014</v>
      </c>
      <c r="AA220" s="236" t="b">
        <f t="shared" si="153"/>
        <v>1</v>
      </c>
      <c r="AB220" s="230"/>
      <c r="AC220" s="243"/>
      <c r="AD220" s="230" t="s">
        <v>22</v>
      </c>
      <c r="AE220" s="229" t="s">
        <v>23</v>
      </c>
      <c r="AF220" s="323"/>
      <c r="AG220" s="245"/>
      <c r="AH220" s="240">
        <v>0</v>
      </c>
      <c r="AI220" s="315">
        <f t="shared" si="159"/>
        <v>0</v>
      </c>
      <c r="AJ220" s="240">
        <v>1</v>
      </c>
      <c r="AK220" s="315">
        <f t="shared" si="160"/>
        <v>171.68</v>
      </c>
      <c r="AL220" s="240">
        <v>0</v>
      </c>
      <c r="AM220" s="315">
        <f t="shared" si="161"/>
        <v>0</v>
      </c>
      <c r="AN220" s="240">
        <v>0</v>
      </c>
      <c r="AO220" s="315">
        <f t="shared" si="162"/>
        <v>0</v>
      </c>
      <c r="AP220" s="240">
        <v>0</v>
      </c>
      <c r="AQ220" s="315">
        <f t="shared" si="163"/>
        <v>0</v>
      </c>
      <c r="AR220" s="240">
        <v>5</v>
      </c>
      <c r="AS220" s="315">
        <f t="shared" si="164"/>
        <v>858.40000000000009</v>
      </c>
      <c r="AT220" s="240">
        <v>5</v>
      </c>
      <c r="AU220" s="315">
        <f t="shared" si="165"/>
        <v>858.40000000000009</v>
      </c>
      <c r="AV220" s="240">
        <v>5</v>
      </c>
      <c r="AW220" s="315">
        <f t="shared" si="166"/>
        <v>858.40000000000009</v>
      </c>
      <c r="AX220" s="240">
        <v>5</v>
      </c>
      <c r="AY220" s="315">
        <f t="shared" si="167"/>
        <v>858.40000000000009</v>
      </c>
      <c r="AZ220" s="240">
        <v>5</v>
      </c>
      <c r="BA220" s="315">
        <f t="shared" si="168"/>
        <v>858.40000000000009</v>
      </c>
      <c r="BB220" s="240">
        <v>5</v>
      </c>
      <c r="BC220" s="315">
        <f t="shared" si="169"/>
        <v>858.40000000000009</v>
      </c>
      <c r="BD220" s="240">
        <v>5</v>
      </c>
      <c r="BE220" s="315">
        <f t="shared" si="170"/>
        <v>858.40000000000009</v>
      </c>
      <c r="BF220" s="327">
        <f t="shared" si="171"/>
        <v>6180.4800000000005</v>
      </c>
      <c r="BG220" s="327">
        <f t="shared" si="172"/>
        <v>6180.48</v>
      </c>
      <c r="BH220" s="330" t="b">
        <f t="shared" si="173"/>
        <v>1</v>
      </c>
      <c r="BI220" s="327">
        <f t="shared" si="174"/>
        <v>0</v>
      </c>
      <c r="BJ220" s="318">
        <f t="shared" si="177"/>
        <v>22310039</v>
      </c>
      <c r="BK220" s="324">
        <v>348</v>
      </c>
      <c r="BL220" s="324">
        <v>5</v>
      </c>
      <c r="BM220" s="325">
        <f t="shared" si="178"/>
        <v>1</v>
      </c>
      <c r="BN220" s="325">
        <f t="shared" si="179"/>
        <v>5</v>
      </c>
      <c r="BO220" s="325">
        <f t="shared" si="180"/>
        <v>15</v>
      </c>
      <c r="BP220" s="325">
        <f t="shared" si="181"/>
        <v>15</v>
      </c>
      <c r="BQ220" s="326">
        <f t="shared" si="182"/>
        <v>171.68</v>
      </c>
      <c r="BR220" s="228">
        <f t="shared" si="175"/>
        <v>0</v>
      </c>
      <c r="BS220" s="228">
        <v>0</v>
      </c>
      <c r="BT220" s="228">
        <v>1</v>
      </c>
      <c r="BU220" s="228" t="s">
        <v>139</v>
      </c>
      <c r="BV220" s="228" t="str">
        <f t="shared" si="441"/>
        <v>0</v>
      </c>
      <c r="BW220" s="228" t="str">
        <f t="shared" si="441"/>
        <v>0</v>
      </c>
      <c r="BX220" s="228" t="str">
        <f t="shared" si="441"/>
        <v>1</v>
      </c>
      <c r="BY220" s="228" t="s">
        <v>23</v>
      </c>
      <c r="BZ220" s="327">
        <f t="shared" si="183"/>
        <v>0</v>
      </c>
      <c r="CA220" s="327">
        <f t="shared" si="184"/>
        <v>171.68</v>
      </c>
      <c r="CB220" s="327">
        <f t="shared" si="185"/>
        <v>0</v>
      </c>
      <c r="CC220" s="327">
        <f t="shared" si="186"/>
        <v>0</v>
      </c>
      <c r="CD220" s="327">
        <f t="shared" si="187"/>
        <v>0</v>
      </c>
      <c r="CE220" s="327">
        <f t="shared" si="188"/>
        <v>858.40000000000009</v>
      </c>
      <c r="CF220" s="327">
        <f t="shared" si="189"/>
        <v>858.40000000000009</v>
      </c>
      <c r="CG220" s="327">
        <f t="shared" si="190"/>
        <v>858.40000000000009</v>
      </c>
      <c r="CH220" s="327">
        <f t="shared" si="191"/>
        <v>858.40000000000009</v>
      </c>
      <c r="CI220" s="327">
        <f t="shared" si="192"/>
        <v>858.40000000000009</v>
      </c>
      <c r="CJ220" s="327">
        <f t="shared" si="193"/>
        <v>858.40000000000009</v>
      </c>
      <c r="CK220" s="327">
        <f t="shared" si="194"/>
        <v>858.40000000000009</v>
      </c>
    </row>
    <row r="221" spans="2:89" s="228" customFormat="1" ht="30.6" x14ac:dyDescent="0.3">
      <c r="B221" s="227">
        <v>134</v>
      </c>
      <c r="C221" s="193">
        <v>223011</v>
      </c>
      <c r="D221" s="268">
        <v>22310078</v>
      </c>
      <c r="E221" s="151" t="s">
        <v>237</v>
      </c>
      <c r="F221" s="229" t="s">
        <v>344</v>
      </c>
      <c r="G221" s="229" t="s">
        <v>345</v>
      </c>
      <c r="H221" s="230" t="s">
        <v>18</v>
      </c>
      <c r="I221" s="234"/>
      <c r="J221" s="230" t="s">
        <v>19</v>
      </c>
      <c r="K221" s="232">
        <f t="shared" ref="K221" si="493">R221+T221+V221+X221</f>
        <v>61</v>
      </c>
      <c r="L221" s="193" t="s">
        <v>138</v>
      </c>
      <c r="M221" s="105">
        <v>0</v>
      </c>
      <c r="N221" s="312">
        <f t="shared" ref="N221" si="494">ROUND(O221,2)</f>
        <v>43</v>
      </c>
      <c r="O221" s="242">
        <v>43</v>
      </c>
      <c r="P221" s="234">
        <f t="shared" ref="P221" si="495">(O221*(M221/100+1))*K221</f>
        <v>2623</v>
      </c>
      <c r="Q221" s="160" t="s">
        <v>139</v>
      </c>
      <c r="R221" s="235">
        <f t="shared" ref="R221" si="496">AH221+AJ221+AL221</f>
        <v>0</v>
      </c>
      <c r="S221" s="234">
        <f t="shared" ref="S221" si="497">R221*(O221*(M221/100+1))</f>
        <v>0</v>
      </c>
      <c r="T221" s="235">
        <f t="shared" ref="T221" si="498">AN221+AP221+AR221</f>
        <v>31</v>
      </c>
      <c r="U221" s="234">
        <f t="shared" ref="U221" si="499">T221*(O221*(M221/100+1))</f>
        <v>1333</v>
      </c>
      <c r="V221" s="235">
        <f t="shared" ref="V221" si="500">AT221+AV221+AX221</f>
        <v>15</v>
      </c>
      <c r="W221" s="234">
        <f t="shared" ref="W221" si="501">V221*(O221*(M221/100+1))</f>
        <v>645</v>
      </c>
      <c r="X221" s="235">
        <f t="shared" ref="X221" si="502">AZ221+BB221+BD221</f>
        <v>15</v>
      </c>
      <c r="Y221" s="234">
        <f t="shared" ref="Y221" si="503">X221*(O221*(M221/100+1))</f>
        <v>645</v>
      </c>
      <c r="Z221" s="234">
        <f t="shared" ref="Z221" si="504">S221+U221+W221+Y221</f>
        <v>2623</v>
      </c>
      <c r="AA221" s="236" t="b">
        <f t="shared" ref="AA221" si="505">K221=(SUM(X221,V221,T221,R221))</f>
        <v>1</v>
      </c>
      <c r="AB221" s="230"/>
      <c r="AC221" s="243"/>
      <c r="AD221" s="230" t="s">
        <v>22</v>
      </c>
      <c r="AE221" s="229" t="s">
        <v>23</v>
      </c>
      <c r="AF221" s="244"/>
      <c r="AG221" s="245"/>
      <c r="AH221" s="240">
        <v>0</v>
      </c>
      <c r="AI221" s="315">
        <f t="shared" ref="AI221" si="506">AH221*(O221*(M221/100+1))</f>
        <v>0</v>
      </c>
      <c r="AJ221" s="240">
        <v>0</v>
      </c>
      <c r="AK221" s="315">
        <f t="shared" ref="AK221" si="507">AJ221*(O221*(M221/100+1))</f>
        <v>0</v>
      </c>
      <c r="AL221" s="240">
        <v>0</v>
      </c>
      <c r="AM221" s="315">
        <f t="shared" ref="AM221" si="508">AL221*(O221*(M221/100+1))</f>
        <v>0</v>
      </c>
      <c r="AN221" s="240">
        <v>13</v>
      </c>
      <c r="AO221" s="315">
        <f t="shared" ref="AO221" si="509">AN221*(O221*(M221/100+1))</f>
        <v>559</v>
      </c>
      <c r="AP221" s="240">
        <v>13</v>
      </c>
      <c r="AQ221" s="315">
        <f t="shared" ref="AQ221" si="510">AP221*(O221*(M221/100+1))</f>
        <v>559</v>
      </c>
      <c r="AR221" s="240">
        <v>5</v>
      </c>
      <c r="AS221" s="315">
        <f t="shared" ref="AS221" si="511">AR221*(O221*(M221/100+1))</f>
        <v>215</v>
      </c>
      <c r="AT221" s="240">
        <v>5</v>
      </c>
      <c r="AU221" s="315">
        <f t="shared" ref="AU221" si="512">AT221*(O221*(M221/100+1))</f>
        <v>215</v>
      </c>
      <c r="AV221" s="240">
        <v>5</v>
      </c>
      <c r="AW221" s="315">
        <f t="shared" ref="AW221" si="513">AV221*(O221*(M221/100+1))</f>
        <v>215</v>
      </c>
      <c r="AX221" s="240">
        <v>5</v>
      </c>
      <c r="AY221" s="315">
        <f t="shared" ref="AY221" si="514">AX221*(O221*(M221/100+1))</f>
        <v>215</v>
      </c>
      <c r="AZ221" s="240">
        <v>5</v>
      </c>
      <c r="BA221" s="315">
        <f t="shared" ref="BA221" si="515">AZ221*(O221*(M221/100+1))</f>
        <v>215</v>
      </c>
      <c r="BB221" s="240">
        <v>5</v>
      </c>
      <c r="BC221" s="315">
        <f t="shared" ref="BC221" si="516">BB221*(O221*(M221/100+1))</f>
        <v>215</v>
      </c>
      <c r="BD221" s="240">
        <v>5</v>
      </c>
      <c r="BE221" s="315">
        <f t="shared" ref="BE221" si="517">BD221*(O221*(M221/100+1))</f>
        <v>215</v>
      </c>
      <c r="BF221" s="327">
        <f t="shared" ref="BF221" si="518">SUM(R221,T221,V221,X221)*(O221*(M221/100+1))</f>
        <v>2623</v>
      </c>
      <c r="BG221" s="327">
        <f t="shared" ref="BG221" si="519">SUM(BE221,BC221,BA221,AY221,AW221,AU221,AS221,AQ221,AO221,AM221,AK221,AI221)</f>
        <v>2623</v>
      </c>
      <c r="BH221" s="330" t="b">
        <f t="shared" ref="BH221" si="520">BF221=BG221</f>
        <v>1</v>
      </c>
      <c r="BI221" s="327">
        <f t="shared" ref="BI221" si="521">BF221-BG221</f>
        <v>0</v>
      </c>
      <c r="BJ221" s="318">
        <f t="shared" ref="BJ221" si="522">D221</f>
        <v>22310078</v>
      </c>
      <c r="BK221" s="324">
        <v>348</v>
      </c>
      <c r="BL221" s="324">
        <v>5</v>
      </c>
      <c r="BM221" s="325">
        <f t="shared" ref="BM221" si="523">R221</f>
        <v>0</v>
      </c>
      <c r="BN221" s="325">
        <f t="shared" ref="BN221" si="524">T221</f>
        <v>31</v>
      </c>
      <c r="BO221" s="325">
        <f t="shared" ref="BO221" si="525">V221</f>
        <v>15</v>
      </c>
      <c r="BP221" s="325">
        <f t="shared" ref="BP221" si="526">X221</f>
        <v>15</v>
      </c>
      <c r="BQ221" s="326">
        <f t="shared" ref="BQ221" si="527">N221</f>
        <v>43</v>
      </c>
      <c r="BR221" s="228">
        <f t="shared" ref="BR221" si="528">M221</f>
        <v>0</v>
      </c>
      <c r="BS221" s="228">
        <v>0</v>
      </c>
      <c r="BT221" s="228">
        <v>1</v>
      </c>
      <c r="BU221" s="228" t="s">
        <v>139</v>
      </c>
      <c r="BV221" s="228" t="str">
        <f t="shared" ref="BV221" si="529">IF(AB221 = "X", "1", "0")</f>
        <v>0</v>
      </c>
      <c r="BW221" s="228" t="str">
        <f t="shared" ref="BW221" si="530">IF(AC221 = "X", "1", "0")</f>
        <v>0</v>
      </c>
      <c r="BX221" s="228" t="str">
        <f t="shared" ref="BX221" si="531">IF(AD221 = "X", "1", "0")</f>
        <v>1</v>
      </c>
      <c r="BY221" s="228" t="s">
        <v>23</v>
      </c>
      <c r="BZ221" s="327">
        <f t="shared" ref="BZ221" si="532">AI221</f>
        <v>0</v>
      </c>
      <c r="CA221" s="327">
        <f t="shared" ref="CA221" si="533">AK221</f>
        <v>0</v>
      </c>
      <c r="CB221" s="327">
        <f t="shared" ref="CB221" si="534">AM221</f>
        <v>0</v>
      </c>
      <c r="CC221" s="327">
        <f t="shared" ref="CC221" si="535">AO221</f>
        <v>559</v>
      </c>
      <c r="CD221" s="327">
        <f t="shared" ref="CD221" si="536">AQ221</f>
        <v>559</v>
      </c>
      <c r="CE221" s="327">
        <f t="shared" ref="CE221" si="537">AS221</f>
        <v>215</v>
      </c>
      <c r="CF221" s="327">
        <f t="shared" ref="CF221" si="538">AU221</f>
        <v>215</v>
      </c>
      <c r="CG221" s="327">
        <f t="shared" ref="CG221" si="539">AW221</f>
        <v>215</v>
      </c>
      <c r="CH221" s="327">
        <f t="shared" ref="CH221" si="540">AY221</f>
        <v>215</v>
      </c>
      <c r="CI221" s="327">
        <f t="shared" ref="CI221" si="541">BA221</f>
        <v>215</v>
      </c>
      <c r="CJ221" s="327">
        <f t="shared" ref="CJ221" si="542">BC221</f>
        <v>215</v>
      </c>
      <c r="CK221" s="327">
        <f t="shared" ref="CK221" si="543">BE221</f>
        <v>215</v>
      </c>
    </row>
    <row r="222" spans="2:89" ht="30.6" x14ac:dyDescent="0.3">
      <c r="B222" s="129">
        <v>134</v>
      </c>
      <c r="C222" s="193">
        <v>223011</v>
      </c>
      <c r="D222" s="268">
        <v>22310078</v>
      </c>
      <c r="E222" s="151" t="s">
        <v>237</v>
      </c>
      <c r="F222" s="108" t="s">
        <v>344</v>
      </c>
      <c r="G222" s="108" t="s">
        <v>345</v>
      </c>
      <c r="H222" s="109" t="s">
        <v>18</v>
      </c>
      <c r="I222" s="110"/>
      <c r="J222" s="109" t="s">
        <v>19</v>
      </c>
      <c r="K222" s="111">
        <f t="shared" si="147"/>
        <v>61</v>
      </c>
      <c r="L222" s="153" t="s">
        <v>138</v>
      </c>
      <c r="M222" s="104">
        <v>0</v>
      </c>
      <c r="N222" s="262">
        <f t="shared" si="176"/>
        <v>49.3</v>
      </c>
      <c r="O222" s="137">
        <v>49.3</v>
      </c>
      <c r="P222" s="110">
        <f t="shared" si="154"/>
        <v>3007.2999999999997</v>
      </c>
      <c r="Q222" s="112" t="s">
        <v>139</v>
      </c>
      <c r="R222" s="113">
        <f t="shared" si="148"/>
        <v>26</v>
      </c>
      <c r="S222" s="114">
        <f t="shared" si="155"/>
        <v>1281.8</v>
      </c>
      <c r="T222" s="113">
        <f t="shared" si="149"/>
        <v>5</v>
      </c>
      <c r="U222" s="115">
        <f t="shared" si="156"/>
        <v>246.5</v>
      </c>
      <c r="V222" s="113">
        <f t="shared" si="150"/>
        <v>15</v>
      </c>
      <c r="W222" s="115">
        <f t="shared" si="157"/>
        <v>739.5</v>
      </c>
      <c r="X222" s="113">
        <f t="shared" si="151"/>
        <v>15</v>
      </c>
      <c r="Y222" s="115">
        <f t="shared" si="158"/>
        <v>739.5</v>
      </c>
      <c r="Z222" s="116">
        <f t="shared" si="152"/>
        <v>3007.3</v>
      </c>
      <c r="AA222" s="117" t="b">
        <f t="shared" si="153"/>
        <v>1</v>
      </c>
      <c r="AB222" s="109"/>
      <c r="AC222" s="122"/>
      <c r="AD222" s="109" t="s">
        <v>22</v>
      </c>
      <c r="AE222" s="108" t="s">
        <v>23</v>
      </c>
      <c r="AF222" s="119"/>
      <c r="AG222" s="120"/>
      <c r="AH222" s="21">
        <v>0</v>
      </c>
      <c r="AI222" s="164">
        <f t="shared" si="159"/>
        <v>0</v>
      </c>
      <c r="AJ222" s="21">
        <v>13</v>
      </c>
      <c r="AK222" s="164">
        <f t="shared" si="160"/>
        <v>640.9</v>
      </c>
      <c r="AL222" s="21">
        <v>13</v>
      </c>
      <c r="AM222" s="164">
        <f t="shared" si="161"/>
        <v>640.9</v>
      </c>
      <c r="AN222" s="21">
        <v>0</v>
      </c>
      <c r="AO222" s="164">
        <f t="shared" si="162"/>
        <v>0</v>
      </c>
      <c r="AP222" s="21">
        <v>0</v>
      </c>
      <c r="AQ222" s="164">
        <f t="shared" si="163"/>
        <v>0</v>
      </c>
      <c r="AR222" s="21">
        <v>5</v>
      </c>
      <c r="AS222" s="164">
        <f t="shared" si="164"/>
        <v>246.5</v>
      </c>
      <c r="AT222" s="21">
        <v>5</v>
      </c>
      <c r="AU222" s="164">
        <f t="shared" si="165"/>
        <v>246.5</v>
      </c>
      <c r="AV222" s="21">
        <v>5</v>
      </c>
      <c r="AW222" s="164">
        <f t="shared" si="166"/>
        <v>246.5</v>
      </c>
      <c r="AX222" s="21">
        <v>5</v>
      </c>
      <c r="AY222" s="164">
        <f t="shared" si="167"/>
        <v>246.5</v>
      </c>
      <c r="AZ222" s="21">
        <v>5</v>
      </c>
      <c r="BA222" s="164">
        <f t="shared" si="168"/>
        <v>246.5</v>
      </c>
      <c r="BB222" s="21">
        <v>5</v>
      </c>
      <c r="BC222" s="164">
        <f t="shared" si="169"/>
        <v>246.5</v>
      </c>
      <c r="BD222" s="21">
        <v>5</v>
      </c>
      <c r="BE222" s="164">
        <f t="shared" si="170"/>
        <v>246.5</v>
      </c>
      <c r="BF222" s="253">
        <f t="shared" si="171"/>
        <v>3007.2999999999997</v>
      </c>
      <c r="BG222" s="253">
        <f t="shared" si="172"/>
        <v>3007.3</v>
      </c>
      <c r="BH222" s="10" t="b">
        <f t="shared" si="173"/>
        <v>1</v>
      </c>
      <c r="BI222" s="253">
        <f t="shared" si="174"/>
        <v>0</v>
      </c>
      <c r="BJ222" s="250">
        <f t="shared" si="177"/>
        <v>22310078</v>
      </c>
      <c r="BK222" s="251">
        <v>348</v>
      </c>
      <c r="BL222" s="251">
        <v>5</v>
      </c>
      <c r="BM222" s="252">
        <f t="shared" si="178"/>
        <v>26</v>
      </c>
      <c r="BN222" s="252">
        <f t="shared" si="179"/>
        <v>5</v>
      </c>
      <c r="BO222" s="252">
        <f t="shared" si="180"/>
        <v>15</v>
      </c>
      <c r="BP222" s="252">
        <f t="shared" si="181"/>
        <v>15</v>
      </c>
      <c r="BQ222" s="254">
        <f t="shared" si="182"/>
        <v>49.3</v>
      </c>
      <c r="BR222">
        <f t="shared" si="175"/>
        <v>0</v>
      </c>
      <c r="BS222">
        <v>0</v>
      </c>
      <c r="BT222">
        <v>1</v>
      </c>
      <c r="BU222" t="s">
        <v>139</v>
      </c>
      <c r="BV222" t="str">
        <f t="shared" si="441"/>
        <v>0</v>
      </c>
      <c r="BW222" t="str">
        <f t="shared" si="441"/>
        <v>0</v>
      </c>
      <c r="BX222" t="str">
        <f t="shared" si="441"/>
        <v>1</v>
      </c>
      <c r="BY222" t="s">
        <v>23</v>
      </c>
      <c r="BZ222" s="253">
        <f t="shared" si="183"/>
        <v>0</v>
      </c>
      <c r="CA222" s="253">
        <f t="shared" si="184"/>
        <v>640.9</v>
      </c>
      <c r="CB222" s="253">
        <f t="shared" si="185"/>
        <v>640.9</v>
      </c>
      <c r="CC222" s="253">
        <f t="shared" si="186"/>
        <v>0</v>
      </c>
      <c r="CD222" s="253">
        <f t="shared" si="187"/>
        <v>0</v>
      </c>
      <c r="CE222" s="253">
        <f t="shared" si="188"/>
        <v>246.5</v>
      </c>
      <c r="CF222" s="253">
        <f t="shared" si="189"/>
        <v>246.5</v>
      </c>
      <c r="CG222" s="253">
        <f t="shared" si="190"/>
        <v>246.5</v>
      </c>
      <c r="CH222" s="253">
        <f t="shared" si="191"/>
        <v>246.5</v>
      </c>
      <c r="CI222" s="253">
        <f t="shared" si="192"/>
        <v>246.5</v>
      </c>
      <c r="CJ222" s="253">
        <f t="shared" si="193"/>
        <v>246.5</v>
      </c>
      <c r="CK222" s="253">
        <f t="shared" si="194"/>
        <v>246.5</v>
      </c>
    </row>
    <row r="223" spans="2:89" s="228" customFormat="1" ht="20.399999999999999" x14ac:dyDescent="0.3">
      <c r="B223" s="227">
        <v>135</v>
      </c>
      <c r="C223" s="193">
        <v>221061</v>
      </c>
      <c r="D223" s="269">
        <v>22160003</v>
      </c>
      <c r="E223" s="151" t="s">
        <v>25</v>
      </c>
      <c r="F223" s="229" t="s">
        <v>344</v>
      </c>
      <c r="G223" s="229" t="s">
        <v>345</v>
      </c>
      <c r="H223" s="230" t="s">
        <v>18</v>
      </c>
      <c r="I223" s="234"/>
      <c r="J223" s="230" t="s">
        <v>19</v>
      </c>
      <c r="K223" s="232">
        <f t="shared" si="147"/>
        <v>1438</v>
      </c>
      <c r="L223" s="193" t="s">
        <v>238</v>
      </c>
      <c r="M223" s="105">
        <v>0</v>
      </c>
      <c r="N223" s="312">
        <f t="shared" si="176"/>
        <v>18</v>
      </c>
      <c r="O223" s="242">
        <v>18</v>
      </c>
      <c r="P223" s="234">
        <f t="shared" si="154"/>
        <v>25884</v>
      </c>
      <c r="Q223" s="160" t="s">
        <v>139</v>
      </c>
      <c r="R223" s="235">
        <f t="shared" si="148"/>
        <v>224</v>
      </c>
      <c r="S223" s="234">
        <f t="shared" si="155"/>
        <v>4032</v>
      </c>
      <c r="T223" s="235">
        <f t="shared" si="149"/>
        <v>257</v>
      </c>
      <c r="U223" s="234">
        <f t="shared" si="156"/>
        <v>4626</v>
      </c>
      <c r="V223" s="235">
        <f t="shared" si="150"/>
        <v>507</v>
      </c>
      <c r="W223" s="234">
        <f t="shared" si="157"/>
        <v>9126</v>
      </c>
      <c r="X223" s="235">
        <f t="shared" si="151"/>
        <v>450</v>
      </c>
      <c r="Y223" s="234">
        <f t="shared" si="158"/>
        <v>8100</v>
      </c>
      <c r="Z223" s="234">
        <f t="shared" si="152"/>
        <v>25884</v>
      </c>
      <c r="AA223" s="236" t="b">
        <f t="shared" si="153"/>
        <v>1</v>
      </c>
      <c r="AB223" s="230" t="s">
        <v>22</v>
      </c>
      <c r="AC223" s="243"/>
      <c r="AD223" s="243"/>
      <c r="AE223" s="229" t="s">
        <v>23</v>
      </c>
      <c r="AF223" s="244"/>
      <c r="AG223" s="245"/>
      <c r="AH223" s="240">
        <v>0</v>
      </c>
      <c r="AI223" s="315">
        <f t="shared" si="159"/>
        <v>0</v>
      </c>
      <c r="AJ223" s="240">
        <v>55</v>
      </c>
      <c r="AK223" s="315">
        <f t="shared" si="160"/>
        <v>990</v>
      </c>
      <c r="AL223" s="240">
        <v>169</v>
      </c>
      <c r="AM223" s="315">
        <f t="shared" si="161"/>
        <v>3042</v>
      </c>
      <c r="AN223" s="240">
        <v>42</v>
      </c>
      <c r="AO223" s="315">
        <f t="shared" si="162"/>
        <v>756</v>
      </c>
      <c r="AP223" s="240">
        <v>46</v>
      </c>
      <c r="AQ223" s="315">
        <f t="shared" si="163"/>
        <v>828</v>
      </c>
      <c r="AR223" s="240">
        <v>169</v>
      </c>
      <c r="AS223" s="315">
        <f t="shared" si="164"/>
        <v>3042</v>
      </c>
      <c r="AT223" s="240">
        <v>169</v>
      </c>
      <c r="AU223" s="315">
        <f t="shared" si="165"/>
        <v>3042</v>
      </c>
      <c r="AV223" s="240">
        <v>169</v>
      </c>
      <c r="AW223" s="315">
        <f t="shared" si="166"/>
        <v>3042</v>
      </c>
      <c r="AX223" s="240">
        <v>169</v>
      </c>
      <c r="AY223" s="315">
        <f t="shared" si="167"/>
        <v>3042</v>
      </c>
      <c r="AZ223" s="240">
        <v>169</v>
      </c>
      <c r="BA223" s="315">
        <f t="shared" si="168"/>
        <v>3042</v>
      </c>
      <c r="BB223" s="240">
        <v>169</v>
      </c>
      <c r="BC223" s="315">
        <f t="shared" si="169"/>
        <v>3042</v>
      </c>
      <c r="BD223" s="240">
        <v>112</v>
      </c>
      <c r="BE223" s="315">
        <f t="shared" si="170"/>
        <v>2016</v>
      </c>
      <c r="BF223" s="327">
        <f t="shared" si="171"/>
        <v>25884</v>
      </c>
      <c r="BG223" s="327">
        <f t="shared" si="172"/>
        <v>25884</v>
      </c>
      <c r="BH223" s="330" t="b">
        <f t="shared" si="173"/>
        <v>1</v>
      </c>
      <c r="BI223" s="327">
        <f t="shared" si="174"/>
        <v>0</v>
      </c>
      <c r="BJ223" s="318">
        <f t="shared" si="177"/>
        <v>22160003</v>
      </c>
      <c r="BK223" s="324">
        <v>348</v>
      </c>
      <c r="BL223" s="324">
        <v>5</v>
      </c>
      <c r="BM223" s="325">
        <f t="shared" si="178"/>
        <v>224</v>
      </c>
      <c r="BN223" s="325">
        <f t="shared" si="179"/>
        <v>257</v>
      </c>
      <c r="BO223" s="325">
        <f t="shared" si="180"/>
        <v>507</v>
      </c>
      <c r="BP223" s="325">
        <f t="shared" si="181"/>
        <v>450</v>
      </c>
      <c r="BQ223" s="326">
        <f t="shared" si="182"/>
        <v>18</v>
      </c>
      <c r="BR223" s="228">
        <f t="shared" si="175"/>
        <v>0</v>
      </c>
      <c r="BS223" s="228">
        <v>0</v>
      </c>
      <c r="BT223" s="228">
        <v>1</v>
      </c>
      <c r="BU223" s="228" t="s">
        <v>139</v>
      </c>
      <c r="BV223" s="228" t="str">
        <f t="shared" si="441"/>
        <v>1</v>
      </c>
      <c r="BW223" s="228" t="str">
        <f t="shared" si="441"/>
        <v>0</v>
      </c>
      <c r="BX223" s="228" t="str">
        <f t="shared" si="441"/>
        <v>0</v>
      </c>
      <c r="BY223" s="228" t="s">
        <v>23</v>
      </c>
      <c r="BZ223" s="327">
        <f t="shared" si="183"/>
        <v>0</v>
      </c>
      <c r="CA223" s="327">
        <f t="shared" si="184"/>
        <v>990</v>
      </c>
      <c r="CB223" s="327">
        <f t="shared" si="185"/>
        <v>3042</v>
      </c>
      <c r="CC223" s="327">
        <f t="shared" si="186"/>
        <v>756</v>
      </c>
      <c r="CD223" s="327">
        <f t="shared" si="187"/>
        <v>828</v>
      </c>
      <c r="CE223" s="327">
        <f t="shared" si="188"/>
        <v>3042</v>
      </c>
      <c r="CF223" s="327">
        <f t="shared" si="189"/>
        <v>3042</v>
      </c>
      <c r="CG223" s="327">
        <f t="shared" si="190"/>
        <v>3042</v>
      </c>
      <c r="CH223" s="327">
        <f t="shared" si="191"/>
        <v>3042</v>
      </c>
      <c r="CI223" s="327">
        <f t="shared" si="192"/>
        <v>3042</v>
      </c>
      <c r="CJ223" s="327">
        <f t="shared" si="193"/>
        <v>3042</v>
      </c>
      <c r="CK223" s="327">
        <f t="shared" si="194"/>
        <v>2016</v>
      </c>
    </row>
    <row r="224" spans="2:89" s="228" customFormat="1" ht="20.399999999999999" x14ac:dyDescent="0.3">
      <c r="B224" s="227">
        <v>135</v>
      </c>
      <c r="C224" s="193">
        <v>221061</v>
      </c>
      <c r="D224" s="269">
        <v>22160002</v>
      </c>
      <c r="E224" s="151" t="s">
        <v>388</v>
      </c>
      <c r="F224" s="229" t="s">
        <v>344</v>
      </c>
      <c r="G224" s="229" t="s">
        <v>345</v>
      </c>
      <c r="H224" s="230" t="s">
        <v>18</v>
      </c>
      <c r="I224" s="234"/>
      <c r="J224" s="230" t="s">
        <v>19</v>
      </c>
      <c r="K224" s="232">
        <f t="shared" si="147"/>
        <v>920</v>
      </c>
      <c r="L224" s="193" t="s">
        <v>238</v>
      </c>
      <c r="M224" s="105">
        <v>0</v>
      </c>
      <c r="N224" s="312">
        <f t="shared" si="176"/>
        <v>6.96</v>
      </c>
      <c r="O224" s="242">
        <v>6.96</v>
      </c>
      <c r="P224" s="234">
        <f t="shared" si="154"/>
        <v>6403.2</v>
      </c>
      <c r="Q224" s="160" t="s">
        <v>139</v>
      </c>
      <c r="R224" s="235">
        <f t="shared" si="148"/>
        <v>288</v>
      </c>
      <c r="S224" s="234">
        <f t="shared" si="155"/>
        <v>2004.48</v>
      </c>
      <c r="T224" s="235">
        <f t="shared" si="149"/>
        <v>632</v>
      </c>
      <c r="U224" s="234">
        <f t="shared" si="156"/>
        <v>4398.72</v>
      </c>
      <c r="V224" s="235">
        <f t="shared" si="150"/>
        <v>0</v>
      </c>
      <c r="W224" s="234">
        <f t="shared" si="157"/>
        <v>0</v>
      </c>
      <c r="X224" s="235">
        <f t="shared" si="151"/>
        <v>0</v>
      </c>
      <c r="Y224" s="234">
        <f t="shared" si="158"/>
        <v>0</v>
      </c>
      <c r="Z224" s="234">
        <f t="shared" si="152"/>
        <v>6403.2000000000007</v>
      </c>
      <c r="AA224" s="236" t="b">
        <f t="shared" si="153"/>
        <v>1</v>
      </c>
      <c r="AB224" s="230" t="s">
        <v>22</v>
      </c>
      <c r="AC224" s="243"/>
      <c r="AD224" s="243"/>
      <c r="AE224" s="229" t="s">
        <v>23</v>
      </c>
      <c r="AF224" s="244"/>
      <c r="AG224" s="245"/>
      <c r="AH224" s="240">
        <v>0</v>
      </c>
      <c r="AI224" s="315">
        <f t="shared" si="159"/>
        <v>0</v>
      </c>
      <c r="AJ224" s="240">
        <v>288</v>
      </c>
      <c r="AK224" s="315">
        <f t="shared" si="160"/>
        <v>2004.48</v>
      </c>
      <c r="AL224" s="240">
        <v>0</v>
      </c>
      <c r="AM224" s="315">
        <f t="shared" si="161"/>
        <v>0</v>
      </c>
      <c r="AN224" s="240">
        <v>320</v>
      </c>
      <c r="AO224" s="315">
        <f t="shared" si="162"/>
        <v>2227.1999999999998</v>
      </c>
      <c r="AP224" s="240">
        <v>312</v>
      </c>
      <c r="AQ224" s="315">
        <f t="shared" si="163"/>
        <v>2171.52</v>
      </c>
      <c r="AR224" s="240">
        <v>0</v>
      </c>
      <c r="AS224" s="315">
        <f t="shared" si="164"/>
        <v>0</v>
      </c>
      <c r="AT224" s="240">
        <v>0</v>
      </c>
      <c r="AU224" s="315">
        <f t="shared" si="165"/>
        <v>0</v>
      </c>
      <c r="AV224" s="240">
        <v>0</v>
      </c>
      <c r="AW224" s="315">
        <f t="shared" si="166"/>
        <v>0</v>
      </c>
      <c r="AX224" s="240">
        <v>0</v>
      </c>
      <c r="AY224" s="315">
        <f t="shared" si="167"/>
        <v>0</v>
      </c>
      <c r="AZ224" s="240">
        <v>0</v>
      </c>
      <c r="BA224" s="315">
        <f t="shared" si="168"/>
        <v>0</v>
      </c>
      <c r="BB224" s="240">
        <v>0</v>
      </c>
      <c r="BC224" s="315">
        <f t="shared" si="169"/>
        <v>0</v>
      </c>
      <c r="BD224" s="240">
        <v>0</v>
      </c>
      <c r="BE224" s="315">
        <f t="shared" si="170"/>
        <v>0</v>
      </c>
      <c r="BF224" s="327">
        <f t="shared" si="171"/>
        <v>6403.2</v>
      </c>
      <c r="BG224" s="327">
        <f t="shared" si="172"/>
        <v>6403.1999999999989</v>
      </c>
      <c r="BH224" s="330" t="b">
        <f t="shared" si="173"/>
        <v>1</v>
      </c>
      <c r="BI224" s="327">
        <f t="shared" si="174"/>
        <v>0</v>
      </c>
      <c r="BJ224" s="318">
        <f t="shared" si="177"/>
        <v>22160002</v>
      </c>
      <c r="BK224" s="324">
        <v>348</v>
      </c>
      <c r="BL224" s="324">
        <v>5</v>
      </c>
      <c r="BM224" s="325">
        <f t="shared" si="178"/>
        <v>288</v>
      </c>
      <c r="BN224" s="325">
        <f t="shared" si="179"/>
        <v>632</v>
      </c>
      <c r="BO224" s="325">
        <f t="shared" si="180"/>
        <v>0</v>
      </c>
      <c r="BP224" s="325">
        <f t="shared" si="181"/>
        <v>0</v>
      </c>
      <c r="BQ224" s="326">
        <f t="shared" si="182"/>
        <v>6.96</v>
      </c>
      <c r="BR224" s="228">
        <f t="shared" si="175"/>
        <v>0</v>
      </c>
      <c r="BS224" s="228">
        <v>0</v>
      </c>
      <c r="BT224" s="228">
        <v>1</v>
      </c>
      <c r="BU224" s="228" t="s">
        <v>139</v>
      </c>
      <c r="BV224" s="228" t="str">
        <f t="shared" si="441"/>
        <v>1</v>
      </c>
      <c r="BW224" s="228" t="str">
        <f t="shared" si="441"/>
        <v>0</v>
      </c>
      <c r="BX224" s="228" t="str">
        <f t="shared" si="441"/>
        <v>0</v>
      </c>
      <c r="BY224" s="228" t="s">
        <v>23</v>
      </c>
      <c r="BZ224" s="327">
        <f t="shared" si="183"/>
        <v>0</v>
      </c>
      <c r="CA224" s="327">
        <f t="shared" si="184"/>
        <v>2004.48</v>
      </c>
      <c r="CB224" s="327">
        <f t="shared" si="185"/>
        <v>0</v>
      </c>
      <c r="CC224" s="327">
        <f t="shared" si="186"/>
        <v>2227.1999999999998</v>
      </c>
      <c r="CD224" s="327">
        <f t="shared" si="187"/>
        <v>2171.52</v>
      </c>
      <c r="CE224" s="327">
        <f t="shared" si="188"/>
        <v>0</v>
      </c>
      <c r="CF224" s="327">
        <f t="shared" si="189"/>
        <v>0</v>
      </c>
      <c r="CG224" s="327">
        <f t="shared" si="190"/>
        <v>0</v>
      </c>
      <c r="CH224" s="327">
        <f t="shared" si="191"/>
        <v>0</v>
      </c>
      <c r="CI224" s="327">
        <f t="shared" si="192"/>
        <v>0</v>
      </c>
      <c r="CJ224" s="327">
        <f t="shared" si="193"/>
        <v>0</v>
      </c>
      <c r="CK224" s="327">
        <f t="shared" si="194"/>
        <v>0</v>
      </c>
    </row>
    <row r="225" spans="2:89" ht="20.399999999999999" x14ac:dyDescent="0.3">
      <c r="B225" s="129">
        <v>136</v>
      </c>
      <c r="C225" s="192">
        <v>246011</v>
      </c>
      <c r="D225" s="265">
        <v>24610005</v>
      </c>
      <c r="E225" s="155" t="s">
        <v>239</v>
      </c>
      <c r="F225" s="108" t="s">
        <v>344</v>
      </c>
      <c r="G225" s="108" t="s">
        <v>345</v>
      </c>
      <c r="H225" s="109" t="s">
        <v>18</v>
      </c>
      <c r="I225" s="123"/>
      <c r="J225" s="109" t="s">
        <v>19</v>
      </c>
      <c r="K225" s="111">
        <f t="shared" si="147"/>
        <v>0</v>
      </c>
      <c r="L225" s="156" t="s">
        <v>20</v>
      </c>
      <c r="M225" s="201">
        <v>0</v>
      </c>
      <c r="N225" s="262">
        <f t="shared" si="176"/>
        <v>40.94</v>
      </c>
      <c r="O225" s="141">
        <v>40.94</v>
      </c>
      <c r="P225" s="110">
        <f t="shared" si="154"/>
        <v>0</v>
      </c>
      <c r="Q225" s="112" t="s">
        <v>139</v>
      </c>
      <c r="R225" s="113">
        <f t="shared" si="148"/>
        <v>0</v>
      </c>
      <c r="S225" s="114">
        <f t="shared" si="155"/>
        <v>0</v>
      </c>
      <c r="T225" s="113">
        <f t="shared" si="149"/>
        <v>0</v>
      </c>
      <c r="U225" s="115">
        <f t="shared" si="156"/>
        <v>0</v>
      </c>
      <c r="V225" s="113">
        <f t="shared" si="150"/>
        <v>0</v>
      </c>
      <c r="W225" s="115">
        <f t="shared" si="157"/>
        <v>0</v>
      </c>
      <c r="X225" s="113">
        <f t="shared" si="151"/>
        <v>0</v>
      </c>
      <c r="Y225" s="115">
        <f t="shared" si="158"/>
        <v>0</v>
      </c>
      <c r="Z225" s="116">
        <f t="shared" si="152"/>
        <v>0</v>
      </c>
      <c r="AA225" s="117" t="b">
        <f t="shared" si="153"/>
        <v>1</v>
      </c>
      <c r="AB225" s="109" t="s">
        <v>22</v>
      </c>
      <c r="AC225" s="124"/>
      <c r="AD225" s="123"/>
      <c r="AE225" s="108" t="s">
        <v>23</v>
      </c>
      <c r="AF225" s="125"/>
      <c r="AG225" s="126"/>
      <c r="AH225" s="22">
        <v>0</v>
      </c>
      <c r="AI225" s="164">
        <f t="shared" si="159"/>
        <v>0</v>
      </c>
      <c r="AJ225" s="22">
        <v>0</v>
      </c>
      <c r="AK225" s="164">
        <f t="shared" si="160"/>
        <v>0</v>
      </c>
      <c r="AL225" s="22">
        <v>0</v>
      </c>
      <c r="AM225" s="164">
        <f t="shared" si="161"/>
        <v>0</v>
      </c>
      <c r="AN225" s="22">
        <v>0</v>
      </c>
      <c r="AO225" s="164">
        <f t="shared" si="162"/>
        <v>0</v>
      </c>
      <c r="AP225" s="22">
        <v>0</v>
      </c>
      <c r="AQ225" s="164">
        <f t="shared" si="163"/>
        <v>0</v>
      </c>
      <c r="AR225" s="22">
        <v>0</v>
      </c>
      <c r="AS225" s="164">
        <f t="shared" si="164"/>
        <v>0</v>
      </c>
      <c r="AT225" s="22">
        <v>0</v>
      </c>
      <c r="AU225" s="164">
        <f t="shared" si="165"/>
        <v>0</v>
      </c>
      <c r="AV225" s="22">
        <v>0</v>
      </c>
      <c r="AW225" s="164">
        <f t="shared" si="166"/>
        <v>0</v>
      </c>
      <c r="AX225" s="22">
        <v>0</v>
      </c>
      <c r="AY225" s="164">
        <f t="shared" si="167"/>
        <v>0</v>
      </c>
      <c r="AZ225" s="22">
        <v>0</v>
      </c>
      <c r="BA225" s="164">
        <f t="shared" si="168"/>
        <v>0</v>
      </c>
      <c r="BB225" s="22">
        <v>0</v>
      </c>
      <c r="BC225" s="164">
        <f t="shared" si="169"/>
        <v>0</v>
      </c>
      <c r="BD225" s="22">
        <v>0</v>
      </c>
      <c r="BE225" s="164">
        <f t="shared" si="170"/>
        <v>0</v>
      </c>
      <c r="BF225" s="253">
        <f t="shared" si="171"/>
        <v>0</v>
      </c>
      <c r="BG225" s="253">
        <f t="shared" si="172"/>
        <v>0</v>
      </c>
      <c r="BH225" s="10" t="b">
        <f t="shared" si="173"/>
        <v>1</v>
      </c>
      <c r="BI225" s="253">
        <f t="shared" si="174"/>
        <v>0</v>
      </c>
      <c r="BJ225" s="250">
        <f t="shared" si="177"/>
        <v>24610005</v>
      </c>
      <c r="BK225" s="251">
        <v>348</v>
      </c>
      <c r="BL225" s="251">
        <v>5</v>
      </c>
      <c r="BM225" s="252">
        <f t="shared" si="178"/>
        <v>0</v>
      </c>
      <c r="BN225" s="252">
        <f t="shared" si="179"/>
        <v>0</v>
      </c>
      <c r="BO225" s="252">
        <f t="shared" si="180"/>
        <v>0</v>
      </c>
      <c r="BP225" s="252">
        <f t="shared" si="181"/>
        <v>0</v>
      </c>
      <c r="BQ225" s="254">
        <f t="shared" si="182"/>
        <v>40.94</v>
      </c>
      <c r="BR225">
        <f t="shared" si="175"/>
        <v>0</v>
      </c>
      <c r="BS225">
        <v>0</v>
      </c>
      <c r="BT225">
        <v>1</v>
      </c>
      <c r="BU225" t="s">
        <v>139</v>
      </c>
      <c r="BV225" t="str">
        <f t="shared" si="441"/>
        <v>1</v>
      </c>
      <c r="BW225" t="str">
        <f t="shared" si="441"/>
        <v>0</v>
      </c>
      <c r="BX225" t="str">
        <f t="shared" si="441"/>
        <v>0</v>
      </c>
      <c r="BY225" t="s">
        <v>23</v>
      </c>
      <c r="BZ225" s="253">
        <f t="shared" si="183"/>
        <v>0</v>
      </c>
      <c r="CA225" s="253">
        <f t="shared" si="184"/>
        <v>0</v>
      </c>
      <c r="CB225" s="253">
        <f t="shared" si="185"/>
        <v>0</v>
      </c>
      <c r="CC225" s="253">
        <f t="shared" si="186"/>
        <v>0</v>
      </c>
      <c r="CD225" s="253">
        <f t="shared" si="187"/>
        <v>0</v>
      </c>
      <c r="CE225" s="253">
        <f t="shared" si="188"/>
        <v>0</v>
      </c>
      <c r="CF225" s="253">
        <f t="shared" si="189"/>
        <v>0</v>
      </c>
      <c r="CG225" s="253">
        <f t="shared" si="190"/>
        <v>0</v>
      </c>
      <c r="CH225" s="253">
        <f t="shared" si="191"/>
        <v>0</v>
      </c>
      <c r="CI225" s="253">
        <f t="shared" si="192"/>
        <v>0</v>
      </c>
      <c r="CJ225" s="253">
        <f t="shared" si="193"/>
        <v>0</v>
      </c>
      <c r="CK225" s="253">
        <f t="shared" si="194"/>
        <v>0</v>
      </c>
    </row>
    <row r="226" spans="2:89" ht="20.399999999999999" x14ac:dyDescent="0.3">
      <c r="B226" s="129">
        <v>137</v>
      </c>
      <c r="C226" s="192">
        <v>246011</v>
      </c>
      <c r="D226" s="265">
        <v>24610445</v>
      </c>
      <c r="E226" s="157" t="s">
        <v>240</v>
      </c>
      <c r="F226" s="108" t="s">
        <v>344</v>
      </c>
      <c r="G226" s="108" t="s">
        <v>345</v>
      </c>
      <c r="H226" s="109" t="s">
        <v>18</v>
      </c>
      <c r="I226" s="123"/>
      <c r="J226" s="109" t="s">
        <v>19</v>
      </c>
      <c r="K226" s="111">
        <f t="shared" si="147"/>
        <v>2</v>
      </c>
      <c r="L226" s="156" t="s">
        <v>20</v>
      </c>
      <c r="M226" s="104">
        <v>0</v>
      </c>
      <c r="N226" s="262">
        <f t="shared" si="176"/>
        <v>15</v>
      </c>
      <c r="O226" s="141">
        <v>15</v>
      </c>
      <c r="P226" s="110">
        <f t="shared" si="154"/>
        <v>30</v>
      </c>
      <c r="Q226" s="112" t="s">
        <v>139</v>
      </c>
      <c r="R226" s="113">
        <f t="shared" si="148"/>
        <v>2</v>
      </c>
      <c r="S226" s="114">
        <f t="shared" si="155"/>
        <v>30</v>
      </c>
      <c r="T226" s="113">
        <f t="shared" si="149"/>
        <v>0</v>
      </c>
      <c r="U226" s="115">
        <f t="shared" si="156"/>
        <v>0</v>
      </c>
      <c r="V226" s="113">
        <f t="shared" si="150"/>
        <v>0</v>
      </c>
      <c r="W226" s="115">
        <f t="shared" si="157"/>
        <v>0</v>
      </c>
      <c r="X226" s="113">
        <f t="shared" si="151"/>
        <v>0</v>
      </c>
      <c r="Y226" s="115">
        <f t="shared" si="158"/>
        <v>0</v>
      </c>
      <c r="Z226" s="116">
        <f t="shared" si="152"/>
        <v>30</v>
      </c>
      <c r="AA226" s="117" t="b">
        <f t="shared" si="153"/>
        <v>1</v>
      </c>
      <c r="AB226" s="109" t="s">
        <v>22</v>
      </c>
      <c r="AC226" s="124"/>
      <c r="AD226" s="123"/>
      <c r="AE226" s="108" t="s">
        <v>23</v>
      </c>
      <c r="AF226" s="125"/>
      <c r="AG226" s="126"/>
      <c r="AH226" s="22">
        <v>1</v>
      </c>
      <c r="AI226" s="164">
        <f t="shared" si="159"/>
        <v>15</v>
      </c>
      <c r="AJ226" s="22">
        <v>1</v>
      </c>
      <c r="AK226" s="164">
        <f t="shared" si="160"/>
        <v>15</v>
      </c>
      <c r="AL226" s="22">
        <v>0</v>
      </c>
      <c r="AM226" s="164">
        <f t="shared" si="161"/>
        <v>0</v>
      </c>
      <c r="AN226" s="22">
        <v>0</v>
      </c>
      <c r="AO226" s="164">
        <f t="shared" si="162"/>
        <v>0</v>
      </c>
      <c r="AP226" s="22">
        <v>0</v>
      </c>
      <c r="AQ226" s="164">
        <f t="shared" si="163"/>
        <v>0</v>
      </c>
      <c r="AR226" s="22">
        <v>0</v>
      </c>
      <c r="AS226" s="164">
        <f t="shared" si="164"/>
        <v>0</v>
      </c>
      <c r="AT226" s="22">
        <v>0</v>
      </c>
      <c r="AU226" s="164">
        <f t="shared" si="165"/>
        <v>0</v>
      </c>
      <c r="AV226" s="22">
        <v>0</v>
      </c>
      <c r="AW226" s="164">
        <f t="shared" si="166"/>
        <v>0</v>
      </c>
      <c r="AX226" s="22">
        <v>0</v>
      </c>
      <c r="AY226" s="164">
        <f t="shared" si="167"/>
        <v>0</v>
      </c>
      <c r="AZ226" s="22">
        <v>0</v>
      </c>
      <c r="BA226" s="164">
        <f t="shared" si="168"/>
        <v>0</v>
      </c>
      <c r="BB226" s="22">
        <v>0</v>
      </c>
      <c r="BC226" s="164">
        <f t="shared" si="169"/>
        <v>0</v>
      </c>
      <c r="BD226" s="22">
        <v>0</v>
      </c>
      <c r="BE226" s="164">
        <f t="shared" si="170"/>
        <v>0</v>
      </c>
      <c r="BF226" s="253">
        <f t="shared" si="171"/>
        <v>30</v>
      </c>
      <c r="BG226" s="253">
        <f t="shared" si="172"/>
        <v>30</v>
      </c>
      <c r="BH226" s="10" t="b">
        <f t="shared" si="173"/>
        <v>1</v>
      </c>
      <c r="BI226" s="253">
        <f t="shared" si="174"/>
        <v>0</v>
      </c>
      <c r="BJ226" s="250">
        <f t="shared" si="177"/>
        <v>24610445</v>
      </c>
      <c r="BK226" s="251">
        <v>348</v>
      </c>
      <c r="BL226" s="251">
        <v>5</v>
      </c>
      <c r="BM226" s="252">
        <f t="shared" si="178"/>
        <v>2</v>
      </c>
      <c r="BN226" s="252">
        <f t="shared" si="179"/>
        <v>0</v>
      </c>
      <c r="BO226" s="252">
        <f t="shared" si="180"/>
        <v>0</v>
      </c>
      <c r="BP226" s="252">
        <f t="shared" si="181"/>
        <v>0</v>
      </c>
      <c r="BQ226" s="254">
        <f t="shared" si="182"/>
        <v>15</v>
      </c>
      <c r="BR226">
        <f t="shared" si="175"/>
        <v>0</v>
      </c>
      <c r="BS226">
        <v>0</v>
      </c>
      <c r="BT226">
        <v>1</v>
      </c>
      <c r="BU226" t="s">
        <v>139</v>
      </c>
      <c r="BV226" t="str">
        <f t="shared" si="441"/>
        <v>1</v>
      </c>
      <c r="BW226" t="str">
        <f t="shared" si="441"/>
        <v>0</v>
      </c>
      <c r="BX226" t="str">
        <f t="shared" si="441"/>
        <v>0</v>
      </c>
      <c r="BY226" t="s">
        <v>23</v>
      </c>
      <c r="BZ226" s="253">
        <f t="shared" si="183"/>
        <v>15</v>
      </c>
      <c r="CA226" s="253">
        <f t="shared" si="184"/>
        <v>15</v>
      </c>
      <c r="CB226" s="253">
        <f t="shared" si="185"/>
        <v>0</v>
      </c>
      <c r="CC226" s="253">
        <f t="shared" si="186"/>
        <v>0</v>
      </c>
      <c r="CD226" s="253">
        <f t="shared" si="187"/>
        <v>0</v>
      </c>
      <c r="CE226" s="253">
        <f t="shared" si="188"/>
        <v>0</v>
      </c>
      <c r="CF226" s="253">
        <f t="shared" si="189"/>
        <v>0</v>
      </c>
      <c r="CG226" s="253">
        <f t="shared" si="190"/>
        <v>0</v>
      </c>
      <c r="CH226" s="253">
        <f t="shared" si="191"/>
        <v>0</v>
      </c>
      <c r="CI226" s="253">
        <f t="shared" si="192"/>
        <v>0</v>
      </c>
      <c r="CJ226" s="253">
        <f t="shared" si="193"/>
        <v>0</v>
      </c>
      <c r="CK226" s="253">
        <f t="shared" si="194"/>
        <v>0</v>
      </c>
    </row>
    <row r="227" spans="2:89" ht="20.399999999999999" x14ac:dyDescent="0.3">
      <c r="B227" s="129">
        <v>138</v>
      </c>
      <c r="C227" s="192">
        <v>246011</v>
      </c>
      <c r="D227" s="270" t="s">
        <v>241</v>
      </c>
      <c r="E227" s="155" t="s">
        <v>242</v>
      </c>
      <c r="F227" s="108" t="s">
        <v>344</v>
      </c>
      <c r="G227" s="108" t="s">
        <v>345</v>
      </c>
      <c r="H227" s="109" t="s">
        <v>18</v>
      </c>
      <c r="I227" s="123"/>
      <c r="J227" s="109" t="s">
        <v>19</v>
      </c>
      <c r="K227" s="111">
        <f t="shared" si="147"/>
        <v>11</v>
      </c>
      <c r="L227" s="156" t="s">
        <v>20</v>
      </c>
      <c r="M227" s="201">
        <v>0</v>
      </c>
      <c r="N227" s="262">
        <f t="shared" si="176"/>
        <v>299</v>
      </c>
      <c r="O227" s="141">
        <v>299</v>
      </c>
      <c r="P227" s="110">
        <f t="shared" si="154"/>
        <v>3289</v>
      </c>
      <c r="Q227" s="112" t="s">
        <v>139</v>
      </c>
      <c r="R227" s="113">
        <f t="shared" si="148"/>
        <v>2</v>
      </c>
      <c r="S227" s="114">
        <f t="shared" si="155"/>
        <v>598</v>
      </c>
      <c r="T227" s="113">
        <f t="shared" si="149"/>
        <v>3</v>
      </c>
      <c r="U227" s="115">
        <f t="shared" si="156"/>
        <v>897</v>
      </c>
      <c r="V227" s="113">
        <f t="shared" si="150"/>
        <v>3</v>
      </c>
      <c r="W227" s="115">
        <f t="shared" si="157"/>
        <v>897</v>
      </c>
      <c r="X227" s="113">
        <f t="shared" si="151"/>
        <v>3</v>
      </c>
      <c r="Y227" s="115">
        <f t="shared" si="158"/>
        <v>897</v>
      </c>
      <c r="Z227" s="116">
        <f t="shared" si="152"/>
        <v>3289</v>
      </c>
      <c r="AA227" s="117" t="b">
        <f t="shared" si="153"/>
        <v>1</v>
      </c>
      <c r="AB227" s="109" t="s">
        <v>22</v>
      </c>
      <c r="AC227" s="124"/>
      <c r="AD227" s="123"/>
      <c r="AE227" s="108" t="s">
        <v>23</v>
      </c>
      <c r="AF227" s="125"/>
      <c r="AG227" s="126"/>
      <c r="AH227" s="22">
        <v>0</v>
      </c>
      <c r="AI227" s="164">
        <f t="shared" si="159"/>
        <v>0</v>
      </c>
      <c r="AJ227" s="22">
        <v>0</v>
      </c>
      <c r="AK227" s="164">
        <f t="shared" si="160"/>
        <v>0</v>
      </c>
      <c r="AL227" s="22">
        <v>2</v>
      </c>
      <c r="AM227" s="164">
        <f t="shared" si="161"/>
        <v>598</v>
      </c>
      <c r="AN227" s="22">
        <v>1</v>
      </c>
      <c r="AO227" s="164">
        <f t="shared" si="162"/>
        <v>299</v>
      </c>
      <c r="AP227" s="22">
        <v>1</v>
      </c>
      <c r="AQ227" s="164">
        <f t="shared" si="163"/>
        <v>299</v>
      </c>
      <c r="AR227" s="22">
        <v>1</v>
      </c>
      <c r="AS227" s="164">
        <f t="shared" si="164"/>
        <v>299</v>
      </c>
      <c r="AT227" s="22">
        <v>1</v>
      </c>
      <c r="AU227" s="164">
        <f t="shared" si="165"/>
        <v>299</v>
      </c>
      <c r="AV227" s="22">
        <v>1</v>
      </c>
      <c r="AW227" s="164">
        <f t="shared" si="166"/>
        <v>299</v>
      </c>
      <c r="AX227" s="22">
        <v>1</v>
      </c>
      <c r="AY227" s="164">
        <f t="shared" si="167"/>
        <v>299</v>
      </c>
      <c r="AZ227" s="22">
        <v>1</v>
      </c>
      <c r="BA227" s="164">
        <f t="shared" si="168"/>
        <v>299</v>
      </c>
      <c r="BB227" s="22">
        <v>1</v>
      </c>
      <c r="BC227" s="164">
        <f t="shared" si="169"/>
        <v>299</v>
      </c>
      <c r="BD227" s="22">
        <v>1</v>
      </c>
      <c r="BE227" s="164">
        <f t="shared" si="170"/>
        <v>299</v>
      </c>
      <c r="BF227" s="253">
        <f t="shared" si="171"/>
        <v>3289</v>
      </c>
      <c r="BG227" s="253">
        <f t="shared" si="172"/>
        <v>3289</v>
      </c>
      <c r="BH227" s="10" t="b">
        <f t="shared" si="173"/>
        <v>1</v>
      </c>
      <c r="BI227" s="253">
        <f t="shared" si="174"/>
        <v>0</v>
      </c>
      <c r="BJ227" s="250" t="str">
        <f t="shared" si="177"/>
        <v>24610032</v>
      </c>
      <c r="BK227" s="251">
        <v>348</v>
      </c>
      <c r="BL227" s="251">
        <v>5</v>
      </c>
      <c r="BM227" s="252">
        <f t="shared" si="178"/>
        <v>2</v>
      </c>
      <c r="BN227" s="252">
        <f t="shared" si="179"/>
        <v>3</v>
      </c>
      <c r="BO227" s="252">
        <f t="shared" si="180"/>
        <v>3</v>
      </c>
      <c r="BP227" s="252">
        <f t="shared" si="181"/>
        <v>3</v>
      </c>
      <c r="BQ227" s="254">
        <f t="shared" si="182"/>
        <v>299</v>
      </c>
      <c r="BR227">
        <f t="shared" si="175"/>
        <v>0</v>
      </c>
      <c r="BS227">
        <v>0</v>
      </c>
      <c r="BT227">
        <v>1</v>
      </c>
      <c r="BU227" t="s">
        <v>139</v>
      </c>
      <c r="BV227" t="str">
        <f t="shared" si="441"/>
        <v>1</v>
      </c>
      <c r="BW227" t="str">
        <f t="shared" si="441"/>
        <v>0</v>
      </c>
      <c r="BX227" t="str">
        <f t="shared" si="441"/>
        <v>0</v>
      </c>
      <c r="BY227" t="s">
        <v>23</v>
      </c>
      <c r="BZ227" s="253">
        <f t="shared" si="183"/>
        <v>0</v>
      </c>
      <c r="CA227" s="253">
        <f t="shared" si="184"/>
        <v>0</v>
      </c>
      <c r="CB227" s="253">
        <f t="shared" si="185"/>
        <v>598</v>
      </c>
      <c r="CC227" s="253">
        <f t="shared" si="186"/>
        <v>299</v>
      </c>
      <c r="CD227" s="253">
        <f t="shared" si="187"/>
        <v>299</v>
      </c>
      <c r="CE227" s="253">
        <f t="shared" si="188"/>
        <v>299</v>
      </c>
      <c r="CF227" s="253">
        <f t="shared" si="189"/>
        <v>299</v>
      </c>
      <c r="CG227" s="253">
        <f t="shared" si="190"/>
        <v>299</v>
      </c>
      <c r="CH227" s="253">
        <f t="shared" si="191"/>
        <v>299</v>
      </c>
      <c r="CI227" s="253">
        <f t="shared" si="192"/>
        <v>299</v>
      </c>
      <c r="CJ227" s="253">
        <f t="shared" si="193"/>
        <v>299</v>
      </c>
      <c r="CK227" s="253">
        <f t="shared" si="194"/>
        <v>299</v>
      </c>
    </row>
    <row r="228" spans="2:89" ht="20.399999999999999" x14ac:dyDescent="0.3">
      <c r="B228" s="129">
        <v>139</v>
      </c>
      <c r="C228" s="192">
        <v>246011</v>
      </c>
      <c r="D228" s="270">
        <v>24610033</v>
      </c>
      <c r="E228" s="155" t="s">
        <v>243</v>
      </c>
      <c r="F228" s="108" t="s">
        <v>344</v>
      </c>
      <c r="G228" s="108" t="s">
        <v>345</v>
      </c>
      <c r="H228" s="109" t="s">
        <v>18</v>
      </c>
      <c r="I228" s="123"/>
      <c r="J228" s="109" t="s">
        <v>19</v>
      </c>
      <c r="K228" s="111">
        <f t="shared" si="147"/>
        <v>11</v>
      </c>
      <c r="L228" s="156" t="s">
        <v>20</v>
      </c>
      <c r="M228" s="104">
        <v>0</v>
      </c>
      <c r="N228" s="262">
        <f t="shared" si="176"/>
        <v>253.12</v>
      </c>
      <c r="O228" s="141">
        <v>253.12</v>
      </c>
      <c r="P228" s="110">
        <f t="shared" si="154"/>
        <v>2784.32</v>
      </c>
      <c r="Q228" s="112" t="s">
        <v>139</v>
      </c>
      <c r="R228" s="113">
        <f t="shared" si="148"/>
        <v>2</v>
      </c>
      <c r="S228" s="114">
        <f t="shared" si="155"/>
        <v>506.24</v>
      </c>
      <c r="T228" s="113">
        <f t="shared" si="149"/>
        <v>3</v>
      </c>
      <c r="U228" s="115">
        <f t="shared" si="156"/>
        <v>759.36</v>
      </c>
      <c r="V228" s="113">
        <f t="shared" si="150"/>
        <v>3</v>
      </c>
      <c r="W228" s="115">
        <f t="shared" si="157"/>
        <v>759.36</v>
      </c>
      <c r="X228" s="113">
        <f t="shared" si="151"/>
        <v>3</v>
      </c>
      <c r="Y228" s="115">
        <f t="shared" si="158"/>
        <v>759.36</v>
      </c>
      <c r="Z228" s="116">
        <f t="shared" si="152"/>
        <v>2784.32</v>
      </c>
      <c r="AA228" s="117" t="b">
        <f t="shared" si="153"/>
        <v>1</v>
      </c>
      <c r="AB228" s="109" t="s">
        <v>22</v>
      </c>
      <c r="AC228" s="124"/>
      <c r="AD228" s="123"/>
      <c r="AE228" s="108" t="s">
        <v>23</v>
      </c>
      <c r="AF228" s="125"/>
      <c r="AG228" s="126"/>
      <c r="AH228" s="22">
        <v>1</v>
      </c>
      <c r="AI228" s="164">
        <f t="shared" si="159"/>
        <v>253.12</v>
      </c>
      <c r="AJ228" s="22">
        <v>1</v>
      </c>
      <c r="AK228" s="164">
        <f t="shared" si="160"/>
        <v>253.12</v>
      </c>
      <c r="AL228" s="22">
        <v>0</v>
      </c>
      <c r="AM228" s="164">
        <f t="shared" si="161"/>
        <v>0</v>
      </c>
      <c r="AN228" s="22">
        <v>1</v>
      </c>
      <c r="AO228" s="164">
        <f t="shared" si="162"/>
        <v>253.12</v>
      </c>
      <c r="AP228" s="22">
        <v>1</v>
      </c>
      <c r="AQ228" s="164">
        <f t="shared" si="163"/>
        <v>253.12</v>
      </c>
      <c r="AR228" s="22">
        <v>1</v>
      </c>
      <c r="AS228" s="164">
        <f t="shared" si="164"/>
        <v>253.12</v>
      </c>
      <c r="AT228" s="22">
        <v>1</v>
      </c>
      <c r="AU228" s="164">
        <f t="shared" si="165"/>
        <v>253.12</v>
      </c>
      <c r="AV228" s="22">
        <v>1</v>
      </c>
      <c r="AW228" s="164">
        <f t="shared" si="166"/>
        <v>253.12</v>
      </c>
      <c r="AX228" s="22">
        <v>1</v>
      </c>
      <c r="AY228" s="164">
        <f t="shared" si="167"/>
        <v>253.12</v>
      </c>
      <c r="AZ228" s="22">
        <v>1</v>
      </c>
      <c r="BA228" s="164">
        <f t="shared" si="168"/>
        <v>253.12</v>
      </c>
      <c r="BB228" s="22">
        <v>1</v>
      </c>
      <c r="BC228" s="164">
        <f t="shared" si="169"/>
        <v>253.12</v>
      </c>
      <c r="BD228" s="22">
        <v>1</v>
      </c>
      <c r="BE228" s="164">
        <f t="shared" si="170"/>
        <v>253.12</v>
      </c>
      <c r="BF228" s="253">
        <f t="shared" si="171"/>
        <v>2784.32</v>
      </c>
      <c r="BG228" s="253">
        <f t="shared" si="172"/>
        <v>2784.3199999999993</v>
      </c>
      <c r="BH228" s="10" t="b">
        <f t="shared" si="173"/>
        <v>1</v>
      </c>
      <c r="BI228" s="253">
        <f t="shared" si="174"/>
        <v>0</v>
      </c>
      <c r="BJ228" s="250">
        <f t="shared" si="177"/>
        <v>24610033</v>
      </c>
      <c r="BK228" s="251">
        <v>348</v>
      </c>
      <c r="BL228" s="251">
        <v>5</v>
      </c>
      <c r="BM228" s="252">
        <f t="shared" si="178"/>
        <v>2</v>
      </c>
      <c r="BN228" s="252">
        <f t="shared" si="179"/>
        <v>3</v>
      </c>
      <c r="BO228" s="252">
        <f t="shared" si="180"/>
        <v>3</v>
      </c>
      <c r="BP228" s="252">
        <f t="shared" si="181"/>
        <v>3</v>
      </c>
      <c r="BQ228" s="254">
        <f t="shared" si="182"/>
        <v>253.12</v>
      </c>
      <c r="BR228">
        <f t="shared" si="175"/>
        <v>0</v>
      </c>
      <c r="BS228">
        <v>0</v>
      </c>
      <c r="BT228">
        <v>1</v>
      </c>
      <c r="BU228" t="s">
        <v>139</v>
      </c>
      <c r="BV228" t="str">
        <f t="shared" si="441"/>
        <v>1</v>
      </c>
      <c r="BW228" t="str">
        <f t="shared" si="441"/>
        <v>0</v>
      </c>
      <c r="BX228" t="str">
        <f t="shared" si="441"/>
        <v>0</v>
      </c>
      <c r="BY228" t="s">
        <v>23</v>
      </c>
      <c r="BZ228" s="253">
        <f t="shared" si="183"/>
        <v>253.12</v>
      </c>
      <c r="CA228" s="253">
        <f t="shared" si="184"/>
        <v>253.12</v>
      </c>
      <c r="CB228" s="253">
        <f t="shared" si="185"/>
        <v>0</v>
      </c>
      <c r="CC228" s="253">
        <f t="shared" si="186"/>
        <v>253.12</v>
      </c>
      <c r="CD228" s="253">
        <f t="shared" si="187"/>
        <v>253.12</v>
      </c>
      <c r="CE228" s="253">
        <f t="shared" si="188"/>
        <v>253.12</v>
      </c>
      <c r="CF228" s="253">
        <f t="shared" si="189"/>
        <v>253.12</v>
      </c>
      <c r="CG228" s="253">
        <f t="shared" si="190"/>
        <v>253.12</v>
      </c>
      <c r="CH228" s="253">
        <f t="shared" si="191"/>
        <v>253.12</v>
      </c>
      <c r="CI228" s="253">
        <f t="shared" si="192"/>
        <v>253.12</v>
      </c>
      <c r="CJ228" s="253">
        <f t="shared" si="193"/>
        <v>253.12</v>
      </c>
      <c r="CK228" s="253">
        <f t="shared" si="194"/>
        <v>253.12</v>
      </c>
    </row>
    <row r="229" spans="2:89" ht="20.399999999999999" x14ac:dyDescent="0.3">
      <c r="B229" s="129">
        <v>140</v>
      </c>
      <c r="C229" s="192">
        <v>246011</v>
      </c>
      <c r="D229" s="270">
        <v>24610065</v>
      </c>
      <c r="E229" s="155" t="s">
        <v>244</v>
      </c>
      <c r="F229" s="108" t="s">
        <v>344</v>
      </c>
      <c r="G229" s="108" t="s">
        <v>345</v>
      </c>
      <c r="H229" s="109" t="s">
        <v>18</v>
      </c>
      <c r="I229" s="123"/>
      <c r="J229" s="109" t="s">
        <v>19</v>
      </c>
      <c r="K229" s="111">
        <f t="shared" si="147"/>
        <v>195</v>
      </c>
      <c r="L229" s="158" t="s">
        <v>216</v>
      </c>
      <c r="M229" s="201">
        <v>0</v>
      </c>
      <c r="N229" s="262">
        <f t="shared" si="176"/>
        <v>44.3</v>
      </c>
      <c r="O229" s="141">
        <v>44.3</v>
      </c>
      <c r="P229" s="110">
        <f t="shared" si="154"/>
        <v>8638.5</v>
      </c>
      <c r="Q229" s="112" t="s">
        <v>139</v>
      </c>
      <c r="R229" s="113">
        <f t="shared" si="148"/>
        <v>30</v>
      </c>
      <c r="S229" s="114">
        <f t="shared" si="155"/>
        <v>1329</v>
      </c>
      <c r="T229" s="113">
        <f t="shared" si="149"/>
        <v>60</v>
      </c>
      <c r="U229" s="115">
        <f t="shared" si="156"/>
        <v>2658</v>
      </c>
      <c r="V229" s="113">
        <f t="shared" si="150"/>
        <v>60</v>
      </c>
      <c r="W229" s="115">
        <f t="shared" si="157"/>
        <v>2658</v>
      </c>
      <c r="X229" s="113">
        <f t="shared" si="151"/>
        <v>45</v>
      </c>
      <c r="Y229" s="115">
        <f t="shared" si="158"/>
        <v>1993.4999999999998</v>
      </c>
      <c r="Z229" s="116">
        <f t="shared" si="152"/>
        <v>8638.5</v>
      </c>
      <c r="AA229" s="117" t="b">
        <f t="shared" si="153"/>
        <v>1</v>
      </c>
      <c r="AB229" s="109" t="s">
        <v>22</v>
      </c>
      <c r="AC229" s="124"/>
      <c r="AD229" s="123"/>
      <c r="AE229" s="108" t="s">
        <v>23</v>
      </c>
      <c r="AF229" s="125"/>
      <c r="AG229" s="126"/>
      <c r="AH229" s="22">
        <v>10</v>
      </c>
      <c r="AI229" s="164">
        <f t="shared" si="159"/>
        <v>443</v>
      </c>
      <c r="AJ229" s="22">
        <v>20</v>
      </c>
      <c r="AK229" s="164">
        <f t="shared" si="160"/>
        <v>886</v>
      </c>
      <c r="AL229" s="22">
        <v>0</v>
      </c>
      <c r="AM229" s="164">
        <f t="shared" si="161"/>
        <v>0</v>
      </c>
      <c r="AN229" s="22">
        <v>20</v>
      </c>
      <c r="AO229" s="164">
        <f t="shared" si="162"/>
        <v>886</v>
      </c>
      <c r="AP229" s="22">
        <v>20</v>
      </c>
      <c r="AQ229" s="164">
        <f t="shared" si="163"/>
        <v>886</v>
      </c>
      <c r="AR229" s="22">
        <v>20</v>
      </c>
      <c r="AS229" s="164">
        <f t="shared" si="164"/>
        <v>886</v>
      </c>
      <c r="AT229" s="22">
        <v>20</v>
      </c>
      <c r="AU229" s="164">
        <f t="shared" si="165"/>
        <v>886</v>
      </c>
      <c r="AV229" s="22">
        <v>20</v>
      </c>
      <c r="AW229" s="164">
        <f t="shared" si="166"/>
        <v>886</v>
      </c>
      <c r="AX229" s="22">
        <v>20</v>
      </c>
      <c r="AY229" s="164">
        <f t="shared" si="167"/>
        <v>886</v>
      </c>
      <c r="AZ229" s="22">
        <v>20</v>
      </c>
      <c r="BA229" s="164">
        <f t="shared" si="168"/>
        <v>886</v>
      </c>
      <c r="BB229" s="22">
        <v>20</v>
      </c>
      <c r="BC229" s="164">
        <f t="shared" si="169"/>
        <v>886</v>
      </c>
      <c r="BD229" s="22">
        <v>5</v>
      </c>
      <c r="BE229" s="164">
        <f t="shared" si="170"/>
        <v>221.5</v>
      </c>
      <c r="BF229" s="253">
        <f t="shared" si="171"/>
        <v>8638.5</v>
      </c>
      <c r="BG229" s="253">
        <f t="shared" si="172"/>
        <v>8638.5</v>
      </c>
      <c r="BH229" s="10" t="b">
        <f t="shared" si="173"/>
        <v>1</v>
      </c>
      <c r="BI229" s="253">
        <f t="shared" si="174"/>
        <v>0</v>
      </c>
      <c r="BJ229" s="250">
        <f t="shared" si="177"/>
        <v>24610065</v>
      </c>
      <c r="BK229" s="251">
        <v>348</v>
      </c>
      <c r="BL229" s="251">
        <v>5</v>
      </c>
      <c r="BM229" s="252">
        <f t="shared" si="178"/>
        <v>30</v>
      </c>
      <c r="BN229" s="252">
        <f t="shared" si="179"/>
        <v>60</v>
      </c>
      <c r="BO229" s="252">
        <f t="shared" si="180"/>
        <v>60</v>
      </c>
      <c r="BP229" s="252">
        <f t="shared" si="181"/>
        <v>45</v>
      </c>
      <c r="BQ229" s="254">
        <f t="shared" si="182"/>
        <v>44.3</v>
      </c>
      <c r="BR229">
        <f t="shared" si="175"/>
        <v>0</v>
      </c>
      <c r="BS229">
        <v>0</v>
      </c>
      <c r="BT229">
        <v>1</v>
      </c>
      <c r="BU229" t="s">
        <v>139</v>
      </c>
      <c r="BV229" t="str">
        <f t="shared" si="441"/>
        <v>1</v>
      </c>
      <c r="BW229" t="str">
        <f t="shared" si="441"/>
        <v>0</v>
      </c>
      <c r="BX229" t="str">
        <f t="shared" si="441"/>
        <v>0</v>
      </c>
      <c r="BY229" t="s">
        <v>23</v>
      </c>
      <c r="BZ229" s="253">
        <f t="shared" si="183"/>
        <v>443</v>
      </c>
      <c r="CA229" s="253">
        <f t="shared" si="184"/>
        <v>886</v>
      </c>
      <c r="CB229" s="253">
        <f t="shared" si="185"/>
        <v>0</v>
      </c>
      <c r="CC229" s="253">
        <f t="shared" si="186"/>
        <v>886</v>
      </c>
      <c r="CD229" s="253">
        <f t="shared" si="187"/>
        <v>886</v>
      </c>
      <c r="CE229" s="253">
        <f t="shared" si="188"/>
        <v>886</v>
      </c>
      <c r="CF229" s="253">
        <f t="shared" si="189"/>
        <v>886</v>
      </c>
      <c r="CG229" s="253">
        <f t="shared" si="190"/>
        <v>886</v>
      </c>
      <c r="CH229" s="253">
        <f t="shared" si="191"/>
        <v>886</v>
      </c>
      <c r="CI229" s="253">
        <f t="shared" si="192"/>
        <v>886</v>
      </c>
      <c r="CJ229" s="253">
        <f t="shared" si="193"/>
        <v>886</v>
      </c>
      <c r="CK229" s="253">
        <f t="shared" si="194"/>
        <v>221.5</v>
      </c>
    </row>
    <row r="230" spans="2:89" ht="20.399999999999999" x14ac:dyDescent="0.3">
      <c r="B230" s="129">
        <v>141</v>
      </c>
      <c r="C230" s="192">
        <v>246011</v>
      </c>
      <c r="D230" s="269">
        <v>24610806</v>
      </c>
      <c r="E230" s="157" t="s">
        <v>245</v>
      </c>
      <c r="F230" s="108" t="s">
        <v>344</v>
      </c>
      <c r="G230" s="108" t="s">
        <v>345</v>
      </c>
      <c r="H230" s="109" t="s">
        <v>18</v>
      </c>
      <c r="I230" s="123"/>
      <c r="J230" s="109" t="s">
        <v>19</v>
      </c>
      <c r="K230" s="111">
        <f t="shared" si="147"/>
        <v>0</v>
      </c>
      <c r="L230" s="156" t="s">
        <v>20</v>
      </c>
      <c r="M230" s="104">
        <v>0</v>
      </c>
      <c r="N230" s="262">
        <f t="shared" si="176"/>
        <v>29.14</v>
      </c>
      <c r="O230" s="141">
        <v>29.14</v>
      </c>
      <c r="P230" s="110">
        <f t="shared" si="154"/>
        <v>0</v>
      </c>
      <c r="Q230" s="112" t="s">
        <v>139</v>
      </c>
      <c r="R230" s="113">
        <f t="shared" si="148"/>
        <v>0</v>
      </c>
      <c r="S230" s="114">
        <f t="shared" si="155"/>
        <v>0</v>
      </c>
      <c r="T230" s="113">
        <f t="shared" si="149"/>
        <v>0</v>
      </c>
      <c r="U230" s="115">
        <f t="shared" si="156"/>
        <v>0</v>
      </c>
      <c r="V230" s="113">
        <f t="shared" si="150"/>
        <v>0</v>
      </c>
      <c r="W230" s="115">
        <f t="shared" si="157"/>
        <v>0</v>
      </c>
      <c r="X230" s="113">
        <f t="shared" si="151"/>
        <v>0</v>
      </c>
      <c r="Y230" s="115">
        <f t="shared" si="158"/>
        <v>0</v>
      </c>
      <c r="Z230" s="116">
        <f t="shared" si="152"/>
        <v>0</v>
      </c>
      <c r="AA230" s="117" t="b">
        <f t="shared" si="153"/>
        <v>1</v>
      </c>
      <c r="AB230" s="109" t="s">
        <v>22</v>
      </c>
      <c r="AC230" s="124"/>
      <c r="AD230" s="123"/>
      <c r="AE230" s="108" t="s">
        <v>23</v>
      </c>
      <c r="AF230" s="125"/>
      <c r="AG230" s="126"/>
      <c r="AH230" s="22">
        <v>0</v>
      </c>
      <c r="AI230" s="164">
        <f t="shared" si="159"/>
        <v>0</v>
      </c>
      <c r="AJ230" s="22">
        <v>0</v>
      </c>
      <c r="AK230" s="164">
        <f t="shared" si="160"/>
        <v>0</v>
      </c>
      <c r="AL230" s="22">
        <v>0</v>
      </c>
      <c r="AM230" s="164">
        <f t="shared" si="161"/>
        <v>0</v>
      </c>
      <c r="AN230" s="22">
        <v>0</v>
      </c>
      <c r="AO230" s="164">
        <f t="shared" si="162"/>
        <v>0</v>
      </c>
      <c r="AP230" s="22">
        <v>0</v>
      </c>
      <c r="AQ230" s="164">
        <f t="shared" si="163"/>
        <v>0</v>
      </c>
      <c r="AR230" s="22">
        <v>0</v>
      </c>
      <c r="AS230" s="164">
        <f t="shared" si="164"/>
        <v>0</v>
      </c>
      <c r="AT230" s="22">
        <v>0</v>
      </c>
      <c r="AU230" s="164">
        <f t="shared" si="165"/>
        <v>0</v>
      </c>
      <c r="AV230" s="22">
        <v>0</v>
      </c>
      <c r="AW230" s="164">
        <f t="shared" si="166"/>
        <v>0</v>
      </c>
      <c r="AX230" s="22">
        <v>0</v>
      </c>
      <c r="AY230" s="164">
        <f t="shared" si="167"/>
        <v>0</v>
      </c>
      <c r="AZ230" s="22">
        <v>0</v>
      </c>
      <c r="BA230" s="164">
        <f t="shared" si="168"/>
        <v>0</v>
      </c>
      <c r="BB230" s="22">
        <v>0</v>
      </c>
      <c r="BC230" s="164">
        <f t="shared" si="169"/>
        <v>0</v>
      </c>
      <c r="BD230" s="22">
        <v>0</v>
      </c>
      <c r="BE230" s="164">
        <f t="shared" si="170"/>
        <v>0</v>
      </c>
      <c r="BF230" s="253">
        <f t="shared" si="171"/>
        <v>0</v>
      </c>
      <c r="BG230" s="253">
        <f t="shared" si="172"/>
        <v>0</v>
      </c>
      <c r="BH230" s="10" t="b">
        <f t="shared" si="173"/>
        <v>1</v>
      </c>
      <c r="BI230" s="253">
        <f t="shared" si="174"/>
        <v>0</v>
      </c>
      <c r="BJ230" s="250">
        <f t="shared" si="177"/>
        <v>24610806</v>
      </c>
      <c r="BK230" s="251">
        <v>348</v>
      </c>
      <c r="BL230" s="251">
        <v>5</v>
      </c>
      <c r="BM230" s="252">
        <f t="shared" si="178"/>
        <v>0</v>
      </c>
      <c r="BN230" s="252">
        <f t="shared" si="179"/>
        <v>0</v>
      </c>
      <c r="BO230" s="252">
        <f t="shared" si="180"/>
        <v>0</v>
      </c>
      <c r="BP230" s="252">
        <f t="shared" si="181"/>
        <v>0</v>
      </c>
      <c r="BQ230" s="254">
        <f t="shared" si="182"/>
        <v>29.14</v>
      </c>
      <c r="BR230">
        <f t="shared" si="175"/>
        <v>0</v>
      </c>
      <c r="BS230">
        <v>0</v>
      </c>
      <c r="BT230">
        <v>1</v>
      </c>
      <c r="BU230" t="s">
        <v>139</v>
      </c>
      <c r="BV230" t="str">
        <f t="shared" si="441"/>
        <v>1</v>
      </c>
      <c r="BW230" t="str">
        <f t="shared" si="441"/>
        <v>0</v>
      </c>
      <c r="BX230" t="str">
        <f t="shared" si="441"/>
        <v>0</v>
      </c>
      <c r="BY230" t="s">
        <v>23</v>
      </c>
      <c r="BZ230" s="253">
        <f t="shared" si="183"/>
        <v>0</v>
      </c>
      <c r="CA230" s="253">
        <f t="shared" si="184"/>
        <v>0</v>
      </c>
      <c r="CB230" s="253">
        <f t="shared" si="185"/>
        <v>0</v>
      </c>
      <c r="CC230" s="253">
        <f t="shared" si="186"/>
        <v>0</v>
      </c>
      <c r="CD230" s="253">
        <f t="shared" si="187"/>
        <v>0</v>
      </c>
      <c r="CE230" s="253">
        <f t="shared" si="188"/>
        <v>0</v>
      </c>
      <c r="CF230" s="253">
        <f t="shared" si="189"/>
        <v>0</v>
      </c>
      <c r="CG230" s="253">
        <f t="shared" si="190"/>
        <v>0</v>
      </c>
      <c r="CH230" s="253">
        <f t="shared" si="191"/>
        <v>0</v>
      </c>
      <c r="CI230" s="253">
        <f t="shared" si="192"/>
        <v>0</v>
      </c>
      <c r="CJ230" s="253">
        <f t="shared" si="193"/>
        <v>0</v>
      </c>
      <c r="CK230" s="253">
        <f t="shared" si="194"/>
        <v>0</v>
      </c>
    </row>
    <row r="231" spans="2:89" ht="20.399999999999999" x14ac:dyDescent="0.3">
      <c r="B231" s="129">
        <v>142</v>
      </c>
      <c r="C231" s="192">
        <v>246011</v>
      </c>
      <c r="D231" s="269">
        <v>24610532</v>
      </c>
      <c r="E231" s="157" t="s">
        <v>246</v>
      </c>
      <c r="F231" s="108" t="s">
        <v>344</v>
      </c>
      <c r="G231" s="108" t="s">
        <v>345</v>
      </c>
      <c r="H231" s="109" t="s">
        <v>18</v>
      </c>
      <c r="I231" s="123"/>
      <c r="J231" s="109" t="s">
        <v>19</v>
      </c>
      <c r="K231" s="111">
        <f t="shared" si="147"/>
        <v>13</v>
      </c>
      <c r="L231" s="156" t="s">
        <v>20</v>
      </c>
      <c r="M231" s="201">
        <v>0</v>
      </c>
      <c r="N231" s="262">
        <f t="shared" si="176"/>
        <v>31.99</v>
      </c>
      <c r="O231" s="141">
        <v>31.99</v>
      </c>
      <c r="P231" s="110">
        <f t="shared" si="154"/>
        <v>415.87</v>
      </c>
      <c r="Q231" s="112" t="s">
        <v>139</v>
      </c>
      <c r="R231" s="113">
        <f t="shared" si="148"/>
        <v>3</v>
      </c>
      <c r="S231" s="114">
        <f t="shared" si="155"/>
        <v>95.97</v>
      </c>
      <c r="T231" s="113">
        <f t="shared" si="149"/>
        <v>3</v>
      </c>
      <c r="U231" s="115">
        <f t="shared" si="156"/>
        <v>95.97</v>
      </c>
      <c r="V231" s="113">
        <f t="shared" si="150"/>
        <v>3</v>
      </c>
      <c r="W231" s="115">
        <f t="shared" si="157"/>
        <v>95.97</v>
      </c>
      <c r="X231" s="113">
        <f t="shared" si="151"/>
        <v>4</v>
      </c>
      <c r="Y231" s="115">
        <f t="shared" si="158"/>
        <v>127.96</v>
      </c>
      <c r="Z231" s="116">
        <f t="shared" si="152"/>
        <v>415.86999999999995</v>
      </c>
      <c r="AA231" s="117" t="b">
        <f t="shared" si="153"/>
        <v>1</v>
      </c>
      <c r="AB231" s="109" t="s">
        <v>22</v>
      </c>
      <c r="AC231" s="124"/>
      <c r="AD231" s="123"/>
      <c r="AE231" s="108" t="s">
        <v>23</v>
      </c>
      <c r="AF231" s="125"/>
      <c r="AG231" s="126"/>
      <c r="AH231" s="22">
        <v>0</v>
      </c>
      <c r="AI231" s="164">
        <f t="shared" si="159"/>
        <v>0</v>
      </c>
      <c r="AJ231" s="22">
        <v>0</v>
      </c>
      <c r="AK231" s="164">
        <f t="shared" si="160"/>
        <v>0</v>
      </c>
      <c r="AL231" s="22">
        <v>3</v>
      </c>
      <c r="AM231" s="164">
        <f t="shared" si="161"/>
        <v>95.97</v>
      </c>
      <c r="AN231" s="22">
        <v>1</v>
      </c>
      <c r="AO231" s="164">
        <f t="shared" si="162"/>
        <v>31.99</v>
      </c>
      <c r="AP231" s="22">
        <v>1</v>
      </c>
      <c r="AQ231" s="164">
        <f t="shared" si="163"/>
        <v>31.99</v>
      </c>
      <c r="AR231" s="22">
        <v>1</v>
      </c>
      <c r="AS231" s="164">
        <f t="shared" si="164"/>
        <v>31.99</v>
      </c>
      <c r="AT231" s="22">
        <v>1</v>
      </c>
      <c r="AU231" s="164">
        <f t="shared" si="165"/>
        <v>31.99</v>
      </c>
      <c r="AV231" s="22">
        <v>1</v>
      </c>
      <c r="AW231" s="164">
        <f t="shared" si="166"/>
        <v>31.99</v>
      </c>
      <c r="AX231" s="22">
        <v>1</v>
      </c>
      <c r="AY231" s="164">
        <f t="shared" si="167"/>
        <v>31.99</v>
      </c>
      <c r="AZ231" s="22">
        <v>1</v>
      </c>
      <c r="BA231" s="164">
        <f t="shared" si="168"/>
        <v>31.99</v>
      </c>
      <c r="BB231" s="22">
        <v>1</v>
      </c>
      <c r="BC231" s="164">
        <f t="shared" si="169"/>
        <v>31.99</v>
      </c>
      <c r="BD231" s="22">
        <v>2</v>
      </c>
      <c r="BE231" s="164">
        <f t="shared" si="170"/>
        <v>63.98</v>
      </c>
      <c r="BF231" s="253">
        <f t="shared" si="171"/>
        <v>415.87</v>
      </c>
      <c r="BG231" s="253">
        <f t="shared" si="172"/>
        <v>415.87</v>
      </c>
      <c r="BH231" s="10" t="b">
        <f t="shared" si="173"/>
        <v>1</v>
      </c>
      <c r="BI231" s="253">
        <f t="shared" si="174"/>
        <v>0</v>
      </c>
      <c r="BJ231" s="250">
        <f t="shared" si="177"/>
        <v>24610532</v>
      </c>
      <c r="BK231" s="251">
        <v>348</v>
      </c>
      <c r="BL231" s="251">
        <v>5</v>
      </c>
      <c r="BM231" s="252">
        <f t="shared" si="178"/>
        <v>3</v>
      </c>
      <c r="BN231" s="252">
        <f t="shared" si="179"/>
        <v>3</v>
      </c>
      <c r="BO231" s="252">
        <f t="shared" si="180"/>
        <v>3</v>
      </c>
      <c r="BP231" s="252">
        <f t="shared" si="181"/>
        <v>4</v>
      </c>
      <c r="BQ231" s="254">
        <f t="shared" si="182"/>
        <v>31.99</v>
      </c>
      <c r="BR231">
        <f t="shared" si="175"/>
        <v>0</v>
      </c>
      <c r="BS231">
        <v>0</v>
      </c>
      <c r="BT231">
        <v>1</v>
      </c>
      <c r="BU231" t="s">
        <v>139</v>
      </c>
      <c r="BV231" t="str">
        <f t="shared" si="441"/>
        <v>1</v>
      </c>
      <c r="BW231" t="str">
        <f t="shared" si="441"/>
        <v>0</v>
      </c>
      <c r="BX231" t="str">
        <f t="shared" si="441"/>
        <v>0</v>
      </c>
      <c r="BY231" t="s">
        <v>23</v>
      </c>
      <c r="BZ231" s="253">
        <f t="shared" si="183"/>
        <v>0</v>
      </c>
      <c r="CA231" s="253">
        <f t="shared" si="184"/>
        <v>0</v>
      </c>
      <c r="CB231" s="253">
        <f t="shared" si="185"/>
        <v>95.97</v>
      </c>
      <c r="CC231" s="253">
        <f t="shared" si="186"/>
        <v>31.99</v>
      </c>
      <c r="CD231" s="253">
        <f t="shared" si="187"/>
        <v>31.99</v>
      </c>
      <c r="CE231" s="253">
        <f t="shared" si="188"/>
        <v>31.99</v>
      </c>
      <c r="CF231" s="253">
        <f t="shared" si="189"/>
        <v>31.99</v>
      </c>
      <c r="CG231" s="253">
        <f t="shared" si="190"/>
        <v>31.99</v>
      </c>
      <c r="CH231" s="253">
        <f t="shared" si="191"/>
        <v>31.99</v>
      </c>
      <c r="CI231" s="253">
        <f t="shared" si="192"/>
        <v>31.99</v>
      </c>
      <c r="CJ231" s="253">
        <f t="shared" si="193"/>
        <v>31.99</v>
      </c>
      <c r="CK231" s="253">
        <f t="shared" si="194"/>
        <v>63.98</v>
      </c>
    </row>
    <row r="232" spans="2:89" ht="20.399999999999999" x14ac:dyDescent="0.3">
      <c r="B232" s="129">
        <v>143</v>
      </c>
      <c r="C232" s="192">
        <v>246011</v>
      </c>
      <c r="D232" s="269">
        <v>24610437</v>
      </c>
      <c r="E232" s="157" t="s">
        <v>247</v>
      </c>
      <c r="F232" s="108" t="s">
        <v>344</v>
      </c>
      <c r="G232" s="108" t="s">
        <v>345</v>
      </c>
      <c r="H232" s="109" t="s">
        <v>18</v>
      </c>
      <c r="I232" s="123"/>
      <c r="J232" s="109" t="s">
        <v>19</v>
      </c>
      <c r="K232" s="111">
        <f t="shared" si="147"/>
        <v>9</v>
      </c>
      <c r="L232" s="156" t="s">
        <v>20</v>
      </c>
      <c r="M232" s="104">
        <v>0</v>
      </c>
      <c r="N232" s="262">
        <f t="shared" si="176"/>
        <v>12.33</v>
      </c>
      <c r="O232" s="141">
        <v>12.33</v>
      </c>
      <c r="P232" s="110">
        <f t="shared" si="154"/>
        <v>110.97</v>
      </c>
      <c r="Q232" s="112" t="s">
        <v>139</v>
      </c>
      <c r="R232" s="113">
        <f t="shared" si="148"/>
        <v>0</v>
      </c>
      <c r="S232" s="114">
        <f t="shared" si="155"/>
        <v>0</v>
      </c>
      <c r="T232" s="113">
        <f t="shared" si="149"/>
        <v>3</v>
      </c>
      <c r="U232" s="115">
        <f t="shared" si="156"/>
        <v>36.99</v>
      </c>
      <c r="V232" s="113">
        <f t="shared" si="150"/>
        <v>3</v>
      </c>
      <c r="W232" s="115">
        <f t="shared" si="157"/>
        <v>36.99</v>
      </c>
      <c r="X232" s="113">
        <f t="shared" si="151"/>
        <v>3</v>
      </c>
      <c r="Y232" s="115">
        <f t="shared" si="158"/>
        <v>36.99</v>
      </c>
      <c r="Z232" s="116">
        <f t="shared" si="152"/>
        <v>110.97</v>
      </c>
      <c r="AA232" s="117" t="b">
        <f t="shared" si="153"/>
        <v>1</v>
      </c>
      <c r="AB232" s="109" t="s">
        <v>22</v>
      </c>
      <c r="AC232" s="124"/>
      <c r="AD232" s="123"/>
      <c r="AE232" s="108" t="s">
        <v>23</v>
      </c>
      <c r="AF232" s="125"/>
      <c r="AG232" s="126"/>
      <c r="AH232" s="22">
        <v>0</v>
      </c>
      <c r="AI232" s="164">
        <f t="shared" si="159"/>
        <v>0</v>
      </c>
      <c r="AJ232" s="22">
        <v>0</v>
      </c>
      <c r="AK232" s="164">
        <f t="shared" si="160"/>
        <v>0</v>
      </c>
      <c r="AL232" s="22">
        <v>0</v>
      </c>
      <c r="AM232" s="164">
        <f t="shared" si="161"/>
        <v>0</v>
      </c>
      <c r="AN232" s="22">
        <v>1</v>
      </c>
      <c r="AO232" s="164">
        <f t="shared" si="162"/>
        <v>12.33</v>
      </c>
      <c r="AP232" s="22">
        <v>1</v>
      </c>
      <c r="AQ232" s="164">
        <f t="shared" si="163"/>
        <v>12.33</v>
      </c>
      <c r="AR232" s="22">
        <v>1</v>
      </c>
      <c r="AS232" s="164">
        <f t="shared" si="164"/>
        <v>12.33</v>
      </c>
      <c r="AT232" s="22">
        <v>1</v>
      </c>
      <c r="AU232" s="164">
        <f t="shared" si="165"/>
        <v>12.33</v>
      </c>
      <c r="AV232" s="22">
        <v>1</v>
      </c>
      <c r="AW232" s="164">
        <f t="shared" si="166"/>
        <v>12.33</v>
      </c>
      <c r="AX232" s="22">
        <v>1</v>
      </c>
      <c r="AY232" s="164">
        <f t="shared" si="167"/>
        <v>12.33</v>
      </c>
      <c r="AZ232" s="22">
        <v>1</v>
      </c>
      <c r="BA232" s="164">
        <f t="shared" si="168"/>
        <v>12.33</v>
      </c>
      <c r="BB232" s="22">
        <v>1</v>
      </c>
      <c r="BC232" s="164">
        <f t="shared" si="169"/>
        <v>12.33</v>
      </c>
      <c r="BD232" s="22">
        <v>1</v>
      </c>
      <c r="BE232" s="164">
        <f t="shared" si="170"/>
        <v>12.33</v>
      </c>
      <c r="BF232" s="253">
        <f t="shared" si="171"/>
        <v>110.97</v>
      </c>
      <c r="BG232" s="253">
        <f t="shared" si="172"/>
        <v>110.97</v>
      </c>
      <c r="BH232" s="10" t="b">
        <f t="shared" si="173"/>
        <v>1</v>
      </c>
      <c r="BI232" s="253">
        <f t="shared" si="174"/>
        <v>0</v>
      </c>
      <c r="BJ232" s="250">
        <f t="shared" si="177"/>
        <v>24610437</v>
      </c>
      <c r="BK232" s="251">
        <v>348</v>
      </c>
      <c r="BL232" s="251">
        <v>5</v>
      </c>
      <c r="BM232" s="252">
        <f t="shared" si="178"/>
        <v>0</v>
      </c>
      <c r="BN232" s="252">
        <f t="shared" si="179"/>
        <v>3</v>
      </c>
      <c r="BO232" s="252">
        <f t="shared" si="180"/>
        <v>3</v>
      </c>
      <c r="BP232" s="252">
        <f t="shared" si="181"/>
        <v>3</v>
      </c>
      <c r="BQ232" s="254">
        <f t="shared" si="182"/>
        <v>12.33</v>
      </c>
      <c r="BR232">
        <f t="shared" si="175"/>
        <v>0</v>
      </c>
      <c r="BS232">
        <v>0</v>
      </c>
      <c r="BT232">
        <v>1</v>
      </c>
      <c r="BU232" t="s">
        <v>139</v>
      </c>
      <c r="BV232" t="str">
        <f t="shared" si="441"/>
        <v>1</v>
      </c>
      <c r="BW232" t="str">
        <f t="shared" si="441"/>
        <v>0</v>
      </c>
      <c r="BX232" t="str">
        <f t="shared" si="441"/>
        <v>0</v>
      </c>
      <c r="BY232" t="s">
        <v>23</v>
      </c>
      <c r="BZ232" s="253">
        <f t="shared" si="183"/>
        <v>0</v>
      </c>
      <c r="CA232" s="253">
        <f t="shared" si="184"/>
        <v>0</v>
      </c>
      <c r="CB232" s="253">
        <f t="shared" si="185"/>
        <v>0</v>
      </c>
      <c r="CC232" s="253">
        <f t="shared" si="186"/>
        <v>12.33</v>
      </c>
      <c r="CD232" s="253">
        <f t="shared" si="187"/>
        <v>12.33</v>
      </c>
      <c r="CE232" s="253">
        <f t="shared" si="188"/>
        <v>12.33</v>
      </c>
      <c r="CF232" s="253">
        <f t="shared" si="189"/>
        <v>12.33</v>
      </c>
      <c r="CG232" s="253">
        <f t="shared" si="190"/>
        <v>12.33</v>
      </c>
      <c r="CH232" s="253">
        <f t="shared" si="191"/>
        <v>12.33</v>
      </c>
      <c r="CI232" s="253">
        <f t="shared" si="192"/>
        <v>12.33</v>
      </c>
      <c r="CJ232" s="253">
        <f t="shared" si="193"/>
        <v>12.33</v>
      </c>
      <c r="CK232" s="253">
        <f t="shared" si="194"/>
        <v>12.33</v>
      </c>
    </row>
    <row r="233" spans="2:89" ht="20.399999999999999" x14ac:dyDescent="0.3">
      <c r="B233" s="129">
        <v>144</v>
      </c>
      <c r="C233" s="192">
        <v>246011</v>
      </c>
      <c r="D233" s="269">
        <v>24610416</v>
      </c>
      <c r="E233" s="157" t="s">
        <v>248</v>
      </c>
      <c r="F233" s="108" t="s">
        <v>344</v>
      </c>
      <c r="G233" s="108" t="s">
        <v>345</v>
      </c>
      <c r="H233" s="109" t="s">
        <v>18</v>
      </c>
      <c r="I233" s="123"/>
      <c r="J233" s="109" t="s">
        <v>19</v>
      </c>
      <c r="K233" s="111">
        <f t="shared" si="147"/>
        <v>25</v>
      </c>
      <c r="L233" s="156" t="s">
        <v>20</v>
      </c>
      <c r="M233" s="201">
        <v>0</v>
      </c>
      <c r="N233" s="262">
        <f t="shared" si="176"/>
        <v>41.02</v>
      </c>
      <c r="O233" s="141">
        <v>41.02</v>
      </c>
      <c r="P233" s="110">
        <f t="shared" si="154"/>
        <v>1025.5</v>
      </c>
      <c r="Q233" s="112" t="s">
        <v>139</v>
      </c>
      <c r="R233" s="113">
        <f t="shared" si="148"/>
        <v>0</v>
      </c>
      <c r="S233" s="114">
        <f t="shared" si="155"/>
        <v>0</v>
      </c>
      <c r="T233" s="113">
        <f t="shared" si="149"/>
        <v>9</v>
      </c>
      <c r="U233" s="115">
        <f t="shared" si="156"/>
        <v>369.18</v>
      </c>
      <c r="V233" s="113">
        <f t="shared" si="150"/>
        <v>9</v>
      </c>
      <c r="W233" s="115">
        <f t="shared" si="157"/>
        <v>369.18</v>
      </c>
      <c r="X233" s="113">
        <f t="shared" si="151"/>
        <v>7</v>
      </c>
      <c r="Y233" s="115">
        <f t="shared" si="158"/>
        <v>287.14000000000004</v>
      </c>
      <c r="Z233" s="116">
        <f t="shared" si="152"/>
        <v>1025.5</v>
      </c>
      <c r="AA233" s="117" t="b">
        <f t="shared" si="153"/>
        <v>1</v>
      </c>
      <c r="AB233" s="109" t="s">
        <v>22</v>
      </c>
      <c r="AC233" s="124"/>
      <c r="AD233" s="123"/>
      <c r="AE233" s="108" t="s">
        <v>23</v>
      </c>
      <c r="AF233" s="125"/>
      <c r="AG233" s="126"/>
      <c r="AH233" s="22">
        <v>0</v>
      </c>
      <c r="AI233" s="164">
        <f t="shared" si="159"/>
        <v>0</v>
      </c>
      <c r="AJ233" s="22">
        <v>0</v>
      </c>
      <c r="AK233" s="164">
        <f t="shared" si="160"/>
        <v>0</v>
      </c>
      <c r="AL233" s="22">
        <v>0</v>
      </c>
      <c r="AM233" s="164">
        <f t="shared" si="161"/>
        <v>0</v>
      </c>
      <c r="AN233" s="22">
        <v>3</v>
      </c>
      <c r="AO233" s="164">
        <f t="shared" si="162"/>
        <v>123.06</v>
      </c>
      <c r="AP233" s="22">
        <v>3</v>
      </c>
      <c r="AQ233" s="164">
        <f t="shared" si="163"/>
        <v>123.06</v>
      </c>
      <c r="AR233" s="22">
        <v>3</v>
      </c>
      <c r="AS233" s="164">
        <f t="shared" si="164"/>
        <v>123.06</v>
      </c>
      <c r="AT233" s="22">
        <v>3</v>
      </c>
      <c r="AU233" s="164">
        <f t="shared" si="165"/>
        <v>123.06</v>
      </c>
      <c r="AV233" s="22">
        <v>3</v>
      </c>
      <c r="AW233" s="164">
        <f t="shared" si="166"/>
        <v>123.06</v>
      </c>
      <c r="AX233" s="22">
        <v>3</v>
      </c>
      <c r="AY233" s="164">
        <f t="shared" si="167"/>
        <v>123.06</v>
      </c>
      <c r="AZ233" s="22">
        <v>3</v>
      </c>
      <c r="BA233" s="164">
        <f t="shared" si="168"/>
        <v>123.06</v>
      </c>
      <c r="BB233" s="22">
        <v>3</v>
      </c>
      <c r="BC233" s="164">
        <f t="shared" si="169"/>
        <v>123.06</v>
      </c>
      <c r="BD233" s="22">
        <v>1</v>
      </c>
      <c r="BE233" s="164">
        <f t="shared" si="170"/>
        <v>41.02</v>
      </c>
      <c r="BF233" s="253">
        <f t="shared" si="171"/>
        <v>1025.5</v>
      </c>
      <c r="BG233" s="253">
        <f t="shared" si="172"/>
        <v>1025.4999999999998</v>
      </c>
      <c r="BH233" s="10" t="b">
        <f t="shared" si="173"/>
        <v>1</v>
      </c>
      <c r="BI233" s="253">
        <f t="shared" si="174"/>
        <v>0</v>
      </c>
      <c r="BJ233" s="250">
        <f t="shared" si="177"/>
        <v>24610416</v>
      </c>
      <c r="BK233" s="251">
        <v>348</v>
      </c>
      <c r="BL233" s="251">
        <v>5</v>
      </c>
      <c r="BM233" s="252">
        <f t="shared" si="178"/>
        <v>0</v>
      </c>
      <c r="BN233" s="252">
        <f t="shared" si="179"/>
        <v>9</v>
      </c>
      <c r="BO233" s="252">
        <f t="shared" si="180"/>
        <v>9</v>
      </c>
      <c r="BP233" s="252">
        <f t="shared" si="181"/>
        <v>7</v>
      </c>
      <c r="BQ233" s="254">
        <f t="shared" si="182"/>
        <v>41.02</v>
      </c>
      <c r="BR233">
        <f t="shared" si="175"/>
        <v>0</v>
      </c>
      <c r="BS233">
        <v>0</v>
      </c>
      <c r="BT233">
        <v>1</v>
      </c>
      <c r="BU233" t="s">
        <v>139</v>
      </c>
      <c r="BV233" t="str">
        <f t="shared" si="441"/>
        <v>1</v>
      </c>
      <c r="BW233" t="str">
        <f t="shared" si="441"/>
        <v>0</v>
      </c>
      <c r="BX233" t="str">
        <f t="shared" si="441"/>
        <v>0</v>
      </c>
      <c r="BY233" t="s">
        <v>23</v>
      </c>
      <c r="BZ233" s="253">
        <f t="shared" si="183"/>
        <v>0</v>
      </c>
      <c r="CA233" s="253">
        <f t="shared" si="184"/>
        <v>0</v>
      </c>
      <c r="CB233" s="253">
        <f t="shared" si="185"/>
        <v>0</v>
      </c>
      <c r="CC233" s="253">
        <f t="shared" si="186"/>
        <v>123.06</v>
      </c>
      <c r="CD233" s="253">
        <f t="shared" si="187"/>
        <v>123.06</v>
      </c>
      <c r="CE233" s="253">
        <f t="shared" si="188"/>
        <v>123.06</v>
      </c>
      <c r="CF233" s="253">
        <f t="shared" si="189"/>
        <v>123.06</v>
      </c>
      <c r="CG233" s="253">
        <f t="shared" si="190"/>
        <v>123.06</v>
      </c>
      <c r="CH233" s="253">
        <f t="shared" si="191"/>
        <v>123.06</v>
      </c>
      <c r="CI233" s="253">
        <f t="shared" si="192"/>
        <v>123.06</v>
      </c>
      <c r="CJ233" s="253">
        <f t="shared" si="193"/>
        <v>123.06</v>
      </c>
      <c r="CK233" s="253">
        <f t="shared" si="194"/>
        <v>41.02</v>
      </c>
    </row>
    <row r="234" spans="2:89" ht="20.399999999999999" x14ac:dyDescent="0.3">
      <c r="B234" s="129">
        <v>145</v>
      </c>
      <c r="C234" s="192">
        <v>246011</v>
      </c>
      <c r="D234" s="269">
        <v>24610453</v>
      </c>
      <c r="E234" s="157" t="s">
        <v>249</v>
      </c>
      <c r="F234" s="108" t="s">
        <v>344</v>
      </c>
      <c r="G234" s="108" t="s">
        <v>345</v>
      </c>
      <c r="H234" s="109" t="s">
        <v>18</v>
      </c>
      <c r="I234" s="123"/>
      <c r="J234" s="109" t="s">
        <v>19</v>
      </c>
      <c r="K234" s="111">
        <f t="shared" si="147"/>
        <v>7</v>
      </c>
      <c r="L234" s="156" t="s">
        <v>20</v>
      </c>
      <c r="M234" s="104">
        <v>0</v>
      </c>
      <c r="N234" s="262">
        <f t="shared" si="176"/>
        <v>337.5</v>
      </c>
      <c r="O234" s="141">
        <v>337.5</v>
      </c>
      <c r="P234" s="110">
        <f t="shared" si="154"/>
        <v>2362.5</v>
      </c>
      <c r="Q234" s="112" t="s">
        <v>139</v>
      </c>
      <c r="R234" s="113">
        <f t="shared" si="148"/>
        <v>0</v>
      </c>
      <c r="S234" s="114">
        <f t="shared" si="155"/>
        <v>0</v>
      </c>
      <c r="T234" s="113">
        <f t="shared" si="149"/>
        <v>2</v>
      </c>
      <c r="U234" s="115">
        <f t="shared" si="156"/>
        <v>675</v>
      </c>
      <c r="V234" s="113">
        <f t="shared" si="150"/>
        <v>3</v>
      </c>
      <c r="W234" s="115">
        <f t="shared" si="157"/>
        <v>1012.5</v>
      </c>
      <c r="X234" s="113">
        <f t="shared" si="151"/>
        <v>2</v>
      </c>
      <c r="Y234" s="115">
        <f t="shared" si="158"/>
        <v>675</v>
      </c>
      <c r="Z234" s="116">
        <f t="shared" si="152"/>
        <v>2362.5</v>
      </c>
      <c r="AA234" s="117" t="b">
        <f t="shared" si="153"/>
        <v>1</v>
      </c>
      <c r="AB234" s="109" t="s">
        <v>22</v>
      </c>
      <c r="AC234" s="124"/>
      <c r="AD234" s="123"/>
      <c r="AE234" s="108" t="s">
        <v>23</v>
      </c>
      <c r="AF234" s="125"/>
      <c r="AG234" s="126"/>
      <c r="AH234" s="22">
        <v>0</v>
      </c>
      <c r="AI234" s="164">
        <f t="shared" si="159"/>
        <v>0</v>
      </c>
      <c r="AJ234" s="22">
        <v>0</v>
      </c>
      <c r="AK234" s="164">
        <f t="shared" si="160"/>
        <v>0</v>
      </c>
      <c r="AL234" s="22">
        <v>0</v>
      </c>
      <c r="AM234" s="164">
        <f t="shared" si="161"/>
        <v>0</v>
      </c>
      <c r="AN234" s="22">
        <v>1</v>
      </c>
      <c r="AO234" s="164">
        <f t="shared" si="162"/>
        <v>337.5</v>
      </c>
      <c r="AP234" s="22">
        <v>0</v>
      </c>
      <c r="AQ234" s="164">
        <f t="shared" si="163"/>
        <v>0</v>
      </c>
      <c r="AR234" s="22">
        <v>1</v>
      </c>
      <c r="AS234" s="164">
        <f t="shared" si="164"/>
        <v>337.5</v>
      </c>
      <c r="AT234" s="22">
        <v>1</v>
      </c>
      <c r="AU234" s="164">
        <f t="shared" si="165"/>
        <v>337.5</v>
      </c>
      <c r="AV234" s="22">
        <v>1</v>
      </c>
      <c r="AW234" s="164">
        <f t="shared" si="166"/>
        <v>337.5</v>
      </c>
      <c r="AX234" s="22">
        <v>1</v>
      </c>
      <c r="AY234" s="164">
        <f t="shared" si="167"/>
        <v>337.5</v>
      </c>
      <c r="AZ234" s="22">
        <v>1</v>
      </c>
      <c r="BA234" s="164">
        <f t="shared" si="168"/>
        <v>337.5</v>
      </c>
      <c r="BB234" s="22">
        <v>1</v>
      </c>
      <c r="BC234" s="164">
        <f t="shared" si="169"/>
        <v>337.5</v>
      </c>
      <c r="BD234" s="22">
        <v>0</v>
      </c>
      <c r="BE234" s="164">
        <f t="shared" si="170"/>
        <v>0</v>
      </c>
      <c r="BF234" s="253">
        <f t="shared" si="171"/>
        <v>2362.5</v>
      </c>
      <c r="BG234" s="253">
        <f t="shared" si="172"/>
        <v>2362.5</v>
      </c>
      <c r="BH234" s="10" t="b">
        <f t="shared" si="173"/>
        <v>1</v>
      </c>
      <c r="BI234" s="253">
        <f t="shared" si="174"/>
        <v>0</v>
      </c>
      <c r="BJ234" s="250">
        <f t="shared" si="177"/>
        <v>24610453</v>
      </c>
      <c r="BK234" s="251">
        <v>348</v>
      </c>
      <c r="BL234" s="251">
        <v>5</v>
      </c>
      <c r="BM234" s="252">
        <f t="shared" si="178"/>
        <v>0</v>
      </c>
      <c r="BN234" s="252">
        <f t="shared" si="179"/>
        <v>2</v>
      </c>
      <c r="BO234" s="252">
        <f t="shared" si="180"/>
        <v>3</v>
      </c>
      <c r="BP234" s="252">
        <f t="shared" si="181"/>
        <v>2</v>
      </c>
      <c r="BQ234" s="254">
        <f t="shared" si="182"/>
        <v>337.5</v>
      </c>
      <c r="BR234">
        <f t="shared" si="175"/>
        <v>0</v>
      </c>
      <c r="BS234">
        <v>0</v>
      </c>
      <c r="BT234">
        <v>1</v>
      </c>
      <c r="BU234" t="s">
        <v>139</v>
      </c>
      <c r="BV234" t="str">
        <f t="shared" si="441"/>
        <v>1</v>
      </c>
      <c r="BW234" t="str">
        <f t="shared" si="441"/>
        <v>0</v>
      </c>
      <c r="BX234" t="str">
        <f t="shared" si="441"/>
        <v>0</v>
      </c>
      <c r="BY234" t="s">
        <v>23</v>
      </c>
      <c r="BZ234" s="253">
        <f t="shared" si="183"/>
        <v>0</v>
      </c>
      <c r="CA234" s="253">
        <f t="shared" si="184"/>
        <v>0</v>
      </c>
      <c r="CB234" s="253">
        <f t="shared" si="185"/>
        <v>0</v>
      </c>
      <c r="CC234" s="253">
        <f t="shared" si="186"/>
        <v>337.5</v>
      </c>
      <c r="CD234" s="253">
        <f t="shared" si="187"/>
        <v>0</v>
      </c>
      <c r="CE234" s="253">
        <f t="shared" si="188"/>
        <v>337.5</v>
      </c>
      <c r="CF234" s="253">
        <f t="shared" si="189"/>
        <v>337.5</v>
      </c>
      <c r="CG234" s="253">
        <f t="shared" si="190"/>
        <v>337.5</v>
      </c>
      <c r="CH234" s="253">
        <f t="shared" si="191"/>
        <v>337.5</v>
      </c>
      <c r="CI234" s="253">
        <f t="shared" si="192"/>
        <v>337.5</v>
      </c>
      <c r="CJ234" s="253">
        <f t="shared" si="193"/>
        <v>337.5</v>
      </c>
      <c r="CK234" s="253">
        <f t="shared" si="194"/>
        <v>0</v>
      </c>
    </row>
    <row r="235" spans="2:89" ht="20.399999999999999" x14ac:dyDescent="0.3">
      <c r="B235" s="129">
        <v>146</v>
      </c>
      <c r="C235" s="192">
        <v>246011</v>
      </c>
      <c r="D235" s="269">
        <v>24610450</v>
      </c>
      <c r="E235" s="157" t="s">
        <v>250</v>
      </c>
      <c r="F235" s="108" t="s">
        <v>344</v>
      </c>
      <c r="G235" s="108" t="s">
        <v>345</v>
      </c>
      <c r="H235" s="109" t="s">
        <v>18</v>
      </c>
      <c r="I235" s="123"/>
      <c r="J235" s="109" t="s">
        <v>19</v>
      </c>
      <c r="K235" s="111">
        <f t="shared" si="147"/>
        <v>7</v>
      </c>
      <c r="L235" s="156" t="s">
        <v>20</v>
      </c>
      <c r="M235" s="201">
        <v>0</v>
      </c>
      <c r="N235" s="262">
        <f t="shared" si="176"/>
        <v>333.32</v>
      </c>
      <c r="O235" s="141">
        <v>333.32</v>
      </c>
      <c r="P235" s="110">
        <f t="shared" si="154"/>
        <v>2333.2399999999998</v>
      </c>
      <c r="Q235" s="112" t="s">
        <v>139</v>
      </c>
      <c r="R235" s="113">
        <f t="shared" si="148"/>
        <v>0</v>
      </c>
      <c r="S235" s="114">
        <f t="shared" si="155"/>
        <v>0</v>
      </c>
      <c r="T235" s="113">
        <f t="shared" si="149"/>
        <v>1</v>
      </c>
      <c r="U235" s="115">
        <f t="shared" si="156"/>
        <v>333.32</v>
      </c>
      <c r="V235" s="113">
        <f t="shared" si="150"/>
        <v>3</v>
      </c>
      <c r="W235" s="115">
        <f t="shared" si="157"/>
        <v>999.96</v>
      </c>
      <c r="X235" s="113">
        <f t="shared" si="151"/>
        <v>3</v>
      </c>
      <c r="Y235" s="115">
        <f t="shared" si="158"/>
        <v>999.96</v>
      </c>
      <c r="Z235" s="116">
        <f t="shared" si="152"/>
        <v>2333.2399999999998</v>
      </c>
      <c r="AA235" s="117" t="b">
        <f t="shared" si="153"/>
        <v>1</v>
      </c>
      <c r="AB235" s="109" t="s">
        <v>22</v>
      </c>
      <c r="AC235" s="124"/>
      <c r="AD235" s="123"/>
      <c r="AE235" s="108" t="s">
        <v>23</v>
      </c>
      <c r="AF235" s="125"/>
      <c r="AG235" s="126"/>
      <c r="AH235" s="22">
        <v>0</v>
      </c>
      <c r="AI235" s="164">
        <f t="shared" si="159"/>
        <v>0</v>
      </c>
      <c r="AJ235" s="22">
        <v>0</v>
      </c>
      <c r="AK235" s="164">
        <f t="shared" si="160"/>
        <v>0</v>
      </c>
      <c r="AL235" s="22">
        <v>0</v>
      </c>
      <c r="AM235" s="164">
        <f t="shared" si="161"/>
        <v>0</v>
      </c>
      <c r="AN235" s="22">
        <v>1</v>
      </c>
      <c r="AO235" s="164">
        <f t="shared" si="162"/>
        <v>333.32</v>
      </c>
      <c r="AP235" s="22">
        <v>0</v>
      </c>
      <c r="AQ235" s="164">
        <f t="shared" si="163"/>
        <v>0</v>
      </c>
      <c r="AR235" s="22">
        <v>0</v>
      </c>
      <c r="AS235" s="164">
        <f t="shared" si="164"/>
        <v>0</v>
      </c>
      <c r="AT235" s="22">
        <v>1</v>
      </c>
      <c r="AU235" s="164">
        <f t="shared" si="165"/>
        <v>333.32</v>
      </c>
      <c r="AV235" s="22">
        <v>1</v>
      </c>
      <c r="AW235" s="164">
        <f t="shared" si="166"/>
        <v>333.32</v>
      </c>
      <c r="AX235" s="22">
        <v>1</v>
      </c>
      <c r="AY235" s="164">
        <f t="shared" si="167"/>
        <v>333.32</v>
      </c>
      <c r="AZ235" s="22">
        <v>1</v>
      </c>
      <c r="BA235" s="164">
        <f t="shared" si="168"/>
        <v>333.32</v>
      </c>
      <c r="BB235" s="22">
        <v>1</v>
      </c>
      <c r="BC235" s="164">
        <f t="shared" si="169"/>
        <v>333.32</v>
      </c>
      <c r="BD235" s="22">
        <v>1</v>
      </c>
      <c r="BE235" s="164">
        <f t="shared" si="170"/>
        <v>333.32</v>
      </c>
      <c r="BF235" s="253">
        <f t="shared" si="171"/>
        <v>2333.2399999999998</v>
      </c>
      <c r="BG235" s="253">
        <f t="shared" si="172"/>
        <v>2333.2399999999998</v>
      </c>
      <c r="BH235" s="10" t="b">
        <f t="shared" si="173"/>
        <v>1</v>
      </c>
      <c r="BI235" s="253">
        <f t="shared" si="174"/>
        <v>0</v>
      </c>
      <c r="BJ235" s="250">
        <f t="shared" si="177"/>
        <v>24610450</v>
      </c>
      <c r="BK235" s="251">
        <v>348</v>
      </c>
      <c r="BL235" s="251">
        <v>5</v>
      </c>
      <c r="BM235" s="252">
        <f t="shared" si="178"/>
        <v>0</v>
      </c>
      <c r="BN235" s="252">
        <f t="shared" si="179"/>
        <v>1</v>
      </c>
      <c r="BO235" s="252">
        <f t="shared" si="180"/>
        <v>3</v>
      </c>
      <c r="BP235" s="252">
        <f t="shared" si="181"/>
        <v>3</v>
      </c>
      <c r="BQ235" s="254">
        <f t="shared" si="182"/>
        <v>333.32</v>
      </c>
      <c r="BR235">
        <f t="shared" si="175"/>
        <v>0</v>
      </c>
      <c r="BS235">
        <v>0</v>
      </c>
      <c r="BT235">
        <v>1</v>
      </c>
      <c r="BU235" t="s">
        <v>139</v>
      </c>
      <c r="BV235" t="str">
        <f t="shared" si="441"/>
        <v>1</v>
      </c>
      <c r="BW235" t="str">
        <f t="shared" si="441"/>
        <v>0</v>
      </c>
      <c r="BX235" t="str">
        <f t="shared" si="441"/>
        <v>0</v>
      </c>
      <c r="BY235" t="s">
        <v>23</v>
      </c>
      <c r="BZ235" s="253">
        <f t="shared" si="183"/>
        <v>0</v>
      </c>
      <c r="CA235" s="253">
        <f t="shared" si="184"/>
        <v>0</v>
      </c>
      <c r="CB235" s="253">
        <f t="shared" si="185"/>
        <v>0</v>
      </c>
      <c r="CC235" s="253">
        <f t="shared" si="186"/>
        <v>333.32</v>
      </c>
      <c r="CD235" s="253">
        <f t="shared" si="187"/>
        <v>0</v>
      </c>
      <c r="CE235" s="253">
        <f t="shared" si="188"/>
        <v>0</v>
      </c>
      <c r="CF235" s="253">
        <f t="shared" si="189"/>
        <v>333.32</v>
      </c>
      <c r="CG235" s="253">
        <f t="shared" si="190"/>
        <v>333.32</v>
      </c>
      <c r="CH235" s="253">
        <f t="shared" si="191"/>
        <v>333.32</v>
      </c>
      <c r="CI235" s="253">
        <f t="shared" si="192"/>
        <v>333.32</v>
      </c>
      <c r="CJ235" s="253">
        <f t="shared" si="193"/>
        <v>333.32</v>
      </c>
      <c r="CK235" s="253">
        <f t="shared" si="194"/>
        <v>333.32</v>
      </c>
    </row>
    <row r="236" spans="2:89" ht="20.399999999999999" x14ac:dyDescent="0.3">
      <c r="B236" s="129">
        <v>147</v>
      </c>
      <c r="C236" s="192">
        <v>246011</v>
      </c>
      <c r="D236" s="269">
        <v>24610459</v>
      </c>
      <c r="E236" s="157" t="s">
        <v>251</v>
      </c>
      <c r="F236" s="108" t="s">
        <v>344</v>
      </c>
      <c r="G236" s="108" t="s">
        <v>345</v>
      </c>
      <c r="H236" s="109" t="s">
        <v>18</v>
      </c>
      <c r="I236" s="123"/>
      <c r="J236" s="109" t="s">
        <v>19</v>
      </c>
      <c r="K236" s="111">
        <f t="shared" si="147"/>
        <v>8</v>
      </c>
      <c r="L236" s="156" t="s">
        <v>20</v>
      </c>
      <c r="M236" s="104">
        <v>0</v>
      </c>
      <c r="N236" s="262">
        <f t="shared" si="176"/>
        <v>96.13</v>
      </c>
      <c r="O236" s="141">
        <v>96.13</v>
      </c>
      <c r="P236" s="110">
        <f t="shared" si="154"/>
        <v>769.04</v>
      </c>
      <c r="Q236" s="112" t="s">
        <v>139</v>
      </c>
      <c r="R236" s="113">
        <f t="shared" si="148"/>
        <v>0</v>
      </c>
      <c r="S236" s="114">
        <f t="shared" si="155"/>
        <v>0</v>
      </c>
      <c r="T236" s="113">
        <f t="shared" si="149"/>
        <v>2</v>
      </c>
      <c r="U236" s="115">
        <f t="shared" si="156"/>
        <v>192.26</v>
      </c>
      <c r="V236" s="113">
        <f t="shared" si="150"/>
        <v>3</v>
      </c>
      <c r="W236" s="115">
        <f t="shared" si="157"/>
        <v>288.39</v>
      </c>
      <c r="X236" s="113">
        <f t="shared" si="151"/>
        <v>3</v>
      </c>
      <c r="Y236" s="115">
        <f t="shared" si="158"/>
        <v>288.39</v>
      </c>
      <c r="Z236" s="116">
        <f t="shared" si="152"/>
        <v>769.04</v>
      </c>
      <c r="AA236" s="117" t="b">
        <f t="shared" si="153"/>
        <v>1</v>
      </c>
      <c r="AB236" s="109" t="s">
        <v>22</v>
      </c>
      <c r="AC236" s="124"/>
      <c r="AD236" s="123"/>
      <c r="AE236" s="108" t="s">
        <v>23</v>
      </c>
      <c r="AF236" s="125"/>
      <c r="AG236" s="126"/>
      <c r="AH236" s="22">
        <v>0</v>
      </c>
      <c r="AI236" s="164">
        <f t="shared" si="159"/>
        <v>0</v>
      </c>
      <c r="AJ236" s="22">
        <v>0</v>
      </c>
      <c r="AK236" s="164">
        <f t="shared" si="160"/>
        <v>0</v>
      </c>
      <c r="AL236" s="22">
        <v>0</v>
      </c>
      <c r="AM236" s="164">
        <f t="shared" si="161"/>
        <v>0</v>
      </c>
      <c r="AN236" s="22">
        <v>1</v>
      </c>
      <c r="AO236" s="164">
        <f t="shared" si="162"/>
        <v>96.13</v>
      </c>
      <c r="AP236" s="22">
        <v>0</v>
      </c>
      <c r="AQ236" s="164">
        <f t="shared" si="163"/>
        <v>0</v>
      </c>
      <c r="AR236" s="22">
        <v>1</v>
      </c>
      <c r="AS236" s="164">
        <f t="shared" si="164"/>
        <v>96.13</v>
      </c>
      <c r="AT236" s="22">
        <v>1</v>
      </c>
      <c r="AU236" s="164">
        <f t="shared" si="165"/>
        <v>96.13</v>
      </c>
      <c r="AV236" s="22">
        <v>1</v>
      </c>
      <c r="AW236" s="164">
        <f t="shared" si="166"/>
        <v>96.13</v>
      </c>
      <c r="AX236" s="22">
        <v>1</v>
      </c>
      <c r="AY236" s="164">
        <f t="shared" si="167"/>
        <v>96.13</v>
      </c>
      <c r="AZ236" s="22">
        <v>1</v>
      </c>
      <c r="BA236" s="164">
        <f t="shared" si="168"/>
        <v>96.13</v>
      </c>
      <c r="BB236" s="22">
        <v>1</v>
      </c>
      <c r="BC236" s="164">
        <f t="shared" si="169"/>
        <v>96.13</v>
      </c>
      <c r="BD236" s="22">
        <v>1</v>
      </c>
      <c r="BE236" s="164">
        <f t="shared" si="170"/>
        <v>96.13</v>
      </c>
      <c r="BF236" s="253">
        <f t="shared" si="171"/>
        <v>769.04</v>
      </c>
      <c r="BG236" s="253">
        <f t="shared" si="172"/>
        <v>769.04</v>
      </c>
      <c r="BH236" s="10" t="b">
        <f t="shared" si="173"/>
        <v>1</v>
      </c>
      <c r="BI236" s="253">
        <f t="shared" si="174"/>
        <v>0</v>
      </c>
      <c r="BJ236" s="250">
        <f t="shared" si="177"/>
        <v>24610459</v>
      </c>
      <c r="BK236" s="251">
        <v>348</v>
      </c>
      <c r="BL236" s="251">
        <v>5</v>
      </c>
      <c r="BM236" s="252">
        <f t="shared" si="178"/>
        <v>0</v>
      </c>
      <c r="BN236" s="252">
        <f t="shared" si="179"/>
        <v>2</v>
      </c>
      <c r="BO236" s="252">
        <f t="shared" si="180"/>
        <v>3</v>
      </c>
      <c r="BP236" s="252">
        <f t="shared" si="181"/>
        <v>3</v>
      </c>
      <c r="BQ236" s="254">
        <f t="shared" si="182"/>
        <v>96.13</v>
      </c>
      <c r="BR236">
        <f t="shared" si="175"/>
        <v>0</v>
      </c>
      <c r="BS236">
        <v>0</v>
      </c>
      <c r="BT236">
        <v>1</v>
      </c>
      <c r="BU236" t="s">
        <v>139</v>
      </c>
      <c r="BV236" t="str">
        <f t="shared" si="441"/>
        <v>1</v>
      </c>
      <c r="BW236" t="str">
        <f t="shared" si="441"/>
        <v>0</v>
      </c>
      <c r="BX236" t="str">
        <f t="shared" si="441"/>
        <v>0</v>
      </c>
      <c r="BY236" t="s">
        <v>23</v>
      </c>
      <c r="BZ236" s="253">
        <f t="shared" si="183"/>
        <v>0</v>
      </c>
      <c r="CA236" s="253">
        <f t="shared" si="184"/>
        <v>0</v>
      </c>
      <c r="CB236" s="253">
        <f t="shared" si="185"/>
        <v>0</v>
      </c>
      <c r="CC236" s="253">
        <f t="shared" si="186"/>
        <v>96.13</v>
      </c>
      <c r="CD236" s="253">
        <f t="shared" si="187"/>
        <v>0</v>
      </c>
      <c r="CE236" s="253">
        <f t="shared" si="188"/>
        <v>96.13</v>
      </c>
      <c r="CF236" s="253">
        <f t="shared" si="189"/>
        <v>96.13</v>
      </c>
      <c r="CG236" s="253">
        <f t="shared" si="190"/>
        <v>96.13</v>
      </c>
      <c r="CH236" s="253">
        <f t="shared" si="191"/>
        <v>96.13</v>
      </c>
      <c r="CI236" s="253">
        <f t="shared" si="192"/>
        <v>96.13</v>
      </c>
      <c r="CJ236" s="253">
        <f t="shared" si="193"/>
        <v>96.13</v>
      </c>
      <c r="CK236" s="253">
        <f t="shared" si="194"/>
        <v>96.13</v>
      </c>
    </row>
    <row r="237" spans="2:89" ht="20.399999999999999" x14ac:dyDescent="0.3">
      <c r="B237" s="129">
        <v>148</v>
      </c>
      <c r="C237" s="192">
        <v>246011</v>
      </c>
      <c r="D237" s="193">
        <v>24610451</v>
      </c>
      <c r="E237" s="157" t="s">
        <v>252</v>
      </c>
      <c r="F237" s="108" t="s">
        <v>344</v>
      </c>
      <c r="G237" s="108" t="s">
        <v>345</v>
      </c>
      <c r="H237" s="109" t="s">
        <v>18</v>
      </c>
      <c r="I237" s="123"/>
      <c r="J237" s="109" t="s">
        <v>19</v>
      </c>
      <c r="K237" s="111">
        <f t="shared" si="147"/>
        <v>2</v>
      </c>
      <c r="L237" s="156" t="s">
        <v>20</v>
      </c>
      <c r="M237" s="201">
        <v>0</v>
      </c>
      <c r="N237" s="262">
        <f t="shared" si="176"/>
        <v>354.65</v>
      </c>
      <c r="O237" s="141">
        <v>354.65</v>
      </c>
      <c r="P237" s="110">
        <f t="shared" si="154"/>
        <v>709.3</v>
      </c>
      <c r="Q237" s="112" t="s">
        <v>139</v>
      </c>
      <c r="R237" s="113">
        <f t="shared" si="148"/>
        <v>1</v>
      </c>
      <c r="S237" s="114">
        <f t="shared" si="155"/>
        <v>354.65</v>
      </c>
      <c r="T237" s="113">
        <f t="shared" si="149"/>
        <v>1</v>
      </c>
      <c r="U237" s="115">
        <f t="shared" si="156"/>
        <v>354.65</v>
      </c>
      <c r="V237" s="113">
        <f t="shared" si="150"/>
        <v>0</v>
      </c>
      <c r="W237" s="115">
        <f t="shared" si="157"/>
        <v>0</v>
      </c>
      <c r="X237" s="113">
        <f t="shared" si="151"/>
        <v>0</v>
      </c>
      <c r="Y237" s="115">
        <f t="shared" si="158"/>
        <v>0</v>
      </c>
      <c r="Z237" s="116">
        <f t="shared" si="152"/>
        <v>709.3</v>
      </c>
      <c r="AA237" s="117" t="b">
        <f t="shared" si="153"/>
        <v>1</v>
      </c>
      <c r="AB237" s="109" t="s">
        <v>22</v>
      </c>
      <c r="AC237" s="124"/>
      <c r="AD237" s="123"/>
      <c r="AE237" s="108" t="s">
        <v>23</v>
      </c>
      <c r="AF237" s="125"/>
      <c r="AG237" s="126"/>
      <c r="AH237" s="22">
        <v>0</v>
      </c>
      <c r="AI237" s="164">
        <f t="shared" si="159"/>
        <v>0</v>
      </c>
      <c r="AJ237" s="22">
        <v>0</v>
      </c>
      <c r="AK237" s="164">
        <f t="shared" si="160"/>
        <v>0</v>
      </c>
      <c r="AL237" s="22">
        <v>1</v>
      </c>
      <c r="AM237" s="164">
        <f t="shared" si="161"/>
        <v>354.65</v>
      </c>
      <c r="AN237" s="22">
        <v>1</v>
      </c>
      <c r="AO237" s="164">
        <f t="shared" si="162"/>
        <v>354.65</v>
      </c>
      <c r="AP237" s="22">
        <v>0</v>
      </c>
      <c r="AQ237" s="164">
        <f t="shared" si="163"/>
        <v>0</v>
      </c>
      <c r="AR237" s="22">
        <v>0</v>
      </c>
      <c r="AS237" s="164">
        <f t="shared" si="164"/>
        <v>0</v>
      </c>
      <c r="AT237" s="22">
        <v>0</v>
      </c>
      <c r="AU237" s="164">
        <f t="shared" si="165"/>
        <v>0</v>
      </c>
      <c r="AV237" s="22">
        <v>0</v>
      </c>
      <c r="AW237" s="164">
        <f t="shared" si="166"/>
        <v>0</v>
      </c>
      <c r="AX237" s="22">
        <v>0</v>
      </c>
      <c r="AY237" s="164">
        <f t="shared" si="167"/>
        <v>0</v>
      </c>
      <c r="AZ237" s="22">
        <v>0</v>
      </c>
      <c r="BA237" s="164">
        <f t="shared" si="168"/>
        <v>0</v>
      </c>
      <c r="BB237" s="22">
        <v>0</v>
      </c>
      <c r="BC237" s="164">
        <f t="shared" si="169"/>
        <v>0</v>
      </c>
      <c r="BD237" s="22">
        <v>0</v>
      </c>
      <c r="BE237" s="164">
        <f t="shared" si="170"/>
        <v>0</v>
      </c>
      <c r="BF237" s="253">
        <f t="shared" si="171"/>
        <v>709.3</v>
      </c>
      <c r="BG237" s="253">
        <f t="shared" si="172"/>
        <v>709.3</v>
      </c>
      <c r="BH237" s="10" t="b">
        <f t="shared" si="173"/>
        <v>1</v>
      </c>
      <c r="BI237" s="253">
        <f t="shared" si="174"/>
        <v>0</v>
      </c>
      <c r="BJ237" s="250">
        <f t="shared" si="177"/>
        <v>24610451</v>
      </c>
      <c r="BK237" s="251">
        <v>348</v>
      </c>
      <c r="BL237" s="251">
        <v>5</v>
      </c>
      <c r="BM237" s="252">
        <f t="shared" si="178"/>
        <v>1</v>
      </c>
      <c r="BN237" s="252">
        <f t="shared" si="179"/>
        <v>1</v>
      </c>
      <c r="BO237" s="252">
        <f t="shared" si="180"/>
        <v>0</v>
      </c>
      <c r="BP237" s="252">
        <f t="shared" si="181"/>
        <v>0</v>
      </c>
      <c r="BQ237" s="254">
        <f t="shared" si="182"/>
        <v>354.65</v>
      </c>
      <c r="BR237">
        <f t="shared" si="175"/>
        <v>0</v>
      </c>
      <c r="BS237">
        <v>0</v>
      </c>
      <c r="BT237">
        <v>1</v>
      </c>
      <c r="BU237" t="s">
        <v>139</v>
      </c>
      <c r="BV237" t="str">
        <f t="shared" si="441"/>
        <v>1</v>
      </c>
      <c r="BW237" t="str">
        <f t="shared" si="441"/>
        <v>0</v>
      </c>
      <c r="BX237" t="str">
        <f t="shared" si="441"/>
        <v>0</v>
      </c>
      <c r="BY237" t="s">
        <v>23</v>
      </c>
      <c r="BZ237" s="253">
        <f t="shared" si="183"/>
        <v>0</v>
      </c>
      <c r="CA237" s="253">
        <f t="shared" si="184"/>
        <v>0</v>
      </c>
      <c r="CB237" s="253">
        <f t="shared" si="185"/>
        <v>354.65</v>
      </c>
      <c r="CC237" s="253">
        <f t="shared" si="186"/>
        <v>354.65</v>
      </c>
      <c r="CD237" s="253">
        <f t="shared" si="187"/>
        <v>0</v>
      </c>
      <c r="CE237" s="253">
        <f t="shared" si="188"/>
        <v>0</v>
      </c>
      <c r="CF237" s="253">
        <f t="shared" si="189"/>
        <v>0</v>
      </c>
      <c r="CG237" s="253">
        <f t="shared" si="190"/>
        <v>0</v>
      </c>
      <c r="CH237" s="253">
        <f t="shared" si="191"/>
        <v>0</v>
      </c>
      <c r="CI237" s="253">
        <f t="shared" si="192"/>
        <v>0</v>
      </c>
      <c r="CJ237" s="253">
        <f t="shared" si="193"/>
        <v>0</v>
      </c>
      <c r="CK237" s="253">
        <f t="shared" si="194"/>
        <v>0</v>
      </c>
    </row>
    <row r="238" spans="2:89" ht="20.399999999999999" x14ac:dyDescent="0.3">
      <c r="B238" s="129">
        <v>149</v>
      </c>
      <c r="C238" s="192">
        <v>246011</v>
      </c>
      <c r="D238" s="265">
        <v>24619018</v>
      </c>
      <c r="E238" s="157" t="s">
        <v>253</v>
      </c>
      <c r="F238" s="108" t="s">
        <v>344</v>
      </c>
      <c r="G238" s="108" t="s">
        <v>345</v>
      </c>
      <c r="H238" s="109" t="s">
        <v>18</v>
      </c>
      <c r="I238" s="123"/>
      <c r="J238" s="109" t="s">
        <v>19</v>
      </c>
      <c r="K238" s="111">
        <f t="shared" si="147"/>
        <v>45</v>
      </c>
      <c r="L238" s="156" t="s">
        <v>20</v>
      </c>
      <c r="M238" s="104">
        <v>0</v>
      </c>
      <c r="N238" s="262">
        <f t="shared" si="176"/>
        <v>50</v>
      </c>
      <c r="O238" s="141">
        <v>50</v>
      </c>
      <c r="P238" s="110">
        <f t="shared" si="154"/>
        <v>2250</v>
      </c>
      <c r="Q238" s="112" t="s">
        <v>139</v>
      </c>
      <c r="R238" s="113">
        <f t="shared" si="148"/>
        <v>7</v>
      </c>
      <c r="S238" s="114">
        <f t="shared" si="155"/>
        <v>350</v>
      </c>
      <c r="T238" s="113">
        <f t="shared" si="149"/>
        <v>10</v>
      </c>
      <c r="U238" s="115">
        <f t="shared" si="156"/>
        <v>500</v>
      </c>
      <c r="V238" s="113">
        <f t="shared" si="150"/>
        <v>15</v>
      </c>
      <c r="W238" s="115">
        <f t="shared" si="157"/>
        <v>750</v>
      </c>
      <c r="X238" s="113">
        <f t="shared" si="151"/>
        <v>13</v>
      </c>
      <c r="Y238" s="115">
        <f t="shared" si="158"/>
        <v>650</v>
      </c>
      <c r="Z238" s="116">
        <f t="shared" si="152"/>
        <v>2250</v>
      </c>
      <c r="AA238" s="117" t="b">
        <f t="shared" si="153"/>
        <v>1</v>
      </c>
      <c r="AB238" s="109" t="s">
        <v>22</v>
      </c>
      <c r="AC238" s="124"/>
      <c r="AD238" s="123"/>
      <c r="AE238" s="108" t="s">
        <v>23</v>
      </c>
      <c r="AF238" s="125"/>
      <c r="AG238" s="126"/>
      <c r="AH238" s="22">
        <v>0</v>
      </c>
      <c r="AI238" s="164">
        <f t="shared" si="159"/>
        <v>0</v>
      </c>
      <c r="AJ238" s="22">
        <v>0</v>
      </c>
      <c r="AK238" s="164">
        <f t="shared" si="160"/>
        <v>0</v>
      </c>
      <c r="AL238" s="22">
        <v>7</v>
      </c>
      <c r="AM238" s="164">
        <f t="shared" si="161"/>
        <v>350</v>
      </c>
      <c r="AN238" s="22">
        <v>5</v>
      </c>
      <c r="AO238" s="164">
        <f t="shared" si="162"/>
        <v>250</v>
      </c>
      <c r="AP238" s="22">
        <v>0</v>
      </c>
      <c r="AQ238" s="164">
        <f t="shared" si="163"/>
        <v>0</v>
      </c>
      <c r="AR238" s="22">
        <v>5</v>
      </c>
      <c r="AS238" s="164">
        <f t="shared" si="164"/>
        <v>250</v>
      </c>
      <c r="AT238" s="22">
        <v>5</v>
      </c>
      <c r="AU238" s="164">
        <f t="shared" si="165"/>
        <v>250</v>
      </c>
      <c r="AV238" s="22">
        <v>5</v>
      </c>
      <c r="AW238" s="164">
        <f t="shared" si="166"/>
        <v>250</v>
      </c>
      <c r="AX238" s="22">
        <v>5</v>
      </c>
      <c r="AY238" s="164">
        <f t="shared" si="167"/>
        <v>250</v>
      </c>
      <c r="AZ238" s="22">
        <v>5</v>
      </c>
      <c r="BA238" s="164">
        <f t="shared" si="168"/>
        <v>250</v>
      </c>
      <c r="BB238" s="22">
        <v>5</v>
      </c>
      <c r="BC238" s="164">
        <f t="shared" si="169"/>
        <v>250</v>
      </c>
      <c r="BD238" s="22">
        <v>3</v>
      </c>
      <c r="BE238" s="164">
        <f t="shared" si="170"/>
        <v>150</v>
      </c>
      <c r="BF238" s="253">
        <f t="shared" si="171"/>
        <v>2250</v>
      </c>
      <c r="BG238" s="253">
        <f t="shared" si="172"/>
        <v>2250</v>
      </c>
      <c r="BH238" s="10" t="b">
        <f t="shared" si="173"/>
        <v>1</v>
      </c>
      <c r="BI238" s="253">
        <f t="shared" si="174"/>
        <v>0</v>
      </c>
      <c r="BJ238" s="250">
        <f t="shared" si="177"/>
        <v>24619018</v>
      </c>
      <c r="BK238" s="251">
        <v>348</v>
      </c>
      <c r="BL238" s="251">
        <v>5</v>
      </c>
      <c r="BM238" s="252">
        <f t="shared" si="178"/>
        <v>7</v>
      </c>
      <c r="BN238" s="252">
        <f t="shared" si="179"/>
        <v>10</v>
      </c>
      <c r="BO238" s="252">
        <f t="shared" si="180"/>
        <v>15</v>
      </c>
      <c r="BP238" s="252">
        <f t="shared" si="181"/>
        <v>13</v>
      </c>
      <c r="BQ238" s="254">
        <f t="shared" si="182"/>
        <v>50</v>
      </c>
      <c r="BR238">
        <f t="shared" si="175"/>
        <v>0</v>
      </c>
      <c r="BS238">
        <v>0</v>
      </c>
      <c r="BT238">
        <v>1</v>
      </c>
      <c r="BU238" t="s">
        <v>139</v>
      </c>
      <c r="BV238" t="str">
        <f t="shared" si="441"/>
        <v>1</v>
      </c>
      <c r="BW238" t="str">
        <f t="shared" si="441"/>
        <v>0</v>
      </c>
      <c r="BX238" t="str">
        <f t="shared" si="441"/>
        <v>0</v>
      </c>
      <c r="BY238" t="s">
        <v>23</v>
      </c>
      <c r="BZ238" s="253">
        <f t="shared" si="183"/>
        <v>0</v>
      </c>
      <c r="CA238" s="253">
        <f t="shared" si="184"/>
        <v>0</v>
      </c>
      <c r="CB238" s="253">
        <f t="shared" si="185"/>
        <v>350</v>
      </c>
      <c r="CC238" s="253">
        <f t="shared" si="186"/>
        <v>250</v>
      </c>
      <c r="CD238" s="253">
        <f t="shared" si="187"/>
        <v>0</v>
      </c>
      <c r="CE238" s="253">
        <f t="shared" si="188"/>
        <v>250</v>
      </c>
      <c r="CF238" s="253">
        <f t="shared" si="189"/>
        <v>250</v>
      </c>
      <c r="CG238" s="253">
        <f t="shared" si="190"/>
        <v>250</v>
      </c>
      <c r="CH238" s="253">
        <f t="shared" si="191"/>
        <v>250</v>
      </c>
      <c r="CI238" s="253">
        <f t="shared" si="192"/>
        <v>250</v>
      </c>
      <c r="CJ238" s="253">
        <f t="shared" si="193"/>
        <v>250</v>
      </c>
      <c r="CK238" s="253">
        <f t="shared" si="194"/>
        <v>150</v>
      </c>
    </row>
    <row r="239" spans="2:89" ht="20.399999999999999" x14ac:dyDescent="0.3">
      <c r="B239" s="129">
        <v>150</v>
      </c>
      <c r="C239" s="192">
        <v>246011</v>
      </c>
      <c r="D239" s="265">
        <v>24610613</v>
      </c>
      <c r="E239" s="157" t="s">
        <v>254</v>
      </c>
      <c r="F239" s="108" t="s">
        <v>344</v>
      </c>
      <c r="G239" s="108" t="s">
        <v>345</v>
      </c>
      <c r="H239" s="109" t="s">
        <v>18</v>
      </c>
      <c r="I239" s="123"/>
      <c r="J239" s="109" t="s">
        <v>19</v>
      </c>
      <c r="K239" s="111">
        <f t="shared" si="147"/>
        <v>54</v>
      </c>
      <c r="L239" s="156" t="s">
        <v>20</v>
      </c>
      <c r="M239" s="201">
        <v>0</v>
      </c>
      <c r="N239" s="262">
        <f t="shared" si="176"/>
        <v>270</v>
      </c>
      <c r="O239" s="141">
        <v>270</v>
      </c>
      <c r="P239" s="110">
        <f t="shared" si="154"/>
        <v>14580</v>
      </c>
      <c r="Q239" s="112" t="s">
        <v>139</v>
      </c>
      <c r="R239" s="113">
        <f t="shared" si="148"/>
        <v>9</v>
      </c>
      <c r="S239" s="114">
        <f t="shared" si="155"/>
        <v>2430</v>
      </c>
      <c r="T239" s="113">
        <f t="shared" si="149"/>
        <v>12</v>
      </c>
      <c r="U239" s="115">
        <f t="shared" si="156"/>
        <v>3240</v>
      </c>
      <c r="V239" s="113">
        <f t="shared" si="150"/>
        <v>18</v>
      </c>
      <c r="W239" s="115">
        <f t="shared" si="157"/>
        <v>4860</v>
      </c>
      <c r="X239" s="113">
        <f t="shared" si="151"/>
        <v>15</v>
      </c>
      <c r="Y239" s="115">
        <f t="shared" si="158"/>
        <v>4050</v>
      </c>
      <c r="Z239" s="116">
        <f t="shared" si="152"/>
        <v>14580</v>
      </c>
      <c r="AA239" s="117" t="b">
        <f t="shared" si="153"/>
        <v>1</v>
      </c>
      <c r="AB239" s="109" t="s">
        <v>22</v>
      </c>
      <c r="AC239" s="124"/>
      <c r="AD239" s="123"/>
      <c r="AE239" s="108" t="s">
        <v>23</v>
      </c>
      <c r="AF239" s="125"/>
      <c r="AG239" s="126"/>
      <c r="AH239" s="22">
        <v>0</v>
      </c>
      <c r="AI239" s="164">
        <f t="shared" si="159"/>
        <v>0</v>
      </c>
      <c r="AJ239" s="22">
        <v>0</v>
      </c>
      <c r="AK239" s="164">
        <f t="shared" si="160"/>
        <v>0</v>
      </c>
      <c r="AL239" s="22">
        <v>9</v>
      </c>
      <c r="AM239" s="164">
        <f t="shared" si="161"/>
        <v>2430</v>
      </c>
      <c r="AN239" s="22">
        <v>6</v>
      </c>
      <c r="AO239" s="164">
        <f t="shared" si="162"/>
        <v>1620</v>
      </c>
      <c r="AP239" s="22">
        <v>0</v>
      </c>
      <c r="AQ239" s="164">
        <f t="shared" si="163"/>
        <v>0</v>
      </c>
      <c r="AR239" s="22">
        <v>6</v>
      </c>
      <c r="AS239" s="164">
        <f t="shared" si="164"/>
        <v>1620</v>
      </c>
      <c r="AT239" s="22">
        <v>6</v>
      </c>
      <c r="AU239" s="164">
        <f t="shared" si="165"/>
        <v>1620</v>
      </c>
      <c r="AV239" s="22">
        <v>6</v>
      </c>
      <c r="AW239" s="164">
        <f t="shared" si="166"/>
        <v>1620</v>
      </c>
      <c r="AX239" s="22">
        <v>6</v>
      </c>
      <c r="AY239" s="164">
        <f t="shared" si="167"/>
        <v>1620</v>
      </c>
      <c r="AZ239" s="22">
        <v>6</v>
      </c>
      <c r="BA239" s="164">
        <f t="shared" si="168"/>
        <v>1620</v>
      </c>
      <c r="BB239" s="22">
        <v>6</v>
      </c>
      <c r="BC239" s="164">
        <f t="shared" si="169"/>
        <v>1620</v>
      </c>
      <c r="BD239" s="22">
        <v>3</v>
      </c>
      <c r="BE239" s="164">
        <f t="shared" si="170"/>
        <v>810</v>
      </c>
      <c r="BF239" s="253">
        <f t="shared" si="171"/>
        <v>14580</v>
      </c>
      <c r="BG239" s="253">
        <f t="shared" si="172"/>
        <v>14580</v>
      </c>
      <c r="BH239" s="10" t="b">
        <f t="shared" si="173"/>
        <v>1</v>
      </c>
      <c r="BI239" s="253">
        <f t="shared" si="174"/>
        <v>0</v>
      </c>
      <c r="BJ239" s="250">
        <f t="shared" si="177"/>
        <v>24610613</v>
      </c>
      <c r="BK239" s="251">
        <v>348</v>
      </c>
      <c r="BL239" s="251">
        <v>5</v>
      </c>
      <c r="BM239" s="252">
        <f t="shared" si="178"/>
        <v>9</v>
      </c>
      <c r="BN239" s="252">
        <f t="shared" si="179"/>
        <v>12</v>
      </c>
      <c r="BO239" s="252">
        <f t="shared" si="180"/>
        <v>18</v>
      </c>
      <c r="BP239" s="252">
        <f t="shared" si="181"/>
        <v>15</v>
      </c>
      <c r="BQ239" s="254">
        <f t="shared" si="182"/>
        <v>270</v>
      </c>
      <c r="BR239">
        <f t="shared" si="175"/>
        <v>0</v>
      </c>
      <c r="BS239">
        <v>0</v>
      </c>
      <c r="BT239">
        <v>1</v>
      </c>
      <c r="BU239" t="s">
        <v>139</v>
      </c>
      <c r="BV239" t="str">
        <f t="shared" si="441"/>
        <v>1</v>
      </c>
      <c r="BW239" t="str">
        <f t="shared" si="441"/>
        <v>0</v>
      </c>
      <c r="BX239" t="str">
        <f t="shared" si="441"/>
        <v>0</v>
      </c>
      <c r="BY239" t="s">
        <v>23</v>
      </c>
      <c r="BZ239" s="253">
        <f t="shared" si="183"/>
        <v>0</v>
      </c>
      <c r="CA239" s="253">
        <f t="shared" si="184"/>
        <v>0</v>
      </c>
      <c r="CB239" s="253">
        <f t="shared" si="185"/>
        <v>2430</v>
      </c>
      <c r="CC239" s="253">
        <f t="shared" si="186"/>
        <v>1620</v>
      </c>
      <c r="CD239" s="253">
        <f t="shared" si="187"/>
        <v>0</v>
      </c>
      <c r="CE239" s="253">
        <f t="shared" si="188"/>
        <v>1620</v>
      </c>
      <c r="CF239" s="253">
        <f t="shared" si="189"/>
        <v>1620</v>
      </c>
      <c r="CG239" s="253">
        <f t="shared" si="190"/>
        <v>1620</v>
      </c>
      <c r="CH239" s="253">
        <f t="shared" si="191"/>
        <v>1620</v>
      </c>
      <c r="CI239" s="253">
        <f t="shared" si="192"/>
        <v>1620</v>
      </c>
      <c r="CJ239" s="253">
        <f t="shared" si="193"/>
        <v>1620</v>
      </c>
      <c r="CK239" s="253">
        <f t="shared" si="194"/>
        <v>810</v>
      </c>
    </row>
    <row r="240" spans="2:89" ht="20.399999999999999" x14ac:dyDescent="0.3">
      <c r="B240" s="129">
        <v>151</v>
      </c>
      <c r="C240" s="192">
        <v>246011</v>
      </c>
      <c r="D240" s="265">
        <v>24610766</v>
      </c>
      <c r="E240" s="157" t="s">
        <v>255</v>
      </c>
      <c r="F240" s="108" t="s">
        <v>344</v>
      </c>
      <c r="G240" s="108" t="s">
        <v>345</v>
      </c>
      <c r="H240" s="109" t="s">
        <v>18</v>
      </c>
      <c r="I240" s="123"/>
      <c r="J240" s="109" t="s">
        <v>19</v>
      </c>
      <c r="K240" s="111">
        <f t="shared" si="147"/>
        <v>45</v>
      </c>
      <c r="L240" s="156" t="s">
        <v>20</v>
      </c>
      <c r="M240" s="104">
        <v>0</v>
      </c>
      <c r="N240" s="262">
        <f t="shared" si="176"/>
        <v>75.48</v>
      </c>
      <c r="O240" s="141">
        <v>75.48</v>
      </c>
      <c r="P240" s="110">
        <f t="shared" si="154"/>
        <v>3396.6000000000004</v>
      </c>
      <c r="Q240" s="112" t="s">
        <v>139</v>
      </c>
      <c r="R240" s="113">
        <f t="shared" si="148"/>
        <v>0</v>
      </c>
      <c r="S240" s="114">
        <f t="shared" si="155"/>
        <v>0</v>
      </c>
      <c r="T240" s="113">
        <f t="shared" si="149"/>
        <v>12</v>
      </c>
      <c r="U240" s="115">
        <f t="shared" si="156"/>
        <v>905.76</v>
      </c>
      <c r="V240" s="113">
        <f t="shared" si="150"/>
        <v>18</v>
      </c>
      <c r="W240" s="115">
        <f t="shared" si="157"/>
        <v>1358.64</v>
      </c>
      <c r="X240" s="113">
        <f t="shared" si="151"/>
        <v>15</v>
      </c>
      <c r="Y240" s="115">
        <f t="shared" si="158"/>
        <v>1132.2</v>
      </c>
      <c r="Z240" s="116">
        <f t="shared" si="152"/>
        <v>3396.6000000000004</v>
      </c>
      <c r="AA240" s="117" t="b">
        <f t="shared" si="153"/>
        <v>1</v>
      </c>
      <c r="AB240" s="109" t="s">
        <v>22</v>
      </c>
      <c r="AC240" s="124"/>
      <c r="AD240" s="123"/>
      <c r="AE240" s="108" t="s">
        <v>23</v>
      </c>
      <c r="AF240" s="125"/>
      <c r="AG240" s="126"/>
      <c r="AH240" s="22">
        <v>0</v>
      </c>
      <c r="AI240" s="164">
        <f t="shared" si="159"/>
        <v>0</v>
      </c>
      <c r="AJ240" s="22">
        <v>0</v>
      </c>
      <c r="AK240" s="164">
        <f t="shared" si="160"/>
        <v>0</v>
      </c>
      <c r="AL240" s="22">
        <v>0</v>
      </c>
      <c r="AM240" s="164">
        <f t="shared" si="161"/>
        <v>0</v>
      </c>
      <c r="AN240" s="22">
        <v>6</v>
      </c>
      <c r="AO240" s="164">
        <f t="shared" si="162"/>
        <v>452.88</v>
      </c>
      <c r="AP240" s="22">
        <v>0</v>
      </c>
      <c r="AQ240" s="164">
        <f t="shared" si="163"/>
        <v>0</v>
      </c>
      <c r="AR240" s="22">
        <v>6</v>
      </c>
      <c r="AS240" s="164">
        <f t="shared" si="164"/>
        <v>452.88</v>
      </c>
      <c r="AT240" s="22">
        <v>6</v>
      </c>
      <c r="AU240" s="164">
        <f t="shared" si="165"/>
        <v>452.88</v>
      </c>
      <c r="AV240" s="22">
        <v>6</v>
      </c>
      <c r="AW240" s="164">
        <f t="shared" si="166"/>
        <v>452.88</v>
      </c>
      <c r="AX240" s="22">
        <v>6</v>
      </c>
      <c r="AY240" s="164">
        <f t="shared" si="167"/>
        <v>452.88</v>
      </c>
      <c r="AZ240" s="22">
        <v>6</v>
      </c>
      <c r="BA240" s="164">
        <f t="shared" si="168"/>
        <v>452.88</v>
      </c>
      <c r="BB240" s="22">
        <v>6</v>
      </c>
      <c r="BC240" s="164">
        <f t="shared" si="169"/>
        <v>452.88</v>
      </c>
      <c r="BD240" s="22">
        <v>3</v>
      </c>
      <c r="BE240" s="164">
        <f t="shared" si="170"/>
        <v>226.44</v>
      </c>
      <c r="BF240" s="253">
        <f t="shared" si="171"/>
        <v>3396.6000000000004</v>
      </c>
      <c r="BG240" s="253">
        <f t="shared" si="172"/>
        <v>3396.6000000000004</v>
      </c>
      <c r="BH240" s="10" t="b">
        <f t="shared" si="173"/>
        <v>1</v>
      </c>
      <c r="BI240" s="253">
        <f t="shared" si="174"/>
        <v>0</v>
      </c>
      <c r="BJ240" s="250">
        <f t="shared" si="177"/>
        <v>24610766</v>
      </c>
      <c r="BK240" s="251">
        <v>348</v>
      </c>
      <c r="BL240" s="251">
        <v>5</v>
      </c>
      <c r="BM240" s="252">
        <f t="shared" si="178"/>
        <v>0</v>
      </c>
      <c r="BN240" s="252">
        <f t="shared" si="179"/>
        <v>12</v>
      </c>
      <c r="BO240" s="252">
        <f t="shared" si="180"/>
        <v>18</v>
      </c>
      <c r="BP240" s="252">
        <f t="shared" si="181"/>
        <v>15</v>
      </c>
      <c r="BQ240" s="254">
        <f t="shared" si="182"/>
        <v>75.48</v>
      </c>
      <c r="BR240">
        <f t="shared" si="175"/>
        <v>0</v>
      </c>
      <c r="BS240">
        <v>0</v>
      </c>
      <c r="BT240">
        <v>1</v>
      </c>
      <c r="BU240" t="s">
        <v>139</v>
      </c>
      <c r="BV240" t="str">
        <f t="shared" si="441"/>
        <v>1</v>
      </c>
      <c r="BW240" t="str">
        <f t="shared" si="441"/>
        <v>0</v>
      </c>
      <c r="BX240" t="str">
        <f t="shared" si="441"/>
        <v>0</v>
      </c>
      <c r="BY240" t="s">
        <v>23</v>
      </c>
      <c r="BZ240" s="253">
        <f t="shared" si="183"/>
        <v>0</v>
      </c>
      <c r="CA240" s="253">
        <f t="shared" si="184"/>
        <v>0</v>
      </c>
      <c r="CB240" s="253">
        <f t="shared" si="185"/>
        <v>0</v>
      </c>
      <c r="CC240" s="253">
        <f t="shared" si="186"/>
        <v>452.88</v>
      </c>
      <c r="CD240" s="253">
        <f t="shared" si="187"/>
        <v>0</v>
      </c>
      <c r="CE240" s="253">
        <f t="shared" si="188"/>
        <v>452.88</v>
      </c>
      <c r="CF240" s="253">
        <f t="shared" si="189"/>
        <v>452.88</v>
      </c>
      <c r="CG240" s="253">
        <f t="shared" si="190"/>
        <v>452.88</v>
      </c>
      <c r="CH240" s="253">
        <f t="shared" si="191"/>
        <v>452.88</v>
      </c>
      <c r="CI240" s="253">
        <f t="shared" si="192"/>
        <v>452.88</v>
      </c>
      <c r="CJ240" s="253">
        <f t="shared" si="193"/>
        <v>452.88</v>
      </c>
      <c r="CK240" s="253">
        <f t="shared" si="194"/>
        <v>226.44</v>
      </c>
    </row>
    <row r="241" spans="1:89" ht="20.399999999999999" x14ac:dyDescent="0.3">
      <c r="B241" s="129">
        <v>152</v>
      </c>
      <c r="C241" s="192">
        <v>246011</v>
      </c>
      <c r="D241" s="265">
        <v>24619009</v>
      </c>
      <c r="E241" s="157" t="s">
        <v>256</v>
      </c>
      <c r="F241" s="108" t="s">
        <v>344</v>
      </c>
      <c r="G241" s="108" t="s">
        <v>345</v>
      </c>
      <c r="H241" s="109" t="s">
        <v>18</v>
      </c>
      <c r="I241" s="110"/>
      <c r="J241" s="109" t="s">
        <v>19</v>
      </c>
      <c r="K241" s="111">
        <f t="shared" si="147"/>
        <v>52</v>
      </c>
      <c r="L241" s="156" t="s">
        <v>20</v>
      </c>
      <c r="M241" s="201">
        <v>0</v>
      </c>
      <c r="N241" s="262">
        <f t="shared" si="176"/>
        <v>114.65</v>
      </c>
      <c r="O241" s="137">
        <v>114.65</v>
      </c>
      <c r="P241" s="110">
        <f t="shared" si="154"/>
        <v>5961.8</v>
      </c>
      <c r="Q241" s="112" t="s">
        <v>139</v>
      </c>
      <c r="R241" s="113">
        <f t="shared" si="148"/>
        <v>7</v>
      </c>
      <c r="S241" s="114">
        <f t="shared" si="155"/>
        <v>802.55000000000007</v>
      </c>
      <c r="T241" s="113">
        <f t="shared" si="149"/>
        <v>12</v>
      </c>
      <c r="U241" s="115">
        <f t="shared" si="156"/>
        <v>1375.8000000000002</v>
      </c>
      <c r="V241" s="113">
        <f t="shared" si="150"/>
        <v>18</v>
      </c>
      <c r="W241" s="115">
        <f t="shared" si="157"/>
        <v>2063.7000000000003</v>
      </c>
      <c r="X241" s="113">
        <f t="shared" si="151"/>
        <v>15</v>
      </c>
      <c r="Y241" s="115">
        <f t="shared" si="158"/>
        <v>1719.75</v>
      </c>
      <c r="Z241" s="116">
        <f t="shared" si="152"/>
        <v>5961.8000000000011</v>
      </c>
      <c r="AA241" s="117" t="b">
        <f t="shared" si="153"/>
        <v>1</v>
      </c>
      <c r="AB241" s="109" t="s">
        <v>22</v>
      </c>
      <c r="AC241" s="122"/>
      <c r="AD241" s="109"/>
      <c r="AE241" s="108" t="s">
        <v>23</v>
      </c>
      <c r="AF241" s="119"/>
      <c r="AG241" s="120"/>
      <c r="AH241" s="22">
        <v>0</v>
      </c>
      <c r="AI241" s="164">
        <f t="shared" si="159"/>
        <v>0</v>
      </c>
      <c r="AJ241" s="21">
        <v>0</v>
      </c>
      <c r="AK241" s="164">
        <f t="shared" si="160"/>
        <v>0</v>
      </c>
      <c r="AL241" s="21">
        <v>7</v>
      </c>
      <c r="AM241" s="164">
        <f t="shared" si="161"/>
        <v>802.55000000000007</v>
      </c>
      <c r="AN241" s="21">
        <v>6</v>
      </c>
      <c r="AO241" s="164">
        <f t="shared" si="162"/>
        <v>687.90000000000009</v>
      </c>
      <c r="AP241" s="21">
        <v>0</v>
      </c>
      <c r="AQ241" s="164">
        <f t="shared" si="163"/>
        <v>0</v>
      </c>
      <c r="AR241" s="21">
        <v>6</v>
      </c>
      <c r="AS241" s="164">
        <f t="shared" si="164"/>
        <v>687.90000000000009</v>
      </c>
      <c r="AT241" s="21">
        <v>6</v>
      </c>
      <c r="AU241" s="164">
        <f t="shared" si="165"/>
        <v>687.90000000000009</v>
      </c>
      <c r="AV241" s="21">
        <v>6</v>
      </c>
      <c r="AW241" s="164">
        <f t="shared" si="166"/>
        <v>687.90000000000009</v>
      </c>
      <c r="AX241" s="21">
        <v>6</v>
      </c>
      <c r="AY241" s="164">
        <f t="shared" si="167"/>
        <v>687.90000000000009</v>
      </c>
      <c r="AZ241" s="21">
        <v>6</v>
      </c>
      <c r="BA241" s="164">
        <f t="shared" si="168"/>
        <v>687.90000000000009</v>
      </c>
      <c r="BB241" s="21">
        <v>6</v>
      </c>
      <c r="BC241" s="164">
        <f t="shared" si="169"/>
        <v>687.90000000000009</v>
      </c>
      <c r="BD241" s="21">
        <v>3</v>
      </c>
      <c r="BE241" s="164">
        <f t="shared" si="170"/>
        <v>343.95000000000005</v>
      </c>
      <c r="BF241" s="253">
        <f t="shared" si="171"/>
        <v>5961.8</v>
      </c>
      <c r="BG241" s="253">
        <f t="shared" si="172"/>
        <v>5961.8</v>
      </c>
      <c r="BH241" s="10" t="b">
        <f t="shared" si="173"/>
        <v>1</v>
      </c>
      <c r="BI241" s="253">
        <f t="shared" si="174"/>
        <v>0</v>
      </c>
      <c r="BJ241" s="250">
        <f t="shared" si="177"/>
        <v>24619009</v>
      </c>
      <c r="BK241" s="251">
        <v>348</v>
      </c>
      <c r="BL241" s="251">
        <v>5</v>
      </c>
      <c r="BM241" s="252">
        <f t="shared" si="178"/>
        <v>7</v>
      </c>
      <c r="BN241" s="252">
        <f t="shared" si="179"/>
        <v>12</v>
      </c>
      <c r="BO241" s="252">
        <f t="shared" si="180"/>
        <v>18</v>
      </c>
      <c r="BP241" s="252">
        <f t="shared" si="181"/>
        <v>15</v>
      </c>
      <c r="BQ241" s="254">
        <f t="shared" si="182"/>
        <v>114.65</v>
      </c>
      <c r="BR241">
        <f t="shared" si="175"/>
        <v>0</v>
      </c>
      <c r="BS241">
        <v>0</v>
      </c>
      <c r="BT241">
        <v>1</v>
      </c>
      <c r="BU241" t="s">
        <v>139</v>
      </c>
      <c r="BV241" t="str">
        <f t="shared" si="441"/>
        <v>1</v>
      </c>
      <c r="BW241" t="str">
        <f t="shared" si="441"/>
        <v>0</v>
      </c>
      <c r="BX241" t="str">
        <f t="shared" si="441"/>
        <v>0</v>
      </c>
      <c r="BY241" t="s">
        <v>23</v>
      </c>
      <c r="BZ241" s="253">
        <f t="shared" si="183"/>
        <v>0</v>
      </c>
      <c r="CA241" s="253">
        <f t="shared" si="184"/>
        <v>0</v>
      </c>
      <c r="CB241" s="253">
        <f t="shared" si="185"/>
        <v>802.55000000000007</v>
      </c>
      <c r="CC241" s="253">
        <f t="shared" si="186"/>
        <v>687.90000000000009</v>
      </c>
      <c r="CD241" s="253">
        <f t="shared" si="187"/>
        <v>0</v>
      </c>
      <c r="CE241" s="253">
        <f t="shared" si="188"/>
        <v>687.90000000000009</v>
      </c>
      <c r="CF241" s="253">
        <f t="shared" si="189"/>
        <v>687.90000000000009</v>
      </c>
      <c r="CG241" s="253">
        <f t="shared" si="190"/>
        <v>687.90000000000009</v>
      </c>
      <c r="CH241" s="253">
        <f t="shared" si="191"/>
        <v>687.90000000000009</v>
      </c>
      <c r="CI241" s="253">
        <f t="shared" si="192"/>
        <v>687.90000000000009</v>
      </c>
      <c r="CJ241" s="253">
        <f t="shared" si="193"/>
        <v>687.90000000000009</v>
      </c>
      <c r="CK241" s="253">
        <f t="shared" si="194"/>
        <v>343.95000000000005</v>
      </c>
    </row>
    <row r="242" spans="1:89" ht="20.399999999999999" x14ac:dyDescent="0.3">
      <c r="B242" s="129">
        <v>153</v>
      </c>
      <c r="C242" s="159">
        <v>248011</v>
      </c>
      <c r="D242" s="265">
        <v>24711019</v>
      </c>
      <c r="E242" s="157" t="s">
        <v>257</v>
      </c>
      <c r="F242" s="108" t="s">
        <v>344</v>
      </c>
      <c r="G242" s="108" t="s">
        <v>345</v>
      </c>
      <c r="H242" s="109" t="s">
        <v>18</v>
      </c>
      <c r="I242" s="123"/>
      <c r="J242" s="109" t="s">
        <v>19</v>
      </c>
      <c r="K242" s="111">
        <f t="shared" si="147"/>
        <v>22</v>
      </c>
      <c r="L242" s="156" t="s">
        <v>20</v>
      </c>
      <c r="M242" s="104">
        <v>0</v>
      </c>
      <c r="N242" s="262">
        <f t="shared" si="176"/>
        <v>701.4</v>
      </c>
      <c r="O242" s="141">
        <v>701.4</v>
      </c>
      <c r="P242" s="110">
        <f t="shared" si="154"/>
        <v>15430.8</v>
      </c>
      <c r="Q242" s="112" t="s">
        <v>139</v>
      </c>
      <c r="R242" s="113">
        <f t="shared" si="148"/>
        <v>6</v>
      </c>
      <c r="S242" s="114">
        <f t="shared" si="155"/>
        <v>4208.3999999999996</v>
      </c>
      <c r="T242" s="113">
        <f t="shared" si="149"/>
        <v>4</v>
      </c>
      <c r="U242" s="115">
        <f t="shared" si="156"/>
        <v>2805.6</v>
      </c>
      <c r="V242" s="113">
        <f t="shared" si="150"/>
        <v>6</v>
      </c>
      <c r="W242" s="115">
        <f t="shared" si="157"/>
        <v>4208.3999999999996</v>
      </c>
      <c r="X242" s="113">
        <f t="shared" si="151"/>
        <v>6</v>
      </c>
      <c r="Y242" s="115">
        <f t="shared" si="158"/>
        <v>4208.3999999999996</v>
      </c>
      <c r="Z242" s="116">
        <f t="shared" si="152"/>
        <v>15430.8</v>
      </c>
      <c r="AA242" s="117" t="b">
        <f t="shared" si="153"/>
        <v>1</v>
      </c>
      <c r="AB242" s="109" t="s">
        <v>22</v>
      </c>
      <c r="AC242" s="124"/>
      <c r="AD242" s="123"/>
      <c r="AE242" s="108" t="s">
        <v>23</v>
      </c>
      <c r="AF242" s="125"/>
      <c r="AG242" s="126"/>
      <c r="AH242" s="22">
        <v>2</v>
      </c>
      <c r="AI242" s="164">
        <f t="shared" si="159"/>
        <v>1402.8</v>
      </c>
      <c r="AJ242" s="22">
        <v>2</v>
      </c>
      <c r="AK242" s="164">
        <f t="shared" si="160"/>
        <v>1402.8</v>
      </c>
      <c r="AL242" s="22">
        <v>2</v>
      </c>
      <c r="AM242" s="164">
        <f t="shared" si="161"/>
        <v>1402.8</v>
      </c>
      <c r="AN242" s="22">
        <v>2</v>
      </c>
      <c r="AO242" s="164">
        <f t="shared" si="162"/>
        <v>1402.8</v>
      </c>
      <c r="AP242" s="22">
        <v>0</v>
      </c>
      <c r="AQ242" s="164">
        <f t="shared" si="163"/>
        <v>0</v>
      </c>
      <c r="AR242" s="22">
        <v>2</v>
      </c>
      <c r="AS242" s="164">
        <f t="shared" si="164"/>
        <v>1402.8</v>
      </c>
      <c r="AT242" s="22">
        <v>2</v>
      </c>
      <c r="AU242" s="164">
        <f t="shared" si="165"/>
        <v>1402.8</v>
      </c>
      <c r="AV242" s="22">
        <v>2</v>
      </c>
      <c r="AW242" s="164">
        <f t="shared" si="166"/>
        <v>1402.8</v>
      </c>
      <c r="AX242" s="22">
        <v>2</v>
      </c>
      <c r="AY242" s="164">
        <f t="shared" si="167"/>
        <v>1402.8</v>
      </c>
      <c r="AZ242" s="22">
        <v>2</v>
      </c>
      <c r="BA242" s="164">
        <f t="shared" si="168"/>
        <v>1402.8</v>
      </c>
      <c r="BB242" s="22">
        <v>2</v>
      </c>
      <c r="BC242" s="164">
        <f t="shared" si="169"/>
        <v>1402.8</v>
      </c>
      <c r="BD242" s="22">
        <v>2</v>
      </c>
      <c r="BE242" s="164">
        <f t="shared" si="170"/>
        <v>1402.8</v>
      </c>
      <c r="BF242" s="253">
        <f t="shared" si="171"/>
        <v>15430.8</v>
      </c>
      <c r="BG242" s="253">
        <f t="shared" si="172"/>
        <v>15430.799999999996</v>
      </c>
      <c r="BH242" s="10" t="b">
        <f t="shared" si="173"/>
        <v>1</v>
      </c>
      <c r="BI242" s="253">
        <f t="shared" si="174"/>
        <v>0</v>
      </c>
      <c r="BJ242" s="250">
        <f t="shared" si="177"/>
        <v>24711019</v>
      </c>
      <c r="BK242" s="251">
        <v>348</v>
      </c>
      <c r="BL242" s="251">
        <v>5</v>
      </c>
      <c r="BM242" s="252">
        <f t="shared" si="178"/>
        <v>6</v>
      </c>
      <c r="BN242" s="252">
        <f t="shared" si="179"/>
        <v>4</v>
      </c>
      <c r="BO242" s="252">
        <f t="shared" si="180"/>
        <v>6</v>
      </c>
      <c r="BP242" s="252">
        <f t="shared" si="181"/>
        <v>6</v>
      </c>
      <c r="BQ242" s="254">
        <f t="shared" si="182"/>
        <v>701.4</v>
      </c>
      <c r="BR242">
        <f t="shared" si="175"/>
        <v>0</v>
      </c>
      <c r="BS242">
        <v>0</v>
      </c>
      <c r="BT242">
        <v>1</v>
      </c>
      <c r="BU242" t="s">
        <v>139</v>
      </c>
      <c r="BV242" t="str">
        <f t="shared" si="441"/>
        <v>1</v>
      </c>
      <c r="BW242" t="str">
        <f t="shared" si="441"/>
        <v>0</v>
      </c>
      <c r="BX242" t="str">
        <f t="shared" si="441"/>
        <v>0</v>
      </c>
      <c r="BY242" t="s">
        <v>23</v>
      </c>
      <c r="BZ242" s="253">
        <f t="shared" si="183"/>
        <v>1402.8</v>
      </c>
      <c r="CA242" s="253">
        <f t="shared" si="184"/>
        <v>1402.8</v>
      </c>
      <c r="CB242" s="253">
        <f t="shared" si="185"/>
        <v>1402.8</v>
      </c>
      <c r="CC242" s="253">
        <f t="shared" si="186"/>
        <v>1402.8</v>
      </c>
      <c r="CD242" s="253">
        <f t="shared" si="187"/>
        <v>0</v>
      </c>
      <c r="CE242" s="253">
        <f t="shared" si="188"/>
        <v>1402.8</v>
      </c>
      <c r="CF242" s="253">
        <f t="shared" si="189"/>
        <v>1402.8</v>
      </c>
      <c r="CG242" s="253">
        <f t="shared" si="190"/>
        <v>1402.8</v>
      </c>
      <c r="CH242" s="253">
        <f t="shared" si="191"/>
        <v>1402.8</v>
      </c>
      <c r="CI242" s="253">
        <f t="shared" si="192"/>
        <v>1402.8</v>
      </c>
      <c r="CJ242" s="253">
        <f t="shared" si="193"/>
        <v>1402.8</v>
      </c>
      <c r="CK242" s="253">
        <f t="shared" si="194"/>
        <v>1402.8</v>
      </c>
    </row>
    <row r="243" spans="1:89" ht="81.599999999999994" x14ac:dyDescent="0.3">
      <c r="B243" s="129">
        <v>154</v>
      </c>
      <c r="C243" s="159">
        <v>248011</v>
      </c>
      <c r="D243" s="193">
        <v>24811030</v>
      </c>
      <c r="E243" s="157" t="s">
        <v>358</v>
      </c>
      <c r="F243" s="108" t="s">
        <v>344</v>
      </c>
      <c r="G243" s="108" t="s">
        <v>345</v>
      </c>
      <c r="H243" s="109" t="s">
        <v>18</v>
      </c>
      <c r="I243" s="123"/>
      <c r="J243" s="109" t="s">
        <v>19</v>
      </c>
      <c r="K243" s="111">
        <f t="shared" si="147"/>
        <v>0</v>
      </c>
      <c r="L243" s="156" t="s">
        <v>20</v>
      </c>
      <c r="M243" s="201">
        <v>0</v>
      </c>
      <c r="N243" s="262">
        <f t="shared" si="176"/>
        <v>93.68</v>
      </c>
      <c r="O243" s="141">
        <v>93.68</v>
      </c>
      <c r="P243" s="110">
        <f t="shared" si="154"/>
        <v>0</v>
      </c>
      <c r="Q243" s="112" t="s">
        <v>139</v>
      </c>
      <c r="R243" s="113">
        <f t="shared" si="148"/>
        <v>0</v>
      </c>
      <c r="S243" s="114">
        <f t="shared" si="155"/>
        <v>0</v>
      </c>
      <c r="T243" s="113">
        <f t="shared" si="149"/>
        <v>0</v>
      </c>
      <c r="U243" s="115">
        <f t="shared" si="156"/>
        <v>0</v>
      </c>
      <c r="V243" s="113">
        <f t="shared" si="150"/>
        <v>0</v>
      </c>
      <c r="W243" s="115">
        <f t="shared" si="157"/>
        <v>0</v>
      </c>
      <c r="X243" s="113">
        <f t="shared" si="151"/>
        <v>0</v>
      </c>
      <c r="Y243" s="115">
        <f t="shared" si="158"/>
        <v>0</v>
      </c>
      <c r="Z243" s="116">
        <f t="shared" si="152"/>
        <v>0</v>
      </c>
      <c r="AA243" s="117" t="b">
        <f t="shared" si="153"/>
        <v>1</v>
      </c>
      <c r="AB243" s="109" t="s">
        <v>22</v>
      </c>
      <c r="AC243" s="124"/>
      <c r="AD243" s="123"/>
      <c r="AE243" s="108" t="s">
        <v>23</v>
      </c>
      <c r="AF243" s="125"/>
      <c r="AG243" s="126"/>
      <c r="AH243" s="22">
        <v>0</v>
      </c>
      <c r="AI243" s="164">
        <f t="shared" si="159"/>
        <v>0</v>
      </c>
      <c r="AJ243" s="22">
        <v>0</v>
      </c>
      <c r="AK243" s="164">
        <f t="shared" si="160"/>
        <v>0</v>
      </c>
      <c r="AL243" s="22">
        <v>0</v>
      </c>
      <c r="AM243" s="164">
        <f t="shared" si="161"/>
        <v>0</v>
      </c>
      <c r="AN243" s="22">
        <v>0</v>
      </c>
      <c r="AO243" s="164">
        <f t="shared" si="162"/>
        <v>0</v>
      </c>
      <c r="AP243" s="22">
        <v>0</v>
      </c>
      <c r="AQ243" s="164">
        <f t="shared" si="163"/>
        <v>0</v>
      </c>
      <c r="AR243" s="22">
        <v>0</v>
      </c>
      <c r="AS243" s="164">
        <f t="shared" si="164"/>
        <v>0</v>
      </c>
      <c r="AT243" s="22">
        <v>0</v>
      </c>
      <c r="AU243" s="164">
        <f t="shared" si="165"/>
        <v>0</v>
      </c>
      <c r="AV243" s="22">
        <v>0</v>
      </c>
      <c r="AW243" s="164">
        <f t="shared" si="166"/>
        <v>0</v>
      </c>
      <c r="AX243" s="22">
        <v>0</v>
      </c>
      <c r="AY243" s="164">
        <f t="shared" si="167"/>
        <v>0</v>
      </c>
      <c r="AZ243" s="22">
        <v>0</v>
      </c>
      <c r="BA243" s="164">
        <f t="shared" si="168"/>
        <v>0</v>
      </c>
      <c r="BB243" s="22">
        <v>0</v>
      </c>
      <c r="BC243" s="164">
        <f t="shared" si="169"/>
        <v>0</v>
      </c>
      <c r="BD243" s="22">
        <v>0</v>
      </c>
      <c r="BE243" s="164">
        <f t="shared" si="170"/>
        <v>0</v>
      </c>
      <c r="BF243" s="253">
        <f t="shared" si="171"/>
        <v>0</v>
      </c>
      <c r="BG243" s="253">
        <f t="shared" si="172"/>
        <v>0</v>
      </c>
      <c r="BH243" s="10" t="b">
        <f t="shared" si="173"/>
        <v>1</v>
      </c>
      <c r="BI243" s="253">
        <f t="shared" si="174"/>
        <v>0</v>
      </c>
      <c r="BJ243" s="250">
        <f t="shared" si="177"/>
        <v>24811030</v>
      </c>
      <c r="BK243" s="251">
        <v>348</v>
      </c>
      <c r="BL243" s="251">
        <v>5</v>
      </c>
      <c r="BM243" s="252">
        <f t="shared" si="178"/>
        <v>0</v>
      </c>
      <c r="BN243" s="252">
        <f t="shared" si="179"/>
        <v>0</v>
      </c>
      <c r="BO243" s="252">
        <f t="shared" si="180"/>
        <v>0</v>
      </c>
      <c r="BP243" s="252">
        <f t="shared" si="181"/>
        <v>0</v>
      </c>
      <c r="BQ243" s="254">
        <f t="shared" si="182"/>
        <v>93.68</v>
      </c>
      <c r="BR243">
        <f t="shared" si="175"/>
        <v>0</v>
      </c>
      <c r="BS243">
        <v>0</v>
      </c>
      <c r="BT243">
        <v>1</v>
      </c>
      <c r="BU243" t="s">
        <v>139</v>
      </c>
      <c r="BV243" t="str">
        <f t="shared" si="441"/>
        <v>1</v>
      </c>
      <c r="BW243" t="str">
        <f t="shared" si="441"/>
        <v>0</v>
      </c>
      <c r="BX243" t="str">
        <f t="shared" si="441"/>
        <v>0</v>
      </c>
      <c r="BY243" t="s">
        <v>23</v>
      </c>
      <c r="BZ243" s="253">
        <f t="shared" si="183"/>
        <v>0</v>
      </c>
      <c r="CA243" s="253">
        <f t="shared" si="184"/>
        <v>0</v>
      </c>
      <c r="CB243" s="253">
        <f t="shared" si="185"/>
        <v>0</v>
      </c>
      <c r="CC243" s="253">
        <f t="shared" si="186"/>
        <v>0</v>
      </c>
      <c r="CD243" s="253">
        <f t="shared" si="187"/>
        <v>0</v>
      </c>
      <c r="CE243" s="253">
        <f t="shared" si="188"/>
        <v>0</v>
      </c>
      <c r="CF243" s="253">
        <f t="shared" si="189"/>
        <v>0</v>
      </c>
      <c r="CG243" s="253">
        <f t="shared" si="190"/>
        <v>0</v>
      </c>
      <c r="CH243" s="253">
        <f t="shared" si="191"/>
        <v>0</v>
      </c>
      <c r="CI243" s="253">
        <f t="shared" si="192"/>
        <v>0</v>
      </c>
      <c r="CJ243" s="253">
        <f t="shared" si="193"/>
        <v>0</v>
      </c>
      <c r="CK243" s="253">
        <f t="shared" si="194"/>
        <v>0</v>
      </c>
    </row>
    <row r="244" spans="1:89" ht="91.8" x14ac:dyDescent="0.3">
      <c r="B244" s="129">
        <v>155</v>
      </c>
      <c r="C244" s="159">
        <v>248011</v>
      </c>
      <c r="D244" s="193">
        <v>24811031</v>
      </c>
      <c r="E244" s="157" t="s">
        <v>359</v>
      </c>
      <c r="F244" s="108" t="s">
        <v>344</v>
      </c>
      <c r="G244" s="108" t="s">
        <v>345</v>
      </c>
      <c r="H244" s="109" t="s">
        <v>18</v>
      </c>
      <c r="I244" s="110"/>
      <c r="J244" s="109" t="s">
        <v>19</v>
      </c>
      <c r="K244" s="111">
        <f t="shared" si="147"/>
        <v>11</v>
      </c>
      <c r="L244" s="156" t="s">
        <v>20</v>
      </c>
      <c r="M244" s="104">
        <v>0</v>
      </c>
      <c r="N244" s="262">
        <f t="shared" si="176"/>
        <v>93.68</v>
      </c>
      <c r="O244" s="137">
        <v>93.68</v>
      </c>
      <c r="P244" s="110">
        <f t="shared" si="154"/>
        <v>1030.48</v>
      </c>
      <c r="Q244" s="112" t="s">
        <v>139</v>
      </c>
      <c r="R244" s="113">
        <f t="shared" si="148"/>
        <v>3</v>
      </c>
      <c r="S244" s="114">
        <f t="shared" si="155"/>
        <v>281.04000000000002</v>
      </c>
      <c r="T244" s="113">
        <f t="shared" si="149"/>
        <v>2</v>
      </c>
      <c r="U244" s="115">
        <f t="shared" si="156"/>
        <v>187.36</v>
      </c>
      <c r="V244" s="113">
        <f t="shared" si="150"/>
        <v>3</v>
      </c>
      <c r="W244" s="115">
        <f t="shared" si="157"/>
        <v>281.04000000000002</v>
      </c>
      <c r="X244" s="113">
        <f t="shared" si="151"/>
        <v>3</v>
      </c>
      <c r="Y244" s="115">
        <f t="shared" si="158"/>
        <v>281.04000000000002</v>
      </c>
      <c r="Z244" s="116">
        <f t="shared" si="152"/>
        <v>1030.48</v>
      </c>
      <c r="AA244" s="117" t="b">
        <f t="shared" si="153"/>
        <v>1</v>
      </c>
      <c r="AB244" s="109" t="s">
        <v>22</v>
      </c>
      <c r="AC244" s="122"/>
      <c r="AD244" s="109"/>
      <c r="AE244" s="108" t="s">
        <v>23</v>
      </c>
      <c r="AF244" s="119"/>
      <c r="AG244" s="120"/>
      <c r="AH244" s="21">
        <v>1</v>
      </c>
      <c r="AI244" s="164">
        <f t="shared" si="159"/>
        <v>93.68</v>
      </c>
      <c r="AJ244" s="21">
        <v>1</v>
      </c>
      <c r="AK244" s="164">
        <f t="shared" si="160"/>
        <v>93.68</v>
      </c>
      <c r="AL244" s="21">
        <v>1</v>
      </c>
      <c r="AM244" s="164">
        <f t="shared" si="161"/>
        <v>93.68</v>
      </c>
      <c r="AN244" s="21">
        <v>1</v>
      </c>
      <c r="AO244" s="164">
        <f t="shared" si="162"/>
        <v>93.68</v>
      </c>
      <c r="AP244" s="21">
        <v>0</v>
      </c>
      <c r="AQ244" s="164">
        <f t="shared" si="163"/>
        <v>0</v>
      </c>
      <c r="AR244" s="21">
        <v>1</v>
      </c>
      <c r="AS244" s="164">
        <f t="shared" si="164"/>
        <v>93.68</v>
      </c>
      <c r="AT244" s="21">
        <v>1</v>
      </c>
      <c r="AU244" s="164">
        <f t="shared" si="165"/>
        <v>93.68</v>
      </c>
      <c r="AV244" s="21">
        <v>1</v>
      </c>
      <c r="AW244" s="164">
        <f t="shared" si="166"/>
        <v>93.68</v>
      </c>
      <c r="AX244" s="21">
        <v>1</v>
      </c>
      <c r="AY244" s="164">
        <f t="shared" si="167"/>
        <v>93.68</v>
      </c>
      <c r="AZ244" s="21">
        <v>1</v>
      </c>
      <c r="BA244" s="164">
        <f t="shared" si="168"/>
        <v>93.68</v>
      </c>
      <c r="BB244" s="21">
        <v>1</v>
      </c>
      <c r="BC244" s="164">
        <f t="shared" si="169"/>
        <v>93.68</v>
      </c>
      <c r="BD244" s="21">
        <v>1</v>
      </c>
      <c r="BE244" s="164">
        <f t="shared" si="170"/>
        <v>93.68</v>
      </c>
      <c r="BF244" s="253">
        <f t="shared" si="171"/>
        <v>1030.48</v>
      </c>
      <c r="BG244" s="253">
        <f t="shared" si="172"/>
        <v>1030.4800000000002</v>
      </c>
      <c r="BH244" s="10" t="b">
        <f t="shared" si="173"/>
        <v>1</v>
      </c>
      <c r="BI244" s="253">
        <f t="shared" si="174"/>
        <v>0</v>
      </c>
      <c r="BJ244" s="250">
        <f t="shared" si="177"/>
        <v>24811031</v>
      </c>
      <c r="BK244" s="251">
        <v>348</v>
      </c>
      <c r="BL244" s="251">
        <v>5</v>
      </c>
      <c r="BM244" s="252">
        <f t="shared" si="178"/>
        <v>3</v>
      </c>
      <c r="BN244" s="252">
        <f t="shared" si="179"/>
        <v>2</v>
      </c>
      <c r="BO244" s="252">
        <f t="shared" si="180"/>
        <v>3</v>
      </c>
      <c r="BP244" s="252">
        <f t="shared" si="181"/>
        <v>3</v>
      </c>
      <c r="BQ244" s="254">
        <f t="shared" si="182"/>
        <v>93.68</v>
      </c>
      <c r="BR244">
        <f t="shared" si="175"/>
        <v>0</v>
      </c>
      <c r="BS244">
        <v>0</v>
      </c>
      <c r="BT244">
        <v>1</v>
      </c>
      <c r="BU244" t="s">
        <v>139</v>
      </c>
      <c r="BV244" t="str">
        <f t="shared" si="441"/>
        <v>1</v>
      </c>
      <c r="BW244" t="str">
        <f t="shared" si="441"/>
        <v>0</v>
      </c>
      <c r="BX244" t="str">
        <f t="shared" si="441"/>
        <v>0</v>
      </c>
      <c r="BY244" t="s">
        <v>23</v>
      </c>
      <c r="BZ244" s="253">
        <f t="shared" si="183"/>
        <v>93.68</v>
      </c>
      <c r="CA244" s="253">
        <f t="shared" si="184"/>
        <v>93.68</v>
      </c>
      <c r="CB244" s="253">
        <f t="shared" si="185"/>
        <v>93.68</v>
      </c>
      <c r="CC244" s="253">
        <f t="shared" si="186"/>
        <v>93.68</v>
      </c>
      <c r="CD244" s="253">
        <f t="shared" si="187"/>
        <v>0</v>
      </c>
      <c r="CE244" s="253">
        <f t="shared" si="188"/>
        <v>93.68</v>
      </c>
      <c r="CF244" s="253">
        <f t="shared" si="189"/>
        <v>93.68</v>
      </c>
      <c r="CG244" s="253">
        <f t="shared" si="190"/>
        <v>93.68</v>
      </c>
      <c r="CH244" s="253">
        <f t="shared" si="191"/>
        <v>93.68</v>
      </c>
      <c r="CI244" s="253">
        <f t="shared" si="192"/>
        <v>93.68</v>
      </c>
      <c r="CJ244" s="253">
        <f t="shared" si="193"/>
        <v>93.68</v>
      </c>
      <c r="CK244" s="253">
        <f t="shared" si="194"/>
        <v>93.68</v>
      </c>
    </row>
    <row r="245" spans="1:89" ht="20.399999999999999" x14ac:dyDescent="0.3">
      <c r="B245" s="129">
        <v>156</v>
      </c>
      <c r="C245" s="192">
        <v>249011</v>
      </c>
      <c r="D245" s="265">
        <v>29211026</v>
      </c>
      <c r="E245" s="157" t="s">
        <v>258</v>
      </c>
      <c r="F245" s="108" t="s">
        <v>344</v>
      </c>
      <c r="G245" s="108" t="s">
        <v>345</v>
      </c>
      <c r="H245" s="109" t="s">
        <v>18</v>
      </c>
      <c r="I245" s="123"/>
      <c r="J245" s="109" t="s">
        <v>19</v>
      </c>
      <c r="K245" s="111">
        <f t="shared" si="147"/>
        <v>33</v>
      </c>
      <c r="L245" s="156" t="s">
        <v>206</v>
      </c>
      <c r="M245" s="201">
        <v>0</v>
      </c>
      <c r="N245" s="262">
        <f t="shared" si="176"/>
        <v>174.3</v>
      </c>
      <c r="O245" s="141">
        <v>174.3</v>
      </c>
      <c r="P245" s="110">
        <f t="shared" si="154"/>
        <v>5751.9000000000005</v>
      </c>
      <c r="Q245" s="112" t="s">
        <v>139</v>
      </c>
      <c r="R245" s="113">
        <f t="shared" si="148"/>
        <v>9</v>
      </c>
      <c r="S245" s="114">
        <f t="shared" si="155"/>
        <v>1568.7</v>
      </c>
      <c r="T245" s="113">
        <f t="shared" si="149"/>
        <v>6</v>
      </c>
      <c r="U245" s="115">
        <f t="shared" si="156"/>
        <v>1045.8000000000002</v>
      </c>
      <c r="V245" s="113">
        <f t="shared" si="150"/>
        <v>9</v>
      </c>
      <c r="W245" s="115">
        <f t="shared" si="157"/>
        <v>1568.7</v>
      </c>
      <c r="X245" s="113">
        <f t="shared" si="151"/>
        <v>9</v>
      </c>
      <c r="Y245" s="115">
        <f t="shared" si="158"/>
        <v>1568.7</v>
      </c>
      <c r="Z245" s="116">
        <f t="shared" si="152"/>
        <v>5751.9</v>
      </c>
      <c r="AA245" s="117" t="b">
        <f t="shared" si="153"/>
        <v>1</v>
      </c>
      <c r="AB245" s="109" t="s">
        <v>22</v>
      </c>
      <c r="AC245" s="124"/>
      <c r="AD245" s="123"/>
      <c r="AE245" s="108" t="s">
        <v>23</v>
      </c>
      <c r="AF245" s="125"/>
      <c r="AG245" s="126"/>
      <c r="AH245" s="22">
        <v>3</v>
      </c>
      <c r="AI245" s="164">
        <f t="shared" si="159"/>
        <v>522.90000000000009</v>
      </c>
      <c r="AJ245" s="22">
        <v>3</v>
      </c>
      <c r="AK245" s="164">
        <f t="shared" si="160"/>
        <v>522.90000000000009</v>
      </c>
      <c r="AL245" s="22">
        <v>3</v>
      </c>
      <c r="AM245" s="164">
        <f t="shared" si="161"/>
        <v>522.90000000000009</v>
      </c>
      <c r="AN245" s="22">
        <v>3</v>
      </c>
      <c r="AO245" s="164">
        <f t="shared" si="162"/>
        <v>522.90000000000009</v>
      </c>
      <c r="AP245" s="22">
        <v>0</v>
      </c>
      <c r="AQ245" s="164">
        <f t="shared" si="163"/>
        <v>0</v>
      </c>
      <c r="AR245" s="22">
        <v>3</v>
      </c>
      <c r="AS245" s="164">
        <f t="shared" si="164"/>
        <v>522.90000000000009</v>
      </c>
      <c r="AT245" s="22">
        <v>3</v>
      </c>
      <c r="AU245" s="164">
        <f t="shared" si="165"/>
        <v>522.90000000000009</v>
      </c>
      <c r="AV245" s="22">
        <v>3</v>
      </c>
      <c r="AW245" s="164">
        <f t="shared" si="166"/>
        <v>522.90000000000009</v>
      </c>
      <c r="AX245" s="22">
        <v>3</v>
      </c>
      <c r="AY245" s="164">
        <f t="shared" si="167"/>
        <v>522.90000000000009</v>
      </c>
      <c r="AZ245" s="22">
        <v>3</v>
      </c>
      <c r="BA245" s="164">
        <f t="shared" si="168"/>
        <v>522.90000000000009</v>
      </c>
      <c r="BB245" s="22">
        <v>3</v>
      </c>
      <c r="BC245" s="164">
        <f t="shared" si="169"/>
        <v>522.90000000000009</v>
      </c>
      <c r="BD245" s="22">
        <v>3</v>
      </c>
      <c r="BE245" s="164">
        <f t="shared" si="170"/>
        <v>522.90000000000009</v>
      </c>
      <c r="BF245" s="253">
        <f t="shared" si="171"/>
        <v>5751.9000000000005</v>
      </c>
      <c r="BG245" s="253">
        <f t="shared" si="172"/>
        <v>5751.9</v>
      </c>
      <c r="BH245" s="10" t="b">
        <f t="shared" si="173"/>
        <v>1</v>
      </c>
      <c r="BI245" s="253">
        <f t="shared" si="174"/>
        <v>0</v>
      </c>
      <c r="BJ245" s="250">
        <f t="shared" si="177"/>
        <v>29211026</v>
      </c>
      <c r="BK245" s="251">
        <v>348</v>
      </c>
      <c r="BL245" s="251">
        <v>5</v>
      </c>
      <c r="BM245" s="252">
        <f t="shared" si="178"/>
        <v>9</v>
      </c>
      <c r="BN245" s="252">
        <f t="shared" si="179"/>
        <v>6</v>
      </c>
      <c r="BO245" s="252">
        <f t="shared" si="180"/>
        <v>9</v>
      </c>
      <c r="BP245" s="252">
        <f t="shared" si="181"/>
        <v>9</v>
      </c>
      <c r="BQ245" s="254">
        <f t="shared" si="182"/>
        <v>174.3</v>
      </c>
      <c r="BR245">
        <f t="shared" si="175"/>
        <v>0</v>
      </c>
      <c r="BS245">
        <v>0</v>
      </c>
      <c r="BT245">
        <v>1</v>
      </c>
      <c r="BU245" t="s">
        <v>139</v>
      </c>
      <c r="BV245" t="str">
        <f t="shared" si="441"/>
        <v>1</v>
      </c>
      <c r="BW245" t="str">
        <f t="shared" si="441"/>
        <v>0</v>
      </c>
      <c r="BX245" t="str">
        <f t="shared" si="441"/>
        <v>0</v>
      </c>
      <c r="BY245" t="s">
        <v>23</v>
      </c>
      <c r="BZ245" s="253">
        <f t="shared" si="183"/>
        <v>522.90000000000009</v>
      </c>
      <c r="CA245" s="253">
        <f t="shared" si="184"/>
        <v>522.90000000000009</v>
      </c>
      <c r="CB245" s="253">
        <f t="shared" si="185"/>
        <v>522.90000000000009</v>
      </c>
      <c r="CC245" s="253">
        <f t="shared" si="186"/>
        <v>522.90000000000009</v>
      </c>
      <c r="CD245" s="253">
        <f t="shared" si="187"/>
        <v>0</v>
      </c>
      <c r="CE245" s="253">
        <f t="shared" si="188"/>
        <v>522.90000000000009</v>
      </c>
      <c r="CF245" s="253">
        <f t="shared" si="189"/>
        <v>522.90000000000009</v>
      </c>
      <c r="CG245" s="253">
        <f t="shared" si="190"/>
        <v>522.90000000000009</v>
      </c>
      <c r="CH245" s="253">
        <f t="shared" si="191"/>
        <v>522.90000000000009</v>
      </c>
      <c r="CI245" s="253">
        <f t="shared" si="192"/>
        <v>522.90000000000009</v>
      </c>
      <c r="CJ245" s="253">
        <f t="shared" si="193"/>
        <v>522.90000000000009</v>
      </c>
      <c r="CK245" s="253">
        <f t="shared" si="194"/>
        <v>522.90000000000009</v>
      </c>
    </row>
    <row r="246" spans="1:89" ht="20.399999999999999" x14ac:dyDescent="0.3">
      <c r="B246" s="129">
        <v>157</v>
      </c>
      <c r="C246" s="192">
        <v>249011</v>
      </c>
      <c r="D246" s="265">
        <v>29110192</v>
      </c>
      <c r="E246" s="157" t="s">
        <v>259</v>
      </c>
      <c r="F246" s="108" t="s">
        <v>344</v>
      </c>
      <c r="G246" s="108" t="s">
        <v>345</v>
      </c>
      <c r="H246" s="109" t="s">
        <v>18</v>
      </c>
      <c r="I246" s="123"/>
      <c r="J246" s="109" t="s">
        <v>19</v>
      </c>
      <c r="K246" s="111">
        <f t="shared" si="147"/>
        <v>143</v>
      </c>
      <c r="L246" s="156" t="s">
        <v>20</v>
      </c>
      <c r="M246" s="104">
        <v>0</v>
      </c>
      <c r="N246" s="262">
        <f t="shared" si="176"/>
        <v>13.22</v>
      </c>
      <c r="O246" s="141">
        <v>13.22</v>
      </c>
      <c r="P246" s="110">
        <f t="shared" si="154"/>
        <v>1890.46</v>
      </c>
      <c r="Q246" s="112" t="s">
        <v>139</v>
      </c>
      <c r="R246" s="113">
        <f t="shared" si="148"/>
        <v>39</v>
      </c>
      <c r="S246" s="114">
        <f t="shared" si="155"/>
        <v>515.58000000000004</v>
      </c>
      <c r="T246" s="113">
        <f t="shared" si="149"/>
        <v>26</v>
      </c>
      <c r="U246" s="115">
        <f t="shared" si="156"/>
        <v>343.72</v>
      </c>
      <c r="V246" s="113">
        <f t="shared" si="150"/>
        <v>39</v>
      </c>
      <c r="W246" s="115">
        <f t="shared" si="157"/>
        <v>515.58000000000004</v>
      </c>
      <c r="X246" s="113">
        <f t="shared" si="151"/>
        <v>39</v>
      </c>
      <c r="Y246" s="115">
        <f t="shared" si="158"/>
        <v>515.58000000000004</v>
      </c>
      <c r="Z246" s="116">
        <f t="shared" si="152"/>
        <v>1890.46</v>
      </c>
      <c r="AA246" s="117" t="b">
        <f t="shared" si="153"/>
        <v>1</v>
      </c>
      <c r="AB246" s="109" t="s">
        <v>22</v>
      </c>
      <c r="AC246" s="124"/>
      <c r="AD246" s="123"/>
      <c r="AE246" s="108" t="s">
        <v>23</v>
      </c>
      <c r="AF246" s="125"/>
      <c r="AG246" s="126"/>
      <c r="AH246" s="22">
        <v>13</v>
      </c>
      <c r="AI246" s="164">
        <f t="shared" si="159"/>
        <v>171.86</v>
      </c>
      <c r="AJ246" s="22">
        <v>13</v>
      </c>
      <c r="AK246" s="164">
        <f t="shared" si="160"/>
        <v>171.86</v>
      </c>
      <c r="AL246" s="22">
        <v>13</v>
      </c>
      <c r="AM246" s="164">
        <f t="shared" si="161"/>
        <v>171.86</v>
      </c>
      <c r="AN246" s="22">
        <v>13</v>
      </c>
      <c r="AO246" s="164">
        <f t="shared" si="162"/>
        <v>171.86</v>
      </c>
      <c r="AP246" s="22">
        <v>0</v>
      </c>
      <c r="AQ246" s="164">
        <f t="shared" si="163"/>
        <v>0</v>
      </c>
      <c r="AR246" s="22">
        <v>13</v>
      </c>
      <c r="AS246" s="164">
        <f t="shared" si="164"/>
        <v>171.86</v>
      </c>
      <c r="AT246" s="22">
        <v>13</v>
      </c>
      <c r="AU246" s="164">
        <f t="shared" si="165"/>
        <v>171.86</v>
      </c>
      <c r="AV246" s="22">
        <v>13</v>
      </c>
      <c r="AW246" s="164">
        <f t="shared" si="166"/>
        <v>171.86</v>
      </c>
      <c r="AX246" s="22">
        <v>13</v>
      </c>
      <c r="AY246" s="164">
        <f t="shared" si="167"/>
        <v>171.86</v>
      </c>
      <c r="AZ246" s="22">
        <v>13</v>
      </c>
      <c r="BA246" s="164">
        <f t="shared" si="168"/>
        <v>171.86</v>
      </c>
      <c r="BB246" s="22">
        <v>13</v>
      </c>
      <c r="BC246" s="164">
        <f t="shared" si="169"/>
        <v>171.86</v>
      </c>
      <c r="BD246" s="22">
        <v>13</v>
      </c>
      <c r="BE246" s="164">
        <f t="shared" si="170"/>
        <v>171.86</v>
      </c>
      <c r="BF246" s="253">
        <f t="shared" si="171"/>
        <v>1890.46</v>
      </c>
      <c r="BG246" s="253">
        <f t="shared" si="172"/>
        <v>1890.4600000000005</v>
      </c>
      <c r="BH246" s="10" t="b">
        <f t="shared" si="173"/>
        <v>1</v>
      </c>
      <c r="BI246" s="253">
        <f t="shared" si="174"/>
        <v>0</v>
      </c>
      <c r="BJ246" s="250">
        <f t="shared" si="177"/>
        <v>29110192</v>
      </c>
      <c r="BK246" s="251">
        <v>348</v>
      </c>
      <c r="BL246" s="251">
        <v>5</v>
      </c>
      <c r="BM246" s="252">
        <f t="shared" si="178"/>
        <v>39</v>
      </c>
      <c r="BN246" s="252">
        <f t="shared" si="179"/>
        <v>26</v>
      </c>
      <c r="BO246" s="252">
        <f t="shared" si="180"/>
        <v>39</v>
      </c>
      <c r="BP246" s="252">
        <f t="shared" si="181"/>
        <v>39</v>
      </c>
      <c r="BQ246" s="254">
        <f t="shared" si="182"/>
        <v>13.22</v>
      </c>
      <c r="BR246">
        <f t="shared" si="175"/>
        <v>0</v>
      </c>
      <c r="BS246">
        <v>0</v>
      </c>
      <c r="BT246">
        <v>1</v>
      </c>
      <c r="BU246" t="s">
        <v>139</v>
      </c>
      <c r="BV246" t="str">
        <f t="shared" si="441"/>
        <v>1</v>
      </c>
      <c r="BW246" t="str">
        <f t="shared" si="441"/>
        <v>0</v>
      </c>
      <c r="BX246" t="str">
        <f t="shared" si="441"/>
        <v>0</v>
      </c>
      <c r="BY246" t="s">
        <v>23</v>
      </c>
      <c r="BZ246" s="253">
        <f t="shared" si="183"/>
        <v>171.86</v>
      </c>
      <c r="CA246" s="253">
        <f t="shared" si="184"/>
        <v>171.86</v>
      </c>
      <c r="CB246" s="253">
        <f t="shared" si="185"/>
        <v>171.86</v>
      </c>
      <c r="CC246" s="253">
        <f t="shared" si="186"/>
        <v>171.86</v>
      </c>
      <c r="CD246" s="253">
        <f t="shared" si="187"/>
        <v>0</v>
      </c>
      <c r="CE246" s="253">
        <f t="shared" si="188"/>
        <v>171.86</v>
      </c>
      <c r="CF246" s="253">
        <f t="shared" si="189"/>
        <v>171.86</v>
      </c>
      <c r="CG246" s="253">
        <f t="shared" si="190"/>
        <v>171.86</v>
      </c>
      <c r="CH246" s="253">
        <f t="shared" si="191"/>
        <v>171.86</v>
      </c>
      <c r="CI246" s="253">
        <f t="shared" si="192"/>
        <v>171.86</v>
      </c>
      <c r="CJ246" s="253">
        <f t="shared" si="193"/>
        <v>171.86</v>
      </c>
      <c r="CK246" s="253">
        <f t="shared" si="194"/>
        <v>171.86</v>
      </c>
    </row>
    <row r="247" spans="1:89" ht="20.399999999999999" x14ac:dyDescent="0.3">
      <c r="B247" s="129">
        <v>158</v>
      </c>
      <c r="C247" s="192">
        <v>249011</v>
      </c>
      <c r="D247" s="265">
        <v>24110030</v>
      </c>
      <c r="E247" s="157" t="s">
        <v>360</v>
      </c>
      <c r="F247" s="108" t="s">
        <v>344</v>
      </c>
      <c r="G247" s="108" t="s">
        <v>345</v>
      </c>
      <c r="H247" s="109" t="s">
        <v>18</v>
      </c>
      <c r="I247" s="110"/>
      <c r="J247" s="109" t="s">
        <v>19</v>
      </c>
      <c r="K247" s="111">
        <f t="shared" si="147"/>
        <v>11</v>
      </c>
      <c r="L247" s="156" t="s">
        <v>208</v>
      </c>
      <c r="M247" s="201">
        <v>0</v>
      </c>
      <c r="N247" s="262">
        <f t="shared" si="176"/>
        <v>801.44</v>
      </c>
      <c r="O247" s="137">
        <v>801.44</v>
      </c>
      <c r="P247" s="110">
        <f t="shared" si="154"/>
        <v>8815.84</v>
      </c>
      <c r="Q247" s="112" t="s">
        <v>139</v>
      </c>
      <c r="R247" s="113">
        <f t="shared" si="148"/>
        <v>3</v>
      </c>
      <c r="S247" s="114">
        <f t="shared" si="155"/>
        <v>2404.3200000000002</v>
      </c>
      <c r="T247" s="113">
        <f t="shared" si="149"/>
        <v>2</v>
      </c>
      <c r="U247" s="115">
        <f t="shared" si="156"/>
        <v>1602.88</v>
      </c>
      <c r="V247" s="113">
        <f t="shared" si="150"/>
        <v>3</v>
      </c>
      <c r="W247" s="115">
        <f t="shared" si="157"/>
        <v>2404.3200000000002</v>
      </c>
      <c r="X247" s="113">
        <f t="shared" si="151"/>
        <v>3</v>
      </c>
      <c r="Y247" s="115">
        <f t="shared" si="158"/>
        <v>2404.3200000000002</v>
      </c>
      <c r="Z247" s="116">
        <f t="shared" si="152"/>
        <v>8815.84</v>
      </c>
      <c r="AA247" s="117" t="b">
        <f t="shared" si="153"/>
        <v>1</v>
      </c>
      <c r="AB247" s="109" t="s">
        <v>22</v>
      </c>
      <c r="AC247" s="122"/>
      <c r="AD247" s="109"/>
      <c r="AE247" s="108" t="s">
        <v>23</v>
      </c>
      <c r="AF247" s="119"/>
      <c r="AG247" s="120"/>
      <c r="AH247" s="21">
        <v>1</v>
      </c>
      <c r="AI247" s="164">
        <f t="shared" si="159"/>
        <v>801.44</v>
      </c>
      <c r="AJ247" s="21">
        <v>1</v>
      </c>
      <c r="AK247" s="164">
        <f t="shared" si="160"/>
        <v>801.44</v>
      </c>
      <c r="AL247" s="21">
        <v>1</v>
      </c>
      <c r="AM247" s="164">
        <f t="shared" si="161"/>
        <v>801.44</v>
      </c>
      <c r="AN247" s="21">
        <v>1</v>
      </c>
      <c r="AO247" s="164">
        <f t="shared" si="162"/>
        <v>801.44</v>
      </c>
      <c r="AP247" s="21">
        <v>0</v>
      </c>
      <c r="AQ247" s="164">
        <f t="shared" si="163"/>
        <v>0</v>
      </c>
      <c r="AR247" s="21">
        <v>1</v>
      </c>
      <c r="AS247" s="164">
        <f t="shared" si="164"/>
        <v>801.44</v>
      </c>
      <c r="AT247" s="21">
        <v>1</v>
      </c>
      <c r="AU247" s="164">
        <f t="shared" si="165"/>
        <v>801.44</v>
      </c>
      <c r="AV247" s="21">
        <v>1</v>
      </c>
      <c r="AW247" s="164">
        <f t="shared" si="166"/>
        <v>801.44</v>
      </c>
      <c r="AX247" s="21">
        <v>1</v>
      </c>
      <c r="AY247" s="164">
        <f t="shared" si="167"/>
        <v>801.44</v>
      </c>
      <c r="AZ247" s="21">
        <v>1</v>
      </c>
      <c r="BA247" s="164">
        <f t="shared" si="168"/>
        <v>801.44</v>
      </c>
      <c r="BB247" s="21">
        <v>1</v>
      </c>
      <c r="BC247" s="164">
        <f t="shared" si="169"/>
        <v>801.44</v>
      </c>
      <c r="BD247" s="21">
        <v>1</v>
      </c>
      <c r="BE247" s="164">
        <f t="shared" si="170"/>
        <v>801.44</v>
      </c>
      <c r="BF247" s="253">
        <f t="shared" si="171"/>
        <v>8815.84</v>
      </c>
      <c r="BG247" s="253">
        <f t="shared" si="172"/>
        <v>8815.840000000002</v>
      </c>
      <c r="BH247" s="10" t="b">
        <f t="shared" si="173"/>
        <v>1</v>
      </c>
      <c r="BI247" s="253">
        <f t="shared" si="174"/>
        <v>0</v>
      </c>
      <c r="BJ247" s="250">
        <f t="shared" si="177"/>
        <v>24110030</v>
      </c>
      <c r="BK247" s="251">
        <v>348</v>
      </c>
      <c r="BL247" s="251">
        <v>5</v>
      </c>
      <c r="BM247" s="252">
        <f t="shared" si="178"/>
        <v>3</v>
      </c>
      <c r="BN247" s="252">
        <f t="shared" si="179"/>
        <v>2</v>
      </c>
      <c r="BO247" s="252">
        <f t="shared" si="180"/>
        <v>3</v>
      </c>
      <c r="BP247" s="252">
        <f t="shared" si="181"/>
        <v>3</v>
      </c>
      <c r="BQ247" s="254">
        <f t="shared" si="182"/>
        <v>801.44</v>
      </c>
      <c r="BR247">
        <f t="shared" si="175"/>
        <v>0</v>
      </c>
      <c r="BS247">
        <v>0</v>
      </c>
      <c r="BT247">
        <v>1</v>
      </c>
      <c r="BU247" t="s">
        <v>139</v>
      </c>
      <c r="BV247" t="str">
        <f t="shared" si="441"/>
        <v>1</v>
      </c>
      <c r="BW247" t="str">
        <f t="shared" si="441"/>
        <v>0</v>
      </c>
      <c r="BX247" t="str">
        <f t="shared" si="441"/>
        <v>0</v>
      </c>
      <c r="BY247" t="s">
        <v>23</v>
      </c>
      <c r="BZ247" s="253">
        <f t="shared" si="183"/>
        <v>801.44</v>
      </c>
      <c r="CA247" s="253">
        <f t="shared" si="184"/>
        <v>801.44</v>
      </c>
      <c r="CB247" s="253">
        <f t="shared" si="185"/>
        <v>801.44</v>
      </c>
      <c r="CC247" s="253">
        <f t="shared" si="186"/>
        <v>801.44</v>
      </c>
      <c r="CD247" s="253">
        <f t="shared" si="187"/>
        <v>0</v>
      </c>
      <c r="CE247" s="253">
        <f t="shared" si="188"/>
        <v>801.44</v>
      </c>
      <c r="CF247" s="253">
        <f t="shared" si="189"/>
        <v>801.44</v>
      </c>
      <c r="CG247" s="253">
        <f t="shared" si="190"/>
        <v>801.44</v>
      </c>
      <c r="CH247" s="253">
        <f t="shared" si="191"/>
        <v>801.44</v>
      </c>
      <c r="CI247" s="253">
        <f t="shared" si="192"/>
        <v>801.44</v>
      </c>
      <c r="CJ247" s="253">
        <f t="shared" si="193"/>
        <v>801.44</v>
      </c>
      <c r="CK247" s="253">
        <f t="shared" si="194"/>
        <v>801.44</v>
      </c>
    </row>
    <row r="248" spans="1:89" ht="20.399999999999999" x14ac:dyDescent="0.3">
      <c r="A248" s="228"/>
      <c r="B248" s="227">
        <v>159</v>
      </c>
      <c r="C248" s="160">
        <v>261011</v>
      </c>
      <c r="D248" s="271">
        <v>26110001</v>
      </c>
      <c r="E248" s="151" t="s">
        <v>260</v>
      </c>
      <c r="F248" s="229" t="s">
        <v>344</v>
      </c>
      <c r="G248" s="229" t="s">
        <v>345</v>
      </c>
      <c r="H248" s="230" t="s">
        <v>18</v>
      </c>
      <c r="I248" s="234"/>
      <c r="J248" s="230" t="s">
        <v>19</v>
      </c>
      <c r="K248" s="232">
        <f t="shared" si="147"/>
        <v>4617.3600000000006</v>
      </c>
      <c r="L248" s="158" t="s">
        <v>206</v>
      </c>
      <c r="M248" s="104">
        <v>0</v>
      </c>
      <c r="N248" s="262">
        <f t="shared" si="176"/>
        <v>22.77</v>
      </c>
      <c r="O248" s="242">
        <v>22.77</v>
      </c>
      <c r="P248" s="110">
        <f t="shared" si="154"/>
        <v>105137.28720000001</v>
      </c>
      <c r="Q248" s="160" t="s">
        <v>139</v>
      </c>
      <c r="R248" s="113">
        <f t="shared" si="148"/>
        <v>3247.7700000000004</v>
      </c>
      <c r="S248" s="114">
        <f t="shared" si="155"/>
        <v>73951.722900000008</v>
      </c>
      <c r="T248" s="113">
        <f t="shared" si="149"/>
        <v>1369.59</v>
      </c>
      <c r="U248" s="115">
        <f t="shared" si="156"/>
        <v>31185.564299999998</v>
      </c>
      <c r="V248" s="113">
        <f t="shared" si="150"/>
        <v>0</v>
      </c>
      <c r="W248" s="115">
        <f t="shared" si="157"/>
        <v>0</v>
      </c>
      <c r="X248" s="113">
        <f t="shared" si="151"/>
        <v>0</v>
      </c>
      <c r="Y248" s="115">
        <f t="shared" si="158"/>
        <v>0</v>
      </c>
      <c r="Z248" s="116">
        <f t="shared" si="152"/>
        <v>105137.28720000001</v>
      </c>
      <c r="AA248" s="117" t="b">
        <f t="shared" si="153"/>
        <v>1</v>
      </c>
      <c r="AB248" s="230" t="s">
        <v>22</v>
      </c>
      <c r="AC248" s="243"/>
      <c r="AD248" s="230"/>
      <c r="AE248" s="108" t="s">
        <v>23</v>
      </c>
      <c r="AF248" s="244"/>
      <c r="AG248" s="245"/>
      <c r="AH248" s="240">
        <v>833.45</v>
      </c>
      <c r="AI248" s="164">
        <f t="shared" si="159"/>
        <v>18977.656500000001</v>
      </c>
      <c r="AJ248" s="240">
        <v>1205.19</v>
      </c>
      <c r="AK248" s="164">
        <f t="shared" si="160"/>
        <v>27442.176299999999</v>
      </c>
      <c r="AL248" s="240">
        <v>1209.1300000000001</v>
      </c>
      <c r="AM248" s="164">
        <f t="shared" si="161"/>
        <v>27531.890100000001</v>
      </c>
      <c r="AN248" s="240">
        <v>1150</v>
      </c>
      <c r="AO248" s="164">
        <f t="shared" si="162"/>
        <v>26185.5</v>
      </c>
      <c r="AP248" s="240">
        <v>219.59</v>
      </c>
      <c r="AQ248" s="164">
        <f t="shared" si="163"/>
        <v>5000.0643</v>
      </c>
      <c r="AR248" s="240">
        <v>0</v>
      </c>
      <c r="AS248" s="164">
        <f t="shared" si="164"/>
        <v>0</v>
      </c>
      <c r="AT248" s="240">
        <v>0</v>
      </c>
      <c r="AU248" s="164">
        <f t="shared" si="165"/>
        <v>0</v>
      </c>
      <c r="AV248" s="240">
        <v>0</v>
      </c>
      <c r="AW248" s="164">
        <f t="shared" si="166"/>
        <v>0</v>
      </c>
      <c r="AX248" s="240">
        <v>0</v>
      </c>
      <c r="AY248" s="164">
        <f t="shared" si="167"/>
        <v>0</v>
      </c>
      <c r="AZ248" s="240">
        <v>0</v>
      </c>
      <c r="BA248" s="164">
        <f t="shared" si="168"/>
        <v>0</v>
      </c>
      <c r="BB248" s="240">
        <v>0</v>
      </c>
      <c r="BC248" s="164">
        <f t="shared" si="169"/>
        <v>0</v>
      </c>
      <c r="BD248" s="240">
        <v>0</v>
      </c>
      <c r="BE248" s="164">
        <f t="shared" si="170"/>
        <v>0</v>
      </c>
      <c r="BF248" s="253">
        <f t="shared" si="171"/>
        <v>105137.28720000001</v>
      </c>
      <c r="BG248" s="253">
        <f t="shared" si="172"/>
        <v>105137.28720000001</v>
      </c>
      <c r="BH248" s="10" t="b">
        <f t="shared" si="173"/>
        <v>1</v>
      </c>
      <c r="BI248" s="253">
        <f t="shared" si="174"/>
        <v>0</v>
      </c>
      <c r="BJ248" s="250">
        <f t="shared" si="177"/>
        <v>26110001</v>
      </c>
      <c r="BK248" s="251">
        <v>348</v>
      </c>
      <c r="BL248" s="251">
        <v>5</v>
      </c>
      <c r="BM248" s="252">
        <f t="shared" si="178"/>
        <v>3247.7700000000004</v>
      </c>
      <c r="BN248" s="252">
        <f t="shared" si="179"/>
        <v>1369.59</v>
      </c>
      <c r="BO248" s="252">
        <f t="shared" si="180"/>
        <v>0</v>
      </c>
      <c r="BP248" s="252">
        <f t="shared" si="181"/>
        <v>0</v>
      </c>
      <c r="BQ248" s="254">
        <f t="shared" si="182"/>
        <v>22.77</v>
      </c>
      <c r="BR248">
        <f t="shared" si="175"/>
        <v>0</v>
      </c>
      <c r="BS248">
        <v>0</v>
      </c>
      <c r="BT248">
        <v>1</v>
      </c>
      <c r="BU248" t="s">
        <v>139</v>
      </c>
      <c r="BV248" t="str">
        <f t="shared" si="441"/>
        <v>1</v>
      </c>
      <c r="BW248" t="str">
        <f t="shared" si="441"/>
        <v>0</v>
      </c>
      <c r="BX248" t="str">
        <f t="shared" si="441"/>
        <v>0</v>
      </c>
      <c r="BY248" t="s">
        <v>23</v>
      </c>
      <c r="BZ248" s="253">
        <f t="shared" si="183"/>
        <v>18977.656500000001</v>
      </c>
      <c r="CA248" s="253">
        <f t="shared" si="184"/>
        <v>27442.176299999999</v>
      </c>
      <c r="CB248" s="253">
        <f t="shared" si="185"/>
        <v>27531.890100000001</v>
      </c>
      <c r="CC248" s="253">
        <f t="shared" si="186"/>
        <v>26185.5</v>
      </c>
      <c r="CD248" s="253">
        <f t="shared" si="187"/>
        <v>5000.0643</v>
      </c>
      <c r="CE248" s="253">
        <f t="shared" si="188"/>
        <v>0</v>
      </c>
      <c r="CF248" s="253">
        <f t="shared" si="189"/>
        <v>0</v>
      </c>
      <c r="CG248" s="253">
        <f t="shared" si="190"/>
        <v>0</v>
      </c>
      <c r="CH248" s="253">
        <f t="shared" si="191"/>
        <v>0</v>
      </c>
      <c r="CI248" s="253">
        <f t="shared" si="192"/>
        <v>0</v>
      </c>
      <c r="CJ248" s="253">
        <f t="shared" si="193"/>
        <v>0</v>
      </c>
      <c r="CK248" s="253">
        <f t="shared" si="194"/>
        <v>0</v>
      </c>
    </row>
    <row r="249" spans="1:89" ht="30.6" x14ac:dyDescent="0.3">
      <c r="B249" s="129">
        <v>160</v>
      </c>
      <c r="C249" s="192">
        <v>292011</v>
      </c>
      <c r="D249" s="269">
        <v>29210085</v>
      </c>
      <c r="E249" s="157" t="s">
        <v>261</v>
      </c>
      <c r="F249" s="108" t="s">
        <v>344</v>
      </c>
      <c r="G249" s="108" t="s">
        <v>345</v>
      </c>
      <c r="H249" s="109" t="s">
        <v>18</v>
      </c>
      <c r="I249" s="123"/>
      <c r="J249" s="109" t="s">
        <v>19</v>
      </c>
      <c r="K249" s="111">
        <f t="shared" si="147"/>
        <v>11</v>
      </c>
      <c r="L249" s="156" t="s">
        <v>20</v>
      </c>
      <c r="M249" s="201">
        <v>0</v>
      </c>
      <c r="N249" s="262">
        <f t="shared" si="176"/>
        <v>560</v>
      </c>
      <c r="O249" s="141">
        <v>560</v>
      </c>
      <c r="P249" s="110">
        <f t="shared" si="154"/>
        <v>6160</v>
      </c>
      <c r="Q249" s="112" t="s">
        <v>139</v>
      </c>
      <c r="R249" s="113">
        <f t="shared" si="148"/>
        <v>3</v>
      </c>
      <c r="S249" s="114">
        <f t="shared" si="155"/>
        <v>1680</v>
      </c>
      <c r="T249" s="113">
        <f t="shared" si="149"/>
        <v>2</v>
      </c>
      <c r="U249" s="115">
        <f t="shared" si="156"/>
        <v>1120</v>
      </c>
      <c r="V249" s="113">
        <f t="shared" si="150"/>
        <v>3</v>
      </c>
      <c r="W249" s="115">
        <f t="shared" si="157"/>
        <v>1680</v>
      </c>
      <c r="X249" s="113">
        <f t="shared" si="151"/>
        <v>3</v>
      </c>
      <c r="Y249" s="115">
        <f t="shared" si="158"/>
        <v>1680</v>
      </c>
      <c r="Z249" s="116">
        <f t="shared" si="152"/>
        <v>6160</v>
      </c>
      <c r="AA249" s="117" t="b">
        <f t="shared" si="153"/>
        <v>1</v>
      </c>
      <c r="AB249" s="109" t="s">
        <v>22</v>
      </c>
      <c r="AC249" s="124"/>
      <c r="AD249" s="123"/>
      <c r="AE249" s="108" t="s">
        <v>23</v>
      </c>
      <c r="AF249" s="125"/>
      <c r="AG249" s="126"/>
      <c r="AH249" s="22">
        <v>1</v>
      </c>
      <c r="AI249" s="164">
        <f t="shared" si="159"/>
        <v>560</v>
      </c>
      <c r="AJ249" s="22">
        <v>1</v>
      </c>
      <c r="AK249" s="164">
        <f t="shared" si="160"/>
        <v>560</v>
      </c>
      <c r="AL249" s="22">
        <v>1</v>
      </c>
      <c r="AM249" s="164">
        <f t="shared" si="161"/>
        <v>560</v>
      </c>
      <c r="AN249" s="22">
        <v>1</v>
      </c>
      <c r="AO249" s="164">
        <f t="shared" si="162"/>
        <v>560</v>
      </c>
      <c r="AP249" s="22">
        <v>0</v>
      </c>
      <c r="AQ249" s="164">
        <f t="shared" si="163"/>
        <v>0</v>
      </c>
      <c r="AR249" s="22">
        <v>1</v>
      </c>
      <c r="AS249" s="164">
        <f t="shared" si="164"/>
        <v>560</v>
      </c>
      <c r="AT249" s="22">
        <v>1</v>
      </c>
      <c r="AU249" s="164">
        <f t="shared" si="165"/>
        <v>560</v>
      </c>
      <c r="AV249" s="22">
        <v>1</v>
      </c>
      <c r="AW249" s="164">
        <f t="shared" si="166"/>
        <v>560</v>
      </c>
      <c r="AX249" s="22">
        <v>1</v>
      </c>
      <c r="AY249" s="164">
        <f t="shared" si="167"/>
        <v>560</v>
      </c>
      <c r="AZ249" s="22">
        <v>1</v>
      </c>
      <c r="BA249" s="164">
        <f t="shared" si="168"/>
        <v>560</v>
      </c>
      <c r="BB249" s="22">
        <v>1</v>
      </c>
      <c r="BC249" s="164">
        <f t="shared" si="169"/>
        <v>560</v>
      </c>
      <c r="BD249" s="22">
        <v>1</v>
      </c>
      <c r="BE249" s="164">
        <f t="shared" si="170"/>
        <v>560</v>
      </c>
      <c r="BF249" s="253">
        <f t="shared" si="171"/>
        <v>6160</v>
      </c>
      <c r="BG249" s="253">
        <f t="shared" si="172"/>
        <v>6160</v>
      </c>
      <c r="BH249" s="10" t="b">
        <f t="shared" si="173"/>
        <v>1</v>
      </c>
      <c r="BI249" s="253">
        <f t="shared" si="174"/>
        <v>0</v>
      </c>
      <c r="BJ249" s="250">
        <f t="shared" si="177"/>
        <v>29210085</v>
      </c>
      <c r="BK249" s="251">
        <v>348</v>
      </c>
      <c r="BL249" s="251">
        <v>5</v>
      </c>
      <c r="BM249" s="252">
        <f t="shared" si="178"/>
        <v>3</v>
      </c>
      <c r="BN249" s="252">
        <f t="shared" si="179"/>
        <v>2</v>
      </c>
      <c r="BO249" s="252">
        <f t="shared" si="180"/>
        <v>3</v>
      </c>
      <c r="BP249" s="252">
        <f t="shared" si="181"/>
        <v>3</v>
      </c>
      <c r="BQ249" s="254">
        <f t="shared" si="182"/>
        <v>560</v>
      </c>
      <c r="BR249">
        <f t="shared" si="175"/>
        <v>0</v>
      </c>
      <c r="BS249">
        <v>0</v>
      </c>
      <c r="BT249">
        <v>1</v>
      </c>
      <c r="BU249" t="s">
        <v>139</v>
      </c>
      <c r="BV249" t="str">
        <f t="shared" si="441"/>
        <v>1</v>
      </c>
      <c r="BW249" t="str">
        <f t="shared" si="441"/>
        <v>0</v>
      </c>
      <c r="BX249" t="str">
        <f t="shared" si="441"/>
        <v>0</v>
      </c>
      <c r="BY249" t="s">
        <v>23</v>
      </c>
      <c r="BZ249" s="253">
        <f t="shared" si="183"/>
        <v>560</v>
      </c>
      <c r="CA249" s="253">
        <f t="shared" si="184"/>
        <v>560</v>
      </c>
      <c r="CB249" s="253">
        <f t="shared" si="185"/>
        <v>560</v>
      </c>
      <c r="CC249" s="253">
        <f t="shared" si="186"/>
        <v>560</v>
      </c>
      <c r="CD249" s="253">
        <f t="shared" si="187"/>
        <v>0</v>
      </c>
      <c r="CE249" s="253">
        <f t="shared" si="188"/>
        <v>560</v>
      </c>
      <c r="CF249" s="253">
        <f t="shared" si="189"/>
        <v>560</v>
      </c>
      <c r="CG249" s="253">
        <f t="shared" si="190"/>
        <v>560</v>
      </c>
      <c r="CH249" s="253">
        <f t="shared" si="191"/>
        <v>560</v>
      </c>
      <c r="CI249" s="253">
        <f t="shared" si="192"/>
        <v>560</v>
      </c>
      <c r="CJ249" s="253">
        <f t="shared" si="193"/>
        <v>560</v>
      </c>
      <c r="CK249" s="253">
        <f t="shared" si="194"/>
        <v>560</v>
      </c>
    </row>
    <row r="250" spans="1:89" ht="20.399999999999999" x14ac:dyDescent="0.3">
      <c r="B250" s="129">
        <v>161</v>
      </c>
      <c r="C250" s="192">
        <v>292011</v>
      </c>
      <c r="D250" s="269">
        <v>24811003</v>
      </c>
      <c r="E250" s="157" t="s">
        <v>262</v>
      </c>
      <c r="F250" s="108" t="s">
        <v>344</v>
      </c>
      <c r="G250" s="108" t="s">
        <v>345</v>
      </c>
      <c r="H250" s="109" t="s">
        <v>18</v>
      </c>
      <c r="I250" s="123"/>
      <c r="J250" s="109" t="s">
        <v>19</v>
      </c>
      <c r="K250" s="111">
        <f t="shared" si="147"/>
        <v>33</v>
      </c>
      <c r="L250" s="156" t="s">
        <v>20</v>
      </c>
      <c r="M250" s="104">
        <v>0</v>
      </c>
      <c r="N250" s="262">
        <f t="shared" si="176"/>
        <v>116.66</v>
      </c>
      <c r="O250" s="141">
        <v>116.66</v>
      </c>
      <c r="P250" s="110">
        <f t="shared" si="154"/>
        <v>3849.7799999999997</v>
      </c>
      <c r="Q250" s="112" t="s">
        <v>139</v>
      </c>
      <c r="R250" s="113">
        <f t="shared" si="148"/>
        <v>9</v>
      </c>
      <c r="S250" s="114">
        <f t="shared" si="155"/>
        <v>1049.94</v>
      </c>
      <c r="T250" s="113">
        <f t="shared" si="149"/>
        <v>6</v>
      </c>
      <c r="U250" s="115">
        <f t="shared" si="156"/>
        <v>699.96</v>
      </c>
      <c r="V250" s="113">
        <f t="shared" si="150"/>
        <v>9</v>
      </c>
      <c r="W250" s="115">
        <f t="shared" si="157"/>
        <v>1049.94</v>
      </c>
      <c r="X250" s="113">
        <f t="shared" si="151"/>
        <v>9</v>
      </c>
      <c r="Y250" s="115">
        <f t="shared" si="158"/>
        <v>1049.94</v>
      </c>
      <c r="Z250" s="116">
        <f t="shared" si="152"/>
        <v>3849.78</v>
      </c>
      <c r="AA250" s="117" t="b">
        <f t="shared" si="153"/>
        <v>1</v>
      </c>
      <c r="AB250" s="109" t="s">
        <v>22</v>
      </c>
      <c r="AC250" s="124"/>
      <c r="AD250" s="123"/>
      <c r="AE250" s="108" t="s">
        <v>23</v>
      </c>
      <c r="AF250" s="125"/>
      <c r="AG250" s="126"/>
      <c r="AH250" s="22">
        <v>3</v>
      </c>
      <c r="AI250" s="164">
        <f t="shared" si="159"/>
        <v>349.98</v>
      </c>
      <c r="AJ250" s="22">
        <v>3</v>
      </c>
      <c r="AK250" s="164">
        <f t="shared" si="160"/>
        <v>349.98</v>
      </c>
      <c r="AL250" s="22">
        <v>3</v>
      </c>
      <c r="AM250" s="164">
        <f t="shared" si="161"/>
        <v>349.98</v>
      </c>
      <c r="AN250" s="22">
        <v>3</v>
      </c>
      <c r="AO250" s="164">
        <f t="shared" si="162"/>
        <v>349.98</v>
      </c>
      <c r="AP250" s="22">
        <v>0</v>
      </c>
      <c r="AQ250" s="164">
        <f t="shared" si="163"/>
        <v>0</v>
      </c>
      <c r="AR250" s="22">
        <v>3</v>
      </c>
      <c r="AS250" s="164">
        <f t="shared" si="164"/>
        <v>349.98</v>
      </c>
      <c r="AT250" s="22">
        <v>3</v>
      </c>
      <c r="AU250" s="164">
        <f t="shared" si="165"/>
        <v>349.98</v>
      </c>
      <c r="AV250" s="22">
        <v>3</v>
      </c>
      <c r="AW250" s="164">
        <f t="shared" si="166"/>
        <v>349.98</v>
      </c>
      <c r="AX250" s="22">
        <v>3</v>
      </c>
      <c r="AY250" s="164">
        <f t="shared" si="167"/>
        <v>349.98</v>
      </c>
      <c r="AZ250" s="22">
        <v>3</v>
      </c>
      <c r="BA250" s="164">
        <f t="shared" si="168"/>
        <v>349.98</v>
      </c>
      <c r="BB250" s="22">
        <v>3</v>
      </c>
      <c r="BC250" s="164">
        <f t="shared" si="169"/>
        <v>349.98</v>
      </c>
      <c r="BD250" s="22">
        <v>3</v>
      </c>
      <c r="BE250" s="164">
        <f t="shared" si="170"/>
        <v>349.98</v>
      </c>
      <c r="BF250" s="253">
        <f t="shared" si="171"/>
        <v>3849.7799999999997</v>
      </c>
      <c r="BG250" s="253">
        <f t="shared" si="172"/>
        <v>3849.78</v>
      </c>
      <c r="BH250" s="10" t="b">
        <f t="shared" si="173"/>
        <v>1</v>
      </c>
      <c r="BI250" s="253">
        <f t="shared" si="174"/>
        <v>0</v>
      </c>
      <c r="BJ250" s="250">
        <f t="shared" si="177"/>
        <v>24811003</v>
      </c>
      <c r="BK250" s="251">
        <v>348</v>
      </c>
      <c r="BL250" s="251">
        <v>5</v>
      </c>
      <c r="BM250" s="252">
        <f t="shared" si="178"/>
        <v>9</v>
      </c>
      <c r="BN250" s="252">
        <f t="shared" si="179"/>
        <v>6</v>
      </c>
      <c r="BO250" s="252">
        <f t="shared" si="180"/>
        <v>9</v>
      </c>
      <c r="BP250" s="252">
        <f t="shared" si="181"/>
        <v>9</v>
      </c>
      <c r="BQ250" s="254">
        <f t="shared" si="182"/>
        <v>116.66</v>
      </c>
      <c r="BR250">
        <f t="shared" si="175"/>
        <v>0</v>
      </c>
      <c r="BS250">
        <v>0</v>
      </c>
      <c r="BT250">
        <v>1</v>
      </c>
      <c r="BU250" t="s">
        <v>139</v>
      </c>
      <c r="BV250" t="str">
        <f t="shared" si="441"/>
        <v>1</v>
      </c>
      <c r="BW250" t="str">
        <f t="shared" si="441"/>
        <v>0</v>
      </c>
      <c r="BX250" t="str">
        <f t="shared" si="441"/>
        <v>0</v>
      </c>
      <c r="BY250" t="s">
        <v>23</v>
      </c>
      <c r="BZ250" s="253">
        <f t="shared" si="183"/>
        <v>349.98</v>
      </c>
      <c r="CA250" s="253">
        <f t="shared" si="184"/>
        <v>349.98</v>
      </c>
      <c r="CB250" s="253">
        <f t="shared" si="185"/>
        <v>349.98</v>
      </c>
      <c r="CC250" s="253">
        <f t="shared" si="186"/>
        <v>349.98</v>
      </c>
      <c r="CD250" s="253">
        <f t="shared" si="187"/>
        <v>0</v>
      </c>
      <c r="CE250" s="253">
        <f t="shared" si="188"/>
        <v>349.98</v>
      </c>
      <c r="CF250" s="253">
        <f t="shared" si="189"/>
        <v>349.98</v>
      </c>
      <c r="CG250" s="253">
        <f t="shared" si="190"/>
        <v>349.98</v>
      </c>
      <c r="CH250" s="253">
        <f t="shared" si="191"/>
        <v>349.98</v>
      </c>
      <c r="CI250" s="253">
        <f t="shared" si="192"/>
        <v>349.98</v>
      </c>
      <c r="CJ250" s="253">
        <f t="shared" si="193"/>
        <v>349.98</v>
      </c>
      <c r="CK250" s="253">
        <f t="shared" si="194"/>
        <v>349.98</v>
      </c>
    </row>
    <row r="251" spans="1:89" ht="20.399999999999999" x14ac:dyDescent="0.3">
      <c r="B251" s="129">
        <v>162</v>
      </c>
      <c r="C251" s="192">
        <v>292011</v>
      </c>
      <c r="D251" s="265">
        <v>29212022</v>
      </c>
      <c r="E251" s="157" t="s">
        <v>263</v>
      </c>
      <c r="F251" s="108" t="s">
        <v>344</v>
      </c>
      <c r="G251" s="108" t="s">
        <v>345</v>
      </c>
      <c r="H251" s="109" t="s">
        <v>18</v>
      </c>
      <c r="I251" s="110"/>
      <c r="J251" s="109" t="s">
        <v>19</v>
      </c>
      <c r="K251" s="111">
        <f t="shared" si="147"/>
        <v>22</v>
      </c>
      <c r="L251" s="156" t="s">
        <v>20</v>
      </c>
      <c r="M251" s="201">
        <v>0</v>
      </c>
      <c r="N251" s="262">
        <f t="shared" si="176"/>
        <v>285.99</v>
      </c>
      <c r="O251" s="137">
        <v>285.99</v>
      </c>
      <c r="P251" s="110">
        <f t="shared" si="154"/>
        <v>6291.7800000000007</v>
      </c>
      <c r="Q251" s="112" t="s">
        <v>139</v>
      </c>
      <c r="R251" s="113">
        <f t="shared" si="148"/>
        <v>6</v>
      </c>
      <c r="S251" s="114">
        <f t="shared" si="155"/>
        <v>1715.94</v>
      </c>
      <c r="T251" s="113">
        <f t="shared" si="149"/>
        <v>4</v>
      </c>
      <c r="U251" s="115">
        <f t="shared" si="156"/>
        <v>1143.96</v>
      </c>
      <c r="V251" s="113">
        <f t="shared" si="150"/>
        <v>6</v>
      </c>
      <c r="W251" s="115">
        <f t="shared" si="157"/>
        <v>1715.94</v>
      </c>
      <c r="X251" s="113">
        <f t="shared" si="151"/>
        <v>6</v>
      </c>
      <c r="Y251" s="115">
        <f t="shared" si="158"/>
        <v>1715.94</v>
      </c>
      <c r="Z251" s="116">
        <f t="shared" si="152"/>
        <v>6291.7800000000007</v>
      </c>
      <c r="AA251" s="117" t="b">
        <f t="shared" si="153"/>
        <v>1</v>
      </c>
      <c r="AB251" s="109" t="s">
        <v>22</v>
      </c>
      <c r="AC251" s="122"/>
      <c r="AD251" s="109"/>
      <c r="AE251" s="108" t="s">
        <v>23</v>
      </c>
      <c r="AF251" s="119"/>
      <c r="AG251" s="120"/>
      <c r="AH251" s="21">
        <v>2</v>
      </c>
      <c r="AI251" s="164">
        <f t="shared" si="159"/>
        <v>571.98</v>
      </c>
      <c r="AJ251" s="21">
        <v>2</v>
      </c>
      <c r="AK251" s="164">
        <f t="shared" si="160"/>
        <v>571.98</v>
      </c>
      <c r="AL251" s="21">
        <v>2</v>
      </c>
      <c r="AM251" s="164">
        <f t="shared" si="161"/>
        <v>571.98</v>
      </c>
      <c r="AN251" s="21">
        <v>2</v>
      </c>
      <c r="AO251" s="164">
        <f t="shared" si="162"/>
        <v>571.98</v>
      </c>
      <c r="AP251" s="21">
        <v>0</v>
      </c>
      <c r="AQ251" s="164">
        <f t="shared" si="163"/>
        <v>0</v>
      </c>
      <c r="AR251" s="21">
        <v>2</v>
      </c>
      <c r="AS251" s="164">
        <f t="shared" si="164"/>
        <v>571.98</v>
      </c>
      <c r="AT251" s="21">
        <v>2</v>
      </c>
      <c r="AU251" s="164">
        <f t="shared" si="165"/>
        <v>571.98</v>
      </c>
      <c r="AV251" s="21">
        <v>2</v>
      </c>
      <c r="AW251" s="164">
        <f t="shared" si="166"/>
        <v>571.98</v>
      </c>
      <c r="AX251" s="21">
        <v>2</v>
      </c>
      <c r="AY251" s="164">
        <f t="shared" si="167"/>
        <v>571.98</v>
      </c>
      <c r="AZ251" s="21">
        <v>2</v>
      </c>
      <c r="BA251" s="164">
        <f t="shared" si="168"/>
        <v>571.98</v>
      </c>
      <c r="BB251" s="21">
        <v>2</v>
      </c>
      <c r="BC251" s="164">
        <f t="shared" si="169"/>
        <v>571.98</v>
      </c>
      <c r="BD251" s="21">
        <v>2</v>
      </c>
      <c r="BE251" s="164">
        <f t="shared" si="170"/>
        <v>571.98</v>
      </c>
      <c r="BF251" s="253">
        <f t="shared" si="171"/>
        <v>6291.7800000000007</v>
      </c>
      <c r="BG251" s="253">
        <f t="shared" si="172"/>
        <v>6291.7799999999988</v>
      </c>
      <c r="BH251" s="10" t="b">
        <f t="shared" si="173"/>
        <v>1</v>
      </c>
      <c r="BI251" s="253">
        <f t="shared" si="174"/>
        <v>0</v>
      </c>
      <c r="BJ251" s="250">
        <f t="shared" si="177"/>
        <v>29212022</v>
      </c>
      <c r="BK251" s="251">
        <v>348</v>
      </c>
      <c r="BL251" s="251">
        <v>5</v>
      </c>
      <c r="BM251" s="252">
        <f t="shared" si="178"/>
        <v>6</v>
      </c>
      <c r="BN251" s="252">
        <f t="shared" si="179"/>
        <v>4</v>
      </c>
      <c r="BO251" s="252">
        <f t="shared" si="180"/>
        <v>6</v>
      </c>
      <c r="BP251" s="252">
        <f t="shared" si="181"/>
        <v>6</v>
      </c>
      <c r="BQ251" s="254">
        <f t="shared" si="182"/>
        <v>285.99</v>
      </c>
      <c r="BR251">
        <f t="shared" si="175"/>
        <v>0</v>
      </c>
      <c r="BS251">
        <v>0</v>
      </c>
      <c r="BT251">
        <v>1</v>
      </c>
      <c r="BU251" t="s">
        <v>139</v>
      </c>
      <c r="BV251" t="str">
        <f t="shared" si="441"/>
        <v>1</v>
      </c>
      <c r="BW251" t="str">
        <f t="shared" si="441"/>
        <v>0</v>
      </c>
      <c r="BX251" t="str">
        <f t="shared" si="441"/>
        <v>0</v>
      </c>
      <c r="BY251" t="s">
        <v>23</v>
      </c>
      <c r="BZ251" s="253">
        <f t="shared" si="183"/>
        <v>571.98</v>
      </c>
      <c r="CA251" s="253">
        <f t="shared" si="184"/>
        <v>571.98</v>
      </c>
      <c r="CB251" s="253">
        <f t="shared" si="185"/>
        <v>571.98</v>
      </c>
      <c r="CC251" s="253">
        <f t="shared" si="186"/>
        <v>571.98</v>
      </c>
      <c r="CD251" s="253">
        <f t="shared" si="187"/>
        <v>0</v>
      </c>
      <c r="CE251" s="253">
        <f t="shared" si="188"/>
        <v>571.98</v>
      </c>
      <c r="CF251" s="253">
        <f t="shared" si="189"/>
        <v>571.98</v>
      </c>
      <c r="CG251" s="253">
        <f t="shared" si="190"/>
        <v>571.98</v>
      </c>
      <c r="CH251" s="253">
        <f t="shared" si="191"/>
        <v>571.98</v>
      </c>
      <c r="CI251" s="253">
        <f t="shared" si="192"/>
        <v>571.98</v>
      </c>
      <c r="CJ251" s="253">
        <f t="shared" si="193"/>
        <v>571.98</v>
      </c>
      <c r="CK251" s="253">
        <f t="shared" si="194"/>
        <v>571.98</v>
      </c>
    </row>
    <row r="252" spans="1:89" ht="20.399999999999999" x14ac:dyDescent="0.3">
      <c r="B252" s="129">
        <v>163</v>
      </c>
      <c r="C252" s="193">
        <v>294011</v>
      </c>
      <c r="D252" s="265">
        <v>29419028</v>
      </c>
      <c r="E252" s="157" t="s">
        <v>264</v>
      </c>
      <c r="F252" s="108" t="s">
        <v>344</v>
      </c>
      <c r="G252" s="108" t="s">
        <v>345</v>
      </c>
      <c r="H252" s="109" t="s">
        <v>18</v>
      </c>
      <c r="I252" s="123"/>
      <c r="J252" s="109" t="s">
        <v>19</v>
      </c>
      <c r="K252" s="111">
        <f t="shared" si="147"/>
        <v>3</v>
      </c>
      <c r="L252" s="156" t="s">
        <v>20</v>
      </c>
      <c r="M252" s="104">
        <v>0</v>
      </c>
      <c r="N252" s="262">
        <f t="shared" si="176"/>
        <v>440.8</v>
      </c>
      <c r="O252" s="141">
        <v>440.8</v>
      </c>
      <c r="P252" s="110">
        <f t="shared" si="154"/>
        <v>1322.4</v>
      </c>
      <c r="Q252" s="112" t="s">
        <v>139</v>
      </c>
      <c r="R252" s="113">
        <f t="shared" si="148"/>
        <v>3</v>
      </c>
      <c r="S252" s="114">
        <f t="shared" si="155"/>
        <v>1322.4</v>
      </c>
      <c r="T252" s="113">
        <f t="shared" si="149"/>
        <v>0</v>
      </c>
      <c r="U252" s="115">
        <f t="shared" si="156"/>
        <v>0</v>
      </c>
      <c r="V252" s="113">
        <f t="shared" si="150"/>
        <v>0</v>
      </c>
      <c r="W252" s="115">
        <f t="shared" si="157"/>
        <v>0</v>
      </c>
      <c r="X252" s="113">
        <f t="shared" si="151"/>
        <v>0</v>
      </c>
      <c r="Y252" s="115">
        <f t="shared" si="158"/>
        <v>0</v>
      </c>
      <c r="Z252" s="116">
        <f t="shared" si="152"/>
        <v>1322.4</v>
      </c>
      <c r="AA252" s="117" t="b">
        <f t="shared" si="153"/>
        <v>1</v>
      </c>
      <c r="AB252" s="109" t="s">
        <v>22</v>
      </c>
      <c r="AC252" s="124"/>
      <c r="AD252" s="123"/>
      <c r="AE252" s="108" t="s">
        <v>23</v>
      </c>
      <c r="AF252" s="125"/>
      <c r="AG252" s="126"/>
      <c r="AH252" s="22">
        <v>0</v>
      </c>
      <c r="AI252" s="164">
        <f t="shared" si="159"/>
        <v>0</v>
      </c>
      <c r="AJ252" s="22">
        <v>3</v>
      </c>
      <c r="AK252" s="164">
        <f t="shared" si="160"/>
        <v>1322.4</v>
      </c>
      <c r="AL252" s="22">
        <v>0</v>
      </c>
      <c r="AM252" s="164">
        <f t="shared" si="161"/>
        <v>0</v>
      </c>
      <c r="AN252" s="22">
        <v>0</v>
      </c>
      <c r="AO252" s="164">
        <f t="shared" si="162"/>
        <v>0</v>
      </c>
      <c r="AP252" s="22">
        <v>0</v>
      </c>
      <c r="AQ252" s="164">
        <f t="shared" si="163"/>
        <v>0</v>
      </c>
      <c r="AR252" s="22">
        <v>0</v>
      </c>
      <c r="AS252" s="164">
        <f t="shared" si="164"/>
        <v>0</v>
      </c>
      <c r="AT252" s="22">
        <v>0</v>
      </c>
      <c r="AU252" s="164">
        <f t="shared" si="165"/>
        <v>0</v>
      </c>
      <c r="AV252" s="22">
        <v>0</v>
      </c>
      <c r="AW252" s="164">
        <f t="shared" si="166"/>
        <v>0</v>
      </c>
      <c r="AX252" s="22">
        <v>0</v>
      </c>
      <c r="AY252" s="164">
        <f t="shared" si="167"/>
        <v>0</v>
      </c>
      <c r="AZ252" s="22">
        <v>0</v>
      </c>
      <c r="BA252" s="164">
        <f t="shared" si="168"/>
        <v>0</v>
      </c>
      <c r="BB252" s="22">
        <v>0</v>
      </c>
      <c r="BC252" s="164">
        <f t="shared" si="169"/>
        <v>0</v>
      </c>
      <c r="BD252" s="22">
        <v>0</v>
      </c>
      <c r="BE252" s="164">
        <f t="shared" si="170"/>
        <v>0</v>
      </c>
      <c r="BF252" s="253">
        <f t="shared" si="171"/>
        <v>1322.4</v>
      </c>
      <c r="BG252" s="253">
        <f t="shared" si="172"/>
        <v>1322.4</v>
      </c>
      <c r="BH252" s="10" t="b">
        <f t="shared" si="173"/>
        <v>1</v>
      </c>
      <c r="BI252" s="253">
        <f t="shared" si="174"/>
        <v>0</v>
      </c>
      <c r="BJ252" s="250">
        <f t="shared" si="177"/>
        <v>29419028</v>
      </c>
      <c r="BK252" s="251">
        <v>348</v>
      </c>
      <c r="BL252" s="251">
        <v>5</v>
      </c>
      <c r="BM252" s="252">
        <f t="shared" si="178"/>
        <v>3</v>
      </c>
      <c r="BN252" s="252">
        <f t="shared" si="179"/>
        <v>0</v>
      </c>
      <c r="BO252" s="252">
        <f t="shared" si="180"/>
        <v>0</v>
      </c>
      <c r="BP252" s="252">
        <f t="shared" si="181"/>
        <v>0</v>
      </c>
      <c r="BQ252" s="254">
        <f t="shared" si="182"/>
        <v>440.8</v>
      </c>
      <c r="BR252">
        <f t="shared" si="175"/>
        <v>0</v>
      </c>
      <c r="BS252">
        <v>0</v>
      </c>
      <c r="BT252">
        <v>1</v>
      </c>
      <c r="BU252" t="s">
        <v>139</v>
      </c>
      <c r="BV252" t="str">
        <f t="shared" si="441"/>
        <v>1</v>
      </c>
      <c r="BW252" t="str">
        <f t="shared" si="441"/>
        <v>0</v>
      </c>
      <c r="BX252" t="str">
        <f t="shared" si="441"/>
        <v>0</v>
      </c>
      <c r="BY252" t="s">
        <v>23</v>
      </c>
      <c r="BZ252" s="253">
        <f t="shared" si="183"/>
        <v>0</v>
      </c>
      <c r="CA252" s="253">
        <f t="shared" si="184"/>
        <v>1322.4</v>
      </c>
      <c r="CB252" s="253">
        <f t="shared" si="185"/>
        <v>0</v>
      </c>
      <c r="CC252" s="253">
        <f t="shared" si="186"/>
        <v>0</v>
      </c>
      <c r="CD252" s="253">
        <f t="shared" si="187"/>
        <v>0</v>
      </c>
      <c r="CE252" s="253">
        <f t="shared" si="188"/>
        <v>0</v>
      </c>
      <c r="CF252" s="253">
        <f t="shared" si="189"/>
        <v>0</v>
      </c>
      <c r="CG252" s="253">
        <f t="shared" si="190"/>
        <v>0</v>
      </c>
      <c r="CH252" s="253">
        <f t="shared" si="191"/>
        <v>0</v>
      </c>
      <c r="CI252" s="253">
        <f t="shared" si="192"/>
        <v>0</v>
      </c>
      <c r="CJ252" s="253">
        <f t="shared" si="193"/>
        <v>0</v>
      </c>
      <c r="CK252" s="253">
        <f t="shared" si="194"/>
        <v>0</v>
      </c>
    </row>
    <row r="253" spans="1:89" ht="20.399999999999999" x14ac:dyDescent="0.3">
      <c r="B253" s="129">
        <v>164</v>
      </c>
      <c r="C253" s="193">
        <v>294011</v>
      </c>
      <c r="D253" s="272">
        <v>29419049</v>
      </c>
      <c r="E253" s="157" t="s">
        <v>389</v>
      </c>
      <c r="F253" s="108" t="s">
        <v>344</v>
      </c>
      <c r="G253" s="108" t="s">
        <v>345</v>
      </c>
      <c r="H253" s="109" t="s">
        <v>18</v>
      </c>
      <c r="I253" s="123"/>
      <c r="J253" s="109" t="s">
        <v>19</v>
      </c>
      <c r="K253" s="111">
        <f t="shared" ref="K253:K301" si="544">R253+T253+V253+X253</f>
        <v>0</v>
      </c>
      <c r="L253" s="156" t="s">
        <v>232</v>
      </c>
      <c r="M253" s="201">
        <v>0</v>
      </c>
      <c r="N253" s="262">
        <f t="shared" si="176"/>
        <v>1496.4</v>
      </c>
      <c r="O253" s="141">
        <v>1496.4</v>
      </c>
      <c r="P253" s="110">
        <f t="shared" si="154"/>
        <v>0</v>
      </c>
      <c r="Q253" s="112" t="s">
        <v>139</v>
      </c>
      <c r="R253" s="113">
        <f t="shared" si="148"/>
        <v>0</v>
      </c>
      <c r="S253" s="114">
        <f t="shared" si="155"/>
        <v>0</v>
      </c>
      <c r="T253" s="113">
        <f t="shared" si="149"/>
        <v>0</v>
      </c>
      <c r="U253" s="115">
        <f t="shared" si="156"/>
        <v>0</v>
      </c>
      <c r="V253" s="113">
        <f t="shared" si="150"/>
        <v>0</v>
      </c>
      <c r="W253" s="115">
        <f t="shared" si="157"/>
        <v>0</v>
      </c>
      <c r="X253" s="113">
        <f t="shared" si="151"/>
        <v>0</v>
      </c>
      <c r="Y253" s="115">
        <f t="shared" si="158"/>
        <v>0</v>
      </c>
      <c r="Z253" s="116">
        <f t="shared" si="152"/>
        <v>0</v>
      </c>
      <c r="AA253" s="117" t="b">
        <f t="shared" si="153"/>
        <v>1</v>
      </c>
      <c r="AB253" s="109" t="s">
        <v>22</v>
      </c>
      <c r="AC253" s="124"/>
      <c r="AD253" s="123"/>
      <c r="AE253" s="108" t="s">
        <v>23</v>
      </c>
      <c r="AF253" s="125"/>
      <c r="AG253" s="126"/>
      <c r="AH253" s="22">
        <v>0</v>
      </c>
      <c r="AI253" s="164">
        <f t="shared" si="159"/>
        <v>0</v>
      </c>
      <c r="AJ253" s="22">
        <v>0</v>
      </c>
      <c r="AK253" s="164">
        <f t="shared" si="160"/>
        <v>0</v>
      </c>
      <c r="AL253" s="22">
        <v>0</v>
      </c>
      <c r="AM253" s="164">
        <f t="shared" si="161"/>
        <v>0</v>
      </c>
      <c r="AN253" s="22">
        <v>0</v>
      </c>
      <c r="AO253" s="164">
        <f t="shared" si="162"/>
        <v>0</v>
      </c>
      <c r="AP253" s="22">
        <v>0</v>
      </c>
      <c r="AQ253" s="164">
        <f t="shared" si="163"/>
        <v>0</v>
      </c>
      <c r="AR253" s="22">
        <v>0</v>
      </c>
      <c r="AS253" s="164">
        <f t="shared" si="164"/>
        <v>0</v>
      </c>
      <c r="AT253" s="22">
        <v>0</v>
      </c>
      <c r="AU253" s="164">
        <f t="shared" si="165"/>
        <v>0</v>
      </c>
      <c r="AV253" s="22">
        <v>0</v>
      </c>
      <c r="AW253" s="164">
        <f t="shared" si="166"/>
        <v>0</v>
      </c>
      <c r="AX253" s="22">
        <v>0</v>
      </c>
      <c r="AY253" s="164">
        <f t="shared" si="167"/>
        <v>0</v>
      </c>
      <c r="AZ253" s="22">
        <v>0</v>
      </c>
      <c r="BA253" s="164">
        <f t="shared" si="168"/>
        <v>0</v>
      </c>
      <c r="BB253" s="22">
        <v>0</v>
      </c>
      <c r="BC253" s="164">
        <f t="shared" si="169"/>
        <v>0</v>
      </c>
      <c r="BD253" s="22">
        <v>0</v>
      </c>
      <c r="BE253" s="164">
        <f t="shared" si="170"/>
        <v>0</v>
      </c>
      <c r="BF253" s="253">
        <f t="shared" si="171"/>
        <v>0</v>
      </c>
      <c r="BG253" s="253">
        <f t="shared" si="172"/>
        <v>0</v>
      </c>
      <c r="BH253" s="10" t="b">
        <f t="shared" si="173"/>
        <v>1</v>
      </c>
      <c r="BI253" s="253">
        <f t="shared" si="174"/>
        <v>0</v>
      </c>
      <c r="BJ253" s="250">
        <f t="shared" si="177"/>
        <v>29419049</v>
      </c>
      <c r="BK253" s="251">
        <v>348</v>
      </c>
      <c r="BL253" s="251">
        <v>5</v>
      </c>
      <c r="BM253" s="252">
        <f t="shared" si="178"/>
        <v>0</v>
      </c>
      <c r="BN253" s="252">
        <f t="shared" si="179"/>
        <v>0</v>
      </c>
      <c r="BO253" s="252">
        <f t="shared" si="180"/>
        <v>0</v>
      </c>
      <c r="BP253" s="252">
        <f t="shared" si="181"/>
        <v>0</v>
      </c>
      <c r="BQ253" s="254">
        <f t="shared" si="182"/>
        <v>1496.4</v>
      </c>
      <c r="BR253">
        <f t="shared" si="175"/>
        <v>0</v>
      </c>
      <c r="BS253">
        <v>0</v>
      </c>
      <c r="BT253">
        <v>1</v>
      </c>
      <c r="BU253" t="s">
        <v>139</v>
      </c>
      <c r="BV253" t="str">
        <f t="shared" si="441"/>
        <v>1</v>
      </c>
      <c r="BW253" t="str">
        <f t="shared" si="441"/>
        <v>0</v>
      </c>
      <c r="BX253" t="str">
        <f t="shared" si="441"/>
        <v>0</v>
      </c>
      <c r="BY253" t="s">
        <v>23</v>
      </c>
      <c r="BZ253" s="253">
        <f t="shared" si="183"/>
        <v>0</v>
      </c>
      <c r="CA253" s="253">
        <f t="shared" si="184"/>
        <v>0</v>
      </c>
      <c r="CB253" s="253">
        <f t="shared" si="185"/>
        <v>0</v>
      </c>
      <c r="CC253" s="253">
        <f t="shared" si="186"/>
        <v>0</v>
      </c>
      <c r="CD253" s="253">
        <f t="shared" si="187"/>
        <v>0</v>
      </c>
      <c r="CE253" s="253">
        <f t="shared" si="188"/>
        <v>0</v>
      </c>
      <c r="CF253" s="253">
        <f t="shared" si="189"/>
        <v>0</v>
      </c>
      <c r="CG253" s="253">
        <f t="shared" si="190"/>
        <v>0</v>
      </c>
      <c r="CH253" s="253">
        <f t="shared" si="191"/>
        <v>0</v>
      </c>
      <c r="CI253" s="253">
        <f t="shared" si="192"/>
        <v>0</v>
      </c>
      <c r="CJ253" s="253">
        <f t="shared" si="193"/>
        <v>0</v>
      </c>
      <c r="CK253" s="253">
        <f t="shared" si="194"/>
        <v>0</v>
      </c>
    </row>
    <row r="254" spans="1:89" ht="20.399999999999999" x14ac:dyDescent="0.3">
      <c r="B254" s="129">
        <v>165</v>
      </c>
      <c r="C254" s="193">
        <v>294011</v>
      </c>
      <c r="D254" s="272">
        <v>29410010</v>
      </c>
      <c r="E254" s="157" t="s">
        <v>265</v>
      </c>
      <c r="F254" s="108" t="s">
        <v>344</v>
      </c>
      <c r="G254" s="108" t="s">
        <v>345</v>
      </c>
      <c r="H254" s="109" t="s">
        <v>18</v>
      </c>
      <c r="I254" s="123"/>
      <c r="J254" s="109" t="s">
        <v>19</v>
      </c>
      <c r="K254" s="111">
        <f t="shared" si="544"/>
        <v>1</v>
      </c>
      <c r="L254" s="156" t="s">
        <v>20</v>
      </c>
      <c r="M254" s="104">
        <v>0</v>
      </c>
      <c r="N254" s="262">
        <f t="shared" si="176"/>
        <v>327</v>
      </c>
      <c r="O254" s="141">
        <v>327</v>
      </c>
      <c r="P254" s="110">
        <f t="shared" si="154"/>
        <v>327</v>
      </c>
      <c r="Q254" s="112" t="s">
        <v>139</v>
      </c>
      <c r="R254" s="113">
        <f t="shared" si="148"/>
        <v>0</v>
      </c>
      <c r="S254" s="114">
        <f t="shared" si="155"/>
        <v>0</v>
      </c>
      <c r="T254" s="113">
        <f t="shared" si="149"/>
        <v>0</v>
      </c>
      <c r="U254" s="115">
        <f t="shared" si="156"/>
        <v>0</v>
      </c>
      <c r="V254" s="113">
        <f t="shared" si="150"/>
        <v>0</v>
      </c>
      <c r="W254" s="115">
        <f t="shared" si="157"/>
        <v>0</v>
      </c>
      <c r="X254" s="113">
        <f t="shared" si="151"/>
        <v>1</v>
      </c>
      <c r="Y254" s="115">
        <f t="shared" si="158"/>
        <v>327</v>
      </c>
      <c r="Z254" s="116">
        <f t="shared" si="152"/>
        <v>327</v>
      </c>
      <c r="AA254" s="117" t="b">
        <f t="shared" si="153"/>
        <v>1</v>
      </c>
      <c r="AB254" s="109" t="s">
        <v>22</v>
      </c>
      <c r="AC254" s="124"/>
      <c r="AD254" s="123"/>
      <c r="AE254" s="108" t="s">
        <v>23</v>
      </c>
      <c r="AF254" s="125"/>
      <c r="AG254" s="126"/>
      <c r="AH254" s="22">
        <v>0</v>
      </c>
      <c r="AI254" s="164">
        <f t="shared" si="159"/>
        <v>0</v>
      </c>
      <c r="AJ254" s="22">
        <v>0</v>
      </c>
      <c r="AK254" s="164">
        <f t="shared" si="160"/>
        <v>0</v>
      </c>
      <c r="AL254" s="22">
        <v>0</v>
      </c>
      <c r="AM254" s="164">
        <f t="shared" si="161"/>
        <v>0</v>
      </c>
      <c r="AN254" s="22">
        <v>0</v>
      </c>
      <c r="AO254" s="164">
        <f t="shared" si="162"/>
        <v>0</v>
      </c>
      <c r="AP254" s="22"/>
      <c r="AQ254" s="164">
        <f t="shared" si="163"/>
        <v>0</v>
      </c>
      <c r="AR254" s="22">
        <v>0</v>
      </c>
      <c r="AS254" s="164">
        <f t="shared" si="164"/>
        <v>0</v>
      </c>
      <c r="AT254" s="22">
        <v>0</v>
      </c>
      <c r="AU254" s="164">
        <f t="shared" si="165"/>
        <v>0</v>
      </c>
      <c r="AV254" s="22">
        <v>0</v>
      </c>
      <c r="AW254" s="164">
        <f t="shared" si="166"/>
        <v>0</v>
      </c>
      <c r="AX254" s="22">
        <v>0</v>
      </c>
      <c r="AY254" s="164">
        <f t="shared" si="167"/>
        <v>0</v>
      </c>
      <c r="AZ254" s="22">
        <v>0</v>
      </c>
      <c r="BA254" s="164">
        <f t="shared" si="168"/>
        <v>0</v>
      </c>
      <c r="BB254" s="22">
        <v>0</v>
      </c>
      <c r="BC254" s="164">
        <f t="shared" si="169"/>
        <v>0</v>
      </c>
      <c r="BD254" s="22">
        <v>1</v>
      </c>
      <c r="BE254" s="164">
        <f t="shared" si="170"/>
        <v>327</v>
      </c>
      <c r="BF254" s="253">
        <f t="shared" si="171"/>
        <v>327</v>
      </c>
      <c r="BG254" s="253">
        <f t="shared" si="172"/>
        <v>327</v>
      </c>
      <c r="BH254" s="10" t="b">
        <f t="shared" si="173"/>
        <v>1</v>
      </c>
      <c r="BI254" s="253">
        <f t="shared" si="174"/>
        <v>0</v>
      </c>
      <c r="BJ254" s="250">
        <f t="shared" si="177"/>
        <v>29410010</v>
      </c>
      <c r="BK254" s="251">
        <v>348</v>
      </c>
      <c r="BL254" s="251">
        <v>5</v>
      </c>
      <c r="BM254" s="252">
        <f t="shared" si="178"/>
        <v>0</v>
      </c>
      <c r="BN254" s="252">
        <f t="shared" si="179"/>
        <v>0</v>
      </c>
      <c r="BO254" s="252">
        <f t="shared" si="180"/>
        <v>0</v>
      </c>
      <c r="BP254" s="252">
        <f t="shared" si="181"/>
        <v>1</v>
      </c>
      <c r="BQ254" s="254">
        <f t="shared" si="182"/>
        <v>327</v>
      </c>
      <c r="BR254">
        <f t="shared" si="175"/>
        <v>0</v>
      </c>
      <c r="BS254">
        <v>0</v>
      </c>
      <c r="BT254">
        <v>1</v>
      </c>
      <c r="BU254" t="s">
        <v>139</v>
      </c>
      <c r="BV254" t="str">
        <f t="shared" si="441"/>
        <v>1</v>
      </c>
      <c r="BW254" t="str">
        <f t="shared" si="441"/>
        <v>0</v>
      </c>
      <c r="BX254" t="str">
        <f t="shared" si="441"/>
        <v>0</v>
      </c>
      <c r="BY254" t="s">
        <v>23</v>
      </c>
      <c r="BZ254" s="253">
        <f t="shared" si="183"/>
        <v>0</v>
      </c>
      <c r="CA254" s="253">
        <f t="shared" si="184"/>
        <v>0</v>
      </c>
      <c r="CB254" s="253">
        <f t="shared" si="185"/>
        <v>0</v>
      </c>
      <c r="CC254" s="253">
        <f t="shared" si="186"/>
        <v>0</v>
      </c>
      <c r="CD254" s="253">
        <f t="shared" si="187"/>
        <v>0</v>
      </c>
      <c r="CE254" s="253">
        <f t="shared" si="188"/>
        <v>0</v>
      </c>
      <c r="CF254" s="253">
        <f t="shared" si="189"/>
        <v>0</v>
      </c>
      <c r="CG254" s="253">
        <f t="shared" si="190"/>
        <v>0</v>
      </c>
      <c r="CH254" s="253">
        <f t="shared" si="191"/>
        <v>0</v>
      </c>
      <c r="CI254" s="253">
        <f t="shared" si="192"/>
        <v>0</v>
      </c>
      <c r="CJ254" s="253">
        <f t="shared" si="193"/>
        <v>0</v>
      </c>
      <c r="CK254" s="253">
        <f t="shared" si="194"/>
        <v>327</v>
      </c>
    </row>
    <row r="255" spans="1:89" s="228" customFormat="1" ht="20.399999999999999" x14ac:dyDescent="0.3">
      <c r="B255" s="227">
        <v>166</v>
      </c>
      <c r="C255" s="193">
        <v>294011</v>
      </c>
      <c r="D255" s="272">
        <v>29410074</v>
      </c>
      <c r="E255" s="157" t="s">
        <v>266</v>
      </c>
      <c r="F255" s="229" t="s">
        <v>344</v>
      </c>
      <c r="G255" s="229" t="s">
        <v>345</v>
      </c>
      <c r="H255" s="230" t="s">
        <v>18</v>
      </c>
      <c r="I255" s="227"/>
      <c r="J255" s="230" t="s">
        <v>19</v>
      </c>
      <c r="K255" s="232">
        <f t="shared" ref="K255:K256" si="545">R255+T255+V255+X255</f>
        <v>8</v>
      </c>
      <c r="L255" s="158" t="s">
        <v>20</v>
      </c>
      <c r="M255" s="105">
        <v>0</v>
      </c>
      <c r="N255" s="312">
        <f t="shared" ref="N255" si="546">ROUND(O255,2)</f>
        <v>462.93</v>
      </c>
      <c r="O255" s="241">
        <v>462.93</v>
      </c>
      <c r="P255" s="234">
        <f t="shared" ref="P255" si="547">(O255*(M255/100+1))*K255</f>
        <v>3703.44</v>
      </c>
      <c r="Q255" s="160" t="s">
        <v>139</v>
      </c>
      <c r="R255" s="235">
        <f t="shared" ref="R255:R256" si="548">AH255+AJ255+AL255</f>
        <v>0</v>
      </c>
      <c r="S255" s="234">
        <f t="shared" ref="S255" si="549">R255*(O255*(M255/100+1))</f>
        <v>0</v>
      </c>
      <c r="T255" s="235">
        <f t="shared" ref="T255:T256" si="550">AN255+AP255+AR255</f>
        <v>2</v>
      </c>
      <c r="U255" s="234">
        <f t="shared" ref="U255" si="551">T255*(O255*(M255/100+1))</f>
        <v>925.86</v>
      </c>
      <c r="V255" s="235">
        <f t="shared" ref="V255:V256" si="552">AT255+AV255+AX255</f>
        <v>3</v>
      </c>
      <c r="W255" s="234">
        <f t="shared" ref="W255" si="553">V255*(O255*(M255/100+1))</f>
        <v>1388.79</v>
      </c>
      <c r="X255" s="235">
        <f t="shared" ref="X255:X256" si="554">AZ255+BB255+BD255</f>
        <v>3</v>
      </c>
      <c r="Y255" s="234">
        <f t="shared" ref="Y255" si="555">X255*(O255*(M255/100+1))</f>
        <v>1388.79</v>
      </c>
      <c r="Z255" s="234">
        <f t="shared" ref="Z255:Z256" si="556">S255+U255+W255+Y255</f>
        <v>3703.44</v>
      </c>
      <c r="AA255" s="236" t="b">
        <f t="shared" ref="AA255:AA256" si="557">K255=(SUM(X255,V255,T255,R255))</f>
        <v>1</v>
      </c>
      <c r="AB255" s="230" t="s">
        <v>22</v>
      </c>
      <c r="AC255" s="246"/>
      <c r="AD255" s="227"/>
      <c r="AE255" s="229" t="s">
        <v>23</v>
      </c>
      <c r="AF255" s="247"/>
      <c r="AG255" s="248"/>
      <c r="AH255" s="249">
        <v>0</v>
      </c>
      <c r="AI255" s="315">
        <f t="shared" ref="AI255" si="558">AH255*(O255*(M255/100+1))</f>
        <v>0</v>
      </c>
      <c r="AJ255" s="249">
        <v>0</v>
      </c>
      <c r="AK255" s="315">
        <f t="shared" ref="AK255" si="559">AJ255*(O255*(M255/100+1))</f>
        <v>0</v>
      </c>
      <c r="AL255" s="249">
        <v>0</v>
      </c>
      <c r="AM255" s="315">
        <f t="shared" ref="AM255" si="560">AL255*(O255*(M255/100+1))</f>
        <v>0</v>
      </c>
      <c r="AN255" s="249">
        <v>1</v>
      </c>
      <c r="AO255" s="315">
        <f t="shared" ref="AO255" si="561">AN255*(O255*(M255/100+1))</f>
        <v>462.93</v>
      </c>
      <c r="AP255" s="249">
        <v>0</v>
      </c>
      <c r="AQ255" s="315">
        <f t="shared" ref="AQ255" si="562">AP255*(O255*(M255/100+1))</f>
        <v>0</v>
      </c>
      <c r="AR255" s="249">
        <v>1</v>
      </c>
      <c r="AS255" s="315">
        <f t="shared" ref="AS255" si="563">AR255*(O255*(M255/100+1))</f>
        <v>462.93</v>
      </c>
      <c r="AT255" s="249">
        <v>1</v>
      </c>
      <c r="AU255" s="315">
        <f t="shared" ref="AU255" si="564">AT255*(O255*(M255/100+1))</f>
        <v>462.93</v>
      </c>
      <c r="AV255" s="249">
        <v>1</v>
      </c>
      <c r="AW255" s="315">
        <f t="shared" ref="AW255" si="565">AV255*(O255*(M255/100+1))</f>
        <v>462.93</v>
      </c>
      <c r="AX255" s="249">
        <v>1</v>
      </c>
      <c r="AY255" s="315">
        <f t="shared" ref="AY255" si="566">AX255*(O255*(M255/100+1))</f>
        <v>462.93</v>
      </c>
      <c r="AZ255" s="249">
        <v>1</v>
      </c>
      <c r="BA255" s="315">
        <f t="shared" ref="BA255" si="567">AZ255*(O255*(M255/100+1))</f>
        <v>462.93</v>
      </c>
      <c r="BB255" s="249">
        <v>1</v>
      </c>
      <c r="BC255" s="315">
        <f t="shared" ref="BC255" si="568">BB255*(O255*(M255/100+1))</f>
        <v>462.93</v>
      </c>
      <c r="BD255" s="249">
        <v>1</v>
      </c>
      <c r="BE255" s="315">
        <f t="shared" ref="BE255" si="569">BD255*(O255*(M255/100+1))</f>
        <v>462.93</v>
      </c>
      <c r="BF255" s="327">
        <f t="shared" ref="BF255" si="570">SUM(R255,T255,V255,X255)*(O255*(M255/100+1))</f>
        <v>3703.44</v>
      </c>
      <c r="BG255" s="327">
        <f t="shared" ref="BG255" si="571">SUM(BE255,BC255,BA255,AY255,AW255,AU255,AS255,AQ255,AO255,AM255,AK255,AI255)</f>
        <v>3703.4399999999996</v>
      </c>
      <c r="BH255" s="330" t="b">
        <f t="shared" ref="BH255:BH256" si="572">BF255=BG255</f>
        <v>1</v>
      </c>
      <c r="BI255" s="327">
        <f t="shared" ref="BI255:BI256" si="573">BF255-BG255</f>
        <v>0</v>
      </c>
      <c r="BJ255" s="318">
        <f t="shared" ref="BJ255:BJ256" si="574">D255</f>
        <v>29410074</v>
      </c>
      <c r="BK255" s="324">
        <v>348</v>
      </c>
      <c r="BL255" s="324">
        <v>5</v>
      </c>
      <c r="BM255" s="325">
        <f t="shared" ref="BM255:BM256" si="575">R255</f>
        <v>0</v>
      </c>
      <c r="BN255" s="325">
        <f t="shared" ref="BN255:BN256" si="576">T255</f>
        <v>2</v>
      </c>
      <c r="BO255" s="325">
        <f t="shared" ref="BO255:BO256" si="577">V255</f>
        <v>3</v>
      </c>
      <c r="BP255" s="325">
        <f t="shared" ref="BP255:BP256" si="578">X255</f>
        <v>3</v>
      </c>
      <c r="BQ255" s="326">
        <f t="shared" ref="BQ255:BR256" si="579">N255</f>
        <v>462.93</v>
      </c>
      <c r="BR255" s="228">
        <f t="shared" ref="BR255" si="580">M255</f>
        <v>0</v>
      </c>
      <c r="BS255" s="228">
        <v>0</v>
      </c>
      <c r="BT255" s="228">
        <v>1</v>
      </c>
      <c r="BU255" s="228" t="s">
        <v>139</v>
      </c>
      <c r="BV255" s="228" t="str">
        <f t="shared" ref="BV255:BV256" si="581">IF(AB255 = "X", "1", "0")</f>
        <v>1</v>
      </c>
      <c r="BW255" s="228" t="str">
        <f t="shared" ref="BW255:BW256" si="582">IF(AC255 = "X", "1", "0")</f>
        <v>0</v>
      </c>
      <c r="BX255" s="228" t="str">
        <f t="shared" ref="BX255:BX256" si="583">IF(AD255 = "X", "1", "0")</f>
        <v>0</v>
      </c>
      <c r="BY255" s="228" t="s">
        <v>23</v>
      </c>
      <c r="BZ255" s="327">
        <f t="shared" ref="BZ255:BZ256" si="584">AI255</f>
        <v>0</v>
      </c>
      <c r="CA255" s="327">
        <f t="shared" ref="CA255:CA256" si="585">AK255</f>
        <v>0</v>
      </c>
      <c r="CB255" s="327">
        <f t="shared" ref="CB255:CB256" si="586">AM255</f>
        <v>0</v>
      </c>
      <c r="CC255" s="327">
        <f t="shared" ref="CC255:CC256" si="587">AO255</f>
        <v>462.93</v>
      </c>
      <c r="CD255" s="327">
        <f t="shared" ref="CD255:CD256" si="588">AQ255</f>
        <v>0</v>
      </c>
      <c r="CE255" s="327">
        <f t="shared" ref="CE255:CE256" si="589">AS255</f>
        <v>462.93</v>
      </c>
      <c r="CF255" s="327">
        <f t="shared" ref="CF255:CF256" si="590">AU255</f>
        <v>462.93</v>
      </c>
      <c r="CG255" s="327">
        <f t="shared" ref="CG255:CG256" si="591">AW255</f>
        <v>462.93</v>
      </c>
      <c r="CH255" s="327">
        <f t="shared" ref="CH255:CH256" si="592">AY255</f>
        <v>462.93</v>
      </c>
      <c r="CI255" s="327">
        <f t="shared" ref="CI255:CI256" si="593">BA255</f>
        <v>462.93</v>
      </c>
      <c r="CJ255" s="327">
        <f t="shared" ref="CJ255:CJ256" si="594">BC255</f>
        <v>462.93</v>
      </c>
      <c r="CK255" s="327">
        <f t="shared" ref="CK255:CK256" si="595">BE255</f>
        <v>462.93</v>
      </c>
    </row>
    <row r="256" spans="1:89" ht="20.399999999999999" x14ac:dyDescent="0.3">
      <c r="B256" s="129">
        <v>166</v>
      </c>
      <c r="C256" s="193">
        <v>294011</v>
      </c>
      <c r="D256" s="161">
        <v>29410074</v>
      </c>
      <c r="E256" s="157" t="s">
        <v>441</v>
      </c>
      <c r="F256" s="108" t="s">
        <v>344</v>
      </c>
      <c r="G256" s="108" t="s">
        <v>345</v>
      </c>
      <c r="H256" s="109" t="s">
        <v>18</v>
      </c>
      <c r="I256" s="123"/>
      <c r="J256" s="109" t="s">
        <v>19</v>
      </c>
      <c r="K256" s="111">
        <f t="shared" si="545"/>
        <v>3</v>
      </c>
      <c r="L256" s="156" t="s">
        <v>20</v>
      </c>
      <c r="M256" s="262">
        <f t="shared" ref="M256" si="596">ROUND(N256,2)</f>
        <v>556.79999999999995</v>
      </c>
      <c r="N256" s="141">
        <v>556.79999999999995</v>
      </c>
      <c r="O256" s="260">
        <v>0</v>
      </c>
      <c r="P256" s="110">
        <f t="shared" ref="P256" si="597">(N256*(O256/100+1))*K256</f>
        <v>1670.3999999999999</v>
      </c>
      <c r="Q256" s="112" t="s">
        <v>139</v>
      </c>
      <c r="R256" s="113">
        <f t="shared" si="548"/>
        <v>0</v>
      </c>
      <c r="S256" s="114">
        <f t="shared" ref="S256" si="598">R256*(N256*(O256/100+1))</f>
        <v>0</v>
      </c>
      <c r="T256" s="113">
        <f t="shared" si="550"/>
        <v>3</v>
      </c>
      <c r="U256" s="114">
        <f t="shared" ref="U256" si="599">T256*(N256*(O256/100+1))</f>
        <v>1670.3999999999999</v>
      </c>
      <c r="V256" s="113">
        <f t="shared" si="552"/>
        <v>0</v>
      </c>
      <c r="W256" s="114">
        <f t="shared" ref="W256" si="600">V256*(N256*(O256/100+1))</f>
        <v>0</v>
      </c>
      <c r="X256" s="113">
        <f t="shared" si="554"/>
        <v>0</v>
      </c>
      <c r="Y256" s="114">
        <f t="shared" ref="Y256" si="601">X256*(N256*(O256/100+1))</f>
        <v>0</v>
      </c>
      <c r="Z256" s="116">
        <f t="shared" si="556"/>
        <v>1670.3999999999999</v>
      </c>
      <c r="AA256" s="117" t="b">
        <f t="shared" si="557"/>
        <v>1</v>
      </c>
      <c r="AB256" s="109" t="s">
        <v>22</v>
      </c>
      <c r="AC256" s="124"/>
      <c r="AD256" s="123"/>
      <c r="AE256" s="108" t="s">
        <v>23</v>
      </c>
      <c r="AF256" s="125"/>
      <c r="AG256" s="126"/>
      <c r="AH256" s="22">
        <v>0</v>
      </c>
      <c r="AI256" s="164">
        <f t="shared" ref="AI256" si="602">AH256*(N256*(O256/100+1))</f>
        <v>0</v>
      </c>
      <c r="AJ256" s="22">
        <v>0</v>
      </c>
      <c r="AK256" s="164">
        <f t="shared" ref="AK256" si="603">AJ256*(N256*(O256/100+1))</f>
        <v>0</v>
      </c>
      <c r="AL256" s="22">
        <v>0</v>
      </c>
      <c r="AM256" s="164">
        <f t="shared" ref="AM256" si="604">AL256*(N256*(O256/100+1))</f>
        <v>0</v>
      </c>
      <c r="AN256" s="22"/>
      <c r="AO256" s="164">
        <f t="shared" ref="AO256" si="605">AN256*(N256*(O256/100+1))</f>
        <v>0</v>
      </c>
      <c r="AP256" s="22">
        <v>3</v>
      </c>
      <c r="AQ256" s="164">
        <f t="shared" ref="AQ256" si="606">AP256*(N256*(O256/100+1))</f>
        <v>1670.3999999999999</v>
      </c>
      <c r="AR256" s="22"/>
      <c r="AS256" s="164">
        <f t="shared" ref="AS256" si="607">AR256*(N256*(O256/100+1))</f>
        <v>0</v>
      </c>
      <c r="AT256" s="22"/>
      <c r="AU256" s="164">
        <f t="shared" ref="AU256" si="608">AT256*(N256*(O256/100+1))</f>
        <v>0</v>
      </c>
      <c r="AV256" s="22"/>
      <c r="AW256" s="164">
        <f t="shared" ref="AW256" si="609">AV256*(N256*(O256/100+1))</f>
        <v>0</v>
      </c>
      <c r="AX256" s="22"/>
      <c r="AY256" s="164">
        <f t="shared" ref="AY256" si="610">AX256*(N256*(O256/100+1))</f>
        <v>0</v>
      </c>
      <c r="AZ256" s="22"/>
      <c r="BA256" s="164">
        <f t="shared" ref="BA256" si="611">AZ256*(N256*(O256/100+1))</f>
        <v>0</v>
      </c>
      <c r="BB256" s="22"/>
      <c r="BC256" s="164">
        <f t="shared" ref="BC256" si="612">BB256*(N256*(O256/100+1))</f>
        <v>0</v>
      </c>
      <c r="BD256" s="22"/>
      <c r="BE256" s="164">
        <f t="shared" ref="BE256" si="613">BD256*(N256*(O256/100+1))</f>
        <v>0</v>
      </c>
      <c r="BF256" s="256">
        <f t="shared" ref="BF256" si="614">SUM(R256,T256,V256,X256)*(N256*(O256/100+1))</f>
        <v>1670.3999999999999</v>
      </c>
      <c r="BG256" s="256">
        <f t="shared" ref="BG256" si="615">SUM(AI256,AK256,AM256,AO256,AQ256,AS256,AU256,AW256,AY256,BA256,BC256,BE256)</f>
        <v>1670.3999999999999</v>
      </c>
      <c r="BH256" s="255" t="b">
        <f t="shared" si="572"/>
        <v>1</v>
      </c>
      <c r="BI256" s="255">
        <f t="shared" si="573"/>
        <v>0</v>
      </c>
      <c r="BJ256" s="250">
        <f t="shared" si="574"/>
        <v>29410074</v>
      </c>
      <c r="BK256" s="251">
        <v>348</v>
      </c>
      <c r="BL256" s="251">
        <v>5</v>
      </c>
      <c r="BM256" s="252">
        <f t="shared" si="575"/>
        <v>0</v>
      </c>
      <c r="BN256" s="252">
        <f t="shared" si="576"/>
        <v>3</v>
      </c>
      <c r="BO256" s="252">
        <f t="shared" si="577"/>
        <v>0</v>
      </c>
      <c r="BP256" s="252">
        <f t="shared" si="578"/>
        <v>0</v>
      </c>
      <c r="BQ256" s="254">
        <f t="shared" si="579"/>
        <v>556.79999999999995</v>
      </c>
      <c r="BR256">
        <f t="shared" si="579"/>
        <v>0</v>
      </c>
      <c r="BS256">
        <v>0</v>
      </c>
      <c r="BT256">
        <v>1</v>
      </c>
      <c r="BU256" t="s">
        <v>139</v>
      </c>
      <c r="BV256" t="str">
        <f t="shared" si="581"/>
        <v>1</v>
      </c>
      <c r="BW256" t="str">
        <f t="shared" si="582"/>
        <v>0</v>
      </c>
      <c r="BX256" t="str">
        <f t="shared" si="583"/>
        <v>0</v>
      </c>
      <c r="BY256" t="s">
        <v>23</v>
      </c>
      <c r="BZ256" s="253">
        <f t="shared" si="584"/>
        <v>0</v>
      </c>
      <c r="CA256" s="253">
        <f t="shared" si="585"/>
        <v>0</v>
      </c>
      <c r="CB256" s="253">
        <f t="shared" si="586"/>
        <v>0</v>
      </c>
      <c r="CC256" s="253">
        <f t="shared" si="587"/>
        <v>0</v>
      </c>
      <c r="CD256" s="253">
        <f t="shared" si="588"/>
        <v>1670.3999999999999</v>
      </c>
      <c r="CE256" s="253">
        <f t="shared" si="589"/>
        <v>0</v>
      </c>
      <c r="CF256" s="253">
        <f t="shared" si="590"/>
        <v>0</v>
      </c>
      <c r="CG256" s="253">
        <f t="shared" si="591"/>
        <v>0</v>
      </c>
      <c r="CH256" s="253">
        <f t="shared" si="592"/>
        <v>0</v>
      </c>
      <c r="CI256" s="253">
        <f t="shared" si="593"/>
        <v>0</v>
      </c>
      <c r="CJ256" s="253">
        <f t="shared" si="594"/>
        <v>0</v>
      </c>
      <c r="CK256" s="253">
        <f t="shared" si="595"/>
        <v>0</v>
      </c>
    </row>
    <row r="257" spans="2:89" s="228" customFormat="1" ht="20.399999999999999" x14ac:dyDescent="0.3">
      <c r="B257" s="227">
        <v>166</v>
      </c>
      <c r="C257" s="193">
        <v>294011</v>
      </c>
      <c r="D257" s="272">
        <v>29410074</v>
      </c>
      <c r="E257" s="157" t="s">
        <v>266</v>
      </c>
      <c r="F257" s="229" t="s">
        <v>344</v>
      </c>
      <c r="G257" s="229" t="s">
        <v>345</v>
      </c>
      <c r="H257" s="230" t="s">
        <v>18</v>
      </c>
      <c r="I257" s="227"/>
      <c r="J257" s="230" t="s">
        <v>19</v>
      </c>
      <c r="K257" s="232">
        <f t="shared" si="544"/>
        <v>10</v>
      </c>
      <c r="L257" s="158" t="s">
        <v>20</v>
      </c>
      <c r="M257" s="105">
        <v>0</v>
      </c>
      <c r="N257" s="312">
        <f t="shared" si="176"/>
        <v>465</v>
      </c>
      <c r="O257" s="241">
        <v>465</v>
      </c>
      <c r="P257" s="234">
        <f t="shared" si="154"/>
        <v>4650</v>
      </c>
      <c r="Q257" s="160" t="s">
        <v>139</v>
      </c>
      <c r="R257" s="235">
        <f t="shared" si="148"/>
        <v>3</v>
      </c>
      <c r="S257" s="234">
        <f t="shared" si="155"/>
        <v>1395</v>
      </c>
      <c r="T257" s="235">
        <f t="shared" si="149"/>
        <v>1</v>
      </c>
      <c r="U257" s="234">
        <f t="shared" si="156"/>
        <v>465</v>
      </c>
      <c r="V257" s="235">
        <f t="shared" si="150"/>
        <v>3</v>
      </c>
      <c r="W257" s="234">
        <f t="shared" si="157"/>
        <v>1395</v>
      </c>
      <c r="X257" s="235">
        <f t="shared" si="151"/>
        <v>3</v>
      </c>
      <c r="Y257" s="234">
        <f t="shared" si="158"/>
        <v>1395</v>
      </c>
      <c r="Z257" s="234">
        <f t="shared" si="152"/>
        <v>4650</v>
      </c>
      <c r="AA257" s="236" t="b">
        <f t="shared" si="153"/>
        <v>1</v>
      </c>
      <c r="AB257" s="230" t="s">
        <v>22</v>
      </c>
      <c r="AC257" s="246"/>
      <c r="AD257" s="227"/>
      <c r="AE257" s="229" t="s">
        <v>23</v>
      </c>
      <c r="AF257" s="247"/>
      <c r="AG257" s="248"/>
      <c r="AH257" s="249">
        <v>0</v>
      </c>
      <c r="AI257" s="315">
        <f t="shared" si="159"/>
        <v>0</v>
      </c>
      <c r="AJ257" s="249">
        <v>2</v>
      </c>
      <c r="AK257" s="315">
        <f t="shared" si="160"/>
        <v>930</v>
      </c>
      <c r="AL257" s="249">
        <v>1</v>
      </c>
      <c r="AM257" s="315">
        <f t="shared" si="161"/>
        <v>465</v>
      </c>
      <c r="AN257" s="249">
        <v>0</v>
      </c>
      <c r="AO257" s="315">
        <f t="shared" si="162"/>
        <v>0</v>
      </c>
      <c r="AP257" s="249">
        <v>0</v>
      </c>
      <c r="AQ257" s="315">
        <f t="shared" si="163"/>
        <v>0</v>
      </c>
      <c r="AR257" s="249">
        <v>1</v>
      </c>
      <c r="AS257" s="315">
        <f t="shared" si="164"/>
        <v>465</v>
      </c>
      <c r="AT257" s="249">
        <v>1</v>
      </c>
      <c r="AU257" s="315">
        <f t="shared" si="165"/>
        <v>465</v>
      </c>
      <c r="AV257" s="249">
        <v>1</v>
      </c>
      <c r="AW257" s="315">
        <f t="shared" si="166"/>
        <v>465</v>
      </c>
      <c r="AX257" s="249">
        <v>1</v>
      </c>
      <c r="AY257" s="315">
        <f t="shared" si="167"/>
        <v>465</v>
      </c>
      <c r="AZ257" s="249">
        <v>1</v>
      </c>
      <c r="BA257" s="315">
        <f t="shared" si="168"/>
        <v>465</v>
      </c>
      <c r="BB257" s="249">
        <v>1</v>
      </c>
      <c r="BC257" s="315">
        <f t="shared" si="169"/>
        <v>465</v>
      </c>
      <c r="BD257" s="249">
        <v>1</v>
      </c>
      <c r="BE257" s="315">
        <f t="shared" si="170"/>
        <v>465</v>
      </c>
      <c r="BF257" s="327">
        <f t="shared" si="171"/>
        <v>4650</v>
      </c>
      <c r="BG257" s="327">
        <f t="shared" si="172"/>
        <v>4650</v>
      </c>
      <c r="BH257" s="330" t="b">
        <f t="shared" si="173"/>
        <v>1</v>
      </c>
      <c r="BI257" s="327">
        <f t="shared" si="174"/>
        <v>0</v>
      </c>
      <c r="BJ257" s="318">
        <f t="shared" si="177"/>
        <v>29410074</v>
      </c>
      <c r="BK257" s="324">
        <v>348</v>
      </c>
      <c r="BL257" s="324">
        <v>5</v>
      </c>
      <c r="BM257" s="325">
        <f t="shared" si="178"/>
        <v>3</v>
      </c>
      <c r="BN257" s="325">
        <f t="shared" si="179"/>
        <v>1</v>
      </c>
      <c r="BO257" s="325">
        <f t="shared" si="180"/>
        <v>3</v>
      </c>
      <c r="BP257" s="325">
        <f t="shared" si="181"/>
        <v>3</v>
      </c>
      <c r="BQ257" s="326">
        <f t="shared" si="182"/>
        <v>465</v>
      </c>
      <c r="BR257" s="228">
        <f t="shared" si="175"/>
        <v>0</v>
      </c>
      <c r="BS257" s="228">
        <v>0</v>
      </c>
      <c r="BT257" s="228">
        <v>1</v>
      </c>
      <c r="BU257" s="228" t="s">
        <v>139</v>
      </c>
      <c r="BV257" s="228" t="str">
        <f t="shared" si="441"/>
        <v>1</v>
      </c>
      <c r="BW257" s="228" t="str">
        <f t="shared" si="441"/>
        <v>0</v>
      </c>
      <c r="BX257" s="228" t="str">
        <f t="shared" si="441"/>
        <v>0</v>
      </c>
      <c r="BY257" s="228" t="s">
        <v>23</v>
      </c>
      <c r="BZ257" s="327">
        <f t="shared" si="183"/>
        <v>0</v>
      </c>
      <c r="CA257" s="327">
        <f t="shared" si="184"/>
        <v>930</v>
      </c>
      <c r="CB257" s="327">
        <f t="shared" si="185"/>
        <v>465</v>
      </c>
      <c r="CC257" s="327">
        <f t="shared" si="186"/>
        <v>0</v>
      </c>
      <c r="CD257" s="327">
        <f t="shared" si="187"/>
        <v>0</v>
      </c>
      <c r="CE257" s="327">
        <f t="shared" si="188"/>
        <v>465</v>
      </c>
      <c r="CF257" s="327">
        <f t="shared" si="189"/>
        <v>465</v>
      </c>
      <c r="CG257" s="327">
        <f t="shared" si="190"/>
        <v>465</v>
      </c>
      <c r="CH257" s="327">
        <f t="shared" si="191"/>
        <v>465</v>
      </c>
      <c r="CI257" s="327">
        <f t="shared" si="192"/>
        <v>465</v>
      </c>
      <c r="CJ257" s="327">
        <f t="shared" si="193"/>
        <v>465</v>
      </c>
      <c r="CK257" s="327">
        <f t="shared" si="194"/>
        <v>465</v>
      </c>
    </row>
    <row r="258" spans="2:89" s="228" customFormat="1" ht="20.399999999999999" x14ac:dyDescent="0.3">
      <c r="B258" s="227">
        <v>167</v>
      </c>
      <c r="C258" s="193">
        <v>294011</v>
      </c>
      <c r="D258" s="272">
        <v>29419013</v>
      </c>
      <c r="E258" s="157" t="s">
        <v>267</v>
      </c>
      <c r="F258" s="229" t="s">
        <v>344</v>
      </c>
      <c r="G258" s="229" t="s">
        <v>345</v>
      </c>
      <c r="H258" s="230" t="s">
        <v>18</v>
      </c>
      <c r="I258" s="227"/>
      <c r="J258" s="230" t="s">
        <v>19</v>
      </c>
      <c r="K258" s="232">
        <f t="shared" ref="K258" si="616">R258+T258+V258+X258</f>
        <v>18</v>
      </c>
      <c r="L258" s="158" t="s">
        <v>20</v>
      </c>
      <c r="M258" s="105">
        <v>0</v>
      </c>
      <c r="N258" s="312">
        <f t="shared" ref="N258" si="617">ROUND(O258,2)</f>
        <v>380</v>
      </c>
      <c r="O258" s="241">
        <v>380</v>
      </c>
      <c r="P258" s="234">
        <f t="shared" ref="P258" si="618">(O258*(M258/100+1))*K258</f>
        <v>6840</v>
      </c>
      <c r="Q258" s="160" t="s">
        <v>139</v>
      </c>
      <c r="R258" s="235">
        <f t="shared" ref="R258" si="619">AH258+AJ258+AL258</f>
        <v>0</v>
      </c>
      <c r="S258" s="234">
        <f t="shared" ref="S258" si="620">R258*(O258*(M258/100+1))</f>
        <v>0</v>
      </c>
      <c r="T258" s="235">
        <f t="shared" ref="T258" si="621">AN258+AP258+AR258</f>
        <v>13</v>
      </c>
      <c r="U258" s="234">
        <f t="shared" ref="U258" si="622">T258*(O258*(M258/100+1))</f>
        <v>4940</v>
      </c>
      <c r="V258" s="235">
        <f t="shared" ref="V258" si="623">AT258+AV258+AX258</f>
        <v>3</v>
      </c>
      <c r="W258" s="234">
        <f t="shared" ref="W258" si="624">V258*(O258*(M258/100+1))</f>
        <v>1140</v>
      </c>
      <c r="X258" s="235">
        <f t="shared" ref="X258" si="625">AZ258+BB258+BD258</f>
        <v>2</v>
      </c>
      <c r="Y258" s="234">
        <f t="shared" ref="Y258" si="626">X258*(O258*(M258/100+1))</f>
        <v>760</v>
      </c>
      <c r="Z258" s="234">
        <f t="shared" ref="Z258" si="627">S258+U258+W258+Y258</f>
        <v>6840</v>
      </c>
      <c r="AA258" s="236" t="b">
        <f t="shared" ref="AA258" si="628">K258=(SUM(X258,V258,T258,R258))</f>
        <v>1</v>
      </c>
      <c r="AB258" s="230" t="s">
        <v>22</v>
      </c>
      <c r="AC258" s="246"/>
      <c r="AD258" s="227"/>
      <c r="AE258" s="229" t="s">
        <v>23</v>
      </c>
      <c r="AF258" s="247"/>
      <c r="AG258" s="248"/>
      <c r="AH258" s="249">
        <v>0</v>
      </c>
      <c r="AI258" s="315">
        <f t="shared" ref="AI258" si="629">AH258*(O258*(M258/100+1))</f>
        <v>0</v>
      </c>
      <c r="AJ258" s="249">
        <v>0</v>
      </c>
      <c r="AK258" s="315">
        <f t="shared" ref="AK258" si="630">AJ258*(O258*(M258/100+1))</f>
        <v>0</v>
      </c>
      <c r="AL258" s="249">
        <v>0</v>
      </c>
      <c r="AM258" s="315">
        <f t="shared" ref="AM258" si="631">AL258*(O258*(M258/100+1))</f>
        <v>0</v>
      </c>
      <c r="AN258" s="249">
        <v>12</v>
      </c>
      <c r="AO258" s="315">
        <f t="shared" ref="AO258" si="632">AN258*(O258*(M258/100+1))</f>
        <v>4560</v>
      </c>
      <c r="AP258" s="249">
        <v>0</v>
      </c>
      <c r="AQ258" s="315">
        <f t="shared" ref="AQ258" si="633">AP258*(O258*(M258/100+1))</f>
        <v>0</v>
      </c>
      <c r="AR258" s="249">
        <v>1</v>
      </c>
      <c r="AS258" s="315">
        <f t="shared" ref="AS258" si="634">AR258*(O258*(M258/100+1))</f>
        <v>380</v>
      </c>
      <c r="AT258" s="249">
        <v>1</v>
      </c>
      <c r="AU258" s="315">
        <f t="shared" ref="AU258" si="635">AT258*(O258*(M258/100+1))</f>
        <v>380</v>
      </c>
      <c r="AV258" s="249">
        <v>1</v>
      </c>
      <c r="AW258" s="315">
        <f t="shared" ref="AW258" si="636">AV258*(O258*(M258/100+1))</f>
        <v>380</v>
      </c>
      <c r="AX258" s="249">
        <v>1</v>
      </c>
      <c r="AY258" s="315">
        <f t="shared" ref="AY258" si="637">AX258*(O258*(M258/100+1))</f>
        <v>380</v>
      </c>
      <c r="AZ258" s="249">
        <v>1</v>
      </c>
      <c r="BA258" s="315">
        <f t="shared" ref="BA258" si="638">AZ258*(O258*(M258/100+1))</f>
        <v>380</v>
      </c>
      <c r="BB258" s="249">
        <v>1</v>
      </c>
      <c r="BC258" s="315">
        <f t="shared" ref="BC258" si="639">BB258*(O258*(M258/100+1))</f>
        <v>380</v>
      </c>
      <c r="BD258" s="249">
        <v>0</v>
      </c>
      <c r="BE258" s="315">
        <f t="shared" ref="BE258" si="640">BD258*(O258*(M258/100+1))</f>
        <v>0</v>
      </c>
      <c r="BF258" s="327">
        <f t="shared" ref="BF258" si="641">SUM(R258,T258,V258,X258)*(O258*(M258/100+1))</f>
        <v>6840</v>
      </c>
      <c r="BG258" s="327">
        <f t="shared" ref="BG258" si="642">SUM(BE258,BC258,BA258,AY258,AW258,AU258,AS258,AQ258,AO258,AM258,AK258,AI258)</f>
        <v>6840</v>
      </c>
      <c r="BH258" s="330" t="b">
        <f t="shared" ref="BH258" si="643">BF258=BG258</f>
        <v>1</v>
      </c>
      <c r="BI258" s="327">
        <f t="shared" ref="BI258" si="644">BF258-BG258</f>
        <v>0</v>
      </c>
      <c r="BJ258" s="318">
        <f t="shared" ref="BJ258" si="645">D258</f>
        <v>29419013</v>
      </c>
      <c r="BK258" s="324">
        <v>348</v>
      </c>
      <c r="BL258" s="324">
        <v>5</v>
      </c>
      <c r="BM258" s="325">
        <f t="shared" ref="BM258" si="646">R258</f>
        <v>0</v>
      </c>
      <c r="BN258" s="325">
        <f t="shared" ref="BN258" si="647">T258</f>
        <v>13</v>
      </c>
      <c r="BO258" s="325">
        <f t="shared" ref="BO258" si="648">V258</f>
        <v>3</v>
      </c>
      <c r="BP258" s="325">
        <f t="shared" ref="BP258" si="649">X258</f>
        <v>2</v>
      </c>
      <c r="BQ258" s="326">
        <f t="shared" ref="BQ258" si="650">N258</f>
        <v>380</v>
      </c>
      <c r="BR258" s="228">
        <f t="shared" ref="BR258" si="651">M258</f>
        <v>0</v>
      </c>
      <c r="BS258" s="228">
        <v>0</v>
      </c>
      <c r="BT258" s="228">
        <v>1</v>
      </c>
      <c r="BU258" s="228" t="s">
        <v>139</v>
      </c>
      <c r="BV258" s="228" t="str">
        <f t="shared" ref="BV258" si="652">IF(AB258 = "X", "1", "0")</f>
        <v>1</v>
      </c>
      <c r="BW258" s="228" t="str">
        <f t="shared" ref="BW258" si="653">IF(AC258 = "X", "1", "0")</f>
        <v>0</v>
      </c>
      <c r="BX258" s="228" t="str">
        <f t="shared" ref="BX258" si="654">IF(AD258 = "X", "1", "0")</f>
        <v>0</v>
      </c>
      <c r="BY258" s="228" t="s">
        <v>23</v>
      </c>
      <c r="BZ258" s="327">
        <f t="shared" ref="BZ258" si="655">AI258</f>
        <v>0</v>
      </c>
      <c r="CA258" s="327">
        <f t="shared" ref="CA258" si="656">AK258</f>
        <v>0</v>
      </c>
      <c r="CB258" s="327">
        <f t="shared" ref="CB258" si="657">AM258</f>
        <v>0</v>
      </c>
      <c r="CC258" s="327">
        <f t="shared" ref="CC258" si="658">AO258</f>
        <v>4560</v>
      </c>
      <c r="CD258" s="327">
        <f t="shared" ref="CD258" si="659">AQ258</f>
        <v>0</v>
      </c>
      <c r="CE258" s="327">
        <f t="shared" ref="CE258" si="660">AS258</f>
        <v>380</v>
      </c>
      <c r="CF258" s="327">
        <f t="shared" ref="CF258" si="661">AU258</f>
        <v>380</v>
      </c>
      <c r="CG258" s="327">
        <f t="shared" ref="CG258" si="662">AW258</f>
        <v>380</v>
      </c>
      <c r="CH258" s="327">
        <f t="shared" ref="CH258" si="663">AY258</f>
        <v>380</v>
      </c>
      <c r="CI258" s="327">
        <f t="shared" ref="CI258" si="664">BA258</f>
        <v>380</v>
      </c>
      <c r="CJ258" s="327">
        <f t="shared" ref="CJ258" si="665">BC258</f>
        <v>380</v>
      </c>
      <c r="CK258" s="327">
        <f t="shared" ref="CK258" si="666">BE258</f>
        <v>0</v>
      </c>
    </row>
    <row r="259" spans="2:89" s="228" customFormat="1" ht="20.399999999999999" x14ac:dyDescent="0.3">
      <c r="B259" s="227">
        <v>167</v>
      </c>
      <c r="C259" s="193">
        <v>294011</v>
      </c>
      <c r="D259" s="272">
        <v>29419013</v>
      </c>
      <c r="E259" s="157" t="s">
        <v>267</v>
      </c>
      <c r="F259" s="229" t="s">
        <v>344</v>
      </c>
      <c r="G259" s="229" t="s">
        <v>345</v>
      </c>
      <c r="H259" s="230" t="s">
        <v>18</v>
      </c>
      <c r="I259" s="227"/>
      <c r="J259" s="230" t="s">
        <v>19</v>
      </c>
      <c r="K259" s="232">
        <f t="shared" si="544"/>
        <v>7</v>
      </c>
      <c r="L259" s="158" t="s">
        <v>20</v>
      </c>
      <c r="M259" s="105">
        <v>0</v>
      </c>
      <c r="N259" s="312">
        <f t="shared" si="176"/>
        <v>642.82000000000005</v>
      </c>
      <c r="O259" s="241">
        <v>642.82000000000005</v>
      </c>
      <c r="P259" s="234">
        <f t="shared" si="154"/>
        <v>4499.7400000000007</v>
      </c>
      <c r="Q259" s="160" t="s">
        <v>139</v>
      </c>
      <c r="R259" s="235">
        <f t="shared" si="148"/>
        <v>1</v>
      </c>
      <c r="S259" s="234">
        <f t="shared" si="155"/>
        <v>642.82000000000005</v>
      </c>
      <c r="T259" s="235">
        <f t="shared" si="149"/>
        <v>1</v>
      </c>
      <c r="U259" s="234">
        <f t="shared" si="156"/>
        <v>642.82000000000005</v>
      </c>
      <c r="V259" s="235">
        <f t="shared" si="150"/>
        <v>3</v>
      </c>
      <c r="W259" s="234">
        <f t="shared" si="157"/>
        <v>1928.46</v>
      </c>
      <c r="X259" s="235">
        <f t="shared" si="151"/>
        <v>2</v>
      </c>
      <c r="Y259" s="234">
        <f t="shared" si="158"/>
        <v>1285.6400000000001</v>
      </c>
      <c r="Z259" s="234">
        <f t="shared" si="152"/>
        <v>4499.7400000000007</v>
      </c>
      <c r="AA259" s="236" t="b">
        <f t="shared" si="153"/>
        <v>1</v>
      </c>
      <c r="AB259" s="230" t="s">
        <v>22</v>
      </c>
      <c r="AC259" s="246"/>
      <c r="AD259" s="227"/>
      <c r="AE259" s="229" t="s">
        <v>23</v>
      </c>
      <c r="AF259" s="247"/>
      <c r="AG259" s="248"/>
      <c r="AH259" s="249">
        <v>0</v>
      </c>
      <c r="AI259" s="315">
        <f t="shared" si="159"/>
        <v>0</v>
      </c>
      <c r="AJ259" s="249">
        <v>0</v>
      </c>
      <c r="AK259" s="315">
        <f t="shared" si="160"/>
        <v>0</v>
      </c>
      <c r="AL259" s="249">
        <v>1</v>
      </c>
      <c r="AM259" s="315">
        <f t="shared" si="161"/>
        <v>642.82000000000005</v>
      </c>
      <c r="AN259" s="249">
        <v>0</v>
      </c>
      <c r="AO259" s="315">
        <f t="shared" si="162"/>
        <v>0</v>
      </c>
      <c r="AP259" s="249">
        <v>0</v>
      </c>
      <c r="AQ259" s="315">
        <f t="shared" si="163"/>
        <v>0</v>
      </c>
      <c r="AR259" s="249">
        <v>1</v>
      </c>
      <c r="AS259" s="315">
        <f t="shared" si="164"/>
        <v>642.82000000000005</v>
      </c>
      <c r="AT259" s="249">
        <v>1</v>
      </c>
      <c r="AU259" s="315">
        <f t="shared" si="165"/>
        <v>642.82000000000005</v>
      </c>
      <c r="AV259" s="249">
        <v>1</v>
      </c>
      <c r="AW259" s="315">
        <f t="shared" si="166"/>
        <v>642.82000000000005</v>
      </c>
      <c r="AX259" s="249">
        <v>1</v>
      </c>
      <c r="AY259" s="315">
        <f t="shared" si="167"/>
        <v>642.82000000000005</v>
      </c>
      <c r="AZ259" s="249">
        <v>1</v>
      </c>
      <c r="BA259" s="315">
        <f t="shared" si="168"/>
        <v>642.82000000000005</v>
      </c>
      <c r="BB259" s="249">
        <v>1</v>
      </c>
      <c r="BC259" s="315">
        <f t="shared" si="169"/>
        <v>642.82000000000005</v>
      </c>
      <c r="BD259" s="249">
        <v>0</v>
      </c>
      <c r="BE259" s="315">
        <f t="shared" si="170"/>
        <v>0</v>
      </c>
      <c r="BF259" s="327">
        <f t="shared" si="171"/>
        <v>4499.7400000000007</v>
      </c>
      <c r="BG259" s="327">
        <f t="shared" si="172"/>
        <v>4499.7400000000007</v>
      </c>
      <c r="BH259" s="330" t="b">
        <f t="shared" si="173"/>
        <v>1</v>
      </c>
      <c r="BI259" s="327">
        <f t="shared" si="174"/>
        <v>0</v>
      </c>
      <c r="BJ259" s="318">
        <f t="shared" si="177"/>
        <v>29419013</v>
      </c>
      <c r="BK259" s="324">
        <v>348</v>
      </c>
      <c r="BL259" s="324">
        <v>5</v>
      </c>
      <c r="BM259" s="325">
        <f t="shared" si="178"/>
        <v>1</v>
      </c>
      <c r="BN259" s="325">
        <f t="shared" si="179"/>
        <v>1</v>
      </c>
      <c r="BO259" s="325">
        <f t="shared" si="180"/>
        <v>3</v>
      </c>
      <c r="BP259" s="325">
        <f t="shared" si="181"/>
        <v>2</v>
      </c>
      <c r="BQ259" s="326">
        <f t="shared" si="182"/>
        <v>642.82000000000005</v>
      </c>
      <c r="BR259" s="228">
        <f t="shared" si="175"/>
        <v>0</v>
      </c>
      <c r="BS259" s="228">
        <v>0</v>
      </c>
      <c r="BT259" s="228">
        <v>1</v>
      </c>
      <c r="BU259" s="228" t="s">
        <v>139</v>
      </c>
      <c r="BV259" s="228" t="str">
        <f t="shared" si="441"/>
        <v>1</v>
      </c>
      <c r="BW259" s="228" t="str">
        <f t="shared" si="441"/>
        <v>0</v>
      </c>
      <c r="BX259" s="228" t="str">
        <f t="shared" si="441"/>
        <v>0</v>
      </c>
      <c r="BY259" s="228" t="s">
        <v>23</v>
      </c>
      <c r="BZ259" s="327">
        <f t="shared" si="183"/>
        <v>0</v>
      </c>
      <c r="CA259" s="327">
        <f t="shared" si="184"/>
        <v>0</v>
      </c>
      <c r="CB259" s="327">
        <f t="shared" si="185"/>
        <v>642.82000000000005</v>
      </c>
      <c r="CC259" s="327">
        <f t="shared" si="186"/>
        <v>0</v>
      </c>
      <c r="CD259" s="327">
        <f t="shared" si="187"/>
        <v>0</v>
      </c>
      <c r="CE259" s="327">
        <f t="shared" si="188"/>
        <v>642.82000000000005</v>
      </c>
      <c r="CF259" s="327">
        <f t="shared" si="189"/>
        <v>642.82000000000005</v>
      </c>
      <c r="CG259" s="327">
        <f t="shared" si="190"/>
        <v>642.82000000000005</v>
      </c>
      <c r="CH259" s="327">
        <f t="shared" si="191"/>
        <v>642.82000000000005</v>
      </c>
      <c r="CI259" s="327">
        <f t="shared" si="192"/>
        <v>642.82000000000005</v>
      </c>
      <c r="CJ259" s="327">
        <f t="shared" si="193"/>
        <v>642.82000000000005</v>
      </c>
      <c r="CK259" s="327">
        <f t="shared" si="194"/>
        <v>0</v>
      </c>
    </row>
    <row r="260" spans="2:89" s="228" customFormat="1" ht="20.399999999999999" x14ac:dyDescent="0.3">
      <c r="B260" s="227">
        <v>168</v>
      </c>
      <c r="C260" s="193">
        <v>294011</v>
      </c>
      <c r="D260" s="331">
        <v>21411046</v>
      </c>
      <c r="E260" s="157" t="s">
        <v>268</v>
      </c>
      <c r="F260" s="229" t="s">
        <v>344</v>
      </c>
      <c r="G260" s="229" t="s">
        <v>345</v>
      </c>
      <c r="H260" s="230" t="s">
        <v>18</v>
      </c>
      <c r="I260" s="227"/>
      <c r="J260" s="230" t="s">
        <v>19</v>
      </c>
      <c r="K260" s="232">
        <f t="shared" ref="K260" si="667">R260+T260+V260+X260</f>
        <v>10</v>
      </c>
      <c r="L260" s="158" t="s">
        <v>20</v>
      </c>
      <c r="M260" s="105">
        <v>0</v>
      </c>
      <c r="N260" s="312">
        <f t="shared" ref="N260" si="668">ROUND(O260,2)</f>
        <v>154.31</v>
      </c>
      <c r="O260" s="241">
        <v>154.31</v>
      </c>
      <c r="P260" s="234">
        <f t="shared" ref="P260" si="669">(O260*(M260/100+1))*K260</f>
        <v>1543.1</v>
      </c>
      <c r="Q260" s="160" t="s">
        <v>139</v>
      </c>
      <c r="R260" s="235">
        <f t="shared" ref="R260" si="670">AH260+AJ260+AL260</f>
        <v>0</v>
      </c>
      <c r="S260" s="234">
        <f t="shared" ref="S260" si="671">R260*(O260*(M260/100+1))</f>
        <v>0</v>
      </c>
      <c r="T260" s="235">
        <f t="shared" ref="T260" si="672">AN260+AP260+AR260</f>
        <v>5</v>
      </c>
      <c r="U260" s="234">
        <f t="shared" ref="U260" si="673">T260*(O260*(M260/100+1))</f>
        <v>771.55</v>
      </c>
      <c r="V260" s="235">
        <f t="shared" ref="V260" si="674">AT260+AV260+AX260</f>
        <v>3</v>
      </c>
      <c r="W260" s="234">
        <f t="shared" ref="W260" si="675">V260*(O260*(M260/100+1))</f>
        <v>462.93</v>
      </c>
      <c r="X260" s="235">
        <f t="shared" ref="X260" si="676">AZ260+BB260+BD260</f>
        <v>2</v>
      </c>
      <c r="Y260" s="234">
        <f t="shared" ref="Y260" si="677">X260*(O260*(M260/100+1))</f>
        <v>308.62</v>
      </c>
      <c r="Z260" s="234">
        <f t="shared" ref="Z260" si="678">S260+U260+W260+Y260</f>
        <v>1543.1</v>
      </c>
      <c r="AA260" s="236" t="b">
        <f t="shared" ref="AA260" si="679">K260=(SUM(X260,V260,T260,R260))</f>
        <v>1</v>
      </c>
      <c r="AB260" s="230" t="s">
        <v>22</v>
      </c>
      <c r="AC260" s="246"/>
      <c r="AD260" s="227"/>
      <c r="AE260" s="229" t="s">
        <v>23</v>
      </c>
      <c r="AF260" s="247"/>
      <c r="AG260" s="248"/>
      <c r="AH260" s="249">
        <v>0</v>
      </c>
      <c r="AI260" s="315">
        <f t="shared" ref="AI260" si="680">AH260*(O260*(M260/100+1))</f>
        <v>0</v>
      </c>
      <c r="AJ260" s="249">
        <v>0</v>
      </c>
      <c r="AK260" s="315">
        <f t="shared" ref="AK260" si="681">AJ260*(O260*(M260/100+1))</f>
        <v>0</v>
      </c>
      <c r="AL260" s="249">
        <v>0</v>
      </c>
      <c r="AM260" s="315">
        <f t="shared" ref="AM260" si="682">AL260*(O260*(M260/100+1))</f>
        <v>0</v>
      </c>
      <c r="AN260" s="249">
        <v>4</v>
      </c>
      <c r="AO260" s="315">
        <f t="shared" ref="AO260" si="683">AN260*(O260*(M260/100+1))</f>
        <v>617.24</v>
      </c>
      <c r="AP260" s="249">
        <v>0</v>
      </c>
      <c r="AQ260" s="315">
        <f t="shared" ref="AQ260" si="684">AP260*(O260*(M260/100+1))</f>
        <v>0</v>
      </c>
      <c r="AR260" s="249">
        <v>1</v>
      </c>
      <c r="AS260" s="315">
        <f t="shared" ref="AS260" si="685">AR260*(O260*(M260/100+1))</f>
        <v>154.31</v>
      </c>
      <c r="AT260" s="249">
        <v>1</v>
      </c>
      <c r="AU260" s="315">
        <f t="shared" ref="AU260" si="686">AT260*(O260*(M260/100+1))</f>
        <v>154.31</v>
      </c>
      <c r="AV260" s="249">
        <v>1</v>
      </c>
      <c r="AW260" s="315">
        <f t="shared" ref="AW260" si="687">AV260*(O260*(M260/100+1))</f>
        <v>154.31</v>
      </c>
      <c r="AX260" s="249">
        <v>1</v>
      </c>
      <c r="AY260" s="315">
        <f t="shared" ref="AY260" si="688">AX260*(O260*(M260/100+1))</f>
        <v>154.31</v>
      </c>
      <c r="AZ260" s="249">
        <v>1</v>
      </c>
      <c r="BA260" s="315">
        <f t="shared" ref="BA260" si="689">AZ260*(O260*(M260/100+1))</f>
        <v>154.31</v>
      </c>
      <c r="BB260" s="249">
        <v>1</v>
      </c>
      <c r="BC260" s="315">
        <f t="shared" ref="BC260" si="690">BB260*(O260*(M260/100+1))</f>
        <v>154.31</v>
      </c>
      <c r="BD260" s="249">
        <v>0</v>
      </c>
      <c r="BE260" s="315">
        <f t="shared" ref="BE260" si="691">BD260*(O260*(M260/100+1))</f>
        <v>0</v>
      </c>
      <c r="BF260" s="327">
        <f t="shared" ref="BF260" si="692">SUM(R260,T260,V260,X260)*(O260*(M260/100+1))</f>
        <v>1543.1</v>
      </c>
      <c r="BG260" s="327">
        <f t="shared" ref="BG260" si="693">SUM(BE260,BC260,BA260,AY260,AW260,AU260,AS260,AQ260,AO260,AM260,AK260,AI260)</f>
        <v>1543.1</v>
      </c>
      <c r="BH260" s="330" t="b">
        <f t="shared" ref="BH260" si="694">BF260=BG260</f>
        <v>1</v>
      </c>
      <c r="BI260" s="327">
        <f t="shared" ref="BI260" si="695">BF260-BG260</f>
        <v>0</v>
      </c>
      <c r="BJ260" s="318">
        <f t="shared" ref="BJ260" si="696">D260</f>
        <v>21411046</v>
      </c>
      <c r="BK260" s="324">
        <v>348</v>
      </c>
      <c r="BL260" s="324">
        <v>5</v>
      </c>
      <c r="BM260" s="325">
        <f t="shared" ref="BM260" si="697">R260</f>
        <v>0</v>
      </c>
      <c r="BN260" s="325">
        <f t="shared" ref="BN260" si="698">T260</f>
        <v>5</v>
      </c>
      <c r="BO260" s="325">
        <f t="shared" ref="BO260" si="699">V260</f>
        <v>3</v>
      </c>
      <c r="BP260" s="325">
        <f t="shared" ref="BP260" si="700">X260</f>
        <v>2</v>
      </c>
      <c r="BQ260" s="326">
        <f t="shared" ref="BQ260" si="701">N260</f>
        <v>154.31</v>
      </c>
      <c r="BR260" s="228">
        <f t="shared" ref="BR260" si="702">M260</f>
        <v>0</v>
      </c>
      <c r="BS260" s="228">
        <v>0</v>
      </c>
      <c r="BT260" s="228">
        <v>1</v>
      </c>
      <c r="BU260" s="228" t="s">
        <v>139</v>
      </c>
      <c r="BV260" s="228" t="str">
        <f t="shared" ref="BV260" si="703">IF(AB260 = "X", "1", "0")</f>
        <v>1</v>
      </c>
      <c r="BW260" s="228" t="str">
        <f t="shared" ref="BW260" si="704">IF(AC260 = "X", "1", "0")</f>
        <v>0</v>
      </c>
      <c r="BX260" s="228" t="str">
        <f t="shared" ref="BX260" si="705">IF(AD260 = "X", "1", "0")</f>
        <v>0</v>
      </c>
      <c r="BY260" s="228" t="s">
        <v>23</v>
      </c>
      <c r="BZ260" s="327">
        <f t="shared" ref="BZ260" si="706">AI260</f>
        <v>0</v>
      </c>
      <c r="CA260" s="327">
        <f t="shared" ref="CA260" si="707">AK260</f>
        <v>0</v>
      </c>
      <c r="CB260" s="327">
        <f t="shared" ref="CB260" si="708">AM260</f>
        <v>0</v>
      </c>
      <c r="CC260" s="327">
        <f t="shared" ref="CC260" si="709">AO260</f>
        <v>617.24</v>
      </c>
      <c r="CD260" s="327">
        <f t="shared" ref="CD260" si="710">AQ260</f>
        <v>0</v>
      </c>
      <c r="CE260" s="327">
        <f t="shared" ref="CE260" si="711">AS260</f>
        <v>154.31</v>
      </c>
      <c r="CF260" s="327">
        <f t="shared" ref="CF260" si="712">AU260</f>
        <v>154.31</v>
      </c>
      <c r="CG260" s="327">
        <f t="shared" ref="CG260" si="713">AW260</f>
        <v>154.31</v>
      </c>
      <c r="CH260" s="327">
        <f t="shared" ref="CH260" si="714">AY260</f>
        <v>154.31</v>
      </c>
      <c r="CI260" s="327">
        <f t="shared" ref="CI260" si="715">BA260</f>
        <v>154.31</v>
      </c>
      <c r="CJ260" s="327">
        <f t="shared" ref="CJ260" si="716">BC260</f>
        <v>154.31</v>
      </c>
      <c r="CK260" s="327">
        <f t="shared" ref="CK260" si="717">BE260</f>
        <v>0</v>
      </c>
    </row>
    <row r="261" spans="2:89" s="228" customFormat="1" ht="20.399999999999999" x14ac:dyDescent="0.3">
      <c r="B261" s="227">
        <v>168</v>
      </c>
      <c r="C261" s="193">
        <v>294011</v>
      </c>
      <c r="D261" s="331">
        <v>21411046</v>
      </c>
      <c r="E261" s="157" t="s">
        <v>268</v>
      </c>
      <c r="F261" s="229" t="s">
        <v>344</v>
      </c>
      <c r="G261" s="229" t="s">
        <v>345</v>
      </c>
      <c r="H261" s="230" t="s">
        <v>18</v>
      </c>
      <c r="I261" s="227"/>
      <c r="J261" s="230" t="s">
        <v>19</v>
      </c>
      <c r="K261" s="232">
        <f t="shared" si="544"/>
        <v>9</v>
      </c>
      <c r="L261" s="158" t="s">
        <v>20</v>
      </c>
      <c r="M261" s="105">
        <v>0</v>
      </c>
      <c r="N261" s="312">
        <f t="shared" si="176"/>
        <v>197.2</v>
      </c>
      <c r="O261" s="241">
        <v>197.2</v>
      </c>
      <c r="P261" s="234">
        <f t="shared" si="154"/>
        <v>1774.8</v>
      </c>
      <c r="Q261" s="160" t="s">
        <v>139</v>
      </c>
      <c r="R261" s="235">
        <f t="shared" si="148"/>
        <v>3</v>
      </c>
      <c r="S261" s="234">
        <f t="shared" si="155"/>
        <v>591.59999999999991</v>
      </c>
      <c r="T261" s="235">
        <f t="shared" si="149"/>
        <v>1</v>
      </c>
      <c r="U261" s="234">
        <f t="shared" si="156"/>
        <v>197.2</v>
      </c>
      <c r="V261" s="235">
        <f t="shared" si="150"/>
        <v>3</v>
      </c>
      <c r="W261" s="234">
        <f t="shared" si="157"/>
        <v>591.59999999999991</v>
      </c>
      <c r="X261" s="235">
        <f t="shared" si="151"/>
        <v>2</v>
      </c>
      <c r="Y261" s="234">
        <f t="shared" si="158"/>
        <v>394.4</v>
      </c>
      <c r="Z261" s="234">
        <f t="shared" si="152"/>
        <v>1774.7999999999997</v>
      </c>
      <c r="AA261" s="236" t="b">
        <f t="shared" si="153"/>
        <v>1</v>
      </c>
      <c r="AB261" s="230" t="s">
        <v>22</v>
      </c>
      <c r="AC261" s="246"/>
      <c r="AD261" s="227"/>
      <c r="AE261" s="229" t="s">
        <v>23</v>
      </c>
      <c r="AF261" s="247"/>
      <c r="AG261" s="248"/>
      <c r="AH261" s="249">
        <v>0</v>
      </c>
      <c r="AI261" s="315">
        <f t="shared" si="159"/>
        <v>0</v>
      </c>
      <c r="AJ261" s="249">
        <v>2</v>
      </c>
      <c r="AK261" s="315">
        <f t="shared" si="160"/>
        <v>394.4</v>
      </c>
      <c r="AL261" s="249">
        <v>1</v>
      </c>
      <c r="AM261" s="315">
        <f t="shared" si="161"/>
        <v>197.2</v>
      </c>
      <c r="AN261" s="249">
        <v>0</v>
      </c>
      <c r="AO261" s="315">
        <f t="shared" si="162"/>
        <v>0</v>
      </c>
      <c r="AP261" s="249">
        <v>0</v>
      </c>
      <c r="AQ261" s="315">
        <f t="shared" si="163"/>
        <v>0</v>
      </c>
      <c r="AR261" s="249">
        <v>1</v>
      </c>
      <c r="AS261" s="315">
        <f t="shared" si="164"/>
        <v>197.2</v>
      </c>
      <c r="AT261" s="249">
        <v>1</v>
      </c>
      <c r="AU261" s="315">
        <f t="shared" si="165"/>
        <v>197.2</v>
      </c>
      <c r="AV261" s="249">
        <v>1</v>
      </c>
      <c r="AW261" s="315">
        <f t="shared" si="166"/>
        <v>197.2</v>
      </c>
      <c r="AX261" s="249">
        <v>1</v>
      </c>
      <c r="AY261" s="315">
        <f t="shared" si="167"/>
        <v>197.2</v>
      </c>
      <c r="AZ261" s="249">
        <v>1</v>
      </c>
      <c r="BA261" s="315">
        <f t="shared" si="168"/>
        <v>197.2</v>
      </c>
      <c r="BB261" s="249">
        <v>1</v>
      </c>
      <c r="BC261" s="315">
        <f t="shared" si="169"/>
        <v>197.2</v>
      </c>
      <c r="BD261" s="249">
        <v>0</v>
      </c>
      <c r="BE261" s="315">
        <f t="shared" si="170"/>
        <v>0</v>
      </c>
      <c r="BF261" s="327">
        <f t="shared" si="171"/>
        <v>1774.8</v>
      </c>
      <c r="BG261" s="327">
        <f t="shared" si="172"/>
        <v>1774.8000000000002</v>
      </c>
      <c r="BH261" s="330" t="b">
        <f t="shared" si="173"/>
        <v>1</v>
      </c>
      <c r="BI261" s="327">
        <f t="shared" si="174"/>
        <v>0</v>
      </c>
      <c r="BJ261" s="318">
        <f t="shared" si="177"/>
        <v>21411046</v>
      </c>
      <c r="BK261" s="324">
        <v>348</v>
      </c>
      <c r="BL261" s="324">
        <v>5</v>
      </c>
      <c r="BM261" s="325">
        <f t="shared" si="178"/>
        <v>3</v>
      </c>
      <c r="BN261" s="325">
        <f t="shared" si="179"/>
        <v>1</v>
      </c>
      <c r="BO261" s="325">
        <f t="shared" si="180"/>
        <v>3</v>
      </c>
      <c r="BP261" s="325">
        <f t="shared" si="181"/>
        <v>2</v>
      </c>
      <c r="BQ261" s="326">
        <f t="shared" si="182"/>
        <v>197.2</v>
      </c>
      <c r="BR261" s="228">
        <f t="shared" si="175"/>
        <v>0</v>
      </c>
      <c r="BS261" s="228">
        <v>0</v>
      </c>
      <c r="BT261" s="228">
        <v>1</v>
      </c>
      <c r="BU261" s="228" t="s">
        <v>139</v>
      </c>
      <c r="BV261" s="228" t="str">
        <f t="shared" si="441"/>
        <v>1</v>
      </c>
      <c r="BW261" s="228" t="str">
        <f t="shared" si="441"/>
        <v>0</v>
      </c>
      <c r="BX261" s="228" t="str">
        <f t="shared" si="441"/>
        <v>0</v>
      </c>
      <c r="BY261" s="228" t="s">
        <v>23</v>
      </c>
      <c r="BZ261" s="327">
        <f t="shared" si="183"/>
        <v>0</v>
      </c>
      <c r="CA261" s="327">
        <f t="shared" si="184"/>
        <v>394.4</v>
      </c>
      <c r="CB261" s="327">
        <f t="shared" si="185"/>
        <v>197.2</v>
      </c>
      <c r="CC261" s="327">
        <f t="shared" si="186"/>
        <v>0</v>
      </c>
      <c r="CD261" s="327">
        <f t="shared" si="187"/>
        <v>0</v>
      </c>
      <c r="CE261" s="327">
        <f t="shared" si="188"/>
        <v>197.2</v>
      </c>
      <c r="CF261" s="327">
        <f t="shared" si="189"/>
        <v>197.2</v>
      </c>
      <c r="CG261" s="327">
        <f t="shared" si="190"/>
        <v>197.2</v>
      </c>
      <c r="CH261" s="327">
        <f t="shared" si="191"/>
        <v>197.2</v>
      </c>
      <c r="CI261" s="327">
        <f t="shared" si="192"/>
        <v>197.2</v>
      </c>
      <c r="CJ261" s="327">
        <f t="shared" si="193"/>
        <v>197.2</v>
      </c>
      <c r="CK261" s="327">
        <f t="shared" si="194"/>
        <v>0</v>
      </c>
    </row>
    <row r="262" spans="2:89" ht="20.399999999999999" x14ac:dyDescent="0.3">
      <c r="B262" s="129">
        <v>168</v>
      </c>
      <c r="C262" s="193">
        <v>294011</v>
      </c>
      <c r="D262" s="161">
        <v>21411046</v>
      </c>
      <c r="E262" s="157" t="s">
        <v>438</v>
      </c>
      <c r="F262" s="108" t="s">
        <v>344</v>
      </c>
      <c r="G262" s="108" t="s">
        <v>345</v>
      </c>
      <c r="H262" s="109" t="s">
        <v>18</v>
      </c>
      <c r="I262" s="123"/>
      <c r="J262" s="109" t="s">
        <v>19</v>
      </c>
      <c r="K262" s="111">
        <f t="shared" si="544"/>
        <v>4</v>
      </c>
      <c r="L262" s="156" t="s">
        <v>20</v>
      </c>
      <c r="M262" s="262">
        <f t="shared" ref="M262" si="718">ROUND(N262,2)</f>
        <v>450</v>
      </c>
      <c r="N262" s="141">
        <v>450</v>
      </c>
      <c r="O262" s="260">
        <v>0</v>
      </c>
      <c r="P262" s="110">
        <f t="shared" ref="P262" si="719">(N262*(O262/100+1))*K262</f>
        <v>1800</v>
      </c>
      <c r="Q262" s="112" t="s">
        <v>139</v>
      </c>
      <c r="R262" s="113">
        <f t="shared" si="148"/>
        <v>0</v>
      </c>
      <c r="S262" s="114">
        <f t="shared" ref="S262" si="720">R262*(N262*(O262/100+1))</f>
        <v>0</v>
      </c>
      <c r="T262" s="113">
        <f t="shared" si="149"/>
        <v>4</v>
      </c>
      <c r="U262" s="114">
        <f t="shared" ref="U262" si="721">T262*(N262*(O262/100+1))</f>
        <v>1800</v>
      </c>
      <c r="V262" s="113">
        <f t="shared" si="150"/>
        <v>0</v>
      </c>
      <c r="W262" s="114">
        <f t="shared" ref="W262" si="722">V262*(N262*(O262/100+1))</f>
        <v>0</v>
      </c>
      <c r="X262" s="113">
        <f t="shared" si="151"/>
        <v>0</v>
      </c>
      <c r="Y262" s="114">
        <f t="shared" ref="Y262" si="723">X262*(N262*(O262/100+1))</f>
        <v>0</v>
      </c>
      <c r="Z262" s="116">
        <f t="shared" si="152"/>
        <v>1800</v>
      </c>
      <c r="AA262" s="117" t="b">
        <f t="shared" si="153"/>
        <v>1</v>
      </c>
      <c r="AB262" s="109" t="s">
        <v>22</v>
      </c>
      <c r="AC262" s="124"/>
      <c r="AD262" s="123"/>
      <c r="AE262" s="108" t="s">
        <v>23</v>
      </c>
      <c r="AF262" s="125"/>
      <c r="AG262" s="126"/>
      <c r="AH262" s="22">
        <v>0</v>
      </c>
      <c r="AI262" s="164">
        <f t="shared" ref="AI262" si="724">AH262*(N262*(O262/100+1))</f>
        <v>0</v>
      </c>
      <c r="AJ262" s="22">
        <v>0</v>
      </c>
      <c r="AK262" s="164">
        <f t="shared" ref="AK262" si="725">AJ262*(N262*(O262/100+1))</f>
        <v>0</v>
      </c>
      <c r="AL262" s="22">
        <v>0</v>
      </c>
      <c r="AM262" s="164">
        <f t="shared" ref="AM262" si="726">AL262*(N262*(O262/100+1))</f>
        <v>0</v>
      </c>
      <c r="AN262" s="22"/>
      <c r="AO262" s="164">
        <f t="shared" ref="AO262" si="727">AN262*(N262*(O262/100+1))</f>
        <v>0</v>
      </c>
      <c r="AP262" s="22">
        <v>4</v>
      </c>
      <c r="AQ262" s="164">
        <f t="shared" ref="AQ262" si="728">AP262*(N262*(O262/100+1))</f>
        <v>1800</v>
      </c>
      <c r="AR262" s="22"/>
      <c r="AS262" s="164">
        <f t="shared" ref="AS262" si="729">AR262*(N262*(O262/100+1))</f>
        <v>0</v>
      </c>
      <c r="AT262" s="22"/>
      <c r="AU262" s="164">
        <f t="shared" ref="AU262" si="730">AT262*(N262*(O262/100+1))</f>
        <v>0</v>
      </c>
      <c r="AV262" s="22"/>
      <c r="AW262" s="164">
        <f t="shared" ref="AW262" si="731">AV262*(N262*(O262/100+1))</f>
        <v>0</v>
      </c>
      <c r="AX262" s="22"/>
      <c r="AY262" s="164">
        <f t="shared" ref="AY262" si="732">AX262*(N262*(O262/100+1))</f>
        <v>0</v>
      </c>
      <c r="AZ262" s="22"/>
      <c r="BA262" s="164">
        <f t="shared" ref="BA262" si="733">AZ262*(N262*(O262/100+1))</f>
        <v>0</v>
      </c>
      <c r="BB262" s="22"/>
      <c r="BC262" s="164">
        <f t="shared" ref="BC262" si="734">BB262*(N262*(O262/100+1))</f>
        <v>0</v>
      </c>
      <c r="BD262" s="22"/>
      <c r="BE262" s="164">
        <f t="shared" ref="BE262" si="735">BD262*(N262*(O262/100+1))</f>
        <v>0</v>
      </c>
      <c r="BF262" s="256">
        <f t="shared" ref="BF262" si="736">SUM(R262,T262,V262,X262)*(N262*(O262/100+1))</f>
        <v>1800</v>
      </c>
      <c r="BG262" s="256">
        <f t="shared" ref="BG262" si="737">SUM(AI262,AK262,AM262,AO262,AQ262,AS262,AU262,AW262,AY262,BA262,BC262,BE262)</f>
        <v>1800</v>
      </c>
      <c r="BH262" s="255" t="b">
        <f t="shared" si="173"/>
        <v>1</v>
      </c>
      <c r="BI262" s="255">
        <f t="shared" si="174"/>
        <v>0</v>
      </c>
      <c r="BJ262" s="250">
        <f t="shared" si="177"/>
        <v>21411046</v>
      </c>
      <c r="BK262" s="251">
        <v>348</v>
      </c>
      <c r="BL262" s="251">
        <v>5</v>
      </c>
      <c r="BM262" s="252">
        <f t="shared" si="178"/>
        <v>0</v>
      </c>
      <c r="BN262" s="252">
        <f t="shared" si="179"/>
        <v>4</v>
      </c>
      <c r="BO262" s="252">
        <f t="shared" si="180"/>
        <v>0</v>
      </c>
      <c r="BP262" s="252">
        <f t="shared" si="181"/>
        <v>0</v>
      </c>
      <c r="BQ262" s="254">
        <f t="shared" si="182"/>
        <v>450</v>
      </c>
      <c r="BR262">
        <f t="shared" si="182"/>
        <v>0</v>
      </c>
      <c r="BS262">
        <v>0</v>
      </c>
      <c r="BT262">
        <v>1</v>
      </c>
      <c r="BU262" t="s">
        <v>139</v>
      </c>
      <c r="BV262" t="str">
        <f t="shared" si="441"/>
        <v>1</v>
      </c>
      <c r="BW262" t="str">
        <f t="shared" si="441"/>
        <v>0</v>
      </c>
      <c r="BX262" t="str">
        <f t="shared" si="441"/>
        <v>0</v>
      </c>
      <c r="BY262" t="s">
        <v>23</v>
      </c>
      <c r="BZ262" s="253">
        <f t="shared" si="183"/>
        <v>0</v>
      </c>
      <c r="CA262" s="253">
        <f t="shared" si="184"/>
        <v>0</v>
      </c>
      <c r="CB262" s="253">
        <f t="shared" si="185"/>
        <v>0</v>
      </c>
      <c r="CC262" s="253">
        <f t="shared" si="186"/>
        <v>0</v>
      </c>
      <c r="CD262" s="253">
        <f t="shared" si="187"/>
        <v>1800</v>
      </c>
      <c r="CE262" s="253">
        <f t="shared" si="188"/>
        <v>0</v>
      </c>
      <c r="CF262" s="253">
        <f t="shared" si="189"/>
        <v>0</v>
      </c>
      <c r="CG262" s="253">
        <f t="shared" si="190"/>
        <v>0</v>
      </c>
      <c r="CH262" s="253">
        <f t="shared" si="191"/>
        <v>0</v>
      </c>
      <c r="CI262" s="253">
        <f t="shared" si="192"/>
        <v>0</v>
      </c>
      <c r="CJ262" s="253">
        <f t="shared" si="193"/>
        <v>0</v>
      </c>
      <c r="CK262" s="253">
        <f t="shared" si="194"/>
        <v>0</v>
      </c>
    </row>
    <row r="263" spans="2:89" s="228" customFormat="1" ht="20.399999999999999" x14ac:dyDescent="0.3">
      <c r="B263" s="227">
        <v>169</v>
      </c>
      <c r="C263" s="193">
        <v>294011</v>
      </c>
      <c r="D263" s="331">
        <v>21410208</v>
      </c>
      <c r="E263" s="157" t="s">
        <v>269</v>
      </c>
      <c r="F263" s="229" t="s">
        <v>344</v>
      </c>
      <c r="G263" s="229" t="s">
        <v>345</v>
      </c>
      <c r="H263" s="230" t="s">
        <v>18</v>
      </c>
      <c r="I263" s="227"/>
      <c r="J263" s="230" t="s">
        <v>19</v>
      </c>
      <c r="K263" s="232">
        <f t="shared" ref="K263" si="738">R263+T263+V263+X263</f>
        <v>8</v>
      </c>
      <c r="L263" s="158" t="s">
        <v>20</v>
      </c>
      <c r="M263" s="105">
        <v>0</v>
      </c>
      <c r="N263" s="312">
        <f t="shared" ref="N263" si="739">ROUND(O263,2)</f>
        <v>100</v>
      </c>
      <c r="O263" s="241">
        <v>100</v>
      </c>
      <c r="P263" s="234">
        <f t="shared" ref="P263" si="740">(O263*(M263/100+1))*K263</f>
        <v>800</v>
      </c>
      <c r="Q263" s="160" t="s">
        <v>139</v>
      </c>
      <c r="R263" s="235">
        <f t="shared" ref="R263" si="741">AH263+AJ263+AL263</f>
        <v>0</v>
      </c>
      <c r="S263" s="234">
        <f t="shared" ref="S263" si="742">R263*(O263*(M263/100+1))</f>
        <v>0</v>
      </c>
      <c r="T263" s="235">
        <f t="shared" ref="T263" si="743">AN263+AP263+AR263</f>
        <v>2</v>
      </c>
      <c r="U263" s="234">
        <f t="shared" ref="U263" si="744">T263*(O263*(M263/100+1))</f>
        <v>200</v>
      </c>
      <c r="V263" s="235">
        <f t="shared" ref="V263" si="745">AT263+AV263+AX263</f>
        <v>3</v>
      </c>
      <c r="W263" s="234">
        <f t="shared" ref="W263" si="746">V263*(O263*(M263/100+1))</f>
        <v>300</v>
      </c>
      <c r="X263" s="235">
        <f t="shared" ref="X263" si="747">AZ263+BB263+BD263</f>
        <v>3</v>
      </c>
      <c r="Y263" s="234">
        <f t="shared" ref="Y263" si="748">X263*(O263*(M263/100+1))</f>
        <v>300</v>
      </c>
      <c r="Z263" s="234">
        <f t="shared" ref="Z263" si="749">S263+U263+W263+Y263</f>
        <v>800</v>
      </c>
      <c r="AA263" s="236" t="b">
        <f t="shared" ref="AA263" si="750">K263=(SUM(X263,V263,T263,R263))</f>
        <v>1</v>
      </c>
      <c r="AB263" s="230" t="s">
        <v>22</v>
      </c>
      <c r="AC263" s="246"/>
      <c r="AD263" s="227"/>
      <c r="AE263" s="229" t="s">
        <v>23</v>
      </c>
      <c r="AF263" s="247"/>
      <c r="AG263" s="248"/>
      <c r="AH263" s="249">
        <v>0</v>
      </c>
      <c r="AI263" s="315">
        <f t="shared" ref="AI263" si="751">AH263*(O263*(M263/100+1))</f>
        <v>0</v>
      </c>
      <c r="AJ263" s="249">
        <v>0</v>
      </c>
      <c r="AK263" s="315">
        <f t="shared" ref="AK263" si="752">AJ263*(O263*(M263/100+1))</f>
        <v>0</v>
      </c>
      <c r="AL263" s="249">
        <v>0</v>
      </c>
      <c r="AM263" s="315">
        <f t="shared" ref="AM263" si="753">AL263*(O263*(M263/100+1))</f>
        <v>0</v>
      </c>
      <c r="AN263" s="249">
        <v>1</v>
      </c>
      <c r="AO263" s="315">
        <f t="shared" ref="AO263" si="754">AN263*(O263*(M263/100+1))</f>
        <v>100</v>
      </c>
      <c r="AP263" s="249">
        <v>0</v>
      </c>
      <c r="AQ263" s="315">
        <f t="shared" ref="AQ263" si="755">AP263*(O263*(M263/100+1))</f>
        <v>0</v>
      </c>
      <c r="AR263" s="249">
        <v>1</v>
      </c>
      <c r="AS263" s="315">
        <f t="shared" ref="AS263" si="756">AR263*(O263*(M263/100+1))</f>
        <v>100</v>
      </c>
      <c r="AT263" s="249">
        <v>1</v>
      </c>
      <c r="AU263" s="315">
        <f t="shared" ref="AU263" si="757">AT263*(O263*(M263/100+1))</f>
        <v>100</v>
      </c>
      <c r="AV263" s="249">
        <v>1</v>
      </c>
      <c r="AW263" s="315">
        <f t="shared" ref="AW263" si="758">AV263*(O263*(M263/100+1))</f>
        <v>100</v>
      </c>
      <c r="AX263" s="249">
        <v>1</v>
      </c>
      <c r="AY263" s="315">
        <f t="shared" ref="AY263" si="759">AX263*(O263*(M263/100+1))</f>
        <v>100</v>
      </c>
      <c r="AZ263" s="249">
        <v>1</v>
      </c>
      <c r="BA263" s="315">
        <f t="shared" ref="BA263" si="760">AZ263*(O263*(M263/100+1))</f>
        <v>100</v>
      </c>
      <c r="BB263" s="249">
        <v>1</v>
      </c>
      <c r="BC263" s="315">
        <f t="shared" ref="BC263" si="761">BB263*(O263*(M263/100+1))</f>
        <v>100</v>
      </c>
      <c r="BD263" s="249">
        <v>1</v>
      </c>
      <c r="BE263" s="315">
        <f t="shared" ref="BE263" si="762">BD263*(O263*(M263/100+1))</f>
        <v>100</v>
      </c>
      <c r="BF263" s="327">
        <f t="shared" ref="BF263" si="763">SUM(R263,T263,V263,X263)*(O263*(M263/100+1))</f>
        <v>800</v>
      </c>
      <c r="BG263" s="327">
        <f t="shared" ref="BG263" si="764">SUM(BE263,BC263,BA263,AY263,AW263,AU263,AS263,AQ263,AO263,AM263,AK263,AI263)</f>
        <v>800</v>
      </c>
      <c r="BH263" s="330" t="b">
        <f t="shared" ref="BH263" si="765">BF263=BG263</f>
        <v>1</v>
      </c>
      <c r="BI263" s="327">
        <f t="shared" ref="BI263" si="766">BF263-BG263</f>
        <v>0</v>
      </c>
      <c r="BJ263" s="318">
        <f t="shared" ref="BJ263" si="767">D263</f>
        <v>21410208</v>
      </c>
      <c r="BK263" s="324">
        <v>348</v>
      </c>
      <c r="BL263" s="324">
        <v>5</v>
      </c>
      <c r="BM263" s="325">
        <f t="shared" ref="BM263" si="768">R263</f>
        <v>0</v>
      </c>
      <c r="BN263" s="325">
        <f t="shared" ref="BN263" si="769">T263</f>
        <v>2</v>
      </c>
      <c r="BO263" s="325">
        <f t="shared" ref="BO263" si="770">V263</f>
        <v>3</v>
      </c>
      <c r="BP263" s="325">
        <f t="shared" ref="BP263" si="771">X263</f>
        <v>3</v>
      </c>
      <c r="BQ263" s="326">
        <f t="shared" ref="BQ263" si="772">N263</f>
        <v>100</v>
      </c>
      <c r="BR263" s="228">
        <f t="shared" ref="BR263" si="773">M263</f>
        <v>0</v>
      </c>
      <c r="BS263" s="228">
        <v>0</v>
      </c>
      <c r="BT263" s="228">
        <v>1</v>
      </c>
      <c r="BU263" s="228" t="s">
        <v>139</v>
      </c>
      <c r="BV263" s="228" t="str">
        <f t="shared" ref="BV263" si="774">IF(AB263 = "X", "1", "0")</f>
        <v>1</v>
      </c>
      <c r="BW263" s="228" t="str">
        <f t="shared" ref="BW263" si="775">IF(AC263 = "X", "1", "0")</f>
        <v>0</v>
      </c>
      <c r="BX263" s="228" t="str">
        <f t="shared" ref="BX263" si="776">IF(AD263 = "X", "1", "0")</f>
        <v>0</v>
      </c>
      <c r="BY263" s="228" t="s">
        <v>23</v>
      </c>
      <c r="BZ263" s="327">
        <f t="shared" ref="BZ263" si="777">AI263</f>
        <v>0</v>
      </c>
      <c r="CA263" s="327">
        <f t="shared" ref="CA263" si="778">AK263</f>
        <v>0</v>
      </c>
      <c r="CB263" s="327">
        <f t="shared" ref="CB263" si="779">AM263</f>
        <v>0</v>
      </c>
      <c r="CC263" s="327">
        <f t="shared" ref="CC263" si="780">AO263</f>
        <v>100</v>
      </c>
      <c r="CD263" s="327">
        <f t="shared" ref="CD263" si="781">AQ263</f>
        <v>0</v>
      </c>
      <c r="CE263" s="327">
        <f t="shared" ref="CE263" si="782">AS263</f>
        <v>100</v>
      </c>
      <c r="CF263" s="327">
        <f t="shared" ref="CF263" si="783">AU263</f>
        <v>100</v>
      </c>
      <c r="CG263" s="327">
        <f t="shared" ref="CG263" si="784">AW263</f>
        <v>100</v>
      </c>
      <c r="CH263" s="327">
        <f t="shared" ref="CH263" si="785">AY263</f>
        <v>100</v>
      </c>
      <c r="CI263" s="327">
        <f t="shared" ref="CI263" si="786">BA263</f>
        <v>100</v>
      </c>
      <c r="CJ263" s="327">
        <f t="shared" ref="CJ263" si="787">BC263</f>
        <v>100</v>
      </c>
      <c r="CK263" s="327">
        <f t="shared" ref="CK263" si="788">BE263</f>
        <v>100</v>
      </c>
    </row>
    <row r="264" spans="2:89" s="228" customFormat="1" ht="20.399999999999999" x14ac:dyDescent="0.3">
      <c r="B264" s="227">
        <v>169</v>
      </c>
      <c r="C264" s="193">
        <v>294011</v>
      </c>
      <c r="D264" s="331">
        <v>21410208</v>
      </c>
      <c r="E264" s="157" t="s">
        <v>269</v>
      </c>
      <c r="F264" s="229" t="s">
        <v>344</v>
      </c>
      <c r="G264" s="229" t="s">
        <v>345</v>
      </c>
      <c r="H264" s="230" t="s">
        <v>18</v>
      </c>
      <c r="I264" s="227"/>
      <c r="J264" s="230" t="s">
        <v>19</v>
      </c>
      <c r="K264" s="232">
        <f t="shared" si="544"/>
        <v>10</v>
      </c>
      <c r="L264" s="158" t="s">
        <v>20</v>
      </c>
      <c r="M264" s="105">
        <v>0</v>
      </c>
      <c r="N264" s="312">
        <f t="shared" si="176"/>
        <v>116</v>
      </c>
      <c r="O264" s="241">
        <v>116</v>
      </c>
      <c r="P264" s="234">
        <f t="shared" si="154"/>
        <v>1160</v>
      </c>
      <c r="Q264" s="160" t="s">
        <v>139</v>
      </c>
      <c r="R264" s="235">
        <f t="shared" si="148"/>
        <v>3</v>
      </c>
      <c r="S264" s="234">
        <f t="shared" si="155"/>
        <v>348</v>
      </c>
      <c r="T264" s="235">
        <f t="shared" si="149"/>
        <v>1</v>
      </c>
      <c r="U264" s="234">
        <f t="shared" si="156"/>
        <v>116</v>
      </c>
      <c r="V264" s="235">
        <f t="shared" si="150"/>
        <v>3</v>
      </c>
      <c r="W264" s="234">
        <f t="shared" si="157"/>
        <v>348</v>
      </c>
      <c r="X264" s="235">
        <f t="shared" si="151"/>
        <v>3</v>
      </c>
      <c r="Y264" s="234">
        <f t="shared" si="158"/>
        <v>348</v>
      </c>
      <c r="Z264" s="234">
        <f t="shared" si="152"/>
        <v>1160</v>
      </c>
      <c r="AA264" s="236" t="b">
        <f t="shared" si="153"/>
        <v>1</v>
      </c>
      <c r="AB264" s="230" t="s">
        <v>22</v>
      </c>
      <c r="AC264" s="246"/>
      <c r="AD264" s="227"/>
      <c r="AE264" s="229" t="s">
        <v>23</v>
      </c>
      <c r="AF264" s="247"/>
      <c r="AG264" s="248"/>
      <c r="AH264" s="249">
        <v>0</v>
      </c>
      <c r="AI264" s="315">
        <f t="shared" si="159"/>
        <v>0</v>
      </c>
      <c r="AJ264" s="249">
        <v>2</v>
      </c>
      <c r="AK264" s="315">
        <f t="shared" si="160"/>
        <v>232</v>
      </c>
      <c r="AL264" s="249">
        <v>1</v>
      </c>
      <c r="AM264" s="315">
        <f t="shared" si="161"/>
        <v>116</v>
      </c>
      <c r="AN264" s="249">
        <v>0</v>
      </c>
      <c r="AO264" s="315">
        <f t="shared" si="162"/>
        <v>0</v>
      </c>
      <c r="AP264" s="249">
        <v>0</v>
      </c>
      <c r="AQ264" s="315">
        <f t="shared" si="163"/>
        <v>0</v>
      </c>
      <c r="AR264" s="249">
        <v>1</v>
      </c>
      <c r="AS264" s="315">
        <f t="shared" si="164"/>
        <v>116</v>
      </c>
      <c r="AT264" s="249">
        <v>1</v>
      </c>
      <c r="AU264" s="315">
        <f t="shared" si="165"/>
        <v>116</v>
      </c>
      <c r="AV264" s="249">
        <v>1</v>
      </c>
      <c r="AW264" s="315">
        <f t="shared" si="166"/>
        <v>116</v>
      </c>
      <c r="AX264" s="249">
        <v>1</v>
      </c>
      <c r="AY264" s="315">
        <f t="shared" si="167"/>
        <v>116</v>
      </c>
      <c r="AZ264" s="249">
        <v>1</v>
      </c>
      <c r="BA264" s="315">
        <f t="shared" si="168"/>
        <v>116</v>
      </c>
      <c r="BB264" s="249">
        <v>1</v>
      </c>
      <c r="BC264" s="315">
        <f t="shared" si="169"/>
        <v>116</v>
      </c>
      <c r="BD264" s="249">
        <v>1</v>
      </c>
      <c r="BE264" s="315">
        <f t="shared" si="170"/>
        <v>116</v>
      </c>
      <c r="BF264" s="327">
        <f t="shared" si="171"/>
        <v>1160</v>
      </c>
      <c r="BG264" s="327">
        <f t="shared" si="172"/>
        <v>1160</v>
      </c>
      <c r="BH264" s="330" t="b">
        <f t="shared" si="173"/>
        <v>1</v>
      </c>
      <c r="BI264" s="327">
        <f t="shared" si="174"/>
        <v>0</v>
      </c>
      <c r="BJ264" s="318">
        <f t="shared" si="177"/>
        <v>21410208</v>
      </c>
      <c r="BK264" s="324">
        <v>348</v>
      </c>
      <c r="BL264" s="324">
        <v>5</v>
      </c>
      <c r="BM264" s="325">
        <f t="shared" si="178"/>
        <v>3</v>
      </c>
      <c r="BN264" s="325">
        <f t="shared" si="179"/>
        <v>1</v>
      </c>
      <c r="BO264" s="325">
        <f t="shared" si="180"/>
        <v>3</v>
      </c>
      <c r="BP264" s="325">
        <f t="shared" si="181"/>
        <v>3</v>
      </c>
      <c r="BQ264" s="326">
        <f t="shared" si="182"/>
        <v>116</v>
      </c>
      <c r="BR264" s="228">
        <f t="shared" si="175"/>
        <v>0</v>
      </c>
      <c r="BS264" s="228">
        <v>0</v>
      </c>
      <c r="BT264" s="228">
        <v>1</v>
      </c>
      <c r="BU264" s="228" t="s">
        <v>139</v>
      </c>
      <c r="BV264" s="228" t="str">
        <f t="shared" si="441"/>
        <v>1</v>
      </c>
      <c r="BW264" s="228" t="str">
        <f t="shared" si="441"/>
        <v>0</v>
      </c>
      <c r="BX264" s="228" t="str">
        <f t="shared" si="441"/>
        <v>0</v>
      </c>
      <c r="BY264" s="228" t="s">
        <v>23</v>
      </c>
      <c r="BZ264" s="327">
        <f t="shared" si="183"/>
        <v>0</v>
      </c>
      <c r="CA264" s="327">
        <f t="shared" si="184"/>
        <v>232</v>
      </c>
      <c r="CB264" s="327">
        <f t="shared" si="185"/>
        <v>116</v>
      </c>
      <c r="CC264" s="327">
        <f t="shared" si="186"/>
        <v>0</v>
      </c>
      <c r="CD264" s="327">
        <f t="shared" si="187"/>
        <v>0</v>
      </c>
      <c r="CE264" s="327">
        <f t="shared" si="188"/>
        <v>116</v>
      </c>
      <c r="CF264" s="327">
        <f t="shared" si="189"/>
        <v>116</v>
      </c>
      <c r="CG264" s="327">
        <f t="shared" si="190"/>
        <v>116</v>
      </c>
      <c r="CH264" s="327">
        <f t="shared" si="191"/>
        <v>116</v>
      </c>
      <c r="CI264" s="327">
        <f t="shared" si="192"/>
        <v>116</v>
      </c>
      <c r="CJ264" s="327">
        <f t="shared" si="193"/>
        <v>116</v>
      </c>
      <c r="CK264" s="327">
        <f t="shared" si="194"/>
        <v>116</v>
      </c>
    </row>
    <row r="265" spans="2:89" ht="20.399999999999999" x14ac:dyDescent="0.3">
      <c r="B265" s="129">
        <v>169</v>
      </c>
      <c r="C265" s="193">
        <v>294011</v>
      </c>
      <c r="D265" s="161">
        <v>21410208</v>
      </c>
      <c r="E265" s="157" t="s">
        <v>269</v>
      </c>
      <c r="F265" s="108" t="s">
        <v>344</v>
      </c>
      <c r="G265" s="108" t="s">
        <v>345</v>
      </c>
      <c r="H265" s="109" t="s">
        <v>18</v>
      </c>
      <c r="I265" s="123"/>
      <c r="J265" s="109" t="s">
        <v>19</v>
      </c>
      <c r="K265" s="111">
        <f t="shared" si="544"/>
        <v>2</v>
      </c>
      <c r="L265" s="156" t="s">
        <v>20</v>
      </c>
      <c r="M265" s="262">
        <f t="shared" ref="M265" si="789">ROUND(N265,2)</f>
        <v>156.6</v>
      </c>
      <c r="N265" s="141">
        <v>156.6</v>
      </c>
      <c r="O265" s="261">
        <v>0</v>
      </c>
      <c r="P265" s="110">
        <f t="shared" ref="P265" si="790">(N265*(O265/100+1))*K265</f>
        <v>313.2</v>
      </c>
      <c r="Q265" s="112" t="s">
        <v>139</v>
      </c>
      <c r="R265" s="113">
        <f t="shared" si="148"/>
        <v>0</v>
      </c>
      <c r="S265" s="114">
        <f t="shared" ref="S265" si="791">R265*(N265*(O265/100+1))</f>
        <v>0</v>
      </c>
      <c r="T265" s="113">
        <f t="shared" si="149"/>
        <v>2</v>
      </c>
      <c r="U265" s="114">
        <f t="shared" ref="U265" si="792">T265*(N265*(O265/100+1))</f>
        <v>313.2</v>
      </c>
      <c r="V265" s="113">
        <f t="shared" si="150"/>
        <v>0</v>
      </c>
      <c r="W265" s="114">
        <f t="shared" ref="W265" si="793">V265*(N265*(O265/100+1))</f>
        <v>0</v>
      </c>
      <c r="X265" s="113">
        <f t="shared" si="151"/>
        <v>0</v>
      </c>
      <c r="Y265" s="114">
        <f t="shared" ref="Y265" si="794">X265*(N265*(O265/100+1))</f>
        <v>0</v>
      </c>
      <c r="Z265" s="116">
        <f t="shared" si="152"/>
        <v>313.2</v>
      </c>
      <c r="AA265" s="117" t="b">
        <f t="shared" si="153"/>
        <v>1</v>
      </c>
      <c r="AB265" s="109" t="s">
        <v>22</v>
      </c>
      <c r="AC265" s="124"/>
      <c r="AD265" s="123"/>
      <c r="AE265" s="108" t="s">
        <v>23</v>
      </c>
      <c r="AF265" s="125"/>
      <c r="AG265" s="126"/>
      <c r="AH265" s="22">
        <v>0</v>
      </c>
      <c r="AI265" s="164">
        <f t="shared" ref="AI265" si="795">AH265*(N265*(O265/100+1))</f>
        <v>0</v>
      </c>
      <c r="AJ265" s="22">
        <v>0</v>
      </c>
      <c r="AK265" s="164">
        <f t="shared" ref="AK265" si="796">AJ265*(N265*(O265/100+1))</f>
        <v>0</v>
      </c>
      <c r="AL265" s="22">
        <v>0</v>
      </c>
      <c r="AM265" s="164">
        <f t="shared" ref="AM265" si="797">AL265*(N265*(O265/100+1))</f>
        <v>0</v>
      </c>
      <c r="AN265" s="22"/>
      <c r="AO265" s="164">
        <f t="shared" ref="AO265" si="798">AN265*(N265*(O265/100+1))</f>
        <v>0</v>
      </c>
      <c r="AP265" s="22">
        <v>2</v>
      </c>
      <c r="AQ265" s="164">
        <f t="shared" ref="AQ265" si="799">AP265*(N265*(O265/100+1))</f>
        <v>313.2</v>
      </c>
      <c r="AR265" s="22"/>
      <c r="AS265" s="164">
        <f t="shared" ref="AS265" si="800">AR265*(N265*(O265/100+1))</f>
        <v>0</v>
      </c>
      <c r="AT265" s="22"/>
      <c r="AU265" s="164">
        <f t="shared" ref="AU265" si="801">AT265*(N265*(O265/100+1))</f>
        <v>0</v>
      </c>
      <c r="AV265" s="22"/>
      <c r="AW265" s="164">
        <f t="shared" ref="AW265" si="802">AV265*(N265*(O265/100+1))</f>
        <v>0</v>
      </c>
      <c r="AX265" s="22"/>
      <c r="AY265" s="164">
        <f t="shared" ref="AY265" si="803">AX265*(N265*(O265/100+1))</f>
        <v>0</v>
      </c>
      <c r="AZ265" s="22"/>
      <c r="BA265" s="164">
        <f t="shared" ref="BA265" si="804">AZ265*(N265*(O265/100+1))</f>
        <v>0</v>
      </c>
      <c r="BB265" s="22"/>
      <c r="BC265" s="164">
        <f t="shared" ref="BC265" si="805">BB265*(N265*(O265/100+1))</f>
        <v>0</v>
      </c>
      <c r="BD265" s="22"/>
      <c r="BE265" s="164">
        <f t="shared" ref="BE265" si="806">BD265*(N265*(O265/100+1))</f>
        <v>0</v>
      </c>
      <c r="BF265" s="256">
        <f t="shared" ref="BF265" si="807">SUM(R265,T265,V265,X265)*(N265*(O265/100+1))</f>
        <v>313.2</v>
      </c>
      <c r="BG265" s="256">
        <f t="shared" ref="BG265" si="808">SUM(AI265,AK265,AM265,AO265,AQ265,AS265,AU265,AW265,AY265,BA265,BC265,BE265)</f>
        <v>313.2</v>
      </c>
      <c r="BH265" s="255" t="b">
        <f t="shared" si="173"/>
        <v>1</v>
      </c>
      <c r="BI265" s="255">
        <f t="shared" si="174"/>
        <v>0</v>
      </c>
      <c r="BJ265" s="250">
        <f t="shared" si="177"/>
        <v>21410208</v>
      </c>
      <c r="BK265" s="251">
        <v>348</v>
      </c>
      <c r="BL265" s="251">
        <v>5</v>
      </c>
      <c r="BM265" s="252">
        <f t="shared" si="178"/>
        <v>0</v>
      </c>
      <c r="BN265" s="252">
        <f t="shared" si="179"/>
        <v>2</v>
      </c>
      <c r="BO265" s="252">
        <f t="shared" si="180"/>
        <v>0</v>
      </c>
      <c r="BP265" s="252">
        <f t="shared" si="181"/>
        <v>0</v>
      </c>
      <c r="BQ265" s="254">
        <f t="shared" si="182"/>
        <v>156.6</v>
      </c>
      <c r="BR265">
        <f t="shared" si="182"/>
        <v>0</v>
      </c>
      <c r="BS265">
        <v>0</v>
      </c>
      <c r="BT265">
        <v>1</v>
      </c>
      <c r="BU265" t="s">
        <v>139</v>
      </c>
      <c r="BV265" t="str">
        <f t="shared" si="441"/>
        <v>1</v>
      </c>
      <c r="BW265" t="str">
        <f t="shared" si="441"/>
        <v>0</v>
      </c>
      <c r="BX265" t="str">
        <f t="shared" si="441"/>
        <v>0</v>
      </c>
      <c r="BY265" t="s">
        <v>23</v>
      </c>
      <c r="BZ265" s="253">
        <f t="shared" si="183"/>
        <v>0</v>
      </c>
      <c r="CA265" s="253">
        <f t="shared" si="184"/>
        <v>0</v>
      </c>
      <c r="CB265" s="253">
        <f t="shared" si="185"/>
        <v>0</v>
      </c>
      <c r="CC265" s="253">
        <f t="shared" si="186"/>
        <v>0</v>
      </c>
      <c r="CD265" s="253">
        <f t="shared" si="187"/>
        <v>313.2</v>
      </c>
      <c r="CE265" s="253">
        <f t="shared" si="188"/>
        <v>0</v>
      </c>
      <c r="CF265" s="253">
        <f t="shared" si="189"/>
        <v>0</v>
      </c>
      <c r="CG265" s="253">
        <f t="shared" si="190"/>
        <v>0</v>
      </c>
      <c r="CH265" s="253">
        <f t="shared" si="191"/>
        <v>0</v>
      </c>
      <c r="CI265" s="253">
        <f t="shared" si="192"/>
        <v>0</v>
      </c>
      <c r="CJ265" s="253">
        <f t="shared" si="193"/>
        <v>0</v>
      </c>
      <c r="CK265" s="253">
        <f t="shared" si="194"/>
        <v>0</v>
      </c>
    </row>
    <row r="266" spans="2:89" s="228" customFormat="1" ht="20.399999999999999" x14ac:dyDescent="0.3">
      <c r="B266" s="227">
        <v>170</v>
      </c>
      <c r="C266" s="193">
        <v>294011</v>
      </c>
      <c r="D266" s="331">
        <v>21410245</v>
      </c>
      <c r="E266" s="157" t="s">
        <v>270</v>
      </c>
      <c r="F266" s="229" t="s">
        <v>344</v>
      </c>
      <c r="G266" s="229" t="s">
        <v>345</v>
      </c>
      <c r="H266" s="230" t="s">
        <v>18</v>
      </c>
      <c r="I266" s="227"/>
      <c r="J266" s="230" t="s">
        <v>19</v>
      </c>
      <c r="K266" s="232">
        <f t="shared" ref="K266" si="809">R266+T266+V266+X266</f>
        <v>2</v>
      </c>
      <c r="L266" s="158" t="s">
        <v>20</v>
      </c>
      <c r="M266" s="105">
        <v>0</v>
      </c>
      <c r="N266" s="312">
        <f t="shared" ref="N266" si="810">ROUND(O266,2)</f>
        <v>190</v>
      </c>
      <c r="O266" s="241">
        <v>190</v>
      </c>
      <c r="P266" s="234">
        <f t="shared" ref="P266" si="811">(O266*(M266/100+1))*K266</f>
        <v>380</v>
      </c>
      <c r="Q266" s="160" t="s">
        <v>139</v>
      </c>
      <c r="R266" s="235">
        <f t="shared" ref="R266" si="812">AH266+AJ266+AL266</f>
        <v>0</v>
      </c>
      <c r="S266" s="234">
        <f t="shared" ref="S266" si="813">R266*(O266*(M266/100+1))</f>
        <v>0</v>
      </c>
      <c r="T266" s="235">
        <f t="shared" ref="T266" si="814">AN266+AP266+AR266</f>
        <v>2</v>
      </c>
      <c r="U266" s="234">
        <f t="shared" ref="U266" si="815">T266*(O266*(M266/100+1))</f>
        <v>380</v>
      </c>
      <c r="V266" s="235">
        <f t="shared" ref="V266" si="816">AT266+AV266+AX266</f>
        <v>0</v>
      </c>
      <c r="W266" s="234">
        <f t="shared" ref="W266" si="817">V266*(O266*(M266/100+1))</f>
        <v>0</v>
      </c>
      <c r="X266" s="235">
        <f t="shared" ref="X266" si="818">AZ266+BB266+BD266</f>
        <v>0</v>
      </c>
      <c r="Y266" s="234">
        <f t="shared" ref="Y266" si="819">X266*(O266*(M266/100+1))</f>
        <v>0</v>
      </c>
      <c r="Z266" s="234">
        <f t="shared" ref="Z266" si="820">S266+U266+W266+Y266</f>
        <v>380</v>
      </c>
      <c r="AA266" s="236" t="b">
        <f t="shared" ref="AA266" si="821">K266=(SUM(X266,V266,T266,R266))</f>
        <v>1</v>
      </c>
      <c r="AB266" s="230" t="s">
        <v>22</v>
      </c>
      <c r="AC266" s="246"/>
      <c r="AD266" s="227"/>
      <c r="AE266" s="229" t="s">
        <v>23</v>
      </c>
      <c r="AF266" s="247"/>
      <c r="AG266" s="248"/>
      <c r="AH266" s="249">
        <v>0</v>
      </c>
      <c r="AI266" s="315">
        <f t="shared" ref="AI266" si="822">AH266*(O266*(M266/100+1))</f>
        <v>0</v>
      </c>
      <c r="AJ266" s="249">
        <v>0</v>
      </c>
      <c r="AK266" s="315">
        <f t="shared" ref="AK266" si="823">AJ266*(O266*(M266/100+1))</f>
        <v>0</v>
      </c>
      <c r="AL266" s="249">
        <v>0</v>
      </c>
      <c r="AM266" s="315">
        <f t="shared" ref="AM266" si="824">AL266*(O266*(M266/100+1))</f>
        <v>0</v>
      </c>
      <c r="AN266" s="249">
        <v>2</v>
      </c>
      <c r="AO266" s="315">
        <f t="shared" ref="AO266" si="825">AN266*(O266*(M266/100+1))</f>
        <v>380</v>
      </c>
      <c r="AP266" s="249">
        <v>0</v>
      </c>
      <c r="AQ266" s="315">
        <f t="shared" ref="AQ266" si="826">AP266*(O266*(M266/100+1))</f>
        <v>0</v>
      </c>
      <c r="AR266" s="249">
        <v>0</v>
      </c>
      <c r="AS266" s="315">
        <f t="shared" ref="AS266" si="827">AR266*(O266*(M266/100+1))</f>
        <v>0</v>
      </c>
      <c r="AT266" s="249">
        <v>0</v>
      </c>
      <c r="AU266" s="315">
        <f t="shared" ref="AU266" si="828">AT266*(O266*(M266/100+1))</f>
        <v>0</v>
      </c>
      <c r="AV266" s="249">
        <v>0</v>
      </c>
      <c r="AW266" s="315">
        <f t="shared" ref="AW266" si="829">AV266*(O266*(M266/100+1))</f>
        <v>0</v>
      </c>
      <c r="AX266" s="249">
        <v>0</v>
      </c>
      <c r="AY266" s="315">
        <f t="shared" ref="AY266" si="830">AX266*(O266*(M266/100+1))</f>
        <v>0</v>
      </c>
      <c r="AZ266" s="249">
        <v>0</v>
      </c>
      <c r="BA266" s="315">
        <f t="shared" ref="BA266" si="831">AZ266*(O266*(M266/100+1))</f>
        <v>0</v>
      </c>
      <c r="BB266" s="249">
        <v>0</v>
      </c>
      <c r="BC266" s="315">
        <f t="shared" ref="BC266" si="832">BB266*(O266*(M266/100+1))</f>
        <v>0</v>
      </c>
      <c r="BD266" s="249">
        <v>0</v>
      </c>
      <c r="BE266" s="315">
        <f t="shared" ref="BE266" si="833">BD266*(O266*(M266/100+1))</f>
        <v>0</v>
      </c>
      <c r="BF266" s="327">
        <f t="shared" ref="BF266" si="834">SUM(R266,T266,V266,X266)*(O266*(M266/100+1))</f>
        <v>380</v>
      </c>
      <c r="BG266" s="327">
        <f t="shared" ref="BG266" si="835">SUM(BE266,BC266,BA266,AY266,AW266,AU266,AS266,AQ266,AO266,AM266,AK266,AI266)</f>
        <v>380</v>
      </c>
      <c r="BH266" s="330" t="b">
        <f t="shared" ref="BH266" si="836">BF266=BG266</f>
        <v>1</v>
      </c>
      <c r="BI266" s="327">
        <f t="shared" ref="BI266" si="837">BF266-BG266</f>
        <v>0</v>
      </c>
      <c r="BJ266" s="318">
        <f t="shared" ref="BJ266" si="838">D266</f>
        <v>21410245</v>
      </c>
      <c r="BK266" s="324">
        <v>348</v>
      </c>
      <c r="BL266" s="324">
        <v>5</v>
      </c>
      <c r="BM266" s="325">
        <f t="shared" ref="BM266" si="839">R266</f>
        <v>0</v>
      </c>
      <c r="BN266" s="325">
        <f t="shared" ref="BN266" si="840">T266</f>
        <v>2</v>
      </c>
      <c r="BO266" s="325">
        <f t="shared" ref="BO266" si="841">V266</f>
        <v>0</v>
      </c>
      <c r="BP266" s="325">
        <f t="shared" ref="BP266" si="842">X266</f>
        <v>0</v>
      </c>
      <c r="BQ266" s="326">
        <f t="shared" ref="BQ266" si="843">N266</f>
        <v>190</v>
      </c>
      <c r="BR266" s="228">
        <f t="shared" ref="BR266" si="844">M266</f>
        <v>0</v>
      </c>
      <c r="BS266" s="228">
        <v>0</v>
      </c>
      <c r="BT266" s="228">
        <v>1</v>
      </c>
      <c r="BU266" s="228" t="s">
        <v>139</v>
      </c>
      <c r="BV266" s="228" t="str">
        <f t="shared" ref="BV266" si="845">IF(AB266 = "X", "1", "0")</f>
        <v>1</v>
      </c>
      <c r="BW266" s="228" t="str">
        <f t="shared" ref="BW266" si="846">IF(AC266 = "X", "1", "0")</f>
        <v>0</v>
      </c>
      <c r="BX266" s="228" t="str">
        <f t="shared" ref="BX266" si="847">IF(AD266 = "X", "1", "0")</f>
        <v>0</v>
      </c>
      <c r="BY266" s="228" t="s">
        <v>23</v>
      </c>
      <c r="BZ266" s="327">
        <f t="shared" ref="BZ266" si="848">AI266</f>
        <v>0</v>
      </c>
      <c r="CA266" s="327">
        <f t="shared" ref="CA266" si="849">AK266</f>
        <v>0</v>
      </c>
      <c r="CB266" s="327">
        <f t="shared" ref="CB266" si="850">AM266</f>
        <v>0</v>
      </c>
      <c r="CC266" s="327">
        <f t="shared" ref="CC266" si="851">AO266</f>
        <v>380</v>
      </c>
      <c r="CD266" s="327">
        <f t="shared" ref="CD266" si="852">AQ266</f>
        <v>0</v>
      </c>
      <c r="CE266" s="327">
        <f t="shared" ref="CE266" si="853">AS266</f>
        <v>0</v>
      </c>
      <c r="CF266" s="327">
        <f t="shared" ref="CF266" si="854">AU266</f>
        <v>0</v>
      </c>
      <c r="CG266" s="327">
        <f t="shared" ref="CG266" si="855">AW266</f>
        <v>0</v>
      </c>
      <c r="CH266" s="327">
        <f t="shared" ref="CH266" si="856">AY266</f>
        <v>0</v>
      </c>
      <c r="CI266" s="327">
        <f t="shared" ref="CI266" si="857">BA266</f>
        <v>0</v>
      </c>
      <c r="CJ266" s="327">
        <f t="shared" ref="CJ266" si="858">BC266</f>
        <v>0</v>
      </c>
      <c r="CK266" s="327">
        <f t="shared" ref="CK266" si="859">BE266</f>
        <v>0</v>
      </c>
    </row>
    <row r="267" spans="2:89" s="228" customFormat="1" ht="20.399999999999999" x14ac:dyDescent="0.3">
      <c r="B267" s="227">
        <v>170</v>
      </c>
      <c r="C267" s="193">
        <v>294011</v>
      </c>
      <c r="D267" s="331">
        <v>21410245</v>
      </c>
      <c r="E267" s="157" t="s">
        <v>270</v>
      </c>
      <c r="F267" s="229" t="s">
        <v>344</v>
      </c>
      <c r="G267" s="229" t="s">
        <v>345</v>
      </c>
      <c r="H267" s="230" t="s">
        <v>18</v>
      </c>
      <c r="I267" s="227"/>
      <c r="J267" s="230" t="s">
        <v>19</v>
      </c>
      <c r="K267" s="232">
        <f t="shared" si="544"/>
        <v>4</v>
      </c>
      <c r="L267" s="158" t="s">
        <v>20</v>
      </c>
      <c r="M267" s="105">
        <v>0</v>
      </c>
      <c r="N267" s="312">
        <f t="shared" si="176"/>
        <v>220.4</v>
      </c>
      <c r="O267" s="241">
        <v>220.4</v>
      </c>
      <c r="P267" s="234">
        <f t="shared" si="154"/>
        <v>881.6</v>
      </c>
      <c r="Q267" s="160" t="s">
        <v>139</v>
      </c>
      <c r="R267" s="235">
        <f t="shared" si="148"/>
        <v>2</v>
      </c>
      <c r="S267" s="234">
        <f t="shared" si="155"/>
        <v>440.8</v>
      </c>
      <c r="T267" s="235">
        <f t="shared" si="149"/>
        <v>2</v>
      </c>
      <c r="U267" s="234">
        <f t="shared" si="156"/>
        <v>440.8</v>
      </c>
      <c r="V267" s="235">
        <f t="shared" si="150"/>
        <v>0</v>
      </c>
      <c r="W267" s="234">
        <f t="shared" si="157"/>
        <v>0</v>
      </c>
      <c r="X267" s="235">
        <f t="shared" si="151"/>
        <v>0</v>
      </c>
      <c r="Y267" s="234">
        <f t="shared" si="158"/>
        <v>0</v>
      </c>
      <c r="Z267" s="234">
        <f t="shared" si="152"/>
        <v>881.6</v>
      </c>
      <c r="AA267" s="236" t="b">
        <f t="shared" si="153"/>
        <v>1</v>
      </c>
      <c r="AB267" s="230" t="s">
        <v>22</v>
      </c>
      <c r="AC267" s="246"/>
      <c r="AD267" s="227"/>
      <c r="AE267" s="229" t="s">
        <v>23</v>
      </c>
      <c r="AF267" s="247"/>
      <c r="AG267" s="248"/>
      <c r="AH267" s="249">
        <v>0</v>
      </c>
      <c r="AI267" s="315">
        <f t="shared" si="159"/>
        <v>0</v>
      </c>
      <c r="AJ267" s="249">
        <v>2</v>
      </c>
      <c r="AK267" s="315">
        <f t="shared" si="160"/>
        <v>440.8</v>
      </c>
      <c r="AL267" s="249">
        <v>0</v>
      </c>
      <c r="AM267" s="315">
        <f t="shared" si="161"/>
        <v>0</v>
      </c>
      <c r="AN267" s="249">
        <v>0</v>
      </c>
      <c r="AO267" s="315">
        <f t="shared" si="162"/>
        <v>0</v>
      </c>
      <c r="AP267" s="249">
        <v>2</v>
      </c>
      <c r="AQ267" s="315">
        <f t="shared" si="163"/>
        <v>440.8</v>
      </c>
      <c r="AR267" s="249">
        <v>0</v>
      </c>
      <c r="AS267" s="315">
        <f t="shared" si="164"/>
        <v>0</v>
      </c>
      <c r="AT267" s="249">
        <v>0</v>
      </c>
      <c r="AU267" s="315">
        <f t="shared" si="165"/>
        <v>0</v>
      </c>
      <c r="AV267" s="249">
        <v>0</v>
      </c>
      <c r="AW267" s="315">
        <f t="shared" si="166"/>
        <v>0</v>
      </c>
      <c r="AX267" s="249">
        <v>0</v>
      </c>
      <c r="AY267" s="315">
        <f t="shared" si="167"/>
        <v>0</v>
      </c>
      <c r="AZ267" s="249">
        <v>0</v>
      </c>
      <c r="BA267" s="315">
        <f t="shared" si="168"/>
        <v>0</v>
      </c>
      <c r="BB267" s="249">
        <v>0</v>
      </c>
      <c r="BC267" s="315">
        <f t="shared" si="169"/>
        <v>0</v>
      </c>
      <c r="BD267" s="249">
        <v>0</v>
      </c>
      <c r="BE267" s="315">
        <f t="shared" si="170"/>
        <v>0</v>
      </c>
      <c r="BF267" s="327">
        <f t="shared" si="171"/>
        <v>881.6</v>
      </c>
      <c r="BG267" s="327">
        <f t="shared" si="172"/>
        <v>881.6</v>
      </c>
      <c r="BH267" s="330" t="b">
        <f t="shared" si="173"/>
        <v>1</v>
      </c>
      <c r="BI267" s="327">
        <f t="shared" si="174"/>
        <v>0</v>
      </c>
      <c r="BJ267" s="318">
        <f t="shared" si="177"/>
        <v>21410245</v>
      </c>
      <c r="BK267" s="324">
        <v>348</v>
      </c>
      <c r="BL267" s="324">
        <v>5</v>
      </c>
      <c r="BM267" s="325">
        <f t="shared" si="178"/>
        <v>2</v>
      </c>
      <c r="BN267" s="325">
        <f t="shared" si="179"/>
        <v>2</v>
      </c>
      <c r="BO267" s="325">
        <f t="shared" si="180"/>
        <v>0</v>
      </c>
      <c r="BP267" s="325">
        <f t="shared" si="181"/>
        <v>0</v>
      </c>
      <c r="BQ267" s="326">
        <f t="shared" si="182"/>
        <v>220.4</v>
      </c>
      <c r="BR267" s="228">
        <f t="shared" si="175"/>
        <v>0</v>
      </c>
      <c r="BS267" s="228">
        <v>0</v>
      </c>
      <c r="BT267" s="228">
        <v>1</v>
      </c>
      <c r="BU267" s="228" t="s">
        <v>139</v>
      </c>
      <c r="BV267" s="228" t="str">
        <f t="shared" si="441"/>
        <v>1</v>
      </c>
      <c r="BW267" s="228" t="str">
        <f t="shared" si="441"/>
        <v>0</v>
      </c>
      <c r="BX267" s="228" t="str">
        <f t="shared" si="441"/>
        <v>0</v>
      </c>
      <c r="BY267" s="228" t="s">
        <v>23</v>
      </c>
      <c r="BZ267" s="327">
        <f t="shared" si="183"/>
        <v>0</v>
      </c>
      <c r="CA267" s="327">
        <f t="shared" si="184"/>
        <v>440.8</v>
      </c>
      <c r="CB267" s="327">
        <f t="shared" si="185"/>
        <v>0</v>
      </c>
      <c r="CC267" s="327">
        <f t="shared" si="186"/>
        <v>0</v>
      </c>
      <c r="CD267" s="327">
        <f t="shared" si="187"/>
        <v>440.8</v>
      </c>
      <c r="CE267" s="327">
        <f t="shared" si="188"/>
        <v>0</v>
      </c>
      <c r="CF267" s="327">
        <f t="shared" si="189"/>
        <v>0</v>
      </c>
      <c r="CG267" s="327">
        <f t="shared" si="190"/>
        <v>0</v>
      </c>
      <c r="CH267" s="327">
        <f t="shared" si="191"/>
        <v>0</v>
      </c>
      <c r="CI267" s="327">
        <f t="shared" si="192"/>
        <v>0</v>
      </c>
      <c r="CJ267" s="327">
        <f t="shared" si="193"/>
        <v>0</v>
      </c>
      <c r="CK267" s="327">
        <f t="shared" si="194"/>
        <v>0</v>
      </c>
    </row>
    <row r="268" spans="2:89" ht="34.200000000000003" customHeight="1" x14ac:dyDescent="0.3">
      <c r="B268" s="129">
        <v>170</v>
      </c>
      <c r="C268" s="193">
        <v>294011</v>
      </c>
      <c r="D268" s="161">
        <v>29410111</v>
      </c>
      <c r="E268" s="157" t="s">
        <v>439</v>
      </c>
      <c r="F268" s="108" t="s">
        <v>344</v>
      </c>
      <c r="G268" s="108" t="s">
        <v>345</v>
      </c>
      <c r="H268" s="109" t="s">
        <v>18</v>
      </c>
      <c r="I268" s="123"/>
      <c r="J268" s="109" t="s">
        <v>19</v>
      </c>
      <c r="K268" s="111">
        <f t="shared" si="544"/>
        <v>2</v>
      </c>
      <c r="L268" s="156" t="s">
        <v>20</v>
      </c>
      <c r="M268" s="262">
        <f t="shared" ref="M268" si="860">ROUND(N268,2)</f>
        <v>1972</v>
      </c>
      <c r="N268" s="141">
        <v>1972</v>
      </c>
      <c r="O268" s="260">
        <v>0</v>
      </c>
      <c r="P268" s="110">
        <f t="shared" ref="P268" si="861">(N268*(O268/100+1))*K268</f>
        <v>3944</v>
      </c>
      <c r="Q268" s="112" t="s">
        <v>139</v>
      </c>
      <c r="R268" s="113">
        <f t="shared" si="148"/>
        <v>0</v>
      </c>
      <c r="S268" s="114">
        <f t="shared" ref="S268" si="862">R268*(N268*(O268/100+1))</f>
        <v>0</v>
      </c>
      <c r="T268" s="113">
        <f t="shared" si="149"/>
        <v>2</v>
      </c>
      <c r="U268" s="114">
        <f t="shared" ref="U268" si="863">T268*(N268*(O268/100+1))</f>
        <v>3944</v>
      </c>
      <c r="V268" s="113">
        <f t="shared" si="150"/>
        <v>0</v>
      </c>
      <c r="W268" s="114">
        <f t="shared" ref="W268" si="864">V268*(N268*(O268/100+1))</f>
        <v>0</v>
      </c>
      <c r="X268" s="113">
        <f t="shared" si="151"/>
        <v>0</v>
      </c>
      <c r="Y268" s="114">
        <f t="shared" ref="Y268" si="865">X268*(N268*(O268/100+1))</f>
        <v>0</v>
      </c>
      <c r="Z268" s="116">
        <f t="shared" si="152"/>
        <v>3944</v>
      </c>
      <c r="AA268" s="117" t="b">
        <f t="shared" si="153"/>
        <v>1</v>
      </c>
      <c r="AB268" s="109" t="s">
        <v>22</v>
      </c>
      <c r="AC268" s="124"/>
      <c r="AD268" s="123"/>
      <c r="AE268" s="108" t="s">
        <v>23</v>
      </c>
      <c r="AF268" s="125"/>
      <c r="AG268" s="126"/>
      <c r="AH268" s="22">
        <v>0</v>
      </c>
      <c r="AI268" s="164">
        <f t="shared" ref="AI268" si="866">AH268*(N268*(O268/100+1))</f>
        <v>0</v>
      </c>
      <c r="AJ268" s="22">
        <v>0</v>
      </c>
      <c r="AK268" s="164">
        <f t="shared" ref="AK268" si="867">AJ268*(N268*(O268/100+1))</f>
        <v>0</v>
      </c>
      <c r="AL268" s="22">
        <v>0</v>
      </c>
      <c r="AM268" s="164">
        <f t="shared" ref="AM268" si="868">AL268*(N268*(O268/100+1))</f>
        <v>0</v>
      </c>
      <c r="AN268" s="22"/>
      <c r="AO268" s="164">
        <f t="shared" ref="AO268" si="869">AN268*(N268*(O268/100+1))</f>
        <v>0</v>
      </c>
      <c r="AP268" s="22">
        <v>2</v>
      </c>
      <c r="AQ268" s="164">
        <f t="shared" ref="AQ268" si="870">AP268*(N268*(O268/100+1))</f>
        <v>3944</v>
      </c>
      <c r="AR268" s="22"/>
      <c r="AS268" s="164">
        <f t="shared" ref="AS268" si="871">AR268*(N268*(O268/100+1))</f>
        <v>0</v>
      </c>
      <c r="AT268" s="22"/>
      <c r="AU268" s="164">
        <f t="shared" ref="AU268" si="872">AT268*(N268*(O268/100+1))</f>
        <v>0</v>
      </c>
      <c r="AV268" s="22"/>
      <c r="AW268" s="164">
        <f t="shared" ref="AW268" si="873">AV268*(N268*(O268/100+1))</f>
        <v>0</v>
      </c>
      <c r="AX268" s="22"/>
      <c r="AY268" s="164">
        <f t="shared" ref="AY268" si="874">AX268*(N268*(O268/100+1))</f>
        <v>0</v>
      </c>
      <c r="AZ268" s="22"/>
      <c r="BA268" s="164">
        <f t="shared" ref="BA268" si="875">AZ268*(N268*(O268/100+1))</f>
        <v>0</v>
      </c>
      <c r="BB268" s="22"/>
      <c r="BC268" s="164">
        <f t="shared" ref="BC268" si="876">BB268*(N268*(O268/100+1))</f>
        <v>0</v>
      </c>
      <c r="BD268" s="22"/>
      <c r="BE268" s="164">
        <f t="shared" ref="BE268" si="877">BD268*(N268*(O268/100+1))</f>
        <v>0</v>
      </c>
      <c r="BF268" s="256">
        <f t="shared" ref="BF268" si="878">SUM(R268,T268,V268,X268)*(N268*(O268/100+1))</f>
        <v>3944</v>
      </c>
      <c r="BG268" s="256">
        <f t="shared" ref="BG268" si="879">SUM(AI268,AK268,AM268,AO268,AQ268,AS268,AU268,AW268,AY268,BA268,BC268,BE268)</f>
        <v>3944</v>
      </c>
      <c r="BH268" s="255" t="b">
        <f t="shared" si="173"/>
        <v>1</v>
      </c>
      <c r="BI268" s="255">
        <f t="shared" si="174"/>
        <v>0</v>
      </c>
      <c r="BJ268" s="250">
        <f t="shared" si="177"/>
        <v>29410111</v>
      </c>
      <c r="BK268" s="251">
        <v>348</v>
      </c>
      <c r="BL268" s="251">
        <v>5</v>
      </c>
      <c r="BM268" s="252">
        <f t="shared" si="178"/>
        <v>0</v>
      </c>
      <c r="BN268" s="252">
        <f t="shared" si="179"/>
        <v>2</v>
      </c>
      <c r="BO268" s="252">
        <f t="shared" si="180"/>
        <v>0</v>
      </c>
      <c r="BP268" s="252">
        <f t="shared" si="181"/>
        <v>0</v>
      </c>
      <c r="BQ268" s="254">
        <f t="shared" si="182"/>
        <v>1972</v>
      </c>
      <c r="BR268">
        <f t="shared" si="182"/>
        <v>0</v>
      </c>
      <c r="BS268">
        <v>0</v>
      </c>
      <c r="BT268">
        <v>1</v>
      </c>
      <c r="BU268" t="s">
        <v>139</v>
      </c>
      <c r="BV268" t="str">
        <f t="shared" si="441"/>
        <v>1</v>
      </c>
      <c r="BW268" t="str">
        <f t="shared" si="441"/>
        <v>0</v>
      </c>
      <c r="BX268" t="str">
        <f t="shared" si="441"/>
        <v>0</v>
      </c>
      <c r="BY268" t="s">
        <v>23</v>
      </c>
      <c r="BZ268" s="253">
        <f t="shared" si="183"/>
        <v>0</v>
      </c>
      <c r="CA268" s="253">
        <f t="shared" si="184"/>
        <v>0</v>
      </c>
      <c r="CB268" s="253">
        <f t="shared" si="185"/>
        <v>0</v>
      </c>
      <c r="CC268" s="253">
        <f t="shared" si="186"/>
        <v>0</v>
      </c>
      <c r="CD268" s="253">
        <f t="shared" si="187"/>
        <v>3944</v>
      </c>
      <c r="CE268" s="253">
        <f t="shared" si="188"/>
        <v>0</v>
      </c>
      <c r="CF268" s="253">
        <f t="shared" si="189"/>
        <v>0</v>
      </c>
      <c r="CG268" s="253">
        <f t="shared" si="190"/>
        <v>0</v>
      </c>
      <c r="CH268" s="253">
        <f t="shared" si="191"/>
        <v>0</v>
      </c>
      <c r="CI268" s="253">
        <f t="shared" si="192"/>
        <v>0</v>
      </c>
      <c r="CJ268" s="253">
        <f t="shared" si="193"/>
        <v>0</v>
      </c>
      <c r="CK268" s="253">
        <f t="shared" si="194"/>
        <v>0</v>
      </c>
    </row>
    <row r="269" spans="2:89" s="228" customFormat="1" ht="40.799999999999997" x14ac:dyDescent="0.3">
      <c r="B269" s="227">
        <v>171</v>
      </c>
      <c r="C269" s="193">
        <v>294011</v>
      </c>
      <c r="D269" s="331">
        <v>29419072</v>
      </c>
      <c r="E269" s="157" t="s">
        <v>271</v>
      </c>
      <c r="F269" s="229" t="s">
        <v>344</v>
      </c>
      <c r="G269" s="229" t="s">
        <v>345</v>
      </c>
      <c r="H269" s="230" t="s">
        <v>18</v>
      </c>
      <c r="I269" s="227"/>
      <c r="J269" s="230" t="s">
        <v>19</v>
      </c>
      <c r="K269" s="232">
        <v>1</v>
      </c>
      <c r="L269" s="158" t="s">
        <v>20</v>
      </c>
      <c r="M269" s="105">
        <v>0</v>
      </c>
      <c r="N269" s="312">
        <f t="shared" ref="N269:N270" si="880">ROUND(O269,2)</f>
        <v>1295</v>
      </c>
      <c r="O269" s="241">
        <v>1295</v>
      </c>
      <c r="P269" s="234">
        <f t="shared" ref="P269:P270" si="881">(O269*(M269/100+1))*K269</f>
        <v>1295</v>
      </c>
      <c r="Q269" s="160" t="s">
        <v>139</v>
      </c>
      <c r="R269" s="235">
        <f t="shared" ref="R269:R270" si="882">AH269+AJ269+AL269</f>
        <v>0</v>
      </c>
      <c r="S269" s="234">
        <f t="shared" ref="S269:S270" si="883">R269*(O269*(M269/100+1))</f>
        <v>0</v>
      </c>
      <c r="T269" s="235">
        <f t="shared" ref="T269:T270" si="884">AN269+AP269+AR269</f>
        <v>1</v>
      </c>
      <c r="U269" s="234">
        <f t="shared" ref="U269:U270" si="885">T269*(O269*(M269/100+1))</f>
        <v>1295</v>
      </c>
      <c r="V269" s="235">
        <f t="shared" ref="V269:V270" si="886">AT269+AV269+AX269</f>
        <v>0</v>
      </c>
      <c r="W269" s="234">
        <f t="shared" ref="W269:W270" si="887">V269*(O269*(M269/100+1))</f>
        <v>0</v>
      </c>
      <c r="X269" s="235">
        <f t="shared" ref="X269:X270" si="888">AZ269+BB269+BD269</f>
        <v>0</v>
      </c>
      <c r="Y269" s="234">
        <f t="shared" ref="Y269:Y270" si="889">X269*(O269*(M269/100+1))</f>
        <v>0</v>
      </c>
      <c r="Z269" s="234">
        <f t="shared" ref="Z269:Z270" si="890">S269+U269+W269+Y269</f>
        <v>1295</v>
      </c>
      <c r="AA269" s="236" t="b">
        <f t="shared" ref="AA269:AA270" si="891">K269=(SUM(X269,V269,T269,R269))</f>
        <v>1</v>
      </c>
      <c r="AB269" s="230" t="s">
        <v>22</v>
      </c>
      <c r="AC269" s="246"/>
      <c r="AD269" s="227"/>
      <c r="AE269" s="229" t="s">
        <v>23</v>
      </c>
      <c r="AF269" s="247"/>
      <c r="AG269" s="248"/>
      <c r="AH269" s="249">
        <v>0</v>
      </c>
      <c r="AI269" s="315">
        <f t="shared" ref="AI269:AI270" si="892">AH269*(O269*(M269/100+1))</f>
        <v>0</v>
      </c>
      <c r="AJ269" s="249">
        <v>0</v>
      </c>
      <c r="AK269" s="315">
        <f t="shared" ref="AK269:AK270" si="893">AJ269*(O269*(M269/100+1))</f>
        <v>0</v>
      </c>
      <c r="AL269" s="249">
        <v>0</v>
      </c>
      <c r="AM269" s="315">
        <f t="shared" ref="AM269:AM270" si="894">AL269*(O269*(M269/100+1))</f>
        <v>0</v>
      </c>
      <c r="AN269" s="249">
        <v>1</v>
      </c>
      <c r="AO269" s="315">
        <f t="shared" ref="AO269:AO270" si="895">AN269*(O269*(M269/100+1))</f>
        <v>1295</v>
      </c>
      <c r="AP269" s="249">
        <v>0</v>
      </c>
      <c r="AQ269" s="315">
        <f t="shared" ref="AQ269:AQ270" si="896">AP269*(O269*(M269/100+1))</f>
        <v>0</v>
      </c>
      <c r="AR269" s="249">
        <v>0</v>
      </c>
      <c r="AS269" s="315">
        <f t="shared" ref="AS269:AS270" si="897">AR269*(O269*(M269/100+1))</f>
        <v>0</v>
      </c>
      <c r="AT269" s="249">
        <v>0</v>
      </c>
      <c r="AU269" s="315">
        <f t="shared" ref="AU269:AU270" si="898">AT269*(O269*(M269/100+1))</f>
        <v>0</v>
      </c>
      <c r="AV269" s="249">
        <v>0</v>
      </c>
      <c r="AW269" s="315">
        <f t="shared" ref="AW269:AW270" si="899">AV269*(O269*(M269/100+1))</f>
        <v>0</v>
      </c>
      <c r="AX269" s="249">
        <v>0</v>
      </c>
      <c r="AY269" s="315">
        <f t="shared" ref="AY269:AY270" si="900">AX269*(O269*(M269/100+1))</f>
        <v>0</v>
      </c>
      <c r="AZ269" s="249">
        <v>0</v>
      </c>
      <c r="BA269" s="315">
        <f t="shared" ref="BA269:BA270" si="901">AZ269*(O269*(M269/100+1))</f>
        <v>0</v>
      </c>
      <c r="BB269" s="249">
        <v>0</v>
      </c>
      <c r="BC269" s="315">
        <f t="shared" ref="BC269:BC270" si="902">BB269*(O269*(M269/100+1))</f>
        <v>0</v>
      </c>
      <c r="BD269" s="249">
        <v>0</v>
      </c>
      <c r="BE269" s="315">
        <f t="shared" ref="BE269:BE270" si="903">BD269*(O269*(M269/100+1))</f>
        <v>0</v>
      </c>
      <c r="BF269" s="327">
        <f t="shared" ref="BF269:BF270" si="904">SUM(R269,T269,V269,X269)*(O269*(M269/100+1))</f>
        <v>1295</v>
      </c>
      <c r="BG269" s="327">
        <f t="shared" ref="BG269:BG270" si="905">SUM(BE269,BC269,BA269,AY269,AW269,AU269,AS269,AQ269,AO269,AM269,AK269,AI269)</f>
        <v>1295</v>
      </c>
      <c r="BH269" s="330" t="b">
        <f t="shared" ref="BH269:BH270" si="906">BF269=BG269</f>
        <v>1</v>
      </c>
      <c r="BI269" s="327">
        <f t="shared" ref="BI269:BI270" si="907">BF269-BG269</f>
        <v>0</v>
      </c>
      <c r="BJ269" s="318">
        <f t="shared" ref="BJ269:BJ270" si="908">D269</f>
        <v>29419072</v>
      </c>
      <c r="BK269" s="324">
        <v>348</v>
      </c>
      <c r="BL269" s="324">
        <v>5</v>
      </c>
      <c r="BM269" s="325">
        <f t="shared" ref="BM269:BM270" si="909">R269</f>
        <v>0</v>
      </c>
      <c r="BN269" s="325">
        <f t="shared" ref="BN269:BN270" si="910">T269</f>
        <v>1</v>
      </c>
      <c r="BO269" s="325">
        <f t="shared" ref="BO269:BO270" si="911">V269</f>
        <v>0</v>
      </c>
      <c r="BP269" s="325">
        <f t="shared" ref="BP269:BP270" si="912">X269</f>
        <v>0</v>
      </c>
      <c r="BQ269" s="326">
        <f t="shared" ref="BQ269:BQ270" si="913">N269</f>
        <v>1295</v>
      </c>
      <c r="BR269" s="228">
        <f t="shared" ref="BR269:BR270" si="914">M269</f>
        <v>0</v>
      </c>
      <c r="BS269" s="228">
        <v>0</v>
      </c>
      <c r="BT269" s="228">
        <v>1</v>
      </c>
      <c r="BU269" s="228" t="s">
        <v>139</v>
      </c>
      <c r="BV269" s="228" t="str">
        <f t="shared" ref="BV269:BV270" si="915">IF(AB269 = "X", "1", "0")</f>
        <v>1</v>
      </c>
      <c r="BW269" s="228" t="str">
        <f t="shared" ref="BW269:BW270" si="916">IF(AC269 = "X", "1", "0")</f>
        <v>0</v>
      </c>
      <c r="BX269" s="228" t="str">
        <f t="shared" ref="BX269:BX270" si="917">IF(AD269 = "X", "1", "0")</f>
        <v>0</v>
      </c>
      <c r="BY269" s="228" t="s">
        <v>23</v>
      </c>
      <c r="BZ269" s="327">
        <f t="shared" ref="BZ269:BZ270" si="918">AI269</f>
        <v>0</v>
      </c>
      <c r="CA269" s="327">
        <f t="shared" ref="CA269:CA270" si="919">AK269</f>
        <v>0</v>
      </c>
      <c r="CB269" s="327">
        <f t="shared" ref="CB269:CB270" si="920">AM269</f>
        <v>0</v>
      </c>
      <c r="CC269" s="327">
        <f t="shared" ref="CC269:CC270" si="921">AO269</f>
        <v>1295</v>
      </c>
      <c r="CD269" s="327">
        <f t="shared" ref="CD269:CD270" si="922">AQ269</f>
        <v>0</v>
      </c>
      <c r="CE269" s="327">
        <f t="shared" ref="CE269:CE270" si="923">AS269</f>
        <v>0</v>
      </c>
      <c r="CF269" s="327">
        <f t="shared" ref="CF269:CF270" si="924">AU269</f>
        <v>0</v>
      </c>
      <c r="CG269" s="327">
        <f t="shared" ref="CG269:CG270" si="925">AW269</f>
        <v>0</v>
      </c>
      <c r="CH269" s="327">
        <f t="shared" ref="CH269:CH270" si="926">AY269</f>
        <v>0</v>
      </c>
      <c r="CI269" s="327">
        <f t="shared" ref="CI269:CI270" si="927">BA269</f>
        <v>0</v>
      </c>
      <c r="CJ269" s="327">
        <f t="shared" ref="CJ269:CJ270" si="928">BC269</f>
        <v>0</v>
      </c>
      <c r="CK269" s="327">
        <f t="shared" ref="CK269:CK270" si="929">BE269</f>
        <v>0</v>
      </c>
    </row>
    <row r="270" spans="2:89" ht="40.799999999999997" x14ac:dyDescent="0.3">
      <c r="B270" s="129">
        <v>171</v>
      </c>
      <c r="C270" s="193">
        <v>294011</v>
      </c>
      <c r="D270" s="161">
        <v>29419072</v>
      </c>
      <c r="E270" s="157" t="s">
        <v>271</v>
      </c>
      <c r="F270" s="108" t="s">
        <v>344</v>
      </c>
      <c r="G270" s="108" t="s">
        <v>345</v>
      </c>
      <c r="H270" s="109" t="s">
        <v>18</v>
      </c>
      <c r="I270" s="123"/>
      <c r="J270" s="109" t="s">
        <v>19</v>
      </c>
      <c r="K270" s="111">
        <f t="shared" ref="K270" si="930">R270+T270+V270+X270</f>
        <v>3</v>
      </c>
      <c r="L270" s="156" t="s">
        <v>20</v>
      </c>
      <c r="M270" s="104">
        <v>0</v>
      </c>
      <c r="N270" s="262">
        <f t="shared" si="880"/>
        <v>1508</v>
      </c>
      <c r="O270" s="141">
        <v>1508</v>
      </c>
      <c r="P270" s="110">
        <f t="shared" si="881"/>
        <v>4524</v>
      </c>
      <c r="Q270" s="112" t="s">
        <v>139</v>
      </c>
      <c r="R270" s="113">
        <f t="shared" si="882"/>
        <v>0</v>
      </c>
      <c r="S270" s="114">
        <f t="shared" si="883"/>
        <v>0</v>
      </c>
      <c r="T270" s="113">
        <f t="shared" si="884"/>
        <v>3</v>
      </c>
      <c r="U270" s="115">
        <f t="shared" si="885"/>
        <v>4524</v>
      </c>
      <c r="V270" s="113">
        <f t="shared" si="886"/>
        <v>0</v>
      </c>
      <c r="W270" s="115">
        <f t="shared" si="887"/>
        <v>0</v>
      </c>
      <c r="X270" s="113">
        <f t="shared" si="888"/>
        <v>0</v>
      </c>
      <c r="Y270" s="115">
        <f t="shared" si="889"/>
        <v>0</v>
      </c>
      <c r="Z270" s="116">
        <f t="shared" si="890"/>
        <v>4524</v>
      </c>
      <c r="AA270" s="117" t="b">
        <f t="shared" si="891"/>
        <v>1</v>
      </c>
      <c r="AB270" s="109" t="s">
        <v>22</v>
      </c>
      <c r="AC270" s="124"/>
      <c r="AD270" s="123"/>
      <c r="AE270" s="108" t="s">
        <v>23</v>
      </c>
      <c r="AF270" s="125"/>
      <c r="AG270" s="126"/>
      <c r="AH270" s="22">
        <v>0</v>
      </c>
      <c r="AI270" s="164">
        <f t="shared" si="892"/>
        <v>0</v>
      </c>
      <c r="AJ270" s="22">
        <v>0</v>
      </c>
      <c r="AK270" s="164">
        <f t="shared" si="893"/>
        <v>0</v>
      </c>
      <c r="AL270" s="22">
        <v>0</v>
      </c>
      <c r="AM270" s="164">
        <f t="shared" si="894"/>
        <v>0</v>
      </c>
      <c r="AN270" s="22">
        <v>0</v>
      </c>
      <c r="AO270" s="164">
        <f t="shared" si="895"/>
        <v>0</v>
      </c>
      <c r="AP270" s="22">
        <v>3</v>
      </c>
      <c r="AQ270" s="164">
        <f t="shared" si="896"/>
        <v>4524</v>
      </c>
      <c r="AR270" s="22">
        <v>0</v>
      </c>
      <c r="AS270" s="164">
        <f t="shared" si="897"/>
        <v>0</v>
      </c>
      <c r="AT270" s="22">
        <v>0</v>
      </c>
      <c r="AU270" s="164">
        <f t="shared" si="898"/>
        <v>0</v>
      </c>
      <c r="AV270" s="22">
        <v>0</v>
      </c>
      <c r="AW270" s="164">
        <f t="shared" si="899"/>
        <v>0</v>
      </c>
      <c r="AX270" s="22">
        <v>0</v>
      </c>
      <c r="AY270" s="164">
        <f t="shared" si="900"/>
        <v>0</v>
      </c>
      <c r="AZ270" s="22">
        <v>0</v>
      </c>
      <c r="BA270" s="164">
        <f t="shared" si="901"/>
        <v>0</v>
      </c>
      <c r="BB270" s="22">
        <v>0</v>
      </c>
      <c r="BC270" s="164">
        <f t="shared" si="902"/>
        <v>0</v>
      </c>
      <c r="BD270" s="22">
        <v>0</v>
      </c>
      <c r="BE270" s="164">
        <f t="shared" si="903"/>
        <v>0</v>
      </c>
      <c r="BF270" s="253">
        <f t="shared" si="904"/>
        <v>4524</v>
      </c>
      <c r="BG270" s="253">
        <f t="shared" si="905"/>
        <v>4524</v>
      </c>
      <c r="BH270" s="10" t="b">
        <f t="shared" si="906"/>
        <v>1</v>
      </c>
      <c r="BI270" s="253">
        <f t="shared" si="907"/>
        <v>0</v>
      </c>
      <c r="BJ270" s="250">
        <f t="shared" si="908"/>
        <v>29419072</v>
      </c>
      <c r="BK270" s="251">
        <v>348</v>
      </c>
      <c r="BL270" s="251">
        <v>5</v>
      </c>
      <c r="BM270" s="252">
        <f t="shared" si="909"/>
        <v>0</v>
      </c>
      <c r="BN270" s="252">
        <f t="shared" si="910"/>
        <v>3</v>
      </c>
      <c r="BO270" s="252">
        <f t="shared" si="911"/>
        <v>0</v>
      </c>
      <c r="BP270" s="252">
        <f t="shared" si="912"/>
        <v>0</v>
      </c>
      <c r="BQ270" s="254">
        <f t="shared" si="913"/>
        <v>1508</v>
      </c>
      <c r="BR270">
        <f t="shared" si="914"/>
        <v>0</v>
      </c>
      <c r="BS270">
        <v>0</v>
      </c>
      <c r="BT270">
        <v>1</v>
      </c>
      <c r="BU270" t="s">
        <v>139</v>
      </c>
      <c r="BV270" t="str">
        <f t="shared" si="915"/>
        <v>1</v>
      </c>
      <c r="BW270" t="str">
        <f t="shared" si="916"/>
        <v>0</v>
      </c>
      <c r="BX270" t="str">
        <f t="shared" si="917"/>
        <v>0</v>
      </c>
      <c r="BY270" t="s">
        <v>23</v>
      </c>
      <c r="BZ270" s="253">
        <f t="shared" si="918"/>
        <v>0</v>
      </c>
      <c r="CA270" s="253">
        <f t="shared" si="919"/>
        <v>0</v>
      </c>
      <c r="CB270" s="253">
        <f t="shared" si="920"/>
        <v>0</v>
      </c>
      <c r="CC270" s="253">
        <f t="shared" si="921"/>
        <v>0</v>
      </c>
      <c r="CD270" s="253">
        <f t="shared" si="922"/>
        <v>4524</v>
      </c>
      <c r="CE270" s="253">
        <f t="shared" si="923"/>
        <v>0</v>
      </c>
      <c r="CF270" s="253">
        <f t="shared" si="924"/>
        <v>0</v>
      </c>
      <c r="CG270" s="253">
        <f t="shared" si="925"/>
        <v>0</v>
      </c>
      <c r="CH270" s="253">
        <f t="shared" si="926"/>
        <v>0</v>
      </c>
      <c r="CI270" s="253">
        <f t="shared" si="927"/>
        <v>0</v>
      </c>
      <c r="CJ270" s="253">
        <f t="shared" si="928"/>
        <v>0</v>
      </c>
      <c r="CK270" s="253">
        <f t="shared" si="929"/>
        <v>0</v>
      </c>
    </row>
    <row r="271" spans="2:89" s="228" customFormat="1" ht="40.799999999999997" x14ac:dyDescent="0.3">
      <c r="B271" s="227">
        <v>171</v>
      </c>
      <c r="C271" s="193">
        <v>294011</v>
      </c>
      <c r="D271" s="331">
        <v>29419072</v>
      </c>
      <c r="E271" s="157" t="s">
        <v>271</v>
      </c>
      <c r="F271" s="229" t="s">
        <v>344</v>
      </c>
      <c r="G271" s="229" t="s">
        <v>345</v>
      </c>
      <c r="H271" s="230" t="s">
        <v>18</v>
      </c>
      <c r="I271" s="227"/>
      <c r="J271" s="230" t="s">
        <v>19</v>
      </c>
      <c r="K271" s="232">
        <v>1</v>
      </c>
      <c r="L271" s="158" t="s">
        <v>20</v>
      </c>
      <c r="M271" s="105">
        <v>0</v>
      </c>
      <c r="N271" s="312">
        <f t="shared" si="176"/>
        <v>1533</v>
      </c>
      <c r="O271" s="241">
        <v>1533</v>
      </c>
      <c r="P271" s="234">
        <f t="shared" si="154"/>
        <v>1533</v>
      </c>
      <c r="Q271" s="160" t="s">
        <v>139</v>
      </c>
      <c r="R271" s="235">
        <f t="shared" si="148"/>
        <v>1</v>
      </c>
      <c r="S271" s="234">
        <f t="shared" si="155"/>
        <v>1533</v>
      </c>
      <c r="T271" s="235">
        <f t="shared" si="149"/>
        <v>0</v>
      </c>
      <c r="U271" s="234">
        <f t="shared" si="156"/>
        <v>0</v>
      </c>
      <c r="V271" s="235">
        <f t="shared" si="150"/>
        <v>0</v>
      </c>
      <c r="W271" s="234">
        <f t="shared" si="157"/>
        <v>0</v>
      </c>
      <c r="X271" s="235">
        <f t="shared" si="151"/>
        <v>0</v>
      </c>
      <c r="Y271" s="234">
        <f t="shared" si="158"/>
        <v>0</v>
      </c>
      <c r="Z271" s="234">
        <f t="shared" si="152"/>
        <v>1533</v>
      </c>
      <c r="AA271" s="236" t="b">
        <f t="shared" si="153"/>
        <v>1</v>
      </c>
      <c r="AB271" s="230" t="s">
        <v>22</v>
      </c>
      <c r="AC271" s="246"/>
      <c r="AD271" s="227"/>
      <c r="AE271" s="229" t="s">
        <v>23</v>
      </c>
      <c r="AF271" s="247"/>
      <c r="AG271" s="248"/>
      <c r="AH271" s="249">
        <v>0</v>
      </c>
      <c r="AI271" s="315">
        <f t="shared" si="159"/>
        <v>0</v>
      </c>
      <c r="AJ271" s="249">
        <v>0</v>
      </c>
      <c r="AK271" s="315">
        <f t="shared" si="160"/>
        <v>0</v>
      </c>
      <c r="AL271" s="249">
        <v>1</v>
      </c>
      <c r="AM271" s="315">
        <f t="shared" si="161"/>
        <v>1533</v>
      </c>
      <c r="AN271" s="249">
        <v>0</v>
      </c>
      <c r="AO271" s="315">
        <f t="shared" si="162"/>
        <v>0</v>
      </c>
      <c r="AP271" s="249">
        <v>0</v>
      </c>
      <c r="AQ271" s="315">
        <f t="shared" si="163"/>
        <v>0</v>
      </c>
      <c r="AR271" s="249">
        <v>0</v>
      </c>
      <c r="AS271" s="315">
        <f t="shared" si="164"/>
        <v>0</v>
      </c>
      <c r="AT271" s="249">
        <v>0</v>
      </c>
      <c r="AU271" s="315">
        <f t="shared" si="165"/>
        <v>0</v>
      </c>
      <c r="AV271" s="249">
        <v>0</v>
      </c>
      <c r="AW271" s="315">
        <f t="shared" si="166"/>
        <v>0</v>
      </c>
      <c r="AX271" s="249">
        <v>0</v>
      </c>
      <c r="AY271" s="315">
        <f t="shared" si="167"/>
        <v>0</v>
      </c>
      <c r="AZ271" s="249">
        <v>0</v>
      </c>
      <c r="BA271" s="315">
        <f t="shared" si="168"/>
        <v>0</v>
      </c>
      <c r="BB271" s="249">
        <v>0</v>
      </c>
      <c r="BC271" s="315">
        <f t="shared" si="169"/>
        <v>0</v>
      </c>
      <c r="BD271" s="249">
        <v>0</v>
      </c>
      <c r="BE271" s="315">
        <f t="shared" si="170"/>
        <v>0</v>
      </c>
      <c r="BF271" s="327">
        <f t="shared" si="171"/>
        <v>1533</v>
      </c>
      <c r="BG271" s="327">
        <f t="shared" si="172"/>
        <v>1533</v>
      </c>
      <c r="BH271" s="330" t="b">
        <f t="shared" si="173"/>
        <v>1</v>
      </c>
      <c r="BI271" s="327">
        <f t="shared" si="174"/>
        <v>0</v>
      </c>
      <c r="BJ271" s="318">
        <f t="shared" si="177"/>
        <v>29419072</v>
      </c>
      <c r="BK271" s="324">
        <v>348</v>
      </c>
      <c r="BL271" s="324">
        <v>5</v>
      </c>
      <c r="BM271" s="325">
        <f t="shared" si="178"/>
        <v>1</v>
      </c>
      <c r="BN271" s="325">
        <f t="shared" si="179"/>
        <v>0</v>
      </c>
      <c r="BO271" s="325">
        <f t="shared" si="180"/>
        <v>0</v>
      </c>
      <c r="BP271" s="325">
        <f t="shared" si="181"/>
        <v>0</v>
      </c>
      <c r="BQ271" s="326">
        <f t="shared" si="182"/>
        <v>1533</v>
      </c>
      <c r="BR271" s="228">
        <f t="shared" si="175"/>
        <v>0</v>
      </c>
      <c r="BS271" s="228">
        <v>0</v>
      </c>
      <c r="BT271" s="228">
        <v>1</v>
      </c>
      <c r="BU271" s="228" t="s">
        <v>139</v>
      </c>
      <c r="BV271" s="228" t="str">
        <f t="shared" si="441"/>
        <v>1</v>
      </c>
      <c r="BW271" s="228" t="str">
        <f t="shared" si="441"/>
        <v>0</v>
      </c>
      <c r="BX271" s="228" t="str">
        <f t="shared" si="441"/>
        <v>0</v>
      </c>
      <c r="BY271" s="228" t="s">
        <v>23</v>
      </c>
      <c r="BZ271" s="327">
        <f t="shared" si="183"/>
        <v>0</v>
      </c>
      <c r="CA271" s="327">
        <f t="shared" si="184"/>
        <v>0</v>
      </c>
      <c r="CB271" s="327">
        <f t="shared" si="185"/>
        <v>1533</v>
      </c>
      <c r="CC271" s="327">
        <f t="shared" si="186"/>
        <v>0</v>
      </c>
      <c r="CD271" s="327">
        <f t="shared" si="187"/>
        <v>0</v>
      </c>
      <c r="CE271" s="327">
        <f t="shared" si="188"/>
        <v>0</v>
      </c>
      <c r="CF271" s="327">
        <f t="shared" si="189"/>
        <v>0</v>
      </c>
      <c r="CG271" s="327">
        <f t="shared" si="190"/>
        <v>0</v>
      </c>
      <c r="CH271" s="327">
        <f t="shared" si="191"/>
        <v>0</v>
      </c>
      <c r="CI271" s="327">
        <f t="shared" si="192"/>
        <v>0</v>
      </c>
      <c r="CJ271" s="327">
        <f t="shared" si="193"/>
        <v>0</v>
      </c>
      <c r="CK271" s="327">
        <f t="shared" si="194"/>
        <v>0</v>
      </c>
    </row>
    <row r="272" spans="2:89" s="228" customFormat="1" ht="20.399999999999999" x14ac:dyDescent="0.3">
      <c r="B272" s="227">
        <v>168</v>
      </c>
      <c r="C272" s="193">
        <v>294011</v>
      </c>
      <c r="D272" s="331">
        <v>29410108</v>
      </c>
      <c r="E272" s="157" t="s">
        <v>438</v>
      </c>
      <c r="F272" s="229" t="s">
        <v>344</v>
      </c>
      <c r="G272" s="229" t="s">
        <v>345</v>
      </c>
      <c r="H272" s="230" t="s">
        <v>18</v>
      </c>
      <c r="I272" s="227"/>
      <c r="J272" s="230" t="s">
        <v>19</v>
      </c>
      <c r="K272" s="232">
        <v>1</v>
      </c>
      <c r="L272" s="158" t="s">
        <v>20</v>
      </c>
      <c r="M272" s="105">
        <v>0</v>
      </c>
      <c r="N272" s="312">
        <f t="shared" si="176"/>
        <v>387.93</v>
      </c>
      <c r="O272" s="241">
        <v>387.93</v>
      </c>
      <c r="P272" s="234">
        <f t="shared" si="154"/>
        <v>387.93</v>
      </c>
      <c r="Q272" s="160" t="s">
        <v>139</v>
      </c>
      <c r="R272" s="235">
        <f t="shared" si="148"/>
        <v>0</v>
      </c>
      <c r="S272" s="234">
        <f t="shared" si="155"/>
        <v>0</v>
      </c>
      <c r="T272" s="235">
        <f t="shared" si="149"/>
        <v>1</v>
      </c>
      <c r="U272" s="234">
        <f t="shared" si="156"/>
        <v>387.93</v>
      </c>
      <c r="V272" s="235">
        <f t="shared" si="150"/>
        <v>0</v>
      </c>
      <c r="W272" s="234">
        <f t="shared" si="157"/>
        <v>0</v>
      </c>
      <c r="X272" s="235">
        <f t="shared" si="151"/>
        <v>0</v>
      </c>
      <c r="Y272" s="234">
        <f t="shared" si="158"/>
        <v>0</v>
      </c>
      <c r="Z272" s="234">
        <f t="shared" si="152"/>
        <v>387.93</v>
      </c>
      <c r="AA272" s="236" t="b">
        <f t="shared" si="153"/>
        <v>1</v>
      </c>
      <c r="AB272" s="230" t="s">
        <v>22</v>
      </c>
      <c r="AC272" s="246"/>
      <c r="AD272" s="227"/>
      <c r="AE272" s="229" t="s">
        <v>23</v>
      </c>
      <c r="AF272" s="247"/>
      <c r="AG272" s="248"/>
      <c r="AH272" s="249">
        <v>0</v>
      </c>
      <c r="AI272" s="315">
        <f t="shared" si="159"/>
        <v>0</v>
      </c>
      <c r="AJ272" s="249">
        <v>0</v>
      </c>
      <c r="AK272" s="315">
        <f t="shared" si="160"/>
        <v>0</v>
      </c>
      <c r="AL272" s="249">
        <v>0</v>
      </c>
      <c r="AM272" s="315">
        <f t="shared" si="161"/>
        <v>0</v>
      </c>
      <c r="AN272" s="249">
        <v>1</v>
      </c>
      <c r="AO272" s="315">
        <f t="shared" si="162"/>
        <v>387.93</v>
      </c>
      <c r="AP272" s="249">
        <v>0</v>
      </c>
      <c r="AQ272" s="315">
        <f t="shared" si="163"/>
        <v>0</v>
      </c>
      <c r="AR272" s="249">
        <v>0</v>
      </c>
      <c r="AS272" s="315">
        <f t="shared" si="164"/>
        <v>0</v>
      </c>
      <c r="AT272" s="249">
        <v>0</v>
      </c>
      <c r="AU272" s="315">
        <f t="shared" si="165"/>
        <v>0</v>
      </c>
      <c r="AV272" s="249">
        <v>0</v>
      </c>
      <c r="AW272" s="315">
        <f t="shared" si="166"/>
        <v>0</v>
      </c>
      <c r="AX272" s="249">
        <v>0</v>
      </c>
      <c r="AY272" s="315">
        <f t="shared" si="167"/>
        <v>0</v>
      </c>
      <c r="AZ272" s="249">
        <v>0</v>
      </c>
      <c r="BA272" s="315">
        <f t="shared" si="168"/>
        <v>0</v>
      </c>
      <c r="BB272" s="249">
        <v>0</v>
      </c>
      <c r="BC272" s="315">
        <f t="shared" si="169"/>
        <v>0</v>
      </c>
      <c r="BD272" s="249">
        <v>0</v>
      </c>
      <c r="BE272" s="315">
        <f t="shared" si="170"/>
        <v>0</v>
      </c>
      <c r="BF272" s="327">
        <f t="shared" si="171"/>
        <v>387.93</v>
      </c>
      <c r="BG272" s="327">
        <f t="shared" si="172"/>
        <v>387.93</v>
      </c>
      <c r="BH272" s="330" t="b">
        <f t="shared" si="173"/>
        <v>1</v>
      </c>
      <c r="BI272" s="327">
        <f t="shared" si="174"/>
        <v>0</v>
      </c>
      <c r="BJ272" s="318">
        <f t="shared" si="177"/>
        <v>29410108</v>
      </c>
      <c r="BK272" s="324">
        <v>348</v>
      </c>
      <c r="BL272" s="324">
        <v>5</v>
      </c>
      <c r="BM272" s="325">
        <f t="shared" si="178"/>
        <v>0</v>
      </c>
      <c r="BN272" s="325">
        <f t="shared" si="179"/>
        <v>1</v>
      </c>
      <c r="BO272" s="325">
        <f t="shared" si="180"/>
        <v>0</v>
      </c>
      <c r="BP272" s="325">
        <f t="shared" si="181"/>
        <v>0</v>
      </c>
      <c r="BQ272" s="326">
        <f t="shared" si="182"/>
        <v>387.93</v>
      </c>
      <c r="BR272" s="228">
        <f t="shared" si="175"/>
        <v>0</v>
      </c>
      <c r="BS272" s="228">
        <v>0</v>
      </c>
      <c r="BT272" s="228">
        <v>1</v>
      </c>
      <c r="BU272" s="228" t="s">
        <v>139</v>
      </c>
      <c r="BV272" s="228" t="str">
        <f t="shared" si="441"/>
        <v>1</v>
      </c>
      <c r="BW272" s="228" t="str">
        <f t="shared" si="441"/>
        <v>0</v>
      </c>
      <c r="BX272" s="228" t="str">
        <f t="shared" si="441"/>
        <v>0</v>
      </c>
      <c r="BY272" s="228" t="s">
        <v>23</v>
      </c>
      <c r="BZ272" s="327">
        <f t="shared" si="183"/>
        <v>0</v>
      </c>
      <c r="CA272" s="327">
        <f t="shared" si="184"/>
        <v>0</v>
      </c>
      <c r="CB272" s="327">
        <f t="shared" si="185"/>
        <v>0</v>
      </c>
      <c r="CC272" s="327">
        <f t="shared" si="186"/>
        <v>387.93</v>
      </c>
      <c r="CD272" s="327">
        <f t="shared" si="187"/>
        <v>0</v>
      </c>
      <c r="CE272" s="327">
        <f t="shared" si="188"/>
        <v>0</v>
      </c>
      <c r="CF272" s="327">
        <f t="shared" si="189"/>
        <v>0</v>
      </c>
      <c r="CG272" s="327">
        <f t="shared" si="190"/>
        <v>0</v>
      </c>
      <c r="CH272" s="327">
        <f t="shared" si="191"/>
        <v>0</v>
      </c>
      <c r="CI272" s="327">
        <f t="shared" si="192"/>
        <v>0</v>
      </c>
      <c r="CJ272" s="327">
        <f t="shared" si="193"/>
        <v>0</v>
      </c>
      <c r="CK272" s="327">
        <f t="shared" si="194"/>
        <v>0</v>
      </c>
    </row>
    <row r="273" spans="1:89" s="228" customFormat="1" ht="20.399999999999999" x14ac:dyDescent="0.3">
      <c r="B273" s="227">
        <v>168</v>
      </c>
      <c r="C273" s="193">
        <v>294011</v>
      </c>
      <c r="D273" s="331">
        <v>29410108</v>
      </c>
      <c r="E273" s="157" t="s">
        <v>439</v>
      </c>
      <c r="F273" s="229" t="s">
        <v>344</v>
      </c>
      <c r="G273" s="229" t="s">
        <v>345</v>
      </c>
      <c r="H273" s="230" t="s">
        <v>18</v>
      </c>
      <c r="I273" s="227"/>
      <c r="J273" s="230" t="s">
        <v>19</v>
      </c>
      <c r="K273" s="232">
        <v>1</v>
      </c>
      <c r="L273" s="158" t="s">
        <v>20</v>
      </c>
      <c r="M273" s="105">
        <v>0</v>
      </c>
      <c r="N273" s="312">
        <f t="shared" ref="N273" si="931">ROUND(O273,2)</f>
        <v>1700</v>
      </c>
      <c r="O273" s="241">
        <v>1700</v>
      </c>
      <c r="P273" s="234">
        <f t="shared" ref="P273" si="932">(O273*(M273/100+1))*K273</f>
        <v>1700</v>
      </c>
      <c r="Q273" s="160" t="s">
        <v>139</v>
      </c>
      <c r="R273" s="235">
        <f t="shared" ref="R273" si="933">AH273+AJ273+AL273</f>
        <v>0</v>
      </c>
      <c r="S273" s="234">
        <f t="shared" ref="S273" si="934">R273*(O273*(M273/100+1))</f>
        <v>0</v>
      </c>
      <c r="T273" s="235">
        <f t="shared" ref="T273" si="935">AN273+AP273+AR273</f>
        <v>1</v>
      </c>
      <c r="U273" s="234">
        <f t="shared" ref="U273" si="936">T273*(O273*(M273/100+1))</f>
        <v>1700</v>
      </c>
      <c r="V273" s="235">
        <f t="shared" ref="V273" si="937">AT273+AV273+AX273</f>
        <v>0</v>
      </c>
      <c r="W273" s="234">
        <f t="shared" ref="W273" si="938">V273*(O273*(M273/100+1))</f>
        <v>0</v>
      </c>
      <c r="X273" s="235">
        <f t="shared" ref="X273" si="939">AZ273+BB273+BD273</f>
        <v>0</v>
      </c>
      <c r="Y273" s="234">
        <f t="shared" ref="Y273" si="940">X273*(O273*(M273/100+1))</f>
        <v>0</v>
      </c>
      <c r="Z273" s="234">
        <v>1700</v>
      </c>
      <c r="AA273" s="236" t="b">
        <f t="shared" ref="AA273" si="941">K273=(SUM(X273,V273,T273,R273))</f>
        <v>1</v>
      </c>
      <c r="AB273" s="230" t="s">
        <v>22</v>
      </c>
      <c r="AC273" s="246"/>
      <c r="AD273" s="227"/>
      <c r="AE273" s="229" t="s">
        <v>23</v>
      </c>
      <c r="AF273" s="247"/>
      <c r="AG273" s="248"/>
      <c r="AH273" s="249">
        <v>0</v>
      </c>
      <c r="AI273" s="315">
        <f t="shared" ref="AI273" si="942">AH273*(O273*(M273/100+1))</f>
        <v>0</v>
      </c>
      <c r="AJ273" s="249">
        <v>0</v>
      </c>
      <c r="AK273" s="315">
        <f t="shared" ref="AK273" si="943">AJ273*(O273*(M273/100+1))</f>
        <v>0</v>
      </c>
      <c r="AL273" s="249">
        <v>0</v>
      </c>
      <c r="AM273" s="315">
        <f t="shared" ref="AM273" si="944">AL273*(O273*(M273/100+1))</f>
        <v>0</v>
      </c>
      <c r="AN273" s="249">
        <v>1</v>
      </c>
      <c r="AO273" s="315">
        <f t="shared" ref="AO273" si="945">AN273*(O273*(M273/100+1))</f>
        <v>1700</v>
      </c>
      <c r="AP273" s="249">
        <v>0</v>
      </c>
      <c r="AQ273" s="315">
        <f t="shared" ref="AQ273" si="946">AP273*(O273*(M273/100+1))</f>
        <v>0</v>
      </c>
      <c r="AR273" s="249">
        <v>0</v>
      </c>
      <c r="AS273" s="315">
        <f t="shared" ref="AS273" si="947">AR273*(O273*(M273/100+1))</f>
        <v>0</v>
      </c>
      <c r="AT273" s="249">
        <v>0</v>
      </c>
      <c r="AU273" s="315">
        <f t="shared" ref="AU273" si="948">AT273*(O273*(M273/100+1))</f>
        <v>0</v>
      </c>
      <c r="AV273" s="249">
        <v>0</v>
      </c>
      <c r="AW273" s="315">
        <f t="shared" ref="AW273" si="949">AV273*(O273*(M273/100+1))</f>
        <v>0</v>
      </c>
      <c r="AX273" s="249">
        <v>0</v>
      </c>
      <c r="AY273" s="315">
        <f t="shared" ref="AY273" si="950">AX273*(O273*(M273/100+1))</f>
        <v>0</v>
      </c>
      <c r="AZ273" s="249">
        <v>0</v>
      </c>
      <c r="BA273" s="315">
        <f t="shared" ref="BA273" si="951">AZ273*(O273*(M273/100+1))</f>
        <v>0</v>
      </c>
      <c r="BB273" s="249">
        <v>0</v>
      </c>
      <c r="BC273" s="315">
        <f t="shared" ref="BC273" si="952">BB273*(O273*(M273/100+1))</f>
        <v>0</v>
      </c>
      <c r="BD273" s="249">
        <v>0</v>
      </c>
      <c r="BE273" s="315">
        <f t="shared" ref="BE273" si="953">BD273*(O273*(M273/100+1))</f>
        <v>0</v>
      </c>
      <c r="BF273" s="327">
        <f t="shared" ref="BF273" si="954">SUM(R273,T273,V273,X273)*(O273*(M273/100+1))</f>
        <v>1700</v>
      </c>
      <c r="BG273" s="327">
        <f t="shared" ref="BG273" si="955">SUM(BE273,BC273,BA273,AY273,AW273,AU273,AS273,AQ273,AO273,AM273,AK273,AI273)</f>
        <v>1700</v>
      </c>
      <c r="BH273" s="330" t="b">
        <f t="shared" ref="BH273" si="956">BF273=BG273</f>
        <v>1</v>
      </c>
      <c r="BI273" s="327">
        <f t="shared" ref="BI273" si="957">BF273-BG273</f>
        <v>0</v>
      </c>
      <c r="BJ273" s="318">
        <f t="shared" ref="BJ273" si="958">D273</f>
        <v>29410108</v>
      </c>
      <c r="BK273" s="324">
        <v>348</v>
      </c>
      <c r="BL273" s="324">
        <v>5</v>
      </c>
      <c r="BM273" s="325">
        <f t="shared" ref="BM273" si="959">R273</f>
        <v>0</v>
      </c>
      <c r="BN273" s="325">
        <f t="shared" ref="BN273" si="960">T273</f>
        <v>1</v>
      </c>
      <c r="BO273" s="325">
        <f t="shared" ref="BO273" si="961">V273</f>
        <v>0</v>
      </c>
      <c r="BP273" s="325">
        <f t="shared" ref="BP273" si="962">X273</f>
        <v>0</v>
      </c>
      <c r="BQ273" s="326">
        <f t="shared" ref="BQ273" si="963">N273</f>
        <v>1700</v>
      </c>
      <c r="BR273" s="228">
        <f t="shared" ref="BR273" si="964">M273</f>
        <v>0</v>
      </c>
      <c r="BS273" s="228">
        <v>0</v>
      </c>
      <c r="BT273" s="228">
        <v>1</v>
      </c>
      <c r="BU273" s="228" t="s">
        <v>139</v>
      </c>
      <c r="BV273" s="228" t="str">
        <f t="shared" ref="BV273" si="965">IF(AB273 = "X", "1", "0")</f>
        <v>1</v>
      </c>
      <c r="BW273" s="228" t="str">
        <f t="shared" ref="BW273" si="966">IF(AC273 = "X", "1", "0")</f>
        <v>0</v>
      </c>
      <c r="BX273" s="228" t="str">
        <f t="shared" ref="BX273" si="967">IF(AD273 = "X", "1", "0")</f>
        <v>0</v>
      </c>
      <c r="BY273" s="228" t="s">
        <v>23</v>
      </c>
      <c r="BZ273" s="327">
        <f t="shared" ref="BZ273" si="968">AI273</f>
        <v>0</v>
      </c>
      <c r="CA273" s="327">
        <f t="shared" ref="CA273" si="969">AK273</f>
        <v>0</v>
      </c>
      <c r="CB273" s="327">
        <f t="shared" ref="CB273" si="970">AM273</f>
        <v>0</v>
      </c>
      <c r="CC273" s="327">
        <f t="shared" ref="CC273" si="971">AO273</f>
        <v>1700</v>
      </c>
      <c r="CD273" s="327">
        <f t="shared" ref="CD273" si="972">AQ273</f>
        <v>0</v>
      </c>
      <c r="CE273" s="327">
        <f t="shared" ref="CE273" si="973">AS273</f>
        <v>0</v>
      </c>
      <c r="CF273" s="327">
        <f t="shared" ref="CF273" si="974">AU273</f>
        <v>0</v>
      </c>
      <c r="CG273" s="327">
        <f t="shared" ref="CG273" si="975">AW273</f>
        <v>0</v>
      </c>
      <c r="CH273" s="327">
        <f t="shared" ref="CH273" si="976">AY273</f>
        <v>0</v>
      </c>
      <c r="CI273" s="327">
        <f t="shared" ref="CI273" si="977">BA273</f>
        <v>0</v>
      </c>
      <c r="CJ273" s="327">
        <f t="shared" ref="CJ273" si="978">BC273</f>
        <v>0</v>
      </c>
      <c r="CK273" s="327">
        <f t="shared" ref="CK273" si="979">BE273</f>
        <v>0</v>
      </c>
    </row>
    <row r="274" spans="1:89" ht="20.399999999999999" x14ac:dyDescent="0.3">
      <c r="A274" s="92"/>
      <c r="B274" s="129">
        <v>173</v>
      </c>
      <c r="C274" s="192">
        <v>311011</v>
      </c>
      <c r="D274" s="270">
        <v>31110001</v>
      </c>
      <c r="E274" s="155" t="s">
        <v>272</v>
      </c>
      <c r="F274" s="172" t="s">
        <v>344</v>
      </c>
      <c r="G274" s="172" t="s">
        <v>345</v>
      </c>
      <c r="H274" s="173" t="s">
        <v>18</v>
      </c>
      <c r="I274" s="129"/>
      <c r="J274" s="173" t="s">
        <v>19</v>
      </c>
      <c r="K274" s="175">
        <f t="shared" si="544"/>
        <v>231919.1</v>
      </c>
      <c r="L274" s="159" t="s">
        <v>274</v>
      </c>
      <c r="M274" s="104">
        <v>0</v>
      </c>
      <c r="N274" s="262">
        <f t="shared" si="176"/>
        <v>1</v>
      </c>
      <c r="O274" s="183">
        <v>1</v>
      </c>
      <c r="P274" s="110">
        <f t="shared" si="154"/>
        <v>231919.1</v>
      </c>
      <c r="Q274" s="159" t="s">
        <v>139</v>
      </c>
      <c r="R274" s="113">
        <f t="shared" si="148"/>
        <v>33222.1</v>
      </c>
      <c r="S274" s="114">
        <f t="shared" si="155"/>
        <v>33222.1</v>
      </c>
      <c r="T274" s="113">
        <f t="shared" si="149"/>
        <v>48697</v>
      </c>
      <c r="U274" s="115">
        <f t="shared" si="156"/>
        <v>48697</v>
      </c>
      <c r="V274" s="113">
        <f t="shared" si="150"/>
        <v>90000</v>
      </c>
      <c r="W274" s="115">
        <f t="shared" si="157"/>
        <v>90000</v>
      </c>
      <c r="X274" s="113">
        <f t="shared" si="151"/>
        <v>60000</v>
      </c>
      <c r="Y274" s="115">
        <f t="shared" si="158"/>
        <v>60000</v>
      </c>
      <c r="Z274" s="116">
        <f t="shared" si="152"/>
        <v>231919.1</v>
      </c>
      <c r="AA274" s="117" t="b">
        <f t="shared" si="153"/>
        <v>1</v>
      </c>
      <c r="AB274" s="173" t="s">
        <v>22</v>
      </c>
      <c r="AC274" s="184"/>
      <c r="AD274" s="129"/>
      <c r="AE274" s="108" t="s">
        <v>23</v>
      </c>
      <c r="AF274" s="185"/>
      <c r="AG274" s="186"/>
      <c r="AH274" s="187">
        <v>16483.68</v>
      </c>
      <c r="AI274" s="164">
        <f t="shared" si="159"/>
        <v>16483.68</v>
      </c>
      <c r="AJ274" s="187">
        <v>0</v>
      </c>
      <c r="AK274" s="164">
        <f t="shared" si="160"/>
        <v>0</v>
      </c>
      <c r="AL274" s="187">
        <v>16738.419999999998</v>
      </c>
      <c r="AM274" s="164">
        <f t="shared" si="161"/>
        <v>16738.419999999998</v>
      </c>
      <c r="AN274" s="187">
        <v>10000</v>
      </c>
      <c r="AO274" s="164">
        <f t="shared" si="162"/>
        <v>10000</v>
      </c>
      <c r="AP274" s="187">
        <v>8697</v>
      </c>
      <c r="AQ274" s="164">
        <f t="shared" si="163"/>
        <v>8697</v>
      </c>
      <c r="AR274" s="187">
        <v>30000</v>
      </c>
      <c r="AS274" s="164">
        <f t="shared" si="164"/>
        <v>30000</v>
      </c>
      <c r="AT274" s="187">
        <v>30000</v>
      </c>
      <c r="AU274" s="164">
        <f t="shared" si="165"/>
        <v>30000</v>
      </c>
      <c r="AV274" s="187">
        <v>30000</v>
      </c>
      <c r="AW274" s="164">
        <f t="shared" si="166"/>
        <v>30000</v>
      </c>
      <c r="AX274" s="187">
        <v>30000</v>
      </c>
      <c r="AY274" s="164">
        <f t="shared" si="167"/>
        <v>30000</v>
      </c>
      <c r="AZ274" s="187">
        <v>20000</v>
      </c>
      <c r="BA274" s="164">
        <f t="shared" si="168"/>
        <v>20000</v>
      </c>
      <c r="BB274" s="187">
        <v>20000</v>
      </c>
      <c r="BC274" s="164">
        <f t="shared" si="169"/>
        <v>20000</v>
      </c>
      <c r="BD274" s="187">
        <v>20000</v>
      </c>
      <c r="BE274" s="164">
        <f t="shared" si="170"/>
        <v>20000</v>
      </c>
      <c r="BF274" s="253">
        <f t="shared" si="171"/>
        <v>231919.1</v>
      </c>
      <c r="BG274" s="253">
        <f t="shared" si="172"/>
        <v>231919.09999999998</v>
      </c>
      <c r="BH274" s="10" t="b">
        <f t="shared" si="173"/>
        <v>1</v>
      </c>
      <c r="BI274" s="253">
        <f t="shared" si="174"/>
        <v>0</v>
      </c>
      <c r="BJ274" s="250">
        <f t="shared" si="177"/>
        <v>31110001</v>
      </c>
      <c r="BK274" s="251">
        <v>348</v>
      </c>
      <c r="BL274" s="251">
        <v>5</v>
      </c>
      <c r="BM274" s="252">
        <f t="shared" si="178"/>
        <v>33222.1</v>
      </c>
      <c r="BN274" s="252">
        <f t="shared" si="179"/>
        <v>48697</v>
      </c>
      <c r="BO274" s="252">
        <f t="shared" si="180"/>
        <v>90000</v>
      </c>
      <c r="BP274" s="252">
        <f t="shared" si="181"/>
        <v>60000</v>
      </c>
      <c r="BQ274" s="254">
        <f t="shared" si="182"/>
        <v>1</v>
      </c>
      <c r="BR274">
        <f t="shared" si="175"/>
        <v>0</v>
      </c>
      <c r="BS274">
        <v>0</v>
      </c>
      <c r="BT274">
        <v>1</v>
      </c>
      <c r="BU274" t="s">
        <v>139</v>
      </c>
      <c r="BV274" t="str">
        <f t="shared" si="441"/>
        <v>1</v>
      </c>
      <c r="BW274" t="str">
        <f t="shared" si="441"/>
        <v>0</v>
      </c>
      <c r="BX274" t="str">
        <f t="shared" si="441"/>
        <v>0</v>
      </c>
      <c r="BY274" t="s">
        <v>23</v>
      </c>
      <c r="BZ274" s="253">
        <f t="shared" si="183"/>
        <v>16483.68</v>
      </c>
      <c r="CA274" s="253">
        <f t="shared" si="184"/>
        <v>0</v>
      </c>
      <c r="CB274" s="253">
        <f t="shared" si="185"/>
        <v>16738.419999999998</v>
      </c>
      <c r="CC274" s="253">
        <f t="shared" si="186"/>
        <v>10000</v>
      </c>
      <c r="CD274" s="253">
        <f t="shared" si="187"/>
        <v>8697</v>
      </c>
      <c r="CE274" s="253">
        <f t="shared" si="188"/>
        <v>30000</v>
      </c>
      <c r="CF274" s="253">
        <f t="shared" si="189"/>
        <v>30000</v>
      </c>
      <c r="CG274" s="253">
        <f t="shared" si="190"/>
        <v>30000</v>
      </c>
      <c r="CH274" s="253">
        <f t="shared" si="191"/>
        <v>30000</v>
      </c>
      <c r="CI274" s="253">
        <f t="shared" si="192"/>
        <v>20000</v>
      </c>
      <c r="CJ274" s="253">
        <f t="shared" si="193"/>
        <v>20000</v>
      </c>
      <c r="CK274" s="253">
        <f t="shared" si="194"/>
        <v>20000</v>
      </c>
    </row>
    <row r="275" spans="1:89" ht="20.399999999999999" x14ac:dyDescent="0.3">
      <c r="A275" s="92"/>
      <c r="B275" s="129">
        <v>174</v>
      </c>
      <c r="C275" s="192">
        <v>311011</v>
      </c>
      <c r="D275" s="270">
        <v>31110001</v>
      </c>
      <c r="E275" s="155" t="s">
        <v>273</v>
      </c>
      <c r="F275" s="172" t="s">
        <v>344</v>
      </c>
      <c r="G275" s="172" t="s">
        <v>345</v>
      </c>
      <c r="H275" s="173" t="s">
        <v>18</v>
      </c>
      <c r="I275" s="174"/>
      <c r="J275" s="173" t="s">
        <v>19</v>
      </c>
      <c r="K275" s="175">
        <f t="shared" si="544"/>
        <v>204122.65999999997</v>
      </c>
      <c r="L275" s="159" t="s">
        <v>274</v>
      </c>
      <c r="M275" s="201">
        <v>0</v>
      </c>
      <c r="N275" s="262">
        <f t="shared" si="176"/>
        <v>1</v>
      </c>
      <c r="O275" s="176">
        <v>1</v>
      </c>
      <c r="P275" s="110">
        <f t="shared" si="154"/>
        <v>204122.65999999997</v>
      </c>
      <c r="Q275" s="159" t="s">
        <v>139</v>
      </c>
      <c r="R275" s="113">
        <f t="shared" si="148"/>
        <v>23476.839999999997</v>
      </c>
      <c r="S275" s="114">
        <f t="shared" si="155"/>
        <v>23476.839999999997</v>
      </c>
      <c r="T275" s="113">
        <f t="shared" si="149"/>
        <v>50215.27</v>
      </c>
      <c r="U275" s="115">
        <f t="shared" si="156"/>
        <v>50215.27</v>
      </c>
      <c r="V275" s="113">
        <f t="shared" si="150"/>
        <v>80215.290000000008</v>
      </c>
      <c r="W275" s="115">
        <f t="shared" si="157"/>
        <v>80215.290000000008</v>
      </c>
      <c r="X275" s="113">
        <f t="shared" si="151"/>
        <v>50215.259999999995</v>
      </c>
      <c r="Y275" s="115">
        <f t="shared" si="158"/>
        <v>50215.259999999995</v>
      </c>
      <c r="Z275" s="116">
        <f t="shared" si="152"/>
        <v>204122.65999999997</v>
      </c>
      <c r="AA275" s="117" t="b">
        <f t="shared" si="153"/>
        <v>1</v>
      </c>
      <c r="AB275" s="173" t="s">
        <v>22</v>
      </c>
      <c r="AC275" s="180"/>
      <c r="AD275" s="173"/>
      <c r="AE275" s="108" t="s">
        <v>23</v>
      </c>
      <c r="AF275" s="181"/>
      <c r="AG275" s="182"/>
      <c r="AH275" s="171">
        <v>0</v>
      </c>
      <c r="AI275" s="164">
        <f t="shared" si="159"/>
        <v>0</v>
      </c>
      <c r="AJ275" s="171">
        <v>16738.419999999998</v>
      </c>
      <c r="AK275" s="164">
        <f t="shared" si="160"/>
        <v>16738.419999999998</v>
      </c>
      <c r="AL275" s="171">
        <v>6738.42</v>
      </c>
      <c r="AM275" s="164">
        <f t="shared" si="161"/>
        <v>6738.42</v>
      </c>
      <c r="AN275" s="171">
        <v>6738.42</v>
      </c>
      <c r="AO275" s="164">
        <f t="shared" si="162"/>
        <v>6738.42</v>
      </c>
      <c r="AP275" s="171">
        <v>16738.419999999998</v>
      </c>
      <c r="AQ275" s="164">
        <f t="shared" si="163"/>
        <v>16738.419999999998</v>
      </c>
      <c r="AR275" s="171">
        <v>26738.43</v>
      </c>
      <c r="AS275" s="164">
        <f t="shared" si="164"/>
        <v>26738.43</v>
      </c>
      <c r="AT275" s="171">
        <v>26738.43</v>
      </c>
      <c r="AU275" s="164">
        <f t="shared" si="165"/>
        <v>26738.43</v>
      </c>
      <c r="AV275" s="171">
        <v>26738.43</v>
      </c>
      <c r="AW275" s="164">
        <f t="shared" si="166"/>
        <v>26738.43</v>
      </c>
      <c r="AX275" s="171">
        <v>26738.43</v>
      </c>
      <c r="AY275" s="164">
        <f t="shared" si="167"/>
        <v>26738.43</v>
      </c>
      <c r="AZ275" s="171">
        <v>16738.419999999998</v>
      </c>
      <c r="BA275" s="164">
        <f t="shared" si="168"/>
        <v>16738.419999999998</v>
      </c>
      <c r="BB275" s="171">
        <v>16738.419999999998</v>
      </c>
      <c r="BC275" s="164">
        <f t="shared" si="169"/>
        <v>16738.419999999998</v>
      </c>
      <c r="BD275" s="171">
        <v>16738.419999999998</v>
      </c>
      <c r="BE275" s="164">
        <f t="shared" si="170"/>
        <v>16738.419999999998</v>
      </c>
      <c r="BF275" s="253">
        <f t="shared" si="171"/>
        <v>204122.65999999997</v>
      </c>
      <c r="BG275" s="253">
        <f t="shared" si="172"/>
        <v>204122.65999999997</v>
      </c>
      <c r="BH275" s="10" t="b">
        <f t="shared" si="173"/>
        <v>1</v>
      </c>
      <c r="BI275" s="253">
        <f t="shared" si="174"/>
        <v>0</v>
      </c>
      <c r="BJ275" s="250">
        <f t="shared" si="177"/>
        <v>31110001</v>
      </c>
      <c r="BK275" s="251">
        <v>348</v>
      </c>
      <c r="BL275" s="251">
        <v>5</v>
      </c>
      <c r="BM275" s="252">
        <f t="shared" si="178"/>
        <v>23476.839999999997</v>
      </c>
      <c r="BN275" s="252">
        <f t="shared" si="179"/>
        <v>50215.27</v>
      </c>
      <c r="BO275" s="252">
        <f t="shared" si="180"/>
        <v>80215.290000000008</v>
      </c>
      <c r="BP275" s="252">
        <f t="shared" si="181"/>
        <v>50215.259999999995</v>
      </c>
      <c r="BQ275" s="254">
        <f t="shared" si="182"/>
        <v>1</v>
      </c>
      <c r="BR275">
        <f t="shared" si="175"/>
        <v>0</v>
      </c>
      <c r="BS275">
        <v>0</v>
      </c>
      <c r="BT275">
        <v>1</v>
      </c>
      <c r="BU275" t="s">
        <v>139</v>
      </c>
      <c r="BV275" t="str">
        <f t="shared" si="441"/>
        <v>1</v>
      </c>
      <c r="BW275" t="str">
        <f t="shared" si="441"/>
        <v>0</v>
      </c>
      <c r="BX275" t="str">
        <f t="shared" si="441"/>
        <v>0</v>
      </c>
      <c r="BY275" t="s">
        <v>23</v>
      </c>
      <c r="BZ275" s="253">
        <f t="shared" si="183"/>
        <v>0</v>
      </c>
      <c r="CA275" s="253">
        <f t="shared" si="184"/>
        <v>16738.419999999998</v>
      </c>
      <c r="CB275" s="253">
        <f t="shared" si="185"/>
        <v>6738.42</v>
      </c>
      <c r="CC275" s="253">
        <f t="shared" si="186"/>
        <v>6738.42</v>
      </c>
      <c r="CD275" s="253">
        <f t="shared" si="187"/>
        <v>16738.419999999998</v>
      </c>
      <c r="CE275" s="253">
        <f t="shared" si="188"/>
        <v>26738.43</v>
      </c>
      <c r="CF275" s="253">
        <f t="shared" si="189"/>
        <v>26738.43</v>
      </c>
      <c r="CG275" s="253">
        <f t="shared" si="190"/>
        <v>26738.43</v>
      </c>
      <c r="CH275" s="253">
        <f t="shared" si="191"/>
        <v>26738.43</v>
      </c>
      <c r="CI275" s="253">
        <f t="shared" si="192"/>
        <v>16738.419999999998</v>
      </c>
      <c r="CJ275" s="253">
        <f t="shared" si="193"/>
        <v>16738.419999999998</v>
      </c>
      <c r="CK275" s="253">
        <f t="shared" si="194"/>
        <v>16738.419999999998</v>
      </c>
    </row>
    <row r="276" spans="1:89" ht="20.399999999999999" x14ac:dyDescent="0.3">
      <c r="A276" s="92"/>
      <c r="B276" s="129">
        <v>175</v>
      </c>
      <c r="C276" s="192">
        <v>313011</v>
      </c>
      <c r="D276" s="270">
        <v>31310001</v>
      </c>
      <c r="E276" s="155" t="s">
        <v>51</v>
      </c>
      <c r="F276" s="172" t="s">
        <v>344</v>
      </c>
      <c r="G276" s="172" t="s">
        <v>345</v>
      </c>
      <c r="H276" s="173" t="s">
        <v>18</v>
      </c>
      <c r="I276" s="129"/>
      <c r="J276" s="173" t="s">
        <v>19</v>
      </c>
      <c r="K276" s="175">
        <f t="shared" si="544"/>
        <v>167238.78000000003</v>
      </c>
      <c r="L276" s="159" t="s">
        <v>274</v>
      </c>
      <c r="M276" s="104">
        <v>0</v>
      </c>
      <c r="N276" s="262">
        <f t="shared" si="176"/>
        <v>1</v>
      </c>
      <c r="O276" s="183">
        <v>1</v>
      </c>
      <c r="P276" s="110">
        <f t="shared" si="154"/>
        <v>167238.78000000003</v>
      </c>
      <c r="Q276" s="159" t="s">
        <v>139</v>
      </c>
      <c r="R276" s="113">
        <f t="shared" si="148"/>
        <v>38737.180000000008</v>
      </c>
      <c r="S276" s="114">
        <f t="shared" si="155"/>
        <v>38737.180000000008</v>
      </c>
      <c r="T276" s="113">
        <f t="shared" si="149"/>
        <v>36893.9</v>
      </c>
      <c r="U276" s="115">
        <f t="shared" si="156"/>
        <v>36893.9</v>
      </c>
      <c r="V276" s="113">
        <f t="shared" si="150"/>
        <v>46113.850000000006</v>
      </c>
      <c r="W276" s="115">
        <f t="shared" si="157"/>
        <v>46113.850000000006</v>
      </c>
      <c r="X276" s="113">
        <f t="shared" si="151"/>
        <v>45493.850000000006</v>
      </c>
      <c r="Y276" s="115">
        <f t="shared" si="158"/>
        <v>45493.850000000006</v>
      </c>
      <c r="Z276" s="116">
        <f t="shared" si="152"/>
        <v>167238.78000000003</v>
      </c>
      <c r="AA276" s="117" t="b">
        <f t="shared" si="153"/>
        <v>1</v>
      </c>
      <c r="AB276" s="173" t="s">
        <v>22</v>
      </c>
      <c r="AC276" s="184"/>
      <c r="AD276" s="129"/>
      <c r="AE276" s="108" t="s">
        <v>23</v>
      </c>
      <c r="AF276" s="185"/>
      <c r="AG276" s="186"/>
      <c r="AH276" s="187">
        <v>15627.95</v>
      </c>
      <c r="AI276" s="164">
        <f t="shared" si="159"/>
        <v>15627.95</v>
      </c>
      <c r="AJ276" s="187">
        <v>8559.2800000000007</v>
      </c>
      <c r="AK276" s="164">
        <f t="shared" si="160"/>
        <v>8559.2800000000007</v>
      </c>
      <c r="AL276" s="187">
        <v>14549.95</v>
      </c>
      <c r="AM276" s="164">
        <f t="shared" si="161"/>
        <v>14549.95</v>
      </c>
      <c r="AN276" s="187">
        <v>16053.95</v>
      </c>
      <c r="AO276" s="164">
        <f t="shared" si="162"/>
        <v>16053.95</v>
      </c>
      <c r="AP276" s="187">
        <v>4930</v>
      </c>
      <c r="AQ276" s="164">
        <f t="shared" si="163"/>
        <v>4930</v>
      </c>
      <c r="AR276" s="187">
        <v>15909.95</v>
      </c>
      <c r="AS276" s="164">
        <f t="shared" si="164"/>
        <v>15909.95</v>
      </c>
      <c r="AT276" s="187">
        <v>15581.95</v>
      </c>
      <c r="AU276" s="164">
        <f t="shared" si="165"/>
        <v>15581.95</v>
      </c>
      <c r="AV276" s="187">
        <v>16081.95</v>
      </c>
      <c r="AW276" s="164">
        <f t="shared" si="166"/>
        <v>16081.95</v>
      </c>
      <c r="AX276" s="187">
        <v>14449.95</v>
      </c>
      <c r="AY276" s="164">
        <f t="shared" si="167"/>
        <v>14449.95</v>
      </c>
      <c r="AZ276" s="187">
        <v>15311.95</v>
      </c>
      <c r="BA276" s="164">
        <f t="shared" si="168"/>
        <v>15311.95</v>
      </c>
      <c r="BB276" s="187">
        <v>14653.95</v>
      </c>
      <c r="BC276" s="164">
        <f t="shared" si="169"/>
        <v>14653.95</v>
      </c>
      <c r="BD276" s="187">
        <v>15527.95</v>
      </c>
      <c r="BE276" s="164">
        <f t="shared" si="170"/>
        <v>15527.95</v>
      </c>
      <c r="BF276" s="253">
        <f t="shared" si="171"/>
        <v>167238.78000000003</v>
      </c>
      <c r="BG276" s="253">
        <f t="shared" si="172"/>
        <v>167238.78</v>
      </c>
      <c r="BH276" s="10" t="b">
        <f t="shared" si="173"/>
        <v>1</v>
      </c>
      <c r="BI276" s="253">
        <f t="shared" si="174"/>
        <v>0</v>
      </c>
      <c r="BJ276" s="250">
        <f t="shared" si="177"/>
        <v>31310001</v>
      </c>
      <c r="BK276" s="251">
        <v>348</v>
      </c>
      <c r="BL276" s="251">
        <v>5</v>
      </c>
      <c r="BM276" s="252">
        <f t="shared" si="178"/>
        <v>38737.180000000008</v>
      </c>
      <c r="BN276" s="252">
        <f t="shared" si="179"/>
        <v>36893.9</v>
      </c>
      <c r="BO276" s="252">
        <f t="shared" si="180"/>
        <v>46113.850000000006</v>
      </c>
      <c r="BP276" s="252">
        <f t="shared" si="181"/>
        <v>45493.850000000006</v>
      </c>
      <c r="BQ276" s="254">
        <f t="shared" si="182"/>
        <v>1</v>
      </c>
      <c r="BR276">
        <f t="shared" si="175"/>
        <v>0</v>
      </c>
      <c r="BS276">
        <v>0</v>
      </c>
      <c r="BT276">
        <v>1</v>
      </c>
      <c r="BU276" t="s">
        <v>139</v>
      </c>
      <c r="BV276" t="str">
        <f t="shared" si="441"/>
        <v>1</v>
      </c>
      <c r="BW276" t="str">
        <f t="shared" si="441"/>
        <v>0</v>
      </c>
      <c r="BX276" t="str">
        <f t="shared" si="441"/>
        <v>0</v>
      </c>
      <c r="BY276" t="s">
        <v>23</v>
      </c>
      <c r="BZ276" s="253">
        <f t="shared" si="183"/>
        <v>15627.95</v>
      </c>
      <c r="CA276" s="253">
        <f t="shared" si="184"/>
        <v>8559.2800000000007</v>
      </c>
      <c r="CB276" s="253">
        <f t="shared" si="185"/>
        <v>14549.95</v>
      </c>
      <c r="CC276" s="253">
        <f t="shared" si="186"/>
        <v>16053.95</v>
      </c>
      <c r="CD276" s="253">
        <f t="shared" si="187"/>
        <v>4930</v>
      </c>
      <c r="CE276" s="253">
        <f t="shared" si="188"/>
        <v>15909.95</v>
      </c>
      <c r="CF276" s="253">
        <f t="shared" si="189"/>
        <v>15581.95</v>
      </c>
      <c r="CG276" s="253">
        <f t="shared" si="190"/>
        <v>16081.95</v>
      </c>
      <c r="CH276" s="253">
        <f t="shared" si="191"/>
        <v>14449.95</v>
      </c>
      <c r="CI276" s="253">
        <f t="shared" si="192"/>
        <v>15311.95</v>
      </c>
      <c r="CJ276" s="253">
        <f t="shared" si="193"/>
        <v>14653.95</v>
      </c>
      <c r="CK276" s="253">
        <f t="shared" si="194"/>
        <v>15527.95</v>
      </c>
    </row>
    <row r="277" spans="1:89" ht="20.399999999999999" x14ac:dyDescent="0.3">
      <c r="A277" s="92"/>
      <c r="B277" s="129">
        <v>176</v>
      </c>
      <c r="C277" s="192">
        <v>313011</v>
      </c>
      <c r="D277" s="270">
        <v>31310001</v>
      </c>
      <c r="E277" s="155" t="s">
        <v>275</v>
      </c>
      <c r="F277" s="172" t="s">
        <v>344</v>
      </c>
      <c r="G277" s="172" t="s">
        <v>345</v>
      </c>
      <c r="H277" s="173" t="s">
        <v>18</v>
      </c>
      <c r="I277" s="174"/>
      <c r="J277" s="173" t="s">
        <v>19</v>
      </c>
      <c r="K277" s="175">
        <f t="shared" si="544"/>
        <v>18440.36</v>
      </c>
      <c r="L277" s="159" t="s">
        <v>274</v>
      </c>
      <c r="M277" s="201">
        <v>0</v>
      </c>
      <c r="N277" s="262">
        <f t="shared" si="176"/>
        <v>1</v>
      </c>
      <c r="O277" s="176">
        <v>1</v>
      </c>
      <c r="P277" s="110">
        <f t="shared" si="154"/>
        <v>18440.36</v>
      </c>
      <c r="Q277" s="159" t="s">
        <v>139</v>
      </c>
      <c r="R277" s="113">
        <f t="shared" si="148"/>
        <v>18440.36</v>
      </c>
      <c r="S277" s="114">
        <f t="shared" si="155"/>
        <v>18440.36</v>
      </c>
      <c r="T277" s="113">
        <f t="shared" si="149"/>
        <v>0</v>
      </c>
      <c r="U277" s="115">
        <f t="shared" si="156"/>
        <v>0</v>
      </c>
      <c r="V277" s="113">
        <f t="shared" si="150"/>
        <v>0</v>
      </c>
      <c r="W277" s="115">
        <f t="shared" si="157"/>
        <v>0</v>
      </c>
      <c r="X277" s="113">
        <f t="shared" si="151"/>
        <v>0</v>
      </c>
      <c r="Y277" s="115">
        <f t="shared" si="158"/>
        <v>0</v>
      </c>
      <c r="Z277" s="116">
        <f t="shared" si="152"/>
        <v>18440.36</v>
      </c>
      <c r="AA277" s="117" t="b">
        <f t="shared" si="153"/>
        <v>1</v>
      </c>
      <c r="AB277" s="173" t="s">
        <v>22</v>
      </c>
      <c r="AC277" s="180"/>
      <c r="AD277" s="173"/>
      <c r="AE277" s="108" t="s">
        <v>23</v>
      </c>
      <c r="AF277" s="181"/>
      <c r="AG277" s="182"/>
      <c r="AH277" s="171">
        <v>13078.36</v>
      </c>
      <c r="AI277" s="164">
        <f t="shared" si="159"/>
        <v>13078.36</v>
      </c>
      <c r="AJ277" s="171">
        <v>5362</v>
      </c>
      <c r="AK277" s="164">
        <f t="shared" si="160"/>
        <v>5362</v>
      </c>
      <c r="AL277" s="171">
        <v>0</v>
      </c>
      <c r="AM277" s="164">
        <f t="shared" si="161"/>
        <v>0</v>
      </c>
      <c r="AN277" s="171">
        <v>0</v>
      </c>
      <c r="AO277" s="164">
        <f t="shared" si="162"/>
        <v>0</v>
      </c>
      <c r="AP277" s="171">
        <v>0</v>
      </c>
      <c r="AQ277" s="164">
        <f t="shared" si="163"/>
        <v>0</v>
      </c>
      <c r="AR277" s="171">
        <v>0</v>
      </c>
      <c r="AS277" s="164">
        <f t="shared" si="164"/>
        <v>0</v>
      </c>
      <c r="AT277" s="171">
        <v>0</v>
      </c>
      <c r="AU277" s="164">
        <f t="shared" si="165"/>
        <v>0</v>
      </c>
      <c r="AV277" s="171">
        <v>0</v>
      </c>
      <c r="AW277" s="164">
        <f t="shared" si="166"/>
        <v>0</v>
      </c>
      <c r="AX277" s="171">
        <v>0</v>
      </c>
      <c r="AY277" s="164">
        <f t="shared" si="167"/>
        <v>0</v>
      </c>
      <c r="AZ277" s="171">
        <v>0</v>
      </c>
      <c r="BA277" s="164">
        <f t="shared" si="168"/>
        <v>0</v>
      </c>
      <c r="BB277" s="171">
        <v>0</v>
      </c>
      <c r="BC277" s="164">
        <f t="shared" si="169"/>
        <v>0</v>
      </c>
      <c r="BD277" s="171">
        <v>0</v>
      </c>
      <c r="BE277" s="164">
        <f t="shared" si="170"/>
        <v>0</v>
      </c>
      <c r="BF277" s="253">
        <f t="shared" si="171"/>
        <v>18440.36</v>
      </c>
      <c r="BG277" s="253">
        <f t="shared" si="172"/>
        <v>18440.36</v>
      </c>
      <c r="BH277" s="10" t="b">
        <f t="shared" si="173"/>
        <v>1</v>
      </c>
      <c r="BI277" s="253">
        <f t="shared" si="174"/>
        <v>0</v>
      </c>
      <c r="BJ277" s="250">
        <f t="shared" si="177"/>
        <v>31310001</v>
      </c>
      <c r="BK277" s="251">
        <v>348</v>
      </c>
      <c r="BL277" s="251">
        <v>5</v>
      </c>
      <c r="BM277" s="252">
        <f t="shared" si="178"/>
        <v>18440.36</v>
      </c>
      <c r="BN277" s="252">
        <f t="shared" si="179"/>
        <v>0</v>
      </c>
      <c r="BO277" s="252">
        <f t="shared" si="180"/>
        <v>0</v>
      </c>
      <c r="BP277" s="252">
        <f t="shared" si="181"/>
        <v>0</v>
      </c>
      <c r="BQ277" s="254">
        <f t="shared" si="182"/>
        <v>1</v>
      </c>
      <c r="BR277">
        <f t="shared" si="175"/>
        <v>0</v>
      </c>
      <c r="BS277">
        <v>0</v>
      </c>
      <c r="BT277">
        <v>1</v>
      </c>
      <c r="BU277" t="s">
        <v>139</v>
      </c>
      <c r="BV277" t="str">
        <f t="shared" si="441"/>
        <v>1</v>
      </c>
      <c r="BW277" t="str">
        <f t="shared" si="441"/>
        <v>0</v>
      </c>
      <c r="BX277" t="str">
        <f t="shared" si="441"/>
        <v>0</v>
      </c>
      <c r="BY277" t="s">
        <v>23</v>
      </c>
      <c r="BZ277" s="253">
        <f t="shared" si="183"/>
        <v>13078.36</v>
      </c>
      <c r="CA277" s="253">
        <f t="shared" si="184"/>
        <v>5362</v>
      </c>
      <c r="CB277" s="253">
        <f t="shared" si="185"/>
        <v>0</v>
      </c>
      <c r="CC277" s="253">
        <f t="shared" si="186"/>
        <v>0</v>
      </c>
      <c r="CD277" s="253">
        <f t="shared" si="187"/>
        <v>0</v>
      </c>
      <c r="CE277" s="253">
        <f t="shared" si="188"/>
        <v>0</v>
      </c>
      <c r="CF277" s="253">
        <f t="shared" si="189"/>
        <v>0</v>
      </c>
      <c r="CG277" s="253">
        <f t="shared" si="190"/>
        <v>0</v>
      </c>
      <c r="CH277" s="253">
        <f t="shared" si="191"/>
        <v>0</v>
      </c>
      <c r="CI277" s="253">
        <f t="shared" si="192"/>
        <v>0</v>
      </c>
      <c r="CJ277" s="253">
        <f t="shared" si="193"/>
        <v>0</v>
      </c>
      <c r="CK277" s="253">
        <f t="shared" si="194"/>
        <v>0</v>
      </c>
    </row>
    <row r="278" spans="1:89" ht="20.399999999999999" x14ac:dyDescent="0.3">
      <c r="A278" s="92"/>
      <c r="B278" s="129">
        <v>177</v>
      </c>
      <c r="C278" s="192">
        <v>314011</v>
      </c>
      <c r="D278" s="270">
        <v>31410001</v>
      </c>
      <c r="E278" s="155" t="s">
        <v>280</v>
      </c>
      <c r="F278" s="172" t="s">
        <v>344</v>
      </c>
      <c r="G278" s="172" t="s">
        <v>345</v>
      </c>
      <c r="H278" s="173" t="s">
        <v>18</v>
      </c>
      <c r="I278" s="174"/>
      <c r="J278" s="173" t="s">
        <v>19</v>
      </c>
      <c r="K278" s="175">
        <f t="shared" si="544"/>
        <v>96400</v>
      </c>
      <c r="L278" s="159" t="s">
        <v>274</v>
      </c>
      <c r="M278" s="104">
        <v>0</v>
      </c>
      <c r="N278" s="262">
        <f t="shared" si="176"/>
        <v>1</v>
      </c>
      <c r="O278" s="176">
        <v>1</v>
      </c>
      <c r="P278" s="110">
        <f t="shared" si="154"/>
        <v>96400</v>
      </c>
      <c r="Q278" s="159" t="s">
        <v>139</v>
      </c>
      <c r="R278" s="113">
        <f t="shared" si="148"/>
        <v>28920</v>
      </c>
      <c r="S278" s="114">
        <f t="shared" si="155"/>
        <v>28920</v>
      </c>
      <c r="T278" s="113">
        <f t="shared" si="149"/>
        <v>9640</v>
      </c>
      <c r="U278" s="115">
        <f t="shared" si="156"/>
        <v>9640</v>
      </c>
      <c r="V278" s="113">
        <f t="shared" si="150"/>
        <v>28920</v>
      </c>
      <c r="W278" s="115">
        <f t="shared" si="157"/>
        <v>28920</v>
      </c>
      <c r="X278" s="113">
        <f t="shared" si="151"/>
        <v>28920</v>
      </c>
      <c r="Y278" s="115">
        <f t="shared" si="158"/>
        <v>28920</v>
      </c>
      <c r="Z278" s="116">
        <f t="shared" si="152"/>
        <v>96400</v>
      </c>
      <c r="AA278" s="117" t="b">
        <f t="shared" si="153"/>
        <v>1</v>
      </c>
      <c r="AB278" s="173" t="s">
        <v>22</v>
      </c>
      <c r="AC278" s="180"/>
      <c r="AD278" s="173"/>
      <c r="AE278" s="108" t="s">
        <v>23</v>
      </c>
      <c r="AF278" s="181"/>
      <c r="AG278" s="182"/>
      <c r="AH278" s="171">
        <v>9640</v>
      </c>
      <c r="AI278" s="164">
        <f t="shared" si="159"/>
        <v>9640</v>
      </c>
      <c r="AJ278" s="171">
        <v>9640</v>
      </c>
      <c r="AK278" s="164">
        <f t="shared" si="160"/>
        <v>9640</v>
      </c>
      <c r="AL278" s="171">
        <v>9640</v>
      </c>
      <c r="AM278" s="164">
        <f t="shared" si="161"/>
        <v>9640</v>
      </c>
      <c r="AN278" s="171">
        <v>0</v>
      </c>
      <c r="AO278" s="164">
        <f t="shared" si="162"/>
        <v>0</v>
      </c>
      <c r="AP278" s="171">
        <v>0</v>
      </c>
      <c r="AQ278" s="164">
        <f t="shared" si="163"/>
        <v>0</v>
      </c>
      <c r="AR278" s="171">
        <v>9640</v>
      </c>
      <c r="AS278" s="164">
        <f t="shared" si="164"/>
        <v>9640</v>
      </c>
      <c r="AT278" s="171">
        <v>9640</v>
      </c>
      <c r="AU278" s="164">
        <f t="shared" si="165"/>
        <v>9640</v>
      </c>
      <c r="AV278" s="171">
        <v>9640</v>
      </c>
      <c r="AW278" s="164">
        <f t="shared" si="166"/>
        <v>9640</v>
      </c>
      <c r="AX278" s="171">
        <v>9640</v>
      </c>
      <c r="AY278" s="164">
        <f t="shared" si="167"/>
        <v>9640</v>
      </c>
      <c r="AZ278" s="171">
        <v>9640</v>
      </c>
      <c r="BA278" s="164">
        <f t="shared" si="168"/>
        <v>9640</v>
      </c>
      <c r="BB278" s="171">
        <v>9640</v>
      </c>
      <c r="BC278" s="164">
        <f t="shared" si="169"/>
        <v>9640</v>
      </c>
      <c r="BD278" s="171">
        <v>9640</v>
      </c>
      <c r="BE278" s="164">
        <f t="shared" si="170"/>
        <v>9640</v>
      </c>
      <c r="BF278" s="253">
        <f t="shared" si="171"/>
        <v>96400</v>
      </c>
      <c r="BG278" s="253">
        <f t="shared" si="172"/>
        <v>96400</v>
      </c>
      <c r="BH278" s="10" t="b">
        <f t="shared" si="173"/>
        <v>1</v>
      </c>
      <c r="BI278" s="253">
        <f t="shared" si="174"/>
        <v>0</v>
      </c>
      <c r="BJ278" s="250">
        <f t="shared" si="177"/>
        <v>31410001</v>
      </c>
      <c r="BK278" s="251">
        <v>348</v>
      </c>
      <c r="BL278" s="251">
        <v>5</v>
      </c>
      <c r="BM278" s="252">
        <f t="shared" si="178"/>
        <v>28920</v>
      </c>
      <c r="BN278" s="252">
        <f t="shared" si="179"/>
        <v>9640</v>
      </c>
      <c r="BO278" s="252">
        <f t="shared" si="180"/>
        <v>28920</v>
      </c>
      <c r="BP278" s="252">
        <f t="shared" si="181"/>
        <v>28920</v>
      </c>
      <c r="BQ278" s="254">
        <f t="shared" si="182"/>
        <v>1</v>
      </c>
      <c r="BR278">
        <f t="shared" si="175"/>
        <v>0</v>
      </c>
      <c r="BS278">
        <v>0</v>
      </c>
      <c r="BT278">
        <v>1</v>
      </c>
      <c r="BU278" t="s">
        <v>139</v>
      </c>
      <c r="BV278" t="str">
        <f t="shared" si="441"/>
        <v>1</v>
      </c>
      <c r="BW278" t="str">
        <f t="shared" si="441"/>
        <v>0</v>
      </c>
      <c r="BX278" t="str">
        <f t="shared" si="441"/>
        <v>0</v>
      </c>
      <c r="BY278" t="s">
        <v>23</v>
      </c>
      <c r="BZ278" s="253">
        <f t="shared" si="183"/>
        <v>9640</v>
      </c>
      <c r="CA278" s="253">
        <f t="shared" si="184"/>
        <v>9640</v>
      </c>
      <c r="CB278" s="253">
        <f t="shared" si="185"/>
        <v>9640</v>
      </c>
      <c r="CC278" s="253">
        <f t="shared" si="186"/>
        <v>0</v>
      </c>
      <c r="CD278" s="253">
        <f t="shared" si="187"/>
        <v>0</v>
      </c>
      <c r="CE278" s="253">
        <f t="shared" si="188"/>
        <v>9640</v>
      </c>
      <c r="CF278" s="253">
        <f t="shared" si="189"/>
        <v>9640</v>
      </c>
      <c r="CG278" s="253">
        <f t="shared" si="190"/>
        <v>9640</v>
      </c>
      <c r="CH278" s="253">
        <f t="shared" si="191"/>
        <v>9640</v>
      </c>
      <c r="CI278" s="253">
        <f t="shared" si="192"/>
        <v>9640</v>
      </c>
      <c r="CJ278" s="253">
        <f t="shared" si="193"/>
        <v>9640</v>
      </c>
      <c r="CK278" s="253">
        <f t="shared" si="194"/>
        <v>9640</v>
      </c>
    </row>
    <row r="279" spans="1:89" ht="20.399999999999999" x14ac:dyDescent="0.3">
      <c r="A279" s="92"/>
      <c r="B279" s="129">
        <v>178</v>
      </c>
      <c r="C279" s="192">
        <v>317011</v>
      </c>
      <c r="D279" s="270">
        <v>31710001</v>
      </c>
      <c r="E279" s="155" t="s">
        <v>281</v>
      </c>
      <c r="F279" s="172" t="s">
        <v>344</v>
      </c>
      <c r="G279" s="172" t="s">
        <v>345</v>
      </c>
      <c r="H279" s="173" t="s">
        <v>18</v>
      </c>
      <c r="I279" s="174"/>
      <c r="J279" s="173" t="s">
        <v>19</v>
      </c>
      <c r="K279" s="175">
        <f t="shared" si="544"/>
        <v>11320</v>
      </c>
      <c r="L279" s="159" t="s">
        <v>274</v>
      </c>
      <c r="M279" s="201">
        <v>0</v>
      </c>
      <c r="N279" s="262">
        <f t="shared" si="176"/>
        <v>1</v>
      </c>
      <c r="O279" s="176">
        <v>1</v>
      </c>
      <c r="P279" s="110">
        <f t="shared" si="154"/>
        <v>11320</v>
      </c>
      <c r="Q279" s="159" t="s">
        <v>139</v>
      </c>
      <c r="R279" s="113">
        <f t="shared" si="148"/>
        <v>5720</v>
      </c>
      <c r="S279" s="114">
        <f t="shared" si="155"/>
        <v>5720</v>
      </c>
      <c r="T279" s="113">
        <f t="shared" si="149"/>
        <v>800</v>
      </c>
      <c r="U279" s="115">
        <f t="shared" si="156"/>
        <v>800</v>
      </c>
      <c r="V279" s="113">
        <f t="shared" si="150"/>
        <v>2400</v>
      </c>
      <c r="W279" s="115">
        <f t="shared" si="157"/>
        <v>2400</v>
      </c>
      <c r="X279" s="113">
        <f t="shared" si="151"/>
        <v>2400</v>
      </c>
      <c r="Y279" s="115">
        <f t="shared" si="158"/>
        <v>2400</v>
      </c>
      <c r="Z279" s="116">
        <f t="shared" si="152"/>
        <v>11320</v>
      </c>
      <c r="AA279" s="117" t="b">
        <f t="shared" si="153"/>
        <v>1</v>
      </c>
      <c r="AB279" s="173" t="s">
        <v>22</v>
      </c>
      <c r="AC279" s="180"/>
      <c r="AD279" s="173"/>
      <c r="AE279" s="108" t="s">
        <v>23</v>
      </c>
      <c r="AF279" s="181"/>
      <c r="AG279" s="182"/>
      <c r="AH279" s="171">
        <v>3370</v>
      </c>
      <c r="AI279" s="164">
        <f t="shared" si="159"/>
        <v>3370</v>
      </c>
      <c r="AJ279" s="171">
        <v>1450</v>
      </c>
      <c r="AK279" s="164">
        <f t="shared" si="160"/>
        <v>1450</v>
      </c>
      <c r="AL279" s="171">
        <v>900</v>
      </c>
      <c r="AM279" s="164">
        <f t="shared" si="161"/>
        <v>900</v>
      </c>
      <c r="AN279" s="171">
        <v>0</v>
      </c>
      <c r="AO279" s="164">
        <f t="shared" si="162"/>
        <v>0</v>
      </c>
      <c r="AP279" s="171">
        <v>0</v>
      </c>
      <c r="AQ279" s="164">
        <f t="shared" si="163"/>
        <v>0</v>
      </c>
      <c r="AR279" s="171">
        <v>800</v>
      </c>
      <c r="AS279" s="164">
        <f t="shared" si="164"/>
        <v>800</v>
      </c>
      <c r="AT279" s="171">
        <v>800</v>
      </c>
      <c r="AU279" s="164">
        <f t="shared" si="165"/>
        <v>800</v>
      </c>
      <c r="AV279" s="171">
        <v>800</v>
      </c>
      <c r="AW279" s="164">
        <f t="shared" si="166"/>
        <v>800</v>
      </c>
      <c r="AX279" s="171">
        <v>800</v>
      </c>
      <c r="AY279" s="164">
        <f t="shared" si="167"/>
        <v>800</v>
      </c>
      <c r="AZ279" s="171">
        <v>800</v>
      </c>
      <c r="BA279" s="164">
        <f t="shared" si="168"/>
        <v>800</v>
      </c>
      <c r="BB279" s="171">
        <v>800</v>
      </c>
      <c r="BC279" s="164">
        <f t="shared" si="169"/>
        <v>800</v>
      </c>
      <c r="BD279" s="171">
        <v>800</v>
      </c>
      <c r="BE279" s="164">
        <f t="shared" si="170"/>
        <v>800</v>
      </c>
      <c r="BF279" s="253">
        <f t="shared" si="171"/>
        <v>11320</v>
      </c>
      <c r="BG279" s="253">
        <f t="shared" si="172"/>
        <v>11320</v>
      </c>
      <c r="BH279" s="10" t="b">
        <f t="shared" si="173"/>
        <v>1</v>
      </c>
      <c r="BI279" s="253">
        <f t="shared" si="174"/>
        <v>0</v>
      </c>
      <c r="BJ279" s="250">
        <f t="shared" si="177"/>
        <v>31710001</v>
      </c>
      <c r="BK279" s="251">
        <v>348</v>
      </c>
      <c r="BL279" s="251">
        <v>5</v>
      </c>
      <c r="BM279" s="252">
        <f t="shared" si="178"/>
        <v>5720</v>
      </c>
      <c r="BN279" s="252">
        <f t="shared" si="179"/>
        <v>800</v>
      </c>
      <c r="BO279" s="252">
        <f t="shared" si="180"/>
        <v>2400</v>
      </c>
      <c r="BP279" s="252">
        <f t="shared" si="181"/>
        <v>2400</v>
      </c>
      <c r="BQ279" s="254">
        <f t="shared" si="182"/>
        <v>1</v>
      </c>
      <c r="BR279">
        <f t="shared" si="175"/>
        <v>0</v>
      </c>
      <c r="BS279">
        <v>0</v>
      </c>
      <c r="BT279">
        <v>1</v>
      </c>
      <c r="BU279" t="s">
        <v>139</v>
      </c>
      <c r="BV279" t="str">
        <f t="shared" si="441"/>
        <v>1</v>
      </c>
      <c r="BW279" t="str">
        <f t="shared" si="441"/>
        <v>0</v>
      </c>
      <c r="BX279" t="str">
        <f t="shared" si="441"/>
        <v>0</v>
      </c>
      <c r="BY279" t="s">
        <v>23</v>
      </c>
      <c r="BZ279" s="253">
        <f t="shared" si="183"/>
        <v>3370</v>
      </c>
      <c r="CA279" s="253">
        <f t="shared" si="184"/>
        <v>1450</v>
      </c>
      <c r="CB279" s="253">
        <f t="shared" si="185"/>
        <v>900</v>
      </c>
      <c r="CC279" s="253">
        <f t="shared" si="186"/>
        <v>0</v>
      </c>
      <c r="CD279" s="253">
        <f t="shared" si="187"/>
        <v>0</v>
      </c>
      <c r="CE279" s="253">
        <f t="shared" si="188"/>
        <v>800</v>
      </c>
      <c r="CF279" s="253">
        <f t="shared" si="189"/>
        <v>800</v>
      </c>
      <c r="CG279" s="253">
        <f t="shared" si="190"/>
        <v>800</v>
      </c>
      <c r="CH279" s="253">
        <f t="shared" si="191"/>
        <v>800</v>
      </c>
      <c r="CI279" s="253">
        <f t="shared" si="192"/>
        <v>800</v>
      </c>
      <c r="CJ279" s="253">
        <f t="shared" si="193"/>
        <v>800</v>
      </c>
      <c r="CK279" s="253">
        <f t="shared" si="194"/>
        <v>800</v>
      </c>
    </row>
    <row r="280" spans="1:89" ht="20.399999999999999" x14ac:dyDescent="0.3">
      <c r="A280" s="92"/>
      <c r="B280" s="129">
        <v>179</v>
      </c>
      <c r="C280" s="192">
        <v>318011</v>
      </c>
      <c r="D280" s="265">
        <v>31810001</v>
      </c>
      <c r="E280" s="155" t="s">
        <v>282</v>
      </c>
      <c r="F280" s="172" t="s">
        <v>344</v>
      </c>
      <c r="G280" s="172" t="s">
        <v>345</v>
      </c>
      <c r="H280" s="173" t="s">
        <v>18</v>
      </c>
      <c r="I280" s="174"/>
      <c r="J280" s="173" t="s">
        <v>19</v>
      </c>
      <c r="K280" s="175">
        <f t="shared" si="544"/>
        <v>726</v>
      </c>
      <c r="L280" s="159" t="s">
        <v>20</v>
      </c>
      <c r="M280" s="104">
        <v>0</v>
      </c>
      <c r="N280" s="262">
        <f t="shared" si="176"/>
        <v>30</v>
      </c>
      <c r="O280" s="176">
        <v>30</v>
      </c>
      <c r="P280" s="110">
        <f t="shared" si="154"/>
        <v>21780</v>
      </c>
      <c r="Q280" s="159" t="s">
        <v>139</v>
      </c>
      <c r="R280" s="113">
        <f t="shared" ref="R280:R351" si="980">AH280+AJ280+AL280</f>
        <v>198</v>
      </c>
      <c r="S280" s="114">
        <f t="shared" si="155"/>
        <v>5940</v>
      </c>
      <c r="T280" s="113">
        <f t="shared" ref="T280:T351" si="981">AN280+AP280+AR280</f>
        <v>132</v>
      </c>
      <c r="U280" s="115">
        <f t="shared" si="156"/>
        <v>3960</v>
      </c>
      <c r="V280" s="113">
        <f t="shared" ref="V280:V351" si="982">AT280+AV280+AX280</f>
        <v>198</v>
      </c>
      <c r="W280" s="115">
        <f t="shared" si="157"/>
        <v>5940</v>
      </c>
      <c r="X280" s="113">
        <f t="shared" ref="X280:X351" si="983">AZ280+BB280+BD280</f>
        <v>198</v>
      </c>
      <c r="Y280" s="115">
        <f t="shared" si="158"/>
        <v>5940</v>
      </c>
      <c r="Z280" s="116">
        <f t="shared" ref="Z280:Z351" si="984">S280+U280+W280+Y280</f>
        <v>21780</v>
      </c>
      <c r="AA280" s="117" t="b">
        <f t="shared" ref="AA280:AA351" si="985">K280=(SUM(X280,V280,T280,R280))</f>
        <v>1</v>
      </c>
      <c r="AB280" s="173" t="s">
        <v>22</v>
      </c>
      <c r="AC280" s="180"/>
      <c r="AD280" s="173"/>
      <c r="AE280" s="108" t="s">
        <v>23</v>
      </c>
      <c r="AF280" s="181"/>
      <c r="AG280" s="182"/>
      <c r="AH280" s="171">
        <v>66</v>
      </c>
      <c r="AI280" s="164">
        <f t="shared" si="159"/>
        <v>1980</v>
      </c>
      <c r="AJ280" s="171">
        <v>66</v>
      </c>
      <c r="AK280" s="164">
        <f t="shared" si="160"/>
        <v>1980</v>
      </c>
      <c r="AL280" s="171">
        <v>66</v>
      </c>
      <c r="AM280" s="164">
        <f t="shared" si="161"/>
        <v>1980</v>
      </c>
      <c r="AN280" s="171">
        <v>66</v>
      </c>
      <c r="AO280" s="164">
        <f t="shared" si="162"/>
        <v>1980</v>
      </c>
      <c r="AP280" s="171">
        <v>0</v>
      </c>
      <c r="AQ280" s="164">
        <f t="shared" si="163"/>
        <v>0</v>
      </c>
      <c r="AR280" s="171">
        <v>66</v>
      </c>
      <c r="AS280" s="164">
        <f t="shared" si="164"/>
        <v>1980</v>
      </c>
      <c r="AT280" s="171">
        <v>66</v>
      </c>
      <c r="AU280" s="164">
        <f t="shared" si="165"/>
        <v>1980</v>
      </c>
      <c r="AV280" s="171">
        <v>66</v>
      </c>
      <c r="AW280" s="164">
        <f t="shared" si="166"/>
        <v>1980</v>
      </c>
      <c r="AX280" s="171">
        <v>66</v>
      </c>
      <c r="AY280" s="164">
        <f t="shared" si="167"/>
        <v>1980</v>
      </c>
      <c r="AZ280" s="171">
        <v>66</v>
      </c>
      <c r="BA280" s="164">
        <f t="shared" si="168"/>
        <v>1980</v>
      </c>
      <c r="BB280" s="171">
        <v>66</v>
      </c>
      <c r="BC280" s="164">
        <f t="shared" si="169"/>
        <v>1980</v>
      </c>
      <c r="BD280" s="171">
        <v>66</v>
      </c>
      <c r="BE280" s="164">
        <f t="shared" si="170"/>
        <v>1980</v>
      </c>
      <c r="BF280" s="253">
        <f t="shared" si="171"/>
        <v>21780</v>
      </c>
      <c r="BG280" s="253">
        <f t="shared" si="172"/>
        <v>21780</v>
      </c>
      <c r="BH280" s="10" t="b">
        <f t="shared" si="173"/>
        <v>1</v>
      </c>
      <c r="BI280" s="253">
        <f t="shared" si="174"/>
        <v>0</v>
      </c>
      <c r="BJ280" s="250">
        <f t="shared" si="177"/>
        <v>31810001</v>
      </c>
      <c r="BK280" s="251">
        <v>348</v>
      </c>
      <c r="BL280" s="251">
        <v>5</v>
      </c>
      <c r="BM280" s="252">
        <f t="shared" si="178"/>
        <v>198</v>
      </c>
      <c r="BN280" s="252">
        <f t="shared" si="179"/>
        <v>132</v>
      </c>
      <c r="BO280" s="252">
        <f t="shared" si="180"/>
        <v>198</v>
      </c>
      <c r="BP280" s="252">
        <f t="shared" si="181"/>
        <v>198</v>
      </c>
      <c r="BQ280" s="254">
        <f t="shared" si="182"/>
        <v>30</v>
      </c>
      <c r="BR280">
        <f t="shared" si="175"/>
        <v>0</v>
      </c>
      <c r="BS280">
        <v>0</v>
      </c>
      <c r="BT280">
        <v>1</v>
      </c>
      <c r="BU280" t="s">
        <v>139</v>
      </c>
      <c r="BV280" t="str">
        <f t="shared" si="441"/>
        <v>1</v>
      </c>
      <c r="BW280" t="str">
        <f t="shared" si="441"/>
        <v>0</v>
      </c>
      <c r="BX280" t="str">
        <f t="shared" si="441"/>
        <v>0</v>
      </c>
      <c r="BY280" t="s">
        <v>23</v>
      </c>
      <c r="BZ280" s="253">
        <f t="shared" si="183"/>
        <v>1980</v>
      </c>
      <c r="CA280" s="253">
        <f t="shared" si="184"/>
        <v>1980</v>
      </c>
      <c r="CB280" s="253">
        <f t="shared" si="185"/>
        <v>1980</v>
      </c>
      <c r="CC280" s="253">
        <f t="shared" si="186"/>
        <v>1980</v>
      </c>
      <c r="CD280" s="253">
        <f t="shared" si="187"/>
        <v>0</v>
      </c>
      <c r="CE280" s="253">
        <f t="shared" si="188"/>
        <v>1980</v>
      </c>
      <c r="CF280" s="253">
        <f t="shared" si="189"/>
        <v>1980</v>
      </c>
      <c r="CG280" s="253">
        <f t="shared" si="190"/>
        <v>1980</v>
      </c>
      <c r="CH280" s="253">
        <f t="shared" si="191"/>
        <v>1980</v>
      </c>
      <c r="CI280" s="253">
        <f t="shared" si="192"/>
        <v>1980</v>
      </c>
      <c r="CJ280" s="253">
        <f t="shared" si="193"/>
        <v>1980</v>
      </c>
      <c r="CK280" s="253">
        <f t="shared" si="194"/>
        <v>1980</v>
      </c>
    </row>
    <row r="281" spans="1:89" ht="20.399999999999999" x14ac:dyDescent="0.3">
      <c r="B281" s="129">
        <v>180</v>
      </c>
      <c r="C281" s="159">
        <v>322011</v>
      </c>
      <c r="D281" s="273">
        <v>32210001</v>
      </c>
      <c r="E281" s="155" t="s">
        <v>283</v>
      </c>
      <c r="F281" s="108" t="s">
        <v>344</v>
      </c>
      <c r="G281" s="108" t="s">
        <v>345</v>
      </c>
      <c r="H281" s="109" t="s">
        <v>18</v>
      </c>
      <c r="I281" s="123"/>
      <c r="J281" s="109" t="s">
        <v>19</v>
      </c>
      <c r="K281" s="111">
        <f t="shared" si="544"/>
        <v>0</v>
      </c>
      <c r="L281" s="156" t="s">
        <v>296</v>
      </c>
      <c r="M281" s="201">
        <v>0</v>
      </c>
      <c r="N281" s="262">
        <f t="shared" si="176"/>
        <v>14040</v>
      </c>
      <c r="O281" s="141">
        <v>14040</v>
      </c>
      <c r="P281" s="110">
        <f t="shared" ref="P281:P352" si="986">(O281*(M281/100+1))*K281</f>
        <v>0</v>
      </c>
      <c r="Q281" s="112" t="s">
        <v>139</v>
      </c>
      <c r="R281" s="113">
        <f t="shared" si="980"/>
        <v>0</v>
      </c>
      <c r="S281" s="114">
        <f t="shared" ref="S281:S352" si="987">R281*(O281*(M281/100+1))</f>
        <v>0</v>
      </c>
      <c r="T281" s="113">
        <f t="shared" si="981"/>
        <v>0</v>
      </c>
      <c r="U281" s="115">
        <f t="shared" ref="U281:U352" si="988">T281*(O281*(M281/100+1))</f>
        <v>0</v>
      </c>
      <c r="V281" s="113">
        <f t="shared" si="982"/>
        <v>0</v>
      </c>
      <c r="W281" s="115">
        <f t="shared" ref="W281:W352" si="989">V281*(O281*(M281/100+1))</f>
        <v>0</v>
      </c>
      <c r="X281" s="113">
        <f t="shared" si="983"/>
        <v>0</v>
      </c>
      <c r="Y281" s="115">
        <f t="shared" ref="Y281:Y352" si="990">X281*(O281*(M281/100+1))</f>
        <v>0</v>
      </c>
      <c r="Z281" s="116">
        <f t="shared" si="984"/>
        <v>0</v>
      </c>
      <c r="AA281" s="117" t="b">
        <f t="shared" si="985"/>
        <v>1</v>
      </c>
      <c r="AB281" s="109" t="s">
        <v>22</v>
      </c>
      <c r="AC281" s="124"/>
      <c r="AD281" s="123"/>
      <c r="AE281" s="108" t="s">
        <v>23</v>
      </c>
      <c r="AF281" s="125"/>
      <c r="AG281" s="126"/>
      <c r="AH281" s="22">
        <v>0</v>
      </c>
      <c r="AI281" s="164">
        <f t="shared" ref="AI281:AI284" si="991">AH281*(O281*(M281/100+1))</f>
        <v>0</v>
      </c>
      <c r="AJ281" s="22">
        <v>0</v>
      </c>
      <c r="AK281" s="164">
        <f t="shared" ref="AK281:AK352" si="992">AJ281*(O281*(M281/100+1))</f>
        <v>0</v>
      </c>
      <c r="AL281" s="22">
        <v>0</v>
      </c>
      <c r="AM281" s="164">
        <f t="shared" ref="AM281:AM352" si="993">AL281*(O281*(M281/100+1))</f>
        <v>0</v>
      </c>
      <c r="AN281" s="22">
        <v>0</v>
      </c>
      <c r="AO281" s="164">
        <f t="shared" ref="AO281:AO352" si="994">AN281*(O281*(M281/100+1))</f>
        <v>0</v>
      </c>
      <c r="AP281" s="22">
        <v>0</v>
      </c>
      <c r="AQ281" s="164">
        <f t="shared" ref="AQ281:AQ352" si="995">AP281*(O281*(M281/100+1))</f>
        <v>0</v>
      </c>
      <c r="AR281" s="22">
        <v>0</v>
      </c>
      <c r="AS281" s="164">
        <f t="shared" ref="AS281:AS352" si="996">AR281*(O281*(M281/100+1))</f>
        <v>0</v>
      </c>
      <c r="AT281" s="22">
        <v>0</v>
      </c>
      <c r="AU281" s="164">
        <f t="shared" ref="AU281:AU352" si="997">AT281*(O281*(M281/100+1))</f>
        <v>0</v>
      </c>
      <c r="AV281" s="22">
        <v>0</v>
      </c>
      <c r="AW281" s="164">
        <f t="shared" ref="AW281:AW352" si="998">AV281*(O281*(M281/100+1))</f>
        <v>0</v>
      </c>
      <c r="AX281" s="22">
        <v>0</v>
      </c>
      <c r="AY281" s="164">
        <f t="shared" ref="AY281:AY352" si="999">AX281*(O281*(M281/100+1))</f>
        <v>0</v>
      </c>
      <c r="AZ281" s="22">
        <v>0</v>
      </c>
      <c r="BA281" s="164">
        <f t="shared" ref="BA281:BA352" si="1000">AZ281*(O281*(M281/100+1))</f>
        <v>0</v>
      </c>
      <c r="BB281" s="22">
        <v>0</v>
      </c>
      <c r="BC281" s="164">
        <f t="shared" ref="BC281:BC352" si="1001">BB281*(O281*(M281/100+1))</f>
        <v>0</v>
      </c>
      <c r="BD281" s="22">
        <v>0</v>
      </c>
      <c r="BE281" s="164">
        <f t="shared" ref="BE281:BE352" si="1002">BD281*(O281*(M281/100+1))</f>
        <v>0</v>
      </c>
      <c r="BF281" s="253">
        <f t="shared" ref="BF281:BF352" si="1003">SUM(R281,T281,V281,X281)*(O281*(M281/100+1))</f>
        <v>0</v>
      </c>
      <c r="BG281" s="253">
        <f t="shared" ref="BG281:BG352" si="1004">SUM(BE281,BC281,BA281,AY281,AW281,AU281,AS281,AQ281,AO281,AM281,AK281,AI281)</f>
        <v>0</v>
      </c>
      <c r="BH281" s="10" t="b">
        <f t="shared" ref="BH281:BH352" si="1005">BF281=BG281</f>
        <v>1</v>
      </c>
      <c r="BI281" s="253">
        <f t="shared" ref="BI281:BI352" si="1006">BF281-BG281</f>
        <v>0</v>
      </c>
      <c r="BJ281" s="250">
        <f t="shared" si="177"/>
        <v>32210001</v>
      </c>
      <c r="BK281" s="251">
        <v>348</v>
      </c>
      <c r="BL281" s="251">
        <v>5</v>
      </c>
      <c r="BM281" s="252">
        <f t="shared" si="178"/>
        <v>0</v>
      </c>
      <c r="BN281" s="252">
        <f t="shared" si="179"/>
        <v>0</v>
      </c>
      <c r="BO281" s="252">
        <f t="shared" si="180"/>
        <v>0</v>
      </c>
      <c r="BP281" s="252">
        <f t="shared" si="181"/>
        <v>0</v>
      </c>
      <c r="BQ281" s="254">
        <f t="shared" si="182"/>
        <v>14040</v>
      </c>
      <c r="BR281">
        <f t="shared" ref="BR281:BR352" si="1007">M281</f>
        <v>0</v>
      </c>
      <c r="BS281">
        <v>0</v>
      </c>
      <c r="BT281">
        <v>1</v>
      </c>
      <c r="BU281" t="s">
        <v>139</v>
      </c>
      <c r="BV281" t="str">
        <f t="shared" si="441"/>
        <v>1</v>
      </c>
      <c r="BW281" t="str">
        <f t="shared" si="441"/>
        <v>0</v>
      </c>
      <c r="BX281" t="str">
        <f t="shared" si="441"/>
        <v>0</v>
      </c>
      <c r="BY281" t="s">
        <v>23</v>
      </c>
      <c r="BZ281" s="253">
        <f t="shared" si="183"/>
        <v>0</v>
      </c>
      <c r="CA281" s="253">
        <f t="shared" si="184"/>
        <v>0</v>
      </c>
      <c r="CB281" s="253">
        <f t="shared" si="185"/>
        <v>0</v>
      </c>
      <c r="CC281" s="253">
        <f t="shared" si="186"/>
        <v>0</v>
      </c>
      <c r="CD281" s="253">
        <f t="shared" si="187"/>
        <v>0</v>
      </c>
      <c r="CE281" s="253">
        <f t="shared" si="188"/>
        <v>0</v>
      </c>
      <c r="CF281" s="253">
        <f t="shared" si="189"/>
        <v>0</v>
      </c>
      <c r="CG281" s="253">
        <f t="shared" si="190"/>
        <v>0</v>
      </c>
      <c r="CH281" s="253">
        <f t="shared" si="191"/>
        <v>0</v>
      </c>
      <c r="CI281" s="253">
        <f t="shared" si="192"/>
        <v>0</v>
      </c>
      <c r="CJ281" s="253">
        <f t="shared" si="193"/>
        <v>0</v>
      </c>
      <c r="CK281" s="253">
        <f t="shared" si="194"/>
        <v>0</v>
      </c>
    </row>
    <row r="282" spans="1:89" ht="20.399999999999999" x14ac:dyDescent="0.3">
      <c r="B282" s="129">
        <v>181</v>
      </c>
      <c r="C282" s="159">
        <v>322011</v>
      </c>
      <c r="D282" s="273">
        <v>32210001</v>
      </c>
      <c r="E282" s="155" t="s">
        <v>284</v>
      </c>
      <c r="F282" s="108" t="s">
        <v>344</v>
      </c>
      <c r="G282" s="108" t="s">
        <v>345</v>
      </c>
      <c r="H282" s="109" t="s">
        <v>18</v>
      </c>
      <c r="I282" s="123"/>
      <c r="J282" s="109" t="s">
        <v>19</v>
      </c>
      <c r="K282" s="111">
        <f t="shared" si="544"/>
        <v>12</v>
      </c>
      <c r="L282" s="156" t="s">
        <v>296</v>
      </c>
      <c r="M282" s="104">
        <v>0</v>
      </c>
      <c r="N282" s="262">
        <f t="shared" ref="N282:N353" si="1008">ROUND(O282,2)</f>
        <v>3712</v>
      </c>
      <c r="O282" s="141">
        <v>3712</v>
      </c>
      <c r="P282" s="110">
        <f t="shared" si="986"/>
        <v>44544</v>
      </c>
      <c r="Q282" s="112" t="s">
        <v>139</v>
      </c>
      <c r="R282" s="113">
        <f t="shared" si="980"/>
        <v>3</v>
      </c>
      <c r="S282" s="114">
        <f t="shared" si="987"/>
        <v>11136</v>
      </c>
      <c r="T282" s="113">
        <f t="shared" si="981"/>
        <v>3</v>
      </c>
      <c r="U282" s="115">
        <f t="shared" si="988"/>
        <v>11136</v>
      </c>
      <c r="V282" s="113">
        <f t="shared" si="982"/>
        <v>3</v>
      </c>
      <c r="W282" s="115">
        <f t="shared" si="989"/>
        <v>11136</v>
      </c>
      <c r="X282" s="113">
        <f t="shared" si="983"/>
        <v>3</v>
      </c>
      <c r="Y282" s="115">
        <f t="shared" si="990"/>
        <v>11136</v>
      </c>
      <c r="Z282" s="116">
        <f t="shared" si="984"/>
        <v>44544</v>
      </c>
      <c r="AA282" s="117" t="b">
        <f t="shared" si="985"/>
        <v>1</v>
      </c>
      <c r="AB282" s="109" t="s">
        <v>22</v>
      </c>
      <c r="AC282" s="124"/>
      <c r="AD282" s="123"/>
      <c r="AE282" s="108" t="s">
        <v>23</v>
      </c>
      <c r="AF282" s="125"/>
      <c r="AG282" s="126"/>
      <c r="AH282" s="22">
        <v>1</v>
      </c>
      <c r="AI282" s="164">
        <f t="shared" si="991"/>
        <v>3712</v>
      </c>
      <c r="AJ282" s="22">
        <v>1</v>
      </c>
      <c r="AK282" s="164">
        <f t="shared" si="992"/>
        <v>3712</v>
      </c>
      <c r="AL282" s="22">
        <v>1</v>
      </c>
      <c r="AM282" s="164">
        <f t="shared" si="993"/>
        <v>3712</v>
      </c>
      <c r="AN282" s="22">
        <v>1</v>
      </c>
      <c r="AO282" s="164">
        <f t="shared" si="994"/>
        <v>3712</v>
      </c>
      <c r="AP282" s="22">
        <v>1</v>
      </c>
      <c r="AQ282" s="164">
        <v>3879.04</v>
      </c>
      <c r="AR282" s="22">
        <v>1</v>
      </c>
      <c r="AS282" s="164">
        <f t="shared" si="996"/>
        <v>3712</v>
      </c>
      <c r="AT282" s="22">
        <v>1</v>
      </c>
      <c r="AU282" s="164">
        <f t="shared" si="997"/>
        <v>3712</v>
      </c>
      <c r="AV282" s="22">
        <v>1</v>
      </c>
      <c r="AW282" s="164">
        <f t="shared" si="998"/>
        <v>3712</v>
      </c>
      <c r="AX282" s="22">
        <v>1</v>
      </c>
      <c r="AY282" s="164">
        <f t="shared" si="999"/>
        <v>3712</v>
      </c>
      <c r="AZ282" s="22">
        <v>1</v>
      </c>
      <c r="BA282" s="164">
        <f t="shared" si="1000"/>
        <v>3712</v>
      </c>
      <c r="BB282" s="22">
        <v>1</v>
      </c>
      <c r="BC282" s="164">
        <f t="shared" si="1001"/>
        <v>3712</v>
      </c>
      <c r="BD282" s="22">
        <v>1</v>
      </c>
      <c r="BE282" s="164">
        <f t="shared" si="1002"/>
        <v>3712</v>
      </c>
      <c r="BF282" s="253">
        <f t="shared" si="1003"/>
        <v>44544</v>
      </c>
      <c r="BG282" s="253">
        <f t="shared" si="1004"/>
        <v>44711.040000000001</v>
      </c>
      <c r="BH282" s="10" t="b">
        <f t="shared" si="1005"/>
        <v>0</v>
      </c>
      <c r="BI282" s="253">
        <f t="shared" si="1006"/>
        <v>-167.04000000000087</v>
      </c>
      <c r="BJ282" s="250">
        <f t="shared" ref="BJ282:BJ353" si="1009">D282</f>
        <v>32210001</v>
      </c>
      <c r="BK282" s="251">
        <v>348</v>
      </c>
      <c r="BL282" s="251">
        <v>5</v>
      </c>
      <c r="BM282" s="252">
        <f t="shared" ref="BM282:BM353" si="1010">R282</f>
        <v>3</v>
      </c>
      <c r="BN282" s="252">
        <f t="shared" ref="BN282:BN353" si="1011">T282</f>
        <v>3</v>
      </c>
      <c r="BO282" s="252">
        <f t="shared" ref="BO282:BO353" si="1012">V282</f>
        <v>3</v>
      </c>
      <c r="BP282" s="252">
        <f t="shared" ref="BP282:BP353" si="1013">X282</f>
        <v>3</v>
      </c>
      <c r="BQ282" s="254">
        <f t="shared" ref="BQ282:BR353" si="1014">N282</f>
        <v>3712</v>
      </c>
      <c r="BR282">
        <f t="shared" si="1007"/>
        <v>0</v>
      </c>
      <c r="BS282">
        <v>0</v>
      </c>
      <c r="BT282">
        <v>1</v>
      </c>
      <c r="BU282" t="s">
        <v>139</v>
      </c>
      <c r="BV282" t="str">
        <f t="shared" si="441"/>
        <v>1</v>
      </c>
      <c r="BW282" t="str">
        <f t="shared" si="441"/>
        <v>0</v>
      </c>
      <c r="BX282" t="str">
        <f t="shared" si="441"/>
        <v>0</v>
      </c>
      <c r="BY282" t="s">
        <v>23</v>
      </c>
      <c r="BZ282" s="253">
        <f t="shared" ref="BZ282:BZ353" si="1015">AI282</f>
        <v>3712</v>
      </c>
      <c r="CA282" s="253">
        <f t="shared" ref="CA282:CA353" si="1016">AK282</f>
        <v>3712</v>
      </c>
      <c r="CB282" s="253">
        <f t="shared" ref="CB282:CB353" si="1017">AM282</f>
        <v>3712</v>
      </c>
      <c r="CC282" s="253">
        <f t="shared" ref="CC282:CC353" si="1018">AO282</f>
        <v>3712</v>
      </c>
      <c r="CD282" s="253">
        <f t="shared" ref="CD282:CD353" si="1019">AQ282</f>
        <v>3879.04</v>
      </c>
      <c r="CE282" s="253">
        <f t="shared" ref="CE282:CE353" si="1020">AS282</f>
        <v>3712</v>
      </c>
      <c r="CF282" s="253">
        <f t="shared" ref="CF282:CF353" si="1021">AU282</f>
        <v>3712</v>
      </c>
      <c r="CG282" s="253">
        <f t="shared" ref="CG282:CG353" si="1022">AW282</f>
        <v>3712</v>
      </c>
      <c r="CH282" s="253">
        <f t="shared" ref="CH282:CH353" si="1023">AY282</f>
        <v>3712</v>
      </c>
      <c r="CI282" s="253">
        <f t="shared" ref="CI282:CI353" si="1024">BA282</f>
        <v>3712</v>
      </c>
      <c r="CJ282" s="253">
        <f t="shared" ref="CJ282:CJ353" si="1025">BC282</f>
        <v>3712</v>
      </c>
      <c r="CK282" s="253">
        <f t="shared" ref="CK282:CK353" si="1026">BE282</f>
        <v>3712</v>
      </c>
    </row>
    <row r="283" spans="1:89" ht="20.399999999999999" x14ac:dyDescent="0.3">
      <c r="B283" s="129">
        <v>182</v>
      </c>
      <c r="C283" s="159">
        <v>322011</v>
      </c>
      <c r="D283" s="273">
        <v>32210001</v>
      </c>
      <c r="E283" s="155" t="s">
        <v>285</v>
      </c>
      <c r="F283" s="108" t="s">
        <v>344</v>
      </c>
      <c r="G283" s="108" t="s">
        <v>345</v>
      </c>
      <c r="H283" s="109" t="s">
        <v>18</v>
      </c>
      <c r="I283" s="123"/>
      <c r="J283" s="109" t="s">
        <v>19</v>
      </c>
      <c r="K283" s="111">
        <f t="shared" si="544"/>
        <v>5</v>
      </c>
      <c r="L283" s="156" t="s">
        <v>296</v>
      </c>
      <c r="M283" s="201">
        <v>0</v>
      </c>
      <c r="N283" s="262">
        <f t="shared" si="1008"/>
        <v>57123.040000000001</v>
      </c>
      <c r="O283" s="141">
        <v>57123.040000000001</v>
      </c>
      <c r="P283" s="110">
        <f t="shared" si="986"/>
        <v>285615.2</v>
      </c>
      <c r="Q283" s="112" t="s">
        <v>139</v>
      </c>
      <c r="R283" s="113">
        <f t="shared" si="980"/>
        <v>1</v>
      </c>
      <c r="S283" s="114">
        <f t="shared" si="987"/>
        <v>57123.040000000001</v>
      </c>
      <c r="T283" s="113">
        <f t="shared" si="981"/>
        <v>0</v>
      </c>
      <c r="U283" s="115">
        <f t="shared" si="988"/>
        <v>0</v>
      </c>
      <c r="V283" s="113">
        <f t="shared" si="982"/>
        <v>1</v>
      </c>
      <c r="W283" s="115">
        <f t="shared" si="989"/>
        <v>57123.040000000001</v>
      </c>
      <c r="X283" s="113">
        <f t="shared" si="983"/>
        <v>3</v>
      </c>
      <c r="Y283" s="115">
        <f t="shared" si="990"/>
        <v>171369.12</v>
      </c>
      <c r="Z283" s="116">
        <f t="shared" si="984"/>
        <v>285615.2</v>
      </c>
      <c r="AA283" s="117" t="b">
        <f t="shared" si="985"/>
        <v>1</v>
      </c>
      <c r="AB283" s="109" t="s">
        <v>22</v>
      </c>
      <c r="AC283" s="124"/>
      <c r="AD283" s="123"/>
      <c r="AE283" s="108" t="s">
        <v>23</v>
      </c>
      <c r="AF283" s="125"/>
      <c r="AG283" s="126"/>
      <c r="AH283" s="22">
        <v>1</v>
      </c>
      <c r="AI283" s="164">
        <f t="shared" si="991"/>
        <v>57123.040000000001</v>
      </c>
      <c r="AJ283" s="22">
        <v>0</v>
      </c>
      <c r="AK283" s="164">
        <v>57123.040000000001</v>
      </c>
      <c r="AL283" s="22">
        <v>0</v>
      </c>
      <c r="AM283" s="164">
        <v>57123.040000000001</v>
      </c>
      <c r="AN283" s="22">
        <v>0</v>
      </c>
      <c r="AO283" s="164">
        <f t="shared" si="994"/>
        <v>0</v>
      </c>
      <c r="AP283" s="22">
        <v>0</v>
      </c>
      <c r="AQ283" s="164">
        <f t="shared" si="995"/>
        <v>0</v>
      </c>
      <c r="AR283" s="22">
        <v>0</v>
      </c>
      <c r="AS283" s="164">
        <f t="shared" si="996"/>
        <v>0</v>
      </c>
      <c r="AT283" s="22">
        <v>0</v>
      </c>
      <c r="AU283" s="164">
        <f t="shared" si="997"/>
        <v>0</v>
      </c>
      <c r="AV283" s="22">
        <v>0</v>
      </c>
      <c r="AW283" s="164">
        <f t="shared" si="998"/>
        <v>0</v>
      </c>
      <c r="AX283" s="22">
        <v>1</v>
      </c>
      <c r="AY283" s="164">
        <f t="shared" si="999"/>
        <v>57123.040000000001</v>
      </c>
      <c r="AZ283" s="22">
        <v>1</v>
      </c>
      <c r="BA283" s="164">
        <f t="shared" si="1000"/>
        <v>57123.040000000001</v>
      </c>
      <c r="BB283" s="22">
        <v>1</v>
      </c>
      <c r="BC283" s="164">
        <f t="shared" si="1001"/>
        <v>57123.040000000001</v>
      </c>
      <c r="BD283" s="22">
        <v>1</v>
      </c>
      <c r="BE283" s="164">
        <f t="shared" si="1002"/>
        <v>57123.040000000001</v>
      </c>
      <c r="BF283" s="253">
        <f t="shared" si="1003"/>
        <v>285615.2</v>
      </c>
      <c r="BG283" s="253">
        <f t="shared" si="1004"/>
        <v>399861.27999999997</v>
      </c>
      <c r="BH283" s="10" t="b">
        <f t="shared" si="1005"/>
        <v>0</v>
      </c>
      <c r="BI283" s="253">
        <f t="shared" si="1006"/>
        <v>-114246.07999999996</v>
      </c>
      <c r="BJ283" s="250">
        <f t="shared" si="1009"/>
        <v>32210001</v>
      </c>
      <c r="BK283" s="251">
        <v>348</v>
      </c>
      <c r="BL283" s="251">
        <v>5</v>
      </c>
      <c r="BM283" s="252">
        <f t="shared" si="1010"/>
        <v>1</v>
      </c>
      <c r="BN283" s="252">
        <f t="shared" si="1011"/>
        <v>0</v>
      </c>
      <c r="BO283" s="252">
        <f t="shared" si="1012"/>
        <v>1</v>
      </c>
      <c r="BP283" s="252">
        <f t="shared" si="1013"/>
        <v>3</v>
      </c>
      <c r="BQ283" s="254">
        <f t="shared" si="1014"/>
        <v>57123.040000000001</v>
      </c>
      <c r="BR283">
        <f t="shared" si="1007"/>
        <v>0</v>
      </c>
      <c r="BS283">
        <v>0</v>
      </c>
      <c r="BT283">
        <v>1</v>
      </c>
      <c r="BU283" t="s">
        <v>139</v>
      </c>
      <c r="BV283" t="str">
        <f t="shared" si="441"/>
        <v>1</v>
      </c>
      <c r="BW283" t="str">
        <f t="shared" si="441"/>
        <v>0</v>
      </c>
      <c r="BX283" t="str">
        <f t="shared" si="441"/>
        <v>0</v>
      </c>
      <c r="BY283" t="s">
        <v>23</v>
      </c>
      <c r="BZ283" s="253">
        <f t="shared" si="1015"/>
        <v>57123.040000000001</v>
      </c>
      <c r="CA283" s="253">
        <f t="shared" si="1016"/>
        <v>57123.040000000001</v>
      </c>
      <c r="CB283" s="253">
        <f t="shared" si="1017"/>
        <v>57123.040000000001</v>
      </c>
      <c r="CC283" s="253">
        <f t="shared" si="1018"/>
        <v>0</v>
      </c>
      <c r="CD283" s="253">
        <f t="shared" si="1019"/>
        <v>0</v>
      </c>
      <c r="CE283" s="253">
        <f t="shared" si="1020"/>
        <v>0</v>
      </c>
      <c r="CF283" s="253">
        <f t="shared" si="1021"/>
        <v>0</v>
      </c>
      <c r="CG283" s="253">
        <f t="shared" si="1022"/>
        <v>0</v>
      </c>
      <c r="CH283" s="253">
        <f t="shared" si="1023"/>
        <v>57123.040000000001</v>
      </c>
      <c r="CI283" s="253">
        <f t="shared" si="1024"/>
        <v>57123.040000000001</v>
      </c>
      <c r="CJ283" s="253">
        <f t="shared" si="1025"/>
        <v>57123.040000000001</v>
      </c>
      <c r="CK283" s="253">
        <f t="shared" si="1026"/>
        <v>57123.040000000001</v>
      </c>
    </row>
    <row r="284" spans="1:89" ht="20.399999999999999" x14ac:dyDescent="0.3">
      <c r="B284" s="129">
        <v>183</v>
      </c>
      <c r="C284" s="159">
        <v>322011</v>
      </c>
      <c r="D284" s="273">
        <v>32210001</v>
      </c>
      <c r="E284" s="155" t="s">
        <v>286</v>
      </c>
      <c r="F284" s="108" t="s">
        <v>344</v>
      </c>
      <c r="G284" s="108" t="s">
        <v>345</v>
      </c>
      <c r="H284" s="109" t="s">
        <v>18</v>
      </c>
      <c r="I284" s="123"/>
      <c r="J284" s="109" t="s">
        <v>19</v>
      </c>
      <c r="K284" s="111">
        <f t="shared" si="544"/>
        <v>0</v>
      </c>
      <c r="L284" s="156" t="s">
        <v>296</v>
      </c>
      <c r="M284" s="104">
        <v>0</v>
      </c>
      <c r="N284" s="262">
        <f t="shared" si="1008"/>
        <v>31424.400000000001</v>
      </c>
      <c r="O284" s="141">
        <v>31424.400000000001</v>
      </c>
      <c r="P284" s="110">
        <f t="shared" si="986"/>
        <v>0</v>
      </c>
      <c r="Q284" s="112" t="s">
        <v>139</v>
      </c>
      <c r="R284" s="113">
        <f t="shared" si="980"/>
        <v>0</v>
      </c>
      <c r="S284" s="114">
        <f t="shared" si="987"/>
        <v>0</v>
      </c>
      <c r="T284" s="113">
        <f t="shared" si="981"/>
        <v>0</v>
      </c>
      <c r="U284" s="115">
        <f t="shared" si="988"/>
        <v>0</v>
      </c>
      <c r="V284" s="113">
        <f t="shared" si="982"/>
        <v>0</v>
      </c>
      <c r="W284" s="115">
        <f t="shared" si="989"/>
        <v>0</v>
      </c>
      <c r="X284" s="113">
        <f t="shared" si="983"/>
        <v>0</v>
      </c>
      <c r="Y284" s="115">
        <f t="shared" si="990"/>
        <v>0</v>
      </c>
      <c r="Z284" s="116">
        <f t="shared" si="984"/>
        <v>0</v>
      </c>
      <c r="AA284" s="117" t="b">
        <f t="shared" si="985"/>
        <v>1</v>
      </c>
      <c r="AB284" s="109" t="s">
        <v>22</v>
      </c>
      <c r="AC284" s="124"/>
      <c r="AD284" s="123"/>
      <c r="AE284" s="108" t="s">
        <v>23</v>
      </c>
      <c r="AF284" s="125"/>
      <c r="AG284" s="126"/>
      <c r="AH284" s="22">
        <v>0</v>
      </c>
      <c r="AI284" s="164">
        <f t="shared" si="991"/>
        <v>0</v>
      </c>
      <c r="AJ284" s="22">
        <v>0</v>
      </c>
      <c r="AK284" s="164">
        <f t="shared" si="992"/>
        <v>0</v>
      </c>
      <c r="AL284" s="22">
        <v>0</v>
      </c>
      <c r="AM284" s="164">
        <f t="shared" si="993"/>
        <v>0</v>
      </c>
      <c r="AN284" s="22">
        <v>0</v>
      </c>
      <c r="AO284" s="164">
        <f t="shared" si="994"/>
        <v>0</v>
      </c>
      <c r="AP284" s="22">
        <v>0</v>
      </c>
      <c r="AQ284" s="164">
        <f t="shared" si="995"/>
        <v>0</v>
      </c>
      <c r="AR284" s="22">
        <v>0</v>
      </c>
      <c r="AS284" s="164">
        <f t="shared" si="996"/>
        <v>0</v>
      </c>
      <c r="AT284" s="22">
        <v>0</v>
      </c>
      <c r="AU284" s="164">
        <f t="shared" si="997"/>
        <v>0</v>
      </c>
      <c r="AV284" s="22">
        <v>0</v>
      </c>
      <c r="AW284" s="164">
        <f t="shared" si="998"/>
        <v>0</v>
      </c>
      <c r="AX284" s="22">
        <v>0</v>
      </c>
      <c r="AY284" s="164">
        <f t="shared" si="999"/>
        <v>0</v>
      </c>
      <c r="AZ284" s="22">
        <v>0</v>
      </c>
      <c r="BA284" s="164">
        <f t="shared" si="1000"/>
        <v>0</v>
      </c>
      <c r="BB284" s="22">
        <v>0</v>
      </c>
      <c r="BC284" s="164">
        <f t="shared" si="1001"/>
        <v>0</v>
      </c>
      <c r="BD284" s="22">
        <v>0</v>
      </c>
      <c r="BE284" s="164">
        <f t="shared" si="1002"/>
        <v>0</v>
      </c>
      <c r="BF284" s="253">
        <f t="shared" si="1003"/>
        <v>0</v>
      </c>
      <c r="BG284" s="253">
        <f t="shared" si="1004"/>
        <v>0</v>
      </c>
      <c r="BH284" s="10" t="b">
        <f t="shared" si="1005"/>
        <v>1</v>
      </c>
      <c r="BI284" s="253">
        <f t="shared" si="1006"/>
        <v>0</v>
      </c>
      <c r="BJ284" s="250">
        <f t="shared" si="1009"/>
        <v>32210001</v>
      </c>
      <c r="BK284" s="251">
        <v>348</v>
      </c>
      <c r="BL284" s="251">
        <v>5</v>
      </c>
      <c r="BM284" s="252">
        <f t="shared" si="1010"/>
        <v>0</v>
      </c>
      <c r="BN284" s="252">
        <f t="shared" si="1011"/>
        <v>0</v>
      </c>
      <c r="BO284" s="252">
        <f t="shared" si="1012"/>
        <v>0</v>
      </c>
      <c r="BP284" s="252">
        <f t="shared" si="1013"/>
        <v>0</v>
      </c>
      <c r="BQ284" s="254">
        <f t="shared" si="1014"/>
        <v>31424.400000000001</v>
      </c>
      <c r="BR284">
        <f t="shared" si="1007"/>
        <v>0</v>
      </c>
      <c r="BS284">
        <v>0</v>
      </c>
      <c r="BT284">
        <v>1</v>
      </c>
      <c r="BU284" t="s">
        <v>139</v>
      </c>
      <c r="BV284" t="str">
        <f t="shared" si="441"/>
        <v>1</v>
      </c>
      <c r="BW284" t="str">
        <f t="shared" si="441"/>
        <v>0</v>
      </c>
      <c r="BX284" t="str">
        <f t="shared" si="441"/>
        <v>0</v>
      </c>
      <c r="BY284" t="s">
        <v>23</v>
      </c>
      <c r="BZ284" s="253">
        <f t="shared" si="1015"/>
        <v>0</v>
      </c>
      <c r="CA284" s="253">
        <f t="shared" si="1016"/>
        <v>0</v>
      </c>
      <c r="CB284" s="253">
        <f t="shared" si="1017"/>
        <v>0</v>
      </c>
      <c r="CC284" s="253">
        <f t="shared" si="1018"/>
        <v>0</v>
      </c>
      <c r="CD284" s="253">
        <f t="shared" si="1019"/>
        <v>0</v>
      </c>
      <c r="CE284" s="253">
        <f t="shared" si="1020"/>
        <v>0</v>
      </c>
      <c r="CF284" s="253">
        <f t="shared" si="1021"/>
        <v>0</v>
      </c>
      <c r="CG284" s="253">
        <f t="shared" si="1022"/>
        <v>0</v>
      </c>
      <c r="CH284" s="253">
        <f t="shared" si="1023"/>
        <v>0</v>
      </c>
      <c r="CI284" s="253">
        <f t="shared" si="1024"/>
        <v>0</v>
      </c>
      <c r="CJ284" s="253">
        <f t="shared" si="1025"/>
        <v>0</v>
      </c>
      <c r="CK284" s="253">
        <f t="shared" si="1026"/>
        <v>0</v>
      </c>
    </row>
    <row r="285" spans="1:89" ht="20.399999999999999" x14ac:dyDescent="0.3">
      <c r="B285" s="129">
        <v>184</v>
      </c>
      <c r="C285" s="159">
        <v>322011</v>
      </c>
      <c r="D285" s="273">
        <v>32210001</v>
      </c>
      <c r="E285" s="155" t="s">
        <v>287</v>
      </c>
      <c r="F285" s="108" t="s">
        <v>344</v>
      </c>
      <c r="G285" s="108" t="s">
        <v>345</v>
      </c>
      <c r="H285" s="109" t="s">
        <v>18</v>
      </c>
      <c r="I285" s="123"/>
      <c r="J285" s="109" t="s">
        <v>19</v>
      </c>
      <c r="K285" s="111">
        <f t="shared" si="544"/>
        <v>12</v>
      </c>
      <c r="L285" s="156" t="s">
        <v>296</v>
      </c>
      <c r="M285" s="201">
        <v>0</v>
      </c>
      <c r="N285" s="262">
        <f t="shared" si="1008"/>
        <v>20880</v>
      </c>
      <c r="O285" s="141">
        <v>20880</v>
      </c>
      <c r="P285" s="110">
        <f t="shared" si="986"/>
        <v>250560</v>
      </c>
      <c r="Q285" s="112" t="s">
        <v>139</v>
      </c>
      <c r="R285" s="113">
        <f t="shared" si="980"/>
        <v>3</v>
      </c>
      <c r="S285" s="114">
        <f t="shared" si="987"/>
        <v>62640</v>
      </c>
      <c r="T285" s="113">
        <f t="shared" si="981"/>
        <v>3</v>
      </c>
      <c r="U285" s="115">
        <f t="shared" si="988"/>
        <v>62640</v>
      </c>
      <c r="V285" s="113">
        <f t="shared" si="982"/>
        <v>3</v>
      </c>
      <c r="W285" s="115">
        <f t="shared" si="989"/>
        <v>62640</v>
      </c>
      <c r="X285" s="113">
        <f t="shared" si="983"/>
        <v>3</v>
      </c>
      <c r="Y285" s="115">
        <f t="shared" si="990"/>
        <v>62640</v>
      </c>
      <c r="Z285" s="116">
        <f t="shared" si="984"/>
        <v>250560</v>
      </c>
      <c r="AA285" s="117" t="b">
        <f t="shared" si="985"/>
        <v>1</v>
      </c>
      <c r="AB285" s="109" t="s">
        <v>22</v>
      </c>
      <c r="AC285" s="124"/>
      <c r="AD285" s="123"/>
      <c r="AE285" s="108" t="s">
        <v>23</v>
      </c>
      <c r="AF285" s="125"/>
      <c r="AG285" s="126"/>
      <c r="AH285" s="22">
        <v>1</v>
      </c>
      <c r="AI285" s="164">
        <f t="shared" ref="AI285:AI352" si="1027">AH285*(O285*(M285/100+1))</f>
        <v>20880</v>
      </c>
      <c r="AJ285" s="22">
        <v>1</v>
      </c>
      <c r="AK285" s="164">
        <f t="shared" si="992"/>
        <v>20880</v>
      </c>
      <c r="AL285" s="22">
        <v>1</v>
      </c>
      <c r="AM285" s="164">
        <f t="shared" si="993"/>
        <v>20880</v>
      </c>
      <c r="AN285" s="22">
        <v>1</v>
      </c>
      <c r="AO285" s="164">
        <f t="shared" si="994"/>
        <v>20880</v>
      </c>
      <c r="AP285" s="22">
        <v>1</v>
      </c>
      <c r="AQ285" s="164">
        <f t="shared" si="995"/>
        <v>20880</v>
      </c>
      <c r="AR285" s="22">
        <v>1</v>
      </c>
      <c r="AS285" s="164">
        <f t="shared" si="996"/>
        <v>20880</v>
      </c>
      <c r="AT285" s="22">
        <v>1</v>
      </c>
      <c r="AU285" s="164">
        <f t="shared" si="997"/>
        <v>20880</v>
      </c>
      <c r="AV285" s="22">
        <v>1</v>
      </c>
      <c r="AW285" s="164">
        <f t="shared" si="998"/>
        <v>20880</v>
      </c>
      <c r="AX285" s="22">
        <v>1</v>
      </c>
      <c r="AY285" s="164">
        <f t="shared" si="999"/>
        <v>20880</v>
      </c>
      <c r="AZ285" s="22">
        <v>1</v>
      </c>
      <c r="BA285" s="164">
        <f t="shared" si="1000"/>
        <v>20880</v>
      </c>
      <c r="BB285" s="22">
        <v>1</v>
      </c>
      <c r="BC285" s="164">
        <f t="shared" si="1001"/>
        <v>20880</v>
      </c>
      <c r="BD285" s="22">
        <v>1</v>
      </c>
      <c r="BE285" s="164">
        <f t="shared" si="1002"/>
        <v>20880</v>
      </c>
      <c r="BF285" s="253">
        <f t="shared" si="1003"/>
        <v>250560</v>
      </c>
      <c r="BG285" s="253">
        <f t="shared" si="1004"/>
        <v>250560</v>
      </c>
      <c r="BH285" s="10" t="b">
        <f t="shared" si="1005"/>
        <v>1</v>
      </c>
      <c r="BI285" s="253">
        <f t="shared" si="1006"/>
        <v>0</v>
      </c>
      <c r="BJ285" s="250">
        <f t="shared" si="1009"/>
        <v>32210001</v>
      </c>
      <c r="BK285" s="251">
        <v>348</v>
      </c>
      <c r="BL285" s="251">
        <v>5</v>
      </c>
      <c r="BM285" s="252">
        <f t="shared" si="1010"/>
        <v>3</v>
      </c>
      <c r="BN285" s="252">
        <f t="shared" si="1011"/>
        <v>3</v>
      </c>
      <c r="BO285" s="252">
        <f t="shared" si="1012"/>
        <v>3</v>
      </c>
      <c r="BP285" s="252">
        <f t="shared" si="1013"/>
        <v>3</v>
      </c>
      <c r="BQ285" s="254">
        <f t="shared" si="1014"/>
        <v>20880</v>
      </c>
      <c r="BR285">
        <f t="shared" si="1007"/>
        <v>0</v>
      </c>
      <c r="BS285">
        <v>0</v>
      </c>
      <c r="BT285">
        <v>1</v>
      </c>
      <c r="BU285" t="s">
        <v>139</v>
      </c>
      <c r="BV285" t="str">
        <f t="shared" si="441"/>
        <v>1</v>
      </c>
      <c r="BW285" t="str">
        <f t="shared" si="441"/>
        <v>0</v>
      </c>
      <c r="BX285" t="str">
        <f t="shared" si="441"/>
        <v>0</v>
      </c>
      <c r="BY285" t="s">
        <v>23</v>
      </c>
      <c r="BZ285" s="253">
        <f t="shared" si="1015"/>
        <v>20880</v>
      </c>
      <c r="CA285" s="253">
        <f t="shared" si="1016"/>
        <v>20880</v>
      </c>
      <c r="CB285" s="253">
        <f t="shared" si="1017"/>
        <v>20880</v>
      </c>
      <c r="CC285" s="253">
        <f t="shared" si="1018"/>
        <v>20880</v>
      </c>
      <c r="CD285" s="253">
        <f t="shared" si="1019"/>
        <v>20880</v>
      </c>
      <c r="CE285" s="253">
        <f t="shared" si="1020"/>
        <v>20880</v>
      </c>
      <c r="CF285" s="253">
        <f t="shared" si="1021"/>
        <v>20880</v>
      </c>
      <c r="CG285" s="253">
        <f t="shared" si="1022"/>
        <v>20880</v>
      </c>
      <c r="CH285" s="253">
        <f t="shared" si="1023"/>
        <v>20880</v>
      </c>
      <c r="CI285" s="253">
        <f t="shared" si="1024"/>
        <v>20880</v>
      </c>
      <c r="CJ285" s="253">
        <f t="shared" si="1025"/>
        <v>20880</v>
      </c>
      <c r="CK285" s="253">
        <f t="shared" si="1026"/>
        <v>20880</v>
      </c>
    </row>
    <row r="286" spans="1:89" ht="20.399999999999999" x14ac:dyDescent="0.3">
      <c r="B286" s="129">
        <v>185</v>
      </c>
      <c r="C286" s="159">
        <v>322011</v>
      </c>
      <c r="D286" s="273">
        <v>32210001</v>
      </c>
      <c r="E286" s="155" t="s">
        <v>288</v>
      </c>
      <c r="F286" s="108" t="s">
        <v>344</v>
      </c>
      <c r="G286" s="108" t="s">
        <v>345</v>
      </c>
      <c r="H286" s="109" t="s">
        <v>18</v>
      </c>
      <c r="I286" s="123"/>
      <c r="J286" s="109" t="s">
        <v>19</v>
      </c>
      <c r="K286" s="111">
        <f t="shared" si="544"/>
        <v>0</v>
      </c>
      <c r="L286" s="156" t="s">
        <v>296</v>
      </c>
      <c r="M286" s="104">
        <v>0</v>
      </c>
      <c r="N286" s="262">
        <f t="shared" si="1008"/>
        <v>9099</v>
      </c>
      <c r="O286" s="141">
        <v>9099</v>
      </c>
      <c r="P286" s="110">
        <f t="shared" si="986"/>
        <v>0</v>
      </c>
      <c r="Q286" s="112" t="s">
        <v>139</v>
      </c>
      <c r="R286" s="113">
        <f t="shared" si="980"/>
        <v>0</v>
      </c>
      <c r="S286" s="114">
        <f t="shared" si="987"/>
        <v>0</v>
      </c>
      <c r="T286" s="113">
        <f t="shared" si="981"/>
        <v>0</v>
      </c>
      <c r="U286" s="115">
        <f t="shared" si="988"/>
        <v>0</v>
      </c>
      <c r="V286" s="113">
        <f t="shared" si="982"/>
        <v>0</v>
      </c>
      <c r="W286" s="115">
        <f t="shared" si="989"/>
        <v>0</v>
      </c>
      <c r="X286" s="113">
        <f t="shared" si="983"/>
        <v>0</v>
      </c>
      <c r="Y286" s="115">
        <f t="shared" si="990"/>
        <v>0</v>
      </c>
      <c r="Z286" s="116">
        <f t="shared" si="984"/>
        <v>0</v>
      </c>
      <c r="AA286" s="117" t="b">
        <f t="shared" si="985"/>
        <v>1</v>
      </c>
      <c r="AB286" s="109" t="s">
        <v>22</v>
      </c>
      <c r="AC286" s="124"/>
      <c r="AD286" s="123"/>
      <c r="AE286" s="108" t="s">
        <v>23</v>
      </c>
      <c r="AF286" s="125"/>
      <c r="AG286" s="126"/>
      <c r="AH286" s="22">
        <v>0</v>
      </c>
      <c r="AI286" s="164">
        <f t="shared" si="1027"/>
        <v>0</v>
      </c>
      <c r="AJ286" s="22">
        <v>0</v>
      </c>
      <c r="AK286" s="164">
        <f t="shared" si="992"/>
        <v>0</v>
      </c>
      <c r="AL286" s="22">
        <v>0</v>
      </c>
      <c r="AM286" s="164">
        <f t="shared" si="993"/>
        <v>0</v>
      </c>
      <c r="AN286" s="22">
        <v>0</v>
      </c>
      <c r="AO286" s="164">
        <f t="shared" si="994"/>
        <v>0</v>
      </c>
      <c r="AP286" s="22">
        <v>0</v>
      </c>
      <c r="AQ286" s="164">
        <f t="shared" si="995"/>
        <v>0</v>
      </c>
      <c r="AR286" s="22">
        <v>0</v>
      </c>
      <c r="AS286" s="164">
        <f t="shared" si="996"/>
        <v>0</v>
      </c>
      <c r="AT286" s="22">
        <v>0</v>
      </c>
      <c r="AU286" s="164">
        <f t="shared" si="997"/>
        <v>0</v>
      </c>
      <c r="AV286" s="22">
        <v>0</v>
      </c>
      <c r="AW286" s="164">
        <f t="shared" si="998"/>
        <v>0</v>
      </c>
      <c r="AX286" s="22">
        <v>0</v>
      </c>
      <c r="AY286" s="164">
        <f t="shared" si="999"/>
        <v>0</v>
      </c>
      <c r="AZ286" s="22">
        <v>0</v>
      </c>
      <c r="BA286" s="164">
        <f t="shared" si="1000"/>
        <v>0</v>
      </c>
      <c r="BB286" s="22">
        <v>0</v>
      </c>
      <c r="BC286" s="164">
        <f t="shared" si="1001"/>
        <v>0</v>
      </c>
      <c r="BD286" s="22">
        <v>0</v>
      </c>
      <c r="BE286" s="164">
        <f t="shared" si="1002"/>
        <v>0</v>
      </c>
      <c r="BF286" s="253">
        <f t="shared" si="1003"/>
        <v>0</v>
      </c>
      <c r="BG286" s="253">
        <f t="shared" si="1004"/>
        <v>0</v>
      </c>
      <c r="BH286" s="10" t="b">
        <f t="shared" si="1005"/>
        <v>1</v>
      </c>
      <c r="BI286" s="253">
        <f t="shared" si="1006"/>
        <v>0</v>
      </c>
      <c r="BJ286" s="250">
        <f t="shared" si="1009"/>
        <v>32210001</v>
      </c>
      <c r="BK286" s="251">
        <v>348</v>
      </c>
      <c r="BL286" s="251">
        <v>5</v>
      </c>
      <c r="BM286" s="252">
        <f t="shared" si="1010"/>
        <v>0</v>
      </c>
      <c r="BN286" s="252">
        <f t="shared" si="1011"/>
        <v>0</v>
      </c>
      <c r="BO286" s="252">
        <f t="shared" si="1012"/>
        <v>0</v>
      </c>
      <c r="BP286" s="252">
        <f t="shared" si="1013"/>
        <v>0</v>
      </c>
      <c r="BQ286" s="254">
        <f t="shared" si="1014"/>
        <v>9099</v>
      </c>
      <c r="BR286">
        <f t="shared" si="1007"/>
        <v>0</v>
      </c>
      <c r="BS286">
        <v>0</v>
      </c>
      <c r="BT286">
        <v>1</v>
      </c>
      <c r="BU286" t="s">
        <v>139</v>
      </c>
      <c r="BV286" t="str">
        <f t="shared" si="441"/>
        <v>1</v>
      </c>
      <c r="BW286" t="str">
        <f t="shared" si="441"/>
        <v>0</v>
      </c>
      <c r="BX286" t="str">
        <f t="shared" si="441"/>
        <v>0</v>
      </c>
      <c r="BY286" t="s">
        <v>23</v>
      </c>
      <c r="BZ286" s="253">
        <f t="shared" si="1015"/>
        <v>0</v>
      </c>
      <c r="CA286" s="253">
        <f t="shared" si="1016"/>
        <v>0</v>
      </c>
      <c r="CB286" s="253">
        <f t="shared" si="1017"/>
        <v>0</v>
      </c>
      <c r="CC286" s="253">
        <f t="shared" si="1018"/>
        <v>0</v>
      </c>
      <c r="CD286" s="253">
        <f t="shared" si="1019"/>
        <v>0</v>
      </c>
      <c r="CE286" s="253">
        <f t="shared" si="1020"/>
        <v>0</v>
      </c>
      <c r="CF286" s="253">
        <f t="shared" si="1021"/>
        <v>0</v>
      </c>
      <c r="CG286" s="253">
        <f t="shared" si="1022"/>
        <v>0</v>
      </c>
      <c r="CH286" s="253">
        <f t="shared" si="1023"/>
        <v>0</v>
      </c>
      <c r="CI286" s="253">
        <f t="shared" si="1024"/>
        <v>0</v>
      </c>
      <c r="CJ286" s="253">
        <f t="shared" si="1025"/>
        <v>0</v>
      </c>
      <c r="CK286" s="253">
        <f t="shared" si="1026"/>
        <v>0</v>
      </c>
    </row>
    <row r="287" spans="1:89" ht="20.399999999999999" x14ac:dyDescent="0.3">
      <c r="B287" s="129">
        <v>186</v>
      </c>
      <c r="C287" s="159">
        <v>322011</v>
      </c>
      <c r="D287" s="273">
        <v>32210001</v>
      </c>
      <c r="E287" s="155" t="s">
        <v>289</v>
      </c>
      <c r="F287" s="108" t="s">
        <v>344</v>
      </c>
      <c r="G287" s="108" t="s">
        <v>345</v>
      </c>
      <c r="H287" s="109" t="s">
        <v>18</v>
      </c>
      <c r="I287" s="123"/>
      <c r="J287" s="109" t="s">
        <v>19</v>
      </c>
      <c r="K287" s="111">
        <f t="shared" si="544"/>
        <v>12</v>
      </c>
      <c r="L287" s="156" t="s">
        <v>296</v>
      </c>
      <c r="M287" s="201">
        <v>0</v>
      </c>
      <c r="N287" s="262">
        <f t="shared" si="1008"/>
        <v>150800</v>
      </c>
      <c r="O287" s="141">
        <v>150800</v>
      </c>
      <c r="P287" s="110">
        <f t="shared" si="986"/>
        <v>1809600</v>
      </c>
      <c r="Q287" s="112" t="s">
        <v>139</v>
      </c>
      <c r="R287" s="113">
        <f t="shared" si="980"/>
        <v>3</v>
      </c>
      <c r="S287" s="114">
        <f t="shared" si="987"/>
        <v>452400</v>
      </c>
      <c r="T287" s="113">
        <f t="shared" si="981"/>
        <v>3</v>
      </c>
      <c r="U287" s="115">
        <f t="shared" si="988"/>
        <v>452400</v>
      </c>
      <c r="V287" s="113">
        <f t="shared" si="982"/>
        <v>3</v>
      </c>
      <c r="W287" s="115">
        <f t="shared" si="989"/>
        <v>452400</v>
      </c>
      <c r="X287" s="113">
        <f t="shared" si="983"/>
        <v>3</v>
      </c>
      <c r="Y287" s="115">
        <f t="shared" si="990"/>
        <v>452400</v>
      </c>
      <c r="Z287" s="116">
        <f t="shared" si="984"/>
        <v>1809600</v>
      </c>
      <c r="AA287" s="117" t="b">
        <f t="shared" si="985"/>
        <v>1</v>
      </c>
      <c r="AB287" s="109" t="s">
        <v>22</v>
      </c>
      <c r="AC287" s="124"/>
      <c r="AD287" s="123"/>
      <c r="AE287" s="108" t="s">
        <v>23</v>
      </c>
      <c r="AF287" s="125"/>
      <c r="AG287" s="126"/>
      <c r="AH287" s="22">
        <v>1</v>
      </c>
      <c r="AI287" s="164">
        <f t="shared" si="1027"/>
        <v>150800</v>
      </c>
      <c r="AJ287" s="22">
        <v>1</v>
      </c>
      <c r="AK287" s="164">
        <f t="shared" si="992"/>
        <v>150800</v>
      </c>
      <c r="AL287" s="22">
        <v>1</v>
      </c>
      <c r="AM287" s="164">
        <f t="shared" si="993"/>
        <v>150800</v>
      </c>
      <c r="AN287" s="22">
        <v>1</v>
      </c>
      <c r="AO287" s="164">
        <f t="shared" si="994"/>
        <v>150800</v>
      </c>
      <c r="AP287" s="22">
        <v>1</v>
      </c>
      <c r="AQ287" s="164">
        <f t="shared" si="995"/>
        <v>150800</v>
      </c>
      <c r="AR287" s="22">
        <v>1</v>
      </c>
      <c r="AS287" s="164">
        <f t="shared" si="996"/>
        <v>150800</v>
      </c>
      <c r="AT287" s="22">
        <v>1</v>
      </c>
      <c r="AU287" s="164">
        <f t="shared" si="997"/>
        <v>150800</v>
      </c>
      <c r="AV287" s="22">
        <v>1</v>
      </c>
      <c r="AW287" s="164">
        <f t="shared" si="998"/>
        <v>150800</v>
      </c>
      <c r="AX287" s="22">
        <v>1</v>
      </c>
      <c r="AY287" s="164">
        <f t="shared" si="999"/>
        <v>150800</v>
      </c>
      <c r="AZ287" s="22">
        <v>1</v>
      </c>
      <c r="BA287" s="164">
        <f t="shared" si="1000"/>
        <v>150800</v>
      </c>
      <c r="BB287" s="22">
        <v>1</v>
      </c>
      <c r="BC287" s="164">
        <f t="shared" si="1001"/>
        <v>150800</v>
      </c>
      <c r="BD287" s="22">
        <v>1</v>
      </c>
      <c r="BE287" s="164">
        <f t="shared" si="1002"/>
        <v>150800</v>
      </c>
      <c r="BF287" s="253">
        <f t="shared" si="1003"/>
        <v>1809600</v>
      </c>
      <c r="BG287" s="253">
        <f t="shared" si="1004"/>
        <v>1809600</v>
      </c>
      <c r="BH287" s="10" t="b">
        <f t="shared" si="1005"/>
        <v>1</v>
      </c>
      <c r="BI287" s="253">
        <f t="shared" si="1006"/>
        <v>0</v>
      </c>
      <c r="BJ287" s="250">
        <f t="shared" si="1009"/>
        <v>32210001</v>
      </c>
      <c r="BK287" s="251">
        <v>348</v>
      </c>
      <c r="BL287" s="251">
        <v>5</v>
      </c>
      <c r="BM287" s="252">
        <f t="shared" si="1010"/>
        <v>3</v>
      </c>
      <c r="BN287" s="252">
        <f t="shared" si="1011"/>
        <v>3</v>
      </c>
      <c r="BO287" s="252">
        <f t="shared" si="1012"/>
        <v>3</v>
      </c>
      <c r="BP287" s="252">
        <f t="shared" si="1013"/>
        <v>3</v>
      </c>
      <c r="BQ287" s="254">
        <f t="shared" si="1014"/>
        <v>150800</v>
      </c>
      <c r="BR287">
        <f t="shared" si="1007"/>
        <v>0</v>
      </c>
      <c r="BS287">
        <v>0</v>
      </c>
      <c r="BT287">
        <v>1</v>
      </c>
      <c r="BU287" t="s">
        <v>139</v>
      </c>
      <c r="BV287" t="str">
        <f t="shared" si="441"/>
        <v>1</v>
      </c>
      <c r="BW287" t="str">
        <f t="shared" si="441"/>
        <v>0</v>
      </c>
      <c r="BX287" t="str">
        <f t="shared" si="441"/>
        <v>0</v>
      </c>
      <c r="BY287" t="s">
        <v>23</v>
      </c>
      <c r="BZ287" s="253">
        <f t="shared" si="1015"/>
        <v>150800</v>
      </c>
      <c r="CA287" s="253">
        <f t="shared" si="1016"/>
        <v>150800</v>
      </c>
      <c r="CB287" s="253">
        <f t="shared" si="1017"/>
        <v>150800</v>
      </c>
      <c r="CC287" s="253">
        <f t="shared" si="1018"/>
        <v>150800</v>
      </c>
      <c r="CD287" s="253">
        <f t="shared" si="1019"/>
        <v>150800</v>
      </c>
      <c r="CE287" s="253">
        <f t="shared" si="1020"/>
        <v>150800</v>
      </c>
      <c r="CF287" s="253">
        <f t="shared" si="1021"/>
        <v>150800</v>
      </c>
      <c r="CG287" s="253">
        <f t="shared" si="1022"/>
        <v>150800</v>
      </c>
      <c r="CH287" s="253">
        <f t="shared" si="1023"/>
        <v>150800</v>
      </c>
      <c r="CI287" s="253">
        <f t="shared" si="1024"/>
        <v>150800</v>
      </c>
      <c r="CJ287" s="253">
        <f t="shared" si="1025"/>
        <v>150800</v>
      </c>
      <c r="CK287" s="253">
        <f t="shared" si="1026"/>
        <v>150800</v>
      </c>
    </row>
    <row r="288" spans="1:89" ht="20.399999999999999" x14ac:dyDescent="0.3">
      <c r="B288" s="129">
        <v>187</v>
      </c>
      <c r="C288" s="159">
        <v>322011</v>
      </c>
      <c r="D288" s="273">
        <v>32210001</v>
      </c>
      <c r="E288" s="155" t="s">
        <v>290</v>
      </c>
      <c r="F288" s="108" t="s">
        <v>344</v>
      </c>
      <c r="G288" s="108" t="s">
        <v>345</v>
      </c>
      <c r="H288" s="109" t="s">
        <v>18</v>
      </c>
      <c r="I288" s="123"/>
      <c r="J288" s="109" t="s">
        <v>19</v>
      </c>
      <c r="K288" s="111">
        <f t="shared" si="544"/>
        <v>0</v>
      </c>
      <c r="L288" s="156" t="s">
        <v>296</v>
      </c>
      <c r="M288" s="104">
        <v>0</v>
      </c>
      <c r="N288" s="262">
        <f t="shared" si="1008"/>
        <v>8456</v>
      </c>
      <c r="O288" s="141">
        <v>8456</v>
      </c>
      <c r="P288" s="110">
        <f t="shared" si="986"/>
        <v>0</v>
      </c>
      <c r="Q288" s="112" t="s">
        <v>139</v>
      </c>
      <c r="R288" s="113">
        <f t="shared" si="980"/>
        <v>0</v>
      </c>
      <c r="S288" s="114">
        <f t="shared" si="987"/>
        <v>0</v>
      </c>
      <c r="T288" s="113">
        <f t="shared" si="981"/>
        <v>0</v>
      </c>
      <c r="U288" s="115">
        <f t="shared" si="988"/>
        <v>0</v>
      </c>
      <c r="V288" s="113">
        <f t="shared" si="982"/>
        <v>0</v>
      </c>
      <c r="W288" s="115">
        <f t="shared" si="989"/>
        <v>0</v>
      </c>
      <c r="X288" s="113">
        <f t="shared" si="983"/>
        <v>0</v>
      </c>
      <c r="Y288" s="115">
        <f t="shared" si="990"/>
        <v>0</v>
      </c>
      <c r="Z288" s="116">
        <f t="shared" si="984"/>
        <v>0</v>
      </c>
      <c r="AA288" s="117" t="b">
        <f t="shared" si="985"/>
        <v>1</v>
      </c>
      <c r="AB288" s="109" t="s">
        <v>22</v>
      </c>
      <c r="AC288" s="124"/>
      <c r="AD288" s="123"/>
      <c r="AE288" s="108" t="s">
        <v>23</v>
      </c>
      <c r="AF288" s="125"/>
      <c r="AG288" s="126"/>
      <c r="AH288" s="22">
        <v>0</v>
      </c>
      <c r="AI288" s="164">
        <f t="shared" si="1027"/>
        <v>0</v>
      </c>
      <c r="AJ288" s="22">
        <v>0</v>
      </c>
      <c r="AK288" s="164">
        <f t="shared" si="992"/>
        <v>0</v>
      </c>
      <c r="AL288" s="22">
        <v>0</v>
      </c>
      <c r="AM288" s="164">
        <f t="shared" si="993"/>
        <v>0</v>
      </c>
      <c r="AN288" s="22">
        <v>0</v>
      </c>
      <c r="AO288" s="164">
        <f t="shared" si="994"/>
        <v>0</v>
      </c>
      <c r="AP288" s="22">
        <v>0</v>
      </c>
      <c r="AQ288" s="164">
        <f t="shared" si="995"/>
        <v>0</v>
      </c>
      <c r="AR288" s="22">
        <v>0</v>
      </c>
      <c r="AS288" s="164">
        <f t="shared" si="996"/>
        <v>0</v>
      </c>
      <c r="AT288" s="22">
        <v>0</v>
      </c>
      <c r="AU288" s="164">
        <f t="shared" si="997"/>
        <v>0</v>
      </c>
      <c r="AV288" s="22">
        <v>0</v>
      </c>
      <c r="AW288" s="164">
        <f t="shared" si="998"/>
        <v>0</v>
      </c>
      <c r="AX288" s="22">
        <v>0</v>
      </c>
      <c r="AY288" s="164">
        <f t="shared" si="999"/>
        <v>0</v>
      </c>
      <c r="AZ288" s="22">
        <v>0</v>
      </c>
      <c r="BA288" s="164">
        <f t="shared" si="1000"/>
        <v>0</v>
      </c>
      <c r="BB288" s="22">
        <v>0</v>
      </c>
      <c r="BC288" s="164">
        <f t="shared" si="1001"/>
        <v>0</v>
      </c>
      <c r="BD288" s="22">
        <v>0</v>
      </c>
      <c r="BE288" s="164">
        <f t="shared" si="1002"/>
        <v>0</v>
      </c>
      <c r="BF288" s="253">
        <f t="shared" si="1003"/>
        <v>0</v>
      </c>
      <c r="BG288" s="253">
        <f t="shared" si="1004"/>
        <v>0</v>
      </c>
      <c r="BH288" s="10" t="b">
        <f t="shared" si="1005"/>
        <v>1</v>
      </c>
      <c r="BI288" s="253">
        <f t="shared" si="1006"/>
        <v>0</v>
      </c>
      <c r="BJ288" s="250">
        <f t="shared" si="1009"/>
        <v>32210001</v>
      </c>
      <c r="BK288" s="251">
        <v>348</v>
      </c>
      <c r="BL288" s="251">
        <v>5</v>
      </c>
      <c r="BM288" s="252">
        <f t="shared" si="1010"/>
        <v>0</v>
      </c>
      <c r="BN288" s="252">
        <f t="shared" si="1011"/>
        <v>0</v>
      </c>
      <c r="BO288" s="252">
        <f t="shared" si="1012"/>
        <v>0</v>
      </c>
      <c r="BP288" s="252">
        <f t="shared" si="1013"/>
        <v>0</v>
      </c>
      <c r="BQ288" s="254">
        <f t="shared" si="1014"/>
        <v>8456</v>
      </c>
      <c r="BR288">
        <f t="shared" si="1007"/>
        <v>0</v>
      </c>
      <c r="BS288">
        <v>0</v>
      </c>
      <c r="BT288">
        <v>1</v>
      </c>
      <c r="BU288" t="s">
        <v>139</v>
      </c>
      <c r="BV288" t="str">
        <f t="shared" si="441"/>
        <v>1</v>
      </c>
      <c r="BW288" t="str">
        <f t="shared" si="441"/>
        <v>0</v>
      </c>
      <c r="BX288" t="str">
        <f t="shared" si="441"/>
        <v>0</v>
      </c>
      <c r="BY288" t="s">
        <v>23</v>
      </c>
      <c r="BZ288" s="253">
        <f t="shared" si="1015"/>
        <v>0</v>
      </c>
      <c r="CA288" s="253">
        <f t="shared" si="1016"/>
        <v>0</v>
      </c>
      <c r="CB288" s="253">
        <f t="shared" si="1017"/>
        <v>0</v>
      </c>
      <c r="CC288" s="253">
        <f t="shared" si="1018"/>
        <v>0</v>
      </c>
      <c r="CD288" s="253">
        <f t="shared" si="1019"/>
        <v>0</v>
      </c>
      <c r="CE288" s="253">
        <f t="shared" si="1020"/>
        <v>0</v>
      </c>
      <c r="CF288" s="253">
        <f t="shared" si="1021"/>
        <v>0</v>
      </c>
      <c r="CG288" s="253">
        <f t="shared" si="1022"/>
        <v>0</v>
      </c>
      <c r="CH288" s="253">
        <f t="shared" si="1023"/>
        <v>0</v>
      </c>
      <c r="CI288" s="253">
        <f t="shared" si="1024"/>
        <v>0</v>
      </c>
      <c r="CJ288" s="253">
        <f t="shared" si="1025"/>
        <v>0</v>
      </c>
      <c r="CK288" s="253">
        <f t="shared" si="1026"/>
        <v>0</v>
      </c>
    </row>
    <row r="289" spans="2:89" ht="20.399999999999999" x14ac:dyDescent="0.3">
      <c r="B289" s="129">
        <v>188</v>
      </c>
      <c r="C289" s="159">
        <v>322011</v>
      </c>
      <c r="D289" s="273">
        <v>32210001</v>
      </c>
      <c r="E289" s="155" t="s">
        <v>291</v>
      </c>
      <c r="F289" s="108" t="s">
        <v>344</v>
      </c>
      <c r="G289" s="108" t="s">
        <v>345</v>
      </c>
      <c r="H289" s="109" t="s">
        <v>18</v>
      </c>
      <c r="I289" s="123"/>
      <c r="J289" s="109" t="s">
        <v>19</v>
      </c>
      <c r="K289" s="111">
        <f t="shared" si="544"/>
        <v>0</v>
      </c>
      <c r="L289" s="156" t="s">
        <v>296</v>
      </c>
      <c r="M289" s="201">
        <v>0</v>
      </c>
      <c r="N289" s="262">
        <f t="shared" si="1008"/>
        <v>6150.9</v>
      </c>
      <c r="O289" s="141">
        <v>6150.9</v>
      </c>
      <c r="P289" s="110">
        <f t="shared" si="986"/>
        <v>0</v>
      </c>
      <c r="Q289" s="112" t="s">
        <v>139</v>
      </c>
      <c r="R289" s="113">
        <f t="shared" si="980"/>
        <v>0</v>
      </c>
      <c r="S289" s="114">
        <f t="shared" si="987"/>
        <v>0</v>
      </c>
      <c r="T289" s="113">
        <f t="shared" si="981"/>
        <v>0</v>
      </c>
      <c r="U289" s="115">
        <f t="shared" si="988"/>
        <v>0</v>
      </c>
      <c r="V289" s="113">
        <f t="shared" si="982"/>
        <v>0</v>
      </c>
      <c r="W289" s="115">
        <f t="shared" si="989"/>
        <v>0</v>
      </c>
      <c r="X289" s="113">
        <f t="shared" si="983"/>
        <v>0</v>
      </c>
      <c r="Y289" s="115">
        <f t="shared" si="990"/>
        <v>0</v>
      </c>
      <c r="Z289" s="116">
        <f t="shared" si="984"/>
        <v>0</v>
      </c>
      <c r="AA289" s="117" t="b">
        <f t="shared" si="985"/>
        <v>1</v>
      </c>
      <c r="AB289" s="109" t="s">
        <v>22</v>
      </c>
      <c r="AC289" s="124"/>
      <c r="AD289" s="123"/>
      <c r="AE289" s="108" t="s">
        <v>23</v>
      </c>
      <c r="AF289" s="125"/>
      <c r="AG289" s="126"/>
      <c r="AH289" s="22">
        <v>0</v>
      </c>
      <c r="AI289" s="164">
        <f t="shared" si="1027"/>
        <v>0</v>
      </c>
      <c r="AJ289" s="22">
        <v>0</v>
      </c>
      <c r="AK289" s="164">
        <f t="shared" si="992"/>
        <v>0</v>
      </c>
      <c r="AL289" s="22">
        <v>0</v>
      </c>
      <c r="AM289" s="164">
        <f t="shared" si="993"/>
        <v>0</v>
      </c>
      <c r="AN289" s="22">
        <v>0</v>
      </c>
      <c r="AO289" s="164">
        <f t="shared" si="994"/>
        <v>0</v>
      </c>
      <c r="AP289" s="22">
        <v>0</v>
      </c>
      <c r="AQ289" s="164">
        <f t="shared" si="995"/>
        <v>0</v>
      </c>
      <c r="AR289" s="22">
        <v>0</v>
      </c>
      <c r="AS289" s="164">
        <f t="shared" si="996"/>
        <v>0</v>
      </c>
      <c r="AT289" s="22">
        <v>0</v>
      </c>
      <c r="AU289" s="164">
        <f t="shared" si="997"/>
        <v>0</v>
      </c>
      <c r="AV289" s="22">
        <v>0</v>
      </c>
      <c r="AW289" s="164">
        <f t="shared" si="998"/>
        <v>0</v>
      </c>
      <c r="AX289" s="22">
        <v>0</v>
      </c>
      <c r="AY289" s="164">
        <f t="shared" si="999"/>
        <v>0</v>
      </c>
      <c r="AZ289" s="22">
        <v>0</v>
      </c>
      <c r="BA289" s="164">
        <f t="shared" si="1000"/>
        <v>0</v>
      </c>
      <c r="BB289" s="22">
        <v>0</v>
      </c>
      <c r="BC289" s="164">
        <f t="shared" si="1001"/>
        <v>0</v>
      </c>
      <c r="BD289" s="22">
        <v>0</v>
      </c>
      <c r="BE289" s="164">
        <f t="shared" si="1002"/>
        <v>0</v>
      </c>
      <c r="BF289" s="253">
        <f t="shared" si="1003"/>
        <v>0</v>
      </c>
      <c r="BG289" s="253">
        <f t="shared" si="1004"/>
        <v>0</v>
      </c>
      <c r="BH289" s="10" t="b">
        <f t="shared" si="1005"/>
        <v>1</v>
      </c>
      <c r="BI289" s="253">
        <f t="shared" si="1006"/>
        <v>0</v>
      </c>
      <c r="BJ289" s="250">
        <f t="shared" si="1009"/>
        <v>32210001</v>
      </c>
      <c r="BK289" s="251">
        <v>348</v>
      </c>
      <c r="BL289" s="251">
        <v>5</v>
      </c>
      <c r="BM289" s="252">
        <f t="shared" si="1010"/>
        <v>0</v>
      </c>
      <c r="BN289" s="252">
        <f t="shared" si="1011"/>
        <v>0</v>
      </c>
      <c r="BO289" s="252">
        <f t="shared" si="1012"/>
        <v>0</v>
      </c>
      <c r="BP289" s="252">
        <f t="shared" si="1013"/>
        <v>0</v>
      </c>
      <c r="BQ289" s="254">
        <f t="shared" si="1014"/>
        <v>6150.9</v>
      </c>
      <c r="BR289">
        <f t="shared" si="1007"/>
        <v>0</v>
      </c>
      <c r="BS289">
        <v>0</v>
      </c>
      <c r="BT289">
        <v>1</v>
      </c>
      <c r="BU289" t="s">
        <v>139</v>
      </c>
      <c r="BV289" t="str">
        <f t="shared" si="441"/>
        <v>1</v>
      </c>
      <c r="BW289" t="str">
        <f t="shared" si="441"/>
        <v>0</v>
      </c>
      <c r="BX289" t="str">
        <f t="shared" si="441"/>
        <v>0</v>
      </c>
      <c r="BY289" t="s">
        <v>23</v>
      </c>
      <c r="BZ289" s="253">
        <f t="shared" si="1015"/>
        <v>0</v>
      </c>
      <c r="CA289" s="253">
        <f t="shared" si="1016"/>
        <v>0</v>
      </c>
      <c r="CB289" s="253">
        <f t="shared" si="1017"/>
        <v>0</v>
      </c>
      <c r="CC289" s="253">
        <f t="shared" si="1018"/>
        <v>0</v>
      </c>
      <c r="CD289" s="253">
        <f t="shared" si="1019"/>
        <v>0</v>
      </c>
      <c r="CE289" s="253">
        <f t="shared" si="1020"/>
        <v>0</v>
      </c>
      <c r="CF289" s="253">
        <f t="shared" si="1021"/>
        <v>0</v>
      </c>
      <c r="CG289" s="253">
        <f t="shared" si="1022"/>
        <v>0</v>
      </c>
      <c r="CH289" s="253">
        <f t="shared" si="1023"/>
        <v>0</v>
      </c>
      <c r="CI289" s="253">
        <f t="shared" si="1024"/>
        <v>0</v>
      </c>
      <c r="CJ289" s="253">
        <f t="shared" si="1025"/>
        <v>0</v>
      </c>
      <c r="CK289" s="253">
        <f t="shared" si="1026"/>
        <v>0</v>
      </c>
    </row>
    <row r="290" spans="2:89" ht="20.399999999999999" x14ac:dyDescent="0.3">
      <c r="B290" s="129">
        <v>189</v>
      </c>
      <c r="C290" s="159">
        <v>322011</v>
      </c>
      <c r="D290" s="273">
        <v>32210001</v>
      </c>
      <c r="E290" s="155" t="s">
        <v>292</v>
      </c>
      <c r="F290" s="108" t="s">
        <v>344</v>
      </c>
      <c r="G290" s="108" t="s">
        <v>345</v>
      </c>
      <c r="H290" s="109" t="s">
        <v>18</v>
      </c>
      <c r="I290" s="123"/>
      <c r="J290" s="109" t="s">
        <v>19</v>
      </c>
      <c r="K290" s="111">
        <f t="shared" si="544"/>
        <v>12</v>
      </c>
      <c r="L290" s="156" t="s">
        <v>296</v>
      </c>
      <c r="M290" s="104">
        <v>0</v>
      </c>
      <c r="N290" s="262">
        <f t="shared" si="1008"/>
        <v>9298</v>
      </c>
      <c r="O290" s="141">
        <v>9298</v>
      </c>
      <c r="P290" s="110">
        <f t="shared" si="986"/>
        <v>111576</v>
      </c>
      <c r="Q290" s="112" t="s">
        <v>139</v>
      </c>
      <c r="R290" s="113">
        <f t="shared" si="980"/>
        <v>3</v>
      </c>
      <c r="S290" s="114">
        <f t="shared" si="987"/>
        <v>27894</v>
      </c>
      <c r="T290" s="113">
        <f t="shared" si="981"/>
        <v>3</v>
      </c>
      <c r="U290" s="115">
        <f t="shared" si="988"/>
        <v>27894</v>
      </c>
      <c r="V290" s="113">
        <f t="shared" si="982"/>
        <v>3</v>
      </c>
      <c r="W290" s="115">
        <f t="shared" si="989"/>
        <v>27894</v>
      </c>
      <c r="X290" s="113">
        <f t="shared" si="983"/>
        <v>3</v>
      </c>
      <c r="Y290" s="115">
        <f t="shared" si="990"/>
        <v>27894</v>
      </c>
      <c r="Z290" s="116">
        <f t="shared" si="984"/>
        <v>111576</v>
      </c>
      <c r="AA290" s="117" t="b">
        <f t="shared" si="985"/>
        <v>1</v>
      </c>
      <c r="AB290" s="109" t="s">
        <v>22</v>
      </c>
      <c r="AC290" s="124"/>
      <c r="AD290" s="123"/>
      <c r="AE290" s="108" t="s">
        <v>23</v>
      </c>
      <c r="AF290" s="125"/>
      <c r="AG290" s="126"/>
      <c r="AH290" s="22">
        <v>1</v>
      </c>
      <c r="AI290" s="164">
        <f t="shared" si="1027"/>
        <v>9298</v>
      </c>
      <c r="AJ290" s="22">
        <v>1</v>
      </c>
      <c r="AK290" s="164">
        <f t="shared" si="992"/>
        <v>9298</v>
      </c>
      <c r="AL290" s="22">
        <v>1</v>
      </c>
      <c r="AM290" s="164">
        <f t="shared" si="993"/>
        <v>9298</v>
      </c>
      <c r="AN290" s="22">
        <v>1</v>
      </c>
      <c r="AO290" s="164">
        <f t="shared" si="994"/>
        <v>9298</v>
      </c>
      <c r="AP290" s="22">
        <v>1</v>
      </c>
      <c r="AQ290" s="164">
        <v>6582.25</v>
      </c>
      <c r="AR290" s="22">
        <v>1</v>
      </c>
      <c r="AS290" s="164">
        <f t="shared" si="996"/>
        <v>9298</v>
      </c>
      <c r="AT290" s="22">
        <v>1</v>
      </c>
      <c r="AU290" s="164">
        <f t="shared" si="997"/>
        <v>9298</v>
      </c>
      <c r="AV290" s="22">
        <v>1</v>
      </c>
      <c r="AW290" s="164">
        <f t="shared" si="998"/>
        <v>9298</v>
      </c>
      <c r="AX290" s="22">
        <v>1</v>
      </c>
      <c r="AY290" s="164">
        <f t="shared" si="999"/>
        <v>9298</v>
      </c>
      <c r="AZ290" s="22">
        <v>1</v>
      </c>
      <c r="BA290" s="164">
        <f t="shared" si="1000"/>
        <v>9298</v>
      </c>
      <c r="BB290" s="22">
        <v>1</v>
      </c>
      <c r="BC290" s="164">
        <f t="shared" si="1001"/>
        <v>9298</v>
      </c>
      <c r="BD290" s="22">
        <v>1</v>
      </c>
      <c r="BE290" s="164">
        <f t="shared" si="1002"/>
        <v>9298</v>
      </c>
      <c r="BF290" s="253">
        <f t="shared" si="1003"/>
        <v>111576</v>
      </c>
      <c r="BG290" s="253">
        <f t="shared" si="1004"/>
        <v>108860.25</v>
      </c>
      <c r="BH290" s="10" t="b">
        <f t="shared" si="1005"/>
        <v>0</v>
      </c>
      <c r="BI290" s="253">
        <f t="shared" si="1006"/>
        <v>2715.75</v>
      </c>
      <c r="BJ290" s="250">
        <f t="shared" si="1009"/>
        <v>32210001</v>
      </c>
      <c r="BK290" s="251">
        <v>348</v>
      </c>
      <c r="BL290" s="251">
        <v>5</v>
      </c>
      <c r="BM290" s="252">
        <f t="shared" si="1010"/>
        <v>3</v>
      </c>
      <c r="BN290" s="252">
        <f t="shared" si="1011"/>
        <v>3</v>
      </c>
      <c r="BO290" s="252">
        <f t="shared" si="1012"/>
        <v>3</v>
      </c>
      <c r="BP290" s="252">
        <f t="shared" si="1013"/>
        <v>3</v>
      </c>
      <c r="BQ290" s="254">
        <f t="shared" si="1014"/>
        <v>9298</v>
      </c>
      <c r="BR290">
        <f t="shared" si="1007"/>
        <v>0</v>
      </c>
      <c r="BS290">
        <v>0</v>
      </c>
      <c r="BT290">
        <v>1</v>
      </c>
      <c r="BU290" t="s">
        <v>139</v>
      </c>
      <c r="BV290" t="str">
        <f t="shared" si="441"/>
        <v>1</v>
      </c>
      <c r="BW290" t="str">
        <f t="shared" si="441"/>
        <v>0</v>
      </c>
      <c r="BX290" t="str">
        <f t="shared" si="441"/>
        <v>0</v>
      </c>
      <c r="BY290" t="s">
        <v>23</v>
      </c>
      <c r="BZ290" s="253">
        <f t="shared" si="1015"/>
        <v>9298</v>
      </c>
      <c r="CA290" s="253">
        <f t="shared" si="1016"/>
        <v>9298</v>
      </c>
      <c r="CB290" s="253">
        <f t="shared" si="1017"/>
        <v>9298</v>
      </c>
      <c r="CC290" s="253">
        <f t="shared" si="1018"/>
        <v>9298</v>
      </c>
      <c r="CD290" s="253">
        <f t="shared" si="1019"/>
        <v>6582.25</v>
      </c>
      <c r="CE290" s="253">
        <f t="shared" si="1020"/>
        <v>9298</v>
      </c>
      <c r="CF290" s="253">
        <f t="shared" si="1021"/>
        <v>9298</v>
      </c>
      <c r="CG290" s="253">
        <f t="shared" si="1022"/>
        <v>9298</v>
      </c>
      <c r="CH290" s="253">
        <f t="shared" si="1023"/>
        <v>9298</v>
      </c>
      <c r="CI290" s="253">
        <f t="shared" si="1024"/>
        <v>9298</v>
      </c>
      <c r="CJ290" s="253">
        <f t="shared" si="1025"/>
        <v>9298</v>
      </c>
      <c r="CK290" s="253">
        <f t="shared" si="1026"/>
        <v>9298</v>
      </c>
    </row>
    <row r="291" spans="2:89" s="218" customFormat="1" ht="20.399999999999999" x14ac:dyDescent="0.3">
      <c r="B291" s="194">
        <v>190</v>
      </c>
      <c r="C291" s="204">
        <v>322011</v>
      </c>
      <c r="D291" s="477">
        <v>32210001</v>
      </c>
      <c r="E291" s="463" t="s">
        <v>293</v>
      </c>
      <c r="F291" s="198" t="s">
        <v>344</v>
      </c>
      <c r="G291" s="198" t="s">
        <v>345</v>
      </c>
      <c r="H291" s="199" t="s">
        <v>18</v>
      </c>
      <c r="I291" s="194"/>
      <c r="J291" s="199" t="s">
        <v>19</v>
      </c>
      <c r="K291" s="200">
        <f t="shared" si="544"/>
        <v>12</v>
      </c>
      <c r="L291" s="465" t="s">
        <v>296</v>
      </c>
      <c r="M291" s="201">
        <v>0</v>
      </c>
      <c r="N291" s="466">
        <f t="shared" si="1008"/>
        <v>50093.120000000003</v>
      </c>
      <c r="O291" s="222">
        <v>50093.120000000003</v>
      </c>
      <c r="P291" s="203">
        <f t="shared" si="986"/>
        <v>601117.44000000006</v>
      </c>
      <c r="Q291" s="204" t="s">
        <v>139</v>
      </c>
      <c r="R291" s="205">
        <f t="shared" si="980"/>
        <v>3</v>
      </c>
      <c r="S291" s="203">
        <f t="shared" si="987"/>
        <v>150279.36000000002</v>
      </c>
      <c r="T291" s="205">
        <f t="shared" si="981"/>
        <v>3</v>
      </c>
      <c r="U291" s="203">
        <f t="shared" si="988"/>
        <v>150279.36000000002</v>
      </c>
      <c r="V291" s="205">
        <f t="shared" si="982"/>
        <v>3</v>
      </c>
      <c r="W291" s="203">
        <f t="shared" si="989"/>
        <v>150279.36000000002</v>
      </c>
      <c r="X291" s="205">
        <f t="shared" si="983"/>
        <v>3</v>
      </c>
      <c r="Y291" s="203">
        <f t="shared" si="990"/>
        <v>150279.36000000002</v>
      </c>
      <c r="Z291" s="203">
        <f t="shared" si="984"/>
        <v>601117.44000000006</v>
      </c>
      <c r="AA291" s="206" t="b">
        <f t="shared" si="985"/>
        <v>1</v>
      </c>
      <c r="AB291" s="199" t="s">
        <v>22</v>
      </c>
      <c r="AC291" s="213"/>
      <c r="AD291" s="194"/>
      <c r="AE291" s="198" t="s">
        <v>23</v>
      </c>
      <c r="AF291" s="214"/>
      <c r="AG291" s="215"/>
      <c r="AH291" s="223">
        <v>1</v>
      </c>
      <c r="AI291" s="471">
        <f t="shared" si="1027"/>
        <v>50093.120000000003</v>
      </c>
      <c r="AJ291" s="223">
        <v>1</v>
      </c>
      <c r="AK291" s="471">
        <f t="shared" si="992"/>
        <v>50093.120000000003</v>
      </c>
      <c r="AL291" s="223">
        <v>1</v>
      </c>
      <c r="AM291" s="471">
        <f t="shared" si="993"/>
        <v>50093.120000000003</v>
      </c>
      <c r="AN291" s="223">
        <v>1</v>
      </c>
      <c r="AO291" s="471">
        <f t="shared" si="994"/>
        <v>50093.120000000003</v>
      </c>
      <c r="AP291" s="223">
        <v>1</v>
      </c>
      <c r="AQ291" s="471">
        <v>25093.119999999999</v>
      </c>
      <c r="AR291" s="223">
        <v>1</v>
      </c>
      <c r="AS291" s="471">
        <f t="shared" si="996"/>
        <v>50093.120000000003</v>
      </c>
      <c r="AT291" s="223">
        <v>1</v>
      </c>
      <c r="AU291" s="471">
        <f t="shared" si="997"/>
        <v>50093.120000000003</v>
      </c>
      <c r="AV291" s="223">
        <v>1</v>
      </c>
      <c r="AW291" s="471">
        <f t="shared" si="998"/>
        <v>50093.120000000003</v>
      </c>
      <c r="AX291" s="223">
        <v>1</v>
      </c>
      <c r="AY291" s="471">
        <f t="shared" si="999"/>
        <v>50093.120000000003</v>
      </c>
      <c r="AZ291" s="223">
        <v>1</v>
      </c>
      <c r="BA291" s="471">
        <f t="shared" si="1000"/>
        <v>50093.120000000003</v>
      </c>
      <c r="BB291" s="223">
        <v>1</v>
      </c>
      <c r="BC291" s="471">
        <f t="shared" si="1001"/>
        <v>50093.120000000003</v>
      </c>
      <c r="BD291" s="223">
        <v>1</v>
      </c>
      <c r="BE291" s="471">
        <f t="shared" si="1002"/>
        <v>50093.120000000003</v>
      </c>
      <c r="BF291" s="472">
        <f t="shared" si="1003"/>
        <v>601117.44000000006</v>
      </c>
      <c r="BG291" s="472">
        <f t="shared" si="1004"/>
        <v>576117.44000000006</v>
      </c>
      <c r="BH291" s="211" t="b">
        <f t="shared" si="1005"/>
        <v>0</v>
      </c>
      <c r="BI291" s="472">
        <f t="shared" si="1006"/>
        <v>25000</v>
      </c>
      <c r="BJ291" s="473">
        <f t="shared" si="1009"/>
        <v>32210001</v>
      </c>
      <c r="BK291" s="474">
        <v>348</v>
      </c>
      <c r="BL291" s="474">
        <v>5</v>
      </c>
      <c r="BM291" s="475">
        <f t="shared" si="1010"/>
        <v>3</v>
      </c>
      <c r="BN291" s="475">
        <f t="shared" si="1011"/>
        <v>3</v>
      </c>
      <c r="BO291" s="475">
        <f t="shared" si="1012"/>
        <v>3</v>
      </c>
      <c r="BP291" s="475">
        <f t="shared" si="1013"/>
        <v>3</v>
      </c>
      <c r="BQ291" s="476">
        <f t="shared" si="1014"/>
        <v>50093.120000000003</v>
      </c>
      <c r="BR291" s="218">
        <f t="shared" si="1007"/>
        <v>0</v>
      </c>
      <c r="BS291" s="218">
        <v>0</v>
      </c>
      <c r="BT291" s="218">
        <v>1</v>
      </c>
      <c r="BU291" s="218" t="s">
        <v>139</v>
      </c>
      <c r="BV291" s="218" t="str">
        <f t="shared" si="441"/>
        <v>1</v>
      </c>
      <c r="BW291" s="218" t="str">
        <f t="shared" si="441"/>
        <v>0</v>
      </c>
      <c r="BX291" s="218" t="str">
        <f t="shared" si="441"/>
        <v>0</v>
      </c>
      <c r="BY291" s="218" t="s">
        <v>23</v>
      </c>
      <c r="BZ291" s="472">
        <f t="shared" si="1015"/>
        <v>50093.120000000003</v>
      </c>
      <c r="CA291" s="472">
        <f t="shared" si="1016"/>
        <v>50093.120000000003</v>
      </c>
      <c r="CB291" s="472">
        <f t="shared" si="1017"/>
        <v>50093.120000000003</v>
      </c>
      <c r="CC291" s="472">
        <f t="shared" si="1018"/>
        <v>50093.120000000003</v>
      </c>
      <c r="CD291" s="472">
        <f t="shared" si="1019"/>
        <v>25093.119999999999</v>
      </c>
      <c r="CE291" s="472">
        <f t="shared" si="1020"/>
        <v>50093.120000000003</v>
      </c>
      <c r="CF291" s="472">
        <f t="shared" si="1021"/>
        <v>50093.120000000003</v>
      </c>
      <c r="CG291" s="472">
        <f t="shared" si="1022"/>
        <v>50093.120000000003</v>
      </c>
      <c r="CH291" s="472">
        <f t="shared" si="1023"/>
        <v>50093.120000000003</v>
      </c>
      <c r="CI291" s="472">
        <f t="shared" si="1024"/>
        <v>50093.120000000003</v>
      </c>
      <c r="CJ291" s="472">
        <f t="shared" si="1025"/>
        <v>50093.120000000003</v>
      </c>
      <c r="CK291" s="472">
        <f t="shared" si="1026"/>
        <v>50093.120000000003</v>
      </c>
    </row>
    <row r="292" spans="2:89" ht="20.399999999999999" x14ac:dyDescent="0.3">
      <c r="B292" s="129">
        <v>191</v>
      </c>
      <c r="C292" s="159">
        <v>322011</v>
      </c>
      <c r="D292" s="273">
        <v>32210001</v>
      </c>
      <c r="E292" s="155" t="s">
        <v>294</v>
      </c>
      <c r="F292" s="108" t="s">
        <v>344</v>
      </c>
      <c r="G292" s="108" t="s">
        <v>345</v>
      </c>
      <c r="H292" s="109" t="s">
        <v>18</v>
      </c>
      <c r="I292" s="123"/>
      <c r="J292" s="109" t="s">
        <v>19</v>
      </c>
      <c r="K292" s="111">
        <f t="shared" si="544"/>
        <v>0</v>
      </c>
      <c r="L292" s="156" t="s">
        <v>296</v>
      </c>
      <c r="M292" s="104">
        <v>0</v>
      </c>
      <c r="N292" s="262">
        <f t="shared" si="1008"/>
        <v>29000</v>
      </c>
      <c r="O292" s="141">
        <v>29000</v>
      </c>
      <c r="P292" s="110">
        <f t="shared" si="986"/>
        <v>0</v>
      </c>
      <c r="Q292" s="112" t="s">
        <v>139</v>
      </c>
      <c r="R292" s="113">
        <f t="shared" si="980"/>
        <v>0</v>
      </c>
      <c r="S292" s="114">
        <f t="shared" si="987"/>
        <v>0</v>
      </c>
      <c r="T292" s="113">
        <f t="shared" si="981"/>
        <v>0</v>
      </c>
      <c r="U292" s="115">
        <f t="shared" si="988"/>
        <v>0</v>
      </c>
      <c r="V292" s="113">
        <f t="shared" si="982"/>
        <v>0</v>
      </c>
      <c r="W292" s="115">
        <f t="shared" si="989"/>
        <v>0</v>
      </c>
      <c r="X292" s="113">
        <f t="shared" si="983"/>
        <v>0</v>
      </c>
      <c r="Y292" s="115">
        <f t="shared" si="990"/>
        <v>0</v>
      </c>
      <c r="Z292" s="116">
        <f t="shared" si="984"/>
        <v>0</v>
      </c>
      <c r="AA292" s="117" t="b">
        <f t="shared" si="985"/>
        <v>1</v>
      </c>
      <c r="AB292" s="109" t="s">
        <v>22</v>
      </c>
      <c r="AC292" s="124"/>
      <c r="AD292" s="123"/>
      <c r="AE292" s="108" t="s">
        <v>23</v>
      </c>
      <c r="AF292" s="125"/>
      <c r="AG292" s="126"/>
      <c r="AH292" s="22">
        <v>0</v>
      </c>
      <c r="AI292" s="164">
        <f t="shared" si="1027"/>
        <v>0</v>
      </c>
      <c r="AJ292" s="22">
        <v>0</v>
      </c>
      <c r="AK292" s="164">
        <f t="shared" si="992"/>
        <v>0</v>
      </c>
      <c r="AL292" s="22">
        <v>0</v>
      </c>
      <c r="AM292" s="164">
        <f t="shared" si="993"/>
        <v>0</v>
      </c>
      <c r="AN292" s="22">
        <v>0</v>
      </c>
      <c r="AO292" s="164">
        <f t="shared" si="994"/>
        <v>0</v>
      </c>
      <c r="AP292" s="22">
        <v>0</v>
      </c>
      <c r="AQ292" s="164">
        <f t="shared" si="995"/>
        <v>0</v>
      </c>
      <c r="AR292" s="22">
        <v>0</v>
      </c>
      <c r="AS292" s="164">
        <f t="shared" si="996"/>
        <v>0</v>
      </c>
      <c r="AT292" s="22">
        <v>0</v>
      </c>
      <c r="AU292" s="164">
        <f t="shared" si="997"/>
        <v>0</v>
      </c>
      <c r="AV292" s="22">
        <v>0</v>
      </c>
      <c r="AW292" s="164">
        <f t="shared" si="998"/>
        <v>0</v>
      </c>
      <c r="AX292" s="22">
        <v>0</v>
      </c>
      <c r="AY292" s="164">
        <f t="shared" si="999"/>
        <v>0</v>
      </c>
      <c r="AZ292" s="22">
        <v>0</v>
      </c>
      <c r="BA292" s="164">
        <f t="shared" si="1000"/>
        <v>0</v>
      </c>
      <c r="BB292" s="22">
        <v>0</v>
      </c>
      <c r="BC292" s="164">
        <f t="shared" si="1001"/>
        <v>0</v>
      </c>
      <c r="BD292" s="22">
        <v>0</v>
      </c>
      <c r="BE292" s="164">
        <f t="shared" si="1002"/>
        <v>0</v>
      </c>
      <c r="BF292" s="253">
        <f t="shared" si="1003"/>
        <v>0</v>
      </c>
      <c r="BG292" s="253">
        <f t="shared" si="1004"/>
        <v>0</v>
      </c>
      <c r="BH292" s="10" t="b">
        <f t="shared" si="1005"/>
        <v>1</v>
      </c>
      <c r="BI292" s="253">
        <f t="shared" si="1006"/>
        <v>0</v>
      </c>
      <c r="BJ292" s="250">
        <f t="shared" si="1009"/>
        <v>32210001</v>
      </c>
      <c r="BK292" s="251">
        <v>348</v>
      </c>
      <c r="BL292" s="251">
        <v>5</v>
      </c>
      <c r="BM292" s="252">
        <f t="shared" si="1010"/>
        <v>0</v>
      </c>
      <c r="BN292" s="252">
        <f t="shared" si="1011"/>
        <v>0</v>
      </c>
      <c r="BO292" s="252">
        <f t="shared" si="1012"/>
        <v>0</v>
      </c>
      <c r="BP292" s="252">
        <f t="shared" si="1013"/>
        <v>0</v>
      </c>
      <c r="BQ292" s="254">
        <f t="shared" si="1014"/>
        <v>29000</v>
      </c>
      <c r="BR292">
        <f t="shared" si="1007"/>
        <v>0</v>
      </c>
      <c r="BS292">
        <v>0</v>
      </c>
      <c r="BT292">
        <v>1</v>
      </c>
      <c r="BU292" t="s">
        <v>139</v>
      </c>
      <c r="BV292" t="str">
        <f t="shared" si="441"/>
        <v>1</v>
      </c>
      <c r="BW292" t="str">
        <f t="shared" si="441"/>
        <v>0</v>
      </c>
      <c r="BX292" t="str">
        <f t="shared" si="441"/>
        <v>0</v>
      </c>
      <c r="BY292" t="s">
        <v>23</v>
      </c>
      <c r="BZ292" s="253">
        <f t="shared" si="1015"/>
        <v>0</v>
      </c>
      <c r="CA292" s="253">
        <f t="shared" si="1016"/>
        <v>0</v>
      </c>
      <c r="CB292" s="253">
        <f t="shared" si="1017"/>
        <v>0</v>
      </c>
      <c r="CC292" s="253">
        <f t="shared" si="1018"/>
        <v>0</v>
      </c>
      <c r="CD292" s="253">
        <f t="shared" si="1019"/>
        <v>0</v>
      </c>
      <c r="CE292" s="253">
        <f t="shared" si="1020"/>
        <v>0</v>
      </c>
      <c r="CF292" s="253">
        <f t="shared" si="1021"/>
        <v>0</v>
      </c>
      <c r="CG292" s="253">
        <f t="shared" si="1022"/>
        <v>0</v>
      </c>
      <c r="CH292" s="253">
        <f t="shared" si="1023"/>
        <v>0</v>
      </c>
      <c r="CI292" s="253">
        <f t="shared" si="1024"/>
        <v>0</v>
      </c>
      <c r="CJ292" s="253">
        <f t="shared" si="1025"/>
        <v>0</v>
      </c>
      <c r="CK292" s="253">
        <f t="shared" si="1026"/>
        <v>0</v>
      </c>
    </row>
    <row r="293" spans="2:89" ht="20.399999999999999" x14ac:dyDescent="0.3">
      <c r="B293" s="129">
        <v>192</v>
      </c>
      <c r="C293" s="159">
        <v>322011</v>
      </c>
      <c r="D293" s="273">
        <v>32210001</v>
      </c>
      <c r="E293" s="155" t="s">
        <v>295</v>
      </c>
      <c r="F293" s="108" t="s">
        <v>344</v>
      </c>
      <c r="G293" s="108" t="s">
        <v>345</v>
      </c>
      <c r="H293" s="109" t="s">
        <v>18</v>
      </c>
      <c r="I293" s="123"/>
      <c r="J293" s="109" t="s">
        <v>19</v>
      </c>
      <c r="K293" s="111">
        <f t="shared" si="544"/>
        <v>12</v>
      </c>
      <c r="L293" s="156" t="s">
        <v>296</v>
      </c>
      <c r="M293" s="201">
        <v>0</v>
      </c>
      <c r="N293" s="262">
        <f t="shared" si="1008"/>
        <v>18878</v>
      </c>
      <c r="O293" s="141">
        <v>18878</v>
      </c>
      <c r="P293" s="110">
        <f t="shared" si="986"/>
        <v>226536</v>
      </c>
      <c r="Q293" s="112" t="s">
        <v>139</v>
      </c>
      <c r="R293" s="113">
        <f t="shared" si="980"/>
        <v>3</v>
      </c>
      <c r="S293" s="114">
        <f t="shared" si="987"/>
        <v>56634</v>
      </c>
      <c r="T293" s="113">
        <f t="shared" si="981"/>
        <v>3</v>
      </c>
      <c r="U293" s="115">
        <f t="shared" si="988"/>
        <v>56634</v>
      </c>
      <c r="V293" s="113">
        <f t="shared" si="982"/>
        <v>3</v>
      </c>
      <c r="W293" s="115">
        <f t="shared" si="989"/>
        <v>56634</v>
      </c>
      <c r="X293" s="113">
        <f t="shared" si="983"/>
        <v>3</v>
      </c>
      <c r="Y293" s="115">
        <f t="shared" si="990"/>
        <v>56634</v>
      </c>
      <c r="Z293" s="116">
        <f t="shared" si="984"/>
        <v>226536</v>
      </c>
      <c r="AA293" s="117" t="b">
        <f t="shared" si="985"/>
        <v>1</v>
      </c>
      <c r="AB293" s="109" t="s">
        <v>22</v>
      </c>
      <c r="AC293" s="124"/>
      <c r="AD293" s="123"/>
      <c r="AE293" s="108" t="s">
        <v>23</v>
      </c>
      <c r="AF293" s="125"/>
      <c r="AG293" s="126"/>
      <c r="AH293" s="22">
        <v>1</v>
      </c>
      <c r="AI293" s="164">
        <f t="shared" si="1027"/>
        <v>18878</v>
      </c>
      <c r="AJ293" s="22">
        <v>1</v>
      </c>
      <c r="AK293" s="164">
        <f t="shared" si="992"/>
        <v>18878</v>
      </c>
      <c r="AL293" s="22">
        <v>1</v>
      </c>
      <c r="AM293" s="164">
        <f t="shared" si="993"/>
        <v>18878</v>
      </c>
      <c r="AN293" s="22">
        <v>1</v>
      </c>
      <c r="AO293" s="164">
        <f t="shared" si="994"/>
        <v>18878</v>
      </c>
      <c r="AP293" s="22">
        <v>1</v>
      </c>
      <c r="AQ293" s="164">
        <v>14040</v>
      </c>
      <c r="AR293" s="22">
        <v>1</v>
      </c>
      <c r="AS293" s="164">
        <f t="shared" si="996"/>
        <v>18878</v>
      </c>
      <c r="AT293" s="22">
        <v>1</v>
      </c>
      <c r="AU293" s="164">
        <f t="shared" si="997"/>
        <v>18878</v>
      </c>
      <c r="AV293" s="22">
        <v>1</v>
      </c>
      <c r="AW293" s="164">
        <f t="shared" si="998"/>
        <v>18878</v>
      </c>
      <c r="AX293" s="22">
        <v>1</v>
      </c>
      <c r="AY293" s="164">
        <f t="shared" si="999"/>
        <v>18878</v>
      </c>
      <c r="AZ293" s="22">
        <v>1</v>
      </c>
      <c r="BA293" s="164">
        <f t="shared" si="1000"/>
        <v>18878</v>
      </c>
      <c r="BB293" s="22">
        <v>1</v>
      </c>
      <c r="BC293" s="164">
        <f t="shared" si="1001"/>
        <v>18878</v>
      </c>
      <c r="BD293" s="22">
        <v>1</v>
      </c>
      <c r="BE293" s="164">
        <f t="shared" si="1002"/>
        <v>18878</v>
      </c>
      <c r="BF293" s="253">
        <f t="shared" si="1003"/>
        <v>226536</v>
      </c>
      <c r="BG293" s="253">
        <f t="shared" si="1004"/>
        <v>221698</v>
      </c>
      <c r="BH293" s="10" t="b">
        <f t="shared" si="1005"/>
        <v>0</v>
      </c>
      <c r="BI293" s="253">
        <f t="shared" si="1006"/>
        <v>4838</v>
      </c>
      <c r="BJ293" s="250">
        <f t="shared" si="1009"/>
        <v>32210001</v>
      </c>
      <c r="BK293" s="251">
        <v>348</v>
      </c>
      <c r="BL293" s="251">
        <v>5</v>
      </c>
      <c r="BM293" s="252">
        <f t="shared" si="1010"/>
        <v>3</v>
      </c>
      <c r="BN293" s="252">
        <f t="shared" si="1011"/>
        <v>3</v>
      </c>
      <c r="BO293" s="252">
        <f t="shared" si="1012"/>
        <v>3</v>
      </c>
      <c r="BP293" s="252">
        <f t="shared" si="1013"/>
        <v>3</v>
      </c>
      <c r="BQ293" s="254">
        <f t="shared" si="1014"/>
        <v>18878</v>
      </c>
      <c r="BR293">
        <f t="shared" si="1007"/>
        <v>0</v>
      </c>
      <c r="BS293">
        <v>0</v>
      </c>
      <c r="BT293">
        <v>1</v>
      </c>
      <c r="BU293" t="s">
        <v>139</v>
      </c>
      <c r="BV293" t="str">
        <f t="shared" si="441"/>
        <v>1</v>
      </c>
      <c r="BW293" t="str">
        <f t="shared" si="441"/>
        <v>0</v>
      </c>
      <c r="BX293" t="str">
        <f t="shared" si="441"/>
        <v>0</v>
      </c>
      <c r="BY293" t="s">
        <v>23</v>
      </c>
      <c r="BZ293" s="253">
        <f t="shared" si="1015"/>
        <v>18878</v>
      </c>
      <c r="CA293" s="253">
        <f t="shared" si="1016"/>
        <v>18878</v>
      </c>
      <c r="CB293" s="253">
        <f t="shared" si="1017"/>
        <v>18878</v>
      </c>
      <c r="CC293" s="253">
        <f t="shared" si="1018"/>
        <v>18878</v>
      </c>
      <c r="CD293" s="253">
        <f t="shared" si="1019"/>
        <v>14040</v>
      </c>
      <c r="CE293" s="253">
        <f t="shared" si="1020"/>
        <v>18878</v>
      </c>
      <c r="CF293" s="253">
        <f t="shared" si="1021"/>
        <v>18878</v>
      </c>
      <c r="CG293" s="253">
        <f t="shared" si="1022"/>
        <v>18878</v>
      </c>
      <c r="CH293" s="253">
        <f t="shared" si="1023"/>
        <v>18878</v>
      </c>
      <c r="CI293" s="253">
        <f t="shared" si="1024"/>
        <v>18878</v>
      </c>
      <c r="CJ293" s="253">
        <f t="shared" si="1025"/>
        <v>18878</v>
      </c>
      <c r="CK293" s="253">
        <f t="shared" si="1026"/>
        <v>18878</v>
      </c>
    </row>
    <row r="294" spans="2:89" ht="20.399999999999999" x14ac:dyDescent="0.3">
      <c r="B294" s="129">
        <v>193</v>
      </c>
      <c r="C294" s="159">
        <v>322011</v>
      </c>
      <c r="D294" s="273">
        <v>32210001</v>
      </c>
      <c r="E294" s="155" t="s">
        <v>361</v>
      </c>
      <c r="F294" s="108" t="s">
        <v>344</v>
      </c>
      <c r="G294" s="108" t="s">
        <v>345</v>
      </c>
      <c r="H294" s="109" t="s">
        <v>18</v>
      </c>
      <c r="I294" s="110"/>
      <c r="J294" s="109" t="s">
        <v>19</v>
      </c>
      <c r="K294" s="111">
        <f t="shared" si="544"/>
        <v>0</v>
      </c>
      <c r="L294" s="156" t="s">
        <v>296</v>
      </c>
      <c r="M294" s="104">
        <v>0</v>
      </c>
      <c r="N294" s="262">
        <f t="shared" si="1008"/>
        <v>9858</v>
      </c>
      <c r="O294" s="137">
        <v>9858</v>
      </c>
      <c r="P294" s="110">
        <f t="shared" si="986"/>
        <v>0</v>
      </c>
      <c r="Q294" s="112" t="s">
        <v>139</v>
      </c>
      <c r="R294" s="113">
        <f t="shared" si="980"/>
        <v>0</v>
      </c>
      <c r="S294" s="114">
        <f t="shared" si="987"/>
        <v>0</v>
      </c>
      <c r="T294" s="113">
        <f t="shared" si="981"/>
        <v>0</v>
      </c>
      <c r="U294" s="115">
        <f t="shared" si="988"/>
        <v>0</v>
      </c>
      <c r="V294" s="113">
        <f t="shared" si="982"/>
        <v>0</v>
      </c>
      <c r="W294" s="115">
        <f t="shared" si="989"/>
        <v>0</v>
      </c>
      <c r="X294" s="113">
        <f t="shared" si="983"/>
        <v>0</v>
      </c>
      <c r="Y294" s="115">
        <f t="shared" si="990"/>
        <v>0</v>
      </c>
      <c r="Z294" s="116">
        <f t="shared" si="984"/>
        <v>0</v>
      </c>
      <c r="AA294" s="117" t="b">
        <f t="shared" si="985"/>
        <v>1</v>
      </c>
      <c r="AB294" s="109" t="s">
        <v>22</v>
      </c>
      <c r="AC294" s="122"/>
      <c r="AD294" s="109"/>
      <c r="AE294" s="108" t="s">
        <v>23</v>
      </c>
      <c r="AF294" s="119"/>
      <c r="AG294" s="120"/>
      <c r="AH294" s="22">
        <v>0</v>
      </c>
      <c r="AI294" s="164">
        <f t="shared" si="1027"/>
        <v>0</v>
      </c>
      <c r="AJ294" s="21">
        <v>0</v>
      </c>
      <c r="AK294" s="164">
        <f t="shared" si="992"/>
        <v>0</v>
      </c>
      <c r="AL294" s="21">
        <v>0</v>
      </c>
      <c r="AM294" s="164">
        <f t="shared" si="993"/>
        <v>0</v>
      </c>
      <c r="AN294" s="21">
        <v>0</v>
      </c>
      <c r="AO294" s="164">
        <f t="shared" si="994"/>
        <v>0</v>
      </c>
      <c r="AP294" s="21">
        <v>0</v>
      </c>
      <c r="AQ294" s="164">
        <f t="shared" si="995"/>
        <v>0</v>
      </c>
      <c r="AR294" s="21">
        <v>0</v>
      </c>
      <c r="AS294" s="164">
        <f t="shared" si="996"/>
        <v>0</v>
      </c>
      <c r="AT294" s="21">
        <v>0</v>
      </c>
      <c r="AU294" s="164">
        <f t="shared" si="997"/>
        <v>0</v>
      </c>
      <c r="AV294" s="21">
        <v>0</v>
      </c>
      <c r="AW294" s="164">
        <f t="shared" si="998"/>
        <v>0</v>
      </c>
      <c r="AX294" s="21">
        <v>0</v>
      </c>
      <c r="AY294" s="164">
        <f t="shared" si="999"/>
        <v>0</v>
      </c>
      <c r="AZ294" s="21">
        <v>0</v>
      </c>
      <c r="BA294" s="164">
        <f t="shared" si="1000"/>
        <v>0</v>
      </c>
      <c r="BB294" s="21">
        <v>0</v>
      </c>
      <c r="BC294" s="164">
        <f t="shared" si="1001"/>
        <v>0</v>
      </c>
      <c r="BD294" s="21">
        <v>0</v>
      </c>
      <c r="BE294" s="164">
        <f t="shared" si="1002"/>
        <v>0</v>
      </c>
      <c r="BF294" s="253">
        <f t="shared" si="1003"/>
        <v>0</v>
      </c>
      <c r="BG294" s="253">
        <f t="shared" si="1004"/>
        <v>0</v>
      </c>
      <c r="BH294" s="10" t="b">
        <f t="shared" si="1005"/>
        <v>1</v>
      </c>
      <c r="BI294" s="253">
        <f t="shared" si="1006"/>
        <v>0</v>
      </c>
      <c r="BJ294" s="250">
        <f t="shared" si="1009"/>
        <v>32210001</v>
      </c>
      <c r="BK294" s="251">
        <v>348</v>
      </c>
      <c r="BL294" s="251">
        <v>5</v>
      </c>
      <c r="BM294" s="252">
        <f t="shared" si="1010"/>
        <v>0</v>
      </c>
      <c r="BN294" s="252">
        <f t="shared" si="1011"/>
        <v>0</v>
      </c>
      <c r="BO294" s="252">
        <f t="shared" si="1012"/>
        <v>0</v>
      </c>
      <c r="BP294" s="252">
        <f t="shared" si="1013"/>
        <v>0</v>
      </c>
      <c r="BQ294" s="254">
        <f t="shared" si="1014"/>
        <v>9858</v>
      </c>
      <c r="BR294">
        <f t="shared" si="1007"/>
        <v>0</v>
      </c>
      <c r="BS294">
        <v>0</v>
      </c>
      <c r="BT294">
        <v>1</v>
      </c>
      <c r="BU294" t="s">
        <v>139</v>
      </c>
      <c r="BV294" t="str">
        <f t="shared" si="441"/>
        <v>1</v>
      </c>
      <c r="BW294" t="str">
        <f t="shared" si="441"/>
        <v>0</v>
      </c>
      <c r="BX294" t="str">
        <f t="shared" si="441"/>
        <v>0</v>
      </c>
      <c r="BY294" t="s">
        <v>23</v>
      </c>
      <c r="BZ294" s="253">
        <f t="shared" si="1015"/>
        <v>0</v>
      </c>
      <c r="CA294" s="253">
        <f t="shared" si="1016"/>
        <v>0</v>
      </c>
      <c r="CB294" s="253">
        <f t="shared" si="1017"/>
        <v>0</v>
      </c>
      <c r="CC294" s="253">
        <f t="shared" si="1018"/>
        <v>0</v>
      </c>
      <c r="CD294" s="253">
        <f t="shared" si="1019"/>
        <v>0</v>
      </c>
      <c r="CE294" s="253">
        <f t="shared" si="1020"/>
        <v>0</v>
      </c>
      <c r="CF294" s="253">
        <f t="shared" si="1021"/>
        <v>0</v>
      </c>
      <c r="CG294" s="253">
        <f t="shared" si="1022"/>
        <v>0</v>
      </c>
      <c r="CH294" s="253">
        <f t="shared" si="1023"/>
        <v>0</v>
      </c>
      <c r="CI294" s="253">
        <f t="shared" si="1024"/>
        <v>0</v>
      </c>
      <c r="CJ294" s="253">
        <f t="shared" si="1025"/>
        <v>0</v>
      </c>
      <c r="CK294" s="253">
        <f t="shared" si="1026"/>
        <v>0</v>
      </c>
    </row>
    <row r="295" spans="2:89" s="228" customFormat="1" ht="20.399999999999999" x14ac:dyDescent="0.3">
      <c r="B295" s="227">
        <v>196</v>
      </c>
      <c r="C295" s="193">
        <v>325011</v>
      </c>
      <c r="D295" s="193">
        <v>32310001</v>
      </c>
      <c r="E295" s="157" t="s">
        <v>437</v>
      </c>
      <c r="F295" s="229" t="s">
        <v>344</v>
      </c>
      <c r="G295" s="229" t="s">
        <v>345</v>
      </c>
      <c r="H295" s="230" t="s">
        <v>18</v>
      </c>
      <c r="I295" s="234"/>
      <c r="J295" s="230" t="s">
        <v>19</v>
      </c>
      <c r="K295" s="111">
        <f t="shared" si="544"/>
        <v>0</v>
      </c>
      <c r="L295" s="160" t="s">
        <v>274</v>
      </c>
      <c r="M295" s="104">
        <v>0</v>
      </c>
      <c r="N295" s="262">
        <f t="shared" si="1008"/>
        <v>67860</v>
      </c>
      <c r="O295" s="313">
        <v>67860</v>
      </c>
      <c r="P295" s="110">
        <f t="shared" si="986"/>
        <v>0</v>
      </c>
      <c r="Q295" s="160" t="s">
        <v>139</v>
      </c>
      <c r="R295" s="235">
        <f t="shared" si="980"/>
        <v>0</v>
      </c>
      <c r="S295" s="114">
        <f t="shared" si="987"/>
        <v>0</v>
      </c>
      <c r="T295" s="235">
        <f t="shared" si="981"/>
        <v>0</v>
      </c>
      <c r="U295" s="115">
        <f t="shared" si="988"/>
        <v>0</v>
      </c>
      <c r="V295" s="235">
        <f t="shared" si="982"/>
        <v>0</v>
      </c>
      <c r="W295" s="115">
        <f t="shared" si="989"/>
        <v>0</v>
      </c>
      <c r="X295" s="235">
        <f t="shared" si="983"/>
        <v>0</v>
      </c>
      <c r="Y295" s="115">
        <f t="shared" si="990"/>
        <v>0</v>
      </c>
      <c r="Z295" s="116">
        <f t="shared" si="984"/>
        <v>0</v>
      </c>
      <c r="AA295" s="117" t="b">
        <f t="shared" si="985"/>
        <v>1</v>
      </c>
      <c r="AB295" s="230" t="s">
        <v>22</v>
      </c>
      <c r="AC295" s="243"/>
      <c r="AD295" s="230"/>
      <c r="AE295" s="229" t="s">
        <v>23</v>
      </c>
      <c r="AF295" s="244"/>
      <c r="AG295" s="245"/>
      <c r="AH295" s="240">
        <v>0</v>
      </c>
      <c r="AI295" s="315">
        <f t="shared" ref="AI295" si="1028">AH295*(N295*(O295/100+1))</f>
        <v>0</v>
      </c>
      <c r="AJ295" s="240">
        <v>0</v>
      </c>
      <c r="AK295" s="315">
        <f>AJ295*(N295*(O295/100+1))</f>
        <v>0</v>
      </c>
      <c r="AL295" s="240">
        <v>0</v>
      </c>
      <c r="AM295" s="315">
        <v>0</v>
      </c>
      <c r="AN295" s="240"/>
      <c r="AO295" s="315">
        <f t="shared" ref="AO295" si="1029">AN295*(N295*(O295/100+1))</f>
        <v>0</v>
      </c>
      <c r="AP295" s="240">
        <v>0</v>
      </c>
      <c r="AQ295" s="315">
        <f t="shared" ref="AQ295" si="1030">AP295*(N295*(O295/100+1))</f>
        <v>0</v>
      </c>
      <c r="AR295" s="240">
        <v>0</v>
      </c>
      <c r="AS295" s="315">
        <f t="shared" ref="AS295" si="1031">AR295*(N295*(O295/100+1))</f>
        <v>0</v>
      </c>
      <c r="AT295" s="240">
        <v>0</v>
      </c>
      <c r="AU295" s="315">
        <f t="shared" ref="AU295" si="1032">AT295*(N295*(O295/100+1))</f>
        <v>0</v>
      </c>
      <c r="AV295" s="240">
        <v>0</v>
      </c>
      <c r="AW295" s="315">
        <f t="shared" ref="AW295" si="1033">AV295*(N295*(O295/100+1))</f>
        <v>0</v>
      </c>
      <c r="AX295" s="240">
        <v>0</v>
      </c>
      <c r="AY295" s="315">
        <f t="shared" ref="AY295" si="1034">AX295*(N295*(O295/100+1))</f>
        <v>0</v>
      </c>
      <c r="AZ295" s="240">
        <v>0</v>
      </c>
      <c r="BA295" s="315">
        <f t="shared" ref="BA295" si="1035">AZ295*(N295*(O295/100+1))</f>
        <v>0</v>
      </c>
      <c r="BB295" s="240">
        <v>0</v>
      </c>
      <c r="BC295" s="164">
        <f t="shared" si="1001"/>
        <v>0</v>
      </c>
      <c r="BD295" s="240">
        <v>0</v>
      </c>
      <c r="BE295" s="315">
        <f t="shared" ref="BE295" si="1036">BD295*(N295*(O295/100+1))</f>
        <v>0</v>
      </c>
      <c r="BF295" s="253">
        <f t="shared" si="1003"/>
        <v>0</v>
      </c>
      <c r="BG295" s="253">
        <f t="shared" si="1004"/>
        <v>0</v>
      </c>
      <c r="BH295" s="317" t="b">
        <f t="shared" si="1005"/>
        <v>1</v>
      </c>
      <c r="BI295" s="317">
        <f t="shared" si="1006"/>
        <v>0</v>
      </c>
      <c r="BJ295" s="318">
        <f t="shared" si="1009"/>
        <v>32310001</v>
      </c>
      <c r="BK295" s="324">
        <v>348</v>
      </c>
      <c r="BL295" s="324">
        <v>5</v>
      </c>
      <c r="BM295" s="325">
        <f t="shared" si="1010"/>
        <v>0</v>
      </c>
      <c r="BN295" s="325">
        <f t="shared" si="1011"/>
        <v>0</v>
      </c>
      <c r="BO295" s="325">
        <f t="shared" si="1012"/>
        <v>0</v>
      </c>
      <c r="BP295" s="325">
        <f t="shared" si="1013"/>
        <v>0</v>
      </c>
      <c r="BQ295" s="326">
        <f t="shared" si="1014"/>
        <v>67860</v>
      </c>
      <c r="BR295" s="228">
        <f t="shared" si="1014"/>
        <v>67860</v>
      </c>
      <c r="BS295" s="228">
        <v>0</v>
      </c>
      <c r="BT295" s="228">
        <v>1</v>
      </c>
      <c r="BU295" s="228" t="s">
        <v>139</v>
      </c>
      <c r="BV295" s="228" t="str">
        <f t="shared" si="441"/>
        <v>1</v>
      </c>
      <c r="BW295" s="228" t="str">
        <f t="shared" si="441"/>
        <v>0</v>
      </c>
      <c r="BX295" s="228" t="str">
        <f t="shared" si="441"/>
        <v>0</v>
      </c>
      <c r="BY295" s="228" t="s">
        <v>23</v>
      </c>
      <c r="BZ295" s="327">
        <f t="shared" si="1015"/>
        <v>0</v>
      </c>
      <c r="CA295" s="327">
        <f t="shared" si="1016"/>
        <v>0</v>
      </c>
      <c r="CB295" s="327">
        <f t="shared" si="1017"/>
        <v>0</v>
      </c>
      <c r="CC295" s="327">
        <f t="shared" si="1018"/>
        <v>0</v>
      </c>
      <c r="CD295" s="327">
        <f t="shared" si="1019"/>
        <v>0</v>
      </c>
      <c r="CE295" s="327">
        <f t="shared" si="1020"/>
        <v>0</v>
      </c>
      <c r="CF295" s="327">
        <f t="shared" si="1021"/>
        <v>0</v>
      </c>
      <c r="CG295" s="327">
        <f t="shared" si="1022"/>
        <v>0</v>
      </c>
      <c r="CH295" s="327">
        <f t="shared" si="1023"/>
        <v>0</v>
      </c>
      <c r="CI295" s="327">
        <f t="shared" si="1024"/>
        <v>0</v>
      </c>
      <c r="CJ295" s="327">
        <f t="shared" si="1025"/>
        <v>0</v>
      </c>
      <c r="CK295" s="327">
        <f t="shared" si="1026"/>
        <v>0</v>
      </c>
    </row>
    <row r="296" spans="2:89" ht="30.6" x14ac:dyDescent="0.3">
      <c r="B296" s="129">
        <v>194</v>
      </c>
      <c r="C296" s="192">
        <v>323011</v>
      </c>
      <c r="D296" s="270">
        <v>32310001</v>
      </c>
      <c r="E296" s="155" t="s">
        <v>362</v>
      </c>
      <c r="F296" s="108" t="s">
        <v>344</v>
      </c>
      <c r="G296" s="108" t="s">
        <v>345</v>
      </c>
      <c r="H296" s="109" t="s">
        <v>18</v>
      </c>
      <c r="I296" s="110"/>
      <c r="J296" s="109" t="s">
        <v>19</v>
      </c>
      <c r="K296" s="111">
        <f t="shared" si="544"/>
        <v>144</v>
      </c>
      <c r="L296" s="112" t="s">
        <v>274</v>
      </c>
      <c r="M296" s="201">
        <v>0</v>
      </c>
      <c r="N296" s="262">
        <f t="shared" si="1008"/>
        <v>2088</v>
      </c>
      <c r="O296" s="137">
        <v>2088</v>
      </c>
      <c r="P296" s="110">
        <f t="shared" si="986"/>
        <v>300672</v>
      </c>
      <c r="Q296" s="112" t="s">
        <v>139</v>
      </c>
      <c r="R296" s="113">
        <f t="shared" si="980"/>
        <v>36</v>
      </c>
      <c r="S296" s="114">
        <f t="shared" si="987"/>
        <v>75168</v>
      </c>
      <c r="T296" s="113">
        <f t="shared" si="981"/>
        <v>36</v>
      </c>
      <c r="U296" s="115">
        <f t="shared" si="988"/>
        <v>75168</v>
      </c>
      <c r="V296" s="113">
        <f t="shared" si="982"/>
        <v>36</v>
      </c>
      <c r="W296" s="115">
        <f t="shared" si="989"/>
        <v>75168</v>
      </c>
      <c r="X296" s="113">
        <f t="shared" si="983"/>
        <v>36</v>
      </c>
      <c r="Y296" s="115">
        <f t="shared" si="990"/>
        <v>75168</v>
      </c>
      <c r="Z296" s="116">
        <f t="shared" si="984"/>
        <v>300672</v>
      </c>
      <c r="AA296" s="117" t="b">
        <f t="shared" si="985"/>
        <v>1</v>
      </c>
      <c r="AB296" s="109" t="s">
        <v>22</v>
      </c>
      <c r="AC296" s="122"/>
      <c r="AD296" s="109"/>
      <c r="AE296" s="108" t="s">
        <v>23</v>
      </c>
      <c r="AF296" s="119"/>
      <c r="AG296" s="120"/>
      <c r="AH296" s="21">
        <v>12</v>
      </c>
      <c r="AI296" s="164">
        <f t="shared" si="1027"/>
        <v>25056</v>
      </c>
      <c r="AJ296" s="21">
        <v>12</v>
      </c>
      <c r="AK296" s="164">
        <f t="shared" si="992"/>
        <v>25056</v>
      </c>
      <c r="AL296" s="21">
        <v>12</v>
      </c>
      <c r="AM296" s="164">
        <f t="shared" si="993"/>
        <v>25056</v>
      </c>
      <c r="AN296" s="21">
        <v>12</v>
      </c>
      <c r="AO296" s="164">
        <f t="shared" si="994"/>
        <v>25056</v>
      </c>
      <c r="AP296" s="21">
        <v>12</v>
      </c>
      <c r="AQ296" s="164">
        <f t="shared" si="995"/>
        <v>25056</v>
      </c>
      <c r="AR296" s="21">
        <v>12</v>
      </c>
      <c r="AS296" s="164">
        <f t="shared" si="996"/>
        <v>25056</v>
      </c>
      <c r="AT296" s="21">
        <v>12</v>
      </c>
      <c r="AU296" s="164">
        <f t="shared" si="997"/>
        <v>25056</v>
      </c>
      <c r="AV296" s="21">
        <v>12</v>
      </c>
      <c r="AW296" s="164">
        <f t="shared" si="998"/>
        <v>25056</v>
      </c>
      <c r="AX296" s="21">
        <v>12</v>
      </c>
      <c r="AY296" s="164">
        <f t="shared" si="999"/>
        <v>25056</v>
      </c>
      <c r="AZ296" s="21">
        <v>12</v>
      </c>
      <c r="BA296" s="164">
        <f t="shared" si="1000"/>
        <v>25056</v>
      </c>
      <c r="BB296" s="21">
        <v>12</v>
      </c>
      <c r="BC296" s="164">
        <f t="shared" si="1001"/>
        <v>25056</v>
      </c>
      <c r="BD296" s="21">
        <v>12</v>
      </c>
      <c r="BE296" s="164">
        <f t="shared" si="1002"/>
        <v>25056</v>
      </c>
      <c r="BF296" s="253">
        <f t="shared" si="1003"/>
        <v>300672</v>
      </c>
      <c r="BG296" s="253">
        <f t="shared" si="1004"/>
        <v>300672</v>
      </c>
      <c r="BH296" s="10" t="b">
        <f t="shared" si="1005"/>
        <v>1</v>
      </c>
      <c r="BI296" s="253">
        <f t="shared" si="1006"/>
        <v>0</v>
      </c>
      <c r="BJ296" s="250">
        <f t="shared" si="1009"/>
        <v>32310001</v>
      </c>
      <c r="BK296" s="251">
        <v>348</v>
      </c>
      <c r="BL296" s="251">
        <v>5</v>
      </c>
      <c r="BM296" s="252">
        <f t="shared" si="1010"/>
        <v>36</v>
      </c>
      <c r="BN296" s="252">
        <f t="shared" si="1011"/>
        <v>36</v>
      </c>
      <c r="BO296" s="252">
        <f t="shared" si="1012"/>
        <v>36</v>
      </c>
      <c r="BP296" s="252">
        <f t="shared" si="1013"/>
        <v>36</v>
      </c>
      <c r="BQ296" s="254">
        <f t="shared" si="1014"/>
        <v>2088</v>
      </c>
      <c r="BR296">
        <f t="shared" si="1007"/>
        <v>0</v>
      </c>
      <c r="BS296">
        <v>0</v>
      </c>
      <c r="BT296">
        <v>1</v>
      </c>
      <c r="BU296" t="s">
        <v>139</v>
      </c>
      <c r="BV296" t="str">
        <f t="shared" si="441"/>
        <v>1</v>
      </c>
      <c r="BW296" t="str">
        <f t="shared" si="441"/>
        <v>0</v>
      </c>
      <c r="BX296" t="str">
        <f t="shared" si="441"/>
        <v>0</v>
      </c>
      <c r="BY296" t="s">
        <v>23</v>
      </c>
      <c r="BZ296" s="253">
        <f t="shared" si="1015"/>
        <v>25056</v>
      </c>
      <c r="CA296" s="253">
        <f t="shared" si="1016"/>
        <v>25056</v>
      </c>
      <c r="CB296" s="253">
        <f t="shared" si="1017"/>
        <v>25056</v>
      </c>
      <c r="CC296" s="253">
        <f t="shared" si="1018"/>
        <v>25056</v>
      </c>
      <c r="CD296" s="253">
        <f t="shared" si="1019"/>
        <v>25056</v>
      </c>
      <c r="CE296" s="253">
        <f t="shared" si="1020"/>
        <v>25056</v>
      </c>
      <c r="CF296" s="253">
        <f t="shared" si="1021"/>
        <v>25056</v>
      </c>
      <c r="CG296" s="253">
        <f t="shared" si="1022"/>
        <v>25056</v>
      </c>
      <c r="CH296" s="253">
        <f t="shared" si="1023"/>
        <v>25056</v>
      </c>
      <c r="CI296" s="253">
        <f t="shared" si="1024"/>
        <v>25056</v>
      </c>
      <c r="CJ296" s="253">
        <f t="shared" si="1025"/>
        <v>25056</v>
      </c>
      <c r="CK296" s="253">
        <f t="shared" si="1026"/>
        <v>25056</v>
      </c>
    </row>
    <row r="297" spans="2:89" ht="20.399999999999999" x14ac:dyDescent="0.3">
      <c r="B297" s="129">
        <v>195</v>
      </c>
      <c r="C297" s="159">
        <v>333011</v>
      </c>
      <c r="D297" s="270">
        <v>33310001</v>
      </c>
      <c r="E297" s="149" t="s">
        <v>297</v>
      </c>
      <c r="F297" s="108" t="s">
        <v>344</v>
      </c>
      <c r="G297" s="108" t="s">
        <v>345</v>
      </c>
      <c r="H297" s="109" t="s">
        <v>18</v>
      </c>
      <c r="I297" s="110"/>
      <c r="J297" s="109" t="s">
        <v>19</v>
      </c>
      <c r="K297" s="111">
        <f t="shared" si="544"/>
        <v>11</v>
      </c>
      <c r="L297" s="112" t="s">
        <v>274</v>
      </c>
      <c r="M297" s="201">
        <v>0</v>
      </c>
      <c r="N297" s="262">
        <f t="shared" si="1008"/>
        <v>6000</v>
      </c>
      <c r="O297" s="137">
        <v>6000</v>
      </c>
      <c r="P297" s="110">
        <f t="shared" si="986"/>
        <v>66000</v>
      </c>
      <c r="Q297" s="112" t="s">
        <v>139</v>
      </c>
      <c r="R297" s="113">
        <f t="shared" si="980"/>
        <v>2</v>
      </c>
      <c r="S297" s="114">
        <f t="shared" si="987"/>
        <v>12000</v>
      </c>
      <c r="T297" s="113">
        <f t="shared" si="981"/>
        <v>3</v>
      </c>
      <c r="U297" s="115">
        <f t="shared" si="988"/>
        <v>18000</v>
      </c>
      <c r="V297" s="113">
        <f t="shared" si="982"/>
        <v>3</v>
      </c>
      <c r="W297" s="115">
        <f t="shared" si="989"/>
        <v>18000</v>
      </c>
      <c r="X297" s="113">
        <f t="shared" si="983"/>
        <v>3</v>
      </c>
      <c r="Y297" s="115">
        <f t="shared" si="990"/>
        <v>18000</v>
      </c>
      <c r="Z297" s="116">
        <f t="shared" si="984"/>
        <v>66000</v>
      </c>
      <c r="AA297" s="117" t="b">
        <f t="shared" si="985"/>
        <v>1</v>
      </c>
      <c r="AB297" s="109" t="s">
        <v>22</v>
      </c>
      <c r="AC297" s="122"/>
      <c r="AD297" s="109"/>
      <c r="AE297" s="108" t="s">
        <v>23</v>
      </c>
      <c r="AF297" s="119"/>
      <c r="AG297" s="120"/>
      <c r="AH297" s="21">
        <v>0</v>
      </c>
      <c r="AI297" s="164">
        <f t="shared" si="1027"/>
        <v>0</v>
      </c>
      <c r="AJ297" s="21">
        <v>1</v>
      </c>
      <c r="AK297" s="164">
        <f t="shared" si="992"/>
        <v>6000</v>
      </c>
      <c r="AL297" s="21">
        <v>1</v>
      </c>
      <c r="AM297" s="164">
        <f t="shared" si="993"/>
        <v>6000</v>
      </c>
      <c r="AN297" s="21">
        <v>1</v>
      </c>
      <c r="AO297" s="164">
        <f t="shared" si="994"/>
        <v>6000</v>
      </c>
      <c r="AP297" s="21">
        <v>1</v>
      </c>
      <c r="AQ297" s="164">
        <f t="shared" si="995"/>
        <v>6000</v>
      </c>
      <c r="AR297" s="21">
        <v>1</v>
      </c>
      <c r="AS297" s="164">
        <f t="shared" si="996"/>
        <v>6000</v>
      </c>
      <c r="AT297" s="21">
        <v>1</v>
      </c>
      <c r="AU297" s="164">
        <f t="shared" si="997"/>
        <v>6000</v>
      </c>
      <c r="AV297" s="21">
        <v>1</v>
      </c>
      <c r="AW297" s="164">
        <f t="shared" si="998"/>
        <v>6000</v>
      </c>
      <c r="AX297" s="21">
        <v>1</v>
      </c>
      <c r="AY297" s="164">
        <f t="shared" si="999"/>
        <v>6000</v>
      </c>
      <c r="AZ297" s="21">
        <v>1</v>
      </c>
      <c r="BA297" s="164">
        <f t="shared" si="1000"/>
        <v>6000</v>
      </c>
      <c r="BB297" s="21">
        <v>1</v>
      </c>
      <c r="BC297" s="164">
        <f t="shared" si="1001"/>
        <v>6000</v>
      </c>
      <c r="BD297" s="21">
        <v>1</v>
      </c>
      <c r="BE297" s="164">
        <f t="shared" si="1002"/>
        <v>6000</v>
      </c>
      <c r="BF297" s="253">
        <f t="shared" si="1003"/>
        <v>66000</v>
      </c>
      <c r="BG297" s="253">
        <f t="shared" si="1004"/>
        <v>66000</v>
      </c>
      <c r="BH297" s="10" t="b">
        <f t="shared" si="1005"/>
        <v>1</v>
      </c>
      <c r="BI297" s="253">
        <f t="shared" si="1006"/>
        <v>0</v>
      </c>
      <c r="BJ297" s="250">
        <f t="shared" si="1009"/>
        <v>33310001</v>
      </c>
      <c r="BK297" s="251">
        <v>348</v>
      </c>
      <c r="BL297" s="251">
        <v>5</v>
      </c>
      <c r="BM297" s="252">
        <f t="shared" si="1010"/>
        <v>2</v>
      </c>
      <c r="BN297" s="252">
        <f t="shared" si="1011"/>
        <v>3</v>
      </c>
      <c r="BO297" s="252">
        <f t="shared" si="1012"/>
        <v>3</v>
      </c>
      <c r="BP297" s="252">
        <f t="shared" si="1013"/>
        <v>3</v>
      </c>
      <c r="BQ297" s="254">
        <f t="shared" si="1014"/>
        <v>6000</v>
      </c>
      <c r="BR297">
        <f t="shared" si="1007"/>
        <v>0</v>
      </c>
      <c r="BS297">
        <v>0</v>
      </c>
      <c r="BT297">
        <v>1</v>
      </c>
      <c r="BU297" t="s">
        <v>139</v>
      </c>
      <c r="BV297" t="str">
        <f t="shared" ref="BV297:BX362" si="1037">IF(AB297 = "X", "1", "0")</f>
        <v>1</v>
      </c>
      <c r="BW297" t="str">
        <f t="shared" si="1037"/>
        <v>0</v>
      </c>
      <c r="BX297" t="str">
        <f t="shared" si="1037"/>
        <v>0</v>
      </c>
      <c r="BY297" t="s">
        <v>23</v>
      </c>
      <c r="BZ297" s="253">
        <f t="shared" si="1015"/>
        <v>0</v>
      </c>
      <c r="CA297" s="253">
        <f t="shared" si="1016"/>
        <v>6000</v>
      </c>
      <c r="CB297" s="253">
        <f t="shared" si="1017"/>
        <v>6000</v>
      </c>
      <c r="CC297" s="253">
        <f t="shared" si="1018"/>
        <v>6000</v>
      </c>
      <c r="CD297" s="253">
        <f t="shared" si="1019"/>
        <v>6000</v>
      </c>
      <c r="CE297" s="253">
        <f t="shared" si="1020"/>
        <v>6000</v>
      </c>
      <c r="CF297" s="253">
        <f t="shared" si="1021"/>
        <v>6000</v>
      </c>
      <c r="CG297" s="253">
        <f t="shared" si="1022"/>
        <v>6000</v>
      </c>
      <c r="CH297" s="253">
        <f t="shared" si="1023"/>
        <v>6000</v>
      </c>
      <c r="CI297" s="253">
        <f t="shared" si="1024"/>
        <v>6000</v>
      </c>
      <c r="CJ297" s="253">
        <f t="shared" si="1025"/>
        <v>6000</v>
      </c>
      <c r="CK297" s="253">
        <f t="shared" si="1026"/>
        <v>6000</v>
      </c>
    </row>
    <row r="298" spans="2:89" s="228" customFormat="1" ht="20.399999999999999" x14ac:dyDescent="0.3">
      <c r="B298" s="227">
        <v>196</v>
      </c>
      <c r="C298" s="160">
        <v>336081</v>
      </c>
      <c r="D298" s="193">
        <v>33680001</v>
      </c>
      <c r="E298" s="151" t="s">
        <v>436</v>
      </c>
      <c r="F298" s="229" t="s">
        <v>344</v>
      </c>
      <c r="G298" s="229" t="s">
        <v>345</v>
      </c>
      <c r="H298" s="230" t="s">
        <v>18</v>
      </c>
      <c r="I298" s="234"/>
      <c r="J298" s="230" t="s">
        <v>19</v>
      </c>
      <c r="K298" s="111">
        <f t="shared" si="544"/>
        <v>24344.7</v>
      </c>
      <c r="L298" s="160" t="s">
        <v>274</v>
      </c>
      <c r="M298" s="201">
        <v>0</v>
      </c>
      <c r="N298" s="262">
        <f t="shared" si="1008"/>
        <v>1</v>
      </c>
      <c r="O298" s="313">
        <v>1</v>
      </c>
      <c r="P298" s="110">
        <f t="shared" si="986"/>
        <v>24344.7</v>
      </c>
      <c r="Q298" s="160" t="s">
        <v>139</v>
      </c>
      <c r="R298" s="235">
        <f t="shared" si="980"/>
        <v>0</v>
      </c>
      <c r="S298" s="234">
        <f t="shared" ref="S298" si="1038">R298*(N298*(O298/100+1))</f>
        <v>0</v>
      </c>
      <c r="T298" s="235">
        <f t="shared" si="981"/>
        <v>24344.7</v>
      </c>
      <c r="U298" s="115">
        <f t="shared" si="988"/>
        <v>24344.7</v>
      </c>
      <c r="V298" s="235">
        <f t="shared" si="982"/>
        <v>0</v>
      </c>
      <c r="W298" s="115">
        <f t="shared" si="989"/>
        <v>0</v>
      </c>
      <c r="X298" s="235">
        <f t="shared" si="983"/>
        <v>0</v>
      </c>
      <c r="Y298" s="115">
        <f t="shared" si="990"/>
        <v>0</v>
      </c>
      <c r="Z298" s="116">
        <f t="shared" si="984"/>
        <v>24344.7</v>
      </c>
      <c r="AA298" s="117" t="b">
        <f t="shared" si="985"/>
        <v>1</v>
      </c>
      <c r="AB298" s="230" t="s">
        <v>22</v>
      </c>
      <c r="AC298" s="243"/>
      <c r="AD298" s="230"/>
      <c r="AE298" s="229" t="s">
        <v>23</v>
      </c>
      <c r="AF298" s="244"/>
      <c r="AG298" s="245"/>
      <c r="AH298" s="240">
        <v>0</v>
      </c>
      <c r="AI298" s="315">
        <f t="shared" ref="AI298" si="1039">AH298*(N298*(O298/100+1))</f>
        <v>0</v>
      </c>
      <c r="AJ298" s="240">
        <v>0</v>
      </c>
      <c r="AK298" s="315">
        <f t="shared" ref="AK298" si="1040">AJ298*(N298*(O298/100+1))</f>
        <v>0</v>
      </c>
      <c r="AL298" s="240">
        <v>0</v>
      </c>
      <c r="AM298" s="315">
        <f t="shared" ref="AM298" si="1041">AL298*(N298*(O298/100+1))</f>
        <v>0</v>
      </c>
      <c r="AN298" s="240">
        <v>0</v>
      </c>
      <c r="AO298" s="315">
        <f t="shared" si="994"/>
        <v>0</v>
      </c>
      <c r="AP298" s="240">
        <v>24344.7</v>
      </c>
      <c r="AQ298" s="164">
        <f t="shared" si="995"/>
        <v>24344.7</v>
      </c>
      <c r="AR298" s="240">
        <v>0</v>
      </c>
      <c r="AS298" s="315">
        <f t="shared" ref="AS298" si="1042">AR298*(N298*(O298/100+1))</f>
        <v>0</v>
      </c>
      <c r="AT298" s="240">
        <v>0</v>
      </c>
      <c r="AU298" s="315">
        <f t="shared" ref="AU298" si="1043">AT298*(N298*(O298/100+1))</f>
        <v>0</v>
      </c>
      <c r="AV298" s="240">
        <v>0</v>
      </c>
      <c r="AW298" s="315">
        <f t="shared" ref="AW298" si="1044">AV298*(N298*(O298/100+1))</f>
        <v>0</v>
      </c>
      <c r="AX298" s="240">
        <v>0</v>
      </c>
      <c r="AY298" s="315">
        <f t="shared" ref="AY298" si="1045">AX298*(N298*(O298/100+1))</f>
        <v>0</v>
      </c>
      <c r="AZ298" s="240">
        <v>0</v>
      </c>
      <c r="BA298" s="315">
        <f t="shared" ref="BA298" si="1046">AZ298*(N298*(O298/100+1))</f>
        <v>0</v>
      </c>
      <c r="BB298" s="240">
        <v>0</v>
      </c>
      <c r="BC298" s="164">
        <f t="shared" si="1001"/>
        <v>0</v>
      </c>
      <c r="BD298" s="240">
        <v>0</v>
      </c>
      <c r="BE298" s="315">
        <f t="shared" ref="BE298" si="1047">BD298*(N298*(O298/100+1))</f>
        <v>0</v>
      </c>
      <c r="BF298" s="253">
        <f t="shared" si="1003"/>
        <v>24344.7</v>
      </c>
      <c r="BG298" s="253">
        <f t="shared" si="1004"/>
        <v>24344.7</v>
      </c>
      <c r="BH298" s="317" t="b">
        <f t="shared" si="1005"/>
        <v>1</v>
      </c>
      <c r="BI298" s="317">
        <f t="shared" si="1006"/>
        <v>0</v>
      </c>
      <c r="BJ298" s="318">
        <f t="shared" si="1009"/>
        <v>33680001</v>
      </c>
      <c r="BK298" s="324">
        <v>348</v>
      </c>
      <c r="BL298" s="324">
        <v>5</v>
      </c>
      <c r="BM298" s="325">
        <f t="shared" si="1010"/>
        <v>0</v>
      </c>
      <c r="BN298" s="325">
        <f t="shared" si="1011"/>
        <v>24344.7</v>
      </c>
      <c r="BO298" s="325">
        <f t="shared" si="1012"/>
        <v>0</v>
      </c>
      <c r="BP298" s="325">
        <f t="shared" si="1013"/>
        <v>0</v>
      </c>
      <c r="BQ298" s="326">
        <f t="shared" si="1014"/>
        <v>1</v>
      </c>
      <c r="BR298" s="228">
        <f t="shared" si="1014"/>
        <v>1</v>
      </c>
      <c r="BS298" s="228">
        <v>0</v>
      </c>
      <c r="BT298" s="228">
        <v>1</v>
      </c>
      <c r="BU298" s="228" t="s">
        <v>139</v>
      </c>
      <c r="BV298" s="228" t="str">
        <f t="shared" si="1037"/>
        <v>1</v>
      </c>
      <c r="BW298" s="228" t="str">
        <f t="shared" si="1037"/>
        <v>0</v>
      </c>
      <c r="BX298" s="228" t="str">
        <f t="shared" si="1037"/>
        <v>0</v>
      </c>
      <c r="BY298" s="228" t="s">
        <v>23</v>
      </c>
      <c r="BZ298" s="327">
        <f t="shared" si="1015"/>
        <v>0</v>
      </c>
      <c r="CA298" s="327">
        <f t="shared" si="1016"/>
        <v>0</v>
      </c>
      <c r="CB298" s="327">
        <f t="shared" si="1017"/>
        <v>0</v>
      </c>
      <c r="CC298" s="327">
        <f t="shared" si="1018"/>
        <v>0</v>
      </c>
      <c r="CD298" s="327">
        <f t="shared" si="1019"/>
        <v>24344.7</v>
      </c>
      <c r="CE298" s="327">
        <f t="shared" si="1020"/>
        <v>0</v>
      </c>
      <c r="CF298" s="327">
        <f t="shared" si="1021"/>
        <v>0</v>
      </c>
      <c r="CG298" s="327">
        <f t="shared" si="1022"/>
        <v>0</v>
      </c>
      <c r="CH298" s="327">
        <f t="shared" si="1023"/>
        <v>0</v>
      </c>
      <c r="CI298" s="327">
        <f t="shared" si="1024"/>
        <v>0</v>
      </c>
      <c r="CJ298" s="327">
        <f t="shared" si="1025"/>
        <v>0</v>
      </c>
      <c r="CK298" s="327">
        <f t="shared" si="1026"/>
        <v>0</v>
      </c>
    </row>
    <row r="299" spans="2:89" s="228" customFormat="1" ht="20.399999999999999" x14ac:dyDescent="0.3">
      <c r="B299" s="227">
        <v>196</v>
      </c>
      <c r="C299" s="160">
        <v>336081</v>
      </c>
      <c r="D299" s="193">
        <v>33680001</v>
      </c>
      <c r="E299" s="151" t="s">
        <v>436</v>
      </c>
      <c r="F299" s="229" t="s">
        <v>344</v>
      </c>
      <c r="G299" s="229" t="s">
        <v>345</v>
      </c>
      <c r="H299" s="230" t="s">
        <v>18</v>
      </c>
      <c r="I299" s="234"/>
      <c r="J299" s="230" t="s">
        <v>19</v>
      </c>
      <c r="K299" s="111">
        <f t="shared" si="544"/>
        <v>25055.87</v>
      </c>
      <c r="L299" s="160" t="s">
        <v>274</v>
      </c>
      <c r="M299" s="201">
        <v>0</v>
      </c>
      <c r="N299" s="262">
        <f t="shared" si="1008"/>
        <v>1</v>
      </c>
      <c r="O299" s="313">
        <v>1</v>
      </c>
      <c r="P299" s="110">
        <f t="shared" si="986"/>
        <v>25055.87</v>
      </c>
      <c r="Q299" s="160" t="s">
        <v>139</v>
      </c>
      <c r="R299" s="235">
        <f t="shared" ref="R299" si="1048">AH299+AJ299+AL299</f>
        <v>0</v>
      </c>
      <c r="S299" s="234">
        <f t="shared" ref="S299" si="1049">R299*(N299*(O299/100+1))</f>
        <v>0</v>
      </c>
      <c r="T299" s="235">
        <f t="shared" ref="T299" si="1050">AN299+AP299+AR299</f>
        <v>25055.87</v>
      </c>
      <c r="U299" s="115">
        <f t="shared" si="988"/>
        <v>25055.87</v>
      </c>
      <c r="V299" s="235">
        <f t="shared" ref="V299" si="1051">AT299+AV299+AX299</f>
        <v>0</v>
      </c>
      <c r="W299" s="115">
        <f t="shared" si="989"/>
        <v>0</v>
      </c>
      <c r="X299" s="235">
        <f t="shared" ref="X299" si="1052">AZ299+BB299+BD299</f>
        <v>0</v>
      </c>
      <c r="Y299" s="115">
        <f t="shared" si="990"/>
        <v>0</v>
      </c>
      <c r="Z299" s="116">
        <f t="shared" si="984"/>
        <v>25055.87</v>
      </c>
      <c r="AA299" s="117" t="b">
        <f t="shared" si="985"/>
        <v>1</v>
      </c>
      <c r="AB299" s="230" t="s">
        <v>22</v>
      </c>
      <c r="AC299" s="243"/>
      <c r="AD299" s="230"/>
      <c r="AE299" s="229" t="s">
        <v>23</v>
      </c>
      <c r="AF299" s="244"/>
      <c r="AG299" s="245"/>
      <c r="AH299" s="240">
        <v>0</v>
      </c>
      <c r="AI299" s="315">
        <f t="shared" ref="AI299" si="1053">AH299*(N299*(O299/100+1))</f>
        <v>0</v>
      </c>
      <c r="AJ299" s="240">
        <v>0</v>
      </c>
      <c r="AK299" s="315">
        <f t="shared" ref="AK299" si="1054">AJ299*(N299*(O299/100+1))</f>
        <v>0</v>
      </c>
      <c r="AL299" s="240">
        <v>0</v>
      </c>
      <c r="AM299" s="315">
        <f t="shared" ref="AM299" si="1055">AL299*(N299*(O299/100+1))</f>
        <v>0</v>
      </c>
      <c r="AN299" s="240">
        <v>25055.87</v>
      </c>
      <c r="AO299" s="315">
        <f t="shared" ref="AO299" si="1056">AN299*(O299*(M299/100+1))</f>
        <v>25055.87</v>
      </c>
      <c r="AP299" s="240">
        <v>0</v>
      </c>
      <c r="AQ299" s="164">
        <f t="shared" si="995"/>
        <v>0</v>
      </c>
      <c r="AR299" s="240">
        <v>0</v>
      </c>
      <c r="AS299" s="315">
        <f t="shared" ref="AS299" si="1057">AR299*(N299*(O299/100+1))</f>
        <v>0</v>
      </c>
      <c r="AT299" s="240">
        <v>0</v>
      </c>
      <c r="AU299" s="315">
        <f t="shared" ref="AU299" si="1058">AT299*(N299*(O299/100+1))</f>
        <v>0</v>
      </c>
      <c r="AV299" s="240">
        <v>0</v>
      </c>
      <c r="AW299" s="315">
        <f t="shared" ref="AW299" si="1059">AV299*(N299*(O299/100+1))</f>
        <v>0</v>
      </c>
      <c r="AX299" s="240">
        <v>0</v>
      </c>
      <c r="AY299" s="315">
        <f t="shared" ref="AY299" si="1060">AX299*(N299*(O299/100+1))</f>
        <v>0</v>
      </c>
      <c r="AZ299" s="240">
        <v>0</v>
      </c>
      <c r="BA299" s="315">
        <f t="shared" ref="BA299" si="1061">AZ299*(N299*(O299/100+1))</f>
        <v>0</v>
      </c>
      <c r="BB299" s="240">
        <v>0</v>
      </c>
      <c r="BC299" s="164">
        <f t="shared" ref="BC299" si="1062">BB299*(O299*(M299/100+1))</f>
        <v>0</v>
      </c>
      <c r="BD299" s="240">
        <v>0</v>
      </c>
      <c r="BE299" s="315">
        <f t="shared" ref="BE299" si="1063">BD299*(N299*(O299/100+1))</f>
        <v>0</v>
      </c>
      <c r="BF299" s="253">
        <f t="shared" ref="BF299" si="1064">SUM(R299,T299,V299,X299)*(O299*(M299/100+1))</f>
        <v>25055.87</v>
      </c>
      <c r="BG299" s="253">
        <f t="shared" si="1004"/>
        <v>25055.87</v>
      </c>
      <c r="BH299" s="317" t="b">
        <f t="shared" ref="BH299" si="1065">BF299=BG299</f>
        <v>1</v>
      </c>
      <c r="BI299" s="317">
        <f t="shared" ref="BI299" si="1066">BF299-BG299</f>
        <v>0</v>
      </c>
      <c r="BJ299" s="318">
        <f t="shared" ref="BJ299" si="1067">D299</f>
        <v>33680001</v>
      </c>
      <c r="BK299" s="324">
        <v>348</v>
      </c>
      <c r="BL299" s="324">
        <v>5</v>
      </c>
      <c r="BM299" s="325">
        <f t="shared" ref="BM299" si="1068">R299</f>
        <v>0</v>
      </c>
      <c r="BN299" s="325">
        <f t="shared" ref="BN299" si="1069">T299</f>
        <v>25055.87</v>
      </c>
      <c r="BO299" s="325">
        <f t="shared" ref="BO299" si="1070">V299</f>
        <v>0</v>
      </c>
      <c r="BP299" s="325">
        <f t="shared" ref="BP299" si="1071">X299</f>
        <v>0</v>
      </c>
      <c r="BQ299" s="326">
        <f t="shared" ref="BQ299" si="1072">N299</f>
        <v>1</v>
      </c>
      <c r="BR299" s="228">
        <f t="shared" ref="BR299" si="1073">O299</f>
        <v>1</v>
      </c>
      <c r="BS299" s="228">
        <v>0</v>
      </c>
      <c r="BT299" s="228">
        <v>1</v>
      </c>
      <c r="BU299" s="228" t="s">
        <v>139</v>
      </c>
      <c r="BV299" s="228" t="str">
        <f t="shared" ref="BV299" si="1074">IF(AB299 = "X", "1", "0")</f>
        <v>1</v>
      </c>
      <c r="BW299" s="228" t="str">
        <f t="shared" ref="BW299" si="1075">IF(AC299 = "X", "1", "0")</f>
        <v>0</v>
      </c>
      <c r="BX299" s="228" t="str">
        <f t="shared" ref="BX299" si="1076">IF(AD299 = "X", "1", "0")</f>
        <v>0</v>
      </c>
      <c r="BY299" s="228" t="s">
        <v>23</v>
      </c>
      <c r="BZ299" s="327">
        <f t="shared" ref="BZ299" si="1077">AI299</f>
        <v>0</v>
      </c>
      <c r="CA299" s="327">
        <f t="shared" ref="CA299" si="1078">AK299</f>
        <v>0</v>
      </c>
      <c r="CB299" s="327">
        <f t="shared" ref="CB299" si="1079">AM299</f>
        <v>0</v>
      </c>
      <c r="CC299" s="327">
        <f t="shared" ref="CC299" si="1080">AO299</f>
        <v>25055.87</v>
      </c>
      <c r="CD299" s="327">
        <f t="shared" ref="CD299" si="1081">AQ299</f>
        <v>0</v>
      </c>
      <c r="CE299" s="327">
        <f t="shared" ref="CE299" si="1082">AS299</f>
        <v>0</v>
      </c>
      <c r="CF299" s="327">
        <f t="shared" ref="CF299" si="1083">AU299</f>
        <v>0</v>
      </c>
      <c r="CG299" s="327">
        <f t="shared" ref="CG299" si="1084">AW299</f>
        <v>0</v>
      </c>
      <c r="CH299" s="327">
        <f t="shared" ref="CH299" si="1085">AY299</f>
        <v>0</v>
      </c>
      <c r="CI299" s="327">
        <f t="shared" ref="CI299" si="1086">BA299</f>
        <v>0</v>
      </c>
      <c r="CJ299" s="327">
        <f t="shared" ref="CJ299" si="1087">BC299</f>
        <v>0</v>
      </c>
      <c r="CK299" s="327">
        <f t="shared" ref="CK299" si="1088">BE299</f>
        <v>0</v>
      </c>
    </row>
    <row r="300" spans="2:89" ht="20.399999999999999" x14ac:dyDescent="0.3">
      <c r="B300" s="129">
        <v>198</v>
      </c>
      <c r="C300" s="159">
        <v>345011</v>
      </c>
      <c r="D300" s="273">
        <v>34510001</v>
      </c>
      <c r="E300" s="149" t="s">
        <v>55</v>
      </c>
      <c r="F300" s="108" t="s">
        <v>344</v>
      </c>
      <c r="G300" s="108" t="s">
        <v>345</v>
      </c>
      <c r="H300" s="109" t="s">
        <v>18</v>
      </c>
      <c r="I300" s="123"/>
      <c r="J300" s="109" t="s">
        <v>19</v>
      </c>
      <c r="K300" s="111">
        <f t="shared" si="544"/>
        <v>0</v>
      </c>
      <c r="L300" s="112" t="s">
        <v>300</v>
      </c>
      <c r="M300" s="104">
        <v>0</v>
      </c>
      <c r="N300" s="262">
        <f t="shared" si="1008"/>
        <v>1</v>
      </c>
      <c r="O300" s="141">
        <v>1</v>
      </c>
      <c r="P300" s="110">
        <f t="shared" si="986"/>
        <v>0</v>
      </c>
      <c r="Q300" s="112" t="s">
        <v>139</v>
      </c>
      <c r="R300" s="113">
        <f t="shared" si="980"/>
        <v>0</v>
      </c>
      <c r="S300" s="114">
        <f t="shared" si="987"/>
        <v>0</v>
      </c>
      <c r="T300" s="113">
        <f t="shared" si="981"/>
        <v>0</v>
      </c>
      <c r="U300" s="115">
        <f t="shared" si="988"/>
        <v>0</v>
      </c>
      <c r="V300" s="113">
        <f t="shared" si="982"/>
        <v>0</v>
      </c>
      <c r="W300" s="115">
        <f t="shared" si="989"/>
        <v>0</v>
      </c>
      <c r="X300" s="113">
        <f t="shared" si="983"/>
        <v>0</v>
      </c>
      <c r="Y300" s="115">
        <f t="shared" si="990"/>
        <v>0</v>
      </c>
      <c r="Z300" s="116">
        <f t="shared" si="984"/>
        <v>0</v>
      </c>
      <c r="AA300" s="117" t="b">
        <f t="shared" si="985"/>
        <v>1</v>
      </c>
      <c r="AB300" s="109" t="s">
        <v>22</v>
      </c>
      <c r="AC300" s="124"/>
      <c r="AD300" s="123"/>
      <c r="AE300" s="108" t="s">
        <v>23</v>
      </c>
      <c r="AF300" s="125"/>
      <c r="AG300" s="126"/>
      <c r="AH300" s="22">
        <v>0</v>
      </c>
      <c r="AI300" s="164">
        <f t="shared" si="1027"/>
        <v>0</v>
      </c>
      <c r="AJ300" s="22">
        <v>0</v>
      </c>
      <c r="AK300" s="164">
        <f t="shared" si="992"/>
        <v>0</v>
      </c>
      <c r="AL300" s="22">
        <v>0</v>
      </c>
      <c r="AM300" s="164">
        <f t="shared" si="993"/>
        <v>0</v>
      </c>
      <c r="AN300" s="22">
        <v>0</v>
      </c>
      <c r="AO300" s="164">
        <f t="shared" si="994"/>
        <v>0</v>
      </c>
      <c r="AP300" s="22">
        <v>0</v>
      </c>
      <c r="AQ300" s="164">
        <f t="shared" si="995"/>
        <v>0</v>
      </c>
      <c r="AR300" s="22">
        <v>0</v>
      </c>
      <c r="AS300" s="164">
        <f t="shared" si="996"/>
        <v>0</v>
      </c>
      <c r="AT300" s="22">
        <v>0</v>
      </c>
      <c r="AU300" s="164">
        <f t="shared" si="997"/>
        <v>0</v>
      </c>
      <c r="AV300" s="22">
        <v>0</v>
      </c>
      <c r="AW300" s="164">
        <f t="shared" si="998"/>
        <v>0</v>
      </c>
      <c r="AX300" s="22">
        <v>0</v>
      </c>
      <c r="AY300" s="164">
        <f t="shared" si="999"/>
        <v>0</v>
      </c>
      <c r="AZ300" s="22">
        <v>0</v>
      </c>
      <c r="BA300" s="164">
        <f t="shared" si="1000"/>
        <v>0</v>
      </c>
      <c r="BB300" s="22">
        <v>0</v>
      </c>
      <c r="BC300" s="164">
        <f t="shared" si="1001"/>
        <v>0</v>
      </c>
      <c r="BD300" s="22">
        <v>0</v>
      </c>
      <c r="BE300" s="164">
        <f t="shared" si="1002"/>
        <v>0</v>
      </c>
      <c r="BF300" s="253">
        <f t="shared" si="1003"/>
        <v>0</v>
      </c>
      <c r="BG300" s="253">
        <f t="shared" si="1004"/>
        <v>0</v>
      </c>
      <c r="BH300" s="10" t="b">
        <f t="shared" si="1005"/>
        <v>1</v>
      </c>
      <c r="BI300" s="253">
        <f t="shared" si="1006"/>
        <v>0</v>
      </c>
      <c r="BJ300" s="250">
        <f t="shared" si="1009"/>
        <v>34510001</v>
      </c>
      <c r="BK300" s="251">
        <v>348</v>
      </c>
      <c r="BL300" s="251">
        <v>5</v>
      </c>
      <c r="BM300" s="252">
        <f t="shared" si="1010"/>
        <v>0</v>
      </c>
      <c r="BN300" s="252">
        <f t="shared" si="1011"/>
        <v>0</v>
      </c>
      <c r="BO300" s="252">
        <f t="shared" si="1012"/>
        <v>0</v>
      </c>
      <c r="BP300" s="252">
        <f t="shared" si="1013"/>
        <v>0</v>
      </c>
      <c r="BQ300" s="254">
        <f t="shared" si="1014"/>
        <v>1</v>
      </c>
      <c r="BR300">
        <f t="shared" si="1007"/>
        <v>0</v>
      </c>
      <c r="BS300">
        <v>0</v>
      </c>
      <c r="BT300">
        <v>1</v>
      </c>
      <c r="BU300" t="s">
        <v>139</v>
      </c>
      <c r="BV300" t="str">
        <f t="shared" si="1037"/>
        <v>1</v>
      </c>
      <c r="BW300" t="str">
        <f t="shared" si="1037"/>
        <v>0</v>
      </c>
      <c r="BX300" t="str">
        <f t="shared" si="1037"/>
        <v>0</v>
      </c>
      <c r="BY300" t="s">
        <v>23</v>
      </c>
      <c r="BZ300" s="253">
        <f t="shared" si="1015"/>
        <v>0</v>
      </c>
      <c r="CA300" s="253">
        <f t="shared" si="1016"/>
        <v>0</v>
      </c>
      <c r="CB300" s="253">
        <f t="shared" si="1017"/>
        <v>0</v>
      </c>
      <c r="CC300" s="253">
        <f t="shared" si="1018"/>
        <v>0</v>
      </c>
      <c r="CD300" s="253">
        <f t="shared" si="1019"/>
        <v>0</v>
      </c>
      <c r="CE300" s="253">
        <f t="shared" si="1020"/>
        <v>0</v>
      </c>
      <c r="CF300" s="253">
        <f t="shared" si="1021"/>
        <v>0</v>
      </c>
      <c r="CG300" s="253">
        <f t="shared" si="1022"/>
        <v>0</v>
      </c>
      <c r="CH300" s="253">
        <f t="shared" si="1023"/>
        <v>0</v>
      </c>
      <c r="CI300" s="253">
        <f t="shared" si="1024"/>
        <v>0</v>
      </c>
      <c r="CJ300" s="253">
        <f t="shared" si="1025"/>
        <v>0</v>
      </c>
      <c r="CK300" s="253">
        <f t="shared" si="1026"/>
        <v>0</v>
      </c>
    </row>
    <row r="301" spans="2:89" ht="20.399999999999999" x14ac:dyDescent="0.3">
      <c r="B301" s="129">
        <v>199</v>
      </c>
      <c r="C301" s="159">
        <v>345011</v>
      </c>
      <c r="D301" s="273">
        <v>34510001</v>
      </c>
      <c r="E301" s="149" t="s">
        <v>299</v>
      </c>
      <c r="F301" s="108" t="s">
        <v>344</v>
      </c>
      <c r="G301" s="108" t="s">
        <v>345</v>
      </c>
      <c r="H301" s="109" t="s">
        <v>18</v>
      </c>
      <c r="I301" s="110"/>
      <c r="J301" s="109" t="s">
        <v>19</v>
      </c>
      <c r="K301" s="111">
        <f t="shared" si="544"/>
        <v>0</v>
      </c>
      <c r="L301" s="112" t="s">
        <v>300</v>
      </c>
      <c r="M301" s="201">
        <v>0</v>
      </c>
      <c r="N301" s="262">
        <f t="shared" si="1008"/>
        <v>1</v>
      </c>
      <c r="O301" s="137">
        <v>1</v>
      </c>
      <c r="P301" s="110">
        <f t="shared" si="986"/>
        <v>0</v>
      </c>
      <c r="Q301" s="112" t="s">
        <v>139</v>
      </c>
      <c r="R301" s="113">
        <f t="shared" si="980"/>
        <v>0</v>
      </c>
      <c r="S301" s="114">
        <f t="shared" si="987"/>
        <v>0</v>
      </c>
      <c r="T301" s="113">
        <f t="shared" si="981"/>
        <v>0</v>
      </c>
      <c r="U301" s="115">
        <f t="shared" si="988"/>
        <v>0</v>
      </c>
      <c r="V301" s="113">
        <f t="shared" si="982"/>
        <v>0</v>
      </c>
      <c r="W301" s="115">
        <f t="shared" si="989"/>
        <v>0</v>
      </c>
      <c r="X301" s="113">
        <f t="shared" si="983"/>
        <v>0</v>
      </c>
      <c r="Y301" s="115">
        <f t="shared" si="990"/>
        <v>0</v>
      </c>
      <c r="Z301" s="116">
        <f t="shared" si="984"/>
        <v>0</v>
      </c>
      <c r="AA301" s="117" t="b">
        <f t="shared" si="985"/>
        <v>1</v>
      </c>
      <c r="AB301" s="109" t="s">
        <v>22</v>
      </c>
      <c r="AC301" s="122"/>
      <c r="AD301" s="109"/>
      <c r="AE301" s="108" t="s">
        <v>23</v>
      </c>
      <c r="AF301" s="119"/>
      <c r="AG301" s="120"/>
      <c r="AH301" s="21">
        <v>0</v>
      </c>
      <c r="AI301" s="164">
        <f t="shared" si="1027"/>
        <v>0</v>
      </c>
      <c r="AJ301" s="21">
        <v>0</v>
      </c>
      <c r="AK301" s="164">
        <f t="shared" si="992"/>
        <v>0</v>
      </c>
      <c r="AL301" s="21">
        <v>0</v>
      </c>
      <c r="AM301" s="164">
        <f t="shared" si="993"/>
        <v>0</v>
      </c>
      <c r="AN301" s="21">
        <v>0</v>
      </c>
      <c r="AO301" s="164">
        <f t="shared" si="994"/>
        <v>0</v>
      </c>
      <c r="AP301" s="21">
        <v>0</v>
      </c>
      <c r="AQ301" s="164">
        <f t="shared" si="995"/>
        <v>0</v>
      </c>
      <c r="AR301" s="21">
        <v>0</v>
      </c>
      <c r="AS301" s="164">
        <f t="shared" si="996"/>
        <v>0</v>
      </c>
      <c r="AT301" s="21">
        <v>0</v>
      </c>
      <c r="AU301" s="164">
        <f t="shared" si="997"/>
        <v>0</v>
      </c>
      <c r="AV301" s="21">
        <v>0</v>
      </c>
      <c r="AW301" s="164">
        <f t="shared" si="998"/>
        <v>0</v>
      </c>
      <c r="AX301" s="21">
        <v>0</v>
      </c>
      <c r="AY301" s="164">
        <f t="shared" si="999"/>
        <v>0</v>
      </c>
      <c r="AZ301" s="21">
        <v>0</v>
      </c>
      <c r="BA301" s="164">
        <f t="shared" si="1000"/>
        <v>0</v>
      </c>
      <c r="BB301" s="21">
        <v>0</v>
      </c>
      <c r="BC301" s="164">
        <f t="shared" si="1001"/>
        <v>0</v>
      </c>
      <c r="BD301" s="21">
        <v>0</v>
      </c>
      <c r="BE301" s="164">
        <f t="shared" si="1002"/>
        <v>0</v>
      </c>
      <c r="BF301" s="253">
        <f t="shared" si="1003"/>
        <v>0</v>
      </c>
      <c r="BG301" s="253">
        <f t="shared" si="1004"/>
        <v>0</v>
      </c>
      <c r="BH301" s="10" t="b">
        <f t="shared" si="1005"/>
        <v>1</v>
      </c>
      <c r="BI301" s="253">
        <f t="shared" si="1006"/>
        <v>0</v>
      </c>
      <c r="BJ301" s="250">
        <f t="shared" si="1009"/>
        <v>34510001</v>
      </c>
      <c r="BK301" s="251">
        <v>348</v>
      </c>
      <c r="BL301" s="251">
        <v>5</v>
      </c>
      <c r="BM301" s="252">
        <f t="shared" si="1010"/>
        <v>0</v>
      </c>
      <c r="BN301" s="252">
        <f t="shared" si="1011"/>
        <v>0</v>
      </c>
      <c r="BO301" s="252">
        <f t="shared" si="1012"/>
        <v>0</v>
      </c>
      <c r="BP301" s="252">
        <f t="shared" si="1013"/>
        <v>0</v>
      </c>
      <c r="BQ301" s="254">
        <f t="shared" si="1014"/>
        <v>1</v>
      </c>
      <c r="BR301">
        <f t="shared" si="1007"/>
        <v>0</v>
      </c>
      <c r="BS301">
        <v>0</v>
      </c>
      <c r="BT301">
        <v>1</v>
      </c>
      <c r="BU301" t="s">
        <v>139</v>
      </c>
      <c r="BV301" t="str">
        <f t="shared" si="1037"/>
        <v>1</v>
      </c>
      <c r="BW301" t="str">
        <f t="shared" si="1037"/>
        <v>0</v>
      </c>
      <c r="BX301" t="str">
        <f t="shared" si="1037"/>
        <v>0</v>
      </c>
      <c r="BY301" t="s">
        <v>23</v>
      </c>
      <c r="BZ301" s="253">
        <f t="shared" si="1015"/>
        <v>0</v>
      </c>
      <c r="CA301" s="253">
        <f t="shared" si="1016"/>
        <v>0</v>
      </c>
      <c r="CB301" s="253">
        <f t="shared" si="1017"/>
        <v>0</v>
      </c>
      <c r="CC301" s="253">
        <f t="shared" si="1018"/>
        <v>0</v>
      </c>
      <c r="CD301" s="253">
        <f t="shared" si="1019"/>
        <v>0</v>
      </c>
      <c r="CE301" s="253">
        <f t="shared" si="1020"/>
        <v>0</v>
      </c>
      <c r="CF301" s="253">
        <f t="shared" si="1021"/>
        <v>0</v>
      </c>
      <c r="CG301" s="253">
        <f t="shared" si="1022"/>
        <v>0</v>
      </c>
      <c r="CH301" s="253">
        <f t="shared" si="1023"/>
        <v>0</v>
      </c>
      <c r="CI301" s="253">
        <f t="shared" si="1024"/>
        <v>0</v>
      </c>
      <c r="CJ301" s="253">
        <f t="shared" si="1025"/>
        <v>0</v>
      </c>
      <c r="CK301" s="253">
        <f t="shared" si="1026"/>
        <v>0</v>
      </c>
    </row>
    <row r="302" spans="2:89" ht="20.399999999999999" x14ac:dyDescent="0.3">
      <c r="B302" s="129">
        <v>200</v>
      </c>
      <c r="C302" s="159">
        <v>345011</v>
      </c>
      <c r="D302" s="273">
        <v>34710001</v>
      </c>
      <c r="E302" s="149" t="s">
        <v>373</v>
      </c>
      <c r="F302" s="108" t="s">
        <v>344</v>
      </c>
      <c r="G302" s="108" t="s">
        <v>345</v>
      </c>
      <c r="H302" s="109" t="s">
        <v>18</v>
      </c>
      <c r="I302" s="110"/>
      <c r="J302" s="109" t="s">
        <v>19</v>
      </c>
      <c r="K302" s="111">
        <v>1</v>
      </c>
      <c r="L302" s="112" t="s">
        <v>274</v>
      </c>
      <c r="M302" s="104">
        <v>0</v>
      </c>
      <c r="N302" s="262">
        <f t="shared" si="1008"/>
        <v>1856</v>
      </c>
      <c r="O302" s="137">
        <v>1856</v>
      </c>
      <c r="P302" s="110">
        <f t="shared" si="986"/>
        <v>1856</v>
      </c>
      <c r="Q302" s="112" t="s">
        <v>139</v>
      </c>
      <c r="R302" s="113">
        <f t="shared" si="980"/>
        <v>1</v>
      </c>
      <c r="S302" s="114">
        <f t="shared" si="987"/>
        <v>1856</v>
      </c>
      <c r="T302" s="113">
        <f t="shared" si="981"/>
        <v>0</v>
      </c>
      <c r="U302" s="115">
        <f t="shared" si="988"/>
        <v>0</v>
      </c>
      <c r="V302" s="113">
        <f t="shared" si="982"/>
        <v>0</v>
      </c>
      <c r="W302" s="115">
        <f t="shared" si="989"/>
        <v>0</v>
      </c>
      <c r="X302" s="113">
        <f t="shared" si="983"/>
        <v>0</v>
      </c>
      <c r="Y302" s="115">
        <f t="shared" si="990"/>
        <v>0</v>
      </c>
      <c r="Z302" s="116">
        <f t="shared" si="984"/>
        <v>1856</v>
      </c>
      <c r="AA302" s="117" t="b">
        <f t="shared" si="985"/>
        <v>1</v>
      </c>
      <c r="AB302" s="109" t="s">
        <v>22</v>
      </c>
      <c r="AC302" s="122"/>
      <c r="AD302" s="109"/>
      <c r="AE302" s="108" t="s">
        <v>23</v>
      </c>
      <c r="AF302" s="119"/>
      <c r="AG302" s="120"/>
      <c r="AH302" s="21">
        <v>0</v>
      </c>
      <c r="AI302" s="164">
        <f t="shared" si="1027"/>
        <v>0</v>
      </c>
      <c r="AJ302" s="21">
        <v>0</v>
      </c>
      <c r="AK302" s="164">
        <f t="shared" si="992"/>
        <v>0</v>
      </c>
      <c r="AL302" s="21">
        <v>1</v>
      </c>
      <c r="AM302" s="164">
        <f t="shared" si="993"/>
        <v>1856</v>
      </c>
      <c r="AN302" s="21">
        <v>0</v>
      </c>
      <c r="AO302" s="164">
        <f t="shared" si="994"/>
        <v>0</v>
      </c>
      <c r="AP302" s="21">
        <v>0</v>
      </c>
      <c r="AQ302" s="164">
        <f t="shared" si="995"/>
        <v>0</v>
      </c>
      <c r="AR302" s="21">
        <v>0</v>
      </c>
      <c r="AS302" s="164">
        <f t="shared" si="996"/>
        <v>0</v>
      </c>
      <c r="AT302" s="21">
        <v>0</v>
      </c>
      <c r="AU302" s="164">
        <f t="shared" si="997"/>
        <v>0</v>
      </c>
      <c r="AV302" s="21">
        <v>0</v>
      </c>
      <c r="AW302" s="164">
        <f t="shared" si="998"/>
        <v>0</v>
      </c>
      <c r="AX302" s="21">
        <v>0</v>
      </c>
      <c r="AY302" s="164">
        <f t="shared" si="999"/>
        <v>0</v>
      </c>
      <c r="AZ302" s="21">
        <v>0</v>
      </c>
      <c r="BA302" s="164">
        <f t="shared" si="1000"/>
        <v>0</v>
      </c>
      <c r="BB302" s="21">
        <v>0</v>
      </c>
      <c r="BC302" s="164">
        <f t="shared" si="1001"/>
        <v>0</v>
      </c>
      <c r="BD302" s="21">
        <v>0</v>
      </c>
      <c r="BE302" s="164">
        <f t="shared" si="1002"/>
        <v>0</v>
      </c>
      <c r="BF302" s="253">
        <f t="shared" si="1003"/>
        <v>1856</v>
      </c>
      <c r="BG302" s="253">
        <f t="shared" si="1004"/>
        <v>1856</v>
      </c>
      <c r="BH302" s="10" t="b">
        <f t="shared" si="1005"/>
        <v>1</v>
      </c>
      <c r="BI302" s="253">
        <f t="shared" si="1006"/>
        <v>0</v>
      </c>
      <c r="BJ302" s="250">
        <f t="shared" si="1009"/>
        <v>34710001</v>
      </c>
      <c r="BK302" s="251">
        <v>348</v>
      </c>
      <c r="BL302" s="251">
        <v>5</v>
      </c>
      <c r="BM302" s="252">
        <f t="shared" si="1010"/>
        <v>1</v>
      </c>
      <c r="BN302" s="252">
        <f t="shared" si="1011"/>
        <v>0</v>
      </c>
      <c r="BO302" s="252">
        <f t="shared" si="1012"/>
        <v>0</v>
      </c>
      <c r="BP302" s="252">
        <f t="shared" si="1013"/>
        <v>0</v>
      </c>
      <c r="BQ302" s="254">
        <f t="shared" si="1014"/>
        <v>1856</v>
      </c>
      <c r="BR302">
        <f t="shared" si="1007"/>
        <v>0</v>
      </c>
      <c r="BS302">
        <v>0</v>
      </c>
      <c r="BT302">
        <v>1</v>
      </c>
      <c r="BU302" t="s">
        <v>139</v>
      </c>
      <c r="BV302" t="str">
        <f t="shared" si="1037"/>
        <v>1</v>
      </c>
      <c r="BW302" t="str">
        <f t="shared" si="1037"/>
        <v>0</v>
      </c>
      <c r="BX302" t="str">
        <f t="shared" si="1037"/>
        <v>0</v>
      </c>
      <c r="BY302" t="s">
        <v>23</v>
      </c>
      <c r="BZ302" s="253">
        <f t="shared" si="1015"/>
        <v>0</v>
      </c>
      <c r="CA302" s="253">
        <f t="shared" si="1016"/>
        <v>0</v>
      </c>
      <c r="CB302" s="253">
        <f t="shared" si="1017"/>
        <v>1856</v>
      </c>
      <c r="CC302" s="253">
        <f t="shared" si="1018"/>
        <v>0</v>
      </c>
      <c r="CD302" s="253">
        <f t="shared" si="1019"/>
        <v>0</v>
      </c>
      <c r="CE302" s="253">
        <f t="shared" si="1020"/>
        <v>0</v>
      </c>
      <c r="CF302" s="253">
        <f t="shared" si="1021"/>
        <v>0</v>
      </c>
      <c r="CG302" s="253">
        <f t="shared" si="1022"/>
        <v>0</v>
      </c>
      <c r="CH302" s="253">
        <f t="shared" si="1023"/>
        <v>0</v>
      </c>
      <c r="CI302" s="253">
        <f t="shared" si="1024"/>
        <v>0</v>
      </c>
      <c r="CJ302" s="253">
        <f t="shared" si="1025"/>
        <v>0</v>
      </c>
      <c r="CK302" s="253">
        <f t="shared" si="1026"/>
        <v>0</v>
      </c>
    </row>
    <row r="303" spans="2:89" ht="20.399999999999999" x14ac:dyDescent="0.3">
      <c r="B303" s="129">
        <v>201</v>
      </c>
      <c r="C303" s="160">
        <v>351011</v>
      </c>
      <c r="D303" s="271">
        <v>35110001</v>
      </c>
      <c r="E303" s="149" t="s">
        <v>401</v>
      </c>
      <c r="F303" s="108" t="s">
        <v>344</v>
      </c>
      <c r="G303" s="108" t="s">
        <v>345</v>
      </c>
      <c r="H303" s="109" t="s">
        <v>18</v>
      </c>
      <c r="I303" s="110"/>
      <c r="J303" s="109" t="s">
        <v>19</v>
      </c>
      <c r="K303" s="111">
        <v>1</v>
      </c>
      <c r="L303" s="112" t="s">
        <v>274</v>
      </c>
      <c r="M303" s="201">
        <v>0</v>
      </c>
      <c r="N303" s="262">
        <f t="shared" si="1008"/>
        <v>48468.4</v>
      </c>
      <c r="O303" s="137">
        <v>48468.4</v>
      </c>
      <c r="P303" s="110">
        <f t="shared" si="986"/>
        <v>48468.4</v>
      </c>
      <c r="Q303" s="112" t="s">
        <v>139</v>
      </c>
      <c r="R303" s="113">
        <f t="shared" si="980"/>
        <v>1</v>
      </c>
      <c r="S303" s="114">
        <f t="shared" si="987"/>
        <v>48468.4</v>
      </c>
      <c r="T303" s="113">
        <f t="shared" si="981"/>
        <v>0</v>
      </c>
      <c r="U303" s="115">
        <f t="shared" si="988"/>
        <v>0</v>
      </c>
      <c r="V303" s="113">
        <f t="shared" si="982"/>
        <v>0</v>
      </c>
      <c r="W303" s="115">
        <f t="shared" si="989"/>
        <v>0</v>
      </c>
      <c r="X303" s="113">
        <f t="shared" si="983"/>
        <v>0</v>
      </c>
      <c r="Y303" s="115">
        <f t="shared" si="990"/>
        <v>0</v>
      </c>
      <c r="Z303" s="116">
        <f t="shared" si="984"/>
        <v>48468.4</v>
      </c>
      <c r="AA303" s="117" t="b">
        <f t="shared" si="985"/>
        <v>1</v>
      </c>
      <c r="AB303" s="109" t="s">
        <v>22</v>
      </c>
      <c r="AC303" s="122"/>
      <c r="AD303" s="109"/>
      <c r="AE303" s="108" t="s">
        <v>23</v>
      </c>
      <c r="AF303" s="119"/>
      <c r="AG303" s="120"/>
      <c r="AH303" s="21">
        <v>0</v>
      </c>
      <c r="AI303" s="164">
        <f t="shared" si="1027"/>
        <v>0</v>
      </c>
      <c r="AJ303" s="21">
        <v>0</v>
      </c>
      <c r="AK303" s="164">
        <f t="shared" si="992"/>
        <v>0</v>
      </c>
      <c r="AL303" s="21">
        <v>1</v>
      </c>
      <c r="AM303" s="164">
        <f t="shared" si="993"/>
        <v>48468.4</v>
      </c>
      <c r="AN303" s="21">
        <v>0</v>
      </c>
      <c r="AO303" s="164">
        <f t="shared" si="994"/>
        <v>0</v>
      </c>
      <c r="AP303" s="21">
        <v>0</v>
      </c>
      <c r="AQ303" s="164">
        <f t="shared" si="995"/>
        <v>0</v>
      </c>
      <c r="AR303" s="21">
        <v>0</v>
      </c>
      <c r="AS303" s="164">
        <f t="shared" si="996"/>
        <v>0</v>
      </c>
      <c r="AT303" s="21">
        <v>0</v>
      </c>
      <c r="AU303" s="164">
        <f t="shared" si="997"/>
        <v>0</v>
      </c>
      <c r="AV303" s="21">
        <v>0</v>
      </c>
      <c r="AW303" s="164">
        <f t="shared" si="998"/>
        <v>0</v>
      </c>
      <c r="AX303" s="21">
        <v>0</v>
      </c>
      <c r="AY303" s="164">
        <f t="shared" si="999"/>
        <v>0</v>
      </c>
      <c r="AZ303" s="21">
        <v>0</v>
      </c>
      <c r="BA303" s="164">
        <f t="shared" si="1000"/>
        <v>0</v>
      </c>
      <c r="BB303" s="21">
        <v>0</v>
      </c>
      <c r="BC303" s="164">
        <f t="shared" si="1001"/>
        <v>0</v>
      </c>
      <c r="BD303" s="21">
        <v>0</v>
      </c>
      <c r="BE303" s="164">
        <f t="shared" si="1002"/>
        <v>0</v>
      </c>
      <c r="BF303" s="253">
        <f t="shared" si="1003"/>
        <v>48468.4</v>
      </c>
      <c r="BG303" s="253">
        <f t="shared" si="1004"/>
        <v>48468.4</v>
      </c>
      <c r="BH303" s="10" t="b">
        <f t="shared" si="1005"/>
        <v>1</v>
      </c>
      <c r="BI303" s="253">
        <f t="shared" si="1006"/>
        <v>0</v>
      </c>
      <c r="BJ303" s="250">
        <f t="shared" si="1009"/>
        <v>35110001</v>
      </c>
      <c r="BK303" s="251">
        <v>348</v>
      </c>
      <c r="BL303" s="251">
        <v>5</v>
      </c>
      <c r="BM303" s="252">
        <f t="shared" si="1010"/>
        <v>1</v>
      </c>
      <c r="BN303" s="252">
        <f t="shared" si="1011"/>
        <v>0</v>
      </c>
      <c r="BO303" s="252">
        <f t="shared" si="1012"/>
        <v>0</v>
      </c>
      <c r="BP303" s="252">
        <f t="shared" si="1013"/>
        <v>0</v>
      </c>
      <c r="BQ303" s="254">
        <f t="shared" si="1014"/>
        <v>48468.4</v>
      </c>
      <c r="BR303">
        <f t="shared" si="1007"/>
        <v>0</v>
      </c>
      <c r="BS303">
        <v>0</v>
      </c>
      <c r="BT303">
        <v>1</v>
      </c>
      <c r="BU303" t="s">
        <v>139</v>
      </c>
      <c r="BV303" t="str">
        <f t="shared" si="1037"/>
        <v>1</v>
      </c>
      <c r="BW303" t="str">
        <f t="shared" si="1037"/>
        <v>0</v>
      </c>
      <c r="BX303" t="str">
        <f t="shared" si="1037"/>
        <v>0</v>
      </c>
      <c r="BY303" t="s">
        <v>23</v>
      </c>
      <c r="BZ303" s="253">
        <f t="shared" si="1015"/>
        <v>0</v>
      </c>
      <c r="CA303" s="253">
        <f t="shared" si="1016"/>
        <v>0</v>
      </c>
      <c r="CB303" s="253">
        <f t="shared" si="1017"/>
        <v>48468.4</v>
      </c>
      <c r="CC303" s="253">
        <f t="shared" si="1018"/>
        <v>0</v>
      </c>
      <c r="CD303" s="253">
        <f t="shared" si="1019"/>
        <v>0</v>
      </c>
      <c r="CE303" s="253">
        <f t="shared" si="1020"/>
        <v>0</v>
      </c>
      <c r="CF303" s="253">
        <f t="shared" si="1021"/>
        <v>0</v>
      </c>
      <c r="CG303" s="253">
        <f t="shared" si="1022"/>
        <v>0</v>
      </c>
      <c r="CH303" s="253">
        <f t="shared" si="1023"/>
        <v>0</v>
      </c>
      <c r="CI303" s="253">
        <f t="shared" si="1024"/>
        <v>0</v>
      </c>
      <c r="CJ303" s="253">
        <f t="shared" si="1025"/>
        <v>0</v>
      </c>
      <c r="CK303" s="253">
        <f t="shared" si="1026"/>
        <v>0</v>
      </c>
    </row>
    <row r="304" spans="2:89" ht="20.399999999999999" x14ac:dyDescent="0.3">
      <c r="B304" s="129">
        <v>202</v>
      </c>
      <c r="C304" s="160">
        <v>353011</v>
      </c>
      <c r="D304" s="271">
        <v>35310004</v>
      </c>
      <c r="E304" s="149" t="s">
        <v>378</v>
      </c>
      <c r="F304" s="108" t="s">
        <v>344</v>
      </c>
      <c r="G304" s="108" t="s">
        <v>345</v>
      </c>
      <c r="H304" s="109" t="s">
        <v>18</v>
      </c>
      <c r="I304" s="110"/>
      <c r="J304" s="109" t="s">
        <v>19</v>
      </c>
      <c r="K304" s="111">
        <v>1</v>
      </c>
      <c r="L304" s="112" t="s">
        <v>274</v>
      </c>
      <c r="M304" s="104">
        <v>0</v>
      </c>
      <c r="N304" s="262">
        <f t="shared" si="1008"/>
        <v>29513.599999999999</v>
      </c>
      <c r="O304" s="137">
        <v>29513.599999999999</v>
      </c>
      <c r="P304" s="110">
        <f t="shared" si="986"/>
        <v>29513.599999999999</v>
      </c>
      <c r="Q304" s="112" t="s">
        <v>139</v>
      </c>
      <c r="R304" s="113">
        <f t="shared" si="980"/>
        <v>1</v>
      </c>
      <c r="S304" s="114">
        <f t="shared" si="987"/>
        <v>29513.599999999999</v>
      </c>
      <c r="T304" s="113">
        <f t="shared" si="981"/>
        <v>0</v>
      </c>
      <c r="U304" s="115">
        <f t="shared" si="988"/>
        <v>0</v>
      </c>
      <c r="V304" s="113">
        <f t="shared" si="982"/>
        <v>0</v>
      </c>
      <c r="W304" s="115">
        <f t="shared" si="989"/>
        <v>0</v>
      </c>
      <c r="X304" s="113">
        <f t="shared" si="983"/>
        <v>0</v>
      </c>
      <c r="Y304" s="115">
        <f t="shared" si="990"/>
        <v>0</v>
      </c>
      <c r="Z304" s="116">
        <f t="shared" si="984"/>
        <v>29513.599999999999</v>
      </c>
      <c r="AA304" s="117" t="b">
        <f t="shared" si="985"/>
        <v>1</v>
      </c>
      <c r="AB304" s="109" t="s">
        <v>22</v>
      </c>
      <c r="AC304" s="122"/>
      <c r="AD304" s="109"/>
      <c r="AE304" s="108" t="s">
        <v>23</v>
      </c>
      <c r="AF304" s="119"/>
      <c r="AG304" s="120"/>
      <c r="AH304" s="21">
        <v>0</v>
      </c>
      <c r="AI304" s="164">
        <f t="shared" si="1027"/>
        <v>0</v>
      </c>
      <c r="AJ304" s="21">
        <v>0</v>
      </c>
      <c r="AK304" s="164">
        <f t="shared" si="992"/>
        <v>0</v>
      </c>
      <c r="AL304" s="21">
        <v>1</v>
      </c>
      <c r="AM304" s="164">
        <f t="shared" si="993"/>
        <v>29513.599999999999</v>
      </c>
      <c r="AN304" s="21">
        <v>0</v>
      </c>
      <c r="AO304" s="164">
        <f t="shared" si="994"/>
        <v>0</v>
      </c>
      <c r="AP304" s="21">
        <v>0</v>
      </c>
      <c r="AQ304" s="164">
        <f t="shared" si="995"/>
        <v>0</v>
      </c>
      <c r="AR304" s="21">
        <v>0</v>
      </c>
      <c r="AS304" s="164">
        <f t="shared" si="996"/>
        <v>0</v>
      </c>
      <c r="AT304" s="21">
        <v>0</v>
      </c>
      <c r="AU304" s="164">
        <f t="shared" si="997"/>
        <v>0</v>
      </c>
      <c r="AV304" s="21">
        <v>0</v>
      </c>
      <c r="AW304" s="164">
        <f t="shared" si="998"/>
        <v>0</v>
      </c>
      <c r="AX304" s="21">
        <v>0</v>
      </c>
      <c r="AY304" s="164">
        <f t="shared" si="999"/>
        <v>0</v>
      </c>
      <c r="AZ304" s="21">
        <v>0</v>
      </c>
      <c r="BA304" s="164">
        <f t="shared" si="1000"/>
        <v>0</v>
      </c>
      <c r="BB304" s="21">
        <v>0</v>
      </c>
      <c r="BC304" s="164">
        <f t="shared" si="1001"/>
        <v>0</v>
      </c>
      <c r="BD304" s="21">
        <v>0</v>
      </c>
      <c r="BE304" s="164">
        <f t="shared" si="1002"/>
        <v>0</v>
      </c>
      <c r="BF304" s="253">
        <f t="shared" si="1003"/>
        <v>29513.599999999999</v>
      </c>
      <c r="BG304" s="253">
        <f t="shared" si="1004"/>
        <v>29513.599999999999</v>
      </c>
      <c r="BH304" s="10" t="b">
        <f t="shared" si="1005"/>
        <v>1</v>
      </c>
      <c r="BI304" s="253">
        <f t="shared" si="1006"/>
        <v>0</v>
      </c>
      <c r="BJ304" s="250">
        <f t="shared" si="1009"/>
        <v>35310004</v>
      </c>
      <c r="BK304" s="251">
        <v>348</v>
      </c>
      <c r="BL304" s="251">
        <v>5</v>
      </c>
      <c r="BM304" s="252">
        <f t="shared" si="1010"/>
        <v>1</v>
      </c>
      <c r="BN304" s="252">
        <f t="shared" si="1011"/>
        <v>0</v>
      </c>
      <c r="BO304" s="252">
        <f t="shared" si="1012"/>
        <v>0</v>
      </c>
      <c r="BP304" s="252">
        <f t="shared" si="1013"/>
        <v>0</v>
      </c>
      <c r="BQ304" s="254">
        <f t="shared" si="1014"/>
        <v>29513.599999999999</v>
      </c>
      <c r="BR304">
        <f t="shared" si="1007"/>
        <v>0</v>
      </c>
      <c r="BS304">
        <v>0</v>
      </c>
      <c r="BT304">
        <v>1</v>
      </c>
      <c r="BU304" t="s">
        <v>139</v>
      </c>
      <c r="BV304" t="str">
        <f t="shared" si="1037"/>
        <v>1</v>
      </c>
      <c r="BW304" t="str">
        <f t="shared" si="1037"/>
        <v>0</v>
      </c>
      <c r="BX304" t="str">
        <f t="shared" si="1037"/>
        <v>0</v>
      </c>
      <c r="BY304" t="s">
        <v>23</v>
      </c>
      <c r="BZ304" s="253">
        <f t="shared" si="1015"/>
        <v>0</v>
      </c>
      <c r="CA304" s="253">
        <f t="shared" si="1016"/>
        <v>0</v>
      </c>
      <c r="CB304" s="253">
        <f t="shared" si="1017"/>
        <v>29513.599999999999</v>
      </c>
      <c r="CC304" s="253">
        <f t="shared" si="1018"/>
        <v>0</v>
      </c>
      <c r="CD304" s="253">
        <f t="shared" si="1019"/>
        <v>0</v>
      </c>
      <c r="CE304" s="253">
        <f t="shared" si="1020"/>
        <v>0</v>
      </c>
      <c r="CF304" s="253">
        <f t="shared" si="1021"/>
        <v>0</v>
      </c>
      <c r="CG304" s="253">
        <f t="shared" si="1022"/>
        <v>0</v>
      </c>
      <c r="CH304" s="253">
        <f t="shared" si="1023"/>
        <v>0</v>
      </c>
      <c r="CI304" s="253">
        <f t="shared" si="1024"/>
        <v>0</v>
      </c>
      <c r="CJ304" s="253">
        <f t="shared" si="1025"/>
        <v>0</v>
      </c>
      <c r="CK304" s="253">
        <f t="shared" si="1026"/>
        <v>0</v>
      </c>
    </row>
    <row r="305" spans="2:89" ht="40.799999999999997" x14ac:dyDescent="0.3">
      <c r="B305" s="129">
        <v>203</v>
      </c>
      <c r="C305" s="192">
        <v>353021</v>
      </c>
      <c r="D305" s="270">
        <v>35320001</v>
      </c>
      <c r="E305" s="155" t="s">
        <v>363</v>
      </c>
      <c r="F305" s="108" t="s">
        <v>344</v>
      </c>
      <c r="G305" s="108" t="s">
        <v>345</v>
      </c>
      <c r="H305" s="109" t="s">
        <v>18</v>
      </c>
      <c r="I305" s="123"/>
      <c r="J305" s="109" t="s">
        <v>19</v>
      </c>
      <c r="K305" s="111">
        <f t="shared" ref="K305:K362" si="1089">R305+T305+V305+X305</f>
        <v>9</v>
      </c>
      <c r="L305" s="156" t="s">
        <v>274</v>
      </c>
      <c r="M305" s="201">
        <v>0</v>
      </c>
      <c r="N305" s="262">
        <f t="shared" si="1008"/>
        <v>2200</v>
      </c>
      <c r="O305" s="141">
        <v>2200</v>
      </c>
      <c r="P305" s="110">
        <f t="shared" si="986"/>
        <v>19800</v>
      </c>
      <c r="Q305" s="112" t="s">
        <v>139</v>
      </c>
      <c r="R305" s="113">
        <f t="shared" si="980"/>
        <v>1</v>
      </c>
      <c r="S305" s="114">
        <f t="shared" si="987"/>
        <v>2200</v>
      </c>
      <c r="T305" s="113">
        <f t="shared" si="981"/>
        <v>2</v>
      </c>
      <c r="U305" s="115">
        <f t="shared" si="988"/>
        <v>4400</v>
      </c>
      <c r="V305" s="113">
        <f t="shared" si="982"/>
        <v>3</v>
      </c>
      <c r="W305" s="115">
        <f t="shared" si="989"/>
        <v>6600</v>
      </c>
      <c r="X305" s="113">
        <f t="shared" si="983"/>
        <v>3</v>
      </c>
      <c r="Y305" s="115">
        <f t="shared" si="990"/>
        <v>6600</v>
      </c>
      <c r="Z305" s="116">
        <f t="shared" si="984"/>
        <v>19800</v>
      </c>
      <c r="AA305" s="117" t="b">
        <f t="shared" si="985"/>
        <v>1</v>
      </c>
      <c r="AB305" s="109" t="s">
        <v>22</v>
      </c>
      <c r="AC305" s="124"/>
      <c r="AD305" s="123"/>
      <c r="AE305" s="108" t="s">
        <v>23</v>
      </c>
      <c r="AF305" s="125"/>
      <c r="AG305" s="126"/>
      <c r="AH305" s="22">
        <v>0</v>
      </c>
      <c r="AI305" s="164">
        <f t="shared" si="1027"/>
        <v>0</v>
      </c>
      <c r="AJ305" s="22">
        <v>0</v>
      </c>
      <c r="AK305" s="164">
        <f t="shared" si="992"/>
        <v>0</v>
      </c>
      <c r="AL305" s="22">
        <v>1</v>
      </c>
      <c r="AM305" s="164">
        <f t="shared" si="993"/>
        <v>2200</v>
      </c>
      <c r="AN305" s="22">
        <v>0</v>
      </c>
      <c r="AO305" s="164">
        <f t="shared" si="994"/>
        <v>0</v>
      </c>
      <c r="AP305" s="22">
        <v>1</v>
      </c>
      <c r="AQ305" s="164">
        <f t="shared" si="995"/>
        <v>2200</v>
      </c>
      <c r="AR305" s="22">
        <v>1</v>
      </c>
      <c r="AS305" s="164">
        <f t="shared" si="996"/>
        <v>2200</v>
      </c>
      <c r="AT305" s="22">
        <v>1</v>
      </c>
      <c r="AU305" s="164">
        <f t="shared" si="997"/>
        <v>2200</v>
      </c>
      <c r="AV305" s="22">
        <v>1</v>
      </c>
      <c r="AW305" s="164">
        <f t="shared" si="998"/>
        <v>2200</v>
      </c>
      <c r="AX305" s="22">
        <v>1</v>
      </c>
      <c r="AY305" s="164">
        <f t="shared" si="999"/>
        <v>2200</v>
      </c>
      <c r="AZ305" s="22">
        <v>1</v>
      </c>
      <c r="BA305" s="164">
        <f t="shared" si="1000"/>
        <v>2200</v>
      </c>
      <c r="BB305" s="22">
        <v>1</v>
      </c>
      <c r="BC305" s="164">
        <f t="shared" si="1001"/>
        <v>2200</v>
      </c>
      <c r="BD305" s="22">
        <v>1</v>
      </c>
      <c r="BE305" s="164">
        <f t="shared" si="1002"/>
        <v>2200</v>
      </c>
      <c r="BF305" s="253">
        <f t="shared" si="1003"/>
        <v>19800</v>
      </c>
      <c r="BG305" s="253">
        <f t="shared" si="1004"/>
        <v>19800</v>
      </c>
      <c r="BH305" s="10" t="b">
        <f t="shared" si="1005"/>
        <v>1</v>
      </c>
      <c r="BI305" s="253">
        <f t="shared" si="1006"/>
        <v>0</v>
      </c>
      <c r="BJ305" s="250">
        <f t="shared" si="1009"/>
        <v>35320001</v>
      </c>
      <c r="BK305" s="251">
        <v>348</v>
      </c>
      <c r="BL305" s="251">
        <v>5</v>
      </c>
      <c r="BM305" s="252">
        <f t="shared" si="1010"/>
        <v>1</v>
      </c>
      <c r="BN305" s="252">
        <f t="shared" si="1011"/>
        <v>2</v>
      </c>
      <c r="BO305" s="252">
        <f t="shared" si="1012"/>
        <v>3</v>
      </c>
      <c r="BP305" s="252">
        <f t="shared" si="1013"/>
        <v>3</v>
      </c>
      <c r="BQ305" s="254">
        <f t="shared" si="1014"/>
        <v>2200</v>
      </c>
      <c r="BR305">
        <f t="shared" si="1007"/>
        <v>0</v>
      </c>
      <c r="BS305">
        <v>0</v>
      </c>
      <c r="BT305">
        <v>1</v>
      </c>
      <c r="BU305" t="s">
        <v>139</v>
      </c>
      <c r="BV305" t="str">
        <f t="shared" si="1037"/>
        <v>1</v>
      </c>
      <c r="BW305" t="str">
        <f t="shared" si="1037"/>
        <v>0</v>
      </c>
      <c r="BX305" t="str">
        <f t="shared" si="1037"/>
        <v>0</v>
      </c>
      <c r="BY305" t="s">
        <v>23</v>
      </c>
      <c r="BZ305" s="253">
        <f t="shared" si="1015"/>
        <v>0</v>
      </c>
      <c r="CA305" s="253">
        <f t="shared" si="1016"/>
        <v>0</v>
      </c>
      <c r="CB305" s="253">
        <f t="shared" si="1017"/>
        <v>2200</v>
      </c>
      <c r="CC305" s="253">
        <f t="shared" si="1018"/>
        <v>0</v>
      </c>
      <c r="CD305" s="253">
        <f t="shared" si="1019"/>
        <v>2200</v>
      </c>
      <c r="CE305" s="253">
        <f t="shared" si="1020"/>
        <v>2200</v>
      </c>
      <c r="CF305" s="253">
        <f t="shared" si="1021"/>
        <v>2200</v>
      </c>
      <c r="CG305" s="253">
        <f t="shared" si="1022"/>
        <v>2200</v>
      </c>
      <c r="CH305" s="253">
        <f t="shared" si="1023"/>
        <v>2200</v>
      </c>
      <c r="CI305" s="253">
        <f t="shared" si="1024"/>
        <v>2200</v>
      </c>
      <c r="CJ305" s="253">
        <f t="shared" si="1025"/>
        <v>2200</v>
      </c>
      <c r="CK305" s="253">
        <f t="shared" si="1026"/>
        <v>2200</v>
      </c>
    </row>
    <row r="306" spans="2:89" ht="20.399999999999999" x14ac:dyDescent="0.3">
      <c r="B306" s="129">
        <v>204</v>
      </c>
      <c r="C306" s="192">
        <v>353021</v>
      </c>
      <c r="D306" s="270">
        <v>35320001</v>
      </c>
      <c r="E306" s="155" t="s">
        <v>301</v>
      </c>
      <c r="F306" s="108" t="s">
        <v>344</v>
      </c>
      <c r="G306" s="108" t="s">
        <v>345</v>
      </c>
      <c r="H306" s="109" t="s">
        <v>18</v>
      </c>
      <c r="I306" s="123"/>
      <c r="J306" s="109" t="s">
        <v>19</v>
      </c>
      <c r="K306" s="111">
        <f t="shared" si="1089"/>
        <v>9</v>
      </c>
      <c r="L306" s="156" t="s">
        <v>274</v>
      </c>
      <c r="M306" s="104">
        <v>0</v>
      </c>
      <c r="N306" s="262">
        <f t="shared" si="1008"/>
        <v>1700</v>
      </c>
      <c r="O306" s="141">
        <v>1700</v>
      </c>
      <c r="P306" s="110">
        <f t="shared" si="986"/>
        <v>15300</v>
      </c>
      <c r="Q306" s="112" t="s">
        <v>139</v>
      </c>
      <c r="R306" s="113">
        <f t="shared" si="980"/>
        <v>1</v>
      </c>
      <c r="S306" s="114">
        <f t="shared" si="987"/>
        <v>1700</v>
      </c>
      <c r="T306" s="113">
        <f t="shared" si="981"/>
        <v>2</v>
      </c>
      <c r="U306" s="115">
        <f t="shared" si="988"/>
        <v>3400</v>
      </c>
      <c r="V306" s="113">
        <f t="shared" si="982"/>
        <v>3</v>
      </c>
      <c r="W306" s="115">
        <f t="shared" si="989"/>
        <v>5100</v>
      </c>
      <c r="X306" s="113">
        <f t="shared" si="983"/>
        <v>3</v>
      </c>
      <c r="Y306" s="115">
        <f t="shared" si="990"/>
        <v>5100</v>
      </c>
      <c r="Z306" s="116">
        <f t="shared" si="984"/>
        <v>15300</v>
      </c>
      <c r="AA306" s="117" t="b">
        <f t="shared" si="985"/>
        <v>1</v>
      </c>
      <c r="AB306" s="109" t="s">
        <v>22</v>
      </c>
      <c r="AC306" s="124"/>
      <c r="AD306" s="123"/>
      <c r="AE306" s="108" t="s">
        <v>23</v>
      </c>
      <c r="AF306" s="125"/>
      <c r="AG306" s="126"/>
      <c r="AH306" s="22">
        <v>0</v>
      </c>
      <c r="AI306" s="164">
        <f t="shared" si="1027"/>
        <v>0</v>
      </c>
      <c r="AJ306" s="22">
        <v>0</v>
      </c>
      <c r="AK306" s="164">
        <f t="shared" si="992"/>
        <v>0</v>
      </c>
      <c r="AL306" s="22">
        <v>1</v>
      </c>
      <c r="AM306" s="164">
        <f t="shared" si="993"/>
        <v>1700</v>
      </c>
      <c r="AN306" s="22">
        <v>0</v>
      </c>
      <c r="AO306" s="164">
        <f t="shared" si="994"/>
        <v>0</v>
      </c>
      <c r="AP306" s="22">
        <v>1</v>
      </c>
      <c r="AQ306" s="164">
        <f t="shared" si="995"/>
        <v>1700</v>
      </c>
      <c r="AR306" s="22">
        <v>1</v>
      </c>
      <c r="AS306" s="164">
        <f t="shared" si="996"/>
        <v>1700</v>
      </c>
      <c r="AT306" s="22">
        <v>1</v>
      </c>
      <c r="AU306" s="164">
        <f t="shared" si="997"/>
        <v>1700</v>
      </c>
      <c r="AV306" s="22">
        <v>1</v>
      </c>
      <c r="AW306" s="164">
        <f t="shared" si="998"/>
        <v>1700</v>
      </c>
      <c r="AX306" s="22">
        <v>1</v>
      </c>
      <c r="AY306" s="164">
        <f t="shared" si="999"/>
        <v>1700</v>
      </c>
      <c r="AZ306" s="22">
        <v>1</v>
      </c>
      <c r="BA306" s="164">
        <f t="shared" si="1000"/>
        <v>1700</v>
      </c>
      <c r="BB306" s="22">
        <v>1</v>
      </c>
      <c r="BC306" s="164">
        <f t="shared" si="1001"/>
        <v>1700</v>
      </c>
      <c r="BD306" s="22">
        <v>1</v>
      </c>
      <c r="BE306" s="164">
        <f t="shared" si="1002"/>
        <v>1700</v>
      </c>
      <c r="BF306" s="253">
        <f t="shared" si="1003"/>
        <v>15300</v>
      </c>
      <c r="BG306" s="253">
        <f t="shared" si="1004"/>
        <v>15300</v>
      </c>
      <c r="BH306" s="10" t="b">
        <f t="shared" si="1005"/>
        <v>1</v>
      </c>
      <c r="BI306" s="253">
        <f t="shared" si="1006"/>
        <v>0</v>
      </c>
      <c r="BJ306" s="250">
        <f t="shared" si="1009"/>
        <v>35320001</v>
      </c>
      <c r="BK306" s="251">
        <v>348</v>
      </c>
      <c r="BL306" s="251">
        <v>5</v>
      </c>
      <c r="BM306" s="252">
        <f t="shared" si="1010"/>
        <v>1</v>
      </c>
      <c r="BN306" s="252">
        <f t="shared" si="1011"/>
        <v>2</v>
      </c>
      <c r="BO306" s="252">
        <f t="shared" si="1012"/>
        <v>3</v>
      </c>
      <c r="BP306" s="252">
        <f t="shared" si="1013"/>
        <v>3</v>
      </c>
      <c r="BQ306" s="254">
        <f t="shared" si="1014"/>
        <v>1700</v>
      </c>
      <c r="BR306">
        <f t="shared" si="1007"/>
        <v>0</v>
      </c>
      <c r="BS306">
        <v>0</v>
      </c>
      <c r="BT306">
        <v>1</v>
      </c>
      <c r="BU306" t="s">
        <v>139</v>
      </c>
      <c r="BV306" t="str">
        <f t="shared" si="1037"/>
        <v>1</v>
      </c>
      <c r="BW306" t="str">
        <f t="shared" si="1037"/>
        <v>0</v>
      </c>
      <c r="BX306" t="str">
        <f t="shared" si="1037"/>
        <v>0</v>
      </c>
      <c r="BY306" t="s">
        <v>23</v>
      </c>
      <c r="BZ306" s="253">
        <f t="shared" si="1015"/>
        <v>0</v>
      </c>
      <c r="CA306" s="253">
        <f t="shared" si="1016"/>
        <v>0</v>
      </c>
      <c r="CB306" s="253">
        <f t="shared" si="1017"/>
        <v>1700</v>
      </c>
      <c r="CC306" s="253">
        <f t="shared" si="1018"/>
        <v>0</v>
      </c>
      <c r="CD306" s="253">
        <f t="shared" si="1019"/>
        <v>1700</v>
      </c>
      <c r="CE306" s="253">
        <f t="shared" si="1020"/>
        <v>1700</v>
      </c>
      <c r="CF306" s="253">
        <f t="shared" si="1021"/>
        <v>1700</v>
      </c>
      <c r="CG306" s="253">
        <f t="shared" si="1022"/>
        <v>1700</v>
      </c>
      <c r="CH306" s="253">
        <f t="shared" si="1023"/>
        <v>1700</v>
      </c>
      <c r="CI306" s="253">
        <f t="shared" si="1024"/>
        <v>1700</v>
      </c>
      <c r="CJ306" s="253">
        <f t="shared" si="1025"/>
        <v>1700</v>
      </c>
      <c r="CK306" s="253">
        <f t="shared" si="1026"/>
        <v>1700</v>
      </c>
    </row>
    <row r="307" spans="2:89" ht="30.6" x14ac:dyDescent="0.3">
      <c r="B307" s="129">
        <v>205</v>
      </c>
      <c r="C307" s="192">
        <v>353021</v>
      </c>
      <c r="D307" s="270">
        <v>35320001</v>
      </c>
      <c r="E307" s="155" t="s">
        <v>302</v>
      </c>
      <c r="F307" s="108" t="s">
        <v>344</v>
      </c>
      <c r="G307" s="108" t="s">
        <v>345</v>
      </c>
      <c r="H307" s="109" t="s">
        <v>18</v>
      </c>
      <c r="I307" s="123"/>
      <c r="J307" s="109" t="s">
        <v>19</v>
      </c>
      <c r="K307" s="111">
        <f t="shared" si="1089"/>
        <v>18</v>
      </c>
      <c r="L307" s="156" t="s">
        <v>274</v>
      </c>
      <c r="M307" s="201">
        <v>0</v>
      </c>
      <c r="N307" s="262">
        <f t="shared" si="1008"/>
        <v>2000</v>
      </c>
      <c r="O307" s="141">
        <v>2000</v>
      </c>
      <c r="P307" s="110">
        <f t="shared" si="986"/>
        <v>36000</v>
      </c>
      <c r="Q307" s="112" t="s">
        <v>139</v>
      </c>
      <c r="R307" s="113">
        <f t="shared" si="980"/>
        <v>2</v>
      </c>
      <c r="S307" s="114">
        <f t="shared" si="987"/>
        <v>4000</v>
      </c>
      <c r="T307" s="113">
        <f t="shared" si="981"/>
        <v>4</v>
      </c>
      <c r="U307" s="115">
        <f t="shared" si="988"/>
        <v>8000</v>
      </c>
      <c r="V307" s="113">
        <f t="shared" si="982"/>
        <v>6</v>
      </c>
      <c r="W307" s="115">
        <f t="shared" si="989"/>
        <v>12000</v>
      </c>
      <c r="X307" s="113">
        <f t="shared" si="983"/>
        <v>6</v>
      </c>
      <c r="Y307" s="115">
        <f t="shared" si="990"/>
        <v>12000</v>
      </c>
      <c r="Z307" s="116">
        <f t="shared" si="984"/>
        <v>36000</v>
      </c>
      <c r="AA307" s="117" t="b">
        <f t="shared" si="985"/>
        <v>1</v>
      </c>
      <c r="AB307" s="109" t="s">
        <v>22</v>
      </c>
      <c r="AC307" s="124"/>
      <c r="AD307" s="123"/>
      <c r="AE307" s="108" t="s">
        <v>23</v>
      </c>
      <c r="AF307" s="125"/>
      <c r="AG307" s="126"/>
      <c r="AH307" s="22">
        <v>0</v>
      </c>
      <c r="AI307" s="164">
        <f t="shared" si="1027"/>
        <v>0</v>
      </c>
      <c r="AJ307" s="22">
        <v>0</v>
      </c>
      <c r="AK307" s="164">
        <f t="shared" si="992"/>
        <v>0</v>
      </c>
      <c r="AL307" s="22">
        <v>2</v>
      </c>
      <c r="AM307" s="164">
        <f t="shared" si="993"/>
        <v>4000</v>
      </c>
      <c r="AN307" s="22">
        <v>0</v>
      </c>
      <c r="AO307" s="164">
        <f t="shared" si="994"/>
        <v>0</v>
      </c>
      <c r="AP307" s="22">
        <v>2</v>
      </c>
      <c r="AQ307" s="164">
        <f t="shared" si="995"/>
        <v>4000</v>
      </c>
      <c r="AR307" s="22">
        <v>2</v>
      </c>
      <c r="AS307" s="164">
        <f t="shared" si="996"/>
        <v>4000</v>
      </c>
      <c r="AT307" s="22">
        <v>2</v>
      </c>
      <c r="AU307" s="164">
        <f t="shared" si="997"/>
        <v>4000</v>
      </c>
      <c r="AV307" s="22">
        <v>2</v>
      </c>
      <c r="AW307" s="164">
        <f t="shared" si="998"/>
        <v>4000</v>
      </c>
      <c r="AX307" s="22">
        <v>2</v>
      </c>
      <c r="AY307" s="164">
        <f t="shared" si="999"/>
        <v>4000</v>
      </c>
      <c r="AZ307" s="22">
        <v>2</v>
      </c>
      <c r="BA307" s="164">
        <f t="shared" si="1000"/>
        <v>4000</v>
      </c>
      <c r="BB307" s="22">
        <v>2</v>
      </c>
      <c r="BC307" s="164">
        <f t="shared" si="1001"/>
        <v>4000</v>
      </c>
      <c r="BD307" s="22">
        <v>2</v>
      </c>
      <c r="BE307" s="164">
        <f t="shared" si="1002"/>
        <v>4000</v>
      </c>
      <c r="BF307" s="253">
        <f t="shared" si="1003"/>
        <v>36000</v>
      </c>
      <c r="BG307" s="253">
        <f t="shared" si="1004"/>
        <v>36000</v>
      </c>
      <c r="BH307" s="10" t="b">
        <f t="shared" si="1005"/>
        <v>1</v>
      </c>
      <c r="BI307" s="253">
        <f t="shared" si="1006"/>
        <v>0</v>
      </c>
      <c r="BJ307" s="250">
        <f t="shared" si="1009"/>
        <v>35320001</v>
      </c>
      <c r="BK307" s="251">
        <v>348</v>
      </c>
      <c r="BL307" s="251">
        <v>5</v>
      </c>
      <c r="BM307" s="252">
        <f t="shared" si="1010"/>
        <v>2</v>
      </c>
      <c r="BN307" s="252">
        <f t="shared" si="1011"/>
        <v>4</v>
      </c>
      <c r="BO307" s="252">
        <f t="shared" si="1012"/>
        <v>6</v>
      </c>
      <c r="BP307" s="252">
        <f t="shared" si="1013"/>
        <v>6</v>
      </c>
      <c r="BQ307" s="254">
        <f t="shared" si="1014"/>
        <v>2000</v>
      </c>
      <c r="BR307">
        <f t="shared" si="1007"/>
        <v>0</v>
      </c>
      <c r="BS307">
        <v>0</v>
      </c>
      <c r="BT307">
        <v>1</v>
      </c>
      <c r="BU307" t="s">
        <v>139</v>
      </c>
      <c r="BV307" t="str">
        <f t="shared" si="1037"/>
        <v>1</v>
      </c>
      <c r="BW307" t="str">
        <f t="shared" si="1037"/>
        <v>0</v>
      </c>
      <c r="BX307" t="str">
        <f t="shared" si="1037"/>
        <v>0</v>
      </c>
      <c r="BY307" t="s">
        <v>23</v>
      </c>
      <c r="BZ307" s="253">
        <f t="shared" si="1015"/>
        <v>0</v>
      </c>
      <c r="CA307" s="253">
        <f t="shared" si="1016"/>
        <v>0</v>
      </c>
      <c r="CB307" s="253">
        <f t="shared" si="1017"/>
        <v>4000</v>
      </c>
      <c r="CC307" s="253">
        <f t="shared" si="1018"/>
        <v>0</v>
      </c>
      <c r="CD307" s="253">
        <f t="shared" si="1019"/>
        <v>4000</v>
      </c>
      <c r="CE307" s="253">
        <f t="shared" si="1020"/>
        <v>4000</v>
      </c>
      <c r="CF307" s="253">
        <f t="shared" si="1021"/>
        <v>4000</v>
      </c>
      <c r="CG307" s="253">
        <f t="shared" si="1022"/>
        <v>4000</v>
      </c>
      <c r="CH307" s="253">
        <f t="shared" si="1023"/>
        <v>4000</v>
      </c>
      <c r="CI307" s="253">
        <f t="shared" si="1024"/>
        <v>4000</v>
      </c>
      <c r="CJ307" s="253">
        <f t="shared" si="1025"/>
        <v>4000</v>
      </c>
      <c r="CK307" s="253">
        <f t="shared" si="1026"/>
        <v>4000</v>
      </c>
    </row>
    <row r="308" spans="2:89" ht="20.399999999999999" x14ac:dyDescent="0.3">
      <c r="B308" s="129">
        <v>206</v>
      </c>
      <c r="C308" s="192">
        <v>353021</v>
      </c>
      <c r="D308" s="270">
        <v>35320001</v>
      </c>
      <c r="E308" s="155" t="s">
        <v>303</v>
      </c>
      <c r="F308" s="108" t="s">
        <v>344</v>
      </c>
      <c r="G308" s="108" t="s">
        <v>345</v>
      </c>
      <c r="H308" s="109" t="s">
        <v>18</v>
      </c>
      <c r="I308" s="123"/>
      <c r="J308" s="109" t="s">
        <v>19</v>
      </c>
      <c r="K308" s="111">
        <f t="shared" si="1089"/>
        <v>7</v>
      </c>
      <c r="L308" s="156" t="s">
        <v>274</v>
      </c>
      <c r="M308" s="104">
        <v>0</v>
      </c>
      <c r="N308" s="262">
        <f t="shared" si="1008"/>
        <v>500</v>
      </c>
      <c r="O308" s="141">
        <v>500</v>
      </c>
      <c r="P308" s="110">
        <f t="shared" si="986"/>
        <v>3500</v>
      </c>
      <c r="Q308" s="112" t="s">
        <v>139</v>
      </c>
      <c r="R308" s="113">
        <f t="shared" si="980"/>
        <v>0</v>
      </c>
      <c r="S308" s="114">
        <f t="shared" si="987"/>
        <v>0</v>
      </c>
      <c r="T308" s="113">
        <f t="shared" si="981"/>
        <v>2</v>
      </c>
      <c r="U308" s="115">
        <f t="shared" si="988"/>
        <v>1000</v>
      </c>
      <c r="V308" s="113">
        <f t="shared" si="982"/>
        <v>3</v>
      </c>
      <c r="W308" s="115">
        <f t="shared" si="989"/>
        <v>1500</v>
      </c>
      <c r="X308" s="113">
        <f t="shared" si="983"/>
        <v>2</v>
      </c>
      <c r="Y308" s="115">
        <f t="shared" si="990"/>
        <v>1000</v>
      </c>
      <c r="Z308" s="116">
        <f t="shared" si="984"/>
        <v>3500</v>
      </c>
      <c r="AA308" s="117" t="b">
        <f t="shared" si="985"/>
        <v>1</v>
      </c>
      <c r="AB308" s="109" t="s">
        <v>22</v>
      </c>
      <c r="AC308" s="124"/>
      <c r="AD308" s="123"/>
      <c r="AE308" s="108" t="s">
        <v>23</v>
      </c>
      <c r="AF308" s="125"/>
      <c r="AG308" s="126"/>
      <c r="AH308" s="22">
        <v>0</v>
      </c>
      <c r="AI308" s="164">
        <f t="shared" si="1027"/>
        <v>0</v>
      </c>
      <c r="AJ308" s="22">
        <v>0</v>
      </c>
      <c r="AK308" s="164">
        <f t="shared" si="992"/>
        <v>0</v>
      </c>
      <c r="AL308" s="22">
        <v>0</v>
      </c>
      <c r="AM308" s="164">
        <f t="shared" si="993"/>
        <v>0</v>
      </c>
      <c r="AN308" s="22">
        <v>0</v>
      </c>
      <c r="AO308" s="164">
        <f t="shared" si="994"/>
        <v>0</v>
      </c>
      <c r="AP308" s="22">
        <v>1</v>
      </c>
      <c r="AQ308" s="164">
        <f t="shared" si="995"/>
        <v>500</v>
      </c>
      <c r="AR308" s="22">
        <v>1</v>
      </c>
      <c r="AS308" s="164">
        <f t="shared" si="996"/>
        <v>500</v>
      </c>
      <c r="AT308" s="22">
        <v>1</v>
      </c>
      <c r="AU308" s="164">
        <f t="shared" si="997"/>
        <v>500</v>
      </c>
      <c r="AV308" s="22">
        <v>1</v>
      </c>
      <c r="AW308" s="164">
        <f t="shared" si="998"/>
        <v>500</v>
      </c>
      <c r="AX308" s="22">
        <v>1</v>
      </c>
      <c r="AY308" s="164">
        <f t="shared" si="999"/>
        <v>500</v>
      </c>
      <c r="AZ308" s="22">
        <v>1</v>
      </c>
      <c r="BA308" s="164">
        <f t="shared" si="1000"/>
        <v>500</v>
      </c>
      <c r="BB308" s="22">
        <v>1</v>
      </c>
      <c r="BC308" s="164">
        <f t="shared" si="1001"/>
        <v>500</v>
      </c>
      <c r="BD308" s="22">
        <v>0</v>
      </c>
      <c r="BE308" s="164">
        <f t="shared" si="1002"/>
        <v>0</v>
      </c>
      <c r="BF308" s="253">
        <f t="shared" si="1003"/>
        <v>3500</v>
      </c>
      <c r="BG308" s="253">
        <f t="shared" si="1004"/>
        <v>3500</v>
      </c>
      <c r="BH308" s="10" t="b">
        <f t="shared" si="1005"/>
        <v>1</v>
      </c>
      <c r="BI308" s="253">
        <f t="shared" si="1006"/>
        <v>0</v>
      </c>
      <c r="BJ308" s="250">
        <f t="shared" si="1009"/>
        <v>35320001</v>
      </c>
      <c r="BK308" s="251">
        <v>348</v>
      </c>
      <c r="BL308" s="251">
        <v>5</v>
      </c>
      <c r="BM308" s="252">
        <f t="shared" si="1010"/>
        <v>0</v>
      </c>
      <c r="BN308" s="252">
        <f t="shared" si="1011"/>
        <v>2</v>
      </c>
      <c r="BO308" s="252">
        <f t="shared" si="1012"/>
        <v>3</v>
      </c>
      <c r="BP308" s="252">
        <f t="shared" si="1013"/>
        <v>2</v>
      </c>
      <c r="BQ308" s="254">
        <f t="shared" si="1014"/>
        <v>500</v>
      </c>
      <c r="BR308">
        <f t="shared" si="1007"/>
        <v>0</v>
      </c>
      <c r="BS308">
        <v>0</v>
      </c>
      <c r="BT308">
        <v>1</v>
      </c>
      <c r="BU308" t="s">
        <v>139</v>
      </c>
      <c r="BV308" t="str">
        <f t="shared" si="1037"/>
        <v>1</v>
      </c>
      <c r="BW308" t="str">
        <f t="shared" si="1037"/>
        <v>0</v>
      </c>
      <c r="BX308" t="str">
        <f t="shared" si="1037"/>
        <v>0</v>
      </c>
      <c r="BY308" t="s">
        <v>23</v>
      </c>
      <c r="BZ308" s="253">
        <f t="shared" si="1015"/>
        <v>0</v>
      </c>
      <c r="CA308" s="253">
        <f t="shared" si="1016"/>
        <v>0</v>
      </c>
      <c r="CB308" s="253">
        <f t="shared" si="1017"/>
        <v>0</v>
      </c>
      <c r="CC308" s="253">
        <f t="shared" si="1018"/>
        <v>0</v>
      </c>
      <c r="CD308" s="253">
        <f t="shared" si="1019"/>
        <v>500</v>
      </c>
      <c r="CE308" s="253">
        <f t="shared" si="1020"/>
        <v>500</v>
      </c>
      <c r="CF308" s="253">
        <f t="shared" si="1021"/>
        <v>500</v>
      </c>
      <c r="CG308" s="253">
        <f t="shared" si="1022"/>
        <v>500</v>
      </c>
      <c r="CH308" s="253">
        <f t="shared" si="1023"/>
        <v>500</v>
      </c>
      <c r="CI308" s="253">
        <f t="shared" si="1024"/>
        <v>500</v>
      </c>
      <c r="CJ308" s="253">
        <f t="shared" si="1025"/>
        <v>500</v>
      </c>
      <c r="CK308" s="253">
        <f t="shared" si="1026"/>
        <v>0</v>
      </c>
    </row>
    <row r="309" spans="2:89" ht="20.399999999999999" x14ac:dyDescent="0.3">
      <c r="B309" s="129">
        <v>207</v>
      </c>
      <c r="C309" s="192">
        <v>353021</v>
      </c>
      <c r="D309" s="192">
        <v>35320001</v>
      </c>
      <c r="E309" s="155" t="s">
        <v>304</v>
      </c>
      <c r="F309" s="108" t="s">
        <v>344</v>
      </c>
      <c r="G309" s="108" t="s">
        <v>345</v>
      </c>
      <c r="H309" s="109" t="s">
        <v>18</v>
      </c>
      <c r="I309" s="110"/>
      <c r="J309" s="109" t="s">
        <v>19</v>
      </c>
      <c r="K309" s="111">
        <f t="shared" si="1089"/>
        <v>7</v>
      </c>
      <c r="L309" s="156" t="s">
        <v>274</v>
      </c>
      <c r="M309" s="201">
        <v>0</v>
      </c>
      <c r="N309" s="262">
        <f t="shared" si="1008"/>
        <v>480</v>
      </c>
      <c r="O309" s="137">
        <v>480</v>
      </c>
      <c r="P309" s="110">
        <f t="shared" si="986"/>
        <v>3360</v>
      </c>
      <c r="Q309" s="112" t="s">
        <v>139</v>
      </c>
      <c r="R309" s="113">
        <f t="shared" si="980"/>
        <v>0</v>
      </c>
      <c r="S309" s="114">
        <f t="shared" si="987"/>
        <v>0</v>
      </c>
      <c r="T309" s="113">
        <f t="shared" si="981"/>
        <v>2</v>
      </c>
      <c r="U309" s="115">
        <f t="shared" si="988"/>
        <v>960</v>
      </c>
      <c r="V309" s="113">
        <f t="shared" si="982"/>
        <v>3</v>
      </c>
      <c r="W309" s="115">
        <f t="shared" si="989"/>
        <v>1440</v>
      </c>
      <c r="X309" s="113">
        <f t="shared" si="983"/>
        <v>2</v>
      </c>
      <c r="Y309" s="115">
        <f t="shared" si="990"/>
        <v>960</v>
      </c>
      <c r="Z309" s="116">
        <f t="shared" si="984"/>
        <v>3360</v>
      </c>
      <c r="AA309" s="117" t="b">
        <f t="shared" si="985"/>
        <v>1</v>
      </c>
      <c r="AB309" s="109" t="s">
        <v>22</v>
      </c>
      <c r="AC309" s="122"/>
      <c r="AD309" s="109"/>
      <c r="AE309" s="108" t="s">
        <v>23</v>
      </c>
      <c r="AF309" s="119"/>
      <c r="AG309" s="120"/>
      <c r="AH309" s="21">
        <v>0</v>
      </c>
      <c r="AI309" s="164">
        <f t="shared" si="1027"/>
        <v>0</v>
      </c>
      <c r="AJ309" s="21">
        <v>0</v>
      </c>
      <c r="AK309" s="164">
        <f t="shared" si="992"/>
        <v>0</v>
      </c>
      <c r="AL309" s="21">
        <v>0</v>
      </c>
      <c r="AM309" s="164">
        <f t="shared" si="993"/>
        <v>0</v>
      </c>
      <c r="AN309" s="21">
        <v>0</v>
      </c>
      <c r="AO309" s="164">
        <f t="shared" si="994"/>
        <v>0</v>
      </c>
      <c r="AP309" s="21">
        <v>1</v>
      </c>
      <c r="AQ309" s="164">
        <f t="shared" si="995"/>
        <v>480</v>
      </c>
      <c r="AR309" s="21">
        <v>1</v>
      </c>
      <c r="AS309" s="164">
        <f t="shared" si="996"/>
        <v>480</v>
      </c>
      <c r="AT309" s="21">
        <v>1</v>
      </c>
      <c r="AU309" s="164">
        <f t="shared" si="997"/>
        <v>480</v>
      </c>
      <c r="AV309" s="21">
        <v>1</v>
      </c>
      <c r="AW309" s="164">
        <f t="shared" si="998"/>
        <v>480</v>
      </c>
      <c r="AX309" s="21">
        <v>1</v>
      </c>
      <c r="AY309" s="164">
        <f t="shared" si="999"/>
        <v>480</v>
      </c>
      <c r="AZ309" s="21">
        <v>1</v>
      </c>
      <c r="BA309" s="164">
        <f t="shared" si="1000"/>
        <v>480</v>
      </c>
      <c r="BB309" s="21">
        <v>1</v>
      </c>
      <c r="BC309" s="164">
        <f t="shared" si="1001"/>
        <v>480</v>
      </c>
      <c r="BD309" s="21">
        <v>0</v>
      </c>
      <c r="BE309" s="164">
        <f t="shared" si="1002"/>
        <v>0</v>
      </c>
      <c r="BF309" s="253">
        <f t="shared" si="1003"/>
        <v>3360</v>
      </c>
      <c r="BG309" s="253">
        <f t="shared" si="1004"/>
        <v>3360</v>
      </c>
      <c r="BH309" s="10" t="b">
        <f t="shared" si="1005"/>
        <v>1</v>
      </c>
      <c r="BI309" s="253">
        <f t="shared" si="1006"/>
        <v>0</v>
      </c>
      <c r="BJ309" s="250">
        <f t="shared" si="1009"/>
        <v>35320001</v>
      </c>
      <c r="BK309" s="251">
        <v>348</v>
      </c>
      <c r="BL309" s="251">
        <v>5</v>
      </c>
      <c r="BM309" s="252">
        <f t="shared" si="1010"/>
        <v>0</v>
      </c>
      <c r="BN309" s="252">
        <f t="shared" si="1011"/>
        <v>2</v>
      </c>
      <c r="BO309" s="252">
        <f t="shared" si="1012"/>
        <v>3</v>
      </c>
      <c r="BP309" s="252">
        <f t="shared" si="1013"/>
        <v>2</v>
      </c>
      <c r="BQ309" s="254">
        <f t="shared" si="1014"/>
        <v>480</v>
      </c>
      <c r="BR309">
        <f t="shared" si="1007"/>
        <v>0</v>
      </c>
      <c r="BS309">
        <v>0</v>
      </c>
      <c r="BT309">
        <v>1</v>
      </c>
      <c r="BU309" t="s">
        <v>139</v>
      </c>
      <c r="BV309" t="str">
        <f t="shared" si="1037"/>
        <v>1</v>
      </c>
      <c r="BW309" t="str">
        <f t="shared" si="1037"/>
        <v>0</v>
      </c>
      <c r="BX309" t="str">
        <f t="shared" si="1037"/>
        <v>0</v>
      </c>
      <c r="BY309" t="s">
        <v>23</v>
      </c>
      <c r="BZ309" s="253">
        <f t="shared" si="1015"/>
        <v>0</v>
      </c>
      <c r="CA309" s="253">
        <f t="shared" si="1016"/>
        <v>0</v>
      </c>
      <c r="CB309" s="253">
        <f t="shared" si="1017"/>
        <v>0</v>
      </c>
      <c r="CC309" s="253">
        <f t="shared" si="1018"/>
        <v>0</v>
      </c>
      <c r="CD309" s="253">
        <f t="shared" si="1019"/>
        <v>480</v>
      </c>
      <c r="CE309" s="253">
        <f t="shared" si="1020"/>
        <v>480</v>
      </c>
      <c r="CF309" s="253">
        <f t="shared" si="1021"/>
        <v>480</v>
      </c>
      <c r="CG309" s="253">
        <f t="shared" si="1022"/>
        <v>480</v>
      </c>
      <c r="CH309" s="253">
        <f t="shared" si="1023"/>
        <v>480</v>
      </c>
      <c r="CI309" s="253">
        <f t="shared" si="1024"/>
        <v>480</v>
      </c>
      <c r="CJ309" s="253">
        <f t="shared" si="1025"/>
        <v>480</v>
      </c>
      <c r="CK309" s="253">
        <f t="shared" si="1026"/>
        <v>0</v>
      </c>
    </row>
    <row r="310" spans="2:89" ht="20.399999999999999" x14ac:dyDescent="0.3">
      <c r="B310" s="129">
        <v>208</v>
      </c>
      <c r="C310" s="192">
        <v>355011</v>
      </c>
      <c r="D310" s="192">
        <v>35510001</v>
      </c>
      <c r="E310" s="155" t="s">
        <v>305</v>
      </c>
      <c r="F310" s="108" t="s">
        <v>344</v>
      </c>
      <c r="G310" s="108" t="s">
        <v>345</v>
      </c>
      <c r="H310" s="109" t="s">
        <v>18</v>
      </c>
      <c r="I310" s="130"/>
      <c r="J310" s="109" t="s">
        <v>19</v>
      </c>
      <c r="K310" s="111">
        <f t="shared" si="1089"/>
        <v>7.0000999999999998</v>
      </c>
      <c r="L310" s="156" t="s">
        <v>274</v>
      </c>
      <c r="M310" s="104">
        <v>0</v>
      </c>
      <c r="N310" s="262">
        <f t="shared" si="1008"/>
        <v>1357</v>
      </c>
      <c r="O310" s="169">
        <v>1357</v>
      </c>
      <c r="P310" s="110">
        <f t="shared" si="986"/>
        <v>9499.1356999999989</v>
      </c>
      <c r="Q310" s="112" t="s">
        <v>139</v>
      </c>
      <c r="R310" s="113">
        <f t="shared" si="980"/>
        <v>4.0000999999999998</v>
      </c>
      <c r="S310" s="114">
        <f t="shared" si="987"/>
        <v>5428.1356999999998</v>
      </c>
      <c r="T310" s="113">
        <f t="shared" si="981"/>
        <v>1</v>
      </c>
      <c r="U310" s="115">
        <f t="shared" si="988"/>
        <v>1357</v>
      </c>
      <c r="V310" s="113">
        <f t="shared" si="982"/>
        <v>1</v>
      </c>
      <c r="W310" s="115">
        <f t="shared" si="989"/>
        <v>1357</v>
      </c>
      <c r="X310" s="113">
        <f t="shared" si="983"/>
        <v>1</v>
      </c>
      <c r="Y310" s="115">
        <f t="shared" si="990"/>
        <v>1357</v>
      </c>
      <c r="Z310" s="116">
        <f t="shared" si="984"/>
        <v>9499.1356999999989</v>
      </c>
      <c r="AA310" s="117" t="b">
        <f t="shared" si="985"/>
        <v>1</v>
      </c>
      <c r="AB310" s="130"/>
      <c r="AC310" s="132"/>
      <c r="AD310" s="109" t="s">
        <v>22</v>
      </c>
      <c r="AE310" s="108" t="s">
        <v>23</v>
      </c>
      <c r="AF310" s="133"/>
      <c r="AG310" s="134"/>
      <c r="AH310" s="240">
        <v>2</v>
      </c>
      <c r="AI310" s="164">
        <f t="shared" si="1027"/>
        <v>2714</v>
      </c>
      <c r="AJ310" s="240">
        <v>2.0001000000000002</v>
      </c>
      <c r="AK310" s="164">
        <f t="shared" si="992"/>
        <v>2714.1357000000003</v>
      </c>
      <c r="AL310" s="21">
        <v>0</v>
      </c>
      <c r="AM310" s="164">
        <f t="shared" si="993"/>
        <v>0</v>
      </c>
      <c r="AN310" s="21">
        <v>0</v>
      </c>
      <c r="AO310" s="164">
        <f t="shared" si="994"/>
        <v>0</v>
      </c>
      <c r="AP310" s="21">
        <v>1</v>
      </c>
      <c r="AQ310" s="164">
        <f t="shared" si="995"/>
        <v>1357</v>
      </c>
      <c r="AR310" s="21">
        <v>0</v>
      </c>
      <c r="AS310" s="164">
        <f t="shared" si="996"/>
        <v>0</v>
      </c>
      <c r="AT310" s="21">
        <v>0</v>
      </c>
      <c r="AU310" s="164">
        <f t="shared" si="997"/>
        <v>0</v>
      </c>
      <c r="AV310" s="21">
        <v>1</v>
      </c>
      <c r="AW310" s="164">
        <f t="shared" si="998"/>
        <v>1357</v>
      </c>
      <c r="AX310" s="21">
        <v>0</v>
      </c>
      <c r="AY310" s="164">
        <f t="shared" si="999"/>
        <v>0</v>
      </c>
      <c r="AZ310" s="21">
        <v>0</v>
      </c>
      <c r="BA310" s="164">
        <f t="shared" si="1000"/>
        <v>0</v>
      </c>
      <c r="BB310" s="21">
        <v>1</v>
      </c>
      <c r="BC310" s="164">
        <f t="shared" si="1001"/>
        <v>1357</v>
      </c>
      <c r="BD310" s="21">
        <v>0</v>
      </c>
      <c r="BE310" s="164">
        <f t="shared" si="1002"/>
        <v>0</v>
      </c>
      <c r="BF310" s="253">
        <f t="shared" si="1003"/>
        <v>9499.1356999999989</v>
      </c>
      <c r="BG310" s="253">
        <f t="shared" si="1004"/>
        <v>9499.1357000000007</v>
      </c>
      <c r="BH310" s="10" t="b">
        <f t="shared" si="1005"/>
        <v>1</v>
      </c>
      <c r="BI310" s="253">
        <f t="shared" si="1006"/>
        <v>0</v>
      </c>
      <c r="BJ310" s="250">
        <f t="shared" si="1009"/>
        <v>35510001</v>
      </c>
      <c r="BK310" s="251">
        <v>348</v>
      </c>
      <c r="BL310" s="251">
        <v>5</v>
      </c>
      <c r="BM310" s="252">
        <f t="shared" si="1010"/>
        <v>4.0000999999999998</v>
      </c>
      <c r="BN310" s="252">
        <f t="shared" si="1011"/>
        <v>1</v>
      </c>
      <c r="BO310" s="252">
        <f t="shared" si="1012"/>
        <v>1</v>
      </c>
      <c r="BP310" s="252">
        <f t="shared" si="1013"/>
        <v>1</v>
      </c>
      <c r="BQ310" s="254">
        <f t="shared" si="1014"/>
        <v>1357</v>
      </c>
      <c r="BR310">
        <f t="shared" si="1007"/>
        <v>0</v>
      </c>
      <c r="BS310">
        <v>0</v>
      </c>
      <c r="BT310">
        <v>1</v>
      </c>
      <c r="BU310" t="s">
        <v>139</v>
      </c>
      <c r="BV310" t="str">
        <f t="shared" si="1037"/>
        <v>0</v>
      </c>
      <c r="BW310" t="str">
        <f t="shared" si="1037"/>
        <v>0</v>
      </c>
      <c r="BX310" t="str">
        <f t="shared" si="1037"/>
        <v>1</v>
      </c>
      <c r="BY310" t="s">
        <v>23</v>
      </c>
      <c r="BZ310" s="253">
        <f t="shared" si="1015"/>
        <v>2714</v>
      </c>
      <c r="CA310" s="253">
        <f t="shared" si="1016"/>
        <v>2714.1357000000003</v>
      </c>
      <c r="CB310" s="253">
        <f t="shared" si="1017"/>
        <v>0</v>
      </c>
      <c r="CC310" s="253">
        <f t="shared" si="1018"/>
        <v>0</v>
      </c>
      <c r="CD310" s="253">
        <f t="shared" si="1019"/>
        <v>1357</v>
      </c>
      <c r="CE310" s="253">
        <f t="shared" si="1020"/>
        <v>0</v>
      </c>
      <c r="CF310" s="253">
        <f t="shared" si="1021"/>
        <v>0</v>
      </c>
      <c r="CG310" s="253">
        <f t="shared" si="1022"/>
        <v>1357</v>
      </c>
      <c r="CH310" s="253">
        <f t="shared" si="1023"/>
        <v>0</v>
      </c>
      <c r="CI310" s="253">
        <f t="shared" si="1024"/>
        <v>0</v>
      </c>
      <c r="CJ310" s="253">
        <f t="shared" si="1025"/>
        <v>1357</v>
      </c>
      <c r="CK310" s="253">
        <f t="shared" si="1026"/>
        <v>0</v>
      </c>
    </row>
    <row r="311" spans="2:89" s="424" customFormat="1" ht="20.399999999999999" x14ac:dyDescent="0.3">
      <c r="B311" s="425">
        <v>205</v>
      </c>
      <c r="C311" s="426">
        <v>355011</v>
      </c>
      <c r="D311" s="426">
        <v>35510001</v>
      </c>
      <c r="E311" s="455" t="s">
        <v>306</v>
      </c>
      <c r="F311" s="429" t="s">
        <v>344</v>
      </c>
      <c r="G311" s="429" t="s">
        <v>345</v>
      </c>
      <c r="H311" s="430" t="s">
        <v>18</v>
      </c>
      <c r="I311" s="456"/>
      <c r="J311" s="430" t="s">
        <v>19</v>
      </c>
      <c r="K311" s="432">
        <f t="shared" si="1089"/>
        <v>0</v>
      </c>
      <c r="L311" s="457" t="s">
        <v>274</v>
      </c>
      <c r="M311" s="453">
        <v>0</v>
      </c>
      <c r="N311" s="433">
        <f t="shared" si="1008"/>
        <v>1914</v>
      </c>
      <c r="O311" s="458">
        <v>1914</v>
      </c>
      <c r="P311" s="110">
        <f t="shared" si="986"/>
        <v>0</v>
      </c>
      <c r="Q311" s="436" t="s">
        <v>139</v>
      </c>
      <c r="R311" s="437">
        <f t="shared" si="980"/>
        <v>0</v>
      </c>
      <c r="S311" s="431">
        <f t="shared" si="987"/>
        <v>0</v>
      </c>
      <c r="T311" s="437">
        <f t="shared" si="981"/>
        <v>0</v>
      </c>
      <c r="U311" s="431">
        <f t="shared" si="988"/>
        <v>0</v>
      </c>
      <c r="V311" s="437">
        <f t="shared" si="982"/>
        <v>0</v>
      </c>
      <c r="W311" s="431">
        <f t="shared" si="989"/>
        <v>0</v>
      </c>
      <c r="X311" s="437">
        <f t="shared" si="983"/>
        <v>0</v>
      </c>
      <c r="Y311" s="431">
        <f t="shared" si="990"/>
        <v>0</v>
      </c>
      <c r="Z311" s="431">
        <f t="shared" si="984"/>
        <v>0</v>
      </c>
      <c r="AA311" s="438" t="b">
        <f t="shared" si="985"/>
        <v>1</v>
      </c>
      <c r="AB311" s="456"/>
      <c r="AC311" s="459"/>
      <c r="AD311" s="430" t="s">
        <v>22</v>
      </c>
      <c r="AE311" s="429" t="s">
        <v>23</v>
      </c>
      <c r="AF311" s="460"/>
      <c r="AG311" s="461"/>
      <c r="AH311" s="442">
        <v>0</v>
      </c>
      <c r="AI311" s="443">
        <f t="shared" si="1027"/>
        <v>0</v>
      </c>
      <c r="AJ311" s="442">
        <v>0</v>
      </c>
      <c r="AK311" s="443">
        <f t="shared" si="992"/>
        <v>0</v>
      </c>
      <c r="AL311" s="442">
        <v>0</v>
      </c>
      <c r="AM311" s="443">
        <f t="shared" si="993"/>
        <v>0</v>
      </c>
      <c r="AN311" s="442">
        <v>0</v>
      </c>
      <c r="AO311" s="443">
        <f t="shared" si="994"/>
        <v>0</v>
      </c>
      <c r="AP311" s="442">
        <v>0</v>
      </c>
      <c r="AQ311" s="443">
        <f t="shared" si="995"/>
        <v>0</v>
      </c>
      <c r="AR311" s="442">
        <v>0</v>
      </c>
      <c r="AS311" s="443">
        <f t="shared" si="996"/>
        <v>0</v>
      </c>
      <c r="AT311" s="442">
        <v>0</v>
      </c>
      <c r="AU311" s="443">
        <f t="shared" si="997"/>
        <v>0</v>
      </c>
      <c r="AV311" s="442">
        <v>0</v>
      </c>
      <c r="AW311" s="443">
        <f t="shared" si="998"/>
        <v>0</v>
      </c>
      <c r="AX311" s="442">
        <v>0</v>
      </c>
      <c r="AY311" s="443">
        <f t="shared" si="999"/>
        <v>0</v>
      </c>
      <c r="AZ311" s="442">
        <v>0</v>
      </c>
      <c r="BA311" s="443">
        <f t="shared" si="1000"/>
        <v>0</v>
      </c>
      <c r="BB311" s="442">
        <v>0</v>
      </c>
      <c r="BC311" s="443">
        <f t="shared" si="1001"/>
        <v>0</v>
      </c>
      <c r="BD311" s="442">
        <v>0</v>
      </c>
      <c r="BE311" s="443">
        <f t="shared" si="1002"/>
        <v>0</v>
      </c>
      <c r="BF311" s="450">
        <f t="shared" si="1003"/>
        <v>0</v>
      </c>
      <c r="BG311" s="450">
        <f t="shared" si="1004"/>
        <v>0</v>
      </c>
      <c r="BH311" s="454" t="b">
        <f t="shared" si="1005"/>
        <v>1</v>
      </c>
      <c r="BI311" s="450">
        <f t="shared" si="1006"/>
        <v>0</v>
      </c>
      <c r="BJ311" s="446">
        <f t="shared" si="1009"/>
        <v>35510001</v>
      </c>
      <c r="BK311" s="447">
        <v>348</v>
      </c>
      <c r="BL311" s="447">
        <v>5</v>
      </c>
      <c r="BM311" s="448">
        <f t="shared" si="1010"/>
        <v>0</v>
      </c>
      <c r="BN311" s="448">
        <f t="shared" si="1011"/>
        <v>0</v>
      </c>
      <c r="BO311" s="448">
        <f t="shared" si="1012"/>
        <v>0</v>
      </c>
      <c r="BP311" s="448">
        <f t="shared" si="1013"/>
        <v>0</v>
      </c>
      <c r="BQ311" s="449">
        <f t="shared" si="1014"/>
        <v>1914</v>
      </c>
      <c r="BR311" s="424">
        <f t="shared" si="1007"/>
        <v>0</v>
      </c>
      <c r="BS311" s="424">
        <v>0</v>
      </c>
      <c r="BT311" s="424">
        <v>1</v>
      </c>
      <c r="BU311" s="424" t="s">
        <v>139</v>
      </c>
      <c r="BV311" s="424" t="str">
        <f t="shared" si="1037"/>
        <v>0</v>
      </c>
      <c r="BW311" s="424" t="str">
        <f t="shared" si="1037"/>
        <v>0</v>
      </c>
      <c r="BX311" s="424" t="str">
        <f t="shared" si="1037"/>
        <v>1</v>
      </c>
      <c r="BY311" s="424" t="s">
        <v>23</v>
      </c>
      <c r="BZ311" s="450">
        <f t="shared" si="1015"/>
        <v>0</v>
      </c>
      <c r="CA311" s="450">
        <f t="shared" si="1016"/>
        <v>0</v>
      </c>
      <c r="CB311" s="450">
        <f t="shared" si="1017"/>
        <v>0</v>
      </c>
      <c r="CC311" s="450">
        <f t="shared" si="1018"/>
        <v>0</v>
      </c>
      <c r="CD311" s="450">
        <f t="shared" si="1019"/>
        <v>0</v>
      </c>
      <c r="CE311" s="450">
        <f t="shared" si="1020"/>
        <v>0</v>
      </c>
      <c r="CF311" s="450">
        <f t="shared" si="1021"/>
        <v>0</v>
      </c>
      <c r="CG311" s="450">
        <f t="shared" si="1022"/>
        <v>0</v>
      </c>
      <c r="CH311" s="450">
        <f t="shared" si="1023"/>
        <v>0</v>
      </c>
      <c r="CI311" s="450">
        <f t="shared" si="1024"/>
        <v>0</v>
      </c>
      <c r="CJ311" s="450">
        <f t="shared" si="1025"/>
        <v>0</v>
      </c>
      <c r="CK311" s="450">
        <f t="shared" si="1026"/>
        <v>0</v>
      </c>
    </row>
    <row r="312" spans="2:89" ht="20.399999999999999" x14ac:dyDescent="0.3">
      <c r="B312" s="129">
        <v>209</v>
      </c>
      <c r="C312" s="192">
        <v>355011</v>
      </c>
      <c r="D312" s="192">
        <v>35510001</v>
      </c>
      <c r="E312" s="155" t="s">
        <v>306</v>
      </c>
      <c r="F312" s="108" t="s">
        <v>344</v>
      </c>
      <c r="G312" s="108" t="s">
        <v>345</v>
      </c>
      <c r="H312" s="109" t="s">
        <v>18</v>
      </c>
      <c r="I312" s="130"/>
      <c r="J312" s="109" t="s">
        <v>19</v>
      </c>
      <c r="K312" s="111">
        <f t="shared" si="1089"/>
        <v>0</v>
      </c>
      <c r="L312" s="156" t="s">
        <v>274</v>
      </c>
      <c r="M312" s="201">
        <v>0</v>
      </c>
      <c r="N312" s="262">
        <f t="shared" si="1008"/>
        <v>2146</v>
      </c>
      <c r="O312" s="169">
        <v>2146</v>
      </c>
      <c r="P312" s="110">
        <f t="shared" si="986"/>
        <v>0</v>
      </c>
      <c r="Q312" s="112" t="s">
        <v>139</v>
      </c>
      <c r="R312" s="113">
        <f t="shared" si="980"/>
        <v>0</v>
      </c>
      <c r="S312" s="114">
        <f t="shared" si="987"/>
        <v>0</v>
      </c>
      <c r="T312" s="113">
        <f t="shared" si="981"/>
        <v>0</v>
      </c>
      <c r="U312" s="115">
        <f t="shared" si="988"/>
        <v>0</v>
      </c>
      <c r="V312" s="113">
        <f t="shared" si="982"/>
        <v>0</v>
      </c>
      <c r="W312" s="115">
        <f t="shared" si="989"/>
        <v>0</v>
      </c>
      <c r="X312" s="113">
        <f t="shared" si="983"/>
        <v>0</v>
      </c>
      <c r="Y312" s="115">
        <f t="shared" si="990"/>
        <v>0</v>
      </c>
      <c r="Z312" s="116">
        <f t="shared" si="984"/>
        <v>0</v>
      </c>
      <c r="AA312" s="117" t="b">
        <f t="shared" si="985"/>
        <v>1</v>
      </c>
      <c r="AB312" s="130"/>
      <c r="AC312" s="132"/>
      <c r="AD312" s="109" t="s">
        <v>22</v>
      </c>
      <c r="AE312" s="108" t="s">
        <v>23</v>
      </c>
      <c r="AF312" s="133"/>
      <c r="AG312" s="134"/>
      <c r="AH312" s="240">
        <v>0</v>
      </c>
      <c r="AI312" s="164">
        <f t="shared" si="1027"/>
        <v>0</v>
      </c>
      <c r="AJ312" s="240">
        <v>0</v>
      </c>
      <c r="AK312" s="164">
        <f t="shared" si="992"/>
        <v>0</v>
      </c>
      <c r="AL312" s="21">
        <v>0</v>
      </c>
      <c r="AM312" s="164">
        <f t="shared" si="993"/>
        <v>0</v>
      </c>
      <c r="AN312" s="21">
        <v>0</v>
      </c>
      <c r="AO312" s="164">
        <f t="shared" si="994"/>
        <v>0</v>
      </c>
      <c r="AP312" s="21">
        <v>0</v>
      </c>
      <c r="AQ312" s="164">
        <f t="shared" si="995"/>
        <v>0</v>
      </c>
      <c r="AR312" s="21">
        <v>0</v>
      </c>
      <c r="AS312" s="164">
        <f t="shared" si="996"/>
        <v>0</v>
      </c>
      <c r="AT312" s="21">
        <v>0</v>
      </c>
      <c r="AU312" s="164">
        <f t="shared" si="997"/>
        <v>0</v>
      </c>
      <c r="AV312" s="21">
        <v>0</v>
      </c>
      <c r="AW312" s="164">
        <f t="shared" si="998"/>
        <v>0</v>
      </c>
      <c r="AX312" s="21">
        <v>0</v>
      </c>
      <c r="AY312" s="164">
        <f t="shared" si="999"/>
        <v>0</v>
      </c>
      <c r="AZ312" s="21">
        <v>0</v>
      </c>
      <c r="BA312" s="164">
        <f t="shared" si="1000"/>
        <v>0</v>
      </c>
      <c r="BB312" s="21">
        <v>0</v>
      </c>
      <c r="BC312" s="164">
        <f t="shared" si="1001"/>
        <v>0</v>
      </c>
      <c r="BD312" s="21">
        <v>0</v>
      </c>
      <c r="BE312" s="164">
        <f t="shared" si="1002"/>
        <v>0</v>
      </c>
      <c r="BF312" s="253">
        <f t="shared" si="1003"/>
        <v>0</v>
      </c>
      <c r="BG312" s="253">
        <f t="shared" si="1004"/>
        <v>0</v>
      </c>
      <c r="BH312" s="10" t="b">
        <f t="shared" si="1005"/>
        <v>1</v>
      </c>
      <c r="BI312" s="253">
        <f t="shared" si="1006"/>
        <v>0</v>
      </c>
      <c r="BJ312" s="250">
        <f t="shared" si="1009"/>
        <v>35510001</v>
      </c>
      <c r="BK312" s="251">
        <v>348</v>
      </c>
      <c r="BL312" s="251">
        <v>5</v>
      </c>
      <c r="BM312" s="252">
        <f t="shared" si="1010"/>
        <v>0</v>
      </c>
      <c r="BN312" s="252">
        <f t="shared" si="1011"/>
        <v>0</v>
      </c>
      <c r="BO312" s="252">
        <f t="shared" si="1012"/>
        <v>0</v>
      </c>
      <c r="BP312" s="252">
        <f t="shared" si="1013"/>
        <v>0</v>
      </c>
      <c r="BQ312" s="254">
        <f t="shared" si="1014"/>
        <v>2146</v>
      </c>
      <c r="BR312">
        <f t="shared" si="1007"/>
        <v>0</v>
      </c>
      <c r="BS312">
        <v>0</v>
      </c>
      <c r="BT312">
        <v>1</v>
      </c>
      <c r="BU312" t="s">
        <v>139</v>
      </c>
      <c r="BV312" t="str">
        <f t="shared" si="1037"/>
        <v>0</v>
      </c>
      <c r="BW312" t="str">
        <f t="shared" si="1037"/>
        <v>0</v>
      </c>
      <c r="BX312" t="str">
        <f t="shared" si="1037"/>
        <v>1</v>
      </c>
      <c r="BY312" t="s">
        <v>23</v>
      </c>
      <c r="BZ312" s="253">
        <f t="shared" si="1015"/>
        <v>0</v>
      </c>
      <c r="CA312" s="253">
        <f t="shared" si="1016"/>
        <v>0</v>
      </c>
      <c r="CB312" s="253">
        <f t="shared" si="1017"/>
        <v>0</v>
      </c>
      <c r="CC312" s="253">
        <f t="shared" si="1018"/>
        <v>0</v>
      </c>
      <c r="CD312" s="253">
        <f t="shared" si="1019"/>
        <v>0</v>
      </c>
      <c r="CE312" s="253">
        <f t="shared" si="1020"/>
        <v>0</v>
      </c>
      <c r="CF312" s="253">
        <f t="shared" si="1021"/>
        <v>0</v>
      </c>
      <c r="CG312" s="253">
        <f t="shared" si="1022"/>
        <v>0</v>
      </c>
      <c r="CH312" s="253">
        <f t="shared" si="1023"/>
        <v>0</v>
      </c>
      <c r="CI312" s="253">
        <f t="shared" si="1024"/>
        <v>0</v>
      </c>
      <c r="CJ312" s="253">
        <f t="shared" si="1025"/>
        <v>0</v>
      </c>
      <c r="CK312" s="253">
        <f t="shared" si="1026"/>
        <v>0</v>
      </c>
    </row>
    <row r="313" spans="2:89" s="228" customFormat="1" ht="37.200000000000003" customHeight="1" x14ac:dyDescent="0.3">
      <c r="B313" s="227">
        <v>210</v>
      </c>
      <c r="C313" s="193">
        <v>355011</v>
      </c>
      <c r="D313" s="193">
        <v>35510001</v>
      </c>
      <c r="E313" s="157" t="s">
        <v>307</v>
      </c>
      <c r="F313" s="229" t="s">
        <v>344</v>
      </c>
      <c r="G313" s="229" t="s">
        <v>345</v>
      </c>
      <c r="H313" s="230" t="s">
        <v>18</v>
      </c>
      <c r="I313" s="231"/>
      <c r="J313" s="230" t="s">
        <v>19</v>
      </c>
      <c r="K313" s="232">
        <f t="shared" si="1089"/>
        <v>8.83</v>
      </c>
      <c r="L313" s="158" t="s">
        <v>274</v>
      </c>
      <c r="M313" s="105">
        <v>0</v>
      </c>
      <c r="N313" s="312">
        <f t="shared" si="1008"/>
        <v>1800</v>
      </c>
      <c r="O313" s="233">
        <v>1800</v>
      </c>
      <c r="P313" s="110">
        <f t="shared" si="986"/>
        <v>15894</v>
      </c>
      <c r="Q313" s="160" t="s">
        <v>139</v>
      </c>
      <c r="R313" s="235">
        <f t="shared" si="980"/>
        <v>2</v>
      </c>
      <c r="S313" s="234">
        <f t="shared" si="987"/>
        <v>3600</v>
      </c>
      <c r="T313" s="235">
        <f t="shared" si="981"/>
        <v>4.83</v>
      </c>
      <c r="U313" s="234">
        <f t="shared" si="988"/>
        <v>8694</v>
      </c>
      <c r="V313" s="235">
        <f t="shared" si="982"/>
        <v>1</v>
      </c>
      <c r="W313" s="234">
        <f t="shared" si="989"/>
        <v>1800</v>
      </c>
      <c r="X313" s="235">
        <f t="shared" si="983"/>
        <v>1</v>
      </c>
      <c r="Y313" s="234">
        <f t="shared" si="990"/>
        <v>1800</v>
      </c>
      <c r="Z313" s="234">
        <f t="shared" si="984"/>
        <v>15894</v>
      </c>
      <c r="AA313" s="236" t="b">
        <f t="shared" si="985"/>
        <v>1</v>
      </c>
      <c r="AB313" s="231"/>
      <c r="AC313" s="237"/>
      <c r="AD313" s="230" t="s">
        <v>22</v>
      </c>
      <c r="AE313" s="229" t="s">
        <v>23</v>
      </c>
      <c r="AF313" s="238"/>
      <c r="AG313" s="239"/>
      <c r="AH313" s="240">
        <v>0</v>
      </c>
      <c r="AI313" s="315">
        <f t="shared" si="1027"/>
        <v>0</v>
      </c>
      <c r="AJ313" s="240">
        <v>1</v>
      </c>
      <c r="AK313" s="315">
        <f t="shared" si="992"/>
        <v>1800</v>
      </c>
      <c r="AL313" s="240">
        <v>1</v>
      </c>
      <c r="AM313" s="315">
        <f t="shared" si="993"/>
        <v>1800</v>
      </c>
      <c r="AN313" s="240">
        <v>3.83</v>
      </c>
      <c r="AO313" s="315">
        <f t="shared" si="994"/>
        <v>6894</v>
      </c>
      <c r="AP313" s="240">
        <v>0</v>
      </c>
      <c r="AQ313" s="315">
        <f t="shared" si="995"/>
        <v>0</v>
      </c>
      <c r="AR313" s="240">
        <v>1</v>
      </c>
      <c r="AS313" s="315">
        <f t="shared" si="996"/>
        <v>1800</v>
      </c>
      <c r="AT313" s="240">
        <v>0</v>
      </c>
      <c r="AU313" s="315">
        <f t="shared" si="997"/>
        <v>0</v>
      </c>
      <c r="AV313" s="240">
        <v>0</v>
      </c>
      <c r="AW313" s="315">
        <f t="shared" si="998"/>
        <v>0</v>
      </c>
      <c r="AX313" s="240">
        <v>1</v>
      </c>
      <c r="AY313" s="315">
        <f t="shared" si="999"/>
        <v>1800</v>
      </c>
      <c r="AZ313" s="240">
        <v>0</v>
      </c>
      <c r="BA313" s="315">
        <f t="shared" si="1000"/>
        <v>0</v>
      </c>
      <c r="BB313" s="240">
        <v>0</v>
      </c>
      <c r="BC313" s="315">
        <f t="shared" si="1001"/>
        <v>0</v>
      </c>
      <c r="BD313" s="240">
        <v>1</v>
      </c>
      <c r="BE313" s="315">
        <f t="shared" si="1002"/>
        <v>1800</v>
      </c>
      <c r="BF313" s="327">
        <f t="shared" si="1003"/>
        <v>15894</v>
      </c>
      <c r="BG313" s="327">
        <f t="shared" si="1004"/>
        <v>15894</v>
      </c>
      <c r="BH313" s="330" t="b">
        <f t="shared" si="1005"/>
        <v>1</v>
      </c>
      <c r="BI313" s="327">
        <f t="shared" si="1006"/>
        <v>0</v>
      </c>
      <c r="BJ313" s="318">
        <f t="shared" si="1009"/>
        <v>35510001</v>
      </c>
      <c r="BK313" s="324">
        <v>348</v>
      </c>
      <c r="BL313" s="324">
        <v>5</v>
      </c>
      <c r="BM313" s="325">
        <f t="shared" si="1010"/>
        <v>2</v>
      </c>
      <c r="BN313" s="325">
        <f t="shared" si="1011"/>
        <v>4.83</v>
      </c>
      <c r="BO313" s="325">
        <f t="shared" si="1012"/>
        <v>1</v>
      </c>
      <c r="BP313" s="325">
        <f t="shared" si="1013"/>
        <v>1</v>
      </c>
      <c r="BQ313" s="326">
        <f t="shared" si="1014"/>
        <v>1800</v>
      </c>
      <c r="BR313" s="228">
        <f t="shared" si="1007"/>
        <v>0</v>
      </c>
      <c r="BS313" s="228">
        <v>0</v>
      </c>
      <c r="BT313" s="228">
        <v>1</v>
      </c>
      <c r="BU313" s="228" t="s">
        <v>139</v>
      </c>
      <c r="BV313" s="228" t="str">
        <f t="shared" si="1037"/>
        <v>0</v>
      </c>
      <c r="BW313" s="228" t="str">
        <f t="shared" si="1037"/>
        <v>0</v>
      </c>
      <c r="BX313" s="228" t="str">
        <f t="shared" si="1037"/>
        <v>1</v>
      </c>
      <c r="BY313" s="228" t="s">
        <v>23</v>
      </c>
      <c r="BZ313" s="327">
        <f t="shared" si="1015"/>
        <v>0</v>
      </c>
      <c r="CA313" s="327">
        <f t="shared" si="1016"/>
        <v>1800</v>
      </c>
      <c r="CB313" s="327">
        <f t="shared" si="1017"/>
        <v>1800</v>
      </c>
      <c r="CC313" s="327">
        <f t="shared" si="1018"/>
        <v>6894</v>
      </c>
      <c r="CD313" s="327">
        <f t="shared" si="1019"/>
        <v>0</v>
      </c>
      <c r="CE313" s="327">
        <f t="shared" si="1020"/>
        <v>1800</v>
      </c>
      <c r="CF313" s="327">
        <f t="shared" si="1021"/>
        <v>0</v>
      </c>
      <c r="CG313" s="327">
        <f t="shared" si="1022"/>
        <v>0</v>
      </c>
      <c r="CH313" s="327">
        <f t="shared" si="1023"/>
        <v>1800</v>
      </c>
      <c r="CI313" s="327">
        <f t="shared" si="1024"/>
        <v>0</v>
      </c>
      <c r="CJ313" s="327">
        <f t="shared" si="1025"/>
        <v>0</v>
      </c>
      <c r="CK313" s="327">
        <f t="shared" si="1026"/>
        <v>1800</v>
      </c>
    </row>
    <row r="314" spans="2:89" ht="33" customHeight="1" x14ac:dyDescent="0.3">
      <c r="B314" s="129">
        <v>211</v>
      </c>
      <c r="C314" s="192">
        <v>355011</v>
      </c>
      <c r="D314" s="193">
        <v>35510001</v>
      </c>
      <c r="E314" s="157" t="s">
        <v>308</v>
      </c>
      <c r="F314" s="229" t="s">
        <v>344</v>
      </c>
      <c r="G314" s="229" t="s">
        <v>345</v>
      </c>
      <c r="H314" s="230" t="s">
        <v>18</v>
      </c>
      <c r="I314" s="231"/>
      <c r="J314" s="230" t="s">
        <v>19</v>
      </c>
      <c r="K314" s="232">
        <f t="shared" si="1089"/>
        <v>4</v>
      </c>
      <c r="L314" s="158" t="s">
        <v>274</v>
      </c>
      <c r="M314" s="201">
        <v>0</v>
      </c>
      <c r="N314" s="262">
        <f t="shared" si="1008"/>
        <v>1798</v>
      </c>
      <c r="O314" s="233">
        <v>1798</v>
      </c>
      <c r="P314" s="110">
        <f t="shared" si="986"/>
        <v>7192</v>
      </c>
      <c r="Q314" s="112" t="s">
        <v>139</v>
      </c>
      <c r="R314" s="113">
        <f t="shared" si="980"/>
        <v>1</v>
      </c>
      <c r="S314" s="114">
        <f t="shared" si="987"/>
        <v>1798</v>
      </c>
      <c r="T314" s="113">
        <f t="shared" si="981"/>
        <v>1</v>
      </c>
      <c r="U314" s="115">
        <f t="shared" si="988"/>
        <v>1798</v>
      </c>
      <c r="V314" s="113">
        <f t="shared" si="982"/>
        <v>1</v>
      </c>
      <c r="W314" s="115">
        <f t="shared" si="989"/>
        <v>1798</v>
      </c>
      <c r="X314" s="113">
        <f t="shared" si="983"/>
        <v>1</v>
      </c>
      <c r="Y314" s="115">
        <f t="shared" si="990"/>
        <v>1798</v>
      </c>
      <c r="Z314" s="116">
        <f t="shared" si="984"/>
        <v>7192</v>
      </c>
      <c r="AA314" s="117" t="b">
        <f t="shared" si="985"/>
        <v>1</v>
      </c>
      <c r="AB314" s="130"/>
      <c r="AC314" s="132"/>
      <c r="AD314" s="109" t="s">
        <v>22</v>
      </c>
      <c r="AE314" s="108" t="s">
        <v>23</v>
      </c>
      <c r="AF314" s="133"/>
      <c r="AG314" s="134"/>
      <c r="AH314" s="240">
        <v>0</v>
      </c>
      <c r="AI314" s="164">
        <f t="shared" si="1027"/>
        <v>0</v>
      </c>
      <c r="AJ314" s="240">
        <v>0</v>
      </c>
      <c r="AK314" s="164">
        <f t="shared" si="992"/>
        <v>0</v>
      </c>
      <c r="AL314" s="21">
        <v>1</v>
      </c>
      <c r="AM314" s="164">
        <f t="shared" si="993"/>
        <v>1798</v>
      </c>
      <c r="AN314" s="21">
        <v>0</v>
      </c>
      <c r="AO314" s="164">
        <f t="shared" si="994"/>
        <v>0</v>
      </c>
      <c r="AP314" s="21">
        <v>0</v>
      </c>
      <c r="AQ314" s="164">
        <f t="shared" si="995"/>
        <v>0</v>
      </c>
      <c r="AR314" s="21">
        <v>1</v>
      </c>
      <c r="AS314" s="164">
        <f t="shared" si="996"/>
        <v>1798</v>
      </c>
      <c r="AT314" s="21">
        <v>0</v>
      </c>
      <c r="AU314" s="164">
        <f t="shared" si="997"/>
        <v>0</v>
      </c>
      <c r="AV314" s="21">
        <v>0</v>
      </c>
      <c r="AW314" s="164">
        <f t="shared" si="998"/>
        <v>0</v>
      </c>
      <c r="AX314" s="21">
        <v>1</v>
      </c>
      <c r="AY314" s="164">
        <f t="shared" si="999"/>
        <v>1798</v>
      </c>
      <c r="AZ314" s="21">
        <v>0</v>
      </c>
      <c r="BA314" s="164">
        <f t="shared" si="1000"/>
        <v>0</v>
      </c>
      <c r="BB314" s="21">
        <v>0</v>
      </c>
      <c r="BC314" s="164">
        <f t="shared" si="1001"/>
        <v>0</v>
      </c>
      <c r="BD314" s="21">
        <v>1</v>
      </c>
      <c r="BE314" s="164">
        <f t="shared" si="1002"/>
        <v>1798</v>
      </c>
      <c r="BF314" s="253">
        <f t="shared" si="1003"/>
        <v>7192</v>
      </c>
      <c r="BG314" s="253">
        <f t="shared" si="1004"/>
        <v>7192</v>
      </c>
      <c r="BH314" s="10" t="b">
        <f t="shared" si="1005"/>
        <v>1</v>
      </c>
      <c r="BI314" s="253">
        <f t="shared" si="1006"/>
        <v>0</v>
      </c>
      <c r="BJ314" s="250">
        <f t="shared" si="1009"/>
        <v>35510001</v>
      </c>
      <c r="BK314" s="251">
        <v>348</v>
      </c>
      <c r="BL314" s="251">
        <v>5</v>
      </c>
      <c r="BM314" s="252">
        <f t="shared" si="1010"/>
        <v>1</v>
      </c>
      <c r="BN314" s="252">
        <f t="shared" si="1011"/>
        <v>1</v>
      </c>
      <c r="BO314" s="252">
        <f t="shared" si="1012"/>
        <v>1</v>
      </c>
      <c r="BP314" s="252">
        <f t="shared" si="1013"/>
        <v>1</v>
      </c>
      <c r="BQ314" s="254">
        <f t="shared" si="1014"/>
        <v>1798</v>
      </c>
      <c r="BR314">
        <f t="shared" si="1007"/>
        <v>0</v>
      </c>
      <c r="BS314">
        <v>0</v>
      </c>
      <c r="BT314">
        <v>1</v>
      </c>
      <c r="BU314" t="s">
        <v>139</v>
      </c>
      <c r="BV314" t="str">
        <f t="shared" si="1037"/>
        <v>0</v>
      </c>
      <c r="BW314" t="str">
        <f t="shared" si="1037"/>
        <v>0</v>
      </c>
      <c r="BX314" t="str">
        <f t="shared" si="1037"/>
        <v>1</v>
      </c>
      <c r="BY314" t="s">
        <v>23</v>
      </c>
      <c r="BZ314" s="253">
        <f t="shared" si="1015"/>
        <v>0</v>
      </c>
      <c r="CA314" s="253">
        <f t="shared" si="1016"/>
        <v>0</v>
      </c>
      <c r="CB314" s="253">
        <f t="shared" si="1017"/>
        <v>1798</v>
      </c>
      <c r="CC314" s="253">
        <f t="shared" si="1018"/>
        <v>0</v>
      </c>
      <c r="CD314" s="253">
        <f t="shared" si="1019"/>
        <v>0</v>
      </c>
      <c r="CE314" s="253">
        <f t="shared" si="1020"/>
        <v>1798</v>
      </c>
      <c r="CF314" s="253">
        <f t="shared" si="1021"/>
        <v>0</v>
      </c>
      <c r="CG314" s="253">
        <f t="shared" si="1022"/>
        <v>0</v>
      </c>
      <c r="CH314" s="253">
        <f t="shared" si="1023"/>
        <v>1798</v>
      </c>
      <c r="CI314" s="253">
        <f t="shared" si="1024"/>
        <v>0</v>
      </c>
      <c r="CJ314" s="253">
        <f t="shared" si="1025"/>
        <v>0</v>
      </c>
      <c r="CK314" s="253">
        <f t="shared" si="1026"/>
        <v>1798</v>
      </c>
    </row>
    <row r="315" spans="2:89" ht="20.399999999999999" x14ac:dyDescent="0.3">
      <c r="B315" s="129">
        <v>212</v>
      </c>
      <c r="C315" s="192">
        <v>355011</v>
      </c>
      <c r="D315" s="193">
        <v>35510001</v>
      </c>
      <c r="E315" s="157" t="s">
        <v>309</v>
      </c>
      <c r="F315" s="229" t="s">
        <v>344</v>
      </c>
      <c r="G315" s="229" t="s">
        <v>345</v>
      </c>
      <c r="H315" s="230" t="s">
        <v>18</v>
      </c>
      <c r="I315" s="231"/>
      <c r="J315" s="230" t="s">
        <v>19</v>
      </c>
      <c r="K315" s="232">
        <f t="shared" si="1089"/>
        <v>5.2747999999999999</v>
      </c>
      <c r="L315" s="158" t="s">
        <v>274</v>
      </c>
      <c r="M315" s="104">
        <v>0</v>
      </c>
      <c r="N315" s="262">
        <f t="shared" si="1008"/>
        <v>1589.4</v>
      </c>
      <c r="O315" s="233">
        <v>1589.4</v>
      </c>
      <c r="P315" s="110">
        <f t="shared" si="986"/>
        <v>8383.7671200000004</v>
      </c>
      <c r="Q315" s="112" t="s">
        <v>139</v>
      </c>
      <c r="R315" s="113">
        <f t="shared" si="980"/>
        <v>3.2747999999999999</v>
      </c>
      <c r="S315" s="114">
        <f t="shared" si="987"/>
        <v>5204.9671200000003</v>
      </c>
      <c r="T315" s="113">
        <f t="shared" si="981"/>
        <v>0</v>
      </c>
      <c r="U315" s="115">
        <f t="shared" si="988"/>
        <v>0</v>
      </c>
      <c r="V315" s="113">
        <f t="shared" si="982"/>
        <v>1</v>
      </c>
      <c r="W315" s="115">
        <f t="shared" si="989"/>
        <v>1589.4</v>
      </c>
      <c r="X315" s="113">
        <f t="shared" si="983"/>
        <v>1</v>
      </c>
      <c r="Y315" s="115">
        <f t="shared" si="990"/>
        <v>1589.4</v>
      </c>
      <c r="Z315" s="116">
        <f t="shared" si="984"/>
        <v>8383.7671200000004</v>
      </c>
      <c r="AA315" s="117" t="b">
        <f t="shared" si="985"/>
        <v>1</v>
      </c>
      <c r="AB315" s="130"/>
      <c r="AC315" s="132"/>
      <c r="AD315" s="109" t="s">
        <v>22</v>
      </c>
      <c r="AE315" s="108" t="s">
        <v>23</v>
      </c>
      <c r="AF315" s="133"/>
      <c r="AG315" s="134"/>
      <c r="AH315" s="240">
        <v>1.2847999999999999</v>
      </c>
      <c r="AI315" s="164">
        <f t="shared" si="1027"/>
        <v>2042.0611200000001</v>
      </c>
      <c r="AJ315" s="240">
        <v>1.99</v>
      </c>
      <c r="AK315" s="164">
        <f t="shared" si="992"/>
        <v>3162.9059999999999</v>
      </c>
      <c r="AL315" s="21">
        <v>0</v>
      </c>
      <c r="AM315" s="164">
        <f t="shared" si="993"/>
        <v>0</v>
      </c>
      <c r="AN315" s="21">
        <v>0</v>
      </c>
      <c r="AO315" s="164">
        <f t="shared" si="994"/>
        <v>0</v>
      </c>
      <c r="AP315" s="21">
        <v>0</v>
      </c>
      <c r="AQ315" s="164">
        <f t="shared" si="995"/>
        <v>0</v>
      </c>
      <c r="AR315" s="21">
        <v>0</v>
      </c>
      <c r="AS315" s="164">
        <f t="shared" si="996"/>
        <v>0</v>
      </c>
      <c r="AT315" s="21">
        <v>1</v>
      </c>
      <c r="AU315" s="164">
        <f t="shared" si="997"/>
        <v>1589.4</v>
      </c>
      <c r="AV315" s="21">
        <v>0</v>
      </c>
      <c r="AW315" s="164">
        <f t="shared" si="998"/>
        <v>0</v>
      </c>
      <c r="AX315" s="21">
        <v>0</v>
      </c>
      <c r="AY315" s="164">
        <f t="shared" si="999"/>
        <v>0</v>
      </c>
      <c r="AZ315" s="21">
        <v>1</v>
      </c>
      <c r="BA315" s="164">
        <f t="shared" si="1000"/>
        <v>1589.4</v>
      </c>
      <c r="BB315" s="21">
        <v>0</v>
      </c>
      <c r="BC315" s="164">
        <f t="shared" si="1001"/>
        <v>0</v>
      </c>
      <c r="BD315" s="21">
        <v>0</v>
      </c>
      <c r="BE315" s="164">
        <f t="shared" si="1002"/>
        <v>0</v>
      </c>
      <c r="BF315" s="253">
        <f t="shared" si="1003"/>
        <v>8383.7671200000004</v>
      </c>
      <c r="BG315" s="253">
        <f t="shared" si="1004"/>
        <v>8383.7671200000004</v>
      </c>
      <c r="BH315" s="10" t="b">
        <f t="shared" si="1005"/>
        <v>1</v>
      </c>
      <c r="BI315" s="253">
        <f t="shared" si="1006"/>
        <v>0</v>
      </c>
      <c r="BJ315" s="250">
        <f t="shared" si="1009"/>
        <v>35510001</v>
      </c>
      <c r="BK315" s="251">
        <v>348</v>
      </c>
      <c r="BL315" s="251">
        <v>5</v>
      </c>
      <c r="BM315" s="252">
        <f t="shared" si="1010"/>
        <v>3.2747999999999999</v>
      </c>
      <c r="BN315" s="252">
        <f t="shared" si="1011"/>
        <v>0</v>
      </c>
      <c r="BO315" s="252">
        <f t="shared" si="1012"/>
        <v>1</v>
      </c>
      <c r="BP315" s="252">
        <f t="shared" si="1013"/>
        <v>1</v>
      </c>
      <c r="BQ315" s="254">
        <f t="shared" si="1014"/>
        <v>1589.4</v>
      </c>
      <c r="BR315">
        <f t="shared" si="1007"/>
        <v>0</v>
      </c>
      <c r="BS315">
        <v>0</v>
      </c>
      <c r="BT315">
        <v>1</v>
      </c>
      <c r="BU315" t="s">
        <v>139</v>
      </c>
      <c r="BV315" t="str">
        <f t="shared" si="1037"/>
        <v>0</v>
      </c>
      <c r="BW315" t="str">
        <f t="shared" si="1037"/>
        <v>0</v>
      </c>
      <c r="BX315" t="str">
        <f t="shared" si="1037"/>
        <v>1</v>
      </c>
      <c r="BY315" t="s">
        <v>23</v>
      </c>
      <c r="BZ315" s="253">
        <f t="shared" si="1015"/>
        <v>2042.0611200000001</v>
      </c>
      <c r="CA315" s="253">
        <f t="shared" si="1016"/>
        <v>3162.9059999999999</v>
      </c>
      <c r="CB315" s="253">
        <f t="shared" si="1017"/>
        <v>0</v>
      </c>
      <c r="CC315" s="253">
        <f t="shared" si="1018"/>
        <v>0</v>
      </c>
      <c r="CD315" s="253">
        <f t="shared" si="1019"/>
        <v>0</v>
      </c>
      <c r="CE315" s="253">
        <f t="shared" si="1020"/>
        <v>0</v>
      </c>
      <c r="CF315" s="253">
        <f t="shared" si="1021"/>
        <v>1589.4</v>
      </c>
      <c r="CG315" s="253">
        <f t="shared" si="1022"/>
        <v>0</v>
      </c>
      <c r="CH315" s="253">
        <f t="shared" si="1023"/>
        <v>0</v>
      </c>
      <c r="CI315" s="253">
        <f t="shared" si="1024"/>
        <v>1589.4</v>
      </c>
      <c r="CJ315" s="253">
        <f t="shared" si="1025"/>
        <v>0</v>
      </c>
      <c r="CK315" s="253">
        <f t="shared" si="1026"/>
        <v>0</v>
      </c>
    </row>
    <row r="316" spans="2:89" ht="20.399999999999999" x14ac:dyDescent="0.3">
      <c r="B316" s="129">
        <v>213</v>
      </c>
      <c r="C316" s="192">
        <v>355011</v>
      </c>
      <c r="D316" s="193">
        <v>35510001</v>
      </c>
      <c r="E316" s="157" t="s">
        <v>310</v>
      </c>
      <c r="F316" s="229" t="s">
        <v>344</v>
      </c>
      <c r="G316" s="229" t="s">
        <v>345</v>
      </c>
      <c r="H316" s="230" t="s">
        <v>18</v>
      </c>
      <c r="I316" s="231"/>
      <c r="J316" s="230" t="s">
        <v>19</v>
      </c>
      <c r="K316" s="232">
        <f t="shared" si="1089"/>
        <v>3</v>
      </c>
      <c r="L316" s="158" t="s">
        <v>274</v>
      </c>
      <c r="M316" s="201">
        <v>0</v>
      </c>
      <c r="N316" s="262">
        <f t="shared" si="1008"/>
        <v>3200</v>
      </c>
      <c r="O316" s="233">
        <v>3200</v>
      </c>
      <c r="P316" s="110">
        <f t="shared" si="986"/>
        <v>9600</v>
      </c>
      <c r="Q316" s="112" t="s">
        <v>139</v>
      </c>
      <c r="R316" s="113">
        <f t="shared" si="980"/>
        <v>0</v>
      </c>
      <c r="S316" s="114">
        <f t="shared" si="987"/>
        <v>0</v>
      </c>
      <c r="T316" s="113">
        <f t="shared" si="981"/>
        <v>1</v>
      </c>
      <c r="U316" s="115">
        <f t="shared" si="988"/>
        <v>3200</v>
      </c>
      <c r="V316" s="113">
        <f t="shared" si="982"/>
        <v>1</v>
      </c>
      <c r="W316" s="115">
        <f t="shared" si="989"/>
        <v>3200</v>
      </c>
      <c r="X316" s="113">
        <f t="shared" si="983"/>
        <v>1</v>
      </c>
      <c r="Y316" s="115">
        <f t="shared" si="990"/>
        <v>3200</v>
      </c>
      <c r="Z316" s="116">
        <f t="shared" si="984"/>
        <v>9600</v>
      </c>
      <c r="AA316" s="117" t="b">
        <f t="shared" si="985"/>
        <v>1</v>
      </c>
      <c r="AB316" s="130"/>
      <c r="AC316" s="132"/>
      <c r="AD316" s="109" t="s">
        <v>22</v>
      </c>
      <c r="AE316" s="108" t="s">
        <v>23</v>
      </c>
      <c r="AF316" s="133"/>
      <c r="AG316" s="134"/>
      <c r="AH316" s="240">
        <v>0</v>
      </c>
      <c r="AI316" s="164">
        <f t="shared" si="1027"/>
        <v>0</v>
      </c>
      <c r="AJ316" s="240">
        <v>0</v>
      </c>
      <c r="AK316" s="164">
        <f t="shared" si="992"/>
        <v>0</v>
      </c>
      <c r="AL316" s="21">
        <v>0</v>
      </c>
      <c r="AM316" s="164">
        <f t="shared" si="993"/>
        <v>0</v>
      </c>
      <c r="AN316" s="21">
        <v>0</v>
      </c>
      <c r="AO316" s="164">
        <f t="shared" si="994"/>
        <v>0</v>
      </c>
      <c r="AP316" s="21">
        <v>1</v>
      </c>
      <c r="AQ316" s="164">
        <f t="shared" si="995"/>
        <v>3200</v>
      </c>
      <c r="AR316" s="21">
        <v>0</v>
      </c>
      <c r="AS316" s="164">
        <f t="shared" si="996"/>
        <v>0</v>
      </c>
      <c r="AT316" s="21">
        <v>0</v>
      </c>
      <c r="AU316" s="164">
        <f t="shared" si="997"/>
        <v>0</v>
      </c>
      <c r="AV316" s="21">
        <v>1</v>
      </c>
      <c r="AW316" s="164">
        <f t="shared" si="998"/>
        <v>3200</v>
      </c>
      <c r="AX316" s="21">
        <v>0</v>
      </c>
      <c r="AY316" s="164">
        <f t="shared" si="999"/>
        <v>0</v>
      </c>
      <c r="AZ316" s="21">
        <v>0</v>
      </c>
      <c r="BA316" s="164">
        <f t="shared" si="1000"/>
        <v>0</v>
      </c>
      <c r="BB316" s="21">
        <v>1</v>
      </c>
      <c r="BC316" s="164">
        <f t="shared" si="1001"/>
        <v>3200</v>
      </c>
      <c r="BD316" s="21">
        <v>0</v>
      </c>
      <c r="BE316" s="164">
        <f t="shared" si="1002"/>
        <v>0</v>
      </c>
      <c r="BF316" s="253">
        <f t="shared" si="1003"/>
        <v>9600</v>
      </c>
      <c r="BG316" s="253">
        <f t="shared" si="1004"/>
        <v>9600</v>
      </c>
      <c r="BH316" s="10" t="b">
        <f t="shared" si="1005"/>
        <v>1</v>
      </c>
      <c r="BI316" s="253">
        <f t="shared" si="1006"/>
        <v>0</v>
      </c>
      <c r="BJ316" s="250">
        <f t="shared" si="1009"/>
        <v>35510001</v>
      </c>
      <c r="BK316" s="251">
        <v>348</v>
      </c>
      <c r="BL316" s="251">
        <v>5</v>
      </c>
      <c r="BM316" s="252">
        <f t="shared" si="1010"/>
        <v>0</v>
      </c>
      <c r="BN316" s="252">
        <f t="shared" si="1011"/>
        <v>1</v>
      </c>
      <c r="BO316" s="252">
        <f t="shared" si="1012"/>
        <v>1</v>
      </c>
      <c r="BP316" s="252">
        <f t="shared" si="1013"/>
        <v>1</v>
      </c>
      <c r="BQ316" s="254">
        <f t="shared" si="1014"/>
        <v>3200</v>
      </c>
      <c r="BR316">
        <f t="shared" si="1007"/>
        <v>0</v>
      </c>
      <c r="BS316">
        <v>0</v>
      </c>
      <c r="BT316">
        <v>1</v>
      </c>
      <c r="BU316" t="s">
        <v>139</v>
      </c>
      <c r="BV316" t="str">
        <f t="shared" si="1037"/>
        <v>0</v>
      </c>
      <c r="BW316" t="str">
        <f t="shared" si="1037"/>
        <v>0</v>
      </c>
      <c r="BX316" t="str">
        <f t="shared" si="1037"/>
        <v>1</v>
      </c>
      <c r="BY316" t="s">
        <v>23</v>
      </c>
      <c r="BZ316" s="253">
        <f t="shared" si="1015"/>
        <v>0</v>
      </c>
      <c r="CA316" s="253">
        <f t="shared" si="1016"/>
        <v>0</v>
      </c>
      <c r="CB316" s="253">
        <f t="shared" si="1017"/>
        <v>0</v>
      </c>
      <c r="CC316" s="253">
        <f t="shared" si="1018"/>
        <v>0</v>
      </c>
      <c r="CD316" s="253">
        <f t="shared" si="1019"/>
        <v>3200</v>
      </c>
      <c r="CE316" s="253">
        <f t="shared" si="1020"/>
        <v>0</v>
      </c>
      <c r="CF316" s="253">
        <f t="shared" si="1021"/>
        <v>0</v>
      </c>
      <c r="CG316" s="253">
        <f t="shared" si="1022"/>
        <v>3200</v>
      </c>
      <c r="CH316" s="253">
        <f t="shared" si="1023"/>
        <v>0</v>
      </c>
      <c r="CI316" s="253">
        <f t="shared" si="1024"/>
        <v>0</v>
      </c>
      <c r="CJ316" s="253">
        <f t="shared" si="1025"/>
        <v>3200</v>
      </c>
      <c r="CK316" s="253">
        <f t="shared" si="1026"/>
        <v>0</v>
      </c>
    </row>
    <row r="317" spans="2:89" ht="20.399999999999999" x14ac:dyDescent="0.3">
      <c r="B317" s="129">
        <v>214</v>
      </c>
      <c r="C317" s="192">
        <v>355011</v>
      </c>
      <c r="D317" s="193">
        <v>35510001</v>
      </c>
      <c r="E317" s="157" t="s">
        <v>311</v>
      </c>
      <c r="F317" s="229" t="s">
        <v>344</v>
      </c>
      <c r="G317" s="229" t="s">
        <v>345</v>
      </c>
      <c r="H317" s="230" t="s">
        <v>18</v>
      </c>
      <c r="I317" s="231"/>
      <c r="J317" s="230" t="s">
        <v>19</v>
      </c>
      <c r="K317" s="232">
        <f t="shared" si="1089"/>
        <v>0</v>
      </c>
      <c r="L317" s="158" t="s">
        <v>274</v>
      </c>
      <c r="M317" s="104">
        <v>0</v>
      </c>
      <c r="N317" s="262">
        <f t="shared" si="1008"/>
        <v>4000</v>
      </c>
      <c r="O317" s="233">
        <v>4000</v>
      </c>
      <c r="P317" s="110">
        <f t="shared" si="986"/>
        <v>0</v>
      </c>
      <c r="Q317" s="112" t="s">
        <v>139</v>
      </c>
      <c r="R317" s="113">
        <f t="shared" si="980"/>
        <v>0</v>
      </c>
      <c r="S317" s="114">
        <f t="shared" si="987"/>
        <v>0</v>
      </c>
      <c r="T317" s="113">
        <f t="shared" si="981"/>
        <v>0</v>
      </c>
      <c r="U317" s="115">
        <f t="shared" si="988"/>
        <v>0</v>
      </c>
      <c r="V317" s="113">
        <f t="shared" si="982"/>
        <v>0</v>
      </c>
      <c r="W317" s="115">
        <f t="shared" si="989"/>
        <v>0</v>
      </c>
      <c r="X317" s="113">
        <f t="shared" si="983"/>
        <v>0</v>
      </c>
      <c r="Y317" s="115">
        <f t="shared" si="990"/>
        <v>0</v>
      </c>
      <c r="Z317" s="116">
        <f t="shared" si="984"/>
        <v>0</v>
      </c>
      <c r="AA317" s="117" t="b">
        <f t="shared" si="985"/>
        <v>1</v>
      </c>
      <c r="AB317" s="130"/>
      <c r="AC317" s="132"/>
      <c r="AD317" s="109" t="s">
        <v>22</v>
      </c>
      <c r="AE317" s="108" t="s">
        <v>23</v>
      </c>
      <c r="AF317" s="133"/>
      <c r="AG317" s="134"/>
      <c r="AH317" s="240">
        <v>0</v>
      </c>
      <c r="AI317" s="164">
        <f t="shared" si="1027"/>
        <v>0</v>
      </c>
      <c r="AJ317" s="240">
        <v>0</v>
      </c>
      <c r="AK317" s="164">
        <f t="shared" si="992"/>
        <v>0</v>
      </c>
      <c r="AL317" s="21">
        <v>0</v>
      </c>
      <c r="AM317" s="164">
        <f t="shared" si="993"/>
        <v>0</v>
      </c>
      <c r="AN317" s="21">
        <v>0</v>
      </c>
      <c r="AO317" s="164">
        <f t="shared" si="994"/>
        <v>0</v>
      </c>
      <c r="AP317" s="21">
        <v>0</v>
      </c>
      <c r="AQ317" s="164">
        <f t="shared" si="995"/>
        <v>0</v>
      </c>
      <c r="AR317" s="21">
        <v>0</v>
      </c>
      <c r="AS317" s="164">
        <f t="shared" si="996"/>
        <v>0</v>
      </c>
      <c r="AT317" s="21">
        <v>0</v>
      </c>
      <c r="AU317" s="164">
        <f t="shared" si="997"/>
        <v>0</v>
      </c>
      <c r="AV317" s="21">
        <v>0</v>
      </c>
      <c r="AW317" s="164">
        <f t="shared" si="998"/>
        <v>0</v>
      </c>
      <c r="AX317" s="21">
        <v>0</v>
      </c>
      <c r="AY317" s="164">
        <f t="shared" si="999"/>
        <v>0</v>
      </c>
      <c r="AZ317" s="21">
        <v>0</v>
      </c>
      <c r="BA317" s="164">
        <f t="shared" si="1000"/>
        <v>0</v>
      </c>
      <c r="BB317" s="21">
        <v>0</v>
      </c>
      <c r="BC317" s="164">
        <f t="shared" si="1001"/>
        <v>0</v>
      </c>
      <c r="BD317" s="21">
        <v>0</v>
      </c>
      <c r="BE317" s="164">
        <f t="shared" si="1002"/>
        <v>0</v>
      </c>
      <c r="BF317" s="253">
        <f t="shared" si="1003"/>
        <v>0</v>
      </c>
      <c r="BG317" s="253">
        <f t="shared" si="1004"/>
        <v>0</v>
      </c>
      <c r="BH317" s="10" t="b">
        <f t="shared" si="1005"/>
        <v>1</v>
      </c>
      <c r="BI317" s="253">
        <f t="shared" si="1006"/>
        <v>0</v>
      </c>
      <c r="BJ317" s="250">
        <f t="shared" si="1009"/>
        <v>35510001</v>
      </c>
      <c r="BK317" s="251">
        <v>348</v>
      </c>
      <c r="BL317" s="251">
        <v>5</v>
      </c>
      <c r="BM317" s="252">
        <f t="shared" si="1010"/>
        <v>0</v>
      </c>
      <c r="BN317" s="252">
        <f t="shared" si="1011"/>
        <v>0</v>
      </c>
      <c r="BO317" s="252">
        <f t="shared" si="1012"/>
        <v>0</v>
      </c>
      <c r="BP317" s="252">
        <f t="shared" si="1013"/>
        <v>0</v>
      </c>
      <c r="BQ317" s="254">
        <f t="shared" si="1014"/>
        <v>4000</v>
      </c>
      <c r="BR317">
        <f t="shared" si="1007"/>
        <v>0</v>
      </c>
      <c r="BS317">
        <v>0</v>
      </c>
      <c r="BT317">
        <v>1</v>
      </c>
      <c r="BU317" t="s">
        <v>139</v>
      </c>
      <c r="BV317" t="str">
        <f t="shared" si="1037"/>
        <v>0</v>
      </c>
      <c r="BW317" t="str">
        <f t="shared" si="1037"/>
        <v>0</v>
      </c>
      <c r="BX317" t="str">
        <f t="shared" si="1037"/>
        <v>1</v>
      </c>
      <c r="BY317" t="s">
        <v>23</v>
      </c>
      <c r="BZ317" s="253">
        <f t="shared" si="1015"/>
        <v>0</v>
      </c>
      <c r="CA317" s="253">
        <f t="shared" si="1016"/>
        <v>0</v>
      </c>
      <c r="CB317" s="253">
        <f t="shared" si="1017"/>
        <v>0</v>
      </c>
      <c r="CC317" s="253">
        <f t="shared" si="1018"/>
        <v>0</v>
      </c>
      <c r="CD317" s="253">
        <f t="shared" si="1019"/>
        <v>0</v>
      </c>
      <c r="CE317" s="253">
        <f t="shared" si="1020"/>
        <v>0</v>
      </c>
      <c r="CF317" s="253">
        <f t="shared" si="1021"/>
        <v>0</v>
      </c>
      <c r="CG317" s="253">
        <f t="shared" si="1022"/>
        <v>0</v>
      </c>
      <c r="CH317" s="253">
        <f t="shared" si="1023"/>
        <v>0</v>
      </c>
      <c r="CI317" s="253">
        <f t="shared" si="1024"/>
        <v>0</v>
      </c>
      <c r="CJ317" s="253">
        <f t="shared" si="1025"/>
        <v>0</v>
      </c>
      <c r="CK317" s="253">
        <f t="shared" si="1026"/>
        <v>0</v>
      </c>
    </row>
    <row r="318" spans="2:89" ht="20.399999999999999" x14ac:dyDescent="0.3">
      <c r="B318" s="129">
        <v>215</v>
      </c>
      <c r="C318" s="192">
        <v>355011</v>
      </c>
      <c r="D318" s="193">
        <v>35510001</v>
      </c>
      <c r="E318" s="157" t="s">
        <v>312</v>
      </c>
      <c r="F318" s="229" t="s">
        <v>344</v>
      </c>
      <c r="G318" s="229" t="s">
        <v>345</v>
      </c>
      <c r="H318" s="230" t="s">
        <v>18</v>
      </c>
      <c r="I318" s="231"/>
      <c r="J318" s="230" t="s">
        <v>19</v>
      </c>
      <c r="K318" s="232">
        <f t="shared" si="1089"/>
        <v>0</v>
      </c>
      <c r="L318" s="158" t="s">
        <v>274</v>
      </c>
      <c r="M318" s="201">
        <v>0</v>
      </c>
      <c r="N318" s="262">
        <f t="shared" si="1008"/>
        <v>4200</v>
      </c>
      <c r="O318" s="233">
        <v>4200</v>
      </c>
      <c r="P318" s="110">
        <f t="shared" si="986"/>
        <v>0</v>
      </c>
      <c r="Q318" s="112" t="s">
        <v>139</v>
      </c>
      <c r="R318" s="113">
        <f t="shared" si="980"/>
        <v>0</v>
      </c>
      <c r="S318" s="114">
        <f t="shared" si="987"/>
        <v>0</v>
      </c>
      <c r="T318" s="113">
        <f t="shared" si="981"/>
        <v>0</v>
      </c>
      <c r="U318" s="115">
        <f t="shared" si="988"/>
        <v>0</v>
      </c>
      <c r="V318" s="113">
        <f t="shared" si="982"/>
        <v>0</v>
      </c>
      <c r="W318" s="115">
        <f t="shared" si="989"/>
        <v>0</v>
      </c>
      <c r="X318" s="113">
        <f t="shared" si="983"/>
        <v>0</v>
      </c>
      <c r="Y318" s="115">
        <f t="shared" si="990"/>
        <v>0</v>
      </c>
      <c r="Z318" s="116">
        <f t="shared" si="984"/>
        <v>0</v>
      </c>
      <c r="AA318" s="117" t="b">
        <f t="shared" si="985"/>
        <v>1</v>
      </c>
      <c r="AB318" s="130"/>
      <c r="AC318" s="132"/>
      <c r="AD318" s="109" t="s">
        <v>22</v>
      </c>
      <c r="AE318" s="108" t="s">
        <v>23</v>
      </c>
      <c r="AF318" s="133"/>
      <c r="AG318" s="134"/>
      <c r="AH318" s="240">
        <v>0</v>
      </c>
      <c r="AI318" s="164">
        <f t="shared" si="1027"/>
        <v>0</v>
      </c>
      <c r="AJ318" s="240">
        <v>0</v>
      </c>
      <c r="AK318" s="164">
        <f t="shared" si="992"/>
        <v>0</v>
      </c>
      <c r="AL318" s="21">
        <v>0</v>
      </c>
      <c r="AM318" s="164">
        <f t="shared" si="993"/>
        <v>0</v>
      </c>
      <c r="AN318" s="21">
        <v>0</v>
      </c>
      <c r="AO318" s="164">
        <f t="shared" si="994"/>
        <v>0</v>
      </c>
      <c r="AP318" s="21">
        <v>0</v>
      </c>
      <c r="AQ318" s="164">
        <f t="shared" si="995"/>
        <v>0</v>
      </c>
      <c r="AR318" s="21">
        <v>0</v>
      </c>
      <c r="AS318" s="164">
        <f t="shared" si="996"/>
        <v>0</v>
      </c>
      <c r="AT318" s="21">
        <v>0</v>
      </c>
      <c r="AU318" s="164">
        <f t="shared" si="997"/>
        <v>0</v>
      </c>
      <c r="AV318" s="21">
        <v>0</v>
      </c>
      <c r="AW318" s="164">
        <f t="shared" si="998"/>
        <v>0</v>
      </c>
      <c r="AX318" s="21">
        <v>0</v>
      </c>
      <c r="AY318" s="164">
        <f t="shared" si="999"/>
        <v>0</v>
      </c>
      <c r="AZ318" s="21">
        <v>0</v>
      </c>
      <c r="BA318" s="164">
        <f t="shared" si="1000"/>
        <v>0</v>
      </c>
      <c r="BB318" s="21">
        <v>0</v>
      </c>
      <c r="BC318" s="164">
        <f t="shared" si="1001"/>
        <v>0</v>
      </c>
      <c r="BD318" s="21">
        <v>0</v>
      </c>
      <c r="BE318" s="164">
        <f t="shared" si="1002"/>
        <v>0</v>
      </c>
      <c r="BF318" s="253">
        <f t="shared" si="1003"/>
        <v>0</v>
      </c>
      <c r="BG318" s="253">
        <f t="shared" si="1004"/>
        <v>0</v>
      </c>
      <c r="BH318" s="10" t="b">
        <f t="shared" si="1005"/>
        <v>1</v>
      </c>
      <c r="BI318" s="253">
        <f t="shared" si="1006"/>
        <v>0</v>
      </c>
      <c r="BJ318" s="250">
        <f t="shared" si="1009"/>
        <v>35510001</v>
      </c>
      <c r="BK318" s="251">
        <v>348</v>
      </c>
      <c r="BL318" s="251">
        <v>5</v>
      </c>
      <c r="BM318" s="252">
        <f t="shared" si="1010"/>
        <v>0</v>
      </c>
      <c r="BN318" s="252">
        <f t="shared" si="1011"/>
        <v>0</v>
      </c>
      <c r="BO318" s="252">
        <f t="shared" si="1012"/>
        <v>0</v>
      </c>
      <c r="BP318" s="252">
        <f t="shared" si="1013"/>
        <v>0</v>
      </c>
      <c r="BQ318" s="254">
        <f t="shared" si="1014"/>
        <v>4200</v>
      </c>
      <c r="BR318">
        <f t="shared" si="1007"/>
        <v>0</v>
      </c>
      <c r="BS318">
        <v>0</v>
      </c>
      <c r="BT318">
        <v>1</v>
      </c>
      <c r="BU318" t="s">
        <v>139</v>
      </c>
      <c r="BV318" t="str">
        <f t="shared" si="1037"/>
        <v>0</v>
      </c>
      <c r="BW318" t="str">
        <f t="shared" si="1037"/>
        <v>0</v>
      </c>
      <c r="BX318" t="str">
        <f t="shared" si="1037"/>
        <v>1</v>
      </c>
      <c r="BY318" t="s">
        <v>23</v>
      </c>
      <c r="BZ318" s="253">
        <f t="shared" si="1015"/>
        <v>0</v>
      </c>
      <c r="CA318" s="253">
        <f t="shared" si="1016"/>
        <v>0</v>
      </c>
      <c r="CB318" s="253">
        <f t="shared" si="1017"/>
        <v>0</v>
      </c>
      <c r="CC318" s="253">
        <f t="shared" si="1018"/>
        <v>0</v>
      </c>
      <c r="CD318" s="253">
        <f t="shared" si="1019"/>
        <v>0</v>
      </c>
      <c r="CE318" s="253">
        <f t="shared" si="1020"/>
        <v>0</v>
      </c>
      <c r="CF318" s="253">
        <f t="shared" si="1021"/>
        <v>0</v>
      </c>
      <c r="CG318" s="253">
        <f t="shared" si="1022"/>
        <v>0</v>
      </c>
      <c r="CH318" s="253">
        <f t="shared" si="1023"/>
        <v>0</v>
      </c>
      <c r="CI318" s="253">
        <f t="shared" si="1024"/>
        <v>0</v>
      </c>
      <c r="CJ318" s="253">
        <f t="shared" si="1025"/>
        <v>0</v>
      </c>
      <c r="CK318" s="253">
        <f t="shared" si="1026"/>
        <v>0</v>
      </c>
    </row>
    <row r="319" spans="2:89" ht="30.6" x14ac:dyDescent="0.3">
      <c r="B319" s="129">
        <v>216</v>
      </c>
      <c r="C319" s="192">
        <v>355011</v>
      </c>
      <c r="D319" s="193">
        <v>35510001</v>
      </c>
      <c r="E319" s="157" t="s">
        <v>313</v>
      </c>
      <c r="F319" s="229" t="s">
        <v>344</v>
      </c>
      <c r="G319" s="229" t="s">
        <v>345</v>
      </c>
      <c r="H319" s="230" t="s">
        <v>18</v>
      </c>
      <c r="I319" s="231"/>
      <c r="J319" s="230" t="s">
        <v>19</v>
      </c>
      <c r="K319" s="232">
        <f t="shared" si="1089"/>
        <v>4</v>
      </c>
      <c r="L319" s="158" t="s">
        <v>274</v>
      </c>
      <c r="M319" s="104">
        <v>0</v>
      </c>
      <c r="N319" s="262">
        <f t="shared" si="1008"/>
        <v>5600</v>
      </c>
      <c r="O319" s="233">
        <v>5600</v>
      </c>
      <c r="P319" s="110">
        <f t="shared" si="986"/>
        <v>22400</v>
      </c>
      <c r="Q319" s="112" t="s">
        <v>139</v>
      </c>
      <c r="R319" s="113">
        <f t="shared" si="980"/>
        <v>1</v>
      </c>
      <c r="S319" s="114">
        <f t="shared" si="987"/>
        <v>5600</v>
      </c>
      <c r="T319" s="113">
        <f t="shared" si="981"/>
        <v>1</v>
      </c>
      <c r="U319" s="115">
        <f t="shared" si="988"/>
        <v>5600</v>
      </c>
      <c r="V319" s="113">
        <f t="shared" si="982"/>
        <v>1</v>
      </c>
      <c r="W319" s="115">
        <f t="shared" si="989"/>
        <v>5600</v>
      </c>
      <c r="X319" s="113">
        <f t="shared" si="983"/>
        <v>1</v>
      </c>
      <c r="Y319" s="115">
        <f t="shared" si="990"/>
        <v>5600</v>
      </c>
      <c r="Z319" s="116">
        <f t="shared" si="984"/>
        <v>22400</v>
      </c>
      <c r="AA319" s="117" t="b">
        <f t="shared" si="985"/>
        <v>1</v>
      </c>
      <c r="AB319" s="130"/>
      <c r="AC319" s="132"/>
      <c r="AD319" s="109" t="s">
        <v>22</v>
      </c>
      <c r="AE319" s="108" t="s">
        <v>23</v>
      </c>
      <c r="AF319" s="133"/>
      <c r="AG319" s="134"/>
      <c r="AH319" s="240">
        <v>0</v>
      </c>
      <c r="AI319" s="164">
        <f t="shared" si="1027"/>
        <v>0</v>
      </c>
      <c r="AJ319" s="240">
        <v>0</v>
      </c>
      <c r="AK319" s="164">
        <f t="shared" si="992"/>
        <v>0</v>
      </c>
      <c r="AL319" s="21">
        <v>1</v>
      </c>
      <c r="AM319" s="164">
        <f t="shared" si="993"/>
        <v>5600</v>
      </c>
      <c r="AN319" s="21">
        <v>0</v>
      </c>
      <c r="AO319" s="164">
        <f t="shared" si="994"/>
        <v>0</v>
      </c>
      <c r="AP319" s="21">
        <v>0</v>
      </c>
      <c r="AQ319" s="164">
        <f t="shared" si="995"/>
        <v>0</v>
      </c>
      <c r="AR319" s="21">
        <v>1</v>
      </c>
      <c r="AS319" s="164">
        <f t="shared" si="996"/>
        <v>5600</v>
      </c>
      <c r="AT319" s="21">
        <v>0</v>
      </c>
      <c r="AU319" s="164">
        <f t="shared" si="997"/>
        <v>0</v>
      </c>
      <c r="AV319" s="21">
        <v>0</v>
      </c>
      <c r="AW319" s="164">
        <f t="shared" si="998"/>
        <v>0</v>
      </c>
      <c r="AX319" s="21">
        <v>1</v>
      </c>
      <c r="AY319" s="164">
        <f t="shared" si="999"/>
        <v>5600</v>
      </c>
      <c r="AZ319" s="21">
        <v>0</v>
      </c>
      <c r="BA319" s="164">
        <f t="shared" si="1000"/>
        <v>0</v>
      </c>
      <c r="BB319" s="21">
        <v>0</v>
      </c>
      <c r="BC319" s="164">
        <f t="shared" si="1001"/>
        <v>0</v>
      </c>
      <c r="BD319" s="21">
        <v>1</v>
      </c>
      <c r="BE319" s="164">
        <f t="shared" si="1002"/>
        <v>5600</v>
      </c>
      <c r="BF319" s="253">
        <f t="shared" si="1003"/>
        <v>22400</v>
      </c>
      <c r="BG319" s="253">
        <f t="shared" si="1004"/>
        <v>22400</v>
      </c>
      <c r="BH319" s="10" t="b">
        <f t="shared" si="1005"/>
        <v>1</v>
      </c>
      <c r="BI319" s="253">
        <f t="shared" si="1006"/>
        <v>0</v>
      </c>
      <c r="BJ319" s="250">
        <f t="shared" si="1009"/>
        <v>35510001</v>
      </c>
      <c r="BK319" s="251">
        <v>348</v>
      </c>
      <c r="BL319" s="251">
        <v>5</v>
      </c>
      <c r="BM319" s="252">
        <f t="shared" si="1010"/>
        <v>1</v>
      </c>
      <c r="BN319" s="252">
        <f t="shared" si="1011"/>
        <v>1</v>
      </c>
      <c r="BO319" s="252">
        <f t="shared" si="1012"/>
        <v>1</v>
      </c>
      <c r="BP319" s="252">
        <f t="shared" si="1013"/>
        <v>1</v>
      </c>
      <c r="BQ319" s="254">
        <f t="shared" si="1014"/>
        <v>5600</v>
      </c>
      <c r="BR319">
        <f t="shared" si="1007"/>
        <v>0</v>
      </c>
      <c r="BS319">
        <v>0</v>
      </c>
      <c r="BT319">
        <v>1</v>
      </c>
      <c r="BU319" t="s">
        <v>139</v>
      </c>
      <c r="BV319" t="str">
        <f t="shared" si="1037"/>
        <v>0</v>
      </c>
      <c r="BW319" t="str">
        <f t="shared" si="1037"/>
        <v>0</v>
      </c>
      <c r="BX319" t="str">
        <f t="shared" si="1037"/>
        <v>1</v>
      </c>
      <c r="BY319" t="s">
        <v>23</v>
      </c>
      <c r="BZ319" s="253">
        <f t="shared" si="1015"/>
        <v>0</v>
      </c>
      <c r="CA319" s="253">
        <f t="shared" si="1016"/>
        <v>0</v>
      </c>
      <c r="CB319" s="253">
        <f t="shared" si="1017"/>
        <v>5600</v>
      </c>
      <c r="CC319" s="253">
        <f t="shared" si="1018"/>
        <v>0</v>
      </c>
      <c r="CD319" s="253">
        <f t="shared" si="1019"/>
        <v>0</v>
      </c>
      <c r="CE319" s="253">
        <f t="shared" si="1020"/>
        <v>5600</v>
      </c>
      <c r="CF319" s="253">
        <f t="shared" si="1021"/>
        <v>0</v>
      </c>
      <c r="CG319" s="253">
        <f t="shared" si="1022"/>
        <v>0</v>
      </c>
      <c r="CH319" s="253">
        <f t="shared" si="1023"/>
        <v>5600</v>
      </c>
      <c r="CI319" s="253">
        <f t="shared" si="1024"/>
        <v>0</v>
      </c>
      <c r="CJ319" s="253">
        <f t="shared" si="1025"/>
        <v>0</v>
      </c>
      <c r="CK319" s="253">
        <f t="shared" si="1026"/>
        <v>5600</v>
      </c>
    </row>
    <row r="320" spans="2:89" ht="30.6" x14ac:dyDescent="0.3">
      <c r="B320" s="129">
        <v>217</v>
      </c>
      <c r="C320" s="192">
        <v>355011</v>
      </c>
      <c r="D320" s="193">
        <v>35510001</v>
      </c>
      <c r="E320" s="157" t="s">
        <v>314</v>
      </c>
      <c r="F320" s="229" t="s">
        <v>344</v>
      </c>
      <c r="G320" s="229" t="s">
        <v>345</v>
      </c>
      <c r="H320" s="230" t="s">
        <v>18</v>
      </c>
      <c r="I320" s="231"/>
      <c r="J320" s="230" t="s">
        <v>19</v>
      </c>
      <c r="K320" s="232">
        <f t="shared" si="1089"/>
        <v>2</v>
      </c>
      <c r="L320" s="158" t="s">
        <v>274</v>
      </c>
      <c r="M320" s="201">
        <v>0</v>
      </c>
      <c r="N320" s="262">
        <f t="shared" si="1008"/>
        <v>1647.2</v>
      </c>
      <c r="O320" s="233">
        <v>1647.2</v>
      </c>
      <c r="P320" s="110">
        <f t="shared" si="986"/>
        <v>3294.4</v>
      </c>
      <c r="Q320" s="112" t="s">
        <v>139</v>
      </c>
      <c r="R320" s="113">
        <f t="shared" si="980"/>
        <v>0</v>
      </c>
      <c r="S320" s="114">
        <f t="shared" si="987"/>
        <v>0</v>
      </c>
      <c r="T320" s="113">
        <f t="shared" si="981"/>
        <v>0</v>
      </c>
      <c r="U320" s="115">
        <f t="shared" si="988"/>
        <v>0</v>
      </c>
      <c r="V320" s="113">
        <f t="shared" si="982"/>
        <v>1</v>
      </c>
      <c r="W320" s="115">
        <f t="shared" si="989"/>
        <v>1647.2</v>
      </c>
      <c r="X320" s="113">
        <f t="shared" si="983"/>
        <v>1</v>
      </c>
      <c r="Y320" s="115">
        <f t="shared" si="990"/>
        <v>1647.2</v>
      </c>
      <c r="Z320" s="116">
        <f t="shared" si="984"/>
        <v>3294.4</v>
      </c>
      <c r="AA320" s="117" t="b">
        <f t="shared" si="985"/>
        <v>1</v>
      </c>
      <c r="AB320" s="130"/>
      <c r="AC320" s="132"/>
      <c r="AD320" s="109" t="s">
        <v>22</v>
      </c>
      <c r="AE320" s="108" t="s">
        <v>23</v>
      </c>
      <c r="AF320" s="133"/>
      <c r="AG320" s="134"/>
      <c r="AH320" s="240">
        <v>0</v>
      </c>
      <c r="AI320" s="164">
        <f t="shared" si="1027"/>
        <v>0</v>
      </c>
      <c r="AJ320" s="240">
        <v>0</v>
      </c>
      <c r="AK320" s="164">
        <f t="shared" si="992"/>
        <v>0</v>
      </c>
      <c r="AL320" s="21">
        <v>0</v>
      </c>
      <c r="AM320" s="164">
        <f t="shared" si="993"/>
        <v>0</v>
      </c>
      <c r="AN320" s="21">
        <v>0</v>
      </c>
      <c r="AO320" s="164">
        <f t="shared" si="994"/>
        <v>0</v>
      </c>
      <c r="AP320" s="21">
        <v>0</v>
      </c>
      <c r="AQ320" s="164">
        <f t="shared" si="995"/>
        <v>0</v>
      </c>
      <c r="AR320" s="21">
        <v>0</v>
      </c>
      <c r="AS320" s="164">
        <f t="shared" si="996"/>
        <v>0</v>
      </c>
      <c r="AT320" s="21">
        <v>0</v>
      </c>
      <c r="AU320" s="164">
        <f t="shared" si="997"/>
        <v>0</v>
      </c>
      <c r="AV320" s="21">
        <v>1</v>
      </c>
      <c r="AW320" s="164">
        <f t="shared" si="998"/>
        <v>1647.2</v>
      </c>
      <c r="AX320" s="21">
        <v>0</v>
      </c>
      <c r="AY320" s="164">
        <f t="shared" si="999"/>
        <v>0</v>
      </c>
      <c r="AZ320" s="21">
        <v>0</v>
      </c>
      <c r="BA320" s="164">
        <f t="shared" si="1000"/>
        <v>0</v>
      </c>
      <c r="BB320" s="21">
        <v>1</v>
      </c>
      <c r="BC320" s="164">
        <f t="shared" si="1001"/>
        <v>1647.2</v>
      </c>
      <c r="BD320" s="21">
        <v>0</v>
      </c>
      <c r="BE320" s="164">
        <f t="shared" si="1002"/>
        <v>0</v>
      </c>
      <c r="BF320" s="253">
        <f t="shared" si="1003"/>
        <v>3294.4</v>
      </c>
      <c r="BG320" s="253">
        <f t="shared" si="1004"/>
        <v>3294.4</v>
      </c>
      <c r="BH320" s="10" t="b">
        <f t="shared" si="1005"/>
        <v>1</v>
      </c>
      <c r="BI320" s="253">
        <f t="shared" si="1006"/>
        <v>0</v>
      </c>
      <c r="BJ320" s="250">
        <f t="shared" si="1009"/>
        <v>35510001</v>
      </c>
      <c r="BK320" s="251">
        <v>348</v>
      </c>
      <c r="BL320" s="251">
        <v>5</v>
      </c>
      <c r="BM320" s="252">
        <f t="shared" si="1010"/>
        <v>0</v>
      </c>
      <c r="BN320" s="252">
        <f t="shared" si="1011"/>
        <v>0</v>
      </c>
      <c r="BO320" s="252">
        <f t="shared" si="1012"/>
        <v>1</v>
      </c>
      <c r="BP320" s="252">
        <f t="shared" si="1013"/>
        <v>1</v>
      </c>
      <c r="BQ320" s="254">
        <f t="shared" si="1014"/>
        <v>1647.2</v>
      </c>
      <c r="BR320">
        <f t="shared" si="1007"/>
        <v>0</v>
      </c>
      <c r="BS320">
        <v>0</v>
      </c>
      <c r="BT320">
        <v>1</v>
      </c>
      <c r="BU320" t="s">
        <v>139</v>
      </c>
      <c r="BV320" t="str">
        <f t="shared" si="1037"/>
        <v>0</v>
      </c>
      <c r="BW320" t="str">
        <f t="shared" si="1037"/>
        <v>0</v>
      </c>
      <c r="BX320" t="str">
        <f t="shared" si="1037"/>
        <v>1</v>
      </c>
      <c r="BY320" t="s">
        <v>23</v>
      </c>
      <c r="BZ320" s="253">
        <f t="shared" si="1015"/>
        <v>0</v>
      </c>
      <c r="CA320" s="253">
        <f t="shared" si="1016"/>
        <v>0</v>
      </c>
      <c r="CB320" s="253">
        <f t="shared" si="1017"/>
        <v>0</v>
      </c>
      <c r="CC320" s="253">
        <f t="shared" si="1018"/>
        <v>0</v>
      </c>
      <c r="CD320" s="253">
        <f t="shared" si="1019"/>
        <v>0</v>
      </c>
      <c r="CE320" s="253">
        <f t="shared" si="1020"/>
        <v>0</v>
      </c>
      <c r="CF320" s="253">
        <f t="shared" si="1021"/>
        <v>0</v>
      </c>
      <c r="CG320" s="253">
        <f t="shared" si="1022"/>
        <v>1647.2</v>
      </c>
      <c r="CH320" s="253">
        <f t="shared" si="1023"/>
        <v>0</v>
      </c>
      <c r="CI320" s="253">
        <f t="shared" si="1024"/>
        <v>0</v>
      </c>
      <c r="CJ320" s="253">
        <f t="shared" si="1025"/>
        <v>1647.2</v>
      </c>
      <c r="CK320" s="253">
        <f t="shared" si="1026"/>
        <v>0</v>
      </c>
    </row>
    <row r="321" spans="1:89" s="424" customFormat="1" ht="38.4" customHeight="1" x14ac:dyDescent="0.3">
      <c r="B321" s="425">
        <v>218</v>
      </c>
      <c r="C321" s="426">
        <v>355011</v>
      </c>
      <c r="D321" s="426">
        <v>35510001</v>
      </c>
      <c r="E321" s="451" t="s">
        <v>384</v>
      </c>
      <c r="F321" s="429" t="s">
        <v>344</v>
      </c>
      <c r="G321" s="429" t="s">
        <v>345</v>
      </c>
      <c r="H321" s="430" t="s">
        <v>18</v>
      </c>
      <c r="I321" s="456"/>
      <c r="J321" s="430" t="s">
        <v>19</v>
      </c>
      <c r="K321" s="432">
        <f t="shared" ref="K321" si="1090">R321+T321+V321+X321</f>
        <v>4</v>
      </c>
      <c r="L321" s="457" t="s">
        <v>274</v>
      </c>
      <c r="M321" s="453">
        <v>0</v>
      </c>
      <c r="N321" s="433">
        <f t="shared" ref="N321" si="1091">ROUND(O321,2)</f>
        <v>2954.34</v>
      </c>
      <c r="O321" s="458">
        <v>2954.34</v>
      </c>
      <c r="P321" s="431">
        <f t="shared" ref="P321" si="1092">(O321*(M321/100+1))*K321</f>
        <v>11817.36</v>
      </c>
      <c r="Q321" s="436" t="s">
        <v>139</v>
      </c>
      <c r="R321" s="437">
        <f t="shared" ref="R321" si="1093">AH321+AJ321+AL321</f>
        <v>0</v>
      </c>
      <c r="S321" s="431">
        <f t="shared" ref="S321" si="1094">R321*(O321*(M321/100+1))</f>
        <v>0</v>
      </c>
      <c r="T321" s="437">
        <f t="shared" ref="T321" si="1095">AN321+AP321+AR321</f>
        <v>2</v>
      </c>
      <c r="U321" s="431">
        <f t="shared" ref="U321" si="1096">T321*(O321*(M321/100+1))</f>
        <v>5908.68</v>
      </c>
      <c r="V321" s="437">
        <f t="shared" ref="V321" si="1097">AT321+AV321+AX321</f>
        <v>1</v>
      </c>
      <c r="W321" s="431">
        <f t="shared" ref="W321" si="1098">V321*(O321*(M321/100+1))</f>
        <v>2954.34</v>
      </c>
      <c r="X321" s="437">
        <f t="shared" ref="X321" si="1099">AZ321+BB321+BD321</f>
        <v>1</v>
      </c>
      <c r="Y321" s="431">
        <f t="shared" ref="Y321" si="1100">X321*(O321*(M321/100+1))</f>
        <v>2954.34</v>
      </c>
      <c r="Z321" s="431">
        <f t="shared" ref="Z321" si="1101">S321+U321+W321+Y321</f>
        <v>11817.36</v>
      </c>
      <c r="AA321" s="438" t="b">
        <f t="shared" ref="AA321" si="1102">K321=(SUM(X321,V321,T321,R321))</f>
        <v>1</v>
      </c>
      <c r="AB321" s="456"/>
      <c r="AC321" s="459"/>
      <c r="AD321" s="430" t="s">
        <v>22</v>
      </c>
      <c r="AE321" s="429" t="s">
        <v>23</v>
      </c>
      <c r="AF321" s="460"/>
      <c r="AG321" s="461"/>
      <c r="AH321" s="442">
        <v>0</v>
      </c>
      <c r="AI321" s="443">
        <f t="shared" ref="AI321" si="1103">AH321*(O321*(M321/100+1))</f>
        <v>0</v>
      </c>
      <c r="AJ321" s="442">
        <v>0</v>
      </c>
      <c r="AK321" s="443">
        <f t="shared" ref="AK321" si="1104">AJ321*(O321*(M321/100+1))</f>
        <v>0</v>
      </c>
      <c r="AL321" s="442">
        <v>0</v>
      </c>
      <c r="AM321" s="443">
        <f t="shared" ref="AM321" si="1105">AL321*(O321*(M321/100+1))</f>
        <v>0</v>
      </c>
      <c r="AN321" s="442">
        <v>0</v>
      </c>
      <c r="AO321" s="443">
        <f t="shared" ref="AO321" si="1106">AN321*(O321*(M321/100+1))</f>
        <v>0</v>
      </c>
      <c r="AP321" s="442">
        <v>2</v>
      </c>
      <c r="AQ321" s="443">
        <f t="shared" ref="AQ321" si="1107">AP321*(O321*(M321/100+1))</f>
        <v>5908.68</v>
      </c>
      <c r="AR321" s="442">
        <v>0</v>
      </c>
      <c r="AS321" s="443">
        <f t="shared" ref="AS321" si="1108">AR321*(O321*(M321/100+1))</f>
        <v>0</v>
      </c>
      <c r="AT321" s="442">
        <v>1</v>
      </c>
      <c r="AU321" s="443">
        <f t="shared" ref="AU321" si="1109">AT321*(O321*(M321/100+1))</f>
        <v>2954.34</v>
      </c>
      <c r="AV321" s="442">
        <v>0</v>
      </c>
      <c r="AW321" s="443">
        <f t="shared" ref="AW321" si="1110">AV321*(O321*(M321/100+1))</f>
        <v>0</v>
      </c>
      <c r="AX321" s="442">
        <v>0</v>
      </c>
      <c r="AY321" s="443">
        <f t="shared" ref="AY321" si="1111">AX321*(O321*(M321/100+1))</f>
        <v>0</v>
      </c>
      <c r="AZ321" s="442">
        <v>1</v>
      </c>
      <c r="BA321" s="443">
        <f t="shared" ref="BA321" si="1112">AZ321*(O321*(M321/100+1))</f>
        <v>2954.34</v>
      </c>
      <c r="BB321" s="442">
        <v>0</v>
      </c>
      <c r="BC321" s="443">
        <f t="shared" ref="BC321" si="1113">BB321*(O321*(M321/100+1))</f>
        <v>0</v>
      </c>
      <c r="BD321" s="442">
        <v>0</v>
      </c>
      <c r="BE321" s="443">
        <f t="shared" ref="BE321" si="1114">BD321*(O321*(M321/100+1))</f>
        <v>0</v>
      </c>
      <c r="BF321" s="450">
        <f t="shared" ref="BF321" si="1115">SUM(R321,T321,V321,X321)*(O321*(M321/100+1))</f>
        <v>11817.36</v>
      </c>
      <c r="BG321" s="450">
        <f t="shared" ref="BG321" si="1116">SUM(BE321,BC321,BA321,AY321,AW321,AU321,AS321,AQ321,AO321,AM321,AK321,AI321)</f>
        <v>11817.36</v>
      </c>
      <c r="BH321" s="454" t="b">
        <f t="shared" ref="BH321" si="1117">BF321=BG321</f>
        <v>1</v>
      </c>
      <c r="BI321" s="450">
        <f t="shared" ref="BI321" si="1118">BF321-BG321</f>
        <v>0</v>
      </c>
      <c r="BJ321" s="446">
        <f t="shared" ref="BJ321" si="1119">D321</f>
        <v>35510001</v>
      </c>
      <c r="BK321" s="447">
        <v>348</v>
      </c>
      <c r="BL321" s="447">
        <v>5</v>
      </c>
      <c r="BM321" s="448">
        <f t="shared" ref="BM321" si="1120">R321</f>
        <v>0</v>
      </c>
      <c r="BN321" s="448">
        <f t="shared" ref="BN321" si="1121">T321</f>
        <v>2</v>
      </c>
      <c r="BO321" s="448">
        <f t="shared" ref="BO321" si="1122">V321</f>
        <v>1</v>
      </c>
      <c r="BP321" s="448">
        <f t="shared" ref="BP321" si="1123">X321</f>
        <v>1</v>
      </c>
      <c r="BQ321" s="449">
        <f t="shared" ref="BQ321" si="1124">N321</f>
        <v>2954.34</v>
      </c>
      <c r="BR321" s="424">
        <f t="shared" ref="BR321" si="1125">M321</f>
        <v>0</v>
      </c>
      <c r="BS321" s="424">
        <v>0</v>
      </c>
      <c r="BT321" s="424">
        <v>1</v>
      </c>
      <c r="BU321" s="424" t="s">
        <v>139</v>
      </c>
      <c r="BV321" s="424" t="str">
        <f t="shared" ref="BV321" si="1126">IF(AB321 = "X", "1", "0")</f>
        <v>0</v>
      </c>
      <c r="BW321" s="424" t="str">
        <f t="shared" ref="BW321" si="1127">IF(AC321 = "X", "1", "0")</f>
        <v>0</v>
      </c>
      <c r="BX321" s="424" t="str">
        <f t="shared" ref="BX321" si="1128">IF(AD321 = "X", "1", "0")</f>
        <v>1</v>
      </c>
      <c r="BY321" s="424" t="s">
        <v>23</v>
      </c>
      <c r="BZ321" s="450">
        <f t="shared" ref="BZ321" si="1129">AI321</f>
        <v>0</v>
      </c>
      <c r="CA321" s="450">
        <f t="shared" ref="CA321" si="1130">AK321</f>
        <v>0</v>
      </c>
      <c r="CB321" s="450">
        <f t="shared" ref="CB321" si="1131">AM321</f>
        <v>0</v>
      </c>
      <c r="CC321" s="450">
        <f t="shared" ref="CC321" si="1132">AO321</f>
        <v>0</v>
      </c>
      <c r="CD321" s="450">
        <f t="shared" ref="CD321" si="1133">AQ321</f>
        <v>5908.68</v>
      </c>
      <c r="CE321" s="450">
        <f t="shared" ref="CE321" si="1134">AS321</f>
        <v>0</v>
      </c>
      <c r="CF321" s="450">
        <f t="shared" ref="CF321" si="1135">AU321</f>
        <v>2954.34</v>
      </c>
      <c r="CG321" s="450">
        <f t="shared" ref="CG321" si="1136">AW321</f>
        <v>0</v>
      </c>
      <c r="CH321" s="450">
        <f t="shared" ref="CH321" si="1137">AY321</f>
        <v>0</v>
      </c>
      <c r="CI321" s="450">
        <f t="shared" ref="CI321" si="1138">BA321</f>
        <v>2954.34</v>
      </c>
      <c r="CJ321" s="450">
        <f t="shared" ref="CJ321" si="1139">BC321</f>
        <v>0</v>
      </c>
      <c r="CK321" s="450">
        <f t="shared" ref="CK321" si="1140">BE321</f>
        <v>0</v>
      </c>
    </row>
    <row r="322" spans="1:89" ht="38.4" customHeight="1" x14ac:dyDescent="0.3">
      <c r="B322" s="129">
        <v>218</v>
      </c>
      <c r="C322" s="192">
        <v>355011</v>
      </c>
      <c r="D322" s="193">
        <v>35510001</v>
      </c>
      <c r="E322" s="157" t="s">
        <v>384</v>
      </c>
      <c r="F322" s="229" t="s">
        <v>344</v>
      </c>
      <c r="G322" s="229" t="s">
        <v>345</v>
      </c>
      <c r="H322" s="230" t="s">
        <v>18</v>
      </c>
      <c r="I322" s="231"/>
      <c r="J322" s="230" t="s">
        <v>19</v>
      </c>
      <c r="K322" s="232">
        <f t="shared" si="1089"/>
        <v>4.3599999999999994</v>
      </c>
      <c r="L322" s="158" t="s">
        <v>274</v>
      </c>
      <c r="M322" s="104">
        <v>0</v>
      </c>
      <c r="N322" s="262">
        <f t="shared" si="1008"/>
        <v>1334</v>
      </c>
      <c r="O322" s="233">
        <v>1334</v>
      </c>
      <c r="P322" s="110">
        <f t="shared" si="986"/>
        <v>5816.2399999999989</v>
      </c>
      <c r="Q322" s="112" t="s">
        <v>139</v>
      </c>
      <c r="R322" s="113">
        <f t="shared" si="980"/>
        <v>2.36</v>
      </c>
      <c r="S322" s="114">
        <f t="shared" si="987"/>
        <v>3148.24</v>
      </c>
      <c r="T322" s="113">
        <f t="shared" si="981"/>
        <v>0</v>
      </c>
      <c r="U322" s="115">
        <f t="shared" si="988"/>
        <v>0</v>
      </c>
      <c r="V322" s="113">
        <f t="shared" si="982"/>
        <v>1</v>
      </c>
      <c r="W322" s="115">
        <f t="shared" si="989"/>
        <v>1334</v>
      </c>
      <c r="X322" s="113">
        <f t="shared" si="983"/>
        <v>1</v>
      </c>
      <c r="Y322" s="115">
        <f t="shared" si="990"/>
        <v>1334</v>
      </c>
      <c r="Z322" s="116">
        <f t="shared" si="984"/>
        <v>5816.24</v>
      </c>
      <c r="AA322" s="117" t="b">
        <f t="shared" si="985"/>
        <v>1</v>
      </c>
      <c r="AB322" s="130"/>
      <c r="AC322" s="132"/>
      <c r="AD322" s="109" t="s">
        <v>22</v>
      </c>
      <c r="AE322" s="108" t="s">
        <v>23</v>
      </c>
      <c r="AF322" s="133"/>
      <c r="AG322" s="134"/>
      <c r="AH322" s="240">
        <v>2</v>
      </c>
      <c r="AI322" s="164">
        <f t="shared" si="1027"/>
        <v>2668</v>
      </c>
      <c r="AJ322" s="240">
        <v>0.36</v>
      </c>
      <c r="AK322" s="164">
        <f t="shared" si="992"/>
        <v>480.24</v>
      </c>
      <c r="AL322" s="21">
        <v>0</v>
      </c>
      <c r="AM322" s="164">
        <f t="shared" si="993"/>
        <v>0</v>
      </c>
      <c r="AN322" s="21">
        <v>0</v>
      </c>
      <c r="AO322" s="164">
        <f t="shared" si="994"/>
        <v>0</v>
      </c>
      <c r="AP322" s="21">
        <v>0</v>
      </c>
      <c r="AQ322" s="164">
        <f t="shared" si="995"/>
        <v>0</v>
      </c>
      <c r="AR322" s="21">
        <v>0</v>
      </c>
      <c r="AS322" s="164">
        <f t="shared" si="996"/>
        <v>0</v>
      </c>
      <c r="AT322" s="21">
        <v>1</v>
      </c>
      <c r="AU322" s="164">
        <f t="shared" si="997"/>
        <v>1334</v>
      </c>
      <c r="AV322" s="21">
        <v>0</v>
      </c>
      <c r="AW322" s="164">
        <f t="shared" si="998"/>
        <v>0</v>
      </c>
      <c r="AX322" s="21">
        <v>0</v>
      </c>
      <c r="AY322" s="164">
        <f t="shared" si="999"/>
        <v>0</v>
      </c>
      <c r="AZ322" s="21">
        <v>1</v>
      </c>
      <c r="BA322" s="164">
        <f t="shared" si="1000"/>
        <v>1334</v>
      </c>
      <c r="BB322" s="21">
        <v>0</v>
      </c>
      <c r="BC322" s="164">
        <f t="shared" si="1001"/>
        <v>0</v>
      </c>
      <c r="BD322" s="21">
        <v>0</v>
      </c>
      <c r="BE322" s="164">
        <f t="shared" si="1002"/>
        <v>0</v>
      </c>
      <c r="BF322" s="253">
        <f t="shared" si="1003"/>
        <v>5816.2399999999989</v>
      </c>
      <c r="BG322" s="253">
        <f t="shared" si="1004"/>
        <v>5816.24</v>
      </c>
      <c r="BH322" s="10" t="b">
        <f t="shared" si="1005"/>
        <v>1</v>
      </c>
      <c r="BI322" s="253">
        <f t="shared" si="1006"/>
        <v>0</v>
      </c>
      <c r="BJ322" s="250">
        <f t="shared" si="1009"/>
        <v>35510001</v>
      </c>
      <c r="BK322" s="251">
        <v>348</v>
      </c>
      <c r="BL322" s="251">
        <v>5</v>
      </c>
      <c r="BM322" s="252">
        <f t="shared" si="1010"/>
        <v>2.36</v>
      </c>
      <c r="BN322" s="252">
        <f t="shared" si="1011"/>
        <v>0</v>
      </c>
      <c r="BO322" s="252">
        <f t="shared" si="1012"/>
        <v>1</v>
      </c>
      <c r="BP322" s="252">
        <f t="shared" si="1013"/>
        <v>1</v>
      </c>
      <c r="BQ322" s="254">
        <f t="shared" si="1014"/>
        <v>1334</v>
      </c>
      <c r="BR322">
        <f t="shared" si="1007"/>
        <v>0</v>
      </c>
      <c r="BS322">
        <v>0</v>
      </c>
      <c r="BT322">
        <v>1</v>
      </c>
      <c r="BU322" t="s">
        <v>139</v>
      </c>
      <c r="BV322" t="str">
        <f t="shared" si="1037"/>
        <v>0</v>
      </c>
      <c r="BW322" t="str">
        <f t="shared" si="1037"/>
        <v>0</v>
      </c>
      <c r="BX322" t="str">
        <f t="shared" si="1037"/>
        <v>1</v>
      </c>
      <c r="BY322" t="s">
        <v>23</v>
      </c>
      <c r="BZ322" s="253">
        <f t="shared" si="1015"/>
        <v>2668</v>
      </c>
      <c r="CA322" s="253">
        <f t="shared" si="1016"/>
        <v>480.24</v>
      </c>
      <c r="CB322" s="253">
        <f t="shared" si="1017"/>
        <v>0</v>
      </c>
      <c r="CC322" s="253">
        <f t="shared" si="1018"/>
        <v>0</v>
      </c>
      <c r="CD322" s="253">
        <f t="shared" si="1019"/>
        <v>0</v>
      </c>
      <c r="CE322" s="253">
        <f t="shared" si="1020"/>
        <v>0</v>
      </c>
      <c r="CF322" s="253">
        <f t="shared" si="1021"/>
        <v>1334</v>
      </c>
      <c r="CG322" s="253">
        <f t="shared" si="1022"/>
        <v>0</v>
      </c>
      <c r="CH322" s="253">
        <f t="shared" si="1023"/>
        <v>0</v>
      </c>
      <c r="CI322" s="253">
        <f t="shared" si="1024"/>
        <v>1334</v>
      </c>
      <c r="CJ322" s="253">
        <f t="shared" si="1025"/>
        <v>0</v>
      </c>
      <c r="CK322" s="253">
        <f t="shared" si="1026"/>
        <v>0</v>
      </c>
    </row>
    <row r="323" spans="1:89" s="424" customFormat="1" ht="46.2" customHeight="1" x14ac:dyDescent="0.3">
      <c r="B323" s="425">
        <v>220</v>
      </c>
      <c r="C323" s="426">
        <v>355011</v>
      </c>
      <c r="D323" s="426">
        <v>35510001</v>
      </c>
      <c r="E323" s="451" t="s">
        <v>315</v>
      </c>
      <c r="F323" s="429" t="s">
        <v>344</v>
      </c>
      <c r="G323" s="429" t="s">
        <v>345</v>
      </c>
      <c r="H323" s="430" t="s">
        <v>18</v>
      </c>
      <c r="I323" s="456"/>
      <c r="J323" s="430" t="s">
        <v>19</v>
      </c>
      <c r="K323" s="432">
        <f t="shared" si="1089"/>
        <v>0</v>
      </c>
      <c r="L323" s="457" t="s">
        <v>274</v>
      </c>
      <c r="M323" s="433">
        <f t="shared" ref="M323" si="1141">ROUND(N323,2)</f>
        <v>2334.92</v>
      </c>
      <c r="N323" s="458">
        <v>2334.92</v>
      </c>
      <c r="O323" s="435">
        <v>0</v>
      </c>
      <c r="P323" s="431">
        <f t="shared" ref="P323" si="1142">(N323*(O323/100+1))*K323</f>
        <v>0</v>
      </c>
      <c r="Q323" s="436" t="s">
        <v>139</v>
      </c>
      <c r="R323" s="437">
        <f t="shared" si="980"/>
        <v>0</v>
      </c>
      <c r="S323" s="431">
        <f t="shared" ref="S323" si="1143">R323*(N323*(O323/100+1))</f>
        <v>0</v>
      </c>
      <c r="T323" s="437">
        <f t="shared" si="981"/>
        <v>0</v>
      </c>
      <c r="U323" s="431">
        <f t="shared" ref="U323" si="1144">T323*(N323*(O323/100+1))</f>
        <v>0</v>
      </c>
      <c r="V323" s="437">
        <f t="shared" si="982"/>
        <v>0</v>
      </c>
      <c r="W323" s="431">
        <f t="shared" ref="W323" si="1145">V323*(N323*(O323/100+1))</f>
        <v>0</v>
      </c>
      <c r="X323" s="437">
        <f>AZ323+BB323+BD323</f>
        <v>0</v>
      </c>
      <c r="Y323" s="431">
        <f t="shared" ref="Y323" si="1146">X323*(N323*(O323/100+1))</f>
        <v>0</v>
      </c>
      <c r="Z323" s="431">
        <f t="shared" si="984"/>
        <v>0</v>
      </c>
      <c r="AA323" s="438" t="b">
        <f t="shared" si="985"/>
        <v>1</v>
      </c>
      <c r="AB323" s="456"/>
      <c r="AC323" s="459"/>
      <c r="AD323" s="430" t="s">
        <v>22</v>
      </c>
      <c r="AE323" s="429" t="s">
        <v>23</v>
      </c>
      <c r="AF323" s="460"/>
      <c r="AG323" s="461"/>
      <c r="AH323" s="442">
        <v>0</v>
      </c>
      <c r="AI323" s="443">
        <f t="shared" ref="AI323" si="1147">AH323*(N323*(O323/100+1))</f>
        <v>0</v>
      </c>
      <c r="AJ323" s="442">
        <v>0</v>
      </c>
      <c r="AK323" s="443">
        <f t="shared" ref="AK323" si="1148">AJ323*(N323*(O323/100+1))</f>
        <v>0</v>
      </c>
      <c r="AL323" s="442">
        <v>0</v>
      </c>
      <c r="AM323" s="443">
        <f t="shared" ref="AM323" si="1149">AL323*(N323*(O323/100+1))</f>
        <v>0</v>
      </c>
      <c r="AN323" s="442">
        <v>0</v>
      </c>
      <c r="AO323" s="443">
        <f t="shared" ref="AO323" si="1150">AN323*(N323*(O323/100+1))</f>
        <v>0</v>
      </c>
      <c r="AP323" s="442">
        <v>0</v>
      </c>
      <c r="AQ323" s="443">
        <f t="shared" ref="AQ323" si="1151">AP323*(N323*(O323/100+1))</f>
        <v>0</v>
      </c>
      <c r="AR323" s="442">
        <v>0</v>
      </c>
      <c r="AS323" s="443">
        <f t="shared" ref="AS323" si="1152">AR323*(N323*(O323/100+1))</f>
        <v>0</v>
      </c>
      <c r="AT323" s="442">
        <v>0</v>
      </c>
      <c r="AU323" s="443">
        <f t="shared" ref="AU323" si="1153">AT323*(N323*(O323/100+1))</f>
        <v>0</v>
      </c>
      <c r="AV323" s="442">
        <v>0</v>
      </c>
      <c r="AW323" s="443">
        <f t="shared" ref="AW323" si="1154">AV323*(N323*(O323/100+1))</f>
        <v>0</v>
      </c>
      <c r="AX323" s="442">
        <v>0</v>
      </c>
      <c r="AY323" s="443">
        <f t="shared" ref="AY323" si="1155">AX323*(N323*(O323/100+1))</f>
        <v>0</v>
      </c>
      <c r="AZ323" s="442">
        <v>0</v>
      </c>
      <c r="BA323" s="443">
        <f t="shared" ref="BA323" si="1156">AZ323*(N323*(O323/100+1))</f>
        <v>0</v>
      </c>
      <c r="BB323" s="442">
        <v>0</v>
      </c>
      <c r="BC323" s="443">
        <f t="shared" ref="BC323" si="1157">BB323*(N323*(O323/100+1))</f>
        <v>0</v>
      </c>
      <c r="BD323" s="442">
        <v>0</v>
      </c>
      <c r="BE323" s="443">
        <f t="shared" ref="BE323" si="1158">BD323*(N323*(O323/100+1))</f>
        <v>0</v>
      </c>
      <c r="BF323" s="444">
        <f t="shared" ref="BF323" si="1159">SUM(R323,T323,V323,X323)*(N323*(O323/100+1))</f>
        <v>0</v>
      </c>
      <c r="BG323" s="444">
        <f t="shared" ref="BG323" si="1160">SUM(AI323,AK323,AM323,AO323,AQ323,AS323,AU323,AW323,AY323,BA323,BC323,BE323)</f>
        <v>0</v>
      </c>
      <c r="BH323" s="445" t="b">
        <f t="shared" si="1005"/>
        <v>1</v>
      </c>
      <c r="BI323" s="445">
        <f t="shared" si="1006"/>
        <v>0</v>
      </c>
      <c r="BJ323" s="446">
        <f t="shared" si="1009"/>
        <v>35510001</v>
      </c>
      <c r="BK323" s="447">
        <v>348</v>
      </c>
      <c r="BL323" s="447">
        <v>5</v>
      </c>
      <c r="BM323" s="448">
        <f t="shared" si="1010"/>
        <v>0</v>
      </c>
      <c r="BN323" s="448">
        <f t="shared" si="1011"/>
        <v>0</v>
      </c>
      <c r="BO323" s="448">
        <f t="shared" si="1012"/>
        <v>0</v>
      </c>
      <c r="BP323" s="448">
        <f t="shared" si="1013"/>
        <v>0</v>
      </c>
      <c r="BQ323" s="449">
        <f t="shared" si="1014"/>
        <v>2334.92</v>
      </c>
      <c r="BR323" s="424">
        <f t="shared" si="1014"/>
        <v>0</v>
      </c>
      <c r="BS323" s="424">
        <v>0</v>
      </c>
      <c r="BT323" s="424">
        <v>1</v>
      </c>
      <c r="BU323" s="424" t="s">
        <v>139</v>
      </c>
      <c r="BV323" s="424" t="str">
        <f t="shared" si="1037"/>
        <v>0</v>
      </c>
      <c r="BW323" s="424" t="str">
        <f t="shared" si="1037"/>
        <v>0</v>
      </c>
      <c r="BX323" s="424" t="str">
        <f t="shared" si="1037"/>
        <v>1</v>
      </c>
      <c r="BY323" s="424" t="s">
        <v>23</v>
      </c>
      <c r="BZ323" s="450">
        <f t="shared" si="1015"/>
        <v>0</v>
      </c>
      <c r="CA323" s="450">
        <f t="shared" si="1016"/>
        <v>0</v>
      </c>
      <c r="CB323" s="450">
        <f t="shared" si="1017"/>
        <v>0</v>
      </c>
      <c r="CC323" s="450">
        <f t="shared" si="1018"/>
        <v>0</v>
      </c>
      <c r="CD323" s="450">
        <f t="shared" si="1019"/>
        <v>0</v>
      </c>
      <c r="CE323" s="450">
        <f t="shared" si="1020"/>
        <v>0</v>
      </c>
      <c r="CF323" s="450">
        <f t="shared" si="1021"/>
        <v>0</v>
      </c>
      <c r="CG323" s="450">
        <f t="shared" si="1022"/>
        <v>0</v>
      </c>
      <c r="CH323" s="450">
        <f t="shared" si="1023"/>
        <v>0</v>
      </c>
      <c r="CI323" s="450">
        <f t="shared" si="1024"/>
        <v>0</v>
      </c>
      <c r="CJ323" s="450">
        <f t="shared" si="1025"/>
        <v>0</v>
      </c>
      <c r="CK323" s="450">
        <f t="shared" si="1026"/>
        <v>0</v>
      </c>
    </row>
    <row r="324" spans="1:89" ht="39" customHeight="1" x14ac:dyDescent="0.3">
      <c r="B324" s="129">
        <v>219</v>
      </c>
      <c r="C324" s="192">
        <v>355011</v>
      </c>
      <c r="D324" s="193">
        <v>35510001</v>
      </c>
      <c r="E324" s="157" t="s">
        <v>385</v>
      </c>
      <c r="F324" s="229" t="s">
        <v>344</v>
      </c>
      <c r="G324" s="229" t="s">
        <v>345</v>
      </c>
      <c r="H324" s="230" t="s">
        <v>18</v>
      </c>
      <c r="I324" s="231"/>
      <c r="J324" s="230" t="s">
        <v>19</v>
      </c>
      <c r="K324" s="232">
        <f t="shared" si="1089"/>
        <v>2</v>
      </c>
      <c r="L324" s="158" t="s">
        <v>274</v>
      </c>
      <c r="M324" s="201">
        <v>0</v>
      </c>
      <c r="N324" s="262">
        <f t="shared" si="1008"/>
        <v>1421</v>
      </c>
      <c r="O324" s="233">
        <v>1421</v>
      </c>
      <c r="P324" s="110">
        <f t="shared" si="986"/>
        <v>2842</v>
      </c>
      <c r="Q324" s="112" t="s">
        <v>139</v>
      </c>
      <c r="R324" s="113">
        <f t="shared" si="980"/>
        <v>0</v>
      </c>
      <c r="S324" s="114">
        <f t="shared" si="987"/>
        <v>0</v>
      </c>
      <c r="T324" s="113">
        <f t="shared" si="981"/>
        <v>0</v>
      </c>
      <c r="U324" s="115">
        <f t="shared" si="988"/>
        <v>0</v>
      </c>
      <c r="V324" s="113">
        <f t="shared" si="982"/>
        <v>1</v>
      </c>
      <c r="W324" s="115">
        <f t="shared" si="989"/>
        <v>1421</v>
      </c>
      <c r="X324" s="113">
        <f t="shared" si="983"/>
        <v>1</v>
      </c>
      <c r="Y324" s="115">
        <f t="shared" si="990"/>
        <v>1421</v>
      </c>
      <c r="Z324" s="116">
        <f t="shared" si="984"/>
        <v>2842</v>
      </c>
      <c r="AA324" s="117" t="b">
        <f t="shared" si="985"/>
        <v>1</v>
      </c>
      <c r="AB324" s="130"/>
      <c r="AC324" s="132"/>
      <c r="AD324" s="109" t="s">
        <v>22</v>
      </c>
      <c r="AE324" s="108" t="s">
        <v>23</v>
      </c>
      <c r="AF324" s="133"/>
      <c r="AG324" s="134"/>
      <c r="AH324" s="171">
        <v>0</v>
      </c>
      <c r="AI324" s="164">
        <f t="shared" si="1027"/>
        <v>0</v>
      </c>
      <c r="AJ324" s="21">
        <v>0</v>
      </c>
      <c r="AK324" s="164">
        <f t="shared" si="992"/>
        <v>0</v>
      </c>
      <c r="AL324" s="21">
        <v>0</v>
      </c>
      <c r="AM324" s="164">
        <f t="shared" si="993"/>
        <v>0</v>
      </c>
      <c r="AN324" s="21">
        <v>0</v>
      </c>
      <c r="AO324" s="164">
        <f t="shared" si="994"/>
        <v>0</v>
      </c>
      <c r="AP324" s="21">
        <v>0</v>
      </c>
      <c r="AQ324" s="164">
        <f t="shared" si="995"/>
        <v>0</v>
      </c>
      <c r="AR324" s="21">
        <v>0</v>
      </c>
      <c r="AS324" s="164">
        <f t="shared" si="996"/>
        <v>0</v>
      </c>
      <c r="AT324" s="21">
        <v>1</v>
      </c>
      <c r="AU324" s="164">
        <f t="shared" si="997"/>
        <v>1421</v>
      </c>
      <c r="AV324" s="21">
        <v>0</v>
      </c>
      <c r="AW324" s="164">
        <f t="shared" si="998"/>
        <v>0</v>
      </c>
      <c r="AX324" s="21">
        <v>0</v>
      </c>
      <c r="AY324" s="164">
        <f t="shared" si="999"/>
        <v>0</v>
      </c>
      <c r="AZ324" s="21">
        <v>1</v>
      </c>
      <c r="BA324" s="164">
        <f t="shared" si="1000"/>
        <v>1421</v>
      </c>
      <c r="BB324" s="21">
        <v>0</v>
      </c>
      <c r="BC324" s="164">
        <f t="shared" si="1001"/>
        <v>0</v>
      </c>
      <c r="BD324" s="21">
        <v>0</v>
      </c>
      <c r="BE324" s="164">
        <f t="shared" si="1002"/>
        <v>0</v>
      </c>
      <c r="BF324" s="253">
        <f t="shared" si="1003"/>
        <v>2842</v>
      </c>
      <c r="BG324" s="253">
        <f t="shared" si="1004"/>
        <v>2842</v>
      </c>
      <c r="BH324" s="10" t="b">
        <f t="shared" si="1005"/>
        <v>1</v>
      </c>
      <c r="BI324" s="253">
        <f t="shared" si="1006"/>
        <v>0</v>
      </c>
      <c r="BJ324" s="250">
        <f t="shared" si="1009"/>
        <v>35510001</v>
      </c>
      <c r="BK324" s="251">
        <v>348</v>
      </c>
      <c r="BL324" s="251">
        <v>5</v>
      </c>
      <c r="BM324" s="252">
        <f t="shared" si="1010"/>
        <v>0</v>
      </c>
      <c r="BN324" s="252">
        <f t="shared" si="1011"/>
        <v>0</v>
      </c>
      <c r="BO324" s="252">
        <f t="shared" si="1012"/>
        <v>1</v>
      </c>
      <c r="BP324" s="252">
        <f t="shared" si="1013"/>
        <v>1</v>
      </c>
      <c r="BQ324" s="254">
        <f t="shared" si="1014"/>
        <v>1421</v>
      </c>
      <c r="BR324">
        <f t="shared" si="1007"/>
        <v>0</v>
      </c>
      <c r="BS324">
        <v>0</v>
      </c>
      <c r="BT324">
        <v>1</v>
      </c>
      <c r="BU324" t="s">
        <v>139</v>
      </c>
      <c r="BV324" t="str">
        <f t="shared" si="1037"/>
        <v>0</v>
      </c>
      <c r="BW324" t="str">
        <f t="shared" si="1037"/>
        <v>0</v>
      </c>
      <c r="BX324" t="str">
        <f t="shared" si="1037"/>
        <v>1</v>
      </c>
      <c r="BY324" t="s">
        <v>23</v>
      </c>
      <c r="BZ324" s="253">
        <f t="shared" si="1015"/>
        <v>0</v>
      </c>
      <c r="CA324" s="253">
        <f t="shared" si="1016"/>
        <v>0</v>
      </c>
      <c r="CB324" s="253">
        <f t="shared" si="1017"/>
        <v>0</v>
      </c>
      <c r="CC324" s="253">
        <f t="shared" si="1018"/>
        <v>0</v>
      </c>
      <c r="CD324" s="253">
        <f t="shared" si="1019"/>
        <v>0</v>
      </c>
      <c r="CE324" s="253">
        <f t="shared" si="1020"/>
        <v>0</v>
      </c>
      <c r="CF324" s="253">
        <f t="shared" si="1021"/>
        <v>1421</v>
      </c>
      <c r="CG324" s="253">
        <f t="shared" si="1022"/>
        <v>0</v>
      </c>
      <c r="CH324" s="253">
        <f t="shared" si="1023"/>
        <v>0</v>
      </c>
      <c r="CI324" s="253">
        <f t="shared" si="1024"/>
        <v>1421</v>
      </c>
      <c r="CJ324" s="253">
        <f t="shared" si="1025"/>
        <v>0</v>
      </c>
      <c r="CK324" s="253">
        <f t="shared" si="1026"/>
        <v>0</v>
      </c>
    </row>
    <row r="325" spans="1:89" s="228" customFormat="1" ht="36" customHeight="1" x14ac:dyDescent="0.3">
      <c r="B325" s="227">
        <v>220</v>
      </c>
      <c r="C325" s="193">
        <v>355011</v>
      </c>
      <c r="D325" s="193">
        <v>35510001</v>
      </c>
      <c r="E325" s="157" t="s">
        <v>403</v>
      </c>
      <c r="F325" s="229" t="s">
        <v>344</v>
      </c>
      <c r="G325" s="229" t="s">
        <v>345</v>
      </c>
      <c r="H325" s="230" t="s">
        <v>18</v>
      </c>
      <c r="I325" s="231"/>
      <c r="J325" s="230" t="s">
        <v>19</v>
      </c>
      <c r="K325" s="232">
        <f t="shared" si="1089"/>
        <v>8.2822999999999993</v>
      </c>
      <c r="L325" s="158" t="s">
        <v>274</v>
      </c>
      <c r="M325" s="105">
        <v>0</v>
      </c>
      <c r="N325" s="312">
        <f t="shared" si="1008"/>
        <v>4170.2</v>
      </c>
      <c r="O325" s="233">
        <v>4170.2</v>
      </c>
      <c r="P325" s="234">
        <f t="shared" si="986"/>
        <v>34538.847459999997</v>
      </c>
      <c r="Q325" s="160" t="s">
        <v>139</v>
      </c>
      <c r="R325" s="235">
        <f t="shared" si="980"/>
        <v>3.6522999999999999</v>
      </c>
      <c r="S325" s="234">
        <f t="shared" si="987"/>
        <v>15230.821459999999</v>
      </c>
      <c r="T325" s="235">
        <f t="shared" si="981"/>
        <v>2.63</v>
      </c>
      <c r="U325" s="234">
        <f t="shared" si="988"/>
        <v>10967.625999999998</v>
      </c>
      <c r="V325" s="235">
        <f t="shared" si="982"/>
        <v>1</v>
      </c>
      <c r="W325" s="234">
        <f t="shared" si="989"/>
        <v>4170.2</v>
      </c>
      <c r="X325" s="235">
        <f t="shared" si="983"/>
        <v>1</v>
      </c>
      <c r="Y325" s="234">
        <f t="shared" si="990"/>
        <v>4170.2</v>
      </c>
      <c r="Z325" s="234">
        <f t="shared" si="984"/>
        <v>34538.847459999997</v>
      </c>
      <c r="AA325" s="236" t="b">
        <f t="shared" si="985"/>
        <v>1</v>
      </c>
      <c r="AB325" s="231"/>
      <c r="AC325" s="237"/>
      <c r="AD325" s="230" t="s">
        <v>22</v>
      </c>
      <c r="AE325" s="229" t="s">
        <v>23</v>
      </c>
      <c r="AF325" s="238"/>
      <c r="AG325" s="239"/>
      <c r="AH325" s="240">
        <v>0</v>
      </c>
      <c r="AI325" s="315">
        <f t="shared" si="1027"/>
        <v>0</v>
      </c>
      <c r="AJ325" s="240">
        <v>0</v>
      </c>
      <c r="AK325" s="315">
        <f t="shared" si="992"/>
        <v>0</v>
      </c>
      <c r="AL325" s="240">
        <v>3.6522999999999999</v>
      </c>
      <c r="AM325" s="315">
        <f t="shared" si="993"/>
        <v>15230.821459999999</v>
      </c>
      <c r="AN325" s="240">
        <v>1.63</v>
      </c>
      <c r="AO325" s="315">
        <f t="shared" si="994"/>
        <v>6797.4259999999995</v>
      </c>
      <c r="AP325" s="240">
        <v>0</v>
      </c>
      <c r="AQ325" s="315">
        <f t="shared" si="995"/>
        <v>0</v>
      </c>
      <c r="AR325" s="240">
        <v>1</v>
      </c>
      <c r="AS325" s="315">
        <f t="shared" si="996"/>
        <v>4170.2</v>
      </c>
      <c r="AT325" s="240">
        <v>0</v>
      </c>
      <c r="AU325" s="315">
        <f t="shared" si="997"/>
        <v>0</v>
      </c>
      <c r="AV325" s="240">
        <v>0</v>
      </c>
      <c r="AW325" s="315">
        <f t="shared" si="998"/>
        <v>0</v>
      </c>
      <c r="AX325" s="240">
        <v>1</v>
      </c>
      <c r="AY325" s="315">
        <f t="shared" si="999"/>
        <v>4170.2</v>
      </c>
      <c r="AZ325" s="240">
        <v>0</v>
      </c>
      <c r="BA325" s="315">
        <f t="shared" si="1000"/>
        <v>0</v>
      </c>
      <c r="BB325" s="240">
        <v>0</v>
      </c>
      <c r="BC325" s="315">
        <f t="shared" si="1001"/>
        <v>0</v>
      </c>
      <c r="BD325" s="240">
        <v>1</v>
      </c>
      <c r="BE325" s="315">
        <f t="shared" si="1002"/>
        <v>4170.2</v>
      </c>
      <c r="BF325" s="327">
        <f t="shared" si="1003"/>
        <v>34538.847459999997</v>
      </c>
      <c r="BG325" s="327">
        <f t="shared" si="1004"/>
        <v>34538.847459999997</v>
      </c>
      <c r="BH325" s="330" t="b">
        <f t="shared" si="1005"/>
        <v>1</v>
      </c>
      <c r="BI325" s="327">
        <f t="shared" si="1006"/>
        <v>0</v>
      </c>
      <c r="BJ325" s="318">
        <f t="shared" si="1009"/>
        <v>35510001</v>
      </c>
      <c r="BK325" s="324">
        <v>348</v>
      </c>
      <c r="BL325" s="324">
        <v>5</v>
      </c>
      <c r="BM325" s="325">
        <f t="shared" si="1010"/>
        <v>3.6522999999999999</v>
      </c>
      <c r="BN325" s="325">
        <f t="shared" si="1011"/>
        <v>2.63</v>
      </c>
      <c r="BO325" s="325">
        <f t="shared" si="1012"/>
        <v>1</v>
      </c>
      <c r="BP325" s="325">
        <f t="shared" si="1013"/>
        <v>1</v>
      </c>
      <c r="BQ325" s="326">
        <f t="shared" si="1014"/>
        <v>4170.2</v>
      </c>
      <c r="BR325" s="228">
        <f t="shared" si="1007"/>
        <v>0</v>
      </c>
      <c r="BS325" s="228">
        <v>0</v>
      </c>
      <c r="BT325" s="228">
        <v>1</v>
      </c>
      <c r="BU325" s="228" t="s">
        <v>139</v>
      </c>
      <c r="BV325" s="228" t="str">
        <f t="shared" si="1037"/>
        <v>0</v>
      </c>
      <c r="BW325" s="228" t="str">
        <f t="shared" si="1037"/>
        <v>0</v>
      </c>
      <c r="BX325" s="228" t="str">
        <f t="shared" si="1037"/>
        <v>1</v>
      </c>
      <c r="BY325" s="228" t="s">
        <v>23</v>
      </c>
      <c r="BZ325" s="327">
        <f t="shared" si="1015"/>
        <v>0</v>
      </c>
      <c r="CA325" s="327">
        <f t="shared" si="1016"/>
        <v>0</v>
      </c>
      <c r="CB325" s="327">
        <f t="shared" si="1017"/>
        <v>15230.821459999999</v>
      </c>
      <c r="CC325" s="327">
        <f t="shared" si="1018"/>
        <v>6797.4259999999995</v>
      </c>
      <c r="CD325" s="327">
        <f t="shared" si="1019"/>
        <v>0</v>
      </c>
      <c r="CE325" s="327">
        <f t="shared" si="1020"/>
        <v>4170.2</v>
      </c>
      <c r="CF325" s="327">
        <f t="shared" si="1021"/>
        <v>0</v>
      </c>
      <c r="CG325" s="327">
        <f t="shared" si="1022"/>
        <v>0</v>
      </c>
      <c r="CH325" s="327">
        <f t="shared" si="1023"/>
        <v>4170.2</v>
      </c>
      <c r="CI325" s="327">
        <f t="shared" si="1024"/>
        <v>0</v>
      </c>
      <c r="CJ325" s="327">
        <f t="shared" si="1025"/>
        <v>0</v>
      </c>
      <c r="CK325" s="327">
        <f t="shared" si="1026"/>
        <v>4170.2</v>
      </c>
    </row>
    <row r="326" spans="1:89" ht="20.399999999999999" x14ac:dyDescent="0.3">
      <c r="B326" s="129">
        <v>221</v>
      </c>
      <c r="C326" s="192">
        <v>355011</v>
      </c>
      <c r="D326" s="193">
        <v>35510001</v>
      </c>
      <c r="E326" s="157" t="s">
        <v>316</v>
      </c>
      <c r="F326" s="229" t="s">
        <v>344</v>
      </c>
      <c r="G326" s="229" t="s">
        <v>345</v>
      </c>
      <c r="H326" s="230" t="s">
        <v>18</v>
      </c>
      <c r="I326" s="231"/>
      <c r="J326" s="230" t="s">
        <v>19</v>
      </c>
      <c r="K326" s="232">
        <f t="shared" si="1089"/>
        <v>3</v>
      </c>
      <c r="L326" s="158" t="s">
        <v>274</v>
      </c>
      <c r="M326" s="201">
        <v>0</v>
      </c>
      <c r="N326" s="262">
        <f t="shared" si="1008"/>
        <v>2900</v>
      </c>
      <c r="O326" s="233">
        <v>2900</v>
      </c>
      <c r="P326" s="110">
        <f t="shared" si="986"/>
        <v>8700</v>
      </c>
      <c r="Q326" s="112" t="s">
        <v>139</v>
      </c>
      <c r="R326" s="113">
        <f t="shared" si="980"/>
        <v>0</v>
      </c>
      <c r="S326" s="114">
        <f t="shared" si="987"/>
        <v>0</v>
      </c>
      <c r="T326" s="113">
        <f t="shared" si="981"/>
        <v>1</v>
      </c>
      <c r="U326" s="115">
        <f t="shared" si="988"/>
        <v>2900</v>
      </c>
      <c r="V326" s="113">
        <f t="shared" si="982"/>
        <v>1</v>
      </c>
      <c r="W326" s="115">
        <f t="shared" si="989"/>
        <v>2900</v>
      </c>
      <c r="X326" s="113">
        <f t="shared" si="983"/>
        <v>1</v>
      </c>
      <c r="Y326" s="115">
        <f t="shared" si="990"/>
        <v>2900</v>
      </c>
      <c r="Z326" s="116">
        <f t="shared" si="984"/>
        <v>8700</v>
      </c>
      <c r="AA326" s="117" t="b">
        <f t="shared" si="985"/>
        <v>1</v>
      </c>
      <c r="AB326" s="130"/>
      <c r="AC326" s="132"/>
      <c r="AD326" s="109" t="s">
        <v>22</v>
      </c>
      <c r="AE326" s="108" t="s">
        <v>23</v>
      </c>
      <c r="AF326" s="133"/>
      <c r="AG326" s="134"/>
      <c r="AH326" s="171">
        <v>0</v>
      </c>
      <c r="AI326" s="164">
        <f t="shared" si="1027"/>
        <v>0</v>
      </c>
      <c r="AJ326" s="21">
        <v>0</v>
      </c>
      <c r="AK326" s="164">
        <f t="shared" si="992"/>
        <v>0</v>
      </c>
      <c r="AL326" s="21">
        <v>0</v>
      </c>
      <c r="AM326" s="164">
        <f t="shared" si="993"/>
        <v>0</v>
      </c>
      <c r="AN326" s="21">
        <v>0</v>
      </c>
      <c r="AO326" s="164">
        <f t="shared" si="994"/>
        <v>0</v>
      </c>
      <c r="AP326" s="21">
        <v>0</v>
      </c>
      <c r="AQ326" s="164">
        <f t="shared" si="995"/>
        <v>0</v>
      </c>
      <c r="AR326" s="21">
        <v>1</v>
      </c>
      <c r="AS326" s="164">
        <f t="shared" si="996"/>
        <v>2900</v>
      </c>
      <c r="AT326" s="21">
        <v>0</v>
      </c>
      <c r="AU326" s="164">
        <f t="shared" si="997"/>
        <v>0</v>
      </c>
      <c r="AV326" s="21">
        <v>0</v>
      </c>
      <c r="AW326" s="164">
        <f t="shared" si="998"/>
        <v>0</v>
      </c>
      <c r="AX326" s="21">
        <v>1</v>
      </c>
      <c r="AY326" s="164">
        <f t="shared" si="999"/>
        <v>2900</v>
      </c>
      <c r="AZ326" s="21">
        <v>0</v>
      </c>
      <c r="BA326" s="164">
        <f t="shared" si="1000"/>
        <v>0</v>
      </c>
      <c r="BB326" s="21">
        <v>0</v>
      </c>
      <c r="BC326" s="164">
        <f t="shared" si="1001"/>
        <v>0</v>
      </c>
      <c r="BD326" s="21">
        <v>1</v>
      </c>
      <c r="BE326" s="164">
        <f t="shared" si="1002"/>
        <v>2900</v>
      </c>
      <c r="BF326" s="253">
        <f t="shared" si="1003"/>
        <v>8700</v>
      </c>
      <c r="BG326" s="253">
        <f t="shared" si="1004"/>
        <v>8700</v>
      </c>
      <c r="BH326" s="10" t="b">
        <f t="shared" si="1005"/>
        <v>1</v>
      </c>
      <c r="BI326" s="253">
        <f t="shared" si="1006"/>
        <v>0</v>
      </c>
      <c r="BJ326" s="250">
        <f t="shared" si="1009"/>
        <v>35510001</v>
      </c>
      <c r="BK326" s="251">
        <v>348</v>
      </c>
      <c r="BL326" s="251">
        <v>5</v>
      </c>
      <c r="BM326" s="252">
        <f t="shared" si="1010"/>
        <v>0</v>
      </c>
      <c r="BN326" s="252">
        <f t="shared" si="1011"/>
        <v>1</v>
      </c>
      <c r="BO326" s="252">
        <f t="shared" si="1012"/>
        <v>1</v>
      </c>
      <c r="BP326" s="252">
        <f t="shared" si="1013"/>
        <v>1</v>
      </c>
      <c r="BQ326" s="254">
        <f t="shared" si="1014"/>
        <v>2900</v>
      </c>
      <c r="BR326">
        <f t="shared" si="1007"/>
        <v>0</v>
      </c>
      <c r="BS326">
        <v>0</v>
      </c>
      <c r="BT326">
        <v>1</v>
      </c>
      <c r="BU326" t="s">
        <v>139</v>
      </c>
      <c r="BV326" t="str">
        <f t="shared" si="1037"/>
        <v>0</v>
      </c>
      <c r="BW326" t="str">
        <f t="shared" si="1037"/>
        <v>0</v>
      </c>
      <c r="BX326" t="str">
        <f t="shared" si="1037"/>
        <v>1</v>
      </c>
      <c r="BY326" t="s">
        <v>23</v>
      </c>
      <c r="BZ326" s="253">
        <f t="shared" si="1015"/>
        <v>0</v>
      </c>
      <c r="CA326" s="253">
        <f t="shared" si="1016"/>
        <v>0</v>
      </c>
      <c r="CB326" s="253">
        <f t="shared" si="1017"/>
        <v>0</v>
      </c>
      <c r="CC326" s="253">
        <f t="shared" si="1018"/>
        <v>0</v>
      </c>
      <c r="CD326" s="253">
        <f t="shared" si="1019"/>
        <v>0</v>
      </c>
      <c r="CE326" s="253">
        <f t="shared" si="1020"/>
        <v>2900</v>
      </c>
      <c r="CF326" s="253">
        <f t="shared" si="1021"/>
        <v>0</v>
      </c>
      <c r="CG326" s="253">
        <f t="shared" si="1022"/>
        <v>0</v>
      </c>
      <c r="CH326" s="253">
        <f t="shared" si="1023"/>
        <v>2900</v>
      </c>
      <c r="CI326" s="253">
        <f t="shared" si="1024"/>
        <v>0</v>
      </c>
      <c r="CJ326" s="253">
        <f t="shared" si="1025"/>
        <v>0</v>
      </c>
      <c r="CK326" s="253">
        <f t="shared" si="1026"/>
        <v>2900</v>
      </c>
    </row>
    <row r="327" spans="1:89" ht="30.6" x14ac:dyDescent="0.3">
      <c r="B327" s="129">
        <v>222</v>
      </c>
      <c r="C327" s="192">
        <v>355011</v>
      </c>
      <c r="D327" s="193">
        <v>35510001</v>
      </c>
      <c r="E327" s="157" t="s">
        <v>317</v>
      </c>
      <c r="F327" s="229" t="s">
        <v>344</v>
      </c>
      <c r="G327" s="229" t="s">
        <v>345</v>
      </c>
      <c r="H327" s="230" t="s">
        <v>18</v>
      </c>
      <c r="I327" s="231"/>
      <c r="J327" s="230" t="s">
        <v>19</v>
      </c>
      <c r="K327" s="232">
        <f t="shared" si="1089"/>
        <v>2</v>
      </c>
      <c r="L327" s="158" t="s">
        <v>274</v>
      </c>
      <c r="M327" s="104">
        <v>0</v>
      </c>
      <c r="N327" s="262">
        <f t="shared" si="1008"/>
        <v>4616.8</v>
      </c>
      <c r="O327" s="233">
        <v>4616.8</v>
      </c>
      <c r="P327" s="110">
        <f t="shared" si="986"/>
        <v>9233.6</v>
      </c>
      <c r="Q327" s="112" t="s">
        <v>139</v>
      </c>
      <c r="R327" s="113">
        <f t="shared" si="980"/>
        <v>0</v>
      </c>
      <c r="S327" s="114">
        <f t="shared" si="987"/>
        <v>0</v>
      </c>
      <c r="T327" s="113">
        <f t="shared" si="981"/>
        <v>0</v>
      </c>
      <c r="U327" s="115">
        <f t="shared" si="988"/>
        <v>0</v>
      </c>
      <c r="V327" s="113">
        <f t="shared" si="982"/>
        <v>1</v>
      </c>
      <c r="W327" s="115">
        <f t="shared" si="989"/>
        <v>4616.8</v>
      </c>
      <c r="X327" s="113">
        <f t="shared" si="983"/>
        <v>1</v>
      </c>
      <c r="Y327" s="115">
        <f t="shared" si="990"/>
        <v>4616.8</v>
      </c>
      <c r="Z327" s="116">
        <f t="shared" si="984"/>
        <v>9233.6</v>
      </c>
      <c r="AA327" s="117" t="b">
        <f t="shared" si="985"/>
        <v>1</v>
      </c>
      <c r="AB327" s="130"/>
      <c r="AC327" s="132"/>
      <c r="AD327" s="109" t="s">
        <v>22</v>
      </c>
      <c r="AE327" s="108" t="s">
        <v>23</v>
      </c>
      <c r="AF327" s="133"/>
      <c r="AG327" s="134"/>
      <c r="AH327" s="171">
        <v>0</v>
      </c>
      <c r="AI327" s="164">
        <f t="shared" si="1027"/>
        <v>0</v>
      </c>
      <c r="AJ327" s="21">
        <v>0</v>
      </c>
      <c r="AK327" s="164">
        <f t="shared" si="992"/>
        <v>0</v>
      </c>
      <c r="AL327" s="21">
        <v>0</v>
      </c>
      <c r="AM327" s="164">
        <f t="shared" si="993"/>
        <v>0</v>
      </c>
      <c r="AN327" s="21">
        <v>0</v>
      </c>
      <c r="AO327" s="164">
        <f t="shared" si="994"/>
        <v>0</v>
      </c>
      <c r="AP327" s="21">
        <v>0</v>
      </c>
      <c r="AQ327" s="164">
        <f t="shared" si="995"/>
        <v>0</v>
      </c>
      <c r="AR327" s="21">
        <v>0</v>
      </c>
      <c r="AS327" s="164">
        <f t="shared" si="996"/>
        <v>0</v>
      </c>
      <c r="AT327" s="21">
        <v>1</v>
      </c>
      <c r="AU327" s="164">
        <f t="shared" si="997"/>
        <v>4616.8</v>
      </c>
      <c r="AV327" s="21">
        <v>0</v>
      </c>
      <c r="AW327" s="164">
        <f t="shared" si="998"/>
        <v>0</v>
      </c>
      <c r="AX327" s="21">
        <v>0</v>
      </c>
      <c r="AY327" s="164">
        <f t="shared" si="999"/>
        <v>0</v>
      </c>
      <c r="AZ327" s="21">
        <v>1</v>
      </c>
      <c r="BA327" s="164">
        <f t="shared" si="1000"/>
        <v>4616.8</v>
      </c>
      <c r="BB327" s="21">
        <v>0</v>
      </c>
      <c r="BC327" s="164">
        <f t="shared" si="1001"/>
        <v>0</v>
      </c>
      <c r="BD327" s="21">
        <v>0</v>
      </c>
      <c r="BE327" s="164">
        <f t="shared" si="1002"/>
        <v>0</v>
      </c>
      <c r="BF327" s="253">
        <f t="shared" si="1003"/>
        <v>9233.6</v>
      </c>
      <c r="BG327" s="253">
        <f t="shared" si="1004"/>
        <v>9233.6</v>
      </c>
      <c r="BH327" s="10" t="b">
        <f t="shared" si="1005"/>
        <v>1</v>
      </c>
      <c r="BI327" s="253">
        <f t="shared" si="1006"/>
        <v>0</v>
      </c>
      <c r="BJ327" s="250">
        <f t="shared" si="1009"/>
        <v>35510001</v>
      </c>
      <c r="BK327" s="251">
        <v>348</v>
      </c>
      <c r="BL327" s="251">
        <v>5</v>
      </c>
      <c r="BM327" s="252">
        <f t="shared" si="1010"/>
        <v>0</v>
      </c>
      <c r="BN327" s="252">
        <f t="shared" si="1011"/>
        <v>0</v>
      </c>
      <c r="BO327" s="252">
        <f t="shared" si="1012"/>
        <v>1</v>
      </c>
      <c r="BP327" s="252">
        <f t="shared" si="1013"/>
        <v>1</v>
      </c>
      <c r="BQ327" s="254">
        <f t="shared" si="1014"/>
        <v>4616.8</v>
      </c>
      <c r="BR327">
        <f t="shared" si="1007"/>
        <v>0</v>
      </c>
      <c r="BS327">
        <v>0</v>
      </c>
      <c r="BT327">
        <v>1</v>
      </c>
      <c r="BU327" t="s">
        <v>139</v>
      </c>
      <c r="BV327" t="str">
        <f t="shared" si="1037"/>
        <v>0</v>
      </c>
      <c r="BW327" t="str">
        <f t="shared" si="1037"/>
        <v>0</v>
      </c>
      <c r="BX327" t="str">
        <f t="shared" si="1037"/>
        <v>1</v>
      </c>
      <c r="BY327" t="s">
        <v>23</v>
      </c>
      <c r="BZ327" s="253">
        <f t="shared" si="1015"/>
        <v>0</v>
      </c>
      <c r="CA327" s="253">
        <f t="shared" si="1016"/>
        <v>0</v>
      </c>
      <c r="CB327" s="253">
        <f t="shared" si="1017"/>
        <v>0</v>
      </c>
      <c r="CC327" s="253">
        <f t="shared" si="1018"/>
        <v>0</v>
      </c>
      <c r="CD327" s="253">
        <f t="shared" si="1019"/>
        <v>0</v>
      </c>
      <c r="CE327" s="253">
        <f t="shared" si="1020"/>
        <v>0</v>
      </c>
      <c r="CF327" s="253">
        <f t="shared" si="1021"/>
        <v>4616.8</v>
      </c>
      <c r="CG327" s="253">
        <f t="shared" si="1022"/>
        <v>0</v>
      </c>
      <c r="CH327" s="253">
        <f t="shared" si="1023"/>
        <v>0</v>
      </c>
      <c r="CI327" s="253">
        <f t="shared" si="1024"/>
        <v>4616.8</v>
      </c>
      <c r="CJ327" s="253">
        <f t="shared" si="1025"/>
        <v>0</v>
      </c>
      <c r="CK327" s="253">
        <f t="shared" si="1026"/>
        <v>0</v>
      </c>
    </row>
    <row r="328" spans="1:89" ht="30.6" x14ac:dyDescent="0.3">
      <c r="B328" s="129">
        <v>223</v>
      </c>
      <c r="C328" s="192">
        <v>355011</v>
      </c>
      <c r="D328" s="193">
        <v>35510001</v>
      </c>
      <c r="E328" s="157" t="s">
        <v>318</v>
      </c>
      <c r="F328" s="229" t="s">
        <v>344</v>
      </c>
      <c r="G328" s="229" t="s">
        <v>345</v>
      </c>
      <c r="H328" s="230" t="s">
        <v>18</v>
      </c>
      <c r="I328" s="231"/>
      <c r="J328" s="230" t="s">
        <v>19</v>
      </c>
      <c r="K328" s="232">
        <f t="shared" si="1089"/>
        <v>0</v>
      </c>
      <c r="L328" s="158" t="s">
        <v>274</v>
      </c>
      <c r="M328" s="201">
        <v>0</v>
      </c>
      <c r="N328" s="262">
        <f t="shared" si="1008"/>
        <v>3300</v>
      </c>
      <c r="O328" s="233">
        <v>3300</v>
      </c>
      <c r="P328" s="110">
        <f t="shared" si="986"/>
        <v>0</v>
      </c>
      <c r="Q328" s="112" t="s">
        <v>139</v>
      </c>
      <c r="R328" s="113">
        <f t="shared" si="980"/>
        <v>0</v>
      </c>
      <c r="S328" s="114">
        <f t="shared" si="987"/>
        <v>0</v>
      </c>
      <c r="T328" s="113">
        <f t="shared" si="981"/>
        <v>0</v>
      </c>
      <c r="U328" s="115">
        <f t="shared" si="988"/>
        <v>0</v>
      </c>
      <c r="V328" s="113">
        <f t="shared" si="982"/>
        <v>0</v>
      </c>
      <c r="W328" s="115">
        <f t="shared" si="989"/>
        <v>0</v>
      </c>
      <c r="X328" s="113">
        <f t="shared" si="983"/>
        <v>0</v>
      </c>
      <c r="Y328" s="115">
        <f t="shared" si="990"/>
        <v>0</v>
      </c>
      <c r="Z328" s="116">
        <f t="shared" si="984"/>
        <v>0</v>
      </c>
      <c r="AA328" s="117" t="b">
        <f t="shared" si="985"/>
        <v>1</v>
      </c>
      <c r="AB328" s="130"/>
      <c r="AC328" s="132"/>
      <c r="AD328" s="109" t="s">
        <v>22</v>
      </c>
      <c r="AE328" s="108" t="s">
        <v>23</v>
      </c>
      <c r="AF328" s="133"/>
      <c r="AG328" s="134"/>
      <c r="AH328" s="171">
        <v>0</v>
      </c>
      <c r="AI328" s="164">
        <f t="shared" si="1027"/>
        <v>0</v>
      </c>
      <c r="AJ328" s="21">
        <v>0</v>
      </c>
      <c r="AK328" s="164">
        <f t="shared" si="992"/>
        <v>0</v>
      </c>
      <c r="AL328" s="21">
        <v>0</v>
      </c>
      <c r="AM328" s="164">
        <f t="shared" si="993"/>
        <v>0</v>
      </c>
      <c r="AN328" s="21">
        <v>0</v>
      </c>
      <c r="AO328" s="164">
        <f t="shared" si="994"/>
        <v>0</v>
      </c>
      <c r="AP328" s="21">
        <v>0</v>
      </c>
      <c r="AQ328" s="164">
        <f t="shared" si="995"/>
        <v>0</v>
      </c>
      <c r="AR328" s="21">
        <v>0</v>
      </c>
      <c r="AS328" s="164">
        <f t="shared" si="996"/>
        <v>0</v>
      </c>
      <c r="AT328" s="21">
        <v>0</v>
      </c>
      <c r="AU328" s="164">
        <f t="shared" si="997"/>
        <v>0</v>
      </c>
      <c r="AV328" s="21">
        <v>0</v>
      </c>
      <c r="AW328" s="164">
        <f t="shared" si="998"/>
        <v>0</v>
      </c>
      <c r="AX328" s="21">
        <v>0</v>
      </c>
      <c r="AY328" s="164">
        <f t="shared" si="999"/>
        <v>0</v>
      </c>
      <c r="AZ328" s="21">
        <v>0</v>
      </c>
      <c r="BA328" s="164">
        <f t="shared" si="1000"/>
        <v>0</v>
      </c>
      <c r="BB328" s="21">
        <v>0</v>
      </c>
      <c r="BC328" s="164">
        <f t="shared" si="1001"/>
        <v>0</v>
      </c>
      <c r="BD328" s="21">
        <v>0</v>
      </c>
      <c r="BE328" s="164">
        <f t="shared" si="1002"/>
        <v>0</v>
      </c>
      <c r="BF328" s="253">
        <f t="shared" si="1003"/>
        <v>0</v>
      </c>
      <c r="BG328" s="253">
        <f t="shared" si="1004"/>
        <v>0</v>
      </c>
      <c r="BH328" s="10" t="b">
        <f t="shared" si="1005"/>
        <v>1</v>
      </c>
      <c r="BI328" s="253">
        <f t="shared" si="1006"/>
        <v>0</v>
      </c>
      <c r="BJ328" s="250">
        <f t="shared" si="1009"/>
        <v>35510001</v>
      </c>
      <c r="BK328" s="251">
        <v>348</v>
      </c>
      <c r="BL328" s="251">
        <v>5</v>
      </c>
      <c r="BM328" s="252">
        <f t="shared" si="1010"/>
        <v>0</v>
      </c>
      <c r="BN328" s="252">
        <f t="shared" si="1011"/>
        <v>0</v>
      </c>
      <c r="BO328" s="252">
        <f t="shared" si="1012"/>
        <v>0</v>
      </c>
      <c r="BP328" s="252">
        <f t="shared" si="1013"/>
        <v>0</v>
      </c>
      <c r="BQ328" s="254">
        <f t="shared" si="1014"/>
        <v>3300</v>
      </c>
      <c r="BR328">
        <f t="shared" si="1007"/>
        <v>0</v>
      </c>
      <c r="BS328">
        <v>0</v>
      </c>
      <c r="BT328">
        <v>1</v>
      </c>
      <c r="BU328" t="s">
        <v>139</v>
      </c>
      <c r="BV328" t="str">
        <f t="shared" si="1037"/>
        <v>0</v>
      </c>
      <c r="BW328" t="str">
        <f t="shared" si="1037"/>
        <v>0</v>
      </c>
      <c r="BX328" t="str">
        <f t="shared" si="1037"/>
        <v>1</v>
      </c>
      <c r="BY328" t="s">
        <v>23</v>
      </c>
      <c r="BZ328" s="253">
        <f t="shared" si="1015"/>
        <v>0</v>
      </c>
      <c r="CA328" s="253">
        <f t="shared" si="1016"/>
        <v>0</v>
      </c>
      <c r="CB328" s="253">
        <f t="shared" si="1017"/>
        <v>0</v>
      </c>
      <c r="CC328" s="253">
        <f t="shared" si="1018"/>
        <v>0</v>
      </c>
      <c r="CD328" s="253">
        <f t="shared" si="1019"/>
        <v>0</v>
      </c>
      <c r="CE328" s="253">
        <f t="shared" si="1020"/>
        <v>0</v>
      </c>
      <c r="CF328" s="253">
        <f t="shared" si="1021"/>
        <v>0</v>
      </c>
      <c r="CG328" s="253">
        <f t="shared" si="1022"/>
        <v>0</v>
      </c>
      <c r="CH328" s="253">
        <f t="shared" si="1023"/>
        <v>0</v>
      </c>
      <c r="CI328" s="253">
        <f t="shared" si="1024"/>
        <v>0</v>
      </c>
      <c r="CJ328" s="253">
        <f t="shared" si="1025"/>
        <v>0</v>
      </c>
      <c r="CK328" s="253">
        <f t="shared" si="1026"/>
        <v>0</v>
      </c>
    </row>
    <row r="329" spans="1:89" ht="30.6" x14ac:dyDescent="0.3">
      <c r="B329" s="129">
        <v>224</v>
      </c>
      <c r="C329" s="192">
        <v>355011</v>
      </c>
      <c r="D329" s="193">
        <v>35510001</v>
      </c>
      <c r="E329" s="157" t="s">
        <v>319</v>
      </c>
      <c r="F329" s="229" t="s">
        <v>344</v>
      </c>
      <c r="G329" s="229" t="s">
        <v>345</v>
      </c>
      <c r="H329" s="230" t="s">
        <v>18</v>
      </c>
      <c r="I329" s="231"/>
      <c r="J329" s="230" t="s">
        <v>19</v>
      </c>
      <c r="K329" s="232">
        <f t="shared" si="1089"/>
        <v>2</v>
      </c>
      <c r="L329" s="158" t="s">
        <v>274</v>
      </c>
      <c r="M329" s="104">
        <v>0</v>
      </c>
      <c r="N329" s="262">
        <f t="shared" si="1008"/>
        <v>3000</v>
      </c>
      <c r="O329" s="233">
        <v>3000</v>
      </c>
      <c r="P329" s="110">
        <f t="shared" si="986"/>
        <v>6000</v>
      </c>
      <c r="Q329" s="112" t="s">
        <v>139</v>
      </c>
      <c r="R329" s="113">
        <f t="shared" si="980"/>
        <v>0</v>
      </c>
      <c r="S329" s="114">
        <f t="shared" si="987"/>
        <v>0</v>
      </c>
      <c r="T329" s="113">
        <f t="shared" si="981"/>
        <v>0</v>
      </c>
      <c r="U329" s="115">
        <f t="shared" si="988"/>
        <v>0</v>
      </c>
      <c r="V329" s="113">
        <f t="shared" si="982"/>
        <v>1</v>
      </c>
      <c r="W329" s="115">
        <f t="shared" si="989"/>
        <v>3000</v>
      </c>
      <c r="X329" s="113">
        <f t="shared" si="983"/>
        <v>1</v>
      </c>
      <c r="Y329" s="115">
        <f t="shared" si="990"/>
        <v>3000</v>
      </c>
      <c r="Z329" s="116">
        <f t="shared" si="984"/>
        <v>6000</v>
      </c>
      <c r="AA329" s="117" t="b">
        <f t="shared" si="985"/>
        <v>1</v>
      </c>
      <c r="AB329" s="130"/>
      <c r="AC329" s="132"/>
      <c r="AD329" s="109" t="s">
        <v>22</v>
      </c>
      <c r="AE329" s="108" t="s">
        <v>23</v>
      </c>
      <c r="AF329" s="133"/>
      <c r="AG329" s="134"/>
      <c r="AH329" s="171">
        <v>0</v>
      </c>
      <c r="AI329" s="164">
        <f t="shared" si="1027"/>
        <v>0</v>
      </c>
      <c r="AJ329" s="21">
        <v>0</v>
      </c>
      <c r="AK329" s="164">
        <f t="shared" si="992"/>
        <v>0</v>
      </c>
      <c r="AL329" s="21">
        <v>0</v>
      </c>
      <c r="AM329" s="164">
        <f t="shared" si="993"/>
        <v>0</v>
      </c>
      <c r="AN329" s="21">
        <v>0</v>
      </c>
      <c r="AO329" s="164">
        <f t="shared" si="994"/>
        <v>0</v>
      </c>
      <c r="AP329" s="21">
        <v>0</v>
      </c>
      <c r="AQ329" s="164">
        <f t="shared" si="995"/>
        <v>0</v>
      </c>
      <c r="AR329" s="21">
        <v>0</v>
      </c>
      <c r="AS329" s="164">
        <f t="shared" si="996"/>
        <v>0</v>
      </c>
      <c r="AT329" s="21">
        <v>1</v>
      </c>
      <c r="AU329" s="164">
        <f t="shared" si="997"/>
        <v>3000</v>
      </c>
      <c r="AV329" s="21">
        <v>0</v>
      </c>
      <c r="AW329" s="164">
        <f t="shared" si="998"/>
        <v>0</v>
      </c>
      <c r="AX329" s="21">
        <v>0</v>
      </c>
      <c r="AY329" s="164">
        <f t="shared" si="999"/>
        <v>0</v>
      </c>
      <c r="AZ329" s="21">
        <v>1</v>
      </c>
      <c r="BA329" s="164">
        <f t="shared" si="1000"/>
        <v>3000</v>
      </c>
      <c r="BB329" s="21">
        <v>0</v>
      </c>
      <c r="BC329" s="164">
        <f t="shared" si="1001"/>
        <v>0</v>
      </c>
      <c r="BD329" s="21">
        <v>0</v>
      </c>
      <c r="BE329" s="164">
        <f t="shared" si="1002"/>
        <v>0</v>
      </c>
      <c r="BF329" s="253">
        <f t="shared" si="1003"/>
        <v>6000</v>
      </c>
      <c r="BG329" s="253">
        <f t="shared" si="1004"/>
        <v>6000</v>
      </c>
      <c r="BH329" s="10" t="b">
        <f t="shared" si="1005"/>
        <v>1</v>
      </c>
      <c r="BI329" s="253">
        <f t="shared" si="1006"/>
        <v>0</v>
      </c>
      <c r="BJ329" s="250">
        <f t="shared" si="1009"/>
        <v>35510001</v>
      </c>
      <c r="BK329" s="251">
        <v>348</v>
      </c>
      <c r="BL329" s="251">
        <v>5</v>
      </c>
      <c r="BM329" s="252">
        <f t="shared" si="1010"/>
        <v>0</v>
      </c>
      <c r="BN329" s="252">
        <f t="shared" si="1011"/>
        <v>0</v>
      </c>
      <c r="BO329" s="252">
        <f t="shared" si="1012"/>
        <v>1</v>
      </c>
      <c r="BP329" s="252">
        <f t="shared" si="1013"/>
        <v>1</v>
      </c>
      <c r="BQ329" s="254">
        <f t="shared" si="1014"/>
        <v>3000</v>
      </c>
      <c r="BR329">
        <f t="shared" si="1007"/>
        <v>0</v>
      </c>
      <c r="BS329">
        <v>0</v>
      </c>
      <c r="BT329">
        <v>1</v>
      </c>
      <c r="BU329" t="s">
        <v>139</v>
      </c>
      <c r="BV329" t="str">
        <f t="shared" si="1037"/>
        <v>0</v>
      </c>
      <c r="BW329" t="str">
        <f t="shared" si="1037"/>
        <v>0</v>
      </c>
      <c r="BX329" t="str">
        <f t="shared" si="1037"/>
        <v>1</v>
      </c>
      <c r="BY329" t="s">
        <v>23</v>
      </c>
      <c r="BZ329" s="253">
        <f t="shared" si="1015"/>
        <v>0</v>
      </c>
      <c r="CA329" s="253">
        <f t="shared" si="1016"/>
        <v>0</v>
      </c>
      <c r="CB329" s="253">
        <f t="shared" si="1017"/>
        <v>0</v>
      </c>
      <c r="CC329" s="253">
        <f t="shared" si="1018"/>
        <v>0</v>
      </c>
      <c r="CD329" s="253">
        <f t="shared" si="1019"/>
        <v>0</v>
      </c>
      <c r="CE329" s="253">
        <f t="shared" si="1020"/>
        <v>0</v>
      </c>
      <c r="CF329" s="253">
        <f t="shared" si="1021"/>
        <v>3000</v>
      </c>
      <c r="CG329" s="253">
        <f t="shared" si="1022"/>
        <v>0</v>
      </c>
      <c r="CH329" s="253">
        <f t="shared" si="1023"/>
        <v>0</v>
      </c>
      <c r="CI329" s="253">
        <f t="shared" si="1024"/>
        <v>3000</v>
      </c>
      <c r="CJ329" s="253">
        <f t="shared" si="1025"/>
        <v>0</v>
      </c>
      <c r="CK329" s="253">
        <f t="shared" si="1026"/>
        <v>0</v>
      </c>
    </row>
    <row r="330" spans="1:89" ht="30.6" x14ac:dyDescent="0.3">
      <c r="B330" s="129">
        <v>225</v>
      </c>
      <c r="C330" s="192">
        <v>355011</v>
      </c>
      <c r="D330" s="193">
        <v>35510001</v>
      </c>
      <c r="E330" s="157" t="s">
        <v>386</v>
      </c>
      <c r="F330" s="229" t="s">
        <v>344</v>
      </c>
      <c r="G330" s="229" t="s">
        <v>345</v>
      </c>
      <c r="H330" s="230" t="s">
        <v>18</v>
      </c>
      <c r="I330" s="231"/>
      <c r="J330" s="230" t="s">
        <v>19</v>
      </c>
      <c r="K330" s="232">
        <f t="shared" ref="K330" si="1161">R330+T330+V330+X330</f>
        <v>1</v>
      </c>
      <c r="L330" s="158" t="s">
        <v>274</v>
      </c>
      <c r="M330" s="201">
        <v>0</v>
      </c>
      <c r="N330" s="262">
        <f t="shared" ref="N330" si="1162">ROUND(O330,2)</f>
        <v>9340.32</v>
      </c>
      <c r="O330" s="233">
        <v>9340.32</v>
      </c>
      <c r="P330" s="110">
        <f t="shared" ref="P330" si="1163">(O330*(M330/100+1))*K330</f>
        <v>9340.32</v>
      </c>
      <c r="Q330" s="112" t="s">
        <v>139</v>
      </c>
      <c r="R330" s="113">
        <f t="shared" ref="R330" si="1164">AH330+AJ330+AL330</f>
        <v>0</v>
      </c>
      <c r="S330" s="114">
        <f t="shared" ref="S330" si="1165">R330*(O330*(M330/100+1))</f>
        <v>0</v>
      </c>
      <c r="T330" s="113">
        <f t="shared" ref="T330" si="1166">AN330+AP330+AR330</f>
        <v>1</v>
      </c>
      <c r="U330" s="115">
        <f t="shared" ref="U330" si="1167">T330*(O330*(M330/100+1))</f>
        <v>9340.32</v>
      </c>
      <c r="V330" s="113">
        <f t="shared" ref="V330" si="1168">AT330+AV330+AX330</f>
        <v>0</v>
      </c>
      <c r="W330" s="115">
        <f t="shared" ref="W330" si="1169">V330*(O330*(M330/100+1))</f>
        <v>0</v>
      </c>
      <c r="X330" s="113">
        <f t="shared" ref="X330" si="1170">AZ330+BB330+BD330</f>
        <v>0</v>
      </c>
      <c r="Y330" s="115">
        <f t="shared" ref="Y330" si="1171">X330*(O330*(M330/100+1))</f>
        <v>0</v>
      </c>
      <c r="Z330" s="116">
        <f t="shared" ref="Z330" si="1172">S330+U330+W330+Y330</f>
        <v>9340.32</v>
      </c>
      <c r="AA330" s="117" t="b">
        <f t="shared" ref="AA330" si="1173">K330=(SUM(X330,V330,T330,R330))</f>
        <v>1</v>
      </c>
      <c r="AB330" s="130"/>
      <c r="AC330" s="132"/>
      <c r="AD330" s="109" t="s">
        <v>22</v>
      </c>
      <c r="AE330" s="108" t="s">
        <v>23</v>
      </c>
      <c r="AF330" s="133"/>
      <c r="AG330" s="134"/>
      <c r="AH330" s="171">
        <v>0</v>
      </c>
      <c r="AI330" s="164">
        <f t="shared" ref="AI330" si="1174">AH330*(O330*(M330/100+1))</f>
        <v>0</v>
      </c>
      <c r="AJ330" s="170">
        <v>0</v>
      </c>
      <c r="AK330" s="164">
        <f t="shared" ref="AK330" si="1175">AJ330*(O330*(M330/100+1))</f>
        <v>0</v>
      </c>
      <c r="AL330" s="21">
        <v>0</v>
      </c>
      <c r="AM330" s="164">
        <f t="shared" ref="AM330" si="1176">AL330*(O330*(M330/100+1))</f>
        <v>0</v>
      </c>
      <c r="AN330" s="21">
        <v>0</v>
      </c>
      <c r="AO330" s="164">
        <f t="shared" ref="AO330" si="1177">AN330*(O330*(M330/100+1))</f>
        <v>0</v>
      </c>
      <c r="AP330" s="21">
        <v>1</v>
      </c>
      <c r="AQ330" s="164">
        <f t="shared" ref="AQ330" si="1178">AP330*(O330*(M330/100+1))</f>
        <v>9340.32</v>
      </c>
      <c r="AR330" s="21">
        <v>0</v>
      </c>
      <c r="AS330" s="164">
        <f t="shared" ref="AS330" si="1179">AR330*(O330*(M330/100+1))</f>
        <v>0</v>
      </c>
      <c r="AT330" s="21">
        <v>0</v>
      </c>
      <c r="AU330" s="164">
        <f t="shared" ref="AU330" si="1180">AT330*(O330*(M330/100+1))</f>
        <v>0</v>
      </c>
      <c r="AV330" s="21">
        <v>0</v>
      </c>
      <c r="AW330" s="164">
        <f t="shared" ref="AW330" si="1181">AV330*(O330*(M330/100+1))</f>
        <v>0</v>
      </c>
      <c r="AX330" s="21">
        <v>0</v>
      </c>
      <c r="AY330" s="164">
        <f t="shared" ref="AY330" si="1182">AX330*(O330*(M330/100+1))</f>
        <v>0</v>
      </c>
      <c r="AZ330" s="21">
        <v>0</v>
      </c>
      <c r="BA330" s="164">
        <f t="shared" ref="BA330" si="1183">AZ330*(O330*(M330/100+1))</f>
        <v>0</v>
      </c>
      <c r="BB330" s="21">
        <v>0</v>
      </c>
      <c r="BC330" s="164">
        <f t="shared" ref="BC330" si="1184">BB330*(O330*(M330/100+1))</f>
        <v>0</v>
      </c>
      <c r="BD330" s="21">
        <v>0</v>
      </c>
      <c r="BE330" s="164">
        <f t="shared" ref="BE330" si="1185">BD330*(O330*(M330/100+1))</f>
        <v>0</v>
      </c>
      <c r="BF330" s="253">
        <f t="shared" ref="BF330" si="1186">SUM(R330,T330,V330,X330)*(O330*(M330/100+1))</f>
        <v>9340.32</v>
      </c>
      <c r="BG330" s="253">
        <f t="shared" ref="BG330" si="1187">SUM(BE330,BC330,BA330,AY330,AW330,AU330,AS330,AQ330,AO330,AM330,AK330,AI330)</f>
        <v>9340.32</v>
      </c>
      <c r="BH330" s="10" t="b">
        <f t="shared" ref="BH330" si="1188">BF330=BG330</f>
        <v>1</v>
      </c>
      <c r="BI330" s="253">
        <f t="shared" ref="BI330" si="1189">BF330-BG330</f>
        <v>0</v>
      </c>
      <c r="BJ330" s="250">
        <f t="shared" ref="BJ330" si="1190">D330</f>
        <v>35510001</v>
      </c>
      <c r="BK330" s="251">
        <v>348</v>
      </c>
      <c r="BL330" s="251">
        <v>5</v>
      </c>
      <c r="BM330" s="252">
        <f t="shared" ref="BM330" si="1191">R330</f>
        <v>0</v>
      </c>
      <c r="BN330" s="252">
        <f t="shared" ref="BN330" si="1192">T330</f>
        <v>1</v>
      </c>
      <c r="BO330" s="252">
        <f t="shared" ref="BO330" si="1193">V330</f>
        <v>0</v>
      </c>
      <c r="BP330" s="252">
        <f t="shared" ref="BP330" si="1194">X330</f>
        <v>0</v>
      </c>
      <c r="BQ330" s="254">
        <f t="shared" ref="BQ330" si="1195">N330</f>
        <v>9340.32</v>
      </c>
      <c r="BR330">
        <f t="shared" ref="BR330" si="1196">M330</f>
        <v>0</v>
      </c>
      <c r="BS330">
        <v>0</v>
      </c>
      <c r="BT330">
        <v>1</v>
      </c>
      <c r="BU330" t="s">
        <v>139</v>
      </c>
      <c r="BV330" t="str">
        <f t="shared" ref="BV330" si="1197">IF(AB330 = "X", "1", "0")</f>
        <v>0</v>
      </c>
      <c r="BW330" t="str">
        <f t="shared" ref="BW330" si="1198">IF(AC330 = "X", "1", "0")</f>
        <v>0</v>
      </c>
      <c r="BX330" t="str">
        <f t="shared" ref="BX330" si="1199">IF(AD330 = "X", "1", "0")</f>
        <v>1</v>
      </c>
      <c r="BY330" t="s">
        <v>23</v>
      </c>
      <c r="BZ330" s="253">
        <f t="shared" ref="BZ330" si="1200">AI330</f>
        <v>0</v>
      </c>
      <c r="CA330" s="253">
        <f t="shared" ref="CA330" si="1201">AK330</f>
        <v>0</v>
      </c>
      <c r="CB330" s="253">
        <f t="shared" ref="CB330" si="1202">AM330</f>
        <v>0</v>
      </c>
      <c r="CC330" s="253">
        <f t="shared" ref="CC330" si="1203">AO330</f>
        <v>0</v>
      </c>
      <c r="CD330" s="253">
        <f t="shared" ref="CD330" si="1204">AQ330</f>
        <v>9340.32</v>
      </c>
      <c r="CE330" s="253">
        <f t="shared" ref="CE330" si="1205">AS330</f>
        <v>0</v>
      </c>
      <c r="CF330" s="253">
        <f t="shared" ref="CF330" si="1206">AU330</f>
        <v>0</v>
      </c>
      <c r="CG330" s="253">
        <f t="shared" ref="CG330" si="1207">AW330</f>
        <v>0</v>
      </c>
      <c r="CH330" s="253">
        <f t="shared" ref="CH330" si="1208">AY330</f>
        <v>0</v>
      </c>
      <c r="CI330" s="253">
        <f t="shared" ref="CI330" si="1209">BA330</f>
        <v>0</v>
      </c>
      <c r="CJ330" s="253">
        <f t="shared" ref="CJ330" si="1210">BC330</f>
        <v>0</v>
      </c>
      <c r="CK330" s="253">
        <f t="shared" ref="CK330" si="1211">BE330</f>
        <v>0</v>
      </c>
    </row>
    <row r="331" spans="1:89" ht="30.6" x14ac:dyDescent="0.3">
      <c r="B331" s="129">
        <v>225</v>
      </c>
      <c r="C331" s="192">
        <v>355011</v>
      </c>
      <c r="D331" s="193">
        <v>35510001</v>
      </c>
      <c r="E331" s="157" t="s">
        <v>386</v>
      </c>
      <c r="F331" s="229" t="s">
        <v>344</v>
      </c>
      <c r="G331" s="229" t="s">
        <v>345</v>
      </c>
      <c r="H331" s="230" t="s">
        <v>18</v>
      </c>
      <c r="I331" s="231"/>
      <c r="J331" s="230" t="s">
        <v>19</v>
      </c>
      <c r="K331" s="232">
        <f t="shared" si="1089"/>
        <v>1</v>
      </c>
      <c r="L331" s="158" t="s">
        <v>274</v>
      </c>
      <c r="M331" s="201">
        <v>0</v>
      </c>
      <c r="N331" s="262">
        <f t="shared" si="1008"/>
        <v>3306</v>
      </c>
      <c r="O331" s="233">
        <v>3306</v>
      </c>
      <c r="P331" s="110">
        <f t="shared" si="986"/>
        <v>3306</v>
      </c>
      <c r="Q331" s="112" t="s">
        <v>139</v>
      </c>
      <c r="R331" s="113">
        <f t="shared" si="980"/>
        <v>1</v>
      </c>
      <c r="S331" s="114">
        <f t="shared" si="987"/>
        <v>3306</v>
      </c>
      <c r="T331" s="113">
        <f t="shared" si="981"/>
        <v>0</v>
      </c>
      <c r="U331" s="115">
        <f t="shared" si="988"/>
        <v>0</v>
      </c>
      <c r="V331" s="113">
        <f t="shared" si="982"/>
        <v>0</v>
      </c>
      <c r="W331" s="115">
        <f t="shared" si="989"/>
        <v>0</v>
      </c>
      <c r="X331" s="113">
        <f t="shared" si="983"/>
        <v>0</v>
      </c>
      <c r="Y331" s="115">
        <f t="shared" si="990"/>
        <v>0</v>
      </c>
      <c r="Z331" s="116">
        <f t="shared" si="984"/>
        <v>3306</v>
      </c>
      <c r="AA331" s="117" t="b">
        <f t="shared" si="985"/>
        <v>1</v>
      </c>
      <c r="AB331" s="130"/>
      <c r="AC331" s="132"/>
      <c r="AD331" s="109" t="s">
        <v>22</v>
      </c>
      <c r="AE331" s="108" t="s">
        <v>23</v>
      </c>
      <c r="AF331" s="133"/>
      <c r="AG331" s="134"/>
      <c r="AH331" s="171">
        <v>0</v>
      </c>
      <c r="AI331" s="164">
        <f t="shared" si="1027"/>
        <v>0</v>
      </c>
      <c r="AJ331" s="170">
        <v>1</v>
      </c>
      <c r="AK331" s="164">
        <f t="shared" si="992"/>
        <v>3306</v>
      </c>
      <c r="AL331" s="21">
        <v>0</v>
      </c>
      <c r="AM331" s="164">
        <f t="shared" si="993"/>
        <v>0</v>
      </c>
      <c r="AN331" s="21">
        <v>0</v>
      </c>
      <c r="AO331" s="164">
        <f t="shared" si="994"/>
        <v>0</v>
      </c>
      <c r="AP331" s="21">
        <v>0</v>
      </c>
      <c r="AQ331" s="164">
        <f t="shared" si="995"/>
        <v>0</v>
      </c>
      <c r="AR331" s="21">
        <v>0</v>
      </c>
      <c r="AS331" s="164">
        <f t="shared" si="996"/>
        <v>0</v>
      </c>
      <c r="AT331" s="21">
        <v>0</v>
      </c>
      <c r="AU331" s="164">
        <f t="shared" si="997"/>
        <v>0</v>
      </c>
      <c r="AV331" s="21">
        <v>0</v>
      </c>
      <c r="AW331" s="164">
        <f t="shared" si="998"/>
        <v>0</v>
      </c>
      <c r="AX331" s="21">
        <v>0</v>
      </c>
      <c r="AY331" s="164">
        <f t="shared" si="999"/>
        <v>0</v>
      </c>
      <c r="AZ331" s="21">
        <v>0</v>
      </c>
      <c r="BA331" s="164">
        <f t="shared" si="1000"/>
        <v>0</v>
      </c>
      <c r="BB331" s="21">
        <v>0</v>
      </c>
      <c r="BC331" s="164">
        <f t="shared" si="1001"/>
        <v>0</v>
      </c>
      <c r="BD331" s="21">
        <v>0</v>
      </c>
      <c r="BE331" s="164">
        <f t="shared" si="1002"/>
        <v>0</v>
      </c>
      <c r="BF331" s="253">
        <f t="shared" si="1003"/>
        <v>3306</v>
      </c>
      <c r="BG331" s="253">
        <f t="shared" si="1004"/>
        <v>3306</v>
      </c>
      <c r="BH331" s="10" t="b">
        <f t="shared" si="1005"/>
        <v>1</v>
      </c>
      <c r="BI331" s="253">
        <f t="shared" si="1006"/>
        <v>0</v>
      </c>
      <c r="BJ331" s="250">
        <f t="shared" si="1009"/>
        <v>35510001</v>
      </c>
      <c r="BK331" s="251">
        <v>348</v>
      </c>
      <c r="BL331" s="251">
        <v>5</v>
      </c>
      <c r="BM331" s="252">
        <f t="shared" si="1010"/>
        <v>1</v>
      </c>
      <c r="BN331" s="252">
        <f t="shared" si="1011"/>
        <v>0</v>
      </c>
      <c r="BO331" s="252">
        <f t="shared" si="1012"/>
        <v>0</v>
      </c>
      <c r="BP331" s="252">
        <f t="shared" si="1013"/>
        <v>0</v>
      </c>
      <c r="BQ331" s="254">
        <f t="shared" si="1014"/>
        <v>3306</v>
      </c>
      <c r="BR331">
        <f t="shared" si="1007"/>
        <v>0</v>
      </c>
      <c r="BS331">
        <v>0</v>
      </c>
      <c r="BT331">
        <v>1</v>
      </c>
      <c r="BU331" t="s">
        <v>139</v>
      </c>
      <c r="BV331" t="str">
        <f t="shared" si="1037"/>
        <v>0</v>
      </c>
      <c r="BW331" t="str">
        <f t="shared" si="1037"/>
        <v>0</v>
      </c>
      <c r="BX331" t="str">
        <f t="shared" si="1037"/>
        <v>1</v>
      </c>
      <c r="BY331" t="s">
        <v>23</v>
      </c>
      <c r="BZ331" s="253">
        <f t="shared" si="1015"/>
        <v>0</v>
      </c>
      <c r="CA331" s="253">
        <f t="shared" si="1016"/>
        <v>3306</v>
      </c>
      <c r="CB331" s="253">
        <f t="shared" si="1017"/>
        <v>0</v>
      </c>
      <c r="CC331" s="253">
        <f t="shared" si="1018"/>
        <v>0</v>
      </c>
      <c r="CD331" s="253">
        <f t="shared" si="1019"/>
        <v>0</v>
      </c>
      <c r="CE331" s="253">
        <f t="shared" si="1020"/>
        <v>0</v>
      </c>
      <c r="CF331" s="253">
        <f t="shared" si="1021"/>
        <v>0</v>
      </c>
      <c r="CG331" s="253">
        <f t="shared" si="1022"/>
        <v>0</v>
      </c>
      <c r="CH331" s="253">
        <f t="shared" si="1023"/>
        <v>0</v>
      </c>
      <c r="CI331" s="253">
        <f t="shared" si="1024"/>
        <v>0</v>
      </c>
      <c r="CJ331" s="253">
        <f t="shared" si="1025"/>
        <v>0</v>
      </c>
      <c r="CK331" s="253">
        <f t="shared" si="1026"/>
        <v>0</v>
      </c>
    </row>
    <row r="332" spans="1:89" ht="30.6" x14ac:dyDescent="0.3">
      <c r="A332" s="228"/>
      <c r="B332" s="129">
        <v>226</v>
      </c>
      <c r="C332" s="193">
        <v>355011</v>
      </c>
      <c r="D332" s="193">
        <v>35510001</v>
      </c>
      <c r="E332" s="157" t="s">
        <v>387</v>
      </c>
      <c r="F332" s="229" t="s">
        <v>344</v>
      </c>
      <c r="G332" s="229" t="s">
        <v>345</v>
      </c>
      <c r="H332" s="230" t="s">
        <v>18</v>
      </c>
      <c r="I332" s="234"/>
      <c r="J332" s="230" t="s">
        <v>19</v>
      </c>
      <c r="K332" s="232">
        <f t="shared" si="1089"/>
        <v>4.6616999999999997</v>
      </c>
      <c r="L332" s="158" t="s">
        <v>274</v>
      </c>
      <c r="M332" s="104">
        <v>0</v>
      </c>
      <c r="N332" s="262">
        <f t="shared" si="1008"/>
        <v>1849.04</v>
      </c>
      <c r="O332" s="233">
        <v>1849.04</v>
      </c>
      <c r="P332" s="110">
        <f t="shared" si="986"/>
        <v>8619.6697679999997</v>
      </c>
      <c r="Q332" s="160" t="s">
        <v>139</v>
      </c>
      <c r="R332" s="113">
        <f t="shared" si="980"/>
        <v>0.66169999999999995</v>
      </c>
      <c r="S332" s="114">
        <f t="shared" si="987"/>
        <v>1223.5097679999999</v>
      </c>
      <c r="T332" s="113">
        <f t="shared" si="981"/>
        <v>0</v>
      </c>
      <c r="U332" s="115">
        <f t="shared" si="988"/>
        <v>0</v>
      </c>
      <c r="V332" s="113">
        <f t="shared" si="982"/>
        <v>2</v>
      </c>
      <c r="W332" s="115">
        <f t="shared" si="989"/>
        <v>3698.08</v>
      </c>
      <c r="X332" s="113">
        <f t="shared" si="983"/>
        <v>2</v>
      </c>
      <c r="Y332" s="115">
        <f t="shared" si="990"/>
        <v>3698.08</v>
      </c>
      <c r="Z332" s="116">
        <f t="shared" si="984"/>
        <v>8619.6697679999997</v>
      </c>
      <c r="AA332" s="117" t="b">
        <f t="shared" si="985"/>
        <v>1</v>
      </c>
      <c r="AB332" s="231"/>
      <c r="AC332" s="237"/>
      <c r="AD332" s="230" t="s">
        <v>22</v>
      </c>
      <c r="AE332" s="108" t="s">
        <v>23</v>
      </c>
      <c r="AF332" s="244"/>
      <c r="AG332" s="245"/>
      <c r="AH332" s="240">
        <v>0</v>
      </c>
      <c r="AI332" s="164">
        <f t="shared" si="1027"/>
        <v>0</v>
      </c>
      <c r="AJ332" s="240">
        <v>0.66169999999999995</v>
      </c>
      <c r="AK332" s="164">
        <f t="shared" si="992"/>
        <v>1223.5097679999999</v>
      </c>
      <c r="AL332" s="240">
        <v>0</v>
      </c>
      <c r="AM332" s="164">
        <f t="shared" si="993"/>
        <v>0</v>
      </c>
      <c r="AN332" s="240">
        <v>0</v>
      </c>
      <c r="AO332" s="164">
        <f t="shared" si="994"/>
        <v>0</v>
      </c>
      <c r="AP332" s="240">
        <v>0</v>
      </c>
      <c r="AQ332" s="164">
        <f t="shared" si="995"/>
        <v>0</v>
      </c>
      <c r="AR332" s="240">
        <v>0</v>
      </c>
      <c r="AS332" s="164">
        <f t="shared" si="996"/>
        <v>0</v>
      </c>
      <c r="AT332" s="240">
        <v>1</v>
      </c>
      <c r="AU332" s="164">
        <f t="shared" si="997"/>
        <v>1849.04</v>
      </c>
      <c r="AV332" s="240">
        <v>1</v>
      </c>
      <c r="AW332" s="164">
        <f t="shared" si="998"/>
        <v>1849.04</v>
      </c>
      <c r="AX332" s="240">
        <v>0</v>
      </c>
      <c r="AY332" s="164">
        <f t="shared" si="999"/>
        <v>0</v>
      </c>
      <c r="AZ332" s="240">
        <v>1</v>
      </c>
      <c r="BA332" s="164">
        <f t="shared" si="1000"/>
        <v>1849.04</v>
      </c>
      <c r="BB332" s="240">
        <v>1</v>
      </c>
      <c r="BC332" s="164">
        <f t="shared" si="1001"/>
        <v>1849.04</v>
      </c>
      <c r="BD332" s="240">
        <v>0</v>
      </c>
      <c r="BE332" s="164">
        <f t="shared" si="1002"/>
        <v>0</v>
      </c>
      <c r="BF332" s="253">
        <f t="shared" si="1003"/>
        <v>8619.6697679999997</v>
      </c>
      <c r="BG332" s="253">
        <f t="shared" si="1004"/>
        <v>8619.6697679999997</v>
      </c>
      <c r="BH332" s="10" t="b">
        <f t="shared" si="1005"/>
        <v>1</v>
      </c>
      <c r="BI332" s="253">
        <f t="shared" si="1006"/>
        <v>0</v>
      </c>
      <c r="BJ332" s="250">
        <f t="shared" si="1009"/>
        <v>35510001</v>
      </c>
      <c r="BK332" s="251">
        <v>348</v>
      </c>
      <c r="BL332" s="251">
        <v>5</v>
      </c>
      <c r="BM332" s="252">
        <f t="shared" si="1010"/>
        <v>0.66169999999999995</v>
      </c>
      <c r="BN332" s="252">
        <f t="shared" si="1011"/>
        <v>0</v>
      </c>
      <c r="BO332" s="252">
        <f t="shared" si="1012"/>
        <v>2</v>
      </c>
      <c r="BP332" s="252">
        <f t="shared" si="1013"/>
        <v>2</v>
      </c>
      <c r="BQ332" s="254">
        <f t="shared" si="1014"/>
        <v>1849.04</v>
      </c>
      <c r="BR332">
        <f t="shared" si="1007"/>
        <v>0</v>
      </c>
      <c r="BS332">
        <v>0</v>
      </c>
      <c r="BT332">
        <v>1</v>
      </c>
      <c r="BU332" t="s">
        <v>139</v>
      </c>
      <c r="BV332" t="str">
        <f t="shared" si="1037"/>
        <v>0</v>
      </c>
      <c r="BW332" t="str">
        <f t="shared" si="1037"/>
        <v>0</v>
      </c>
      <c r="BX332" t="str">
        <f t="shared" si="1037"/>
        <v>1</v>
      </c>
      <c r="BY332" t="s">
        <v>23</v>
      </c>
      <c r="BZ332" s="253">
        <f t="shared" si="1015"/>
        <v>0</v>
      </c>
      <c r="CA332" s="253">
        <f t="shared" si="1016"/>
        <v>1223.5097679999999</v>
      </c>
      <c r="CB332" s="253">
        <f t="shared" si="1017"/>
        <v>0</v>
      </c>
      <c r="CC332" s="253">
        <f t="shared" si="1018"/>
        <v>0</v>
      </c>
      <c r="CD332" s="253">
        <f t="shared" si="1019"/>
        <v>0</v>
      </c>
      <c r="CE332" s="253">
        <f t="shared" si="1020"/>
        <v>0</v>
      </c>
      <c r="CF332" s="253">
        <f t="shared" si="1021"/>
        <v>1849.04</v>
      </c>
      <c r="CG332" s="253">
        <f t="shared" si="1022"/>
        <v>1849.04</v>
      </c>
      <c r="CH332" s="253">
        <f t="shared" si="1023"/>
        <v>0</v>
      </c>
      <c r="CI332" s="253">
        <f t="shared" si="1024"/>
        <v>1849.04</v>
      </c>
      <c r="CJ332" s="253">
        <f t="shared" si="1025"/>
        <v>1849.04</v>
      </c>
      <c r="CK332" s="253">
        <f t="shared" si="1026"/>
        <v>0</v>
      </c>
    </row>
    <row r="333" spans="1:89" ht="30.6" x14ac:dyDescent="0.3">
      <c r="A333" s="228"/>
      <c r="B333" s="129">
        <v>227</v>
      </c>
      <c r="C333" s="193">
        <v>355011</v>
      </c>
      <c r="D333" s="193">
        <v>35510001</v>
      </c>
      <c r="E333" s="157" t="s">
        <v>380</v>
      </c>
      <c r="F333" s="229" t="s">
        <v>344</v>
      </c>
      <c r="G333" s="229" t="s">
        <v>345</v>
      </c>
      <c r="H333" s="230" t="s">
        <v>18</v>
      </c>
      <c r="I333" s="234"/>
      <c r="J333" s="230" t="s">
        <v>19</v>
      </c>
      <c r="K333" s="232">
        <f t="shared" si="1089"/>
        <v>2.9655</v>
      </c>
      <c r="L333" s="158" t="s">
        <v>274</v>
      </c>
      <c r="M333" s="201">
        <v>0</v>
      </c>
      <c r="N333" s="262">
        <f t="shared" si="1008"/>
        <v>852.6</v>
      </c>
      <c r="O333" s="233">
        <v>852.6</v>
      </c>
      <c r="P333" s="110">
        <f t="shared" si="986"/>
        <v>2528.3852999999999</v>
      </c>
      <c r="Q333" s="160" t="s">
        <v>139</v>
      </c>
      <c r="R333" s="113">
        <f t="shared" si="980"/>
        <v>2.9655</v>
      </c>
      <c r="S333" s="114">
        <f t="shared" si="987"/>
        <v>2528.3852999999999</v>
      </c>
      <c r="T333" s="113">
        <f t="shared" si="981"/>
        <v>0</v>
      </c>
      <c r="U333" s="115">
        <f t="shared" si="988"/>
        <v>0</v>
      </c>
      <c r="V333" s="113">
        <f t="shared" si="982"/>
        <v>0</v>
      </c>
      <c r="W333" s="115">
        <f t="shared" si="989"/>
        <v>0</v>
      </c>
      <c r="X333" s="113">
        <f t="shared" si="983"/>
        <v>0</v>
      </c>
      <c r="Y333" s="115">
        <f t="shared" si="990"/>
        <v>0</v>
      </c>
      <c r="Z333" s="116">
        <f t="shared" si="984"/>
        <v>2528.3852999999999</v>
      </c>
      <c r="AA333" s="117" t="b">
        <f t="shared" si="985"/>
        <v>1</v>
      </c>
      <c r="AB333" s="230"/>
      <c r="AC333" s="243"/>
      <c r="AD333" s="230" t="s">
        <v>22</v>
      </c>
      <c r="AE333" s="108" t="s">
        <v>23</v>
      </c>
      <c r="AF333" s="244"/>
      <c r="AG333" s="245"/>
      <c r="AH333" s="240">
        <v>0</v>
      </c>
      <c r="AI333" s="164">
        <f t="shared" si="1027"/>
        <v>0</v>
      </c>
      <c r="AJ333" s="240">
        <v>2.9655</v>
      </c>
      <c r="AK333" s="164">
        <f t="shared" si="992"/>
        <v>2528.3852999999999</v>
      </c>
      <c r="AL333" s="240">
        <v>0</v>
      </c>
      <c r="AM333" s="164">
        <f t="shared" si="993"/>
        <v>0</v>
      </c>
      <c r="AN333" s="240">
        <v>0</v>
      </c>
      <c r="AO333" s="164">
        <f t="shared" si="994"/>
        <v>0</v>
      </c>
      <c r="AP333" s="240">
        <v>0</v>
      </c>
      <c r="AQ333" s="164">
        <f t="shared" si="995"/>
        <v>0</v>
      </c>
      <c r="AR333" s="240">
        <v>0</v>
      </c>
      <c r="AS333" s="164">
        <f t="shared" si="996"/>
        <v>0</v>
      </c>
      <c r="AT333" s="240">
        <v>0</v>
      </c>
      <c r="AU333" s="164">
        <f t="shared" si="997"/>
        <v>0</v>
      </c>
      <c r="AV333" s="240">
        <v>0</v>
      </c>
      <c r="AW333" s="164">
        <f t="shared" si="998"/>
        <v>0</v>
      </c>
      <c r="AX333" s="240">
        <v>0</v>
      </c>
      <c r="AY333" s="164">
        <f t="shared" si="999"/>
        <v>0</v>
      </c>
      <c r="AZ333" s="240">
        <v>0</v>
      </c>
      <c r="BA333" s="164">
        <f t="shared" si="1000"/>
        <v>0</v>
      </c>
      <c r="BB333" s="240">
        <v>0</v>
      </c>
      <c r="BC333" s="164">
        <f t="shared" si="1001"/>
        <v>0</v>
      </c>
      <c r="BD333" s="240">
        <v>0</v>
      </c>
      <c r="BE333" s="164">
        <f t="shared" si="1002"/>
        <v>0</v>
      </c>
      <c r="BF333" s="253">
        <f t="shared" si="1003"/>
        <v>2528.3852999999999</v>
      </c>
      <c r="BG333" s="253">
        <f t="shared" si="1004"/>
        <v>2528.3852999999999</v>
      </c>
      <c r="BH333" s="10" t="b">
        <f t="shared" si="1005"/>
        <v>1</v>
      </c>
      <c r="BI333" s="253">
        <f t="shared" si="1006"/>
        <v>0</v>
      </c>
      <c r="BJ333" s="250">
        <f t="shared" si="1009"/>
        <v>35510001</v>
      </c>
      <c r="BK333" s="251">
        <v>348</v>
      </c>
      <c r="BL333" s="251">
        <v>5</v>
      </c>
      <c r="BM333" s="252">
        <f t="shared" si="1010"/>
        <v>2.9655</v>
      </c>
      <c r="BN333" s="252">
        <f t="shared" si="1011"/>
        <v>0</v>
      </c>
      <c r="BO333" s="252">
        <f t="shared" si="1012"/>
        <v>0</v>
      </c>
      <c r="BP333" s="252">
        <f t="shared" si="1013"/>
        <v>0</v>
      </c>
      <c r="BQ333" s="254">
        <f t="shared" si="1014"/>
        <v>852.6</v>
      </c>
      <c r="BR333">
        <f t="shared" si="1007"/>
        <v>0</v>
      </c>
      <c r="BS333">
        <v>0</v>
      </c>
      <c r="BT333">
        <v>1</v>
      </c>
      <c r="BU333" t="s">
        <v>139</v>
      </c>
      <c r="BV333" t="str">
        <f t="shared" si="1037"/>
        <v>0</v>
      </c>
      <c r="BW333" t="str">
        <f t="shared" si="1037"/>
        <v>0</v>
      </c>
      <c r="BX333" t="str">
        <f t="shared" si="1037"/>
        <v>1</v>
      </c>
      <c r="BY333" t="s">
        <v>23</v>
      </c>
      <c r="BZ333" s="253">
        <f t="shared" si="1015"/>
        <v>0</v>
      </c>
      <c r="CA333" s="253">
        <f t="shared" si="1016"/>
        <v>2528.3852999999999</v>
      </c>
      <c r="CB333" s="253">
        <f t="shared" si="1017"/>
        <v>0</v>
      </c>
      <c r="CC333" s="253">
        <f t="shared" si="1018"/>
        <v>0</v>
      </c>
      <c r="CD333" s="253">
        <f t="shared" si="1019"/>
        <v>0</v>
      </c>
      <c r="CE333" s="253">
        <f t="shared" si="1020"/>
        <v>0</v>
      </c>
      <c r="CF333" s="253">
        <f t="shared" si="1021"/>
        <v>0</v>
      </c>
      <c r="CG333" s="253">
        <f t="shared" si="1022"/>
        <v>0</v>
      </c>
      <c r="CH333" s="253">
        <f t="shared" si="1023"/>
        <v>0</v>
      </c>
      <c r="CI333" s="253">
        <f t="shared" si="1024"/>
        <v>0</v>
      </c>
      <c r="CJ333" s="253">
        <f t="shared" si="1025"/>
        <v>0</v>
      </c>
      <c r="CK333" s="253">
        <f t="shared" si="1026"/>
        <v>0</v>
      </c>
    </row>
    <row r="334" spans="1:89" ht="30.6" x14ac:dyDescent="0.3">
      <c r="A334" s="228"/>
      <c r="B334" s="129">
        <v>228</v>
      </c>
      <c r="C334" s="193">
        <v>355011</v>
      </c>
      <c r="D334" s="193">
        <v>35510001</v>
      </c>
      <c r="E334" s="157" t="s">
        <v>381</v>
      </c>
      <c r="F334" s="229" t="s">
        <v>344</v>
      </c>
      <c r="G334" s="229" t="s">
        <v>345</v>
      </c>
      <c r="H334" s="230" t="s">
        <v>18</v>
      </c>
      <c r="I334" s="234"/>
      <c r="J334" s="230" t="s">
        <v>19</v>
      </c>
      <c r="K334" s="232">
        <f t="shared" si="1089"/>
        <v>1</v>
      </c>
      <c r="L334" s="158" t="s">
        <v>274</v>
      </c>
      <c r="M334" s="201">
        <v>0</v>
      </c>
      <c r="N334" s="262">
        <f t="shared" si="1008"/>
        <v>562.54</v>
      </c>
      <c r="O334" s="233">
        <v>562.54</v>
      </c>
      <c r="P334" s="110">
        <f t="shared" si="986"/>
        <v>562.54</v>
      </c>
      <c r="Q334" s="160" t="s">
        <v>139</v>
      </c>
      <c r="R334" s="113">
        <f t="shared" si="980"/>
        <v>1</v>
      </c>
      <c r="S334" s="114">
        <f t="shared" si="987"/>
        <v>562.54</v>
      </c>
      <c r="T334" s="113">
        <f t="shared" si="981"/>
        <v>0</v>
      </c>
      <c r="U334" s="115">
        <f t="shared" si="988"/>
        <v>0</v>
      </c>
      <c r="V334" s="113">
        <f t="shared" si="982"/>
        <v>0</v>
      </c>
      <c r="W334" s="115">
        <f t="shared" si="989"/>
        <v>0</v>
      </c>
      <c r="X334" s="113">
        <f t="shared" si="983"/>
        <v>0</v>
      </c>
      <c r="Y334" s="115">
        <f t="shared" si="990"/>
        <v>0</v>
      </c>
      <c r="Z334" s="116">
        <f t="shared" si="984"/>
        <v>562.54</v>
      </c>
      <c r="AA334" s="117" t="b">
        <f t="shared" si="985"/>
        <v>1</v>
      </c>
      <c r="AB334" s="230"/>
      <c r="AC334" s="243"/>
      <c r="AD334" s="230" t="s">
        <v>22</v>
      </c>
      <c r="AE334" s="108" t="s">
        <v>23</v>
      </c>
      <c r="AF334" s="244"/>
      <c r="AG334" s="245"/>
      <c r="AH334" s="240">
        <v>1</v>
      </c>
      <c r="AI334" s="164">
        <f t="shared" si="1027"/>
        <v>562.54</v>
      </c>
      <c r="AJ334" s="240">
        <v>0</v>
      </c>
      <c r="AK334" s="164">
        <f t="shared" si="992"/>
        <v>0</v>
      </c>
      <c r="AL334" s="240">
        <v>0</v>
      </c>
      <c r="AM334" s="164">
        <f t="shared" si="993"/>
        <v>0</v>
      </c>
      <c r="AN334" s="240">
        <v>0</v>
      </c>
      <c r="AO334" s="164">
        <f t="shared" si="994"/>
        <v>0</v>
      </c>
      <c r="AP334" s="240">
        <v>0</v>
      </c>
      <c r="AQ334" s="164">
        <f t="shared" si="995"/>
        <v>0</v>
      </c>
      <c r="AR334" s="240">
        <v>0</v>
      </c>
      <c r="AS334" s="164">
        <f t="shared" si="996"/>
        <v>0</v>
      </c>
      <c r="AT334" s="240">
        <v>0</v>
      </c>
      <c r="AU334" s="164">
        <f t="shared" si="997"/>
        <v>0</v>
      </c>
      <c r="AV334" s="240">
        <v>0</v>
      </c>
      <c r="AW334" s="164">
        <f t="shared" si="998"/>
        <v>0</v>
      </c>
      <c r="AX334" s="240">
        <v>0</v>
      </c>
      <c r="AY334" s="164">
        <f t="shared" si="999"/>
        <v>0</v>
      </c>
      <c r="AZ334" s="240">
        <v>0</v>
      </c>
      <c r="BA334" s="164">
        <f t="shared" si="1000"/>
        <v>0</v>
      </c>
      <c r="BB334" s="240">
        <v>0</v>
      </c>
      <c r="BC334" s="164">
        <f t="shared" si="1001"/>
        <v>0</v>
      </c>
      <c r="BD334" s="240">
        <v>0</v>
      </c>
      <c r="BE334" s="164">
        <f t="shared" si="1002"/>
        <v>0</v>
      </c>
      <c r="BF334" s="253">
        <f t="shared" si="1003"/>
        <v>562.54</v>
      </c>
      <c r="BG334" s="253">
        <f t="shared" si="1004"/>
        <v>562.54</v>
      </c>
      <c r="BH334" s="10" t="b">
        <f t="shared" si="1005"/>
        <v>1</v>
      </c>
      <c r="BI334" s="253">
        <f t="shared" si="1006"/>
        <v>0</v>
      </c>
      <c r="BJ334" s="250">
        <f t="shared" si="1009"/>
        <v>35510001</v>
      </c>
      <c r="BK334" s="251">
        <v>348</v>
      </c>
      <c r="BL334" s="251">
        <v>5</v>
      </c>
      <c r="BM334" s="252">
        <f t="shared" si="1010"/>
        <v>1</v>
      </c>
      <c r="BN334" s="252">
        <f t="shared" si="1011"/>
        <v>0</v>
      </c>
      <c r="BO334" s="252">
        <f t="shared" si="1012"/>
        <v>0</v>
      </c>
      <c r="BP334" s="252">
        <f t="shared" si="1013"/>
        <v>0</v>
      </c>
      <c r="BQ334" s="254">
        <f t="shared" si="1014"/>
        <v>562.54</v>
      </c>
      <c r="BR334">
        <f t="shared" si="1007"/>
        <v>0</v>
      </c>
      <c r="BS334">
        <v>0</v>
      </c>
      <c r="BT334">
        <v>1</v>
      </c>
      <c r="BU334" t="s">
        <v>139</v>
      </c>
      <c r="BV334" t="str">
        <f t="shared" si="1037"/>
        <v>0</v>
      </c>
      <c r="BW334" t="str">
        <f t="shared" si="1037"/>
        <v>0</v>
      </c>
      <c r="BX334" t="str">
        <f t="shared" si="1037"/>
        <v>1</v>
      </c>
      <c r="BY334" t="s">
        <v>23</v>
      </c>
      <c r="BZ334" s="253">
        <f t="shared" si="1015"/>
        <v>562.54</v>
      </c>
      <c r="CA334" s="253">
        <f t="shared" si="1016"/>
        <v>0</v>
      </c>
      <c r="CB334" s="253">
        <f t="shared" si="1017"/>
        <v>0</v>
      </c>
      <c r="CC334" s="253">
        <f t="shared" si="1018"/>
        <v>0</v>
      </c>
      <c r="CD334" s="253">
        <f t="shared" si="1019"/>
        <v>0</v>
      </c>
      <c r="CE334" s="253">
        <f t="shared" si="1020"/>
        <v>0</v>
      </c>
      <c r="CF334" s="253">
        <f t="shared" si="1021"/>
        <v>0</v>
      </c>
      <c r="CG334" s="253">
        <f t="shared" si="1022"/>
        <v>0</v>
      </c>
      <c r="CH334" s="253">
        <f t="shared" si="1023"/>
        <v>0</v>
      </c>
      <c r="CI334" s="253">
        <f t="shared" si="1024"/>
        <v>0</v>
      </c>
      <c r="CJ334" s="253">
        <f t="shared" si="1025"/>
        <v>0</v>
      </c>
      <c r="CK334" s="253">
        <f t="shared" si="1026"/>
        <v>0</v>
      </c>
    </row>
    <row r="335" spans="1:89" s="288" customFormat="1" ht="30.6" x14ac:dyDescent="0.3">
      <c r="B335" s="289">
        <v>229</v>
      </c>
      <c r="C335" s="290">
        <v>355011</v>
      </c>
      <c r="D335" s="290">
        <v>35510001</v>
      </c>
      <c r="E335" s="291" t="s">
        <v>440</v>
      </c>
      <c r="F335" s="292" t="s">
        <v>344</v>
      </c>
      <c r="G335" s="292" t="s">
        <v>345</v>
      </c>
      <c r="H335" s="293" t="s">
        <v>18</v>
      </c>
      <c r="I335" s="294"/>
      <c r="J335" s="293" t="s">
        <v>19</v>
      </c>
      <c r="K335" s="295">
        <f t="shared" ref="K335:K336" si="1212">R335+T335+V335+X335</f>
        <v>3.15</v>
      </c>
      <c r="L335" s="296" t="s">
        <v>274</v>
      </c>
      <c r="M335" s="201">
        <v>0</v>
      </c>
      <c r="N335" s="262">
        <f t="shared" si="1008"/>
        <v>2030</v>
      </c>
      <c r="O335" s="297">
        <v>2030</v>
      </c>
      <c r="P335" s="294">
        <f t="shared" ref="P335" si="1213">(O335*(M335/100+1))*K335</f>
        <v>6394.5</v>
      </c>
      <c r="Q335" s="298" t="s">
        <v>139</v>
      </c>
      <c r="R335" s="299">
        <f t="shared" ref="R335:R336" si="1214">AH335+AJ335+AL335</f>
        <v>0</v>
      </c>
      <c r="S335" s="294">
        <f t="shared" ref="S335" si="1215">R335*(O335*(M335/100+1))</f>
        <v>0</v>
      </c>
      <c r="T335" s="299">
        <f t="shared" ref="T335:T336" si="1216">AN335+AP335+AR335</f>
        <v>3.15</v>
      </c>
      <c r="U335" s="294">
        <f t="shared" ref="U335" si="1217">T335*(O335*(M335/100+1))</f>
        <v>6394.5</v>
      </c>
      <c r="V335" s="299">
        <f t="shared" ref="V335:V336" si="1218">AT335+AV335+AX335</f>
        <v>0</v>
      </c>
      <c r="W335" s="294">
        <f t="shared" ref="W335" si="1219">V335*(O335*(M335/100+1))</f>
        <v>0</v>
      </c>
      <c r="X335" s="299">
        <f t="shared" ref="X335:X336" si="1220">AZ335+BB335+BD335</f>
        <v>0</v>
      </c>
      <c r="Y335" s="294">
        <f t="shared" ref="Y335" si="1221">X335*(O335*(M335/100+1))</f>
        <v>0</v>
      </c>
      <c r="Z335" s="294">
        <f t="shared" ref="Z335:Z336" si="1222">S335+U335+W335+Y335</f>
        <v>6394.5</v>
      </c>
      <c r="AA335" s="117" t="b">
        <f t="shared" ref="AA335:AA336" si="1223">K335=(SUM(X335,V335,T335,R335))</f>
        <v>1</v>
      </c>
      <c r="AB335" s="293"/>
      <c r="AC335" s="300"/>
      <c r="AD335" s="293" t="s">
        <v>22</v>
      </c>
      <c r="AE335" s="292" t="s">
        <v>23</v>
      </c>
      <c r="AF335" s="301"/>
      <c r="AG335" s="302"/>
      <c r="AH335" s="303">
        <v>0</v>
      </c>
      <c r="AI335" s="304">
        <f t="shared" ref="AI335" si="1224">AH335*(O335*(M335/100+1))</f>
        <v>0</v>
      </c>
      <c r="AJ335" s="303">
        <v>0</v>
      </c>
      <c r="AK335" s="304">
        <f t="shared" ref="AK335" si="1225">AJ335*(O335*(M335/100+1))</f>
        <v>0</v>
      </c>
      <c r="AL335" s="303">
        <v>0</v>
      </c>
      <c r="AM335" s="304">
        <f t="shared" ref="AM335" si="1226">AL335*(O335*(M335/100+1))</f>
        <v>0</v>
      </c>
      <c r="AN335" s="303">
        <v>3.15</v>
      </c>
      <c r="AO335" s="304">
        <f t="shared" ref="AO335" si="1227">AN335*(O335*(M335/100+1))</f>
        <v>6394.5</v>
      </c>
      <c r="AP335" s="303">
        <v>0</v>
      </c>
      <c r="AQ335" s="304">
        <f t="shared" ref="AQ335" si="1228">AP335*(O335*(M335/100+1))</f>
        <v>0</v>
      </c>
      <c r="AR335" s="303">
        <v>0</v>
      </c>
      <c r="AS335" s="304">
        <f t="shared" ref="AS335" si="1229">AR335*(O335*(M335/100+1))</f>
        <v>0</v>
      </c>
      <c r="AT335" s="303">
        <v>0</v>
      </c>
      <c r="AU335" s="304">
        <f t="shared" ref="AU335" si="1230">AT335*(O335*(M335/100+1))</f>
        <v>0</v>
      </c>
      <c r="AV335" s="303">
        <v>0</v>
      </c>
      <c r="AW335" s="304">
        <f t="shared" ref="AW335" si="1231">AV335*(O335*(M335/100+1))</f>
        <v>0</v>
      </c>
      <c r="AX335" s="303">
        <v>0</v>
      </c>
      <c r="AY335" s="304">
        <f t="shared" ref="AY335" si="1232">AX335*(O335*(M335/100+1))</f>
        <v>0</v>
      </c>
      <c r="AZ335" s="303">
        <v>0</v>
      </c>
      <c r="BA335" s="304">
        <f t="shared" ref="BA335" si="1233">AZ335*(O335*(M335/100+1))</f>
        <v>0</v>
      </c>
      <c r="BB335" s="303">
        <v>0</v>
      </c>
      <c r="BC335" s="304">
        <f t="shared" ref="BC335" si="1234">BB335*(O335*(M335/100+1))</f>
        <v>0</v>
      </c>
      <c r="BD335" s="303">
        <v>0</v>
      </c>
      <c r="BE335" s="304">
        <f t="shared" ref="BE335" si="1235">BD335*(O335*(M335/100+1))</f>
        <v>0</v>
      </c>
      <c r="BF335" s="305">
        <f t="shared" ref="BF335" si="1236">SUM(R335,T335,V335,X335)*(O335*(M335/100+1))</f>
        <v>6394.5</v>
      </c>
      <c r="BG335" s="305">
        <f t="shared" ref="BG335" si="1237">SUM(BE335,BC335,BA335,AY335,AW335,AU335,AS335,AQ335,AO335,AM335,AK335,AI335)</f>
        <v>6394.5</v>
      </c>
      <c r="BH335" s="306" t="b">
        <f t="shared" ref="BH335:BH336" si="1238">BF335=BG335</f>
        <v>1</v>
      </c>
      <c r="BI335" s="305">
        <f t="shared" ref="BI335:BI336" si="1239">BF335-BG335</f>
        <v>0</v>
      </c>
      <c r="BJ335" s="307">
        <f t="shared" ref="BJ335" si="1240">D335</f>
        <v>35510001</v>
      </c>
      <c r="BK335" s="308">
        <v>348</v>
      </c>
      <c r="BL335" s="308">
        <v>5</v>
      </c>
      <c r="BM335" s="309">
        <f t="shared" ref="BM335" si="1241">R335</f>
        <v>0</v>
      </c>
      <c r="BN335" s="309">
        <f t="shared" ref="BN335" si="1242">T335</f>
        <v>3.15</v>
      </c>
      <c r="BO335" s="309">
        <f t="shared" ref="BO335" si="1243">V335</f>
        <v>0</v>
      </c>
      <c r="BP335" s="309">
        <f t="shared" ref="BP335" si="1244">X335</f>
        <v>0</v>
      </c>
      <c r="BQ335" s="310">
        <f t="shared" ref="BQ335" si="1245">N335</f>
        <v>2030</v>
      </c>
      <c r="BR335" s="288">
        <f t="shared" ref="BR335" si="1246">M335</f>
        <v>0</v>
      </c>
      <c r="BS335" s="288">
        <v>0</v>
      </c>
      <c r="BT335" s="288">
        <v>1</v>
      </c>
      <c r="BU335" s="288" t="s">
        <v>139</v>
      </c>
      <c r="BV335" s="288" t="str">
        <f t="shared" ref="BV335" si="1247">IF(AB335 = "X", "1", "0")</f>
        <v>0</v>
      </c>
      <c r="BW335" s="288" t="str">
        <f t="shared" ref="BW335" si="1248">IF(AC335 = "X", "1", "0")</f>
        <v>0</v>
      </c>
      <c r="BX335" s="288" t="str">
        <f t="shared" ref="BX335" si="1249">IF(AD335 = "X", "1", "0")</f>
        <v>1</v>
      </c>
      <c r="BY335" s="288" t="s">
        <v>23</v>
      </c>
      <c r="BZ335" s="305">
        <f t="shared" ref="BZ335" si="1250">AI335</f>
        <v>0</v>
      </c>
      <c r="CA335" s="305">
        <f t="shared" ref="CA335" si="1251">AK335</f>
        <v>0</v>
      </c>
      <c r="CB335" s="305">
        <f t="shared" ref="CB335" si="1252">AM335</f>
        <v>0</v>
      </c>
      <c r="CC335" s="305">
        <f t="shared" ref="CC335" si="1253">AO335</f>
        <v>6394.5</v>
      </c>
      <c r="CD335" s="305">
        <f t="shared" ref="CD335" si="1254">AQ335</f>
        <v>0</v>
      </c>
      <c r="CE335" s="305">
        <f t="shared" ref="CE335" si="1255">AS335</f>
        <v>0</v>
      </c>
      <c r="CF335" s="305">
        <f t="shared" ref="CF335" si="1256">AU335</f>
        <v>0</v>
      </c>
      <c r="CG335" s="305">
        <f t="shared" ref="CG335" si="1257">AW335</f>
        <v>0</v>
      </c>
      <c r="CH335" s="305">
        <f t="shared" ref="CH335" si="1258">AY335</f>
        <v>0</v>
      </c>
      <c r="CI335" s="305">
        <f t="shared" ref="CI335" si="1259">BA335</f>
        <v>0</v>
      </c>
      <c r="CJ335" s="305">
        <f t="shared" ref="CJ335:CJ336" si="1260">BC335</f>
        <v>0</v>
      </c>
      <c r="CK335" s="305">
        <f t="shared" ref="CK335:CK336" si="1261">BE335</f>
        <v>0</v>
      </c>
    </row>
    <row r="336" spans="1:89" s="424" customFormat="1" ht="43.2" customHeight="1" x14ac:dyDescent="0.3">
      <c r="B336" s="425">
        <v>226</v>
      </c>
      <c r="C336" s="426">
        <v>355011</v>
      </c>
      <c r="D336" s="426">
        <v>35510001</v>
      </c>
      <c r="E336" s="451" t="s">
        <v>321</v>
      </c>
      <c r="F336" s="429" t="s">
        <v>344</v>
      </c>
      <c r="G336" s="429" t="s">
        <v>345</v>
      </c>
      <c r="H336" s="430" t="s">
        <v>18</v>
      </c>
      <c r="I336" s="431"/>
      <c r="J336" s="430" t="s">
        <v>19</v>
      </c>
      <c r="K336" s="432">
        <f t="shared" si="1212"/>
        <v>0</v>
      </c>
      <c r="L336" s="457" t="s">
        <v>274</v>
      </c>
      <c r="M336" s="201">
        <v>0</v>
      </c>
      <c r="N336" s="262">
        <f t="shared" si="1008"/>
        <v>8013.36</v>
      </c>
      <c r="O336" s="458">
        <v>8013.36</v>
      </c>
      <c r="P336" s="431">
        <f t="shared" ref="P336" si="1262">(N336*(O336/100+1))*K336</f>
        <v>0</v>
      </c>
      <c r="Q336" s="436" t="s">
        <v>139</v>
      </c>
      <c r="R336" s="437">
        <f t="shared" si="1214"/>
        <v>0</v>
      </c>
      <c r="S336" s="431">
        <f t="shared" ref="S336" si="1263">R336*(N336*(O336/100+1))</f>
        <v>0</v>
      </c>
      <c r="T336" s="437">
        <f t="shared" si="1216"/>
        <v>0</v>
      </c>
      <c r="U336" s="431">
        <f t="shared" ref="U336" si="1264">T336*(N336*(O336/100+1))</f>
        <v>0</v>
      </c>
      <c r="V336" s="437">
        <f t="shared" si="1218"/>
        <v>0</v>
      </c>
      <c r="W336" s="431">
        <f t="shared" ref="W336" si="1265">V336*(N336*(O336/100+1))</f>
        <v>0</v>
      </c>
      <c r="X336" s="437">
        <f t="shared" si="1220"/>
        <v>0</v>
      </c>
      <c r="Y336" s="431">
        <f t="shared" ref="Y336" si="1266">X336*(N336*(O336/100+1))</f>
        <v>0</v>
      </c>
      <c r="Z336" s="431">
        <f t="shared" si="1222"/>
        <v>0</v>
      </c>
      <c r="AA336" s="438" t="b">
        <f t="shared" si="1223"/>
        <v>1</v>
      </c>
      <c r="AB336" s="456"/>
      <c r="AC336" s="459"/>
      <c r="AD336" s="430" t="s">
        <v>22</v>
      </c>
      <c r="AE336" s="429" t="s">
        <v>23</v>
      </c>
      <c r="AF336" s="440"/>
      <c r="AG336" s="441"/>
      <c r="AH336" s="442">
        <v>0</v>
      </c>
      <c r="AI336" s="443">
        <f t="shared" ref="AI336" si="1267">AH336*(N336*(O336/100+1))</f>
        <v>0</v>
      </c>
      <c r="AJ336" s="442">
        <v>0</v>
      </c>
      <c r="AK336" s="443">
        <f t="shared" ref="AK336" si="1268">AJ336*(N336*(O336/100+1))</f>
        <v>0</v>
      </c>
      <c r="AL336" s="442">
        <v>0</v>
      </c>
      <c r="AM336" s="443">
        <f t="shared" ref="AM336" si="1269">AL336*(N336*(O336/100+1))</f>
        <v>0</v>
      </c>
      <c r="AN336" s="442">
        <v>0</v>
      </c>
      <c r="AO336" s="443">
        <f t="shared" ref="AO336" si="1270">AN336*(N336*(O336/100+1))</f>
        <v>0</v>
      </c>
      <c r="AP336" s="442">
        <v>0</v>
      </c>
      <c r="AQ336" s="443">
        <f t="shared" ref="AQ336" si="1271">AP336*(N336*(O336/100+1))</f>
        <v>0</v>
      </c>
      <c r="AR336" s="442">
        <v>0</v>
      </c>
      <c r="AS336" s="443">
        <f t="shared" ref="AS336" si="1272">AR336*(N336*(O336/100+1))</f>
        <v>0</v>
      </c>
      <c r="AT336" s="442">
        <v>0</v>
      </c>
      <c r="AU336" s="443">
        <f t="shared" ref="AU336" si="1273">AT336*(N336*(O336/100+1))</f>
        <v>0</v>
      </c>
      <c r="AV336" s="442">
        <v>0</v>
      </c>
      <c r="AW336" s="443">
        <f t="shared" ref="AW336" si="1274">AV336*(N336*(O336/100+1))</f>
        <v>0</v>
      </c>
      <c r="AX336" s="442">
        <v>0</v>
      </c>
      <c r="AY336" s="443">
        <f t="shared" ref="AY336" si="1275">AX336*(N336*(O336/100+1))</f>
        <v>0</v>
      </c>
      <c r="AZ336" s="442">
        <v>0</v>
      </c>
      <c r="BA336" s="443">
        <f t="shared" ref="BA336" si="1276">AZ336*(N336*(O336/100+1))</f>
        <v>0</v>
      </c>
      <c r="BB336" s="442">
        <v>0</v>
      </c>
      <c r="BC336" s="443">
        <f>BB335*(N335*(O335/100+1))</f>
        <v>0</v>
      </c>
      <c r="BD336" s="442">
        <v>0</v>
      </c>
      <c r="BE336" s="443">
        <f>BD336*(N335*(O335/100+1))</f>
        <v>0</v>
      </c>
      <c r="BF336" s="444">
        <f>SUM(R335,T335,V335,X335)*(N335*(O335/100+1))</f>
        <v>136202.85</v>
      </c>
      <c r="BG336" s="444">
        <f>SUM(AI335,AK335,AM335,AO335,AQ335,AS335,AU335,AW335,AY335,BA335,BC336,BE336)</f>
        <v>6394.5</v>
      </c>
      <c r="BH336" s="445" t="b">
        <f t="shared" si="1238"/>
        <v>0</v>
      </c>
      <c r="BI336" s="445">
        <f t="shared" si="1239"/>
        <v>129808.35</v>
      </c>
      <c r="BJ336" s="446">
        <f>D335</f>
        <v>35510001</v>
      </c>
      <c r="BK336" s="447">
        <v>348</v>
      </c>
      <c r="BL336" s="447">
        <v>5</v>
      </c>
      <c r="BM336" s="448">
        <f>R335</f>
        <v>0</v>
      </c>
      <c r="BN336" s="448">
        <f>T335</f>
        <v>3.15</v>
      </c>
      <c r="BO336" s="448">
        <f>V335</f>
        <v>0</v>
      </c>
      <c r="BP336" s="448">
        <f>X335</f>
        <v>0</v>
      </c>
      <c r="BQ336" s="449">
        <f t="shared" ref="BQ336:BR336" si="1277">N335</f>
        <v>2030</v>
      </c>
      <c r="BR336" s="424">
        <f t="shared" si="1277"/>
        <v>2030</v>
      </c>
      <c r="BS336" s="424">
        <v>0</v>
      </c>
      <c r="BT336" s="424">
        <v>1</v>
      </c>
      <c r="BU336" s="424" t="s">
        <v>139</v>
      </c>
      <c r="BV336" s="424" t="str">
        <f t="shared" ref="BV336:BX336" si="1278">IF(AB335 = "X", "1", "0")</f>
        <v>0</v>
      </c>
      <c r="BW336" s="424" t="str">
        <f t="shared" si="1278"/>
        <v>0</v>
      </c>
      <c r="BX336" s="424" t="str">
        <f t="shared" si="1278"/>
        <v>1</v>
      </c>
      <c r="BY336" s="424" t="s">
        <v>23</v>
      </c>
      <c r="BZ336" s="450">
        <f>AI335</f>
        <v>0</v>
      </c>
      <c r="CA336" s="450">
        <f>AK335</f>
        <v>0</v>
      </c>
      <c r="CB336" s="450">
        <f>AM335</f>
        <v>0</v>
      </c>
      <c r="CC336" s="450">
        <f>AO335</f>
        <v>6394.5</v>
      </c>
      <c r="CD336" s="450">
        <f>AQ335</f>
        <v>0</v>
      </c>
      <c r="CE336" s="450">
        <f>AS335</f>
        <v>0</v>
      </c>
      <c r="CF336" s="450">
        <f>AU335</f>
        <v>0</v>
      </c>
      <c r="CG336" s="450">
        <f>AW335</f>
        <v>0</v>
      </c>
      <c r="CH336" s="450">
        <f>AY335</f>
        <v>0</v>
      </c>
      <c r="CI336" s="450">
        <f>BA335</f>
        <v>0</v>
      </c>
      <c r="CJ336" s="450">
        <f t="shared" si="1260"/>
        <v>0</v>
      </c>
      <c r="CK336" s="450">
        <f t="shared" si="1261"/>
        <v>0</v>
      </c>
    </row>
    <row r="337" spans="1:89" ht="30.6" x14ac:dyDescent="0.3">
      <c r="A337" s="228"/>
      <c r="B337" s="129">
        <v>229</v>
      </c>
      <c r="C337" s="193">
        <v>355011</v>
      </c>
      <c r="D337" s="193">
        <v>35510001</v>
      </c>
      <c r="E337" s="157" t="s">
        <v>382</v>
      </c>
      <c r="F337" s="229" t="s">
        <v>344</v>
      </c>
      <c r="G337" s="229" t="s">
        <v>345</v>
      </c>
      <c r="H337" s="230" t="s">
        <v>18</v>
      </c>
      <c r="I337" s="234"/>
      <c r="J337" s="230" t="s">
        <v>19</v>
      </c>
      <c r="K337" s="232">
        <f t="shared" si="1089"/>
        <v>0</v>
      </c>
      <c r="L337" s="158" t="s">
        <v>274</v>
      </c>
      <c r="M337" s="201">
        <v>0</v>
      </c>
      <c r="N337" s="262">
        <f t="shared" si="1008"/>
        <v>2030</v>
      </c>
      <c r="O337" s="233">
        <v>2030</v>
      </c>
      <c r="P337" s="110">
        <f t="shared" si="986"/>
        <v>0</v>
      </c>
      <c r="Q337" s="160" t="s">
        <v>139</v>
      </c>
      <c r="R337" s="113">
        <f t="shared" si="980"/>
        <v>0</v>
      </c>
      <c r="S337" s="114">
        <f t="shared" si="987"/>
        <v>0</v>
      </c>
      <c r="T337" s="113">
        <f t="shared" si="981"/>
        <v>0</v>
      </c>
      <c r="U337" s="115">
        <f t="shared" si="988"/>
        <v>0</v>
      </c>
      <c r="V337" s="113">
        <f t="shared" si="982"/>
        <v>0</v>
      </c>
      <c r="W337" s="115">
        <f t="shared" si="989"/>
        <v>0</v>
      </c>
      <c r="X337" s="113">
        <f t="shared" si="983"/>
        <v>0</v>
      </c>
      <c r="Y337" s="115">
        <f t="shared" si="990"/>
        <v>0</v>
      </c>
      <c r="Z337" s="116">
        <f t="shared" si="984"/>
        <v>0</v>
      </c>
      <c r="AA337" s="117" t="b">
        <f t="shared" si="985"/>
        <v>1</v>
      </c>
      <c r="AB337" s="230"/>
      <c r="AC337" s="243"/>
      <c r="AD337" s="230" t="s">
        <v>22</v>
      </c>
      <c r="AE337" s="108" t="s">
        <v>23</v>
      </c>
      <c r="AF337" s="244"/>
      <c r="AG337" s="245"/>
      <c r="AH337" s="240">
        <v>0</v>
      </c>
      <c r="AI337" s="164">
        <f t="shared" si="1027"/>
        <v>0</v>
      </c>
      <c r="AJ337" s="240">
        <v>0</v>
      </c>
      <c r="AK337" s="164">
        <f t="shared" si="992"/>
        <v>0</v>
      </c>
      <c r="AL337" s="240">
        <v>0</v>
      </c>
      <c r="AM337" s="164">
        <f t="shared" si="993"/>
        <v>0</v>
      </c>
      <c r="AN337" s="240">
        <v>0</v>
      </c>
      <c r="AO337" s="164">
        <f t="shared" si="994"/>
        <v>0</v>
      </c>
      <c r="AP337" s="240">
        <v>0</v>
      </c>
      <c r="AQ337" s="164">
        <f t="shared" si="995"/>
        <v>0</v>
      </c>
      <c r="AR337" s="240">
        <v>0</v>
      </c>
      <c r="AS337" s="164">
        <f t="shared" si="996"/>
        <v>0</v>
      </c>
      <c r="AT337" s="240">
        <v>0</v>
      </c>
      <c r="AU337" s="164">
        <f t="shared" si="997"/>
        <v>0</v>
      </c>
      <c r="AV337" s="240">
        <v>0</v>
      </c>
      <c r="AW337" s="164">
        <f t="shared" si="998"/>
        <v>0</v>
      </c>
      <c r="AX337" s="240">
        <v>0</v>
      </c>
      <c r="AY337" s="164">
        <f t="shared" si="999"/>
        <v>0</v>
      </c>
      <c r="AZ337" s="240">
        <v>0</v>
      </c>
      <c r="BA337" s="164">
        <f t="shared" si="1000"/>
        <v>0</v>
      </c>
      <c r="BB337" s="240">
        <v>0</v>
      </c>
      <c r="BC337" s="164">
        <f t="shared" si="1001"/>
        <v>0</v>
      </c>
      <c r="BD337" s="240">
        <v>0</v>
      </c>
      <c r="BE337" s="164">
        <f t="shared" si="1002"/>
        <v>0</v>
      </c>
      <c r="BF337" s="253">
        <f t="shared" si="1003"/>
        <v>0</v>
      </c>
      <c r="BG337" s="253">
        <f t="shared" si="1004"/>
        <v>0</v>
      </c>
      <c r="BH337" s="10" t="b">
        <f t="shared" si="1005"/>
        <v>1</v>
      </c>
      <c r="BI337" s="253">
        <f t="shared" si="1006"/>
        <v>0</v>
      </c>
      <c r="BJ337" s="250">
        <f t="shared" si="1009"/>
        <v>35510001</v>
      </c>
      <c r="BK337" s="251">
        <v>348</v>
      </c>
      <c r="BL337" s="251">
        <v>5</v>
      </c>
      <c r="BM337" s="252">
        <f t="shared" si="1010"/>
        <v>0</v>
      </c>
      <c r="BN337" s="252">
        <f t="shared" si="1011"/>
        <v>0</v>
      </c>
      <c r="BO337" s="252">
        <f t="shared" si="1012"/>
        <v>0</v>
      </c>
      <c r="BP337" s="252">
        <f t="shared" si="1013"/>
        <v>0</v>
      </c>
      <c r="BQ337" s="254">
        <f t="shared" si="1014"/>
        <v>2030</v>
      </c>
      <c r="BR337">
        <f t="shared" si="1007"/>
        <v>0</v>
      </c>
      <c r="BS337">
        <v>0</v>
      </c>
      <c r="BT337">
        <v>1</v>
      </c>
      <c r="BU337" t="s">
        <v>139</v>
      </c>
      <c r="BV337" t="str">
        <f t="shared" si="1037"/>
        <v>0</v>
      </c>
      <c r="BW337" t="str">
        <f t="shared" si="1037"/>
        <v>0</v>
      </c>
      <c r="BX337" t="str">
        <f t="shared" si="1037"/>
        <v>1</v>
      </c>
      <c r="BY337" t="s">
        <v>23</v>
      </c>
      <c r="BZ337" s="253">
        <f t="shared" si="1015"/>
        <v>0</v>
      </c>
      <c r="CA337" s="253">
        <f t="shared" si="1016"/>
        <v>0</v>
      </c>
      <c r="CB337" s="253">
        <f t="shared" si="1017"/>
        <v>0</v>
      </c>
      <c r="CC337" s="253">
        <f t="shared" si="1018"/>
        <v>0</v>
      </c>
      <c r="CD337" s="253">
        <f t="shared" si="1019"/>
        <v>0</v>
      </c>
      <c r="CE337" s="253">
        <f t="shared" si="1020"/>
        <v>0</v>
      </c>
      <c r="CF337" s="253">
        <f t="shared" si="1021"/>
        <v>0</v>
      </c>
      <c r="CG337" s="253">
        <f t="shared" si="1022"/>
        <v>0</v>
      </c>
      <c r="CH337" s="253">
        <f t="shared" si="1023"/>
        <v>0</v>
      </c>
      <c r="CI337" s="253">
        <f t="shared" si="1024"/>
        <v>0</v>
      </c>
      <c r="CJ337" s="253">
        <f t="shared" si="1025"/>
        <v>0</v>
      </c>
      <c r="CK337" s="253">
        <f t="shared" si="1026"/>
        <v>0</v>
      </c>
    </row>
    <row r="338" spans="1:89" ht="20.399999999999999" x14ac:dyDescent="0.3">
      <c r="A338" s="228"/>
      <c r="B338" s="129">
        <v>230</v>
      </c>
      <c r="C338" s="193">
        <v>355011</v>
      </c>
      <c r="D338" s="193">
        <v>35510001</v>
      </c>
      <c r="E338" s="157" t="s">
        <v>383</v>
      </c>
      <c r="F338" s="229" t="s">
        <v>344</v>
      </c>
      <c r="G338" s="229" t="s">
        <v>345</v>
      </c>
      <c r="H338" s="230" t="s">
        <v>18</v>
      </c>
      <c r="I338" s="234"/>
      <c r="J338" s="230" t="s">
        <v>19</v>
      </c>
      <c r="K338" s="232">
        <f t="shared" si="1089"/>
        <v>1</v>
      </c>
      <c r="L338" s="158" t="s">
        <v>274</v>
      </c>
      <c r="M338" s="104">
        <v>0</v>
      </c>
      <c r="N338" s="262">
        <f t="shared" si="1008"/>
        <v>7250</v>
      </c>
      <c r="O338" s="233">
        <v>7250</v>
      </c>
      <c r="P338" s="110">
        <f t="shared" si="986"/>
        <v>7250</v>
      </c>
      <c r="Q338" s="160" t="s">
        <v>139</v>
      </c>
      <c r="R338" s="113">
        <f t="shared" si="980"/>
        <v>1</v>
      </c>
      <c r="S338" s="114">
        <f t="shared" si="987"/>
        <v>7250</v>
      </c>
      <c r="T338" s="113">
        <f t="shared" si="981"/>
        <v>0</v>
      </c>
      <c r="U338" s="115">
        <f t="shared" si="988"/>
        <v>0</v>
      </c>
      <c r="V338" s="113">
        <f t="shared" si="982"/>
        <v>0</v>
      </c>
      <c r="W338" s="115">
        <f t="shared" si="989"/>
        <v>0</v>
      </c>
      <c r="X338" s="113">
        <f t="shared" si="983"/>
        <v>0</v>
      </c>
      <c r="Y338" s="115">
        <f t="shared" si="990"/>
        <v>0</v>
      </c>
      <c r="Z338" s="116">
        <f t="shared" si="984"/>
        <v>7250</v>
      </c>
      <c r="AA338" s="117" t="b">
        <f t="shared" si="985"/>
        <v>1</v>
      </c>
      <c r="AB338" s="230"/>
      <c r="AC338" s="243"/>
      <c r="AD338" s="230" t="s">
        <v>22</v>
      </c>
      <c r="AE338" s="108" t="s">
        <v>23</v>
      </c>
      <c r="AF338" s="244"/>
      <c r="AG338" s="245"/>
      <c r="AH338" s="240">
        <v>1</v>
      </c>
      <c r="AI338" s="164">
        <f t="shared" si="1027"/>
        <v>7250</v>
      </c>
      <c r="AJ338" s="240">
        <v>0</v>
      </c>
      <c r="AK338" s="164">
        <f t="shared" si="992"/>
        <v>0</v>
      </c>
      <c r="AL338" s="240">
        <v>0</v>
      </c>
      <c r="AM338" s="164">
        <f t="shared" si="993"/>
        <v>0</v>
      </c>
      <c r="AN338" s="240">
        <v>0</v>
      </c>
      <c r="AO338" s="164">
        <f t="shared" si="994"/>
        <v>0</v>
      </c>
      <c r="AP338" s="240">
        <v>0</v>
      </c>
      <c r="AQ338" s="164">
        <f t="shared" si="995"/>
        <v>0</v>
      </c>
      <c r="AR338" s="240">
        <v>0</v>
      </c>
      <c r="AS338" s="164">
        <f t="shared" si="996"/>
        <v>0</v>
      </c>
      <c r="AT338" s="240">
        <v>0</v>
      </c>
      <c r="AU338" s="164">
        <f t="shared" si="997"/>
        <v>0</v>
      </c>
      <c r="AV338" s="240">
        <v>0</v>
      </c>
      <c r="AW338" s="164">
        <f t="shared" si="998"/>
        <v>0</v>
      </c>
      <c r="AX338" s="240">
        <v>0</v>
      </c>
      <c r="AY338" s="164">
        <f t="shared" si="999"/>
        <v>0</v>
      </c>
      <c r="AZ338" s="240">
        <v>0</v>
      </c>
      <c r="BA338" s="164">
        <f t="shared" si="1000"/>
        <v>0</v>
      </c>
      <c r="BB338" s="240">
        <v>0</v>
      </c>
      <c r="BC338" s="164">
        <f t="shared" si="1001"/>
        <v>0</v>
      </c>
      <c r="BD338" s="240">
        <v>0</v>
      </c>
      <c r="BE338" s="164">
        <f t="shared" si="1002"/>
        <v>0</v>
      </c>
      <c r="BF338" s="253">
        <f t="shared" si="1003"/>
        <v>7250</v>
      </c>
      <c r="BG338" s="253">
        <f t="shared" si="1004"/>
        <v>7250</v>
      </c>
      <c r="BH338" s="10" t="b">
        <f t="shared" si="1005"/>
        <v>1</v>
      </c>
      <c r="BI338" s="253">
        <f t="shared" si="1006"/>
        <v>0</v>
      </c>
      <c r="BJ338" s="250">
        <f t="shared" si="1009"/>
        <v>35510001</v>
      </c>
      <c r="BK338" s="251">
        <v>348</v>
      </c>
      <c r="BL338" s="251">
        <v>5</v>
      </c>
      <c r="BM338" s="252">
        <f t="shared" si="1010"/>
        <v>1</v>
      </c>
      <c r="BN338" s="252">
        <f t="shared" si="1011"/>
        <v>0</v>
      </c>
      <c r="BO338" s="252">
        <f t="shared" si="1012"/>
        <v>0</v>
      </c>
      <c r="BP338" s="252">
        <f t="shared" si="1013"/>
        <v>0</v>
      </c>
      <c r="BQ338" s="254">
        <f t="shared" si="1014"/>
        <v>7250</v>
      </c>
      <c r="BR338">
        <f t="shared" si="1007"/>
        <v>0</v>
      </c>
      <c r="BS338">
        <v>0</v>
      </c>
      <c r="BT338">
        <v>1</v>
      </c>
      <c r="BU338" t="s">
        <v>139</v>
      </c>
      <c r="BV338" t="str">
        <f t="shared" si="1037"/>
        <v>0</v>
      </c>
      <c r="BW338" t="str">
        <f t="shared" si="1037"/>
        <v>0</v>
      </c>
      <c r="BX338" t="str">
        <f t="shared" si="1037"/>
        <v>1</v>
      </c>
      <c r="BY338" t="s">
        <v>23</v>
      </c>
      <c r="BZ338" s="253">
        <f t="shared" si="1015"/>
        <v>7250</v>
      </c>
      <c r="CA338" s="253">
        <f t="shared" si="1016"/>
        <v>0</v>
      </c>
      <c r="CB338" s="253">
        <f t="shared" si="1017"/>
        <v>0</v>
      </c>
      <c r="CC338" s="253">
        <f t="shared" si="1018"/>
        <v>0</v>
      </c>
      <c r="CD338" s="253">
        <f t="shared" si="1019"/>
        <v>0</v>
      </c>
      <c r="CE338" s="253">
        <f t="shared" si="1020"/>
        <v>0</v>
      </c>
      <c r="CF338" s="253">
        <f t="shared" si="1021"/>
        <v>0</v>
      </c>
      <c r="CG338" s="253">
        <f t="shared" si="1022"/>
        <v>0</v>
      </c>
      <c r="CH338" s="253">
        <f t="shared" si="1023"/>
        <v>0</v>
      </c>
      <c r="CI338" s="253">
        <f t="shared" si="1024"/>
        <v>0</v>
      </c>
      <c r="CJ338" s="253">
        <f t="shared" si="1025"/>
        <v>0</v>
      </c>
      <c r="CK338" s="253">
        <f t="shared" si="1026"/>
        <v>0</v>
      </c>
    </row>
    <row r="339" spans="1:89" ht="30.6" x14ac:dyDescent="0.3">
      <c r="B339" s="129">
        <v>231</v>
      </c>
      <c r="C339" s="192">
        <v>358011</v>
      </c>
      <c r="D339" s="192">
        <v>35910003</v>
      </c>
      <c r="E339" s="155" t="s">
        <v>323</v>
      </c>
      <c r="F339" s="108" t="s">
        <v>344</v>
      </c>
      <c r="G339" s="108" t="s">
        <v>345</v>
      </c>
      <c r="H339" s="109" t="s">
        <v>18</v>
      </c>
      <c r="I339" s="130"/>
      <c r="J339" s="109" t="s">
        <v>19</v>
      </c>
      <c r="K339" s="111">
        <f t="shared" si="1089"/>
        <v>0</v>
      </c>
      <c r="L339" s="156" t="s">
        <v>274</v>
      </c>
      <c r="M339" s="201">
        <v>0</v>
      </c>
      <c r="N339" s="262">
        <f t="shared" si="1008"/>
        <v>750</v>
      </c>
      <c r="O339" s="106">
        <v>750</v>
      </c>
      <c r="P339" s="110">
        <f t="shared" si="986"/>
        <v>0</v>
      </c>
      <c r="Q339" s="112" t="s">
        <v>139</v>
      </c>
      <c r="R339" s="113">
        <f t="shared" si="980"/>
        <v>0</v>
      </c>
      <c r="S339" s="114">
        <f t="shared" si="987"/>
        <v>0</v>
      </c>
      <c r="T339" s="113">
        <f t="shared" si="981"/>
        <v>0</v>
      </c>
      <c r="U339" s="115">
        <f t="shared" si="988"/>
        <v>0</v>
      </c>
      <c r="V339" s="113">
        <f t="shared" si="982"/>
        <v>0</v>
      </c>
      <c r="W339" s="115">
        <f t="shared" si="989"/>
        <v>0</v>
      </c>
      <c r="X339" s="113">
        <f t="shared" si="983"/>
        <v>0</v>
      </c>
      <c r="Y339" s="115">
        <f t="shared" si="990"/>
        <v>0</v>
      </c>
      <c r="Z339" s="116">
        <f t="shared" si="984"/>
        <v>0</v>
      </c>
      <c r="AA339" s="117" t="b">
        <f t="shared" si="985"/>
        <v>1</v>
      </c>
      <c r="AB339" s="130"/>
      <c r="AC339" s="132"/>
      <c r="AD339" s="109" t="s">
        <v>22</v>
      </c>
      <c r="AE339" s="108" t="s">
        <v>23</v>
      </c>
      <c r="AF339" s="133"/>
      <c r="AG339" s="134"/>
      <c r="AH339" s="21">
        <v>0</v>
      </c>
      <c r="AI339" s="164">
        <f t="shared" si="1027"/>
        <v>0</v>
      </c>
      <c r="AJ339" s="21">
        <v>0</v>
      </c>
      <c r="AK339" s="164">
        <f t="shared" si="992"/>
        <v>0</v>
      </c>
      <c r="AL339" s="21">
        <v>0</v>
      </c>
      <c r="AM339" s="164">
        <f t="shared" si="993"/>
        <v>0</v>
      </c>
      <c r="AN339" s="21">
        <v>0</v>
      </c>
      <c r="AO339" s="164">
        <f t="shared" si="994"/>
        <v>0</v>
      </c>
      <c r="AP339" s="21">
        <v>0</v>
      </c>
      <c r="AQ339" s="164">
        <f t="shared" si="995"/>
        <v>0</v>
      </c>
      <c r="AR339" s="21">
        <v>0</v>
      </c>
      <c r="AS339" s="164">
        <f t="shared" si="996"/>
        <v>0</v>
      </c>
      <c r="AT339" s="21">
        <v>0</v>
      </c>
      <c r="AU339" s="164">
        <f t="shared" si="997"/>
        <v>0</v>
      </c>
      <c r="AV339" s="21">
        <v>0</v>
      </c>
      <c r="AW339" s="164">
        <f t="shared" si="998"/>
        <v>0</v>
      </c>
      <c r="AX339" s="21">
        <v>0</v>
      </c>
      <c r="AY339" s="164">
        <f t="shared" si="999"/>
        <v>0</v>
      </c>
      <c r="AZ339" s="21">
        <v>0</v>
      </c>
      <c r="BA339" s="164">
        <f t="shared" si="1000"/>
        <v>0</v>
      </c>
      <c r="BB339" s="21">
        <v>0</v>
      </c>
      <c r="BC339" s="164">
        <f t="shared" si="1001"/>
        <v>0</v>
      </c>
      <c r="BD339" s="21">
        <v>0</v>
      </c>
      <c r="BE339" s="164">
        <f t="shared" si="1002"/>
        <v>0</v>
      </c>
      <c r="BF339" s="253">
        <f t="shared" si="1003"/>
        <v>0</v>
      </c>
      <c r="BG339" s="253">
        <f t="shared" si="1004"/>
        <v>0</v>
      </c>
      <c r="BH339" s="10" t="b">
        <f t="shared" si="1005"/>
        <v>1</v>
      </c>
      <c r="BI339" s="253">
        <f t="shared" si="1006"/>
        <v>0</v>
      </c>
      <c r="BJ339" s="250">
        <f t="shared" si="1009"/>
        <v>35910003</v>
      </c>
      <c r="BK339" s="251">
        <v>348</v>
      </c>
      <c r="BL339" s="251">
        <v>5</v>
      </c>
      <c r="BM339" s="252">
        <f t="shared" si="1010"/>
        <v>0</v>
      </c>
      <c r="BN339" s="252">
        <f t="shared" si="1011"/>
        <v>0</v>
      </c>
      <c r="BO339" s="252">
        <f t="shared" si="1012"/>
        <v>0</v>
      </c>
      <c r="BP339" s="252">
        <f t="shared" si="1013"/>
        <v>0</v>
      </c>
      <c r="BQ339" s="254">
        <f t="shared" si="1014"/>
        <v>750</v>
      </c>
      <c r="BR339">
        <f t="shared" si="1007"/>
        <v>0</v>
      </c>
      <c r="BS339">
        <v>0</v>
      </c>
      <c r="BT339">
        <v>1</v>
      </c>
      <c r="BU339" t="s">
        <v>139</v>
      </c>
      <c r="BV339" t="str">
        <f t="shared" si="1037"/>
        <v>0</v>
      </c>
      <c r="BW339" t="str">
        <f t="shared" si="1037"/>
        <v>0</v>
      </c>
      <c r="BX339" t="str">
        <f t="shared" si="1037"/>
        <v>1</v>
      </c>
      <c r="BY339" t="s">
        <v>23</v>
      </c>
      <c r="BZ339" s="253">
        <f t="shared" si="1015"/>
        <v>0</v>
      </c>
      <c r="CA339" s="253">
        <f t="shared" si="1016"/>
        <v>0</v>
      </c>
      <c r="CB339" s="253">
        <f t="shared" si="1017"/>
        <v>0</v>
      </c>
      <c r="CC339" s="253">
        <f t="shared" si="1018"/>
        <v>0</v>
      </c>
      <c r="CD339" s="253">
        <f t="shared" si="1019"/>
        <v>0</v>
      </c>
      <c r="CE339" s="253">
        <f t="shared" si="1020"/>
        <v>0</v>
      </c>
      <c r="CF339" s="253">
        <f t="shared" si="1021"/>
        <v>0</v>
      </c>
      <c r="CG339" s="253">
        <f t="shared" si="1022"/>
        <v>0</v>
      </c>
      <c r="CH339" s="253">
        <f t="shared" si="1023"/>
        <v>0</v>
      </c>
      <c r="CI339" s="253">
        <f t="shared" si="1024"/>
        <v>0</v>
      </c>
      <c r="CJ339" s="253">
        <f t="shared" si="1025"/>
        <v>0</v>
      </c>
      <c r="CK339" s="253">
        <f t="shared" si="1026"/>
        <v>0</v>
      </c>
    </row>
    <row r="340" spans="1:89" ht="30.6" x14ac:dyDescent="0.3">
      <c r="B340" s="129">
        <v>232</v>
      </c>
      <c r="C340" s="192">
        <v>358011</v>
      </c>
      <c r="D340" s="192">
        <v>35910003</v>
      </c>
      <c r="E340" s="155" t="s">
        <v>324</v>
      </c>
      <c r="F340" s="108" t="s">
        <v>344</v>
      </c>
      <c r="G340" s="108" t="s">
        <v>345</v>
      </c>
      <c r="H340" s="109" t="s">
        <v>18</v>
      </c>
      <c r="I340" s="130"/>
      <c r="J340" s="109" t="s">
        <v>19</v>
      </c>
      <c r="K340" s="111">
        <f t="shared" si="1089"/>
        <v>0</v>
      </c>
      <c r="L340" s="156" t="s">
        <v>274</v>
      </c>
      <c r="M340" s="104">
        <v>0</v>
      </c>
      <c r="N340" s="262">
        <f t="shared" si="1008"/>
        <v>675</v>
      </c>
      <c r="O340" s="106">
        <v>675</v>
      </c>
      <c r="P340" s="110">
        <f t="shared" si="986"/>
        <v>0</v>
      </c>
      <c r="Q340" s="112" t="s">
        <v>139</v>
      </c>
      <c r="R340" s="113">
        <f t="shared" si="980"/>
        <v>0</v>
      </c>
      <c r="S340" s="114">
        <f t="shared" si="987"/>
        <v>0</v>
      </c>
      <c r="T340" s="113">
        <f t="shared" si="981"/>
        <v>0</v>
      </c>
      <c r="U340" s="115">
        <f t="shared" si="988"/>
        <v>0</v>
      </c>
      <c r="V340" s="113">
        <f t="shared" si="982"/>
        <v>0</v>
      </c>
      <c r="W340" s="115">
        <f t="shared" si="989"/>
        <v>0</v>
      </c>
      <c r="X340" s="113">
        <f t="shared" si="983"/>
        <v>0</v>
      </c>
      <c r="Y340" s="115">
        <f t="shared" si="990"/>
        <v>0</v>
      </c>
      <c r="Z340" s="116">
        <f t="shared" si="984"/>
        <v>0</v>
      </c>
      <c r="AA340" s="117" t="b">
        <f t="shared" si="985"/>
        <v>1</v>
      </c>
      <c r="AB340" s="130"/>
      <c r="AC340" s="132"/>
      <c r="AD340" s="109" t="s">
        <v>22</v>
      </c>
      <c r="AE340" s="108" t="s">
        <v>23</v>
      </c>
      <c r="AF340" s="133"/>
      <c r="AG340" s="134"/>
      <c r="AH340" s="21">
        <v>0</v>
      </c>
      <c r="AI340" s="164">
        <f t="shared" si="1027"/>
        <v>0</v>
      </c>
      <c r="AJ340" s="21">
        <v>0</v>
      </c>
      <c r="AK340" s="164">
        <f t="shared" si="992"/>
        <v>0</v>
      </c>
      <c r="AL340" s="21">
        <v>0</v>
      </c>
      <c r="AM340" s="164">
        <f t="shared" si="993"/>
        <v>0</v>
      </c>
      <c r="AN340" s="21">
        <v>0</v>
      </c>
      <c r="AO340" s="164">
        <f t="shared" si="994"/>
        <v>0</v>
      </c>
      <c r="AP340" s="21">
        <v>0</v>
      </c>
      <c r="AQ340" s="164">
        <f t="shared" si="995"/>
        <v>0</v>
      </c>
      <c r="AR340" s="21">
        <v>0</v>
      </c>
      <c r="AS340" s="164">
        <f t="shared" si="996"/>
        <v>0</v>
      </c>
      <c r="AT340" s="21">
        <v>0</v>
      </c>
      <c r="AU340" s="164">
        <f t="shared" si="997"/>
        <v>0</v>
      </c>
      <c r="AV340" s="21">
        <v>0</v>
      </c>
      <c r="AW340" s="164">
        <f t="shared" si="998"/>
        <v>0</v>
      </c>
      <c r="AX340" s="21">
        <v>0</v>
      </c>
      <c r="AY340" s="164">
        <f t="shared" si="999"/>
        <v>0</v>
      </c>
      <c r="AZ340" s="21">
        <v>0</v>
      </c>
      <c r="BA340" s="164">
        <f t="shared" si="1000"/>
        <v>0</v>
      </c>
      <c r="BB340" s="21">
        <v>0</v>
      </c>
      <c r="BC340" s="164">
        <f t="shared" si="1001"/>
        <v>0</v>
      </c>
      <c r="BD340" s="21">
        <v>0</v>
      </c>
      <c r="BE340" s="164">
        <f t="shared" si="1002"/>
        <v>0</v>
      </c>
      <c r="BF340" s="253">
        <f t="shared" si="1003"/>
        <v>0</v>
      </c>
      <c r="BG340" s="253">
        <f t="shared" si="1004"/>
        <v>0</v>
      </c>
      <c r="BH340" s="10" t="b">
        <f t="shared" si="1005"/>
        <v>1</v>
      </c>
      <c r="BI340" s="253">
        <f t="shared" si="1006"/>
        <v>0</v>
      </c>
      <c r="BJ340" s="250">
        <f t="shared" si="1009"/>
        <v>35910003</v>
      </c>
      <c r="BK340" s="251">
        <v>348</v>
      </c>
      <c r="BL340" s="251">
        <v>5</v>
      </c>
      <c r="BM340" s="252">
        <f t="shared" si="1010"/>
        <v>0</v>
      </c>
      <c r="BN340" s="252">
        <f t="shared" si="1011"/>
        <v>0</v>
      </c>
      <c r="BO340" s="252">
        <f t="shared" si="1012"/>
        <v>0</v>
      </c>
      <c r="BP340" s="252">
        <f t="shared" si="1013"/>
        <v>0</v>
      </c>
      <c r="BQ340" s="254">
        <f t="shared" si="1014"/>
        <v>675</v>
      </c>
      <c r="BR340">
        <f t="shared" si="1007"/>
        <v>0</v>
      </c>
      <c r="BS340">
        <v>0</v>
      </c>
      <c r="BT340">
        <v>1</v>
      </c>
      <c r="BU340" t="s">
        <v>139</v>
      </c>
      <c r="BV340" t="str">
        <f t="shared" si="1037"/>
        <v>0</v>
      </c>
      <c r="BW340" t="str">
        <f t="shared" si="1037"/>
        <v>0</v>
      </c>
      <c r="BX340" t="str">
        <f t="shared" si="1037"/>
        <v>1</v>
      </c>
      <c r="BY340" t="s">
        <v>23</v>
      </c>
      <c r="BZ340" s="253">
        <f t="shared" si="1015"/>
        <v>0</v>
      </c>
      <c r="CA340" s="253">
        <f t="shared" si="1016"/>
        <v>0</v>
      </c>
      <c r="CB340" s="253">
        <f t="shared" si="1017"/>
        <v>0</v>
      </c>
      <c r="CC340" s="253">
        <f t="shared" si="1018"/>
        <v>0</v>
      </c>
      <c r="CD340" s="253">
        <f t="shared" si="1019"/>
        <v>0</v>
      </c>
      <c r="CE340" s="253">
        <f t="shared" si="1020"/>
        <v>0</v>
      </c>
      <c r="CF340" s="253">
        <f t="shared" si="1021"/>
        <v>0</v>
      </c>
      <c r="CG340" s="253">
        <f t="shared" si="1022"/>
        <v>0</v>
      </c>
      <c r="CH340" s="253">
        <f t="shared" si="1023"/>
        <v>0</v>
      </c>
      <c r="CI340" s="253">
        <f t="shared" si="1024"/>
        <v>0</v>
      </c>
      <c r="CJ340" s="253">
        <f t="shared" si="1025"/>
        <v>0</v>
      </c>
      <c r="CK340" s="253">
        <f t="shared" si="1026"/>
        <v>0</v>
      </c>
    </row>
    <row r="341" spans="1:89" ht="20.399999999999999" x14ac:dyDescent="0.3">
      <c r="B341" s="129">
        <v>233</v>
      </c>
      <c r="C341" s="192">
        <v>358011</v>
      </c>
      <c r="D341" s="192">
        <v>35910003</v>
      </c>
      <c r="E341" s="155" t="s">
        <v>325</v>
      </c>
      <c r="F341" s="108" t="s">
        <v>344</v>
      </c>
      <c r="G341" s="108" t="s">
        <v>345</v>
      </c>
      <c r="H341" s="109" t="s">
        <v>18</v>
      </c>
      <c r="I341" s="130"/>
      <c r="J341" s="109" t="s">
        <v>19</v>
      </c>
      <c r="K341" s="111">
        <f t="shared" si="1089"/>
        <v>0</v>
      </c>
      <c r="L341" s="156" t="s">
        <v>274</v>
      </c>
      <c r="M341" s="201">
        <v>0</v>
      </c>
      <c r="N341" s="262">
        <f t="shared" si="1008"/>
        <v>900</v>
      </c>
      <c r="O341" s="106">
        <v>900</v>
      </c>
      <c r="P341" s="110">
        <f t="shared" si="986"/>
        <v>0</v>
      </c>
      <c r="Q341" s="112" t="s">
        <v>139</v>
      </c>
      <c r="R341" s="113">
        <f t="shared" si="980"/>
        <v>0</v>
      </c>
      <c r="S341" s="114">
        <f t="shared" si="987"/>
        <v>0</v>
      </c>
      <c r="T341" s="113">
        <f t="shared" si="981"/>
        <v>0</v>
      </c>
      <c r="U341" s="115">
        <f t="shared" si="988"/>
        <v>0</v>
      </c>
      <c r="V341" s="113">
        <f t="shared" si="982"/>
        <v>0</v>
      </c>
      <c r="W341" s="115">
        <f t="shared" si="989"/>
        <v>0</v>
      </c>
      <c r="X341" s="113">
        <f t="shared" si="983"/>
        <v>0</v>
      </c>
      <c r="Y341" s="115">
        <f t="shared" si="990"/>
        <v>0</v>
      </c>
      <c r="Z341" s="116">
        <f t="shared" si="984"/>
        <v>0</v>
      </c>
      <c r="AA341" s="117" t="b">
        <f t="shared" si="985"/>
        <v>1</v>
      </c>
      <c r="AB341" s="130"/>
      <c r="AC341" s="132"/>
      <c r="AD341" s="109" t="s">
        <v>22</v>
      </c>
      <c r="AE341" s="108" t="s">
        <v>23</v>
      </c>
      <c r="AF341" s="133"/>
      <c r="AG341" s="134"/>
      <c r="AH341" s="21">
        <v>0</v>
      </c>
      <c r="AI341" s="164">
        <f t="shared" si="1027"/>
        <v>0</v>
      </c>
      <c r="AJ341" s="21">
        <v>0</v>
      </c>
      <c r="AK341" s="164">
        <f t="shared" si="992"/>
        <v>0</v>
      </c>
      <c r="AL341" s="21">
        <v>0</v>
      </c>
      <c r="AM341" s="164">
        <f t="shared" si="993"/>
        <v>0</v>
      </c>
      <c r="AN341" s="21">
        <v>0</v>
      </c>
      <c r="AO341" s="164">
        <f t="shared" si="994"/>
        <v>0</v>
      </c>
      <c r="AP341" s="21">
        <v>0</v>
      </c>
      <c r="AQ341" s="164">
        <f t="shared" si="995"/>
        <v>0</v>
      </c>
      <c r="AR341" s="21">
        <v>0</v>
      </c>
      <c r="AS341" s="164">
        <f t="shared" si="996"/>
        <v>0</v>
      </c>
      <c r="AT341" s="21">
        <v>0</v>
      </c>
      <c r="AU341" s="164">
        <f t="shared" si="997"/>
        <v>0</v>
      </c>
      <c r="AV341" s="21">
        <v>0</v>
      </c>
      <c r="AW341" s="164">
        <f t="shared" si="998"/>
        <v>0</v>
      </c>
      <c r="AX341" s="21">
        <v>0</v>
      </c>
      <c r="AY341" s="164">
        <f t="shared" si="999"/>
        <v>0</v>
      </c>
      <c r="AZ341" s="21">
        <v>0</v>
      </c>
      <c r="BA341" s="164">
        <f t="shared" si="1000"/>
        <v>0</v>
      </c>
      <c r="BB341" s="21">
        <v>0</v>
      </c>
      <c r="BC341" s="164">
        <f t="shared" si="1001"/>
        <v>0</v>
      </c>
      <c r="BD341" s="21">
        <v>0</v>
      </c>
      <c r="BE341" s="164">
        <f t="shared" si="1002"/>
        <v>0</v>
      </c>
      <c r="BF341" s="253">
        <f t="shared" si="1003"/>
        <v>0</v>
      </c>
      <c r="BG341" s="253">
        <f t="shared" si="1004"/>
        <v>0</v>
      </c>
      <c r="BH341" s="10" t="b">
        <f t="shared" si="1005"/>
        <v>1</v>
      </c>
      <c r="BI341" s="253">
        <f t="shared" si="1006"/>
        <v>0</v>
      </c>
      <c r="BJ341" s="250">
        <f t="shared" si="1009"/>
        <v>35910003</v>
      </c>
      <c r="BK341" s="251">
        <v>348</v>
      </c>
      <c r="BL341" s="251">
        <v>5</v>
      </c>
      <c r="BM341" s="252">
        <f t="shared" si="1010"/>
        <v>0</v>
      </c>
      <c r="BN341" s="252">
        <f t="shared" si="1011"/>
        <v>0</v>
      </c>
      <c r="BO341" s="252">
        <f t="shared" si="1012"/>
        <v>0</v>
      </c>
      <c r="BP341" s="252">
        <f t="shared" si="1013"/>
        <v>0</v>
      </c>
      <c r="BQ341" s="254">
        <f t="shared" si="1014"/>
        <v>900</v>
      </c>
      <c r="BR341">
        <f t="shared" si="1007"/>
        <v>0</v>
      </c>
      <c r="BS341">
        <v>0</v>
      </c>
      <c r="BT341">
        <v>1</v>
      </c>
      <c r="BU341" t="s">
        <v>139</v>
      </c>
      <c r="BV341" t="str">
        <f t="shared" si="1037"/>
        <v>0</v>
      </c>
      <c r="BW341" t="str">
        <f t="shared" si="1037"/>
        <v>0</v>
      </c>
      <c r="BX341" t="str">
        <f t="shared" si="1037"/>
        <v>1</v>
      </c>
      <c r="BY341" t="s">
        <v>23</v>
      </c>
      <c r="BZ341" s="253">
        <f t="shared" si="1015"/>
        <v>0</v>
      </c>
      <c r="CA341" s="253">
        <f t="shared" si="1016"/>
        <v>0</v>
      </c>
      <c r="CB341" s="253">
        <f t="shared" si="1017"/>
        <v>0</v>
      </c>
      <c r="CC341" s="253">
        <f t="shared" si="1018"/>
        <v>0</v>
      </c>
      <c r="CD341" s="253">
        <f t="shared" si="1019"/>
        <v>0</v>
      </c>
      <c r="CE341" s="253">
        <f t="shared" si="1020"/>
        <v>0</v>
      </c>
      <c r="CF341" s="253">
        <f t="shared" si="1021"/>
        <v>0</v>
      </c>
      <c r="CG341" s="253">
        <f t="shared" si="1022"/>
        <v>0</v>
      </c>
      <c r="CH341" s="253">
        <f t="shared" si="1023"/>
        <v>0</v>
      </c>
      <c r="CI341" s="253">
        <f t="shared" si="1024"/>
        <v>0</v>
      </c>
      <c r="CJ341" s="253">
        <f t="shared" si="1025"/>
        <v>0</v>
      </c>
      <c r="CK341" s="253">
        <f t="shared" si="1026"/>
        <v>0</v>
      </c>
    </row>
    <row r="342" spans="1:89" ht="30.6" x14ac:dyDescent="0.3">
      <c r="B342" s="129">
        <v>234</v>
      </c>
      <c r="C342" s="192">
        <v>358011</v>
      </c>
      <c r="D342" s="192">
        <v>35910003</v>
      </c>
      <c r="E342" s="155" t="s">
        <v>326</v>
      </c>
      <c r="F342" s="108" t="s">
        <v>344</v>
      </c>
      <c r="G342" s="108" t="s">
        <v>345</v>
      </c>
      <c r="H342" s="109" t="s">
        <v>18</v>
      </c>
      <c r="I342" s="130"/>
      <c r="J342" s="109" t="s">
        <v>19</v>
      </c>
      <c r="K342" s="111">
        <f t="shared" si="1089"/>
        <v>0</v>
      </c>
      <c r="L342" s="156" t="s">
        <v>274</v>
      </c>
      <c r="M342" s="104">
        <v>0</v>
      </c>
      <c r="N342" s="262">
        <f t="shared" si="1008"/>
        <v>2700</v>
      </c>
      <c r="O342" s="106">
        <v>2700</v>
      </c>
      <c r="P342" s="110">
        <f t="shared" si="986"/>
        <v>0</v>
      </c>
      <c r="Q342" s="112" t="s">
        <v>139</v>
      </c>
      <c r="R342" s="113">
        <f t="shared" si="980"/>
        <v>0</v>
      </c>
      <c r="S342" s="114">
        <f t="shared" si="987"/>
        <v>0</v>
      </c>
      <c r="T342" s="113">
        <f t="shared" si="981"/>
        <v>0</v>
      </c>
      <c r="U342" s="115">
        <f t="shared" si="988"/>
        <v>0</v>
      </c>
      <c r="V342" s="113">
        <f t="shared" si="982"/>
        <v>0</v>
      </c>
      <c r="W342" s="115">
        <f t="shared" si="989"/>
        <v>0</v>
      </c>
      <c r="X342" s="113">
        <f t="shared" si="983"/>
        <v>0</v>
      </c>
      <c r="Y342" s="115">
        <f t="shared" si="990"/>
        <v>0</v>
      </c>
      <c r="Z342" s="116">
        <f t="shared" si="984"/>
        <v>0</v>
      </c>
      <c r="AA342" s="117" t="b">
        <f t="shared" si="985"/>
        <v>1</v>
      </c>
      <c r="AB342" s="130"/>
      <c r="AC342" s="132"/>
      <c r="AD342" s="109" t="s">
        <v>22</v>
      </c>
      <c r="AE342" s="108" t="s">
        <v>23</v>
      </c>
      <c r="AF342" s="133"/>
      <c r="AG342" s="134"/>
      <c r="AH342" s="21">
        <v>0</v>
      </c>
      <c r="AI342" s="164">
        <f t="shared" si="1027"/>
        <v>0</v>
      </c>
      <c r="AJ342" s="21">
        <v>0</v>
      </c>
      <c r="AK342" s="164">
        <f t="shared" si="992"/>
        <v>0</v>
      </c>
      <c r="AL342" s="21">
        <v>0</v>
      </c>
      <c r="AM342" s="164">
        <f t="shared" si="993"/>
        <v>0</v>
      </c>
      <c r="AN342" s="21">
        <v>0</v>
      </c>
      <c r="AO342" s="164">
        <f t="shared" si="994"/>
        <v>0</v>
      </c>
      <c r="AP342" s="21">
        <v>0</v>
      </c>
      <c r="AQ342" s="164">
        <f t="shared" si="995"/>
        <v>0</v>
      </c>
      <c r="AR342" s="21">
        <v>0</v>
      </c>
      <c r="AS342" s="164">
        <f t="shared" si="996"/>
        <v>0</v>
      </c>
      <c r="AT342" s="21">
        <v>0</v>
      </c>
      <c r="AU342" s="164">
        <f t="shared" si="997"/>
        <v>0</v>
      </c>
      <c r="AV342" s="21">
        <v>0</v>
      </c>
      <c r="AW342" s="164">
        <f t="shared" si="998"/>
        <v>0</v>
      </c>
      <c r="AX342" s="21">
        <v>0</v>
      </c>
      <c r="AY342" s="164">
        <f t="shared" si="999"/>
        <v>0</v>
      </c>
      <c r="AZ342" s="21">
        <v>0</v>
      </c>
      <c r="BA342" s="164">
        <f t="shared" si="1000"/>
        <v>0</v>
      </c>
      <c r="BB342" s="21">
        <v>0</v>
      </c>
      <c r="BC342" s="164">
        <f t="shared" si="1001"/>
        <v>0</v>
      </c>
      <c r="BD342" s="21">
        <v>0</v>
      </c>
      <c r="BE342" s="164">
        <f t="shared" si="1002"/>
        <v>0</v>
      </c>
      <c r="BF342" s="253">
        <f t="shared" si="1003"/>
        <v>0</v>
      </c>
      <c r="BG342" s="253">
        <f t="shared" si="1004"/>
        <v>0</v>
      </c>
      <c r="BH342" s="10" t="b">
        <f t="shared" si="1005"/>
        <v>1</v>
      </c>
      <c r="BI342" s="253">
        <f t="shared" si="1006"/>
        <v>0</v>
      </c>
      <c r="BJ342" s="250">
        <f t="shared" si="1009"/>
        <v>35910003</v>
      </c>
      <c r="BK342" s="251">
        <v>348</v>
      </c>
      <c r="BL342" s="251">
        <v>5</v>
      </c>
      <c r="BM342" s="252">
        <f t="shared" si="1010"/>
        <v>0</v>
      </c>
      <c r="BN342" s="252">
        <f t="shared" si="1011"/>
        <v>0</v>
      </c>
      <c r="BO342" s="252">
        <f t="shared" si="1012"/>
        <v>0</v>
      </c>
      <c r="BP342" s="252">
        <f t="shared" si="1013"/>
        <v>0</v>
      </c>
      <c r="BQ342" s="254">
        <f t="shared" si="1014"/>
        <v>2700</v>
      </c>
      <c r="BR342">
        <f t="shared" si="1007"/>
        <v>0</v>
      </c>
      <c r="BS342">
        <v>0</v>
      </c>
      <c r="BT342">
        <v>1</v>
      </c>
      <c r="BU342" t="s">
        <v>139</v>
      </c>
      <c r="BV342" t="str">
        <f t="shared" si="1037"/>
        <v>0</v>
      </c>
      <c r="BW342" t="str">
        <f t="shared" si="1037"/>
        <v>0</v>
      </c>
      <c r="BX342" t="str">
        <f t="shared" si="1037"/>
        <v>1</v>
      </c>
      <c r="BY342" t="s">
        <v>23</v>
      </c>
      <c r="BZ342" s="253">
        <f t="shared" si="1015"/>
        <v>0</v>
      </c>
      <c r="CA342" s="253">
        <f t="shared" si="1016"/>
        <v>0</v>
      </c>
      <c r="CB342" s="253">
        <f t="shared" si="1017"/>
        <v>0</v>
      </c>
      <c r="CC342" s="253">
        <f t="shared" si="1018"/>
        <v>0</v>
      </c>
      <c r="CD342" s="253">
        <f t="shared" si="1019"/>
        <v>0</v>
      </c>
      <c r="CE342" s="253">
        <f t="shared" si="1020"/>
        <v>0</v>
      </c>
      <c r="CF342" s="253">
        <f t="shared" si="1021"/>
        <v>0</v>
      </c>
      <c r="CG342" s="253">
        <f t="shared" si="1022"/>
        <v>0</v>
      </c>
      <c r="CH342" s="253">
        <f t="shared" si="1023"/>
        <v>0</v>
      </c>
      <c r="CI342" s="253">
        <f t="shared" si="1024"/>
        <v>0</v>
      </c>
      <c r="CJ342" s="253">
        <f t="shared" si="1025"/>
        <v>0</v>
      </c>
      <c r="CK342" s="253">
        <f t="shared" si="1026"/>
        <v>0</v>
      </c>
    </row>
    <row r="343" spans="1:89" ht="40.799999999999997" x14ac:dyDescent="0.3">
      <c r="B343" s="129">
        <v>235</v>
      </c>
      <c r="C343" s="192">
        <v>358011</v>
      </c>
      <c r="D343" s="192">
        <v>35910003</v>
      </c>
      <c r="E343" s="155" t="s">
        <v>364</v>
      </c>
      <c r="F343" s="108" t="s">
        <v>344</v>
      </c>
      <c r="G343" s="108" t="s">
        <v>345</v>
      </c>
      <c r="H343" s="109" t="s">
        <v>18</v>
      </c>
      <c r="I343" s="130"/>
      <c r="J343" s="109" t="s">
        <v>19</v>
      </c>
      <c r="K343" s="111">
        <f t="shared" si="1089"/>
        <v>2</v>
      </c>
      <c r="L343" s="156" t="s">
        <v>274</v>
      </c>
      <c r="M343" s="201">
        <v>0</v>
      </c>
      <c r="N343" s="262">
        <f t="shared" si="1008"/>
        <v>760</v>
      </c>
      <c r="O343" s="106">
        <v>760</v>
      </c>
      <c r="P343" s="110">
        <f t="shared" si="986"/>
        <v>1520</v>
      </c>
      <c r="Q343" s="112" t="s">
        <v>139</v>
      </c>
      <c r="R343" s="113">
        <f t="shared" si="980"/>
        <v>1</v>
      </c>
      <c r="S343" s="114">
        <f t="shared" si="987"/>
        <v>760</v>
      </c>
      <c r="T343" s="113">
        <f t="shared" si="981"/>
        <v>0</v>
      </c>
      <c r="U343" s="115">
        <f t="shared" si="988"/>
        <v>0</v>
      </c>
      <c r="V343" s="113">
        <f t="shared" si="982"/>
        <v>1</v>
      </c>
      <c r="W343" s="115">
        <f t="shared" si="989"/>
        <v>760</v>
      </c>
      <c r="X343" s="113">
        <f t="shared" si="983"/>
        <v>0</v>
      </c>
      <c r="Y343" s="115">
        <f t="shared" si="990"/>
        <v>0</v>
      </c>
      <c r="Z343" s="116">
        <f t="shared" si="984"/>
        <v>1520</v>
      </c>
      <c r="AA343" s="117" t="b">
        <f t="shared" si="985"/>
        <v>1</v>
      </c>
      <c r="AB343" s="130"/>
      <c r="AC343" s="132"/>
      <c r="AD343" s="109" t="s">
        <v>22</v>
      </c>
      <c r="AE343" s="108" t="s">
        <v>23</v>
      </c>
      <c r="AF343" s="133"/>
      <c r="AG343" s="134"/>
      <c r="AH343" s="21">
        <v>0</v>
      </c>
      <c r="AI343" s="164">
        <f t="shared" si="1027"/>
        <v>0</v>
      </c>
      <c r="AJ343" s="21">
        <v>0</v>
      </c>
      <c r="AK343" s="164">
        <f t="shared" si="992"/>
        <v>0</v>
      </c>
      <c r="AL343" s="21">
        <v>1</v>
      </c>
      <c r="AM343" s="164">
        <f t="shared" si="993"/>
        <v>760</v>
      </c>
      <c r="AN343" s="21">
        <v>0</v>
      </c>
      <c r="AO343" s="164">
        <f t="shared" si="994"/>
        <v>0</v>
      </c>
      <c r="AP343" s="21">
        <v>0</v>
      </c>
      <c r="AQ343" s="164">
        <f t="shared" si="995"/>
        <v>0</v>
      </c>
      <c r="AR343" s="21">
        <v>0</v>
      </c>
      <c r="AS343" s="164">
        <f t="shared" si="996"/>
        <v>0</v>
      </c>
      <c r="AT343" s="21">
        <v>0</v>
      </c>
      <c r="AU343" s="164">
        <f t="shared" si="997"/>
        <v>0</v>
      </c>
      <c r="AV343" s="21">
        <v>0</v>
      </c>
      <c r="AW343" s="164">
        <f t="shared" si="998"/>
        <v>0</v>
      </c>
      <c r="AX343" s="21">
        <v>1</v>
      </c>
      <c r="AY343" s="164">
        <f t="shared" si="999"/>
        <v>760</v>
      </c>
      <c r="AZ343" s="21">
        <v>0</v>
      </c>
      <c r="BA343" s="164">
        <f t="shared" si="1000"/>
        <v>0</v>
      </c>
      <c r="BB343" s="21">
        <v>0</v>
      </c>
      <c r="BC343" s="164">
        <f t="shared" si="1001"/>
        <v>0</v>
      </c>
      <c r="BD343" s="21">
        <v>0</v>
      </c>
      <c r="BE343" s="164">
        <f t="shared" si="1002"/>
        <v>0</v>
      </c>
      <c r="BF343" s="253">
        <f t="shared" si="1003"/>
        <v>1520</v>
      </c>
      <c r="BG343" s="253">
        <f t="shared" si="1004"/>
        <v>1520</v>
      </c>
      <c r="BH343" s="10" t="b">
        <f t="shared" si="1005"/>
        <v>1</v>
      </c>
      <c r="BI343" s="253">
        <f t="shared" si="1006"/>
        <v>0</v>
      </c>
      <c r="BJ343" s="250">
        <f t="shared" si="1009"/>
        <v>35910003</v>
      </c>
      <c r="BK343" s="251">
        <v>348</v>
      </c>
      <c r="BL343" s="251">
        <v>5</v>
      </c>
      <c r="BM343" s="252">
        <f t="shared" si="1010"/>
        <v>1</v>
      </c>
      <c r="BN343" s="252">
        <f t="shared" si="1011"/>
        <v>0</v>
      </c>
      <c r="BO343" s="252">
        <f t="shared" si="1012"/>
        <v>1</v>
      </c>
      <c r="BP343" s="252">
        <f t="shared" si="1013"/>
        <v>0</v>
      </c>
      <c r="BQ343" s="254">
        <f t="shared" si="1014"/>
        <v>760</v>
      </c>
      <c r="BR343">
        <f t="shared" si="1007"/>
        <v>0</v>
      </c>
      <c r="BS343">
        <v>0</v>
      </c>
      <c r="BT343">
        <v>1</v>
      </c>
      <c r="BU343" t="s">
        <v>139</v>
      </c>
      <c r="BV343" t="str">
        <f t="shared" si="1037"/>
        <v>0</v>
      </c>
      <c r="BW343" t="str">
        <f t="shared" si="1037"/>
        <v>0</v>
      </c>
      <c r="BX343" t="str">
        <f t="shared" si="1037"/>
        <v>1</v>
      </c>
      <c r="BY343" t="s">
        <v>23</v>
      </c>
      <c r="BZ343" s="253">
        <f t="shared" si="1015"/>
        <v>0</v>
      </c>
      <c r="CA343" s="253">
        <f t="shared" si="1016"/>
        <v>0</v>
      </c>
      <c r="CB343" s="253">
        <f t="shared" si="1017"/>
        <v>760</v>
      </c>
      <c r="CC343" s="253">
        <f t="shared" si="1018"/>
        <v>0</v>
      </c>
      <c r="CD343" s="253">
        <f t="shared" si="1019"/>
        <v>0</v>
      </c>
      <c r="CE343" s="253">
        <f t="shared" si="1020"/>
        <v>0</v>
      </c>
      <c r="CF343" s="253">
        <f t="shared" si="1021"/>
        <v>0</v>
      </c>
      <c r="CG343" s="253">
        <f t="shared" si="1022"/>
        <v>0</v>
      </c>
      <c r="CH343" s="253">
        <f t="shared" si="1023"/>
        <v>760</v>
      </c>
      <c r="CI343" s="253">
        <f t="shared" si="1024"/>
        <v>0</v>
      </c>
      <c r="CJ343" s="253">
        <f t="shared" si="1025"/>
        <v>0</v>
      </c>
      <c r="CK343" s="253">
        <f t="shared" si="1026"/>
        <v>0</v>
      </c>
    </row>
    <row r="344" spans="1:89" ht="20.399999999999999" x14ac:dyDescent="0.3">
      <c r="B344" s="129">
        <v>236</v>
      </c>
      <c r="C344" s="192">
        <v>358011</v>
      </c>
      <c r="D344" s="192">
        <v>35910003</v>
      </c>
      <c r="E344" s="155" t="s">
        <v>327</v>
      </c>
      <c r="F344" s="108" t="s">
        <v>344</v>
      </c>
      <c r="G344" s="108" t="s">
        <v>345</v>
      </c>
      <c r="H344" s="109" t="s">
        <v>18</v>
      </c>
      <c r="I344" s="130"/>
      <c r="J344" s="109" t="s">
        <v>19</v>
      </c>
      <c r="K344" s="111">
        <f t="shared" si="1089"/>
        <v>3</v>
      </c>
      <c r="L344" s="156" t="s">
        <v>274</v>
      </c>
      <c r="M344" s="104">
        <v>0</v>
      </c>
      <c r="N344" s="262">
        <f t="shared" si="1008"/>
        <v>970</v>
      </c>
      <c r="O344" s="106">
        <v>970</v>
      </c>
      <c r="P344" s="110">
        <f t="shared" si="986"/>
        <v>2910</v>
      </c>
      <c r="Q344" s="112" t="s">
        <v>139</v>
      </c>
      <c r="R344" s="113">
        <f t="shared" si="980"/>
        <v>1</v>
      </c>
      <c r="S344" s="114">
        <f t="shared" si="987"/>
        <v>970</v>
      </c>
      <c r="T344" s="113">
        <f t="shared" si="981"/>
        <v>1</v>
      </c>
      <c r="U344" s="115">
        <f t="shared" si="988"/>
        <v>970</v>
      </c>
      <c r="V344" s="113">
        <f t="shared" si="982"/>
        <v>1</v>
      </c>
      <c r="W344" s="115">
        <f t="shared" si="989"/>
        <v>970</v>
      </c>
      <c r="X344" s="113">
        <f t="shared" si="983"/>
        <v>0</v>
      </c>
      <c r="Y344" s="115">
        <f t="shared" si="990"/>
        <v>0</v>
      </c>
      <c r="Z344" s="116">
        <f t="shared" si="984"/>
        <v>2910</v>
      </c>
      <c r="AA344" s="117" t="b">
        <f t="shared" si="985"/>
        <v>1</v>
      </c>
      <c r="AB344" s="130"/>
      <c r="AC344" s="132"/>
      <c r="AD344" s="109" t="s">
        <v>22</v>
      </c>
      <c r="AE344" s="108" t="s">
        <v>23</v>
      </c>
      <c r="AF344" s="133"/>
      <c r="AG344" s="134"/>
      <c r="AH344" s="21">
        <v>0</v>
      </c>
      <c r="AI344" s="164">
        <f t="shared" si="1027"/>
        <v>0</v>
      </c>
      <c r="AJ344" s="21">
        <v>0</v>
      </c>
      <c r="AK344" s="164">
        <f t="shared" si="992"/>
        <v>0</v>
      </c>
      <c r="AL344" s="21">
        <v>1</v>
      </c>
      <c r="AM344" s="164">
        <f t="shared" si="993"/>
        <v>970</v>
      </c>
      <c r="AN344" s="21">
        <v>0</v>
      </c>
      <c r="AO344" s="164">
        <f t="shared" si="994"/>
        <v>0</v>
      </c>
      <c r="AP344" s="21">
        <v>0</v>
      </c>
      <c r="AQ344" s="164">
        <f t="shared" si="995"/>
        <v>0</v>
      </c>
      <c r="AR344" s="21">
        <v>1</v>
      </c>
      <c r="AS344" s="164">
        <f t="shared" si="996"/>
        <v>970</v>
      </c>
      <c r="AT344" s="21">
        <v>0</v>
      </c>
      <c r="AU344" s="164">
        <f t="shared" si="997"/>
        <v>0</v>
      </c>
      <c r="AV344" s="21">
        <v>0</v>
      </c>
      <c r="AW344" s="164">
        <f t="shared" si="998"/>
        <v>0</v>
      </c>
      <c r="AX344" s="21">
        <v>1</v>
      </c>
      <c r="AY344" s="164">
        <f t="shared" si="999"/>
        <v>970</v>
      </c>
      <c r="AZ344" s="21">
        <v>0</v>
      </c>
      <c r="BA344" s="164">
        <f t="shared" si="1000"/>
        <v>0</v>
      </c>
      <c r="BB344" s="21">
        <v>0</v>
      </c>
      <c r="BC344" s="164">
        <f t="shared" si="1001"/>
        <v>0</v>
      </c>
      <c r="BD344" s="21">
        <v>0</v>
      </c>
      <c r="BE344" s="164">
        <f t="shared" si="1002"/>
        <v>0</v>
      </c>
      <c r="BF344" s="253">
        <f t="shared" si="1003"/>
        <v>2910</v>
      </c>
      <c r="BG344" s="253">
        <f t="shared" si="1004"/>
        <v>2910</v>
      </c>
      <c r="BH344" s="10" t="b">
        <f t="shared" si="1005"/>
        <v>1</v>
      </c>
      <c r="BI344" s="253">
        <f t="shared" si="1006"/>
        <v>0</v>
      </c>
      <c r="BJ344" s="250">
        <f t="shared" si="1009"/>
        <v>35910003</v>
      </c>
      <c r="BK344" s="251">
        <v>348</v>
      </c>
      <c r="BL344" s="251">
        <v>5</v>
      </c>
      <c r="BM344" s="252">
        <f t="shared" si="1010"/>
        <v>1</v>
      </c>
      <c r="BN344" s="252">
        <f t="shared" si="1011"/>
        <v>1</v>
      </c>
      <c r="BO344" s="252">
        <f t="shared" si="1012"/>
        <v>1</v>
      </c>
      <c r="BP344" s="252">
        <f t="shared" si="1013"/>
        <v>0</v>
      </c>
      <c r="BQ344" s="254">
        <f t="shared" si="1014"/>
        <v>970</v>
      </c>
      <c r="BR344">
        <f t="shared" si="1007"/>
        <v>0</v>
      </c>
      <c r="BS344">
        <v>0</v>
      </c>
      <c r="BT344">
        <v>1</v>
      </c>
      <c r="BU344" t="s">
        <v>139</v>
      </c>
      <c r="BV344" t="str">
        <f t="shared" si="1037"/>
        <v>0</v>
      </c>
      <c r="BW344" t="str">
        <f t="shared" si="1037"/>
        <v>0</v>
      </c>
      <c r="BX344" t="str">
        <f t="shared" si="1037"/>
        <v>1</v>
      </c>
      <c r="BY344" t="s">
        <v>23</v>
      </c>
      <c r="BZ344" s="253">
        <f t="shared" si="1015"/>
        <v>0</v>
      </c>
      <c r="CA344" s="253">
        <f t="shared" si="1016"/>
        <v>0</v>
      </c>
      <c r="CB344" s="253">
        <f t="shared" si="1017"/>
        <v>970</v>
      </c>
      <c r="CC344" s="253">
        <f t="shared" si="1018"/>
        <v>0</v>
      </c>
      <c r="CD344" s="253">
        <f t="shared" si="1019"/>
        <v>0</v>
      </c>
      <c r="CE344" s="253">
        <f t="shared" si="1020"/>
        <v>970</v>
      </c>
      <c r="CF344" s="253">
        <f t="shared" si="1021"/>
        <v>0</v>
      </c>
      <c r="CG344" s="253">
        <f t="shared" si="1022"/>
        <v>0</v>
      </c>
      <c r="CH344" s="253">
        <f t="shared" si="1023"/>
        <v>970</v>
      </c>
      <c r="CI344" s="253">
        <f t="shared" si="1024"/>
        <v>0</v>
      </c>
      <c r="CJ344" s="253">
        <f t="shared" si="1025"/>
        <v>0</v>
      </c>
      <c r="CK344" s="253">
        <f t="shared" si="1026"/>
        <v>0</v>
      </c>
    </row>
    <row r="345" spans="1:89" ht="20.399999999999999" x14ac:dyDescent="0.3">
      <c r="B345" s="129">
        <v>237</v>
      </c>
      <c r="C345" s="192">
        <v>358011</v>
      </c>
      <c r="D345" s="192">
        <v>35910003</v>
      </c>
      <c r="E345" s="155" t="s">
        <v>328</v>
      </c>
      <c r="F345" s="108" t="s">
        <v>344</v>
      </c>
      <c r="G345" s="108" t="s">
        <v>345</v>
      </c>
      <c r="H345" s="109" t="s">
        <v>18</v>
      </c>
      <c r="I345" s="130"/>
      <c r="J345" s="109" t="s">
        <v>19</v>
      </c>
      <c r="K345" s="111">
        <f t="shared" si="1089"/>
        <v>2</v>
      </c>
      <c r="L345" s="156" t="s">
        <v>274</v>
      </c>
      <c r="M345" s="201">
        <v>0</v>
      </c>
      <c r="N345" s="262">
        <f t="shared" si="1008"/>
        <v>1065</v>
      </c>
      <c r="O345" s="106">
        <v>1065</v>
      </c>
      <c r="P345" s="110">
        <f t="shared" si="986"/>
        <v>2130</v>
      </c>
      <c r="Q345" s="112" t="s">
        <v>139</v>
      </c>
      <c r="R345" s="113">
        <f t="shared" si="980"/>
        <v>1</v>
      </c>
      <c r="S345" s="114">
        <f t="shared" si="987"/>
        <v>1065</v>
      </c>
      <c r="T345" s="113">
        <f t="shared" si="981"/>
        <v>0</v>
      </c>
      <c r="U345" s="115">
        <f t="shared" si="988"/>
        <v>0</v>
      </c>
      <c r="V345" s="113">
        <f t="shared" si="982"/>
        <v>1</v>
      </c>
      <c r="W345" s="115">
        <f t="shared" si="989"/>
        <v>1065</v>
      </c>
      <c r="X345" s="113">
        <f t="shared" si="983"/>
        <v>0</v>
      </c>
      <c r="Y345" s="115">
        <f t="shared" si="990"/>
        <v>0</v>
      </c>
      <c r="Z345" s="116">
        <f t="shared" si="984"/>
        <v>2130</v>
      </c>
      <c r="AA345" s="117" t="b">
        <f t="shared" si="985"/>
        <v>1</v>
      </c>
      <c r="AB345" s="130"/>
      <c r="AC345" s="132"/>
      <c r="AD345" s="109" t="s">
        <v>22</v>
      </c>
      <c r="AE345" s="108" t="s">
        <v>23</v>
      </c>
      <c r="AF345" s="133"/>
      <c r="AG345" s="134"/>
      <c r="AH345" s="21">
        <v>0</v>
      </c>
      <c r="AI345" s="164">
        <f t="shared" si="1027"/>
        <v>0</v>
      </c>
      <c r="AJ345" s="21">
        <v>0</v>
      </c>
      <c r="AK345" s="164">
        <f t="shared" si="992"/>
        <v>0</v>
      </c>
      <c r="AL345" s="21">
        <v>1</v>
      </c>
      <c r="AM345" s="164">
        <f t="shared" si="993"/>
        <v>1065</v>
      </c>
      <c r="AN345" s="21">
        <v>0</v>
      </c>
      <c r="AO345" s="164">
        <f t="shared" si="994"/>
        <v>0</v>
      </c>
      <c r="AP345" s="21">
        <v>0</v>
      </c>
      <c r="AQ345" s="164">
        <f t="shared" si="995"/>
        <v>0</v>
      </c>
      <c r="AR345" s="21">
        <v>0</v>
      </c>
      <c r="AS345" s="164">
        <f t="shared" si="996"/>
        <v>0</v>
      </c>
      <c r="AT345" s="21">
        <v>0</v>
      </c>
      <c r="AU345" s="164">
        <f t="shared" si="997"/>
        <v>0</v>
      </c>
      <c r="AV345" s="21">
        <v>0</v>
      </c>
      <c r="AW345" s="164">
        <f t="shared" si="998"/>
        <v>0</v>
      </c>
      <c r="AX345" s="21">
        <v>1</v>
      </c>
      <c r="AY345" s="164">
        <f t="shared" si="999"/>
        <v>1065</v>
      </c>
      <c r="AZ345" s="21">
        <v>0</v>
      </c>
      <c r="BA345" s="164">
        <f t="shared" si="1000"/>
        <v>0</v>
      </c>
      <c r="BB345" s="21">
        <v>0</v>
      </c>
      <c r="BC345" s="164">
        <f t="shared" si="1001"/>
        <v>0</v>
      </c>
      <c r="BD345" s="21">
        <v>0</v>
      </c>
      <c r="BE345" s="164">
        <f t="shared" si="1002"/>
        <v>0</v>
      </c>
      <c r="BF345" s="253">
        <f t="shared" si="1003"/>
        <v>2130</v>
      </c>
      <c r="BG345" s="253">
        <f t="shared" si="1004"/>
        <v>2130</v>
      </c>
      <c r="BH345" s="10" t="b">
        <f t="shared" si="1005"/>
        <v>1</v>
      </c>
      <c r="BI345" s="253">
        <f t="shared" si="1006"/>
        <v>0</v>
      </c>
      <c r="BJ345" s="250">
        <f t="shared" si="1009"/>
        <v>35910003</v>
      </c>
      <c r="BK345" s="251">
        <v>348</v>
      </c>
      <c r="BL345" s="251">
        <v>5</v>
      </c>
      <c r="BM345" s="252">
        <f t="shared" si="1010"/>
        <v>1</v>
      </c>
      <c r="BN345" s="252">
        <f t="shared" si="1011"/>
        <v>0</v>
      </c>
      <c r="BO345" s="252">
        <f t="shared" si="1012"/>
        <v>1</v>
      </c>
      <c r="BP345" s="252">
        <f t="shared" si="1013"/>
        <v>0</v>
      </c>
      <c r="BQ345" s="254">
        <f t="shared" si="1014"/>
        <v>1065</v>
      </c>
      <c r="BR345">
        <f t="shared" si="1007"/>
        <v>0</v>
      </c>
      <c r="BS345">
        <v>0</v>
      </c>
      <c r="BT345">
        <v>1</v>
      </c>
      <c r="BU345" t="s">
        <v>139</v>
      </c>
      <c r="BV345" t="str">
        <f t="shared" si="1037"/>
        <v>0</v>
      </c>
      <c r="BW345" t="str">
        <f t="shared" si="1037"/>
        <v>0</v>
      </c>
      <c r="BX345" t="str">
        <f t="shared" si="1037"/>
        <v>1</v>
      </c>
      <c r="BY345" t="s">
        <v>23</v>
      </c>
      <c r="BZ345" s="253">
        <f t="shared" si="1015"/>
        <v>0</v>
      </c>
      <c r="CA345" s="253">
        <f t="shared" si="1016"/>
        <v>0</v>
      </c>
      <c r="CB345" s="253">
        <f t="shared" si="1017"/>
        <v>1065</v>
      </c>
      <c r="CC345" s="253">
        <f t="shared" si="1018"/>
        <v>0</v>
      </c>
      <c r="CD345" s="253">
        <f t="shared" si="1019"/>
        <v>0</v>
      </c>
      <c r="CE345" s="253">
        <f t="shared" si="1020"/>
        <v>0</v>
      </c>
      <c r="CF345" s="253">
        <f t="shared" si="1021"/>
        <v>0</v>
      </c>
      <c r="CG345" s="253">
        <f t="shared" si="1022"/>
        <v>0</v>
      </c>
      <c r="CH345" s="253">
        <f t="shared" si="1023"/>
        <v>1065</v>
      </c>
      <c r="CI345" s="253">
        <f t="shared" si="1024"/>
        <v>0</v>
      </c>
      <c r="CJ345" s="253">
        <f t="shared" si="1025"/>
        <v>0</v>
      </c>
      <c r="CK345" s="253">
        <f t="shared" si="1026"/>
        <v>0</v>
      </c>
    </row>
    <row r="346" spans="1:89" ht="20.399999999999999" x14ac:dyDescent="0.3">
      <c r="B346" s="129">
        <v>238</v>
      </c>
      <c r="C346" s="192">
        <v>358011</v>
      </c>
      <c r="D346" s="192">
        <v>35910003</v>
      </c>
      <c r="E346" s="155" t="s">
        <v>329</v>
      </c>
      <c r="F346" s="108" t="s">
        <v>344</v>
      </c>
      <c r="G346" s="108" t="s">
        <v>345</v>
      </c>
      <c r="H346" s="109" t="s">
        <v>18</v>
      </c>
      <c r="I346" s="130"/>
      <c r="J346" s="109" t="s">
        <v>19</v>
      </c>
      <c r="K346" s="111">
        <f t="shared" si="1089"/>
        <v>1</v>
      </c>
      <c r="L346" s="156" t="s">
        <v>274</v>
      </c>
      <c r="M346" s="104">
        <v>0</v>
      </c>
      <c r="N346" s="262">
        <f t="shared" si="1008"/>
        <v>2820.01</v>
      </c>
      <c r="O346" s="106">
        <v>2820.01</v>
      </c>
      <c r="P346" s="110">
        <f t="shared" si="986"/>
        <v>2820.01</v>
      </c>
      <c r="Q346" s="112" t="s">
        <v>139</v>
      </c>
      <c r="R346" s="113">
        <f t="shared" si="980"/>
        <v>0</v>
      </c>
      <c r="S346" s="114">
        <f t="shared" si="987"/>
        <v>0</v>
      </c>
      <c r="T346" s="113">
        <f t="shared" si="981"/>
        <v>1</v>
      </c>
      <c r="U346" s="115">
        <f t="shared" si="988"/>
        <v>2820.01</v>
      </c>
      <c r="V346" s="113">
        <f t="shared" si="982"/>
        <v>0</v>
      </c>
      <c r="W346" s="115">
        <f t="shared" si="989"/>
        <v>0</v>
      </c>
      <c r="X346" s="113">
        <f t="shared" si="983"/>
        <v>0</v>
      </c>
      <c r="Y346" s="115">
        <f t="shared" si="990"/>
        <v>0</v>
      </c>
      <c r="Z346" s="116">
        <f t="shared" si="984"/>
        <v>2820.01</v>
      </c>
      <c r="AA346" s="117" t="b">
        <f t="shared" si="985"/>
        <v>1</v>
      </c>
      <c r="AB346" s="130"/>
      <c r="AC346" s="132"/>
      <c r="AD346" s="109" t="s">
        <v>22</v>
      </c>
      <c r="AE346" s="108" t="s">
        <v>23</v>
      </c>
      <c r="AF346" s="133"/>
      <c r="AG346" s="134"/>
      <c r="AH346" s="21">
        <v>0</v>
      </c>
      <c r="AI346" s="164">
        <f t="shared" si="1027"/>
        <v>0</v>
      </c>
      <c r="AJ346" s="21">
        <v>0</v>
      </c>
      <c r="AK346" s="164">
        <f t="shared" si="992"/>
        <v>0</v>
      </c>
      <c r="AL346" s="21">
        <v>0</v>
      </c>
      <c r="AM346" s="164">
        <f t="shared" si="993"/>
        <v>0</v>
      </c>
      <c r="AN346" s="21">
        <v>0</v>
      </c>
      <c r="AO346" s="164">
        <f t="shared" si="994"/>
        <v>0</v>
      </c>
      <c r="AP346" s="21">
        <v>0</v>
      </c>
      <c r="AQ346" s="164">
        <f t="shared" si="995"/>
        <v>0</v>
      </c>
      <c r="AR346" s="21">
        <v>1</v>
      </c>
      <c r="AS346" s="164">
        <f t="shared" si="996"/>
        <v>2820.01</v>
      </c>
      <c r="AT346" s="21">
        <v>0</v>
      </c>
      <c r="AU346" s="164">
        <f t="shared" si="997"/>
        <v>0</v>
      </c>
      <c r="AV346" s="21">
        <v>0</v>
      </c>
      <c r="AW346" s="164">
        <f t="shared" si="998"/>
        <v>0</v>
      </c>
      <c r="AX346" s="21">
        <v>0</v>
      </c>
      <c r="AY346" s="164">
        <f t="shared" si="999"/>
        <v>0</v>
      </c>
      <c r="AZ346" s="21">
        <v>0</v>
      </c>
      <c r="BA346" s="164">
        <f t="shared" si="1000"/>
        <v>0</v>
      </c>
      <c r="BB346" s="21">
        <v>0</v>
      </c>
      <c r="BC346" s="164">
        <f t="shared" si="1001"/>
        <v>0</v>
      </c>
      <c r="BD346" s="21">
        <v>0</v>
      </c>
      <c r="BE346" s="164">
        <f t="shared" si="1002"/>
        <v>0</v>
      </c>
      <c r="BF346" s="253">
        <f t="shared" si="1003"/>
        <v>2820.01</v>
      </c>
      <c r="BG346" s="253">
        <f t="shared" si="1004"/>
        <v>2820.01</v>
      </c>
      <c r="BH346" s="10" t="b">
        <f t="shared" si="1005"/>
        <v>1</v>
      </c>
      <c r="BI346" s="253">
        <f t="shared" si="1006"/>
        <v>0</v>
      </c>
      <c r="BJ346" s="250">
        <f t="shared" si="1009"/>
        <v>35910003</v>
      </c>
      <c r="BK346" s="251">
        <v>348</v>
      </c>
      <c r="BL346" s="251">
        <v>5</v>
      </c>
      <c r="BM346" s="252">
        <f t="shared" si="1010"/>
        <v>0</v>
      </c>
      <c r="BN346" s="252">
        <f t="shared" si="1011"/>
        <v>1</v>
      </c>
      <c r="BO346" s="252">
        <f t="shared" si="1012"/>
        <v>0</v>
      </c>
      <c r="BP346" s="252">
        <f t="shared" si="1013"/>
        <v>0</v>
      </c>
      <c r="BQ346" s="254">
        <f t="shared" si="1014"/>
        <v>2820.01</v>
      </c>
      <c r="BR346">
        <f t="shared" si="1007"/>
        <v>0</v>
      </c>
      <c r="BS346">
        <v>0</v>
      </c>
      <c r="BT346">
        <v>1</v>
      </c>
      <c r="BU346" t="s">
        <v>139</v>
      </c>
      <c r="BV346" t="str">
        <f t="shared" si="1037"/>
        <v>0</v>
      </c>
      <c r="BW346" t="str">
        <f t="shared" si="1037"/>
        <v>0</v>
      </c>
      <c r="BX346" t="str">
        <f t="shared" si="1037"/>
        <v>1</v>
      </c>
      <c r="BY346" t="s">
        <v>23</v>
      </c>
      <c r="BZ346" s="253">
        <f t="shared" si="1015"/>
        <v>0</v>
      </c>
      <c r="CA346" s="253">
        <f t="shared" si="1016"/>
        <v>0</v>
      </c>
      <c r="CB346" s="253">
        <f t="shared" si="1017"/>
        <v>0</v>
      </c>
      <c r="CC346" s="253">
        <f t="shared" si="1018"/>
        <v>0</v>
      </c>
      <c r="CD346" s="253">
        <f t="shared" si="1019"/>
        <v>0</v>
      </c>
      <c r="CE346" s="253">
        <f t="shared" si="1020"/>
        <v>2820.01</v>
      </c>
      <c r="CF346" s="253">
        <f t="shared" si="1021"/>
        <v>0</v>
      </c>
      <c r="CG346" s="253">
        <f t="shared" si="1022"/>
        <v>0</v>
      </c>
      <c r="CH346" s="253">
        <f t="shared" si="1023"/>
        <v>0</v>
      </c>
      <c r="CI346" s="253">
        <f t="shared" si="1024"/>
        <v>0</v>
      </c>
      <c r="CJ346" s="253">
        <f t="shared" si="1025"/>
        <v>0</v>
      </c>
      <c r="CK346" s="253">
        <f t="shared" si="1026"/>
        <v>0</v>
      </c>
    </row>
    <row r="347" spans="1:89" ht="20.399999999999999" x14ac:dyDescent="0.3">
      <c r="B347" s="129">
        <v>239</v>
      </c>
      <c r="C347" s="192">
        <v>358011</v>
      </c>
      <c r="D347" s="192">
        <v>35910003</v>
      </c>
      <c r="E347" s="155" t="s">
        <v>330</v>
      </c>
      <c r="F347" s="108" t="s">
        <v>344</v>
      </c>
      <c r="G347" s="108" t="s">
        <v>345</v>
      </c>
      <c r="H347" s="109" t="s">
        <v>18</v>
      </c>
      <c r="I347" s="130"/>
      <c r="J347" s="109" t="s">
        <v>19</v>
      </c>
      <c r="K347" s="111">
        <f t="shared" si="1089"/>
        <v>1</v>
      </c>
      <c r="L347" s="156" t="s">
        <v>274</v>
      </c>
      <c r="M347" s="201">
        <v>0</v>
      </c>
      <c r="N347" s="262">
        <f t="shared" si="1008"/>
        <v>992</v>
      </c>
      <c r="O347" s="106">
        <v>992</v>
      </c>
      <c r="P347" s="110">
        <f t="shared" si="986"/>
        <v>992</v>
      </c>
      <c r="Q347" s="112" t="s">
        <v>139</v>
      </c>
      <c r="R347" s="113">
        <f t="shared" si="980"/>
        <v>0</v>
      </c>
      <c r="S347" s="114">
        <f t="shared" si="987"/>
        <v>0</v>
      </c>
      <c r="T347" s="113">
        <f t="shared" si="981"/>
        <v>1</v>
      </c>
      <c r="U347" s="115">
        <f t="shared" si="988"/>
        <v>992</v>
      </c>
      <c r="V347" s="113">
        <f t="shared" si="982"/>
        <v>0</v>
      </c>
      <c r="W347" s="115">
        <f t="shared" si="989"/>
        <v>0</v>
      </c>
      <c r="X347" s="113">
        <f t="shared" si="983"/>
        <v>0</v>
      </c>
      <c r="Y347" s="115">
        <f t="shared" si="990"/>
        <v>0</v>
      </c>
      <c r="Z347" s="116">
        <f t="shared" si="984"/>
        <v>992</v>
      </c>
      <c r="AA347" s="117" t="b">
        <f t="shared" si="985"/>
        <v>1</v>
      </c>
      <c r="AB347" s="130"/>
      <c r="AC347" s="132"/>
      <c r="AD347" s="109" t="s">
        <v>22</v>
      </c>
      <c r="AE347" s="108" t="s">
        <v>23</v>
      </c>
      <c r="AF347" s="133"/>
      <c r="AG347" s="134"/>
      <c r="AH347" s="21">
        <v>0</v>
      </c>
      <c r="AI347" s="164">
        <f t="shared" si="1027"/>
        <v>0</v>
      </c>
      <c r="AJ347" s="21">
        <v>0</v>
      </c>
      <c r="AK347" s="164">
        <f t="shared" si="992"/>
        <v>0</v>
      </c>
      <c r="AL347" s="21">
        <v>0</v>
      </c>
      <c r="AM347" s="164">
        <f t="shared" si="993"/>
        <v>0</v>
      </c>
      <c r="AN347" s="21">
        <v>0</v>
      </c>
      <c r="AO347" s="164">
        <f t="shared" si="994"/>
        <v>0</v>
      </c>
      <c r="AP347" s="21">
        <v>0</v>
      </c>
      <c r="AQ347" s="164">
        <f t="shared" si="995"/>
        <v>0</v>
      </c>
      <c r="AR347" s="21">
        <v>1</v>
      </c>
      <c r="AS347" s="164">
        <f t="shared" si="996"/>
        <v>992</v>
      </c>
      <c r="AT347" s="21">
        <v>0</v>
      </c>
      <c r="AU347" s="164">
        <f t="shared" si="997"/>
        <v>0</v>
      </c>
      <c r="AV347" s="21">
        <v>0</v>
      </c>
      <c r="AW347" s="164">
        <f t="shared" si="998"/>
        <v>0</v>
      </c>
      <c r="AX347" s="21">
        <v>0</v>
      </c>
      <c r="AY347" s="164">
        <f t="shared" si="999"/>
        <v>0</v>
      </c>
      <c r="AZ347" s="21">
        <v>0</v>
      </c>
      <c r="BA347" s="164">
        <f t="shared" si="1000"/>
        <v>0</v>
      </c>
      <c r="BB347" s="21">
        <v>0</v>
      </c>
      <c r="BC347" s="164">
        <f t="shared" si="1001"/>
        <v>0</v>
      </c>
      <c r="BD347" s="21">
        <v>0</v>
      </c>
      <c r="BE347" s="164">
        <f t="shared" si="1002"/>
        <v>0</v>
      </c>
      <c r="BF347" s="253">
        <f t="shared" si="1003"/>
        <v>992</v>
      </c>
      <c r="BG347" s="253">
        <f t="shared" si="1004"/>
        <v>992</v>
      </c>
      <c r="BH347" s="10" t="b">
        <f t="shared" si="1005"/>
        <v>1</v>
      </c>
      <c r="BI347" s="253">
        <f t="shared" si="1006"/>
        <v>0</v>
      </c>
      <c r="BJ347" s="250">
        <f t="shared" si="1009"/>
        <v>35910003</v>
      </c>
      <c r="BK347" s="251">
        <v>348</v>
      </c>
      <c r="BL347" s="251">
        <v>5</v>
      </c>
      <c r="BM347" s="252">
        <f t="shared" si="1010"/>
        <v>0</v>
      </c>
      <c r="BN347" s="252">
        <f t="shared" si="1011"/>
        <v>1</v>
      </c>
      <c r="BO347" s="252">
        <f t="shared" si="1012"/>
        <v>0</v>
      </c>
      <c r="BP347" s="252">
        <f t="shared" si="1013"/>
        <v>0</v>
      </c>
      <c r="BQ347" s="254">
        <f t="shared" si="1014"/>
        <v>992</v>
      </c>
      <c r="BR347">
        <f t="shared" si="1007"/>
        <v>0</v>
      </c>
      <c r="BS347">
        <v>0</v>
      </c>
      <c r="BT347">
        <v>1</v>
      </c>
      <c r="BU347" t="s">
        <v>139</v>
      </c>
      <c r="BV347" t="str">
        <f t="shared" si="1037"/>
        <v>0</v>
      </c>
      <c r="BW347" t="str">
        <f t="shared" si="1037"/>
        <v>0</v>
      </c>
      <c r="BX347" t="str">
        <f t="shared" si="1037"/>
        <v>1</v>
      </c>
      <c r="BY347" t="s">
        <v>23</v>
      </c>
      <c r="BZ347" s="253">
        <f t="shared" si="1015"/>
        <v>0</v>
      </c>
      <c r="CA347" s="253">
        <f t="shared" si="1016"/>
        <v>0</v>
      </c>
      <c r="CB347" s="253">
        <f t="shared" si="1017"/>
        <v>0</v>
      </c>
      <c r="CC347" s="253">
        <f t="shared" si="1018"/>
        <v>0</v>
      </c>
      <c r="CD347" s="253">
        <f t="shared" si="1019"/>
        <v>0</v>
      </c>
      <c r="CE347" s="253">
        <f t="shared" si="1020"/>
        <v>992</v>
      </c>
      <c r="CF347" s="253">
        <f t="shared" si="1021"/>
        <v>0</v>
      </c>
      <c r="CG347" s="253">
        <f t="shared" si="1022"/>
        <v>0</v>
      </c>
      <c r="CH347" s="253">
        <f t="shared" si="1023"/>
        <v>0</v>
      </c>
      <c r="CI347" s="253">
        <f t="shared" si="1024"/>
        <v>0</v>
      </c>
      <c r="CJ347" s="253">
        <f t="shared" si="1025"/>
        <v>0</v>
      </c>
      <c r="CK347" s="253">
        <f t="shared" si="1026"/>
        <v>0</v>
      </c>
    </row>
    <row r="348" spans="1:89" ht="20.399999999999999" x14ac:dyDescent="0.3">
      <c r="B348" s="129">
        <v>240</v>
      </c>
      <c r="C348" s="192">
        <v>358011</v>
      </c>
      <c r="D348" s="192">
        <v>35910003</v>
      </c>
      <c r="E348" s="155" t="s">
        <v>331</v>
      </c>
      <c r="F348" s="108" t="s">
        <v>344</v>
      </c>
      <c r="G348" s="108" t="s">
        <v>345</v>
      </c>
      <c r="H348" s="109" t="s">
        <v>18</v>
      </c>
      <c r="I348" s="130"/>
      <c r="J348" s="109" t="s">
        <v>19</v>
      </c>
      <c r="K348" s="111">
        <f t="shared" si="1089"/>
        <v>1</v>
      </c>
      <c r="L348" s="156" t="s">
        <v>274</v>
      </c>
      <c r="M348" s="104">
        <v>0</v>
      </c>
      <c r="N348" s="262">
        <f t="shared" si="1008"/>
        <v>4274.99</v>
      </c>
      <c r="O348" s="106">
        <v>4274.99</v>
      </c>
      <c r="P348" s="110">
        <f t="shared" si="986"/>
        <v>4274.99</v>
      </c>
      <c r="Q348" s="112" t="s">
        <v>139</v>
      </c>
      <c r="R348" s="113">
        <f t="shared" si="980"/>
        <v>0</v>
      </c>
      <c r="S348" s="114">
        <f t="shared" si="987"/>
        <v>0</v>
      </c>
      <c r="T348" s="113">
        <f t="shared" si="981"/>
        <v>1</v>
      </c>
      <c r="U348" s="115">
        <f t="shared" si="988"/>
        <v>4274.99</v>
      </c>
      <c r="V348" s="113">
        <f t="shared" si="982"/>
        <v>0</v>
      </c>
      <c r="W348" s="115">
        <f t="shared" si="989"/>
        <v>0</v>
      </c>
      <c r="X348" s="113">
        <f t="shared" si="983"/>
        <v>0</v>
      </c>
      <c r="Y348" s="115">
        <f t="shared" si="990"/>
        <v>0</v>
      </c>
      <c r="Z348" s="116">
        <f t="shared" si="984"/>
        <v>4274.99</v>
      </c>
      <c r="AA348" s="117" t="b">
        <f t="shared" si="985"/>
        <v>1</v>
      </c>
      <c r="AB348" s="130"/>
      <c r="AC348" s="132"/>
      <c r="AD348" s="109" t="s">
        <v>22</v>
      </c>
      <c r="AE348" s="108" t="s">
        <v>23</v>
      </c>
      <c r="AF348" s="133"/>
      <c r="AG348" s="134"/>
      <c r="AH348" s="21">
        <v>0</v>
      </c>
      <c r="AI348" s="164">
        <f t="shared" si="1027"/>
        <v>0</v>
      </c>
      <c r="AJ348" s="21">
        <v>0</v>
      </c>
      <c r="AK348" s="164">
        <f t="shared" si="992"/>
        <v>0</v>
      </c>
      <c r="AL348" s="21">
        <v>0</v>
      </c>
      <c r="AM348" s="164">
        <f t="shared" si="993"/>
        <v>0</v>
      </c>
      <c r="AN348" s="21">
        <v>0</v>
      </c>
      <c r="AO348" s="164">
        <f t="shared" si="994"/>
        <v>0</v>
      </c>
      <c r="AP348" s="21">
        <v>0</v>
      </c>
      <c r="AQ348" s="164">
        <f t="shared" si="995"/>
        <v>0</v>
      </c>
      <c r="AR348" s="21">
        <v>1</v>
      </c>
      <c r="AS348" s="164">
        <f t="shared" si="996"/>
        <v>4274.99</v>
      </c>
      <c r="AT348" s="21">
        <v>0</v>
      </c>
      <c r="AU348" s="164">
        <f t="shared" si="997"/>
        <v>0</v>
      </c>
      <c r="AV348" s="21">
        <v>0</v>
      </c>
      <c r="AW348" s="164">
        <f t="shared" si="998"/>
        <v>0</v>
      </c>
      <c r="AX348" s="21">
        <v>0</v>
      </c>
      <c r="AY348" s="164">
        <f t="shared" si="999"/>
        <v>0</v>
      </c>
      <c r="AZ348" s="21">
        <v>0</v>
      </c>
      <c r="BA348" s="164">
        <f t="shared" si="1000"/>
        <v>0</v>
      </c>
      <c r="BB348" s="21">
        <v>0</v>
      </c>
      <c r="BC348" s="164">
        <f t="shared" si="1001"/>
        <v>0</v>
      </c>
      <c r="BD348" s="21">
        <v>0</v>
      </c>
      <c r="BE348" s="164">
        <f t="shared" si="1002"/>
        <v>0</v>
      </c>
      <c r="BF348" s="253">
        <f t="shared" si="1003"/>
        <v>4274.99</v>
      </c>
      <c r="BG348" s="253">
        <f t="shared" si="1004"/>
        <v>4274.99</v>
      </c>
      <c r="BH348" s="10" t="b">
        <f t="shared" si="1005"/>
        <v>1</v>
      </c>
      <c r="BI348" s="253">
        <f t="shared" si="1006"/>
        <v>0</v>
      </c>
      <c r="BJ348" s="250">
        <f t="shared" si="1009"/>
        <v>35910003</v>
      </c>
      <c r="BK348" s="251">
        <v>348</v>
      </c>
      <c r="BL348" s="251">
        <v>5</v>
      </c>
      <c r="BM348" s="252">
        <f t="shared" si="1010"/>
        <v>0</v>
      </c>
      <c r="BN348" s="252">
        <f t="shared" si="1011"/>
        <v>1</v>
      </c>
      <c r="BO348" s="252">
        <f t="shared" si="1012"/>
        <v>0</v>
      </c>
      <c r="BP348" s="252">
        <f t="shared" si="1013"/>
        <v>0</v>
      </c>
      <c r="BQ348" s="254">
        <f t="shared" si="1014"/>
        <v>4274.99</v>
      </c>
      <c r="BR348">
        <f t="shared" si="1007"/>
        <v>0</v>
      </c>
      <c r="BS348">
        <v>0</v>
      </c>
      <c r="BT348">
        <v>1</v>
      </c>
      <c r="BU348" t="s">
        <v>139</v>
      </c>
      <c r="BV348" t="str">
        <f t="shared" si="1037"/>
        <v>0</v>
      </c>
      <c r="BW348" t="str">
        <f t="shared" si="1037"/>
        <v>0</v>
      </c>
      <c r="BX348" t="str">
        <f t="shared" si="1037"/>
        <v>1</v>
      </c>
      <c r="BY348" t="s">
        <v>23</v>
      </c>
      <c r="BZ348" s="253">
        <f t="shared" si="1015"/>
        <v>0</v>
      </c>
      <c r="CA348" s="253">
        <f t="shared" si="1016"/>
        <v>0</v>
      </c>
      <c r="CB348" s="253">
        <f t="shared" si="1017"/>
        <v>0</v>
      </c>
      <c r="CC348" s="253">
        <f t="shared" si="1018"/>
        <v>0</v>
      </c>
      <c r="CD348" s="253">
        <f t="shared" si="1019"/>
        <v>0</v>
      </c>
      <c r="CE348" s="253">
        <f t="shared" si="1020"/>
        <v>4274.99</v>
      </c>
      <c r="CF348" s="253">
        <f t="shared" si="1021"/>
        <v>0</v>
      </c>
      <c r="CG348" s="253">
        <f t="shared" si="1022"/>
        <v>0</v>
      </c>
      <c r="CH348" s="253">
        <f t="shared" si="1023"/>
        <v>0</v>
      </c>
      <c r="CI348" s="253">
        <f t="shared" si="1024"/>
        <v>0</v>
      </c>
      <c r="CJ348" s="253">
        <f t="shared" si="1025"/>
        <v>0</v>
      </c>
      <c r="CK348" s="253">
        <f t="shared" si="1026"/>
        <v>0</v>
      </c>
    </row>
    <row r="349" spans="1:89" ht="20.399999999999999" x14ac:dyDescent="0.3">
      <c r="B349" s="129">
        <v>241</v>
      </c>
      <c r="C349" s="192">
        <v>358011</v>
      </c>
      <c r="D349" s="192">
        <v>35910003</v>
      </c>
      <c r="E349" s="155" t="s">
        <v>332</v>
      </c>
      <c r="F349" s="108" t="s">
        <v>344</v>
      </c>
      <c r="G349" s="108" t="s">
        <v>345</v>
      </c>
      <c r="H349" s="109" t="s">
        <v>18</v>
      </c>
      <c r="I349" s="130"/>
      <c r="J349" s="109" t="s">
        <v>19</v>
      </c>
      <c r="K349" s="111">
        <f t="shared" si="1089"/>
        <v>3</v>
      </c>
      <c r="L349" s="156" t="s">
        <v>274</v>
      </c>
      <c r="M349" s="201">
        <v>0</v>
      </c>
      <c r="N349" s="262">
        <f t="shared" si="1008"/>
        <v>2000</v>
      </c>
      <c r="O349" s="106">
        <v>2000</v>
      </c>
      <c r="P349" s="110">
        <f t="shared" si="986"/>
        <v>6000</v>
      </c>
      <c r="Q349" s="112" t="s">
        <v>139</v>
      </c>
      <c r="R349" s="113">
        <f t="shared" si="980"/>
        <v>1</v>
      </c>
      <c r="S349" s="114">
        <f t="shared" si="987"/>
        <v>2000</v>
      </c>
      <c r="T349" s="113">
        <f t="shared" si="981"/>
        <v>1</v>
      </c>
      <c r="U349" s="115">
        <f t="shared" si="988"/>
        <v>2000</v>
      </c>
      <c r="V349" s="113">
        <f t="shared" si="982"/>
        <v>1</v>
      </c>
      <c r="W349" s="115">
        <f t="shared" si="989"/>
        <v>2000</v>
      </c>
      <c r="X349" s="113">
        <f t="shared" si="983"/>
        <v>0</v>
      </c>
      <c r="Y349" s="115">
        <f t="shared" si="990"/>
        <v>0</v>
      </c>
      <c r="Z349" s="116">
        <f t="shared" si="984"/>
        <v>6000</v>
      </c>
      <c r="AA349" s="117" t="b">
        <f t="shared" si="985"/>
        <v>1</v>
      </c>
      <c r="AB349" s="130"/>
      <c r="AC349" s="132"/>
      <c r="AD349" s="109" t="s">
        <v>22</v>
      </c>
      <c r="AE349" s="108" t="s">
        <v>23</v>
      </c>
      <c r="AF349" s="133"/>
      <c r="AG349" s="134"/>
      <c r="AH349" s="21">
        <v>0</v>
      </c>
      <c r="AI349" s="164">
        <f t="shared" si="1027"/>
        <v>0</v>
      </c>
      <c r="AJ349" s="21">
        <v>0</v>
      </c>
      <c r="AK349" s="164">
        <f t="shared" si="992"/>
        <v>0</v>
      </c>
      <c r="AL349" s="21">
        <v>1</v>
      </c>
      <c r="AM349" s="164">
        <f t="shared" si="993"/>
        <v>2000</v>
      </c>
      <c r="AN349" s="21">
        <v>0</v>
      </c>
      <c r="AO349" s="164">
        <f t="shared" si="994"/>
        <v>0</v>
      </c>
      <c r="AP349" s="21">
        <v>0</v>
      </c>
      <c r="AQ349" s="164">
        <f t="shared" si="995"/>
        <v>0</v>
      </c>
      <c r="AR349" s="21">
        <v>1</v>
      </c>
      <c r="AS349" s="164">
        <f t="shared" si="996"/>
        <v>2000</v>
      </c>
      <c r="AT349" s="21">
        <v>0</v>
      </c>
      <c r="AU349" s="164">
        <f t="shared" si="997"/>
        <v>0</v>
      </c>
      <c r="AV349" s="21">
        <v>0</v>
      </c>
      <c r="AW349" s="164">
        <f t="shared" si="998"/>
        <v>0</v>
      </c>
      <c r="AX349" s="21">
        <v>1</v>
      </c>
      <c r="AY349" s="164">
        <f t="shared" si="999"/>
        <v>2000</v>
      </c>
      <c r="AZ349" s="21">
        <v>0</v>
      </c>
      <c r="BA349" s="164">
        <f t="shared" si="1000"/>
        <v>0</v>
      </c>
      <c r="BB349" s="21">
        <v>0</v>
      </c>
      <c r="BC349" s="164">
        <f t="shared" si="1001"/>
        <v>0</v>
      </c>
      <c r="BD349" s="21">
        <v>0</v>
      </c>
      <c r="BE349" s="164">
        <f t="shared" si="1002"/>
        <v>0</v>
      </c>
      <c r="BF349" s="253">
        <f t="shared" si="1003"/>
        <v>6000</v>
      </c>
      <c r="BG349" s="253">
        <f t="shared" si="1004"/>
        <v>6000</v>
      </c>
      <c r="BH349" s="10" t="b">
        <f t="shared" si="1005"/>
        <v>1</v>
      </c>
      <c r="BI349" s="253">
        <f t="shared" si="1006"/>
        <v>0</v>
      </c>
      <c r="BJ349" s="250">
        <f t="shared" si="1009"/>
        <v>35910003</v>
      </c>
      <c r="BK349" s="251">
        <v>348</v>
      </c>
      <c r="BL349" s="251">
        <v>5</v>
      </c>
      <c r="BM349" s="252">
        <f t="shared" si="1010"/>
        <v>1</v>
      </c>
      <c r="BN349" s="252">
        <f t="shared" si="1011"/>
        <v>1</v>
      </c>
      <c r="BO349" s="252">
        <f t="shared" si="1012"/>
        <v>1</v>
      </c>
      <c r="BP349" s="252">
        <f t="shared" si="1013"/>
        <v>0</v>
      </c>
      <c r="BQ349" s="254">
        <f t="shared" si="1014"/>
        <v>2000</v>
      </c>
      <c r="BR349">
        <f t="shared" si="1007"/>
        <v>0</v>
      </c>
      <c r="BS349">
        <v>0</v>
      </c>
      <c r="BT349">
        <v>1</v>
      </c>
      <c r="BU349" t="s">
        <v>139</v>
      </c>
      <c r="BV349" t="str">
        <f t="shared" si="1037"/>
        <v>0</v>
      </c>
      <c r="BW349" t="str">
        <f t="shared" si="1037"/>
        <v>0</v>
      </c>
      <c r="BX349" t="str">
        <f t="shared" si="1037"/>
        <v>1</v>
      </c>
      <c r="BY349" t="s">
        <v>23</v>
      </c>
      <c r="BZ349" s="253">
        <f t="shared" si="1015"/>
        <v>0</v>
      </c>
      <c r="CA349" s="253">
        <f t="shared" si="1016"/>
        <v>0</v>
      </c>
      <c r="CB349" s="253">
        <f t="shared" si="1017"/>
        <v>2000</v>
      </c>
      <c r="CC349" s="253">
        <f t="shared" si="1018"/>
        <v>0</v>
      </c>
      <c r="CD349" s="253">
        <f t="shared" si="1019"/>
        <v>0</v>
      </c>
      <c r="CE349" s="253">
        <f t="shared" si="1020"/>
        <v>2000</v>
      </c>
      <c r="CF349" s="253">
        <f t="shared" si="1021"/>
        <v>0</v>
      </c>
      <c r="CG349" s="253">
        <f t="shared" si="1022"/>
        <v>0</v>
      </c>
      <c r="CH349" s="253">
        <f t="shared" si="1023"/>
        <v>2000</v>
      </c>
      <c r="CI349" s="253">
        <f t="shared" si="1024"/>
        <v>0</v>
      </c>
      <c r="CJ349" s="253">
        <f t="shared" si="1025"/>
        <v>0</v>
      </c>
      <c r="CK349" s="253">
        <f t="shared" si="1026"/>
        <v>0</v>
      </c>
    </row>
    <row r="350" spans="1:89" ht="20.399999999999999" x14ac:dyDescent="0.3">
      <c r="B350" s="129">
        <v>242</v>
      </c>
      <c r="C350" s="192">
        <v>358011</v>
      </c>
      <c r="D350" s="192">
        <v>35910003</v>
      </c>
      <c r="E350" s="155" t="s">
        <v>333</v>
      </c>
      <c r="F350" s="108" t="s">
        <v>344</v>
      </c>
      <c r="G350" s="108" t="s">
        <v>345</v>
      </c>
      <c r="H350" s="109" t="s">
        <v>18</v>
      </c>
      <c r="I350" s="130"/>
      <c r="J350" s="109" t="s">
        <v>19</v>
      </c>
      <c r="K350" s="111">
        <f t="shared" si="1089"/>
        <v>1</v>
      </c>
      <c r="L350" s="156" t="s">
        <v>274</v>
      </c>
      <c r="M350" s="104">
        <v>0</v>
      </c>
      <c r="N350" s="262">
        <f t="shared" si="1008"/>
        <v>2300</v>
      </c>
      <c r="O350" s="106">
        <v>2300</v>
      </c>
      <c r="P350" s="110">
        <f t="shared" si="986"/>
        <v>2300</v>
      </c>
      <c r="Q350" s="112" t="s">
        <v>139</v>
      </c>
      <c r="R350" s="113">
        <f t="shared" si="980"/>
        <v>0</v>
      </c>
      <c r="S350" s="114">
        <f t="shared" si="987"/>
        <v>0</v>
      </c>
      <c r="T350" s="113">
        <f t="shared" si="981"/>
        <v>1</v>
      </c>
      <c r="U350" s="115">
        <f t="shared" si="988"/>
        <v>2300</v>
      </c>
      <c r="V350" s="113">
        <f t="shared" si="982"/>
        <v>0</v>
      </c>
      <c r="W350" s="115">
        <f t="shared" si="989"/>
        <v>0</v>
      </c>
      <c r="X350" s="113">
        <f t="shared" si="983"/>
        <v>0</v>
      </c>
      <c r="Y350" s="115">
        <f t="shared" si="990"/>
        <v>0</v>
      </c>
      <c r="Z350" s="116">
        <f t="shared" si="984"/>
        <v>2300</v>
      </c>
      <c r="AA350" s="117" t="b">
        <f t="shared" si="985"/>
        <v>1</v>
      </c>
      <c r="AB350" s="130"/>
      <c r="AC350" s="132"/>
      <c r="AD350" s="109" t="s">
        <v>22</v>
      </c>
      <c r="AE350" s="108" t="s">
        <v>23</v>
      </c>
      <c r="AF350" s="133"/>
      <c r="AG350" s="134"/>
      <c r="AH350" s="21">
        <v>0</v>
      </c>
      <c r="AI350" s="164">
        <f t="shared" si="1027"/>
        <v>0</v>
      </c>
      <c r="AJ350" s="21">
        <v>0</v>
      </c>
      <c r="AK350" s="164">
        <f t="shared" si="992"/>
        <v>0</v>
      </c>
      <c r="AL350" s="21">
        <v>0</v>
      </c>
      <c r="AM350" s="164">
        <f t="shared" si="993"/>
        <v>0</v>
      </c>
      <c r="AN350" s="21">
        <v>0</v>
      </c>
      <c r="AO350" s="164">
        <f t="shared" si="994"/>
        <v>0</v>
      </c>
      <c r="AP350" s="21">
        <v>0</v>
      </c>
      <c r="AQ350" s="164">
        <f t="shared" si="995"/>
        <v>0</v>
      </c>
      <c r="AR350" s="21">
        <v>1</v>
      </c>
      <c r="AS350" s="164">
        <f t="shared" si="996"/>
        <v>2300</v>
      </c>
      <c r="AT350" s="21">
        <v>0</v>
      </c>
      <c r="AU350" s="164">
        <f t="shared" si="997"/>
        <v>0</v>
      </c>
      <c r="AV350" s="21">
        <v>0</v>
      </c>
      <c r="AW350" s="164">
        <f t="shared" si="998"/>
        <v>0</v>
      </c>
      <c r="AX350" s="21">
        <v>0</v>
      </c>
      <c r="AY350" s="164">
        <f t="shared" si="999"/>
        <v>0</v>
      </c>
      <c r="AZ350" s="21">
        <v>0</v>
      </c>
      <c r="BA350" s="164">
        <f t="shared" si="1000"/>
        <v>0</v>
      </c>
      <c r="BB350" s="21">
        <v>0</v>
      </c>
      <c r="BC350" s="164">
        <f t="shared" si="1001"/>
        <v>0</v>
      </c>
      <c r="BD350" s="21">
        <v>0</v>
      </c>
      <c r="BE350" s="164">
        <f t="shared" si="1002"/>
        <v>0</v>
      </c>
      <c r="BF350" s="253">
        <f t="shared" si="1003"/>
        <v>2300</v>
      </c>
      <c r="BG350" s="253">
        <f t="shared" si="1004"/>
        <v>2300</v>
      </c>
      <c r="BH350" s="10" t="b">
        <f t="shared" si="1005"/>
        <v>1</v>
      </c>
      <c r="BI350" s="253">
        <f t="shared" si="1006"/>
        <v>0</v>
      </c>
      <c r="BJ350" s="250">
        <f t="shared" si="1009"/>
        <v>35910003</v>
      </c>
      <c r="BK350" s="251">
        <v>348</v>
      </c>
      <c r="BL350" s="251">
        <v>5</v>
      </c>
      <c r="BM350" s="252">
        <f t="shared" si="1010"/>
        <v>0</v>
      </c>
      <c r="BN350" s="252">
        <f t="shared" si="1011"/>
        <v>1</v>
      </c>
      <c r="BO350" s="252">
        <f t="shared" si="1012"/>
        <v>0</v>
      </c>
      <c r="BP350" s="252">
        <f t="shared" si="1013"/>
        <v>0</v>
      </c>
      <c r="BQ350" s="254">
        <f t="shared" si="1014"/>
        <v>2300</v>
      </c>
      <c r="BR350">
        <f t="shared" si="1007"/>
        <v>0</v>
      </c>
      <c r="BS350">
        <v>0</v>
      </c>
      <c r="BT350">
        <v>1</v>
      </c>
      <c r="BU350" t="s">
        <v>139</v>
      </c>
      <c r="BV350" t="str">
        <f t="shared" si="1037"/>
        <v>0</v>
      </c>
      <c r="BW350" t="str">
        <f t="shared" si="1037"/>
        <v>0</v>
      </c>
      <c r="BX350" t="str">
        <f t="shared" si="1037"/>
        <v>1</v>
      </c>
      <c r="BY350" t="s">
        <v>23</v>
      </c>
      <c r="BZ350" s="253">
        <f t="shared" si="1015"/>
        <v>0</v>
      </c>
      <c r="CA350" s="253">
        <f t="shared" si="1016"/>
        <v>0</v>
      </c>
      <c r="CB350" s="253">
        <f t="shared" si="1017"/>
        <v>0</v>
      </c>
      <c r="CC350" s="253">
        <f t="shared" si="1018"/>
        <v>0</v>
      </c>
      <c r="CD350" s="253">
        <f t="shared" si="1019"/>
        <v>0</v>
      </c>
      <c r="CE350" s="253">
        <f t="shared" si="1020"/>
        <v>2300</v>
      </c>
      <c r="CF350" s="253">
        <f t="shared" si="1021"/>
        <v>0</v>
      </c>
      <c r="CG350" s="253">
        <f t="shared" si="1022"/>
        <v>0</v>
      </c>
      <c r="CH350" s="253">
        <f t="shared" si="1023"/>
        <v>0</v>
      </c>
      <c r="CI350" s="253">
        <f t="shared" si="1024"/>
        <v>0</v>
      </c>
      <c r="CJ350" s="253">
        <f t="shared" si="1025"/>
        <v>0</v>
      </c>
      <c r="CK350" s="253">
        <f t="shared" si="1026"/>
        <v>0</v>
      </c>
    </row>
    <row r="351" spans="1:89" ht="20.399999999999999" x14ac:dyDescent="0.3">
      <c r="B351" s="129">
        <v>243</v>
      </c>
      <c r="C351" s="192">
        <v>358011</v>
      </c>
      <c r="D351" s="192">
        <v>35910003</v>
      </c>
      <c r="E351" s="155" t="s">
        <v>334</v>
      </c>
      <c r="F351" s="108" t="s">
        <v>344</v>
      </c>
      <c r="G351" s="108" t="s">
        <v>345</v>
      </c>
      <c r="H351" s="109" t="s">
        <v>18</v>
      </c>
      <c r="I351" s="130"/>
      <c r="J351" s="109" t="s">
        <v>19</v>
      </c>
      <c r="K351" s="111">
        <f t="shared" si="1089"/>
        <v>2</v>
      </c>
      <c r="L351" s="156" t="s">
        <v>274</v>
      </c>
      <c r="M351" s="201">
        <v>0</v>
      </c>
      <c r="N351" s="262">
        <f t="shared" si="1008"/>
        <v>3200</v>
      </c>
      <c r="O351" s="106">
        <v>3200</v>
      </c>
      <c r="P351" s="110">
        <f t="shared" si="986"/>
        <v>6400</v>
      </c>
      <c r="Q351" s="112" t="s">
        <v>139</v>
      </c>
      <c r="R351" s="113">
        <f t="shared" si="980"/>
        <v>1</v>
      </c>
      <c r="S351" s="114">
        <f t="shared" si="987"/>
        <v>3200</v>
      </c>
      <c r="T351" s="113">
        <f t="shared" si="981"/>
        <v>0</v>
      </c>
      <c r="U351" s="115">
        <f t="shared" si="988"/>
        <v>0</v>
      </c>
      <c r="V351" s="113">
        <f t="shared" si="982"/>
        <v>1</v>
      </c>
      <c r="W351" s="115">
        <f t="shared" si="989"/>
        <v>3200</v>
      </c>
      <c r="X351" s="113">
        <f t="shared" si="983"/>
        <v>0</v>
      </c>
      <c r="Y351" s="115">
        <f t="shared" si="990"/>
        <v>0</v>
      </c>
      <c r="Z351" s="116">
        <f t="shared" si="984"/>
        <v>6400</v>
      </c>
      <c r="AA351" s="117" t="b">
        <f t="shared" si="985"/>
        <v>1</v>
      </c>
      <c r="AB351" s="130"/>
      <c r="AC351" s="132"/>
      <c r="AD351" s="109" t="s">
        <v>22</v>
      </c>
      <c r="AE351" s="108" t="s">
        <v>23</v>
      </c>
      <c r="AF351" s="133"/>
      <c r="AG351" s="134"/>
      <c r="AH351" s="21">
        <v>0</v>
      </c>
      <c r="AI351" s="164">
        <f t="shared" si="1027"/>
        <v>0</v>
      </c>
      <c r="AJ351" s="21">
        <v>0</v>
      </c>
      <c r="AK351" s="164">
        <f t="shared" si="992"/>
        <v>0</v>
      </c>
      <c r="AL351" s="21">
        <v>1</v>
      </c>
      <c r="AM351" s="164">
        <f t="shared" si="993"/>
        <v>3200</v>
      </c>
      <c r="AN351" s="21">
        <v>0</v>
      </c>
      <c r="AO351" s="164">
        <f t="shared" si="994"/>
        <v>0</v>
      </c>
      <c r="AP351" s="21">
        <v>0</v>
      </c>
      <c r="AQ351" s="164">
        <f t="shared" si="995"/>
        <v>0</v>
      </c>
      <c r="AR351" s="21">
        <v>0</v>
      </c>
      <c r="AS351" s="164">
        <f t="shared" si="996"/>
        <v>0</v>
      </c>
      <c r="AT351" s="21">
        <v>0</v>
      </c>
      <c r="AU351" s="164">
        <f t="shared" si="997"/>
        <v>0</v>
      </c>
      <c r="AV351" s="21">
        <v>0</v>
      </c>
      <c r="AW351" s="164">
        <f t="shared" si="998"/>
        <v>0</v>
      </c>
      <c r="AX351" s="21">
        <v>1</v>
      </c>
      <c r="AY351" s="164">
        <f t="shared" si="999"/>
        <v>3200</v>
      </c>
      <c r="AZ351" s="21">
        <v>0</v>
      </c>
      <c r="BA351" s="164">
        <f t="shared" si="1000"/>
        <v>0</v>
      </c>
      <c r="BB351" s="21">
        <v>0</v>
      </c>
      <c r="BC351" s="164">
        <f t="shared" si="1001"/>
        <v>0</v>
      </c>
      <c r="BD351" s="21">
        <v>0</v>
      </c>
      <c r="BE351" s="164">
        <f t="shared" si="1002"/>
        <v>0</v>
      </c>
      <c r="BF351" s="253">
        <f t="shared" si="1003"/>
        <v>6400</v>
      </c>
      <c r="BG351" s="253">
        <f t="shared" si="1004"/>
        <v>6400</v>
      </c>
      <c r="BH351" s="10" t="b">
        <f t="shared" si="1005"/>
        <v>1</v>
      </c>
      <c r="BI351" s="253">
        <f t="shared" si="1006"/>
        <v>0</v>
      </c>
      <c r="BJ351" s="250">
        <f t="shared" si="1009"/>
        <v>35910003</v>
      </c>
      <c r="BK351" s="251">
        <v>348</v>
      </c>
      <c r="BL351" s="251">
        <v>5</v>
      </c>
      <c r="BM351" s="252">
        <f t="shared" si="1010"/>
        <v>1</v>
      </c>
      <c r="BN351" s="252">
        <f t="shared" si="1011"/>
        <v>0</v>
      </c>
      <c r="BO351" s="252">
        <f t="shared" si="1012"/>
        <v>1</v>
      </c>
      <c r="BP351" s="252">
        <f t="shared" si="1013"/>
        <v>0</v>
      </c>
      <c r="BQ351" s="254">
        <f t="shared" si="1014"/>
        <v>3200</v>
      </c>
      <c r="BR351">
        <f t="shared" si="1007"/>
        <v>0</v>
      </c>
      <c r="BS351">
        <v>0</v>
      </c>
      <c r="BT351">
        <v>1</v>
      </c>
      <c r="BU351" t="s">
        <v>139</v>
      </c>
      <c r="BV351" t="str">
        <f t="shared" si="1037"/>
        <v>0</v>
      </c>
      <c r="BW351" t="str">
        <f t="shared" si="1037"/>
        <v>0</v>
      </c>
      <c r="BX351" t="str">
        <f t="shared" si="1037"/>
        <v>1</v>
      </c>
      <c r="BY351" t="s">
        <v>23</v>
      </c>
      <c r="BZ351" s="253">
        <f t="shared" si="1015"/>
        <v>0</v>
      </c>
      <c r="CA351" s="253">
        <f t="shared" si="1016"/>
        <v>0</v>
      </c>
      <c r="CB351" s="253">
        <f t="shared" si="1017"/>
        <v>3200</v>
      </c>
      <c r="CC351" s="253">
        <f t="shared" si="1018"/>
        <v>0</v>
      </c>
      <c r="CD351" s="253">
        <f t="shared" si="1019"/>
        <v>0</v>
      </c>
      <c r="CE351" s="253">
        <f t="shared" si="1020"/>
        <v>0</v>
      </c>
      <c r="CF351" s="253">
        <f t="shared" si="1021"/>
        <v>0</v>
      </c>
      <c r="CG351" s="253">
        <f t="shared" si="1022"/>
        <v>0</v>
      </c>
      <c r="CH351" s="253">
        <f t="shared" si="1023"/>
        <v>3200</v>
      </c>
      <c r="CI351" s="253">
        <f t="shared" si="1024"/>
        <v>0</v>
      </c>
      <c r="CJ351" s="253">
        <f t="shared" si="1025"/>
        <v>0</v>
      </c>
      <c r="CK351" s="253">
        <f t="shared" si="1026"/>
        <v>0</v>
      </c>
    </row>
    <row r="352" spans="1:89" ht="20.399999999999999" x14ac:dyDescent="0.3">
      <c r="B352" s="129">
        <v>244</v>
      </c>
      <c r="C352" s="192">
        <v>358011</v>
      </c>
      <c r="D352" s="192">
        <v>35910003</v>
      </c>
      <c r="E352" s="155" t="s">
        <v>335</v>
      </c>
      <c r="F352" s="108" t="s">
        <v>344</v>
      </c>
      <c r="G352" s="108" t="s">
        <v>345</v>
      </c>
      <c r="H352" s="109" t="s">
        <v>18</v>
      </c>
      <c r="I352" s="130"/>
      <c r="J352" s="109" t="s">
        <v>19</v>
      </c>
      <c r="K352" s="111">
        <f t="shared" si="1089"/>
        <v>2</v>
      </c>
      <c r="L352" s="156" t="s">
        <v>274</v>
      </c>
      <c r="M352" s="104">
        <v>0</v>
      </c>
      <c r="N352" s="262">
        <f t="shared" si="1008"/>
        <v>3590</v>
      </c>
      <c r="O352" s="106">
        <v>3590</v>
      </c>
      <c r="P352" s="110">
        <f t="shared" si="986"/>
        <v>7180</v>
      </c>
      <c r="Q352" s="112" t="s">
        <v>139</v>
      </c>
      <c r="R352" s="113">
        <f t="shared" ref="R352:R362" si="1279">AH352+AJ352+AL352</f>
        <v>1</v>
      </c>
      <c r="S352" s="114">
        <f t="shared" si="987"/>
        <v>3590</v>
      </c>
      <c r="T352" s="113">
        <f t="shared" ref="T352:T362" si="1280">AN352+AP352+AR352</f>
        <v>0</v>
      </c>
      <c r="U352" s="115">
        <f t="shared" si="988"/>
        <v>0</v>
      </c>
      <c r="V352" s="113">
        <f t="shared" ref="V352:V362" si="1281">AT352+AV352+AX352</f>
        <v>1</v>
      </c>
      <c r="W352" s="115">
        <f t="shared" si="989"/>
        <v>3590</v>
      </c>
      <c r="X352" s="113">
        <f t="shared" ref="X352:X362" si="1282">AZ352+BB352+BD352</f>
        <v>0</v>
      </c>
      <c r="Y352" s="115">
        <f t="shared" si="990"/>
        <v>0</v>
      </c>
      <c r="Z352" s="116">
        <f t="shared" ref="Z352:Z362" si="1283">S352+U352+W352+Y352</f>
        <v>7180</v>
      </c>
      <c r="AA352" s="117" t="b">
        <f t="shared" ref="AA352:AA362" si="1284">K352=(SUM(X352,V352,T352,R352))</f>
        <v>1</v>
      </c>
      <c r="AB352" s="130"/>
      <c r="AC352" s="132"/>
      <c r="AD352" s="109" t="s">
        <v>22</v>
      </c>
      <c r="AE352" s="108" t="s">
        <v>23</v>
      </c>
      <c r="AF352" s="133"/>
      <c r="AG352" s="134"/>
      <c r="AH352" s="21">
        <v>0</v>
      </c>
      <c r="AI352" s="164">
        <f t="shared" si="1027"/>
        <v>0</v>
      </c>
      <c r="AJ352" s="21">
        <v>0</v>
      </c>
      <c r="AK352" s="164">
        <f t="shared" si="992"/>
        <v>0</v>
      </c>
      <c r="AL352" s="21">
        <v>1</v>
      </c>
      <c r="AM352" s="164">
        <f t="shared" si="993"/>
        <v>3590</v>
      </c>
      <c r="AN352" s="21">
        <v>0</v>
      </c>
      <c r="AO352" s="164">
        <f t="shared" si="994"/>
        <v>0</v>
      </c>
      <c r="AP352" s="21">
        <v>0</v>
      </c>
      <c r="AQ352" s="164">
        <f t="shared" si="995"/>
        <v>0</v>
      </c>
      <c r="AR352" s="21">
        <v>0</v>
      </c>
      <c r="AS352" s="164">
        <f t="shared" si="996"/>
        <v>0</v>
      </c>
      <c r="AT352" s="21">
        <v>0</v>
      </c>
      <c r="AU352" s="164">
        <f t="shared" si="997"/>
        <v>0</v>
      </c>
      <c r="AV352" s="21">
        <v>0</v>
      </c>
      <c r="AW352" s="164">
        <f t="shared" si="998"/>
        <v>0</v>
      </c>
      <c r="AX352" s="21">
        <v>1</v>
      </c>
      <c r="AY352" s="164">
        <f t="shared" si="999"/>
        <v>3590</v>
      </c>
      <c r="AZ352" s="21">
        <v>0</v>
      </c>
      <c r="BA352" s="164">
        <f t="shared" si="1000"/>
        <v>0</v>
      </c>
      <c r="BB352" s="21">
        <v>0</v>
      </c>
      <c r="BC352" s="164">
        <f t="shared" si="1001"/>
        <v>0</v>
      </c>
      <c r="BD352" s="21">
        <v>0</v>
      </c>
      <c r="BE352" s="164">
        <f t="shared" si="1002"/>
        <v>0</v>
      </c>
      <c r="BF352" s="253">
        <f t="shared" si="1003"/>
        <v>7180</v>
      </c>
      <c r="BG352" s="253">
        <f t="shared" si="1004"/>
        <v>7180</v>
      </c>
      <c r="BH352" s="10" t="b">
        <f t="shared" si="1005"/>
        <v>1</v>
      </c>
      <c r="BI352" s="253">
        <f t="shared" si="1006"/>
        <v>0</v>
      </c>
      <c r="BJ352" s="250">
        <f t="shared" si="1009"/>
        <v>35910003</v>
      </c>
      <c r="BK352" s="251">
        <v>348</v>
      </c>
      <c r="BL352" s="251">
        <v>5</v>
      </c>
      <c r="BM352" s="252">
        <f t="shared" si="1010"/>
        <v>1</v>
      </c>
      <c r="BN352" s="252">
        <f t="shared" si="1011"/>
        <v>0</v>
      </c>
      <c r="BO352" s="252">
        <f t="shared" si="1012"/>
        <v>1</v>
      </c>
      <c r="BP352" s="252">
        <f t="shared" si="1013"/>
        <v>0</v>
      </c>
      <c r="BQ352" s="254">
        <f t="shared" si="1014"/>
        <v>3590</v>
      </c>
      <c r="BR352">
        <f t="shared" si="1007"/>
        <v>0</v>
      </c>
      <c r="BS352">
        <v>0</v>
      </c>
      <c r="BT352">
        <v>1</v>
      </c>
      <c r="BU352" t="s">
        <v>139</v>
      </c>
      <c r="BV352" t="str">
        <f t="shared" si="1037"/>
        <v>0</v>
      </c>
      <c r="BW352" t="str">
        <f t="shared" si="1037"/>
        <v>0</v>
      </c>
      <c r="BX352" t="str">
        <f t="shared" si="1037"/>
        <v>1</v>
      </c>
      <c r="BY352" t="s">
        <v>23</v>
      </c>
      <c r="BZ352" s="253">
        <f t="shared" si="1015"/>
        <v>0</v>
      </c>
      <c r="CA352" s="253">
        <f t="shared" si="1016"/>
        <v>0</v>
      </c>
      <c r="CB352" s="253">
        <f t="shared" si="1017"/>
        <v>3590</v>
      </c>
      <c r="CC352" s="253">
        <f t="shared" si="1018"/>
        <v>0</v>
      </c>
      <c r="CD352" s="253">
        <f t="shared" si="1019"/>
        <v>0</v>
      </c>
      <c r="CE352" s="253">
        <f t="shared" si="1020"/>
        <v>0</v>
      </c>
      <c r="CF352" s="253">
        <f t="shared" si="1021"/>
        <v>0</v>
      </c>
      <c r="CG352" s="253">
        <f t="shared" si="1022"/>
        <v>0</v>
      </c>
      <c r="CH352" s="253">
        <f t="shared" si="1023"/>
        <v>3590</v>
      </c>
      <c r="CI352" s="253">
        <f t="shared" si="1024"/>
        <v>0</v>
      </c>
      <c r="CJ352" s="253">
        <f t="shared" si="1025"/>
        <v>0</v>
      </c>
      <c r="CK352" s="253">
        <f t="shared" si="1026"/>
        <v>0</v>
      </c>
    </row>
    <row r="353" spans="2:89" ht="20.399999999999999" x14ac:dyDescent="0.3">
      <c r="B353" s="129">
        <v>245</v>
      </c>
      <c r="C353" s="192">
        <v>358011</v>
      </c>
      <c r="D353" s="192">
        <v>35910003</v>
      </c>
      <c r="E353" s="155" t="s">
        <v>336</v>
      </c>
      <c r="F353" s="108" t="s">
        <v>344</v>
      </c>
      <c r="G353" s="108" t="s">
        <v>345</v>
      </c>
      <c r="H353" s="109" t="s">
        <v>18</v>
      </c>
      <c r="I353" s="130"/>
      <c r="J353" s="109" t="s">
        <v>19</v>
      </c>
      <c r="K353" s="111">
        <f t="shared" si="1089"/>
        <v>2</v>
      </c>
      <c r="L353" s="156" t="s">
        <v>274</v>
      </c>
      <c r="M353" s="201">
        <v>0</v>
      </c>
      <c r="N353" s="262">
        <f t="shared" si="1008"/>
        <v>1519.99</v>
      </c>
      <c r="O353" s="106">
        <v>1519.99</v>
      </c>
      <c r="P353" s="110">
        <f t="shared" ref="P353:P362" si="1285">(O353*(M353/100+1))*K353</f>
        <v>3039.98</v>
      </c>
      <c r="Q353" s="112" t="s">
        <v>139</v>
      </c>
      <c r="R353" s="113">
        <f t="shared" si="1279"/>
        <v>1</v>
      </c>
      <c r="S353" s="114">
        <f t="shared" ref="S353:S362" si="1286">R353*(O353*(M353/100+1))</f>
        <v>1519.99</v>
      </c>
      <c r="T353" s="113">
        <f t="shared" si="1280"/>
        <v>0</v>
      </c>
      <c r="U353" s="115">
        <f t="shared" ref="U353:U362" si="1287">T353*(O353*(M353/100+1))</f>
        <v>0</v>
      </c>
      <c r="V353" s="113">
        <f t="shared" si="1281"/>
        <v>1</v>
      </c>
      <c r="W353" s="115">
        <f t="shared" ref="W353:W362" si="1288">V353*(O353*(M353/100+1))</f>
        <v>1519.99</v>
      </c>
      <c r="X353" s="113">
        <f t="shared" si="1282"/>
        <v>0</v>
      </c>
      <c r="Y353" s="115">
        <f t="shared" ref="Y353:Y362" si="1289">X353*(O353*(M353/100+1))</f>
        <v>0</v>
      </c>
      <c r="Z353" s="116">
        <f t="shared" si="1283"/>
        <v>3039.98</v>
      </c>
      <c r="AA353" s="117" t="b">
        <f t="shared" si="1284"/>
        <v>1</v>
      </c>
      <c r="AB353" s="130"/>
      <c r="AC353" s="132"/>
      <c r="AD353" s="109" t="s">
        <v>22</v>
      </c>
      <c r="AE353" s="108" t="s">
        <v>23</v>
      </c>
      <c r="AF353" s="133"/>
      <c r="AG353" s="134"/>
      <c r="AH353" s="21">
        <v>0</v>
      </c>
      <c r="AI353" s="164">
        <f t="shared" ref="AI353:AI362" si="1290">AH353*(O353*(M353/100+1))</f>
        <v>0</v>
      </c>
      <c r="AJ353" s="21">
        <v>0</v>
      </c>
      <c r="AK353" s="164">
        <f t="shared" ref="AK353:AK362" si="1291">AJ353*(O353*(M353/100+1))</f>
        <v>0</v>
      </c>
      <c r="AL353" s="21">
        <v>1</v>
      </c>
      <c r="AM353" s="164">
        <f t="shared" ref="AM353:AM362" si="1292">AL353*(O353*(M353/100+1))</f>
        <v>1519.99</v>
      </c>
      <c r="AN353" s="21">
        <v>0</v>
      </c>
      <c r="AO353" s="164">
        <f t="shared" ref="AO353:AO362" si="1293">AN353*(O353*(M353/100+1))</f>
        <v>0</v>
      </c>
      <c r="AP353" s="21">
        <v>0</v>
      </c>
      <c r="AQ353" s="164">
        <f t="shared" ref="AQ353:AQ362" si="1294">AP353*(O353*(M353/100+1))</f>
        <v>0</v>
      </c>
      <c r="AR353" s="21">
        <v>0</v>
      </c>
      <c r="AS353" s="164">
        <f t="shared" ref="AS353:AS362" si="1295">AR353*(O353*(M353/100+1))</f>
        <v>0</v>
      </c>
      <c r="AT353" s="21">
        <v>0</v>
      </c>
      <c r="AU353" s="164">
        <f t="shared" ref="AU353:AU362" si="1296">AT353*(O353*(M353/100+1))</f>
        <v>0</v>
      </c>
      <c r="AV353" s="21">
        <v>0</v>
      </c>
      <c r="AW353" s="164">
        <f t="shared" ref="AW353:AW362" si="1297">AV353*(O353*(M353/100+1))</f>
        <v>0</v>
      </c>
      <c r="AX353" s="21">
        <v>1</v>
      </c>
      <c r="AY353" s="164">
        <f t="shared" ref="AY353:AY362" si="1298">AX353*(O353*(M353/100+1))</f>
        <v>1519.99</v>
      </c>
      <c r="AZ353" s="21">
        <v>0</v>
      </c>
      <c r="BA353" s="164">
        <f t="shared" ref="BA353:BA362" si="1299">AZ353*(O353*(M353/100+1))</f>
        <v>0</v>
      </c>
      <c r="BB353" s="21">
        <v>0</v>
      </c>
      <c r="BC353" s="164">
        <f t="shared" ref="BC353:BC362" si="1300">BB353*(O353*(M353/100+1))</f>
        <v>0</v>
      </c>
      <c r="BD353" s="21">
        <v>0</v>
      </c>
      <c r="BE353" s="164">
        <f t="shared" ref="BE353:BE362" si="1301">BD353*(O353*(M353/100+1))</f>
        <v>0</v>
      </c>
      <c r="BF353" s="253">
        <f t="shared" ref="BF353:BF362" si="1302">SUM(R353,T353,V353,X353)*(O353*(M353/100+1))</f>
        <v>3039.98</v>
      </c>
      <c r="BG353" s="253">
        <f t="shared" ref="BG353:BG362" si="1303">SUM(BE353,BC353,BA353,AY353,AW353,AU353,AS353,AQ353,AO353,AM353,AK353,AI353)</f>
        <v>3039.98</v>
      </c>
      <c r="BH353" s="10" t="b">
        <f t="shared" ref="BH353:BH362" si="1304">BF353=BG353</f>
        <v>1</v>
      </c>
      <c r="BI353" s="253">
        <f t="shared" ref="BI353:BI362" si="1305">BF353-BG353</f>
        <v>0</v>
      </c>
      <c r="BJ353" s="250">
        <f t="shared" si="1009"/>
        <v>35910003</v>
      </c>
      <c r="BK353" s="251">
        <v>348</v>
      </c>
      <c r="BL353" s="251">
        <v>5</v>
      </c>
      <c r="BM353" s="252">
        <f t="shared" si="1010"/>
        <v>1</v>
      </c>
      <c r="BN353" s="252">
        <f t="shared" si="1011"/>
        <v>0</v>
      </c>
      <c r="BO353" s="252">
        <f t="shared" si="1012"/>
        <v>1</v>
      </c>
      <c r="BP353" s="252">
        <f t="shared" si="1013"/>
        <v>0</v>
      </c>
      <c r="BQ353" s="254">
        <f t="shared" si="1014"/>
        <v>1519.99</v>
      </c>
      <c r="BR353">
        <f t="shared" ref="BR353:BR362" si="1306">M353</f>
        <v>0</v>
      </c>
      <c r="BS353">
        <v>0</v>
      </c>
      <c r="BT353">
        <v>1</v>
      </c>
      <c r="BU353" t="s">
        <v>139</v>
      </c>
      <c r="BV353" t="str">
        <f t="shared" si="1037"/>
        <v>0</v>
      </c>
      <c r="BW353" t="str">
        <f t="shared" si="1037"/>
        <v>0</v>
      </c>
      <c r="BX353" t="str">
        <f t="shared" si="1037"/>
        <v>1</v>
      </c>
      <c r="BY353" t="s">
        <v>23</v>
      </c>
      <c r="BZ353" s="253">
        <f t="shared" si="1015"/>
        <v>0</v>
      </c>
      <c r="CA353" s="253">
        <f t="shared" si="1016"/>
        <v>0</v>
      </c>
      <c r="CB353" s="253">
        <f t="shared" si="1017"/>
        <v>1519.99</v>
      </c>
      <c r="CC353" s="253">
        <f t="shared" si="1018"/>
        <v>0</v>
      </c>
      <c r="CD353" s="253">
        <f t="shared" si="1019"/>
        <v>0</v>
      </c>
      <c r="CE353" s="253">
        <f t="shared" si="1020"/>
        <v>0</v>
      </c>
      <c r="CF353" s="253">
        <f t="shared" si="1021"/>
        <v>0</v>
      </c>
      <c r="CG353" s="253">
        <f t="shared" si="1022"/>
        <v>0</v>
      </c>
      <c r="CH353" s="253">
        <f t="shared" si="1023"/>
        <v>1519.99</v>
      </c>
      <c r="CI353" s="253">
        <f t="shared" si="1024"/>
        <v>0</v>
      </c>
      <c r="CJ353" s="253">
        <f t="shared" si="1025"/>
        <v>0</v>
      </c>
      <c r="CK353" s="253">
        <f t="shared" si="1026"/>
        <v>0</v>
      </c>
    </row>
    <row r="354" spans="2:89" ht="20.399999999999999" x14ac:dyDescent="0.3">
      <c r="B354" s="129">
        <v>246</v>
      </c>
      <c r="C354" s="192">
        <v>358011</v>
      </c>
      <c r="D354" s="192">
        <v>35910003</v>
      </c>
      <c r="E354" s="155" t="s">
        <v>337</v>
      </c>
      <c r="F354" s="108" t="s">
        <v>344</v>
      </c>
      <c r="G354" s="108" t="s">
        <v>345</v>
      </c>
      <c r="H354" s="109" t="s">
        <v>18</v>
      </c>
      <c r="I354" s="110"/>
      <c r="J354" s="109" t="s">
        <v>19</v>
      </c>
      <c r="K354" s="111">
        <f t="shared" si="1089"/>
        <v>3</v>
      </c>
      <c r="L354" s="156" t="s">
        <v>274</v>
      </c>
      <c r="M354" s="104">
        <v>0</v>
      </c>
      <c r="N354" s="262">
        <f t="shared" ref="N354:N362" si="1307">ROUND(O354,2)</f>
        <v>2300</v>
      </c>
      <c r="O354" s="106">
        <v>2300</v>
      </c>
      <c r="P354" s="110">
        <f t="shared" si="1285"/>
        <v>6900</v>
      </c>
      <c r="Q354" s="112" t="s">
        <v>139</v>
      </c>
      <c r="R354" s="113">
        <f t="shared" si="1279"/>
        <v>1</v>
      </c>
      <c r="S354" s="114">
        <f t="shared" si="1286"/>
        <v>2300</v>
      </c>
      <c r="T354" s="113">
        <f t="shared" si="1280"/>
        <v>1</v>
      </c>
      <c r="U354" s="115">
        <f t="shared" si="1287"/>
        <v>2300</v>
      </c>
      <c r="V354" s="113">
        <f t="shared" si="1281"/>
        <v>1</v>
      </c>
      <c r="W354" s="115">
        <f t="shared" si="1288"/>
        <v>2300</v>
      </c>
      <c r="X354" s="113">
        <f t="shared" si="1282"/>
        <v>0</v>
      </c>
      <c r="Y354" s="115">
        <f t="shared" si="1289"/>
        <v>0</v>
      </c>
      <c r="Z354" s="116">
        <f t="shared" si="1283"/>
        <v>6900</v>
      </c>
      <c r="AA354" s="117" t="b">
        <f t="shared" si="1284"/>
        <v>1</v>
      </c>
      <c r="AB354" s="130"/>
      <c r="AC354" s="132"/>
      <c r="AD354" s="109" t="s">
        <v>22</v>
      </c>
      <c r="AE354" s="108" t="s">
        <v>23</v>
      </c>
      <c r="AF354" s="119"/>
      <c r="AG354" s="120"/>
      <c r="AH354" s="21">
        <v>0</v>
      </c>
      <c r="AI354" s="164">
        <f t="shared" si="1290"/>
        <v>0</v>
      </c>
      <c r="AJ354" s="21">
        <v>0</v>
      </c>
      <c r="AK354" s="164">
        <f t="shared" si="1291"/>
        <v>0</v>
      </c>
      <c r="AL354" s="21">
        <v>1</v>
      </c>
      <c r="AM354" s="164">
        <f t="shared" si="1292"/>
        <v>2300</v>
      </c>
      <c r="AN354" s="21">
        <v>0</v>
      </c>
      <c r="AO354" s="164">
        <f t="shared" si="1293"/>
        <v>0</v>
      </c>
      <c r="AP354" s="21">
        <v>0</v>
      </c>
      <c r="AQ354" s="164">
        <f t="shared" si="1294"/>
        <v>0</v>
      </c>
      <c r="AR354" s="21">
        <v>1</v>
      </c>
      <c r="AS354" s="164">
        <f t="shared" si="1295"/>
        <v>2300</v>
      </c>
      <c r="AT354" s="21">
        <v>0</v>
      </c>
      <c r="AU354" s="164">
        <f t="shared" si="1296"/>
        <v>0</v>
      </c>
      <c r="AV354" s="21">
        <v>0</v>
      </c>
      <c r="AW354" s="164">
        <f t="shared" si="1297"/>
        <v>0</v>
      </c>
      <c r="AX354" s="21">
        <v>1</v>
      </c>
      <c r="AY354" s="164">
        <f t="shared" si="1298"/>
        <v>2300</v>
      </c>
      <c r="AZ354" s="21">
        <v>0</v>
      </c>
      <c r="BA354" s="164">
        <f t="shared" si="1299"/>
        <v>0</v>
      </c>
      <c r="BB354" s="21">
        <v>0</v>
      </c>
      <c r="BC354" s="164">
        <f t="shared" si="1300"/>
        <v>0</v>
      </c>
      <c r="BD354" s="21">
        <v>0</v>
      </c>
      <c r="BE354" s="164">
        <f t="shared" si="1301"/>
        <v>0</v>
      </c>
      <c r="BF354" s="253">
        <f t="shared" si="1302"/>
        <v>6900</v>
      </c>
      <c r="BG354" s="253">
        <f t="shared" si="1303"/>
        <v>6900</v>
      </c>
      <c r="BH354" s="10" t="b">
        <f t="shared" si="1304"/>
        <v>1</v>
      </c>
      <c r="BI354" s="253">
        <f t="shared" si="1305"/>
        <v>0</v>
      </c>
      <c r="BJ354" s="250">
        <f t="shared" ref="BJ354:BJ362" si="1308">D354</f>
        <v>35910003</v>
      </c>
      <c r="BK354" s="251">
        <v>348</v>
      </c>
      <c r="BL354" s="251">
        <v>5</v>
      </c>
      <c r="BM354" s="252">
        <f t="shared" ref="BM354:BM362" si="1309">R354</f>
        <v>1</v>
      </c>
      <c r="BN354" s="252">
        <f t="shared" ref="BN354:BN362" si="1310">T354</f>
        <v>1</v>
      </c>
      <c r="BO354" s="252">
        <f t="shared" ref="BO354:BO362" si="1311">V354</f>
        <v>1</v>
      </c>
      <c r="BP354" s="252">
        <f t="shared" ref="BP354:BP362" si="1312">X354</f>
        <v>0</v>
      </c>
      <c r="BQ354" s="254">
        <f t="shared" ref="BQ354:BQ362" si="1313">N354</f>
        <v>2300</v>
      </c>
      <c r="BR354">
        <f t="shared" si="1306"/>
        <v>0</v>
      </c>
      <c r="BS354">
        <v>0</v>
      </c>
      <c r="BT354">
        <v>1</v>
      </c>
      <c r="BU354" t="s">
        <v>139</v>
      </c>
      <c r="BV354" t="str">
        <f t="shared" si="1037"/>
        <v>0</v>
      </c>
      <c r="BW354" t="str">
        <f t="shared" si="1037"/>
        <v>0</v>
      </c>
      <c r="BX354" t="str">
        <f t="shared" si="1037"/>
        <v>1</v>
      </c>
      <c r="BY354" t="s">
        <v>23</v>
      </c>
      <c r="BZ354" s="253">
        <f t="shared" ref="BZ354:BZ362" si="1314">AI354</f>
        <v>0</v>
      </c>
      <c r="CA354" s="253">
        <f t="shared" ref="CA354:CA362" si="1315">AK354</f>
        <v>0</v>
      </c>
      <c r="CB354" s="253">
        <f t="shared" ref="CB354:CB362" si="1316">AM354</f>
        <v>2300</v>
      </c>
      <c r="CC354" s="253">
        <f t="shared" ref="CC354:CC362" si="1317">AO354</f>
        <v>0</v>
      </c>
      <c r="CD354" s="253">
        <f t="shared" ref="CD354:CD362" si="1318">AQ354</f>
        <v>0</v>
      </c>
      <c r="CE354" s="253">
        <f t="shared" ref="CE354:CE362" si="1319">AS354</f>
        <v>2300</v>
      </c>
      <c r="CF354" s="253">
        <f t="shared" ref="CF354:CF362" si="1320">AU354</f>
        <v>0</v>
      </c>
      <c r="CG354" s="253">
        <f t="shared" ref="CG354:CG362" si="1321">AW354</f>
        <v>0</v>
      </c>
      <c r="CH354" s="253">
        <f t="shared" ref="CH354:CH362" si="1322">AY354</f>
        <v>2300</v>
      </c>
      <c r="CI354" s="253">
        <f t="shared" ref="CI354:CI362" si="1323">BA354</f>
        <v>0</v>
      </c>
      <c r="CJ354" s="253">
        <f t="shared" ref="CJ354:CJ362" si="1324">BC354</f>
        <v>0</v>
      </c>
      <c r="CK354" s="253">
        <f t="shared" ref="CK354:CK362" si="1325">BE354</f>
        <v>0</v>
      </c>
    </row>
    <row r="355" spans="2:89" s="228" customFormat="1" ht="20.399999999999999" x14ac:dyDescent="0.3">
      <c r="B355" s="227">
        <v>247</v>
      </c>
      <c r="C355" s="193">
        <v>358011</v>
      </c>
      <c r="D355" s="193">
        <v>35810034</v>
      </c>
      <c r="E355" s="157" t="s">
        <v>377</v>
      </c>
      <c r="F355" s="229" t="s">
        <v>344</v>
      </c>
      <c r="G355" s="229" t="s">
        <v>345</v>
      </c>
      <c r="H355" s="230" t="s">
        <v>18</v>
      </c>
      <c r="I355" s="234"/>
      <c r="J355" s="230" t="s">
        <v>19</v>
      </c>
      <c r="K355" s="232">
        <f t="shared" ref="K355" si="1326">R355+T355+V355+X355</f>
        <v>0</v>
      </c>
      <c r="L355" s="158" t="s">
        <v>274</v>
      </c>
      <c r="M355" s="105">
        <v>0</v>
      </c>
      <c r="N355" s="312">
        <f t="shared" ref="N355" si="1327">ROUND(O355,2)</f>
        <v>6300</v>
      </c>
      <c r="O355" s="233">
        <v>6300</v>
      </c>
      <c r="P355" s="234">
        <f t="shared" ref="P355" si="1328">(O355*(M355/100+1))*K355</f>
        <v>0</v>
      </c>
      <c r="Q355" s="160" t="s">
        <v>139</v>
      </c>
      <c r="R355" s="235">
        <f t="shared" ref="R355" si="1329">AH355+AJ355+AL355</f>
        <v>0</v>
      </c>
      <c r="S355" s="234">
        <f t="shared" ref="S355" si="1330">R355*(O355*(M355/100+1))</f>
        <v>0</v>
      </c>
      <c r="T355" s="235">
        <f t="shared" ref="T355" si="1331">AN355+AP355+AR355</f>
        <v>0</v>
      </c>
      <c r="U355" s="234">
        <f t="shared" ref="U355" si="1332">T355*(O355*(M355/100+1))</f>
        <v>0</v>
      </c>
      <c r="V355" s="235">
        <f t="shared" ref="V355" si="1333">AT355+AV355+AX355</f>
        <v>0</v>
      </c>
      <c r="W355" s="234">
        <f t="shared" ref="W355" si="1334">V355*(O355*(M355/100+1))</f>
        <v>0</v>
      </c>
      <c r="X355" s="235">
        <f t="shared" ref="X355" si="1335">AZ355+BB355+BD355</f>
        <v>0</v>
      </c>
      <c r="Y355" s="234">
        <f t="shared" ref="Y355" si="1336">X355*(O355*(M355/100+1))</f>
        <v>0</v>
      </c>
      <c r="Z355" s="234">
        <f t="shared" ref="Z355" si="1337">S355+U355+W355+Y355</f>
        <v>0</v>
      </c>
      <c r="AA355" s="236" t="b">
        <f t="shared" ref="AA355" si="1338">K355=(SUM(X355,V355,T355,R355))</f>
        <v>1</v>
      </c>
      <c r="AB355" s="230"/>
      <c r="AC355" s="243"/>
      <c r="AD355" s="230" t="s">
        <v>22</v>
      </c>
      <c r="AE355" s="229" t="s">
        <v>23</v>
      </c>
      <c r="AF355" s="244"/>
      <c r="AG355" s="245"/>
      <c r="AH355" s="240">
        <v>0</v>
      </c>
      <c r="AI355" s="315">
        <f t="shared" ref="AI355" si="1339">AH355*(O355*(M355/100+1))</f>
        <v>0</v>
      </c>
      <c r="AJ355" s="240">
        <v>0</v>
      </c>
      <c r="AK355" s="315">
        <f t="shared" ref="AK355" si="1340">AJ355*(O355*(M355/100+1))</f>
        <v>0</v>
      </c>
      <c r="AL355" s="240">
        <v>0</v>
      </c>
      <c r="AM355" s="315">
        <f t="shared" ref="AM355" si="1341">AL355*(O355*(M355/100+1))</f>
        <v>0</v>
      </c>
      <c r="AN355" s="240">
        <v>0</v>
      </c>
      <c r="AO355" s="315">
        <f t="shared" ref="AO355" si="1342">AN355*(O355*(M355/100+1))</f>
        <v>0</v>
      </c>
      <c r="AP355" s="240">
        <v>0</v>
      </c>
      <c r="AQ355" s="315">
        <f t="shared" ref="AQ355" si="1343">AP355*(O355*(M355/100+1))</f>
        <v>0</v>
      </c>
      <c r="AR355" s="240">
        <v>0</v>
      </c>
      <c r="AS355" s="315">
        <f t="shared" ref="AS355" si="1344">AR355*(O355*(M355/100+1))</f>
        <v>0</v>
      </c>
      <c r="AT355" s="240">
        <v>0</v>
      </c>
      <c r="AU355" s="315">
        <f t="shared" ref="AU355" si="1345">AT355*(O355*(M355/100+1))</f>
        <v>0</v>
      </c>
      <c r="AV355" s="240">
        <v>0</v>
      </c>
      <c r="AW355" s="315">
        <f t="shared" ref="AW355" si="1346">AV355*(O355*(M355/100+1))</f>
        <v>0</v>
      </c>
      <c r="AX355" s="240">
        <v>0</v>
      </c>
      <c r="AY355" s="315">
        <f t="shared" ref="AY355" si="1347">AX355*(O355*(M355/100+1))</f>
        <v>0</v>
      </c>
      <c r="AZ355" s="240">
        <v>0</v>
      </c>
      <c r="BA355" s="315">
        <f t="shared" ref="BA355" si="1348">AZ355*(O355*(M355/100+1))</f>
        <v>0</v>
      </c>
      <c r="BB355" s="240">
        <v>0</v>
      </c>
      <c r="BC355" s="315">
        <f t="shared" ref="BC355" si="1349">BB355*(O355*(M355/100+1))</f>
        <v>0</v>
      </c>
      <c r="BD355" s="240">
        <v>0</v>
      </c>
      <c r="BE355" s="315">
        <f t="shared" ref="BE355" si="1350">BD355*(O355*(M355/100+1))</f>
        <v>0</v>
      </c>
      <c r="BF355" s="327">
        <f t="shared" ref="BF355" si="1351">SUM(R355,T355,V355,X355)*(O355*(M355/100+1))</f>
        <v>0</v>
      </c>
      <c r="BG355" s="327">
        <f t="shared" ref="BG355" si="1352">SUM(BE355,BC355,BA355,AY355,AW355,AU355,AS355,AQ355,AO355,AM355,AK355,AI355)</f>
        <v>0</v>
      </c>
      <c r="BH355" s="330" t="b">
        <f t="shared" ref="BH355" si="1353">BF355=BG355</f>
        <v>1</v>
      </c>
      <c r="BI355" s="327">
        <f t="shared" ref="BI355" si="1354">BF355-BG355</f>
        <v>0</v>
      </c>
      <c r="BJ355" s="318">
        <f t="shared" ref="BJ355" si="1355">D355</f>
        <v>35810034</v>
      </c>
      <c r="BK355" s="324">
        <v>348</v>
      </c>
      <c r="BL355" s="324">
        <v>5</v>
      </c>
      <c r="BM355" s="325">
        <f t="shared" ref="BM355" si="1356">R355</f>
        <v>0</v>
      </c>
      <c r="BN355" s="325">
        <f t="shared" ref="BN355" si="1357">T355</f>
        <v>0</v>
      </c>
      <c r="BO355" s="325">
        <f t="shared" ref="BO355" si="1358">V355</f>
        <v>0</v>
      </c>
      <c r="BP355" s="325">
        <f t="shared" ref="BP355" si="1359">X355</f>
        <v>0</v>
      </c>
      <c r="BQ355" s="326">
        <f t="shared" ref="BQ355" si="1360">N355</f>
        <v>6300</v>
      </c>
      <c r="BR355" s="228">
        <f t="shared" ref="BR355" si="1361">M355</f>
        <v>0</v>
      </c>
      <c r="BS355" s="228">
        <v>0</v>
      </c>
      <c r="BT355" s="228">
        <v>1</v>
      </c>
      <c r="BU355" s="228" t="s">
        <v>139</v>
      </c>
      <c r="BV355" s="228" t="str">
        <f t="shared" ref="BV355" si="1362">IF(AB355 = "X", "1", "0")</f>
        <v>0</v>
      </c>
      <c r="BW355" s="228" t="str">
        <f t="shared" ref="BW355" si="1363">IF(AC355 = "X", "1", "0")</f>
        <v>0</v>
      </c>
      <c r="BX355" s="228" t="str">
        <f t="shared" ref="BX355" si="1364">IF(AD355 = "X", "1", "0")</f>
        <v>1</v>
      </c>
      <c r="BY355" s="228" t="s">
        <v>23</v>
      </c>
      <c r="BZ355" s="327">
        <f t="shared" ref="BZ355" si="1365">AI355</f>
        <v>0</v>
      </c>
      <c r="CA355" s="327">
        <f t="shared" ref="CA355" si="1366">AK355</f>
        <v>0</v>
      </c>
      <c r="CB355" s="327">
        <f t="shared" ref="CB355" si="1367">AM355</f>
        <v>0</v>
      </c>
      <c r="CC355" s="327">
        <f t="shared" ref="CC355" si="1368">AO355</f>
        <v>0</v>
      </c>
      <c r="CD355" s="327">
        <f t="shared" ref="CD355" si="1369">AQ355</f>
        <v>0</v>
      </c>
      <c r="CE355" s="327">
        <f t="shared" ref="CE355" si="1370">AS355</f>
        <v>0</v>
      </c>
      <c r="CF355" s="327">
        <f t="shared" ref="CF355" si="1371">AU355</f>
        <v>0</v>
      </c>
      <c r="CG355" s="327">
        <f t="shared" ref="CG355" si="1372">AW355</f>
        <v>0</v>
      </c>
      <c r="CH355" s="327">
        <f t="shared" ref="CH355" si="1373">AY355</f>
        <v>0</v>
      </c>
      <c r="CI355" s="327">
        <f t="shared" ref="CI355" si="1374">BA355</f>
        <v>0</v>
      </c>
      <c r="CJ355" s="327">
        <f t="shared" ref="CJ355" si="1375">BC355</f>
        <v>0</v>
      </c>
      <c r="CK355" s="327">
        <f t="shared" ref="CK355" si="1376">BE355</f>
        <v>0</v>
      </c>
    </row>
    <row r="356" spans="2:89" s="218" customFormat="1" ht="20.399999999999999" x14ac:dyDescent="0.3">
      <c r="B356" s="194">
        <v>247</v>
      </c>
      <c r="C356" s="195">
        <v>358011</v>
      </c>
      <c r="D356" s="195">
        <v>35810034</v>
      </c>
      <c r="E356" s="463" t="s">
        <v>377</v>
      </c>
      <c r="F356" s="198" t="s">
        <v>344</v>
      </c>
      <c r="G356" s="198" t="s">
        <v>345</v>
      </c>
      <c r="H356" s="199" t="s">
        <v>18</v>
      </c>
      <c r="I356" s="203"/>
      <c r="J356" s="199" t="s">
        <v>19</v>
      </c>
      <c r="K356" s="200">
        <f t="shared" ref="K356" si="1377">R356+T356+V356+X356</f>
        <v>2</v>
      </c>
      <c r="L356" s="465" t="s">
        <v>274</v>
      </c>
      <c r="M356" s="201">
        <v>0</v>
      </c>
      <c r="N356" s="466">
        <f t="shared" ref="N356" si="1378">ROUND(O356,2)</f>
        <v>6406.19</v>
      </c>
      <c r="O356" s="202">
        <v>6406.19</v>
      </c>
      <c r="P356" s="203">
        <f t="shared" ref="P356" si="1379">(O356*(M356/100+1))*K356</f>
        <v>12812.38</v>
      </c>
      <c r="Q356" s="204" t="s">
        <v>139</v>
      </c>
      <c r="R356" s="205">
        <f t="shared" ref="R356" si="1380">AH356+AJ356+AL356</f>
        <v>0</v>
      </c>
      <c r="S356" s="203">
        <f t="shared" ref="S356" si="1381">R356*(O356*(M356/100+1))</f>
        <v>0</v>
      </c>
      <c r="T356" s="205">
        <f t="shared" ref="T356" si="1382">AN356+AP356+AR356</f>
        <v>2</v>
      </c>
      <c r="U356" s="203">
        <f t="shared" ref="U356" si="1383">T356*(O356*(M356/100+1))</f>
        <v>12812.38</v>
      </c>
      <c r="V356" s="205">
        <f t="shared" ref="V356" si="1384">AT356+AV356+AX356</f>
        <v>0</v>
      </c>
      <c r="W356" s="203">
        <f t="shared" ref="W356" si="1385">V356*(O356*(M356/100+1))</f>
        <v>0</v>
      </c>
      <c r="X356" s="205">
        <f t="shared" ref="X356" si="1386">AZ356+BB356+BD356</f>
        <v>0</v>
      </c>
      <c r="Y356" s="203">
        <f t="shared" ref="Y356" si="1387">X356*(O356*(M356/100+1))</f>
        <v>0</v>
      </c>
      <c r="Z356" s="203">
        <f t="shared" ref="Z356" si="1388">S356+U356+W356+Y356</f>
        <v>12812.38</v>
      </c>
      <c r="AA356" s="206" t="b">
        <f t="shared" ref="AA356" si="1389">K356=(SUM(X356,V356,T356,R356))</f>
        <v>1</v>
      </c>
      <c r="AB356" s="199"/>
      <c r="AC356" s="212"/>
      <c r="AD356" s="199" t="s">
        <v>22</v>
      </c>
      <c r="AE356" s="198" t="s">
        <v>23</v>
      </c>
      <c r="AF356" s="208"/>
      <c r="AG356" s="209"/>
      <c r="AH356" s="470">
        <v>0</v>
      </c>
      <c r="AI356" s="471">
        <f t="shared" ref="AI356" si="1390">AH356*(O356*(M356/100+1))</f>
        <v>0</v>
      </c>
      <c r="AJ356" s="470">
        <v>0</v>
      </c>
      <c r="AK356" s="471">
        <f t="shared" ref="AK356" si="1391">AJ356*(O356*(M356/100+1))</f>
        <v>0</v>
      </c>
      <c r="AL356" s="470">
        <v>0</v>
      </c>
      <c r="AM356" s="471">
        <f t="shared" ref="AM356" si="1392">AL356*(O356*(M356/100+1))</f>
        <v>0</v>
      </c>
      <c r="AN356" s="470">
        <v>0</v>
      </c>
      <c r="AO356" s="471">
        <f t="shared" ref="AO356" si="1393">AN356*(O356*(M356/100+1))</f>
        <v>0</v>
      </c>
      <c r="AP356" s="470">
        <v>2</v>
      </c>
      <c r="AQ356" s="471">
        <f t="shared" ref="AQ356" si="1394">AP356*(O356*(M356/100+1))</f>
        <v>12812.38</v>
      </c>
      <c r="AR356" s="470">
        <v>0</v>
      </c>
      <c r="AS356" s="471">
        <f t="shared" ref="AS356" si="1395">AR356*(O356*(M356/100+1))</f>
        <v>0</v>
      </c>
      <c r="AT356" s="470">
        <v>0</v>
      </c>
      <c r="AU356" s="471">
        <f t="shared" ref="AU356" si="1396">AT356*(O356*(M356/100+1))</f>
        <v>0</v>
      </c>
      <c r="AV356" s="470">
        <v>0</v>
      </c>
      <c r="AW356" s="471">
        <f t="shared" ref="AW356" si="1397">AV356*(O356*(M356/100+1))</f>
        <v>0</v>
      </c>
      <c r="AX356" s="470">
        <v>0</v>
      </c>
      <c r="AY356" s="471">
        <f t="shared" ref="AY356" si="1398">AX356*(O356*(M356/100+1))</f>
        <v>0</v>
      </c>
      <c r="AZ356" s="470">
        <v>0</v>
      </c>
      <c r="BA356" s="471">
        <f t="shared" ref="BA356" si="1399">AZ356*(O356*(M356/100+1))</f>
        <v>0</v>
      </c>
      <c r="BB356" s="470">
        <v>0</v>
      </c>
      <c r="BC356" s="471">
        <f t="shared" ref="BC356" si="1400">BB356*(O356*(M356/100+1))</f>
        <v>0</v>
      </c>
      <c r="BD356" s="470">
        <v>0</v>
      </c>
      <c r="BE356" s="471">
        <f t="shared" ref="BE356" si="1401">BD356*(O356*(M356/100+1))</f>
        <v>0</v>
      </c>
      <c r="BF356" s="472">
        <f t="shared" ref="BF356" si="1402">SUM(R356,T356,V356,X356)*(O356*(M356/100+1))</f>
        <v>12812.38</v>
      </c>
      <c r="BG356" s="472">
        <f t="shared" ref="BG356" si="1403">SUM(BE356,BC356,BA356,AY356,AW356,AU356,AS356,AQ356,AO356,AM356,AK356,AI356)</f>
        <v>12812.38</v>
      </c>
      <c r="BH356" s="211" t="b">
        <f t="shared" ref="BH356" si="1404">BF356=BG356</f>
        <v>1</v>
      </c>
      <c r="BI356" s="472">
        <f t="shared" ref="BI356" si="1405">BF356-BG356</f>
        <v>0</v>
      </c>
      <c r="BJ356" s="473">
        <f t="shared" ref="BJ356" si="1406">D356</f>
        <v>35810034</v>
      </c>
      <c r="BK356" s="474">
        <v>348</v>
      </c>
      <c r="BL356" s="474">
        <v>5</v>
      </c>
      <c r="BM356" s="475">
        <f t="shared" ref="BM356" si="1407">R356</f>
        <v>0</v>
      </c>
      <c r="BN356" s="475">
        <f t="shared" ref="BN356" si="1408">T356</f>
        <v>2</v>
      </c>
      <c r="BO356" s="475">
        <f t="shared" ref="BO356" si="1409">V356</f>
        <v>0</v>
      </c>
      <c r="BP356" s="475">
        <f t="shared" ref="BP356" si="1410">X356</f>
        <v>0</v>
      </c>
      <c r="BQ356" s="476">
        <f t="shared" ref="BQ356" si="1411">N356</f>
        <v>6406.19</v>
      </c>
      <c r="BR356" s="218">
        <f t="shared" ref="BR356" si="1412">M356</f>
        <v>0</v>
      </c>
      <c r="BS356" s="218">
        <v>0</v>
      </c>
      <c r="BT356" s="218">
        <v>1</v>
      </c>
      <c r="BU356" s="218" t="s">
        <v>139</v>
      </c>
      <c r="BV356" s="218" t="str">
        <f t="shared" ref="BV356" si="1413">IF(AB356 = "X", "1", "0")</f>
        <v>0</v>
      </c>
      <c r="BW356" s="218" t="str">
        <f t="shared" ref="BW356" si="1414">IF(AC356 = "X", "1", "0")</f>
        <v>0</v>
      </c>
      <c r="BX356" s="218" t="str">
        <f t="shared" ref="BX356" si="1415">IF(AD356 = "X", "1", "0")</f>
        <v>1</v>
      </c>
      <c r="BY356" s="218" t="s">
        <v>23</v>
      </c>
      <c r="BZ356" s="472">
        <f t="shared" ref="BZ356" si="1416">AI356</f>
        <v>0</v>
      </c>
      <c r="CA356" s="472">
        <f t="shared" ref="CA356" si="1417">AK356</f>
        <v>0</v>
      </c>
      <c r="CB356" s="472">
        <f t="shared" ref="CB356" si="1418">AM356</f>
        <v>0</v>
      </c>
      <c r="CC356" s="472">
        <f t="shared" ref="CC356" si="1419">AO356</f>
        <v>0</v>
      </c>
      <c r="CD356" s="472">
        <f t="shared" ref="CD356" si="1420">AQ356</f>
        <v>12812.38</v>
      </c>
      <c r="CE356" s="472">
        <f t="shared" ref="CE356" si="1421">AS356</f>
        <v>0</v>
      </c>
      <c r="CF356" s="472">
        <f t="shared" ref="CF356" si="1422">AU356</f>
        <v>0</v>
      </c>
      <c r="CG356" s="472">
        <f t="shared" ref="CG356" si="1423">AW356</f>
        <v>0</v>
      </c>
      <c r="CH356" s="472">
        <f t="shared" ref="CH356" si="1424">AY356</f>
        <v>0</v>
      </c>
      <c r="CI356" s="472">
        <f t="shared" ref="CI356" si="1425">BA356</f>
        <v>0</v>
      </c>
      <c r="CJ356" s="472">
        <f t="shared" ref="CJ356" si="1426">BC356</f>
        <v>0</v>
      </c>
      <c r="CK356" s="472">
        <f t="shared" ref="CK356" si="1427">BE356</f>
        <v>0</v>
      </c>
    </row>
    <row r="357" spans="2:89" ht="20.399999999999999" x14ac:dyDescent="0.3">
      <c r="B357" s="129">
        <v>248</v>
      </c>
      <c r="C357" s="192">
        <v>358011</v>
      </c>
      <c r="D357" s="192">
        <v>35810034</v>
      </c>
      <c r="E357" s="155" t="s">
        <v>377</v>
      </c>
      <c r="F357" s="108" t="s">
        <v>344</v>
      </c>
      <c r="G357" s="108" t="s">
        <v>345</v>
      </c>
      <c r="H357" s="109" t="s">
        <v>18</v>
      </c>
      <c r="I357" s="110"/>
      <c r="J357" s="109" t="s">
        <v>19</v>
      </c>
      <c r="K357" s="111">
        <f t="shared" si="1089"/>
        <v>12</v>
      </c>
      <c r="L357" s="156" t="s">
        <v>274</v>
      </c>
      <c r="M357" s="201">
        <v>0</v>
      </c>
      <c r="N357" s="262">
        <f t="shared" si="1307"/>
        <v>5984.7</v>
      </c>
      <c r="O357" s="106">
        <v>5984.7</v>
      </c>
      <c r="P357" s="110">
        <f t="shared" si="1285"/>
        <v>71816.399999999994</v>
      </c>
      <c r="Q357" s="112" t="s">
        <v>139</v>
      </c>
      <c r="R357" s="113">
        <f t="shared" si="1279"/>
        <v>3</v>
      </c>
      <c r="S357" s="114">
        <f t="shared" si="1286"/>
        <v>17954.099999999999</v>
      </c>
      <c r="T357" s="113">
        <f t="shared" si="1280"/>
        <v>3</v>
      </c>
      <c r="U357" s="115">
        <f t="shared" si="1287"/>
        <v>17954.099999999999</v>
      </c>
      <c r="V357" s="113">
        <f t="shared" si="1281"/>
        <v>3</v>
      </c>
      <c r="W357" s="115">
        <f t="shared" si="1288"/>
        <v>17954.099999999999</v>
      </c>
      <c r="X357" s="113">
        <f t="shared" si="1282"/>
        <v>3</v>
      </c>
      <c r="Y357" s="115">
        <f t="shared" si="1289"/>
        <v>17954.099999999999</v>
      </c>
      <c r="Z357" s="116">
        <f t="shared" si="1283"/>
        <v>71816.399999999994</v>
      </c>
      <c r="AA357" s="117" t="b">
        <f t="shared" si="1284"/>
        <v>1</v>
      </c>
      <c r="AB357" s="109"/>
      <c r="AC357" s="122"/>
      <c r="AD357" s="109" t="s">
        <v>22</v>
      </c>
      <c r="AE357" s="108" t="s">
        <v>23</v>
      </c>
      <c r="AF357" s="119"/>
      <c r="AG357" s="120"/>
      <c r="AH357" s="21">
        <v>1</v>
      </c>
      <c r="AI357" s="164">
        <f t="shared" si="1290"/>
        <v>5984.7</v>
      </c>
      <c r="AJ357" s="21">
        <v>1</v>
      </c>
      <c r="AK357" s="164">
        <f t="shared" si="1291"/>
        <v>5984.7</v>
      </c>
      <c r="AL357" s="21">
        <v>1</v>
      </c>
      <c r="AM357" s="164">
        <f t="shared" si="1292"/>
        <v>5984.7</v>
      </c>
      <c r="AN357" s="21">
        <v>1</v>
      </c>
      <c r="AO357" s="164">
        <f t="shared" si="1293"/>
        <v>5984.7</v>
      </c>
      <c r="AP357" s="21">
        <v>1</v>
      </c>
      <c r="AQ357" s="164">
        <f t="shared" si="1294"/>
        <v>5984.7</v>
      </c>
      <c r="AR357" s="21">
        <v>1</v>
      </c>
      <c r="AS357" s="164">
        <f t="shared" si="1295"/>
        <v>5984.7</v>
      </c>
      <c r="AT357" s="21">
        <v>1</v>
      </c>
      <c r="AU357" s="164">
        <f t="shared" si="1296"/>
        <v>5984.7</v>
      </c>
      <c r="AV357" s="21">
        <v>1</v>
      </c>
      <c r="AW357" s="164">
        <f t="shared" si="1297"/>
        <v>5984.7</v>
      </c>
      <c r="AX357" s="21">
        <v>1</v>
      </c>
      <c r="AY357" s="164">
        <f t="shared" si="1298"/>
        <v>5984.7</v>
      </c>
      <c r="AZ357" s="21">
        <v>1</v>
      </c>
      <c r="BA357" s="164">
        <f t="shared" si="1299"/>
        <v>5984.7</v>
      </c>
      <c r="BB357" s="21">
        <v>1</v>
      </c>
      <c r="BC357" s="164">
        <f t="shared" si="1300"/>
        <v>5984.7</v>
      </c>
      <c r="BD357" s="21">
        <v>1</v>
      </c>
      <c r="BE357" s="164">
        <f t="shared" si="1301"/>
        <v>5984.7</v>
      </c>
      <c r="BF357" s="253">
        <f t="shared" si="1302"/>
        <v>71816.399999999994</v>
      </c>
      <c r="BG357" s="253">
        <f t="shared" si="1303"/>
        <v>71816.39999999998</v>
      </c>
      <c r="BH357" s="10" t="b">
        <f t="shared" si="1304"/>
        <v>1</v>
      </c>
      <c r="BI357" s="253">
        <f t="shared" si="1305"/>
        <v>0</v>
      </c>
      <c r="BJ357" s="250">
        <f t="shared" si="1308"/>
        <v>35810034</v>
      </c>
      <c r="BK357" s="251">
        <v>348</v>
      </c>
      <c r="BL357" s="251">
        <v>5</v>
      </c>
      <c r="BM357" s="252">
        <f t="shared" si="1309"/>
        <v>3</v>
      </c>
      <c r="BN357" s="252">
        <f t="shared" si="1310"/>
        <v>3</v>
      </c>
      <c r="BO357" s="252">
        <f t="shared" si="1311"/>
        <v>3</v>
      </c>
      <c r="BP357" s="252">
        <f t="shared" si="1312"/>
        <v>3</v>
      </c>
      <c r="BQ357" s="254">
        <f t="shared" si="1313"/>
        <v>5984.7</v>
      </c>
      <c r="BR357">
        <f t="shared" si="1306"/>
        <v>0</v>
      </c>
      <c r="BS357">
        <v>0</v>
      </c>
      <c r="BT357">
        <v>1</v>
      </c>
      <c r="BU357" t="s">
        <v>139</v>
      </c>
      <c r="BV357" t="str">
        <f t="shared" si="1037"/>
        <v>0</v>
      </c>
      <c r="BW357" t="str">
        <f t="shared" si="1037"/>
        <v>0</v>
      </c>
      <c r="BX357" t="str">
        <f t="shared" si="1037"/>
        <v>1</v>
      </c>
      <c r="BY357" t="s">
        <v>23</v>
      </c>
      <c r="BZ357" s="253">
        <f t="shared" si="1314"/>
        <v>5984.7</v>
      </c>
      <c r="CA357" s="253">
        <f t="shared" si="1315"/>
        <v>5984.7</v>
      </c>
      <c r="CB357" s="253">
        <f t="shared" si="1316"/>
        <v>5984.7</v>
      </c>
      <c r="CC357" s="253">
        <f t="shared" si="1317"/>
        <v>5984.7</v>
      </c>
      <c r="CD357" s="253">
        <f t="shared" si="1318"/>
        <v>5984.7</v>
      </c>
      <c r="CE357" s="253">
        <f t="shared" si="1319"/>
        <v>5984.7</v>
      </c>
      <c r="CF357" s="253">
        <f t="shared" si="1320"/>
        <v>5984.7</v>
      </c>
      <c r="CG357" s="253">
        <f t="shared" si="1321"/>
        <v>5984.7</v>
      </c>
      <c r="CH357" s="253">
        <f t="shared" si="1322"/>
        <v>5984.7</v>
      </c>
      <c r="CI357" s="253">
        <f t="shared" si="1323"/>
        <v>5984.7</v>
      </c>
      <c r="CJ357" s="253">
        <f t="shared" si="1324"/>
        <v>5984.7</v>
      </c>
      <c r="CK357" s="253">
        <f t="shared" si="1325"/>
        <v>5984.7</v>
      </c>
    </row>
    <row r="358" spans="2:89" ht="20.399999999999999" x14ac:dyDescent="0.3">
      <c r="B358" s="129">
        <v>249</v>
      </c>
      <c r="C358" s="192">
        <v>371011</v>
      </c>
      <c r="D358" s="192">
        <v>37110001</v>
      </c>
      <c r="E358" s="155" t="s">
        <v>60</v>
      </c>
      <c r="F358" s="108" t="s">
        <v>344</v>
      </c>
      <c r="G358" s="108" t="s">
        <v>345</v>
      </c>
      <c r="H358" s="109" t="s">
        <v>18</v>
      </c>
      <c r="I358" s="110"/>
      <c r="J358" s="109" t="s">
        <v>19</v>
      </c>
      <c r="K358" s="111">
        <f t="shared" si="1089"/>
        <v>0</v>
      </c>
      <c r="L358" s="112" t="s">
        <v>338</v>
      </c>
      <c r="M358" s="104">
        <v>0</v>
      </c>
      <c r="N358" s="262">
        <f t="shared" si="1307"/>
        <v>8500</v>
      </c>
      <c r="O358" s="137">
        <v>8500</v>
      </c>
      <c r="P358" s="110">
        <f t="shared" si="1285"/>
        <v>0</v>
      </c>
      <c r="Q358" s="112" t="s">
        <v>139</v>
      </c>
      <c r="R358" s="113">
        <f t="shared" si="1279"/>
        <v>0</v>
      </c>
      <c r="S358" s="114">
        <f t="shared" si="1286"/>
        <v>0</v>
      </c>
      <c r="T358" s="113">
        <f t="shared" si="1280"/>
        <v>0</v>
      </c>
      <c r="U358" s="115">
        <f t="shared" si="1287"/>
        <v>0</v>
      </c>
      <c r="V358" s="113">
        <f t="shared" si="1281"/>
        <v>0</v>
      </c>
      <c r="W358" s="115">
        <f t="shared" si="1288"/>
        <v>0</v>
      </c>
      <c r="X358" s="113">
        <f t="shared" si="1282"/>
        <v>0</v>
      </c>
      <c r="Y358" s="115">
        <f t="shared" si="1289"/>
        <v>0</v>
      </c>
      <c r="Z358" s="116">
        <f t="shared" si="1283"/>
        <v>0</v>
      </c>
      <c r="AA358" s="117" t="b">
        <f t="shared" si="1284"/>
        <v>1</v>
      </c>
      <c r="AB358" s="109" t="s">
        <v>22</v>
      </c>
      <c r="AC358" s="122"/>
      <c r="AD358" s="109"/>
      <c r="AE358" s="108" t="s">
        <v>23</v>
      </c>
      <c r="AF358" s="119"/>
      <c r="AG358" s="120"/>
      <c r="AH358" s="21">
        <v>0</v>
      </c>
      <c r="AI358" s="164">
        <f t="shared" si="1290"/>
        <v>0</v>
      </c>
      <c r="AJ358" s="21">
        <v>0</v>
      </c>
      <c r="AK358" s="164">
        <f t="shared" si="1291"/>
        <v>0</v>
      </c>
      <c r="AL358" s="21">
        <v>0</v>
      </c>
      <c r="AM358" s="164">
        <f t="shared" si="1292"/>
        <v>0</v>
      </c>
      <c r="AN358" s="21">
        <v>0</v>
      </c>
      <c r="AO358" s="164">
        <f t="shared" si="1293"/>
        <v>0</v>
      </c>
      <c r="AP358" s="21">
        <v>0</v>
      </c>
      <c r="AQ358" s="164">
        <f t="shared" si="1294"/>
        <v>0</v>
      </c>
      <c r="AR358" s="21">
        <v>0</v>
      </c>
      <c r="AS358" s="164">
        <f t="shared" si="1295"/>
        <v>0</v>
      </c>
      <c r="AT358" s="21">
        <v>0</v>
      </c>
      <c r="AU358" s="164">
        <f t="shared" si="1296"/>
        <v>0</v>
      </c>
      <c r="AV358" s="21">
        <v>0</v>
      </c>
      <c r="AW358" s="164">
        <f t="shared" si="1297"/>
        <v>0</v>
      </c>
      <c r="AX358" s="21">
        <v>0</v>
      </c>
      <c r="AY358" s="164">
        <f t="shared" si="1298"/>
        <v>0</v>
      </c>
      <c r="AZ358" s="21">
        <v>0</v>
      </c>
      <c r="BA358" s="164">
        <f t="shared" si="1299"/>
        <v>0</v>
      </c>
      <c r="BB358" s="21">
        <v>0</v>
      </c>
      <c r="BC358" s="164">
        <f t="shared" si="1300"/>
        <v>0</v>
      </c>
      <c r="BD358" s="21">
        <v>0</v>
      </c>
      <c r="BE358" s="164">
        <f t="shared" si="1301"/>
        <v>0</v>
      </c>
      <c r="BF358" s="253">
        <f t="shared" si="1302"/>
        <v>0</v>
      </c>
      <c r="BG358" s="253">
        <f t="shared" si="1303"/>
        <v>0</v>
      </c>
      <c r="BH358" s="10" t="b">
        <f t="shared" si="1304"/>
        <v>1</v>
      </c>
      <c r="BI358" s="253">
        <f t="shared" si="1305"/>
        <v>0</v>
      </c>
      <c r="BJ358" s="250">
        <f t="shared" si="1308"/>
        <v>37110001</v>
      </c>
      <c r="BK358" s="251">
        <v>348</v>
      </c>
      <c r="BL358" s="251">
        <v>5</v>
      </c>
      <c r="BM358" s="252">
        <f t="shared" si="1309"/>
        <v>0</v>
      </c>
      <c r="BN358" s="252">
        <f t="shared" si="1310"/>
        <v>0</v>
      </c>
      <c r="BO358" s="252">
        <f t="shared" si="1311"/>
        <v>0</v>
      </c>
      <c r="BP358" s="252">
        <f t="shared" si="1312"/>
        <v>0</v>
      </c>
      <c r="BQ358" s="254">
        <f t="shared" si="1313"/>
        <v>8500</v>
      </c>
      <c r="BR358">
        <f t="shared" si="1306"/>
        <v>0</v>
      </c>
      <c r="BS358">
        <v>0</v>
      </c>
      <c r="BT358">
        <v>1</v>
      </c>
      <c r="BU358" t="s">
        <v>139</v>
      </c>
      <c r="BV358" t="str">
        <f t="shared" si="1037"/>
        <v>1</v>
      </c>
      <c r="BW358" t="str">
        <f t="shared" si="1037"/>
        <v>0</v>
      </c>
      <c r="BX358" t="str">
        <f t="shared" si="1037"/>
        <v>0</v>
      </c>
      <c r="BY358" t="s">
        <v>23</v>
      </c>
      <c r="BZ358" s="253">
        <f t="shared" si="1314"/>
        <v>0</v>
      </c>
      <c r="CA358" s="253">
        <f t="shared" si="1315"/>
        <v>0</v>
      </c>
      <c r="CB358" s="253">
        <f t="shared" si="1316"/>
        <v>0</v>
      </c>
      <c r="CC358" s="253">
        <f t="shared" si="1317"/>
        <v>0</v>
      </c>
      <c r="CD358" s="253">
        <f t="shared" si="1318"/>
        <v>0</v>
      </c>
      <c r="CE358" s="253">
        <f t="shared" si="1319"/>
        <v>0</v>
      </c>
      <c r="CF358" s="253">
        <f t="shared" si="1320"/>
        <v>0</v>
      </c>
      <c r="CG358" s="253">
        <f t="shared" si="1321"/>
        <v>0</v>
      </c>
      <c r="CH358" s="253">
        <f t="shared" si="1322"/>
        <v>0</v>
      </c>
      <c r="CI358" s="253">
        <f t="shared" si="1323"/>
        <v>0</v>
      </c>
      <c r="CJ358" s="253">
        <f t="shared" si="1324"/>
        <v>0</v>
      </c>
      <c r="CK358" s="253">
        <f t="shared" si="1325"/>
        <v>0</v>
      </c>
    </row>
    <row r="359" spans="2:89" ht="20.399999999999999" x14ac:dyDescent="0.3">
      <c r="B359" s="129">
        <v>250</v>
      </c>
      <c r="C359" s="192">
        <v>375011</v>
      </c>
      <c r="D359" s="193">
        <v>37510001</v>
      </c>
      <c r="E359" s="157" t="s">
        <v>340</v>
      </c>
      <c r="F359" s="108" t="s">
        <v>344</v>
      </c>
      <c r="G359" s="108" t="s">
        <v>345</v>
      </c>
      <c r="H359" s="109" t="s">
        <v>18</v>
      </c>
      <c r="I359" s="110"/>
      <c r="J359" s="109" t="s">
        <v>19</v>
      </c>
      <c r="K359" s="111">
        <f t="shared" si="1089"/>
        <v>64</v>
      </c>
      <c r="L359" s="112" t="s">
        <v>339</v>
      </c>
      <c r="M359" s="201">
        <v>0</v>
      </c>
      <c r="N359" s="262">
        <f t="shared" si="1307"/>
        <v>1000</v>
      </c>
      <c r="O359" s="137">
        <v>1000</v>
      </c>
      <c r="P359" s="110">
        <f t="shared" si="1285"/>
        <v>64000</v>
      </c>
      <c r="Q359" s="112" t="s">
        <v>139</v>
      </c>
      <c r="R359" s="113">
        <f t="shared" si="1279"/>
        <v>11</v>
      </c>
      <c r="S359" s="114">
        <f t="shared" si="1286"/>
        <v>11000</v>
      </c>
      <c r="T359" s="113">
        <f t="shared" si="1280"/>
        <v>18</v>
      </c>
      <c r="U359" s="115">
        <f t="shared" si="1287"/>
        <v>18000</v>
      </c>
      <c r="V359" s="113">
        <f t="shared" si="1281"/>
        <v>18</v>
      </c>
      <c r="W359" s="115">
        <f t="shared" si="1288"/>
        <v>18000</v>
      </c>
      <c r="X359" s="113">
        <f t="shared" si="1282"/>
        <v>17</v>
      </c>
      <c r="Y359" s="115">
        <f t="shared" si="1289"/>
        <v>17000</v>
      </c>
      <c r="Z359" s="116">
        <f t="shared" si="1283"/>
        <v>64000</v>
      </c>
      <c r="AA359" s="117" t="b">
        <f t="shared" si="1284"/>
        <v>1</v>
      </c>
      <c r="AB359" s="109" t="s">
        <v>22</v>
      </c>
      <c r="AC359" s="122"/>
      <c r="AD359" s="109"/>
      <c r="AE359" s="108" t="s">
        <v>23</v>
      </c>
      <c r="AF359" s="119"/>
      <c r="AG359" s="120"/>
      <c r="AH359" s="21">
        <v>5</v>
      </c>
      <c r="AI359" s="164">
        <f t="shared" si="1290"/>
        <v>5000</v>
      </c>
      <c r="AJ359" s="21">
        <v>0</v>
      </c>
      <c r="AK359" s="164">
        <f t="shared" si="1291"/>
        <v>0</v>
      </c>
      <c r="AL359" s="21">
        <v>6</v>
      </c>
      <c r="AM359" s="164">
        <f t="shared" si="1292"/>
        <v>6000</v>
      </c>
      <c r="AN359" s="21">
        <v>6</v>
      </c>
      <c r="AO359" s="164">
        <f t="shared" si="1293"/>
        <v>6000</v>
      </c>
      <c r="AP359" s="21">
        <v>6</v>
      </c>
      <c r="AQ359" s="164">
        <f t="shared" si="1294"/>
        <v>6000</v>
      </c>
      <c r="AR359" s="21">
        <v>6</v>
      </c>
      <c r="AS359" s="164">
        <f t="shared" si="1295"/>
        <v>6000</v>
      </c>
      <c r="AT359" s="21">
        <v>6</v>
      </c>
      <c r="AU359" s="164">
        <f t="shared" si="1296"/>
        <v>6000</v>
      </c>
      <c r="AV359" s="21">
        <v>6</v>
      </c>
      <c r="AW359" s="164">
        <f t="shared" si="1297"/>
        <v>6000</v>
      </c>
      <c r="AX359" s="21">
        <v>6</v>
      </c>
      <c r="AY359" s="164">
        <f t="shared" si="1298"/>
        <v>6000</v>
      </c>
      <c r="AZ359" s="21">
        <v>6</v>
      </c>
      <c r="BA359" s="164">
        <f t="shared" si="1299"/>
        <v>6000</v>
      </c>
      <c r="BB359" s="21">
        <v>6</v>
      </c>
      <c r="BC359" s="164">
        <f t="shared" si="1300"/>
        <v>6000</v>
      </c>
      <c r="BD359" s="21">
        <v>5</v>
      </c>
      <c r="BE359" s="164">
        <f t="shared" si="1301"/>
        <v>5000</v>
      </c>
      <c r="BF359" s="253">
        <f t="shared" si="1302"/>
        <v>64000</v>
      </c>
      <c r="BG359" s="253">
        <f t="shared" si="1303"/>
        <v>64000</v>
      </c>
      <c r="BH359" s="10" t="b">
        <f t="shared" si="1304"/>
        <v>1</v>
      </c>
      <c r="BI359" s="253">
        <f t="shared" si="1305"/>
        <v>0</v>
      </c>
      <c r="BJ359" s="250">
        <f t="shared" si="1308"/>
        <v>37510001</v>
      </c>
      <c r="BK359" s="251">
        <v>348</v>
      </c>
      <c r="BL359" s="251">
        <v>5</v>
      </c>
      <c r="BM359" s="252">
        <f t="shared" si="1309"/>
        <v>11</v>
      </c>
      <c r="BN359" s="252">
        <f t="shared" si="1310"/>
        <v>18</v>
      </c>
      <c r="BO359" s="252">
        <f t="shared" si="1311"/>
        <v>18</v>
      </c>
      <c r="BP359" s="252">
        <f t="shared" si="1312"/>
        <v>17</v>
      </c>
      <c r="BQ359" s="254">
        <f t="shared" si="1313"/>
        <v>1000</v>
      </c>
      <c r="BR359">
        <f t="shared" si="1306"/>
        <v>0</v>
      </c>
      <c r="BS359">
        <v>0</v>
      </c>
      <c r="BT359">
        <v>1</v>
      </c>
      <c r="BU359" t="s">
        <v>139</v>
      </c>
      <c r="BV359" t="str">
        <f t="shared" si="1037"/>
        <v>1</v>
      </c>
      <c r="BW359" t="str">
        <f t="shared" si="1037"/>
        <v>0</v>
      </c>
      <c r="BX359" t="str">
        <f t="shared" si="1037"/>
        <v>0</v>
      </c>
      <c r="BY359" t="s">
        <v>23</v>
      </c>
      <c r="BZ359" s="253">
        <f t="shared" si="1314"/>
        <v>5000</v>
      </c>
      <c r="CA359" s="253">
        <f t="shared" si="1315"/>
        <v>0</v>
      </c>
      <c r="CB359" s="253">
        <f t="shared" si="1316"/>
        <v>6000</v>
      </c>
      <c r="CC359" s="253">
        <f t="shared" si="1317"/>
        <v>6000</v>
      </c>
      <c r="CD359" s="253">
        <f t="shared" si="1318"/>
        <v>6000</v>
      </c>
      <c r="CE359" s="253">
        <f t="shared" si="1319"/>
        <v>6000</v>
      </c>
      <c r="CF359" s="253">
        <f t="shared" si="1320"/>
        <v>6000</v>
      </c>
      <c r="CG359" s="253">
        <f t="shared" si="1321"/>
        <v>6000</v>
      </c>
      <c r="CH359" s="253">
        <f t="shared" si="1322"/>
        <v>6000</v>
      </c>
      <c r="CI359" s="253">
        <f t="shared" si="1323"/>
        <v>6000</v>
      </c>
      <c r="CJ359" s="253">
        <f t="shared" si="1324"/>
        <v>6000</v>
      </c>
      <c r="CK359" s="253">
        <f t="shared" si="1325"/>
        <v>5000</v>
      </c>
    </row>
    <row r="360" spans="2:89" ht="20.399999999999999" x14ac:dyDescent="0.3">
      <c r="B360" s="129">
        <v>251</v>
      </c>
      <c r="C360" s="192">
        <v>375021</v>
      </c>
      <c r="D360" s="193">
        <v>37520001</v>
      </c>
      <c r="E360" s="157" t="s">
        <v>62</v>
      </c>
      <c r="F360" s="108" t="s">
        <v>344</v>
      </c>
      <c r="G360" s="108" t="s">
        <v>345</v>
      </c>
      <c r="H360" s="109" t="s">
        <v>18</v>
      </c>
      <c r="I360" s="110"/>
      <c r="J360" s="109" t="s">
        <v>19</v>
      </c>
      <c r="K360" s="111">
        <f t="shared" si="1089"/>
        <v>31</v>
      </c>
      <c r="L360" s="112" t="s">
        <v>62</v>
      </c>
      <c r="M360" s="104">
        <v>0</v>
      </c>
      <c r="N360" s="262">
        <f t="shared" si="1307"/>
        <v>1000</v>
      </c>
      <c r="O360" s="137">
        <v>1000</v>
      </c>
      <c r="P360" s="110">
        <f t="shared" si="1285"/>
        <v>31000</v>
      </c>
      <c r="Q360" s="112" t="s">
        <v>139</v>
      </c>
      <c r="R360" s="113">
        <f t="shared" si="1279"/>
        <v>5</v>
      </c>
      <c r="S360" s="114">
        <f t="shared" si="1286"/>
        <v>5000</v>
      </c>
      <c r="T360" s="113">
        <f t="shared" si="1280"/>
        <v>9</v>
      </c>
      <c r="U360" s="115">
        <f t="shared" si="1287"/>
        <v>9000</v>
      </c>
      <c r="V360" s="113">
        <f t="shared" si="1281"/>
        <v>9</v>
      </c>
      <c r="W360" s="115">
        <f t="shared" si="1288"/>
        <v>9000</v>
      </c>
      <c r="X360" s="113">
        <f t="shared" si="1282"/>
        <v>8</v>
      </c>
      <c r="Y360" s="115">
        <f t="shared" si="1289"/>
        <v>8000</v>
      </c>
      <c r="Z360" s="116">
        <f t="shared" si="1283"/>
        <v>31000</v>
      </c>
      <c r="AA360" s="117" t="b">
        <f t="shared" si="1284"/>
        <v>1</v>
      </c>
      <c r="AB360" s="109" t="s">
        <v>22</v>
      </c>
      <c r="AC360" s="122"/>
      <c r="AD360" s="109"/>
      <c r="AE360" s="108" t="s">
        <v>23</v>
      </c>
      <c r="AF360" s="119"/>
      <c r="AG360" s="120"/>
      <c r="AH360" s="21">
        <v>2</v>
      </c>
      <c r="AI360" s="164">
        <f t="shared" si="1290"/>
        <v>2000</v>
      </c>
      <c r="AJ360" s="21">
        <v>0</v>
      </c>
      <c r="AK360" s="164">
        <f t="shared" si="1291"/>
        <v>0</v>
      </c>
      <c r="AL360" s="21">
        <v>3</v>
      </c>
      <c r="AM360" s="164">
        <f t="shared" si="1292"/>
        <v>3000</v>
      </c>
      <c r="AN360" s="21">
        <v>3</v>
      </c>
      <c r="AO360" s="164">
        <f t="shared" si="1293"/>
        <v>3000</v>
      </c>
      <c r="AP360" s="21">
        <v>3</v>
      </c>
      <c r="AQ360" s="164">
        <f t="shared" si="1294"/>
        <v>3000</v>
      </c>
      <c r="AR360" s="21">
        <v>3</v>
      </c>
      <c r="AS360" s="164">
        <f t="shared" si="1295"/>
        <v>3000</v>
      </c>
      <c r="AT360" s="21">
        <v>3</v>
      </c>
      <c r="AU360" s="164">
        <f t="shared" si="1296"/>
        <v>3000</v>
      </c>
      <c r="AV360" s="21">
        <v>3</v>
      </c>
      <c r="AW360" s="164">
        <f t="shared" si="1297"/>
        <v>3000</v>
      </c>
      <c r="AX360" s="21">
        <v>3</v>
      </c>
      <c r="AY360" s="164">
        <f t="shared" si="1298"/>
        <v>3000</v>
      </c>
      <c r="AZ360" s="21">
        <v>3</v>
      </c>
      <c r="BA360" s="164">
        <f t="shared" si="1299"/>
        <v>3000</v>
      </c>
      <c r="BB360" s="21">
        <v>3</v>
      </c>
      <c r="BC360" s="164">
        <f t="shared" si="1300"/>
        <v>3000</v>
      </c>
      <c r="BD360" s="21">
        <v>2</v>
      </c>
      <c r="BE360" s="164">
        <f t="shared" si="1301"/>
        <v>2000</v>
      </c>
      <c r="BF360" s="253">
        <f t="shared" si="1302"/>
        <v>31000</v>
      </c>
      <c r="BG360" s="253">
        <f t="shared" si="1303"/>
        <v>31000</v>
      </c>
      <c r="BH360" s="10" t="b">
        <f t="shared" si="1304"/>
        <v>1</v>
      </c>
      <c r="BI360" s="253">
        <f t="shared" si="1305"/>
        <v>0</v>
      </c>
      <c r="BJ360" s="250">
        <f t="shared" si="1308"/>
        <v>37520001</v>
      </c>
      <c r="BK360" s="251">
        <v>348</v>
      </c>
      <c r="BL360" s="251">
        <v>5</v>
      </c>
      <c r="BM360" s="252">
        <f t="shared" si="1309"/>
        <v>5</v>
      </c>
      <c r="BN360" s="252">
        <f t="shared" si="1310"/>
        <v>9</v>
      </c>
      <c r="BO360" s="252">
        <f t="shared" si="1311"/>
        <v>9</v>
      </c>
      <c r="BP360" s="252">
        <f t="shared" si="1312"/>
        <v>8</v>
      </c>
      <c r="BQ360" s="254">
        <f t="shared" si="1313"/>
        <v>1000</v>
      </c>
      <c r="BR360">
        <f t="shared" si="1306"/>
        <v>0</v>
      </c>
      <c r="BS360">
        <v>0</v>
      </c>
      <c r="BT360">
        <v>1</v>
      </c>
      <c r="BU360" t="s">
        <v>139</v>
      </c>
      <c r="BV360" t="str">
        <f t="shared" si="1037"/>
        <v>1</v>
      </c>
      <c r="BW360" t="str">
        <f t="shared" si="1037"/>
        <v>0</v>
      </c>
      <c r="BX360" t="str">
        <f t="shared" si="1037"/>
        <v>0</v>
      </c>
      <c r="BY360" t="s">
        <v>23</v>
      </c>
      <c r="BZ360" s="253">
        <f t="shared" si="1314"/>
        <v>2000</v>
      </c>
      <c r="CA360" s="253">
        <f t="shared" si="1315"/>
        <v>0</v>
      </c>
      <c r="CB360" s="253">
        <f t="shared" si="1316"/>
        <v>3000</v>
      </c>
      <c r="CC360" s="253">
        <f t="shared" si="1317"/>
        <v>3000</v>
      </c>
      <c r="CD360" s="253">
        <f t="shared" si="1318"/>
        <v>3000</v>
      </c>
      <c r="CE360" s="253">
        <f t="shared" si="1319"/>
        <v>3000</v>
      </c>
      <c r="CF360" s="253">
        <f t="shared" si="1320"/>
        <v>3000</v>
      </c>
      <c r="CG360" s="253">
        <f t="shared" si="1321"/>
        <v>3000</v>
      </c>
      <c r="CH360" s="253">
        <f t="shared" si="1322"/>
        <v>3000</v>
      </c>
      <c r="CI360" s="253">
        <f t="shared" si="1323"/>
        <v>3000</v>
      </c>
      <c r="CJ360" s="253">
        <f t="shared" si="1324"/>
        <v>3000</v>
      </c>
      <c r="CK360" s="253">
        <f t="shared" si="1325"/>
        <v>2000</v>
      </c>
    </row>
    <row r="361" spans="2:89" s="424" customFormat="1" ht="20.399999999999999" x14ac:dyDescent="0.3">
      <c r="B361" s="425">
        <v>252</v>
      </c>
      <c r="C361" s="426">
        <v>379011</v>
      </c>
      <c r="D361" s="426">
        <v>37910001</v>
      </c>
      <c r="E361" s="451" t="s">
        <v>63</v>
      </c>
      <c r="F361" s="429" t="s">
        <v>344</v>
      </c>
      <c r="G361" s="429" t="s">
        <v>345</v>
      </c>
      <c r="H361" s="430" t="s">
        <v>18</v>
      </c>
      <c r="I361" s="431"/>
      <c r="J361" s="430" t="s">
        <v>19</v>
      </c>
      <c r="K361" s="432">
        <f t="shared" si="1089"/>
        <v>1</v>
      </c>
      <c r="L361" s="436" t="s">
        <v>341</v>
      </c>
      <c r="M361" s="453">
        <v>0</v>
      </c>
      <c r="N361" s="433">
        <f t="shared" si="1307"/>
        <v>500</v>
      </c>
      <c r="O361" s="452">
        <v>500</v>
      </c>
      <c r="P361" s="431">
        <f t="shared" si="1285"/>
        <v>500</v>
      </c>
      <c r="Q361" s="436" t="s">
        <v>139</v>
      </c>
      <c r="R361" s="437">
        <f t="shared" si="1279"/>
        <v>0</v>
      </c>
      <c r="S361" s="431">
        <f t="shared" si="1286"/>
        <v>0</v>
      </c>
      <c r="T361" s="437">
        <f t="shared" si="1280"/>
        <v>1</v>
      </c>
      <c r="U361" s="431">
        <f t="shared" si="1287"/>
        <v>500</v>
      </c>
      <c r="V361" s="437">
        <f t="shared" si="1281"/>
        <v>0</v>
      </c>
      <c r="W361" s="431">
        <f t="shared" si="1288"/>
        <v>0</v>
      </c>
      <c r="X361" s="437">
        <f t="shared" si="1282"/>
        <v>0</v>
      </c>
      <c r="Y361" s="431">
        <f t="shared" si="1289"/>
        <v>0</v>
      </c>
      <c r="Z361" s="431">
        <f t="shared" si="1283"/>
        <v>500</v>
      </c>
      <c r="AA361" s="438" t="b">
        <f t="shared" si="1284"/>
        <v>1</v>
      </c>
      <c r="AB361" s="430" t="s">
        <v>22</v>
      </c>
      <c r="AC361" s="439"/>
      <c r="AD361" s="430"/>
      <c r="AE361" s="429" t="s">
        <v>23</v>
      </c>
      <c r="AF361" s="440"/>
      <c r="AG361" s="441"/>
      <c r="AH361" s="442">
        <v>0</v>
      </c>
      <c r="AI361" s="443">
        <f t="shared" si="1290"/>
        <v>0</v>
      </c>
      <c r="AJ361" s="442">
        <v>0</v>
      </c>
      <c r="AK361" s="443">
        <f t="shared" si="1291"/>
        <v>0</v>
      </c>
      <c r="AL361" s="442">
        <v>0</v>
      </c>
      <c r="AM361" s="443">
        <f t="shared" si="1292"/>
        <v>0</v>
      </c>
      <c r="AN361" s="442">
        <v>0</v>
      </c>
      <c r="AO361" s="443">
        <f t="shared" si="1293"/>
        <v>0</v>
      </c>
      <c r="AP361" s="442">
        <v>1</v>
      </c>
      <c r="AQ361" s="443">
        <f t="shared" si="1294"/>
        <v>500</v>
      </c>
      <c r="AR361" s="442">
        <v>0</v>
      </c>
      <c r="AS361" s="443">
        <f t="shared" si="1295"/>
        <v>0</v>
      </c>
      <c r="AT361" s="442">
        <v>0</v>
      </c>
      <c r="AU361" s="443">
        <f t="shared" si="1296"/>
        <v>0</v>
      </c>
      <c r="AV361" s="442">
        <v>0</v>
      </c>
      <c r="AW361" s="443">
        <f t="shared" si="1297"/>
        <v>0</v>
      </c>
      <c r="AX361" s="442">
        <v>0</v>
      </c>
      <c r="AY361" s="443">
        <f t="shared" si="1298"/>
        <v>0</v>
      </c>
      <c r="AZ361" s="442">
        <v>0</v>
      </c>
      <c r="BA361" s="443">
        <f t="shared" si="1299"/>
        <v>0</v>
      </c>
      <c r="BB361" s="442">
        <v>0</v>
      </c>
      <c r="BC361" s="443">
        <f t="shared" si="1300"/>
        <v>0</v>
      </c>
      <c r="BD361" s="442">
        <v>0</v>
      </c>
      <c r="BE361" s="443">
        <f t="shared" si="1301"/>
        <v>0</v>
      </c>
      <c r="BF361" s="450">
        <f t="shared" si="1302"/>
        <v>500</v>
      </c>
      <c r="BG361" s="450">
        <f t="shared" si="1303"/>
        <v>500</v>
      </c>
      <c r="BH361" s="454" t="b">
        <f t="shared" si="1304"/>
        <v>1</v>
      </c>
      <c r="BI361" s="450">
        <f t="shared" si="1305"/>
        <v>0</v>
      </c>
      <c r="BJ361" s="446">
        <f t="shared" si="1308"/>
        <v>37910001</v>
      </c>
      <c r="BK361" s="447">
        <v>348</v>
      </c>
      <c r="BL361" s="447">
        <v>5</v>
      </c>
      <c r="BM361" s="448">
        <f t="shared" si="1309"/>
        <v>0</v>
      </c>
      <c r="BN361" s="448">
        <f t="shared" si="1310"/>
        <v>1</v>
      </c>
      <c r="BO361" s="448">
        <f t="shared" si="1311"/>
        <v>0</v>
      </c>
      <c r="BP361" s="448">
        <f t="shared" si="1312"/>
        <v>0</v>
      </c>
      <c r="BQ361" s="449">
        <f t="shared" si="1313"/>
        <v>500</v>
      </c>
      <c r="BR361" s="424">
        <f t="shared" si="1306"/>
        <v>0</v>
      </c>
      <c r="BS361" s="424">
        <v>0</v>
      </c>
      <c r="BT361" s="424">
        <v>1</v>
      </c>
      <c r="BU361" s="424" t="s">
        <v>139</v>
      </c>
      <c r="BV361" s="424" t="str">
        <f t="shared" si="1037"/>
        <v>1</v>
      </c>
      <c r="BW361" s="424" t="str">
        <f t="shared" si="1037"/>
        <v>0</v>
      </c>
      <c r="BX361" s="424" t="str">
        <f t="shared" si="1037"/>
        <v>0</v>
      </c>
      <c r="BY361" s="424" t="s">
        <v>23</v>
      </c>
      <c r="BZ361" s="450">
        <f t="shared" si="1314"/>
        <v>0</v>
      </c>
      <c r="CA361" s="450">
        <f t="shared" si="1315"/>
        <v>0</v>
      </c>
      <c r="CB361" s="450">
        <f t="shared" si="1316"/>
        <v>0</v>
      </c>
      <c r="CC361" s="450">
        <f t="shared" si="1317"/>
        <v>0</v>
      </c>
      <c r="CD361" s="450">
        <f t="shared" si="1318"/>
        <v>500</v>
      </c>
      <c r="CE361" s="450">
        <f t="shared" si="1319"/>
        <v>0</v>
      </c>
      <c r="CF361" s="450">
        <f t="shared" si="1320"/>
        <v>0</v>
      </c>
      <c r="CG361" s="450">
        <f t="shared" si="1321"/>
        <v>0</v>
      </c>
      <c r="CH361" s="450">
        <f t="shared" si="1322"/>
        <v>0</v>
      </c>
      <c r="CI361" s="450">
        <f t="shared" si="1323"/>
        <v>0</v>
      </c>
      <c r="CJ361" s="450">
        <f t="shared" si="1324"/>
        <v>0</v>
      </c>
      <c r="CK361" s="450">
        <f t="shared" si="1325"/>
        <v>0</v>
      </c>
    </row>
    <row r="362" spans="2:89" ht="20.399999999999999" x14ac:dyDescent="0.3">
      <c r="B362" s="129">
        <v>253</v>
      </c>
      <c r="C362" s="192">
        <v>392011</v>
      </c>
      <c r="D362" s="192">
        <v>39210001</v>
      </c>
      <c r="E362" s="149" t="s">
        <v>342</v>
      </c>
      <c r="F362" s="108" t="s">
        <v>344</v>
      </c>
      <c r="G362" s="108" t="s">
        <v>345</v>
      </c>
      <c r="H362" s="109" t="s">
        <v>18</v>
      </c>
      <c r="I362" s="110"/>
      <c r="J362" s="109" t="s">
        <v>19</v>
      </c>
      <c r="K362" s="111">
        <f t="shared" si="1089"/>
        <v>33</v>
      </c>
      <c r="L362" s="112" t="s">
        <v>343</v>
      </c>
      <c r="M362" s="104">
        <v>0</v>
      </c>
      <c r="N362" s="262">
        <f t="shared" si="1307"/>
        <v>1515.15</v>
      </c>
      <c r="O362" s="137">
        <v>1515.15</v>
      </c>
      <c r="P362" s="110">
        <f t="shared" si="1285"/>
        <v>49999.950000000004</v>
      </c>
      <c r="Q362" s="112" t="s">
        <v>139</v>
      </c>
      <c r="R362" s="113">
        <f t="shared" si="1279"/>
        <v>33</v>
      </c>
      <c r="S362" s="114">
        <f t="shared" si="1286"/>
        <v>49999.950000000004</v>
      </c>
      <c r="T362" s="113">
        <f t="shared" si="1280"/>
        <v>0</v>
      </c>
      <c r="U362" s="115">
        <f t="shared" si="1287"/>
        <v>0</v>
      </c>
      <c r="V362" s="113">
        <f t="shared" si="1281"/>
        <v>0</v>
      </c>
      <c r="W362" s="115">
        <f t="shared" si="1288"/>
        <v>0</v>
      </c>
      <c r="X362" s="113">
        <f t="shared" si="1282"/>
        <v>0</v>
      </c>
      <c r="Y362" s="115">
        <f t="shared" si="1289"/>
        <v>0</v>
      </c>
      <c r="Z362" s="116">
        <f t="shared" si="1283"/>
        <v>49999.950000000004</v>
      </c>
      <c r="AA362" s="117" t="b">
        <f t="shared" si="1284"/>
        <v>1</v>
      </c>
      <c r="AB362" s="109" t="s">
        <v>22</v>
      </c>
      <c r="AC362" s="122"/>
      <c r="AD362" s="109"/>
      <c r="AE362" s="108" t="s">
        <v>23</v>
      </c>
      <c r="AF362" s="119"/>
      <c r="AG362" s="120"/>
      <c r="AH362" s="21">
        <v>0</v>
      </c>
      <c r="AI362" s="164">
        <f t="shared" si="1290"/>
        <v>0</v>
      </c>
      <c r="AJ362" s="21">
        <v>33</v>
      </c>
      <c r="AK362" s="164">
        <f t="shared" si="1291"/>
        <v>49999.950000000004</v>
      </c>
      <c r="AL362" s="21">
        <v>0</v>
      </c>
      <c r="AM362" s="164">
        <f t="shared" si="1292"/>
        <v>0</v>
      </c>
      <c r="AN362" s="21">
        <v>0</v>
      </c>
      <c r="AO362" s="164">
        <f t="shared" si="1293"/>
        <v>0</v>
      </c>
      <c r="AP362" s="21">
        <v>0</v>
      </c>
      <c r="AQ362" s="164">
        <f t="shared" si="1294"/>
        <v>0</v>
      </c>
      <c r="AR362" s="21">
        <v>0</v>
      </c>
      <c r="AS362" s="164">
        <f t="shared" si="1295"/>
        <v>0</v>
      </c>
      <c r="AT362" s="21">
        <v>0</v>
      </c>
      <c r="AU362" s="164">
        <f t="shared" si="1296"/>
        <v>0</v>
      </c>
      <c r="AV362" s="21">
        <v>0</v>
      </c>
      <c r="AW362" s="164">
        <f t="shared" si="1297"/>
        <v>0</v>
      </c>
      <c r="AX362" s="21">
        <v>0</v>
      </c>
      <c r="AY362" s="164">
        <f t="shared" si="1298"/>
        <v>0</v>
      </c>
      <c r="AZ362" s="21">
        <v>0</v>
      </c>
      <c r="BA362" s="164">
        <f t="shared" si="1299"/>
        <v>0</v>
      </c>
      <c r="BB362" s="21">
        <v>0</v>
      </c>
      <c r="BC362" s="164">
        <f t="shared" si="1300"/>
        <v>0</v>
      </c>
      <c r="BD362" s="21">
        <v>0</v>
      </c>
      <c r="BE362" s="164">
        <f t="shared" si="1301"/>
        <v>0</v>
      </c>
      <c r="BF362" s="253">
        <f t="shared" si="1302"/>
        <v>49999.950000000004</v>
      </c>
      <c r="BG362" s="253">
        <f t="shared" si="1303"/>
        <v>49999.950000000004</v>
      </c>
      <c r="BH362" s="10" t="b">
        <f t="shared" si="1304"/>
        <v>1</v>
      </c>
      <c r="BI362" s="253">
        <f t="shared" si="1305"/>
        <v>0</v>
      </c>
      <c r="BJ362" s="250">
        <f t="shared" si="1308"/>
        <v>39210001</v>
      </c>
      <c r="BK362" s="251">
        <v>348</v>
      </c>
      <c r="BL362" s="251">
        <v>5</v>
      </c>
      <c r="BM362" s="252">
        <f t="shared" si="1309"/>
        <v>33</v>
      </c>
      <c r="BN362" s="252">
        <f t="shared" si="1310"/>
        <v>0</v>
      </c>
      <c r="BO362" s="252">
        <f t="shared" si="1311"/>
        <v>0</v>
      </c>
      <c r="BP362" s="252">
        <f t="shared" si="1312"/>
        <v>0</v>
      </c>
      <c r="BQ362" s="254">
        <f t="shared" si="1313"/>
        <v>1515.15</v>
      </c>
      <c r="BR362">
        <f t="shared" si="1306"/>
        <v>0</v>
      </c>
      <c r="BS362">
        <v>0</v>
      </c>
      <c r="BT362">
        <v>1</v>
      </c>
      <c r="BU362" t="s">
        <v>139</v>
      </c>
      <c r="BV362" t="str">
        <f t="shared" si="1037"/>
        <v>1</v>
      </c>
      <c r="BW362" t="str">
        <f t="shared" si="1037"/>
        <v>0</v>
      </c>
      <c r="BX362" t="str">
        <f t="shared" si="1037"/>
        <v>0</v>
      </c>
      <c r="BY362" t="s">
        <v>23</v>
      </c>
      <c r="BZ362" s="253">
        <f t="shared" si="1314"/>
        <v>0</v>
      </c>
      <c r="CA362" s="253">
        <f t="shared" si="1315"/>
        <v>49999.950000000004</v>
      </c>
      <c r="CB362" s="253">
        <f t="shared" si="1316"/>
        <v>0</v>
      </c>
      <c r="CC362" s="253">
        <f t="shared" si="1317"/>
        <v>0</v>
      </c>
      <c r="CD362" s="253">
        <f t="shared" si="1318"/>
        <v>0</v>
      </c>
      <c r="CE362" s="253">
        <f t="shared" si="1319"/>
        <v>0</v>
      </c>
      <c r="CF362" s="253">
        <f t="shared" si="1320"/>
        <v>0</v>
      </c>
      <c r="CG362" s="253">
        <f t="shared" si="1321"/>
        <v>0</v>
      </c>
      <c r="CH362" s="253">
        <f t="shared" si="1322"/>
        <v>0</v>
      </c>
      <c r="CI362" s="253">
        <f t="shared" si="1323"/>
        <v>0</v>
      </c>
      <c r="CJ362" s="253">
        <f t="shared" si="1324"/>
        <v>0</v>
      </c>
      <c r="CK362" s="253">
        <f t="shared" si="1325"/>
        <v>0</v>
      </c>
    </row>
  </sheetData>
  <mergeCells count="6">
    <mergeCell ref="AB2:AD2"/>
    <mergeCell ref="R3:S3"/>
    <mergeCell ref="T3:U3"/>
    <mergeCell ref="V3:W3"/>
    <mergeCell ref="X3:Y3"/>
    <mergeCell ref="Z2:AA2"/>
  </mergeCells>
  <pageMargins left="0.7" right="0.7" top="0.75" bottom="0.75" header="0.3" footer="0.3"/>
  <pageSetup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K342"/>
  <sheetViews>
    <sheetView zoomScale="80" zoomScaleNormal="80" workbookViewId="0">
      <pane xSplit="5" ySplit="3" topLeftCell="O4" activePane="bottomRight" state="frozen"/>
      <selection pane="topRight" activeCell="F1" sqref="F1"/>
      <selection pane="bottomLeft" activeCell="A4" sqref="A4"/>
      <selection pane="bottomRight" activeCell="AC314" sqref="AC314"/>
    </sheetView>
  </sheetViews>
  <sheetFormatPr baseColWidth="10" defaultRowHeight="14.4" x14ac:dyDescent="0.3"/>
  <cols>
    <col min="1" max="1" width="6.44140625" customWidth="1"/>
    <col min="2" max="2" width="6.33203125" style="92" customWidth="1"/>
    <col min="3" max="3" width="9.33203125" customWidth="1"/>
    <col min="4" max="4" width="18.5546875" style="2" customWidth="1"/>
    <col min="5" max="5" width="21.44140625" style="2" customWidth="1"/>
    <col min="6" max="6" width="20.44140625" style="2" customWidth="1"/>
    <col min="7" max="7" width="13.44140625" style="2" customWidth="1"/>
    <col min="8" max="8" width="13.33203125" customWidth="1"/>
    <col min="9" max="9" width="13.6640625" customWidth="1"/>
    <col min="10" max="10" width="11.5546875" customWidth="1"/>
    <col min="11" max="11" width="9.5546875" customWidth="1"/>
    <col min="12" max="12" width="14.5546875" style="2" customWidth="1"/>
    <col min="13" max="13" width="14" customWidth="1"/>
    <col min="14" max="14" width="13.109375" customWidth="1"/>
    <col min="15" max="15" width="14.109375" style="2" customWidth="1"/>
    <col min="16" max="16" width="11.44140625" customWidth="1"/>
    <col min="17" max="17" width="13.5546875" customWidth="1"/>
    <col min="18" max="18" width="5.6640625" customWidth="1"/>
    <col min="19" max="19" width="13.5546875" customWidth="1"/>
    <col min="20" max="20" width="6.33203125" customWidth="1"/>
    <col min="21" max="21" width="13.6640625" customWidth="1"/>
    <col min="22" max="22" width="5.6640625" customWidth="1"/>
    <col min="23" max="23" width="13.44140625" customWidth="1"/>
    <col min="24" max="24" width="15.109375" bestFit="1" customWidth="1"/>
    <col min="25" max="25" width="14.88671875" bestFit="1" customWidth="1"/>
    <col min="26" max="27" width="15.109375" bestFit="1" customWidth="1"/>
    <col min="29" max="29" width="15.6640625" style="2" customWidth="1"/>
    <col min="30" max="30" width="14" customWidth="1"/>
    <col min="31" max="31" width="12.33203125" customWidth="1"/>
    <col min="32" max="32" width="3.6640625" style="3" customWidth="1"/>
    <col min="33" max="33" width="5.44140625" customWidth="1"/>
    <col min="34" max="34" width="11.44140625" style="3"/>
    <col min="36" max="36" width="11.44140625" style="3"/>
    <col min="37" max="37" width="16.109375" customWidth="1"/>
    <col min="38" max="38" width="11.44140625" style="3"/>
    <col min="40" max="40" width="11.44140625" style="3"/>
    <col min="41" max="41" width="17.88671875" customWidth="1"/>
    <col min="42" max="42" width="11.44140625" style="3"/>
    <col min="44" max="44" width="11.44140625" style="3"/>
    <col min="46" max="46" width="11.44140625" style="3"/>
    <col min="47" max="47" width="12" bestFit="1" customWidth="1"/>
    <col min="48" max="48" width="11.44140625" style="3"/>
    <col min="50" max="50" width="11.44140625" style="3"/>
    <col min="52" max="52" width="11.44140625" style="3"/>
    <col min="54" max="54" width="11.44140625" style="3"/>
    <col min="60" max="60" width="13" customWidth="1"/>
  </cols>
  <sheetData>
    <row r="1" spans="1:89" x14ac:dyDescent="0.3">
      <c r="M1" s="2"/>
      <c r="N1" s="2"/>
      <c r="O1"/>
      <c r="Q1" s="2"/>
      <c r="AC1"/>
      <c r="AE1" s="2"/>
      <c r="AF1"/>
      <c r="BD1" s="3"/>
    </row>
    <row r="2" spans="1:89" s="165" customFormat="1" ht="18" x14ac:dyDescent="0.3">
      <c r="A2" s="4"/>
      <c r="B2" s="93" t="s">
        <v>114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12"/>
      <c r="P2" s="4"/>
      <c r="Q2" s="4"/>
      <c r="R2" s="17"/>
      <c r="S2" s="17"/>
      <c r="T2" s="17"/>
      <c r="U2" s="18" t="s">
        <v>29</v>
      </c>
      <c r="V2" s="17"/>
      <c r="W2" s="17"/>
      <c r="X2" s="17"/>
      <c r="Y2" s="17"/>
      <c r="Z2" s="409" t="s">
        <v>104</v>
      </c>
      <c r="AA2" s="410"/>
      <c r="AB2" s="411" t="s">
        <v>28</v>
      </c>
      <c r="AC2" s="412"/>
      <c r="AD2" s="412"/>
      <c r="AE2" s="4"/>
      <c r="AF2" s="4"/>
      <c r="AG2" s="4"/>
      <c r="AH2" s="97" t="s">
        <v>6</v>
      </c>
      <c r="AI2" s="97"/>
      <c r="AJ2" s="97" t="s">
        <v>7</v>
      </c>
      <c r="AK2" s="97"/>
      <c r="AL2" s="97" t="s">
        <v>8</v>
      </c>
      <c r="AM2" s="97"/>
      <c r="AN2" s="97" t="s">
        <v>9</v>
      </c>
      <c r="AO2" s="97"/>
      <c r="AP2" s="97" t="s">
        <v>10</v>
      </c>
      <c r="AQ2" s="97"/>
      <c r="AR2" s="97" t="s">
        <v>11</v>
      </c>
      <c r="AS2" s="97"/>
      <c r="AT2" s="97" t="s">
        <v>12</v>
      </c>
      <c r="AU2" s="97"/>
      <c r="AV2" s="97" t="s">
        <v>13</v>
      </c>
      <c r="AW2" s="97"/>
      <c r="AX2" s="97" t="s">
        <v>14</v>
      </c>
      <c r="AY2" s="97"/>
      <c r="AZ2" s="97" t="s">
        <v>15</v>
      </c>
      <c r="BA2" s="97"/>
      <c r="BB2" s="97" t="s">
        <v>16</v>
      </c>
      <c r="BC2" s="97"/>
      <c r="BD2" s="97" t="s">
        <v>17</v>
      </c>
      <c r="BE2" s="97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</row>
    <row r="3" spans="1:89" ht="55.2" x14ac:dyDescent="0.3">
      <c r="A3" s="9"/>
      <c r="B3" s="94" t="s">
        <v>96</v>
      </c>
      <c r="C3" s="13" t="s">
        <v>97</v>
      </c>
      <c r="D3" s="91" t="s">
        <v>26</v>
      </c>
      <c r="E3" s="13" t="s">
        <v>98</v>
      </c>
      <c r="F3" s="100" t="s">
        <v>110</v>
      </c>
      <c r="G3" s="100" t="s">
        <v>111</v>
      </c>
      <c r="H3" s="13" t="s">
        <v>112</v>
      </c>
      <c r="I3" s="13" t="s">
        <v>113</v>
      </c>
      <c r="J3" s="13" t="s">
        <v>0</v>
      </c>
      <c r="K3" s="13" t="s">
        <v>99</v>
      </c>
      <c r="L3" s="13" t="s">
        <v>100</v>
      </c>
      <c r="M3" s="13" t="s">
        <v>413</v>
      </c>
      <c r="N3" s="13"/>
      <c r="O3" s="14" t="s">
        <v>101</v>
      </c>
      <c r="P3" s="15" t="s">
        <v>24</v>
      </c>
      <c r="Q3" s="16" t="s">
        <v>27</v>
      </c>
      <c r="R3" s="413" t="s">
        <v>1</v>
      </c>
      <c r="S3" s="414"/>
      <c r="T3" s="413" t="s">
        <v>2</v>
      </c>
      <c r="U3" s="414"/>
      <c r="V3" s="413" t="s">
        <v>3</v>
      </c>
      <c r="W3" s="414"/>
      <c r="X3" s="413" t="s">
        <v>4</v>
      </c>
      <c r="Y3" s="414"/>
      <c r="Z3" s="5" t="s">
        <v>105</v>
      </c>
      <c r="AA3" s="6" t="s">
        <v>5</v>
      </c>
      <c r="AB3" s="89" t="s">
        <v>92</v>
      </c>
      <c r="AC3" s="7" t="s">
        <v>93</v>
      </c>
      <c r="AD3" s="89" t="s">
        <v>94</v>
      </c>
      <c r="AE3" s="90" t="s">
        <v>95</v>
      </c>
      <c r="AF3" s="8"/>
      <c r="AG3" s="9"/>
      <c r="AH3" s="95" t="s">
        <v>107</v>
      </c>
      <c r="AI3" s="96" t="s">
        <v>108</v>
      </c>
      <c r="AJ3" s="95" t="s">
        <v>107</v>
      </c>
      <c r="AK3" s="96" t="s">
        <v>108</v>
      </c>
      <c r="AL3" s="95" t="s">
        <v>107</v>
      </c>
      <c r="AM3" s="96" t="s">
        <v>108</v>
      </c>
      <c r="AN3" s="95" t="s">
        <v>107</v>
      </c>
      <c r="AO3" s="96" t="s">
        <v>108</v>
      </c>
      <c r="AP3" s="95" t="s">
        <v>107</v>
      </c>
      <c r="AQ3" s="96" t="s">
        <v>108</v>
      </c>
      <c r="AR3" s="95" t="s">
        <v>107</v>
      </c>
      <c r="AS3" s="96" t="s">
        <v>108</v>
      </c>
      <c r="AT3" s="95" t="s">
        <v>107</v>
      </c>
      <c r="AU3" s="96" t="s">
        <v>108</v>
      </c>
      <c r="AV3" s="95" t="s">
        <v>107</v>
      </c>
      <c r="AW3" s="96" t="s">
        <v>108</v>
      </c>
      <c r="AX3" s="95" t="s">
        <v>107</v>
      </c>
      <c r="AY3" s="96" t="s">
        <v>108</v>
      </c>
      <c r="AZ3" s="95" t="s">
        <v>107</v>
      </c>
      <c r="BA3" s="96" t="s">
        <v>108</v>
      </c>
      <c r="BB3" s="95" t="s">
        <v>107</v>
      </c>
      <c r="BC3" s="96" t="s">
        <v>108</v>
      </c>
      <c r="BD3" s="95" t="s">
        <v>107</v>
      </c>
      <c r="BE3" s="96" t="s">
        <v>108</v>
      </c>
      <c r="BF3" s="9"/>
      <c r="BG3" s="9"/>
      <c r="BH3" s="9"/>
      <c r="BI3" s="9"/>
      <c r="BJ3" t="s">
        <v>405</v>
      </c>
      <c r="BK3" t="s">
        <v>406</v>
      </c>
      <c r="BL3" t="s">
        <v>407</v>
      </c>
      <c r="BM3" t="s">
        <v>408</v>
      </c>
      <c r="BN3" t="s">
        <v>409</v>
      </c>
      <c r="BO3" t="s">
        <v>410</v>
      </c>
      <c r="BP3" t="s">
        <v>411</v>
      </c>
      <c r="BQ3" t="s">
        <v>412</v>
      </c>
      <c r="BR3" t="s">
        <v>413</v>
      </c>
      <c r="BS3" t="s">
        <v>414</v>
      </c>
      <c r="BT3" t="s">
        <v>415</v>
      </c>
      <c r="BU3" t="s">
        <v>416</v>
      </c>
      <c r="BV3" t="s">
        <v>417</v>
      </c>
      <c r="BW3" t="s">
        <v>418</v>
      </c>
      <c r="BX3" t="s">
        <v>419</v>
      </c>
      <c r="BY3" t="s">
        <v>420</v>
      </c>
      <c r="BZ3" t="s">
        <v>421</v>
      </c>
      <c r="CA3" t="s">
        <v>422</v>
      </c>
      <c r="CB3" t="s">
        <v>423</v>
      </c>
      <c r="CC3" t="s">
        <v>424</v>
      </c>
      <c r="CD3" t="s">
        <v>425</v>
      </c>
      <c r="CE3" t="s">
        <v>426</v>
      </c>
      <c r="CF3" t="s">
        <v>427</v>
      </c>
      <c r="CG3" t="s">
        <v>428</v>
      </c>
      <c r="CH3" t="s">
        <v>429</v>
      </c>
      <c r="CI3" t="s">
        <v>430</v>
      </c>
      <c r="CJ3" t="s">
        <v>431</v>
      </c>
      <c r="CK3" t="s">
        <v>432</v>
      </c>
    </row>
    <row r="4" spans="1:89" s="165" customFormat="1" ht="27.6" x14ac:dyDescent="0.3">
      <c r="A4" s="10"/>
      <c r="B4" s="129">
        <v>1</v>
      </c>
      <c r="C4" s="192">
        <v>211011</v>
      </c>
      <c r="D4" s="189">
        <v>21110012</v>
      </c>
      <c r="E4" s="102" t="s">
        <v>115</v>
      </c>
      <c r="F4" s="108" t="s">
        <v>344</v>
      </c>
      <c r="G4" s="108" t="s">
        <v>345</v>
      </c>
      <c r="H4" s="109" t="s">
        <v>18</v>
      </c>
      <c r="I4" s="123"/>
      <c r="J4" s="109" t="s">
        <v>19</v>
      </c>
      <c r="K4" s="111">
        <f t="shared" ref="K4:K117" si="0">R4+T4+V4+X4</f>
        <v>0</v>
      </c>
      <c r="L4" s="104" t="s">
        <v>138</v>
      </c>
      <c r="M4" s="104">
        <v>16</v>
      </c>
      <c r="N4" s="262">
        <f>ROUND(O4,2)</f>
        <v>154.03</v>
      </c>
      <c r="O4" s="106">
        <v>154.03</v>
      </c>
      <c r="P4" s="110">
        <f>(O4*(M4/100+1))*K4</f>
        <v>0</v>
      </c>
      <c r="Q4" s="112" t="s">
        <v>139</v>
      </c>
      <c r="R4" s="113">
        <f t="shared" ref="R4:R67" si="1">AH4+AJ4+AL4</f>
        <v>0</v>
      </c>
      <c r="S4" s="114">
        <f>R4*(O4*(M4/100+1))</f>
        <v>0</v>
      </c>
      <c r="T4" s="113">
        <f t="shared" ref="T4:T67" si="2">AN4+AP4+AR4</f>
        <v>0</v>
      </c>
      <c r="U4" s="115">
        <f>T4*(O4*(M4/100+1))</f>
        <v>0</v>
      </c>
      <c r="V4" s="113">
        <f t="shared" ref="V4:V67" si="3">AT4+AV4+AX4</f>
        <v>0</v>
      </c>
      <c r="W4" s="115">
        <f>V4*(O4*(M4/100+1))</f>
        <v>0</v>
      </c>
      <c r="X4" s="113">
        <f t="shared" ref="X4:X67" si="4">AZ4+BB4+BD4</f>
        <v>0</v>
      </c>
      <c r="Y4" s="115">
        <f>X4*(O4*(M4/100+1))</f>
        <v>0</v>
      </c>
      <c r="Z4" s="116">
        <f t="shared" ref="Z4:Z67" si="5">S4+U4+W4+Y4</f>
        <v>0</v>
      </c>
      <c r="AA4" s="117" t="b">
        <f t="shared" ref="AA4:AA67" si="6">K4=(SUM(X4,V4,T4,R4))</f>
        <v>1</v>
      </c>
      <c r="AB4" s="118"/>
      <c r="AC4" s="118"/>
      <c r="AD4" s="109" t="s">
        <v>22</v>
      </c>
      <c r="AE4" s="108" t="s">
        <v>23</v>
      </c>
      <c r="AF4" s="119"/>
      <c r="AG4" s="120"/>
      <c r="AH4" s="121">
        <v>0</v>
      </c>
      <c r="AI4" s="164">
        <f>AH4*(O4*(M4/100+1))</f>
        <v>0</v>
      </c>
      <c r="AJ4" s="127">
        <v>0</v>
      </c>
      <c r="AK4" s="164">
        <f>AJ4*(O4*(M4/100+1))</f>
        <v>0</v>
      </c>
      <c r="AL4" s="121"/>
      <c r="AM4" s="164">
        <f>AL4*(O4*(M4/100+1))</f>
        <v>0</v>
      </c>
      <c r="AN4" s="121"/>
      <c r="AO4" s="164">
        <f>AN4*(O4*(M4/100+1))</f>
        <v>0</v>
      </c>
      <c r="AP4" s="121"/>
      <c r="AQ4" s="164">
        <f>AP4*(O4*(M4/100+1))</f>
        <v>0</v>
      </c>
      <c r="AR4" s="121"/>
      <c r="AS4" s="164">
        <f>AR4*(O4*(M4/100+1))</f>
        <v>0</v>
      </c>
      <c r="AT4" s="121"/>
      <c r="AU4" s="164">
        <f>AT4*(O4*(M4/100+1))</f>
        <v>0</v>
      </c>
      <c r="AV4" s="121"/>
      <c r="AW4" s="164">
        <f>AV4*(O4*(M4/100+1))</f>
        <v>0</v>
      </c>
      <c r="AX4" s="121"/>
      <c r="AY4" s="164">
        <f>AX4*(O4*(M4/100+1))</f>
        <v>0</v>
      </c>
      <c r="AZ4" s="121"/>
      <c r="BA4" s="164">
        <f>AZ4*(O4*(M4/100+1))</f>
        <v>0</v>
      </c>
      <c r="BB4" s="121"/>
      <c r="BC4" s="164">
        <f>BB4*(O4*(M4/100+1))</f>
        <v>0</v>
      </c>
      <c r="BD4" s="121"/>
      <c r="BE4" s="164">
        <f>BD4*(O4*(M4/100+1))</f>
        <v>0</v>
      </c>
      <c r="BF4" s="253">
        <f>SUM(R4,T4,V4,X4)*(O4*(M4/100+1))</f>
        <v>0</v>
      </c>
      <c r="BG4" s="253">
        <f>SUM(BE4,BC4,BA4,AY4,AW4,AU4,AS4,AQ4,AO4,AM4,AK4,AI4)</f>
        <v>0</v>
      </c>
      <c r="BH4" s="10" t="b">
        <f>BF4=BG4</f>
        <v>1</v>
      </c>
      <c r="BI4" s="253">
        <f>BF4-BG4</f>
        <v>0</v>
      </c>
      <c r="BJ4" s="250">
        <f>D4</f>
        <v>21110012</v>
      </c>
      <c r="BK4" s="251">
        <v>348</v>
      </c>
      <c r="BL4" s="251">
        <v>5</v>
      </c>
      <c r="BM4" s="252">
        <f>R4</f>
        <v>0</v>
      </c>
      <c r="BN4" s="252">
        <f>T4</f>
        <v>0</v>
      </c>
      <c r="BO4" s="252">
        <f>V4</f>
        <v>0</v>
      </c>
      <c r="BP4" s="252">
        <f>X4</f>
        <v>0</v>
      </c>
      <c r="BQ4" s="254">
        <f>N4</f>
        <v>154.03</v>
      </c>
      <c r="BR4">
        <f>M4</f>
        <v>16</v>
      </c>
      <c r="BS4">
        <v>0</v>
      </c>
      <c r="BT4">
        <v>1</v>
      </c>
      <c r="BU4" t="s">
        <v>139</v>
      </c>
      <c r="BV4" t="str">
        <f t="shared" ref="BV4:BX19" si="7">IF(AB4 = "X", "1", "0")</f>
        <v>0</v>
      </c>
      <c r="BW4" t="str">
        <f t="shared" si="7"/>
        <v>0</v>
      </c>
      <c r="BX4" t="str">
        <f t="shared" si="7"/>
        <v>1</v>
      </c>
      <c r="BY4" t="s">
        <v>23</v>
      </c>
      <c r="BZ4" s="253">
        <f>AI4</f>
        <v>0</v>
      </c>
      <c r="CA4" s="253">
        <f>AK4</f>
        <v>0</v>
      </c>
      <c r="CB4" s="253">
        <f>AM4</f>
        <v>0</v>
      </c>
      <c r="CC4" s="253">
        <f>AO4</f>
        <v>0</v>
      </c>
      <c r="CD4" s="253">
        <f>AQ4</f>
        <v>0</v>
      </c>
      <c r="CE4" s="253">
        <f>AS4</f>
        <v>0</v>
      </c>
      <c r="CF4" s="253">
        <f>AU4</f>
        <v>0</v>
      </c>
      <c r="CG4" s="253">
        <f>AW4</f>
        <v>0</v>
      </c>
      <c r="CH4" s="253">
        <f>AY4</f>
        <v>0</v>
      </c>
      <c r="CI4" s="253">
        <f>BA4</f>
        <v>0</v>
      </c>
      <c r="CJ4" s="253">
        <f>BC4</f>
        <v>0</v>
      </c>
      <c r="CK4" s="253">
        <f>BE4</f>
        <v>0</v>
      </c>
    </row>
    <row r="5" spans="1:89" ht="27.6" x14ac:dyDescent="0.3">
      <c r="A5" s="211"/>
      <c r="B5" s="194">
        <v>1</v>
      </c>
      <c r="C5" s="195">
        <v>211011</v>
      </c>
      <c r="D5" s="196">
        <v>21110012</v>
      </c>
      <c r="E5" s="197" t="s">
        <v>115</v>
      </c>
      <c r="F5" s="198" t="s">
        <v>344</v>
      </c>
      <c r="G5" s="198" t="s">
        <v>345</v>
      </c>
      <c r="H5" s="199" t="s">
        <v>18</v>
      </c>
      <c r="I5" s="194"/>
      <c r="J5" s="199" t="s">
        <v>19</v>
      </c>
      <c r="K5" s="200">
        <f t="shared" si="0"/>
        <v>0</v>
      </c>
      <c r="L5" s="201" t="s">
        <v>138</v>
      </c>
      <c r="M5" s="104">
        <v>16</v>
      </c>
      <c r="N5" s="262">
        <f>ROUND(O5,2)</f>
        <v>151.69</v>
      </c>
      <c r="O5" s="202">
        <v>151.69</v>
      </c>
      <c r="P5" s="110">
        <f t="shared" ref="P5:P68" si="8">(O5*(M5/100+1))*K5</f>
        <v>0</v>
      </c>
      <c r="Q5" s="204" t="s">
        <v>139</v>
      </c>
      <c r="R5" s="113">
        <f t="shared" si="1"/>
        <v>0</v>
      </c>
      <c r="S5" s="114">
        <f t="shared" ref="S5:S68" si="9">R5*(O5*(M5/100+1))</f>
        <v>0</v>
      </c>
      <c r="T5" s="113">
        <f t="shared" si="2"/>
        <v>0</v>
      </c>
      <c r="U5" s="115">
        <f t="shared" ref="U5:U68" si="10">T5*(O5*(M5/100+1))</f>
        <v>0</v>
      </c>
      <c r="V5" s="113">
        <f t="shared" si="3"/>
        <v>0</v>
      </c>
      <c r="W5" s="115">
        <f t="shared" ref="W5:W68" si="11">V5*(O5*(M5/100+1))</f>
        <v>0</v>
      </c>
      <c r="X5" s="113">
        <f t="shared" si="4"/>
        <v>0</v>
      </c>
      <c r="Y5" s="115">
        <f t="shared" ref="Y5:Y68" si="12">X5*(O5*(M5/100+1))</f>
        <v>0</v>
      </c>
      <c r="Z5" s="116">
        <f t="shared" si="5"/>
        <v>0</v>
      </c>
      <c r="AA5" s="117" t="b">
        <f t="shared" si="6"/>
        <v>1</v>
      </c>
      <c r="AB5" s="207"/>
      <c r="AC5" s="207"/>
      <c r="AD5" s="109" t="s">
        <v>22</v>
      </c>
      <c r="AE5" s="108" t="s">
        <v>23</v>
      </c>
      <c r="AF5" s="208"/>
      <c r="AG5" s="209"/>
      <c r="AH5" s="210"/>
      <c r="AI5" s="164">
        <f t="shared" ref="AI5:AI68" si="13">AH5*(O5*(M5/100+1))</f>
        <v>0</v>
      </c>
      <c r="AJ5" s="216"/>
      <c r="AK5" s="164">
        <f t="shared" ref="AK5:AK68" si="14">AJ5*(O5*(M5/100+1))</f>
        <v>0</v>
      </c>
      <c r="AL5" s="210">
        <v>0</v>
      </c>
      <c r="AM5" s="164">
        <f t="shared" ref="AM5:AM68" si="15">AL5*(O5*(M5/100+1))</f>
        <v>0</v>
      </c>
      <c r="AN5" s="210">
        <v>0</v>
      </c>
      <c r="AO5" s="164">
        <f t="shared" ref="AO5:AO68" si="16">AN5*(O5*(M5/100+1))</f>
        <v>0</v>
      </c>
      <c r="AP5" s="210">
        <v>0</v>
      </c>
      <c r="AQ5" s="164">
        <f t="shared" ref="AQ5:AQ68" si="17">AP5*(O5*(M5/100+1))</f>
        <v>0</v>
      </c>
      <c r="AR5" s="210">
        <v>0</v>
      </c>
      <c r="AS5" s="164">
        <f t="shared" ref="AS5:AS68" si="18">AR5*(O5*(M5/100+1))</f>
        <v>0</v>
      </c>
      <c r="AT5" s="210">
        <v>0</v>
      </c>
      <c r="AU5" s="164">
        <f t="shared" ref="AU5:AU68" si="19">AT5*(O5*(M5/100+1))</f>
        <v>0</v>
      </c>
      <c r="AV5" s="210">
        <v>0</v>
      </c>
      <c r="AW5" s="164">
        <f t="shared" ref="AW5:AW68" si="20">AV5*(O5*(M5/100+1))</f>
        <v>0</v>
      </c>
      <c r="AX5" s="210">
        <v>0</v>
      </c>
      <c r="AY5" s="164">
        <f t="shared" ref="AY5:AY68" si="21">AX5*(O5*(M5/100+1))</f>
        <v>0</v>
      </c>
      <c r="AZ5" s="210">
        <v>0</v>
      </c>
      <c r="BA5" s="164">
        <f t="shared" ref="BA5:BA68" si="22">AZ5*(O5*(M5/100+1))</f>
        <v>0</v>
      </c>
      <c r="BB5" s="210">
        <v>0</v>
      </c>
      <c r="BC5" s="164">
        <f t="shared" ref="BC5:BC68" si="23">BB5*(O5*(M5/100+1))</f>
        <v>0</v>
      </c>
      <c r="BD5" s="210">
        <v>0</v>
      </c>
      <c r="BE5" s="164">
        <f t="shared" ref="BE5:BE68" si="24">BD5*(O5*(M5/100+1))</f>
        <v>0</v>
      </c>
      <c r="BF5" s="253">
        <f t="shared" ref="BF5:BF68" si="25">SUM(R5,T5,V5,X5)*(O5*(M5/100+1))</f>
        <v>0</v>
      </c>
      <c r="BG5" s="253">
        <f t="shared" ref="BG5:BG68" si="26">SUM(BE5,BC5,BA5,AY5,AW5,AU5,AS5,AQ5,AO5,AM5,AK5,AI5)</f>
        <v>0</v>
      </c>
      <c r="BH5" s="10" t="b">
        <f t="shared" ref="BH5:BH68" si="27">BF5=BG5</f>
        <v>1</v>
      </c>
      <c r="BI5" s="253">
        <f t="shared" ref="BI5:BI68" si="28">BF5-BG5</f>
        <v>0</v>
      </c>
      <c r="BJ5" s="250">
        <f>D5</f>
        <v>21110012</v>
      </c>
      <c r="BK5" s="251">
        <v>348</v>
      </c>
      <c r="BL5" s="251">
        <v>5</v>
      </c>
      <c r="BM5" s="252">
        <f>R5</f>
        <v>0</v>
      </c>
      <c r="BN5" s="252">
        <f>T5</f>
        <v>0</v>
      </c>
      <c r="BO5" s="252">
        <f>V5</f>
        <v>0</v>
      </c>
      <c r="BP5" s="252">
        <f>X5</f>
        <v>0</v>
      </c>
      <c r="BQ5" s="254">
        <f>N5</f>
        <v>151.69</v>
      </c>
      <c r="BR5">
        <f t="shared" ref="BR5:BR68" si="29">M5</f>
        <v>16</v>
      </c>
      <c r="BS5">
        <v>0</v>
      </c>
      <c r="BT5">
        <v>1</v>
      </c>
      <c r="BU5" t="s">
        <v>139</v>
      </c>
      <c r="BV5" t="str">
        <f t="shared" si="7"/>
        <v>0</v>
      </c>
      <c r="BW5" t="str">
        <f t="shared" si="7"/>
        <v>0</v>
      </c>
      <c r="BX5" t="str">
        <f t="shared" si="7"/>
        <v>1</v>
      </c>
      <c r="BY5" t="s">
        <v>23</v>
      </c>
      <c r="BZ5" s="253">
        <f>AI5</f>
        <v>0</v>
      </c>
      <c r="CA5" s="253">
        <f>AK5</f>
        <v>0</v>
      </c>
      <c r="CB5" s="253">
        <f>AM5</f>
        <v>0</v>
      </c>
      <c r="CC5" s="253">
        <f>AO5</f>
        <v>0</v>
      </c>
      <c r="CD5" s="253">
        <f>AQ5</f>
        <v>0</v>
      </c>
      <c r="CE5" s="253">
        <f>AS5</f>
        <v>0</v>
      </c>
      <c r="CF5" s="253">
        <f>AU5</f>
        <v>0</v>
      </c>
      <c r="CG5" s="253">
        <f>AW5</f>
        <v>0</v>
      </c>
      <c r="CH5" s="253">
        <f>AY5</f>
        <v>0</v>
      </c>
      <c r="CI5" s="253">
        <f>BA5</f>
        <v>0</v>
      </c>
      <c r="CJ5" s="253">
        <f>BC5</f>
        <v>0</v>
      </c>
      <c r="CK5" s="253">
        <f>BE5</f>
        <v>0</v>
      </c>
    </row>
    <row r="6" spans="1:89" s="165" customFormat="1" ht="27.6" x14ac:dyDescent="0.3">
      <c r="A6" s="10"/>
      <c r="B6" s="129">
        <v>2</v>
      </c>
      <c r="C6" s="192">
        <v>211011</v>
      </c>
      <c r="D6" s="189">
        <v>21110016</v>
      </c>
      <c r="E6" s="102" t="s">
        <v>116</v>
      </c>
      <c r="F6" s="108" t="s">
        <v>344</v>
      </c>
      <c r="G6" s="108" t="s">
        <v>345</v>
      </c>
      <c r="H6" s="109" t="s">
        <v>18</v>
      </c>
      <c r="I6" s="123"/>
      <c r="J6" s="109" t="s">
        <v>19</v>
      </c>
      <c r="K6" s="111">
        <f t="shared" si="0"/>
        <v>3</v>
      </c>
      <c r="L6" s="104" t="s">
        <v>20</v>
      </c>
      <c r="M6" s="104">
        <v>16</v>
      </c>
      <c r="N6" s="262">
        <f t="shared" ref="N6:N69" si="30">ROUND(O6,2)</f>
        <v>18.13</v>
      </c>
      <c r="O6" s="106">
        <v>18.13</v>
      </c>
      <c r="P6" s="110">
        <f t="shared" si="8"/>
        <v>63.092399999999984</v>
      </c>
      <c r="Q6" s="112" t="s">
        <v>139</v>
      </c>
      <c r="R6" s="113">
        <f t="shared" si="1"/>
        <v>3</v>
      </c>
      <c r="S6" s="114">
        <f t="shared" si="9"/>
        <v>63.092399999999984</v>
      </c>
      <c r="T6" s="113">
        <f t="shared" si="2"/>
        <v>0</v>
      </c>
      <c r="U6" s="115">
        <f t="shared" si="10"/>
        <v>0</v>
      </c>
      <c r="V6" s="113">
        <f t="shared" si="3"/>
        <v>0</v>
      </c>
      <c r="W6" s="115">
        <f t="shared" si="11"/>
        <v>0</v>
      </c>
      <c r="X6" s="113">
        <f t="shared" si="4"/>
        <v>0</v>
      </c>
      <c r="Y6" s="115">
        <f t="shared" si="12"/>
        <v>0</v>
      </c>
      <c r="Z6" s="116">
        <f t="shared" si="5"/>
        <v>63.092399999999984</v>
      </c>
      <c r="AA6" s="117" t="b">
        <f t="shared" si="6"/>
        <v>1</v>
      </c>
      <c r="AB6" s="118"/>
      <c r="AC6" s="118"/>
      <c r="AD6" s="109" t="s">
        <v>22</v>
      </c>
      <c r="AE6" s="108" t="s">
        <v>23</v>
      </c>
      <c r="AF6" s="119"/>
      <c r="AG6" s="120"/>
      <c r="AH6" s="121">
        <v>0</v>
      </c>
      <c r="AI6" s="164">
        <f t="shared" si="13"/>
        <v>0</v>
      </c>
      <c r="AJ6" s="127">
        <v>3</v>
      </c>
      <c r="AK6" s="164">
        <f t="shared" si="14"/>
        <v>63.092399999999984</v>
      </c>
      <c r="AL6" s="121"/>
      <c r="AM6" s="164">
        <f t="shared" si="15"/>
        <v>0</v>
      </c>
      <c r="AN6" s="121"/>
      <c r="AO6" s="164">
        <f t="shared" si="16"/>
        <v>0</v>
      </c>
      <c r="AP6" s="121"/>
      <c r="AQ6" s="164">
        <f t="shared" si="17"/>
        <v>0</v>
      </c>
      <c r="AR6" s="121"/>
      <c r="AS6" s="164">
        <f t="shared" si="18"/>
        <v>0</v>
      </c>
      <c r="AT6" s="121"/>
      <c r="AU6" s="164">
        <f t="shared" si="19"/>
        <v>0</v>
      </c>
      <c r="AV6" s="121"/>
      <c r="AW6" s="164">
        <f t="shared" si="20"/>
        <v>0</v>
      </c>
      <c r="AX6" s="121"/>
      <c r="AY6" s="164">
        <f t="shared" si="21"/>
        <v>0</v>
      </c>
      <c r="AZ6" s="121"/>
      <c r="BA6" s="164">
        <f t="shared" si="22"/>
        <v>0</v>
      </c>
      <c r="BB6" s="121"/>
      <c r="BC6" s="164">
        <f t="shared" si="23"/>
        <v>0</v>
      </c>
      <c r="BD6" s="121"/>
      <c r="BE6" s="164">
        <f t="shared" si="24"/>
        <v>0</v>
      </c>
      <c r="BF6" s="253">
        <f t="shared" si="25"/>
        <v>63.092399999999984</v>
      </c>
      <c r="BG6" s="253">
        <f t="shared" si="26"/>
        <v>63.092399999999984</v>
      </c>
      <c r="BH6" s="10" t="b">
        <f t="shared" si="27"/>
        <v>1</v>
      </c>
      <c r="BI6" s="253">
        <f t="shared" si="28"/>
        <v>0</v>
      </c>
      <c r="BJ6" s="250">
        <f t="shared" ref="BJ6:BJ69" si="31">D6</f>
        <v>21110016</v>
      </c>
      <c r="BK6" s="251">
        <v>348</v>
      </c>
      <c r="BL6" s="251">
        <v>5</v>
      </c>
      <c r="BM6" s="252">
        <f t="shared" ref="BM6:BM69" si="32">R6</f>
        <v>3</v>
      </c>
      <c r="BN6" s="252">
        <f t="shared" ref="BN6:BN69" si="33">T6</f>
        <v>0</v>
      </c>
      <c r="BO6" s="252">
        <f t="shared" ref="BO6:BO69" si="34">V6</f>
        <v>0</v>
      </c>
      <c r="BP6" s="252">
        <f t="shared" ref="BP6:BP69" si="35">X6</f>
        <v>0</v>
      </c>
      <c r="BQ6" s="254">
        <f t="shared" ref="BQ6:BQ69" si="36">N6</f>
        <v>18.13</v>
      </c>
      <c r="BR6">
        <f t="shared" si="29"/>
        <v>16</v>
      </c>
      <c r="BS6">
        <v>0</v>
      </c>
      <c r="BT6">
        <v>1</v>
      </c>
      <c r="BU6" t="s">
        <v>139</v>
      </c>
      <c r="BV6" t="str">
        <f t="shared" si="7"/>
        <v>0</v>
      </c>
      <c r="BW6" t="str">
        <f t="shared" si="7"/>
        <v>0</v>
      </c>
      <c r="BX6" t="str">
        <f t="shared" si="7"/>
        <v>1</v>
      </c>
      <c r="BY6" t="s">
        <v>23</v>
      </c>
      <c r="BZ6" s="253">
        <f t="shared" ref="BZ6:BZ69" si="37">AI6</f>
        <v>0</v>
      </c>
      <c r="CA6" s="253">
        <f t="shared" ref="CA6:CA69" si="38">AK6</f>
        <v>63.092399999999984</v>
      </c>
      <c r="CB6" s="253">
        <f t="shared" ref="CB6:CB69" si="39">AM6</f>
        <v>0</v>
      </c>
      <c r="CC6" s="253">
        <f t="shared" ref="CC6:CC69" si="40">AO6</f>
        <v>0</v>
      </c>
      <c r="CD6" s="253">
        <f t="shared" ref="CD6:CD69" si="41">AQ6</f>
        <v>0</v>
      </c>
      <c r="CE6" s="253">
        <f t="shared" ref="CE6:CE69" si="42">AS6</f>
        <v>0</v>
      </c>
      <c r="CF6" s="253">
        <f t="shared" ref="CF6:CF69" si="43">AU6</f>
        <v>0</v>
      </c>
      <c r="CG6" s="253">
        <f t="shared" ref="CG6:CG69" si="44">AW6</f>
        <v>0</v>
      </c>
      <c r="CH6" s="253">
        <f t="shared" ref="CH6:CH69" si="45">AY6</f>
        <v>0</v>
      </c>
      <c r="CI6" s="253">
        <f t="shared" ref="CI6:CI69" si="46">BA6</f>
        <v>0</v>
      </c>
      <c r="CJ6" s="253">
        <f t="shared" ref="CJ6:CJ69" si="47">BC6</f>
        <v>0</v>
      </c>
      <c r="CK6" s="253">
        <f t="shared" ref="CK6:CK69" si="48">BE6</f>
        <v>0</v>
      </c>
    </row>
    <row r="7" spans="1:89" ht="27.6" x14ac:dyDescent="0.3">
      <c r="A7" s="211"/>
      <c r="B7" s="194">
        <v>2</v>
      </c>
      <c r="C7" s="195">
        <v>211011</v>
      </c>
      <c r="D7" s="189">
        <v>21110016</v>
      </c>
      <c r="E7" s="197" t="s">
        <v>116</v>
      </c>
      <c r="F7" s="198" t="s">
        <v>344</v>
      </c>
      <c r="G7" s="198" t="s">
        <v>345</v>
      </c>
      <c r="H7" s="199" t="s">
        <v>18</v>
      </c>
      <c r="I7" s="194"/>
      <c r="J7" s="199" t="s">
        <v>19</v>
      </c>
      <c r="K7" s="200">
        <f t="shared" si="0"/>
        <v>23</v>
      </c>
      <c r="L7" s="201" t="s">
        <v>20</v>
      </c>
      <c r="M7" s="104">
        <v>16</v>
      </c>
      <c r="N7" s="262">
        <f t="shared" si="30"/>
        <v>18.75</v>
      </c>
      <c r="O7" s="202">
        <v>18.75</v>
      </c>
      <c r="P7" s="110">
        <f t="shared" si="8"/>
        <v>500.25</v>
      </c>
      <c r="Q7" s="204" t="s">
        <v>139</v>
      </c>
      <c r="R7" s="113">
        <f t="shared" si="1"/>
        <v>3</v>
      </c>
      <c r="S7" s="114">
        <f t="shared" si="9"/>
        <v>65.25</v>
      </c>
      <c r="T7" s="113">
        <f t="shared" si="2"/>
        <v>8</v>
      </c>
      <c r="U7" s="115">
        <f t="shared" si="10"/>
        <v>174</v>
      </c>
      <c r="V7" s="113">
        <f t="shared" si="3"/>
        <v>6</v>
      </c>
      <c r="W7" s="115">
        <f t="shared" si="11"/>
        <v>130.5</v>
      </c>
      <c r="X7" s="113">
        <f t="shared" si="4"/>
        <v>6</v>
      </c>
      <c r="Y7" s="115">
        <f t="shared" si="12"/>
        <v>130.5</v>
      </c>
      <c r="Z7" s="116">
        <f t="shared" si="5"/>
        <v>500.25</v>
      </c>
      <c r="AA7" s="117" t="b">
        <f t="shared" si="6"/>
        <v>1</v>
      </c>
      <c r="AB7" s="207"/>
      <c r="AC7" s="207"/>
      <c r="AD7" s="109" t="s">
        <v>22</v>
      </c>
      <c r="AE7" s="108" t="s">
        <v>23</v>
      </c>
      <c r="AF7" s="208"/>
      <c r="AG7" s="209"/>
      <c r="AH7" s="210"/>
      <c r="AI7" s="164">
        <f t="shared" si="13"/>
        <v>0</v>
      </c>
      <c r="AJ7" s="216"/>
      <c r="AK7" s="164">
        <f t="shared" si="14"/>
        <v>0</v>
      </c>
      <c r="AL7" s="210">
        <v>3</v>
      </c>
      <c r="AM7" s="164">
        <f t="shared" si="15"/>
        <v>65.25</v>
      </c>
      <c r="AN7" s="210">
        <v>3</v>
      </c>
      <c r="AO7" s="164">
        <f t="shared" si="16"/>
        <v>65.25</v>
      </c>
      <c r="AP7" s="210">
        <v>3</v>
      </c>
      <c r="AQ7" s="164">
        <f t="shared" si="17"/>
        <v>65.25</v>
      </c>
      <c r="AR7" s="210">
        <v>2</v>
      </c>
      <c r="AS7" s="164">
        <f t="shared" si="18"/>
        <v>43.5</v>
      </c>
      <c r="AT7" s="210">
        <v>2</v>
      </c>
      <c r="AU7" s="164">
        <f t="shared" si="19"/>
        <v>43.5</v>
      </c>
      <c r="AV7" s="210">
        <v>2</v>
      </c>
      <c r="AW7" s="164">
        <f t="shared" si="20"/>
        <v>43.5</v>
      </c>
      <c r="AX7" s="210">
        <v>2</v>
      </c>
      <c r="AY7" s="164">
        <f t="shared" si="21"/>
        <v>43.5</v>
      </c>
      <c r="AZ7" s="210">
        <v>2</v>
      </c>
      <c r="BA7" s="164">
        <f t="shared" si="22"/>
        <v>43.5</v>
      </c>
      <c r="BB7" s="210">
        <v>2</v>
      </c>
      <c r="BC7" s="164">
        <f t="shared" si="23"/>
        <v>43.5</v>
      </c>
      <c r="BD7" s="210">
        <v>2</v>
      </c>
      <c r="BE7" s="164">
        <f t="shared" si="24"/>
        <v>43.5</v>
      </c>
      <c r="BF7" s="253">
        <f t="shared" si="25"/>
        <v>500.25</v>
      </c>
      <c r="BG7" s="253">
        <f t="shared" si="26"/>
        <v>500.25</v>
      </c>
      <c r="BH7" s="10" t="b">
        <f t="shared" si="27"/>
        <v>1</v>
      </c>
      <c r="BI7" s="253">
        <f t="shared" si="28"/>
        <v>0</v>
      </c>
      <c r="BJ7" s="250">
        <f t="shared" si="31"/>
        <v>21110016</v>
      </c>
      <c r="BK7" s="251">
        <v>348</v>
      </c>
      <c r="BL7" s="251">
        <v>5</v>
      </c>
      <c r="BM7" s="252">
        <f t="shared" si="32"/>
        <v>3</v>
      </c>
      <c r="BN7" s="252">
        <f t="shared" si="33"/>
        <v>8</v>
      </c>
      <c r="BO7" s="252">
        <f t="shared" si="34"/>
        <v>6</v>
      </c>
      <c r="BP7" s="252">
        <f t="shared" si="35"/>
        <v>6</v>
      </c>
      <c r="BQ7" s="254">
        <f t="shared" si="36"/>
        <v>18.75</v>
      </c>
      <c r="BR7">
        <f t="shared" si="29"/>
        <v>16</v>
      </c>
      <c r="BS7">
        <v>0</v>
      </c>
      <c r="BT7">
        <v>1</v>
      </c>
      <c r="BU7" t="s">
        <v>139</v>
      </c>
      <c r="BV7" t="str">
        <f t="shared" si="7"/>
        <v>0</v>
      </c>
      <c r="BW7" t="str">
        <f t="shared" si="7"/>
        <v>0</v>
      </c>
      <c r="BX7" t="str">
        <f t="shared" si="7"/>
        <v>1</v>
      </c>
      <c r="BY7" t="s">
        <v>23</v>
      </c>
      <c r="BZ7" s="253">
        <f t="shared" si="37"/>
        <v>0</v>
      </c>
      <c r="CA7" s="253">
        <f t="shared" si="38"/>
        <v>0</v>
      </c>
      <c r="CB7" s="253">
        <f t="shared" si="39"/>
        <v>65.25</v>
      </c>
      <c r="CC7" s="253">
        <f t="shared" si="40"/>
        <v>65.25</v>
      </c>
      <c r="CD7" s="253">
        <f t="shared" si="41"/>
        <v>65.25</v>
      </c>
      <c r="CE7" s="253">
        <f t="shared" si="42"/>
        <v>43.5</v>
      </c>
      <c r="CF7" s="253">
        <f t="shared" si="43"/>
        <v>43.5</v>
      </c>
      <c r="CG7" s="253">
        <f t="shared" si="44"/>
        <v>43.5</v>
      </c>
      <c r="CH7" s="253">
        <f t="shared" si="45"/>
        <v>43.5</v>
      </c>
      <c r="CI7" s="253">
        <f t="shared" si="46"/>
        <v>43.5</v>
      </c>
      <c r="CJ7" s="253">
        <f t="shared" si="47"/>
        <v>43.5</v>
      </c>
      <c r="CK7" s="253">
        <f t="shared" si="48"/>
        <v>43.5</v>
      </c>
    </row>
    <row r="8" spans="1:89" s="165" customFormat="1" ht="27.6" x14ac:dyDescent="0.3">
      <c r="A8" s="10"/>
      <c r="B8" s="129">
        <v>3</v>
      </c>
      <c r="C8" s="192">
        <v>211011</v>
      </c>
      <c r="D8" s="189">
        <v>21110018</v>
      </c>
      <c r="E8" s="102" t="s">
        <v>140</v>
      </c>
      <c r="F8" s="108" t="s">
        <v>344</v>
      </c>
      <c r="G8" s="108" t="s">
        <v>345</v>
      </c>
      <c r="H8" s="109" t="s">
        <v>18</v>
      </c>
      <c r="I8" s="123"/>
      <c r="J8" s="109" t="s">
        <v>19</v>
      </c>
      <c r="K8" s="111">
        <f t="shared" si="0"/>
        <v>3</v>
      </c>
      <c r="L8" s="104" t="s">
        <v>20</v>
      </c>
      <c r="M8" s="104">
        <v>16</v>
      </c>
      <c r="N8" s="262">
        <f t="shared" si="30"/>
        <v>4.4000000000000004</v>
      </c>
      <c r="O8" s="106">
        <v>4.4000000000000004</v>
      </c>
      <c r="P8" s="110">
        <f t="shared" si="8"/>
        <v>15.312000000000001</v>
      </c>
      <c r="Q8" s="112" t="s">
        <v>139</v>
      </c>
      <c r="R8" s="113">
        <f t="shared" si="1"/>
        <v>3</v>
      </c>
      <c r="S8" s="114">
        <f t="shared" si="9"/>
        <v>15.312000000000001</v>
      </c>
      <c r="T8" s="113">
        <f t="shared" si="2"/>
        <v>0</v>
      </c>
      <c r="U8" s="115">
        <f t="shared" si="10"/>
        <v>0</v>
      </c>
      <c r="V8" s="113">
        <f t="shared" si="3"/>
        <v>0</v>
      </c>
      <c r="W8" s="115">
        <f t="shared" si="11"/>
        <v>0</v>
      </c>
      <c r="X8" s="113">
        <f t="shared" si="4"/>
        <v>0</v>
      </c>
      <c r="Y8" s="115">
        <f t="shared" si="12"/>
        <v>0</v>
      </c>
      <c r="Z8" s="116">
        <f t="shared" si="5"/>
        <v>15.312000000000001</v>
      </c>
      <c r="AA8" s="117" t="b">
        <f t="shared" si="6"/>
        <v>1</v>
      </c>
      <c r="AB8" s="109"/>
      <c r="AC8" s="122"/>
      <c r="AD8" s="109" t="s">
        <v>22</v>
      </c>
      <c r="AE8" s="108" t="s">
        <v>23</v>
      </c>
      <c r="AF8" s="119"/>
      <c r="AG8" s="120"/>
      <c r="AH8" s="121">
        <v>0</v>
      </c>
      <c r="AI8" s="164">
        <f t="shared" si="13"/>
        <v>0</v>
      </c>
      <c r="AJ8" s="127">
        <v>3</v>
      </c>
      <c r="AK8" s="164">
        <f t="shared" si="14"/>
        <v>15.312000000000001</v>
      </c>
      <c r="AL8" s="121"/>
      <c r="AM8" s="164">
        <f t="shared" si="15"/>
        <v>0</v>
      </c>
      <c r="AN8" s="121"/>
      <c r="AO8" s="164">
        <f t="shared" si="16"/>
        <v>0</v>
      </c>
      <c r="AP8" s="121"/>
      <c r="AQ8" s="164">
        <f t="shared" si="17"/>
        <v>0</v>
      </c>
      <c r="AR8" s="121"/>
      <c r="AS8" s="164">
        <f t="shared" si="18"/>
        <v>0</v>
      </c>
      <c r="AT8" s="121"/>
      <c r="AU8" s="164">
        <f t="shared" si="19"/>
        <v>0</v>
      </c>
      <c r="AV8" s="121"/>
      <c r="AW8" s="164">
        <f t="shared" si="20"/>
        <v>0</v>
      </c>
      <c r="AX8" s="121"/>
      <c r="AY8" s="164">
        <f t="shared" si="21"/>
        <v>0</v>
      </c>
      <c r="AZ8" s="121"/>
      <c r="BA8" s="164">
        <f t="shared" si="22"/>
        <v>0</v>
      </c>
      <c r="BB8" s="121"/>
      <c r="BC8" s="164">
        <f t="shared" si="23"/>
        <v>0</v>
      </c>
      <c r="BD8" s="121"/>
      <c r="BE8" s="164">
        <f t="shared" si="24"/>
        <v>0</v>
      </c>
      <c r="BF8" s="253">
        <f t="shared" si="25"/>
        <v>15.312000000000001</v>
      </c>
      <c r="BG8" s="253">
        <f t="shared" si="26"/>
        <v>15.312000000000001</v>
      </c>
      <c r="BH8" s="10" t="b">
        <f t="shared" si="27"/>
        <v>1</v>
      </c>
      <c r="BI8" s="253">
        <f t="shared" si="28"/>
        <v>0</v>
      </c>
      <c r="BJ8" s="250">
        <f t="shared" si="31"/>
        <v>21110018</v>
      </c>
      <c r="BK8" s="251">
        <v>348</v>
      </c>
      <c r="BL8" s="251">
        <v>5</v>
      </c>
      <c r="BM8" s="252">
        <f t="shared" si="32"/>
        <v>3</v>
      </c>
      <c r="BN8" s="252">
        <f t="shared" si="33"/>
        <v>0</v>
      </c>
      <c r="BO8" s="252">
        <f t="shared" si="34"/>
        <v>0</v>
      </c>
      <c r="BP8" s="252">
        <f t="shared" si="35"/>
        <v>0</v>
      </c>
      <c r="BQ8" s="254">
        <f t="shared" si="36"/>
        <v>4.4000000000000004</v>
      </c>
      <c r="BR8">
        <f t="shared" si="29"/>
        <v>16</v>
      </c>
      <c r="BS8">
        <v>0</v>
      </c>
      <c r="BT8">
        <v>1</v>
      </c>
      <c r="BU8" t="s">
        <v>139</v>
      </c>
      <c r="BV8" t="str">
        <f t="shared" si="7"/>
        <v>0</v>
      </c>
      <c r="BW8" t="str">
        <f t="shared" si="7"/>
        <v>0</v>
      </c>
      <c r="BX8" t="str">
        <f t="shared" si="7"/>
        <v>1</v>
      </c>
      <c r="BY8" t="s">
        <v>23</v>
      </c>
      <c r="BZ8" s="253">
        <f t="shared" si="37"/>
        <v>0</v>
      </c>
      <c r="CA8" s="253">
        <f t="shared" si="38"/>
        <v>15.312000000000001</v>
      </c>
      <c r="CB8" s="253">
        <f t="shared" si="39"/>
        <v>0</v>
      </c>
      <c r="CC8" s="253">
        <f t="shared" si="40"/>
        <v>0</v>
      </c>
      <c r="CD8" s="253">
        <f t="shared" si="41"/>
        <v>0</v>
      </c>
      <c r="CE8" s="253">
        <f t="shared" si="42"/>
        <v>0</v>
      </c>
      <c r="CF8" s="253">
        <f t="shared" si="43"/>
        <v>0</v>
      </c>
      <c r="CG8" s="253">
        <f t="shared" si="44"/>
        <v>0</v>
      </c>
      <c r="CH8" s="253">
        <f t="shared" si="45"/>
        <v>0</v>
      </c>
      <c r="CI8" s="253">
        <f t="shared" si="46"/>
        <v>0</v>
      </c>
      <c r="CJ8" s="253">
        <f t="shared" si="47"/>
        <v>0</v>
      </c>
      <c r="CK8" s="253">
        <f t="shared" si="48"/>
        <v>0</v>
      </c>
    </row>
    <row r="9" spans="1:89" ht="27.6" x14ac:dyDescent="0.3">
      <c r="A9" s="211"/>
      <c r="B9" s="194">
        <v>3</v>
      </c>
      <c r="C9" s="195">
        <v>211011</v>
      </c>
      <c r="D9" s="189">
        <v>21110018</v>
      </c>
      <c r="E9" s="197" t="s">
        <v>140</v>
      </c>
      <c r="F9" s="198" t="s">
        <v>344</v>
      </c>
      <c r="G9" s="198" t="s">
        <v>345</v>
      </c>
      <c r="H9" s="199" t="s">
        <v>18</v>
      </c>
      <c r="I9" s="194"/>
      <c r="J9" s="199" t="s">
        <v>19</v>
      </c>
      <c r="K9" s="200">
        <f t="shared" si="0"/>
        <v>44</v>
      </c>
      <c r="L9" s="201" t="s">
        <v>20</v>
      </c>
      <c r="M9" s="104">
        <v>16</v>
      </c>
      <c r="N9" s="262">
        <f t="shared" si="30"/>
        <v>4.4400000000000004</v>
      </c>
      <c r="O9" s="202">
        <v>4.4400000000000004</v>
      </c>
      <c r="P9" s="110">
        <f t="shared" si="8"/>
        <v>226.61760000000001</v>
      </c>
      <c r="Q9" s="204" t="s">
        <v>139</v>
      </c>
      <c r="R9" s="113">
        <f t="shared" si="1"/>
        <v>3</v>
      </c>
      <c r="S9" s="114">
        <f t="shared" si="9"/>
        <v>15.4512</v>
      </c>
      <c r="T9" s="113">
        <f t="shared" si="2"/>
        <v>11</v>
      </c>
      <c r="U9" s="115">
        <f t="shared" si="10"/>
        <v>56.654400000000003</v>
      </c>
      <c r="V9" s="113">
        <f t="shared" si="3"/>
        <v>15</v>
      </c>
      <c r="W9" s="115">
        <f t="shared" si="11"/>
        <v>77.256</v>
      </c>
      <c r="X9" s="113">
        <f t="shared" si="4"/>
        <v>15</v>
      </c>
      <c r="Y9" s="115">
        <f t="shared" si="12"/>
        <v>77.256</v>
      </c>
      <c r="Z9" s="116">
        <f t="shared" si="5"/>
        <v>226.61760000000001</v>
      </c>
      <c r="AA9" s="117" t="b">
        <f t="shared" si="6"/>
        <v>1</v>
      </c>
      <c r="AB9" s="199"/>
      <c r="AC9" s="212"/>
      <c r="AD9" s="109" t="s">
        <v>22</v>
      </c>
      <c r="AE9" s="108" t="s">
        <v>23</v>
      </c>
      <c r="AF9" s="208"/>
      <c r="AG9" s="209"/>
      <c r="AH9" s="210"/>
      <c r="AI9" s="164">
        <f t="shared" si="13"/>
        <v>0</v>
      </c>
      <c r="AJ9" s="216"/>
      <c r="AK9" s="164">
        <f t="shared" si="14"/>
        <v>0</v>
      </c>
      <c r="AL9" s="210">
        <v>3</v>
      </c>
      <c r="AM9" s="164">
        <f t="shared" si="15"/>
        <v>15.4512</v>
      </c>
      <c r="AN9" s="210">
        <v>3</v>
      </c>
      <c r="AO9" s="164">
        <f t="shared" si="16"/>
        <v>15.4512</v>
      </c>
      <c r="AP9" s="210">
        <v>3</v>
      </c>
      <c r="AQ9" s="164">
        <f t="shared" si="17"/>
        <v>15.4512</v>
      </c>
      <c r="AR9" s="210">
        <v>5</v>
      </c>
      <c r="AS9" s="164">
        <f t="shared" si="18"/>
        <v>25.752000000000002</v>
      </c>
      <c r="AT9" s="210">
        <v>5</v>
      </c>
      <c r="AU9" s="164">
        <f t="shared" si="19"/>
        <v>25.752000000000002</v>
      </c>
      <c r="AV9" s="210">
        <v>5</v>
      </c>
      <c r="AW9" s="164">
        <f t="shared" si="20"/>
        <v>25.752000000000002</v>
      </c>
      <c r="AX9" s="210">
        <v>5</v>
      </c>
      <c r="AY9" s="164">
        <f t="shared" si="21"/>
        <v>25.752000000000002</v>
      </c>
      <c r="AZ9" s="210">
        <v>5</v>
      </c>
      <c r="BA9" s="164">
        <f t="shared" si="22"/>
        <v>25.752000000000002</v>
      </c>
      <c r="BB9" s="210">
        <v>5</v>
      </c>
      <c r="BC9" s="164">
        <f t="shared" si="23"/>
        <v>25.752000000000002</v>
      </c>
      <c r="BD9" s="210">
        <v>5</v>
      </c>
      <c r="BE9" s="164">
        <f t="shared" si="24"/>
        <v>25.752000000000002</v>
      </c>
      <c r="BF9" s="253">
        <f t="shared" si="25"/>
        <v>226.61760000000001</v>
      </c>
      <c r="BG9" s="253">
        <f t="shared" si="26"/>
        <v>226.61760000000004</v>
      </c>
      <c r="BH9" s="10" t="b">
        <f t="shared" si="27"/>
        <v>1</v>
      </c>
      <c r="BI9" s="253">
        <f t="shared" si="28"/>
        <v>0</v>
      </c>
      <c r="BJ9" s="250">
        <f t="shared" si="31"/>
        <v>21110018</v>
      </c>
      <c r="BK9" s="251">
        <v>348</v>
      </c>
      <c r="BL9" s="251">
        <v>5</v>
      </c>
      <c r="BM9" s="252">
        <f t="shared" si="32"/>
        <v>3</v>
      </c>
      <c r="BN9" s="252">
        <f t="shared" si="33"/>
        <v>11</v>
      </c>
      <c r="BO9" s="252">
        <f t="shared" si="34"/>
        <v>15</v>
      </c>
      <c r="BP9" s="252">
        <f t="shared" si="35"/>
        <v>15</v>
      </c>
      <c r="BQ9" s="254">
        <f t="shared" si="36"/>
        <v>4.4400000000000004</v>
      </c>
      <c r="BR9">
        <f t="shared" si="29"/>
        <v>16</v>
      </c>
      <c r="BS9">
        <v>0</v>
      </c>
      <c r="BT9">
        <v>1</v>
      </c>
      <c r="BU9" t="s">
        <v>139</v>
      </c>
      <c r="BV9" t="str">
        <f t="shared" si="7"/>
        <v>0</v>
      </c>
      <c r="BW9" t="str">
        <f t="shared" si="7"/>
        <v>0</v>
      </c>
      <c r="BX9" t="str">
        <f t="shared" si="7"/>
        <v>1</v>
      </c>
      <c r="BY9" t="s">
        <v>23</v>
      </c>
      <c r="BZ9" s="253">
        <f t="shared" si="37"/>
        <v>0</v>
      </c>
      <c r="CA9" s="253">
        <f t="shared" si="38"/>
        <v>0</v>
      </c>
      <c r="CB9" s="253">
        <f t="shared" si="39"/>
        <v>15.4512</v>
      </c>
      <c r="CC9" s="253">
        <f t="shared" si="40"/>
        <v>15.4512</v>
      </c>
      <c r="CD9" s="253">
        <f t="shared" si="41"/>
        <v>15.4512</v>
      </c>
      <c r="CE9" s="253">
        <f t="shared" si="42"/>
        <v>25.752000000000002</v>
      </c>
      <c r="CF9" s="253">
        <f t="shared" si="43"/>
        <v>25.752000000000002</v>
      </c>
      <c r="CG9" s="253">
        <f t="shared" si="44"/>
        <v>25.752000000000002</v>
      </c>
      <c r="CH9" s="253">
        <f t="shared" si="45"/>
        <v>25.752000000000002</v>
      </c>
      <c r="CI9" s="253">
        <f t="shared" si="46"/>
        <v>25.752000000000002</v>
      </c>
      <c r="CJ9" s="253">
        <f t="shared" si="47"/>
        <v>25.752000000000002</v>
      </c>
      <c r="CK9" s="253">
        <f t="shared" si="48"/>
        <v>25.752000000000002</v>
      </c>
    </row>
    <row r="10" spans="1:89" s="165" customFormat="1" ht="41.4" x14ac:dyDescent="0.3">
      <c r="A10" s="1"/>
      <c r="B10" s="129">
        <v>4</v>
      </c>
      <c r="C10" s="192">
        <v>211011</v>
      </c>
      <c r="D10" s="189">
        <v>21110021</v>
      </c>
      <c r="E10" s="102" t="s">
        <v>117</v>
      </c>
      <c r="F10" s="108" t="s">
        <v>344</v>
      </c>
      <c r="G10" s="108" t="s">
        <v>345</v>
      </c>
      <c r="H10" s="109" t="s">
        <v>18</v>
      </c>
      <c r="I10" s="123"/>
      <c r="J10" s="109" t="s">
        <v>19</v>
      </c>
      <c r="K10" s="111">
        <f t="shared" si="0"/>
        <v>10</v>
      </c>
      <c r="L10" s="104" t="s">
        <v>138</v>
      </c>
      <c r="M10" s="104">
        <v>16</v>
      </c>
      <c r="N10" s="262">
        <f t="shared" si="30"/>
        <v>37.25</v>
      </c>
      <c r="O10" s="106">
        <v>37.25</v>
      </c>
      <c r="P10" s="110">
        <f t="shared" si="8"/>
        <v>432.09999999999991</v>
      </c>
      <c r="Q10" s="112" t="s">
        <v>139</v>
      </c>
      <c r="R10" s="113">
        <f t="shared" si="1"/>
        <v>10</v>
      </c>
      <c r="S10" s="114">
        <f t="shared" si="9"/>
        <v>432.09999999999991</v>
      </c>
      <c r="T10" s="113">
        <f t="shared" si="2"/>
        <v>0</v>
      </c>
      <c r="U10" s="115">
        <f t="shared" si="10"/>
        <v>0</v>
      </c>
      <c r="V10" s="113">
        <f t="shared" si="3"/>
        <v>0</v>
      </c>
      <c r="W10" s="115">
        <f t="shared" si="11"/>
        <v>0</v>
      </c>
      <c r="X10" s="113">
        <f t="shared" si="4"/>
        <v>0</v>
      </c>
      <c r="Y10" s="115">
        <f t="shared" si="12"/>
        <v>0</v>
      </c>
      <c r="Z10" s="116">
        <f t="shared" si="5"/>
        <v>432.09999999999991</v>
      </c>
      <c r="AA10" s="117" t="b">
        <f t="shared" si="6"/>
        <v>1</v>
      </c>
      <c r="AB10" s="123"/>
      <c r="AC10" s="124"/>
      <c r="AD10" s="109" t="s">
        <v>22</v>
      </c>
      <c r="AE10" s="108" t="s">
        <v>23</v>
      </c>
      <c r="AF10" s="125"/>
      <c r="AG10" s="126"/>
      <c r="AH10" s="121">
        <v>0</v>
      </c>
      <c r="AI10" s="164">
        <f t="shared" si="13"/>
        <v>0</v>
      </c>
      <c r="AJ10" s="127">
        <v>10</v>
      </c>
      <c r="AK10" s="164">
        <f t="shared" si="14"/>
        <v>432.09999999999991</v>
      </c>
      <c r="AL10" s="127"/>
      <c r="AM10" s="164">
        <f t="shared" si="15"/>
        <v>0</v>
      </c>
      <c r="AN10" s="127"/>
      <c r="AO10" s="164">
        <f t="shared" si="16"/>
        <v>0</v>
      </c>
      <c r="AP10" s="127"/>
      <c r="AQ10" s="164">
        <f t="shared" si="17"/>
        <v>0</v>
      </c>
      <c r="AR10" s="127"/>
      <c r="AS10" s="164">
        <f t="shared" si="18"/>
        <v>0</v>
      </c>
      <c r="AT10" s="127"/>
      <c r="AU10" s="164">
        <f t="shared" si="19"/>
        <v>0</v>
      </c>
      <c r="AV10" s="127"/>
      <c r="AW10" s="164">
        <f t="shared" si="20"/>
        <v>0</v>
      </c>
      <c r="AX10" s="127"/>
      <c r="AY10" s="164">
        <f t="shared" si="21"/>
        <v>0</v>
      </c>
      <c r="AZ10" s="127"/>
      <c r="BA10" s="164">
        <f t="shared" si="22"/>
        <v>0</v>
      </c>
      <c r="BB10" s="127"/>
      <c r="BC10" s="164">
        <f t="shared" si="23"/>
        <v>0</v>
      </c>
      <c r="BD10" s="127"/>
      <c r="BE10" s="164">
        <f t="shared" si="24"/>
        <v>0</v>
      </c>
      <c r="BF10" s="253">
        <f t="shared" si="25"/>
        <v>432.09999999999991</v>
      </c>
      <c r="BG10" s="253">
        <f t="shared" si="26"/>
        <v>432.09999999999991</v>
      </c>
      <c r="BH10" s="10" t="b">
        <f t="shared" si="27"/>
        <v>1</v>
      </c>
      <c r="BI10" s="253">
        <f t="shared" si="28"/>
        <v>0</v>
      </c>
      <c r="BJ10" s="250">
        <f t="shared" si="31"/>
        <v>21110021</v>
      </c>
      <c r="BK10" s="251">
        <v>348</v>
      </c>
      <c r="BL10" s="251">
        <v>5</v>
      </c>
      <c r="BM10" s="252">
        <f t="shared" si="32"/>
        <v>10</v>
      </c>
      <c r="BN10" s="252">
        <f t="shared" si="33"/>
        <v>0</v>
      </c>
      <c r="BO10" s="252">
        <f t="shared" si="34"/>
        <v>0</v>
      </c>
      <c r="BP10" s="252">
        <f t="shared" si="35"/>
        <v>0</v>
      </c>
      <c r="BQ10" s="254">
        <f t="shared" si="36"/>
        <v>37.25</v>
      </c>
      <c r="BR10">
        <f t="shared" si="29"/>
        <v>16</v>
      </c>
      <c r="BS10">
        <v>0</v>
      </c>
      <c r="BT10">
        <v>1</v>
      </c>
      <c r="BU10" t="s">
        <v>139</v>
      </c>
      <c r="BV10" t="str">
        <f t="shared" si="7"/>
        <v>0</v>
      </c>
      <c r="BW10" t="str">
        <f t="shared" si="7"/>
        <v>0</v>
      </c>
      <c r="BX10" t="str">
        <f t="shared" si="7"/>
        <v>1</v>
      </c>
      <c r="BY10" t="s">
        <v>23</v>
      </c>
      <c r="BZ10" s="253">
        <f t="shared" si="37"/>
        <v>0</v>
      </c>
      <c r="CA10" s="253">
        <f t="shared" si="38"/>
        <v>432.09999999999991</v>
      </c>
      <c r="CB10" s="253">
        <f t="shared" si="39"/>
        <v>0</v>
      </c>
      <c r="CC10" s="253">
        <f t="shared" si="40"/>
        <v>0</v>
      </c>
      <c r="CD10" s="253">
        <f t="shared" si="41"/>
        <v>0</v>
      </c>
      <c r="CE10" s="253">
        <f t="shared" si="42"/>
        <v>0</v>
      </c>
      <c r="CF10" s="253">
        <f t="shared" si="43"/>
        <v>0</v>
      </c>
      <c r="CG10" s="253">
        <f t="shared" si="44"/>
        <v>0</v>
      </c>
      <c r="CH10" s="253">
        <f t="shared" si="45"/>
        <v>0</v>
      </c>
      <c r="CI10" s="253">
        <f t="shared" si="46"/>
        <v>0</v>
      </c>
      <c r="CJ10" s="253">
        <f t="shared" si="47"/>
        <v>0</v>
      </c>
      <c r="CK10" s="253">
        <f t="shared" si="48"/>
        <v>0</v>
      </c>
    </row>
    <row r="11" spans="1:89" ht="41.4" x14ac:dyDescent="0.3">
      <c r="A11" s="217"/>
      <c r="B11" s="194">
        <v>4</v>
      </c>
      <c r="C11" s="195">
        <v>211011</v>
      </c>
      <c r="D11" s="196">
        <v>21110021</v>
      </c>
      <c r="E11" s="197" t="s">
        <v>117</v>
      </c>
      <c r="F11" s="198" t="s">
        <v>344</v>
      </c>
      <c r="G11" s="198" t="s">
        <v>345</v>
      </c>
      <c r="H11" s="199" t="s">
        <v>18</v>
      </c>
      <c r="I11" s="194"/>
      <c r="J11" s="199" t="s">
        <v>19</v>
      </c>
      <c r="K11" s="200">
        <f t="shared" si="0"/>
        <v>29</v>
      </c>
      <c r="L11" s="201" t="s">
        <v>138</v>
      </c>
      <c r="M11" s="104">
        <v>16</v>
      </c>
      <c r="N11" s="262">
        <f t="shared" si="30"/>
        <v>34.28</v>
      </c>
      <c r="O11" s="202">
        <v>34.28</v>
      </c>
      <c r="P11" s="110">
        <f t="shared" si="8"/>
        <v>1153.1792</v>
      </c>
      <c r="Q11" s="204" t="s">
        <v>139</v>
      </c>
      <c r="R11" s="113">
        <f t="shared" si="1"/>
        <v>5</v>
      </c>
      <c r="S11" s="114">
        <f t="shared" si="9"/>
        <v>198.82400000000001</v>
      </c>
      <c r="T11" s="113">
        <f t="shared" si="2"/>
        <v>12</v>
      </c>
      <c r="U11" s="115">
        <f t="shared" si="10"/>
        <v>477.17759999999998</v>
      </c>
      <c r="V11" s="113">
        <f t="shared" si="3"/>
        <v>6</v>
      </c>
      <c r="W11" s="115">
        <f t="shared" si="11"/>
        <v>238.58879999999999</v>
      </c>
      <c r="X11" s="113">
        <f t="shared" si="4"/>
        <v>6</v>
      </c>
      <c r="Y11" s="115">
        <f t="shared" si="12"/>
        <v>238.58879999999999</v>
      </c>
      <c r="Z11" s="116">
        <f t="shared" si="5"/>
        <v>1153.1792</v>
      </c>
      <c r="AA11" s="117" t="b">
        <f t="shared" si="6"/>
        <v>1</v>
      </c>
      <c r="AB11" s="194"/>
      <c r="AC11" s="213"/>
      <c r="AD11" s="109" t="s">
        <v>22</v>
      </c>
      <c r="AE11" s="108" t="s">
        <v>23</v>
      </c>
      <c r="AF11" s="214"/>
      <c r="AG11" s="215"/>
      <c r="AH11" s="210"/>
      <c r="AI11" s="164">
        <f t="shared" si="13"/>
        <v>0</v>
      </c>
      <c r="AJ11" s="216"/>
      <c r="AK11" s="164">
        <f t="shared" si="14"/>
        <v>0</v>
      </c>
      <c r="AL11" s="216">
        <v>5</v>
      </c>
      <c r="AM11" s="164">
        <f t="shared" si="15"/>
        <v>198.82400000000001</v>
      </c>
      <c r="AN11" s="216">
        <v>5</v>
      </c>
      <c r="AO11" s="164">
        <f t="shared" si="16"/>
        <v>198.82400000000001</v>
      </c>
      <c r="AP11" s="216">
        <v>5</v>
      </c>
      <c r="AQ11" s="164">
        <f t="shared" si="17"/>
        <v>198.82400000000001</v>
      </c>
      <c r="AR11" s="216">
        <v>2</v>
      </c>
      <c r="AS11" s="164">
        <f t="shared" si="18"/>
        <v>79.529600000000002</v>
      </c>
      <c r="AT11" s="216">
        <v>2</v>
      </c>
      <c r="AU11" s="164">
        <f t="shared" si="19"/>
        <v>79.529600000000002</v>
      </c>
      <c r="AV11" s="216">
        <v>2</v>
      </c>
      <c r="AW11" s="164">
        <f t="shared" si="20"/>
        <v>79.529600000000002</v>
      </c>
      <c r="AX11" s="216">
        <v>2</v>
      </c>
      <c r="AY11" s="164">
        <f t="shared" si="21"/>
        <v>79.529600000000002</v>
      </c>
      <c r="AZ11" s="216">
        <v>2</v>
      </c>
      <c r="BA11" s="164">
        <f t="shared" si="22"/>
        <v>79.529600000000002</v>
      </c>
      <c r="BB11" s="216">
        <v>2</v>
      </c>
      <c r="BC11" s="164">
        <f t="shared" si="23"/>
        <v>79.529600000000002</v>
      </c>
      <c r="BD11" s="216">
        <v>2</v>
      </c>
      <c r="BE11" s="164">
        <f t="shared" si="24"/>
        <v>79.529600000000002</v>
      </c>
      <c r="BF11" s="253">
        <f t="shared" si="25"/>
        <v>1153.1792</v>
      </c>
      <c r="BG11" s="253">
        <f t="shared" si="26"/>
        <v>1153.1792000000003</v>
      </c>
      <c r="BH11" s="10" t="b">
        <f t="shared" si="27"/>
        <v>1</v>
      </c>
      <c r="BI11" s="253">
        <f t="shared" si="28"/>
        <v>0</v>
      </c>
      <c r="BJ11" s="250">
        <f t="shared" si="31"/>
        <v>21110021</v>
      </c>
      <c r="BK11" s="251">
        <v>348</v>
      </c>
      <c r="BL11" s="251">
        <v>5</v>
      </c>
      <c r="BM11" s="252">
        <f t="shared" si="32"/>
        <v>5</v>
      </c>
      <c r="BN11" s="252">
        <f t="shared" si="33"/>
        <v>12</v>
      </c>
      <c r="BO11" s="252">
        <f t="shared" si="34"/>
        <v>6</v>
      </c>
      <c r="BP11" s="252">
        <f t="shared" si="35"/>
        <v>6</v>
      </c>
      <c r="BQ11" s="254">
        <f t="shared" si="36"/>
        <v>34.28</v>
      </c>
      <c r="BR11">
        <f t="shared" si="29"/>
        <v>16</v>
      </c>
      <c r="BS11">
        <v>0</v>
      </c>
      <c r="BT11">
        <v>1</v>
      </c>
      <c r="BU11" t="s">
        <v>139</v>
      </c>
      <c r="BV11" t="str">
        <f t="shared" si="7"/>
        <v>0</v>
      </c>
      <c r="BW11" t="str">
        <f t="shared" si="7"/>
        <v>0</v>
      </c>
      <c r="BX11" t="str">
        <f t="shared" si="7"/>
        <v>1</v>
      </c>
      <c r="BY11" t="s">
        <v>23</v>
      </c>
      <c r="BZ11" s="253">
        <f t="shared" si="37"/>
        <v>0</v>
      </c>
      <c r="CA11" s="253">
        <f t="shared" si="38"/>
        <v>0</v>
      </c>
      <c r="CB11" s="253">
        <f t="shared" si="39"/>
        <v>198.82400000000001</v>
      </c>
      <c r="CC11" s="253">
        <f t="shared" si="40"/>
        <v>198.82400000000001</v>
      </c>
      <c r="CD11" s="253">
        <f t="shared" si="41"/>
        <v>198.82400000000001</v>
      </c>
      <c r="CE11" s="253">
        <f t="shared" si="42"/>
        <v>79.529600000000002</v>
      </c>
      <c r="CF11" s="253">
        <f t="shared" si="43"/>
        <v>79.529600000000002</v>
      </c>
      <c r="CG11" s="253">
        <f t="shared" si="44"/>
        <v>79.529600000000002</v>
      </c>
      <c r="CH11" s="253">
        <f t="shared" si="45"/>
        <v>79.529600000000002</v>
      </c>
      <c r="CI11" s="253">
        <f t="shared" si="46"/>
        <v>79.529600000000002</v>
      </c>
      <c r="CJ11" s="253">
        <f t="shared" si="47"/>
        <v>79.529600000000002</v>
      </c>
      <c r="CK11" s="253">
        <f t="shared" si="48"/>
        <v>79.529600000000002</v>
      </c>
    </row>
    <row r="12" spans="1:89" s="165" customFormat="1" ht="41.4" x14ac:dyDescent="0.3">
      <c r="A12" s="10"/>
      <c r="B12" s="129">
        <v>5</v>
      </c>
      <c r="C12" s="192">
        <v>211011</v>
      </c>
      <c r="D12" s="189">
        <v>21110026</v>
      </c>
      <c r="E12" s="102" t="s">
        <v>118</v>
      </c>
      <c r="F12" s="108" t="s">
        <v>344</v>
      </c>
      <c r="G12" s="108" t="s">
        <v>345</v>
      </c>
      <c r="H12" s="109" t="s">
        <v>18</v>
      </c>
      <c r="I12" s="123"/>
      <c r="J12" s="109" t="s">
        <v>19</v>
      </c>
      <c r="K12" s="111">
        <f t="shared" si="0"/>
        <v>5</v>
      </c>
      <c r="L12" s="104" t="s">
        <v>20</v>
      </c>
      <c r="M12" s="104">
        <v>16</v>
      </c>
      <c r="N12" s="262">
        <f t="shared" si="30"/>
        <v>51.49</v>
      </c>
      <c r="O12" s="106">
        <v>51.49</v>
      </c>
      <c r="P12" s="110">
        <f t="shared" si="8"/>
        <v>298.642</v>
      </c>
      <c r="Q12" s="112" t="s">
        <v>139</v>
      </c>
      <c r="R12" s="113">
        <f t="shared" si="1"/>
        <v>5</v>
      </c>
      <c r="S12" s="114">
        <f t="shared" si="9"/>
        <v>298.642</v>
      </c>
      <c r="T12" s="113">
        <f t="shared" si="2"/>
        <v>0</v>
      </c>
      <c r="U12" s="115">
        <f t="shared" si="10"/>
        <v>0</v>
      </c>
      <c r="V12" s="113">
        <f t="shared" si="3"/>
        <v>0</v>
      </c>
      <c r="W12" s="115">
        <f t="shared" si="11"/>
        <v>0</v>
      </c>
      <c r="X12" s="113">
        <f t="shared" si="4"/>
        <v>0</v>
      </c>
      <c r="Y12" s="115">
        <f t="shared" si="12"/>
        <v>0</v>
      </c>
      <c r="Z12" s="116">
        <f t="shared" si="5"/>
        <v>298.642</v>
      </c>
      <c r="AA12" s="117" t="b">
        <f t="shared" si="6"/>
        <v>1</v>
      </c>
      <c r="AB12" s="123"/>
      <c r="AC12" s="124"/>
      <c r="AD12" s="109" t="s">
        <v>22</v>
      </c>
      <c r="AE12" s="108" t="s">
        <v>23</v>
      </c>
      <c r="AF12" s="125"/>
      <c r="AG12" s="126"/>
      <c r="AH12" s="121">
        <v>0</v>
      </c>
      <c r="AI12" s="164">
        <f t="shared" si="13"/>
        <v>0</v>
      </c>
      <c r="AJ12" s="127">
        <v>5</v>
      </c>
      <c r="AK12" s="164">
        <f t="shared" si="14"/>
        <v>298.642</v>
      </c>
      <c r="AL12" s="127"/>
      <c r="AM12" s="164">
        <f t="shared" si="15"/>
        <v>0</v>
      </c>
      <c r="AN12" s="127"/>
      <c r="AO12" s="164">
        <f t="shared" si="16"/>
        <v>0</v>
      </c>
      <c r="AP12" s="127"/>
      <c r="AQ12" s="164">
        <f t="shared" si="17"/>
        <v>0</v>
      </c>
      <c r="AR12" s="127"/>
      <c r="AS12" s="164">
        <f t="shared" si="18"/>
        <v>0</v>
      </c>
      <c r="AT12" s="127"/>
      <c r="AU12" s="164">
        <f t="shared" si="19"/>
        <v>0</v>
      </c>
      <c r="AV12" s="127"/>
      <c r="AW12" s="164">
        <f t="shared" si="20"/>
        <v>0</v>
      </c>
      <c r="AX12" s="127"/>
      <c r="AY12" s="164">
        <f t="shared" si="21"/>
        <v>0</v>
      </c>
      <c r="AZ12" s="127"/>
      <c r="BA12" s="164">
        <f t="shared" si="22"/>
        <v>0</v>
      </c>
      <c r="BB12" s="127"/>
      <c r="BC12" s="164">
        <f t="shared" si="23"/>
        <v>0</v>
      </c>
      <c r="BD12" s="127"/>
      <c r="BE12" s="164">
        <f t="shared" si="24"/>
        <v>0</v>
      </c>
      <c r="BF12" s="253">
        <f t="shared" si="25"/>
        <v>298.642</v>
      </c>
      <c r="BG12" s="253">
        <f t="shared" si="26"/>
        <v>298.642</v>
      </c>
      <c r="BH12" s="10" t="b">
        <f t="shared" si="27"/>
        <v>1</v>
      </c>
      <c r="BI12" s="253">
        <f t="shared" si="28"/>
        <v>0</v>
      </c>
      <c r="BJ12" s="250">
        <f t="shared" si="31"/>
        <v>21110026</v>
      </c>
      <c r="BK12" s="251">
        <v>348</v>
      </c>
      <c r="BL12" s="251">
        <v>5</v>
      </c>
      <c r="BM12" s="252">
        <f t="shared" si="32"/>
        <v>5</v>
      </c>
      <c r="BN12" s="252">
        <f t="shared" si="33"/>
        <v>0</v>
      </c>
      <c r="BO12" s="252">
        <f t="shared" si="34"/>
        <v>0</v>
      </c>
      <c r="BP12" s="252">
        <f t="shared" si="35"/>
        <v>0</v>
      </c>
      <c r="BQ12" s="254">
        <f t="shared" si="36"/>
        <v>51.49</v>
      </c>
      <c r="BR12">
        <f t="shared" si="29"/>
        <v>16</v>
      </c>
      <c r="BS12">
        <v>0</v>
      </c>
      <c r="BT12">
        <v>1</v>
      </c>
      <c r="BU12" t="s">
        <v>139</v>
      </c>
      <c r="BV12" t="str">
        <f t="shared" si="7"/>
        <v>0</v>
      </c>
      <c r="BW12" t="str">
        <f t="shared" si="7"/>
        <v>0</v>
      </c>
      <c r="BX12" t="str">
        <f t="shared" si="7"/>
        <v>1</v>
      </c>
      <c r="BY12" t="s">
        <v>23</v>
      </c>
      <c r="BZ12" s="253">
        <f t="shared" si="37"/>
        <v>0</v>
      </c>
      <c r="CA12" s="253">
        <f t="shared" si="38"/>
        <v>298.642</v>
      </c>
      <c r="CB12" s="253">
        <f t="shared" si="39"/>
        <v>0</v>
      </c>
      <c r="CC12" s="253">
        <f t="shared" si="40"/>
        <v>0</v>
      </c>
      <c r="CD12" s="253">
        <f t="shared" si="41"/>
        <v>0</v>
      </c>
      <c r="CE12" s="253">
        <f t="shared" si="42"/>
        <v>0</v>
      </c>
      <c r="CF12" s="253">
        <f t="shared" si="43"/>
        <v>0</v>
      </c>
      <c r="CG12" s="253">
        <f t="shared" si="44"/>
        <v>0</v>
      </c>
      <c r="CH12" s="253">
        <f t="shared" si="45"/>
        <v>0</v>
      </c>
      <c r="CI12" s="253">
        <f t="shared" si="46"/>
        <v>0</v>
      </c>
      <c r="CJ12" s="253">
        <f t="shared" si="47"/>
        <v>0</v>
      </c>
      <c r="CK12" s="253">
        <f t="shared" si="48"/>
        <v>0</v>
      </c>
    </row>
    <row r="13" spans="1:89" ht="41.4" x14ac:dyDescent="0.3">
      <c r="A13" s="211"/>
      <c r="B13" s="194">
        <v>5</v>
      </c>
      <c r="C13" s="195">
        <v>211011</v>
      </c>
      <c r="D13" s="196">
        <v>21110026</v>
      </c>
      <c r="E13" s="197" t="s">
        <v>118</v>
      </c>
      <c r="F13" s="198" t="s">
        <v>344</v>
      </c>
      <c r="G13" s="198" t="s">
        <v>345</v>
      </c>
      <c r="H13" s="199" t="s">
        <v>18</v>
      </c>
      <c r="I13" s="194"/>
      <c r="J13" s="199" t="s">
        <v>19</v>
      </c>
      <c r="K13" s="200">
        <f t="shared" si="0"/>
        <v>24</v>
      </c>
      <c r="L13" s="201" t="s">
        <v>20</v>
      </c>
      <c r="M13" s="104">
        <v>16</v>
      </c>
      <c r="N13" s="262">
        <f t="shared" si="30"/>
        <v>54.04</v>
      </c>
      <c r="O13" s="202">
        <v>54.04</v>
      </c>
      <c r="P13" s="110">
        <f t="shared" si="8"/>
        <v>1504.4735999999998</v>
      </c>
      <c r="Q13" s="204" t="s">
        <v>139</v>
      </c>
      <c r="R13" s="113">
        <f t="shared" si="1"/>
        <v>5</v>
      </c>
      <c r="S13" s="114">
        <f t="shared" si="9"/>
        <v>313.43199999999996</v>
      </c>
      <c r="T13" s="113">
        <f t="shared" si="2"/>
        <v>13</v>
      </c>
      <c r="U13" s="115">
        <f t="shared" si="10"/>
        <v>814.92319999999995</v>
      </c>
      <c r="V13" s="113">
        <f t="shared" si="3"/>
        <v>3</v>
      </c>
      <c r="W13" s="115">
        <f t="shared" si="11"/>
        <v>188.05919999999998</v>
      </c>
      <c r="X13" s="113">
        <f t="shared" si="4"/>
        <v>3</v>
      </c>
      <c r="Y13" s="115">
        <f t="shared" si="12"/>
        <v>188.05919999999998</v>
      </c>
      <c r="Z13" s="116">
        <f t="shared" si="5"/>
        <v>1504.4735999999998</v>
      </c>
      <c r="AA13" s="117" t="b">
        <f t="shared" si="6"/>
        <v>1</v>
      </c>
      <c r="AB13" s="194"/>
      <c r="AC13" s="213"/>
      <c r="AD13" s="109" t="s">
        <v>22</v>
      </c>
      <c r="AE13" s="108" t="s">
        <v>23</v>
      </c>
      <c r="AF13" s="214"/>
      <c r="AG13" s="215"/>
      <c r="AH13" s="210"/>
      <c r="AI13" s="164">
        <f t="shared" si="13"/>
        <v>0</v>
      </c>
      <c r="AJ13" s="216"/>
      <c r="AK13" s="164">
        <f t="shared" si="14"/>
        <v>0</v>
      </c>
      <c r="AL13" s="216">
        <v>5</v>
      </c>
      <c r="AM13" s="164">
        <f t="shared" si="15"/>
        <v>313.43199999999996</v>
      </c>
      <c r="AN13" s="216">
        <v>5</v>
      </c>
      <c r="AO13" s="164">
        <f t="shared" si="16"/>
        <v>313.43199999999996</v>
      </c>
      <c r="AP13" s="216">
        <v>7</v>
      </c>
      <c r="AQ13" s="164">
        <f t="shared" si="17"/>
        <v>438.80479999999994</v>
      </c>
      <c r="AR13" s="216">
        <v>1</v>
      </c>
      <c r="AS13" s="164">
        <f t="shared" si="18"/>
        <v>62.686399999999992</v>
      </c>
      <c r="AT13" s="216">
        <v>1</v>
      </c>
      <c r="AU13" s="164">
        <f t="shared" si="19"/>
        <v>62.686399999999992</v>
      </c>
      <c r="AV13" s="216">
        <v>1</v>
      </c>
      <c r="AW13" s="164">
        <f t="shared" si="20"/>
        <v>62.686399999999992</v>
      </c>
      <c r="AX13" s="216">
        <v>1</v>
      </c>
      <c r="AY13" s="164">
        <f t="shared" si="21"/>
        <v>62.686399999999992</v>
      </c>
      <c r="AZ13" s="216">
        <v>1</v>
      </c>
      <c r="BA13" s="164">
        <f t="shared" si="22"/>
        <v>62.686399999999992</v>
      </c>
      <c r="BB13" s="216">
        <v>1</v>
      </c>
      <c r="BC13" s="164">
        <f t="shared" si="23"/>
        <v>62.686399999999992</v>
      </c>
      <c r="BD13" s="216">
        <v>1</v>
      </c>
      <c r="BE13" s="164">
        <f t="shared" si="24"/>
        <v>62.686399999999992</v>
      </c>
      <c r="BF13" s="253">
        <f t="shared" si="25"/>
        <v>1504.4735999999998</v>
      </c>
      <c r="BG13" s="253">
        <f t="shared" si="26"/>
        <v>1504.4735999999998</v>
      </c>
      <c r="BH13" s="10" t="b">
        <f t="shared" si="27"/>
        <v>1</v>
      </c>
      <c r="BI13" s="253">
        <f t="shared" si="28"/>
        <v>0</v>
      </c>
      <c r="BJ13" s="250">
        <f t="shared" si="31"/>
        <v>21110026</v>
      </c>
      <c r="BK13" s="251">
        <v>348</v>
      </c>
      <c r="BL13" s="251">
        <v>5</v>
      </c>
      <c r="BM13" s="252">
        <f t="shared" si="32"/>
        <v>5</v>
      </c>
      <c r="BN13" s="252">
        <f t="shared" si="33"/>
        <v>13</v>
      </c>
      <c r="BO13" s="252">
        <f t="shared" si="34"/>
        <v>3</v>
      </c>
      <c r="BP13" s="252">
        <f t="shared" si="35"/>
        <v>3</v>
      </c>
      <c r="BQ13" s="254">
        <f t="shared" si="36"/>
        <v>54.04</v>
      </c>
      <c r="BR13">
        <f t="shared" si="29"/>
        <v>16</v>
      </c>
      <c r="BS13">
        <v>0</v>
      </c>
      <c r="BT13">
        <v>1</v>
      </c>
      <c r="BU13" t="s">
        <v>139</v>
      </c>
      <c r="BV13" t="str">
        <f t="shared" si="7"/>
        <v>0</v>
      </c>
      <c r="BW13" t="str">
        <f t="shared" si="7"/>
        <v>0</v>
      </c>
      <c r="BX13" t="str">
        <f t="shared" si="7"/>
        <v>1</v>
      </c>
      <c r="BY13" t="s">
        <v>23</v>
      </c>
      <c r="BZ13" s="253">
        <f t="shared" si="37"/>
        <v>0</v>
      </c>
      <c r="CA13" s="253">
        <f t="shared" si="38"/>
        <v>0</v>
      </c>
      <c r="CB13" s="253">
        <f t="shared" si="39"/>
        <v>313.43199999999996</v>
      </c>
      <c r="CC13" s="253">
        <f t="shared" si="40"/>
        <v>313.43199999999996</v>
      </c>
      <c r="CD13" s="253">
        <f t="shared" si="41"/>
        <v>438.80479999999994</v>
      </c>
      <c r="CE13" s="253">
        <f t="shared" si="42"/>
        <v>62.686399999999992</v>
      </c>
      <c r="CF13" s="253">
        <f t="shared" si="43"/>
        <v>62.686399999999992</v>
      </c>
      <c r="CG13" s="253">
        <f t="shared" si="44"/>
        <v>62.686399999999992</v>
      </c>
      <c r="CH13" s="253">
        <f t="shared" si="45"/>
        <v>62.686399999999992</v>
      </c>
      <c r="CI13" s="253">
        <f t="shared" si="46"/>
        <v>62.686399999999992</v>
      </c>
      <c r="CJ13" s="253">
        <f t="shared" si="47"/>
        <v>62.686399999999992</v>
      </c>
      <c r="CK13" s="253">
        <f t="shared" si="48"/>
        <v>62.686399999999992</v>
      </c>
    </row>
    <row r="14" spans="1:89" ht="41.4" x14ac:dyDescent="0.3">
      <c r="A14" s="10"/>
      <c r="B14" s="129">
        <v>6</v>
      </c>
      <c r="C14" s="192">
        <v>211011</v>
      </c>
      <c r="D14" s="189">
        <v>21110028</v>
      </c>
      <c r="E14" s="102" t="s">
        <v>119</v>
      </c>
      <c r="F14" s="108" t="s">
        <v>344</v>
      </c>
      <c r="G14" s="108" t="s">
        <v>345</v>
      </c>
      <c r="H14" s="109" t="s">
        <v>18</v>
      </c>
      <c r="I14" s="123"/>
      <c r="J14" s="109" t="s">
        <v>19</v>
      </c>
      <c r="K14" s="111">
        <f t="shared" si="0"/>
        <v>3</v>
      </c>
      <c r="L14" s="104" t="s">
        <v>20</v>
      </c>
      <c r="M14" s="104">
        <v>16</v>
      </c>
      <c r="N14" s="262">
        <f t="shared" si="30"/>
        <v>31.6</v>
      </c>
      <c r="O14" s="106">
        <v>31.6</v>
      </c>
      <c r="P14" s="110">
        <f t="shared" si="8"/>
        <v>109.96799999999999</v>
      </c>
      <c r="Q14" s="112" t="s">
        <v>139</v>
      </c>
      <c r="R14" s="113">
        <f t="shared" si="1"/>
        <v>3</v>
      </c>
      <c r="S14" s="114">
        <f t="shared" si="9"/>
        <v>109.96799999999999</v>
      </c>
      <c r="T14" s="113">
        <f t="shared" si="2"/>
        <v>0</v>
      </c>
      <c r="U14" s="115">
        <f t="shared" si="10"/>
        <v>0</v>
      </c>
      <c r="V14" s="113">
        <f t="shared" si="3"/>
        <v>0</v>
      </c>
      <c r="W14" s="115">
        <f t="shared" si="11"/>
        <v>0</v>
      </c>
      <c r="X14" s="113">
        <f t="shared" si="4"/>
        <v>0</v>
      </c>
      <c r="Y14" s="115">
        <f t="shared" si="12"/>
        <v>0</v>
      </c>
      <c r="Z14" s="116">
        <f t="shared" si="5"/>
        <v>109.96799999999999</v>
      </c>
      <c r="AA14" s="117" t="b">
        <f t="shared" si="6"/>
        <v>1</v>
      </c>
      <c r="AB14" s="123"/>
      <c r="AC14" s="124"/>
      <c r="AD14" s="109" t="s">
        <v>22</v>
      </c>
      <c r="AE14" s="108" t="s">
        <v>23</v>
      </c>
      <c r="AF14" s="125"/>
      <c r="AG14" s="126"/>
      <c r="AH14" s="121">
        <v>0</v>
      </c>
      <c r="AI14" s="164">
        <f t="shared" si="13"/>
        <v>0</v>
      </c>
      <c r="AJ14" s="127">
        <v>3</v>
      </c>
      <c r="AK14" s="164">
        <f t="shared" si="14"/>
        <v>109.96799999999999</v>
      </c>
      <c r="AL14" s="127"/>
      <c r="AM14" s="164">
        <f t="shared" si="15"/>
        <v>0</v>
      </c>
      <c r="AN14" s="127"/>
      <c r="AO14" s="164">
        <f t="shared" si="16"/>
        <v>0</v>
      </c>
      <c r="AP14" s="127"/>
      <c r="AQ14" s="164">
        <f t="shared" si="17"/>
        <v>0</v>
      </c>
      <c r="AR14" s="127"/>
      <c r="AS14" s="164">
        <f t="shared" si="18"/>
        <v>0</v>
      </c>
      <c r="AT14" s="127"/>
      <c r="AU14" s="164">
        <f t="shared" si="19"/>
        <v>0</v>
      </c>
      <c r="AV14" s="127"/>
      <c r="AW14" s="164">
        <f t="shared" si="20"/>
        <v>0</v>
      </c>
      <c r="AX14" s="127"/>
      <c r="AY14" s="164">
        <f t="shared" si="21"/>
        <v>0</v>
      </c>
      <c r="AZ14" s="127"/>
      <c r="BA14" s="164">
        <f t="shared" si="22"/>
        <v>0</v>
      </c>
      <c r="BB14" s="127"/>
      <c r="BC14" s="164">
        <f t="shared" si="23"/>
        <v>0</v>
      </c>
      <c r="BD14" s="127"/>
      <c r="BE14" s="164">
        <f t="shared" si="24"/>
        <v>0</v>
      </c>
      <c r="BF14" s="253">
        <f t="shared" si="25"/>
        <v>109.96799999999999</v>
      </c>
      <c r="BG14" s="253">
        <f t="shared" si="26"/>
        <v>109.96799999999999</v>
      </c>
      <c r="BH14" s="10" t="b">
        <f t="shared" si="27"/>
        <v>1</v>
      </c>
      <c r="BI14" s="253">
        <f t="shared" si="28"/>
        <v>0</v>
      </c>
      <c r="BJ14" s="250">
        <f t="shared" si="31"/>
        <v>21110028</v>
      </c>
      <c r="BK14" s="251">
        <v>348</v>
      </c>
      <c r="BL14" s="251">
        <v>5</v>
      </c>
      <c r="BM14" s="252">
        <f t="shared" si="32"/>
        <v>3</v>
      </c>
      <c r="BN14" s="252">
        <f t="shared" si="33"/>
        <v>0</v>
      </c>
      <c r="BO14" s="252">
        <f t="shared" si="34"/>
        <v>0</v>
      </c>
      <c r="BP14" s="252">
        <f t="shared" si="35"/>
        <v>0</v>
      </c>
      <c r="BQ14" s="254">
        <f t="shared" si="36"/>
        <v>31.6</v>
      </c>
      <c r="BR14">
        <f t="shared" si="29"/>
        <v>16</v>
      </c>
      <c r="BS14">
        <v>0</v>
      </c>
      <c r="BT14">
        <v>1</v>
      </c>
      <c r="BU14" t="s">
        <v>139</v>
      </c>
      <c r="BV14" t="str">
        <f t="shared" si="7"/>
        <v>0</v>
      </c>
      <c r="BW14" t="str">
        <f t="shared" si="7"/>
        <v>0</v>
      </c>
      <c r="BX14" t="str">
        <f t="shared" si="7"/>
        <v>1</v>
      </c>
      <c r="BY14" t="s">
        <v>23</v>
      </c>
      <c r="BZ14" s="253">
        <f t="shared" si="37"/>
        <v>0</v>
      </c>
      <c r="CA14" s="253">
        <f t="shared" si="38"/>
        <v>109.96799999999999</v>
      </c>
      <c r="CB14" s="253">
        <f t="shared" si="39"/>
        <v>0</v>
      </c>
      <c r="CC14" s="253">
        <f t="shared" si="40"/>
        <v>0</v>
      </c>
      <c r="CD14" s="253">
        <f t="shared" si="41"/>
        <v>0</v>
      </c>
      <c r="CE14" s="253">
        <f t="shared" si="42"/>
        <v>0</v>
      </c>
      <c r="CF14" s="253">
        <f t="shared" si="43"/>
        <v>0</v>
      </c>
      <c r="CG14" s="253">
        <f t="shared" si="44"/>
        <v>0</v>
      </c>
      <c r="CH14" s="253">
        <f t="shared" si="45"/>
        <v>0</v>
      </c>
      <c r="CI14" s="253">
        <f t="shared" si="46"/>
        <v>0</v>
      </c>
      <c r="CJ14" s="253">
        <f t="shared" si="47"/>
        <v>0</v>
      </c>
      <c r="CK14" s="253">
        <f t="shared" si="48"/>
        <v>0</v>
      </c>
    </row>
    <row r="15" spans="1:89" ht="41.4" x14ac:dyDescent="0.3">
      <c r="A15" s="211"/>
      <c r="B15" s="194">
        <v>6</v>
      </c>
      <c r="C15" s="195">
        <v>211011</v>
      </c>
      <c r="D15" s="189">
        <v>21110028</v>
      </c>
      <c r="E15" s="197" t="s">
        <v>119</v>
      </c>
      <c r="F15" s="198" t="s">
        <v>344</v>
      </c>
      <c r="G15" s="198" t="s">
        <v>345</v>
      </c>
      <c r="H15" s="199" t="s">
        <v>18</v>
      </c>
      <c r="I15" s="194"/>
      <c r="J15" s="199" t="s">
        <v>19</v>
      </c>
      <c r="K15" s="200">
        <f t="shared" si="0"/>
        <v>7</v>
      </c>
      <c r="L15" s="201" t="s">
        <v>20</v>
      </c>
      <c r="M15" s="104">
        <v>16</v>
      </c>
      <c r="N15" s="262">
        <f t="shared" si="30"/>
        <v>31.85</v>
      </c>
      <c r="O15" s="202">
        <v>31.85</v>
      </c>
      <c r="P15" s="110">
        <f t="shared" si="8"/>
        <v>258.62199999999996</v>
      </c>
      <c r="Q15" s="204" t="s">
        <v>139</v>
      </c>
      <c r="R15" s="113">
        <f t="shared" si="1"/>
        <v>0</v>
      </c>
      <c r="S15" s="114">
        <f t="shared" si="9"/>
        <v>0</v>
      </c>
      <c r="T15" s="113">
        <f t="shared" si="2"/>
        <v>1</v>
      </c>
      <c r="U15" s="115">
        <f t="shared" si="10"/>
        <v>36.945999999999998</v>
      </c>
      <c r="V15" s="113">
        <f t="shared" si="3"/>
        <v>3</v>
      </c>
      <c r="W15" s="115">
        <f t="shared" si="11"/>
        <v>110.83799999999999</v>
      </c>
      <c r="X15" s="113">
        <f t="shared" si="4"/>
        <v>3</v>
      </c>
      <c r="Y15" s="115">
        <f t="shared" si="12"/>
        <v>110.83799999999999</v>
      </c>
      <c r="Z15" s="116">
        <f t="shared" si="5"/>
        <v>258.62199999999996</v>
      </c>
      <c r="AA15" s="117" t="b">
        <f t="shared" si="6"/>
        <v>1</v>
      </c>
      <c r="AB15" s="194"/>
      <c r="AC15" s="213"/>
      <c r="AD15" s="109" t="s">
        <v>22</v>
      </c>
      <c r="AE15" s="108" t="s">
        <v>23</v>
      </c>
      <c r="AF15" s="214"/>
      <c r="AG15" s="215"/>
      <c r="AH15" s="210"/>
      <c r="AI15" s="164">
        <f t="shared" si="13"/>
        <v>0</v>
      </c>
      <c r="AJ15" s="216"/>
      <c r="AK15" s="164">
        <f t="shared" si="14"/>
        <v>0</v>
      </c>
      <c r="AL15" s="216">
        <v>0</v>
      </c>
      <c r="AM15" s="164">
        <f t="shared" si="15"/>
        <v>0</v>
      </c>
      <c r="AN15" s="216">
        <v>0</v>
      </c>
      <c r="AO15" s="164">
        <f t="shared" si="16"/>
        <v>0</v>
      </c>
      <c r="AP15" s="216">
        <v>0</v>
      </c>
      <c r="AQ15" s="164">
        <f t="shared" si="17"/>
        <v>0</v>
      </c>
      <c r="AR15" s="216">
        <v>1</v>
      </c>
      <c r="AS15" s="164">
        <f t="shared" si="18"/>
        <v>36.945999999999998</v>
      </c>
      <c r="AT15" s="216">
        <v>1</v>
      </c>
      <c r="AU15" s="164">
        <f t="shared" si="19"/>
        <v>36.945999999999998</v>
      </c>
      <c r="AV15" s="216">
        <v>1</v>
      </c>
      <c r="AW15" s="164">
        <f t="shared" si="20"/>
        <v>36.945999999999998</v>
      </c>
      <c r="AX15" s="216">
        <v>1</v>
      </c>
      <c r="AY15" s="164">
        <f t="shared" si="21"/>
        <v>36.945999999999998</v>
      </c>
      <c r="AZ15" s="216">
        <v>1</v>
      </c>
      <c r="BA15" s="164">
        <f t="shared" si="22"/>
        <v>36.945999999999998</v>
      </c>
      <c r="BB15" s="216">
        <v>1</v>
      </c>
      <c r="BC15" s="164">
        <f t="shared" si="23"/>
        <v>36.945999999999998</v>
      </c>
      <c r="BD15" s="216">
        <v>1</v>
      </c>
      <c r="BE15" s="164">
        <f t="shared" si="24"/>
        <v>36.945999999999998</v>
      </c>
      <c r="BF15" s="253">
        <f t="shared" si="25"/>
        <v>258.62199999999996</v>
      </c>
      <c r="BG15" s="253">
        <f t="shared" si="26"/>
        <v>258.62199999999996</v>
      </c>
      <c r="BH15" s="10" t="b">
        <f t="shared" si="27"/>
        <v>1</v>
      </c>
      <c r="BI15" s="253">
        <f t="shared" si="28"/>
        <v>0</v>
      </c>
      <c r="BJ15" s="250">
        <f t="shared" si="31"/>
        <v>21110028</v>
      </c>
      <c r="BK15" s="251">
        <v>348</v>
      </c>
      <c r="BL15" s="251">
        <v>5</v>
      </c>
      <c r="BM15" s="252">
        <f t="shared" si="32"/>
        <v>0</v>
      </c>
      <c r="BN15" s="252">
        <f t="shared" si="33"/>
        <v>1</v>
      </c>
      <c r="BO15" s="252">
        <f t="shared" si="34"/>
        <v>3</v>
      </c>
      <c r="BP15" s="252">
        <f t="shared" si="35"/>
        <v>3</v>
      </c>
      <c r="BQ15" s="254">
        <f t="shared" si="36"/>
        <v>31.85</v>
      </c>
      <c r="BR15">
        <f t="shared" si="29"/>
        <v>16</v>
      </c>
      <c r="BS15">
        <v>0</v>
      </c>
      <c r="BT15">
        <v>1</v>
      </c>
      <c r="BU15" t="s">
        <v>139</v>
      </c>
      <c r="BV15" t="str">
        <f t="shared" si="7"/>
        <v>0</v>
      </c>
      <c r="BW15" t="str">
        <f t="shared" si="7"/>
        <v>0</v>
      </c>
      <c r="BX15" t="str">
        <f t="shared" si="7"/>
        <v>1</v>
      </c>
      <c r="BY15" t="s">
        <v>23</v>
      </c>
      <c r="BZ15" s="253">
        <f t="shared" si="37"/>
        <v>0</v>
      </c>
      <c r="CA15" s="253">
        <f t="shared" si="38"/>
        <v>0</v>
      </c>
      <c r="CB15" s="253">
        <f t="shared" si="39"/>
        <v>0</v>
      </c>
      <c r="CC15" s="253">
        <f t="shared" si="40"/>
        <v>0</v>
      </c>
      <c r="CD15" s="253">
        <f t="shared" si="41"/>
        <v>0</v>
      </c>
      <c r="CE15" s="253">
        <f t="shared" si="42"/>
        <v>36.945999999999998</v>
      </c>
      <c r="CF15" s="253">
        <f t="shared" si="43"/>
        <v>36.945999999999998</v>
      </c>
      <c r="CG15" s="253">
        <f t="shared" si="44"/>
        <v>36.945999999999998</v>
      </c>
      <c r="CH15" s="253">
        <f t="shared" si="45"/>
        <v>36.945999999999998</v>
      </c>
      <c r="CI15" s="253">
        <f t="shared" si="46"/>
        <v>36.945999999999998</v>
      </c>
      <c r="CJ15" s="253">
        <f t="shared" si="47"/>
        <v>36.945999999999998</v>
      </c>
      <c r="CK15" s="253">
        <f t="shared" si="48"/>
        <v>36.945999999999998</v>
      </c>
    </row>
    <row r="16" spans="1:89" ht="20.399999999999999" x14ac:dyDescent="0.3">
      <c r="A16" s="10"/>
      <c r="B16" s="129">
        <v>7</v>
      </c>
      <c r="C16" s="192">
        <v>211011</v>
      </c>
      <c r="D16" s="189">
        <v>21110031</v>
      </c>
      <c r="E16" s="102" t="s">
        <v>141</v>
      </c>
      <c r="F16" s="108" t="s">
        <v>344</v>
      </c>
      <c r="G16" s="108" t="s">
        <v>345</v>
      </c>
      <c r="H16" s="109" t="s">
        <v>18</v>
      </c>
      <c r="I16" s="123"/>
      <c r="J16" s="109" t="s">
        <v>19</v>
      </c>
      <c r="K16" s="111">
        <f t="shared" si="0"/>
        <v>0</v>
      </c>
      <c r="L16" s="104" t="s">
        <v>20</v>
      </c>
      <c r="M16" s="104">
        <v>16</v>
      </c>
      <c r="N16" s="262">
        <f t="shared" si="30"/>
        <v>47.47</v>
      </c>
      <c r="O16" s="106">
        <v>47.47</v>
      </c>
      <c r="P16" s="110">
        <f t="shared" si="8"/>
        <v>0</v>
      </c>
      <c r="Q16" s="112" t="s">
        <v>139</v>
      </c>
      <c r="R16" s="113">
        <f t="shared" si="1"/>
        <v>0</v>
      </c>
      <c r="S16" s="114">
        <f t="shared" si="9"/>
        <v>0</v>
      </c>
      <c r="T16" s="113">
        <f t="shared" si="2"/>
        <v>0</v>
      </c>
      <c r="U16" s="115">
        <f t="shared" si="10"/>
        <v>0</v>
      </c>
      <c r="V16" s="113">
        <f t="shared" si="3"/>
        <v>0</v>
      </c>
      <c r="W16" s="115">
        <f t="shared" si="11"/>
        <v>0</v>
      </c>
      <c r="X16" s="113">
        <f t="shared" si="4"/>
        <v>0</v>
      </c>
      <c r="Y16" s="115">
        <f t="shared" si="12"/>
        <v>0</v>
      </c>
      <c r="Z16" s="116">
        <f t="shared" si="5"/>
        <v>0</v>
      </c>
      <c r="AA16" s="117" t="b">
        <f t="shared" si="6"/>
        <v>1</v>
      </c>
      <c r="AB16" s="123"/>
      <c r="AC16" s="124"/>
      <c r="AD16" s="109" t="s">
        <v>22</v>
      </c>
      <c r="AE16" s="108" t="s">
        <v>23</v>
      </c>
      <c r="AF16" s="125"/>
      <c r="AG16" s="126"/>
      <c r="AH16" s="121">
        <v>0</v>
      </c>
      <c r="AI16" s="164">
        <f t="shared" si="13"/>
        <v>0</v>
      </c>
      <c r="AJ16" s="127">
        <v>0</v>
      </c>
      <c r="AK16" s="164">
        <f t="shared" si="14"/>
        <v>0</v>
      </c>
      <c r="AL16" s="127"/>
      <c r="AM16" s="164">
        <f t="shared" si="15"/>
        <v>0</v>
      </c>
      <c r="AN16" s="127"/>
      <c r="AO16" s="164">
        <f t="shared" si="16"/>
        <v>0</v>
      </c>
      <c r="AP16" s="127"/>
      <c r="AQ16" s="164">
        <f t="shared" si="17"/>
        <v>0</v>
      </c>
      <c r="AR16" s="127"/>
      <c r="AS16" s="164">
        <f t="shared" si="18"/>
        <v>0</v>
      </c>
      <c r="AT16" s="127"/>
      <c r="AU16" s="164">
        <f t="shared" si="19"/>
        <v>0</v>
      </c>
      <c r="AV16" s="127"/>
      <c r="AW16" s="164">
        <f t="shared" si="20"/>
        <v>0</v>
      </c>
      <c r="AX16" s="127"/>
      <c r="AY16" s="164">
        <f t="shared" si="21"/>
        <v>0</v>
      </c>
      <c r="AZ16" s="127"/>
      <c r="BA16" s="164">
        <f t="shared" si="22"/>
        <v>0</v>
      </c>
      <c r="BB16" s="127"/>
      <c r="BC16" s="164">
        <f t="shared" si="23"/>
        <v>0</v>
      </c>
      <c r="BD16" s="127"/>
      <c r="BE16" s="164">
        <f t="shared" si="24"/>
        <v>0</v>
      </c>
      <c r="BF16" s="253">
        <f t="shared" si="25"/>
        <v>0</v>
      </c>
      <c r="BG16" s="253">
        <f t="shared" si="26"/>
        <v>0</v>
      </c>
      <c r="BH16" s="10" t="b">
        <f t="shared" si="27"/>
        <v>1</v>
      </c>
      <c r="BI16" s="253">
        <f t="shared" si="28"/>
        <v>0</v>
      </c>
      <c r="BJ16" s="250">
        <f t="shared" si="31"/>
        <v>21110031</v>
      </c>
      <c r="BK16" s="251">
        <v>348</v>
      </c>
      <c r="BL16" s="251">
        <v>5</v>
      </c>
      <c r="BM16" s="252">
        <f t="shared" si="32"/>
        <v>0</v>
      </c>
      <c r="BN16" s="252">
        <f t="shared" si="33"/>
        <v>0</v>
      </c>
      <c r="BO16" s="252">
        <f t="shared" si="34"/>
        <v>0</v>
      </c>
      <c r="BP16" s="252">
        <f t="shared" si="35"/>
        <v>0</v>
      </c>
      <c r="BQ16" s="254">
        <f t="shared" si="36"/>
        <v>47.47</v>
      </c>
      <c r="BR16">
        <f t="shared" si="29"/>
        <v>16</v>
      </c>
      <c r="BS16">
        <v>0</v>
      </c>
      <c r="BT16">
        <v>1</v>
      </c>
      <c r="BU16" t="s">
        <v>139</v>
      </c>
      <c r="BV16" t="str">
        <f t="shared" si="7"/>
        <v>0</v>
      </c>
      <c r="BW16" t="str">
        <f t="shared" si="7"/>
        <v>0</v>
      </c>
      <c r="BX16" t="str">
        <f t="shared" si="7"/>
        <v>1</v>
      </c>
      <c r="BY16" t="s">
        <v>23</v>
      </c>
      <c r="BZ16" s="253">
        <f t="shared" si="37"/>
        <v>0</v>
      </c>
      <c r="CA16" s="253">
        <f t="shared" si="38"/>
        <v>0</v>
      </c>
      <c r="CB16" s="253">
        <f t="shared" si="39"/>
        <v>0</v>
      </c>
      <c r="CC16" s="253">
        <f t="shared" si="40"/>
        <v>0</v>
      </c>
      <c r="CD16" s="253">
        <f t="shared" si="41"/>
        <v>0</v>
      </c>
      <c r="CE16" s="253">
        <f t="shared" si="42"/>
        <v>0</v>
      </c>
      <c r="CF16" s="253">
        <f t="shared" si="43"/>
        <v>0</v>
      </c>
      <c r="CG16" s="253">
        <f t="shared" si="44"/>
        <v>0</v>
      </c>
      <c r="CH16" s="253">
        <f t="shared" si="45"/>
        <v>0</v>
      </c>
      <c r="CI16" s="253">
        <f t="shared" si="46"/>
        <v>0</v>
      </c>
      <c r="CJ16" s="253">
        <f t="shared" si="47"/>
        <v>0</v>
      </c>
      <c r="CK16" s="253">
        <f t="shared" si="48"/>
        <v>0</v>
      </c>
    </row>
    <row r="17" spans="1:89" ht="20.399999999999999" x14ac:dyDescent="0.3">
      <c r="A17" s="211"/>
      <c r="B17" s="194">
        <v>7</v>
      </c>
      <c r="C17" s="195">
        <v>211011</v>
      </c>
      <c r="D17" s="196">
        <v>21110031</v>
      </c>
      <c r="E17" s="197" t="s">
        <v>141</v>
      </c>
      <c r="F17" s="198" t="s">
        <v>344</v>
      </c>
      <c r="G17" s="198" t="s">
        <v>345</v>
      </c>
      <c r="H17" s="199" t="s">
        <v>18</v>
      </c>
      <c r="I17" s="194"/>
      <c r="J17" s="199" t="s">
        <v>19</v>
      </c>
      <c r="K17" s="200">
        <f t="shared" si="0"/>
        <v>7</v>
      </c>
      <c r="L17" s="201" t="s">
        <v>20</v>
      </c>
      <c r="M17" s="104">
        <v>16</v>
      </c>
      <c r="N17" s="262">
        <f t="shared" si="30"/>
        <v>41.45</v>
      </c>
      <c r="O17" s="202">
        <v>41.45</v>
      </c>
      <c r="P17" s="110">
        <f t="shared" si="8"/>
        <v>336.57400000000001</v>
      </c>
      <c r="Q17" s="204" t="s">
        <v>139</v>
      </c>
      <c r="R17" s="113">
        <f t="shared" si="1"/>
        <v>0</v>
      </c>
      <c r="S17" s="114">
        <f t="shared" si="9"/>
        <v>0</v>
      </c>
      <c r="T17" s="113">
        <f t="shared" si="2"/>
        <v>2</v>
      </c>
      <c r="U17" s="115">
        <f t="shared" si="10"/>
        <v>96.164000000000001</v>
      </c>
      <c r="V17" s="113">
        <f t="shared" si="3"/>
        <v>3</v>
      </c>
      <c r="W17" s="115">
        <f t="shared" si="11"/>
        <v>144.24600000000001</v>
      </c>
      <c r="X17" s="113">
        <f t="shared" si="4"/>
        <v>2</v>
      </c>
      <c r="Y17" s="115">
        <f t="shared" si="12"/>
        <v>96.164000000000001</v>
      </c>
      <c r="Z17" s="116">
        <f t="shared" si="5"/>
        <v>336.57400000000001</v>
      </c>
      <c r="AA17" s="117" t="b">
        <f t="shared" si="6"/>
        <v>1</v>
      </c>
      <c r="AB17" s="194"/>
      <c r="AC17" s="213"/>
      <c r="AD17" s="109" t="s">
        <v>22</v>
      </c>
      <c r="AE17" s="108" t="s">
        <v>23</v>
      </c>
      <c r="AF17" s="214"/>
      <c r="AG17" s="215"/>
      <c r="AH17" s="210"/>
      <c r="AI17" s="164">
        <f t="shared" si="13"/>
        <v>0</v>
      </c>
      <c r="AJ17" s="216"/>
      <c r="AK17" s="164">
        <f t="shared" si="14"/>
        <v>0</v>
      </c>
      <c r="AL17" s="216">
        <v>0</v>
      </c>
      <c r="AM17" s="164">
        <f t="shared" si="15"/>
        <v>0</v>
      </c>
      <c r="AN17" s="216">
        <v>0</v>
      </c>
      <c r="AO17" s="164">
        <f t="shared" si="16"/>
        <v>0</v>
      </c>
      <c r="AP17" s="216">
        <v>1</v>
      </c>
      <c r="AQ17" s="164">
        <f t="shared" si="17"/>
        <v>48.082000000000001</v>
      </c>
      <c r="AR17" s="216">
        <v>1</v>
      </c>
      <c r="AS17" s="164">
        <f t="shared" si="18"/>
        <v>48.082000000000001</v>
      </c>
      <c r="AT17" s="216">
        <v>1</v>
      </c>
      <c r="AU17" s="164">
        <f t="shared" si="19"/>
        <v>48.082000000000001</v>
      </c>
      <c r="AV17" s="216">
        <v>1</v>
      </c>
      <c r="AW17" s="164">
        <f t="shared" si="20"/>
        <v>48.082000000000001</v>
      </c>
      <c r="AX17" s="216">
        <v>1</v>
      </c>
      <c r="AY17" s="164">
        <f t="shared" si="21"/>
        <v>48.082000000000001</v>
      </c>
      <c r="AZ17" s="216">
        <v>1</v>
      </c>
      <c r="BA17" s="164">
        <f t="shared" si="22"/>
        <v>48.082000000000001</v>
      </c>
      <c r="BB17" s="216">
        <v>1</v>
      </c>
      <c r="BC17" s="164">
        <f t="shared" si="23"/>
        <v>48.082000000000001</v>
      </c>
      <c r="BD17" s="216">
        <v>0</v>
      </c>
      <c r="BE17" s="164">
        <f t="shared" si="24"/>
        <v>0</v>
      </c>
      <c r="BF17" s="253">
        <f t="shared" si="25"/>
        <v>336.57400000000001</v>
      </c>
      <c r="BG17" s="253">
        <f t="shared" si="26"/>
        <v>336.57400000000001</v>
      </c>
      <c r="BH17" s="10" t="b">
        <f t="shared" si="27"/>
        <v>1</v>
      </c>
      <c r="BI17" s="253">
        <f t="shared" si="28"/>
        <v>0</v>
      </c>
      <c r="BJ17" s="250">
        <f t="shared" si="31"/>
        <v>21110031</v>
      </c>
      <c r="BK17" s="251">
        <v>348</v>
      </c>
      <c r="BL17" s="251">
        <v>5</v>
      </c>
      <c r="BM17" s="252">
        <f t="shared" si="32"/>
        <v>0</v>
      </c>
      <c r="BN17" s="252">
        <f t="shared" si="33"/>
        <v>2</v>
      </c>
      <c r="BO17" s="252">
        <f t="shared" si="34"/>
        <v>3</v>
      </c>
      <c r="BP17" s="252">
        <f t="shared" si="35"/>
        <v>2</v>
      </c>
      <c r="BQ17" s="254">
        <f t="shared" si="36"/>
        <v>41.45</v>
      </c>
      <c r="BR17">
        <f t="shared" si="29"/>
        <v>16</v>
      </c>
      <c r="BS17">
        <v>0</v>
      </c>
      <c r="BT17">
        <v>1</v>
      </c>
      <c r="BU17" t="s">
        <v>139</v>
      </c>
      <c r="BV17" t="str">
        <f t="shared" si="7"/>
        <v>0</v>
      </c>
      <c r="BW17" t="str">
        <f t="shared" si="7"/>
        <v>0</v>
      </c>
      <c r="BX17" t="str">
        <f t="shared" si="7"/>
        <v>1</v>
      </c>
      <c r="BY17" t="s">
        <v>23</v>
      </c>
      <c r="BZ17" s="253">
        <f t="shared" si="37"/>
        <v>0</v>
      </c>
      <c r="CA17" s="253">
        <f t="shared" si="38"/>
        <v>0</v>
      </c>
      <c r="CB17" s="253">
        <f t="shared" si="39"/>
        <v>0</v>
      </c>
      <c r="CC17" s="253">
        <f t="shared" si="40"/>
        <v>0</v>
      </c>
      <c r="CD17" s="253">
        <f t="shared" si="41"/>
        <v>48.082000000000001</v>
      </c>
      <c r="CE17" s="253">
        <f t="shared" si="42"/>
        <v>48.082000000000001</v>
      </c>
      <c r="CF17" s="253">
        <f t="shared" si="43"/>
        <v>48.082000000000001</v>
      </c>
      <c r="CG17" s="253">
        <f t="shared" si="44"/>
        <v>48.082000000000001</v>
      </c>
      <c r="CH17" s="253">
        <f t="shared" si="45"/>
        <v>48.082000000000001</v>
      </c>
      <c r="CI17" s="253">
        <f t="shared" si="46"/>
        <v>48.082000000000001</v>
      </c>
      <c r="CJ17" s="253">
        <f t="shared" si="47"/>
        <v>48.082000000000001</v>
      </c>
      <c r="CK17" s="253">
        <f t="shared" si="48"/>
        <v>0</v>
      </c>
    </row>
    <row r="18" spans="1:89" ht="20.399999999999999" x14ac:dyDescent="0.3">
      <c r="A18" s="1"/>
      <c r="B18" s="129">
        <v>8</v>
      </c>
      <c r="C18" s="192">
        <v>211011</v>
      </c>
      <c r="D18" s="189">
        <v>21110033</v>
      </c>
      <c r="E18" s="102" t="s">
        <v>142</v>
      </c>
      <c r="F18" s="108" t="s">
        <v>344</v>
      </c>
      <c r="G18" s="108" t="s">
        <v>345</v>
      </c>
      <c r="H18" s="109" t="s">
        <v>18</v>
      </c>
      <c r="I18" s="123"/>
      <c r="J18" s="109" t="s">
        <v>19</v>
      </c>
      <c r="K18" s="111">
        <f t="shared" si="0"/>
        <v>0</v>
      </c>
      <c r="L18" s="104" t="s">
        <v>20</v>
      </c>
      <c r="M18" s="104">
        <v>16</v>
      </c>
      <c r="N18" s="262">
        <f t="shared" si="30"/>
        <v>61.75</v>
      </c>
      <c r="O18" s="106">
        <v>61.75</v>
      </c>
      <c r="P18" s="110">
        <f t="shared" si="8"/>
        <v>0</v>
      </c>
      <c r="Q18" s="112" t="s">
        <v>139</v>
      </c>
      <c r="R18" s="113">
        <f t="shared" si="1"/>
        <v>0</v>
      </c>
      <c r="S18" s="114">
        <f t="shared" si="9"/>
        <v>0</v>
      </c>
      <c r="T18" s="113">
        <f t="shared" si="2"/>
        <v>0</v>
      </c>
      <c r="U18" s="115">
        <f t="shared" si="10"/>
        <v>0</v>
      </c>
      <c r="V18" s="113">
        <f t="shared" si="3"/>
        <v>0</v>
      </c>
      <c r="W18" s="115">
        <f t="shared" si="11"/>
        <v>0</v>
      </c>
      <c r="X18" s="113">
        <f t="shared" si="4"/>
        <v>0</v>
      </c>
      <c r="Y18" s="115">
        <f t="shared" si="12"/>
        <v>0</v>
      </c>
      <c r="Z18" s="116">
        <f t="shared" si="5"/>
        <v>0</v>
      </c>
      <c r="AA18" s="117" t="b">
        <f t="shared" si="6"/>
        <v>1</v>
      </c>
      <c r="AB18" s="123"/>
      <c r="AC18" s="124"/>
      <c r="AD18" s="109" t="s">
        <v>22</v>
      </c>
      <c r="AE18" s="108" t="s">
        <v>23</v>
      </c>
      <c r="AF18" s="125"/>
      <c r="AG18" s="126"/>
      <c r="AH18" s="121">
        <v>0</v>
      </c>
      <c r="AI18" s="164">
        <f t="shared" si="13"/>
        <v>0</v>
      </c>
      <c r="AJ18" s="127">
        <v>0</v>
      </c>
      <c r="AK18" s="164">
        <f t="shared" si="14"/>
        <v>0</v>
      </c>
      <c r="AL18" s="127"/>
      <c r="AM18" s="164">
        <f t="shared" si="15"/>
        <v>0</v>
      </c>
      <c r="AN18" s="127"/>
      <c r="AO18" s="164">
        <f t="shared" si="16"/>
        <v>0</v>
      </c>
      <c r="AP18" s="127"/>
      <c r="AQ18" s="164">
        <f t="shared" si="17"/>
        <v>0</v>
      </c>
      <c r="AR18" s="127"/>
      <c r="AS18" s="164">
        <f t="shared" si="18"/>
        <v>0</v>
      </c>
      <c r="AT18" s="127"/>
      <c r="AU18" s="164">
        <f t="shared" si="19"/>
        <v>0</v>
      </c>
      <c r="AV18" s="127"/>
      <c r="AW18" s="164">
        <f t="shared" si="20"/>
        <v>0</v>
      </c>
      <c r="AX18" s="127"/>
      <c r="AY18" s="164">
        <f t="shared" si="21"/>
        <v>0</v>
      </c>
      <c r="AZ18" s="127"/>
      <c r="BA18" s="164">
        <f t="shared" si="22"/>
        <v>0</v>
      </c>
      <c r="BB18" s="127"/>
      <c r="BC18" s="164">
        <f t="shared" si="23"/>
        <v>0</v>
      </c>
      <c r="BD18" s="127"/>
      <c r="BE18" s="164">
        <f t="shared" si="24"/>
        <v>0</v>
      </c>
      <c r="BF18" s="253">
        <f t="shared" si="25"/>
        <v>0</v>
      </c>
      <c r="BG18" s="253">
        <f t="shared" si="26"/>
        <v>0</v>
      </c>
      <c r="BH18" s="10" t="b">
        <f t="shared" si="27"/>
        <v>1</v>
      </c>
      <c r="BI18" s="253">
        <f t="shared" si="28"/>
        <v>0</v>
      </c>
      <c r="BJ18" s="250">
        <f t="shared" si="31"/>
        <v>21110033</v>
      </c>
      <c r="BK18" s="251">
        <v>348</v>
      </c>
      <c r="BL18" s="251">
        <v>5</v>
      </c>
      <c r="BM18" s="252">
        <f t="shared" si="32"/>
        <v>0</v>
      </c>
      <c r="BN18" s="252">
        <f t="shared" si="33"/>
        <v>0</v>
      </c>
      <c r="BO18" s="252">
        <f t="shared" si="34"/>
        <v>0</v>
      </c>
      <c r="BP18" s="252">
        <f t="shared" si="35"/>
        <v>0</v>
      </c>
      <c r="BQ18" s="254">
        <f t="shared" si="36"/>
        <v>61.75</v>
      </c>
      <c r="BR18">
        <f t="shared" si="29"/>
        <v>16</v>
      </c>
      <c r="BS18">
        <v>0</v>
      </c>
      <c r="BT18">
        <v>1</v>
      </c>
      <c r="BU18" t="s">
        <v>139</v>
      </c>
      <c r="BV18" t="str">
        <f t="shared" si="7"/>
        <v>0</v>
      </c>
      <c r="BW18" t="str">
        <f t="shared" si="7"/>
        <v>0</v>
      </c>
      <c r="BX18" t="str">
        <f t="shared" si="7"/>
        <v>1</v>
      </c>
      <c r="BY18" t="s">
        <v>23</v>
      </c>
      <c r="BZ18" s="253">
        <f t="shared" si="37"/>
        <v>0</v>
      </c>
      <c r="CA18" s="253">
        <f t="shared" si="38"/>
        <v>0</v>
      </c>
      <c r="CB18" s="253">
        <f t="shared" si="39"/>
        <v>0</v>
      </c>
      <c r="CC18" s="253">
        <f t="shared" si="40"/>
        <v>0</v>
      </c>
      <c r="CD18" s="253">
        <f t="shared" si="41"/>
        <v>0</v>
      </c>
      <c r="CE18" s="253">
        <f t="shared" si="42"/>
        <v>0</v>
      </c>
      <c r="CF18" s="253">
        <f t="shared" si="43"/>
        <v>0</v>
      </c>
      <c r="CG18" s="253">
        <f t="shared" si="44"/>
        <v>0</v>
      </c>
      <c r="CH18" s="253">
        <f t="shared" si="45"/>
        <v>0</v>
      </c>
      <c r="CI18" s="253">
        <f t="shared" si="46"/>
        <v>0</v>
      </c>
      <c r="CJ18" s="253">
        <f t="shared" si="47"/>
        <v>0</v>
      </c>
      <c r="CK18" s="253">
        <f t="shared" si="48"/>
        <v>0</v>
      </c>
    </row>
    <row r="19" spans="1:89" ht="20.399999999999999" x14ac:dyDescent="0.3">
      <c r="A19" s="217"/>
      <c r="B19" s="194">
        <v>8</v>
      </c>
      <c r="C19" s="195">
        <v>211011</v>
      </c>
      <c r="D19" s="196">
        <v>21110033</v>
      </c>
      <c r="E19" s="197" t="s">
        <v>142</v>
      </c>
      <c r="F19" s="198" t="s">
        <v>344</v>
      </c>
      <c r="G19" s="198" t="s">
        <v>345</v>
      </c>
      <c r="H19" s="199" t="s">
        <v>18</v>
      </c>
      <c r="I19" s="194"/>
      <c r="J19" s="199" t="s">
        <v>19</v>
      </c>
      <c r="K19" s="200">
        <f t="shared" si="0"/>
        <v>7</v>
      </c>
      <c r="L19" s="201" t="s">
        <v>20</v>
      </c>
      <c r="M19" s="104">
        <v>16</v>
      </c>
      <c r="N19" s="262">
        <f t="shared" si="30"/>
        <v>51.94</v>
      </c>
      <c r="O19" s="202">
        <v>51.94</v>
      </c>
      <c r="P19" s="110">
        <f t="shared" si="8"/>
        <v>421.75279999999992</v>
      </c>
      <c r="Q19" s="204" t="s">
        <v>139</v>
      </c>
      <c r="R19" s="113">
        <f t="shared" si="1"/>
        <v>0</v>
      </c>
      <c r="S19" s="114">
        <f t="shared" si="9"/>
        <v>0</v>
      </c>
      <c r="T19" s="113">
        <f t="shared" si="2"/>
        <v>2</v>
      </c>
      <c r="U19" s="115">
        <f t="shared" si="10"/>
        <v>120.50079999999998</v>
      </c>
      <c r="V19" s="113">
        <f t="shared" si="3"/>
        <v>3</v>
      </c>
      <c r="W19" s="115">
        <f t="shared" si="11"/>
        <v>180.75119999999998</v>
      </c>
      <c r="X19" s="113">
        <f t="shared" si="4"/>
        <v>2</v>
      </c>
      <c r="Y19" s="115">
        <f t="shared" si="12"/>
        <v>120.50079999999998</v>
      </c>
      <c r="Z19" s="116">
        <f t="shared" si="5"/>
        <v>421.75279999999992</v>
      </c>
      <c r="AA19" s="117" t="b">
        <f t="shared" si="6"/>
        <v>1</v>
      </c>
      <c r="AB19" s="194"/>
      <c r="AC19" s="213"/>
      <c r="AD19" s="109" t="s">
        <v>22</v>
      </c>
      <c r="AE19" s="108" t="s">
        <v>23</v>
      </c>
      <c r="AF19" s="214"/>
      <c r="AG19" s="215"/>
      <c r="AH19" s="210"/>
      <c r="AI19" s="164">
        <f t="shared" si="13"/>
        <v>0</v>
      </c>
      <c r="AJ19" s="216"/>
      <c r="AK19" s="164">
        <f t="shared" si="14"/>
        <v>0</v>
      </c>
      <c r="AL19" s="216">
        <v>0</v>
      </c>
      <c r="AM19" s="164">
        <f t="shared" si="15"/>
        <v>0</v>
      </c>
      <c r="AN19" s="216">
        <v>0</v>
      </c>
      <c r="AO19" s="164">
        <f t="shared" si="16"/>
        <v>0</v>
      </c>
      <c r="AP19" s="216">
        <v>1</v>
      </c>
      <c r="AQ19" s="164">
        <f t="shared" si="17"/>
        <v>60.250399999999992</v>
      </c>
      <c r="AR19" s="216">
        <v>1</v>
      </c>
      <c r="AS19" s="164">
        <f t="shared" si="18"/>
        <v>60.250399999999992</v>
      </c>
      <c r="AT19" s="216">
        <v>1</v>
      </c>
      <c r="AU19" s="164">
        <f t="shared" si="19"/>
        <v>60.250399999999992</v>
      </c>
      <c r="AV19" s="216">
        <v>1</v>
      </c>
      <c r="AW19" s="164">
        <f t="shared" si="20"/>
        <v>60.250399999999992</v>
      </c>
      <c r="AX19" s="216">
        <v>1</v>
      </c>
      <c r="AY19" s="164">
        <f t="shared" si="21"/>
        <v>60.250399999999992</v>
      </c>
      <c r="AZ19" s="216">
        <v>1</v>
      </c>
      <c r="BA19" s="164">
        <f t="shared" si="22"/>
        <v>60.250399999999992</v>
      </c>
      <c r="BB19" s="216">
        <v>1</v>
      </c>
      <c r="BC19" s="164">
        <f t="shared" si="23"/>
        <v>60.250399999999992</v>
      </c>
      <c r="BD19" s="216">
        <v>0</v>
      </c>
      <c r="BE19" s="164">
        <f t="shared" si="24"/>
        <v>0</v>
      </c>
      <c r="BF19" s="253">
        <f t="shared" si="25"/>
        <v>421.75279999999992</v>
      </c>
      <c r="BG19" s="253">
        <f t="shared" si="26"/>
        <v>421.75279999999998</v>
      </c>
      <c r="BH19" s="10" t="b">
        <f t="shared" si="27"/>
        <v>1</v>
      </c>
      <c r="BI19" s="253">
        <f t="shared" si="28"/>
        <v>0</v>
      </c>
      <c r="BJ19" s="250">
        <f t="shared" si="31"/>
        <v>21110033</v>
      </c>
      <c r="BK19" s="251">
        <v>348</v>
      </c>
      <c r="BL19" s="251">
        <v>5</v>
      </c>
      <c r="BM19" s="252">
        <f t="shared" si="32"/>
        <v>0</v>
      </c>
      <c r="BN19" s="252">
        <f t="shared" si="33"/>
        <v>2</v>
      </c>
      <c r="BO19" s="252">
        <f t="shared" si="34"/>
        <v>3</v>
      </c>
      <c r="BP19" s="252">
        <f t="shared" si="35"/>
        <v>2</v>
      </c>
      <c r="BQ19" s="254">
        <f t="shared" si="36"/>
        <v>51.94</v>
      </c>
      <c r="BR19">
        <f t="shared" si="29"/>
        <v>16</v>
      </c>
      <c r="BS19">
        <v>0</v>
      </c>
      <c r="BT19">
        <v>1</v>
      </c>
      <c r="BU19" t="s">
        <v>139</v>
      </c>
      <c r="BV19" t="str">
        <f t="shared" si="7"/>
        <v>0</v>
      </c>
      <c r="BW19" t="str">
        <f t="shared" si="7"/>
        <v>0</v>
      </c>
      <c r="BX19" t="str">
        <f t="shared" si="7"/>
        <v>1</v>
      </c>
      <c r="BY19" t="s">
        <v>23</v>
      </c>
      <c r="BZ19" s="253">
        <f t="shared" si="37"/>
        <v>0</v>
      </c>
      <c r="CA19" s="253">
        <f t="shared" si="38"/>
        <v>0</v>
      </c>
      <c r="CB19" s="253">
        <f t="shared" si="39"/>
        <v>0</v>
      </c>
      <c r="CC19" s="253">
        <f t="shared" si="40"/>
        <v>0</v>
      </c>
      <c r="CD19" s="253">
        <f t="shared" si="41"/>
        <v>60.250399999999992</v>
      </c>
      <c r="CE19" s="253">
        <f t="shared" si="42"/>
        <v>60.250399999999992</v>
      </c>
      <c r="CF19" s="253">
        <f t="shared" si="43"/>
        <v>60.250399999999992</v>
      </c>
      <c r="CG19" s="253">
        <f t="shared" si="44"/>
        <v>60.250399999999992</v>
      </c>
      <c r="CH19" s="253">
        <f t="shared" si="45"/>
        <v>60.250399999999992</v>
      </c>
      <c r="CI19" s="253">
        <f t="shared" si="46"/>
        <v>60.250399999999992</v>
      </c>
      <c r="CJ19" s="253">
        <f t="shared" si="47"/>
        <v>60.250399999999992</v>
      </c>
      <c r="CK19" s="253">
        <f t="shared" si="48"/>
        <v>0</v>
      </c>
    </row>
    <row r="20" spans="1:89" ht="20.399999999999999" x14ac:dyDescent="0.3">
      <c r="A20" s="10"/>
      <c r="B20" s="129">
        <v>9</v>
      </c>
      <c r="C20" s="192">
        <v>211011</v>
      </c>
      <c r="D20" s="189">
        <v>21110034</v>
      </c>
      <c r="E20" s="102" t="s">
        <v>143</v>
      </c>
      <c r="F20" s="108" t="s">
        <v>344</v>
      </c>
      <c r="G20" s="108" t="s">
        <v>345</v>
      </c>
      <c r="H20" s="109" t="s">
        <v>18</v>
      </c>
      <c r="I20" s="123"/>
      <c r="J20" s="109" t="s">
        <v>19</v>
      </c>
      <c r="K20" s="111">
        <f t="shared" si="0"/>
        <v>0</v>
      </c>
      <c r="L20" s="104" t="s">
        <v>20</v>
      </c>
      <c r="M20" s="104">
        <v>16</v>
      </c>
      <c r="N20" s="262">
        <f t="shared" si="30"/>
        <v>80.09</v>
      </c>
      <c r="O20" s="106">
        <v>80.09</v>
      </c>
      <c r="P20" s="110">
        <f t="shared" si="8"/>
        <v>0</v>
      </c>
      <c r="Q20" s="112" t="s">
        <v>139</v>
      </c>
      <c r="R20" s="113">
        <f t="shared" si="1"/>
        <v>0</v>
      </c>
      <c r="S20" s="114">
        <f t="shared" si="9"/>
        <v>0</v>
      </c>
      <c r="T20" s="113">
        <f t="shared" si="2"/>
        <v>0</v>
      </c>
      <c r="U20" s="115">
        <f t="shared" si="10"/>
        <v>0</v>
      </c>
      <c r="V20" s="113">
        <f t="shared" si="3"/>
        <v>0</v>
      </c>
      <c r="W20" s="115">
        <f t="shared" si="11"/>
        <v>0</v>
      </c>
      <c r="X20" s="113">
        <f t="shared" si="4"/>
        <v>0</v>
      </c>
      <c r="Y20" s="115">
        <f t="shared" si="12"/>
        <v>0</v>
      </c>
      <c r="Z20" s="116">
        <f t="shared" si="5"/>
        <v>0</v>
      </c>
      <c r="AA20" s="117" t="b">
        <f t="shared" si="6"/>
        <v>1</v>
      </c>
      <c r="AB20" s="123"/>
      <c r="AC20" s="124"/>
      <c r="AD20" s="109" t="s">
        <v>22</v>
      </c>
      <c r="AE20" s="108" t="s">
        <v>23</v>
      </c>
      <c r="AF20" s="125"/>
      <c r="AG20" s="126"/>
      <c r="AH20" s="121">
        <v>0</v>
      </c>
      <c r="AI20" s="164">
        <f t="shared" si="13"/>
        <v>0</v>
      </c>
      <c r="AJ20" s="127">
        <v>0</v>
      </c>
      <c r="AK20" s="164">
        <f t="shared" si="14"/>
        <v>0</v>
      </c>
      <c r="AL20" s="127"/>
      <c r="AM20" s="164">
        <f t="shared" si="15"/>
        <v>0</v>
      </c>
      <c r="AN20" s="127"/>
      <c r="AO20" s="164">
        <f t="shared" si="16"/>
        <v>0</v>
      </c>
      <c r="AP20" s="127"/>
      <c r="AQ20" s="164">
        <f t="shared" si="17"/>
        <v>0</v>
      </c>
      <c r="AR20" s="127"/>
      <c r="AS20" s="164">
        <f t="shared" si="18"/>
        <v>0</v>
      </c>
      <c r="AT20" s="127"/>
      <c r="AU20" s="164">
        <f t="shared" si="19"/>
        <v>0</v>
      </c>
      <c r="AV20" s="127"/>
      <c r="AW20" s="164">
        <f t="shared" si="20"/>
        <v>0</v>
      </c>
      <c r="AX20" s="127"/>
      <c r="AY20" s="164">
        <f t="shared" si="21"/>
        <v>0</v>
      </c>
      <c r="AZ20" s="127"/>
      <c r="BA20" s="164">
        <f t="shared" si="22"/>
        <v>0</v>
      </c>
      <c r="BB20" s="127"/>
      <c r="BC20" s="164">
        <f t="shared" si="23"/>
        <v>0</v>
      </c>
      <c r="BD20" s="127"/>
      <c r="BE20" s="164">
        <f t="shared" si="24"/>
        <v>0</v>
      </c>
      <c r="BF20" s="253">
        <f t="shared" si="25"/>
        <v>0</v>
      </c>
      <c r="BG20" s="253">
        <f t="shared" si="26"/>
        <v>0</v>
      </c>
      <c r="BH20" s="10" t="b">
        <f t="shared" si="27"/>
        <v>1</v>
      </c>
      <c r="BI20" s="253">
        <f t="shared" si="28"/>
        <v>0</v>
      </c>
      <c r="BJ20" s="250">
        <f t="shared" si="31"/>
        <v>21110034</v>
      </c>
      <c r="BK20" s="251">
        <v>348</v>
      </c>
      <c r="BL20" s="251">
        <v>5</v>
      </c>
      <c r="BM20" s="252">
        <f t="shared" si="32"/>
        <v>0</v>
      </c>
      <c r="BN20" s="252">
        <f t="shared" si="33"/>
        <v>0</v>
      </c>
      <c r="BO20" s="252">
        <f t="shared" si="34"/>
        <v>0</v>
      </c>
      <c r="BP20" s="252">
        <f t="shared" si="35"/>
        <v>0</v>
      </c>
      <c r="BQ20" s="254">
        <f t="shared" si="36"/>
        <v>80.09</v>
      </c>
      <c r="BR20">
        <f t="shared" si="29"/>
        <v>16</v>
      </c>
      <c r="BS20">
        <v>0</v>
      </c>
      <c r="BT20">
        <v>1</v>
      </c>
      <c r="BU20" t="s">
        <v>139</v>
      </c>
      <c r="BV20" t="str">
        <f t="shared" ref="BV20:BX83" si="49">IF(AB20 = "X", "1", "0")</f>
        <v>0</v>
      </c>
      <c r="BW20" t="str">
        <f t="shared" si="49"/>
        <v>0</v>
      </c>
      <c r="BX20" t="str">
        <f t="shared" si="49"/>
        <v>1</v>
      </c>
      <c r="BY20" t="s">
        <v>23</v>
      </c>
      <c r="BZ20" s="253">
        <f t="shared" si="37"/>
        <v>0</v>
      </c>
      <c r="CA20" s="253">
        <f t="shared" si="38"/>
        <v>0</v>
      </c>
      <c r="CB20" s="253">
        <f t="shared" si="39"/>
        <v>0</v>
      </c>
      <c r="CC20" s="253">
        <f t="shared" si="40"/>
        <v>0</v>
      </c>
      <c r="CD20" s="253">
        <f t="shared" si="41"/>
        <v>0</v>
      </c>
      <c r="CE20" s="253">
        <f t="shared" si="42"/>
        <v>0</v>
      </c>
      <c r="CF20" s="253">
        <f t="shared" si="43"/>
        <v>0</v>
      </c>
      <c r="CG20" s="253">
        <f t="shared" si="44"/>
        <v>0</v>
      </c>
      <c r="CH20" s="253">
        <f t="shared" si="45"/>
        <v>0</v>
      </c>
      <c r="CI20" s="253">
        <f t="shared" si="46"/>
        <v>0</v>
      </c>
      <c r="CJ20" s="253">
        <f t="shared" si="47"/>
        <v>0</v>
      </c>
      <c r="CK20" s="253">
        <f t="shared" si="48"/>
        <v>0</v>
      </c>
    </row>
    <row r="21" spans="1:89" ht="20.399999999999999" x14ac:dyDescent="0.3">
      <c r="A21" s="211"/>
      <c r="B21" s="194">
        <v>9</v>
      </c>
      <c r="C21" s="195">
        <v>211011</v>
      </c>
      <c r="D21" s="196">
        <v>21110034</v>
      </c>
      <c r="E21" s="197" t="s">
        <v>143</v>
      </c>
      <c r="F21" s="198" t="s">
        <v>344</v>
      </c>
      <c r="G21" s="198" t="s">
        <v>345</v>
      </c>
      <c r="H21" s="199" t="s">
        <v>18</v>
      </c>
      <c r="I21" s="194"/>
      <c r="J21" s="199" t="s">
        <v>19</v>
      </c>
      <c r="K21" s="200">
        <f t="shared" si="0"/>
        <v>7</v>
      </c>
      <c r="L21" s="201" t="s">
        <v>20</v>
      </c>
      <c r="M21" s="104">
        <v>16</v>
      </c>
      <c r="N21" s="262">
        <f t="shared" si="30"/>
        <v>74.94</v>
      </c>
      <c r="O21" s="202">
        <v>74.94</v>
      </c>
      <c r="P21" s="110">
        <f t="shared" si="8"/>
        <v>608.51279999999997</v>
      </c>
      <c r="Q21" s="204" t="s">
        <v>139</v>
      </c>
      <c r="R21" s="113">
        <f t="shared" si="1"/>
        <v>0</v>
      </c>
      <c r="S21" s="114">
        <f t="shared" si="9"/>
        <v>0</v>
      </c>
      <c r="T21" s="113">
        <f t="shared" si="2"/>
        <v>2</v>
      </c>
      <c r="U21" s="115">
        <f t="shared" si="10"/>
        <v>173.86079999999998</v>
      </c>
      <c r="V21" s="113">
        <f t="shared" si="3"/>
        <v>3</v>
      </c>
      <c r="W21" s="115">
        <f t="shared" si="11"/>
        <v>260.7912</v>
      </c>
      <c r="X21" s="113">
        <f t="shared" si="4"/>
        <v>2</v>
      </c>
      <c r="Y21" s="115">
        <f t="shared" si="12"/>
        <v>173.86079999999998</v>
      </c>
      <c r="Z21" s="116">
        <f t="shared" si="5"/>
        <v>608.51279999999997</v>
      </c>
      <c r="AA21" s="117" t="b">
        <f t="shared" si="6"/>
        <v>1</v>
      </c>
      <c r="AB21" s="194"/>
      <c r="AC21" s="213"/>
      <c r="AD21" s="109" t="s">
        <v>22</v>
      </c>
      <c r="AE21" s="108" t="s">
        <v>23</v>
      </c>
      <c r="AF21" s="214"/>
      <c r="AG21" s="215"/>
      <c r="AH21" s="210"/>
      <c r="AI21" s="164">
        <f t="shared" si="13"/>
        <v>0</v>
      </c>
      <c r="AJ21" s="216"/>
      <c r="AK21" s="164">
        <f t="shared" si="14"/>
        <v>0</v>
      </c>
      <c r="AL21" s="216">
        <v>0</v>
      </c>
      <c r="AM21" s="164">
        <f t="shared" si="15"/>
        <v>0</v>
      </c>
      <c r="AN21" s="216">
        <v>0</v>
      </c>
      <c r="AO21" s="164">
        <f t="shared" si="16"/>
        <v>0</v>
      </c>
      <c r="AP21" s="216">
        <v>1</v>
      </c>
      <c r="AQ21" s="164">
        <f t="shared" si="17"/>
        <v>86.930399999999992</v>
      </c>
      <c r="AR21" s="216">
        <v>1</v>
      </c>
      <c r="AS21" s="164">
        <f t="shared" si="18"/>
        <v>86.930399999999992</v>
      </c>
      <c r="AT21" s="216">
        <v>1</v>
      </c>
      <c r="AU21" s="164">
        <f t="shared" si="19"/>
        <v>86.930399999999992</v>
      </c>
      <c r="AV21" s="216">
        <v>1</v>
      </c>
      <c r="AW21" s="164">
        <f t="shared" si="20"/>
        <v>86.930399999999992</v>
      </c>
      <c r="AX21" s="216">
        <v>1</v>
      </c>
      <c r="AY21" s="164">
        <f t="shared" si="21"/>
        <v>86.930399999999992</v>
      </c>
      <c r="AZ21" s="216">
        <v>1</v>
      </c>
      <c r="BA21" s="164">
        <f t="shared" si="22"/>
        <v>86.930399999999992</v>
      </c>
      <c r="BB21" s="216">
        <v>1</v>
      </c>
      <c r="BC21" s="164">
        <f t="shared" si="23"/>
        <v>86.930399999999992</v>
      </c>
      <c r="BD21" s="216">
        <v>0</v>
      </c>
      <c r="BE21" s="164">
        <f t="shared" si="24"/>
        <v>0</v>
      </c>
      <c r="BF21" s="253">
        <f t="shared" si="25"/>
        <v>608.51279999999997</v>
      </c>
      <c r="BG21" s="253">
        <f t="shared" si="26"/>
        <v>608.51279999999986</v>
      </c>
      <c r="BH21" s="10" t="b">
        <f t="shared" si="27"/>
        <v>1</v>
      </c>
      <c r="BI21" s="253">
        <f t="shared" si="28"/>
        <v>0</v>
      </c>
      <c r="BJ21" s="250">
        <f t="shared" si="31"/>
        <v>21110034</v>
      </c>
      <c r="BK21" s="251">
        <v>348</v>
      </c>
      <c r="BL21" s="251">
        <v>5</v>
      </c>
      <c r="BM21" s="252">
        <f t="shared" si="32"/>
        <v>0</v>
      </c>
      <c r="BN21" s="252">
        <f t="shared" si="33"/>
        <v>2</v>
      </c>
      <c r="BO21" s="252">
        <f t="shared" si="34"/>
        <v>3</v>
      </c>
      <c r="BP21" s="252">
        <f t="shared" si="35"/>
        <v>2</v>
      </c>
      <c r="BQ21" s="254">
        <f t="shared" si="36"/>
        <v>74.94</v>
      </c>
      <c r="BR21">
        <f t="shared" si="29"/>
        <v>16</v>
      </c>
      <c r="BS21">
        <v>0</v>
      </c>
      <c r="BT21">
        <v>1</v>
      </c>
      <c r="BU21" t="s">
        <v>139</v>
      </c>
      <c r="BV21" t="str">
        <f t="shared" si="49"/>
        <v>0</v>
      </c>
      <c r="BW21" t="str">
        <f t="shared" si="49"/>
        <v>0</v>
      </c>
      <c r="BX21" t="str">
        <f t="shared" si="49"/>
        <v>1</v>
      </c>
      <c r="BY21" t="s">
        <v>23</v>
      </c>
      <c r="BZ21" s="253">
        <f t="shared" si="37"/>
        <v>0</v>
      </c>
      <c r="CA21" s="253">
        <f t="shared" si="38"/>
        <v>0</v>
      </c>
      <c r="CB21" s="253">
        <f t="shared" si="39"/>
        <v>0</v>
      </c>
      <c r="CC21" s="253">
        <f t="shared" si="40"/>
        <v>0</v>
      </c>
      <c r="CD21" s="253">
        <f t="shared" si="41"/>
        <v>86.930399999999992</v>
      </c>
      <c r="CE21" s="253">
        <f t="shared" si="42"/>
        <v>86.930399999999992</v>
      </c>
      <c r="CF21" s="253">
        <f t="shared" si="43"/>
        <v>86.930399999999992</v>
      </c>
      <c r="CG21" s="253">
        <f t="shared" si="44"/>
        <v>86.930399999999992</v>
      </c>
      <c r="CH21" s="253">
        <f t="shared" si="45"/>
        <v>86.930399999999992</v>
      </c>
      <c r="CI21" s="253">
        <f t="shared" si="46"/>
        <v>86.930399999999992</v>
      </c>
      <c r="CJ21" s="253">
        <f t="shared" si="47"/>
        <v>86.930399999999992</v>
      </c>
      <c r="CK21" s="253">
        <f t="shared" si="48"/>
        <v>0</v>
      </c>
    </row>
    <row r="22" spans="1:89" ht="20.399999999999999" x14ac:dyDescent="0.3">
      <c r="A22" s="10"/>
      <c r="B22" s="129">
        <v>10</v>
      </c>
      <c r="C22" s="192">
        <v>211011</v>
      </c>
      <c r="D22" s="189">
        <v>21110036</v>
      </c>
      <c r="E22" s="102" t="s">
        <v>144</v>
      </c>
      <c r="F22" s="108" t="s">
        <v>344</v>
      </c>
      <c r="G22" s="108" t="s">
        <v>345</v>
      </c>
      <c r="H22" s="109" t="s">
        <v>18</v>
      </c>
      <c r="I22" s="123"/>
      <c r="J22" s="109" t="s">
        <v>19</v>
      </c>
      <c r="K22" s="111">
        <f t="shared" si="0"/>
        <v>0</v>
      </c>
      <c r="L22" s="104" t="s">
        <v>20</v>
      </c>
      <c r="M22" s="104">
        <v>16</v>
      </c>
      <c r="N22" s="262">
        <f t="shared" si="30"/>
        <v>170.2</v>
      </c>
      <c r="O22" s="106">
        <v>170.2</v>
      </c>
      <c r="P22" s="110">
        <f t="shared" si="8"/>
        <v>0</v>
      </c>
      <c r="Q22" s="112" t="s">
        <v>139</v>
      </c>
      <c r="R22" s="113">
        <f t="shared" si="1"/>
        <v>0</v>
      </c>
      <c r="S22" s="114">
        <f t="shared" si="9"/>
        <v>0</v>
      </c>
      <c r="T22" s="113">
        <f t="shared" si="2"/>
        <v>0</v>
      </c>
      <c r="U22" s="115">
        <f t="shared" si="10"/>
        <v>0</v>
      </c>
      <c r="V22" s="113">
        <f t="shared" si="3"/>
        <v>0</v>
      </c>
      <c r="W22" s="115">
        <f t="shared" si="11"/>
        <v>0</v>
      </c>
      <c r="X22" s="113">
        <f t="shared" si="4"/>
        <v>0</v>
      </c>
      <c r="Y22" s="115">
        <f t="shared" si="12"/>
        <v>0</v>
      </c>
      <c r="Z22" s="116">
        <f t="shared" si="5"/>
        <v>0</v>
      </c>
      <c r="AA22" s="117" t="b">
        <f t="shared" si="6"/>
        <v>1</v>
      </c>
      <c r="AB22" s="123"/>
      <c r="AC22" s="124"/>
      <c r="AD22" s="109" t="s">
        <v>22</v>
      </c>
      <c r="AE22" s="108" t="s">
        <v>23</v>
      </c>
      <c r="AF22" s="125"/>
      <c r="AG22" s="126"/>
      <c r="AH22" s="121">
        <v>0</v>
      </c>
      <c r="AI22" s="164">
        <f t="shared" si="13"/>
        <v>0</v>
      </c>
      <c r="AJ22" s="127">
        <v>0</v>
      </c>
      <c r="AK22" s="164">
        <f t="shared" si="14"/>
        <v>0</v>
      </c>
      <c r="AL22" s="127"/>
      <c r="AM22" s="164">
        <f t="shared" si="15"/>
        <v>0</v>
      </c>
      <c r="AN22" s="127"/>
      <c r="AO22" s="164">
        <f t="shared" si="16"/>
        <v>0</v>
      </c>
      <c r="AP22" s="127"/>
      <c r="AQ22" s="164">
        <f t="shared" si="17"/>
        <v>0</v>
      </c>
      <c r="AR22" s="127"/>
      <c r="AS22" s="164">
        <f t="shared" si="18"/>
        <v>0</v>
      </c>
      <c r="AT22" s="127"/>
      <c r="AU22" s="164">
        <f t="shared" si="19"/>
        <v>0</v>
      </c>
      <c r="AV22" s="127"/>
      <c r="AW22" s="164">
        <f t="shared" si="20"/>
        <v>0</v>
      </c>
      <c r="AX22" s="127"/>
      <c r="AY22" s="164">
        <f t="shared" si="21"/>
        <v>0</v>
      </c>
      <c r="AZ22" s="127"/>
      <c r="BA22" s="164">
        <f t="shared" si="22"/>
        <v>0</v>
      </c>
      <c r="BB22" s="127"/>
      <c r="BC22" s="164">
        <f t="shared" si="23"/>
        <v>0</v>
      </c>
      <c r="BD22" s="127"/>
      <c r="BE22" s="164">
        <f t="shared" si="24"/>
        <v>0</v>
      </c>
      <c r="BF22" s="253">
        <f t="shared" si="25"/>
        <v>0</v>
      </c>
      <c r="BG22" s="253">
        <f t="shared" si="26"/>
        <v>0</v>
      </c>
      <c r="BH22" s="10" t="b">
        <f t="shared" si="27"/>
        <v>1</v>
      </c>
      <c r="BI22" s="253">
        <f t="shared" si="28"/>
        <v>0</v>
      </c>
      <c r="BJ22" s="250">
        <f t="shared" si="31"/>
        <v>21110036</v>
      </c>
      <c r="BK22" s="251">
        <v>348</v>
      </c>
      <c r="BL22" s="251">
        <v>5</v>
      </c>
      <c r="BM22" s="252">
        <f t="shared" si="32"/>
        <v>0</v>
      </c>
      <c r="BN22" s="252">
        <f t="shared" si="33"/>
        <v>0</v>
      </c>
      <c r="BO22" s="252">
        <f t="shared" si="34"/>
        <v>0</v>
      </c>
      <c r="BP22" s="252">
        <f t="shared" si="35"/>
        <v>0</v>
      </c>
      <c r="BQ22" s="254">
        <f t="shared" si="36"/>
        <v>170.2</v>
      </c>
      <c r="BR22">
        <f t="shared" si="29"/>
        <v>16</v>
      </c>
      <c r="BS22">
        <v>0</v>
      </c>
      <c r="BT22">
        <v>1</v>
      </c>
      <c r="BU22" t="s">
        <v>139</v>
      </c>
      <c r="BV22" t="str">
        <f t="shared" si="49"/>
        <v>0</v>
      </c>
      <c r="BW22" t="str">
        <f t="shared" si="49"/>
        <v>0</v>
      </c>
      <c r="BX22" t="str">
        <f t="shared" si="49"/>
        <v>1</v>
      </c>
      <c r="BY22" t="s">
        <v>23</v>
      </c>
      <c r="BZ22" s="253">
        <f t="shared" si="37"/>
        <v>0</v>
      </c>
      <c r="CA22" s="253">
        <f t="shared" si="38"/>
        <v>0</v>
      </c>
      <c r="CB22" s="253">
        <f t="shared" si="39"/>
        <v>0</v>
      </c>
      <c r="CC22" s="253">
        <f t="shared" si="40"/>
        <v>0</v>
      </c>
      <c r="CD22" s="253">
        <f t="shared" si="41"/>
        <v>0</v>
      </c>
      <c r="CE22" s="253">
        <f t="shared" si="42"/>
        <v>0</v>
      </c>
      <c r="CF22" s="253">
        <f t="shared" si="43"/>
        <v>0</v>
      </c>
      <c r="CG22" s="253">
        <f t="shared" si="44"/>
        <v>0</v>
      </c>
      <c r="CH22" s="253">
        <f t="shared" si="45"/>
        <v>0</v>
      </c>
      <c r="CI22" s="253">
        <f t="shared" si="46"/>
        <v>0</v>
      </c>
      <c r="CJ22" s="253">
        <f t="shared" si="47"/>
        <v>0</v>
      </c>
      <c r="CK22" s="253">
        <f t="shared" si="48"/>
        <v>0</v>
      </c>
    </row>
    <row r="23" spans="1:89" ht="20.399999999999999" x14ac:dyDescent="0.3">
      <c r="A23" s="211"/>
      <c r="B23" s="194">
        <v>10</v>
      </c>
      <c r="C23" s="195">
        <v>211011</v>
      </c>
      <c r="D23" s="196">
        <v>21110036</v>
      </c>
      <c r="E23" s="197" t="s">
        <v>144</v>
      </c>
      <c r="F23" s="198" t="s">
        <v>344</v>
      </c>
      <c r="G23" s="198" t="s">
        <v>345</v>
      </c>
      <c r="H23" s="199" t="s">
        <v>18</v>
      </c>
      <c r="I23" s="194"/>
      <c r="J23" s="199" t="s">
        <v>19</v>
      </c>
      <c r="K23" s="200">
        <f t="shared" si="0"/>
        <v>6</v>
      </c>
      <c r="L23" s="201" t="s">
        <v>20</v>
      </c>
      <c r="M23" s="104">
        <v>16</v>
      </c>
      <c r="N23" s="262">
        <f t="shared" si="30"/>
        <v>167.16</v>
      </c>
      <c r="O23" s="202">
        <v>167.16</v>
      </c>
      <c r="P23" s="110">
        <f t="shared" si="8"/>
        <v>1163.4335999999998</v>
      </c>
      <c r="Q23" s="204" t="s">
        <v>139</v>
      </c>
      <c r="R23" s="113">
        <f t="shared" si="1"/>
        <v>0</v>
      </c>
      <c r="S23" s="114">
        <f t="shared" si="9"/>
        <v>0</v>
      </c>
      <c r="T23" s="113">
        <f t="shared" si="2"/>
        <v>1</v>
      </c>
      <c r="U23" s="115">
        <f t="shared" si="10"/>
        <v>193.90559999999999</v>
      </c>
      <c r="V23" s="113">
        <f t="shared" si="3"/>
        <v>3</v>
      </c>
      <c r="W23" s="115">
        <f t="shared" si="11"/>
        <v>581.71679999999992</v>
      </c>
      <c r="X23" s="113">
        <f t="shared" si="4"/>
        <v>2</v>
      </c>
      <c r="Y23" s="115">
        <f t="shared" si="12"/>
        <v>387.81119999999999</v>
      </c>
      <c r="Z23" s="116">
        <f t="shared" si="5"/>
        <v>1163.4335999999998</v>
      </c>
      <c r="AA23" s="117" t="b">
        <f t="shared" si="6"/>
        <v>1</v>
      </c>
      <c r="AB23" s="194"/>
      <c r="AC23" s="213"/>
      <c r="AD23" s="109" t="s">
        <v>22</v>
      </c>
      <c r="AE23" s="108" t="s">
        <v>23</v>
      </c>
      <c r="AF23" s="214"/>
      <c r="AG23" s="215"/>
      <c r="AH23" s="210"/>
      <c r="AI23" s="164">
        <f t="shared" si="13"/>
        <v>0</v>
      </c>
      <c r="AJ23" s="216"/>
      <c r="AK23" s="164">
        <f t="shared" si="14"/>
        <v>0</v>
      </c>
      <c r="AL23" s="216">
        <v>0</v>
      </c>
      <c r="AM23" s="164">
        <f t="shared" si="15"/>
        <v>0</v>
      </c>
      <c r="AN23" s="216">
        <v>0</v>
      </c>
      <c r="AO23" s="164">
        <f t="shared" si="16"/>
        <v>0</v>
      </c>
      <c r="AP23" s="216">
        <v>0</v>
      </c>
      <c r="AQ23" s="164">
        <f t="shared" si="17"/>
        <v>0</v>
      </c>
      <c r="AR23" s="216">
        <v>1</v>
      </c>
      <c r="AS23" s="164">
        <f t="shared" si="18"/>
        <v>193.90559999999999</v>
      </c>
      <c r="AT23" s="216">
        <v>1</v>
      </c>
      <c r="AU23" s="164">
        <f t="shared" si="19"/>
        <v>193.90559999999999</v>
      </c>
      <c r="AV23" s="216">
        <v>1</v>
      </c>
      <c r="AW23" s="164">
        <f t="shared" si="20"/>
        <v>193.90559999999999</v>
      </c>
      <c r="AX23" s="216">
        <v>1</v>
      </c>
      <c r="AY23" s="164">
        <f t="shared" si="21"/>
        <v>193.90559999999999</v>
      </c>
      <c r="AZ23" s="216">
        <v>1</v>
      </c>
      <c r="BA23" s="164">
        <f t="shared" si="22"/>
        <v>193.90559999999999</v>
      </c>
      <c r="BB23" s="216">
        <v>1</v>
      </c>
      <c r="BC23" s="164">
        <f t="shared" si="23"/>
        <v>193.90559999999999</v>
      </c>
      <c r="BD23" s="216">
        <v>0</v>
      </c>
      <c r="BE23" s="164">
        <f t="shared" si="24"/>
        <v>0</v>
      </c>
      <c r="BF23" s="253">
        <f t="shared" si="25"/>
        <v>1163.4335999999998</v>
      </c>
      <c r="BG23" s="253">
        <f t="shared" si="26"/>
        <v>1163.4336000000001</v>
      </c>
      <c r="BH23" s="10" t="b">
        <f t="shared" si="27"/>
        <v>1</v>
      </c>
      <c r="BI23" s="253">
        <f t="shared" si="28"/>
        <v>0</v>
      </c>
      <c r="BJ23" s="250">
        <f t="shared" si="31"/>
        <v>21110036</v>
      </c>
      <c r="BK23" s="251">
        <v>348</v>
      </c>
      <c r="BL23" s="251">
        <v>5</v>
      </c>
      <c r="BM23" s="252">
        <f t="shared" si="32"/>
        <v>0</v>
      </c>
      <c r="BN23" s="252">
        <f t="shared" si="33"/>
        <v>1</v>
      </c>
      <c r="BO23" s="252">
        <f t="shared" si="34"/>
        <v>3</v>
      </c>
      <c r="BP23" s="252">
        <f t="shared" si="35"/>
        <v>2</v>
      </c>
      <c r="BQ23" s="254">
        <f t="shared" si="36"/>
        <v>167.16</v>
      </c>
      <c r="BR23">
        <f t="shared" si="29"/>
        <v>16</v>
      </c>
      <c r="BS23">
        <v>0</v>
      </c>
      <c r="BT23">
        <v>1</v>
      </c>
      <c r="BU23" t="s">
        <v>139</v>
      </c>
      <c r="BV23" t="str">
        <f t="shared" si="49"/>
        <v>0</v>
      </c>
      <c r="BW23" t="str">
        <f t="shared" si="49"/>
        <v>0</v>
      </c>
      <c r="BX23" t="str">
        <f t="shared" si="49"/>
        <v>1</v>
      </c>
      <c r="BY23" t="s">
        <v>23</v>
      </c>
      <c r="BZ23" s="253">
        <f t="shared" si="37"/>
        <v>0</v>
      </c>
      <c r="CA23" s="253">
        <f t="shared" si="38"/>
        <v>0</v>
      </c>
      <c r="CB23" s="253">
        <f t="shared" si="39"/>
        <v>0</v>
      </c>
      <c r="CC23" s="253">
        <f t="shared" si="40"/>
        <v>0</v>
      </c>
      <c r="CD23" s="253">
        <f t="shared" si="41"/>
        <v>0</v>
      </c>
      <c r="CE23" s="253">
        <f t="shared" si="42"/>
        <v>193.90559999999999</v>
      </c>
      <c r="CF23" s="253">
        <f t="shared" si="43"/>
        <v>193.90559999999999</v>
      </c>
      <c r="CG23" s="253">
        <f t="shared" si="44"/>
        <v>193.90559999999999</v>
      </c>
      <c r="CH23" s="253">
        <f t="shared" si="45"/>
        <v>193.90559999999999</v>
      </c>
      <c r="CI23" s="253">
        <f t="shared" si="46"/>
        <v>193.90559999999999</v>
      </c>
      <c r="CJ23" s="253">
        <f t="shared" si="47"/>
        <v>193.90559999999999</v>
      </c>
      <c r="CK23" s="253">
        <f t="shared" si="48"/>
        <v>0</v>
      </c>
    </row>
    <row r="24" spans="1:89" ht="27.6" x14ac:dyDescent="0.3">
      <c r="A24" s="1"/>
      <c r="B24" s="129">
        <v>11</v>
      </c>
      <c r="C24" s="192">
        <v>211011</v>
      </c>
      <c r="D24" s="189">
        <v>21110046</v>
      </c>
      <c r="E24" s="102" t="s">
        <v>120</v>
      </c>
      <c r="F24" s="108" t="s">
        <v>344</v>
      </c>
      <c r="G24" s="108" t="s">
        <v>345</v>
      </c>
      <c r="H24" s="109" t="s">
        <v>18</v>
      </c>
      <c r="I24" s="123"/>
      <c r="J24" s="109" t="s">
        <v>19</v>
      </c>
      <c r="K24" s="111">
        <f t="shared" si="0"/>
        <v>5</v>
      </c>
      <c r="L24" s="104" t="s">
        <v>20</v>
      </c>
      <c r="M24" s="104">
        <v>16</v>
      </c>
      <c r="N24" s="262">
        <f t="shared" si="30"/>
        <v>16.489999999999998</v>
      </c>
      <c r="O24" s="106">
        <v>16.489999999999998</v>
      </c>
      <c r="P24" s="110">
        <f t="shared" si="8"/>
        <v>95.641999999999982</v>
      </c>
      <c r="Q24" s="112" t="s">
        <v>139</v>
      </c>
      <c r="R24" s="113">
        <f t="shared" si="1"/>
        <v>5</v>
      </c>
      <c r="S24" s="114">
        <f t="shared" si="9"/>
        <v>95.641999999999982</v>
      </c>
      <c r="T24" s="113">
        <f t="shared" si="2"/>
        <v>0</v>
      </c>
      <c r="U24" s="115">
        <f t="shared" si="10"/>
        <v>0</v>
      </c>
      <c r="V24" s="113">
        <f t="shared" si="3"/>
        <v>0</v>
      </c>
      <c r="W24" s="115">
        <f t="shared" si="11"/>
        <v>0</v>
      </c>
      <c r="X24" s="113">
        <f t="shared" si="4"/>
        <v>0</v>
      </c>
      <c r="Y24" s="115">
        <f t="shared" si="12"/>
        <v>0</v>
      </c>
      <c r="Z24" s="116">
        <f t="shared" si="5"/>
        <v>95.641999999999982</v>
      </c>
      <c r="AA24" s="117" t="b">
        <f t="shared" si="6"/>
        <v>1</v>
      </c>
      <c r="AB24" s="123"/>
      <c r="AC24" s="124"/>
      <c r="AD24" s="109" t="s">
        <v>22</v>
      </c>
      <c r="AE24" s="108" t="s">
        <v>23</v>
      </c>
      <c r="AF24" s="125"/>
      <c r="AG24" s="126"/>
      <c r="AH24" s="121">
        <v>0</v>
      </c>
      <c r="AI24" s="164">
        <f t="shared" si="13"/>
        <v>0</v>
      </c>
      <c r="AJ24" s="127">
        <v>5</v>
      </c>
      <c r="AK24" s="164">
        <f t="shared" si="14"/>
        <v>95.641999999999982</v>
      </c>
      <c r="AL24" s="127"/>
      <c r="AM24" s="164">
        <f t="shared" si="15"/>
        <v>0</v>
      </c>
      <c r="AN24" s="127"/>
      <c r="AO24" s="164">
        <f t="shared" si="16"/>
        <v>0</v>
      </c>
      <c r="AP24" s="127"/>
      <c r="AQ24" s="164">
        <f t="shared" si="17"/>
        <v>0</v>
      </c>
      <c r="AR24" s="127"/>
      <c r="AS24" s="164">
        <f t="shared" si="18"/>
        <v>0</v>
      </c>
      <c r="AT24" s="127"/>
      <c r="AU24" s="164">
        <f t="shared" si="19"/>
        <v>0</v>
      </c>
      <c r="AV24" s="127"/>
      <c r="AW24" s="164">
        <f t="shared" si="20"/>
        <v>0</v>
      </c>
      <c r="AX24" s="127"/>
      <c r="AY24" s="164">
        <f t="shared" si="21"/>
        <v>0</v>
      </c>
      <c r="AZ24" s="127"/>
      <c r="BA24" s="164">
        <f t="shared" si="22"/>
        <v>0</v>
      </c>
      <c r="BB24" s="127"/>
      <c r="BC24" s="164">
        <f t="shared" si="23"/>
        <v>0</v>
      </c>
      <c r="BD24" s="127"/>
      <c r="BE24" s="164">
        <f t="shared" si="24"/>
        <v>0</v>
      </c>
      <c r="BF24" s="253">
        <f t="shared" si="25"/>
        <v>95.641999999999982</v>
      </c>
      <c r="BG24" s="253">
        <f t="shared" si="26"/>
        <v>95.641999999999982</v>
      </c>
      <c r="BH24" s="10" t="b">
        <f t="shared" si="27"/>
        <v>1</v>
      </c>
      <c r="BI24" s="253">
        <f t="shared" si="28"/>
        <v>0</v>
      </c>
      <c r="BJ24" s="250">
        <f t="shared" si="31"/>
        <v>21110046</v>
      </c>
      <c r="BK24" s="251">
        <v>348</v>
      </c>
      <c r="BL24" s="251">
        <v>5</v>
      </c>
      <c r="BM24" s="252">
        <f t="shared" si="32"/>
        <v>5</v>
      </c>
      <c r="BN24" s="252">
        <f t="shared" si="33"/>
        <v>0</v>
      </c>
      <c r="BO24" s="252">
        <f t="shared" si="34"/>
        <v>0</v>
      </c>
      <c r="BP24" s="252">
        <f t="shared" si="35"/>
        <v>0</v>
      </c>
      <c r="BQ24" s="254">
        <f t="shared" si="36"/>
        <v>16.489999999999998</v>
      </c>
      <c r="BR24">
        <f t="shared" si="29"/>
        <v>16</v>
      </c>
      <c r="BS24">
        <v>0</v>
      </c>
      <c r="BT24">
        <v>1</v>
      </c>
      <c r="BU24" t="s">
        <v>139</v>
      </c>
      <c r="BV24" t="str">
        <f t="shared" si="49"/>
        <v>0</v>
      </c>
      <c r="BW24" t="str">
        <f t="shared" si="49"/>
        <v>0</v>
      </c>
      <c r="BX24" t="str">
        <f t="shared" si="49"/>
        <v>1</v>
      </c>
      <c r="BY24" t="s">
        <v>23</v>
      </c>
      <c r="BZ24" s="253">
        <f t="shared" si="37"/>
        <v>0</v>
      </c>
      <c r="CA24" s="253">
        <f t="shared" si="38"/>
        <v>95.641999999999982</v>
      </c>
      <c r="CB24" s="253">
        <f t="shared" si="39"/>
        <v>0</v>
      </c>
      <c r="CC24" s="253">
        <f t="shared" si="40"/>
        <v>0</v>
      </c>
      <c r="CD24" s="253">
        <f t="shared" si="41"/>
        <v>0</v>
      </c>
      <c r="CE24" s="253">
        <f t="shared" si="42"/>
        <v>0</v>
      </c>
      <c r="CF24" s="253">
        <f t="shared" si="43"/>
        <v>0</v>
      </c>
      <c r="CG24" s="253">
        <f t="shared" si="44"/>
        <v>0</v>
      </c>
      <c r="CH24" s="253">
        <f t="shared" si="45"/>
        <v>0</v>
      </c>
      <c r="CI24" s="253">
        <f t="shared" si="46"/>
        <v>0</v>
      </c>
      <c r="CJ24" s="253">
        <f t="shared" si="47"/>
        <v>0</v>
      </c>
      <c r="CK24" s="253">
        <f t="shared" si="48"/>
        <v>0</v>
      </c>
    </row>
    <row r="25" spans="1:89" ht="27.6" x14ac:dyDescent="0.3">
      <c r="A25" s="217"/>
      <c r="B25" s="194">
        <v>11</v>
      </c>
      <c r="C25" s="195">
        <v>211011</v>
      </c>
      <c r="D25" s="189">
        <v>21110046</v>
      </c>
      <c r="E25" s="197" t="s">
        <v>120</v>
      </c>
      <c r="F25" s="198" t="s">
        <v>344</v>
      </c>
      <c r="G25" s="198" t="s">
        <v>345</v>
      </c>
      <c r="H25" s="199" t="s">
        <v>18</v>
      </c>
      <c r="I25" s="194"/>
      <c r="J25" s="199" t="s">
        <v>19</v>
      </c>
      <c r="K25" s="200">
        <f t="shared" si="0"/>
        <v>36</v>
      </c>
      <c r="L25" s="201" t="s">
        <v>20</v>
      </c>
      <c r="M25" s="104">
        <v>16</v>
      </c>
      <c r="N25" s="262">
        <f t="shared" si="30"/>
        <v>16.18</v>
      </c>
      <c r="O25" s="202">
        <v>16.18</v>
      </c>
      <c r="P25" s="110">
        <f t="shared" si="8"/>
        <v>675.67679999999996</v>
      </c>
      <c r="Q25" s="204" t="s">
        <v>139</v>
      </c>
      <c r="R25" s="113">
        <f t="shared" si="1"/>
        <v>5</v>
      </c>
      <c r="S25" s="114">
        <f t="shared" si="9"/>
        <v>93.843999999999994</v>
      </c>
      <c r="T25" s="113">
        <f t="shared" si="2"/>
        <v>13</v>
      </c>
      <c r="U25" s="115">
        <f t="shared" si="10"/>
        <v>243.99439999999998</v>
      </c>
      <c r="V25" s="113">
        <f t="shared" si="3"/>
        <v>9</v>
      </c>
      <c r="W25" s="115">
        <f t="shared" si="11"/>
        <v>168.91919999999999</v>
      </c>
      <c r="X25" s="113">
        <f t="shared" si="4"/>
        <v>9</v>
      </c>
      <c r="Y25" s="115">
        <f t="shared" si="12"/>
        <v>168.91919999999999</v>
      </c>
      <c r="Z25" s="116">
        <f t="shared" si="5"/>
        <v>675.67679999999996</v>
      </c>
      <c r="AA25" s="117" t="b">
        <f t="shared" si="6"/>
        <v>1</v>
      </c>
      <c r="AB25" s="194"/>
      <c r="AC25" s="213"/>
      <c r="AD25" s="109" t="s">
        <v>22</v>
      </c>
      <c r="AE25" s="108" t="s">
        <v>23</v>
      </c>
      <c r="AF25" s="214"/>
      <c r="AG25" s="215"/>
      <c r="AH25" s="210"/>
      <c r="AI25" s="164">
        <f t="shared" si="13"/>
        <v>0</v>
      </c>
      <c r="AJ25" s="216"/>
      <c r="AK25" s="164">
        <f t="shared" si="14"/>
        <v>0</v>
      </c>
      <c r="AL25" s="216">
        <v>5</v>
      </c>
      <c r="AM25" s="164">
        <f t="shared" si="15"/>
        <v>93.843999999999994</v>
      </c>
      <c r="AN25" s="216">
        <v>5</v>
      </c>
      <c r="AO25" s="164">
        <f t="shared" si="16"/>
        <v>93.843999999999994</v>
      </c>
      <c r="AP25" s="216">
        <v>5</v>
      </c>
      <c r="AQ25" s="164">
        <f t="shared" si="17"/>
        <v>93.843999999999994</v>
      </c>
      <c r="AR25" s="216">
        <v>3</v>
      </c>
      <c r="AS25" s="164">
        <f t="shared" si="18"/>
        <v>56.306399999999996</v>
      </c>
      <c r="AT25" s="216">
        <v>3</v>
      </c>
      <c r="AU25" s="164">
        <f t="shared" si="19"/>
        <v>56.306399999999996</v>
      </c>
      <c r="AV25" s="216">
        <v>3</v>
      </c>
      <c r="AW25" s="164">
        <f t="shared" si="20"/>
        <v>56.306399999999996</v>
      </c>
      <c r="AX25" s="216">
        <v>3</v>
      </c>
      <c r="AY25" s="164">
        <f t="shared" si="21"/>
        <v>56.306399999999996</v>
      </c>
      <c r="AZ25" s="216">
        <v>3</v>
      </c>
      <c r="BA25" s="164">
        <f t="shared" si="22"/>
        <v>56.306399999999996</v>
      </c>
      <c r="BB25" s="216">
        <v>3</v>
      </c>
      <c r="BC25" s="164">
        <f t="shared" si="23"/>
        <v>56.306399999999996</v>
      </c>
      <c r="BD25" s="216">
        <v>3</v>
      </c>
      <c r="BE25" s="164">
        <f t="shared" si="24"/>
        <v>56.306399999999996</v>
      </c>
      <c r="BF25" s="253">
        <f t="shared" si="25"/>
        <v>675.67679999999996</v>
      </c>
      <c r="BG25" s="253">
        <f t="shared" si="26"/>
        <v>675.67679999999996</v>
      </c>
      <c r="BH25" s="10" t="b">
        <f t="shared" si="27"/>
        <v>1</v>
      </c>
      <c r="BI25" s="253">
        <f t="shared" si="28"/>
        <v>0</v>
      </c>
      <c r="BJ25" s="250">
        <f t="shared" si="31"/>
        <v>21110046</v>
      </c>
      <c r="BK25" s="251">
        <v>348</v>
      </c>
      <c r="BL25" s="251">
        <v>5</v>
      </c>
      <c r="BM25" s="252">
        <f t="shared" si="32"/>
        <v>5</v>
      </c>
      <c r="BN25" s="252">
        <f t="shared" si="33"/>
        <v>13</v>
      </c>
      <c r="BO25" s="252">
        <f t="shared" si="34"/>
        <v>9</v>
      </c>
      <c r="BP25" s="252">
        <f t="shared" si="35"/>
        <v>9</v>
      </c>
      <c r="BQ25" s="254">
        <f t="shared" si="36"/>
        <v>16.18</v>
      </c>
      <c r="BR25">
        <f t="shared" si="29"/>
        <v>16</v>
      </c>
      <c r="BS25">
        <v>0</v>
      </c>
      <c r="BT25">
        <v>1</v>
      </c>
      <c r="BU25" t="s">
        <v>139</v>
      </c>
      <c r="BV25" t="str">
        <f t="shared" si="49"/>
        <v>0</v>
      </c>
      <c r="BW25" t="str">
        <f t="shared" si="49"/>
        <v>0</v>
      </c>
      <c r="BX25" t="str">
        <f t="shared" si="49"/>
        <v>1</v>
      </c>
      <c r="BY25" t="s">
        <v>23</v>
      </c>
      <c r="BZ25" s="253">
        <f t="shared" si="37"/>
        <v>0</v>
      </c>
      <c r="CA25" s="253">
        <f t="shared" si="38"/>
        <v>0</v>
      </c>
      <c r="CB25" s="253">
        <f t="shared" si="39"/>
        <v>93.843999999999994</v>
      </c>
      <c r="CC25" s="253">
        <f t="shared" si="40"/>
        <v>93.843999999999994</v>
      </c>
      <c r="CD25" s="253">
        <f t="shared" si="41"/>
        <v>93.843999999999994</v>
      </c>
      <c r="CE25" s="253">
        <f t="shared" si="42"/>
        <v>56.306399999999996</v>
      </c>
      <c r="CF25" s="253">
        <f t="shared" si="43"/>
        <v>56.306399999999996</v>
      </c>
      <c r="CG25" s="253">
        <f t="shared" si="44"/>
        <v>56.306399999999996</v>
      </c>
      <c r="CH25" s="253">
        <f t="shared" si="45"/>
        <v>56.306399999999996</v>
      </c>
      <c r="CI25" s="253">
        <f t="shared" si="46"/>
        <v>56.306399999999996</v>
      </c>
      <c r="CJ25" s="253">
        <f t="shared" si="47"/>
        <v>56.306399999999996</v>
      </c>
      <c r="CK25" s="253">
        <f t="shared" si="48"/>
        <v>56.306399999999996</v>
      </c>
    </row>
    <row r="26" spans="1:89" ht="27.6" x14ac:dyDescent="0.3">
      <c r="A26" s="10"/>
      <c r="B26" s="129">
        <v>12</v>
      </c>
      <c r="C26" s="192">
        <v>211011</v>
      </c>
      <c r="D26" s="189">
        <v>21110049</v>
      </c>
      <c r="E26" s="102" t="s">
        <v>121</v>
      </c>
      <c r="F26" s="108" t="s">
        <v>344</v>
      </c>
      <c r="G26" s="108" t="s">
        <v>345</v>
      </c>
      <c r="H26" s="109" t="s">
        <v>18</v>
      </c>
      <c r="I26" s="123"/>
      <c r="J26" s="109" t="s">
        <v>19</v>
      </c>
      <c r="K26" s="111">
        <f t="shared" si="0"/>
        <v>3</v>
      </c>
      <c r="L26" s="104" t="s">
        <v>20</v>
      </c>
      <c r="M26" s="104">
        <v>16</v>
      </c>
      <c r="N26" s="262">
        <f t="shared" si="30"/>
        <v>15.63</v>
      </c>
      <c r="O26" s="106">
        <v>15.63</v>
      </c>
      <c r="P26" s="110">
        <f t="shared" si="8"/>
        <v>54.392400000000002</v>
      </c>
      <c r="Q26" s="112" t="s">
        <v>139</v>
      </c>
      <c r="R26" s="113">
        <f t="shared" si="1"/>
        <v>3</v>
      </c>
      <c r="S26" s="114">
        <f t="shared" si="9"/>
        <v>54.392400000000002</v>
      </c>
      <c r="T26" s="113">
        <f t="shared" si="2"/>
        <v>0</v>
      </c>
      <c r="U26" s="115">
        <f t="shared" si="10"/>
        <v>0</v>
      </c>
      <c r="V26" s="113">
        <f t="shared" si="3"/>
        <v>0</v>
      </c>
      <c r="W26" s="115">
        <f t="shared" si="11"/>
        <v>0</v>
      </c>
      <c r="X26" s="113">
        <f t="shared" si="4"/>
        <v>0</v>
      </c>
      <c r="Y26" s="115">
        <f t="shared" si="12"/>
        <v>0</v>
      </c>
      <c r="Z26" s="116">
        <f t="shared" si="5"/>
        <v>54.392400000000002</v>
      </c>
      <c r="AA26" s="117" t="b">
        <f t="shared" si="6"/>
        <v>1</v>
      </c>
      <c r="AB26" s="123"/>
      <c r="AC26" s="124"/>
      <c r="AD26" s="109" t="s">
        <v>22</v>
      </c>
      <c r="AE26" s="108" t="s">
        <v>23</v>
      </c>
      <c r="AF26" s="125"/>
      <c r="AG26" s="126"/>
      <c r="AH26" s="121">
        <v>0</v>
      </c>
      <c r="AI26" s="164">
        <f t="shared" si="13"/>
        <v>0</v>
      </c>
      <c r="AJ26" s="127">
        <v>3</v>
      </c>
      <c r="AK26" s="164">
        <f t="shared" si="14"/>
        <v>54.392400000000002</v>
      </c>
      <c r="AL26" s="127"/>
      <c r="AM26" s="164">
        <f t="shared" si="15"/>
        <v>0</v>
      </c>
      <c r="AN26" s="127"/>
      <c r="AO26" s="164">
        <f t="shared" si="16"/>
        <v>0</v>
      </c>
      <c r="AP26" s="127"/>
      <c r="AQ26" s="164">
        <f t="shared" si="17"/>
        <v>0</v>
      </c>
      <c r="AR26" s="127"/>
      <c r="AS26" s="164">
        <f t="shared" si="18"/>
        <v>0</v>
      </c>
      <c r="AT26" s="127"/>
      <c r="AU26" s="164">
        <f t="shared" si="19"/>
        <v>0</v>
      </c>
      <c r="AV26" s="127"/>
      <c r="AW26" s="164">
        <f t="shared" si="20"/>
        <v>0</v>
      </c>
      <c r="AX26" s="127"/>
      <c r="AY26" s="164">
        <f t="shared" si="21"/>
        <v>0</v>
      </c>
      <c r="AZ26" s="127"/>
      <c r="BA26" s="164">
        <f t="shared" si="22"/>
        <v>0</v>
      </c>
      <c r="BB26" s="127"/>
      <c r="BC26" s="164">
        <f t="shared" si="23"/>
        <v>0</v>
      </c>
      <c r="BD26" s="127"/>
      <c r="BE26" s="164">
        <f t="shared" si="24"/>
        <v>0</v>
      </c>
      <c r="BF26" s="253">
        <f t="shared" si="25"/>
        <v>54.392400000000002</v>
      </c>
      <c r="BG26" s="253">
        <f t="shared" si="26"/>
        <v>54.392400000000002</v>
      </c>
      <c r="BH26" s="10" t="b">
        <f t="shared" si="27"/>
        <v>1</v>
      </c>
      <c r="BI26" s="253">
        <f t="shared" si="28"/>
        <v>0</v>
      </c>
      <c r="BJ26" s="250">
        <f t="shared" si="31"/>
        <v>21110049</v>
      </c>
      <c r="BK26" s="251">
        <v>348</v>
      </c>
      <c r="BL26" s="251">
        <v>5</v>
      </c>
      <c r="BM26" s="252">
        <f t="shared" si="32"/>
        <v>3</v>
      </c>
      <c r="BN26" s="252">
        <f t="shared" si="33"/>
        <v>0</v>
      </c>
      <c r="BO26" s="252">
        <f t="shared" si="34"/>
        <v>0</v>
      </c>
      <c r="BP26" s="252">
        <f t="shared" si="35"/>
        <v>0</v>
      </c>
      <c r="BQ26" s="254">
        <f t="shared" si="36"/>
        <v>15.63</v>
      </c>
      <c r="BR26">
        <f t="shared" si="29"/>
        <v>16</v>
      </c>
      <c r="BS26">
        <v>0</v>
      </c>
      <c r="BT26">
        <v>1</v>
      </c>
      <c r="BU26" t="s">
        <v>139</v>
      </c>
      <c r="BV26" t="str">
        <f t="shared" si="49"/>
        <v>0</v>
      </c>
      <c r="BW26" t="str">
        <f t="shared" si="49"/>
        <v>0</v>
      </c>
      <c r="BX26" t="str">
        <f t="shared" si="49"/>
        <v>1</v>
      </c>
      <c r="BY26" t="s">
        <v>23</v>
      </c>
      <c r="BZ26" s="253">
        <f t="shared" si="37"/>
        <v>0</v>
      </c>
      <c r="CA26" s="253">
        <f t="shared" si="38"/>
        <v>54.392400000000002</v>
      </c>
      <c r="CB26" s="253">
        <f t="shared" si="39"/>
        <v>0</v>
      </c>
      <c r="CC26" s="253">
        <f t="shared" si="40"/>
        <v>0</v>
      </c>
      <c r="CD26" s="253">
        <f t="shared" si="41"/>
        <v>0</v>
      </c>
      <c r="CE26" s="253">
        <f t="shared" si="42"/>
        <v>0</v>
      </c>
      <c r="CF26" s="253">
        <f t="shared" si="43"/>
        <v>0</v>
      </c>
      <c r="CG26" s="253">
        <f t="shared" si="44"/>
        <v>0</v>
      </c>
      <c r="CH26" s="253">
        <f t="shared" si="45"/>
        <v>0</v>
      </c>
      <c r="CI26" s="253">
        <f t="shared" si="46"/>
        <v>0</v>
      </c>
      <c r="CJ26" s="253">
        <f t="shared" si="47"/>
        <v>0</v>
      </c>
      <c r="CK26" s="253">
        <f t="shared" si="48"/>
        <v>0</v>
      </c>
    </row>
    <row r="27" spans="1:89" ht="27.6" x14ac:dyDescent="0.3">
      <c r="A27" s="211"/>
      <c r="B27" s="194">
        <v>12</v>
      </c>
      <c r="C27" s="195">
        <v>211011</v>
      </c>
      <c r="D27" s="189">
        <v>21110049</v>
      </c>
      <c r="E27" s="197" t="s">
        <v>121</v>
      </c>
      <c r="F27" s="198" t="s">
        <v>344</v>
      </c>
      <c r="G27" s="198" t="s">
        <v>345</v>
      </c>
      <c r="H27" s="199" t="s">
        <v>18</v>
      </c>
      <c r="I27" s="194"/>
      <c r="J27" s="199" t="s">
        <v>19</v>
      </c>
      <c r="K27" s="200">
        <f t="shared" si="0"/>
        <v>9</v>
      </c>
      <c r="L27" s="201" t="s">
        <v>20</v>
      </c>
      <c r="M27" s="104">
        <v>16</v>
      </c>
      <c r="N27" s="262">
        <f t="shared" si="30"/>
        <v>12.5</v>
      </c>
      <c r="O27" s="202">
        <v>12.5</v>
      </c>
      <c r="P27" s="110">
        <f t="shared" si="8"/>
        <v>130.49999999999997</v>
      </c>
      <c r="Q27" s="204" t="s">
        <v>139</v>
      </c>
      <c r="R27" s="113">
        <f t="shared" si="1"/>
        <v>0</v>
      </c>
      <c r="S27" s="114">
        <f t="shared" si="9"/>
        <v>0</v>
      </c>
      <c r="T27" s="113">
        <f t="shared" si="2"/>
        <v>3</v>
      </c>
      <c r="U27" s="115">
        <f t="shared" si="10"/>
        <v>43.499999999999993</v>
      </c>
      <c r="V27" s="113">
        <f t="shared" si="3"/>
        <v>3</v>
      </c>
      <c r="W27" s="115">
        <f t="shared" si="11"/>
        <v>43.499999999999993</v>
      </c>
      <c r="X27" s="113">
        <f t="shared" si="4"/>
        <v>3</v>
      </c>
      <c r="Y27" s="115">
        <f t="shared" si="12"/>
        <v>43.499999999999993</v>
      </c>
      <c r="Z27" s="116">
        <f t="shared" si="5"/>
        <v>130.49999999999997</v>
      </c>
      <c r="AA27" s="117" t="b">
        <f t="shared" si="6"/>
        <v>1</v>
      </c>
      <c r="AB27" s="194"/>
      <c r="AC27" s="213"/>
      <c r="AD27" s="109" t="s">
        <v>22</v>
      </c>
      <c r="AE27" s="108" t="s">
        <v>23</v>
      </c>
      <c r="AF27" s="214"/>
      <c r="AG27" s="215"/>
      <c r="AH27" s="210"/>
      <c r="AI27" s="164">
        <f t="shared" si="13"/>
        <v>0</v>
      </c>
      <c r="AJ27" s="216"/>
      <c r="AK27" s="164">
        <f t="shared" si="14"/>
        <v>0</v>
      </c>
      <c r="AL27" s="216">
        <v>0</v>
      </c>
      <c r="AM27" s="164">
        <f t="shared" si="15"/>
        <v>0</v>
      </c>
      <c r="AN27" s="216">
        <v>0</v>
      </c>
      <c r="AO27" s="164">
        <f t="shared" si="16"/>
        <v>0</v>
      </c>
      <c r="AP27" s="216">
        <v>2</v>
      </c>
      <c r="AQ27" s="164">
        <f t="shared" si="17"/>
        <v>28.999999999999996</v>
      </c>
      <c r="AR27" s="216">
        <v>1</v>
      </c>
      <c r="AS27" s="164">
        <f t="shared" si="18"/>
        <v>14.499999999999998</v>
      </c>
      <c r="AT27" s="216">
        <v>1</v>
      </c>
      <c r="AU27" s="164">
        <f t="shared" si="19"/>
        <v>14.499999999999998</v>
      </c>
      <c r="AV27" s="216">
        <v>1</v>
      </c>
      <c r="AW27" s="164">
        <f t="shared" si="20"/>
        <v>14.499999999999998</v>
      </c>
      <c r="AX27" s="216">
        <v>1</v>
      </c>
      <c r="AY27" s="164">
        <f t="shared" si="21"/>
        <v>14.499999999999998</v>
      </c>
      <c r="AZ27" s="216">
        <v>1</v>
      </c>
      <c r="BA27" s="164">
        <f t="shared" si="22"/>
        <v>14.499999999999998</v>
      </c>
      <c r="BB27" s="216">
        <v>1</v>
      </c>
      <c r="BC27" s="164">
        <f t="shared" si="23"/>
        <v>14.499999999999998</v>
      </c>
      <c r="BD27" s="216">
        <v>1</v>
      </c>
      <c r="BE27" s="164">
        <f t="shared" si="24"/>
        <v>14.499999999999998</v>
      </c>
      <c r="BF27" s="253">
        <f t="shared" si="25"/>
        <v>130.49999999999997</v>
      </c>
      <c r="BG27" s="253">
        <f t="shared" si="26"/>
        <v>130.49999999999997</v>
      </c>
      <c r="BH27" s="10" t="b">
        <f t="shared" si="27"/>
        <v>1</v>
      </c>
      <c r="BI27" s="253">
        <f t="shared" si="28"/>
        <v>0</v>
      </c>
      <c r="BJ27" s="250">
        <f t="shared" si="31"/>
        <v>21110049</v>
      </c>
      <c r="BK27" s="251">
        <v>348</v>
      </c>
      <c r="BL27" s="251">
        <v>5</v>
      </c>
      <c r="BM27" s="252">
        <f t="shared" si="32"/>
        <v>0</v>
      </c>
      <c r="BN27" s="252">
        <f t="shared" si="33"/>
        <v>3</v>
      </c>
      <c r="BO27" s="252">
        <f t="shared" si="34"/>
        <v>3</v>
      </c>
      <c r="BP27" s="252">
        <f t="shared" si="35"/>
        <v>3</v>
      </c>
      <c r="BQ27" s="254">
        <f t="shared" si="36"/>
        <v>12.5</v>
      </c>
      <c r="BR27">
        <f t="shared" si="29"/>
        <v>16</v>
      </c>
      <c r="BS27">
        <v>0</v>
      </c>
      <c r="BT27">
        <v>1</v>
      </c>
      <c r="BU27" t="s">
        <v>139</v>
      </c>
      <c r="BV27" t="str">
        <f t="shared" si="49"/>
        <v>0</v>
      </c>
      <c r="BW27" t="str">
        <f t="shared" si="49"/>
        <v>0</v>
      </c>
      <c r="BX27" t="str">
        <f t="shared" si="49"/>
        <v>1</v>
      </c>
      <c r="BY27" t="s">
        <v>23</v>
      </c>
      <c r="BZ27" s="253">
        <f t="shared" si="37"/>
        <v>0</v>
      </c>
      <c r="CA27" s="253">
        <f t="shared" si="38"/>
        <v>0</v>
      </c>
      <c r="CB27" s="253">
        <f t="shared" si="39"/>
        <v>0</v>
      </c>
      <c r="CC27" s="253">
        <f t="shared" si="40"/>
        <v>0</v>
      </c>
      <c r="CD27" s="253">
        <f t="shared" si="41"/>
        <v>28.999999999999996</v>
      </c>
      <c r="CE27" s="253">
        <f t="shared" si="42"/>
        <v>14.499999999999998</v>
      </c>
      <c r="CF27" s="253">
        <f t="shared" si="43"/>
        <v>14.499999999999998</v>
      </c>
      <c r="CG27" s="253">
        <f t="shared" si="44"/>
        <v>14.499999999999998</v>
      </c>
      <c r="CH27" s="253">
        <f t="shared" si="45"/>
        <v>14.499999999999998</v>
      </c>
      <c r="CI27" s="253">
        <f t="shared" si="46"/>
        <v>14.499999999999998</v>
      </c>
      <c r="CJ27" s="253">
        <f t="shared" si="47"/>
        <v>14.499999999999998</v>
      </c>
      <c r="CK27" s="253">
        <f t="shared" si="48"/>
        <v>14.499999999999998</v>
      </c>
    </row>
    <row r="28" spans="1:89" ht="41.4" x14ac:dyDescent="0.3">
      <c r="A28" s="1"/>
      <c r="B28" s="129">
        <v>13</v>
      </c>
      <c r="C28" s="192">
        <v>211011</v>
      </c>
      <c r="D28" s="196">
        <v>21110056</v>
      </c>
      <c r="E28" s="102" t="s">
        <v>356</v>
      </c>
      <c r="F28" s="108" t="s">
        <v>344</v>
      </c>
      <c r="G28" s="108" t="s">
        <v>345</v>
      </c>
      <c r="H28" s="109" t="s">
        <v>18</v>
      </c>
      <c r="I28" s="123"/>
      <c r="J28" s="109" t="s">
        <v>19</v>
      </c>
      <c r="K28" s="111">
        <f t="shared" si="0"/>
        <v>8</v>
      </c>
      <c r="L28" s="104" t="s">
        <v>138</v>
      </c>
      <c r="M28" s="104">
        <v>16</v>
      </c>
      <c r="N28" s="262">
        <f t="shared" si="30"/>
        <v>5.43</v>
      </c>
      <c r="O28" s="106">
        <v>5.43</v>
      </c>
      <c r="P28" s="110">
        <f t="shared" si="8"/>
        <v>50.390399999999993</v>
      </c>
      <c r="Q28" s="112" t="s">
        <v>139</v>
      </c>
      <c r="R28" s="113">
        <f t="shared" si="1"/>
        <v>8</v>
      </c>
      <c r="S28" s="114">
        <f t="shared" si="9"/>
        <v>50.390399999999993</v>
      </c>
      <c r="T28" s="113">
        <f t="shared" si="2"/>
        <v>0</v>
      </c>
      <c r="U28" s="115">
        <f t="shared" si="10"/>
        <v>0</v>
      </c>
      <c r="V28" s="113">
        <f t="shared" si="3"/>
        <v>0</v>
      </c>
      <c r="W28" s="115">
        <f t="shared" si="11"/>
        <v>0</v>
      </c>
      <c r="X28" s="113">
        <f t="shared" si="4"/>
        <v>0</v>
      </c>
      <c r="Y28" s="115">
        <f t="shared" si="12"/>
        <v>0</v>
      </c>
      <c r="Z28" s="116">
        <f t="shared" si="5"/>
        <v>50.390399999999993</v>
      </c>
      <c r="AA28" s="117" t="b">
        <f t="shared" si="6"/>
        <v>1</v>
      </c>
      <c r="AB28" s="123"/>
      <c r="AC28" s="124"/>
      <c r="AD28" s="109" t="s">
        <v>22</v>
      </c>
      <c r="AE28" s="108" t="s">
        <v>23</v>
      </c>
      <c r="AF28" s="125"/>
      <c r="AG28" s="126"/>
      <c r="AH28" s="121">
        <v>0</v>
      </c>
      <c r="AI28" s="164">
        <f t="shared" si="13"/>
        <v>0</v>
      </c>
      <c r="AJ28" s="127">
        <v>8</v>
      </c>
      <c r="AK28" s="164">
        <f t="shared" si="14"/>
        <v>50.390399999999993</v>
      </c>
      <c r="AL28" s="127"/>
      <c r="AM28" s="164">
        <f t="shared" si="15"/>
        <v>0</v>
      </c>
      <c r="AN28" s="127"/>
      <c r="AO28" s="164">
        <f t="shared" si="16"/>
        <v>0</v>
      </c>
      <c r="AP28" s="127"/>
      <c r="AQ28" s="164">
        <f t="shared" si="17"/>
        <v>0</v>
      </c>
      <c r="AR28" s="127"/>
      <c r="AS28" s="164">
        <f t="shared" si="18"/>
        <v>0</v>
      </c>
      <c r="AT28" s="127"/>
      <c r="AU28" s="164">
        <f t="shared" si="19"/>
        <v>0</v>
      </c>
      <c r="AV28" s="127"/>
      <c r="AW28" s="164">
        <f t="shared" si="20"/>
        <v>0</v>
      </c>
      <c r="AX28" s="127"/>
      <c r="AY28" s="164">
        <f t="shared" si="21"/>
        <v>0</v>
      </c>
      <c r="AZ28" s="127"/>
      <c r="BA28" s="164">
        <f t="shared" si="22"/>
        <v>0</v>
      </c>
      <c r="BB28" s="127"/>
      <c r="BC28" s="164">
        <f t="shared" si="23"/>
        <v>0</v>
      </c>
      <c r="BD28" s="127"/>
      <c r="BE28" s="164">
        <f t="shared" si="24"/>
        <v>0</v>
      </c>
      <c r="BF28" s="253">
        <f t="shared" si="25"/>
        <v>50.390399999999993</v>
      </c>
      <c r="BG28" s="253">
        <f t="shared" si="26"/>
        <v>50.390399999999993</v>
      </c>
      <c r="BH28" s="10" t="b">
        <f t="shared" si="27"/>
        <v>1</v>
      </c>
      <c r="BI28" s="253">
        <f t="shared" si="28"/>
        <v>0</v>
      </c>
      <c r="BJ28" s="250">
        <f t="shared" si="31"/>
        <v>21110056</v>
      </c>
      <c r="BK28" s="251">
        <v>348</v>
      </c>
      <c r="BL28" s="251">
        <v>5</v>
      </c>
      <c r="BM28" s="252">
        <f t="shared" si="32"/>
        <v>8</v>
      </c>
      <c r="BN28" s="252">
        <f t="shared" si="33"/>
        <v>0</v>
      </c>
      <c r="BO28" s="252">
        <f t="shared" si="34"/>
        <v>0</v>
      </c>
      <c r="BP28" s="252">
        <f t="shared" si="35"/>
        <v>0</v>
      </c>
      <c r="BQ28" s="254">
        <f t="shared" si="36"/>
        <v>5.43</v>
      </c>
      <c r="BR28">
        <f t="shared" si="29"/>
        <v>16</v>
      </c>
      <c r="BS28">
        <v>0</v>
      </c>
      <c r="BT28">
        <v>1</v>
      </c>
      <c r="BU28" t="s">
        <v>139</v>
      </c>
      <c r="BV28" t="str">
        <f t="shared" si="49"/>
        <v>0</v>
      </c>
      <c r="BW28" t="str">
        <f t="shared" si="49"/>
        <v>0</v>
      </c>
      <c r="BX28" t="str">
        <f t="shared" si="49"/>
        <v>1</v>
      </c>
      <c r="BY28" t="s">
        <v>23</v>
      </c>
      <c r="BZ28" s="253">
        <f t="shared" si="37"/>
        <v>0</v>
      </c>
      <c r="CA28" s="253">
        <f t="shared" si="38"/>
        <v>50.390399999999993</v>
      </c>
      <c r="CB28" s="253">
        <f t="shared" si="39"/>
        <v>0</v>
      </c>
      <c r="CC28" s="253">
        <f t="shared" si="40"/>
        <v>0</v>
      </c>
      <c r="CD28" s="253">
        <f t="shared" si="41"/>
        <v>0</v>
      </c>
      <c r="CE28" s="253">
        <f t="shared" si="42"/>
        <v>0</v>
      </c>
      <c r="CF28" s="253">
        <f t="shared" si="43"/>
        <v>0</v>
      </c>
      <c r="CG28" s="253">
        <f t="shared" si="44"/>
        <v>0</v>
      </c>
      <c r="CH28" s="253">
        <f t="shared" si="45"/>
        <v>0</v>
      </c>
      <c r="CI28" s="253">
        <f t="shared" si="46"/>
        <v>0</v>
      </c>
      <c r="CJ28" s="253">
        <f t="shared" si="47"/>
        <v>0</v>
      </c>
      <c r="CK28" s="253">
        <f t="shared" si="48"/>
        <v>0</v>
      </c>
    </row>
    <row r="29" spans="1:89" ht="41.4" x14ac:dyDescent="0.3">
      <c r="A29" s="217"/>
      <c r="B29" s="194">
        <v>13</v>
      </c>
      <c r="C29" s="195">
        <v>211011</v>
      </c>
      <c r="D29" s="189">
        <v>21110056</v>
      </c>
      <c r="E29" s="197" t="s">
        <v>356</v>
      </c>
      <c r="F29" s="198" t="s">
        <v>344</v>
      </c>
      <c r="G29" s="198" t="s">
        <v>345</v>
      </c>
      <c r="H29" s="199" t="s">
        <v>18</v>
      </c>
      <c r="I29" s="194"/>
      <c r="J29" s="199" t="s">
        <v>19</v>
      </c>
      <c r="K29" s="200">
        <f t="shared" si="0"/>
        <v>19</v>
      </c>
      <c r="L29" s="201" t="s">
        <v>138</v>
      </c>
      <c r="M29" s="104">
        <v>16</v>
      </c>
      <c r="N29" s="262">
        <f t="shared" si="30"/>
        <v>5.91</v>
      </c>
      <c r="O29" s="202">
        <v>5.91</v>
      </c>
      <c r="P29" s="110">
        <f t="shared" si="8"/>
        <v>130.25639999999999</v>
      </c>
      <c r="Q29" s="204" t="s">
        <v>139</v>
      </c>
      <c r="R29" s="113">
        <f t="shared" si="1"/>
        <v>4</v>
      </c>
      <c r="S29" s="114">
        <f t="shared" si="9"/>
        <v>27.4224</v>
      </c>
      <c r="T29" s="113">
        <f t="shared" si="2"/>
        <v>9</v>
      </c>
      <c r="U29" s="115">
        <f t="shared" si="10"/>
        <v>61.700400000000002</v>
      </c>
      <c r="V29" s="113">
        <f t="shared" si="3"/>
        <v>3</v>
      </c>
      <c r="W29" s="115">
        <f t="shared" si="11"/>
        <v>20.566800000000001</v>
      </c>
      <c r="X29" s="113">
        <f t="shared" si="4"/>
        <v>3</v>
      </c>
      <c r="Y29" s="115">
        <f t="shared" si="12"/>
        <v>20.566800000000001</v>
      </c>
      <c r="Z29" s="116">
        <f t="shared" si="5"/>
        <v>130.25639999999999</v>
      </c>
      <c r="AA29" s="117" t="b">
        <f t="shared" si="6"/>
        <v>1</v>
      </c>
      <c r="AB29" s="194"/>
      <c r="AC29" s="213"/>
      <c r="AD29" s="109" t="s">
        <v>22</v>
      </c>
      <c r="AE29" s="108" t="s">
        <v>23</v>
      </c>
      <c r="AF29" s="214"/>
      <c r="AG29" s="215"/>
      <c r="AH29" s="210"/>
      <c r="AI29" s="164">
        <f t="shared" si="13"/>
        <v>0</v>
      </c>
      <c r="AJ29" s="216"/>
      <c r="AK29" s="164">
        <f t="shared" si="14"/>
        <v>0</v>
      </c>
      <c r="AL29" s="216">
        <v>4</v>
      </c>
      <c r="AM29" s="164">
        <f t="shared" si="15"/>
        <v>27.4224</v>
      </c>
      <c r="AN29" s="216">
        <v>4</v>
      </c>
      <c r="AO29" s="164">
        <f t="shared" si="16"/>
        <v>27.4224</v>
      </c>
      <c r="AP29" s="216">
        <v>4</v>
      </c>
      <c r="AQ29" s="164">
        <f t="shared" si="17"/>
        <v>27.4224</v>
      </c>
      <c r="AR29" s="216">
        <v>1</v>
      </c>
      <c r="AS29" s="164">
        <f t="shared" si="18"/>
        <v>6.8555999999999999</v>
      </c>
      <c r="AT29" s="216">
        <v>1</v>
      </c>
      <c r="AU29" s="164">
        <f t="shared" si="19"/>
        <v>6.8555999999999999</v>
      </c>
      <c r="AV29" s="216">
        <v>1</v>
      </c>
      <c r="AW29" s="164">
        <f t="shared" si="20"/>
        <v>6.8555999999999999</v>
      </c>
      <c r="AX29" s="216">
        <v>1</v>
      </c>
      <c r="AY29" s="164">
        <f t="shared" si="21"/>
        <v>6.8555999999999999</v>
      </c>
      <c r="AZ29" s="216">
        <v>1</v>
      </c>
      <c r="BA29" s="164">
        <f t="shared" si="22"/>
        <v>6.8555999999999999</v>
      </c>
      <c r="BB29" s="216">
        <v>1</v>
      </c>
      <c r="BC29" s="164">
        <f t="shared" si="23"/>
        <v>6.8555999999999999</v>
      </c>
      <c r="BD29" s="216">
        <v>1</v>
      </c>
      <c r="BE29" s="164">
        <f t="shared" si="24"/>
        <v>6.8555999999999999</v>
      </c>
      <c r="BF29" s="253">
        <f t="shared" si="25"/>
        <v>130.25639999999999</v>
      </c>
      <c r="BG29" s="253">
        <f t="shared" si="26"/>
        <v>130.25640000000001</v>
      </c>
      <c r="BH29" s="10" t="b">
        <f t="shared" si="27"/>
        <v>1</v>
      </c>
      <c r="BI29" s="253">
        <f t="shared" si="28"/>
        <v>0</v>
      </c>
      <c r="BJ29" s="250">
        <f t="shared" si="31"/>
        <v>21110056</v>
      </c>
      <c r="BK29" s="251">
        <v>348</v>
      </c>
      <c r="BL29" s="251">
        <v>5</v>
      </c>
      <c r="BM29" s="252">
        <f t="shared" si="32"/>
        <v>4</v>
      </c>
      <c r="BN29" s="252">
        <f t="shared" si="33"/>
        <v>9</v>
      </c>
      <c r="BO29" s="252">
        <f t="shared" si="34"/>
        <v>3</v>
      </c>
      <c r="BP29" s="252">
        <f t="shared" si="35"/>
        <v>3</v>
      </c>
      <c r="BQ29" s="254">
        <f t="shared" si="36"/>
        <v>5.91</v>
      </c>
      <c r="BR29">
        <f t="shared" si="29"/>
        <v>16</v>
      </c>
      <c r="BS29">
        <v>0</v>
      </c>
      <c r="BT29">
        <v>1</v>
      </c>
      <c r="BU29" t="s">
        <v>139</v>
      </c>
      <c r="BV29" t="str">
        <f t="shared" si="49"/>
        <v>0</v>
      </c>
      <c r="BW29" t="str">
        <f t="shared" si="49"/>
        <v>0</v>
      </c>
      <c r="BX29" t="str">
        <f t="shared" si="49"/>
        <v>1</v>
      </c>
      <c r="BY29" t="s">
        <v>23</v>
      </c>
      <c r="BZ29" s="253">
        <f t="shared" si="37"/>
        <v>0</v>
      </c>
      <c r="CA29" s="253">
        <f t="shared" si="38"/>
        <v>0</v>
      </c>
      <c r="CB29" s="253">
        <f t="shared" si="39"/>
        <v>27.4224</v>
      </c>
      <c r="CC29" s="253">
        <f t="shared" si="40"/>
        <v>27.4224</v>
      </c>
      <c r="CD29" s="253">
        <f t="shared" si="41"/>
        <v>27.4224</v>
      </c>
      <c r="CE29" s="253">
        <f t="shared" si="42"/>
        <v>6.8555999999999999</v>
      </c>
      <c r="CF29" s="253">
        <f t="shared" si="43"/>
        <v>6.8555999999999999</v>
      </c>
      <c r="CG29" s="253">
        <f t="shared" si="44"/>
        <v>6.8555999999999999</v>
      </c>
      <c r="CH29" s="253">
        <f t="shared" si="45"/>
        <v>6.8555999999999999</v>
      </c>
      <c r="CI29" s="253">
        <f t="shared" si="46"/>
        <v>6.8555999999999999</v>
      </c>
      <c r="CJ29" s="253">
        <f t="shared" si="47"/>
        <v>6.8555999999999999</v>
      </c>
      <c r="CK29" s="253">
        <f t="shared" si="48"/>
        <v>6.8555999999999999</v>
      </c>
    </row>
    <row r="30" spans="1:89" ht="27.6" x14ac:dyDescent="0.3">
      <c r="A30" s="10"/>
      <c r="B30" s="129">
        <v>14</v>
      </c>
      <c r="C30" s="192">
        <v>211011</v>
      </c>
      <c r="D30" s="196">
        <v>21110059</v>
      </c>
      <c r="E30" s="102" t="s">
        <v>122</v>
      </c>
      <c r="F30" s="108" t="s">
        <v>344</v>
      </c>
      <c r="G30" s="108" t="s">
        <v>345</v>
      </c>
      <c r="H30" s="109" t="s">
        <v>18</v>
      </c>
      <c r="I30" s="123"/>
      <c r="J30" s="109" t="s">
        <v>19</v>
      </c>
      <c r="K30" s="111">
        <f t="shared" si="0"/>
        <v>1</v>
      </c>
      <c r="L30" s="104" t="s">
        <v>138</v>
      </c>
      <c r="M30" s="104">
        <v>16</v>
      </c>
      <c r="N30" s="262">
        <f t="shared" si="30"/>
        <v>9.82</v>
      </c>
      <c r="O30" s="106">
        <v>9.82</v>
      </c>
      <c r="P30" s="110">
        <f t="shared" si="8"/>
        <v>11.3912</v>
      </c>
      <c r="Q30" s="112" t="s">
        <v>139</v>
      </c>
      <c r="R30" s="113">
        <f t="shared" si="1"/>
        <v>1</v>
      </c>
      <c r="S30" s="114">
        <f t="shared" si="9"/>
        <v>11.3912</v>
      </c>
      <c r="T30" s="113">
        <f t="shared" si="2"/>
        <v>0</v>
      </c>
      <c r="U30" s="115">
        <f t="shared" si="10"/>
        <v>0</v>
      </c>
      <c r="V30" s="113">
        <f t="shared" si="3"/>
        <v>0</v>
      </c>
      <c r="W30" s="115">
        <f t="shared" si="11"/>
        <v>0</v>
      </c>
      <c r="X30" s="113">
        <f t="shared" si="4"/>
        <v>0</v>
      </c>
      <c r="Y30" s="115">
        <f t="shared" si="12"/>
        <v>0</v>
      </c>
      <c r="Z30" s="116">
        <f t="shared" si="5"/>
        <v>11.3912</v>
      </c>
      <c r="AA30" s="117" t="b">
        <f t="shared" si="6"/>
        <v>1</v>
      </c>
      <c r="AB30" s="123"/>
      <c r="AC30" s="124"/>
      <c r="AD30" s="109" t="s">
        <v>22</v>
      </c>
      <c r="AE30" s="108" t="s">
        <v>23</v>
      </c>
      <c r="AF30" s="125"/>
      <c r="AG30" s="126"/>
      <c r="AH30" s="121">
        <v>0</v>
      </c>
      <c r="AI30" s="164">
        <f t="shared" si="13"/>
        <v>0</v>
      </c>
      <c r="AJ30" s="127">
        <v>1</v>
      </c>
      <c r="AK30" s="164">
        <f t="shared" si="14"/>
        <v>11.3912</v>
      </c>
      <c r="AL30" s="127"/>
      <c r="AM30" s="164">
        <f t="shared" si="15"/>
        <v>0</v>
      </c>
      <c r="AN30" s="127"/>
      <c r="AO30" s="164">
        <f t="shared" si="16"/>
        <v>0</v>
      </c>
      <c r="AP30" s="127"/>
      <c r="AQ30" s="164">
        <f t="shared" si="17"/>
        <v>0</v>
      </c>
      <c r="AR30" s="127"/>
      <c r="AS30" s="164">
        <f t="shared" si="18"/>
        <v>0</v>
      </c>
      <c r="AT30" s="127"/>
      <c r="AU30" s="164">
        <f t="shared" si="19"/>
        <v>0</v>
      </c>
      <c r="AV30" s="127"/>
      <c r="AW30" s="164">
        <f t="shared" si="20"/>
        <v>0</v>
      </c>
      <c r="AX30" s="127"/>
      <c r="AY30" s="164">
        <f t="shared" si="21"/>
        <v>0</v>
      </c>
      <c r="AZ30" s="127"/>
      <c r="BA30" s="164">
        <f t="shared" si="22"/>
        <v>0</v>
      </c>
      <c r="BB30" s="127"/>
      <c r="BC30" s="164">
        <f t="shared" si="23"/>
        <v>0</v>
      </c>
      <c r="BD30" s="127"/>
      <c r="BE30" s="164">
        <f t="shared" si="24"/>
        <v>0</v>
      </c>
      <c r="BF30" s="253">
        <f t="shared" si="25"/>
        <v>11.3912</v>
      </c>
      <c r="BG30" s="253">
        <f t="shared" si="26"/>
        <v>11.3912</v>
      </c>
      <c r="BH30" s="10" t="b">
        <f t="shared" si="27"/>
        <v>1</v>
      </c>
      <c r="BI30" s="253">
        <f t="shared" si="28"/>
        <v>0</v>
      </c>
      <c r="BJ30" s="250">
        <f t="shared" si="31"/>
        <v>21110059</v>
      </c>
      <c r="BK30" s="251">
        <v>348</v>
      </c>
      <c r="BL30" s="251">
        <v>5</v>
      </c>
      <c r="BM30" s="252">
        <f t="shared" si="32"/>
        <v>1</v>
      </c>
      <c r="BN30" s="252">
        <f t="shared" si="33"/>
        <v>0</v>
      </c>
      <c r="BO30" s="252">
        <f t="shared" si="34"/>
        <v>0</v>
      </c>
      <c r="BP30" s="252">
        <f t="shared" si="35"/>
        <v>0</v>
      </c>
      <c r="BQ30" s="254">
        <f t="shared" si="36"/>
        <v>9.82</v>
      </c>
      <c r="BR30">
        <f t="shared" si="29"/>
        <v>16</v>
      </c>
      <c r="BS30">
        <v>0</v>
      </c>
      <c r="BT30">
        <v>1</v>
      </c>
      <c r="BU30" t="s">
        <v>139</v>
      </c>
      <c r="BV30" t="str">
        <f t="shared" si="49"/>
        <v>0</v>
      </c>
      <c r="BW30" t="str">
        <f t="shared" si="49"/>
        <v>0</v>
      </c>
      <c r="BX30" t="str">
        <f t="shared" si="49"/>
        <v>1</v>
      </c>
      <c r="BY30" t="s">
        <v>23</v>
      </c>
      <c r="BZ30" s="253">
        <f t="shared" si="37"/>
        <v>0</v>
      </c>
      <c r="CA30" s="253">
        <f t="shared" si="38"/>
        <v>11.3912</v>
      </c>
      <c r="CB30" s="253">
        <f t="shared" si="39"/>
        <v>0</v>
      </c>
      <c r="CC30" s="253">
        <f t="shared" si="40"/>
        <v>0</v>
      </c>
      <c r="CD30" s="253">
        <f t="shared" si="41"/>
        <v>0</v>
      </c>
      <c r="CE30" s="253">
        <f t="shared" si="42"/>
        <v>0</v>
      </c>
      <c r="CF30" s="253">
        <f t="shared" si="43"/>
        <v>0</v>
      </c>
      <c r="CG30" s="253">
        <f t="shared" si="44"/>
        <v>0</v>
      </c>
      <c r="CH30" s="253">
        <f t="shared" si="45"/>
        <v>0</v>
      </c>
      <c r="CI30" s="253">
        <f t="shared" si="46"/>
        <v>0</v>
      </c>
      <c r="CJ30" s="253">
        <f t="shared" si="47"/>
        <v>0</v>
      </c>
      <c r="CK30" s="253">
        <f t="shared" si="48"/>
        <v>0</v>
      </c>
    </row>
    <row r="31" spans="1:89" ht="27.6" x14ac:dyDescent="0.3">
      <c r="A31" s="211"/>
      <c r="B31" s="194">
        <v>14</v>
      </c>
      <c r="C31" s="195">
        <v>211011</v>
      </c>
      <c r="D31" s="189">
        <v>21110059</v>
      </c>
      <c r="E31" s="197" t="s">
        <v>122</v>
      </c>
      <c r="F31" s="198" t="s">
        <v>344</v>
      </c>
      <c r="G31" s="198" t="s">
        <v>345</v>
      </c>
      <c r="H31" s="199" t="s">
        <v>18</v>
      </c>
      <c r="I31" s="194"/>
      <c r="J31" s="199" t="s">
        <v>19</v>
      </c>
      <c r="K31" s="200">
        <f t="shared" si="0"/>
        <v>11</v>
      </c>
      <c r="L31" s="201" t="s">
        <v>138</v>
      </c>
      <c r="M31" s="104">
        <v>16</v>
      </c>
      <c r="N31" s="262">
        <f t="shared" si="30"/>
        <v>7.85</v>
      </c>
      <c r="O31" s="202">
        <v>7.85</v>
      </c>
      <c r="P31" s="110">
        <f t="shared" si="8"/>
        <v>100.16599999999998</v>
      </c>
      <c r="Q31" s="204" t="s">
        <v>139</v>
      </c>
      <c r="R31" s="113">
        <f t="shared" si="1"/>
        <v>1</v>
      </c>
      <c r="S31" s="114">
        <f t="shared" si="9"/>
        <v>9.1059999999999981</v>
      </c>
      <c r="T31" s="113">
        <f t="shared" si="2"/>
        <v>4</v>
      </c>
      <c r="U31" s="115">
        <f t="shared" si="10"/>
        <v>36.423999999999992</v>
      </c>
      <c r="V31" s="113">
        <f t="shared" si="3"/>
        <v>3</v>
      </c>
      <c r="W31" s="115">
        <f t="shared" si="11"/>
        <v>27.317999999999994</v>
      </c>
      <c r="X31" s="113">
        <f t="shared" si="4"/>
        <v>3</v>
      </c>
      <c r="Y31" s="115">
        <f t="shared" si="12"/>
        <v>27.317999999999994</v>
      </c>
      <c r="Z31" s="116">
        <f t="shared" si="5"/>
        <v>100.16599999999998</v>
      </c>
      <c r="AA31" s="117" t="b">
        <f t="shared" si="6"/>
        <v>1</v>
      </c>
      <c r="AB31" s="194"/>
      <c r="AC31" s="213"/>
      <c r="AD31" s="109" t="s">
        <v>22</v>
      </c>
      <c r="AE31" s="108" t="s">
        <v>23</v>
      </c>
      <c r="AF31" s="214"/>
      <c r="AG31" s="215"/>
      <c r="AH31" s="210"/>
      <c r="AI31" s="164">
        <f t="shared" si="13"/>
        <v>0</v>
      </c>
      <c r="AJ31" s="216"/>
      <c r="AK31" s="164">
        <f t="shared" si="14"/>
        <v>0</v>
      </c>
      <c r="AL31" s="216">
        <v>1</v>
      </c>
      <c r="AM31" s="164">
        <f t="shared" si="15"/>
        <v>9.1059999999999981</v>
      </c>
      <c r="AN31" s="216">
        <v>1</v>
      </c>
      <c r="AO31" s="164">
        <f t="shared" si="16"/>
        <v>9.1059999999999981</v>
      </c>
      <c r="AP31" s="216">
        <v>2</v>
      </c>
      <c r="AQ31" s="164">
        <f t="shared" si="17"/>
        <v>18.211999999999996</v>
      </c>
      <c r="AR31" s="216">
        <v>1</v>
      </c>
      <c r="AS31" s="164">
        <f t="shared" si="18"/>
        <v>9.1059999999999981</v>
      </c>
      <c r="AT31" s="216">
        <v>1</v>
      </c>
      <c r="AU31" s="164">
        <f t="shared" si="19"/>
        <v>9.1059999999999981</v>
      </c>
      <c r="AV31" s="216">
        <v>1</v>
      </c>
      <c r="AW31" s="164">
        <f t="shared" si="20"/>
        <v>9.1059999999999981</v>
      </c>
      <c r="AX31" s="216">
        <v>1</v>
      </c>
      <c r="AY31" s="164">
        <f t="shared" si="21"/>
        <v>9.1059999999999981</v>
      </c>
      <c r="AZ31" s="216">
        <v>1</v>
      </c>
      <c r="BA31" s="164">
        <f t="shared" si="22"/>
        <v>9.1059999999999981</v>
      </c>
      <c r="BB31" s="216">
        <v>1</v>
      </c>
      <c r="BC31" s="164">
        <f t="shared" si="23"/>
        <v>9.1059999999999981</v>
      </c>
      <c r="BD31" s="216">
        <v>1</v>
      </c>
      <c r="BE31" s="164">
        <f t="shared" si="24"/>
        <v>9.1059999999999981</v>
      </c>
      <c r="BF31" s="253">
        <f t="shared" si="25"/>
        <v>100.16599999999998</v>
      </c>
      <c r="BG31" s="253">
        <f t="shared" si="26"/>
        <v>100.16599999999997</v>
      </c>
      <c r="BH31" s="10" t="b">
        <f t="shared" si="27"/>
        <v>1</v>
      </c>
      <c r="BI31" s="253">
        <f t="shared" si="28"/>
        <v>0</v>
      </c>
      <c r="BJ31" s="250">
        <f t="shared" si="31"/>
        <v>21110059</v>
      </c>
      <c r="BK31" s="251">
        <v>348</v>
      </c>
      <c r="BL31" s="251">
        <v>5</v>
      </c>
      <c r="BM31" s="252">
        <f t="shared" si="32"/>
        <v>1</v>
      </c>
      <c r="BN31" s="252">
        <f t="shared" si="33"/>
        <v>4</v>
      </c>
      <c r="BO31" s="252">
        <f t="shared" si="34"/>
        <v>3</v>
      </c>
      <c r="BP31" s="252">
        <f t="shared" si="35"/>
        <v>3</v>
      </c>
      <c r="BQ31" s="254">
        <f t="shared" si="36"/>
        <v>7.85</v>
      </c>
      <c r="BR31">
        <f t="shared" si="29"/>
        <v>16</v>
      </c>
      <c r="BS31">
        <v>0</v>
      </c>
      <c r="BT31">
        <v>1</v>
      </c>
      <c r="BU31" t="s">
        <v>139</v>
      </c>
      <c r="BV31" t="str">
        <f t="shared" si="49"/>
        <v>0</v>
      </c>
      <c r="BW31" t="str">
        <f t="shared" si="49"/>
        <v>0</v>
      </c>
      <c r="BX31" t="str">
        <f t="shared" si="49"/>
        <v>1</v>
      </c>
      <c r="BY31" t="s">
        <v>23</v>
      </c>
      <c r="BZ31" s="253">
        <f t="shared" si="37"/>
        <v>0</v>
      </c>
      <c r="CA31" s="253">
        <f t="shared" si="38"/>
        <v>0</v>
      </c>
      <c r="CB31" s="253">
        <f t="shared" si="39"/>
        <v>9.1059999999999981</v>
      </c>
      <c r="CC31" s="253">
        <f t="shared" si="40"/>
        <v>9.1059999999999981</v>
      </c>
      <c r="CD31" s="253">
        <f t="shared" si="41"/>
        <v>18.211999999999996</v>
      </c>
      <c r="CE31" s="253">
        <f t="shared" si="42"/>
        <v>9.1059999999999981</v>
      </c>
      <c r="CF31" s="253">
        <f t="shared" si="43"/>
        <v>9.1059999999999981</v>
      </c>
      <c r="CG31" s="253">
        <f t="shared" si="44"/>
        <v>9.1059999999999981</v>
      </c>
      <c r="CH31" s="253">
        <f t="shared" si="45"/>
        <v>9.1059999999999981</v>
      </c>
      <c r="CI31" s="253">
        <f t="shared" si="46"/>
        <v>9.1059999999999981</v>
      </c>
      <c r="CJ31" s="253">
        <f t="shared" si="47"/>
        <v>9.1059999999999981</v>
      </c>
      <c r="CK31" s="253">
        <f t="shared" si="48"/>
        <v>9.1059999999999981</v>
      </c>
    </row>
    <row r="32" spans="1:89" ht="27.6" x14ac:dyDescent="0.3">
      <c r="A32" s="10"/>
      <c r="B32" s="129">
        <v>15</v>
      </c>
      <c r="C32" s="192">
        <v>211011</v>
      </c>
      <c r="D32" s="196">
        <v>21110060</v>
      </c>
      <c r="E32" s="102" t="s">
        <v>123</v>
      </c>
      <c r="F32" s="108" t="s">
        <v>344</v>
      </c>
      <c r="G32" s="108" t="s">
        <v>345</v>
      </c>
      <c r="H32" s="109" t="s">
        <v>18</v>
      </c>
      <c r="I32" s="123"/>
      <c r="J32" s="109" t="s">
        <v>19</v>
      </c>
      <c r="K32" s="111">
        <f t="shared" si="0"/>
        <v>1</v>
      </c>
      <c r="L32" s="104" t="s">
        <v>138</v>
      </c>
      <c r="M32" s="104">
        <v>16</v>
      </c>
      <c r="N32" s="262">
        <f t="shared" si="30"/>
        <v>63.66</v>
      </c>
      <c r="O32" s="106">
        <v>63.66</v>
      </c>
      <c r="P32" s="110">
        <f t="shared" si="8"/>
        <v>73.84559999999999</v>
      </c>
      <c r="Q32" s="112" t="s">
        <v>139</v>
      </c>
      <c r="R32" s="113">
        <f t="shared" si="1"/>
        <v>1</v>
      </c>
      <c r="S32" s="114">
        <f t="shared" si="9"/>
        <v>73.84559999999999</v>
      </c>
      <c r="T32" s="113">
        <f t="shared" si="2"/>
        <v>0</v>
      </c>
      <c r="U32" s="115">
        <f t="shared" si="10"/>
        <v>0</v>
      </c>
      <c r="V32" s="113">
        <f t="shared" si="3"/>
        <v>0</v>
      </c>
      <c r="W32" s="115">
        <f t="shared" si="11"/>
        <v>0</v>
      </c>
      <c r="X32" s="113">
        <f t="shared" si="4"/>
        <v>0</v>
      </c>
      <c r="Y32" s="115">
        <f t="shared" si="12"/>
        <v>0</v>
      </c>
      <c r="Z32" s="116">
        <f t="shared" si="5"/>
        <v>73.84559999999999</v>
      </c>
      <c r="AA32" s="117" t="b">
        <f t="shared" si="6"/>
        <v>1</v>
      </c>
      <c r="AB32" s="123"/>
      <c r="AC32" s="124"/>
      <c r="AD32" s="109" t="s">
        <v>22</v>
      </c>
      <c r="AE32" s="108" t="s">
        <v>23</v>
      </c>
      <c r="AF32" s="125"/>
      <c r="AG32" s="126"/>
      <c r="AH32" s="121">
        <v>0</v>
      </c>
      <c r="AI32" s="164">
        <f t="shared" si="13"/>
        <v>0</v>
      </c>
      <c r="AJ32" s="127">
        <v>1</v>
      </c>
      <c r="AK32" s="164">
        <f t="shared" si="14"/>
        <v>73.84559999999999</v>
      </c>
      <c r="AL32" s="127"/>
      <c r="AM32" s="164">
        <f t="shared" si="15"/>
        <v>0</v>
      </c>
      <c r="AN32" s="127"/>
      <c r="AO32" s="164">
        <f t="shared" si="16"/>
        <v>0</v>
      </c>
      <c r="AP32" s="127"/>
      <c r="AQ32" s="164">
        <f t="shared" si="17"/>
        <v>0</v>
      </c>
      <c r="AR32" s="127"/>
      <c r="AS32" s="164">
        <f t="shared" si="18"/>
        <v>0</v>
      </c>
      <c r="AT32" s="127"/>
      <c r="AU32" s="164">
        <f t="shared" si="19"/>
        <v>0</v>
      </c>
      <c r="AV32" s="127"/>
      <c r="AW32" s="164">
        <f t="shared" si="20"/>
        <v>0</v>
      </c>
      <c r="AX32" s="127"/>
      <c r="AY32" s="164">
        <f t="shared" si="21"/>
        <v>0</v>
      </c>
      <c r="AZ32" s="127"/>
      <c r="BA32" s="164">
        <f t="shared" si="22"/>
        <v>0</v>
      </c>
      <c r="BB32" s="127"/>
      <c r="BC32" s="164">
        <f t="shared" si="23"/>
        <v>0</v>
      </c>
      <c r="BD32" s="127"/>
      <c r="BE32" s="164">
        <f t="shared" si="24"/>
        <v>0</v>
      </c>
      <c r="BF32" s="253">
        <f t="shared" si="25"/>
        <v>73.84559999999999</v>
      </c>
      <c r="BG32" s="253">
        <f t="shared" si="26"/>
        <v>73.84559999999999</v>
      </c>
      <c r="BH32" s="10" t="b">
        <f t="shared" si="27"/>
        <v>1</v>
      </c>
      <c r="BI32" s="253">
        <f t="shared" si="28"/>
        <v>0</v>
      </c>
      <c r="BJ32" s="250">
        <f t="shared" si="31"/>
        <v>21110060</v>
      </c>
      <c r="BK32" s="251">
        <v>348</v>
      </c>
      <c r="BL32" s="251">
        <v>5</v>
      </c>
      <c r="BM32" s="252">
        <f t="shared" si="32"/>
        <v>1</v>
      </c>
      <c r="BN32" s="252">
        <f t="shared" si="33"/>
        <v>0</v>
      </c>
      <c r="BO32" s="252">
        <f t="shared" si="34"/>
        <v>0</v>
      </c>
      <c r="BP32" s="252">
        <f t="shared" si="35"/>
        <v>0</v>
      </c>
      <c r="BQ32" s="254">
        <f t="shared" si="36"/>
        <v>63.66</v>
      </c>
      <c r="BR32">
        <f t="shared" si="29"/>
        <v>16</v>
      </c>
      <c r="BS32">
        <v>0</v>
      </c>
      <c r="BT32">
        <v>1</v>
      </c>
      <c r="BU32" t="s">
        <v>139</v>
      </c>
      <c r="BV32" t="str">
        <f t="shared" si="49"/>
        <v>0</v>
      </c>
      <c r="BW32" t="str">
        <f t="shared" si="49"/>
        <v>0</v>
      </c>
      <c r="BX32" t="str">
        <f t="shared" si="49"/>
        <v>1</v>
      </c>
      <c r="BY32" t="s">
        <v>23</v>
      </c>
      <c r="BZ32" s="253">
        <f t="shared" si="37"/>
        <v>0</v>
      </c>
      <c r="CA32" s="253">
        <f t="shared" si="38"/>
        <v>73.84559999999999</v>
      </c>
      <c r="CB32" s="253">
        <f t="shared" si="39"/>
        <v>0</v>
      </c>
      <c r="CC32" s="253">
        <f t="shared" si="40"/>
        <v>0</v>
      </c>
      <c r="CD32" s="253">
        <f t="shared" si="41"/>
        <v>0</v>
      </c>
      <c r="CE32" s="253">
        <f t="shared" si="42"/>
        <v>0</v>
      </c>
      <c r="CF32" s="253">
        <f t="shared" si="43"/>
        <v>0</v>
      </c>
      <c r="CG32" s="253">
        <f t="shared" si="44"/>
        <v>0</v>
      </c>
      <c r="CH32" s="253">
        <f t="shared" si="45"/>
        <v>0</v>
      </c>
      <c r="CI32" s="253">
        <f t="shared" si="46"/>
        <v>0</v>
      </c>
      <c r="CJ32" s="253">
        <f t="shared" si="47"/>
        <v>0</v>
      </c>
      <c r="CK32" s="253">
        <f t="shared" si="48"/>
        <v>0</v>
      </c>
    </row>
    <row r="33" spans="1:89" ht="27.6" x14ac:dyDescent="0.3">
      <c r="A33" s="211"/>
      <c r="B33" s="194">
        <v>15</v>
      </c>
      <c r="C33" s="195">
        <v>211011</v>
      </c>
      <c r="D33" s="189">
        <v>21110060</v>
      </c>
      <c r="E33" s="197" t="s">
        <v>123</v>
      </c>
      <c r="F33" s="198" t="s">
        <v>344</v>
      </c>
      <c r="G33" s="198" t="s">
        <v>345</v>
      </c>
      <c r="H33" s="199" t="s">
        <v>18</v>
      </c>
      <c r="I33" s="194"/>
      <c r="J33" s="199" t="s">
        <v>19</v>
      </c>
      <c r="K33" s="200">
        <f t="shared" si="0"/>
        <v>11</v>
      </c>
      <c r="L33" s="201" t="s">
        <v>138</v>
      </c>
      <c r="M33" s="104">
        <v>16</v>
      </c>
      <c r="N33" s="262">
        <f t="shared" si="30"/>
        <v>42.72</v>
      </c>
      <c r="O33" s="202">
        <v>42.72</v>
      </c>
      <c r="P33" s="110">
        <f t="shared" si="8"/>
        <v>545.10719999999992</v>
      </c>
      <c r="Q33" s="204" t="s">
        <v>139</v>
      </c>
      <c r="R33" s="113">
        <f t="shared" si="1"/>
        <v>1</v>
      </c>
      <c r="S33" s="114">
        <f t="shared" si="9"/>
        <v>49.555199999999992</v>
      </c>
      <c r="T33" s="113">
        <f t="shared" si="2"/>
        <v>4</v>
      </c>
      <c r="U33" s="115">
        <f t="shared" si="10"/>
        <v>198.22079999999997</v>
      </c>
      <c r="V33" s="113">
        <f t="shared" si="3"/>
        <v>3</v>
      </c>
      <c r="W33" s="115">
        <f t="shared" si="11"/>
        <v>148.66559999999998</v>
      </c>
      <c r="X33" s="113">
        <f t="shared" si="4"/>
        <v>3</v>
      </c>
      <c r="Y33" s="115">
        <f t="shared" si="12"/>
        <v>148.66559999999998</v>
      </c>
      <c r="Z33" s="116">
        <f t="shared" si="5"/>
        <v>545.10719999999992</v>
      </c>
      <c r="AA33" s="117" t="b">
        <f t="shared" si="6"/>
        <v>1</v>
      </c>
      <c r="AB33" s="194"/>
      <c r="AC33" s="213"/>
      <c r="AD33" s="109" t="s">
        <v>22</v>
      </c>
      <c r="AE33" s="108" t="s">
        <v>23</v>
      </c>
      <c r="AF33" s="214"/>
      <c r="AG33" s="215"/>
      <c r="AH33" s="210"/>
      <c r="AI33" s="164">
        <f t="shared" si="13"/>
        <v>0</v>
      </c>
      <c r="AJ33" s="216"/>
      <c r="AK33" s="164">
        <f t="shared" si="14"/>
        <v>0</v>
      </c>
      <c r="AL33" s="216">
        <v>1</v>
      </c>
      <c r="AM33" s="164">
        <f t="shared" si="15"/>
        <v>49.555199999999992</v>
      </c>
      <c r="AN33" s="216">
        <v>1</v>
      </c>
      <c r="AO33" s="164">
        <f t="shared" si="16"/>
        <v>49.555199999999992</v>
      </c>
      <c r="AP33" s="216">
        <v>2</v>
      </c>
      <c r="AQ33" s="164">
        <f t="shared" si="17"/>
        <v>99.110399999999984</v>
      </c>
      <c r="AR33" s="216">
        <v>1</v>
      </c>
      <c r="AS33" s="164">
        <f t="shared" si="18"/>
        <v>49.555199999999992</v>
      </c>
      <c r="AT33" s="216">
        <v>1</v>
      </c>
      <c r="AU33" s="164">
        <f t="shared" si="19"/>
        <v>49.555199999999992</v>
      </c>
      <c r="AV33" s="216">
        <v>1</v>
      </c>
      <c r="AW33" s="164">
        <f t="shared" si="20"/>
        <v>49.555199999999992</v>
      </c>
      <c r="AX33" s="216">
        <v>1</v>
      </c>
      <c r="AY33" s="164">
        <f t="shared" si="21"/>
        <v>49.555199999999992</v>
      </c>
      <c r="AZ33" s="216">
        <v>1</v>
      </c>
      <c r="BA33" s="164">
        <f t="shared" si="22"/>
        <v>49.555199999999992</v>
      </c>
      <c r="BB33" s="216">
        <v>1</v>
      </c>
      <c r="BC33" s="164">
        <f t="shared" si="23"/>
        <v>49.555199999999992</v>
      </c>
      <c r="BD33" s="216">
        <v>1</v>
      </c>
      <c r="BE33" s="164">
        <f t="shared" si="24"/>
        <v>49.555199999999992</v>
      </c>
      <c r="BF33" s="253">
        <f t="shared" si="25"/>
        <v>545.10719999999992</v>
      </c>
      <c r="BG33" s="253">
        <f t="shared" si="26"/>
        <v>545.10719999999992</v>
      </c>
      <c r="BH33" s="10" t="b">
        <f t="shared" si="27"/>
        <v>1</v>
      </c>
      <c r="BI33" s="253">
        <f t="shared" si="28"/>
        <v>0</v>
      </c>
      <c r="BJ33" s="250">
        <f t="shared" si="31"/>
        <v>21110060</v>
      </c>
      <c r="BK33" s="251">
        <v>348</v>
      </c>
      <c r="BL33" s="251">
        <v>5</v>
      </c>
      <c r="BM33" s="252">
        <f t="shared" si="32"/>
        <v>1</v>
      </c>
      <c r="BN33" s="252">
        <f t="shared" si="33"/>
        <v>4</v>
      </c>
      <c r="BO33" s="252">
        <f t="shared" si="34"/>
        <v>3</v>
      </c>
      <c r="BP33" s="252">
        <f t="shared" si="35"/>
        <v>3</v>
      </c>
      <c r="BQ33" s="254">
        <f t="shared" si="36"/>
        <v>42.72</v>
      </c>
      <c r="BR33">
        <f t="shared" si="29"/>
        <v>16</v>
      </c>
      <c r="BS33">
        <v>0</v>
      </c>
      <c r="BT33">
        <v>1</v>
      </c>
      <c r="BU33" t="s">
        <v>139</v>
      </c>
      <c r="BV33" t="str">
        <f t="shared" si="49"/>
        <v>0</v>
      </c>
      <c r="BW33" t="str">
        <f t="shared" si="49"/>
        <v>0</v>
      </c>
      <c r="BX33" t="str">
        <f t="shared" si="49"/>
        <v>1</v>
      </c>
      <c r="BY33" t="s">
        <v>23</v>
      </c>
      <c r="BZ33" s="253">
        <f t="shared" si="37"/>
        <v>0</v>
      </c>
      <c r="CA33" s="253">
        <f t="shared" si="38"/>
        <v>0</v>
      </c>
      <c r="CB33" s="253">
        <f t="shared" si="39"/>
        <v>49.555199999999992</v>
      </c>
      <c r="CC33" s="253">
        <f t="shared" si="40"/>
        <v>49.555199999999992</v>
      </c>
      <c r="CD33" s="253">
        <f t="shared" si="41"/>
        <v>99.110399999999984</v>
      </c>
      <c r="CE33" s="253">
        <f t="shared" si="42"/>
        <v>49.555199999999992</v>
      </c>
      <c r="CF33" s="253">
        <f t="shared" si="43"/>
        <v>49.555199999999992</v>
      </c>
      <c r="CG33" s="253">
        <f t="shared" si="44"/>
        <v>49.555199999999992</v>
      </c>
      <c r="CH33" s="253">
        <f t="shared" si="45"/>
        <v>49.555199999999992</v>
      </c>
      <c r="CI33" s="253">
        <f t="shared" si="46"/>
        <v>49.555199999999992</v>
      </c>
      <c r="CJ33" s="253">
        <f t="shared" si="47"/>
        <v>49.555199999999992</v>
      </c>
      <c r="CK33" s="253">
        <f t="shared" si="48"/>
        <v>49.555199999999992</v>
      </c>
    </row>
    <row r="34" spans="1:89" ht="41.4" x14ac:dyDescent="0.3">
      <c r="A34" s="1"/>
      <c r="B34" s="129">
        <v>16</v>
      </c>
      <c r="C34" s="192">
        <v>211011</v>
      </c>
      <c r="D34" s="196">
        <v>21110061</v>
      </c>
      <c r="E34" s="102" t="s">
        <v>124</v>
      </c>
      <c r="F34" s="108" t="s">
        <v>344</v>
      </c>
      <c r="G34" s="108" t="s">
        <v>345</v>
      </c>
      <c r="H34" s="109" t="s">
        <v>18</v>
      </c>
      <c r="I34" s="123"/>
      <c r="J34" s="109" t="s">
        <v>19</v>
      </c>
      <c r="K34" s="111">
        <f t="shared" si="0"/>
        <v>1</v>
      </c>
      <c r="L34" s="104" t="s">
        <v>138</v>
      </c>
      <c r="M34" s="104">
        <v>16</v>
      </c>
      <c r="N34" s="262">
        <f t="shared" si="30"/>
        <v>29.25</v>
      </c>
      <c r="O34" s="106">
        <v>29.25</v>
      </c>
      <c r="P34" s="110">
        <f t="shared" si="8"/>
        <v>33.93</v>
      </c>
      <c r="Q34" s="112" t="s">
        <v>139</v>
      </c>
      <c r="R34" s="113">
        <f t="shared" si="1"/>
        <v>1</v>
      </c>
      <c r="S34" s="114">
        <f t="shared" si="9"/>
        <v>33.93</v>
      </c>
      <c r="T34" s="113">
        <f t="shared" si="2"/>
        <v>0</v>
      </c>
      <c r="U34" s="115">
        <f t="shared" si="10"/>
        <v>0</v>
      </c>
      <c r="V34" s="113">
        <f t="shared" si="3"/>
        <v>0</v>
      </c>
      <c r="W34" s="115">
        <f t="shared" si="11"/>
        <v>0</v>
      </c>
      <c r="X34" s="113">
        <f t="shared" si="4"/>
        <v>0</v>
      </c>
      <c r="Y34" s="115">
        <f t="shared" si="12"/>
        <v>0</v>
      </c>
      <c r="Z34" s="116">
        <f t="shared" si="5"/>
        <v>33.93</v>
      </c>
      <c r="AA34" s="117" t="b">
        <f t="shared" si="6"/>
        <v>1</v>
      </c>
      <c r="AB34" s="123"/>
      <c r="AC34" s="124"/>
      <c r="AD34" s="109" t="s">
        <v>22</v>
      </c>
      <c r="AE34" s="108" t="s">
        <v>23</v>
      </c>
      <c r="AF34" s="125"/>
      <c r="AG34" s="126"/>
      <c r="AH34" s="121">
        <v>0</v>
      </c>
      <c r="AI34" s="164">
        <f t="shared" si="13"/>
        <v>0</v>
      </c>
      <c r="AJ34" s="127">
        <v>1</v>
      </c>
      <c r="AK34" s="164">
        <f t="shared" si="14"/>
        <v>33.93</v>
      </c>
      <c r="AL34" s="127"/>
      <c r="AM34" s="164">
        <f t="shared" si="15"/>
        <v>0</v>
      </c>
      <c r="AN34" s="127"/>
      <c r="AO34" s="164">
        <f t="shared" si="16"/>
        <v>0</v>
      </c>
      <c r="AP34" s="127"/>
      <c r="AQ34" s="164">
        <f t="shared" si="17"/>
        <v>0</v>
      </c>
      <c r="AR34" s="127"/>
      <c r="AS34" s="164">
        <f t="shared" si="18"/>
        <v>0</v>
      </c>
      <c r="AT34" s="127"/>
      <c r="AU34" s="164">
        <f t="shared" si="19"/>
        <v>0</v>
      </c>
      <c r="AV34" s="127"/>
      <c r="AW34" s="164">
        <f t="shared" si="20"/>
        <v>0</v>
      </c>
      <c r="AX34" s="127"/>
      <c r="AY34" s="164">
        <f t="shared" si="21"/>
        <v>0</v>
      </c>
      <c r="AZ34" s="127"/>
      <c r="BA34" s="164">
        <f t="shared" si="22"/>
        <v>0</v>
      </c>
      <c r="BB34" s="127"/>
      <c r="BC34" s="164">
        <f t="shared" si="23"/>
        <v>0</v>
      </c>
      <c r="BD34" s="127"/>
      <c r="BE34" s="164">
        <f t="shared" si="24"/>
        <v>0</v>
      </c>
      <c r="BF34" s="253">
        <f t="shared" si="25"/>
        <v>33.93</v>
      </c>
      <c r="BG34" s="253">
        <f t="shared" si="26"/>
        <v>33.93</v>
      </c>
      <c r="BH34" s="10" t="b">
        <f t="shared" si="27"/>
        <v>1</v>
      </c>
      <c r="BI34" s="253">
        <f t="shared" si="28"/>
        <v>0</v>
      </c>
      <c r="BJ34" s="250">
        <f t="shared" si="31"/>
        <v>21110061</v>
      </c>
      <c r="BK34" s="251">
        <v>348</v>
      </c>
      <c r="BL34" s="251">
        <v>5</v>
      </c>
      <c r="BM34" s="252">
        <f t="shared" si="32"/>
        <v>1</v>
      </c>
      <c r="BN34" s="252">
        <f t="shared" si="33"/>
        <v>0</v>
      </c>
      <c r="BO34" s="252">
        <f t="shared" si="34"/>
        <v>0</v>
      </c>
      <c r="BP34" s="252">
        <f t="shared" si="35"/>
        <v>0</v>
      </c>
      <c r="BQ34" s="254">
        <f t="shared" si="36"/>
        <v>29.25</v>
      </c>
      <c r="BR34">
        <f t="shared" si="29"/>
        <v>16</v>
      </c>
      <c r="BS34">
        <v>0</v>
      </c>
      <c r="BT34">
        <v>1</v>
      </c>
      <c r="BU34" t="s">
        <v>139</v>
      </c>
      <c r="BV34" t="str">
        <f t="shared" si="49"/>
        <v>0</v>
      </c>
      <c r="BW34" t="str">
        <f t="shared" si="49"/>
        <v>0</v>
      </c>
      <c r="BX34" t="str">
        <f t="shared" si="49"/>
        <v>1</v>
      </c>
      <c r="BY34" t="s">
        <v>23</v>
      </c>
      <c r="BZ34" s="253">
        <f t="shared" si="37"/>
        <v>0</v>
      </c>
      <c r="CA34" s="253">
        <f t="shared" si="38"/>
        <v>33.93</v>
      </c>
      <c r="CB34" s="253">
        <f t="shared" si="39"/>
        <v>0</v>
      </c>
      <c r="CC34" s="253">
        <f t="shared" si="40"/>
        <v>0</v>
      </c>
      <c r="CD34" s="253">
        <f t="shared" si="41"/>
        <v>0</v>
      </c>
      <c r="CE34" s="253">
        <f t="shared" si="42"/>
        <v>0</v>
      </c>
      <c r="CF34" s="253">
        <f t="shared" si="43"/>
        <v>0</v>
      </c>
      <c r="CG34" s="253">
        <f t="shared" si="44"/>
        <v>0</v>
      </c>
      <c r="CH34" s="253">
        <f t="shared" si="45"/>
        <v>0</v>
      </c>
      <c r="CI34" s="253">
        <f t="shared" si="46"/>
        <v>0</v>
      </c>
      <c r="CJ34" s="253">
        <f t="shared" si="47"/>
        <v>0</v>
      </c>
      <c r="CK34" s="253">
        <f t="shared" si="48"/>
        <v>0</v>
      </c>
    </row>
    <row r="35" spans="1:89" ht="41.4" x14ac:dyDescent="0.3">
      <c r="A35" s="217"/>
      <c r="B35" s="194">
        <v>16</v>
      </c>
      <c r="C35" s="195">
        <v>211011</v>
      </c>
      <c r="D35" s="189">
        <v>21110061</v>
      </c>
      <c r="E35" s="197" t="s">
        <v>124</v>
      </c>
      <c r="F35" s="198" t="s">
        <v>344</v>
      </c>
      <c r="G35" s="198" t="s">
        <v>345</v>
      </c>
      <c r="H35" s="199" t="s">
        <v>18</v>
      </c>
      <c r="I35" s="194"/>
      <c r="J35" s="199" t="s">
        <v>19</v>
      </c>
      <c r="K35" s="200">
        <f t="shared" si="0"/>
        <v>11</v>
      </c>
      <c r="L35" s="201" t="s">
        <v>138</v>
      </c>
      <c r="M35" s="104">
        <v>16</v>
      </c>
      <c r="N35" s="262">
        <f t="shared" si="30"/>
        <v>16.57</v>
      </c>
      <c r="O35" s="202">
        <v>16.57</v>
      </c>
      <c r="P35" s="110">
        <f t="shared" si="8"/>
        <v>211.4332</v>
      </c>
      <c r="Q35" s="204" t="s">
        <v>139</v>
      </c>
      <c r="R35" s="113">
        <f t="shared" si="1"/>
        <v>1</v>
      </c>
      <c r="S35" s="114">
        <f t="shared" si="9"/>
        <v>19.2212</v>
      </c>
      <c r="T35" s="113">
        <f t="shared" si="2"/>
        <v>4</v>
      </c>
      <c r="U35" s="115">
        <f t="shared" si="10"/>
        <v>76.884799999999998</v>
      </c>
      <c r="V35" s="113">
        <f t="shared" si="3"/>
        <v>3</v>
      </c>
      <c r="W35" s="115">
        <f t="shared" si="11"/>
        <v>57.663600000000002</v>
      </c>
      <c r="X35" s="113">
        <f t="shared" si="4"/>
        <v>3</v>
      </c>
      <c r="Y35" s="115">
        <f t="shared" si="12"/>
        <v>57.663600000000002</v>
      </c>
      <c r="Z35" s="116">
        <f t="shared" si="5"/>
        <v>211.4332</v>
      </c>
      <c r="AA35" s="117" t="b">
        <f t="shared" si="6"/>
        <v>1</v>
      </c>
      <c r="AB35" s="194"/>
      <c r="AC35" s="213"/>
      <c r="AD35" s="109" t="s">
        <v>22</v>
      </c>
      <c r="AE35" s="108" t="s">
        <v>23</v>
      </c>
      <c r="AF35" s="214"/>
      <c r="AG35" s="215"/>
      <c r="AH35" s="210"/>
      <c r="AI35" s="164">
        <f t="shared" si="13"/>
        <v>0</v>
      </c>
      <c r="AJ35" s="216"/>
      <c r="AK35" s="164">
        <f t="shared" si="14"/>
        <v>0</v>
      </c>
      <c r="AL35" s="216">
        <v>1</v>
      </c>
      <c r="AM35" s="164">
        <f t="shared" si="15"/>
        <v>19.2212</v>
      </c>
      <c r="AN35" s="216">
        <v>1</v>
      </c>
      <c r="AO35" s="164">
        <f t="shared" si="16"/>
        <v>19.2212</v>
      </c>
      <c r="AP35" s="216">
        <v>2</v>
      </c>
      <c r="AQ35" s="164">
        <f t="shared" si="17"/>
        <v>38.442399999999999</v>
      </c>
      <c r="AR35" s="216">
        <v>1</v>
      </c>
      <c r="AS35" s="164">
        <f t="shared" si="18"/>
        <v>19.2212</v>
      </c>
      <c r="AT35" s="216">
        <v>1</v>
      </c>
      <c r="AU35" s="164">
        <f t="shared" si="19"/>
        <v>19.2212</v>
      </c>
      <c r="AV35" s="216">
        <v>1</v>
      </c>
      <c r="AW35" s="164">
        <f t="shared" si="20"/>
        <v>19.2212</v>
      </c>
      <c r="AX35" s="216">
        <v>1</v>
      </c>
      <c r="AY35" s="164">
        <f t="shared" si="21"/>
        <v>19.2212</v>
      </c>
      <c r="AZ35" s="216">
        <v>1</v>
      </c>
      <c r="BA35" s="164">
        <f t="shared" si="22"/>
        <v>19.2212</v>
      </c>
      <c r="BB35" s="216">
        <v>1</v>
      </c>
      <c r="BC35" s="164">
        <f t="shared" si="23"/>
        <v>19.2212</v>
      </c>
      <c r="BD35" s="216">
        <v>1</v>
      </c>
      <c r="BE35" s="164">
        <f t="shared" si="24"/>
        <v>19.2212</v>
      </c>
      <c r="BF35" s="253">
        <f t="shared" si="25"/>
        <v>211.4332</v>
      </c>
      <c r="BG35" s="253">
        <f t="shared" si="26"/>
        <v>211.4332</v>
      </c>
      <c r="BH35" s="10" t="b">
        <f t="shared" si="27"/>
        <v>1</v>
      </c>
      <c r="BI35" s="253">
        <f t="shared" si="28"/>
        <v>0</v>
      </c>
      <c r="BJ35" s="250">
        <f t="shared" si="31"/>
        <v>21110061</v>
      </c>
      <c r="BK35" s="251">
        <v>348</v>
      </c>
      <c r="BL35" s="251">
        <v>5</v>
      </c>
      <c r="BM35" s="252">
        <f t="shared" si="32"/>
        <v>1</v>
      </c>
      <c r="BN35" s="252">
        <f t="shared" si="33"/>
        <v>4</v>
      </c>
      <c r="BO35" s="252">
        <f t="shared" si="34"/>
        <v>3</v>
      </c>
      <c r="BP35" s="252">
        <f t="shared" si="35"/>
        <v>3</v>
      </c>
      <c r="BQ35" s="254">
        <f t="shared" si="36"/>
        <v>16.57</v>
      </c>
      <c r="BR35">
        <f t="shared" si="29"/>
        <v>16</v>
      </c>
      <c r="BS35">
        <v>0</v>
      </c>
      <c r="BT35">
        <v>1</v>
      </c>
      <c r="BU35" t="s">
        <v>139</v>
      </c>
      <c r="BV35" t="str">
        <f t="shared" si="49"/>
        <v>0</v>
      </c>
      <c r="BW35" t="str">
        <f t="shared" si="49"/>
        <v>0</v>
      </c>
      <c r="BX35" t="str">
        <f t="shared" si="49"/>
        <v>1</v>
      </c>
      <c r="BY35" t="s">
        <v>23</v>
      </c>
      <c r="BZ35" s="253">
        <f t="shared" si="37"/>
        <v>0</v>
      </c>
      <c r="CA35" s="253">
        <f t="shared" si="38"/>
        <v>0</v>
      </c>
      <c r="CB35" s="253">
        <f t="shared" si="39"/>
        <v>19.2212</v>
      </c>
      <c r="CC35" s="253">
        <f t="shared" si="40"/>
        <v>19.2212</v>
      </c>
      <c r="CD35" s="253">
        <f t="shared" si="41"/>
        <v>38.442399999999999</v>
      </c>
      <c r="CE35" s="253">
        <f t="shared" si="42"/>
        <v>19.2212</v>
      </c>
      <c r="CF35" s="253">
        <f t="shared" si="43"/>
        <v>19.2212</v>
      </c>
      <c r="CG35" s="253">
        <f t="shared" si="44"/>
        <v>19.2212</v>
      </c>
      <c r="CH35" s="253">
        <f t="shared" si="45"/>
        <v>19.2212</v>
      </c>
      <c r="CI35" s="253">
        <f t="shared" si="46"/>
        <v>19.2212</v>
      </c>
      <c r="CJ35" s="253">
        <f t="shared" si="47"/>
        <v>19.2212</v>
      </c>
      <c r="CK35" s="253">
        <f t="shared" si="48"/>
        <v>19.2212</v>
      </c>
    </row>
    <row r="36" spans="1:89" ht="27.6" x14ac:dyDescent="0.3">
      <c r="A36" s="10"/>
      <c r="B36" s="129">
        <v>17</v>
      </c>
      <c r="C36" s="192">
        <v>211011</v>
      </c>
      <c r="D36" s="196">
        <v>21110062</v>
      </c>
      <c r="E36" s="102" t="s">
        <v>125</v>
      </c>
      <c r="F36" s="108" t="s">
        <v>344</v>
      </c>
      <c r="G36" s="108" t="s">
        <v>345</v>
      </c>
      <c r="H36" s="109" t="s">
        <v>18</v>
      </c>
      <c r="I36" s="123"/>
      <c r="J36" s="109" t="s">
        <v>19</v>
      </c>
      <c r="K36" s="111">
        <f t="shared" si="0"/>
        <v>2</v>
      </c>
      <c r="L36" s="104" t="s">
        <v>138</v>
      </c>
      <c r="M36" s="104">
        <v>16</v>
      </c>
      <c r="N36" s="262">
        <f t="shared" si="30"/>
        <v>14.48</v>
      </c>
      <c r="O36" s="106">
        <v>14.48</v>
      </c>
      <c r="P36" s="110">
        <f t="shared" si="8"/>
        <v>33.593600000000002</v>
      </c>
      <c r="Q36" s="112" t="s">
        <v>139</v>
      </c>
      <c r="R36" s="113">
        <f t="shared" si="1"/>
        <v>2</v>
      </c>
      <c r="S36" s="114">
        <f t="shared" si="9"/>
        <v>33.593600000000002</v>
      </c>
      <c r="T36" s="113">
        <f t="shared" si="2"/>
        <v>0</v>
      </c>
      <c r="U36" s="115">
        <f t="shared" si="10"/>
        <v>0</v>
      </c>
      <c r="V36" s="113">
        <f t="shared" si="3"/>
        <v>0</v>
      </c>
      <c r="W36" s="115">
        <f t="shared" si="11"/>
        <v>0</v>
      </c>
      <c r="X36" s="113">
        <f t="shared" si="4"/>
        <v>0</v>
      </c>
      <c r="Y36" s="115">
        <f t="shared" si="12"/>
        <v>0</v>
      </c>
      <c r="Z36" s="116">
        <f t="shared" si="5"/>
        <v>33.593600000000002</v>
      </c>
      <c r="AA36" s="117" t="b">
        <f t="shared" si="6"/>
        <v>1</v>
      </c>
      <c r="AB36" s="123"/>
      <c r="AC36" s="124"/>
      <c r="AD36" s="109" t="s">
        <v>22</v>
      </c>
      <c r="AE36" s="108" t="s">
        <v>23</v>
      </c>
      <c r="AF36" s="125"/>
      <c r="AG36" s="126"/>
      <c r="AH36" s="121">
        <v>0</v>
      </c>
      <c r="AI36" s="164">
        <f t="shared" si="13"/>
        <v>0</v>
      </c>
      <c r="AJ36" s="127">
        <v>2</v>
      </c>
      <c r="AK36" s="164">
        <f t="shared" si="14"/>
        <v>33.593600000000002</v>
      </c>
      <c r="AL36" s="127"/>
      <c r="AM36" s="164">
        <f t="shared" si="15"/>
        <v>0</v>
      </c>
      <c r="AN36" s="127"/>
      <c r="AO36" s="164">
        <f t="shared" si="16"/>
        <v>0</v>
      </c>
      <c r="AP36" s="127"/>
      <c r="AQ36" s="164">
        <f t="shared" si="17"/>
        <v>0</v>
      </c>
      <c r="AR36" s="127"/>
      <c r="AS36" s="164">
        <f t="shared" si="18"/>
        <v>0</v>
      </c>
      <c r="AT36" s="127"/>
      <c r="AU36" s="164">
        <f t="shared" si="19"/>
        <v>0</v>
      </c>
      <c r="AV36" s="127"/>
      <c r="AW36" s="164">
        <f t="shared" si="20"/>
        <v>0</v>
      </c>
      <c r="AX36" s="127"/>
      <c r="AY36" s="164">
        <f t="shared" si="21"/>
        <v>0</v>
      </c>
      <c r="AZ36" s="127"/>
      <c r="BA36" s="164">
        <f t="shared" si="22"/>
        <v>0</v>
      </c>
      <c r="BB36" s="127"/>
      <c r="BC36" s="164">
        <f t="shared" si="23"/>
        <v>0</v>
      </c>
      <c r="BD36" s="127"/>
      <c r="BE36" s="164">
        <f t="shared" si="24"/>
        <v>0</v>
      </c>
      <c r="BF36" s="253">
        <f t="shared" si="25"/>
        <v>33.593600000000002</v>
      </c>
      <c r="BG36" s="253">
        <f t="shared" si="26"/>
        <v>33.593600000000002</v>
      </c>
      <c r="BH36" s="10" t="b">
        <f t="shared" si="27"/>
        <v>1</v>
      </c>
      <c r="BI36" s="253">
        <f t="shared" si="28"/>
        <v>0</v>
      </c>
      <c r="BJ36" s="250">
        <f t="shared" si="31"/>
        <v>21110062</v>
      </c>
      <c r="BK36" s="251">
        <v>348</v>
      </c>
      <c r="BL36" s="251">
        <v>5</v>
      </c>
      <c r="BM36" s="252">
        <f t="shared" si="32"/>
        <v>2</v>
      </c>
      <c r="BN36" s="252">
        <f t="shared" si="33"/>
        <v>0</v>
      </c>
      <c r="BO36" s="252">
        <f t="shared" si="34"/>
        <v>0</v>
      </c>
      <c r="BP36" s="252">
        <f t="shared" si="35"/>
        <v>0</v>
      </c>
      <c r="BQ36" s="254">
        <f t="shared" si="36"/>
        <v>14.48</v>
      </c>
      <c r="BR36">
        <f t="shared" si="29"/>
        <v>16</v>
      </c>
      <c r="BS36">
        <v>0</v>
      </c>
      <c r="BT36">
        <v>1</v>
      </c>
      <c r="BU36" t="s">
        <v>139</v>
      </c>
      <c r="BV36" t="str">
        <f t="shared" si="49"/>
        <v>0</v>
      </c>
      <c r="BW36" t="str">
        <f t="shared" si="49"/>
        <v>0</v>
      </c>
      <c r="BX36" t="str">
        <f t="shared" si="49"/>
        <v>1</v>
      </c>
      <c r="BY36" t="s">
        <v>23</v>
      </c>
      <c r="BZ36" s="253">
        <f t="shared" si="37"/>
        <v>0</v>
      </c>
      <c r="CA36" s="253">
        <f t="shared" si="38"/>
        <v>33.593600000000002</v>
      </c>
      <c r="CB36" s="253">
        <f t="shared" si="39"/>
        <v>0</v>
      </c>
      <c r="CC36" s="253">
        <f t="shared" si="40"/>
        <v>0</v>
      </c>
      <c r="CD36" s="253">
        <f t="shared" si="41"/>
        <v>0</v>
      </c>
      <c r="CE36" s="253">
        <f t="shared" si="42"/>
        <v>0</v>
      </c>
      <c r="CF36" s="253">
        <f t="shared" si="43"/>
        <v>0</v>
      </c>
      <c r="CG36" s="253">
        <f t="shared" si="44"/>
        <v>0</v>
      </c>
      <c r="CH36" s="253">
        <f t="shared" si="45"/>
        <v>0</v>
      </c>
      <c r="CI36" s="253">
        <f t="shared" si="46"/>
        <v>0</v>
      </c>
      <c r="CJ36" s="253">
        <f t="shared" si="47"/>
        <v>0</v>
      </c>
      <c r="CK36" s="253">
        <f t="shared" si="48"/>
        <v>0</v>
      </c>
    </row>
    <row r="37" spans="1:89" ht="27.6" x14ac:dyDescent="0.3">
      <c r="A37" s="211"/>
      <c r="B37" s="194">
        <v>17</v>
      </c>
      <c r="C37" s="195">
        <v>211011</v>
      </c>
      <c r="D37" s="196">
        <v>21110062</v>
      </c>
      <c r="E37" s="197" t="s">
        <v>125</v>
      </c>
      <c r="F37" s="198" t="s">
        <v>344</v>
      </c>
      <c r="G37" s="198" t="s">
        <v>345</v>
      </c>
      <c r="H37" s="199" t="s">
        <v>18</v>
      </c>
      <c r="I37" s="194"/>
      <c r="J37" s="199" t="s">
        <v>19</v>
      </c>
      <c r="K37" s="200">
        <f t="shared" si="0"/>
        <v>19</v>
      </c>
      <c r="L37" s="201" t="s">
        <v>138</v>
      </c>
      <c r="M37" s="104">
        <v>16</v>
      </c>
      <c r="N37" s="262">
        <f t="shared" si="30"/>
        <v>14.39</v>
      </c>
      <c r="O37" s="202">
        <v>14.39</v>
      </c>
      <c r="P37" s="110">
        <f t="shared" si="8"/>
        <v>317.15559999999999</v>
      </c>
      <c r="Q37" s="204" t="s">
        <v>139</v>
      </c>
      <c r="R37" s="113">
        <f t="shared" si="1"/>
        <v>4</v>
      </c>
      <c r="S37" s="114">
        <f t="shared" si="9"/>
        <v>66.769599999999997</v>
      </c>
      <c r="T37" s="113">
        <f t="shared" si="2"/>
        <v>9</v>
      </c>
      <c r="U37" s="115">
        <f t="shared" si="10"/>
        <v>150.23159999999999</v>
      </c>
      <c r="V37" s="113">
        <f t="shared" si="3"/>
        <v>3</v>
      </c>
      <c r="W37" s="115">
        <f t="shared" si="11"/>
        <v>50.077199999999998</v>
      </c>
      <c r="X37" s="113">
        <f t="shared" si="4"/>
        <v>3</v>
      </c>
      <c r="Y37" s="115">
        <f t="shared" si="12"/>
        <v>50.077199999999998</v>
      </c>
      <c r="Z37" s="116">
        <f t="shared" si="5"/>
        <v>317.15559999999999</v>
      </c>
      <c r="AA37" s="117" t="b">
        <f t="shared" si="6"/>
        <v>1</v>
      </c>
      <c r="AB37" s="194"/>
      <c r="AC37" s="213"/>
      <c r="AD37" s="109" t="s">
        <v>22</v>
      </c>
      <c r="AE37" s="108" t="s">
        <v>23</v>
      </c>
      <c r="AF37" s="214"/>
      <c r="AG37" s="215"/>
      <c r="AH37" s="210"/>
      <c r="AI37" s="164">
        <f t="shared" si="13"/>
        <v>0</v>
      </c>
      <c r="AJ37" s="216"/>
      <c r="AK37" s="164">
        <f t="shared" si="14"/>
        <v>0</v>
      </c>
      <c r="AL37" s="216">
        <v>4</v>
      </c>
      <c r="AM37" s="164">
        <f t="shared" si="15"/>
        <v>66.769599999999997</v>
      </c>
      <c r="AN37" s="216">
        <v>4</v>
      </c>
      <c r="AO37" s="164">
        <f t="shared" si="16"/>
        <v>66.769599999999997</v>
      </c>
      <c r="AP37" s="216">
        <v>4</v>
      </c>
      <c r="AQ37" s="164">
        <f t="shared" si="17"/>
        <v>66.769599999999997</v>
      </c>
      <c r="AR37" s="216">
        <v>1</v>
      </c>
      <c r="AS37" s="164">
        <f t="shared" si="18"/>
        <v>16.692399999999999</v>
      </c>
      <c r="AT37" s="216">
        <v>1</v>
      </c>
      <c r="AU37" s="164">
        <f t="shared" si="19"/>
        <v>16.692399999999999</v>
      </c>
      <c r="AV37" s="216">
        <v>1</v>
      </c>
      <c r="AW37" s="164">
        <f t="shared" si="20"/>
        <v>16.692399999999999</v>
      </c>
      <c r="AX37" s="216">
        <v>1</v>
      </c>
      <c r="AY37" s="164">
        <f t="shared" si="21"/>
        <v>16.692399999999999</v>
      </c>
      <c r="AZ37" s="216">
        <v>1</v>
      </c>
      <c r="BA37" s="164">
        <f t="shared" si="22"/>
        <v>16.692399999999999</v>
      </c>
      <c r="BB37" s="216">
        <v>1</v>
      </c>
      <c r="BC37" s="164">
        <f t="shared" si="23"/>
        <v>16.692399999999999</v>
      </c>
      <c r="BD37" s="216">
        <v>1</v>
      </c>
      <c r="BE37" s="164">
        <f t="shared" si="24"/>
        <v>16.692399999999999</v>
      </c>
      <c r="BF37" s="253">
        <f t="shared" si="25"/>
        <v>317.15559999999999</v>
      </c>
      <c r="BG37" s="253">
        <f t="shared" si="26"/>
        <v>317.15559999999994</v>
      </c>
      <c r="BH37" s="10" t="b">
        <f t="shared" si="27"/>
        <v>1</v>
      </c>
      <c r="BI37" s="253">
        <f t="shared" si="28"/>
        <v>0</v>
      </c>
      <c r="BJ37" s="250">
        <f t="shared" si="31"/>
        <v>21110062</v>
      </c>
      <c r="BK37" s="251">
        <v>348</v>
      </c>
      <c r="BL37" s="251">
        <v>5</v>
      </c>
      <c r="BM37" s="252">
        <f t="shared" si="32"/>
        <v>4</v>
      </c>
      <c r="BN37" s="252">
        <f t="shared" si="33"/>
        <v>9</v>
      </c>
      <c r="BO37" s="252">
        <f t="shared" si="34"/>
        <v>3</v>
      </c>
      <c r="BP37" s="252">
        <f t="shared" si="35"/>
        <v>3</v>
      </c>
      <c r="BQ37" s="254">
        <f t="shared" si="36"/>
        <v>14.39</v>
      </c>
      <c r="BR37">
        <f t="shared" si="29"/>
        <v>16</v>
      </c>
      <c r="BS37">
        <v>0</v>
      </c>
      <c r="BT37">
        <v>1</v>
      </c>
      <c r="BU37" t="s">
        <v>139</v>
      </c>
      <c r="BV37" t="str">
        <f t="shared" si="49"/>
        <v>0</v>
      </c>
      <c r="BW37" t="str">
        <f t="shared" si="49"/>
        <v>0</v>
      </c>
      <c r="BX37" t="str">
        <f t="shared" si="49"/>
        <v>1</v>
      </c>
      <c r="BY37" t="s">
        <v>23</v>
      </c>
      <c r="BZ37" s="253">
        <f t="shared" si="37"/>
        <v>0</v>
      </c>
      <c r="CA37" s="253">
        <f t="shared" si="38"/>
        <v>0</v>
      </c>
      <c r="CB37" s="253">
        <f t="shared" si="39"/>
        <v>66.769599999999997</v>
      </c>
      <c r="CC37" s="253">
        <f t="shared" si="40"/>
        <v>66.769599999999997</v>
      </c>
      <c r="CD37" s="253">
        <f t="shared" si="41"/>
        <v>66.769599999999997</v>
      </c>
      <c r="CE37" s="253">
        <f t="shared" si="42"/>
        <v>16.692399999999999</v>
      </c>
      <c r="CF37" s="253">
        <f t="shared" si="43"/>
        <v>16.692399999999999</v>
      </c>
      <c r="CG37" s="253">
        <f t="shared" si="44"/>
        <v>16.692399999999999</v>
      </c>
      <c r="CH37" s="253">
        <f t="shared" si="45"/>
        <v>16.692399999999999</v>
      </c>
      <c r="CI37" s="253">
        <f t="shared" si="46"/>
        <v>16.692399999999999</v>
      </c>
      <c r="CJ37" s="253">
        <f t="shared" si="47"/>
        <v>16.692399999999999</v>
      </c>
      <c r="CK37" s="253">
        <f t="shared" si="48"/>
        <v>16.692399999999999</v>
      </c>
    </row>
    <row r="38" spans="1:89" ht="27.6" x14ac:dyDescent="0.3">
      <c r="A38" s="10"/>
      <c r="B38" s="129">
        <v>18</v>
      </c>
      <c r="C38" s="192">
        <v>211011</v>
      </c>
      <c r="D38" s="196">
        <v>21110063</v>
      </c>
      <c r="E38" s="102" t="s">
        <v>126</v>
      </c>
      <c r="F38" s="108" t="s">
        <v>344</v>
      </c>
      <c r="G38" s="108" t="s">
        <v>345</v>
      </c>
      <c r="H38" s="109" t="s">
        <v>18</v>
      </c>
      <c r="I38" s="123"/>
      <c r="J38" s="109" t="s">
        <v>19</v>
      </c>
      <c r="K38" s="111">
        <f t="shared" si="0"/>
        <v>2</v>
      </c>
      <c r="L38" s="104" t="s">
        <v>138</v>
      </c>
      <c r="M38" s="104">
        <v>16</v>
      </c>
      <c r="N38" s="262">
        <f t="shared" si="30"/>
        <v>25.14</v>
      </c>
      <c r="O38" s="106">
        <v>25.14</v>
      </c>
      <c r="P38" s="110">
        <f t="shared" si="8"/>
        <v>58.324799999999996</v>
      </c>
      <c r="Q38" s="112" t="s">
        <v>139</v>
      </c>
      <c r="R38" s="113">
        <f t="shared" si="1"/>
        <v>2</v>
      </c>
      <c r="S38" s="114">
        <f t="shared" si="9"/>
        <v>58.324799999999996</v>
      </c>
      <c r="T38" s="113">
        <f t="shared" si="2"/>
        <v>0</v>
      </c>
      <c r="U38" s="115">
        <f t="shared" si="10"/>
        <v>0</v>
      </c>
      <c r="V38" s="113">
        <f t="shared" si="3"/>
        <v>0</v>
      </c>
      <c r="W38" s="115">
        <f t="shared" si="11"/>
        <v>0</v>
      </c>
      <c r="X38" s="113">
        <f t="shared" si="4"/>
        <v>0</v>
      </c>
      <c r="Y38" s="115">
        <f t="shared" si="12"/>
        <v>0</v>
      </c>
      <c r="Z38" s="116">
        <f t="shared" si="5"/>
        <v>58.324799999999996</v>
      </c>
      <c r="AA38" s="117" t="b">
        <f t="shared" si="6"/>
        <v>1</v>
      </c>
      <c r="AB38" s="123"/>
      <c r="AC38" s="124"/>
      <c r="AD38" s="109" t="s">
        <v>22</v>
      </c>
      <c r="AE38" s="108" t="s">
        <v>23</v>
      </c>
      <c r="AF38" s="125"/>
      <c r="AG38" s="126"/>
      <c r="AH38" s="121">
        <v>0</v>
      </c>
      <c r="AI38" s="164">
        <f t="shared" si="13"/>
        <v>0</v>
      </c>
      <c r="AJ38" s="127">
        <v>2</v>
      </c>
      <c r="AK38" s="164">
        <f t="shared" si="14"/>
        <v>58.324799999999996</v>
      </c>
      <c r="AL38" s="127"/>
      <c r="AM38" s="164">
        <f t="shared" si="15"/>
        <v>0</v>
      </c>
      <c r="AN38" s="127"/>
      <c r="AO38" s="164">
        <f t="shared" si="16"/>
        <v>0</v>
      </c>
      <c r="AP38" s="127"/>
      <c r="AQ38" s="164">
        <f t="shared" si="17"/>
        <v>0</v>
      </c>
      <c r="AR38" s="127"/>
      <c r="AS38" s="164">
        <f t="shared" si="18"/>
        <v>0</v>
      </c>
      <c r="AT38" s="127"/>
      <c r="AU38" s="164">
        <f t="shared" si="19"/>
        <v>0</v>
      </c>
      <c r="AV38" s="127"/>
      <c r="AW38" s="164">
        <f t="shared" si="20"/>
        <v>0</v>
      </c>
      <c r="AX38" s="127"/>
      <c r="AY38" s="164">
        <f t="shared" si="21"/>
        <v>0</v>
      </c>
      <c r="AZ38" s="127"/>
      <c r="BA38" s="164">
        <f t="shared" si="22"/>
        <v>0</v>
      </c>
      <c r="BB38" s="127"/>
      <c r="BC38" s="164">
        <f t="shared" si="23"/>
        <v>0</v>
      </c>
      <c r="BD38" s="127"/>
      <c r="BE38" s="164">
        <f t="shared" si="24"/>
        <v>0</v>
      </c>
      <c r="BF38" s="253">
        <f t="shared" si="25"/>
        <v>58.324799999999996</v>
      </c>
      <c r="BG38" s="253">
        <f t="shared" si="26"/>
        <v>58.324799999999996</v>
      </c>
      <c r="BH38" s="10" t="b">
        <f t="shared" si="27"/>
        <v>1</v>
      </c>
      <c r="BI38" s="253">
        <f t="shared" si="28"/>
        <v>0</v>
      </c>
      <c r="BJ38" s="250">
        <f t="shared" si="31"/>
        <v>21110063</v>
      </c>
      <c r="BK38" s="251">
        <v>348</v>
      </c>
      <c r="BL38" s="251">
        <v>5</v>
      </c>
      <c r="BM38" s="252">
        <f t="shared" si="32"/>
        <v>2</v>
      </c>
      <c r="BN38" s="252">
        <f t="shared" si="33"/>
        <v>0</v>
      </c>
      <c r="BO38" s="252">
        <f t="shared" si="34"/>
        <v>0</v>
      </c>
      <c r="BP38" s="252">
        <f t="shared" si="35"/>
        <v>0</v>
      </c>
      <c r="BQ38" s="254">
        <f t="shared" si="36"/>
        <v>25.14</v>
      </c>
      <c r="BR38">
        <f t="shared" si="29"/>
        <v>16</v>
      </c>
      <c r="BS38">
        <v>0</v>
      </c>
      <c r="BT38">
        <v>1</v>
      </c>
      <c r="BU38" t="s">
        <v>139</v>
      </c>
      <c r="BV38" t="str">
        <f t="shared" si="49"/>
        <v>0</v>
      </c>
      <c r="BW38" t="str">
        <f t="shared" si="49"/>
        <v>0</v>
      </c>
      <c r="BX38" t="str">
        <f t="shared" si="49"/>
        <v>1</v>
      </c>
      <c r="BY38" t="s">
        <v>23</v>
      </c>
      <c r="BZ38" s="253">
        <f t="shared" si="37"/>
        <v>0</v>
      </c>
      <c r="CA38" s="253">
        <f t="shared" si="38"/>
        <v>58.324799999999996</v>
      </c>
      <c r="CB38" s="253">
        <f t="shared" si="39"/>
        <v>0</v>
      </c>
      <c r="CC38" s="253">
        <f t="shared" si="40"/>
        <v>0</v>
      </c>
      <c r="CD38" s="253">
        <f t="shared" si="41"/>
        <v>0</v>
      </c>
      <c r="CE38" s="253">
        <f t="shared" si="42"/>
        <v>0</v>
      </c>
      <c r="CF38" s="253">
        <f t="shared" si="43"/>
        <v>0</v>
      </c>
      <c r="CG38" s="253">
        <f t="shared" si="44"/>
        <v>0</v>
      </c>
      <c r="CH38" s="253">
        <f t="shared" si="45"/>
        <v>0</v>
      </c>
      <c r="CI38" s="253">
        <f t="shared" si="46"/>
        <v>0</v>
      </c>
      <c r="CJ38" s="253">
        <f t="shared" si="47"/>
        <v>0</v>
      </c>
      <c r="CK38" s="253">
        <f t="shared" si="48"/>
        <v>0</v>
      </c>
    </row>
    <row r="39" spans="1:89" ht="27.6" x14ac:dyDescent="0.3">
      <c r="A39" s="211"/>
      <c r="B39" s="194">
        <v>18</v>
      </c>
      <c r="C39" s="195">
        <v>211011</v>
      </c>
      <c r="D39" s="196">
        <v>21110063</v>
      </c>
      <c r="E39" s="197" t="s">
        <v>126</v>
      </c>
      <c r="F39" s="198" t="s">
        <v>344</v>
      </c>
      <c r="G39" s="198" t="s">
        <v>345</v>
      </c>
      <c r="H39" s="199" t="s">
        <v>18</v>
      </c>
      <c r="I39" s="194"/>
      <c r="J39" s="199" t="s">
        <v>19</v>
      </c>
      <c r="K39" s="200">
        <f t="shared" si="0"/>
        <v>13</v>
      </c>
      <c r="L39" s="201" t="s">
        <v>138</v>
      </c>
      <c r="M39" s="104">
        <v>16</v>
      </c>
      <c r="N39" s="262">
        <f t="shared" si="30"/>
        <v>24.81</v>
      </c>
      <c r="O39" s="202">
        <v>24.81</v>
      </c>
      <c r="P39" s="110">
        <f t="shared" si="8"/>
        <v>374.13479999999993</v>
      </c>
      <c r="Q39" s="204" t="s">
        <v>139</v>
      </c>
      <c r="R39" s="113">
        <f t="shared" si="1"/>
        <v>2</v>
      </c>
      <c r="S39" s="114">
        <f t="shared" si="9"/>
        <v>57.55919999999999</v>
      </c>
      <c r="T39" s="113">
        <f t="shared" si="2"/>
        <v>5</v>
      </c>
      <c r="U39" s="115">
        <f t="shared" si="10"/>
        <v>143.89799999999997</v>
      </c>
      <c r="V39" s="113">
        <f t="shared" si="3"/>
        <v>3</v>
      </c>
      <c r="W39" s="115">
        <f t="shared" si="11"/>
        <v>86.338799999999992</v>
      </c>
      <c r="X39" s="113">
        <f t="shared" si="4"/>
        <v>3</v>
      </c>
      <c r="Y39" s="115">
        <f t="shared" si="12"/>
        <v>86.338799999999992</v>
      </c>
      <c r="Z39" s="116">
        <f t="shared" si="5"/>
        <v>374.13479999999993</v>
      </c>
      <c r="AA39" s="117" t="b">
        <f t="shared" si="6"/>
        <v>1</v>
      </c>
      <c r="AB39" s="194"/>
      <c r="AC39" s="213"/>
      <c r="AD39" s="109" t="s">
        <v>22</v>
      </c>
      <c r="AE39" s="108" t="s">
        <v>23</v>
      </c>
      <c r="AF39" s="214"/>
      <c r="AG39" s="215"/>
      <c r="AH39" s="210"/>
      <c r="AI39" s="164">
        <f t="shared" si="13"/>
        <v>0</v>
      </c>
      <c r="AJ39" s="216"/>
      <c r="AK39" s="164">
        <f t="shared" si="14"/>
        <v>0</v>
      </c>
      <c r="AL39" s="216">
        <v>2</v>
      </c>
      <c r="AM39" s="164">
        <f t="shared" si="15"/>
        <v>57.55919999999999</v>
      </c>
      <c r="AN39" s="216">
        <v>2</v>
      </c>
      <c r="AO39" s="164">
        <f t="shared" si="16"/>
        <v>57.55919999999999</v>
      </c>
      <c r="AP39" s="216">
        <v>2</v>
      </c>
      <c r="AQ39" s="164">
        <f t="shared" si="17"/>
        <v>57.55919999999999</v>
      </c>
      <c r="AR39" s="216">
        <v>1</v>
      </c>
      <c r="AS39" s="164">
        <f t="shared" si="18"/>
        <v>28.779599999999995</v>
      </c>
      <c r="AT39" s="216">
        <v>1</v>
      </c>
      <c r="AU39" s="164">
        <f t="shared" si="19"/>
        <v>28.779599999999995</v>
      </c>
      <c r="AV39" s="216">
        <v>1</v>
      </c>
      <c r="AW39" s="164">
        <f t="shared" si="20"/>
        <v>28.779599999999995</v>
      </c>
      <c r="AX39" s="216">
        <v>1</v>
      </c>
      <c r="AY39" s="164">
        <f t="shared" si="21"/>
        <v>28.779599999999995</v>
      </c>
      <c r="AZ39" s="216">
        <v>1</v>
      </c>
      <c r="BA39" s="164">
        <f t="shared" si="22"/>
        <v>28.779599999999995</v>
      </c>
      <c r="BB39" s="216">
        <v>1</v>
      </c>
      <c r="BC39" s="164">
        <f t="shared" si="23"/>
        <v>28.779599999999995</v>
      </c>
      <c r="BD39" s="216">
        <v>1</v>
      </c>
      <c r="BE39" s="164">
        <f t="shared" si="24"/>
        <v>28.779599999999995</v>
      </c>
      <c r="BF39" s="253">
        <f t="shared" si="25"/>
        <v>374.13479999999993</v>
      </c>
      <c r="BG39" s="253">
        <f t="shared" si="26"/>
        <v>374.13479999999987</v>
      </c>
      <c r="BH39" s="10" t="b">
        <f t="shared" si="27"/>
        <v>1</v>
      </c>
      <c r="BI39" s="253">
        <f t="shared" si="28"/>
        <v>0</v>
      </c>
      <c r="BJ39" s="250">
        <f t="shared" si="31"/>
        <v>21110063</v>
      </c>
      <c r="BK39" s="251">
        <v>348</v>
      </c>
      <c r="BL39" s="251">
        <v>5</v>
      </c>
      <c r="BM39" s="252">
        <f t="shared" si="32"/>
        <v>2</v>
      </c>
      <c r="BN39" s="252">
        <f t="shared" si="33"/>
        <v>5</v>
      </c>
      <c r="BO39" s="252">
        <f t="shared" si="34"/>
        <v>3</v>
      </c>
      <c r="BP39" s="252">
        <f t="shared" si="35"/>
        <v>3</v>
      </c>
      <c r="BQ39" s="254">
        <f t="shared" si="36"/>
        <v>24.81</v>
      </c>
      <c r="BR39">
        <f t="shared" si="29"/>
        <v>16</v>
      </c>
      <c r="BS39">
        <v>0</v>
      </c>
      <c r="BT39">
        <v>1</v>
      </c>
      <c r="BU39" t="s">
        <v>139</v>
      </c>
      <c r="BV39" t="str">
        <f t="shared" si="49"/>
        <v>0</v>
      </c>
      <c r="BW39" t="str">
        <f t="shared" si="49"/>
        <v>0</v>
      </c>
      <c r="BX39" t="str">
        <f t="shared" si="49"/>
        <v>1</v>
      </c>
      <c r="BY39" t="s">
        <v>23</v>
      </c>
      <c r="BZ39" s="253">
        <f t="shared" si="37"/>
        <v>0</v>
      </c>
      <c r="CA39" s="253">
        <f t="shared" si="38"/>
        <v>0</v>
      </c>
      <c r="CB39" s="253">
        <f t="shared" si="39"/>
        <v>57.55919999999999</v>
      </c>
      <c r="CC39" s="253">
        <f t="shared" si="40"/>
        <v>57.55919999999999</v>
      </c>
      <c r="CD39" s="253">
        <f t="shared" si="41"/>
        <v>57.55919999999999</v>
      </c>
      <c r="CE39" s="253">
        <f t="shared" si="42"/>
        <v>28.779599999999995</v>
      </c>
      <c r="CF39" s="253">
        <f t="shared" si="43"/>
        <v>28.779599999999995</v>
      </c>
      <c r="CG39" s="253">
        <f t="shared" si="44"/>
        <v>28.779599999999995</v>
      </c>
      <c r="CH39" s="253">
        <f t="shared" si="45"/>
        <v>28.779599999999995</v>
      </c>
      <c r="CI39" s="253">
        <f t="shared" si="46"/>
        <v>28.779599999999995</v>
      </c>
      <c r="CJ39" s="253">
        <f t="shared" si="47"/>
        <v>28.779599999999995</v>
      </c>
      <c r="CK39" s="253">
        <f t="shared" si="48"/>
        <v>28.779599999999995</v>
      </c>
    </row>
    <row r="40" spans="1:89" ht="27.6" x14ac:dyDescent="0.3">
      <c r="A40" s="10"/>
      <c r="B40" s="129">
        <v>19</v>
      </c>
      <c r="C40" s="192">
        <v>211011</v>
      </c>
      <c r="D40" s="189">
        <v>21110068</v>
      </c>
      <c r="E40" s="102" t="s">
        <v>127</v>
      </c>
      <c r="F40" s="108" t="s">
        <v>344</v>
      </c>
      <c r="G40" s="108" t="s">
        <v>345</v>
      </c>
      <c r="H40" s="109" t="s">
        <v>18</v>
      </c>
      <c r="I40" s="123"/>
      <c r="J40" s="109" t="s">
        <v>19</v>
      </c>
      <c r="K40" s="111">
        <f t="shared" si="0"/>
        <v>2</v>
      </c>
      <c r="L40" s="104" t="s">
        <v>20</v>
      </c>
      <c r="M40" s="104">
        <v>16</v>
      </c>
      <c r="N40" s="262">
        <f t="shared" si="30"/>
        <v>36.42</v>
      </c>
      <c r="O40" s="106">
        <v>36.42</v>
      </c>
      <c r="P40" s="110">
        <f t="shared" si="8"/>
        <v>84.494399999999999</v>
      </c>
      <c r="Q40" s="112" t="s">
        <v>139</v>
      </c>
      <c r="R40" s="113">
        <f t="shared" si="1"/>
        <v>2</v>
      </c>
      <c r="S40" s="114">
        <f t="shared" si="9"/>
        <v>84.494399999999999</v>
      </c>
      <c r="T40" s="113">
        <f t="shared" si="2"/>
        <v>0</v>
      </c>
      <c r="U40" s="115">
        <f t="shared" si="10"/>
        <v>0</v>
      </c>
      <c r="V40" s="113">
        <f t="shared" si="3"/>
        <v>0</v>
      </c>
      <c r="W40" s="115">
        <f t="shared" si="11"/>
        <v>0</v>
      </c>
      <c r="X40" s="113">
        <f t="shared" si="4"/>
        <v>0</v>
      </c>
      <c r="Y40" s="115">
        <f t="shared" si="12"/>
        <v>0</v>
      </c>
      <c r="Z40" s="116">
        <f t="shared" si="5"/>
        <v>84.494399999999999</v>
      </c>
      <c r="AA40" s="117" t="b">
        <f t="shared" si="6"/>
        <v>1</v>
      </c>
      <c r="AB40" s="123"/>
      <c r="AC40" s="124"/>
      <c r="AD40" s="109" t="s">
        <v>22</v>
      </c>
      <c r="AE40" s="108" t="s">
        <v>23</v>
      </c>
      <c r="AF40" s="125"/>
      <c r="AG40" s="126"/>
      <c r="AH40" s="121">
        <v>0</v>
      </c>
      <c r="AI40" s="164">
        <f t="shared" si="13"/>
        <v>0</v>
      </c>
      <c r="AJ40" s="127">
        <v>2</v>
      </c>
      <c r="AK40" s="164">
        <f t="shared" si="14"/>
        <v>84.494399999999999</v>
      </c>
      <c r="AL40" s="127"/>
      <c r="AM40" s="164">
        <f t="shared" si="15"/>
        <v>0</v>
      </c>
      <c r="AN40" s="127"/>
      <c r="AO40" s="164">
        <f t="shared" si="16"/>
        <v>0</v>
      </c>
      <c r="AP40" s="127"/>
      <c r="AQ40" s="164">
        <f t="shared" si="17"/>
        <v>0</v>
      </c>
      <c r="AR40" s="127"/>
      <c r="AS40" s="164">
        <f t="shared" si="18"/>
        <v>0</v>
      </c>
      <c r="AT40" s="127"/>
      <c r="AU40" s="164">
        <f t="shared" si="19"/>
        <v>0</v>
      </c>
      <c r="AV40" s="127"/>
      <c r="AW40" s="164">
        <f t="shared" si="20"/>
        <v>0</v>
      </c>
      <c r="AX40" s="127"/>
      <c r="AY40" s="164">
        <f t="shared" si="21"/>
        <v>0</v>
      </c>
      <c r="AZ40" s="127"/>
      <c r="BA40" s="164">
        <f t="shared" si="22"/>
        <v>0</v>
      </c>
      <c r="BB40" s="127"/>
      <c r="BC40" s="164">
        <f t="shared" si="23"/>
        <v>0</v>
      </c>
      <c r="BD40" s="127"/>
      <c r="BE40" s="164">
        <f t="shared" si="24"/>
        <v>0</v>
      </c>
      <c r="BF40" s="253">
        <f t="shared" si="25"/>
        <v>84.494399999999999</v>
      </c>
      <c r="BG40" s="253">
        <f t="shared" si="26"/>
        <v>84.494399999999999</v>
      </c>
      <c r="BH40" s="10" t="b">
        <f t="shared" si="27"/>
        <v>1</v>
      </c>
      <c r="BI40" s="253">
        <f t="shared" si="28"/>
        <v>0</v>
      </c>
      <c r="BJ40" s="250">
        <f t="shared" si="31"/>
        <v>21110068</v>
      </c>
      <c r="BK40" s="251">
        <v>348</v>
      </c>
      <c r="BL40" s="251">
        <v>5</v>
      </c>
      <c r="BM40" s="252">
        <f t="shared" si="32"/>
        <v>2</v>
      </c>
      <c r="BN40" s="252">
        <f t="shared" si="33"/>
        <v>0</v>
      </c>
      <c r="BO40" s="252">
        <f t="shared" si="34"/>
        <v>0</v>
      </c>
      <c r="BP40" s="252">
        <f t="shared" si="35"/>
        <v>0</v>
      </c>
      <c r="BQ40" s="254">
        <f t="shared" si="36"/>
        <v>36.42</v>
      </c>
      <c r="BR40">
        <f t="shared" si="29"/>
        <v>16</v>
      </c>
      <c r="BS40">
        <v>0</v>
      </c>
      <c r="BT40">
        <v>1</v>
      </c>
      <c r="BU40" t="s">
        <v>139</v>
      </c>
      <c r="BV40" t="str">
        <f t="shared" si="49"/>
        <v>0</v>
      </c>
      <c r="BW40" t="str">
        <f t="shared" si="49"/>
        <v>0</v>
      </c>
      <c r="BX40" t="str">
        <f t="shared" si="49"/>
        <v>1</v>
      </c>
      <c r="BY40" t="s">
        <v>23</v>
      </c>
      <c r="BZ40" s="253">
        <f t="shared" si="37"/>
        <v>0</v>
      </c>
      <c r="CA40" s="253">
        <f t="shared" si="38"/>
        <v>84.494399999999999</v>
      </c>
      <c r="CB40" s="253">
        <f t="shared" si="39"/>
        <v>0</v>
      </c>
      <c r="CC40" s="253">
        <f t="shared" si="40"/>
        <v>0</v>
      </c>
      <c r="CD40" s="253">
        <f t="shared" si="41"/>
        <v>0</v>
      </c>
      <c r="CE40" s="253">
        <f t="shared" si="42"/>
        <v>0</v>
      </c>
      <c r="CF40" s="253">
        <f t="shared" si="43"/>
        <v>0</v>
      </c>
      <c r="CG40" s="253">
        <f t="shared" si="44"/>
        <v>0</v>
      </c>
      <c r="CH40" s="253">
        <f t="shared" si="45"/>
        <v>0</v>
      </c>
      <c r="CI40" s="253">
        <f t="shared" si="46"/>
        <v>0</v>
      </c>
      <c r="CJ40" s="253">
        <f t="shared" si="47"/>
        <v>0</v>
      </c>
      <c r="CK40" s="253">
        <f t="shared" si="48"/>
        <v>0</v>
      </c>
    </row>
    <row r="41" spans="1:89" ht="27.6" x14ac:dyDescent="0.3">
      <c r="A41" s="211"/>
      <c r="B41" s="194">
        <v>19</v>
      </c>
      <c r="C41" s="195">
        <v>211011</v>
      </c>
      <c r="D41" s="196">
        <v>21110068</v>
      </c>
      <c r="E41" s="197" t="s">
        <v>127</v>
      </c>
      <c r="F41" s="198" t="s">
        <v>344</v>
      </c>
      <c r="G41" s="198" t="s">
        <v>345</v>
      </c>
      <c r="H41" s="199" t="s">
        <v>18</v>
      </c>
      <c r="I41" s="194"/>
      <c r="J41" s="199" t="s">
        <v>19</v>
      </c>
      <c r="K41" s="200">
        <f t="shared" si="0"/>
        <v>22</v>
      </c>
      <c r="L41" s="201" t="s">
        <v>20</v>
      </c>
      <c r="M41" s="104">
        <v>16</v>
      </c>
      <c r="N41" s="262">
        <f t="shared" si="30"/>
        <v>32.44</v>
      </c>
      <c r="O41" s="202">
        <v>32.44</v>
      </c>
      <c r="P41" s="110">
        <f t="shared" si="8"/>
        <v>827.86879999999985</v>
      </c>
      <c r="Q41" s="204" t="s">
        <v>139</v>
      </c>
      <c r="R41" s="113">
        <f t="shared" si="1"/>
        <v>5</v>
      </c>
      <c r="S41" s="114">
        <f t="shared" si="9"/>
        <v>188.15199999999999</v>
      </c>
      <c r="T41" s="113">
        <f t="shared" si="2"/>
        <v>11</v>
      </c>
      <c r="U41" s="115">
        <f t="shared" si="10"/>
        <v>413.93439999999993</v>
      </c>
      <c r="V41" s="113">
        <f t="shared" si="3"/>
        <v>3</v>
      </c>
      <c r="W41" s="115">
        <f t="shared" si="11"/>
        <v>112.89119999999998</v>
      </c>
      <c r="X41" s="113">
        <f t="shared" si="4"/>
        <v>3</v>
      </c>
      <c r="Y41" s="115">
        <f t="shared" si="12"/>
        <v>112.89119999999998</v>
      </c>
      <c r="Z41" s="116">
        <f t="shared" si="5"/>
        <v>827.86879999999996</v>
      </c>
      <c r="AA41" s="117" t="b">
        <f t="shared" si="6"/>
        <v>1</v>
      </c>
      <c r="AB41" s="194"/>
      <c r="AC41" s="213"/>
      <c r="AD41" s="109" t="s">
        <v>22</v>
      </c>
      <c r="AE41" s="108" t="s">
        <v>23</v>
      </c>
      <c r="AF41" s="214"/>
      <c r="AG41" s="215"/>
      <c r="AH41" s="210"/>
      <c r="AI41" s="164">
        <f t="shared" si="13"/>
        <v>0</v>
      </c>
      <c r="AJ41" s="216"/>
      <c r="AK41" s="164">
        <f t="shared" si="14"/>
        <v>0</v>
      </c>
      <c r="AL41" s="216">
        <v>5</v>
      </c>
      <c r="AM41" s="164">
        <f t="shared" si="15"/>
        <v>188.15199999999999</v>
      </c>
      <c r="AN41" s="216">
        <v>5</v>
      </c>
      <c r="AO41" s="164">
        <f t="shared" si="16"/>
        <v>188.15199999999999</v>
      </c>
      <c r="AP41" s="216">
        <v>5</v>
      </c>
      <c r="AQ41" s="164">
        <f t="shared" si="17"/>
        <v>188.15199999999999</v>
      </c>
      <c r="AR41" s="216">
        <v>1</v>
      </c>
      <c r="AS41" s="164">
        <f t="shared" si="18"/>
        <v>37.630399999999995</v>
      </c>
      <c r="AT41" s="216">
        <v>1</v>
      </c>
      <c r="AU41" s="164">
        <f t="shared" si="19"/>
        <v>37.630399999999995</v>
      </c>
      <c r="AV41" s="216">
        <v>1</v>
      </c>
      <c r="AW41" s="164">
        <f t="shared" si="20"/>
        <v>37.630399999999995</v>
      </c>
      <c r="AX41" s="216">
        <v>1</v>
      </c>
      <c r="AY41" s="164">
        <f t="shared" si="21"/>
        <v>37.630399999999995</v>
      </c>
      <c r="AZ41" s="216">
        <v>1</v>
      </c>
      <c r="BA41" s="164">
        <f t="shared" si="22"/>
        <v>37.630399999999995</v>
      </c>
      <c r="BB41" s="216">
        <v>1</v>
      </c>
      <c r="BC41" s="164">
        <f t="shared" si="23"/>
        <v>37.630399999999995</v>
      </c>
      <c r="BD41" s="216">
        <v>1</v>
      </c>
      <c r="BE41" s="164">
        <f t="shared" si="24"/>
        <v>37.630399999999995</v>
      </c>
      <c r="BF41" s="253">
        <f t="shared" si="25"/>
        <v>827.86879999999985</v>
      </c>
      <c r="BG41" s="253">
        <f t="shared" si="26"/>
        <v>827.86879999999996</v>
      </c>
      <c r="BH41" s="10" t="b">
        <f t="shared" si="27"/>
        <v>1</v>
      </c>
      <c r="BI41" s="253">
        <f t="shared" si="28"/>
        <v>0</v>
      </c>
      <c r="BJ41" s="250">
        <f t="shared" si="31"/>
        <v>21110068</v>
      </c>
      <c r="BK41" s="251">
        <v>348</v>
      </c>
      <c r="BL41" s="251">
        <v>5</v>
      </c>
      <c r="BM41" s="252">
        <f t="shared" si="32"/>
        <v>5</v>
      </c>
      <c r="BN41" s="252">
        <f t="shared" si="33"/>
        <v>11</v>
      </c>
      <c r="BO41" s="252">
        <f t="shared" si="34"/>
        <v>3</v>
      </c>
      <c r="BP41" s="252">
        <f t="shared" si="35"/>
        <v>3</v>
      </c>
      <c r="BQ41" s="254">
        <f t="shared" si="36"/>
        <v>32.44</v>
      </c>
      <c r="BR41">
        <f t="shared" si="29"/>
        <v>16</v>
      </c>
      <c r="BS41">
        <v>0</v>
      </c>
      <c r="BT41">
        <v>1</v>
      </c>
      <c r="BU41" t="s">
        <v>139</v>
      </c>
      <c r="BV41" t="str">
        <f t="shared" si="49"/>
        <v>0</v>
      </c>
      <c r="BW41" t="str">
        <f t="shared" si="49"/>
        <v>0</v>
      </c>
      <c r="BX41" t="str">
        <f t="shared" si="49"/>
        <v>1</v>
      </c>
      <c r="BY41" t="s">
        <v>23</v>
      </c>
      <c r="BZ41" s="253">
        <f t="shared" si="37"/>
        <v>0</v>
      </c>
      <c r="CA41" s="253">
        <f t="shared" si="38"/>
        <v>0</v>
      </c>
      <c r="CB41" s="253">
        <f t="shared" si="39"/>
        <v>188.15199999999999</v>
      </c>
      <c r="CC41" s="253">
        <f t="shared" si="40"/>
        <v>188.15199999999999</v>
      </c>
      <c r="CD41" s="253">
        <f t="shared" si="41"/>
        <v>188.15199999999999</v>
      </c>
      <c r="CE41" s="253">
        <f t="shared" si="42"/>
        <v>37.630399999999995</v>
      </c>
      <c r="CF41" s="253">
        <f t="shared" si="43"/>
        <v>37.630399999999995</v>
      </c>
      <c r="CG41" s="253">
        <f t="shared" si="44"/>
        <v>37.630399999999995</v>
      </c>
      <c r="CH41" s="253">
        <f t="shared" si="45"/>
        <v>37.630399999999995</v>
      </c>
      <c r="CI41" s="253">
        <f t="shared" si="46"/>
        <v>37.630399999999995</v>
      </c>
      <c r="CJ41" s="253">
        <f t="shared" si="47"/>
        <v>37.630399999999995</v>
      </c>
      <c r="CK41" s="253">
        <f t="shared" si="48"/>
        <v>37.630399999999995</v>
      </c>
    </row>
    <row r="42" spans="1:89" ht="27.6" x14ac:dyDescent="0.3">
      <c r="A42" s="1"/>
      <c r="B42" s="129">
        <v>20</v>
      </c>
      <c r="C42" s="192">
        <v>211011</v>
      </c>
      <c r="D42" s="189">
        <v>21110072</v>
      </c>
      <c r="E42" s="102" t="s">
        <v>128</v>
      </c>
      <c r="F42" s="108" t="s">
        <v>344</v>
      </c>
      <c r="G42" s="108" t="s">
        <v>345</v>
      </c>
      <c r="H42" s="109" t="s">
        <v>18</v>
      </c>
      <c r="I42" s="123"/>
      <c r="J42" s="109" t="s">
        <v>19</v>
      </c>
      <c r="K42" s="111">
        <f t="shared" si="0"/>
        <v>6</v>
      </c>
      <c r="L42" s="104" t="s">
        <v>20</v>
      </c>
      <c r="M42" s="104">
        <v>16</v>
      </c>
      <c r="N42" s="262">
        <f t="shared" si="30"/>
        <v>10.45</v>
      </c>
      <c r="O42" s="106">
        <v>10.45</v>
      </c>
      <c r="P42" s="110">
        <f t="shared" si="8"/>
        <v>72.731999999999985</v>
      </c>
      <c r="Q42" s="112" t="s">
        <v>139</v>
      </c>
      <c r="R42" s="113">
        <f t="shared" si="1"/>
        <v>6</v>
      </c>
      <c r="S42" s="114">
        <f t="shared" si="9"/>
        <v>72.731999999999985</v>
      </c>
      <c r="T42" s="113">
        <f t="shared" si="2"/>
        <v>0</v>
      </c>
      <c r="U42" s="115">
        <f t="shared" si="10"/>
        <v>0</v>
      </c>
      <c r="V42" s="113">
        <f t="shared" si="3"/>
        <v>0</v>
      </c>
      <c r="W42" s="115">
        <f t="shared" si="11"/>
        <v>0</v>
      </c>
      <c r="X42" s="113">
        <f t="shared" si="4"/>
        <v>0</v>
      </c>
      <c r="Y42" s="115">
        <f t="shared" si="12"/>
        <v>0</v>
      </c>
      <c r="Z42" s="116">
        <f t="shared" si="5"/>
        <v>72.731999999999985</v>
      </c>
      <c r="AA42" s="117" t="b">
        <f t="shared" si="6"/>
        <v>1</v>
      </c>
      <c r="AB42" s="123"/>
      <c r="AC42" s="124"/>
      <c r="AD42" s="109" t="s">
        <v>22</v>
      </c>
      <c r="AE42" s="108" t="s">
        <v>23</v>
      </c>
      <c r="AF42" s="125"/>
      <c r="AG42" s="126"/>
      <c r="AH42" s="121">
        <v>0</v>
      </c>
      <c r="AI42" s="164">
        <f t="shared" si="13"/>
        <v>0</v>
      </c>
      <c r="AJ42" s="127">
        <v>6</v>
      </c>
      <c r="AK42" s="164">
        <f t="shared" si="14"/>
        <v>72.731999999999985</v>
      </c>
      <c r="AL42" s="127"/>
      <c r="AM42" s="164">
        <f t="shared" si="15"/>
        <v>0</v>
      </c>
      <c r="AN42" s="127"/>
      <c r="AO42" s="164">
        <f t="shared" si="16"/>
        <v>0</v>
      </c>
      <c r="AP42" s="127"/>
      <c r="AQ42" s="164">
        <f t="shared" si="17"/>
        <v>0</v>
      </c>
      <c r="AR42" s="127"/>
      <c r="AS42" s="164">
        <f t="shared" si="18"/>
        <v>0</v>
      </c>
      <c r="AT42" s="127"/>
      <c r="AU42" s="164">
        <f t="shared" si="19"/>
        <v>0</v>
      </c>
      <c r="AV42" s="127"/>
      <c r="AW42" s="164">
        <f t="shared" si="20"/>
        <v>0</v>
      </c>
      <c r="AX42" s="127"/>
      <c r="AY42" s="164">
        <f t="shared" si="21"/>
        <v>0</v>
      </c>
      <c r="AZ42" s="127"/>
      <c r="BA42" s="164">
        <f t="shared" si="22"/>
        <v>0</v>
      </c>
      <c r="BB42" s="127"/>
      <c r="BC42" s="164">
        <f t="shared" si="23"/>
        <v>0</v>
      </c>
      <c r="BD42" s="127"/>
      <c r="BE42" s="164">
        <f t="shared" si="24"/>
        <v>0</v>
      </c>
      <c r="BF42" s="253">
        <f t="shared" si="25"/>
        <v>72.731999999999985</v>
      </c>
      <c r="BG42" s="253">
        <f t="shared" si="26"/>
        <v>72.731999999999985</v>
      </c>
      <c r="BH42" s="10" t="b">
        <f t="shared" si="27"/>
        <v>1</v>
      </c>
      <c r="BI42" s="253">
        <f t="shared" si="28"/>
        <v>0</v>
      </c>
      <c r="BJ42" s="250">
        <f t="shared" si="31"/>
        <v>21110072</v>
      </c>
      <c r="BK42" s="251">
        <v>348</v>
      </c>
      <c r="BL42" s="251">
        <v>5</v>
      </c>
      <c r="BM42" s="252">
        <f t="shared" si="32"/>
        <v>6</v>
      </c>
      <c r="BN42" s="252">
        <f t="shared" si="33"/>
        <v>0</v>
      </c>
      <c r="BO42" s="252">
        <f t="shared" si="34"/>
        <v>0</v>
      </c>
      <c r="BP42" s="252">
        <f t="shared" si="35"/>
        <v>0</v>
      </c>
      <c r="BQ42" s="254">
        <f t="shared" si="36"/>
        <v>10.45</v>
      </c>
      <c r="BR42">
        <f t="shared" si="29"/>
        <v>16</v>
      </c>
      <c r="BS42">
        <v>0</v>
      </c>
      <c r="BT42">
        <v>1</v>
      </c>
      <c r="BU42" t="s">
        <v>139</v>
      </c>
      <c r="BV42" t="str">
        <f t="shared" si="49"/>
        <v>0</v>
      </c>
      <c r="BW42" t="str">
        <f t="shared" si="49"/>
        <v>0</v>
      </c>
      <c r="BX42" t="str">
        <f t="shared" si="49"/>
        <v>1</v>
      </c>
      <c r="BY42" t="s">
        <v>23</v>
      </c>
      <c r="BZ42" s="253">
        <f t="shared" si="37"/>
        <v>0</v>
      </c>
      <c r="CA42" s="253">
        <f t="shared" si="38"/>
        <v>72.731999999999985</v>
      </c>
      <c r="CB42" s="253">
        <f t="shared" si="39"/>
        <v>0</v>
      </c>
      <c r="CC42" s="253">
        <f t="shared" si="40"/>
        <v>0</v>
      </c>
      <c r="CD42" s="253">
        <f t="shared" si="41"/>
        <v>0</v>
      </c>
      <c r="CE42" s="253">
        <f t="shared" si="42"/>
        <v>0</v>
      </c>
      <c r="CF42" s="253">
        <f t="shared" si="43"/>
        <v>0</v>
      </c>
      <c r="CG42" s="253">
        <f t="shared" si="44"/>
        <v>0</v>
      </c>
      <c r="CH42" s="253">
        <f t="shared" si="45"/>
        <v>0</v>
      </c>
      <c r="CI42" s="253">
        <f t="shared" si="46"/>
        <v>0</v>
      </c>
      <c r="CJ42" s="253">
        <f t="shared" si="47"/>
        <v>0</v>
      </c>
      <c r="CK42" s="253">
        <f t="shared" si="48"/>
        <v>0</v>
      </c>
    </row>
    <row r="43" spans="1:89" ht="27.6" x14ac:dyDescent="0.3">
      <c r="A43" s="217"/>
      <c r="B43" s="194">
        <v>20</v>
      </c>
      <c r="C43" s="195">
        <v>211011</v>
      </c>
      <c r="D43" s="196">
        <v>21110072</v>
      </c>
      <c r="E43" s="197" t="s">
        <v>128</v>
      </c>
      <c r="F43" s="198" t="s">
        <v>344</v>
      </c>
      <c r="G43" s="198" t="s">
        <v>345</v>
      </c>
      <c r="H43" s="199" t="s">
        <v>18</v>
      </c>
      <c r="I43" s="194"/>
      <c r="J43" s="199" t="s">
        <v>19</v>
      </c>
      <c r="K43" s="200">
        <f t="shared" si="0"/>
        <v>31</v>
      </c>
      <c r="L43" s="201" t="s">
        <v>20</v>
      </c>
      <c r="M43" s="104">
        <v>16</v>
      </c>
      <c r="N43" s="262">
        <f t="shared" si="30"/>
        <v>9.9700000000000006</v>
      </c>
      <c r="O43" s="202">
        <v>9.9700000000000006</v>
      </c>
      <c r="P43" s="110">
        <f t="shared" si="8"/>
        <v>358.52120000000002</v>
      </c>
      <c r="Q43" s="204" t="s">
        <v>139</v>
      </c>
      <c r="R43" s="113">
        <f t="shared" si="1"/>
        <v>8</v>
      </c>
      <c r="S43" s="114">
        <f t="shared" si="9"/>
        <v>92.521600000000007</v>
      </c>
      <c r="T43" s="113">
        <f t="shared" si="2"/>
        <v>17</v>
      </c>
      <c r="U43" s="115">
        <f t="shared" si="10"/>
        <v>196.60840000000002</v>
      </c>
      <c r="V43" s="113">
        <f t="shared" si="3"/>
        <v>3</v>
      </c>
      <c r="W43" s="115">
        <f t="shared" si="11"/>
        <v>34.695599999999999</v>
      </c>
      <c r="X43" s="113">
        <f t="shared" si="4"/>
        <v>3</v>
      </c>
      <c r="Y43" s="115">
        <f t="shared" si="12"/>
        <v>34.695599999999999</v>
      </c>
      <c r="Z43" s="116">
        <f t="shared" si="5"/>
        <v>358.52120000000002</v>
      </c>
      <c r="AA43" s="117" t="b">
        <f t="shared" si="6"/>
        <v>1</v>
      </c>
      <c r="AB43" s="194"/>
      <c r="AC43" s="213"/>
      <c r="AD43" s="109" t="s">
        <v>22</v>
      </c>
      <c r="AE43" s="108" t="s">
        <v>23</v>
      </c>
      <c r="AF43" s="214"/>
      <c r="AG43" s="215"/>
      <c r="AH43" s="210"/>
      <c r="AI43" s="164">
        <f t="shared" si="13"/>
        <v>0</v>
      </c>
      <c r="AJ43" s="216"/>
      <c r="AK43" s="164">
        <f t="shared" si="14"/>
        <v>0</v>
      </c>
      <c r="AL43" s="216">
        <v>8</v>
      </c>
      <c r="AM43" s="164">
        <f t="shared" si="15"/>
        <v>92.521600000000007</v>
      </c>
      <c r="AN43" s="216">
        <v>8</v>
      </c>
      <c r="AO43" s="164">
        <f t="shared" si="16"/>
        <v>92.521600000000007</v>
      </c>
      <c r="AP43" s="216">
        <v>8</v>
      </c>
      <c r="AQ43" s="164">
        <f t="shared" si="17"/>
        <v>92.521600000000007</v>
      </c>
      <c r="AR43" s="216">
        <v>1</v>
      </c>
      <c r="AS43" s="164">
        <f t="shared" si="18"/>
        <v>11.565200000000001</v>
      </c>
      <c r="AT43" s="216">
        <v>1</v>
      </c>
      <c r="AU43" s="164">
        <f t="shared" si="19"/>
        <v>11.565200000000001</v>
      </c>
      <c r="AV43" s="216">
        <v>1</v>
      </c>
      <c r="AW43" s="164">
        <f t="shared" si="20"/>
        <v>11.565200000000001</v>
      </c>
      <c r="AX43" s="216">
        <v>1</v>
      </c>
      <c r="AY43" s="164">
        <f t="shared" si="21"/>
        <v>11.565200000000001</v>
      </c>
      <c r="AZ43" s="216">
        <v>1</v>
      </c>
      <c r="BA43" s="164">
        <f t="shared" si="22"/>
        <v>11.565200000000001</v>
      </c>
      <c r="BB43" s="216">
        <v>1</v>
      </c>
      <c r="BC43" s="164">
        <f t="shared" si="23"/>
        <v>11.565200000000001</v>
      </c>
      <c r="BD43" s="216">
        <v>1</v>
      </c>
      <c r="BE43" s="164">
        <f t="shared" si="24"/>
        <v>11.565200000000001</v>
      </c>
      <c r="BF43" s="253">
        <f t="shared" si="25"/>
        <v>358.52120000000002</v>
      </c>
      <c r="BG43" s="253">
        <f t="shared" si="26"/>
        <v>358.52120000000002</v>
      </c>
      <c r="BH43" s="10" t="b">
        <f t="shared" si="27"/>
        <v>1</v>
      </c>
      <c r="BI43" s="253">
        <f t="shared" si="28"/>
        <v>0</v>
      </c>
      <c r="BJ43" s="250">
        <f t="shared" si="31"/>
        <v>21110072</v>
      </c>
      <c r="BK43" s="251">
        <v>348</v>
      </c>
      <c r="BL43" s="251">
        <v>5</v>
      </c>
      <c r="BM43" s="252">
        <f t="shared" si="32"/>
        <v>8</v>
      </c>
      <c r="BN43" s="252">
        <f t="shared" si="33"/>
        <v>17</v>
      </c>
      <c r="BO43" s="252">
        <f t="shared" si="34"/>
        <v>3</v>
      </c>
      <c r="BP43" s="252">
        <f t="shared" si="35"/>
        <v>3</v>
      </c>
      <c r="BQ43" s="254">
        <f t="shared" si="36"/>
        <v>9.9700000000000006</v>
      </c>
      <c r="BR43">
        <f t="shared" si="29"/>
        <v>16</v>
      </c>
      <c r="BS43">
        <v>0</v>
      </c>
      <c r="BT43">
        <v>1</v>
      </c>
      <c r="BU43" t="s">
        <v>139</v>
      </c>
      <c r="BV43" t="str">
        <f t="shared" si="49"/>
        <v>0</v>
      </c>
      <c r="BW43" t="str">
        <f t="shared" si="49"/>
        <v>0</v>
      </c>
      <c r="BX43" t="str">
        <f t="shared" si="49"/>
        <v>1</v>
      </c>
      <c r="BY43" t="s">
        <v>23</v>
      </c>
      <c r="BZ43" s="253">
        <f t="shared" si="37"/>
        <v>0</v>
      </c>
      <c r="CA43" s="253">
        <f t="shared" si="38"/>
        <v>0</v>
      </c>
      <c r="CB43" s="253">
        <f t="shared" si="39"/>
        <v>92.521600000000007</v>
      </c>
      <c r="CC43" s="253">
        <f t="shared" si="40"/>
        <v>92.521600000000007</v>
      </c>
      <c r="CD43" s="253">
        <f t="shared" si="41"/>
        <v>92.521600000000007</v>
      </c>
      <c r="CE43" s="253">
        <f t="shared" si="42"/>
        <v>11.565200000000001</v>
      </c>
      <c r="CF43" s="253">
        <f t="shared" si="43"/>
        <v>11.565200000000001</v>
      </c>
      <c r="CG43" s="253">
        <f t="shared" si="44"/>
        <v>11.565200000000001</v>
      </c>
      <c r="CH43" s="253">
        <f t="shared" si="45"/>
        <v>11.565200000000001</v>
      </c>
      <c r="CI43" s="253">
        <f t="shared" si="46"/>
        <v>11.565200000000001</v>
      </c>
      <c r="CJ43" s="253">
        <f t="shared" si="47"/>
        <v>11.565200000000001</v>
      </c>
      <c r="CK43" s="253">
        <f t="shared" si="48"/>
        <v>11.565200000000001</v>
      </c>
    </row>
    <row r="44" spans="1:89" ht="41.4" x14ac:dyDescent="0.3">
      <c r="A44" s="10"/>
      <c r="B44" s="129">
        <v>21</v>
      </c>
      <c r="C44" s="192">
        <v>211011</v>
      </c>
      <c r="D44" s="189">
        <v>21110077</v>
      </c>
      <c r="E44" s="102" t="s">
        <v>145</v>
      </c>
      <c r="F44" s="108" t="s">
        <v>344</v>
      </c>
      <c r="G44" s="108" t="s">
        <v>345</v>
      </c>
      <c r="H44" s="109" t="s">
        <v>18</v>
      </c>
      <c r="I44" s="123"/>
      <c r="J44" s="109" t="s">
        <v>19</v>
      </c>
      <c r="K44" s="111">
        <f t="shared" si="0"/>
        <v>0</v>
      </c>
      <c r="L44" s="104" t="s">
        <v>20</v>
      </c>
      <c r="M44" s="104">
        <v>16</v>
      </c>
      <c r="N44" s="262">
        <f t="shared" si="30"/>
        <v>20.420000000000002</v>
      </c>
      <c r="O44" s="106">
        <v>20.420000000000002</v>
      </c>
      <c r="P44" s="110">
        <f t="shared" si="8"/>
        <v>0</v>
      </c>
      <c r="Q44" s="112" t="s">
        <v>139</v>
      </c>
      <c r="R44" s="113">
        <f t="shared" si="1"/>
        <v>0</v>
      </c>
      <c r="S44" s="114">
        <f t="shared" si="9"/>
        <v>0</v>
      </c>
      <c r="T44" s="113">
        <f t="shared" si="2"/>
        <v>0</v>
      </c>
      <c r="U44" s="115">
        <f t="shared" si="10"/>
        <v>0</v>
      </c>
      <c r="V44" s="113">
        <f t="shared" si="3"/>
        <v>0</v>
      </c>
      <c r="W44" s="115">
        <f t="shared" si="11"/>
        <v>0</v>
      </c>
      <c r="X44" s="113">
        <f t="shared" si="4"/>
        <v>0</v>
      </c>
      <c r="Y44" s="115">
        <f t="shared" si="12"/>
        <v>0</v>
      </c>
      <c r="Z44" s="116">
        <f t="shared" si="5"/>
        <v>0</v>
      </c>
      <c r="AA44" s="117" t="b">
        <f t="shared" si="6"/>
        <v>1</v>
      </c>
      <c r="AB44" s="123"/>
      <c r="AC44" s="124"/>
      <c r="AD44" s="109" t="s">
        <v>22</v>
      </c>
      <c r="AE44" s="108" t="s">
        <v>23</v>
      </c>
      <c r="AF44" s="125"/>
      <c r="AG44" s="126"/>
      <c r="AH44" s="121">
        <v>0</v>
      </c>
      <c r="AI44" s="164">
        <f t="shared" si="13"/>
        <v>0</v>
      </c>
      <c r="AJ44" s="127">
        <v>0</v>
      </c>
      <c r="AK44" s="164">
        <f t="shared" si="14"/>
        <v>0</v>
      </c>
      <c r="AL44" s="127"/>
      <c r="AM44" s="164">
        <f t="shared" si="15"/>
        <v>0</v>
      </c>
      <c r="AN44" s="127"/>
      <c r="AO44" s="164">
        <f t="shared" si="16"/>
        <v>0</v>
      </c>
      <c r="AP44" s="127"/>
      <c r="AQ44" s="164">
        <f t="shared" si="17"/>
        <v>0</v>
      </c>
      <c r="AR44" s="127"/>
      <c r="AS44" s="164">
        <f t="shared" si="18"/>
        <v>0</v>
      </c>
      <c r="AT44" s="127"/>
      <c r="AU44" s="164">
        <f t="shared" si="19"/>
        <v>0</v>
      </c>
      <c r="AV44" s="127"/>
      <c r="AW44" s="164">
        <f t="shared" si="20"/>
        <v>0</v>
      </c>
      <c r="AX44" s="127"/>
      <c r="AY44" s="164">
        <f t="shared" si="21"/>
        <v>0</v>
      </c>
      <c r="AZ44" s="127"/>
      <c r="BA44" s="164">
        <f t="shared" si="22"/>
        <v>0</v>
      </c>
      <c r="BB44" s="127"/>
      <c r="BC44" s="164">
        <f t="shared" si="23"/>
        <v>0</v>
      </c>
      <c r="BD44" s="127"/>
      <c r="BE44" s="164">
        <f t="shared" si="24"/>
        <v>0</v>
      </c>
      <c r="BF44" s="253">
        <f t="shared" si="25"/>
        <v>0</v>
      </c>
      <c r="BG44" s="253">
        <f t="shared" si="26"/>
        <v>0</v>
      </c>
      <c r="BH44" s="10" t="b">
        <f t="shared" si="27"/>
        <v>1</v>
      </c>
      <c r="BI44" s="253">
        <f t="shared" si="28"/>
        <v>0</v>
      </c>
      <c r="BJ44" s="250">
        <f t="shared" si="31"/>
        <v>21110077</v>
      </c>
      <c r="BK44" s="251">
        <v>348</v>
      </c>
      <c r="BL44" s="251">
        <v>5</v>
      </c>
      <c r="BM44" s="252">
        <f t="shared" si="32"/>
        <v>0</v>
      </c>
      <c r="BN44" s="252">
        <f t="shared" si="33"/>
        <v>0</v>
      </c>
      <c r="BO44" s="252">
        <f t="shared" si="34"/>
        <v>0</v>
      </c>
      <c r="BP44" s="252">
        <f t="shared" si="35"/>
        <v>0</v>
      </c>
      <c r="BQ44" s="254">
        <f t="shared" si="36"/>
        <v>20.420000000000002</v>
      </c>
      <c r="BR44">
        <f t="shared" si="29"/>
        <v>16</v>
      </c>
      <c r="BS44">
        <v>0</v>
      </c>
      <c r="BT44">
        <v>1</v>
      </c>
      <c r="BU44" t="s">
        <v>139</v>
      </c>
      <c r="BV44" t="str">
        <f t="shared" si="49"/>
        <v>0</v>
      </c>
      <c r="BW44" t="str">
        <f t="shared" si="49"/>
        <v>0</v>
      </c>
      <c r="BX44" t="str">
        <f t="shared" si="49"/>
        <v>1</v>
      </c>
      <c r="BY44" t="s">
        <v>23</v>
      </c>
      <c r="BZ44" s="253">
        <f t="shared" si="37"/>
        <v>0</v>
      </c>
      <c r="CA44" s="253">
        <f t="shared" si="38"/>
        <v>0</v>
      </c>
      <c r="CB44" s="253">
        <f t="shared" si="39"/>
        <v>0</v>
      </c>
      <c r="CC44" s="253">
        <f t="shared" si="40"/>
        <v>0</v>
      </c>
      <c r="CD44" s="253">
        <f t="shared" si="41"/>
        <v>0</v>
      </c>
      <c r="CE44" s="253">
        <f t="shared" si="42"/>
        <v>0</v>
      </c>
      <c r="CF44" s="253">
        <f t="shared" si="43"/>
        <v>0</v>
      </c>
      <c r="CG44" s="253">
        <f t="shared" si="44"/>
        <v>0</v>
      </c>
      <c r="CH44" s="253">
        <f t="shared" si="45"/>
        <v>0</v>
      </c>
      <c r="CI44" s="253">
        <f t="shared" si="46"/>
        <v>0</v>
      </c>
      <c r="CJ44" s="253">
        <f t="shared" si="47"/>
        <v>0</v>
      </c>
      <c r="CK44" s="253">
        <f t="shared" si="48"/>
        <v>0</v>
      </c>
    </row>
    <row r="45" spans="1:89" ht="41.4" x14ac:dyDescent="0.3">
      <c r="A45" s="211"/>
      <c r="B45" s="194">
        <v>21</v>
      </c>
      <c r="C45" s="195">
        <v>211011</v>
      </c>
      <c r="D45" s="196">
        <v>21110077</v>
      </c>
      <c r="E45" s="197" t="s">
        <v>145</v>
      </c>
      <c r="F45" s="198" t="s">
        <v>344</v>
      </c>
      <c r="G45" s="198" t="s">
        <v>345</v>
      </c>
      <c r="H45" s="199" t="s">
        <v>18</v>
      </c>
      <c r="I45" s="194"/>
      <c r="J45" s="199" t="s">
        <v>19</v>
      </c>
      <c r="K45" s="200">
        <f t="shared" si="0"/>
        <v>22</v>
      </c>
      <c r="L45" s="201" t="s">
        <v>20</v>
      </c>
      <c r="M45" s="104">
        <v>16</v>
      </c>
      <c r="N45" s="262">
        <f t="shared" si="30"/>
        <v>19.37</v>
      </c>
      <c r="O45" s="202">
        <v>19.37</v>
      </c>
      <c r="P45" s="110">
        <f t="shared" si="8"/>
        <v>494.32240000000002</v>
      </c>
      <c r="Q45" s="204" t="s">
        <v>139</v>
      </c>
      <c r="R45" s="113">
        <f t="shared" si="1"/>
        <v>5</v>
      </c>
      <c r="S45" s="114">
        <f t="shared" si="9"/>
        <v>112.346</v>
      </c>
      <c r="T45" s="113">
        <f t="shared" si="2"/>
        <v>11</v>
      </c>
      <c r="U45" s="115">
        <f t="shared" si="10"/>
        <v>247.16120000000001</v>
      </c>
      <c r="V45" s="113">
        <f t="shared" si="3"/>
        <v>3</v>
      </c>
      <c r="W45" s="115">
        <f t="shared" si="11"/>
        <v>67.407600000000002</v>
      </c>
      <c r="X45" s="113">
        <f t="shared" si="4"/>
        <v>3</v>
      </c>
      <c r="Y45" s="115">
        <f t="shared" si="12"/>
        <v>67.407600000000002</v>
      </c>
      <c r="Z45" s="116">
        <f t="shared" si="5"/>
        <v>494.32240000000002</v>
      </c>
      <c r="AA45" s="117" t="b">
        <f t="shared" si="6"/>
        <v>1</v>
      </c>
      <c r="AB45" s="194"/>
      <c r="AC45" s="213"/>
      <c r="AD45" s="109" t="s">
        <v>22</v>
      </c>
      <c r="AE45" s="108" t="s">
        <v>23</v>
      </c>
      <c r="AF45" s="214"/>
      <c r="AG45" s="215"/>
      <c r="AH45" s="210"/>
      <c r="AI45" s="164">
        <f t="shared" si="13"/>
        <v>0</v>
      </c>
      <c r="AJ45" s="216"/>
      <c r="AK45" s="164">
        <f t="shared" si="14"/>
        <v>0</v>
      </c>
      <c r="AL45" s="216">
        <v>5</v>
      </c>
      <c r="AM45" s="164">
        <f t="shared" si="15"/>
        <v>112.346</v>
      </c>
      <c r="AN45" s="216">
        <v>5</v>
      </c>
      <c r="AO45" s="164">
        <f t="shared" si="16"/>
        <v>112.346</v>
      </c>
      <c r="AP45" s="216">
        <v>5</v>
      </c>
      <c r="AQ45" s="164">
        <f t="shared" si="17"/>
        <v>112.346</v>
      </c>
      <c r="AR45" s="216">
        <v>1</v>
      </c>
      <c r="AS45" s="164">
        <f t="shared" si="18"/>
        <v>22.469200000000001</v>
      </c>
      <c r="AT45" s="216">
        <v>1</v>
      </c>
      <c r="AU45" s="164">
        <f t="shared" si="19"/>
        <v>22.469200000000001</v>
      </c>
      <c r="AV45" s="216">
        <v>1</v>
      </c>
      <c r="AW45" s="164">
        <f t="shared" si="20"/>
        <v>22.469200000000001</v>
      </c>
      <c r="AX45" s="216">
        <v>1</v>
      </c>
      <c r="AY45" s="164">
        <f t="shared" si="21"/>
        <v>22.469200000000001</v>
      </c>
      <c r="AZ45" s="216">
        <v>1</v>
      </c>
      <c r="BA45" s="164">
        <f t="shared" si="22"/>
        <v>22.469200000000001</v>
      </c>
      <c r="BB45" s="216">
        <v>1</v>
      </c>
      <c r="BC45" s="164">
        <f t="shared" si="23"/>
        <v>22.469200000000001</v>
      </c>
      <c r="BD45" s="216">
        <v>1</v>
      </c>
      <c r="BE45" s="164">
        <f t="shared" si="24"/>
        <v>22.469200000000001</v>
      </c>
      <c r="BF45" s="253">
        <f t="shared" si="25"/>
        <v>494.32240000000002</v>
      </c>
      <c r="BG45" s="253">
        <f t="shared" si="26"/>
        <v>494.32240000000002</v>
      </c>
      <c r="BH45" s="10" t="b">
        <f t="shared" si="27"/>
        <v>1</v>
      </c>
      <c r="BI45" s="253">
        <f t="shared" si="28"/>
        <v>0</v>
      </c>
      <c r="BJ45" s="250">
        <f t="shared" si="31"/>
        <v>21110077</v>
      </c>
      <c r="BK45" s="251">
        <v>348</v>
      </c>
      <c r="BL45" s="251">
        <v>5</v>
      </c>
      <c r="BM45" s="252">
        <f t="shared" si="32"/>
        <v>5</v>
      </c>
      <c r="BN45" s="252">
        <f t="shared" si="33"/>
        <v>11</v>
      </c>
      <c r="BO45" s="252">
        <f t="shared" si="34"/>
        <v>3</v>
      </c>
      <c r="BP45" s="252">
        <f t="shared" si="35"/>
        <v>3</v>
      </c>
      <c r="BQ45" s="254">
        <f t="shared" si="36"/>
        <v>19.37</v>
      </c>
      <c r="BR45">
        <f t="shared" si="29"/>
        <v>16</v>
      </c>
      <c r="BS45">
        <v>0</v>
      </c>
      <c r="BT45">
        <v>1</v>
      </c>
      <c r="BU45" t="s">
        <v>139</v>
      </c>
      <c r="BV45" t="str">
        <f t="shared" si="49"/>
        <v>0</v>
      </c>
      <c r="BW45" t="str">
        <f t="shared" si="49"/>
        <v>0</v>
      </c>
      <c r="BX45" t="str">
        <f t="shared" si="49"/>
        <v>1</v>
      </c>
      <c r="BY45" t="s">
        <v>23</v>
      </c>
      <c r="BZ45" s="253">
        <f t="shared" si="37"/>
        <v>0</v>
      </c>
      <c r="CA45" s="253">
        <f t="shared" si="38"/>
        <v>0</v>
      </c>
      <c r="CB45" s="253">
        <f t="shared" si="39"/>
        <v>112.346</v>
      </c>
      <c r="CC45" s="253">
        <f t="shared" si="40"/>
        <v>112.346</v>
      </c>
      <c r="CD45" s="253">
        <f t="shared" si="41"/>
        <v>112.346</v>
      </c>
      <c r="CE45" s="253">
        <f t="shared" si="42"/>
        <v>22.469200000000001</v>
      </c>
      <c r="CF45" s="253">
        <f t="shared" si="43"/>
        <v>22.469200000000001</v>
      </c>
      <c r="CG45" s="253">
        <f t="shared" si="44"/>
        <v>22.469200000000001</v>
      </c>
      <c r="CH45" s="253">
        <f t="shared" si="45"/>
        <v>22.469200000000001</v>
      </c>
      <c r="CI45" s="253">
        <f t="shared" si="46"/>
        <v>22.469200000000001</v>
      </c>
      <c r="CJ45" s="253">
        <f t="shared" si="47"/>
        <v>22.469200000000001</v>
      </c>
      <c r="CK45" s="253">
        <f t="shared" si="48"/>
        <v>22.469200000000001</v>
      </c>
    </row>
    <row r="46" spans="1:89" ht="41.4" x14ac:dyDescent="0.3">
      <c r="A46" s="10"/>
      <c r="B46" s="129">
        <v>22</v>
      </c>
      <c r="C46" s="192">
        <v>211011</v>
      </c>
      <c r="D46" s="189">
        <v>21110083</v>
      </c>
      <c r="E46" s="102" t="s">
        <v>355</v>
      </c>
      <c r="F46" s="108" t="s">
        <v>344</v>
      </c>
      <c r="G46" s="108" t="s">
        <v>345</v>
      </c>
      <c r="H46" s="109" t="s">
        <v>18</v>
      </c>
      <c r="I46" s="123"/>
      <c r="J46" s="109" t="s">
        <v>19</v>
      </c>
      <c r="K46" s="111">
        <f t="shared" si="0"/>
        <v>4</v>
      </c>
      <c r="L46" s="104" t="s">
        <v>20</v>
      </c>
      <c r="M46" s="104">
        <v>16</v>
      </c>
      <c r="N46" s="262">
        <f t="shared" si="30"/>
        <v>109.73</v>
      </c>
      <c r="O46" s="106">
        <v>109.73</v>
      </c>
      <c r="P46" s="110">
        <f t="shared" si="8"/>
        <v>509.1472</v>
      </c>
      <c r="Q46" s="112" t="s">
        <v>139</v>
      </c>
      <c r="R46" s="113">
        <f t="shared" si="1"/>
        <v>4</v>
      </c>
      <c r="S46" s="114">
        <f t="shared" si="9"/>
        <v>509.1472</v>
      </c>
      <c r="T46" s="113">
        <f t="shared" si="2"/>
        <v>0</v>
      </c>
      <c r="U46" s="115">
        <f t="shared" si="10"/>
        <v>0</v>
      </c>
      <c r="V46" s="113">
        <f t="shared" si="3"/>
        <v>0</v>
      </c>
      <c r="W46" s="115">
        <f t="shared" si="11"/>
        <v>0</v>
      </c>
      <c r="X46" s="113">
        <f t="shared" si="4"/>
        <v>0</v>
      </c>
      <c r="Y46" s="115">
        <f t="shared" si="12"/>
        <v>0</v>
      </c>
      <c r="Z46" s="116">
        <f t="shared" si="5"/>
        <v>509.1472</v>
      </c>
      <c r="AA46" s="117" t="b">
        <f t="shared" si="6"/>
        <v>1</v>
      </c>
      <c r="AB46" s="123"/>
      <c r="AC46" s="124"/>
      <c r="AD46" s="109" t="s">
        <v>22</v>
      </c>
      <c r="AE46" s="108" t="s">
        <v>23</v>
      </c>
      <c r="AF46" s="125"/>
      <c r="AG46" s="126"/>
      <c r="AH46" s="121">
        <v>0</v>
      </c>
      <c r="AI46" s="164">
        <f t="shared" si="13"/>
        <v>0</v>
      </c>
      <c r="AJ46" s="127">
        <v>4</v>
      </c>
      <c r="AK46" s="164">
        <f t="shared" si="14"/>
        <v>509.1472</v>
      </c>
      <c r="AL46" s="127"/>
      <c r="AM46" s="164">
        <f t="shared" si="15"/>
        <v>0</v>
      </c>
      <c r="AN46" s="127"/>
      <c r="AO46" s="164">
        <f t="shared" si="16"/>
        <v>0</v>
      </c>
      <c r="AP46" s="127"/>
      <c r="AQ46" s="164">
        <f t="shared" si="17"/>
        <v>0</v>
      </c>
      <c r="AR46" s="127"/>
      <c r="AS46" s="164">
        <f t="shared" si="18"/>
        <v>0</v>
      </c>
      <c r="AT46" s="127"/>
      <c r="AU46" s="164">
        <f t="shared" si="19"/>
        <v>0</v>
      </c>
      <c r="AV46" s="127"/>
      <c r="AW46" s="164">
        <f t="shared" si="20"/>
        <v>0</v>
      </c>
      <c r="AX46" s="127"/>
      <c r="AY46" s="164">
        <f t="shared" si="21"/>
        <v>0</v>
      </c>
      <c r="AZ46" s="127"/>
      <c r="BA46" s="164">
        <f t="shared" si="22"/>
        <v>0</v>
      </c>
      <c r="BB46" s="127"/>
      <c r="BC46" s="164">
        <f t="shared" si="23"/>
        <v>0</v>
      </c>
      <c r="BD46" s="127"/>
      <c r="BE46" s="164">
        <f t="shared" si="24"/>
        <v>0</v>
      </c>
      <c r="BF46" s="253">
        <f t="shared" si="25"/>
        <v>509.1472</v>
      </c>
      <c r="BG46" s="253">
        <f t="shared" si="26"/>
        <v>509.1472</v>
      </c>
      <c r="BH46" s="10" t="b">
        <f t="shared" si="27"/>
        <v>1</v>
      </c>
      <c r="BI46" s="253">
        <f t="shared" si="28"/>
        <v>0</v>
      </c>
      <c r="BJ46" s="250">
        <f t="shared" si="31"/>
        <v>21110083</v>
      </c>
      <c r="BK46" s="251">
        <v>348</v>
      </c>
      <c r="BL46" s="251">
        <v>5</v>
      </c>
      <c r="BM46" s="252">
        <f t="shared" si="32"/>
        <v>4</v>
      </c>
      <c r="BN46" s="252">
        <f t="shared" si="33"/>
        <v>0</v>
      </c>
      <c r="BO46" s="252">
        <f t="shared" si="34"/>
        <v>0</v>
      </c>
      <c r="BP46" s="252">
        <f t="shared" si="35"/>
        <v>0</v>
      </c>
      <c r="BQ46" s="254">
        <f t="shared" si="36"/>
        <v>109.73</v>
      </c>
      <c r="BR46">
        <f t="shared" si="29"/>
        <v>16</v>
      </c>
      <c r="BS46">
        <v>0</v>
      </c>
      <c r="BT46">
        <v>1</v>
      </c>
      <c r="BU46" t="s">
        <v>139</v>
      </c>
      <c r="BV46" t="str">
        <f t="shared" si="49"/>
        <v>0</v>
      </c>
      <c r="BW46" t="str">
        <f t="shared" si="49"/>
        <v>0</v>
      </c>
      <c r="BX46" t="str">
        <f t="shared" si="49"/>
        <v>1</v>
      </c>
      <c r="BY46" t="s">
        <v>23</v>
      </c>
      <c r="BZ46" s="253">
        <f t="shared" si="37"/>
        <v>0</v>
      </c>
      <c r="CA46" s="253">
        <f t="shared" si="38"/>
        <v>509.1472</v>
      </c>
      <c r="CB46" s="253">
        <f t="shared" si="39"/>
        <v>0</v>
      </c>
      <c r="CC46" s="253">
        <f t="shared" si="40"/>
        <v>0</v>
      </c>
      <c r="CD46" s="253">
        <f t="shared" si="41"/>
        <v>0</v>
      </c>
      <c r="CE46" s="253">
        <f t="shared" si="42"/>
        <v>0</v>
      </c>
      <c r="CF46" s="253">
        <f t="shared" si="43"/>
        <v>0</v>
      </c>
      <c r="CG46" s="253">
        <f t="shared" si="44"/>
        <v>0</v>
      </c>
      <c r="CH46" s="253">
        <f t="shared" si="45"/>
        <v>0</v>
      </c>
      <c r="CI46" s="253">
        <f t="shared" si="46"/>
        <v>0</v>
      </c>
      <c r="CJ46" s="253">
        <f t="shared" si="47"/>
        <v>0</v>
      </c>
      <c r="CK46" s="253">
        <f t="shared" si="48"/>
        <v>0</v>
      </c>
    </row>
    <row r="47" spans="1:89" ht="41.4" x14ac:dyDescent="0.3">
      <c r="A47" s="211"/>
      <c r="B47" s="194">
        <v>22</v>
      </c>
      <c r="C47" s="195">
        <v>211011</v>
      </c>
      <c r="D47" s="196">
        <v>21110083</v>
      </c>
      <c r="E47" s="197" t="s">
        <v>355</v>
      </c>
      <c r="F47" s="198" t="s">
        <v>344</v>
      </c>
      <c r="G47" s="198" t="s">
        <v>345</v>
      </c>
      <c r="H47" s="199" t="s">
        <v>18</v>
      </c>
      <c r="I47" s="194"/>
      <c r="J47" s="199" t="s">
        <v>19</v>
      </c>
      <c r="K47" s="200">
        <f t="shared" si="0"/>
        <v>19</v>
      </c>
      <c r="L47" s="201" t="s">
        <v>20</v>
      </c>
      <c r="M47" s="104">
        <v>16</v>
      </c>
      <c r="N47" s="262">
        <f t="shared" si="30"/>
        <v>78.209999999999994</v>
      </c>
      <c r="O47" s="202">
        <v>78.209999999999994</v>
      </c>
      <c r="P47" s="110">
        <f t="shared" si="8"/>
        <v>1723.7483999999997</v>
      </c>
      <c r="Q47" s="204" t="s">
        <v>139</v>
      </c>
      <c r="R47" s="113">
        <f t="shared" si="1"/>
        <v>4</v>
      </c>
      <c r="S47" s="114">
        <f t="shared" si="9"/>
        <v>362.89439999999996</v>
      </c>
      <c r="T47" s="113">
        <f t="shared" si="2"/>
        <v>9</v>
      </c>
      <c r="U47" s="115">
        <f t="shared" si="10"/>
        <v>816.51239999999996</v>
      </c>
      <c r="V47" s="113">
        <f t="shared" si="3"/>
        <v>3</v>
      </c>
      <c r="W47" s="115">
        <f t="shared" si="11"/>
        <v>272.17079999999999</v>
      </c>
      <c r="X47" s="113">
        <f t="shared" si="4"/>
        <v>3</v>
      </c>
      <c r="Y47" s="115">
        <f t="shared" si="12"/>
        <v>272.17079999999999</v>
      </c>
      <c r="Z47" s="116">
        <f t="shared" si="5"/>
        <v>1723.7483999999999</v>
      </c>
      <c r="AA47" s="117" t="b">
        <f t="shared" si="6"/>
        <v>1</v>
      </c>
      <c r="AB47" s="194"/>
      <c r="AC47" s="213"/>
      <c r="AD47" s="109" t="s">
        <v>22</v>
      </c>
      <c r="AE47" s="108" t="s">
        <v>23</v>
      </c>
      <c r="AF47" s="214"/>
      <c r="AG47" s="215"/>
      <c r="AH47" s="210"/>
      <c r="AI47" s="164">
        <f t="shared" si="13"/>
        <v>0</v>
      </c>
      <c r="AJ47" s="216"/>
      <c r="AK47" s="164">
        <f t="shared" si="14"/>
        <v>0</v>
      </c>
      <c r="AL47" s="216">
        <v>4</v>
      </c>
      <c r="AM47" s="164">
        <f t="shared" si="15"/>
        <v>362.89439999999996</v>
      </c>
      <c r="AN47" s="216">
        <v>4</v>
      </c>
      <c r="AO47" s="164">
        <f t="shared" si="16"/>
        <v>362.89439999999996</v>
      </c>
      <c r="AP47" s="216">
        <v>4</v>
      </c>
      <c r="AQ47" s="164">
        <f t="shared" si="17"/>
        <v>362.89439999999996</v>
      </c>
      <c r="AR47" s="216">
        <v>1</v>
      </c>
      <c r="AS47" s="164">
        <f t="shared" si="18"/>
        <v>90.72359999999999</v>
      </c>
      <c r="AT47" s="216">
        <v>1</v>
      </c>
      <c r="AU47" s="164">
        <f t="shared" si="19"/>
        <v>90.72359999999999</v>
      </c>
      <c r="AV47" s="216">
        <v>1</v>
      </c>
      <c r="AW47" s="164">
        <f t="shared" si="20"/>
        <v>90.72359999999999</v>
      </c>
      <c r="AX47" s="216">
        <v>1</v>
      </c>
      <c r="AY47" s="164">
        <f t="shared" si="21"/>
        <v>90.72359999999999</v>
      </c>
      <c r="AZ47" s="216">
        <v>1</v>
      </c>
      <c r="BA47" s="164">
        <f t="shared" si="22"/>
        <v>90.72359999999999</v>
      </c>
      <c r="BB47" s="216">
        <v>1</v>
      </c>
      <c r="BC47" s="164">
        <f t="shared" si="23"/>
        <v>90.72359999999999</v>
      </c>
      <c r="BD47" s="216">
        <v>1</v>
      </c>
      <c r="BE47" s="164">
        <f t="shared" si="24"/>
        <v>90.72359999999999</v>
      </c>
      <c r="BF47" s="253">
        <f t="shared" si="25"/>
        <v>1723.7483999999997</v>
      </c>
      <c r="BG47" s="253">
        <f t="shared" si="26"/>
        <v>1723.7483999999997</v>
      </c>
      <c r="BH47" s="10" t="b">
        <f t="shared" si="27"/>
        <v>1</v>
      </c>
      <c r="BI47" s="253">
        <f t="shared" si="28"/>
        <v>0</v>
      </c>
      <c r="BJ47" s="250">
        <f t="shared" si="31"/>
        <v>21110083</v>
      </c>
      <c r="BK47" s="251">
        <v>348</v>
      </c>
      <c r="BL47" s="251">
        <v>5</v>
      </c>
      <c r="BM47" s="252">
        <f t="shared" si="32"/>
        <v>4</v>
      </c>
      <c r="BN47" s="252">
        <f t="shared" si="33"/>
        <v>9</v>
      </c>
      <c r="BO47" s="252">
        <f t="shared" si="34"/>
        <v>3</v>
      </c>
      <c r="BP47" s="252">
        <f t="shared" si="35"/>
        <v>3</v>
      </c>
      <c r="BQ47" s="254">
        <f t="shared" si="36"/>
        <v>78.209999999999994</v>
      </c>
      <c r="BR47">
        <f t="shared" si="29"/>
        <v>16</v>
      </c>
      <c r="BS47">
        <v>0</v>
      </c>
      <c r="BT47">
        <v>1</v>
      </c>
      <c r="BU47" t="s">
        <v>139</v>
      </c>
      <c r="BV47" t="str">
        <f t="shared" si="49"/>
        <v>0</v>
      </c>
      <c r="BW47" t="str">
        <f t="shared" si="49"/>
        <v>0</v>
      </c>
      <c r="BX47" t="str">
        <f t="shared" si="49"/>
        <v>1</v>
      </c>
      <c r="BY47" t="s">
        <v>23</v>
      </c>
      <c r="BZ47" s="253">
        <f t="shared" si="37"/>
        <v>0</v>
      </c>
      <c r="CA47" s="253">
        <f t="shared" si="38"/>
        <v>0</v>
      </c>
      <c r="CB47" s="253">
        <f t="shared" si="39"/>
        <v>362.89439999999996</v>
      </c>
      <c r="CC47" s="253">
        <f t="shared" si="40"/>
        <v>362.89439999999996</v>
      </c>
      <c r="CD47" s="253">
        <f t="shared" si="41"/>
        <v>362.89439999999996</v>
      </c>
      <c r="CE47" s="253">
        <f t="shared" si="42"/>
        <v>90.72359999999999</v>
      </c>
      <c r="CF47" s="253">
        <f t="shared" si="43"/>
        <v>90.72359999999999</v>
      </c>
      <c r="CG47" s="253">
        <f t="shared" si="44"/>
        <v>90.72359999999999</v>
      </c>
      <c r="CH47" s="253">
        <f t="shared" si="45"/>
        <v>90.72359999999999</v>
      </c>
      <c r="CI47" s="253">
        <f t="shared" si="46"/>
        <v>90.72359999999999</v>
      </c>
      <c r="CJ47" s="253">
        <f t="shared" si="47"/>
        <v>90.72359999999999</v>
      </c>
      <c r="CK47" s="253">
        <f t="shared" si="48"/>
        <v>90.72359999999999</v>
      </c>
    </row>
    <row r="48" spans="1:89" ht="27.6" x14ac:dyDescent="0.3">
      <c r="A48" s="10"/>
      <c r="B48" s="129">
        <v>23</v>
      </c>
      <c r="C48" s="192">
        <v>211011</v>
      </c>
      <c r="D48" s="189">
        <v>21110091</v>
      </c>
      <c r="E48" s="102" t="s">
        <v>146</v>
      </c>
      <c r="F48" s="108" t="s">
        <v>344</v>
      </c>
      <c r="G48" s="108" t="s">
        <v>345</v>
      </c>
      <c r="H48" s="109" t="s">
        <v>18</v>
      </c>
      <c r="I48" s="123"/>
      <c r="J48" s="109" t="s">
        <v>19</v>
      </c>
      <c r="K48" s="111">
        <f t="shared" si="0"/>
        <v>4</v>
      </c>
      <c r="L48" s="104" t="s">
        <v>138</v>
      </c>
      <c r="M48" s="104">
        <v>16</v>
      </c>
      <c r="N48" s="262">
        <f t="shared" si="30"/>
        <v>24.79</v>
      </c>
      <c r="O48" s="106">
        <v>24.79</v>
      </c>
      <c r="P48" s="110">
        <f t="shared" si="8"/>
        <v>115.02559999999998</v>
      </c>
      <c r="Q48" s="112" t="s">
        <v>139</v>
      </c>
      <c r="R48" s="113">
        <f t="shared" si="1"/>
        <v>4</v>
      </c>
      <c r="S48" s="114">
        <f t="shared" si="9"/>
        <v>115.02559999999998</v>
      </c>
      <c r="T48" s="113">
        <f t="shared" si="2"/>
        <v>0</v>
      </c>
      <c r="U48" s="115">
        <f t="shared" si="10"/>
        <v>0</v>
      </c>
      <c r="V48" s="113">
        <f t="shared" si="3"/>
        <v>0</v>
      </c>
      <c r="W48" s="115">
        <f t="shared" si="11"/>
        <v>0</v>
      </c>
      <c r="X48" s="113">
        <f t="shared" si="4"/>
        <v>0</v>
      </c>
      <c r="Y48" s="115">
        <f t="shared" si="12"/>
        <v>0</v>
      </c>
      <c r="Z48" s="116">
        <f t="shared" si="5"/>
        <v>115.02559999999998</v>
      </c>
      <c r="AA48" s="117" t="b">
        <f t="shared" si="6"/>
        <v>1</v>
      </c>
      <c r="AB48" s="123"/>
      <c r="AC48" s="124"/>
      <c r="AD48" s="109" t="s">
        <v>22</v>
      </c>
      <c r="AE48" s="108" t="s">
        <v>23</v>
      </c>
      <c r="AF48" s="125"/>
      <c r="AG48" s="126"/>
      <c r="AH48" s="121">
        <v>0</v>
      </c>
      <c r="AI48" s="164">
        <f t="shared" si="13"/>
        <v>0</v>
      </c>
      <c r="AJ48" s="127">
        <v>4</v>
      </c>
      <c r="AK48" s="164">
        <f t="shared" si="14"/>
        <v>115.02559999999998</v>
      </c>
      <c r="AL48" s="127"/>
      <c r="AM48" s="164">
        <f t="shared" si="15"/>
        <v>0</v>
      </c>
      <c r="AN48" s="127"/>
      <c r="AO48" s="164">
        <f t="shared" si="16"/>
        <v>0</v>
      </c>
      <c r="AP48" s="127"/>
      <c r="AQ48" s="164">
        <f t="shared" si="17"/>
        <v>0</v>
      </c>
      <c r="AR48" s="127"/>
      <c r="AS48" s="164">
        <f t="shared" si="18"/>
        <v>0</v>
      </c>
      <c r="AT48" s="127"/>
      <c r="AU48" s="164">
        <f t="shared" si="19"/>
        <v>0</v>
      </c>
      <c r="AV48" s="127"/>
      <c r="AW48" s="164">
        <f t="shared" si="20"/>
        <v>0</v>
      </c>
      <c r="AX48" s="127"/>
      <c r="AY48" s="164">
        <f t="shared" si="21"/>
        <v>0</v>
      </c>
      <c r="AZ48" s="127"/>
      <c r="BA48" s="164">
        <f t="shared" si="22"/>
        <v>0</v>
      </c>
      <c r="BB48" s="127"/>
      <c r="BC48" s="164">
        <f t="shared" si="23"/>
        <v>0</v>
      </c>
      <c r="BD48" s="127"/>
      <c r="BE48" s="164">
        <f t="shared" si="24"/>
        <v>0</v>
      </c>
      <c r="BF48" s="253">
        <f t="shared" si="25"/>
        <v>115.02559999999998</v>
      </c>
      <c r="BG48" s="253">
        <f t="shared" si="26"/>
        <v>115.02559999999998</v>
      </c>
      <c r="BH48" s="10" t="b">
        <f t="shared" si="27"/>
        <v>1</v>
      </c>
      <c r="BI48" s="253">
        <f t="shared" si="28"/>
        <v>0</v>
      </c>
      <c r="BJ48" s="250">
        <f t="shared" si="31"/>
        <v>21110091</v>
      </c>
      <c r="BK48" s="251">
        <v>348</v>
      </c>
      <c r="BL48" s="251">
        <v>5</v>
      </c>
      <c r="BM48" s="252">
        <f t="shared" si="32"/>
        <v>4</v>
      </c>
      <c r="BN48" s="252">
        <f t="shared" si="33"/>
        <v>0</v>
      </c>
      <c r="BO48" s="252">
        <f t="shared" si="34"/>
        <v>0</v>
      </c>
      <c r="BP48" s="252">
        <f t="shared" si="35"/>
        <v>0</v>
      </c>
      <c r="BQ48" s="254">
        <f t="shared" si="36"/>
        <v>24.79</v>
      </c>
      <c r="BR48">
        <f t="shared" si="29"/>
        <v>16</v>
      </c>
      <c r="BS48">
        <v>0</v>
      </c>
      <c r="BT48">
        <v>1</v>
      </c>
      <c r="BU48" t="s">
        <v>139</v>
      </c>
      <c r="BV48" t="str">
        <f t="shared" si="49"/>
        <v>0</v>
      </c>
      <c r="BW48" t="str">
        <f t="shared" si="49"/>
        <v>0</v>
      </c>
      <c r="BX48" t="str">
        <f t="shared" si="49"/>
        <v>1</v>
      </c>
      <c r="BY48" t="s">
        <v>23</v>
      </c>
      <c r="BZ48" s="253">
        <f t="shared" si="37"/>
        <v>0</v>
      </c>
      <c r="CA48" s="253">
        <f t="shared" si="38"/>
        <v>115.02559999999998</v>
      </c>
      <c r="CB48" s="253">
        <f t="shared" si="39"/>
        <v>0</v>
      </c>
      <c r="CC48" s="253">
        <f t="shared" si="40"/>
        <v>0</v>
      </c>
      <c r="CD48" s="253">
        <f t="shared" si="41"/>
        <v>0</v>
      </c>
      <c r="CE48" s="253">
        <f t="shared" si="42"/>
        <v>0</v>
      </c>
      <c r="CF48" s="253">
        <f t="shared" si="43"/>
        <v>0</v>
      </c>
      <c r="CG48" s="253">
        <f t="shared" si="44"/>
        <v>0</v>
      </c>
      <c r="CH48" s="253">
        <f t="shared" si="45"/>
        <v>0</v>
      </c>
      <c r="CI48" s="253">
        <f t="shared" si="46"/>
        <v>0</v>
      </c>
      <c r="CJ48" s="253">
        <f t="shared" si="47"/>
        <v>0</v>
      </c>
      <c r="CK48" s="253">
        <f t="shared" si="48"/>
        <v>0</v>
      </c>
    </row>
    <row r="49" spans="1:89" ht="27.6" x14ac:dyDescent="0.3">
      <c r="A49" s="211"/>
      <c r="B49" s="194">
        <v>23</v>
      </c>
      <c r="C49" s="195">
        <v>211011</v>
      </c>
      <c r="D49" s="196">
        <v>21110091</v>
      </c>
      <c r="E49" s="197" t="s">
        <v>146</v>
      </c>
      <c r="F49" s="198" t="s">
        <v>344</v>
      </c>
      <c r="G49" s="198" t="s">
        <v>345</v>
      </c>
      <c r="H49" s="199" t="s">
        <v>18</v>
      </c>
      <c r="I49" s="194"/>
      <c r="J49" s="199" t="s">
        <v>19</v>
      </c>
      <c r="K49" s="200">
        <f t="shared" si="0"/>
        <v>19</v>
      </c>
      <c r="L49" s="201" t="s">
        <v>138</v>
      </c>
      <c r="M49" s="104">
        <v>16</v>
      </c>
      <c r="N49" s="262">
        <f t="shared" si="30"/>
        <v>21.33</v>
      </c>
      <c r="O49" s="202">
        <v>21.33</v>
      </c>
      <c r="P49" s="110">
        <f t="shared" si="8"/>
        <v>470.11319999999989</v>
      </c>
      <c r="Q49" s="204" t="s">
        <v>139</v>
      </c>
      <c r="R49" s="113">
        <f t="shared" si="1"/>
        <v>4</v>
      </c>
      <c r="S49" s="114">
        <f t="shared" si="9"/>
        <v>98.971199999999982</v>
      </c>
      <c r="T49" s="113">
        <f t="shared" si="2"/>
        <v>9</v>
      </c>
      <c r="U49" s="115">
        <f t="shared" si="10"/>
        <v>222.68519999999995</v>
      </c>
      <c r="V49" s="113">
        <f t="shared" si="3"/>
        <v>3</v>
      </c>
      <c r="W49" s="115">
        <f t="shared" si="11"/>
        <v>74.228399999999993</v>
      </c>
      <c r="X49" s="113">
        <f t="shared" si="4"/>
        <v>3</v>
      </c>
      <c r="Y49" s="115">
        <f t="shared" si="12"/>
        <v>74.228399999999993</v>
      </c>
      <c r="Z49" s="116">
        <f t="shared" si="5"/>
        <v>470.11319999999989</v>
      </c>
      <c r="AA49" s="117" t="b">
        <f t="shared" si="6"/>
        <v>1</v>
      </c>
      <c r="AB49" s="194"/>
      <c r="AC49" s="213"/>
      <c r="AD49" s="109" t="s">
        <v>22</v>
      </c>
      <c r="AE49" s="108" t="s">
        <v>23</v>
      </c>
      <c r="AF49" s="214"/>
      <c r="AG49" s="215"/>
      <c r="AH49" s="210"/>
      <c r="AI49" s="164">
        <f t="shared" si="13"/>
        <v>0</v>
      </c>
      <c r="AJ49" s="216"/>
      <c r="AK49" s="164">
        <f t="shared" si="14"/>
        <v>0</v>
      </c>
      <c r="AL49" s="216">
        <v>4</v>
      </c>
      <c r="AM49" s="164">
        <f t="shared" si="15"/>
        <v>98.971199999999982</v>
      </c>
      <c r="AN49" s="216">
        <v>4</v>
      </c>
      <c r="AO49" s="164">
        <f t="shared" si="16"/>
        <v>98.971199999999982</v>
      </c>
      <c r="AP49" s="216">
        <v>4</v>
      </c>
      <c r="AQ49" s="164">
        <f t="shared" si="17"/>
        <v>98.971199999999982</v>
      </c>
      <c r="AR49" s="216">
        <v>1</v>
      </c>
      <c r="AS49" s="164">
        <f t="shared" si="18"/>
        <v>24.742799999999995</v>
      </c>
      <c r="AT49" s="216">
        <v>1</v>
      </c>
      <c r="AU49" s="164">
        <f t="shared" si="19"/>
        <v>24.742799999999995</v>
      </c>
      <c r="AV49" s="216">
        <v>1</v>
      </c>
      <c r="AW49" s="164">
        <f t="shared" si="20"/>
        <v>24.742799999999995</v>
      </c>
      <c r="AX49" s="216">
        <v>1</v>
      </c>
      <c r="AY49" s="164">
        <f t="shared" si="21"/>
        <v>24.742799999999995</v>
      </c>
      <c r="AZ49" s="216">
        <v>1</v>
      </c>
      <c r="BA49" s="164">
        <f t="shared" si="22"/>
        <v>24.742799999999995</v>
      </c>
      <c r="BB49" s="216">
        <v>1</v>
      </c>
      <c r="BC49" s="164">
        <f t="shared" si="23"/>
        <v>24.742799999999995</v>
      </c>
      <c r="BD49" s="216">
        <v>1</v>
      </c>
      <c r="BE49" s="164">
        <f t="shared" si="24"/>
        <v>24.742799999999995</v>
      </c>
      <c r="BF49" s="253">
        <f t="shared" si="25"/>
        <v>470.11319999999989</v>
      </c>
      <c r="BG49" s="253">
        <f t="shared" si="26"/>
        <v>470.11319999999989</v>
      </c>
      <c r="BH49" s="10" t="b">
        <f t="shared" si="27"/>
        <v>1</v>
      </c>
      <c r="BI49" s="253">
        <f t="shared" si="28"/>
        <v>0</v>
      </c>
      <c r="BJ49" s="250">
        <f t="shared" si="31"/>
        <v>21110091</v>
      </c>
      <c r="BK49" s="251">
        <v>348</v>
      </c>
      <c r="BL49" s="251">
        <v>5</v>
      </c>
      <c r="BM49" s="252">
        <f t="shared" si="32"/>
        <v>4</v>
      </c>
      <c r="BN49" s="252">
        <f t="shared" si="33"/>
        <v>9</v>
      </c>
      <c r="BO49" s="252">
        <f t="shared" si="34"/>
        <v>3</v>
      </c>
      <c r="BP49" s="252">
        <f t="shared" si="35"/>
        <v>3</v>
      </c>
      <c r="BQ49" s="254">
        <f t="shared" si="36"/>
        <v>21.33</v>
      </c>
      <c r="BR49">
        <f t="shared" si="29"/>
        <v>16</v>
      </c>
      <c r="BS49">
        <v>0</v>
      </c>
      <c r="BT49">
        <v>1</v>
      </c>
      <c r="BU49" t="s">
        <v>139</v>
      </c>
      <c r="BV49" t="str">
        <f t="shared" si="49"/>
        <v>0</v>
      </c>
      <c r="BW49" t="str">
        <f t="shared" si="49"/>
        <v>0</v>
      </c>
      <c r="BX49" t="str">
        <f t="shared" si="49"/>
        <v>1</v>
      </c>
      <c r="BY49" t="s">
        <v>23</v>
      </c>
      <c r="BZ49" s="253">
        <f t="shared" si="37"/>
        <v>0</v>
      </c>
      <c r="CA49" s="253">
        <f t="shared" si="38"/>
        <v>0</v>
      </c>
      <c r="CB49" s="253">
        <f t="shared" si="39"/>
        <v>98.971199999999982</v>
      </c>
      <c r="CC49" s="253">
        <f t="shared" si="40"/>
        <v>98.971199999999982</v>
      </c>
      <c r="CD49" s="253">
        <f t="shared" si="41"/>
        <v>98.971199999999982</v>
      </c>
      <c r="CE49" s="253">
        <f t="shared" si="42"/>
        <v>24.742799999999995</v>
      </c>
      <c r="CF49" s="253">
        <f t="shared" si="43"/>
        <v>24.742799999999995</v>
      </c>
      <c r="CG49" s="253">
        <f t="shared" si="44"/>
        <v>24.742799999999995</v>
      </c>
      <c r="CH49" s="253">
        <f t="shared" si="45"/>
        <v>24.742799999999995</v>
      </c>
      <c r="CI49" s="253">
        <f t="shared" si="46"/>
        <v>24.742799999999995</v>
      </c>
      <c r="CJ49" s="253">
        <f t="shared" si="47"/>
        <v>24.742799999999995</v>
      </c>
      <c r="CK49" s="253">
        <f t="shared" si="48"/>
        <v>24.742799999999995</v>
      </c>
    </row>
    <row r="50" spans="1:89" ht="20.399999999999999" x14ac:dyDescent="0.3">
      <c r="A50" s="1"/>
      <c r="B50" s="129">
        <v>24</v>
      </c>
      <c r="C50" s="192">
        <v>211011</v>
      </c>
      <c r="D50" s="189">
        <v>21110099</v>
      </c>
      <c r="E50" s="102" t="s">
        <v>147</v>
      </c>
      <c r="F50" s="108" t="s">
        <v>344</v>
      </c>
      <c r="G50" s="108" t="s">
        <v>345</v>
      </c>
      <c r="H50" s="109" t="s">
        <v>18</v>
      </c>
      <c r="I50" s="123"/>
      <c r="J50" s="109" t="s">
        <v>19</v>
      </c>
      <c r="K50" s="111">
        <f t="shared" si="0"/>
        <v>3</v>
      </c>
      <c r="L50" s="104" t="s">
        <v>138</v>
      </c>
      <c r="M50" s="104">
        <v>16</v>
      </c>
      <c r="N50" s="262">
        <f t="shared" si="30"/>
        <v>183.53</v>
      </c>
      <c r="O50" s="106">
        <v>183.53</v>
      </c>
      <c r="P50" s="110">
        <f t="shared" si="8"/>
        <v>638.68439999999987</v>
      </c>
      <c r="Q50" s="112" t="s">
        <v>139</v>
      </c>
      <c r="R50" s="113">
        <f t="shared" si="1"/>
        <v>3</v>
      </c>
      <c r="S50" s="114">
        <f t="shared" si="9"/>
        <v>638.68439999999987</v>
      </c>
      <c r="T50" s="113">
        <f t="shared" si="2"/>
        <v>0</v>
      </c>
      <c r="U50" s="115">
        <f t="shared" si="10"/>
        <v>0</v>
      </c>
      <c r="V50" s="113">
        <f t="shared" si="3"/>
        <v>0</v>
      </c>
      <c r="W50" s="115">
        <f t="shared" si="11"/>
        <v>0</v>
      </c>
      <c r="X50" s="113">
        <f t="shared" si="4"/>
        <v>0</v>
      </c>
      <c r="Y50" s="115">
        <f t="shared" si="12"/>
        <v>0</v>
      </c>
      <c r="Z50" s="116">
        <f t="shared" si="5"/>
        <v>638.68439999999987</v>
      </c>
      <c r="AA50" s="117" t="b">
        <f t="shared" si="6"/>
        <v>1</v>
      </c>
      <c r="AB50" s="123"/>
      <c r="AC50" s="124"/>
      <c r="AD50" s="109" t="s">
        <v>22</v>
      </c>
      <c r="AE50" s="108" t="s">
        <v>23</v>
      </c>
      <c r="AF50" s="125"/>
      <c r="AG50" s="126"/>
      <c r="AH50" s="121">
        <v>0</v>
      </c>
      <c r="AI50" s="164">
        <f t="shared" si="13"/>
        <v>0</v>
      </c>
      <c r="AJ50" s="127">
        <v>3</v>
      </c>
      <c r="AK50" s="164">
        <f t="shared" si="14"/>
        <v>638.68439999999987</v>
      </c>
      <c r="AL50" s="127"/>
      <c r="AM50" s="164">
        <f t="shared" si="15"/>
        <v>0</v>
      </c>
      <c r="AN50" s="127"/>
      <c r="AO50" s="164">
        <f t="shared" si="16"/>
        <v>0</v>
      </c>
      <c r="AP50" s="127"/>
      <c r="AQ50" s="164">
        <f t="shared" si="17"/>
        <v>0</v>
      </c>
      <c r="AR50" s="127"/>
      <c r="AS50" s="164">
        <f t="shared" si="18"/>
        <v>0</v>
      </c>
      <c r="AT50" s="127"/>
      <c r="AU50" s="164">
        <f t="shared" si="19"/>
        <v>0</v>
      </c>
      <c r="AV50" s="127"/>
      <c r="AW50" s="164">
        <f t="shared" si="20"/>
        <v>0</v>
      </c>
      <c r="AX50" s="127"/>
      <c r="AY50" s="164">
        <f t="shared" si="21"/>
        <v>0</v>
      </c>
      <c r="AZ50" s="127"/>
      <c r="BA50" s="164">
        <f t="shared" si="22"/>
        <v>0</v>
      </c>
      <c r="BB50" s="127"/>
      <c r="BC50" s="164">
        <f t="shared" si="23"/>
        <v>0</v>
      </c>
      <c r="BD50" s="127"/>
      <c r="BE50" s="164">
        <f t="shared" si="24"/>
        <v>0</v>
      </c>
      <c r="BF50" s="253">
        <f t="shared" si="25"/>
        <v>638.68439999999987</v>
      </c>
      <c r="BG50" s="253">
        <f t="shared" si="26"/>
        <v>638.68439999999987</v>
      </c>
      <c r="BH50" s="10" t="b">
        <f t="shared" si="27"/>
        <v>1</v>
      </c>
      <c r="BI50" s="253">
        <f t="shared" si="28"/>
        <v>0</v>
      </c>
      <c r="BJ50" s="250">
        <f t="shared" si="31"/>
        <v>21110099</v>
      </c>
      <c r="BK50" s="251">
        <v>348</v>
      </c>
      <c r="BL50" s="251">
        <v>5</v>
      </c>
      <c r="BM50" s="252">
        <f t="shared" si="32"/>
        <v>3</v>
      </c>
      <c r="BN50" s="252">
        <f t="shared" si="33"/>
        <v>0</v>
      </c>
      <c r="BO50" s="252">
        <f t="shared" si="34"/>
        <v>0</v>
      </c>
      <c r="BP50" s="252">
        <f t="shared" si="35"/>
        <v>0</v>
      </c>
      <c r="BQ50" s="254">
        <f t="shared" si="36"/>
        <v>183.53</v>
      </c>
      <c r="BR50">
        <f t="shared" si="29"/>
        <v>16</v>
      </c>
      <c r="BS50">
        <v>0</v>
      </c>
      <c r="BT50">
        <v>1</v>
      </c>
      <c r="BU50" t="s">
        <v>139</v>
      </c>
      <c r="BV50" t="str">
        <f t="shared" si="49"/>
        <v>0</v>
      </c>
      <c r="BW50" t="str">
        <f t="shared" si="49"/>
        <v>0</v>
      </c>
      <c r="BX50" t="str">
        <f t="shared" si="49"/>
        <v>1</v>
      </c>
      <c r="BY50" t="s">
        <v>23</v>
      </c>
      <c r="BZ50" s="253">
        <f t="shared" si="37"/>
        <v>0</v>
      </c>
      <c r="CA50" s="253">
        <f t="shared" si="38"/>
        <v>638.68439999999987</v>
      </c>
      <c r="CB50" s="253">
        <f t="shared" si="39"/>
        <v>0</v>
      </c>
      <c r="CC50" s="253">
        <f t="shared" si="40"/>
        <v>0</v>
      </c>
      <c r="CD50" s="253">
        <f t="shared" si="41"/>
        <v>0</v>
      </c>
      <c r="CE50" s="253">
        <f t="shared" si="42"/>
        <v>0</v>
      </c>
      <c r="CF50" s="253">
        <f t="shared" si="43"/>
        <v>0</v>
      </c>
      <c r="CG50" s="253">
        <f t="shared" si="44"/>
        <v>0</v>
      </c>
      <c r="CH50" s="253">
        <f t="shared" si="45"/>
        <v>0</v>
      </c>
      <c r="CI50" s="253">
        <f t="shared" si="46"/>
        <v>0</v>
      </c>
      <c r="CJ50" s="253">
        <f t="shared" si="47"/>
        <v>0</v>
      </c>
      <c r="CK50" s="253">
        <f t="shared" si="48"/>
        <v>0</v>
      </c>
    </row>
    <row r="51" spans="1:89" ht="20.399999999999999" x14ac:dyDescent="0.3">
      <c r="A51" s="217"/>
      <c r="B51" s="194">
        <v>24</v>
      </c>
      <c r="C51" s="195">
        <v>211011</v>
      </c>
      <c r="D51" s="196">
        <v>21110099</v>
      </c>
      <c r="E51" s="197" t="s">
        <v>147</v>
      </c>
      <c r="F51" s="198" t="s">
        <v>344</v>
      </c>
      <c r="G51" s="198" t="s">
        <v>345</v>
      </c>
      <c r="H51" s="199" t="s">
        <v>18</v>
      </c>
      <c r="I51" s="194"/>
      <c r="J51" s="199" t="s">
        <v>19</v>
      </c>
      <c r="K51" s="200">
        <f t="shared" si="0"/>
        <v>16</v>
      </c>
      <c r="L51" s="201" t="s">
        <v>138</v>
      </c>
      <c r="M51" s="104">
        <v>16</v>
      </c>
      <c r="N51" s="262">
        <f t="shared" si="30"/>
        <v>144.65</v>
      </c>
      <c r="O51" s="202">
        <v>144.65</v>
      </c>
      <c r="P51" s="110">
        <f t="shared" si="8"/>
        <v>2684.7039999999997</v>
      </c>
      <c r="Q51" s="204" t="s">
        <v>139</v>
      </c>
      <c r="R51" s="113">
        <f t="shared" si="1"/>
        <v>3</v>
      </c>
      <c r="S51" s="114">
        <f t="shared" si="9"/>
        <v>503.38199999999995</v>
      </c>
      <c r="T51" s="113">
        <f t="shared" si="2"/>
        <v>7</v>
      </c>
      <c r="U51" s="115">
        <f t="shared" si="10"/>
        <v>1174.558</v>
      </c>
      <c r="V51" s="113">
        <f t="shared" si="3"/>
        <v>3</v>
      </c>
      <c r="W51" s="115">
        <f t="shared" si="11"/>
        <v>503.38199999999995</v>
      </c>
      <c r="X51" s="113">
        <f t="shared" si="4"/>
        <v>3</v>
      </c>
      <c r="Y51" s="115">
        <f t="shared" si="12"/>
        <v>503.38199999999995</v>
      </c>
      <c r="Z51" s="116">
        <f t="shared" si="5"/>
        <v>2684.7040000000002</v>
      </c>
      <c r="AA51" s="117" t="b">
        <f t="shared" si="6"/>
        <v>1</v>
      </c>
      <c r="AB51" s="194"/>
      <c r="AC51" s="213"/>
      <c r="AD51" s="109" t="s">
        <v>22</v>
      </c>
      <c r="AE51" s="108" t="s">
        <v>23</v>
      </c>
      <c r="AF51" s="214"/>
      <c r="AG51" s="215"/>
      <c r="AH51" s="210"/>
      <c r="AI51" s="164">
        <f t="shared" si="13"/>
        <v>0</v>
      </c>
      <c r="AJ51" s="216"/>
      <c r="AK51" s="164">
        <f t="shared" si="14"/>
        <v>0</v>
      </c>
      <c r="AL51" s="216">
        <v>3</v>
      </c>
      <c r="AM51" s="164">
        <f t="shared" si="15"/>
        <v>503.38199999999995</v>
      </c>
      <c r="AN51" s="216">
        <v>3</v>
      </c>
      <c r="AO51" s="164">
        <f t="shared" si="16"/>
        <v>503.38199999999995</v>
      </c>
      <c r="AP51" s="216">
        <v>3</v>
      </c>
      <c r="AQ51" s="164">
        <f t="shared" si="17"/>
        <v>503.38199999999995</v>
      </c>
      <c r="AR51" s="216">
        <v>1</v>
      </c>
      <c r="AS51" s="164">
        <f t="shared" si="18"/>
        <v>167.79399999999998</v>
      </c>
      <c r="AT51" s="216">
        <v>1</v>
      </c>
      <c r="AU51" s="164">
        <f t="shared" si="19"/>
        <v>167.79399999999998</v>
      </c>
      <c r="AV51" s="216">
        <v>1</v>
      </c>
      <c r="AW51" s="164">
        <f t="shared" si="20"/>
        <v>167.79399999999998</v>
      </c>
      <c r="AX51" s="216">
        <v>1</v>
      </c>
      <c r="AY51" s="164">
        <f t="shared" si="21"/>
        <v>167.79399999999998</v>
      </c>
      <c r="AZ51" s="216">
        <v>1</v>
      </c>
      <c r="BA51" s="164">
        <f t="shared" si="22"/>
        <v>167.79399999999998</v>
      </c>
      <c r="BB51" s="216">
        <v>1</v>
      </c>
      <c r="BC51" s="164">
        <f t="shared" si="23"/>
        <v>167.79399999999998</v>
      </c>
      <c r="BD51" s="216">
        <v>1</v>
      </c>
      <c r="BE51" s="164">
        <f t="shared" si="24"/>
        <v>167.79399999999998</v>
      </c>
      <c r="BF51" s="253">
        <f t="shared" si="25"/>
        <v>2684.7039999999997</v>
      </c>
      <c r="BG51" s="253">
        <f t="shared" si="26"/>
        <v>2684.7040000000002</v>
      </c>
      <c r="BH51" s="10" t="b">
        <f t="shared" si="27"/>
        <v>1</v>
      </c>
      <c r="BI51" s="253">
        <f t="shared" si="28"/>
        <v>0</v>
      </c>
      <c r="BJ51" s="250">
        <f t="shared" si="31"/>
        <v>21110099</v>
      </c>
      <c r="BK51" s="251">
        <v>348</v>
      </c>
      <c r="BL51" s="251">
        <v>5</v>
      </c>
      <c r="BM51" s="252">
        <f t="shared" si="32"/>
        <v>3</v>
      </c>
      <c r="BN51" s="252">
        <f t="shared" si="33"/>
        <v>7</v>
      </c>
      <c r="BO51" s="252">
        <f t="shared" si="34"/>
        <v>3</v>
      </c>
      <c r="BP51" s="252">
        <f t="shared" si="35"/>
        <v>3</v>
      </c>
      <c r="BQ51" s="254">
        <f t="shared" si="36"/>
        <v>144.65</v>
      </c>
      <c r="BR51">
        <f t="shared" si="29"/>
        <v>16</v>
      </c>
      <c r="BS51">
        <v>0</v>
      </c>
      <c r="BT51">
        <v>1</v>
      </c>
      <c r="BU51" t="s">
        <v>139</v>
      </c>
      <c r="BV51" t="str">
        <f t="shared" si="49"/>
        <v>0</v>
      </c>
      <c r="BW51" t="str">
        <f t="shared" si="49"/>
        <v>0</v>
      </c>
      <c r="BX51" t="str">
        <f t="shared" si="49"/>
        <v>1</v>
      </c>
      <c r="BY51" t="s">
        <v>23</v>
      </c>
      <c r="BZ51" s="253">
        <f t="shared" si="37"/>
        <v>0</v>
      </c>
      <c r="CA51" s="253">
        <f t="shared" si="38"/>
        <v>0</v>
      </c>
      <c r="CB51" s="253">
        <f t="shared" si="39"/>
        <v>503.38199999999995</v>
      </c>
      <c r="CC51" s="253">
        <f t="shared" si="40"/>
        <v>503.38199999999995</v>
      </c>
      <c r="CD51" s="253">
        <f t="shared" si="41"/>
        <v>503.38199999999995</v>
      </c>
      <c r="CE51" s="253">
        <f t="shared" si="42"/>
        <v>167.79399999999998</v>
      </c>
      <c r="CF51" s="253">
        <f t="shared" si="43"/>
        <v>167.79399999999998</v>
      </c>
      <c r="CG51" s="253">
        <f t="shared" si="44"/>
        <v>167.79399999999998</v>
      </c>
      <c r="CH51" s="253">
        <f t="shared" si="45"/>
        <v>167.79399999999998</v>
      </c>
      <c r="CI51" s="253">
        <f t="shared" si="46"/>
        <v>167.79399999999998</v>
      </c>
      <c r="CJ51" s="253">
        <f t="shared" si="47"/>
        <v>167.79399999999998</v>
      </c>
      <c r="CK51" s="253">
        <f t="shared" si="48"/>
        <v>167.79399999999998</v>
      </c>
    </row>
    <row r="52" spans="1:89" ht="20.399999999999999" x14ac:dyDescent="0.3">
      <c r="A52" s="10"/>
      <c r="B52" s="129">
        <v>25</v>
      </c>
      <c r="C52" s="192">
        <v>211011</v>
      </c>
      <c r="D52" s="189">
        <v>21110100</v>
      </c>
      <c r="E52" s="102" t="s">
        <v>148</v>
      </c>
      <c r="F52" s="108" t="s">
        <v>344</v>
      </c>
      <c r="G52" s="108" t="s">
        <v>345</v>
      </c>
      <c r="H52" s="109" t="s">
        <v>18</v>
      </c>
      <c r="I52" s="123"/>
      <c r="J52" s="109" t="s">
        <v>19</v>
      </c>
      <c r="K52" s="111">
        <f t="shared" si="0"/>
        <v>2</v>
      </c>
      <c r="L52" s="104" t="s">
        <v>138</v>
      </c>
      <c r="M52" s="104">
        <v>16</v>
      </c>
      <c r="N52" s="262">
        <f t="shared" si="30"/>
        <v>202.52</v>
      </c>
      <c r="O52" s="106">
        <v>202.52</v>
      </c>
      <c r="P52" s="110">
        <f t="shared" si="8"/>
        <v>469.84640000000002</v>
      </c>
      <c r="Q52" s="112" t="s">
        <v>139</v>
      </c>
      <c r="R52" s="113">
        <f t="shared" si="1"/>
        <v>2</v>
      </c>
      <c r="S52" s="114">
        <f t="shared" si="9"/>
        <v>469.84640000000002</v>
      </c>
      <c r="T52" s="113">
        <f t="shared" si="2"/>
        <v>0</v>
      </c>
      <c r="U52" s="115">
        <f t="shared" si="10"/>
        <v>0</v>
      </c>
      <c r="V52" s="113">
        <f t="shared" si="3"/>
        <v>0</v>
      </c>
      <c r="W52" s="115">
        <f t="shared" si="11"/>
        <v>0</v>
      </c>
      <c r="X52" s="113">
        <f t="shared" si="4"/>
        <v>0</v>
      </c>
      <c r="Y52" s="115">
        <f t="shared" si="12"/>
        <v>0</v>
      </c>
      <c r="Z52" s="116">
        <f t="shared" si="5"/>
        <v>469.84640000000002</v>
      </c>
      <c r="AA52" s="117" t="b">
        <f t="shared" si="6"/>
        <v>1</v>
      </c>
      <c r="AB52" s="123"/>
      <c r="AC52" s="124"/>
      <c r="AD52" s="109" t="s">
        <v>22</v>
      </c>
      <c r="AE52" s="108" t="s">
        <v>23</v>
      </c>
      <c r="AF52" s="125"/>
      <c r="AG52" s="126"/>
      <c r="AH52" s="121">
        <v>0</v>
      </c>
      <c r="AI52" s="164">
        <f t="shared" si="13"/>
        <v>0</v>
      </c>
      <c r="AJ52" s="127">
        <v>2</v>
      </c>
      <c r="AK52" s="164">
        <f t="shared" si="14"/>
        <v>469.84640000000002</v>
      </c>
      <c r="AL52" s="127"/>
      <c r="AM52" s="164">
        <f t="shared" si="15"/>
        <v>0</v>
      </c>
      <c r="AN52" s="127"/>
      <c r="AO52" s="164">
        <f t="shared" si="16"/>
        <v>0</v>
      </c>
      <c r="AP52" s="127"/>
      <c r="AQ52" s="164">
        <f t="shared" si="17"/>
        <v>0</v>
      </c>
      <c r="AR52" s="127"/>
      <c r="AS52" s="164">
        <f t="shared" si="18"/>
        <v>0</v>
      </c>
      <c r="AT52" s="127"/>
      <c r="AU52" s="164">
        <f t="shared" si="19"/>
        <v>0</v>
      </c>
      <c r="AV52" s="127"/>
      <c r="AW52" s="164">
        <f t="shared" si="20"/>
        <v>0</v>
      </c>
      <c r="AX52" s="127"/>
      <c r="AY52" s="164">
        <f t="shared" si="21"/>
        <v>0</v>
      </c>
      <c r="AZ52" s="127"/>
      <c r="BA52" s="164">
        <f t="shared" si="22"/>
        <v>0</v>
      </c>
      <c r="BB52" s="127"/>
      <c r="BC52" s="164">
        <f t="shared" si="23"/>
        <v>0</v>
      </c>
      <c r="BD52" s="127"/>
      <c r="BE52" s="164">
        <f t="shared" si="24"/>
        <v>0</v>
      </c>
      <c r="BF52" s="253">
        <f t="shared" si="25"/>
        <v>469.84640000000002</v>
      </c>
      <c r="BG52" s="253">
        <f t="shared" si="26"/>
        <v>469.84640000000002</v>
      </c>
      <c r="BH52" s="10" t="b">
        <f t="shared" si="27"/>
        <v>1</v>
      </c>
      <c r="BI52" s="253">
        <f t="shared" si="28"/>
        <v>0</v>
      </c>
      <c r="BJ52" s="250">
        <f t="shared" si="31"/>
        <v>21110100</v>
      </c>
      <c r="BK52" s="251">
        <v>348</v>
      </c>
      <c r="BL52" s="251">
        <v>5</v>
      </c>
      <c r="BM52" s="252">
        <f t="shared" si="32"/>
        <v>2</v>
      </c>
      <c r="BN52" s="252">
        <f t="shared" si="33"/>
        <v>0</v>
      </c>
      <c r="BO52" s="252">
        <f t="shared" si="34"/>
        <v>0</v>
      </c>
      <c r="BP52" s="252">
        <f t="shared" si="35"/>
        <v>0</v>
      </c>
      <c r="BQ52" s="254">
        <f t="shared" si="36"/>
        <v>202.52</v>
      </c>
      <c r="BR52">
        <f t="shared" si="29"/>
        <v>16</v>
      </c>
      <c r="BS52">
        <v>0</v>
      </c>
      <c r="BT52">
        <v>1</v>
      </c>
      <c r="BU52" t="s">
        <v>139</v>
      </c>
      <c r="BV52" t="str">
        <f t="shared" si="49"/>
        <v>0</v>
      </c>
      <c r="BW52" t="str">
        <f t="shared" si="49"/>
        <v>0</v>
      </c>
      <c r="BX52" t="str">
        <f t="shared" si="49"/>
        <v>1</v>
      </c>
      <c r="BY52" t="s">
        <v>23</v>
      </c>
      <c r="BZ52" s="253">
        <f t="shared" si="37"/>
        <v>0</v>
      </c>
      <c r="CA52" s="253">
        <f t="shared" si="38"/>
        <v>469.84640000000002</v>
      </c>
      <c r="CB52" s="253">
        <f t="shared" si="39"/>
        <v>0</v>
      </c>
      <c r="CC52" s="253">
        <f t="shared" si="40"/>
        <v>0</v>
      </c>
      <c r="CD52" s="253">
        <f t="shared" si="41"/>
        <v>0</v>
      </c>
      <c r="CE52" s="253">
        <f t="shared" si="42"/>
        <v>0</v>
      </c>
      <c r="CF52" s="253">
        <f t="shared" si="43"/>
        <v>0</v>
      </c>
      <c r="CG52" s="253">
        <f t="shared" si="44"/>
        <v>0</v>
      </c>
      <c r="CH52" s="253">
        <f t="shared" si="45"/>
        <v>0</v>
      </c>
      <c r="CI52" s="253">
        <f t="shared" si="46"/>
        <v>0</v>
      </c>
      <c r="CJ52" s="253">
        <f t="shared" si="47"/>
        <v>0</v>
      </c>
      <c r="CK52" s="253">
        <f t="shared" si="48"/>
        <v>0</v>
      </c>
    </row>
    <row r="53" spans="1:89" ht="20.399999999999999" x14ac:dyDescent="0.3">
      <c r="A53" s="211"/>
      <c r="B53" s="194">
        <v>25</v>
      </c>
      <c r="C53" s="195">
        <v>211011</v>
      </c>
      <c r="D53" s="196">
        <v>21110100</v>
      </c>
      <c r="E53" s="197" t="s">
        <v>148</v>
      </c>
      <c r="F53" s="198" t="s">
        <v>344</v>
      </c>
      <c r="G53" s="198" t="s">
        <v>345</v>
      </c>
      <c r="H53" s="199" t="s">
        <v>18</v>
      </c>
      <c r="I53" s="194"/>
      <c r="J53" s="199" t="s">
        <v>19</v>
      </c>
      <c r="K53" s="200">
        <f t="shared" si="0"/>
        <v>16</v>
      </c>
      <c r="L53" s="201" t="s">
        <v>138</v>
      </c>
      <c r="M53" s="104">
        <v>16</v>
      </c>
      <c r="N53" s="262">
        <f t="shared" si="30"/>
        <v>166.25</v>
      </c>
      <c r="O53" s="202">
        <v>166.25</v>
      </c>
      <c r="P53" s="110">
        <f t="shared" si="8"/>
        <v>3085.6</v>
      </c>
      <c r="Q53" s="204" t="s">
        <v>139</v>
      </c>
      <c r="R53" s="113">
        <f t="shared" si="1"/>
        <v>3</v>
      </c>
      <c r="S53" s="114">
        <f t="shared" si="9"/>
        <v>578.54999999999995</v>
      </c>
      <c r="T53" s="113">
        <f t="shared" si="2"/>
        <v>7</v>
      </c>
      <c r="U53" s="115">
        <f t="shared" si="10"/>
        <v>1349.95</v>
      </c>
      <c r="V53" s="113">
        <f t="shared" si="3"/>
        <v>3</v>
      </c>
      <c r="W53" s="115">
        <f t="shared" si="11"/>
        <v>578.54999999999995</v>
      </c>
      <c r="X53" s="113">
        <f t="shared" si="4"/>
        <v>3</v>
      </c>
      <c r="Y53" s="115">
        <f t="shared" si="12"/>
        <v>578.54999999999995</v>
      </c>
      <c r="Z53" s="116">
        <f t="shared" si="5"/>
        <v>3085.6000000000004</v>
      </c>
      <c r="AA53" s="117" t="b">
        <f t="shared" si="6"/>
        <v>1</v>
      </c>
      <c r="AB53" s="194"/>
      <c r="AC53" s="213"/>
      <c r="AD53" s="109" t="s">
        <v>22</v>
      </c>
      <c r="AE53" s="108" t="s">
        <v>23</v>
      </c>
      <c r="AF53" s="214"/>
      <c r="AG53" s="215"/>
      <c r="AH53" s="210"/>
      <c r="AI53" s="164">
        <f t="shared" si="13"/>
        <v>0</v>
      </c>
      <c r="AJ53" s="216"/>
      <c r="AK53" s="164">
        <f t="shared" si="14"/>
        <v>0</v>
      </c>
      <c r="AL53" s="216">
        <v>3</v>
      </c>
      <c r="AM53" s="164">
        <f t="shared" si="15"/>
        <v>578.54999999999995</v>
      </c>
      <c r="AN53" s="216">
        <v>3</v>
      </c>
      <c r="AO53" s="164">
        <f t="shared" si="16"/>
        <v>578.54999999999995</v>
      </c>
      <c r="AP53" s="216">
        <v>3</v>
      </c>
      <c r="AQ53" s="164">
        <f t="shared" si="17"/>
        <v>578.54999999999995</v>
      </c>
      <c r="AR53" s="216">
        <v>1</v>
      </c>
      <c r="AS53" s="164">
        <f t="shared" si="18"/>
        <v>192.85</v>
      </c>
      <c r="AT53" s="216">
        <v>1</v>
      </c>
      <c r="AU53" s="164">
        <f t="shared" si="19"/>
        <v>192.85</v>
      </c>
      <c r="AV53" s="216">
        <v>1</v>
      </c>
      <c r="AW53" s="164">
        <f t="shared" si="20"/>
        <v>192.85</v>
      </c>
      <c r="AX53" s="216">
        <v>1</v>
      </c>
      <c r="AY53" s="164">
        <f t="shared" si="21"/>
        <v>192.85</v>
      </c>
      <c r="AZ53" s="216">
        <v>1</v>
      </c>
      <c r="BA53" s="164">
        <f t="shared" si="22"/>
        <v>192.85</v>
      </c>
      <c r="BB53" s="216">
        <v>1</v>
      </c>
      <c r="BC53" s="164">
        <f t="shared" si="23"/>
        <v>192.85</v>
      </c>
      <c r="BD53" s="216">
        <v>1</v>
      </c>
      <c r="BE53" s="164">
        <f t="shared" si="24"/>
        <v>192.85</v>
      </c>
      <c r="BF53" s="253">
        <f t="shared" si="25"/>
        <v>3085.6</v>
      </c>
      <c r="BG53" s="253">
        <f t="shared" si="26"/>
        <v>3085.5999999999995</v>
      </c>
      <c r="BH53" s="10" t="b">
        <f t="shared" si="27"/>
        <v>1</v>
      </c>
      <c r="BI53" s="253">
        <f t="shared" si="28"/>
        <v>0</v>
      </c>
      <c r="BJ53" s="250">
        <f t="shared" si="31"/>
        <v>21110100</v>
      </c>
      <c r="BK53" s="251">
        <v>348</v>
      </c>
      <c r="BL53" s="251">
        <v>5</v>
      </c>
      <c r="BM53" s="252">
        <f t="shared" si="32"/>
        <v>3</v>
      </c>
      <c r="BN53" s="252">
        <f t="shared" si="33"/>
        <v>7</v>
      </c>
      <c r="BO53" s="252">
        <f t="shared" si="34"/>
        <v>3</v>
      </c>
      <c r="BP53" s="252">
        <f t="shared" si="35"/>
        <v>3</v>
      </c>
      <c r="BQ53" s="254">
        <f t="shared" si="36"/>
        <v>166.25</v>
      </c>
      <c r="BR53">
        <f t="shared" si="29"/>
        <v>16</v>
      </c>
      <c r="BS53">
        <v>0</v>
      </c>
      <c r="BT53">
        <v>1</v>
      </c>
      <c r="BU53" t="s">
        <v>139</v>
      </c>
      <c r="BV53" t="str">
        <f t="shared" si="49"/>
        <v>0</v>
      </c>
      <c r="BW53" t="str">
        <f t="shared" si="49"/>
        <v>0</v>
      </c>
      <c r="BX53" t="str">
        <f t="shared" si="49"/>
        <v>1</v>
      </c>
      <c r="BY53" t="s">
        <v>23</v>
      </c>
      <c r="BZ53" s="253">
        <f t="shared" si="37"/>
        <v>0</v>
      </c>
      <c r="CA53" s="253">
        <f t="shared" si="38"/>
        <v>0</v>
      </c>
      <c r="CB53" s="253">
        <f t="shared" si="39"/>
        <v>578.54999999999995</v>
      </c>
      <c r="CC53" s="253">
        <f t="shared" si="40"/>
        <v>578.54999999999995</v>
      </c>
      <c r="CD53" s="253">
        <f t="shared" si="41"/>
        <v>578.54999999999995</v>
      </c>
      <c r="CE53" s="253">
        <f t="shared" si="42"/>
        <v>192.85</v>
      </c>
      <c r="CF53" s="253">
        <f t="shared" si="43"/>
        <v>192.85</v>
      </c>
      <c r="CG53" s="253">
        <f t="shared" si="44"/>
        <v>192.85</v>
      </c>
      <c r="CH53" s="253">
        <f t="shared" si="45"/>
        <v>192.85</v>
      </c>
      <c r="CI53" s="253">
        <f t="shared" si="46"/>
        <v>192.85</v>
      </c>
      <c r="CJ53" s="253">
        <f t="shared" si="47"/>
        <v>192.85</v>
      </c>
      <c r="CK53" s="253">
        <f t="shared" si="48"/>
        <v>192.85</v>
      </c>
    </row>
    <row r="54" spans="1:89" ht="20.399999999999999" x14ac:dyDescent="0.3">
      <c r="A54" s="10"/>
      <c r="B54" s="129">
        <v>26</v>
      </c>
      <c r="C54" s="192">
        <v>211011</v>
      </c>
      <c r="D54" s="189">
        <v>21110108</v>
      </c>
      <c r="E54" s="102" t="s">
        <v>149</v>
      </c>
      <c r="F54" s="108" t="s">
        <v>344</v>
      </c>
      <c r="G54" s="108" t="s">
        <v>345</v>
      </c>
      <c r="H54" s="109" t="s">
        <v>18</v>
      </c>
      <c r="I54" s="123"/>
      <c r="J54" s="109" t="s">
        <v>19</v>
      </c>
      <c r="K54" s="111">
        <f t="shared" si="0"/>
        <v>4</v>
      </c>
      <c r="L54" s="104" t="s">
        <v>138</v>
      </c>
      <c r="M54" s="104">
        <v>16</v>
      </c>
      <c r="N54" s="262">
        <f t="shared" si="30"/>
        <v>18.47</v>
      </c>
      <c r="O54" s="106">
        <v>18.47</v>
      </c>
      <c r="P54" s="110">
        <f t="shared" si="8"/>
        <v>85.700799999999987</v>
      </c>
      <c r="Q54" s="112" t="s">
        <v>139</v>
      </c>
      <c r="R54" s="113">
        <f t="shared" si="1"/>
        <v>4</v>
      </c>
      <c r="S54" s="114">
        <f t="shared" si="9"/>
        <v>85.700799999999987</v>
      </c>
      <c r="T54" s="113">
        <f t="shared" si="2"/>
        <v>0</v>
      </c>
      <c r="U54" s="115">
        <f t="shared" si="10"/>
        <v>0</v>
      </c>
      <c r="V54" s="113">
        <f t="shared" si="3"/>
        <v>0</v>
      </c>
      <c r="W54" s="115">
        <f t="shared" si="11"/>
        <v>0</v>
      </c>
      <c r="X54" s="113">
        <f t="shared" si="4"/>
        <v>0</v>
      </c>
      <c r="Y54" s="115">
        <f t="shared" si="12"/>
        <v>0</v>
      </c>
      <c r="Z54" s="116">
        <f t="shared" si="5"/>
        <v>85.700799999999987</v>
      </c>
      <c r="AA54" s="117" t="b">
        <f t="shared" si="6"/>
        <v>1</v>
      </c>
      <c r="AB54" s="123"/>
      <c r="AC54" s="124"/>
      <c r="AD54" s="109" t="s">
        <v>22</v>
      </c>
      <c r="AE54" s="108" t="s">
        <v>23</v>
      </c>
      <c r="AF54" s="125"/>
      <c r="AG54" s="126"/>
      <c r="AH54" s="121">
        <v>0</v>
      </c>
      <c r="AI54" s="164">
        <f t="shared" si="13"/>
        <v>0</v>
      </c>
      <c r="AJ54" s="127">
        <v>4</v>
      </c>
      <c r="AK54" s="164">
        <f t="shared" si="14"/>
        <v>85.700799999999987</v>
      </c>
      <c r="AL54" s="127"/>
      <c r="AM54" s="164">
        <f t="shared" si="15"/>
        <v>0</v>
      </c>
      <c r="AN54" s="127"/>
      <c r="AO54" s="164">
        <f t="shared" si="16"/>
        <v>0</v>
      </c>
      <c r="AP54" s="127"/>
      <c r="AQ54" s="164">
        <f t="shared" si="17"/>
        <v>0</v>
      </c>
      <c r="AR54" s="127"/>
      <c r="AS54" s="164">
        <f t="shared" si="18"/>
        <v>0</v>
      </c>
      <c r="AT54" s="127"/>
      <c r="AU54" s="164">
        <f t="shared" si="19"/>
        <v>0</v>
      </c>
      <c r="AV54" s="127"/>
      <c r="AW54" s="164">
        <f t="shared" si="20"/>
        <v>0</v>
      </c>
      <c r="AX54" s="127"/>
      <c r="AY54" s="164">
        <f t="shared" si="21"/>
        <v>0</v>
      </c>
      <c r="AZ54" s="127"/>
      <c r="BA54" s="164">
        <f t="shared" si="22"/>
        <v>0</v>
      </c>
      <c r="BB54" s="127"/>
      <c r="BC54" s="164">
        <f t="shared" si="23"/>
        <v>0</v>
      </c>
      <c r="BD54" s="127"/>
      <c r="BE54" s="164">
        <f t="shared" si="24"/>
        <v>0</v>
      </c>
      <c r="BF54" s="253">
        <f t="shared" si="25"/>
        <v>85.700799999999987</v>
      </c>
      <c r="BG54" s="253">
        <f t="shared" si="26"/>
        <v>85.700799999999987</v>
      </c>
      <c r="BH54" s="10" t="b">
        <f t="shared" si="27"/>
        <v>1</v>
      </c>
      <c r="BI54" s="253">
        <f t="shared" si="28"/>
        <v>0</v>
      </c>
      <c r="BJ54" s="250">
        <f t="shared" si="31"/>
        <v>21110108</v>
      </c>
      <c r="BK54" s="251">
        <v>348</v>
      </c>
      <c r="BL54" s="251">
        <v>5</v>
      </c>
      <c r="BM54" s="252">
        <f t="shared" si="32"/>
        <v>4</v>
      </c>
      <c r="BN54" s="252">
        <f t="shared" si="33"/>
        <v>0</v>
      </c>
      <c r="BO54" s="252">
        <f t="shared" si="34"/>
        <v>0</v>
      </c>
      <c r="BP54" s="252">
        <f t="shared" si="35"/>
        <v>0</v>
      </c>
      <c r="BQ54" s="254">
        <f t="shared" si="36"/>
        <v>18.47</v>
      </c>
      <c r="BR54">
        <f t="shared" si="29"/>
        <v>16</v>
      </c>
      <c r="BS54">
        <v>0</v>
      </c>
      <c r="BT54">
        <v>1</v>
      </c>
      <c r="BU54" t="s">
        <v>139</v>
      </c>
      <c r="BV54" t="str">
        <f t="shared" si="49"/>
        <v>0</v>
      </c>
      <c r="BW54" t="str">
        <f t="shared" si="49"/>
        <v>0</v>
      </c>
      <c r="BX54" t="str">
        <f t="shared" si="49"/>
        <v>1</v>
      </c>
      <c r="BY54" t="s">
        <v>23</v>
      </c>
      <c r="BZ54" s="253">
        <f t="shared" si="37"/>
        <v>0</v>
      </c>
      <c r="CA54" s="253">
        <f t="shared" si="38"/>
        <v>85.700799999999987</v>
      </c>
      <c r="CB54" s="253">
        <f t="shared" si="39"/>
        <v>0</v>
      </c>
      <c r="CC54" s="253">
        <f t="shared" si="40"/>
        <v>0</v>
      </c>
      <c r="CD54" s="253">
        <f t="shared" si="41"/>
        <v>0</v>
      </c>
      <c r="CE54" s="253">
        <f t="shared" si="42"/>
        <v>0</v>
      </c>
      <c r="CF54" s="253">
        <f t="shared" si="43"/>
        <v>0</v>
      </c>
      <c r="CG54" s="253">
        <f t="shared" si="44"/>
        <v>0</v>
      </c>
      <c r="CH54" s="253">
        <f t="shared" si="45"/>
        <v>0</v>
      </c>
      <c r="CI54" s="253">
        <f t="shared" si="46"/>
        <v>0</v>
      </c>
      <c r="CJ54" s="253">
        <f t="shared" si="47"/>
        <v>0</v>
      </c>
      <c r="CK54" s="253">
        <f t="shared" si="48"/>
        <v>0</v>
      </c>
    </row>
    <row r="55" spans="1:89" ht="20.399999999999999" x14ac:dyDescent="0.3">
      <c r="A55" s="211"/>
      <c r="B55" s="194">
        <v>26</v>
      </c>
      <c r="C55" s="195">
        <v>211011</v>
      </c>
      <c r="D55" s="196">
        <v>21110108</v>
      </c>
      <c r="E55" s="197" t="s">
        <v>149</v>
      </c>
      <c r="F55" s="198" t="s">
        <v>344</v>
      </c>
      <c r="G55" s="198" t="s">
        <v>345</v>
      </c>
      <c r="H55" s="199" t="s">
        <v>18</v>
      </c>
      <c r="I55" s="194"/>
      <c r="J55" s="199" t="s">
        <v>19</v>
      </c>
      <c r="K55" s="200">
        <f t="shared" si="0"/>
        <v>27</v>
      </c>
      <c r="L55" s="201" t="s">
        <v>138</v>
      </c>
      <c r="M55" s="104">
        <v>16</v>
      </c>
      <c r="N55" s="262">
        <f t="shared" si="30"/>
        <v>18</v>
      </c>
      <c r="O55" s="202">
        <v>18</v>
      </c>
      <c r="P55" s="110">
        <f t="shared" si="8"/>
        <v>563.76</v>
      </c>
      <c r="Q55" s="204" t="s">
        <v>139</v>
      </c>
      <c r="R55" s="113">
        <f t="shared" si="1"/>
        <v>10</v>
      </c>
      <c r="S55" s="114">
        <f t="shared" si="9"/>
        <v>208.79999999999998</v>
      </c>
      <c r="T55" s="113">
        <f t="shared" si="2"/>
        <v>11</v>
      </c>
      <c r="U55" s="115">
        <f t="shared" si="10"/>
        <v>229.67999999999998</v>
      </c>
      <c r="V55" s="113">
        <f t="shared" si="3"/>
        <v>3</v>
      </c>
      <c r="W55" s="115">
        <f t="shared" si="11"/>
        <v>62.64</v>
      </c>
      <c r="X55" s="113">
        <f t="shared" si="4"/>
        <v>3</v>
      </c>
      <c r="Y55" s="115">
        <f t="shared" si="12"/>
        <v>62.64</v>
      </c>
      <c r="Z55" s="116">
        <f t="shared" si="5"/>
        <v>563.76</v>
      </c>
      <c r="AA55" s="117" t="b">
        <f t="shared" si="6"/>
        <v>1</v>
      </c>
      <c r="AB55" s="194"/>
      <c r="AC55" s="213"/>
      <c r="AD55" s="109" t="s">
        <v>22</v>
      </c>
      <c r="AE55" s="108" t="s">
        <v>23</v>
      </c>
      <c r="AF55" s="214"/>
      <c r="AG55" s="215"/>
      <c r="AH55" s="210"/>
      <c r="AI55" s="164">
        <f t="shared" si="13"/>
        <v>0</v>
      </c>
      <c r="AJ55" s="216"/>
      <c r="AK55" s="164">
        <f t="shared" si="14"/>
        <v>0</v>
      </c>
      <c r="AL55" s="216">
        <v>10</v>
      </c>
      <c r="AM55" s="164">
        <f t="shared" si="15"/>
        <v>208.79999999999998</v>
      </c>
      <c r="AN55" s="216">
        <v>10</v>
      </c>
      <c r="AO55" s="164">
        <f t="shared" si="16"/>
        <v>208.79999999999998</v>
      </c>
      <c r="AP55" s="216">
        <v>0</v>
      </c>
      <c r="AQ55" s="164">
        <f t="shared" si="17"/>
        <v>0</v>
      </c>
      <c r="AR55" s="216">
        <v>1</v>
      </c>
      <c r="AS55" s="164">
        <f t="shared" si="18"/>
        <v>20.88</v>
      </c>
      <c r="AT55" s="216">
        <v>1</v>
      </c>
      <c r="AU55" s="164">
        <f t="shared" si="19"/>
        <v>20.88</v>
      </c>
      <c r="AV55" s="216">
        <v>1</v>
      </c>
      <c r="AW55" s="164">
        <f t="shared" si="20"/>
        <v>20.88</v>
      </c>
      <c r="AX55" s="216">
        <v>1</v>
      </c>
      <c r="AY55" s="164">
        <f t="shared" si="21"/>
        <v>20.88</v>
      </c>
      <c r="AZ55" s="216">
        <v>1</v>
      </c>
      <c r="BA55" s="164">
        <f t="shared" si="22"/>
        <v>20.88</v>
      </c>
      <c r="BB55" s="216">
        <v>1</v>
      </c>
      <c r="BC55" s="164">
        <f t="shared" si="23"/>
        <v>20.88</v>
      </c>
      <c r="BD55" s="216">
        <v>1</v>
      </c>
      <c r="BE55" s="164">
        <f t="shared" si="24"/>
        <v>20.88</v>
      </c>
      <c r="BF55" s="253">
        <f t="shared" si="25"/>
        <v>563.76</v>
      </c>
      <c r="BG55" s="253">
        <f t="shared" si="26"/>
        <v>563.76</v>
      </c>
      <c r="BH55" s="10" t="b">
        <f t="shared" si="27"/>
        <v>1</v>
      </c>
      <c r="BI55" s="253">
        <f t="shared" si="28"/>
        <v>0</v>
      </c>
      <c r="BJ55" s="250">
        <f t="shared" si="31"/>
        <v>21110108</v>
      </c>
      <c r="BK55" s="251">
        <v>348</v>
      </c>
      <c r="BL55" s="251">
        <v>5</v>
      </c>
      <c r="BM55" s="252">
        <f t="shared" si="32"/>
        <v>10</v>
      </c>
      <c r="BN55" s="252">
        <f t="shared" si="33"/>
        <v>11</v>
      </c>
      <c r="BO55" s="252">
        <f t="shared" si="34"/>
        <v>3</v>
      </c>
      <c r="BP55" s="252">
        <f t="shared" si="35"/>
        <v>3</v>
      </c>
      <c r="BQ55" s="254">
        <f t="shared" si="36"/>
        <v>18</v>
      </c>
      <c r="BR55">
        <f t="shared" si="29"/>
        <v>16</v>
      </c>
      <c r="BS55">
        <v>0</v>
      </c>
      <c r="BT55">
        <v>1</v>
      </c>
      <c r="BU55" t="s">
        <v>139</v>
      </c>
      <c r="BV55" t="str">
        <f t="shared" si="49"/>
        <v>0</v>
      </c>
      <c r="BW55" t="str">
        <f t="shared" si="49"/>
        <v>0</v>
      </c>
      <c r="BX55" t="str">
        <f t="shared" si="49"/>
        <v>1</v>
      </c>
      <c r="BY55" t="s">
        <v>23</v>
      </c>
      <c r="BZ55" s="253">
        <f t="shared" si="37"/>
        <v>0</v>
      </c>
      <c r="CA55" s="253">
        <f t="shared" si="38"/>
        <v>0</v>
      </c>
      <c r="CB55" s="253">
        <f t="shared" si="39"/>
        <v>208.79999999999998</v>
      </c>
      <c r="CC55" s="253">
        <f t="shared" si="40"/>
        <v>208.79999999999998</v>
      </c>
      <c r="CD55" s="253">
        <f t="shared" si="41"/>
        <v>0</v>
      </c>
      <c r="CE55" s="253">
        <f t="shared" si="42"/>
        <v>20.88</v>
      </c>
      <c r="CF55" s="253">
        <f t="shared" si="43"/>
        <v>20.88</v>
      </c>
      <c r="CG55" s="253">
        <f t="shared" si="44"/>
        <v>20.88</v>
      </c>
      <c r="CH55" s="253">
        <f t="shared" si="45"/>
        <v>20.88</v>
      </c>
      <c r="CI55" s="253">
        <f t="shared" si="46"/>
        <v>20.88</v>
      </c>
      <c r="CJ55" s="253">
        <f t="shared" si="47"/>
        <v>20.88</v>
      </c>
      <c r="CK55" s="253">
        <f t="shared" si="48"/>
        <v>20.88</v>
      </c>
    </row>
    <row r="56" spans="1:89" ht="20.399999999999999" x14ac:dyDescent="0.3">
      <c r="A56" s="1"/>
      <c r="B56" s="129">
        <v>27</v>
      </c>
      <c r="C56" s="192">
        <v>211011</v>
      </c>
      <c r="D56" s="189">
        <v>21110112</v>
      </c>
      <c r="E56" s="102" t="s">
        <v>150</v>
      </c>
      <c r="F56" s="108" t="s">
        <v>344</v>
      </c>
      <c r="G56" s="108" t="s">
        <v>345</v>
      </c>
      <c r="H56" s="109" t="s">
        <v>18</v>
      </c>
      <c r="I56" s="123"/>
      <c r="J56" s="109" t="s">
        <v>19</v>
      </c>
      <c r="K56" s="111">
        <f t="shared" si="0"/>
        <v>71</v>
      </c>
      <c r="L56" s="104" t="s">
        <v>138</v>
      </c>
      <c r="M56" s="104">
        <v>16</v>
      </c>
      <c r="N56" s="262">
        <f t="shared" si="30"/>
        <v>74.72</v>
      </c>
      <c r="O56" s="106">
        <v>74.72</v>
      </c>
      <c r="P56" s="110">
        <f t="shared" si="8"/>
        <v>6153.9391999999989</v>
      </c>
      <c r="Q56" s="112" t="s">
        <v>139</v>
      </c>
      <c r="R56" s="113">
        <f t="shared" si="1"/>
        <v>71</v>
      </c>
      <c r="S56" s="114">
        <f t="shared" si="9"/>
        <v>6153.9391999999989</v>
      </c>
      <c r="T56" s="113">
        <f t="shared" si="2"/>
        <v>0</v>
      </c>
      <c r="U56" s="115">
        <f t="shared" si="10"/>
        <v>0</v>
      </c>
      <c r="V56" s="113">
        <f t="shared" si="3"/>
        <v>0</v>
      </c>
      <c r="W56" s="115">
        <f t="shared" si="11"/>
        <v>0</v>
      </c>
      <c r="X56" s="113">
        <f t="shared" si="4"/>
        <v>0</v>
      </c>
      <c r="Y56" s="115">
        <f t="shared" si="12"/>
        <v>0</v>
      </c>
      <c r="Z56" s="116">
        <f t="shared" si="5"/>
        <v>6153.9391999999989</v>
      </c>
      <c r="AA56" s="117" t="b">
        <f t="shared" si="6"/>
        <v>1</v>
      </c>
      <c r="AB56" s="123"/>
      <c r="AC56" s="124"/>
      <c r="AD56" s="109" t="s">
        <v>22</v>
      </c>
      <c r="AE56" s="108" t="s">
        <v>23</v>
      </c>
      <c r="AF56" s="125"/>
      <c r="AG56" s="126"/>
      <c r="AH56" s="121">
        <v>0</v>
      </c>
      <c r="AI56" s="164">
        <f t="shared" si="13"/>
        <v>0</v>
      </c>
      <c r="AJ56" s="127">
        <v>71</v>
      </c>
      <c r="AK56" s="164">
        <f t="shared" si="14"/>
        <v>6153.9391999999989</v>
      </c>
      <c r="AL56" s="127"/>
      <c r="AM56" s="164">
        <f t="shared" si="15"/>
        <v>0</v>
      </c>
      <c r="AN56" s="127"/>
      <c r="AO56" s="164">
        <f t="shared" si="16"/>
        <v>0</v>
      </c>
      <c r="AP56" s="127"/>
      <c r="AQ56" s="164">
        <f t="shared" si="17"/>
        <v>0</v>
      </c>
      <c r="AR56" s="127"/>
      <c r="AS56" s="164">
        <f t="shared" si="18"/>
        <v>0</v>
      </c>
      <c r="AT56" s="127"/>
      <c r="AU56" s="164">
        <f t="shared" si="19"/>
        <v>0</v>
      </c>
      <c r="AV56" s="127"/>
      <c r="AW56" s="164">
        <f t="shared" si="20"/>
        <v>0</v>
      </c>
      <c r="AX56" s="127"/>
      <c r="AY56" s="164">
        <f t="shared" si="21"/>
        <v>0</v>
      </c>
      <c r="AZ56" s="127"/>
      <c r="BA56" s="164">
        <f t="shared" si="22"/>
        <v>0</v>
      </c>
      <c r="BB56" s="127"/>
      <c r="BC56" s="164">
        <f t="shared" si="23"/>
        <v>0</v>
      </c>
      <c r="BD56" s="127"/>
      <c r="BE56" s="164">
        <f t="shared" si="24"/>
        <v>0</v>
      </c>
      <c r="BF56" s="253">
        <f t="shared" si="25"/>
        <v>6153.9391999999989</v>
      </c>
      <c r="BG56" s="253">
        <f t="shared" si="26"/>
        <v>6153.9391999999989</v>
      </c>
      <c r="BH56" s="10" t="b">
        <f t="shared" si="27"/>
        <v>1</v>
      </c>
      <c r="BI56" s="253">
        <f t="shared" si="28"/>
        <v>0</v>
      </c>
      <c r="BJ56" s="250">
        <f t="shared" si="31"/>
        <v>21110112</v>
      </c>
      <c r="BK56" s="251">
        <v>348</v>
      </c>
      <c r="BL56" s="251">
        <v>5</v>
      </c>
      <c r="BM56" s="252">
        <f t="shared" si="32"/>
        <v>71</v>
      </c>
      <c r="BN56" s="252">
        <f t="shared" si="33"/>
        <v>0</v>
      </c>
      <c r="BO56" s="252">
        <f t="shared" si="34"/>
        <v>0</v>
      </c>
      <c r="BP56" s="252">
        <f t="shared" si="35"/>
        <v>0</v>
      </c>
      <c r="BQ56" s="254">
        <f t="shared" si="36"/>
        <v>74.72</v>
      </c>
      <c r="BR56">
        <f t="shared" si="29"/>
        <v>16</v>
      </c>
      <c r="BS56">
        <v>0</v>
      </c>
      <c r="BT56">
        <v>1</v>
      </c>
      <c r="BU56" t="s">
        <v>139</v>
      </c>
      <c r="BV56" t="str">
        <f t="shared" si="49"/>
        <v>0</v>
      </c>
      <c r="BW56" t="str">
        <f t="shared" si="49"/>
        <v>0</v>
      </c>
      <c r="BX56" t="str">
        <f t="shared" si="49"/>
        <v>1</v>
      </c>
      <c r="BY56" t="s">
        <v>23</v>
      </c>
      <c r="BZ56" s="253">
        <f t="shared" si="37"/>
        <v>0</v>
      </c>
      <c r="CA56" s="253">
        <f t="shared" si="38"/>
        <v>6153.9391999999989</v>
      </c>
      <c r="CB56" s="253">
        <f t="shared" si="39"/>
        <v>0</v>
      </c>
      <c r="CC56" s="253">
        <f t="shared" si="40"/>
        <v>0</v>
      </c>
      <c r="CD56" s="253">
        <f t="shared" si="41"/>
        <v>0</v>
      </c>
      <c r="CE56" s="253">
        <f t="shared" si="42"/>
        <v>0</v>
      </c>
      <c r="CF56" s="253">
        <f t="shared" si="43"/>
        <v>0</v>
      </c>
      <c r="CG56" s="253">
        <f t="shared" si="44"/>
        <v>0</v>
      </c>
      <c r="CH56" s="253">
        <f t="shared" si="45"/>
        <v>0</v>
      </c>
      <c r="CI56" s="253">
        <f t="shared" si="46"/>
        <v>0</v>
      </c>
      <c r="CJ56" s="253">
        <f t="shared" si="47"/>
        <v>0</v>
      </c>
      <c r="CK56" s="253">
        <f t="shared" si="48"/>
        <v>0</v>
      </c>
    </row>
    <row r="57" spans="1:89" ht="20.399999999999999" x14ac:dyDescent="0.3">
      <c r="A57" s="217"/>
      <c r="B57" s="194">
        <v>27</v>
      </c>
      <c r="C57" s="195">
        <v>211011</v>
      </c>
      <c r="D57" s="196">
        <v>21110112</v>
      </c>
      <c r="E57" s="197" t="s">
        <v>150</v>
      </c>
      <c r="F57" s="198" t="s">
        <v>344</v>
      </c>
      <c r="G57" s="198" t="s">
        <v>345</v>
      </c>
      <c r="H57" s="199" t="s">
        <v>18</v>
      </c>
      <c r="I57" s="194"/>
      <c r="J57" s="199" t="s">
        <v>19</v>
      </c>
      <c r="K57" s="200">
        <f t="shared" si="0"/>
        <v>228</v>
      </c>
      <c r="L57" s="201" t="s">
        <v>138</v>
      </c>
      <c r="M57" s="104">
        <v>16</v>
      </c>
      <c r="N57" s="262">
        <f t="shared" si="30"/>
        <v>68.64</v>
      </c>
      <c r="O57" s="202">
        <v>68.64</v>
      </c>
      <c r="P57" s="110">
        <f t="shared" si="8"/>
        <v>18153.907200000001</v>
      </c>
      <c r="Q57" s="204" t="s">
        <v>139</v>
      </c>
      <c r="R57" s="113">
        <f t="shared" si="1"/>
        <v>30</v>
      </c>
      <c r="S57" s="114">
        <f t="shared" si="9"/>
        <v>2388.672</v>
      </c>
      <c r="T57" s="113">
        <f t="shared" si="2"/>
        <v>80</v>
      </c>
      <c r="U57" s="115">
        <f t="shared" si="10"/>
        <v>6369.7919999999995</v>
      </c>
      <c r="V57" s="113">
        <f t="shared" si="3"/>
        <v>60</v>
      </c>
      <c r="W57" s="115">
        <f t="shared" si="11"/>
        <v>4777.3440000000001</v>
      </c>
      <c r="X57" s="113">
        <f t="shared" si="4"/>
        <v>58</v>
      </c>
      <c r="Y57" s="115">
        <f t="shared" si="12"/>
        <v>4618.0991999999997</v>
      </c>
      <c r="Z57" s="116">
        <f t="shared" si="5"/>
        <v>18153.907200000001</v>
      </c>
      <c r="AA57" s="117" t="b">
        <f t="shared" si="6"/>
        <v>1</v>
      </c>
      <c r="AB57" s="194"/>
      <c r="AC57" s="213"/>
      <c r="AD57" s="109" t="s">
        <v>22</v>
      </c>
      <c r="AE57" s="108" t="s">
        <v>23</v>
      </c>
      <c r="AF57" s="214"/>
      <c r="AG57" s="215"/>
      <c r="AH57" s="210"/>
      <c r="AI57" s="164">
        <f t="shared" si="13"/>
        <v>0</v>
      </c>
      <c r="AJ57" s="216"/>
      <c r="AK57" s="164">
        <f t="shared" si="14"/>
        <v>0</v>
      </c>
      <c r="AL57" s="216">
        <v>30</v>
      </c>
      <c r="AM57" s="164">
        <f t="shared" si="15"/>
        <v>2388.672</v>
      </c>
      <c r="AN57" s="216">
        <v>30</v>
      </c>
      <c r="AO57" s="164">
        <f t="shared" si="16"/>
        <v>2388.672</v>
      </c>
      <c r="AP57" s="216">
        <v>30</v>
      </c>
      <c r="AQ57" s="164">
        <f t="shared" si="17"/>
        <v>2388.672</v>
      </c>
      <c r="AR57" s="216">
        <v>20</v>
      </c>
      <c r="AS57" s="164">
        <f t="shared" si="18"/>
        <v>1592.4479999999999</v>
      </c>
      <c r="AT57" s="216">
        <v>20</v>
      </c>
      <c r="AU57" s="164">
        <f t="shared" si="19"/>
        <v>1592.4479999999999</v>
      </c>
      <c r="AV57" s="216">
        <v>20</v>
      </c>
      <c r="AW57" s="164">
        <f t="shared" si="20"/>
        <v>1592.4479999999999</v>
      </c>
      <c r="AX57" s="216">
        <v>20</v>
      </c>
      <c r="AY57" s="164">
        <f t="shared" si="21"/>
        <v>1592.4479999999999</v>
      </c>
      <c r="AZ57" s="216">
        <v>20</v>
      </c>
      <c r="BA57" s="164">
        <f t="shared" si="22"/>
        <v>1592.4479999999999</v>
      </c>
      <c r="BB57" s="216">
        <v>20</v>
      </c>
      <c r="BC57" s="164">
        <f t="shared" si="23"/>
        <v>1592.4479999999999</v>
      </c>
      <c r="BD57" s="216">
        <v>18</v>
      </c>
      <c r="BE57" s="164">
        <f t="shared" si="24"/>
        <v>1433.2031999999999</v>
      </c>
      <c r="BF57" s="253">
        <f t="shared" si="25"/>
        <v>18153.907200000001</v>
      </c>
      <c r="BG57" s="253">
        <f t="shared" si="26"/>
        <v>18153.907200000001</v>
      </c>
      <c r="BH57" s="10" t="b">
        <f t="shared" si="27"/>
        <v>1</v>
      </c>
      <c r="BI57" s="253">
        <f t="shared" si="28"/>
        <v>0</v>
      </c>
      <c r="BJ57" s="250">
        <f t="shared" si="31"/>
        <v>21110112</v>
      </c>
      <c r="BK57" s="251">
        <v>348</v>
      </c>
      <c r="BL57" s="251">
        <v>5</v>
      </c>
      <c r="BM57" s="252">
        <f t="shared" si="32"/>
        <v>30</v>
      </c>
      <c r="BN57" s="252">
        <f t="shared" si="33"/>
        <v>80</v>
      </c>
      <c r="BO57" s="252">
        <f t="shared" si="34"/>
        <v>60</v>
      </c>
      <c r="BP57" s="252">
        <f t="shared" si="35"/>
        <v>58</v>
      </c>
      <c r="BQ57" s="254">
        <f t="shared" si="36"/>
        <v>68.64</v>
      </c>
      <c r="BR57">
        <f t="shared" si="29"/>
        <v>16</v>
      </c>
      <c r="BS57">
        <v>0</v>
      </c>
      <c r="BT57">
        <v>1</v>
      </c>
      <c r="BU57" t="s">
        <v>139</v>
      </c>
      <c r="BV57" t="str">
        <f t="shared" si="49"/>
        <v>0</v>
      </c>
      <c r="BW57" t="str">
        <f t="shared" si="49"/>
        <v>0</v>
      </c>
      <c r="BX57" t="str">
        <f t="shared" si="49"/>
        <v>1</v>
      </c>
      <c r="BY57" t="s">
        <v>23</v>
      </c>
      <c r="BZ57" s="253">
        <f t="shared" si="37"/>
        <v>0</v>
      </c>
      <c r="CA57" s="253">
        <f t="shared" si="38"/>
        <v>0</v>
      </c>
      <c r="CB57" s="253">
        <f t="shared" si="39"/>
        <v>2388.672</v>
      </c>
      <c r="CC57" s="253">
        <f t="shared" si="40"/>
        <v>2388.672</v>
      </c>
      <c r="CD57" s="253">
        <f t="shared" si="41"/>
        <v>2388.672</v>
      </c>
      <c r="CE57" s="253">
        <f t="shared" si="42"/>
        <v>1592.4479999999999</v>
      </c>
      <c r="CF57" s="253">
        <f t="shared" si="43"/>
        <v>1592.4479999999999</v>
      </c>
      <c r="CG57" s="253">
        <f t="shared" si="44"/>
        <v>1592.4479999999999</v>
      </c>
      <c r="CH57" s="253">
        <f t="shared" si="45"/>
        <v>1592.4479999999999</v>
      </c>
      <c r="CI57" s="253">
        <f t="shared" si="46"/>
        <v>1592.4479999999999</v>
      </c>
      <c r="CJ57" s="253">
        <f t="shared" si="47"/>
        <v>1592.4479999999999</v>
      </c>
      <c r="CK57" s="253">
        <f t="shared" si="48"/>
        <v>1433.2031999999999</v>
      </c>
    </row>
    <row r="58" spans="1:89" ht="20.399999999999999" x14ac:dyDescent="0.3">
      <c r="A58" s="10"/>
      <c r="B58" s="129">
        <v>28</v>
      </c>
      <c r="C58" s="192">
        <v>211011</v>
      </c>
      <c r="D58" s="189">
        <v>21110114</v>
      </c>
      <c r="E58" s="102" t="s">
        <v>151</v>
      </c>
      <c r="F58" s="108" t="s">
        <v>344</v>
      </c>
      <c r="G58" s="108" t="s">
        <v>345</v>
      </c>
      <c r="H58" s="109" t="s">
        <v>18</v>
      </c>
      <c r="I58" s="123"/>
      <c r="J58" s="109" t="s">
        <v>19</v>
      </c>
      <c r="K58" s="111">
        <f t="shared" si="0"/>
        <v>11</v>
      </c>
      <c r="L58" s="104" t="s">
        <v>138</v>
      </c>
      <c r="M58" s="104">
        <v>16</v>
      </c>
      <c r="N58" s="262">
        <f t="shared" si="30"/>
        <v>101.08</v>
      </c>
      <c r="O58" s="106">
        <v>101.08</v>
      </c>
      <c r="P58" s="110">
        <f t="shared" si="8"/>
        <v>1289.7808</v>
      </c>
      <c r="Q58" s="112" t="s">
        <v>139</v>
      </c>
      <c r="R58" s="113">
        <f t="shared" si="1"/>
        <v>11</v>
      </c>
      <c r="S58" s="114">
        <f t="shared" si="9"/>
        <v>1289.7808</v>
      </c>
      <c r="T58" s="113">
        <f t="shared" si="2"/>
        <v>0</v>
      </c>
      <c r="U58" s="115">
        <f t="shared" si="10"/>
        <v>0</v>
      </c>
      <c r="V58" s="113">
        <f t="shared" si="3"/>
        <v>0</v>
      </c>
      <c r="W58" s="115">
        <f t="shared" si="11"/>
        <v>0</v>
      </c>
      <c r="X58" s="113">
        <f t="shared" si="4"/>
        <v>0</v>
      </c>
      <c r="Y58" s="115">
        <f t="shared" si="12"/>
        <v>0</v>
      </c>
      <c r="Z58" s="116">
        <f t="shared" si="5"/>
        <v>1289.7808</v>
      </c>
      <c r="AA58" s="117" t="b">
        <f t="shared" si="6"/>
        <v>1</v>
      </c>
      <c r="AB58" s="123"/>
      <c r="AC58" s="124"/>
      <c r="AD58" s="109" t="s">
        <v>22</v>
      </c>
      <c r="AE58" s="108" t="s">
        <v>23</v>
      </c>
      <c r="AF58" s="125"/>
      <c r="AG58" s="126"/>
      <c r="AH58" s="121">
        <v>0</v>
      </c>
      <c r="AI58" s="164">
        <f t="shared" si="13"/>
        <v>0</v>
      </c>
      <c r="AJ58" s="127">
        <v>11</v>
      </c>
      <c r="AK58" s="164">
        <f t="shared" si="14"/>
        <v>1289.7808</v>
      </c>
      <c r="AL58" s="127"/>
      <c r="AM58" s="164">
        <f t="shared" si="15"/>
        <v>0</v>
      </c>
      <c r="AN58" s="127"/>
      <c r="AO58" s="164">
        <f t="shared" si="16"/>
        <v>0</v>
      </c>
      <c r="AP58" s="127"/>
      <c r="AQ58" s="164">
        <f t="shared" si="17"/>
        <v>0</v>
      </c>
      <c r="AR58" s="127"/>
      <c r="AS58" s="164">
        <f t="shared" si="18"/>
        <v>0</v>
      </c>
      <c r="AT58" s="127"/>
      <c r="AU58" s="164">
        <f t="shared" si="19"/>
        <v>0</v>
      </c>
      <c r="AV58" s="127"/>
      <c r="AW58" s="164">
        <f t="shared" si="20"/>
        <v>0</v>
      </c>
      <c r="AX58" s="127"/>
      <c r="AY58" s="164">
        <f t="shared" si="21"/>
        <v>0</v>
      </c>
      <c r="AZ58" s="127"/>
      <c r="BA58" s="164">
        <f t="shared" si="22"/>
        <v>0</v>
      </c>
      <c r="BB58" s="127"/>
      <c r="BC58" s="164">
        <f t="shared" si="23"/>
        <v>0</v>
      </c>
      <c r="BD58" s="127"/>
      <c r="BE58" s="164">
        <f t="shared" si="24"/>
        <v>0</v>
      </c>
      <c r="BF58" s="253">
        <f t="shared" si="25"/>
        <v>1289.7808</v>
      </c>
      <c r="BG58" s="253">
        <f t="shared" si="26"/>
        <v>1289.7808</v>
      </c>
      <c r="BH58" s="10" t="b">
        <f t="shared" si="27"/>
        <v>1</v>
      </c>
      <c r="BI58" s="253">
        <f t="shared" si="28"/>
        <v>0</v>
      </c>
      <c r="BJ58" s="250">
        <f t="shared" si="31"/>
        <v>21110114</v>
      </c>
      <c r="BK58" s="251">
        <v>348</v>
      </c>
      <c r="BL58" s="251">
        <v>5</v>
      </c>
      <c r="BM58" s="252">
        <f t="shared" si="32"/>
        <v>11</v>
      </c>
      <c r="BN58" s="252">
        <f t="shared" si="33"/>
        <v>0</v>
      </c>
      <c r="BO58" s="252">
        <f t="shared" si="34"/>
        <v>0</v>
      </c>
      <c r="BP58" s="252">
        <f t="shared" si="35"/>
        <v>0</v>
      </c>
      <c r="BQ58" s="254">
        <f t="shared" si="36"/>
        <v>101.08</v>
      </c>
      <c r="BR58">
        <f t="shared" si="29"/>
        <v>16</v>
      </c>
      <c r="BS58">
        <v>0</v>
      </c>
      <c r="BT58">
        <v>1</v>
      </c>
      <c r="BU58" t="s">
        <v>139</v>
      </c>
      <c r="BV58" t="str">
        <f t="shared" si="49"/>
        <v>0</v>
      </c>
      <c r="BW58" t="str">
        <f t="shared" si="49"/>
        <v>0</v>
      </c>
      <c r="BX58" t="str">
        <f t="shared" si="49"/>
        <v>1</v>
      </c>
      <c r="BY58" t="s">
        <v>23</v>
      </c>
      <c r="BZ58" s="253">
        <f t="shared" si="37"/>
        <v>0</v>
      </c>
      <c r="CA58" s="253">
        <f t="shared" si="38"/>
        <v>1289.7808</v>
      </c>
      <c r="CB58" s="253">
        <f t="shared" si="39"/>
        <v>0</v>
      </c>
      <c r="CC58" s="253">
        <f t="shared" si="40"/>
        <v>0</v>
      </c>
      <c r="CD58" s="253">
        <f t="shared" si="41"/>
        <v>0</v>
      </c>
      <c r="CE58" s="253">
        <f t="shared" si="42"/>
        <v>0</v>
      </c>
      <c r="CF58" s="253">
        <f t="shared" si="43"/>
        <v>0</v>
      </c>
      <c r="CG58" s="253">
        <f t="shared" si="44"/>
        <v>0</v>
      </c>
      <c r="CH58" s="253">
        <f t="shared" si="45"/>
        <v>0</v>
      </c>
      <c r="CI58" s="253">
        <f t="shared" si="46"/>
        <v>0</v>
      </c>
      <c r="CJ58" s="253">
        <f t="shared" si="47"/>
        <v>0</v>
      </c>
      <c r="CK58" s="253">
        <f t="shared" si="48"/>
        <v>0</v>
      </c>
    </row>
    <row r="59" spans="1:89" ht="20.399999999999999" x14ac:dyDescent="0.3">
      <c r="A59" s="211"/>
      <c r="B59" s="194">
        <v>28</v>
      </c>
      <c r="C59" s="195">
        <v>211011</v>
      </c>
      <c r="D59" s="196">
        <v>21110114</v>
      </c>
      <c r="E59" s="197" t="s">
        <v>151</v>
      </c>
      <c r="F59" s="198" t="s">
        <v>344</v>
      </c>
      <c r="G59" s="198" t="s">
        <v>345</v>
      </c>
      <c r="H59" s="199" t="s">
        <v>18</v>
      </c>
      <c r="I59" s="194"/>
      <c r="J59" s="199" t="s">
        <v>19</v>
      </c>
      <c r="K59" s="200">
        <f t="shared" si="0"/>
        <v>54</v>
      </c>
      <c r="L59" s="201" t="s">
        <v>138</v>
      </c>
      <c r="M59" s="104">
        <v>16</v>
      </c>
      <c r="N59" s="262">
        <f t="shared" si="30"/>
        <v>90.64</v>
      </c>
      <c r="O59" s="202">
        <v>90.64</v>
      </c>
      <c r="P59" s="110">
        <f t="shared" si="8"/>
        <v>5677.6895999999997</v>
      </c>
      <c r="Q59" s="204" t="s">
        <v>139</v>
      </c>
      <c r="R59" s="113">
        <f t="shared" si="1"/>
        <v>6</v>
      </c>
      <c r="S59" s="114">
        <f t="shared" si="9"/>
        <v>630.85439999999994</v>
      </c>
      <c r="T59" s="113">
        <f t="shared" si="2"/>
        <v>17</v>
      </c>
      <c r="U59" s="115">
        <f t="shared" si="10"/>
        <v>1787.4207999999999</v>
      </c>
      <c r="V59" s="113">
        <f t="shared" si="3"/>
        <v>15</v>
      </c>
      <c r="W59" s="115">
        <f t="shared" si="11"/>
        <v>1577.136</v>
      </c>
      <c r="X59" s="113">
        <f t="shared" si="4"/>
        <v>16</v>
      </c>
      <c r="Y59" s="115">
        <f t="shared" si="12"/>
        <v>1682.2783999999999</v>
      </c>
      <c r="Z59" s="116">
        <f t="shared" si="5"/>
        <v>5677.6895999999997</v>
      </c>
      <c r="AA59" s="117" t="b">
        <f t="shared" si="6"/>
        <v>1</v>
      </c>
      <c r="AB59" s="194"/>
      <c r="AC59" s="213"/>
      <c r="AD59" s="109" t="s">
        <v>22</v>
      </c>
      <c r="AE59" s="108" t="s">
        <v>23</v>
      </c>
      <c r="AF59" s="214"/>
      <c r="AG59" s="215"/>
      <c r="AH59" s="210"/>
      <c r="AI59" s="164">
        <f t="shared" si="13"/>
        <v>0</v>
      </c>
      <c r="AJ59" s="216"/>
      <c r="AK59" s="164">
        <f t="shared" si="14"/>
        <v>0</v>
      </c>
      <c r="AL59" s="216">
        <v>6</v>
      </c>
      <c r="AM59" s="164">
        <f t="shared" si="15"/>
        <v>630.85439999999994</v>
      </c>
      <c r="AN59" s="216">
        <v>6</v>
      </c>
      <c r="AO59" s="164">
        <f t="shared" si="16"/>
        <v>630.85439999999994</v>
      </c>
      <c r="AP59" s="216">
        <v>6</v>
      </c>
      <c r="AQ59" s="164">
        <f t="shared" si="17"/>
        <v>630.85439999999994</v>
      </c>
      <c r="AR59" s="216">
        <v>5</v>
      </c>
      <c r="AS59" s="164">
        <f t="shared" si="18"/>
        <v>525.71199999999999</v>
      </c>
      <c r="AT59" s="216">
        <v>5</v>
      </c>
      <c r="AU59" s="164">
        <f t="shared" si="19"/>
        <v>525.71199999999999</v>
      </c>
      <c r="AV59" s="216">
        <v>5</v>
      </c>
      <c r="AW59" s="164">
        <f t="shared" si="20"/>
        <v>525.71199999999999</v>
      </c>
      <c r="AX59" s="216">
        <v>5</v>
      </c>
      <c r="AY59" s="164">
        <f t="shared" si="21"/>
        <v>525.71199999999999</v>
      </c>
      <c r="AZ59" s="216">
        <v>5</v>
      </c>
      <c r="BA59" s="164">
        <f t="shared" si="22"/>
        <v>525.71199999999999</v>
      </c>
      <c r="BB59" s="216">
        <v>5</v>
      </c>
      <c r="BC59" s="164">
        <f t="shared" si="23"/>
        <v>525.71199999999999</v>
      </c>
      <c r="BD59" s="216">
        <v>6</v>
      </c>
      <c r="BE59" s="164">
        <f t="shared" si="24"/>
        <v>630.85439999999994</v>
      </c>
      <c r="BF59" s="253">
        <f t="shared" si="25"/>
        <v>5677.6895999999997</v>
      </c>
      <c r="BG59" s="253">
        <f t="shared" si="26"/>
        <v>5677.6895999999997</v>
      </c>
      <c r="BH59" s="10" t="b">
        <f t="shared" si="27"/>
        <v>1</v>
      </c>
      <c r="BI59" s="253">
        <f t="shared" si="28"/>
        <v>0</v>
      </c>
      <c r="BJ59" s="250">
        <f t="shared" si="31"/>
        <v>21110114</v>
      </c>
      <c r="BK59" s="251">
        <v>348</v>
      </c>
      <c r="BL59" s="251">
        <v>5</v>
      </c>
      <c r="BM59" s="252">
        <f t="shared" si="32"/>
        <v>6</v>
      </c>
      <c r="BN59" s="252">
        <f t="shared" si="33"/>
        <v>17</v>
      </c>
      <c r="BO59" s="252">
        <f t="shared" si="34"/>
        <v>15</v>
      </c>
      <c r="BP59" s="252">
        <f t="shared" si="35"/>
        <v>16</v>
      </c>
      <c r="BQ59" s="254">
        <f t="shared" si="36"/>
        <v>90.64</v>
      </c>
      <c r="BR59">
        <f t="shared" si="29"/>
        <v>16</v>
      </c>
      <c r="BS59">
        <v>0</v>
      </c>
      <c r="BT59">
        <v>1</v>
      </c>
      <c r="BU59" t="s">
        <v>139</v>
      </c>
      <c r="BV59" t="str">
        <f t="shared" si="49"/>
        <v>0</v>
      </c>
      <c r="BW59" t="str">
        <f t="shared" si="49"/>
        <v>0</v>
      </c>
      <c r="BX59" t="str">
        <f t="shared" si="49"/>
        <v>1</v>
      </c>
      <c r="BY59" t="s">
        <v>23</v>
      </c>
      <c r="BZ59" s="253">
        <f t="shared" si="37"/>
        <v>0</v>
      </c>
      <c r="CA59" s="253">
        <f t="shared" si="38"/>
        <v>0</v>
      </c>
      <c r="CB59" s="253">
        <f t="shared" si="39"/>
        <v>630.85439999999994</v>
      </c>
      <c r="CC59" s="253">
        <f t="shared" si="40"/>
        <v>630.85439999999994</v>
      </c>
      <c r="CD59" s="253">
        <f t="shared" si="41"/>
        <v>630.85439999999994</v>
      </c>
      <c r="CE59" s="253">
        <f t="shared" si="42"/>
        <v>525.71199999999999</v>
      </c>
      <c r="CF59" s="253">
        <f t="shared" si="43"/>
        <v>525.71199999999999</v>
      </c>
      <c r="CG59" s="253">
        <f t="shared" si="44"/>
        <v>525.71199999999999</v>
      </c>
      <c r="CH59" s="253">
        <f t="shared" si="45"/>
        <v>525.71199999999999</v>
      </c>
      <c r="CI59" s="253">
        <f t="shared" si="46"/>
        <v>525.71199999999999</v>
      </c>
      <c r="CJ59" s="253">
        <f t="shared" si="47"/>
        <v>525.71199999999999</v>
      </c>
      <c r="CK59" s="253">
        <f t="shared" si="48"/>
        <v>630.85439999999994</v>
      </c>
    </row>
    <row r="60" spans="1:89" ht="27.6" x14ac:dyDescent="0.3">
      <c r="A60" s="1"/>
      <c r="B60" s="129">
        <v>29</v>
      </c>
      <c r="C60" s="192">
        <v>211011</v>
      </c>
      <c r="D60" s="189">
        <v>21110117</v>
      </c>
      <c r="E60" s="102" t="s">
        <v>152</v>
      </c>
      <c r="F60" s="108" t="s">
        <v>344</v>
      </c>
      <c r="G60" s="108" t="s">
        <v>345</v>
      </c>
      <c r="H60" s="109" t="s">
        <v>18</v>
      </c>
      <c r="I60" s="123"/>
      <c r="J60" s="109" t="s">
        <v>19</v>
      </c>
      <c r="K60" s="111">
        <f t="shared" si="0"/>
        <v>2</v>
      </c>
      <c r="L60" s="104" t="s">
        <v>138</v>
      </c>
      <c r="M60" s="104">
        <v>16</v>
      </c>
      <c r="N60" s="262">
        <f t="shared" si="30"/>
        <v>122.5</v>
      </c>
      <c r="O60" s="106">
        <v>122.5</v>
      </c>
      <c r="P60" s="110">
        <f t="shared" si="8"/>
        <v>284.2</v>
      </c>
      <c r="Q60" s="112" t="s">
        <v>139</v>
      </c>
      <c r="R60" s="113">
        <f t="shared" si="1"/>
        <v>2</v>
      </c>
      <c r="S60" s="114">
        <f t="shared" si="9"/>
        <v>284.2</v>
      </c>
      <c r="T60" s="113">
        <f t="shared" si="2"/>
        <v>0</v>
      </c>
      <c r="U60" s="115">
        <f t="shared" si="10"/>
        <v>0</v>
      </c>
      <c r="V60" s="113">
        <f t="shared" si="3"/>
        <v>0</v>
      </c>
      <c r="W60" s="115">
        <f t="shared" si="11"/>
        <v>0</v>
      </c>
      <c r="X60" s="113">
        <f t="shared" si="4"/>
        <v>0</v>
      </c>
      <c r="Y60" s="115">
        <f t="shared" si="12"/>
        <v>0</v>
      </c>
      <c r="Z60" s="116">
        <f t="shared" si="5"/>
        <v>284.2</v>
      </c>
      <c r="AA60" s="117" t="b">
        <f t="shared" si="6"/>
        <v>1</v>
      </c>
      <c r="AB60" s="123"/>
      <c r="AC60" s="124"/>
      <c r="AD60" s="109" t="s">
        <v>22</v>
      </c>
      <c r="AE60" s="108" t="s">
        <v>23</v>
      </c>
      <c r="AF60" s="125"/>
      <c r="AG60" s="126"/>
      <c r="AH60" s="121">
        <v>0</v>
      </c>
      <c r="AI60" s="164">
        <f t="shared" si="13"/>
        <v>0</v>
      </c>
      <c r="AJ60" s="127">
        <v>2</v>
      </c>
      <c r="AK60" s="164">
        <f t="shared" si="14"/>
        <v>284.2</v>
      </c>
      <c r="AL60" s="127"/>
      <c r="AM60" s="164">
        <f t="shared" si="15"/>
        <v>0</v>
      </c>
      <c r="AN60" s="127"/>
      <c r="AO60" s="164">
        <f t="shared" si="16"/>
        <v>0</v>
      </c>
      <c r="AP60" s="127"/>
      <c r="AQ60" s="164">
        <f t="shared" si="17"/>
        <v>0</v>
      </c>
      <c r="AR60" s="127"/>
      <c r="AS60" s="164">
        <f t="shared" si="18"/>
        <v>0</v>
      </c>
      <c r="AT60" s="127"/>
      <c r="AU60" s="164">
        <f t="shared" si="19"/>
        <v>0</v>
      </c>
      <c r="AV60" s="127"/>
      <c r="AW60" s="164">
        <f t="shared" si="20"/>
        <v>0</v>
      </c>
      <c r="AX60" s="127"/>
      <c r="AY60" s="164">
        <f t="shared" si="21"/>
        <v>0</v>
      </c>
      <c r="AZ60" s="127"/>
      <c r="BA60" s="164">
        <f t="shared" si="22"/>
        <v>0</v>
      </c>
      <c r="BB60" s="127"/>
      <c r="BC60" s="164">
        <f t="shared" si="23"/>
        <v>0</v>
      </c>
      <c r="BD60" s="127"/>
      <c r="BE60" s="164">
        <f t="shared" si="24"/>
        <v>0</v>
      </c>
      <c r="BF60" s="253">
        <f t="shared" si="25"/>
        <v>284.2</v>
      </c>
      <c r="BG60" s="253">
        <f t="shared" si="26"/>
        <v>284.2</v>
      </c>
      <c r="BH60" s="10" t="b">
        <f t="shared" si="27"/>
        <v>1</v>
      </c>
      <c r="BI60" s="253">
        <f t="shared" si="28"/>
        <v>0</v>
      </c>
      <c r="BJ60" s="250">
        <f t="shared" si="31"/>
        <v>21110117</v>
      </c>
      <c r="BK60" s="251">
        <v>348</v>
      </c>
      <c r="BL60" s="251">
        <v>5</v>
      </c>
      <c r="BM60" s="252">
        <f t="shared" si="32"/>
        <v>2</v>
      </c>
      <c r="BN60" s="252">
        <f t="shared" si="33"/>
        <v>0</v>
      </c>
      <c r="BO60" s="252">
        <f t="shared" si="34"/>
        <v>0</v>
      </c>
      <c r="BP60" s="252">
        <f t="shared" si="35"/>
        <v>0</v>
      </c>
      <c r="BQ60" s="254">
        <f t="shared" si="36"/>
        <v>122.5</v>
      </c>
      <c r="BR60">
        <f t="shared" si="29"/>
        <v>16</v>
      </c>
      <c r="BS60">
        <v>0</v>
      </c>
      <c r="BT60">
        <v>1</v>
      </c>
      <c r="BU60" t="s">
        <v>139</v>
      </c>
      <c r="BV60" t="str">
        <f t="shared" si="49"/>
        <v>0</v>
      </c>
      <c r="BW60" t="str">
        <f t="shared" si="49"/>
        <v>0</v>
      </c>
      <c r="BX60" t="str">
        <f t="shared" si="49"/>
        <v>1</v>
      </c>
      <c r="BY60" t="s">
        <v>23</v>
      </c>
      <c r="BZ60" s="253">
        <f t="shared" si="37"/>
        <v>0</v>
      </c>
      <c r="CA60" s="253">
        <f t="shared" si="38"/>
        <v>284.2</v>
      </c>
      <c r="CB60" s="253">
        <f t="shared" si="39"/>
        <v>0</v>
      </c>
      <c r="CC60" s="253">
        <f t="shared" si="40"/>
        <v>0</v>
      </c>
      <c r="CD60" s="253">
        <f t="shared" si="41"/>
        <v>0</v>
      </c>
      <c r="CE60" s="253">
        <f t="shared" si="42"/>
        <v>0</v>
      </c>
      <c r="CF60" s="253">
        <f t="shared" si="43"/>
        <v>0</v>
      </c>
      <c r="CG60" s="253">
        <f t="shared" si="44"/>
        <v>0</v>
      </c>
      <c r="CH60" s="253">
        <f t="shared" si="45"/>
        <v>0</v>
      </c>
      <c r="CI60" s="253">
        <f t="shared" si="46"/>
        <v>0</v>
      </c>
      <c r="CJ60" s="253">
        <f t="shared" si="47"/>
        <v>0</v>
      </c>
      <c r="CK60" s="253">
        <f t="shared" si="48"/>
        <v>0</v>
      </c>
    </row>
    <row r="61" spans="1:89" ht="27.6" x14ac:dyDescent="0.3">
      <c r="A61" s="217"/>
      <c r="B61" s="194">
        <v>29</v>
      </c>
      <c r="C61" s="195">
        <v>211011</v>
      </c>
      <c r="D61" s="196">
        <v>21110117</v>
      </c>
      <c r="E61" s="197" t="s">
        <v>152</v>
      </c>
      <c r="F61" s="198" t="s">
        <v>344</v>
      </c>
      <c r="G61" s="198" t="s">
        <v>345</v>
      </c>
      <c r="H61" s="199" t="s">
        <v>18</v>
      </c>
      <c r="I61" s="194"/>
      <c r="J61" s="199" t="s">
        <v>19</v>
      </c>
      <c r="K61" s="200">
        <f t="shared" si="0"/>
        <v>13</v>
      </c>
      <c r="L61" s="201" t="s">
        <v>138</v>
      </c>
      <c r="M61" s="104">
        <v>16</v>
      </c>
      <c r="N61" s="262">
        <f t="shared" si="30"/>
        <v>92.6</v>
      </c>
      <c r="O61" s="202">
        <v>92.6</v>
      </c>
      <c r="P61" s="110">
        <f t="shared" si="8"/>
        <v>1396.4079999999997</v>
      </c>
      <c r="Q61" s="204" t="s">
        <v>139</v>
      </c>
      <c r="R61" s="113">
        <f t="shared" si="1"/>
        <v>2</v>
      </c>
      <c r="S61" s="114">
        <f t="shared" si="9"/>
        <v>214.83199999999997</v>
      </c>
      <c r="T61" s="113">
        <f t="shared" si="2"/>
        <v>5</v>
      </c>
      <c r="U61" s="115">
        <f t="shared" si="10"/>
        <v>537.07999999999993</v>
      </c>
      <c r="V61" s="113">
        <f t="shared" si="3"/>
        <v>3</v>
      </c>
      <c r="W61" s="115">
        <f t="shared" si="11"/>
        <v>322.24799999999993</v>
      </c>
      <c r="X61" s="113">
        <f t="shared" si="4"/>
        <v>3</v>
      </c>
      <c r="Y61" s="115">
        <f t="shared" si="12"/>
        <v>322.24799999999993</v>
      </c>
      <c r="Z61" s="116">
        <f t="shared" si="5"/>
        <v>1396.4079999999999</v>
      </c>
      <c r="AA61" s="117" t="b">
        <f t="shared" si="6"/>
        <v>1</v>
      </c>
      <c r="AB61" s="194"/>
      <c r="AC61" s="213"/>
      <c r="AD61" s="109" t="s">
        <v>22</v>
      </c>
      <c r="AE61" s="108" t="s">
        <v>23</v>
      </c>
      <c r="AF61" s="214"/>
      <c r="AG61" s="215"/>
      <c r="AH61" s="210"/>
      <c r="AI61" s="164">
        <f t="shared" si="13"/>
        <v>0</v>
      </c>
      <c r="AJ61" s="216"/>
      <c r="AK61" s="164">
        <f t="shared" si="14"/>
        <v>0</v>
      </c>
      <c r="AL61" s="216">
        <v>2</v>
      </c>
      <c r="AM61" s="164">
        <f t="shared" si="15"/>
        <v>214.83199999999997</v>
      </c>
      <c r="AN61" s="216">
        <v>2</v>
      </c>
      <c r="AO61" s="164">
        <f t="shared" si="16"/>
        <v>214.83199999999997</v>
      </c>
      <c r="AP61" s="216">
        <v>2</v>
      </c>
      <c r="AQ61" s="164">
        <f t="shared" si="17"/>
        <v>214.83199999999997</v>
      </c>
      <c r="AR61" s="216">
        <v>1</v>
      </c>
      <c r="AS61" s="164">
        <f t="shared" si="18"/>
        <v>107.41599999999998</v>
      </c>
      <c r="AT61" s="216">
        <v>1</v>
      </c>
      <c r="AU61" s="164">
        <f t="shared" si="19"/>
        <v>107.41599999999998</v>
      </c>
      <c r="AV61" s="216">
        <v>1</v>
      </c>
      <c r="AW61" s="164">
        <f t="shared" si="20"/>
        <v>107.41599999999998</v>
      </c>
      <c r="AX61" s="216">
        <v>1</v>
      </c>
      <c r="AY61" s="164">
        <f t="shared" si="21"/>
        <v>107.41599999999998</v>
      </c>
      <c r="AZ61" s="216">
        <v>1</v>
      </c>
      <c r="BA61" s="164">
        <f t="shared" si="22"/>
        <v>107.41599999999998</v>
      </c>
      <c r="BB61" s="216">
        <v>1</v>
      </c>
      <c r="BC61" s="164">
        <f t="shared" si="23"/>
        <v>107.41599999999998</v>
      </c>
      <c r="BD61" s="216">
        <v>1</v>
      </c>
      <c r="BE61" s="164">
        <f t="shared" si="24"/>
        <v>107.41599999999998</v>
      </c>
      <c r="BF61" s="253">
        <f t="shared" si="25"/>
        <v>1396.4079999999997</v>
      </c>
      <c r="BG61" s="253">
        <f t="shared" si="26"/>
        <v>1396.4079999999997</v>
      </c>
      <c r="BH61" s="10" t="b">
        <f t="shared" si="27"/>
        <v>1</v>
      </c>
      <c r="BI61" s="253">
        <f t="shared" si="28"/>
        <v>0</v>
      </c>
      <c r="BJ61" s="250">
        <f t="shared" si="31"/>
        <v>21110117</v>
      </c>
      <c r="BK61" s="251">
        <v>348</v>
      </c>
      <c r="BL61" s="251">
        <v>5</v>
      </c>
      <c r="BM61" s="252">
        <f t="shared" si="32"/>
        <v>2</v>
      </c>
      <c r="BN61" s="252">
        <f t="shared" si="33"/>
        <v>5</v>
      </c>
      <c r="BO61" s="252">
        <f t="shared" si="34"/>
        <v>3</v>
      </c>
      <c r="BP61" s="252">
        <f t="shared" si="35"/>
        <v>3</v>
      </c>
      <c r="BQ61" s="254">
        <f t="shared" si="36"/>
        <v>92.6</v>
      </c>
      <c r="BR61">
        <f t="shared" si="29"/>
        <v>16</v>
      </c>
      <c r="BS61">
        <v>0</v>
      </c>
      <c r="BT61">
        <v>1</v>
      </c>
      <c r="BU61" t="s">
        <v>139</v>
      </c>
      <c r="BV61" t="str">
        <f t="shared" si="49"/>
        <v>0</v>
      </c>
      <c r="BW61" t="str">
        <f t="shared" si="49"/>
        <v>0</v>
      </c>
      <c r="BX61" t="str">
        <f t="shared" si="49"/>
        <v>1</v>
      </c>
      <c r="BY61" t="s">
        <v>23</v>
      </c>
      <c r="BZ61" s="253">
        <f t="shared" si="37"/>
        <v>0</v>
      </c>
      <c r="CA61" s="253">
        <f t="shared" si="38"/>
        <v>0</v>
      </c>
      <c r="CB61" s="253">
        <f t="shared" si="39"/>
        <v>214.83199999999997</v>
      </c>
      <c r="CC61" s="253">
        <f t="shared" si="40"/>
        <v>214.83199999999997</v>
      </c>
      <c r="CD61" s="253">
        <f t="shared" si="41"/>
        <v>214.83199999999997</v>
      </c>
      <c r="CE61" s="253">
        <f t="shared" si="42"/>
        <v>107.41599999999998</v>
      </c>
      <c r="CF61" s="253">
        <f t="shared" si="43"/>
        <v>107.41599999999998</v>
      </c>
      <c r="CG61" s="253">
        <f t="shared" si="44"/>
        <v>107.41599999999998</v>
      </c>
      <c r="CH61" s="253">
        <f t="shared" si="45"/>
        <v>107.41599999999998</v>
      </c>
      <c r="CI61" s="253">
        <f t="shared" si="46"/>
        <v>107.41599999999998</v>
      </c>
      <c r="CJ61" s="253">
        <f t="shared" si="47"/>
        <v>107.41599999999998</v>
      </c>
      <c r="CK61" s="253">
        <f t="shared" si="48"/>
        <v>107.41599999999998</v>
      </c>
    </row>
    <row r="62" spans="1:89" ht="27.6" x14ac:dyDescent="0.3">
      <c r="A62" s="1"/>
      <c r="B62" s="129">
        <v>30</v>
      </c>
      <c r="C62" s="192">
        <v>211011</v>
      </c>
      <c r="D62" s="189">
        <v>21110125</v>
      </c>
      <c r="E62" s="102" t="s">
        <v>153</v>
      </c>
      <c r="F62" s="108" t="s">
        <v>344</v>
      </c>
      <c r="G62" s="108" t="s">
        <v>345</v>
      </c>
      <c r="H62" s="109" t="s">
        <v>18</v>
      </c>
      <c r="I62" s="123"/>
      <c r="J62" s="109" t="s">
        <v>19</v>
      </c>
      <c r="K62" s="111">
        <f t="shared" si="0"/>
        <v>19</v>
      </c>
      <c r="L62" s="104" t="s">
        <v>20</v>
      </c>
      <c r="M62" s="104">
        <v>16</v>
      </c>
      <c r="N62" s="262">
        <f t="shared" si="30"/>
        <v>20.62</v>
      </c>
      <c r="O62" s="106">
        <v>20.62</v>
      </c>
      <c r="P62" s="110">
        <f t="shared" si="8"/>
        <v>454.46480000000003</v>
      </c>
      <c r="Q62" s="112" t="s">
        <v>139</v>
      </c>
      <c r="R62" s="113">
        <f t="shared" si="1"/>
        <v>19</v>
      </c>
      <c r="S62" s="114">
        <f t="shared" si="9"/>
        <v>454.46480000000003</v>
      </c>
      <c r="T62" s="113">
        <f t="shared" si="2"/>
        <v>0</v>
      </c>
      <c r="U62" s="115">
        <f t="shared" si="10"/>
        <v>0</v>
      </c>
      <c r="V62" s="113">
        <f t="shared" si="3"/>
        <v>0</v>
      </c>
      <c r="W62" s="115">
        <f t="shared" si="11"/>
        <v>0</v>
      </c>
      <c r="X62" s="113">
        <f t="shared" si="4"/>
        <v>0</v>
      </c>
      <c r="Y62" s="115">
        <f t="shared" si="12"/>
        <v>0</v>
      </c>
      <c r="Z62" s="116">
        <f t="shared" si="5"/>
        <v>454.46480000000003</v>
      </c>
      <c r="AA62" s="117" t="b">
        <f t="shared" si="6"/>
        <v>1</v>
      </c>
      <c r="AB62" s="123"/>
      <c r="AC62" s="124"/>
      <c r="AD62" s="109" t="s">
        <v>22</v>
      </c>
      <c r="AE62" s="108" t="s">
        <v>23</v>
      </c>
      <c r="AF62" s="125"/>
      <c r="AG62" s="126"/>
      <c r="AH62" s="121">
        <v>0</v>
      </c>
      <c r="AI62" s="164">
        <f t="shared" si="13"/>
        <v>0</v>
      </c>
      <c r="AJ62" s="127">
        <v>19</v>
      </c>
      <c r="AK62" s="164">
        <f t="shared" si="14"/>
        <v>454.46480000000003</v>
      </c>
      <c r="AL62" s="127"/>
      <c r="AM62" s="164">
        <f t="shared" si="15"/>
        <v>0</v>
      </c>
      <c r="AN62" s="127"/>
      <c r="AO62" s="164">
        <f t="shared" si="16"/>
        <v>0</v>
      </c>
      <c r="AP62" s="127"/>
      <c r="AQ62" s="164">
        <f t="shared" si="17"/>
        <v>0</v>
      </c>
      <c r="AR62" s="127"/>
      <c r="AS62" s="164">
        <f t="shared" si="18"/>
        <v>0</v>
      </c>
      <c r="AT62" s="127"/>
      <c r="AU62" s="164">
        <f t="shared" si="19"/>
        <v>0</v>
      </c>
      <c r="AV62" s="127"/>
      <c r="AW62" s="164">
        <f t="shared" si="20"/>
        <v>0</v>
      </c>
      <c r="AX62" s="127"/>
      <c r="AY62" s="164">
        <f t="shared" si="21"/>
        <v>0</v>
      </c>
      <c r="AZ62" s="127"/>
      <c r="BA62" s="164">
        <f t="shared" si="22"/>
        <v>0</v>
      </c>
      <c r="BB62" s="127"/>
      <c r="BC62" s="164">
        <f t="shared" si="23"/>
        <v>0</v>
      </c>
      <c r="BD62" s="127"/>
      <c r="BE62" s="164">
        <f t="shared" si="24"/>
        <v>0</v>
      </c>
      <c r="BF62" s="253">
        <f t="shared" si="25"/>
        <v>454.46480000000003</v>
      </c>
      <c r="BG62" s="253">
        <f t="shared" si="26"/>
        <v>454.46480000000003</v>
      </c>
      <c r="BH62" s="10" t="b">
        <f t="shared" si="27"/>
        <v>1</v>
      </c>
      <c r="BI62" s="253">
        <f t="shared" si="28"/>
        <v>0</v>
      </c>
      <c r="BJ62" s="250">
        <f t="shared" si="31"/>
        <v>21110125</v>
      </c>
      <c r="BK62" s="251">
        <v>348</v>
      </c>
      <c r="BL62" s="251">
        <v>5</v>
      </c>
      <c r="BM62" s="252">
        <f t="shared" si="32"/>
        <v>19</v>
      </c>
      <c r="BN62" s="252">
        <f t="shared" si="33"/>
        <v>0</v>
      </c>
      <c r="BO62" s="252">
        <f t="shared" si="34"/>
        <v>0</v>
      </c>
      <c r="BP62" s="252">
        <f t="shared" si="35"/>
        <v>0</v>
      </c>
      <c r="BQ62" s="254">
        <f t="shared" si="36"/>
        <v>20.62</v>
      </c>
      <c r="BR62">
        <f t="shared" si="29"/>
        <v>16</v>
      </c>
      <c r="BS62">
        <v>0</v>
      </c>
      <c r="BT62">
        <v>1</v>
      </c>
      <c r="BU62" t="s">
        <v>139</v>
      </c>
      <c r="BV62" t="str">
        <f t="shared" si="49"/>
        <v>0</v>
      </c>
      <c r="BW62" t="str">
        <f t="shared" si="49"/>
        <v>0</v>
      </c>
      <c r="BX62" t="str">
        <f t="shared" si="49"/>
        <v>1</v>
      </c>
      <c r="BY62" t="s">
        <v>23</v>
      </c>
      <c r="BZ62" s="253">
        <f t="shared" si="37"/>
        <v>0</v>
      </c>
      <c r="CA62" s="253">
        <f t="shared" si="38"/>
        <v>454.46480000000003</v>
      </c>
      <c r="CB62" s="253">
        <f t="shared" si="39"/>
        <v>0</v>
      </c>
      <c r="CC62" s="253">
        <f t="shared" si="40"/>
        <v>0</v>
      </c>
      <c r="CD62" s="253">
        <f t="shared" si="41"/>
        <v>0</v>
      </c>
      <c r="CE62" s="253">
        <f t="shared" si="42"/>
        <v>0</v>
      </c>
      <c r="CF62" s="253">
        <f t="shared" si="43"/>
        <v>0</v>
      </c>
      <c r="CG62" s="253">
        <f t="shared" si="44"/>
        <v>0</v>
      </c>
      <c r="CH62" s="253">
        <f t="shared" si="45"/>
        <v>0</v>
      </c>
      <c r="CI62" s="253">
        <f t="shared" si="46"/>
        <v>0</v>
      </c>
      <c r="CJ62" s="253">
        <f t="shared" si="47"/>
        <v>0</v>
      </c>
      <c r="CK62" s="253">
        <f t="shared" si="48"/>
        <v>0</v>
      </c>
    </row>
    <row r="63" spans="1:89" ht="27.6" x14ac:dyDescent="0.3">
      <c r="A63" s="217"/>
      <c r="B63" s="194">
        <v>30</v>
      </c>
      <c r="C63" s="195">
        <v>211011</v>
      </c>
      <c r="D63" s="196">
        <v>21110125</v>
      </c>
      <c r="E63" s="197" t="s">
        <v>153</v>
      </c>
      <c r="F63" s="198" t="s">
        <v>344</v>
      </c>
      <c r="G63" s="198" t="s">
        <v>345</v>
      </c>
      <c r="H63" s="199" t="s">
        <v>18</v>
      </c>
      <c r="I63" s="194"/>
      <c r="J63" s="199" t="s">
        <v>19</v>
      </c>
      <c r="K63" s="200">
        <f t="shared" si="0"/>
        <v>57</v>
      </c>
      <c r="L63" s="201" t="s">
        <v>20</v>
      </c>
      <c r="M63" s="104">
        <v>16</v>
      </c>
      <c r="N63" s="262">
        <f t="shared" si="30"/>
        <v>13.62</v>
      </c>
      <c r="O63" s="202">
        <v>13.62</v>
      </c>
      <c r="P63" s="110">
        <f t="shared" si="8"/>
        <v>900.55439999999987</v>
      </c>
      <c r="Q63" s="204" t="s">
        <v>139</v>
      </c>
      <c r="R63" s="113">
        <f t="shared" si="1"/>
        <v>12</v>
      </c>
      <c r="S63" s="114">
        <f t="shared" si="9"/>
        <v>189.59039999999996</v>
      </c>
      <c r="T63" s="113">
        <f t="shared" si="2"/>
        <v>27</v>
      </c>
      <c r="U63" s="115">
        <f t="shared" si="10"/>
        <v>426.57839999999993</v>
      </c>
      <c r="V63" s="113">
        <f t="shared" si="3"/>
        <v>9</v>
      </c>
      <c r="W63" s="115">
        <f t="shared" si="11"/>
        <v>142.19279999999998</v>
      </c>
      <c r="X63" s="113">
        <f t="shared" si="4"/>
        <v>9</v>
      </c>
      <c r="Y63" s="115">
        <f t="shared" si="12"/>
        <v>142.19279999999998</v>
      </c>
      <c r="Z63" s="116">
        <f t="shared" si="5"/>
        <v>900.55439999999999</v>
      </c>
      <c r="AA63" s="117" t="b">
        <f t="shared" si="6"/>
        <v>1</v>
      </c>
      <c r="AB63" s="194"/>
      <c r="AC63" s="213"/>
      <c r="AD63" s="109" t="s">
        <v>22</v>
      </c>
      <c r="AE63" s="108" t="s">
        <v>23</v>
      </c>
      <c r="AF63" s="214"/>
      <c r="AG63" s="215"/>
      <c r="AH63" s="210"/>
      <c r="AI63" s="164">
        <f t="shared" si="13"/>
        <v>0</v>
      </c>
      <c r="AJ63" s="216"/>
      <c r="AK63" s="164">
        <f t="shared" si="14"/>
        <v>0</v>
      </c>
      <c r="AL63" s="216">
        <v>12</v>
      </c>
      <c r="AM63" s="164">
        <f t="shared" si="15"/>
        <v>189.59039999999996</v>
      </c>
      <c r="AN63" s="216">
        <v>12</v>
      </c>
      <c r="AO63" s="164">
        <f t="shared" si="16"/>
        <v>189.59039999999996</v>
      </c>
      <c r="AP63" s="216">
        <v>12</v>
      </c>
      <c r="AQ63" s="164">
        <f t="shared" si="17"/>
        <v>189.59039999999996</v>
      </c>
      <c r="AR63" s="216">
        <v>3</v>
      </c>
      <c r="AS63" s="164">
        <f t="shared" si="18"/>
        <v>47.39759999999999</v>
      </c>
      <c r="AT63" s="216">
        <v>3</v>
      </c>
      <c r="AU63" s="164">
        <f t="shared" si="19"/>
        <v>47.39759999999999</v>
      </c>
      <c r="AV63" s="216">
        <v>3</v>
      </c>
      <c r="AW63" s="164">
        <f t="shared" si="20"/>
        <v>47.39759999999999</v>
      </c>
      <c r="AX63" s="216">
        <v>3</v>
      </c>
      <c r="AY63" s="164">
        <f t="shared" si="21"/>
        <v>47.39759999999999</v>
      </c>
      <c r="AZ63" s="216">
        <v>3</v>
      </c>
      <c r="BA63" s="164">
        <f t="shared" si="22"/>
        <v>47.39759999999999</v>
      </c>
      <c r="BB63" s="216">
        <v>3</v>
      </c>
      <c r="BC63" s="164">
        <f t="shared" si="23"/>
        <v>47.39759999999999</v>
      </c>
      <c r="BD63" s="216">
        <v>3</v>
      </c>
      <c r="BE63" s="164">
        <f t="shared" si="24"/>
        <v>47.39759999999999</v>
      </c>
      <c r="BF63" s="253">
        <f t="shared" si="25"/>
        <v>900.55439999999987</v>
      </c>
      <c r="BG63" s="253">
        <f t="shared" si="26"/>
        <v>900.55439999999976</v>
      </c>
      <c r="BH63" s="10" t="b">
        <f t="shared" si="27"/>
        <v>1</v>
      </c>
      <c r="BI63" s="253">
        <f t="shared" si="28"/>
        <v>0</v>
      </c>
      <c r="BJ63" s="250">
        <f t="shared" si="31"/>
        <v>21110125</v>
      </c>
      <c r="BK63" s="251">
        <v>348</v>
      </c>
      <c r="BL63" s="251">
        <v>5</v>
      </c>
      <c r="BM63" s="252">
        <f t="shared" si="32"/>
        <v>12</v>
      </c>
      <c r="BN63" s="252">
        <f t="shared" si="33"/>
        <v>27</v>
      </c>
      <c r="BO63" s="252">
        <f t="shared" si="34"/>
        <v>9</v>
      </c>
      <c r="BP63" s="252">
        <f t="shared" si="35"/>
        <v>9</v>
      </c>
      <c r="BQ63" s="254">
        <f t="shared" si="36"/>
        <v>13.62</v>
      </c>
      <c r="BR63">
        <f t="shared" si="29"/>
        <v>16</v>
      </c>
      <c r="BS63">
        <v>0</v>
      </c>
      <c r="BT63">
        <v>1</v>
      </c>
      <c r="BU63" t="s">
        <v>139</v>
      </c>
      <c r="BV63" t="str">
        <f t="shared" si="49"/>
        <v>0</v>
      </c>
      <c r="BW63" t="str">
        <f t="shared" si="49"/>
        <v>0</v>
      </c>
      <c r="BX63" t="str">
        <f t="shared" si="49"/>
        <v>1</v>
      </c>
      <c r="BY63" t="s">
        <v>23</v>
      </c>
      <c r="BZ63" s="253">
        <f t="shared" si="37"/>
        <v>0</v>
      </c>
      <c r="CA63" s="253">
        <f t="shared" si="38"/>
        <v>0</v>
      </c>
      <c r="CB63" s="253">
        <f t="shared" si="39"/>
        <v>189.59039999999996</v>
      </c>
      <c r="CC63" s="253">
        <f t="shared" si="40"/>
        <v>189.59039999999996</v>
      </c>
      <c r="CD63" s="253">
        <f t="shared" si="41"/>
        <v>189.59039999999996</v>
      </c>
      <c r="CE63" s="253">
        <f t="shared" si="42"/>
        <v>47.39759999999999</v>
      </c>
      <c r="CF63" s="253">
        <f t="shared" si="43"/>
        <v>47.39759999999999</v>
      </c>
      <c r="CG63" s="253">
        <f t="shared" si="44"/>
        <v>47.39759999999999</v>
      </c>
      <c r="CH63" s="253">
        <f t="shared" si="45"/>
        <v>47.39759999999999</v>
      </c>
      <c r="CI63" s="253">
        <f t="shared" si="46"/>
        <v>47.39759999999999</v>
      </c>
      <c r="CJ63" s="253">
        <f t="shared" si="47"/>
        <v>47.39759999999999</v>
      </c>
      <c r="CK63" s="253">
        <f t="shared" si="48"/>
        <v>47.39759999999999</v>
      </c>
    </row>
    <row r="64" spans="1:89" ht="20.399999999999999" x14ac:dyDescent="0.3">
      <c r="A64" s="1"/>
      <c r="B64" s="129">
        <v>31</v>
      </c>
      <c r="C64" s="192">
        <v>211011</v>
      </c>
      <c r="D64" s="189">
        <v>21110126</v>
      </c>
      <c r="E64" s="102" t="s">
        <v>154</v>
      </c>
      <c r="F64" s="108" t="s">
        <v>344</v>
      </c>
      <c r="G64" s="108" t="s">
        <v>345</v>
      </c>
      <c r="H64" s="109" t="s">
        <v>18</v>
      </c>
      <c r="I64" s="123"/>
      <c r="J64" s="109" t="s">
        <v>19</v>
      </c>
      <c r="K64" s="111">
        <f t="shared" si="0"/>
        <v>8</v>
      </c>
      <c r="L64" s="104" t="s">
        <v>20</v>
      </c>
      <c r="M64" s="104">
        <v>16</v>
      </c>
      <c r="N64" s="262">
        <f t="shared" si="30"/>
        <v>4.29</v>
      </c>
      <c r="O64" s="106">
        <v>4.29</v>
      </c>
      <c r="P64" s="110">
        <f t="shared" si="8"/>
        <v>39.811199999999999</v>
      </c>
      <c r="Q64" s="112" t="s">
        <v>139</v>
      </c>
      <c r="R64" s="113">
        <f t="shared" si="1"/>
        <v>8</v>
      </c>
      <c r="S64" s="114">
        <f t="shared" si="9"/>
        <v>39.811199999999999</v>
      </c>
      <c r="T64" s="113">
        <f t="shared" si="2"/>
        <v>0</v>
      </c>
      <c r="U64" s="115">
        <f t="shared" si="10"/>
        <v>0</v>
      </c>
      <c r="V64" s="113">
        <f t="shared" si="3"/>
        <v>0</v>
      </c>
      <c r="W64" s="115">
        <f t="shared" si="11"/>
        <v>0</v>
      </c>
      <c r="X64" s="113">
        <f t="shared" si="4"/>
        <v>0</v>
      </c>
      <c r="Y64" s="115">
        <f t="shared" si="12"/>
        <v>0</v>
      </c>
      <c r="Z64" s="116">
        <f t="shared" si="5"/>
        <v>39.811199999999999</v>
      </c>
      <c r="AA64" s="117" t="b">
        <f t="shared" si="6"/>
        <v>1</v>
      </c>
      <c r="AB64" s="123"/>
      <c r="AC64" s="124"/>
      <c r="AD64" s="109" t="s">
        <v>22</v>
      </c>
      <c r="AE64" s="108" t="s">
        <v>23</v>
      </c>
      <c r="AF64" s="125"/>
      <c r="AG64" s="126"/>
      <c r="AH64" s="121">
        <v>0</v>
      </c>
      <c r="AI64" s="164">
        <f t="shared" si="13"/>
        <v>0</v>
      </c>
      <c r="AJ64" s="127">
        <v>8</v>
      </c>
      <c r="AK64" s="164">
        <f t="shared" si="14"/>
        <v>39.811199999999999</v>
      </c>
      <c r="AL64" s="127"/>
      <c r="AM64" s="164">
        <f t="shared" si="15"/>
        <v>0</v>
      </c>
      <c r="AN64" s="127"/>
      <c r="AO64" s="164">
        <f t="shared" si="16"/>
        <v>0</v>
      </c>
      <c r="AP64" s="127"/>
      <c r="AQ64" s="164">
        <f t="shared" si="17"/>
        <v>0</v>
      </c>
      <c r="AR64" s="127"/>
      <c r="AS64" s="164">
        <f t="shared" si="18"/>
        <v>0</v>
      </c>
      <c r="AT64" s="127"/>
      <c r="AU64" s="164">
        <f t="shared" si="19"/>
        <v>0</v>
      </c>
      <c r="AV64" s="127"/>
      <c r="AW64" s="164">
        <f t="shared" si="20"/>
        <v>0</v>
      </c>
      <c r="AX64" s="127"/>
      <c r="AY64" s="164">
        <f t="shared" si="21"/>
        <v>0</v>
      </c>
      <c r="AZ64" s="127"/>
      <c r="BA64" s="164">
        <f t="shared" si="22"/>
        <v>0</v>
      </c>
      <c r="BB64" s="127"/>
      <c r="BC64" s="164">
        <f t="shared" si="23"/>
        <v>0</v>
      </c>
      <c r="BD64" s="127"/>
      <c r="BE64" s="164">
        <f t="shared" si="24"/>
        <v>0</v>
      </c>
      <c r="BF64" s="253">
        <f t="shared" si="25"/>
        <v>39.811199999999999</v>
      </c>
      <c r="BG64" s="253">
        <f t="shared" si="26"/>
        <v>39.811199999999999</v>
      </c>
      <c r="BH64" s="10" t="b">
        <f t="shared" si="27"/>
        <v>1</v>
      </c>
      <c r="BI64" s="253">
        <f t="shared" si="28"/>
        <v>0</v>
      </c>
      <c r="BJ64" s="250">
        <f t="shared" si="31"/>
        <v>21110126</v>
      </c>
      <c r="BK64" s="251">
        <v>348</v>
      </c>
      <c r="BL64" s="251">
        <v>5</v>
      </c>
      <c r="BM64" s="252">
        <f t="shared" si="32"/>
        <v>8</v>
      </c>
      <c r="BN64" s="252">
        <f t="shared" si="33"/>
        <v>0</v>
      </c>
      <c r="BO64" s="252">
        <f t="shared" si="34"/>
        <v>0</v>
      </c>
      <c r="BP64" s="252">
        <f t="shared" si="35"/>
        <v>0</v>
      </c>
      <c r="BQ64" s="254">
        <f t="shared" si="36"/>
        <v>4.29</v>
      </c>
      <c r="BR64">
        <f t="shared" si="29"/>
        <v>16</v>
      </c>
      <c r="BS64">
        <v>0</v>
      </c>
      <c r="BT64">
        <v>1</v>
      </c>
      <c r="BU64" t="s">
        <v>139</v>
      </c>
      <c r="BV64" t="str">
        <f t="shared" si="49"/>
        <v>0</v>
      </c>
      <c r="BW64" t="str">
        <f t="shared" si="49"/>
        <v>0</v>
      </c>
      <c r="BX64" t="str">
        <f t="shared" si="49"/>
        <v>1</v>
      </c>
      <c r="BY64" t="s">
        <v>23</v>
      </c>
      <c r="BZ64" s="253">
        <f t="shared" si="37"/>
        <v>0</v>
      </c>
      <c r="CA64" s="253">
        <f t="shared" si="38"/>
        <v>39.811199999999999</v>
      </c>
      <c r="CB64" s="253">
        <f t="shared" si="39"/>
        <v>0</v>
      </c>
      <c r="CC64" s="253">
        <f t="shared" si="40"/>
        <v>0</v>
      </c>
      <c r="CD64" s="253">
        <f t="shared" si="41"/>
        <v>0</v>
      </c>
      <c r="CE64" s="253">
        <f t="shared" si="42"/>
        <v>0</v>
      </c>
      <c r="CF64" s="253">
        <f t="shared" si="43"/>
        <v>0</v>
      </c>
      <c r="CG64" s="253">
        <f t="shared" si="44"/>
        <v>0</v>
      </c>
      <c r="CH64" s="253">
        <f t="shared" si="45"/>
        <v>0</v>
      </c>
      <c r="CI64" s="253">
        <f t="shared" si="46"/>
        <v>0</v>
      </c>
      <c r="CJ64" s="253">
        <f t="shared" si="47"/>
        <v>0</v>
      </c>
      <c r="CK64" s="253">
        <f t="shared" si="48"/>
        <v>0</v>
      </c>
    </row>
    <row r="65" spans="1:89" ht="20.399999999999999" x14ac:dyDescent="0.3">
      <c r="A65" s="217"/>
      <c r="B65" s="194">
        <v>31</v>
      </c>
      <c r="C65" s="195">
        <v>211011</v>
      </c>
      <c r="D65" s="196">
        <v>21110126</v>
      </c>
      <c r="E65" s="197" t="s">
        <v>154</v>
      </c>
      <c r="F65" s="198" t="s">
        <v>344</v>
      </c>
      <c r="G65" s="198" t="s">
        <v>345</v>
      </c>
      <c r="H65" s="199" t="s">
        <v>18</v>
      </c>
      <c r="I65" s="194"/>
      <c r="J65" s="199" t="s">
        <v>19</v>
      </c>
      <c r="K65" s="200">
        <f t="shared" si="0"/>
        <v>108</v>
      </c>
      <c r="L65" s="201" t="s">
        <v>20</v>
      </c>
      <c r="M65" s="104">
        <v>16</v>
      </c>
      <c r="N65" s="262">
        <f t="shared" si="30"/>
        <v>3.09</v>
      </c>
      <c r="O65" s="202">
        <v>3.09</v>
      </c>
      <c r="P65" s="110">
        <f t="shared" si="8"/>
        <v>387.11519999999996</v>
      </c>
      <c r="Q65" s="204" t="s">
        <v>139</v>
      </c>
      <c r="R65" s="113">
        <f t="shared" si="1"/>
        <v>8</v>
      </c>
      <c r="S65" s="114">
        <f t="shared" si="9"/>
        <v>28.675199999999997</v>
      </c>
      <c r="T65" s="113">
        <f t="shared" si="2"/>
        <v>28</v>
      </c>
      <c r="U65" s="115">
        <f t="shared" si="10"/>
        <v>100.36319999999999</v>
      </c>
      <c r="V65" s="113">
        <f t="shared" si="3"/>
        <v>36</v>
      </c>
      <c r="W65" s="115">
        <f t="shared" si="11"/>
        <v>129.0384</v>
      </c>
      <c r="X65" s="113">
        <f t="shared" si="4"/>
        <v>36</v>
      </c>
      <c r="Y65" s="115">
        <f t="shared" si="12"/>
        <v>129.0384</v>
      </c>
      <c r="Z65" s="116">
        <f t="shared" si="5"/>
        <v>387.11519999999996</v>
      </c>
      <c r="AA65" s="117" t="b">
        <f t="shared" si="6"/>
        <v>1</v>
      </c>
      <c r="AB65" s="194"/>
      <c r="AC65" s="213"/>
      <c r="AD65" s="109" t="s">
        <v>22</v>
      </c>
      <c r="AE65" s="108" t="s">
        <v>23</v>
      </c>
      <c r="AF65" s="214"/>
      <c r="AG65" s="215"/>
      <c r="AH65" s="210"/>
      <c r="AI65" s="164">
        <f t="shared" si="13"/>
        <v>0</v>
      </c>
      <c r="AJ65" s="216"/>
      <c r="AK65" s="164">
        <f t="shared" si="14"/>
        <v>0</v>
      </c>
      <c r="AL65" s="216">
        <v>8</v>
      </c>
      <c r="AM65" s="164">
        <f t="shared" si="15"/>
        <v>28.675199999999997</v>
      </c>
      <c r="AN65" s="216">
        <v>8</v>
      </c>
      <c r="AO65" s="164">
        <f t="shared" si="16"/>
        <v>28.675199999999997</v>
      </c>
      <c r="AP65" s="216">
        <v>8</v>
      </c>
      <c r="AQ65" s="164">
        <f t="shared" si="17"/>
        <v>28.675199999999997</v>
      </c>
      <c r="AR65" s="216">
        <v>12</v>
      </c>
      <c r="AS65" s="164">
        <f t="shared" si="18"/>
        <v>43.012799999999999</v>
      </c>
      <c r="AT65" s="216">
        <v>12</v>
      </c>
      <c r="AU65" s="164">
        <f t="shared" si="19"/>
        <v>43.012799999999999</v>
      </c>
      <c r="AV65" s="216">
        <v>12</v>
      </c>
      <c r="AW65" s="164">
        <f t="shared" si="20"/>
        <v>43.012799999999999</v>
      </c>
      <c r="AX65" s="216">
        <v>12</v>
      </c>
      <c r="AY65" s="164">
        <f t="shared" si="21"/>
        <v>43.012799999999999</v>
      </c>
      <c r="AZ65" s="216">
        <v>12</v>
      </c>
      <c r="BA65" s="164">
        <f t="shared" si="22"/>
        <v>43.012799999999999</v>
      </c>
      <c r="BB65" s="216">
        <v>12</v>
      </c>
      <c r="BC65" s="164">
        <f t="shared" si="23"/>
        <v>43.012799999999999</v>
      </c>
      <c r="BD65" s="216">
        <v>12</v>
      </c>
      <c r="BE65" s="164">
        <f t="shared" si="24"/>
        <v>43.012799999999999</v>
      </c>
      <c r="BF65" s="253">
        <f t="shared" si="25"/>
        <v>387.11519999999996</v>
      </c>
      <c r="BG65" s="253">
        <f t="shared" si="26"/>
        <v>387.11520000000007</v>
      </c>
      <c r="BH65" s="10" t="b">
        <f t="shared" si="27"/>
        <v>1</v>
      </c>
      <c r="BI65" s="253">
        <f t="shared" si="28"/>
        <v>0</v>
      </c>
      <c r="BJ65" s="250">
        <f t="shared" si="31"/>
        <v>21110126</v>
      </c>
      <c r="BK65" s="251">
        <v>348</v>
      </c>
      <c r="BL65" s="251">
        <v>5</v>
      </c>
      <c r="BM65" s="252">
        <f t="shared" si="32"/>
        <v>8</v>
      </c>
      <c r="BN65" s="252">
        <f t="shared" si="33"/>
        <v>28</v>
      </c>
      <c r="BO65" s="252">
        <f t="shared" si="34"/>
        <v>36</v>
      </c>
      <c r="BP65" s="252">
        <f t="shared" si="35"/>
        <v>36</v>
      </c>
      <c r="BQ65" s="254">
        <f t="shared" si="36"/>
        <v>3.09</v>
      </c>
      <c r="BR65">
        <f t="shared" si="29"/>
        <v>16</v>
      </c>
      <c r="BS65">
        <v>0</v>
      </c>
      <c r="BT65">
        <v>1</v>
      </c>
      <c r="BU65" t="s">
        <v>139</v>
      </c>
      <c r="BV65" t="str">
        <f t="shared" si="49"/>
        <v>0</v>
      </c>
      <c r="BW65" t="str">
        <f t="shared" si="49"/>
        <v>0</v>
      </c>
      <c r="BX65" t="str">
        <f t="shared" si="49"/>
        <v>1</v>
      </c>
      <c r="BY65" t="s">
        <v>23</v>
      </c>
      <c r="BZ65" s="253">
        <f t="shared" si="37"/>
        <v>0</v>
      </c>
      <c r="CA65" s="253">
        <f t="shared" si="38"/>
        <v>0</v>
      </c>
      <c r="CB65" s="253">
        <f t="shared" si="39"/>
        <v>28.675199999999997</v>
      </c>
      <c r="CC65" s="253">
        <f t="shared" si="40"/>
        <v>28.675199999999997</v>
      </c>
      <c r="CD65" s="253">
        <f t="shared" si="41"/>
        <v>28.675199999999997</v>
      </c>
      <c r="CE65" s="253">
        <f t="shared" si="42"/>
        <v>43.012799999999999</v>
      </c>
      <c r="CF65" s="253">
        <f t="shared" si="43"/>
        <v>43.012799999999999</v>
      </c>
      <c r="CG65" s="253">
        <f t="shared" si="44"/>
        <v>43.012799999999999</v>
      </c>
      <c r="CH65" s="253">
        <f t="shared" si="45"/>
        <v>43.012799999999999</v>
      </c>
      <c r="CI65" s="253">
        <f t="shared" si="46"/>
        <v>43.012799999999999</v>
      </c>
      <c r="CJ65" s="253">
        <f t="shared" si="47"/>
        <v>43.012799999999999</v>
      </c>
      <c r="CK65" s="253">
        <f t="shared" si="48"/>
        <v>43.012799999999999</v>
      </c>
    </row>
    <row r="66" spans="1:89" ht="27.6" x14ac:dyDescent="0.3">
      <c r="B66" s="129">
        <v>32</v>
      </c>
      <c r="C66" s="192">
        <v>211011</v>
      </c>
      <c r="D66" s="189">
        <v>21110128</v>
      </c>
      <c r="E66" s="102" t="s">
        <v>155</v>
      </c>
      <c r="F66" s="108" t="s">
        <v>344</v>
      </c>
      <c r="G66" s="108" t="s">
        <v>345</v>
      </c>
      <c r="H66" s="109" t="s">
        <v>18</v>
      </c>
      <c r="I66" s="123"/>
      <c r="J66" s="109" t="s">
        <v>19</v>
      </c>
      <c r="K66" s="111">
        <f t="shared" si="0"/>
        <v>49</v>
      </c>
      <c r="L66" s="104" t="s">
        <v>20</v>
      </c>
      <c r="M66" s="104">
        <v>16</v>
      </c>
      <c r="N66" s="262">
        <f t="shared" si="30"/>
        <v>2.0299999999999998</v>
      </c>
      <c r="O66" s="106">
        <v>2.0299999999999998</v>
      </c>
      <c r="P66" s="110">
        <f t="shared" si="8"/>
        <v>115.38519999999998</v>
      </c>
      <c r="Q66" s="112" t="s">
        <v>139</v>
      </c>
      <c r="R66" s="113">
        <f t="shared" si="1"/>
        <v>49</v>
      </c>
      <c r="S66" s="114">
        <f t="shared" si="9"/>
        <v>115.38519999999998</v>
      </c>
      <c r="T66" s="113">
        <f t="shared" si="2"/>
        <v>0</v>
      </c>
      <c r="U66" s="115">
        <f t="shared" si="10"/>
        <v>0</v>
      </c>
      <c r="V66" s="113">
        <f t="shared" si="3"/>
        <v>0</v>
      </c>
      <c r="W66" s="115">
        <f t="shared" si="11"/>
        <v>0</v>
      </c>
      <c r="X66" s="113">
        <f t="shared" si="4"/>
        <v>0</v>
      </c>
      <c r="Y66" s="115">
        <f t="shared" si="12"/>
        <v>0</v>
      </c>
      <c r="Z66" s="116">
        <f t="shared" si="5"/>
        <v>115.38519999999998</v>
      </c>
      <c r="AA66" s="117" t="b">
        <f t="shared" si="6"/>
        <v>1</v>
      </c>
      <c r="AB66" s="123"/>
      <c r="AC66" s="124"/>
      <c r="AD66" s="109" t="s">
        <v>22</v>
      </c>
      <c r="AE66" s="108" t="s">
        <v>23</v>
      </c>
      <c r="AF66" s="125"/>
      <c r="AG66" s="126"/>
      <c r="AH66" s="121">
        <v>0</v>
      </c>
      <c r="AI66" s="164">
        <f t="shared" si="13"/>
        <v>0</v>
      </c>
      <c r="AJ66" s="127">
        <v>49</v>
      </c>
      <c r="AK66" s="164">
        <f t="shared" si="14"/>
        <v>115.38519999999998</v>
      </c>
      <c r="AL66" s="127"/>
      <c r="AM66" s="164">
        <f t="shared" si="15"/>
        <v>0</v>
      </c>
      <c r="AN66" s="127"/>
      <c r="AO66" s="164">
        <f t="shared" si="16"/>
        <v>0</v>
      </c>
      <c r="AP66" s="127"/>
      <c r="AQ66" s="164">
        <f t="shared" si="17"/>
        <v>0</v>
      </c>
      <c r="AR66" s="127"/>
      <c r="AS66" s="164">
        <f t="shared" si="18"/>
        <v>0</v>
      </c>
      <c r="AT66" s="127"/>
      <c r="AU66" s="164">
        <f t="shared" si="19"/>
        <v>0</v>
      </c>
      <c r="AV66" s="127"/>
      <c r="AW66" s="164">
        <f t="shared" si="20"/>
        <v>0</v>
      </c>
      <c r="AX66" s="127"/>
      <c r="AY66" s="164">
        <f t="shared" si="21"/>
        <v>0</v>
      </c>
      <c r="AZ66" s="127"/>
      <c r="BA66" s="164">
        <f t="shared" si="22"/>
        <v>0</v>
      </c>
      <c r="BB66" s="127"/>
      <c r="BC66" s="164">
        <f t="shared" si="23"/>
        <v>0</v>
      </c>
      <c r="BD66" s="127"/>
      <c r="BE66" s="164">
        <f t="shared" si="24"/>
        <v>0</v>
      </c>
      <c r="BF66" s="253">
        <f t="shared" si="25"/>
        <v>115.38519999999998</v>
      </c>
      <c r="BG66" s="253">
        <f t="shared" si="26"/>
        <v>115.38519999999998</v>
      </c>
      <c r="BH66" s="10" t="b">
        <f t="shared" si="27"/>
        <v>1</v>
      </c>
      <c r="BI66" s="253">
        <f t="shared" si="28"/>
        <v>0</v>
      </c>
      <c r="BJ66" s="250">
        <f t="shared" si="31"/>
        <v>21110128</v>
      </c>
      <c r="BK66" s="251">
        <v>348</v>
      </c>
      <c r="BL66" s="251">
        <v>5</v>
      </c>
      <c r="BM66" s="252">
        <f t="shared" si="32"/>
        <v>49</v>
      </c>
      <c r="BN66" s="252">
        <f t="shared" si="33"/>
        <v>0</v>
      </c>
      <c r="BO66" s="252">
        <f t="shared" si="34"/>
        <v>0</v>
      </c>
      <c r="BP66" s="252">
        <f t="shared" si="35"/>
        <v>0</v>
      </c>
      <c r="BQ66" s="254">
        <f t="shared" si="36"/>
        <v>2.0299999999999998</v>
      </c>
      <c r="BR66">
        <f t="shared" si="29"/>
        <v>16</v>
      </c>
      <c r="BS66">
        <v>0</v>
      </c>
      <c r="BT66">
        <v>1</v>
      </c>
      <c r="BU66" t="s">
        <v>139</v>
      </c>
      <c r="BV66" t="str">
        <f t="shared" si="49"/>
        <v>0</v>
      </c>
      <c r="BW66" t="str">
        <f t="shared" si="49"/>
        <v>0</v>
      </c>
      <c r="BX66" t="str">
        <f t="shared" si="49"/>
        <v>1</v>
      </c>
      <c r="BY66" t="s">
        <v>23</v>
      </c>
      <c r="BZ66" s="253">
        <f t="shared" si="37"/>
        <v>0</v>
      </c>
      <c r="CA66" s="253">
        <f t="shared" si="38"/>
        <v>115.38519999999998</v>
      </c>
      <c r="CB66" s="253">
        <f t="shared" si="39"/>
        <v>0</v>
      </c>
      <c r="CC66" s="253">
        <f t="shared" si="40"/>
        <v>0</v>
      </c>
      <c r="CD66" s="253">
        <f t="shared" si="41"/>
        <v>0</v>
      </c>
      <c r="CE66" s="253">
        <f t="shared" si="42"/>
        <v>0</v>
      </c>
      <c r="CF66" s="253">
        <f t="shared" si="43"/>
        <v>0</v>
      </c>
      <c r="CG66" s="253">
        <f t="shared" si="44"/>
        <v>0</v>
      </c>
      <c r="CH66" s="253">
        <f t="shared" si="45"/>
        <v>0</v>
      </c>
      <c r="CI66" s="253">
        <f t="shared" si="46"/>
        <v>0</v>
      </c>
      <c r="CJ66" s="253">
        <f t="shared" si="47"/>
        <v>0</v>
      </c>
      <c r="CK66" s="253">
        <f t="shared" si="48"/>
        <v>0</v>
      </c>
    </row>
    <row r="67" spans="1:89" ht="27.6" x14ac:dyDescent="0.3">
      <c r="A67" s="218"/>
      <c r="B67" s="194">
        <v>32</v>
      </c>
      <c r="C67" s="195">
        <v>211011</v>
      </c>
      <c r="D67" s="196">
        <v>21110128</v>
      </c>
      <c r="E67" s="197" t="s">
        <v>155</v>
      </c>
      <c r="F67" s="198" t="s">
        <v>344</v>
      </c>
      <c r="G67" s="198" t="s">
        <v>345</v>
      </c>
      <c r="H67" s="199" t="s">
        <v>18</v>
      </c>
      <c r="I67" s="194"/>
      <c r="J67" s="199" t="s">
        <v>19</v>
      </c>
      <c r="K67" s="200">
        <f t="shared" si="0"/>
        <v>188</v>
      </c>
      <c r="L67" s="201" t="s">
        <v>20</v>
      </c>
      <c r="M67" s="104">
        <v>16</v>
      </c>
      <c r="N67" s="262">
        <f t="shared" si="30"/>
        <v>2</v>
      </c>
      <c r="O67" s="202">
        <v>2</v>
      </c>
      <c r="P67" s="110">
        <f t="shared" si="8"/>
        <v>436.15999999999997</v>
      </c>
      <c r="Q67" s="204" t="s">
        <v>139</v>
      </c>
      <c r="R67" s="113">
        <f t="shared" si="1"/>
        <v>30</v>
      </c>
      <c r="S67" s="114">
        <f t="shared" si="9"/>
        <v>69.599999999999994</v>
      </c>
      <c r="T67" s="113">
        <f t="shared" si="2"/>
        <v>74</v>
      </c>
      <c r="U67" s="115">
        <f t="shared" si="10"/>
        <v>171.67999999999998</v>
      </c>
      <c r="V67" s="113">
        <f t="shared" si="3"/>
        <v>42</v>
      </c>
      <c r="W67" s="115">
        <f t="shared" si="11"/>
        <v>97.44</v>
      </c>
      <c r="X67" s="113">
        <f t="shared" si="4"/>
        <v>42</v>
      </c>
      <c r="Y67" s="115">
        <f t="shared" si="12"/>
        <v>97.44</v>
      </c>
      <c r="Z67" s="116">
        <f t="shared" si="5"/>
        <v>436.15999999999997</v>
      </c>
      <c r="AA67" s="117" t="b">
        <f t="shared" si="6"/>
        <v>1</v>
      </c>
      <c r="AB67" s="194"/>
      <c r="AC67" s="213"/>
      <c r="AD67" s="109" t="s">
        <v>22</v>
      </c>
      <c r="AE67" s="108" t="s">
        <v>23</v>
      </c>
      <c r="AF67" s="214"/>
      <c r="AG67" s="215"/>
      <c r="AH67" s="210"/>
      <c r="AI67" s="164">
        <f t="shared" si="13"/>
        <v>0</v>
      </c>
      <c r="AJ67" s="216"/>
      <c r="AK67" s="164">
        <f t="shared" si="14"/>
        <v>0</v>
      </c>
      <c r="AL67" s="216">
        <v>30</v>
      </c>
      <c r="AM67" s="164">
        <f t="shared" si="15"/>
        <v>69.599999999999994</v>
      </c>
      <c r="AN67" s="216">
        <v>30</v>
      </c>
      <c r="AO67" s="164">
        <f t="shared" si="16"/>
        <v>69.599999999999994</v>
      </c>
      <c r="AP67" s="216">
        <v>30</v>
      </c>
      <c r="AQ67" s="164">
        <f t="shared" si="17"/>
        <v>69.599999999999994</v>
      </c>
      <c r="AR67" s="216">
        <v>14</v>
      </c>
      <c r="AS67" s="164">
        <f t="shared" si="18"/>
        <v>32.479999999999997</v>
      </c>
      <c r="AT67" s="216">
        <v>14</v>
      </c>
      <c r="AU67" s="164">
        <f t="shared" si="19"/>
        <v>32.479999999999997</v>
      </c>
      <c r="AV67" s="216">
        <v>14</v>
      </c>
      <c r="AW67" s="164">
        <f t="shared" si="20"/>
        <v>32.479999999999997</v>
      </c>
      <c r="AX67" s="216">
        <v>14</v>
      </c>
      <c r="AY67" s="164">
        <f t="shared" si="21"/>
        <v>32.479999999999997</v>
      </c>
      <c r="AZ67" s="216">
        <v>14</v>
      </c>
      <c r="BA67" s="164">
        <f t="shared" si="22"/>
        <v>32.479999999999997</v>
      </c>
      <c r="BB67" s="216">
        <v>14</v>
      </c>
      <c r="BC67" s="164">
        <f t="shared" si="23"/>
        <v>32.479999999999997</v>
      </c>
      <c r="BD67" s="216">
        <v>14</v>
      </c>
      <c r="BE67" s="164">
        <f t="shared" si="24"/>
        <v>32.479999999999997</v>
      </c>
      <c r="BF67" s="253">
        <f t="shared" si="25"/>
        <v>436.15999999999997</v>
      </c>
      <c r="BG67" s="253">
        <f t="shared" si="26"/>
        <v>436.15999999999997</v>
      </c>
      <c r="BH67" s="10" t="b">
        <f t="shared" si="27"/>
        <v>1</v>
      </c>
      <c r="BI67" s="253">
        <f t="shared" si="28"/>
        <v>0</v>
      </c>
      <c r="BJ67" s="250">
        <f t="shared" si="31"/>
        <v>21110128</v>
      </c>
      <c r="BK67" s="251">
        <v>348</v>
      </c>
      <c r="BL67" s="251">
        <v>5</v>
      </c>
      <c r="BM67" s="252">
        <f t="shared" si="32"/>
        <v>30</v>
      </c>
      <c r="BN67" s="252">
        <f t="shared" si="33"/>
        <v>74</v>
      </c>
      <c r="BO67" s="252">
        <f t="shared" si="34"/>
        <v>42</v>
      </c>
      <c r="BP67" s="252">
        <f t="shared" si="35"/>
        <v>42</v>
      </c>
      <c r="BQ67" s="254">
        <f t="shared" si="36"/>
        <v>2</v>
      </c>
      <c r="BR67">
        <f t="shared" si="29"/>
        <v>16</v>
      </c>
      <c r="BS67">
        <v>0</v>
      </c>
      <c r="BT67">
        <v>1</v>
      </c>
      <c r="BU67" t="s">
        <v>139</v>
      </c>
      <c r="BV67" t="str">
        <f t="shared" si="49"/>
        <v>0</v>
      </c>
      <c r="BW67" t="str">
        <f t="shared" si="49"/>
        <v>0</v>
      </c>
      <c r="BX67" t="str">
        <f t="shared" si="49"/>
        <v>1</v>
      </c>
      <c r="BY67" t="s">
        <v>23</v>
      </c>
      <c r="BZ67" s="253">
        <f t="shared" si="37"/>
        <v>0</v>
      </c>
      <c r="CA67" s="253">
        <f t="shared" si="38"/>
        <v>0</v>
      </c>
      <c r="CB67" s="253">
        <f t="shared" si="39"/>
        <v>69.599999999999994</v>
      </c>
      <c r="CC67" s="253">
        <f t="shared" si="40"/>
        <v>69.599999999999994</v>
      </c>
      <c r="CD67" s="253">
        <f t="shared" si="41"/>
        <v>69.599999999999994</v>
      </c>
      <c r="CE67" s="253">
        <f t="shared" si="42"/>
        <v>32.479999999999997</v>
      </c>
      <c r="CF67" s="253">
        <f t="shared" si="43"/>
        <v>32.479999999999997</v>
      </c>
      <c r="CG67" s="253">
        <f t="shared" si="44"/>
        <v>32.479999999999997</v>
      </c>
      <c r="CH67" s="253">
        <f t="shared" si="45"/>
        <v>32.479999999999997</v>
      </c>
      <c r="CI67" s="253">
        <f t="shared" si="46"/>
        <v>32.479999999999997</v>
      </c>
      <c r="CJ67" s="253">
        <f t="shared" si="47"/>
        <v>32.479999999999997</v>
      </c>
      <c r="CK67" s="253">
        <f t="shared" si="48"/>
        <v>32.479999999999997</v>
      </c>
    </row>
    <row r="68" spans="1:89" ht="20.399999999999999" x14ac:dyDescent="0.3">
      <c r="B68" s="129">
        <v>33</v>
      </c>
      <c r="C68" s="192">
        <v>211011</v>
      </c>
      <c r="D68" s="189">
        <v>21110130</v>
      </c>
      <c r="E68" s="102" t="s">
        <v>156</v>
      </c>
      <c r="F68" s="108" t="s">
        <v>344</v>
      </c>
      <c r="G68" s="108" t="s">
        <v>345</v>
      </c>
      <c r="H68" s="109" t="s">
        <v>18</v>
      </c>
      <c r="I68" s="123"/>
      <c r="J68" s="109" t="s">
        <v>19</v>
      </c>
      <c r="K68" s="111">
        <f t="shared" si="0"/>
        <v>8</v>
      </c>
      <c r="L68" s="104" t="s">
        <v>20</v>
      </c>
      <c r="M68" s="104">
        <v>16</v>
      </c>
      <c r="N68" s="262">
        <f t="shared" si="30"/>
        <v>14.17</v>
      </c>
      <c r="O68" s="106">
        <v>14.17</v>
      </c>
      <c r="P68" s="110">
        <f t="shared" si="8"/>
        <v>131.49759999999998</v>
      </c>
      <c r="Q68" s="112" t="s">
        <v>139</v>
      </c>
      <c r="R68" s="113">
        <f t="shared" ref="R68:R132" si="50">AH68+AJ68+AL68</f>
        <v>8</v>
      </c>
      <c r="S68" s="114">
        <f t="shared" si="9"/>
        <v>131.49759999999998</v>
      </c>
      <c r="T68" s="113">
        <f t="shared" ref="T68:T132" si="51">AN68+AP68+AR68</f>
        <v>0</v>
      </c>
      <c r="U68" s="115">
        <f t="shared" si="10"/>
        <v>0</v>
      </c>
      <c r="V68" s="113">
        <f t="shared" ref="V68:V132" si="52">AT68+AV68+AX68</f>
        <v>0</v>
      </c>
      <c r="W68" s="115">
        <f t="shared" si="11"/>
        <v>0</v>
      </c>
      <c r="X68" s="113">
        <f t="shared" ref="X68:X132" si="53">AZ68+BB68+BD68</f>
        <v>0</v>
      </c>
      <c r="Y68" s="115">
        <f t="shared" si="12"/>
        <v>0</v>
      </c>
      <c r="Z68" s="116">
        <f t="shared" ref="Z68:Z132" si="54">S68+U68+W68+Y68</f>
        <v>131.49759999999998</v>
      </c>
      <c r="AA68" s="117" t="b">
        <f t="shared" ref="AA68:AA132" si="55">K68=(SUM(X68,V68,T68,R68))</f>
        <v>1</v>
      </c>
      <c r="AB68" s="123"/>
      <c r="AC68" s="124"/>
      <c r="AD68" s="109" t="s">
        <v>22</v>
      </c>
      <c r="AE68" s="108" t="s">
        <v>23</v>
      </c>
      <c r="AF68" s="125"/>
      <c r="AG68" s="126"/>
      <c r="AH68" s="121">
        <v>0</v>
      </c>
      <c r="AI68" s="164">
        <f t="shared" si="13"/>
        <v>0</v>
      </c>
      <c r="AJ68" s="127">
        <v>8</v>
      </c>
      <c r="AK68" s="164">
        <f t="shared" si="14"/>
        <v>131.49759999999998</v>
      </c>
      <c r="AL68" s="127"/>
      <c r="AM68" s="164">
        <f t="shared" si="15"/>
        <v>0</v>
      </c>
      <c r="AN68" s="127"/>
      <c r="AO68" s="164">
        <f t="shared" si="16"/>
        <v>0</v>
      </c>
      <c r="AP68" s="127"/>
      <c r="AQ68" s="164">
        <f t="shared" si="17"/>
        <v>0</v>
      </c>
      <c r="AR68" s="127"/>
      <c r="AS68" s="164">
        <f t="shared" si="18"/>
        <v>0</v>
      </c>
      <c r="AT68" s="127"/>
      <c r="AU68" s="164">
        <f t="shared" si="19"/>
        <v>0</v>
      </c>
      <c r="AV68" s="127"/>
      <c r="AW68" s="164">
        <f t="shared" si="20"/>
        <v>0</v>
      </c>
      <c r="AX68" s="127"/>
      <c r="AY68" s="164">
        <f t="shared" si="21"/>
        <v>0</v>
      </c>
      <c r="AZ68" s="127"/>
      <c r="BA68" s="164">
        <f t="shared" si="22"/>
        <v>0</v>
      </c>
      <c r="BB68" s="127"/>
      <c r="BC68" s="164">
        <f t="shared" si="23"/>
        <v>0</v>
      </c>
      <c r="BD68" s="127"/>
      <c r="BE68" s="164">
        <f t="shared" si="24"/>
        <v>0</v>
      </c>
      <c r="BF68" s="253">
        <f t="shared" si="25"/>
        <v>131.49759999999998</v>
      </c>
      <c r="BG68" s="253">
        <f t="shared" si="26"/>
        <v>131.49759999999998</v>
      </c>
      <c r="BH68" s="10" t="b">
        <f t="shared" si="27"/>
        <v>1</v>
      </c>
      <c r="BI68" s="253">
        <f t="shared" si="28"/>
        <v>0</v>
      </c>
      <c r="BJ68" s="250">
        <f t="shared" si="31"/>
        <v>21110130</v>
      </c>
      <c r="BK68" s="251">
        <v>348</v>
      </c>
      <c r="BL68" s="251">
        <v>5</v>
      </c>
      <c r="BM68" s="252">
        <f t="shared" si="32"/>
        <v>8</v>
      </c>
      <c r="BN68" s="252">
        <f t="shared" si="33"/>
        <v>0</v>
      </c>
      <c r="BO68" s="252">
        <f t="shared" si="34"/>
        <v>0</v>
      </c>
      <c r="BP68" s="252">
        <f t="shared" si="35"/>
        <v>0</v>
      </c>
      <c r="BQ68" s="254">
        <f t="shared" si="36"/>
        <v>14.17</v>
      </c>
      <c r="BR68">
        <f t="shared" si="29"/>
        <v>16</v>
      </c>
      <c r="BS68">
        <v>0</v>
      </c>
      <c r="BT68">
        <v>1</v>
      </c>
      <c r="BU68" t="s">
        <v>139</v>
      </c>
      <c r="BV68" t="str">
        <f t="shared" si="49"/>
        <v>0</v>
      </c>
      <c r="BW68" t="str">
        <f t="shared" si="49"/>
        <v>0</v>
      </c>
      <c r="BX68" t="str">
        <f t="shared" si="49"/>
        <v>1</v>
      </c>
      <c r="BY68" t="s">
        <v>23</v>
      </c>
      <c r="BZ68" s="253">
        <f t="shared" si="37"/>
        <v>0</v>
      </c>
      <c r="CA68" s="253">
        <f t="shared" si="38"/>
        <v>131.49759999999998</v>
      </c>
      <c r="CB68" s="253">
        <f t="shared" si="39"/>
        <v>0</v>
      </c>
      <c r="CC68" s="253">
        <f t="shared" si="40"/>
        <v>0</v>
      </c>
      <c r="CD68" s="253">
        <f t="shared" si="41"/>
        <v>0</v>
      </c>
      <c r="CE68" s="253">
        <f t="shared" si="42"/>
        <v>0</v>
      </c>
      <c r="CF68" s="253">
        <f t="shared" si="43"/>
        <v>0</v>
      </c>
      <c r="CG68" s="253">
        <f t="shared" si="44"/>
        <v>0</v>
      </c>
      <c r="CH68" s="253">
        <f t="shared" si="45"/>
        <v>0</v>
      </c>
      <c r="CI68" s="253">
        <f t="shared" si="46"/>
        <v>0</v>
      </c>
      <c r="CJ68" s="253">
        <f t="shared" si="47"/>
        <v>0</v>
      </c>
      <c r="CK68" s="253">
        <f t="shared" si="48"/>
        <v>0</v>
      </c>
    </row>
    <row r="69" spans="1:89" ht="20.399999999999999" x14ac:dyDescent="0.3">
      <c r="A69" s="218"/>
      <c r="B69" s="194">
        <v>33</v>
      </c>
      <c r="C69" s="195">
        <v>211011</v>
      </c>
      <c r="D69" s="196">
        <v>21110130</v>
      </c>
      <c r="E69" s="197" t="s">
        <v>156</v>
      </c>
      <c r="F69" s="198" t="s">
        <v>344</v>
      </c>
      <c r="G69" s="198" t="s">
        <v>345</v>
      </c>
      <c r="H69" s="199" t="s">
        <v>18</v>
      </c>
      <c r="I69" s="194"/>
      <c r="J69" s="199" t="s">
        <v>19</v>
      </c>
      <c r="K69" s="200">
        <f t="shared" si="0"/>
        <v>61</v>
      </c>
      <c r="L69" s="201" t="s">
        <v>20</v>
      </c>
      <c r="M69" s="104">
        <v>16</v>
      </c>
      <c r="N69" s="262">
        <f t="shared" si="30"/>
        <v>13.64</v>
      </c>
      <c r="O69" s="202">
        <v>13.64</v>
      </c>
      <c r="P69" s="110">
        <f t="shared" ref="P69:P133" si="56">(O69*(M69/100+1))*K69</f>
        <v>965.16639999999995</v>
      </c>
      <c r="Q69" s="204" t="s">
        <v>139</v>
      </c>
      <c r="R69" s="113">
        <f t="shared" si="50"/>
        <v>20</v>
      </c>
      <c r="S69" s="114">
        <f t="shared" ref="S69:S133" si="57">R69*(O69*(M69/100+1))</f>
        <v>316.44799999999998</v>
      </c>
      <c r="T69" s="113">
        <f t="shared" si="51"/>
        <v>23</v>
      </c>
      <c r="U69" s="115">
        <f t="shared" ref="U69:U133" si="58">T69*(O69*(M69/100+1))</f>
        <v>363.91520000000003</v>
      </c>
      <c r="V69" s="113">
        <f t="shared" si="52"/>
        <v>9</v>
      </c>
      <c r="W69" s="115">
        <f t="shared" ref="W69:W133" si="59">V69*(O69*(M69/100+1))</f>
        <v>142.4016</v>
      </c>
      <c r="X69" s="113">
        <f t="shared" si="53"/>
        <v>9</v>
      </c>
      <c r="Y69" s="115">
        <f t="shared" ref="Y69:Y133" si="60">X69*(O69*(M69/100+1))</f>
        <v>142.4016</v>
      </c>
      <c r="Z69" s="116">
        <f t="shared" si="54"/>
        <v>965.16640000000007</v>
      </c>
      <c r="AA69" s="117" t="b">
        <f t="shared" si="55"/>
        <v>1</v>
      </c>
      <c r="AB69" s="194"/>
      <c r="AC69" s="213"/>
      <c r="AD69" s="109" t="s">
        <v>22</v>
      </c>
      <c r="AE69" s="108" t="s">
        <v>23</v>
      </c>
      <c r="AF69" s="214"/>
      <c r="AG69" s="215"/>
      <c r="AH69" s="210"/>
      <c r="AI69" s="164">
        <f t="shared" ref="AI69:AI133" si="61">AH69*(O69*(M69/100+1))</f>
        <v>0</v>
      </c>
      <c r="AJ69" s="216"/>
      <c r="AK69" s="164">
        <f t="shared" ref="AK69:AK133" si="62">AJ69*(O69*(M69/100+1))</f>
        <v>0</v>
      </c>
      <c r="AL69" s="216">
        <v>20</v>
      </c>
      <c r="AM69" s="164">
        <f t="shared" ref="AM69:AM133" si="63">AL69*(O69*(M69/100+1))</f>
        <v>316.44799999999998</v>
      </c>
      <c r="AN69" s="216">
        <v>20</v>
      </c>
      <c r="AO69" s="164">
        <f t="shared" ref="AO69:AO133" si="64">AN69*(O69*(M69/100+1))</f>
        <v>316.44799999999998</v>
      </c>
      <c r="AP69" s="216">
        <v>0</v>
      </c>
      <c r="AQ69" s="164">
        <f t="shared" ref="AQ69:AQ133" si="65">AP69*(O69*(M69/100+1))</f>
        <v>0</v>
      </c>
      <c r="AR69" s="216">
        <v>3</v>
      </c>
      <c r="AS69" s="164">
        <f t="shared" ref="AS69:AS133" si="66">AR69*(O69*(M69/100+1))</f>
        <v>47.467199999999998</v>
      </c>
      <c r="AT69" s="216">
        <v>3</v>
      </c>
      <c r="AU69" s="164">
        <f t="shared" ref="AU69:AU133" si="67">AT69*(O69*(M69/100+1))</f>
        <v>47.467199999999998</v>
      </c>
      <c r="AV69" s="216">
        <v>3</v>
      </c>
      <c r="AW69" s="164">
        <f t="shared" ref="AW69:AW133" si="68">AV69*(O69*(M69/100+1))</f>
        <v>47.467199999999998</v>
      </c>
      <c r="AX69" s="216">
        <v>3</v>
      </c>
      <c r="AY69" s="164">
        <f t="shared" ref="AY69:AY133" si="69">AX69*(O69*(M69/100+1))</f>
        <v>47.467199999999998</v>
      </c>
      <c r="AZ69" s="216">
        <v>3</v>
      </c>
      <c r="BA69" s="164">
        <f t="shared" ref="BA69:BA133" si="70">AZ69*(O69*(M69/100+1))</f>
        <v>47.467199999999998</v>
      </c>
      <c r="BB69" s="216">
        <v>3</v>
      </c>
      <c r="BC69" s="164">
        <f t="shared" ref="BC69:BC133" si="71">BB69*(O69*(M69/100+1))</f>
        <v>47.467199999999998</v>
      </c>
      <c r="BD69" s="216">
        <v>3</v>
      </c>
      <c r="BE69" s="164">
        <f t="shared" ref="BE69:BE133" si="72">BD69*(O69*(M69/100+1))</f>
        <v>47.467199999999998</v>
      </c>
      <c r="BF69" s="253">
        <f t="shared" ref="BF69:BF133" si="73">SUM(R69,T69,V69,X69)*(O69*(M69/100+1))</f>
        <v>965.16639999999995</v>
      </c>
      <c r="BG69" s="253">
        <f t="shared" ref="BG69:BG133" si="74">SUM(BE69,BC69,BA69,AY69,AW69,AU69,AS69,AQ69,AO69,AM69,AK69,AI69)</f>
        <v>965.16639999999995</v>
      </c>
      <c r="BH69" s="10" t="b">
        <f t="shared" ref="BH69:BH133" si="75">BF69=BG69</f>
        <v>1</v>
      </c>
      <c r="BI69" s="253">
        <f t="shared" ref="BI69:BI133" si="76">BF69-BG69</f>
        <v>0</v>
      </c>
      <c r="BJ69" s="250">
        <f t="shared" si="31"/>
        <v>21110130</v>
      </c>
      <c r="BK69" s="251">
        <v>348</v>
      </c>
      <c r="BL69" s="251">
        <v>5</v>
      </c>
      <c r="BM69" s="252">
        <f t="shared" si="32"/>
        <v>20</v>
      </c>
      <c r="BN69" s="252">
        <f t="shared" si="33"/>
        <v>23</v>
      </c>
      <c r="BO69" s="252">
        <f t="shared" si="34"/>
        <v>9</v>
      </c>
      <c r="BP69" s="252">
        <f t="shared" si="35"/>
        <v>9</v>
      </c>
      <c r="BQ69" s="254">
        <f t="shared" si="36"/>
        <v>13.64</v>
      </c>
      <c r="BR69">
        <f t="shared" ref="BR69:BR133" si="77">M69</f>
        <v>16</v>
      </c>
      <c r="BS69">
        <v>0</v>
      </c>
      <c r="BT69">
        <v>1</v>
      </c>
      <c r="BU69" t="s">
        <v>139</v>
      </c>
      <c r="BV69" t="str">
        <f t="shared" si="49"/>
        <v>0</v>
      </c>
      <c r="BW69" t="str">
        <f t="shared" si="49"/>
        <v>0</v>
      </c>
      <c r="BX69" t="str">
        <f t="shared" si="49"/>
        <v>1</v>
      </c>
      <c r="BY69" t="s">
        <v>23</v>
      </c>
      <c r="BZ69" s="253">
        <f t="shared" si="37"/>
        <v>0</v>
      </c>
      <c r="CA69" s="253">
        <f t="shared" si="38"/>
        <v>0</v>
      </c>
      <c r="CB69" s="253">
        <f t="shared" si="39"/>
        <v>316.44799999999998</v>
      </c>
      <c r="CC69" s="253">
        <f t="shared" si="40"/>
        <v>316.44799999999998</v>
      </c>
      <c r="CD69" s="253">
        <f t="shared" si="41"/>
        <v>0</v>
      </c>
      <c r="CE69" s="253">
        <f t="shared" si="42"/>
        <v>47.467199999999998</v>
      </c>
      <c r="CF69" s="253">
        <f t="shared" si="43"/>
        <v>47.467199999999998</v>
      </c>
      <c r="CG69" s="253">
        <f t="shared" si="44"/>
        <v>47.467199999999998</v>
      </c>
      <c r="CH69" s="253">
        <f t="shared" si="45"/>
        <v>47.467199999999998</v>
      </c>
      <c r="CI69" s="253">
        <f t="shared" si="46"/>
        <v>47.467199999999998</v>
      </c>
      <c r="CJ69" s="253">
        <f t="shared" si="47"/>
        <v>47.467199999999998</v>
      </c>
      <c r="CK69" s="253">
        <f t="shared" si="48"/>
        <v>47.467199999999998</v>
      </c>
    </row>
    <row r="70" spans="1:89" ht="27.6" x14ac:dyDescent="0.3">
      <c r="B70" s="129">
        <v>34</v>
      </c>
      <c r="C70" s="192">
        <v>211011</v>
      </c>
      <c r="D70" s="189">
        <v>21110133</v>
      </c>
      <c r="E70" s="102" t="s">
        <v>157</v>
      </c>
      <c r="F70" s="108" t="s">
        <v>344</v>
      </c>
      <c r="G70" s="108" t="s">
        <v>345</v>
      </c>
      <c r="H70" s="109" t="s">
        <v>18</v>
      </c>
      <c r="I70" s="123"/>
      <c r="J70" s="109" t="s">
        <v>19</v>
      </c>
      <c r="K70" s="111">
        <f t="shared" si="0"/>
        <v>2</v>
      </c>
      <c r="L70" s="104" t="s">
        <v>20</v>
      </c>
      <c r="M70" s="104">
        <v>16</v>
      </c>
      <c r="N70" s="262">
        <f t="shared" ref="N70:N134" si="78">ROUND(O70,2)</f>
        <v>170.56</v>
      </c>
      <c r="O70" s="106">
        <v>170.56</v>
      </c>
      <c r="P70" s="110">
        <f t="shared" si="56"/>
        <v>395.69919999999996</v>
      </c>
      <c r="Q70" s="112" t="s">
        <v>139</v>
      </c>
      <c r="R70" s="113">
        <f t="shared" si="50"/>
        <v>2</v>
      </c>
      <c r="S70" s="114">
        <f t="shared" si="57"/>
        <v>395.69919999999996</v>
      </c>
      <c r="T70" s="113">
        <f t="shared" si="51"/>
        <v>0</v>
      </c>
      <c r="U70" s="115">
        <f t="shared" si="58"/>
        <v>0</v>
      </c>
      <c r="V70" s="113">
        <f t="shared" si="52"/>
        <v>0</v>
      </c>
      <c r="W70" s="115">
        <f t="shared" si="59"/>
        <v>0</v>
      </c>
      <c r="X70" s="113">
        <f t="shared" si="53"/>
        <v>0</v>
      </c>
      <c r="Y70" s="115">
        <f t="shared" si="60"/>
        <v>0</v>
      </c>
      <c r="Z70" s="116">
        <f t="shared" si="54"/>
        <v>395.69919999999996</v>
      </c>
      <c r="AA70" s="117" t="b">
        <f t="shared" si="55"/>
        <v>1</v>
      </c>
      <c r="AB70" s="123"/>
      <c r="AC70" s="124"/>
      <c r="AD70" s="109" t="s">
        <v>22</v>
      </c>
      <c r="AE70" s="108" t="s">
        <v>23</v>
      </c>
      <c r="AF70" s="125"/>
      <c r="AG70" s="126"/>
      <c r="AH70" s="121">
        <v>0</v>
      </c>
      <c r="AI70" s="164">
        <f t="shared" si="61"/>
        <v>0</v>
      </c>
      <c r="AJ70" s="127">
        <v>2</v>
      </c>
      <c r="AK70" s="164">
        <f t="shared" si="62"/>
        <v>395.69919999999996</v>
      </c>
      <c r="AL70" s="127"/>
      <c r="AM70" s="164">
        <f t="shared" si="63"/>
        <v>0</v>
      </c>
      <c r="AN70" s="127"/>
      <c r="AO70" s="164">
        <f t="shared" si="64"/>
        <v>0</v>
      </c>
      <c r="AP70" s="127"/>
      <c r="AQ70" s="164">
        <f t="shared" si="65"/>
        <v>0</v>
      </c>
      <c r="AR70" s="127"/>
      <c r="AS70" s="164">
        <f t="shared" si="66"/>
        <v>0</v>
      </c>
      <c r="AT70" s="127"/>
      <c r="AU70" s="164">
        <f t="shared" si="67"/>
        <v>0</v>
      </c>
      <c r="AV70" s="127"/>
      <c r="AW70" s="164">
        <f t="shared" si="68"/>
        <v>0</v>
      </c>
      <c r="AX70" s="127"/>
      <c r="AY70" s="164">
        <f t="shared" si="69"/>
        <v>0</v>
      </c>
      <c r="AZ70" s="127"/>
      <c r="BA70" s="164">
        <f t="shared" si="70"/>
        <v>0</v>
      </c>
      <c r="BB70" s="127"/>
      <c r="BC70" s="164">
        <f t="shared" si="71"/>
        <v>0</v>
      </c>
      <c r="BD70" s="127"/>
      <c r="BE70" s="164">
        <f t="shared" si="72"/>
        <v>0</v>
      </c>
      <c r="BF70" s="253">
        <f t="shared" si="73"/>
        <v>395.69919999999996</v>
      </c>
      <c r="BG70" s="253">
        <f t="shared" si="74"/>
        <v>395.69919999999996</v>
      </c>
      <c r="BH70" s="10" t="b">
        <f t="shared" si="75"/>
        <v>1</v>
      </c>
      <c r="BI70" s="253">
        <f t="shared" si="76"/>
        <v>0</v>
      </c>
      <c r="BJ70" s="250">
        <f t="shared" ref="BJ70:BJ134" si="79">D70</f>
        <v>21110133</v>
      </c>
      <c r="BK70" s="251">
        <v>348</v>
      </c>
      <c r="BL70" s="251">
        <v>5</v>
      </c>
      <c r="BM70" s="252">
        <f t="shared" ref="BM70:BM134" si="80">R70</f>
        <v>2</v>
      </c>
      <c r="BN70" s="252">
        <f t="shared" ref="BN70:BN134" si="81">T70</f>
        <v>0</v>
      </c>
      <c r="BO70" s="252">
        <f t="shared" ref="BO70:BO134" si="82">V70</f>
        <v>0</v>
      </c>
      <c r="BP70" s="252">
        <f t="shared" ref="BP70:BP134" si="83">X70</f>
        <v>0</v>
      </c>
      <c r="BQ70" s="254">
        <f t="shared" ref="BQ70:BQ134" si="84">N70</f>
        <v>170.56</v>
      </c>
      <c r="BR70">
        <f t="shared" si="77"/>
        <v>16</v>
      </c>
      <c r="BS70">
        <v>0</v>
      </c>
      <c r="BT70">
        <v>1</v>
      </c>
      <c r="BU70" t="s">
        <v>139</v>
      </c>
      <c r="BV70" t="str">
        <f t="shared" si="49"/>
        <v>0</v>
      </c>
      <c r="BW70" t="str">
        <f t="shared" si="49"/>
        <v>0</v>
      </c>
      <c r="BX70" t="str">
        <f t="shared" si="49"/>
        <v>1</v>
      </c>
      <c r="BY70" t="s">
        <v>23</v>
      </c>
      <c r="BZ70" s="253">
        <f t="shared" ref="BZ70:BZ134" si="85">AI70</f>
        <v>0</v>
      </c>
      <c r="CA70" s="253">
        <f t="shared" ref="CA70:CA134" si="86">AK70</f>
        <v>395.69919999999996</v>
      </c>
      <c r="CB70" s="253">
        <f t="shared" ref="CB70:CB134" si="87">AM70</f>
        <v>0</v>
      </c>
      <c r="CC70" s="253">
        <f t="shared" ref="CC70:CC134" si="88">AO70</f>
        <v>0</v>
      </c>
      <c r="CD70" s="253">
        <f t="shared" ref="CD70:CD134" si="89">AQ70</f>
        <v>0</v>
      </c>
      <c r="CE70" s="253">
        <f t="shared" ref="CE70:CE134" si="90">AS70</f>
        <v>0</v>
      </c>
      <c r="CF70" s="253">
        <f t="shared" ref="CF70:CF134" si="91">AU70</f>
        <v>0</v>
      </c>
      <c r="CG70" s="253">
        <f t="shared" ref="CG70:CG134" si="92">AW70</f>
        <v>0</v>
      </c>
      <c r="CH70" s="253">
        <f t="shared" ref="CH70:CH134" si="93">AY70</f>
        <v>0</v>
      </c>
      <c r="CI70" s="253">
        <f t="shared" ref="CI70:CI134" si="94">BA70</f>
        <v>0</v>
      </c>
      <c r="CJ70" s="253">
        <f t="shared" ref="CJ70:CJ134" si="95">BC70</f>
        <v>0</v>
      </c>
      <c r="CK70" s="253">
        <f t="shared" ref="CK70:CK134" si="96">BE70</f>
        <v>0</v>
      </c>
    </row>
    <row r="71" spans="1:89" ht="27.6" x14ac:dyDescent="0.3">
      <c r="A71" s="218"/>
      <c r="B71" s="194">
        <v>34</v>
      </c>
      <c r="C71" s="195">
        <v>211011</v>
      </c>
      <c r="D71" s="196">
        <v>21110133</v>
      </c>
      <c r="E71" s="197" t="s">
        <v>157</v>
      </c>
      <c r="F71" s="198" t="s">
        <v>344</v>
      </c>
      <c r="G71" s="198" t="s">
        <v>345</v>
      </c>
      <c r="H71" s="199" t="s">
        <v>18</v>
      </c>
      <c r="I71" s="194"/>
      <c r="J71" s="199" t="s">
        <v>19</v>
      </c>
      <c r="K71" s="200">
        <f t="shared" si="0"/>
        <v>19</v>
      </c>
      <c r="L71" s="201" t="s">
        <v>20</v>
      </c>
      <c r="M71" s="104">
        <v>16</v>
      </c>
      <c r="N71" s="262">
        <f t="shared" si="78"/>
        <v>164.17</v>
      </c>
      <c r="O71" s="202">
        <v>164.17</v>
      </c>
      <c r="P71" s="110">
        <f t="shared" si="56"/>
        <v>3618.3067999999994</v>
      </c>
      <c r="Q71" s="204" t="s">
        <v>139</v>
      </c>
      <c r="R71" s="113">
        <f t="shared" si="50"/>
        <v>4</v>
      </c>
      <c r="S71" s="114">
        <f t="shared" si="57"/>
        <v>761.74879999999985</v>
      </c>
      <c r="T71" s="113">
        <f t="shared" si="51"/>
        <v>9</v>
      </c>
      <c r="U71" s="115">
        <f t="shared" si="58"/>
        <v>1713.9347999999995</v>
      </c>
      <c r="V71" s="113">
        <f t="shared" si="52"/>
        <v>3</v>
      </c>
      <c r="W71" s="115">
        <f t="shared" si="59"/>
        <v>571.31159999999988</v>
      </c>
      <c r="X71" s="113">
        <f t="shared" si="53"/>
        <v>3</v>
      </c>
      <c r="Y71" s="115">
        <f t="shared" si="60"/>
        <v>571.31159999999988</v>
      </c>
      <c r="Z71" s="116">
        <f t="shared" si="54"/>
        <v>3618.3067999999994</v>
      </c>
      <c r="AA71" s="117" t="b">
        <f t="shared" si="55"/>
        <v>1</v>
      </c>
      <c r="AB71" s="194"/>
      <c r="AC71" s="213"/>
      <c r="AD71" s="109" t="s">
        <v>22</v>
      </c>
      <c r="AE71" s="108" t="s">
        <v>23</v>
      </c>
      <c r="AF71" s="214"/>
      <c r="AG71" s="215"/>
      <c r="AH71" s="210"/>
      <c r="AI71" s="164">
        <f t="shared" si="61"/>
        <v>0</v>
      </c>
      <c r="AJ71" s="216"/>
      <c r="AK71" s="164">
        <f t="shared" si="62"/>
        <v>0</v>
      </c>
      <c r="AL71" s="216">
        <v>4</v>
      </c>
      <c r="AM71" s="164">
        <f t="shared" si="63"/>
        <v>761.74879999999985</v>
      </c>
      <c r="AN71" s="216">
        <v>4</v>
      </c>
      <c r="AO71" s="164">
        <f t="shared" si="64"/>
        <v>761.74879999999985</v>
      </c>
      <c r="AP71" s="216">
        <v>4</v>
      </c>
      <c r="AQ71" s="164">
        <f t="shared" si="65"/>
        <v>761.74879999999985</v>
      </c>
      <c r="AR71" s="216">
        <v>1</v>
      </c>
      <c r="AS71" s="164">
        <f t="shared" si="66"/>
        <v>190.43719999999996</v>
      </c>
      <c r="AT71" s="216">
        <v>1</v>
      </c>
      <c r="AU71" s="164">
        <f t="shared" si="67"/>
        <v>190.43719999999996</v>
      </c>
      <c r="AV71" s="216">
        <v>1</v>
      </c>
      <c r="AW71" s="164">
        <f t="shared" si="68"/>
        <v>190.43719999999996</v>
      </c>
      <c r="AX71" s="216">
        <v>1</v>
      </c>
      <c r="AY71" s="164">
        <f t="shared" si="69"/>
        <v>190.43719999999996</v>
      </c>
      <c r="AZ71" s="216">
        <v>1</v>
      </c>
      <c r="BA71" s="164">
        <f t="shared" si="70"/>
        <v>190.43719999999996</v>
      </c>
      <c r="BB71" s="216">
        <v>1</v>
      </c>
      <c r="BC71" s="164">
        <f t="shared" si="71"/>
        <v>190.43719999999996</v>
      </c>
      <c r="BD71" s="216">
        <v>1</v>
      </c>
      <c r="BE71" s="164">
        <f t="shared" si="72"/>
        <v>190.43719999999996</v>
      </c>
      <c r="BF71" s="253">
        <f t="shared" si="73"/>
        <v>3618.3067999999994</v>
      </c>
      <c r="BG71" s="253">
        <f t="shared" si="74"/>
        <v>3618.3067999999994</v>
      </c>
      <c r="BH71" s="10" t="b">
        <f t="shared" si="75"/>
        <v>1</v>
      </c>
      <c r="BI71" s="253">
        <f t="shared" si="76"/>
        <v>0</v>
      </c>
      <c r="BJ71" s="250">
        <f t="shared" si="79"/>
        <v>21110133</v>
      </c>
      <c r="BK71" s="251">
        <v>348</v>
      </c>
      <c r="BL71" s="251">
        <v>5</v>
      </c>
      <c r="BM71" s="252">
        <f t="shared" si="80"/>
        <v>4</v>
      </c>
      <c r="BN71" s="252">
        <f t="shared" si="81"/>
        <v>9</v>
      </c>
      <c r="BO71" s="252">
        <f t="shared" si="82"/>
        <v>3</v>
      </c>
      <c r="BP71" s="252">
        <f t="shared" si="83"/>
        <v>3</v>
      </c>
      <c r="BQ71" s="254">
        <f t="shared" si="84"/>
        <v>164.17</v>
      </c>
      <c r="BR71">
        <f t="shared" si="77"/>
        <v>16</v>
      </c>
      <c r="BS71">
        <v>0</v>
      </c>
      <c r="BT71">
        <v>1</v>
      </c>
      <c r="BU71" t="s">
        <v>139</v>
      </c>
      <c r="BV71" t="str">
        <f t="shared" si="49"/>
        <v>0</v>
      </c>
      <c r="BW71" t="str">
        <f t="shared" si="49"/>
        <v>0</v>
      </c>
      <c r="BX71" t="str">
        <f t="shared" si="49"/>
        <v>1</v>
      </c>
      <c r="BY71" t="s">
        <v>23</v>
      </c>
      <c r="BZ71" s="253">
        <f t="shared" si="85"/>
        <v>0</v>
      </c>
      <c r="CA71" s="253">
        <f t="shared" si="86"/>
        <v>0</v>
      </c>
      <c r="CB71" s="253">
        <f t="shared" si="87"/>
        <v>761.74879999999985</v>
      </c>
      <c r="CC71" s="253">
        <f t="shared" si="88"/>
        <v>761.74879999999985</v>
      </c>
      <c r="CD71" s="253">
        <f t="shared" si="89"/>
        <v>761.74879999999985</v>
      </c>
      <c r="CE71" s="253">
        <f t="shared" si="90"/>
        <v>190.43719999999996</v>
      </c>
      <c r="CF71" s="253">
        <f t="shared" si="91"/>
        <v>190.43719999999996</v>
      </c>
      <c r="CG71" s="253">
        <f t="shared" si="92"/>
        <v>190.43719999999996</v>
      </c>
      <c r="CH71" s="253">
        <f t="shared" si="93"/>
        <v>190.43719999999996</v>
      </c>
      <c r="CI71" s="253">
        <f t="shared" si="94"/>
        <v>190.43719999999996</v>
      </c>
      <c r="CJ71" s="253">
        <f t="shared" si="95"/>
        <v>190.43719999999996</v>
      </c>
      <c r="CK71" s="253">
        <f t="shared" si="96"/>
        <v>190.43719999999996</v>
      </c>
    </row>
    <row r="72" spans="1:89" ht="27.6" x14ac:dyDescent="0.3">
      <c r="B72" s="129">
        <v>35</v>
      </c>
      <c r="C72" s="192">
        <v>211011</v>
      </c>
      <c r="D72" s="189">
        <v>21110140</v>
      </c>
      <c r="E72" s="102" t="s">
        <v>158</v>
      </c>
      <c r="F72" s="108" t="s">
        <v>344</v>
      </c>
      <c r="G72" s="108" t="s">
        <v>345</v>
      </c>
      <c r="H72" s="109" t="s">
        <v>18</v>
      </c>
      <c r="I72" s="123"/>
      <c r="J72" s="109" t="s">
        <v>19</v>
      </c>
      <c r="K72" s="111">
        <f t="shared" si="0"/>
        <v>4</v>
      </c>
      <c r="L72" s="104" t="s">
        <v>138</v>
      </c>
      <c r="M72" s="104">
        <v>16</v>
      </c>
      <c r="N72" s="262">
        <f t="shared" si="78"/>
        <v>20.13</v>
      </c>
      <c r="O72" s="106">
        <v>20.13</v>
      </c>
      <c r="P72" s="110">
        <f t="shared" si="56"/>
        <v>93.403199999999984</v>
      </c>
      <c r="Q72" s="112" t="s">
        <v>139</v>
      </c>
      <c r="R72" s="113">
        <f t="shared" si="50"/>
        <v>4</v>
      </c>
      <c r="S72" s="114">
        <f t="shared" si="57"/>
        <v>93.403199999999984</v>
      </c>
      <c r="T72" s="113">
        <f t="shared" si="51"/>
        <v>0</v>
      </c>
      <c r="U72" s="115">
        <f t="shared" si="58"/>
        <v>0</v>
      </c>
      <c r="V72" s="113">
        <f t="shared" si="52"/>
        <v>0</v>
      </c>
      <c r="W72" s="115">
        <f t="shared" si="59"/>
        <v>0</v>
      </c>
      <c r="X72" s="113">
        <f t="shared" si="53"/>
        <v>0</v>
      </c>
      <c r="Y72" s="115">
        <f t="shared" si="60"/>
        <v>0</v>
      </c>
      <c r="Z72" s="116">
        <f t="shared" si="54"/>
        <v>93.403199999999984</v>
      </c>
      <c r="AA72" s="117" t="b">
        <f t="shared" si="55"/>
        <v>1</v>
      </c>
      <c r="AB72" s="123"/>
      <c r="AC72" s="124"/>
      <c r="AD72" s="109" t="s">
        <v>22</v>
      </c>
      <c r="AE72" s="108" t="s">
        <v>23</v>
      </c>
      <c r="AF72" s="125"/>
      <c r="AG72" s="126"/>
      <c r="AH72" s="121">
        <v>0</v>
      </c>
      <c r="AI72" s="164">
        <f t="shared" si="61"/>
        <v>0</v>
      </c>
      <c r="AJ72" s="127">
        <v>4</v>
      </c>
      <c r="AK72" s="164">
        <f t="shared" si="62"/>
        <v>93.403199999999984</v>
      </c>
      <c r="AL72" s="127"/>
      <c r="AM72" s="164">
        <f t="shared" si="63"/>
        <v>0</v>
      </c>
      <c r="AN72" s="127"/>
      <c r="AO72" s="164">
        <f t="shared" si="64"/>
        <v>0</v>
      </c>
      <c r="AP72" s="127"/>
      <c r="AQ72" s="164">
        <f t="shared" si="65"/>
        <v>0</v>
      </c>
      <c r="AR72" s="127"/>
      <c r="AS72" s="164">
        <f t="shared" si="66"/>
        <v>0</v>
      </c>
      <c r="AT72" s="127"/>
      <c r="AU72" s="164">
        <f t="shared" si="67"/>
        <v>0</v>
      </c>
      <c r="AV72" s="127"/>
      <c r="AW72" s="164">
        <f t="shared" si="68"/>
        <v>0</v>
      </c>
      <c r="AX72" s="127"/>
      <c r="AY72" s="164">
        <f t="shared" si="69"/>
        <v>0</v>
      </c>
      <c r="AZ72" s="127"/>
      <c r="BA72" s="164">
        <f t="shared" si="70"/>
        <v>0</v>
      </c>
      <c r="BB72" s="127"/>
      <c r="BC72" s="164">
        <f t="shared" si="71"/>
        <v>0</v>
      </c>
      <c r="BD72" s="127"/>
      <c r="BE72" s="164">
        <f t="shared" si="72"/>
        <v>0</v>
      </c>
      <c r="BF72" s="253">
        <f t="shared" si="73"/>
        <v>93.403199999999984</v>
      </c>
      <c r="BG72" s="253">
        <f t="shared" si="74"/>
        <v>93.403199999999984</v>
      </c>
      <c r="BH72" s="10" t="b">
        <f t="shared" si="75"/>
        <v>1</v>
      </c>
      <c r="BI72" s="253">
        <f t="shared" si="76"/>
        <v>0</v>
      </c>
      <c r="BJ72" s="250">
        <f t="shared" si="79"/>
        <v>21110140</v>
      </c>
      <c r="BK72" s="251">
        <v>348</v>
      </c>
      <c r="BL72" s="251">
        <v>5</v>
      </c>
      <c r="BM72" s="252">
        <f t="shared" si="80"/>
        <v>4</v>
      </c>
      <c r="BN72" s="252">
        <f t="shared" si="81"/>
        <v>0</v>
      </c>
      <c r="BO72" s="252">
        <f t="shared" si="82"/>
        <v>0</v>
      </c>
      <c r="BP72" s="252">
        <f t="shared" si="83"/>
        <v>0</v>
      </c>
      <c r="BQ72" s="254">
        <f t="shared" si="84"/>
        <v>20.13</v>
      </c>
      <c r="BR72">
        <f t="shared" si="77"/>
        <v>16</v>
      </c>
      <c r="BS72">
        <v>0</v>
      </c>
      <c r="BT72">
        <v>1</v>
      </c>
      <c r="BU72" t="s">
        <v>139</v>
      </c>
      <c r="BV72" t="str">
        <f t="shared" si="49"/>
        <v>0</v>
      </c>
      <c r="BW72" t="str">
        <f t="shared" si="49"/>
        <v>0</v>
      </c>
      <c r="BX72" t="str">
        <f t="shared" si="49"/>
        <v>1</v>
      </c>
      <c r="BY72" t="s">
        <v>23</v>
      </c>
      <c r="BZ72" s="253">
        <f t="shared" si="85"/>
        <v>0</v>
      </c>
      <c r="CA72" s="253">
        <f t="shared" si="86"/>
        <v>93.403199999999984</v>
      </c>
      <c r="CB72" s="253">
        <f t="shared" si="87"/>
        <v>0</v>
      </c>
      <c r="CC72" s="253">
        <f t="shared" si="88"/>
        <v>0</v>
      </c>
      <c r="CD72" s="253">
        <f t="shared" si="89"/>
        <v>0</v>
      </c>
      <c r="CE72" s="253">
        <f t="shared" si="90"/>
        <v>0</v>
      </c>
      <c r="CF72" s="253">
        <f t="shared" si="91"/>
        <v>0</v>
      </c>
      <c r="CG72" s="253">
        <f t="shared" si="92"/>
        <v>0</v>
      </c>
      <c r="CH72" s="253">
        <f t="shared" si="93"/>
        <v>0</v>
      </c>
      <c r="CI72" s="253">
        <f t="shared" si="94"/>
        <v>0</v>
      </c>
      <c r="CJ72" s="253">
        <f t="shared" si="95"/>
        <v>0</v>
      </c>
      <c r="CK72" s="253">
        <f t="shared" si="96"/>
        <v>0</v>
      </c>
    </row>
    <row r="73" spans="1:89" ht="27.6" x14ac:dyDescent="0.3">
      <c r="A73" s="218"/>
      <c r="B73" s="194">
        <v>35</v>
      </c>
      <c r="C73" s="195">
        <v>211011</v>
      </c>
      <c r="D73" s="196">
        <v>21110140</v>
      </c>
      <c r="E73" s="197" t="s">
        <v>158</v>
      </c>
      <c r="F73" s="198" t="s">
        <v>344</v>
      </c>
      <c r="G73" s="198" t="s">
        <v>345</v>
      </c>
      <c r="H73" s="199" t="s">
        <v>18</v>
      </c>
      <c r="I73" s="194"/>
      <c r="J73" s="199" t="s">
        <v>19</v>
      </c>
      <c r="K73" s="200">
        <f t="shared" si="0"/>
        <v>25</v>
      </c>
      <c r="L73" s="201" t="s">
        <v>138</v>
      </c>
      <c r="M73" s="104">
        <v>16</v>
      </c>
      <c r="N73" s="262">
        <f t="shared" si="78"/>
        <v>18.75</v>
      </c>
      <c r="O73" s="202">
        <v>18.75</v>
      </c>
      <c r="P73" s="110">
        <f t="shared" si="56"/>
        <v>543.75</v>
      </c>
      <c r="Q73" s="204" t="s">
        <v>139</v>
      </c>
      <c r="R73" s="113">
        <f t="shared" si="50"/>
        <v>6</v>
      </c>
      <c r="S73" s="114">
        <f t="shared" si="57"/>
        <v>130.5</v>
      </c>
      <c r="T73" s="113">
        <f t="shared" si="51"/>
        <v>13</v>
      </c>
      <c r="U73" s="115">
        <f t="shared" si="58"/>
        <v>282.75</v>
      </c>
      <c r="V73" s="113">
        <f t="shared" si="52"/>
        <v>3</v>
      </c>
      <c r="W73" s="115">
        <f t="shared" si="59"/>
        <v>65.25</v>
      </c>
      <c r="X73" s="113">
        <f t="shared" si="53"/>
        <v>3</v>
      </c>
      <c r="Y73" s="115">
        <f t="shared" si="60"/>
        <v>65.25</v>
      </c>
      <c r="Z73" s="116">
        <f t="shared" si="54"/>
        <v>543.75</v>
      </c>
      <c r="AA73" s="117" t="b">
        <f t="shared" si="55"/>
        <v>1</v>
      </c>
      <c r="AB73" s="194"/>
      <c r="AC73" s="213"/>
      <c r="AD73" s="109" t="s">
        <v>22</v>
      </c>
      <c r="AE73" s="108" t="s">
        <v>23</v>
      </c>
      <c r="AF73" s="214"/>
      <c r="AG73" s="215"/>
      <c r="AH73" s="210"/>
      <c r="AI73" s="164">
        <f t="shared" si="61"/>
        <v>0</v>
      </c>
      <c r="AJ73" s="216"/>
      <c r="AK73" s="164">
        <f t="shared" si="62"/>
        <v>0</v>
      </c>
      <c r="AL73" s="216">
        <v>6</v>
      </c>
      <c r="AM73" s="164">
        <f t="shared" si="63"/>
        <v>130.5</v>
      </c>
      <c r="AN73" s="216">
        <v>6</v>
      </c>
      <c r="AO73" s="164">
        <f t="shared" si="64"/>
        <v>130.5</v>
      </c>
      <c r="AP73" s="216">
        <v>6</v>
      </c>
      <c r="AQ73" s="164">
        <f t="shared" si="65"/>
        <v>130.5</v>
      </c>
      <c r="AR73" s="216">
        <v>1</v>
      </c>
      <c r="AS73" s="164">
        <f t="shared" si="66"/>
        <v>21.75</v>
      </c>
      <c r="AT73" s="216">
        <v>1</v>
      </c>
      <c r="AU73" s="164">
        <f t="shared" si="67"/>
        <v>21.75</v>
      </c>
      <c r="AV73" s="216">
        <v>1</v>
      </c>
      <c r="AW73" s="164">
        <f t="shared" si="68"/>
        <v>21.75</v>
      </c>
      <c r="AX73" s="216">
        <v>1</v>
      </c>
      <c r="AY73" s="164">
        <f t="shared" si="69"/>
        <v>21.75</v>
      </c>
      <c r="AZ73" s="216">
        <v>1</v>
      </c>
      <c r="BA73" s="164">
        <f t="shared" si="70"/>
        <v>21.75</v>
      </c>
      <c r="BB73" s="216">
        <v>1</v>
      </c>
      <c r="BC73" s="164">
        <f t="shared" si="71"/>
        <v>21.75</v>
      </c>
      <c r="BD73" s="216">
        <v>1</v>
      </c>
      <c r="BE73" s="164">
        <f t="shared" si="72"/>
        <v>21.75</v>
      </c>
      <c r="BF73" s="253">
        <f t="shared" si="73"/>
        <v>543.75</v>
      </c>
      <c r="BG73" s="253">
        <f t="shared" si="74"/>
        <v>543.75</v>
      </c>
      <c r="BH73" s="10" t="b">
        <f t="shared" si="75"/>
        <v>1</v>
      </c>
      <c r="BI73" s="253">
        <f t="shared" si="76"/>
        <v>0</v>
      </c>
      <c r="BJ73" s="250">
        <f t="shared" si="79"/>
        <v>21110140</v>
      </c>
      <c r="BK73" s="251">
        <v>348</v>
      </c>
      <c r="BL73" s="251">
        <v>5</v>
      </c>
      <c r="BM73" s="252">
        <f t="shared" si="80"/>
        <v>6</v>
      </c>
      <c r="BN73" s="252">
        <f t="shared" si="81"/>
        <v>13</v>
      </c>
      <c r="BO73" s="252">
        <f t="shared" si="82"/>
        <v>3</v>
      </c>
      <c r="BP73" s="252">
        <f t="shared" si="83"/>
        <v>3</v>
      </c>
      <c r="BQ73" s="254">
        <f t="shared" si="84"/>
        <v>18.75</v>
      </c>
      <c r="BR73">
        <f t="shared" si="77"/>
        <v>16</v>
      </c>
      <c r="BS73">
        <v>0</v>
      </c>
      <c r="BT73">
        <v>1</v>
      </c>
      <c r="BU73" t="s">
        <v>139</v>
      </c>
      <c r="BV73" t="str">
        <f t="shared" si="49"/>
        <v>0</v>
      </c>
      <c r="BW73" t="str">
        <f t="shared" si="49"/>
        <v>0</v>
      </c>
      <c r="BX73" t="str">
        <f t="shared" si="49"/>
        <v>1</v>
      </c>
      <c r="BY73" t="s">
        <v>23</v>
      </c>
      <c r="BZ73" s="253">
        <f t="shared" si="85"/>
        <v>0</v>
      </c>
      <c r="CA73" s="253">
        <f t="shared" si="86"/>
        <v>0</v>
      </c>
      <c r="CB73" s="253">
        <f t="shared" si="87"/>
        <v>130.5</v>
      </c>
      <c r="CC73" s="253">
        <f t="shared" si="88"/>
        <v>130.5</v>
      </c>
      <c r="CD73" s="253">
        <f t="shared" si="89"/>
        <v>130.5</v>
      </c>
      <c r="CE73" s="253">
        <f t="shared" si="90"/>
        <v>21.75</v>
      </c>
      <c r="CF73" s="253">
        <f t="shared" si="91"/>
        <v>21.75</v>
      </c>
      <c r="CG73" s="253">
        <f t="shared" si="92"/>
        <v>21.75</v>
      </c>
      <c r="CH73" s="253">
        <f t="shared" si="93"/>
        <v>21.75</v>
      </c>
      <c r="CI73" s="253">
        <f t="shared" si="94"/>
        <v>21.75</v>
      </c>
      <c r="CJ73" s="253">
        <f t="shared" si="95"/>
        <v>21.75</v>
      </c>
      <c r="CK73" s="253">
        <f t="shared" si="96"/>
        <v>21.75</v>
      </c>
    </row>
    <row r="74" spans="1:89" ht="27.6" x14ac:dyDescent="0.3">
      <c r="B74" s="129">
        <v>36</v>
      </c>
      <c r="C74" s="192">
        <v>211011</v>
      </c>
      <c r="D74" s="189">
        <v>21110142</v>
      </c>
      <c r="E74" s="102" t="s">
        <v>209</v>
      </c>
      <c r="F74" s="108" t="s">
        <v>344</v>
      </c>
      <c r="G74" s="108" t="s">
        <v>345</v>
      </c>
      <c r="H74" s="109" t="s">
        <v>18</v>
      </c>
      <c r="I74" s="123"/>
      <c r="J74" s="109" t="s">
        <v>19</v>
      </c>
      <c r="K74" s="111">
        <f t="shared" si="0"/>
        <v>17</v>
      </c>
      <c r="L74" s="104" t="s">
        <v>20</v>
      </c>
      <c r="M74" s="104">
        <v>16</v>
      </c>
      <c r="N74" s="262">
        <f t="shared" si="78"/>
        <v>6.15</v>
      </c>
      <c r="O74" s="106">
        <v>6.15</v>
      </c>
      <c r="P74" s="110">
        <f t="shared" si="56"/>
        <v>121.27800000000001</v>
      </c>
      <c r="Q74" s="112" t="s">
        <v>139</v>
      </c>
      <c r="R74" s="113">
        <f t="shared" si="50"/>
        <v>17</v>
      </c>
      <c r="S74" s="114">
        <f t="shared" si="57"/>
        <v>121.27800000000001</v>
      </c>
      <c r="T74" s="113">
        <f t="shared" si="51"/>
        <v>0</v>
      </c>
      <c r="U74" s="115">
        <f t="shared" si="58"/>
        <v>0</v>
      </c>
      <c r="V74" s="113">
        <f t="shared" si="52"/>
        <v>0</v>
      </c>
      <c r="W74" s="115">
        <f t="shared" si="59"/>
        <v>0</v>
      </c>
      <c r="X74" s="113">
        <f t="shared" si="53"/>
        <v>0</v>
      </c>
      <c r="Y74" s="115">
        <f t="shared" si="60"/>
        <v>0</v>
      </c>
      <c r="Z74" s="116">
        <f t="shared" si="54"/>
        <v>121.27800000000001</v>
      </c>
      <c r="AA74" s="117" t="b">
        <f t="shared" si="55"/>
        <v>1</v>
      </c>
      <c r="AB74" s="123"/>
      <c r="AC74" s="124"/>
      <c r="AD74" s="109" t="s">
        <v>22</v>
      </c>
      <c r="AE74" s="108" t="s">
        <v>23</v>
      </c>
      <c r="AF74" s="125"/>
      <c r="AG74" s="126"/>
      <c r="AH74" s="121">
        <v>0</v>
      </c>
      <c r="AI74" s="164">
        <f t="shared" si="61"/>
        <v>0</v>
      </c>
      <c r="AJ74" s="127">
        <v>17</v>
      </c>
      <c r="AK74" s="164">
        <f t="shared" si="62"/>
        <v>121.27800000000001</v>
      </c>
      <c r="AL74" s="127"/>
      <c r="AM74" s="164">
        <f t="shared" si="63"/>
        <v>0</v>
      </c>
      <c r="AN74" s="127"/>
      <c r="AO74" s="164">
        <f t="shared" si="64"/>
        <v>0</v>
      </c>
      <c r="AP74" s="127"/>
      <c r="AQ74" s="164">
        <f t="shared" si="65"/>
        <v>0</v>
      </c>
      <c r="AR74" s="127"/>
      <c r="AS74" s="164">
        <f t="shared" si="66"/>
        <v>0</v>
      </c>
      <c r="AT74" s="127"/>
      <c r="AU74" s="164">
        <f t="shared" si="67"/>
        <v>0</v>
      </c>
      <c r="AV74" s="127"/>
      <c r="AW74" s="164">
        <f t="shared" si="68"/>
        <v>0</v>
      </c>
      <c r="AX74" s="127"/>
      <c r="AY74" s="164">
        <f t="shared" si="69"/>
        <v>0</v>
      </c>
      <c r="AZ74" s="127"/>
      <c r="BA74" s="164">
        <f t="shared" si="70"/>
        <v>0</v>
      </c>
      <c r="BB74" s="127"/>
      <c r="BC74" s="164">
        <f t="shared" si="71"/>
        <v>0</v>
      </c>
      <c r="BD74" s="127"/>
      <c r="BE74" s="164">
        <f t="shared" si="72"/>
        <v>0</v>
      </c>
      <c r="BF74" s="253">
        <f t="shared" si="73"/>
        <v>121.27800000000001</v>
      </c>
      <c r="BG74" s="253">
        <f t="shared" si="74"/>
        <v>121.27800000000001</v>
      </c>
      <c r="BH74" s="10" t="b">
        <f t="shared" si="75"/>
        <v>1</v>
      </c>
      <c r="BI74" s="253">
        <f t="shared" si="76"/>
        <v>0</v>
      </c>
      <c r="BJ74" s="250">
        <f t="shared" si="79"/>
        <v>21110142</v>
      </c>
      <c r="BK74" s="251">
        <v>348</v>
      </c>
      <c r="BL74" s="251">
        <v>5</v>
      </c>
      <c r="BM74" s="252">
        <f t="shared" si="80"/>
        <v>17</v>
      </c>
      <c r="BN74" s="252">
        <f t="shared" si="81"/>
        <v>0</v>
      </c>
      <c r="BO74" s="252">
        <f t="shared" si="82"/>
        <v>0</v>
      </c>
      <c r="BP74" s="252">
        <f t="shared" si="83"/>
        <v>0</v>
      </c>
      <c r="BQ74" s="254">
        <f t="shared" si="84"/>
        <v>6.15</v>
      </c>
      <c r="BR74">
        <f t="shared" si="77"/>
        <v>16</v>
      </c>
      <c r="BS74">
        <v>0</v>
      </c>
      <c r="BT74">
        <v>1</v>
      </c>
      <c r="BU74" t="s">
        <v>139</v>
      </c>
      <c r="BV74" t="str">
        <f t="shared" si="49"/>
        <v>0</v>
      </c>
      <c r="BW74" t="str">
        <f t="shared" si="49"/>
        <v>0</v>
      </c>
      <c r="BX74" t="str">
        <f t="shared" si="49"/>
        <v>1</v>
      </c>
      <c r="BY74" t="s">
        <v>23</v>
      </c>
      <c r="BZ74" s="253">
        <f t="shared" si="85"/>
        <v>0</v>
      </c>
      <c r="CA74" s="253">
        <f t="shared" si="86"/>
        <v>121.27800000000001</v>
      </c>
      <c r="CB74" s="253">
        <f t="shared" si="87"/>
        <v>0</v>
      </c>
      <c r="CC74" s="253">
        <f t="shared" si="88"/>
        <v>0</v>
      </c>
      <c r="CD74" s="253">
        <f t="shared" si="89"/>
        <v>0</v>
      </c>
      <c r="CE74" s="253">
        <f t="shared" si="90"/>
        <v>0</v>
      </c>
      <c r="CF74" s="253">
        <f t="shared" si="91"/>
        <v>0</v>
      </c>
      <c r="CG74" s="253">
        <f t="shared" si="92"/>
        <v>0</v>
      </c>
      <c r="CH74" s="253">
        <f t="shared" si="93"/>
        <v>0</v>
      </c>
      <c r="CI74" s="253">
        <f t="shared" si="94"/>
        <v>0</v>
      </c>
      <c r="CJ74" s="253">
        <f t="shared" si="95"/>
        <v>0</v>
      </c>
      <c r="CK74" s="253">
        <f t="shared" si="96"/>
        <v>0</v>
      </c>
    </row>
    <row r="75" spans="1:89" ht="27.6" x14ac:dyDescent="0.3">
      <c r="A75" s="218"/>
      <c r="B75" s="194">
        <v>36</v>
      </c>
      <c r="C75" s="195">
        <v>211011</v>
      </c>
      <c r="D75" s="196">
        <v>21110142</v>
      </c>
      <c r="E75" s="197" t="s">
        <v>209</v>
      </c>
      <c r="F75" s="198" t="s">
        <v>344</v>
      </c>
      <c r="G75" s="198" t="s">
        <v>345</v>
      </c>
      <c r="H75" s="199" t="s">
        <v>18</v>
      </c>
      <c r="I75" s="194"/>
      <c r="J75" s="199" t="s">
        <v>19</v>
      </c>
      <c r="K75" s="200">
        <f t="shared" si="0"/>
        <v>53</v>
      </c>
      <c r="L75" s="201" t="s">
        <v>20</v>
      </c>
      <c r="M75" s="104">
        <v>16</v>
      </c>
      <c r="N75" s="262">
        <f t="shared" si="78"/>
        <v>6.13</v>
      </c>
      <c r="O75" s="202">
        <v>6.13</v>
      </c>
      <c r="P75" s="110">
        <f t="shared" si="56"/>
        <v>376.87239999999997</v>
      </c>
      <c r="Q75" s="204" t="s">
        <v>139</v>
      </c>
      <c r="R75" s="113">
        <f t="shared" si="50"/>
        <v>6</v>
      </c>
      <c r="S75" s="114">
        <f t="shared" si="57"/>
        <v>42.6648</v>
      </c>
      <c r="T75" s="113">
        <f t="shared" si="51"/>
        <v>17</v>
      </c>
      <c r="U75" s="115">
        <f t="shared" si="58"/>
        <v>120.88359999999999</v>
      </c>
      <c r="V75" s="113">
        <f t="shared" si="52"/>
        <v>15</v>
      </c>
      <c r="W75" s="115">
        <f t="shared" si="59"/>
        <v>106.66199999999999</v>
      </c>
      <c r="X75" s="113">
        <f t="shared" si="53"/>
        <v>15</v>
      </c>
      <c r="Y75" s="115">
        <f t="shared" si="60"/>
        <v>106.66199999999999</v>
      </c>
      <c r="Z75" s="116">
        <f t="shared" si="54"/>
        <v>376.87239999999997</v>
      </c>
      <c r="AA75" s="117" t="b">
        <f t="shared" si="55"/>
        <v>1</v>
      </c>
      <c r="AB75" s="194"/>
      <c r="AC75" s="213"/>
      <c r="AD75" s="109" t="s">
        <v>22</v>
      </c>
      <c r="AE75" s="108" t="s">
        <v>23</v>
      </c>
      <c r="AF75" s="214"/>
      <c r="AG75" s="215"/>
      <c r="AH75" s="210"/>
      <c r="AI75" s="164">
        <f t="shared" si="61"/>
        <v>0</v>
      </c>
      <c r="AJ75" s="216"/>
      <c r="AK75" s="164">
        <f t="shared" si="62"/>
        <v>0</v>
      </c>
      <c r="AL75" s="216">
        <v>6</v>
      </c>
      <c r="AM75" s="164">
        <f t="shared" si="63"/>
        <v>42.6648</v>
      </c>
      <c r="AN75" s="216">
        <v>6</v>
      </c>
      <c r="AO75" s="164">
        <f t="shared" si="64"/>
        <v>42.6648</v>
      </c>
      <c r="AP75" s="216">
        <v>6</v>
      </c>
      <c r="AQ75" s="164">
        <f t="shared" si="65"/>
        <v>42.6648</v>
      </c>
      <c r="AR75" s="216">
        <v>5</v>
      </c>
      <c r="AS75" s="164">
        <f t="shared" si="66"/>
        <v>35.553999999999995</v>
      </c>
      <c r="AT75" s="216">
        <v>5</v>
      </c>
      <c r="AU75" s="164">
        <f t="shared" si="67"/>
        <v>35.553999999999995</v>
      </c>
      <c r="AV75" s="216">
        <v>5</v>
      </c>
      <c r="AW75" s="164">
        <f t="shared" si="68"/>
        <v>35.553999999999995</v>
      </c>
      <c r="AX75" s="216">
        <v>5</v>
      </c>
      <c r="AY75" s="164">
        <f t="shared" si="69"/>
        <v>35.553999999999995</v>
      </c>
      <c r="AZ75" s="216">
        <v>5</v>
      </c>
      <c r="BA75" s="164">
        <f t="shared" si="70"/>
        <v>35.553999999999995</v>
      </c>
      <c r="BB75" s="216">
        <v>5</v>
      </c>
      <c r="BC75" s="164">
        <f t="shared" si="71"/>
        <v>35.553999999999995</v>
      </c>
      <c r="BD75" s="216">
        <v>5</v>
      </c>
      <c r="BE75" s="164">
        <f t="shared" si="72"/>
        <v>35.553999999999995</v>
      </c>
      <c r="BF75" s="253">
        <f t="shared" si="73"/>
        <v>376.87239999999997</v>
      </c>
      <c r="BG75" s="253">
        <f t="shared" si="74"/>
        <v>376.87240000000003</v>
      </c>
      <c r="BH75" s="10" t="b">
        <f t="shared" si="75"/>
        <v>1</v>
      </c>
      <c r="BI75" s="253">
        <f t="shared" si="76"/>
        <v>0</v>
      </c>
      <c r="BJ75" s="250">
        <f t="shared" si="79"/>
        <v>21110142</v>
      </c>
      <c r="BK75" s="251">
        <v>348</v>
      </c>
      <c r="BL75" s="251">
        <v>5</v>
      </c>
      <c r="BM75" s="252">
        <f t="shared" si="80"/>
        <v>6</v>
      </c>
      <c r="BN75" s="252">
        <f t="shared" si="81"/>
        <v>17</v>
      </c>
      <c r="BO75" s="252">
        <f t="shared" si="82"/>
        <v>15</v>
      </c>
      <c r="BP75" s="252">
        <f t="shared" si="83"/>
        <v>15</v>
      </c>
      <c r="BQ75" s="254">
        <f t="shared" si="84"/>
        <v>6.13</v>
      </c>
      <c r="BR75">
        <f t="shared" si="77"/>
        <v>16</v>
      </c>
      <c r="BS75">
        <v>0</v>
      </c>
      <c r="BT75">
        <v>1</v>
      </c>
      <c r="BU75" t="s">
        <v>139</v>
      </c>
      <c r="BV75" t="str">
        <f t="shared" si="49"/>
        <v>0</v>
      </c>
      <c r="BW75" t="str">
        <f t="shared" si="49"/>
        <v>0</v>
      </c>
      <c r="BX75" t="str">
        <f t="shared" si="49"/>
        <v>1</v>
      </c>
      <c r="BY75" t="s">
        <v>23</v>
      </c>
      <c r="BZ75" s="253">
        <f t="shared" si="85"/>
        <v>0</v>
      </c>
      <c r="CA75" s="253">
        <f t="shared" si="86"/>
        <v>0</v>
      </c>
      <c r="CB75" s="253">
        <f t="shared" si="87"/>
        <v>42.6648</v>
      </c>
      <c r="CC75" s="253">
        <f t="shared" si="88"/>
        <v>42.6648</v>
      </c>
      <c r="CD75" s="253">
        <f t="shared" si="89"/>
        <v>42.6648</v>
      </c>
      <c r="CE75" s="253">
        <f t="shared" si="90"/>
        <v>35.553999999999995</v>
      </c>
      <c r="CF75" s="253">
        <f t="shared" si="91"/>
        <v>35.553999999999995</v>
      </c>
      <c r="CG75" s="253">
        <f t="shared" si="92"/>
        <v>35.553999999999995</v>
      </c>
      <c r="CH75" s="253">
        <f t="shared" si="93"/>
        <v>35.553999999999995</v>
      </c>
      <c r="CI75" s="253">
        <f t="shared" si="94"/>
        <v>35.553999999999995</v>
      </c>
      <c r="CJ75" s="253">
        <f t="shared" si="95"/>
        <v>35.553999999999995</v>
      </c>
      <c r="CK75" s="253">
        <f t="shared" si="96"/>
        <v>35.553999999999995</v>
      </c>
    </row>
    <row r="76" spans="1:89" ht="27.6" x14ac:dyDescent="0.3">
      <c r="B76" s="129">
        <v>37</v>
      </c>
      <c r="C76" s="192">
        <v>211011</v>
      </c>
      <c r="D76" s="189">
        <v>21110147</v>
      </c>
      <c r="E76" s="102" t="s">
        <v>159</v>
      </c>
      <c r="F76" s="108" t="s">
        <v>344</v>
      </c>
      <c r="G76" s="108" t="s">
        <v>345</v>
      </c>
      <c r="H76" s="109" t="s">
        <v>18</v>
      </c>
      <c r="I76" s="123"/>
      <c r="J76" s="109" t="s">
        <v>19</v>
      </c>
      <c r="K76" s="111">
        <f t="shared" si="0"/>
        <v>0</v>
      </c>
      <c r="L76" s="104" t="s">
        <v>20</v>
      </c>
      <c r="M76" s="104">
        <v>16</v>
      </c>
      <c r="N76" s="262">
        <f t="shared" si="78"/>
        <v>7.25</v>
      </c>
      <c r="O76" s="106">
        <v>7.25</v>
      </c>
      <c r="P76" s="110">
        <f t="shared" si="56"/>
        <v>0</v>
      </c>
      <c r="Q76" s="112" t="s">
        <v>139</v>
      </c>
      <c r="R76" s="113">
        <f t="shared" si="50"/>
        <v>0</v>
      </c>
      <c r="S76" s="114">
        <f t="shared" si="57"/>
        <v>0</v>
      </c>
      <c r="T76" s="113">
        <f t="shared" si="51"/>
        <v>0</v>
      </c>
      <c r="U76" s="115">
        <f t="shared" si="58"/>
        <v>0</v>
      </c>
      <c r="V76" s="113">
        <f t="shared" si="52"/>
        <v>0</v>
      </c>
      <c r="W76" s="115">
        <f t="shared" si="59"/>
        <v>0</v>
      </c>
      <c r="X76" s="113">
        <f t="shared" si="53"/>
        <v>0</v>
      </c>
      <c r="Y76" s="115">
        <f t="shared" si="60"/>
        <v>0</v>
      </c>
      <c r="Z76" s="116">
        <f t="shared" si="54"/>
        <v>0</v>
      </c>
      <c r="AA76" s="117" t="b">
        <f t="shared" si="55"/>
        <v>1</v>
      </c>
      <c r="AB76" s="123"/>
      <c r="AC76" s="124"/>
      <c r="AD76" s="109" t="s">
        <v>22</v>
      </c>
      <c r="AE76" s="108" t="s">
        <v>23</v>
      </c>
      <c r="AF76" s="125"/>
      <c r="AG76" s="126"/>
      <c r="AH76" s="121">
        <v>0</v>
      </c>
      <c r="AI76" s="164">
        <f t="shared" si="61"/>
        <v>0</v>
      </c>
      <c r="AJ76" s="127">
        <v>0</v>
      </c>
      <c r="AK76" s="164">
        <f t="shared" si="62"/>
        <v>0</v>
      </c>
      <c r="AL76" s="127"/>
      <c r="AM76" s="164">
        <f t="shared" si="63"/>
        <v>0</v>
      </c>
      <c r="AN76" s="127"/>
      <c r="AO76" s="164">
        <f t="shared" si="64"/>
        <v>0</v>
      </c>
      <c r="AP76" s="127"/>
      <c r="AQ76" s="164">
        <f t="shared" si="65"/>
        <v>0</v>
      </c>
      <c r="AR76" s="127"/>
      <c r="AS76" s="164">
        <f t="shared" si="66"/>
        <v>0</v>
      </c>
      <c r="AT76" s="127"/>
      <c r="AU76" s="164">
        <f t="shared" si="67"/>
        <v>0</v>
      </c>
      <c r="AV76" s="127"/>
      <c r="AW76" s="164">
        <f t="shared" si="68"/>
        <v>0</v>
      </c>
      <c r="AX76" s="127"/>
      <c r="AY76" s="164">
        <f t="shared" si="69"/>
        <v>0</v>
      </c>
      <c r="AZ76" s="127"/>
      <c r="BA76" s="164">
        <f t="shared" si="70"/>
        <v>0</v>
      </c>
      <c r="BB76" s="127"/>
      <c r="BC76" s="164">
        <f t="shared" si="71"/>
        <v>0</v>
      </c>
      <c r="BD76" s="127"/>
      <c r="BE76" s="164">
        <f t="shared" si="72"/>
        <v>0</v>
      </c>
      <c r="BF76" s="253">
        <f t="shared" si="73"/>
        <v>0</v>
      </c>
      <c r="BG76" s="253">
        <f t="shared" si="74"/>
        <v>0</v>
      </c>
      <c r="BH76" s="10" t="b">
        <f t="shared" si="75"/>
        <v>1</v>
      </c>
      <c r="BI76" s="253">
        <f t="shared" si="76"/>
        <v>0</v>
      </c>
      <c r="BJ76" s="250">
        <f t="shared" si="79"/>
        <v>21110147</v>
      </c>
      <c r="BK76" s="251">
        <v>348</v>
      </c>
      <c r="BL76" s="251">
        <v>5</v>
      </c>
      <c r="BM76" s="252">
        <f t="shared" si="80"/>
        <v>0</v>
      </c>
      <c r="BN76" s="252">
        <f t="shared" si="81"/>
        <v>0</v>
      </c>
      <c r="BO76" s="252">
        <f t="shared" si="82"/>
        <v>0</v>
      </c>
      <c r="BP76" s="252">
        <f t="shared" si="83"/>
        <v>0</v>
      </c>
      <c r="BQ76" s="254">
        <f t="shared" si="84"/>
        <v>7.25</v>
      </c>
      <c r="BR76">
        <f t="shared" si="77"/>
        <v>16</v>
      </c>
      <c r="BS76">
        <v>0</v>
      </c>
      <c r="BT76">
        <v>1</v>
      </c>
      <c r="BU76" t="s">
        <v>139</v>
      </c>
      <c r="BV76" t="str">
        <f t="shared" si="49"/>
        <v>0</v>
      </c>
      <c r="BW76" t="str">
        <f t="shared" si="49"/>
        <v>0</v>
      </c>
      <c r="BX76" t="str">
        <f t="shared" si="49"/>
        <v>1</v>
      </c>
      <c r="BY76" t="s">
        <v>23</v>
      </c>
      <c r="BZ76" s="253">
        <f t="shared" si="85"/>
        <v>0</v>
      </c>
      <c r="CA76" s="253">
        <f t="shared" si="86"/>
        <v>0</v>
      </c>
      <c r="CB76" s="253">
        <f t="shared" si="87"/>
        <v>0</v>
      </c>
      <c r="CC76" s="253">
        <f t="shared" si="88"/>
        <v>0</v>
      </c>
      <c r="CD76" s="253">
        <f t="shared" si="89"/>
        <v>0</v>
      </c>
      <c r="CE76" s="253">
        <f t="shared" si="90"/>
        <v>0</v>
      </c>
      <c r="CF76" s="253">
        <f t="shared" si="91"/>
        <v>0</v>
      </c>
      <c r="CG76" s="253">
        <f t="shared" si="92"/>
        <v>0</v>
      </c>
      <c r="CH76" s="253">
        <f t="shared" si="93"/>
        <v>0</v>
      </c>
      <c r="CI76" s="253">
        <f t="shared" si="94"/>
        <v>0</v>
      </c>
      <c r="CJ76" s="253">
        <f t="shared" si="95"/>
        <v>0</v>
      </c>
      <c r="CK76" s="253">
        <f t="shared" si="96"/>
        <v>0</v>
      </c>
    </row>
    <row r="77" spans="1:89" ht="27.6" x14ac:dyDescent="0.3">
      <c r="A77" s="218"/>
      <c r="B77" s="194">
        <v>37</v>
      </c>
      <c r="C77" s="195">
        <v>211011</v>
      </c>
      <c r="D77" s="196">
        <v>21110147</v>
      </c>
      <c r="E77" s="197" t="s">
        <v>159</v>
      </c>
      <c r="F77" s="198" t="s">
        <v>344</v>
      </c>
      <c r="G77" s="198" t="s">
        <v>345</v>
      </c>
      <c r="H77" s="199" t="s">
        <v>18</v>
      </c>
      <c r="I77" s="194"/>
      <c r="J77" s="199" t="s">
        <v>19</v>
      </c>
      <c r="K77" s="200">
        <f t="shared" si="0"/>
        <v>215</v>
      </c>
      <c r="L77" s="201" t="s">
        <v>20</v>
      </c>
      <c r="M77" s="104">
        <v>16</v>
      </c>
      <c r="N77" s="262">
        <f t="shared" si="78"/>
        <v>6.73</v>
      </c>
      <c r="O77" s="202">
        <v>6.73</v>
      </c>
      <c r="P77" s="110">
        <f t="shared" si="56"/>
        <v>1678.462</v>
      </c>
      <c r="Q77" s="204" t="s">
        <v>139</v>
      </c>
      <c r="R77" s="113">
        <f t="shared" si="50"/>
        <v>60</v>
      </c>
      <c r="S77" s="114">
        <f t="shared" si="57"/>
        <v>468.40800000000002</v>
      </c>
      <c r="T77" s="113">
        <f t="shared" si="51"/>
        <v>125</v>
      </c>
      <c r="U77" s="115">
        <f t="shared" si="58"/>
        <v>975.85</v>
      </c>
      <c r="V77" s="113">
        <f t="shared" si="52"/>
        <v>15</v>
      </c>
      <c r="W77" s="115">
        <f t="shared" si="59"/>
        <v>117.102</v>
      </c>
      <c r="X77" s="113">
        <f t="shared" si="53"/>
        <v>15</v>
      </c>
      <c r="Y77" s="115">
        <f t="shared" si="60"/>
        <v>117.102</v>
      </c>
      <c r="Z77" s="116">
        <f t="shared" si="54"/>
        <v>1678.4620000000002</v>
      </c>
      <c r="AA77" s="117" t="b">
        <f t="shared" si="55"/>
        <v>1</v>
      </c>
      <c r="AB77" s="194"/>
      <c r="AC77" s="213"/>
      <c r="AD77" s="109" t="s">
        <v>22</v>
      </c>
      <c r="AE77" s="108" t="s">
        <v>23</v>
      </c>
      <c r="AF77" s="214"/>
      <c r="AG77" s="215"/>
      <c r="AH77" s="210"/>
      <c r="AI77" s="164">
        <f t="shared" si="61"/>
        <v>0</v>
      </c>
      <c r="AJ77" s="216"/>
      <c r="AK77" s="164">
        <f t="shared" si="62"/>
        <v>0</v>
      </c>
      <c r="AL77" s="216">
        <v>60</v>
      </c>
      <c r="AM77" s="164">
        <f t="shared" si="63"/>
        <v>468.40800000000002</v>
      </c>
      <c r="AN77" s="216">
        <v>60</v>
      </c>
      <c r="AO77" s="164">
        <f t="shared" si="64"/>
        <v>468.40800000000002</v>
      </c>
      <c r="AP77" s="216">
        <v>60</v>
      </c>
      <c r="AQ77" s="164">
        <f t="shared" si="65"/>
        <v>468.40800000000002</v>
      </c>
      <c r="AR77" s="216">
        <v>5</v>
      </c>
      <c r="AS77" s="164">
        <f t="shared" si="66"/>
        <v>39.033999999999999</v>
      </c>
      <c r="AT77" s="216">
        <v>5</v>
      </c>
      <c r="AU77" s="164">
        <f t="shared" si="67"/>
        <v>39.033999999999999</v>
      </c>
      <c r="AV77" s="216">
        <v>5</v>
      </c>
      <c r="AW77" s="164">
        <f t="shared" si="68"/>
        <v>39.033999999999999</v>
      </c>
      <c r="AX77" s="216">
        <v>5</v>
      </c>
      <c r="AY77" s="164">
        <f t="shared" si="69"/>
        <v>39.033999999999999</v>
      </c>
      <c r="AZ77" s="216">
        <v>5</v>
      </c>
      <c r="BA77" s="164">
        <f t="shared" si="70"/>
        <v>39.033999999999999</v>
      </c>
      <c r="BB77" s="216">
        <v>5</v>
      </c>
      <c r="BC77" s="164">
        <f t="shared" si="71"/>
        <v>39.033999999999999</v>
      </c>
      <c r="BD77" s="216">
        <v>5</v>
      </c>
      <c r="BE77" s="164">
        <f t="shared" si="72"/>
        <v>39.033999999999999</v>
      </c>
      <c r="BF77" s="253">
        <f t="shared" si="73"/>
        <v>1678.462</v>
      </c>
      <c r="BG77" s="253">
        <f t="shared" si="74"/>
        <v>1678.462</v>
      </c>
      <c r="BH77" s="10" t="b">
        <f t="shared" si="75"/>
        <v>1</v>
      </c>
      <c r="BI77" s="253">
        <f t="shared" si="76"/>
        <v>0</v>
      </c>
      <c r="BJ77" s="250">
        <f t="shared" si="79"/>
        <v>21110147</v>
      </c>
      <c r="BK77" s="251">
        <v>348</v>
      </c>
      <c r="BL77" s="251">
        <v>5</v>
      </c>
      <c r="BM77" s="252">
        <f t="shared" si="80"/>
        <v>60</v>
      </c>
      <c r="BN77" s="252">
        <f t="shared" si="81"/>
        <v>125</v>
      </c>
      <c r="BO77" s="252">
        <f t="shared" si="82"/>
        <v>15</v>
      </c>
      <c r="BP77" s="252">
        <f t="shared" si="83"/>
        <v>15</v>
      </c>
      <c r="BQ77" s="254">
        <f t="shared" si="84"/>
        <v>6.73</v>
      </c>
      <c r="BR77">
        <f t="shared" si="77"/>
        <v>16</v>
      </c>
      <c r="BS77">
        <v>0</v>
      </c>
      <c r="BT77">
        <v>1</v>
      </c>
      <c r="BU77" t="s">
        <v>139</v>
      </c>
      <c r="BV77" t="str">
        <f t="shared" si="49"/>
        <v>0</v>
      </c>
      <c r="BW77" t="str">
        <f t="shared" si="49"/>
        <v>0</v>
      </c>
      <c r="BX77" t="str">
        <f t="shared" si="49"/>
        <v>1</v>
      </c>
      <c r="BY77" t="s">
        <v>23</v>
      </c>
      <c r="BZ77" s="253">
        <f t="shared" si="85"/>
        <v>0</v>
      </c>
      <c r="CA77" s="253">
        <f t="shared" si="86"/>
        <v>0</v>
      </c>
      <c r="CB77" s="253">
        <f t="shared" si="87"/>
        <v>468.40800000000002</v>
      </c>
      <c r="CC77" s="253">
        <f t="shared" si="88"/>
        <v>468.40800000000002</v>
      </c>
      <c r="CD77" s="253">
        <f t="shared" si="89"/>
        <v>468.40800000000002</v>
      </c>
      <c r="CE77" s="253">
        <f t="shared" si="90"/>
        <v>39.033999999999999</v>
      </c>
      <c r="CF77" s="253">
        <f t="shared" si="91"/>
        <v>39.033999999999999</v>
      </c>
      <c r="CG77" s="253">
        <f t="shared" si="92"/>
        <v>39.033999999999999</v>
      </c>
      <c r="CH77" s="253">
        <f t="shared" si="93"/>
        <v>39.033999999999999</v>
      </c>
      <c r="CI77" s="253">
        <f t="shared" si="94"/>
        <v>39.033999999999999</v>
      </c>
      <c r="CJ77" s="253">
        <f t="shared" si="95"/>
        <v>39.033999999999999</v>
      </c>
      <c r="CK77" s="253">
        <f t="shared" si="96"/>
        <v>39.033999999999999</v>
      </c>
    </row>
    <row r="78" spans="1:89" ht="41.4" x14ac:dyDescent="0.3">
      <c r="B78" s="129">
        <v>38</v>
      </c>
      <c r="C78" s="192">
        <v>211011</v>
      </c>
      <c r="D78" s="189">
        <v>21110149</v>
      </c>
      <c r="E78" s="102" t="s">
        <v>160</v>
      </c>
      <c r="F78" s="108" t="s">
        <v>344</v>
      </c>
      <c r="G78" s="108" t="s">
        <v>345</v>
      </c>
      <c r="H78" s="109" t="s">
        <v>18</v>
      </c>
      <c r="I78" s="123"/>
      <c r="J78" s="109" t="s">
        <v>19</v>
      </c>
      <c r="K78" s="111">
        <f t="shared" si="0"/>
        <v>0</v>
      </c>
      <c r="L78" s="104" t="s">
        <v>20</v>
      </c>
      <c r="M78" s="104">
        <v>16</v>
      </c>
      <c r="N78" s="262">
        <f t="shared" si="78"/>
        <v>6</v>
      </c>
      <c r="O78" s="106">
        <v>6</v>
      </c>
      <c r="P78" s="110">
        <f t="shared" si="56"/>
        <v>0</v>
      </c>
      <c r="Q78" s="112" t="s">
        <v>139</v>
      </c>
      <c r="R78" s="113">
        <f t="shared" si="50"/>
        <v>0</v>
      </c>
      <c r="S78" s="114">
        <f t="shared" si="57"/>
        <v>0</v>
      </c>
      <c r="T78" s="113">
        <f t="shared" si="51"/>
        <v>0</v>
      </c>
      <c r="U78" s="115">
        <f t="shared" si="58"/>
        <v>0</v>
      </c>
      <c r="V78" s="113">
        <f t="shared" si="52"/>
        <v>0</v>
      </c>
      <c r="W78" s="115">
        <f t="shared" si="59"/>
        <v>0</v>
      </c>
      <c r="X78" s="113">
        <f t="shared" si="53"/>
        <v>0</v>
      </c>
      <c r="Y78" s="115">
        <f t="shared" si="60"/>
        <v>0</v>
      </c>
      <c r="Z78" s="116">
        <f t="shared" si="54"/>
        <v>0</v>
      </c>
      <c r="AA78" s="117" t="b">
        <f t="shared" si="55"/>
        <v>1</v>
      </c>
      <c r="AB78" s="123"/>
      <c r="AC78" s="124"/>
      <c r="AD78" s="109" t="s">
        <v>22</v>
      </c>
      <c r="AE78" s="108" t="s">
        <v>23</v>
      </c>
      <c r="AF78" s="125"/>
      <c r="AG78" s="126"/>
      <c r="AH78" s="121">
        <v>0</v>
      </c>
      <c r="AI78" s="164">
        <f t="shared" si="61"/>
        <v>0</v>
      </c>
      <c r="AJ78" s="127">
        <v>0</v>
      </c>
      <c r="AK78" s="164">
        <f t="shared" si="62"/>
        <v>0</v>
      </c>
      <c r="AL78" s="127"/>
      <c r="AM78" s="164">
        <f t="shared" si="63"/>
        <v>0</v>
      </c>
      <c r="AN78" s="127"/>
      <c r="AO78" s="164">
        <f t="shared" si="64"/>
        <v>0</v>
      </c>
      <c r="AP78" s="127"/>
      <c r="AQ78" s="164">
        <f t="shared" si="65"/>
        <v>0</v>
      </c>
      <c r="AR78" s="127"/>
      <c r="AS78" s="164">
        <f t="shared" si="66"/>
        <v>0</v>
      </c>
      <c r="AT78" s="127"/>
      <c r="AU78" s="164">
        <f t="shared" si="67"/>
        <v>0</v>
      </c>
      <c r="AV78" s="127"/>
      <c r="AW78" s="164">
        <f t="shared" si="68"/>
        <v>0</v>
      </c>
      <c r="AX78" s="127"/>
      <c r="AY78" s="164">
        <f t="shared" si="69"/>
        <v>0</v>
      </c>
      <c r="AZ78" s="127"/>
      <c r="BA78" s="164">
        <f t="shared" si="70"/>
        <v>0</v>
      </c>
      <c r="BB78" s="127"/>
      <c r="BC78" s="164">
        <f t="shared" si="71"/>
        <v>0</v>
      </c>
      <c r="BD78" s="127"/>
      <c r="BE78" s="164">
        <f t="shared" si="72"/>
        <v>0</v>
      </c>
      <c r="BF78" s="253">
        <f t="shared" si="73"/>
        <v>0</v>
      </c>
      <c r="BG78" s="253">
        <f t="shared" si="74"/>
        <v>0</v>
      </c>
      <c r="BH78" s="10" t="b">
        <f t="shared" si="75"/>
        <v>1</v>
      </c>
      <c r="BI78" s="253">
        <f t="shared" si="76"/>
        <v>0</v>
      </c>
      <c r="BJ78" s="250">
        <f t="shared" si="79"/>
        <v>21110149</v>
      </c>
      <c r="BK78" s="251">
        <v>348</v>
      </c>
      <c r="BL78" s="251">
        <v>5</v>
      </c>
      <c r="BM78" s="252">
        <f t="shared" si="80"/>
        <v>0</v>
      </c>
      <c r="BN78" s="252">
        <f t="shared" si="81"/>
        <v>0</v>
      </c>
      <c r="BO78" s="252">
        <f t="shared" si="82"/>
        <v>0</v>
      </c>
      <c r="BP78" s="252">
        <f t="shared" si="83"/>
        <v>0</v>
      </c>
      <c r="BQ78" s="254">
        <f t="shared" si="84"/>
        <v>6</v>
      </c>
      <c r="BR78">
        <f t="shared" si="77"/>
        <v>16</v>
      </c>
      <c r="BS78">
        <v>0</v>
      </c>
      <c r="BT78">
        <v>1</v>
      </c>
      <c r="BU78" t="s">
        <v>139</v>
      </c>
      <c r="BV78" t="str">
        <f t="shared" si="49"/>
        <v>0</v>
      </c>
      <c r="BW78" t="str">
        <f t="shared" si="49"/>
        <v>0</v>
      </c>
      <c r="BX78" t="str">
        <f t="shared" si="49"/>
        <v>1</v>
      </c>
      <c r="BY78" t="s">
        <v>23</v>
      </c>
      <c r="BZ78" s="253">
        <f t="shared" si="85"/>
        <v>0</v>
      </c>
      <c r="CA78" s="253">
        <f t="shared" si="86"/>
        <v>0</v>
      </c>
      <c r="CB78" s="253">
        <f t="shared" si="87"/>
        <v>0</v>
      </c>
      <c r="CC78" s="253">
        <f t="shared" si="88"/>
        <v>0</v>
      </c>
      <c r="CD78" s="253">
        <f t="shared" si="89"/>
        <v>0</v>
      </c>
      <c r="CE78" s="253">
        <f t="shared" si="90"/>
        <v>0</v>
      </c>
      <c r="CF78" s="253">
        <f t="shared" si="91"/>
        <v>0</v>
      </c>
      <c r="CG78" s="253">
        <f t="shared" si="92"/>
        <v>0</v>
      </c>
      <c r="CH78" s="253">
        <f t="shared" si="93"/>
        <v>0</v>
      </c>
      <c r="CI78" s="253">
        <f t="shared" si="94"/>
        <v>0</v>
      </c>
      <c r="CJ78" s="253">
        <f t="shared" si="95"/>
        <v>0</v>
      </c>
      <c r="CK78" s="253">
        <f t="shared" si="96"/>
        <v>0</v>
      </c>
    </row>
    <row r="79" spans="1:89" ht="41.4" x14ac:dyDescent="0.3">
      <c r="A79" s="218"/>
      <c r="B79" s="194">
        <v>38</v>
      </c>
      <c r="C79" s="195">
        <v>211011</v>
      </c>
      <c r="D79" s="196">
        <v>21110149</v>
      </c>
      <c r="E79" s="197" t="s">
        <v>160</v>
      </c>
      <c r="F79" s="198" t="s">
        <v>344</v>
      </c>
      <c r="G79" s="198" t="s">
        <v>345</v>
      </c>
      <c r="H79" s="199" t="s">
        <v>18</v>
      </c>
      <c r="I79" s="194"/>
      <c r="J79" s="199" t="s">
        <v>19</v>
      </c>
      <c r="K79" s="200">
        <f t="shared" si="0"/>
        <v>106</v>
      </c>
      <c r="L79" s="201" t="s">
        <v>20</v>
      </c>
      <c r="M79" s="104">
        <v>16</v>
      </c>
      <c r="N79" s="262">
        <f t="shared" si="78"/>
        <v>5.53</v>
      </c>
      <c r="O79" s="202">
        <v>5.53</v>
      </c>
      <c r="P79" s="110">
        <f t="shared" si="56"/>
        <v>679.96879999999999</v>
      </c>
      <c r="Q79" s="204" t="s">
        <v>139</v>
      </c>
      <c r="R79" s="113">
        <f t="shared" si="50"/>
        <v>12</v>
      </c>
      <c r="S79" s="114">
        <f t="shared" si="57"/>
        <v>76.977599999999995</v>
      </c>
      <c r="T79" s="113">
        <f t="shared" si="51"/>
        <v>34</v>
      </c>
      <c r="U79" s="115">
        <f t="shared" si="58"/>
        <v>218.10319999999999</v>
      </c>
      <c r="V79" s="113">
        <f t="shared" si="52"/>
        <v>30</v>
      </c>
      <c r="W79" s="115">
        <f t="shared" si="59"/>
        <v>192.44399999999999</v>
      </c>
      <c r="X79" s="113">
        <f t="shared" si="53"/>
        <v>30</v>
      </c>
      <c r="Y79" s="115">
        <f t="shared" si="60"/>
        <v>192.44399999999999</v>
      </c>
      <c r="Z79" s="116">
        <f t="shared" si="54"/>
        <v>679.96879999999987</v>
      </c>
      <c r="AA79" s="117" t="b">
        <f t="shared" si="55"/>
        <v>1</v>
      </c>
      <c r="AB79" s="194"/>
      <c r="AC79" s="213"/>
      <c r="AD79" s="109" t="s">
        <v>22</v>
      </c>
      <c r="AE79" s="108" t="s">
        <v>23</v>
      </c>
      <c r="AF79" s="214"/>
      <c r="AG79" s="215"/>
      <c r="AH79" s="210"/>
      <c r="AI79" s="164">
        <f t="shared" si="61"/>
        <v>0</v>
      </c>
      <c r="AJ79" s="216"/>
      <c r="AK79" s="164">
        <f t="shared" si="62"/>
        <v>0</v>
      </c>
      <c r="AL79" s="216">
        <v>12</v>
      </c>
      <c r="AM79" s="164">
        <f t="shared" si="63"/>
        <v>76.977599999999995</v>
      </c>
      <c r="AN79" s="216">
        <v>12</v>
      </c>
      <c r="AO79" s="164">
        <f t="shared" si="64"/>
        <v>76.977599999999995</v>
      </c>
      <c r="AP79" s="216">
        <v>12</v>
      </c>
      <c r="AQ79" s="164">
        <f t="shared" si="65"/>
        <v>76.977599999999995</v>
      </c>
      <c r="AR79" s="216">
        <v>10</v>
      </c>
      <c r="AS79" s="164">
        <f t="shared" si="66"/>
        <v>64.147999999999996</v>
      </c>
      <c r="AT79" s="216">
        <v>10</v>
      </c>
      <c r="AU79" s="164">
        <f t="shared" si="67"/>
        <v>64.147999999999996</v>
      </c>
      <c r="AV79" s="216">
        <v>10</v>
      </c>
      <c r="AW79" s="164">
        <f t="shared" si="68"/>
        <v>64.147999999999996</v>
      </c>
      <c r="AX79" s="216">
        <v>10</v>
      </c>
      <c r="AY79" s="164">
        <f t="shared" si="69"/>
        <v>64.147999999999996</v>
      </c>
      <c r="AZ79" s="216">
        <v>10</v>
      </c>
      <c r="BA79" s="164">
        <f t="shared" si="70"/>
        <v>64.147999999999996</v>
      </c>
      <c r="BB79" s="216">
        <v>10</v>
      </c>
      <c r="BC79" s="164">
        <f t="shared" si="71"/>
        <v>64.147999999999996</v>
      </c>
      <c r="BD79" s="216">
        <v>10</v>
      </c>
      <c r="BE79" s="164">
        <f t="shared" si="72"/>
        <v>64.147999999999996</v>
      </c>
      <c r="BF79" s="253">
        <f t="shared" si="73"/>
        <v>679.96879999999999</v>
      </c>
      <c r="BG79" s="253">
        <f t="shared" si="74"/>
        <v>679.96879999999987</v>
      </c>
      <c r="BH79" s="10" t="b">
        <f t="shared" si="75"/>
        <v>1</v>
      </c>
      <c r="BI79" s="253">
        <f t="shared" si="76"/>
        <v>0</v>
      </c>
      <c r="BJ79" s="250">
        <f t="shared" si="79"/>
        <v>21110149</v>
      </c>
      <c r="BK79" s="251">
        <v>348</v>
      </c>
      <c r="BL79" s="251">
        <v>5</v>
      </c>
      <c r="BM79" s="252">
        <f t="shared" si="80"/>
        <v>12</v>
      </c>
      <c r="BN79" s="252">
        <f t="shared" si="81"/>
        <v>34</v>
      </c>
      <c r="BO79" s="252">
        <f t="shared" si="82"/>
        <v>30</v>
      </c>
      <c r="BP79" s="252">
        <f t="shared" si="83"/>
        <v>30</v>
      </c>
      <c r="BQ79" s="254">
        <f t="shared" si="84"/>
        <v>5.53</v>
      </c>
      <c r="BR79">
        <f t="shared" si="77"/>
        <v>16</v>
      </c>
      <c r="BS79">
        <v>0</v>
      </c>
      <c r="BT79">
        <v>1</v>
      </c>
      <c r="BU79" t="s">
        <v>139</v>
      </c>
      <c r="BV79" t="str">
        <f t="shared" si="49"/>
        <v>0</v>
      </c>
      <c r="BW79" t="str">
        <f t="shared" si="49"/>
        <v>0</v>
      </c>
      <c r="BX79" t="str">
        <f t="shared" si="49"/>
        <v>1</v>
      </c>
      <c r="BY79" t="s">
        <v>23</v>
      </c>
      <c r="BZ79" s="253">
        <f t="shared" si="85"/>
        <v>0</v>
      </c>
      <c r="CA79" s="253">
        <f t="shared" si="86"/>
        <v>0</v>
      </c>
      <c r="CB79" s="253">
        <f t="shared" si="87"/>
        <v>76.977599999999995</v>
      </c>
      <c r="CC79" s="253">
        <f t="shared" si="88"/>
        <v>76.977599999999995</v>
      </c>
      <c r="CD79" s="253">
        <f t="shared" si="89"/>
        <v>76.977599999999995</v>
      </c>
      <c r="CE79" s="253">
        <f t="shared" si="90"/>
        <v>64.147999999999996</v>
      </c>
      <c r="CF79" s="253">
        <f t="shared" si="91"/>
        <v>64.147999999999996</v>
      </c>
      <c r="CG79" s="253">
        <f t="shared" si="92"/>
        <v>64.147999999999996</v>
      </c>
      <c r="CH79" s="253">
        <f t="shared" si="93"/>
        <v>64.147999999999996</v>
      </c>
      <c r="CI79" s="253">
        <f t="shared" si="94"/>
        <v>64.147999999999996</v>
      </c>
      <c r="CJ79" s="253">
        <f t="shared" si="95"/>
        <v>64.147999999999996</v>
      </c>
      <c r="CK79" s="253">
        <f t="shared" si="96"/>
        <v>64.147999999999996</v>
      </c>
    </row>
    <row r="80" spans="1:89" ht="27.6" x14ac:dyDescent="0.3">
      <c r="B80" s="129">
        <v>39</v>
      </c>
      <c r="C80" s="192">
        <v>211011</v>
      </c>
      <c r="D80" s="189">
        <v>21110151</v>
      </c>
      <c r="E80" s="102" t="s">
        <v>129</v>
      </c>
      <c r="F80" s="108" t="s">
        <v>344</v>
      </c>
      <c r="G80" s="108" t="s">
        <v>345</v>
      </c>
      <c r="H80" s="109" t="s">
        <v>18</v>
      </c>
      <c r="I80" s="123"/>
      <c r="J80" s="109" t="s">
        <v>19</v>
      </c>
      <c r="K80" s="111">
        <f t="shared" si="0"/>
        <v>0</v>
      </c>
      <c r="L80" s="104" t="s">
        <v>138</v>
      </c>
      <c r="M80" s="104">
        <v>16</v>
      </c>
      <c r="N80" s="262">
        <f t="shared" si="78"/>
        <v>145.88999999999999</v>
      </c>
      <c r="O80" s="106">
        <v>145.88999999999999</v>
      </c>
      <c r="P80" s="110">
        <f t="shared" si="56"/>
        <v>0</v>
      </c>
      <c r="Q80" s="112" t="s">
        <v>139</v>
      </c>
      <c r="R80" s="113">
        <f t="shared" si="50"/>
        <v>0</v>
      </c>
      <c r="S80" s="114">
        <f t="shared" si="57"/>
        <v>0</v>
      </c>
      <c r="T80" s="113">
        <f t="shared" si="51"/>
        <v>0</v>
      </c>
      <c r="U80" s="115">
        <f t="shared" si="58"/>
        <v>0</v>
      </c>
      <c r="V80" s="113">
        <f t="shared" si="52"/>
        <v>0</v>
      </c>
      <c r="W80" s="115">
        <f t="shared" si="59"/>
        <v>0</v>
      </c>
      <c r="X80" s="113">
        <f t="shared" si="53"/>
        <v>0</v>
      </c>
      <c r="Y80" s="115">
        <f t="shared" si="60"/>
        <v>0</v>
      </c>
      <c r="Z80" s="116">
        <f t="shared" si="54"/>
        <v>0</v>
      </c>
      <c r="AA80" s="117" t="b">
        <f t="shared" si="55"/>
        <v>1</v>
      </c>
      <c r="AB80" s="123"/>
      <c r="AC80" s="124"/>
      <c r="AD80" s="109" t="s">
        <v>22</v>
      </c>
      <c r="AE80" s="108" t="s">
        <v>23</v>
      </c>
      <c r="AF80" s="125"/>
      <c r="AG80" s="126"/>
      <c r="AH80" s="121">
        <v>0</v>
      </c>
      <c r="AI80" s="164">
        <f t="shared" si="61"/>
        <v>0</v>
      </c>
      <c r="AJ80" s="127">
        <v>0</v>
      </c>
      <c r="AK80" s="164">
        <f t="shared" si="62"/>
        <v>0</v>
      </c>
      <c r="AL80" s="127"/>
      <c r="AM80" s="164">
        <f t="shared" si="63"/>
        <v>0</v>
      </c>
      <c r="AN80" s="127"/>
      <c r="AO80" s="164">
        <f t="shared" si="64"/>
        <v>0</v>
      </c>
      <c r="AP80" s="127"/>
      <c r="AQ80" s="164">
        <f t="shared" si="65"/>
        <v>0</v>
      </c>
      <c r="AR80" s="127"/>
      <c r="AS80" s="164">
        <f t="shared" si="66"/>
        <v>0</v>
      </c>
      <c r="AT80" s="127"/>
      <c r="AU80" s="164">
        <f t="shared" si="67"/>
        <v>0</v>
      </c>
      <c r="AV80" s="127"/>
      <c r="AW80" s="164">
        <f t="shared" si="68"/>
        <v>0</v>
      </c>
      <c r="AX80" s="127"/>
      <c r="AY80" s="164">
        <f t="shared" si="69"/>
        <v>0</v>
      </c>
      <c r="AZ80" s="127"/>
      <c r="BA80" s="164">
        <f t="shared" si="70"/>
        <v>0</v>
      </c>
      <c r="BB80" s="127"/>
      <c r="BC80" s="164">
        <f t="shared" si="71"/>
        <v>0</v>
      </c>
      <c r="BD80" s="127"/>
      <c r="BE80" s="164">
        <f t="shared" si="72"/>
        <v>0</v>
      </c>
      <c r="BF80" s="253">
        <f t="shared" si="73"/>
        <v>0</v>
      </c>
      <c r="BG80" s="253">
        <f t="shared" si="74"/>
        <v>0</v>
      </c>
      <c r="BH80" s="10" t="b">
        <f t="shared" si="75"/>
        <v>1</v>
      </c>
      <c r="BI80" s="253">
        <f t="shared" si="76"/>
        <v>0</v>
      </c>
      <c r="BJ80" s="250">
        <f t="shared" si="79"/>
        <v>21110151</v>
      </c>
      <c r="BK80" s="251">
        <v>348</v>
      </c>
      <c r="BL80" s="251">
        <v>5</v>
      </c>
      <c r="BM80" s="252">
        <f t="shared" si="80"/>
        <v>0</v>
      </c>
      <c r="BN80" s="252">
        <f t="shared" si="81"/>
        <v>0</v>
      </c>
      <c r="BO80" s="252">
        <f t="shared" si="82"/>
        <v>0</v>
      </c>
      <c r="BP80" s="252">
        <f t="shared" si="83"/>
        <v>0</v>
      </c>
      <c r="BQ80" s="254">
        <f t="shared" si="84"/>
        <v>145.88999999999999</v>
      </c>
      <c r="BR80">
        <f t="shared" si="77"/>
        <v>16</v>
      </c>
      <c r="BS80">
        <v>0</v>
      </c>
      <c r="BT80">
        <v>1</v>
      </c>
      <c r="BU80" t="s">
        <v>139</v>
      </c>
      <c r="BV80" t="str">
        <f t="shared" si="49"/>
        <v>0</v>
      </c>
      <c r="BW80" t="str">
        <f t="shared" si="49"/>
        <v>0</v>
      </c>
      <c r="BX80" t="str">
        <f t="shared" si="49"/>
        <v>1</v>
      </c>
      <c r="BY80" t="s">
        <v>23</v>
      </c>
      <c r="BZ80" s="253">
        <f t="shared" si="85"/>
        <v>0</v>
      </c>
      <c r="CA80" s="253">
        <f t="shared" si="86"/>
        <v>0</v>
      </c>
      <c r="CB80" s="253">
        <f t="shared" si="87"/>
        <v>0</v>
      </c>
      <c r="CC80" s="253">
        <f t="shared" si="88"/>
        <v>0</v>
      </c>
      <c r="CD80" s="253">
        <f t="shared" si="89"/>
        <v>0</v>
      </c>
      <c r="CE80" s="253">
        <f t="shared" si="90"/>
        <v>0</v>
      </c>
      <c r="CF80" s="253">
        <f t="shared" si="91"/>
        <v>0</v>
      </c>
      <c r="CG80" s="253">
        <f t="shared" si="92"/>
        <v>0</v>
      </c>
      <c r="CH80" s="253">
        <f t="shared" si="93"/>
        <v>0</v>
      </c>
      <c r="CI80" s="253">
        <f t="shared" si="94"/>
        <v>0</v>
      </c>
      <c r="CJ80" s="253">
        <f t="shared" si="95"/>
        <v>0</v>
      </c>
      <c r="CK80" s="253">
        <f t="shared" si="96"/>
        <v>0</v>
      </c>
    </row>
    <row r="81" spans="1:89" ht="27.6" x14ac:dyDescent="0.3">
      <c r="A81" s="218"/>
      <c r="B81" s="194">
        <v>39</v>
      </c>
      <c r="C81" s="195">
        <v>211011</v>
      </c>
      <c r="D81" s="196">
        <v>21110151</v>
      </c>
      <c r="E81" s="197" t="s">
        <v>129</v>
      </c>
      <c r="F81" s="198" t="s">
        <v>344</v>
      </c>
      <c r="G81" s="198" t="s">
        <v>345</v>
      </c>
      <c r="H81" s="199" t="s">
        <v>18</v>
      </c>
      <c r="I81" s="194"/>
      <c r="J81" s="199" t="s">
        <v>19</v>
      </c>
      <c r="K81" s="200">
        <f t="shared" si="0"/>
        <v>7</v>
      </c>
      <c r="L81" s="201" t="s">
        <v>138</v>
      </c>
      <c r="M81" s="104">
        <v>16</v>
      </c>
      <c r="N81" s="262">
        <f t="shared" si="78"/>
        <v>130.38999999999999</v>
      </c>
      <c r="O81" s="202">
        <v>130.38999999999999</v>
      </c>
      <c r="P81" s="110">
        <f t="shared" si="56"/>
        <v>1058.7667999999999</v>
      </c>
      <c r="Q81" s="204" t="s">
        <v>139</v>
      </c>
      <c r="R81" s="113">
        <f t="shared" si="50"/>
        <v>0</v>
      </c>
      <c r="S81" s="114">
        <f t="shared" si="57"/>
        <v>0</v>
      </c>
      <c r="T81" s="113">
        <f t="shared" si="51"/>
        <v>1</v>
      </c>
      <c r="U81" s="115">
        <f t="shared" si="58"/>
        <v>151.25239999999997</v>
      </c>
      <c r="V81" s="113">
        <f t="shared" si="52"/>
        <v>3</v>
      </c>
      <c r="W81" s="115">
        <f t="shared" si="59"/>
        <v>453.7571999999999</v>
      </c>
      <c r="X81" s="113">
        <f t="shared" si="53"/>
        <v>3</v>
      </c>
      <c r="Y81" s="115">
        <f t="shared" si="60"/>
        <v>453.7571999999999</v>
      </c>
      <c r="Z81" s="116">
        <f t="shared" si="54"/>
        <v>1058.7667999999999</v>
      </c>
      <c r="AA81" s="117" t="b">
        <f t="shared" si="55"/>
        <v>1</v>
      </c>
      <c r="AB81" s="194"/>
      <c r="AC81" s="213"/>
      <c r="AD81" s="109" t="s">
        <v>22</v>
      </c>
      <c r="AE81" s="108" t="s">
        <v>23</v>
      </c>
      <c r="AF81" s="214"/>
      <c r="AG81" s="215"/>
      <c r="AH81" s="210"/>
      <c r="AI81" s="164">
        <f t="shared" si="61"/>
        <v>0</v>
      </c>
      <c r="AJ81" s="216"/>
      <c r="AK81" s="164">
        <f t="shared" si="62"/>
        <v>0</v>
      </c>
      <c r="AL81" s="216">
        <v>0</v>
      </c>
      <c r="AM81" s="164">
        <f t="shared" si="63"/>
        <v>0</v>
      </c>
      <c r="AN81" s="216">
        <v>0</v>
      </c>
      <c r="AO81" s="164">
        <f t="shared" si="64"/>
        <v>0</v>
      </c>
      <c r="AP81" s="216">
        <v>0</v>
      </c>
      <c r="AQ81" s="164">
        <f t="shared" si="65"/>
        <v>0</v>
      </c>
      <c r="AR81" s="216">
        <v>1</v>
      </c>
      <c r="AS81" s="164">
        <f t="shared" si="66"/>
        <v>151.25239999999997</v>
      </c>
      <c r="AT81" s="216">
        <v>1</v>
      </c>
      <c r="AU81" s="164">
        <f t="shared" si="67"/>
        <v>151.25239999999997</v>
      </c>
      <c r="AV81" s="216">
        <v>1</v>
      </c>
      <c r="AW81" s="164">
        <f t="shared" si="68"/>
        <v>151.25239999999997</v>
      </c>
      <c r="AX81" s="216">
        <v>1</v>
      </c>
      <c r="AY81" s="164">
        <f t="shared" si="69"/>
        <v>151.25239999999997</v>
      </c>
      <c r="AZ81" s="216">
        <v>1</v>
      </c>
      <c r="BA81" s="164">
        <f t="shared" si="70"/>
        <v>151.25239999999997</v>
      </c>
      <c r="BB81" s="216">
        <v>1</v>
      </c>
      <c r="BC81" s="164">
        <f t="shared" si="71"/>
        <v>151.25239999999997</v>
      </c>
      <c r="BD81" s="216">
        <v>1</v>
      </c>
      <c r="BE81" s="164">
        <f t="shared" si="72"/>
        <v>151.25239999999997</v>
      </c>
      <c r="BF81" s="253">
        <f t="shared" si="73"/>
        <v>1058.7667999999999</v>
      </c>
      <c r="BG81" s="253">
        <f t="shared" si="74"/>
        <v>1058.7667999999999</v>
      </c>
      <c r="BH81" s="10" t="b">
        <f t="shared" si="75"/>
        <v>1</v>
      </c>
      <c r="BI81" s="253">
        <f t="shared" si="76"/>
        <v>0</v>
      </c>
      <c r="BJ81" s="250">
        <f t="shared" si="79"/>
        <v>21110151</v>
      </c>
      <c r="BK81" s="251">
        <v>348</v>
      </c>
      <c r="BL81" s="251">
        <v>5</v>
      </c>
      <c r="BM81" s="252">
        <f t="shared" si="80"/>
        <v>0</v>
      </c>
      <c r="BN81" s="252">
        <f t="shared" si="81"/>
        <v>1</v>
      </c>
      <c r="BO81" s="252">
        <f t="shared" si="82"/>
        <v>3</v>
      </c>
      <c r="BP81" s="252">
        <f t="shared" si="83"/>
        <v>3</v>
      </c>
      <c r="BQ81" s="254">
        <f t="shared" si="84"/>
        <v>130.38999999999999</v>
      </c>
      <c r="BR81">
        <f t="shared" si="77"/>
        <v>16</v>
      </c>
      <c r="BS81">
        <v>0</v>
      </c>
      <c r="BT81">
        <v>1</v>
      </c>
      <c r="BU81" t="s">
        <v>139</v>
      </c>
      <c r="BV81" t="str">
        <f t="shared" si="49"/>
        <v>0</v>
      </c>
      <c r="BW81" t="str">
        <f t="shared" si="49"/>
        <v>0</v>
      </c>
      <c r="BX81" t="str">
        <f t="shared" si="49"/>
        <v>1</v>
      </c>
      <c r="BY81" t="s">
        <v>23</v>
      </c>
      <c r="BZ81" s="253">
        <f t="shared" si="85"/>
        <v>0</v>
      </c>
      <c r="CA81" s="253">
        <f t="shared" si="86"/>
        <v>0</v>
      </c>
      <c r="CB81" s="253">
        <f t="shared" si="87"/>
        <v>0</v>
      </c>
      <c r="CC81" s="253">
        <f t="shared" si="88"/>
        <v>0</v>
      </c>
      <c r="CD81" s="253">
        <f t="shared" si="89"/>
        <v>0</v>
      </c>
      <c r="CE81" s="253">
        <f t="shared" si="90"/>
        <v>151.25239999999997</v>
      </c>
      <c r="CF81" s="253">
        <f t="shared" si="91"/>
        <v>151.25239999999997</v>
      </c>
      <c r="CG81" s="253">
        <f t="shared" si="92"/>
        <v>151.25239999999997</v>
      </c>
      <c r="CH81" s="253">
        <f t="shared" si="93"/>
        <v>151.25239999999997</v>
      </c>
      <c r="CI81" s="253">
        <f t="shared" si="94"/>
        <v>151.25239999999997</v>
      </c>
      <c r="CJ81" s="253">
        <f t="shared" si="95"/>
        <v>151.25239999999997</v>
      </c>
      <c r="CK81" s="253">
        <f t="shared" si="96"/>
        <v>151.25239999999997</v>
      </c>
    </row>
    <row r="82" spans="1:89" ht="27.6" x14ac:dyDescent="0.3">
      <c r="B82" s="129">
        <v>40</v>
      </c>
      <c r="C82" s="192">
        <v>211011</v>
      </c>
      <c r="D82" s="189">
        <v>21110164</v>
      </c>
      <c r="E82" s="102" t="s">
        <v>161</v>
      </c>
      <c r="F82" s="108" t="s">
        <v>344</v>
      </c>
      <c r="G82" s="108" t="s">
        <v>345</v>
      </c>
      <c r="H82" s="109" t="s">
        <v>18</v>
      </c>
      <c r="I82" s="123"/>
      <c r="J82" s="109" t="s">
        <v>19</v>
      </c>
      <c r="K82" s="111">
        <f t="shared" si="0"/>
        <v>0</v>
      </c>
      <c r="L82" s="104" t="s">
        <v>138</v>
      </c>
      <c r="M82" s="104">
        <v>16</v>
      </c>
      <c r="N82" s="262">
        <f t="shared" si="78"/>
        <v>88</v>
      </c>
      <c r="O82" s="106">
        <v>88</v>
      </c>
      <c r="P82" s="110">
        <f t="shared" si="56"/>
        <v>0</v>
      </c>
      <c r="Q82" s="112" t="s">
        <v>139</v>
      </c>
      <c r="R82" s="113">
        <f t="shared" si="50"/>
        <v>0</v>
      </c>
      <c r="S82" s="114">
        <f t="shared" si="57"/>
        <v>0</v>
      </c>
      <c r="T82" s="113">
        <f t="shared" si="51"/>
        <v>0</v>
      </c>
      <c r="U82" s="115">
        <f t="shared" si="58"/>
        <v>0</v>
      </c>
      <c r="V82" s="113">
        <f t="shared" si="52"/>
        <v>0</v>
      </c>
      <c r="W82" s="115">
        <f t="shared" si="59"/>
        <v>0</v>
      </c>
      <c r="X82" s="113">
        <f t="shared" si="53"/>
        <v>0</v>
      </c>
      <c r="Y82" s="115">
        <f t="shared" si="60"/>
        <v>0</v>
      </c>
      <c r="Z82" s="116">
        <f t="shared" si="54"/>
        <v>0</v>
      </c>
      <c r="AA82" s="117" t="b">
        <f t="shared" si="55"/>
        <v>1</v>
      </c>
      <c r="AB82" s="123"/>
      <c r="AC82" s="124"/>
      <c r="AD82" s="109" t="s">
        <v>22</v>
      </c>
      <c r="AE82" s="108" t="s">
        <v>23</v>
      </c>
      <c r="AF82" s="125"/>
      <c r="AG82" s="126"/>
      <c r="AH82" s="121">
        <v>0</v>
      </c>
      <c r="AI82" s="164">
        <f t="shared" si="61"/>
        <v>0</v>
      </c>
      <c r="AJ82" s="127">
        <v>0</v>
      </c>
      <c r="AK82" s="164">
        <f t="shared" si="62"/>
        <v>0</v>
      </c>
      <c r="AL82" s="127"/>
      <c r="AM82" s="164">
        <f t="shared" si="63"/>
        <v>0</v>
      </c>
      <c r="AN82" s="127"/>
      <c r="AO82" s="164">
        <f t="shared" si="64"/>
        <v>0</v>
      </c>
      <c r="AP82" s="127"/>
      <c r="AQ82" s="164">
        <f t="shared" si="65"/>
        <v>0</v>
      </c>
      <c r="AR82" s="127"/>
      <c r="AS82" s="164">
        <f t="shared" si="66"/>
        <v>0</v>
      </c>
      <c r="AT82" s="127"/>
      <c r="AU82" s="164">
        <f t="shared" si="67"/>
        <v>0</v>
      </c>
      <c r="AV82" s="127"/>
      <c r="AW82" s="164">
        <f t="shared" si="68"/>
        <v>0</v>
      </c>
      <c r="AX82" s="127"/>
      <c r="AY82" s="164">
        <f t="shared" si="69"/>
        <v>0</v>
      </c>
      <c r="AZ82" s="127"/>
      <c r="BA82" s="164">
        <f t="shared" si="70"/>
        <v>0</v>
      </c>
      <c r="BB82" s="127"/>
      <c r="BC82" s="164">
        <f t="shared" si="71"/>
        <v>0</v>
      </c>
      <c r="BD82" s="127"/>
      <c r="BE82" s="164">
        <f t="shared" si="72"/>
        <v>0</v>
      </c>
      <c r="BF82" s="253">
        <f t="shared" si="73"/>
        <v>0</v>
      </c>
      <c r="BG82" s="253">
        <f t="shared" si="74"/>
        <v>0</v>
      </c>
      <c r="BH82" s="10" t="b">
        <f t="shared" si="75"/>
        <v>1</v>
      </c>
      <c r="BI82" s="253">
        <f t="shared" si="76"/>
        <v>0</v>
      </c>
      <c r="BJ82" s="250">
        <f t="shared" si="79"/>
        <v>21110164</v>
      </c>
      <c r="BK82" s="251">
        <v>348</v>
      </c>
      <c r="BL82" s="251">
        <v>5</v>
      </c>
      <c r="BM82" s="252">
        <f t="shared" si="80"/>
        <v>0</v>
      </c>
      <c r="BN82" s="252">
        <f t="shared" si="81"/>
        <v>0</v>
      </c>
      <c r="BO82" s="252">
        <f t="shared" si="82"/>
        <v>0</v>
      </c>
      <c r="BP82" s="252">
        <f t="shared" si="83"/>
        <v>0</v>
      </c>
      <c r="BQ82" s="254">
        <f t="shared" si="84"/>
        <v>88</v>
      </c>
      <c r="BR82">
        <f t="shared" si="77"/>
        <v>16</v>
      </c>
      <c r="BS82">
        <v>0</v>
      </c>
      <c r="BT82">
        <v>1</v>
      </c>
      <c r="BU82" t="s">
        <v>139</v>
      </c>
      <c r="BV82" t="str">
        <f t="shared" si="49"/>
        <v>0</v>
      </c>
      <c r="BW82" t="str">
        <f t="shared" si="49"/>
        <v>0</v>
      </c>
      <c r="BX82" t="str">
        <f t="shared" si="49"/>
        <v>1</v>
      </c>
      <c r="BY82" t="s">
        <v>23</v>
      </c>
      <c r="BZ82" s="253">
        <f t="shared" si="85"/>
        <v>0</v>
      </c>
      <c r="CA82" s="253">
        <f t="shared" si="86"/>
        <v>0</v>
      </c>
      <c r="CB82" s="253">
        <f t="shared" si="87"/>
        <v>0</v>
      </c>
      <c r="CC82" s="253">
        <f t="shared" si="88"/>
        <v>0</v>
      </c>
      <c r="CD82" s="253">
        <f t="shared" si="89"/>
        <v>0</v>
      </c>
      <c r="CE82" s="253">
        <f t="shared" si="90"/>
        <v>0</v>
      </c>
      <c r="CF82" s="253">
        <f t="shared" si="91"/>
        <v>0</v>
      </c>
      <c r="CG82" s="253">
        <f t="shared" si="92"/>
        <v>0</v>
      </c>
      <c r="CH82" s="253">
        <f t="shared" si="93"/>
        <v>0</v>
      </c>
      <c r="CI82" s="253">
        <f t="shared" si="94"/>
        <v>0</v>
      </c>
      <c r="CJ82" s="253">
        <f t="shared" si="95"/>
        <v>0</v>
      </c>
      <c r="CK82" s="253">
        <f t="shared" si="96"/>
        <v>0</v>
      </c>
    </row>
    <row r="83" spans="1:89" ht="27.6" x14ac:dyDescent="0.3">
      <c r="A83" s="218"/>
      <c r="B83" s="194">
        <v>40</v>
      </c>
      <c r="C83" s="195">
        <v>211011</v>
      </c>
      <c r="D83" s="196">
        <v>21110164</v>
      </c>
      <c r="E83" s="197" t="s">
        <v>161</v>
      </c>
      <c r="F83" s="198" t="s">
        <v>344</v>
      </c>
      <c r="G83" s="198" t="s">
        <v>345</v>
      </c>
      <c r="H83" s="199" t="s">
        <v>18</v>
      </c>
      <c r="I83" s="194"/>
      <c r="J83" s="199" t="s">
        <v>19</v>
      </c>
      <c r="K83" s="200">
        <f t="shared" si="0"/>
        <v>19</v>
      </c>
      <c r="L83" s="201" t="s">
        <v>138</v>
      </c>
      <c r="M83" s="104">
        <v>16</v>
      </c>
      <c r="N83" s="262">
        <f t="shared" si="78"/>
        <v>88</v>
      </c>
      <c r="O83" s="202">
        <v>88</v>
      </c>
      <c r="P83" s="110">
        <f t="shared" si="56"/>
        <v>1939.52</v>
      </c>
      <c r="Q83" s="204" t="s">
        <v>139</v>
      </c>
      <c r="R83" s="113">
        <f t="shared" si="50"/>
        <v>4</v>
      </c>
      <c r="S83" s="114">
        <f t="shared" si="57"/>
        <v>408.32</v>
      </c>
      <c r="T83" s="113">
        <f t="shared" si="51"/>
        <v>9</v>
      </c>
      <c r="U83" s="115">
        <f t="shared" si="58"/>
        <v>918.72</v>
      </c>
      <c r="V83" s="113">
        <f t="shared" si="52"/>
        <v>3</v>
      </c>
      <c r="W83" s="115">
        <f t="shared" si="59"/>
        <v>306.24</v>
      </c>
      <c r="X83" s="113">
        <f t="shared" si="53"/>
        <v>3</v>
      </c>
      <c r="Y83" s="115">
        <f t="shared" si="60"/>
        <v>306.24</v>
      </c>
      <c r="Z83" s="116">
        <f t="shared" si="54"/>
        <v>1939.52</v>
      </c>
      <c r="AA83" s="117" t="b">
        <f t="shared" si="55"/>
        <v>1</v>
      </c>
      <c r="AB83" s="194"/>
      <c r="AC83" s="213"/>
      <c r="AD83" s="109" t="s">
        <v>22</v>
      </c>
      <c r="AE83" s="108" t="s">
        <v>23</v>
      </c>
      <c r="AF83" s="214"/>
      <c r="AG83" s="215"/>
      <c r="AH83" s="210"/>
      <c r="AI83" s="164">
        <f t="shared" si="61"/>
        <v>0</v>
      </c>
      <c r="AJ83" s="216"/>
      <c r="AK83" s="164">
        <f t="shared" si="62"/>
        <v>0</v>
      </c>
      <c r="AL83" s="216">
        <v>4</v>
      </c>
      <c r="AM83" s="164">
        <f t="shared" si="63"/>
        <v>408.32</v>
      </c>
      <c r="AN83" s="216">
        <v>4</v>
      </c>
      <c r="AO83" s="164">
        <f t="shared" si="64"/>
        <v>408.32</v>
      </c>
      <c r="AP83" s="216">
        <v>4</v>
      </c>
      <c r="AQ83" s="164">
        <f t="shared" si="65"/>
        <v>408.32</v>
      </c>
      <c r="AR83" s="216">
        <v>1</v>
      </c>
      <c r="AS83" s="164">
        <f t="shared" si="66"/>
        <v>102.08</v>
      </c>
      <c r="AT83" s="216">
        <v>1</v>
      </c>
      <c r="AU83" s="164">
        <f t="shared" si="67"/>
        <v>102.08</v>
      </c>
      <c r="AV83" s="216">
        <v>1</v>
      </c>
      <c r="AW83" s="164">
        <f t="shared" si="68"/>
        <v>102.08</v>
      </c>
      <c r="AX83" s="216">
        <v>1</v>
      </c>
      <c r="AY83" s="164">
        <f t="shared" si="69"/>
        <v>102.08</v>
      </c>
      <c r="AZ83" s="216">
        <v>1</v>
      </c>
      <c r="BA83" s="164">
        <f t="shared" si="70"/>
        <v>102.08</v>
      </c>
      <c r="BB83" s="216">
        <v>1</v>
      </c>
      <c r="BC83" s="164">
        <f t="shared" si="71"/>
        <v>102.08</v>
      </c>
      <c r="BD83" s="216">
        <v>1</v>
      </c>
      <c r="BE83" s="164">
        <f t="shared" si="72"/>
        <v>102.08</v>
      </c>
      <c r="BF83" s="253">
        <f t="shared" si="73"/>
        <v>1939.52</v>
      </c>
      <c r="BG83" s="253">
        <f t="shared" si="74"/>
        <v>1939.52</v>
      </c>
      <c r="BH83" s="10" t="b">
        <f t="shared" si="75"/>
        <v>1</v>
      </c>
      <c r="BI83" s="253">
        <f t="shared" si="76"/>
        <v>0</v>
      </c>
      <c r="BJ83" s="250">
        <f t="shared" si="79"/>
        <v>21110164</v>
      </c>
      <c r="BK83" s="251">
        <v>348</v>
      </c>
      <c r="BL83" s="251">
        <v>5</v>
      </c>
      <c r="BM83" s="252">
        <f t="shared" si="80"/>
        <v>4</v>
      </c>
      <c r="BN83" s="252">
        <f t="shared" si="81"/>
        <v>9</v>
      </c>
      <c r="BO83" s="252">
        <f t="shared" si="82"/>
        <v>3</v>
      </c>
      <c r="BP83" s="252">
        <f t="shared" si="83"/>
        <v>3</v>
      </c>
      <c r="BQ83" s="254">
        <f t="shared" si="84"/>
        <v>88</v>
      </c>
      <c r="BR83">
        <f t="shared" si="77"/>
        <v>16</v>
      </c>
      <c r="BS83">
        <v>0</v>
      </c>
      <c r="BT83">
        <v>1</v>
      </c>
      <c r="BU83" t="s">
        <v>139</v>
      </c>
      <c r="BV83" t="str">
        <f t="shared" si="49"/>
        <v>0</v>
      </c>
      <c r="BW83" t="str">
        <f t="shared" si="49"/>
        <v>0</v>
      </c>
      <c r="BX83" t="str">
        <f t="shared" si="49"/>
        <v>1</v>
      </c>
      <c r="BY83" t="s">
        <v>23</v>
      </c>
      <c r="BZ83" s="253">
        <f t="shared" si="85"/>
        <v>0</v>
      </c>
      <c r="CA83" s="253">
        <f t="shared" si="86"/>
        <v>0</v>
      </c>
      <c r="CB83" s="253">
        <f t="shared" si="87"/>
        <v>408.32</v>
      </c>
      <c r="CC83" s="253">
        <f t="shared" si="88"/>
        <v>408.32</v>
      </c>
      <c r="CD83" s="253">
        <f t="shared" si="89"/>
        <v>408.32</v>
      </c>
      <c r="CE83" s="253">
        <f t="shared" si="90"/>
        <v>102.08</v>
      </c>
      <c r="CF83" s="253">
        <f t="shared" si="91"/>
        <v>102.08</v>
      </c>
      <c r="CG83" s="253">
        <f t="shared" si="92"/>
        <v>102.08</v>
      </c>
      <c r="CH83" s="253">
        <f t="shared" si="93"/>
        <v>102.08</v>
      </c>
      <c r="CI83" s="253">
        <f t="shared" si="94"/>
        <v>102.08</v>
      </c>
      <c r="CJ83" s="253">
        <f t="shared" si="95"/>
        <v>102.08</v>
      </c>
      <c r="CK83" s="253">
        <f t="shared" si="96"/>
        <v>102.08</v>
      </c>
    </row>
    <row r="84" spans="1:89" ht="27.6" x14ac:dyDescent="0.3">
      <c r="B84" s="129">
        <v>41</v>
      </c>
      <c r="C84" s="192">
        <v>211011</v>
      </c>
      <c r="D84" s="189">
        <v>21110172</v>
      </c>
      <c r="E84" s="102" t="s">
        <v>162</v>
      </c>
      <c r="F84" s="108" t="s">
        <v>344</v>
      </c>
      <c r="G84" s="108" t="s">
        <v>345</v>
      </c>
      <c r="H84" s="109" t="s">
        <v>18</v>
      </c>
      <c r="I84" s="123"/>
      <c r="J84" s="109" t="s">
        <v>19</v>
      </c>
      <c r="K84" s="111">
        <f t="shared" si="0"/>
        <v>1</v>
      </c>
      <c r="L84" s="104" t="s">
        <v>20</v>
      </c>
      <c r="M84" s="104">
        <v>16</v>
      </c>
      <c r="N84" s="262">
        <f t="shared" si="78"/>
        <v>609.74</v>
      </c>
      <c r="O84" s="106">
        <v>609.74</v>
      </c>
      <c r="P84" s="110">
        <f t="shared" si="56"/>
        <v>707.29840000000002</v>
      </c>
      <c r="Q84" s="112" t="s">
        <v>139</v>
      </c>
      <c r="R84" s="113">
        <f t="shared" si="50"/>
        <v>1</v>
      </c>
      <c r="S84" s="114">
        <f t="shared" si="57"/>
        <v>707.29840000000002</v>
      </c>
      <c r="T84" s="113">
        <f t="shared" si="51"/>
        <v>0</v>
      </c>
      <c r="U84" s="115">
        <f t="shared" si="58"/>
        <v>0</v>
      </c>
      <c r="V84" s="113">
        <f t="shared" si="52"/>
        <v>0</v>
      </c>
      <c r="W84" s="115">
        <f t="shared" si="59"/>
        <v>0</v>
      </c>
      <c r="X84" s="113">
        <f t="shared" si="53"/>
        <v>0</v>
      </c>
      <c r="Y84" s="115">
        <f t="shared" si="60"/>
        <v>0</v>
      </c>
      <c r="Z84" s="116">
        <f t="shared" si="54"/>
        <v>707.29840000000002</v>
      </c>
      <c r="AA84" s="117" t="b">
        <f t="shared" si="55"/>
        <v>1</v>
      </c>
      <c r="AB84" s="123"/>
      <c r="AC84" s="124"/>
      <c r="AD84" s="109" t="s">
        <v>22</v>
      </c>
      <c r="AE84" s="108" t="s">
        <v>23</v>
      </c>
      <c r="AF84" s="125"/>
      <c r="AG84" s="126"/>
      <c r="AH84" s="121">
        <v>0</v>
      </c>
      <c r="AI84" s="164">
        <f t="shared" si="61"/>
        <v>0</v>
      </c>
      <c r="AJ84" s="127">
        <v>1</v>
      </c>
      <c r="AK84" s="164">
        <f t="shared" si="62"/>
        <v>707.29840000000002</v>
      </c>
      <c r="AL84" s="127"/>
      <c r="AM84" s="164">
        <f t="shared" si="63"/>
        <v>0</v>
      </c>
      <c r="AN84" s="127"/>
      <c r="AO84" s="164">
        <f t="shared" si="64"/>
        <v>0</v>
      </c>
      <c r="AP84" s="127"/>
      <c r="AQ84" s="164">
        <f t="shared" si="65"/>
        <v>0</v>
      </c>
      <c r="AR84" s="127"/>
      <c r="AS84" s="164">
        <f t="shared" si="66"/>
        <v>0</v>
      </c>
      <c r="AT84" s="127"/>
      <c r="AU84" s="164">
        <f t="shared" si="67"/>
        <v>0</v>
      </c>
      <c r="AV84" s="127"/>
      <c r="AW84" s="164">
        <f t="shared" si="68"/>
        <v>0</v>
      </c>
      <c r="AX84" s="127"/>
      <c r="AY84" s="164">
        <f t="shared" si="69"/>
        <v>0</v>
      </c>
      <c r="AZ84" s="127"/>
      <c r="BA84" s="164">
        <f t="shared" si="70"/>
        <v>0</v>
      </c>
      <c r="BB84" s="127"/>
      <c r="BC84" s="164">
        <f t="shared" si="71"/>
        <v>0</v>
      </c>
      <c r="BD84" s="127"/>
      <c r="BE84" s="164">
        <f t="shared" si="72"/>
        <v>0</v>
      </c>
      <c r="BF84" s="253">
        <f t="shared" si="73"/>
        <v>707.29840000000002</v>
      </c>
      <c r="BG84" s="253">
        <f t="shared" si="74"/>
        <v>707.29840000000002</v>
      </c>
      <c r="BH84" s="10" t="b">
        <f t="shared" si="75"/>
        <v>1</v>
      </c>
      <c r="BI84" s="253">
        <f t="shared" si="76"/>
        <v>0</v>
      </c>
      <c r="BJ84" s="250">
        <f t="shared" si="79"/>
        <v>21110172</v>
      </c>
      <c r="BK84" s="251">
        <v>348</v>
      </c>
      <c r="BL84" s="251">
        <v>5</v>
      </c>
      <c r="BM84" s="252">
        <f t="shared" si="80"/>
        <v>1</v>
      </c>
      <c r="BN84" s="252">
        <f t="shared" si="81"/>
        <v>0</v>
      </c>
      <c r="BO84" s="252">
        <f t="shared" si="82"/>
        <v>0</v>
      </c>
      <c r="BP84" s="252">
        <f t="shared" si="83"/>
        <v>0</v>
      </c>
      <c r="BQ84" s="254">
        <f t="shared" si="84"/>
        <v>609.74</v>
      </c>
      <c r="BR84">
        <f t="shared" si="77"/>
        <v>16</v>
      </c>
      <c r="BS84">
        <v>0</v>
      </c>
      <c r="BT84">
        <v>1</v>
      </c>
      <c r="BU84" t="s">
        <v>139</v>
      </c>
      <c r="BV84" t="str">
        <f t="shared" ref="BV84:BX149" si="97">IF(AB84 = "X", "1", "0")</f>
        <v>0</v>
      </c>
      <c r="BW84" t="str">
        <f t="shared" si="97"/>
        <v>0</v>
      </c>
      <c r="BX84" t="str">
        <f t="shared" si="97"/>
        <v>1</v>
      </c>
      <c r="BY84" t="s">
        <v>23</v>
      </c>
      <c r="BZ84" s="253">
        <f t="shared" si="85"/>
        <v>0</v>
      </c>
      <c r="CA84" s="253">
        <f t="shared" si="86"/>
        <v>707.29840000000002</v>
      </c>
      <c r="CB84" s="253">
        <f t="shared" si="87"/>
        <v>0</v>
      </c>
      <c r="CC84" s="253">
        <f t="shared" si="88"/>
        <v>0</v>
      </c>
      <c r="CD84" s="253">
        <f t="shared" si="89"/>
        <v>0</v>
      </c>
      <c r="CE84" s="253">
        <f t="shared" si="90"/>
        <v>0</v>
      </c>
      <c r="CF84" s="253">
        <f t="shared" si="91"/>
        <v>0</v>
      </c>
      <c r="CG84" s="253">
        <f t="shared" si="92"/>
        <v>0</v>
      </c>
      <c r="CH84" s="253">
        <f t="shared" si="93"/>
        <v>0</v>
      </c>
      <c r="CI84" s="253">
        <f t="shared" si="94"/>
        <v>0</v>
      </c>
      <c r="CJ84" s="253">
        <f t="shared" si="95"/>
        <v>0</v>
      </c>
      <c r="CK84" s="253">
        <f t="shared" si="96"/>
        <v>0</v>
      </c>
    </row>
    <row r="85" spans="1:89" ht="27.6" x14ac:dyDescent="0.3">
      <c r="A85" s="218"/>
      <c r="B85" s="194">
        <v>41</v>
      </c>
      <c r="C85" s="195">
        <v>211011</v>
      </c>
      <c r="D85" s="196">
        <v>21110172</v>
      </c>
      <c r="E85" s="197" t="s">
        <v>162</v>
      </c>
      <c r="F85" s="198" t="s">
        <v>344</v>
      </c>
      <c r="G85" s="198" t="s">
        <v>345</v>
      </c>
      <c r="H85" s="199" t="s">
        <v>18</v>
      </c>
      <c r="I85" s="194"/>
      <c r="J85" s="199" t="s">
        <v>19</v>
      </c>
      <c r="K85" s="200">
        <f t="shared" si="0"/>
        <v>16</v>
      </c>
      <c r="L85" s="201" t="s">
        <v>20</v>
      </c>
      <c r="M85" s="104">
        <v>16</v>
      </c>
      <c r="N85" s="262">
        <f t="shared" si="78"/>
        <v>666.72</v>
      </c>
      <c r="O85" s="202">
        <v>666.72</v>
      </c>
      <c r="P85" s="110">
        <f t="shared" si="56"/>
        <v>12374.323199999999</v>
      </c>
      <c r="Q85" s="204" t="s">
        <v>139</v>
      </c>
      <c r="R85" s="113">
        <f t="shared" si="50"/>
        <v>3</v>
      </c>
      <c r="S85" s="114">
        <f t="shared" si="57"/>
        <v>2320.1855999999998</v>
      </c>
      <c r="T85" s="113">
        <f t="shared" si="51"/>
        <v>7</v>
      </c>
      <c r="U85" s="115">
        <f t="shared" si="58"/>
        <v>5413.7663999999995</v>
      </c>
      <c r="V85" s="113">
        <f t="shared" si="52"/>
        <v>3</v>
      </c>
      <c r="W85" s="115">
        <f t="shared" si="59"/>
        <v>2320.1855999999998</v>
      </c>
      <c r="X85" s="113">
        <f t="shared" si="53"/>
        <v>3</v>
      </c>
      <c r="Y85" s="115">
        <f t="shared" si="60"/>
        <v>2320.1855999999998</v>
      </c>
      <c r="Z85" s="116">
        <f t="shared" si="54"/>
        <v>12374.323199999999</v>
      </c>
      <c r="AA85" s="117" t="b">
        <f t="shared" si="55"/>
        <v>1</v>
      </c>
      <c r="AB85" s="194"/>
      <c r="AC85" s="213"/>
      <c r="AD85" s="109" t="s">
        <v>22</v>
      </c>
      <c r="AE85" s="108" t="s">
        <v>23</v>
      </c>
      <c r="AF85" s="214"/>
      <c r="AG85" s="215"/>
      <c r="AH85" s="210"/>
      <c r="AI85" s="164">
        <f t="shared" si="61"/>
        <v>0</v>
      </c>
      <c r="AJ85" s="216"/>
      <c r="AK85" s="164">
        <f t="shared" si="62"/>
        <v>0</v>
      </c>
      <c r="AL85" s="216">
        <v>3</v>
      </c>
      <c r="AM85" s="164">
        <f t="shared" si="63"/>
        <v>2320.1855999999998</v>
      </c>
      <c r="AN85" s="216">
        <v>3</v>
      </c>
      <c r="AO85" s="164">
        <f t="shared" si="64"/>
        <v>2320.1855999999998</v>
      </c>
      <c r="AP85" s="216">
        <v>3</v>
      </c>
      <c r="AQ85" s="164">
        <f t="shared" si="65"/>
        <v>2320.1855999999998</v>
      </c>
      <c r="AR85" s="216">
        <v>1</v>
      </c>
      <c r="AS85" s="164">
        <f t="shared" si="66"/>
        <v>773.39519999999993</v>
      </c>
      <c r="AT85" s="216">
        <v>1</v>
      </c>
      <c r="AU85" s="164">
        <f t="shared" si="67"/>
        <v>773.39519999999993</v>
      </c>
      <c r="AV85" s="216">
        <v>1</v>
      </c>
      <c r="AW85" s="164">
        <f t="shared" si="68"/>
        <v>773.39519999999993</v>
      </c>
      <c r="AX85" s="216">
        <v>1</v>
      </c>
      <c r="AY85" s="164">
        <f t="shared" si="69"/>
        <v>773.39519999999993</v>
      </c>
      <c r="AZ85" s="216">
        <v>1</v>
      </c>
      <c r="BA85" s="164">
        <f t="shared" si="70"/>
        <v>773.39519999999993</v>
      </c>
      <c r="BB85" s="216">
        <v>1</v>
      </c>
      <c r="BC85" s="164">
        <f t="shared" si="71"/>
        <v>773.39519999999993</v>
      </c>
      <c r="BD85" s="216">
        <v>1</v>
      </c>
      <c r="BE85" s="164">
        <f t="shared" si="72"/>
        <v>773.39519999999993</v>
      </c>
      <c r="BF85" s="253">
        <f t="shared" si="73"/>
        <v>12374.323199999999</v>
      </c>
      <c r="BG85" s="253">
        <f t="shared" si="74"/>
        <v>12374.323199999999</v>
      </c>
      <c r="BH85" s="10" t="b">
        <f t="shared" si="75"/>
        <v>1</v>
      </c>
      <c r="BI85" s="253">
        <f t="shared" si="76"/>
        <v>0</v>
      </c>
      <c r="BJ85" s="250">
        <f t="shared" si="79"/>
        <v>21110172</v>
      </c>
      <c r="BK85" s="251">
        <v>348</v>
      </c>
      <c r="BL85" s="251">
        <v>5</v>
      </c>
      <c r="BM85" s="252">
        <f t="shared" si="80"/>
        <v>3</v>
      </c>
      <c r="BN85" s="252">
        <f t="shared" si="81"/>
        <v>7</v>
      </c>
      <c r="BO85" s="252">
        <f t="shared" si="82"/>
        <v>3</v>
      </c>
      <c r="BP85" s="252">
        <f t="shared" si="83"/>
        <v>3</v>
      </c>
      <c r="BQ85" s="254">
        <f t="shared" si="84"/>
        <v>666.72</v>
      </c>
      <c r="BR85">
        <f t="shared" si="77"/>
        <v>16</v>
      </c>
      <c r="BS85">
        <v>0</v>
      </c>
      <c r="BT85">
        <v>1</v>
      </c>
      <c r="BU85" t="s">
        <v>139</v>
      </c>
      <c r="BV85" t="str">
        <f t="shared" si="97"/>
        <v>0</v>
      </c>
      <c r="BW85" t="str">
        <f t="shared" si="97"/>
        <v>0</v>
      </c>
      <c r="BX85" t="str">
        <f t="shared" si="97"/>
        <v>1</v>
      </c>
      <c r="BY85" t="s">
        <v>23</v>
      </c>
      <c r="BZ85" s="253">
        <f t="shared" si="85"/>
        <v>0</v>
      </c>
      <c r="CA85" s="253">
        <f t="shared" si="86"/>
        <v>0</v>
      </c>
      <c r="CB85" s="253">
        <f t="shared" si="87"/>
        <v>2320.1855999999998</v>
      </c>
      <c r="CC85" s="253">
        <f t="shared" si="88"/>
        <v>2320.1855999999998</v>
      </c>
      <c r="CD85" s="253">
        <f t="shared" si="89"/>
        <v>2320.1855999999998</v>
      </c>
      <c r="CE85" s="253">
        <f t="shared" si="90"/>
        <v>773.39519999999993</v>
      </c>
      <c r="CF85" s="253">
        <f t="shared" si="91"/>
        <v>773.39519999999993</v>
      </c>
      <c r="CG85" s="253">
        <f t="shared" si="92"/>
        <v>773.39519999999993</v>
      </c>
      <c r="CH85" s="253">
        <f t="shared" si="93"/>
        <v>773.39519999999993</v>
      </c>
      <c r="CI85" s="253">
        <f t="shared" si="94"/>
        <v>773.39519999999993</v>
      </c>
      <c r="CJ85" s="253">
        <f t="shared" si="95"/>
        <v>773.39519999999993</v>
      </c>
      <c r="CK85" s="253">
        <f t="shared" si="96"/>
        <v>773.39519999999993</v>
      </c>
    </row>
    <row r="86" spans="1:89" ht="27.6" x14ac:dyDescent="0.3">
      <c r="B86" s="129">
        <v>42</v>
      </c>
      <c r="C86" s="192">
        <v>211011</v>
      </c>
      <c r="D86" s="189">
        <v>21110173</v>
      </c>
      <c r="E86" s="103" t="s">
        <v>130</v>
      </c>
      <c r="F86" s="108" t="s">
        <v>344</v>
      </c>
      <c r="G86" s="108" t="s">
        <v>345</v>
      </c>
      <c r="H86" s="109" t="s">
        <v>18</v>
      </c>
      <c r="I86" s="123"/>
      <c r="J86" s="109" t="s">
        <v>19</v>
      </c>
      <c r="K86" s="111">
        <f t="shared" si="0"/>
        <v>0</v>
      </c>
      <c r="L86" s="104" t="s">
        <v>20</v>
      </c>
      <c r="M86" s="104">
        <v>16</v>
      </c>
      <c r="N86" s="262">
        <f t="shared" si="78"/>
        <v>156.32</v>
      </c>
      <c r="O86" s="106">
        <v>156.32</v>
      </c>
      <c r="P86" s="110">
        <f t="shared" si="56"/>
        <v>0</v>
      </c>
      <c r="Q86" s="112" t="s">
        <v>139</v>
      </c>
      <c r="R86" s="113">
        <f t="shared" si="50"/>
        <v>0</v>
      </c>
      <c r="S86" s="114">
        <f t="shared" si="57"/>
        <v>0</v>
      </c>
      <c r="T86" s="113">
        <f t="shared" si="51"/>
        <v>0</v>
      </c>
      <c r="U86" s="115">
        <f t="shared" si="58"/>
        <v>0</v>
      </c>
      <c r="V86" s="113">
        <f t="shared" si="52"/>
        <v>0</v>
      </c>
      <c r="W86" s="115">
        <f t="shared" si="59"/>
        <v>0</v>
      </c>
      <c r="X86" s="113">
        <f t="shared" si="53"/>
        <v>0</v>
      </c>
      <c r="Y86" s="115">
        <f t="shared" si="60"/>
        <v>0</v>
      </c>
      <c r="Z86" s="116">
        <f t="shared" si="54"/>
        <v>0</v>
      </c>
      <c r="AA86" s="117" t="b">
        <f t="shared" si="55"/>
        <v>1</v>
      </c>
      <c r="AB86" s="123"/>
      <c r="AC86" s="124"/>
      <c r="AD86" s="109" t="s">
        <v>22</v>
      </c>
      <c r="AE86" s="108" t="s">
        <v>23</v>
      </c>
      <c r="AF86" s="125"/>
      <c r="AG86" s="126"/>
      <c r="AH86" s="121">
        <v>0</v>
      </c>
      <c r="AI86" s="164">
        <f t="shared" si="61"/>
        <v>0</v>
      </c>
      <c r="AJ86" s="127">
        <v>0</v>
      </c>
      <c r="AK86" s="164">
        <f t="shared" si="62"/>
        <v>0</v>
      </c>
      <c r="AL86" s="127"/>
      <c r="AM86" s="164">
        <f t="shared" si="63"/>
        <v>0</v>
      </c>
      <c r="AN86" s="127"/>
      <c r="AO86" s="164">
        <f t="shared" si="64"/>
        <v>0</v>
      </c>
      <c r="AP86" s="127"/>
      <c r="AQ86" s="164">
        <f t="shared" si="65"/>
        <v>0</v>
      </c>
      <c r="AR86" s="127"/>
      <c r="AS86" s="164">
        <f t="shared" si="66"/>
        <v>0</v>
      </c>
      <c r="AT86" s="127"/>
      <c r="AU86" s="164">
        <f t="shared" si="67"/>
        <v>0</v>
      </c>
      <c r="AV86" s="127"/>
      <c r="AW86" s="164">
        <f t="shared" si="68"/>
        <v>0</v>
      </c>
      <c r="AX86" s="127"/>
      <c r="AY86" s="164">
        <f t="shared" si="69"/>
        <v>0</v>
      </c>
      <c r="AZ86" s="127"/>
      <c r="BA86" s="164">
        <f t="shared" si="70"/>
        <v>0</v>
      </c>
      <c r="BB86" s="127"/>
      <c r="BC86" s="164">
        <f t="shared" si="71"/>
        <v>0</v>
      </c>
      <c r="BD86" s="127"/>
      <c r="BE86" s="164">
        <f t="shared" si="72"/>
        <v>0</v>
      </c>
      <c r="BF86" s="253">
        <f t="shared" si="73"/>
        <v>0</v>
      </c>
      <c r="BG86" s="253">
        <f t="shared" si="74"/>
        <v>0</v>
      </c>
      <c r="BH86" s="10" t="b">
        <f t="shared" si="75"/>
        <v>1</v>
      </c>
      <c r="BI86" s="253">
        <f t="shared" si="76"/>
        <v>0</v>
      </c>
      <c r="BJ86" s="250">
        <f t="shared" si="79"/>
        <v>21110173</v>
      </c>
      <c r="BK86" s="251">
        <v>348</v>
      </c>
      <c r="BL86" s="251">
        <v>5</v>
      </c>
      <c r="BM86" s="252">
        <f t="shared" si="80"/>
        <v>0</v>
      </c>
      <c r="BN86" s="252">
        <f t="shared" si="81"/>
        <v>0</v>
      </c>
      <c r="BO86" s="252">
        <f t="shared" si="82"/>
        <v>0</v>
      </c>
      <c r="BP86" s="252">
        <f t="shared" si="83"/>
        <v>0</v>
      </c>
      <c r="BQ86" s="254">
        <f t="shared" si="84"/>
        <v>156.32</v>
      </c>
      <c r="BR86">
        <f t="shared" si="77"/>
        <v>16</v>
      </c>
      <c r="BS86">
        <v>0</v>
      </c>
      <c r="BT86">
        <v>1</v>
      </c>
      <c r="BU86" t="s">
        <v>139</v>
      </c>
      <c r="BV86" t="str">
        <f t="shared" si="97"/>
        <v>0</v>
      </c>
      <c r="BW86" t="str">
        <f t="shared" si="97"/>
        <v>0</v>
      </c>
      <c r="BX86" t="str">
        <f t="shared" si="97"/>
        <v>1</v>
      </c>
      <c r="BY86" t="s">
        <v>23</v>
      </c>
      <c r="BZ86" s="253">
        <f t="shared" si="85"/>
        <v>0</v>
      </c>
      <c r="CA86" s="253">
        <f t="shared" si="86"/>
        <v>0</v>
      </c>
      <c r="CB86" s="253">
        <f t="shared" si="87"/>
        <v>0</v>
      </c>
      <c r="CC86" s="253">
        <f t="shared" si="88"/>
        <v>0</v>
      </c>
      <c r="CD86" s="253">
        <f t="shared" si="89"/>
        <v>0</v>
      </c>
      <c r="CE86" s="253">
        <f t="shared" si="90"/>
        <v>0</v>
      </c>
      <c r="CF86" s="253">
        <f t="shared" si="91"/>
        <v>0</v>
      </c>
      <c r="CG86" s="253">
        <f t="shared" si="92"/>
        <v>0</v>
      </c>
      <c r="CH86" s="253">
        <f t="shared" si="93"/>
        <v>0</v>
      </c>
      <c r="CI86" s="253">
        <f t="shared" si="94"/>
        <v>0</v>
      </c>
      <c r="CJ86" s="253">
        <f t="shared" si="95"/>
        <v>0</v>
      </c>
      <c r="CK86" s="253">
        <f t="shared" si="96"/>
        <v>0</v>
      </c>
    </row>
    <row r="87" spans="1:89" ht="27.6" x14ac:dyDescent="0.3">
      <c r="A87" s="218"/>
      <c r="B87" s="194">
        <v>42</v>
      </c>
      <c r="C87" s="195">
        <v>211011</v>
      </c>
      <c r="D87" s="196">
        <v>21110173</v>
      </c>
      <c r="E87" s="197" t="s">
        <v>130</v>
      </c>
      <c r="F87" s="198" t="s">
        <v>344</v>
      </c>
      <c r="G87" s="198" t="s">
        <v>345</v>
      </c>
      <c r="H87" s="199" t="s">
        <v>18</v>
      </c>
      <c r="I87" s="194"/>
      <c r="J87" s="199" t="s">
        <v>19</v>
      </c>
      <c r="K87" s="200">
        <f t="shared" si="0"/>
        <v>6</v>
      </c>
      <c r="L87" s="201" t="s">
        <v>20</v>
      </c>
      <c r="M87" s="104">
        <v>16</v>
      </c>
      <c r="N87" s="262">
        <f t="shared" si="78"/>
        <v>133</v>
      </c>
      <c r="O87" s="202">
        <v>133</v>
      </c>
      <c r="P87" s="110">
        <f t="shared" si="56"/>
        <v>925.68000000000006</v>
      </c>
      <c r="Q87" s="204" t="s">
        <v>139</v>
      </c>
      <c r="R87" s="113">
        <f t="shared" si="50"/>
        <v>0</v>
      </c>
      <c r="S87" s="114">
        <f t="shared" si="57"/>
        <v>0</v>
      </c>
      <c r="T87" s="113">
        <f t="shared" si="51"/>
        <v>1</v>
      </c>
      <c r="U87" s="115">
        <f t="shared" si="58"/>
        <v>154.28</v>
      </c>
      <c r="V87" s="113">
        <f t="shared" si="52"/>
        <v>3</v>
      </c>
      <c r="W87" s="115">
        <f t="shared" si="59"/>
        <v>462.84000000000003</v>
      </c>
      <c r="X87" s="113">
        <f t="shared" si="53"/>
        <v>2</v>
      </c>
      <c r="Y87" s="115">
        <f t="shared" si="60"/>
        <v>308.56</v>
      </c>
      <c r="Z87" s="116">
        <f t="shared" si="54"/>
        <v>925.68000000000006</v>
      </c>
      <c r="AA87" s="117" t="b">
        <f t="shared" si="55"/>
        <v>1</v>
      </c>
      <c r="AB87" s="194"/>
      <c r="AC87" s="213"/>
      <c r="AD87" s="109" t="s">
        <v>22</v>
      </c>
      <c r="AE87" s="108" t="s">
        <v>23</v>
      </c>
      <c r="AF87" s="214"/>
      <c r="AG87" s="215"/>
      <c r="AH87" s="210"/>
      <c r="AI87" s="164">
        <f t="shared" si="61"/>
        <v>0</v>
      </c>
      <c r="AJ87" s="216"/>
      <c r="AK87" s="164">
        <f t="shared" si="62"/>
        <v>0</v>
      </c>
      <c r="AL87" s="216">
        <v>0</v>
      </c>
      <c r="AM87" s="164">
        <f t="shared" si="63"/>
        <v>0</v>
      </c>
      <c r="AN87" s="216">
        <v>0</v>
      </c>
      <c r="AO87" s="164">
        <f t="shared" si="64"/>
        <v>0</v>
      </c>
      <c r="AP87" s="216">
        <v>0</v>
      </c>
      <c r="AQ87" s="164">
        <f t="shared" si="65"/>
        <v>0</v>
      </c>
      <c r="AR87" s="216">
        <v>1</v>
      </c>
      <c r="AS87" s="164">
        <f t="shared" si="66"/>
        <v>154.28</v>
      </c>
      <c r="AT87" s="216">
        <v>1</v>
      </c>
      <c r="AU87" s="164">
        <f t="shared" si="67"/>
        <v>154.28</v>
      </c>
      <c r="AV87" s="216">
        <v>1</v>
      </c>
      <c r="AW87" s="164">
        <f t="shared" si="68"/>
        <v>154.28</v>
      </c>
      <c r="AX87" s="216">
        <v>1</v>
      </c>
      <c r="AY87" s="164">
        <f t="shared" si="69"/>
        <v>154.28</v>
      </c>
      <c r="AZ87" s="216">
        <v>1</v>
      </c>
      <c r="BA87" s="164">
        <f t="shared" si="70"/>
        <v>154.28</v>
      </c>
      <c r="BB87" s="216">
        <v>1</v>
      </c>
      <c r="BC87" s="164">
        <f t="shared" si="71"/>
        <v>154.28</v>
      </c>
      <c r="BD87" s="216">
        <v>0</v>
      </c>
      <c r="BE87" s="164">
        <f t="shared" si="72"/>
        <v>0</v>
      </c>
      <c r="BF87" s="253">
        <f t="shared" si="73"/>
        <v>925.68000000000006</v>
      </c>
      <c r="BG87" s="253">
        <f t="shared" si="74"/>
        <v>925.68</v>
      </c>
      <c r="BH87" s="10" t="b">
        <f t="shared" si="75"/>
        <v>1</v>
      </c>
      <c r="BI87" s="253">
        <f t="shared" si="76"/>
        <v>0</v>
      </c>
      <c r="BJ87" s="250">
        <f t="shared" si="79"/>
        <v>21110173</v>
      </c>
      <c r="BK87" s="251">
        <v>348</v>
      </c>
      <c r="BL87" s="251">
        <v>5</v>
      </c>
      <c r="BM87" s="252">
        <f t="shared" si="80"/>
        <v>0</v>
      </c>
      <c r="BN87" s="252">
        <f t="shared" si="81"/>
        <v>1</v>
      </c>
      <c r="BO87" s="252">
        <f t="shared" si="82"/>
        <v>3</v>
      </c>
      <c r="BP87" s="252">
        <f t="shared" si="83"/>
        <v>2</v>
      </c>
      <c r="BQ87" s="254">
        <f t="shared" si="84"/>
        <v>133</v>
      </c>
      <c r="BR87">
        <f t="shared" si="77"/>
        <v>16</v>
      </c>
      <c r="BS87">
        <v>0</v>
      </c>
      <c r="BT87">
        <v>1</v>
      </c>
      <c r="BU87" t="s">
        <v>139</v>
      </c>
      <c r="BV87" t="str">
        <f t="shared" si="97"/>
        <v>0</v>
      </c>
      <c r="BW87" t="str">
        <f t="shared" si="97"/>
        <v>0</v>
      </c>
      <c r="BX87" t="str">
        <f t="shared" si="97"/>
        <v>1</v>
      </c>
      <c r="BY87" t="s">
        <v>23</v>
      </c>
      <c r="BZ87" s="253">
        <f t="shared" si="85"/>
        <v>0</v>
      </c>
      <c r="CA87" s="253">
        <f t="shared" si="86"/>
        <v>0</v>
      </c>
      <c r="CB87" s="253">
        <f t="shared" si="87"/>
        <v>0</v>
      </c>
      <c r="CC87" s="253">
        <f t="shared" si="88"/>
        <v>0</v>
      </c>
      <c r="CD87" s="253">
        <f t="shared" si="89"/>
        <v>0</v>
      </c>
      <c r="CE87" s="253">
        <f t="shared" si="90"/>
        <v>154.28</v>
      </c>
      <c r="CF87" s="253">
        <f t="shared" si="91"/>
        <v>154.28</v>
      </c>
      <c r="CG87" s="253">
        <f t="shared" si="92"/>
        <v>154.28</v>
      </c>
      <c r="CH87" s="253">
        <f t="shared" si="93"/>
        <v>154.28</v>
      </c>
      <c r="CI87" s="253">
        <f t="shared" si="94"/>
        <v>154.28</v>
      </c>
      <c r="CJ87" s="253">
        <f t="shared" si="95"/>
        <v>154.28</v>
      </c>
      <c r="CK87" s="253">
        <f t="shared" si="96"/>
        <v>0</v>
      </c>
    </row>
    <row r="88" spans="1:89" ht="27.6" x14ac:dyDescent="0.3">
      <c r="B88" s="129">
        <v>43</v>
      </c>
      <c r="C88" s="192">
        <v>211011</v>
      </c>
      <c r="D88" s="189">
        <v>21110189</v>
      </c>
      <c r="E88" s="103" t="s">
        <v>131</v>
      </c>
      <c r="F88" s="108" t="s">
        <v>344</v>
      </c>
      <c r="G88" s="108" t="s">
        <v>345</v>
      </c>
      <c r="H88" s="109" t="s">
        <v>18</v>
      </c>
      <c r="I88" s="123"/>
      <c r="J88" s="109" t="s">
        <v>19</v>
      </c>
      <c r="K88" s="111">
        <f t="shared" si="0"/>
        <v>16</v>
      </c>
      <c r="L88" s="105" t="s">
        <v>20</v>
      </c>
      <c r="M88" s="104">
        <v>16</v>
      </c>
      <c r="N88" s="262">
        <f t="shared" si="78"/>
        <v>41.78</v>
      </c>
      <c r="O88" s="106">
        <v>41.78</v>
      </c>
      <c r="P88" s="110">
        <f t="shared" si="56"/>
        <v>775.43679999999995</v>
      </c>
      <c r="Q88" s="112" t="s">
        <v>139</v>
      </c>
      <c r="R88" s="113">
        <f t="shared" si="50"/>
        <v>16</v>
      </c>
      <c r="S88" s="114">
        <f t="shared" si="57"/>
        <v>775.43679999999995</v>
      </c>
      <c r="T88" s="113">
        <f t="shared" si="51"/>
        <v>0</v>
      </c>
      <c r="U88" s="115">
        <f t="shared" si="58"/>
        <v>0</v>
      </c>
      <c r="V88" s="113">
        <f t="shared" si="52"/>
        <v>0</v>
      </c>
      <c r="W88" s="115">
        <f t="shared" si="59"/>
        <v>0</v>
      </c>
      <c r="X88" s="113">
        <f t="shared" si="53"/>
        <v>0</v>
      </c>
      <c r="Y88" s="115">
        <f t="shared" si="60"/>
        <v>0</v>
      </c>
      <c r="Z88" s="116">
        <f t="shared" si="54"/>
        <v>775.43679999999995</v>
      </c>
      <c r="AA88" s="117" t="b">
        <f t="shared" si="55"/>
        <v>1</v>
      </c>
      <c r="AB88" s="123"/>
      <c r="AC88" s="124"/>
      <c r="AD88" s="109" t="s">
        <v>22</v>
      </c>
      <c r="AE88" s="108" t="s">
        <v>23</v>
      </c>
      <c r="AF88" s="125"/>
      <c r="AG88" s="126"/>
      <c r="AH88" s="121">
        <v>0</v>
      </c>
      <c r="AI88" s="164">
        <f t="shared" si="61"/>
        <v>0</v>
      </c>
      <c r="AJ88" s="127">
        <v>16</v>
      </c>
      <c r="AK88" s="164">
        <f t="shared" si="62"/>
        <v>775.43679999999995</v>
      </c>
      <c r="AL88" s="127"/>
      <c r="AM88" s="164">
        <f t="shared" si="63"/>
        <v>0</v>
      </c>
      <c r="AN88" s="127"/>
      <c r="AO88" s="164">
        <f t="shared" si="64"/>
        <v>0</v>
      </c>
      <c r="AP88" s="127"/>
      <c r="AQ88" s="164">
        <f t="shared" si="65"/>
        <v>0</v>
      </c>
      <c r="AR88" s="127"/>
      <c r="AS88" s="164">
        <f t="shared" si="66"/>
        <v>0</v>
      </c>
      <c r="AT88" s="127"/>
      <c r="AU88" s="164">
        <f t="shared" si="67"/>
        <v>0</v>
      </c>
      <c r="AV88" s="127"/>
      <c r="AW88" s="164">
        <f t="shared" si="68"/>
        <v>0</v>
      </c>
      <c r="AX88" s="127"/>
      <c r="AY88" s="164">
        <f t="shared" si="69"/>
        <v>0</v>
      </c>
      <c r="AZ88" s="127"/>
      <c r="BA88" s="164">
        <f t="shared" si="70"/>
        <v>0</v>
      </c>
      <c r="BB88" s="127"/>
      <c r="BC88" s="164">
        <f t="shared" si="71"/>
        <v>0</v>
      </c>
      <c r="BD88" s="127"/>
      <c r="BE88" s="164">
        <f t="shared" si="72"/>
        <v>0</v>
      </c>
      <c r="BF88" s="253">
        <f t="shared" si="73"/>
        <v>775.43679999999995</v>
      </c>
      <c r="BG88" s="253">
        <f t="shared" si="74"/>
        <v>775.43679999999995</v>
      </c>
      <c r="BH88" s="10" t="b">
        <f t="shared" si="75"/>
        <v>1</v>
      </c>
      <c r="BI88" s="253">
        <f t="shared" si="76"/>
        <v>0</v>
      </c>
      <c r="BJ88" s="250">
        <f t="shared" si="79"/>
        <v>21110189</v>
      </c>
      <c r="BK88" s="251">
        <v>348</v>
      </c>
      <c r="BL88" s="251">
        <v>5</v>
      </c>
      <c r="BM88" s="252">
        <f t="shared" si="80"/>
        <v>16</v>
      </c>
      <c r="BN88" s="252">
        <f t="shared" si="81"/>
        <v>0</v>
      </c>
      <c r="BO88" s="252">
        <f t="shared" si="82"/>
        <v>0</v>
      </c>
      <c r="BP88" s="252">
        <f t="shared" si="83"/>
        <v>0</v>
      </c>
      <c r="BQ88" s="254">
        <f t="shared" si="84"/>
        <v>41.78</v>
      </c>
      <c r="BR88">
        <f t="shared" si="77"/>
        <v>16</v>
      </c>
      <c r="BS88">
        <v>0</v>
      </c>
      <c r="BT88">
        <v>1</v>
      </c>
      <c r="BU88" t="s">
        <v>139</v>
      </c>
      <c r="BV88" t="str">
        <f t="shared" si="97"/>
        <v>0</v>
      </c>
      <c r="BW88" t="str">
        <f t="shared" si="97"/>
        <v>0</v>
      </c>
      <c r="BX88" t="str">
        <f t="shared" si="97"/>
        <v>1</v>
      </c>
      <c r="BY88" t="s">
        <v>23</v>
      </c>
      <c r="BZ88" s="253">
        <f t="shared" si="85"/>
        <v>0</v>
      </c>
      <c r="CA88" s="253">
        <f t="shared" si="86"/>
        <v>775.43679999999995</v>
      </c>
      <c r="CB88" s="253">
        <f t="shared" si="87"/>
        <v>0</v>
      </c>
      <c r="CC88" s="253">
        <f t="shared" si="88"/>
        <v>0</v>
      </c>
      <c r="CD88" s="253">
        <f t="shared" si="89"/>
        <v>0</v>
      </c>
      <c r="CE88" s="253">
        <f t="shared" si="90"/>
        <v>0</v>
      </c>
      <c r="CF88" s="253">
        <f t="shared" si="91"/>
        <v>0</v>
      </c>
      <c r="CG88" s="253">
        <f t="shared" si="92"/>
        <v>0</v>
      </c>
      <c r="CH88" s="253">
        <f t="shared" si="93"/>
        <v>0</v>
      </c>
      <c r="CI88" s="253">
        <f t="shared" si="94"/>
        <v>0</v>
      </c>
      <c r="CJ88" s="253">
        <f t="shared" si="95"/>
        <v>0</v>
      </c>
      <c r="CK88" s="253">
        <f t="shared" si="96"/>
        <v>0</v>
      </c>
    </row>
    <row r="89" spans="1:89" ht="27.6" x14ac:dyDescent="0.3">
      <c r="A89" s="218"/>
      <c r="B89" s="194">
        <v>43</v>
      </c>
      <c r="C89" s="195">
        <v>211011</v>
      </c>
      <c r="D89" s="189">
        <v>21110189</v>
      </c>
      <c r="E89" s="197" t="s">
        <v>131</v>
      </c>
      <c r="F89" s="198" t="s">
        <v>344</v>
      </c>
      <c r="G89" s="198" t="s">
        <v>345</v>
      </c>
      <c r="H89" s="199" t="s">
        <v>18</v>
      </c>
      <c r="I89" s="194"/>
      <c r="J89" s="199" t="s">
        <v>19</v>
      </c>
      <c r="K89" s="200">
        <f t="shared" si="0"/>
        <v>326</v>
      </c>
      <c r="L89" s="201" t="s">
        <v>20</v>
      </c>
      <c r="M89" s="104">
        <v>16</v>
      </c>
      <c r="N89" s="262">
        <f t="shared" si="78"/>
        <v>37.950000000000003</v>
      </c>
      <c r="O89" s="202">
        <v>37.950000000000003</v>
      </c>
      <c r="P89" s="110">
        <f t="shared" si="56"/>
        <v>14351.171999999999</v>
      </c>
      <c r="Q89" s="204" t="s">
        <v>139</v>
      </c>
      <c r="R89" s="113">
        <f t="shared" si="50"/>
        <v>20</v>
      </c>
      <c r="S89" s="114">
        <f t="shared" si="57"/>
        <v>880.43999999999994</v>
      </c>
      <c r="T89" s="113">
        <f t="shared" si="51"/>
        <v>78</v>
      </c>
      <c r="U89" s="115">
        <f t="shared" si="58"/>
        <v>3433.7159999999999</v>
      </c>
      <c r="V89" s="113">
        <f t="shared" si="52"/>
        <v>114</v>
      </c>
      <c r="W89" s="115">
        <f t="shared" si="59"/>
        <v>5018.5079999999998</v>
      </c>
      <c r="X89" s="113">
        <f t="shared" si="53"/>
        <v>114</v>
      </c>
      <c r="Y89" s="115">
        <f t="shared" si="60"/>
        <v>5018.5079999999998</v>
      </c>
      <c r="Z89" s="116">
        <f t="shared" si="54"/>
        <v>14351.172</v>
      </c>
      <c r="AA89" s="117" t="b">
        <f t="shared" si="55"/>
        <v>1</v>
      </c>
      <c r="AB89" s="194"/>
      <c r="AC89" s="213"/>
      <c r="AD89" s="109" t="s">
        <v>22</v>
      </c>
      <c r="AE89" s="108" t="s">
        <v>23</v>
      </c>
      <c r="AF89" s="214"/>
      <c r="AG89" s="215"/>
      <c r="AH89" s="210"/>
      <c r="AI89" s="164">
        <f t="shared" si="61"/>
        <v>0</v>
      </c>
      <c r="AJ89" s="216"/>
      <c r="AK89" s="164">
        <f t="shared" si="62"/>
        <v>0</v>
      </c>
      <c r="AL89" s="216">
        <v>20</v>
      </c>
      <c r="AM89" s="164">
        <f t="shared" si="63"/>
        <v>880.43999999999994</v>
      </c>
      <c r="AN89" s="216">
        <v>20</v>
      </c>
      <c r="AO89" s="164">
        <f t="shared" si="64"/>
        <v>880.43999999999994</v>
      </c>
      <c r="AP89" s="216">
        <v>20</v>
      </c>
      <c r="AQ89" s="164">
        <f t="shared" si="65"/>
        <v>880.43999999999994</v>
      </c>
      <c r="AR89" s="216">
        <v>38</v>
      </c>
      <c r="AS89" s="164">
        <f t="shared" si="66"/>
        <v>1672.836</v>
      </c>
      <c r="AT89" s="216">
        <v>38</v>
      </c>
      <c r="AU89" s="164">
        <f t="shared" si="67"/>
        <v>1672.836</v>
      </c>
      <c r="AV89" s="216">
        <v>38</v>
      </c>
      <c r="AW89" s="164">
        <f t="shared" si="68"/>
        <v>1672.836</v>
      </c>
      <c r="AX89" s="216">
        <v>38</v>
      </c>
      <c r="AY89" s="164">
        <f t="shared" si="69"/>
        <v>1672.836</v>
      </c>
      <c r="AZ89" s="216">
        <v>38</v>
      </c>
      <c r="BA89" s="164">
        <f t="shared" si="70"/>
        <v>1672.836</v>
      </c>
      <c r="BB89" s="216">
        <v>38</v>
      </c>
      <c r="BC89" s="164">
        <f t="shared" si="71"/>
        <v>1672.836</v>
      </c>
      <c r="BD89" s="216">
        <v>38</v>
      </c>
      <c r="BE89" s="164">
        <f t="shared" si="72"/>
        <v>1672.836</v>
      </c>
      <c r="BF89" s="253">
        <f t="shared" si="73"/>
        <v>14351.171999999999</v>
      </c>
      <c r="BG89" s="253">
        <f t="shared" si="74"/>
        <v>14351.172</v>
      </c>
      <c r="BH89" s="10" t="b">
        <f t="shared" si="75"/>
        <v>1</v>
      </c>
      <c r="BI89" s="253">
        <f t="shared" si="76"/>
        <v>0</v>
      </c>
      <c r="BJ89" s="250">
        <f t="shared" si="79"/>
        <v>21110189</v>
      </c>
      <c r="BK89" s="251">
        <v>348</v>
      </c>
      <c r="BL89" s="251">
        <v>5</v>
      </c>
      <c r="BM89" s="252">
        <f t="shared" si="80"/>
        <v>20</v>
      </c>
      <c r="BN89" s="252">
        <f t="shared" si="81"/>
        <v>78</v>
      </c>
      <c r="BO89" s="252">
        <f t="shared" si="82"/>
        <v>114</v>
      </c>
      <c r="BP89" s="252">
        <f t="shared" si="83"/>
        <v>114</v>
      </c>
      <c r="BQ89" s="254">
        <f t="shared" si="84"/>
        <v>37.950000000000003</v>
      </c>
      <c r="BR89">
        <f t="shared" si="77"/>
        <v>16</v>
      </c>
      <c r="BS89">
        <v>0</v>
      </c>
      <c r="BT89">
        <v>1</v>
      </c>
      <c r="BU89" t="s">
        <v>139</v>
      </c>
      <c r="BV89" t="str">
        <f t="shared" si="97"/>
        <v>0</v>
      </c>
      <c r="BW89" t="str">
        <f t="shared" si="97"/>
        <v>0</v>
      </c>
      <c r="BX89" t="str">
        <f t="shared" si="97"/>
        <v>1</v>
      </c>
      <c r="BY89" t="s">
        <v>23</v>
      </c>
      <c r="BZ89" s="253">
        <f t="shared" si="85"/>
        <v>0</v>
      </c>
      <c r="CA89" s="253">
        <f t="shared" si="86"/>
        <v>0</v>
      </c>
      <c r="CB89" s="253">
        <f t="shared" si="87"/>
        <v>880.43999999999994</v>
      </c>
      <c r="CC89" s="253">
        <f t="shared" si="88"/>
        <v>880.43999999999994</v>
      </c>
      <c r="CD89" s="253">
        <f t="shared" si="89"/>
        <v>880.43999999999994</v>
      </c>
      <c r="CE89" s="253">
        <f t="shared" si="90"/>
        <v>1672.836</v>
      </c>
      <c r="CF89" s="253">
        <f t="shared" si="91"/>
        <v>1672.836</v>
      </c>
      <c r="CG89" s="253">
        <f t="shared" si="92"/>
        <v>1672.836</v>
      </c>
      <c r="CH89" s="253">
        <f t="shared" si="93"/>
        <v>1672.836</v>
      </c>
      <c r="CI89" s="253">
        <f t="shared" si="94"/>
        <v>1672.836</v>
      </c>
      <c r="CJ89" s="253">
        <f t="shared" si="95"/>
        <v>1672.836</v>
      </c>
      <c r="CK89" s="253">
        <f t="shared" si="96"/>
        <v>1672.836</v>
      </c>
    </row>
    <row r="90" spans="1:89" ht="20.399999999999999" x14ac:dyDescent="0.3">
      <c r="B90" s="129">
        <v>44</v>
      </c>
      <c r="C90" s="192">
        <v>211011</v>
      </c>
      <c r="D90" s="189">
        <v>21110202</v>
      </c>
      <c r="E90" s="102" t="s">
        <v>163</v>
      </c>
      <c r="F90" s="108" t="s">
        <v>344</v>
      </c>
      <c r="G90" s="108" t="s">
        <v>345</v>
      </c>
      <c r="H90" s="109" t="s">
        <v>18</v>
      </c>
      <c r="I90" s="123"/>
      <c r="J90" s="109" t="s">
        <v>19</v>
      </c>
      <c r="K90" s="111">
        <f t="shared" si="0"/>
        <v>6</v>
      </c>
      <c r="L90" s="104" t="s">
        <v>20</v>
      </c>
      <c r="M90" s="104">
        <v>16</v>
      </c>
      <c r="N90" s="262">
        <f t="shared" si="78"/>
        <v>18.75</v>
      </c>
      <c r="O90" s="106">
        <v>18.75</v>
      </c>
      <c r="P90" s="110">
        <f t="shared" si="56"/>
        <v>130.5</v>
      </c>
      <c r="Q90" s="112" t="s">
        <v>139</v>
      </c>
      <c r="R90" s="113">
        <f t="shared" si="50"/>
        <v>6</v>
      </c>
      <c r="S90" s="114">
        <f t="shared" si="57"/>
        <v>130.5</v>
      </c>
      <c r="T90" s="113">
        <f t="shared" si="51"/>
        <v>0</v>
      </c>
      <c r="U90" s="115">
        <f t="shared" si="58"/>
        <v>0</v>
      </c>
      <c r="V90" s="113">
        <f t="shared" si="52"/>
        <v>0</v>
      </c>
      <c r="W90" s="115">
        <f t="shared" si="59"/>
        <v>0</v>
      </c>
      <c r="X90" s="113">
        <f t="shared" si="53"/>
        <v>0</v>
      </c>
      <c r="Y90" s="115">
        <f t="shared" si="60"/>
        <v>0</v>
      </c>
      <c r="Z90" s="116">
        <f t="shared" si="54"/>
        <v>130.5</v>
      </c>
      <c r="AA90" s="117" t="b">
        <f t="shared" si="55"/>
        <v>1</v>
      </c>
      <c r="AB90" s="123"/>
      <c r="AC90" s="124"/>
      <c r="AD90" s="109" t="s">
        <v>22</v>
      </c>
      <c r="AE90" s="108" t="s">
        <v>23</v>
      </c>
      <c r="AF90" s="125"/>
      <c r="AG90" s="126"/>
      <c r="AH90" s="121">
        <v>0</v>
      </c>
      <c r="AI90" s="164">
        <f t="shared" si="61"/>
        <v>0</v>
      </c>
      <c r="AJ90" s="127">
        <v>6</v>
      </c>
      <c r="AK90" s="164">
        <f t="shared" si="62"/>
        <v>130.5</v>
      </c>
      <c r="AL90" s="127"/>
      <c r="AM90" s="164">
        <f t="shared" si="63"/>
        <v>0</v>
      </c>
      <c r="AN90" s="127"/>
      <c r="AO90" s="164">
        <f t="shared" si="64"/>
        <v>0</v>
      </c>
      <c r="AP90" s="127"/>
      <c r="AQ90" s="164">
        <f t="shared" si="65"/>
        <v>0</v>
      </c>
      <c r="AR90" s="127"/>
      <c r="AS90" s="164">
        <f t="shared" si="66"/>
        <v>0</v>
      </c>
      <c r="AT90" s="127"/>
      <c r="AU90" s="164">
        <f t="shared" si="67"/>
        <v>0</v>
      </c>
      <c r="AV90" s="127"/>
      <c r="AW90" s="164">
        <f t="shared" si="68"/>
        <v>0</v>
      </c>
      <c r="AX90" s="127"/>
      <c r="AY90" s="164">
        <f t="shared" si="69"/>
        <v>0</v>
      </c>
      <c r="AZ90" s="127"/>
      <c r="BA90" s="164">
        <f t="shared" si="70"/>
        <v>0</v>
      </c>
      <c r="BB90" s="127"/>
      <c r="BC90" s="164">
        <f t="shared" si="71"/>
        <v>0</v>
      </c>
      <c r="BD90" s="127"/>
      <c r="BE90" s="164">
        <f t="shared" si="72"/>
        <v>0</v>
      </c>
      <c r="BF90" s="253">
        <f t="shared" si="73"/>
        <v>130.5</v>
      </c>
      <c r="BG90" s="253">
        <f t="shared" si="74"/>
        <v>130.5</v>
      </c>
      <c r="BH90" s="10" t="b">
        <f t="shared" si="75"/>
        <v>1</v>
      </c>
      <c r="BI90" s="253">
        <f t="shared" si="76"/>
        <v>0</v>
      </c>
      <c r="BJ90" s="250">
        <f t="shared" si="79"/>
        <v>21110202</v>
      </c>
      <c r="BK90" s="251">
        <v>348</v>
      </c>
      <c r="BL90" s="251">
        <v>5</v>
      </c>
      <c r="BM90" s="252">
        <f t="shared" si="80"/>
        <v>6</v>
      </c>
      <c r="BN90" s="252">
        <f t="shared" si="81"/>
        <v>0</v>
      </c>
      <c r="BO90" s="252">
        <f t="shared" si="82"/>
        <v>0</v>
      </c>
      <c r="BP90" s="252">
        <f t="shared" si="83"/>
        <v>0</v>
      </c>
      <c r="BQ90" s="254">
        <f t="shared" si="84"/>
        <v>18.75</v>
      </c>
      <c r="BR90">
        <f t="shared" si="77"/>
        <v>16</v>
      </c>
      <c r="BS90">
        <v>0</v>
      </c>
      <c r="BT90">
        <v>1</v>
      </c>
      <c r="BU90" t="s">
        <v>139</v>
      </c>
      <c r="BV90" t="str">
        <f t="shared" si="97"/>
        <v>0</v>
      </c>
      <c r="BW90" t="str">
        <f t="shared" si="97"/>
        <v>0</v>
      </c>
      <c r="BX90" t="str">
        <f t="shared" si="97"/>
        <v>1</v>
      </c>
      <c r="BY90" t="s">
        <v>23</v>
      </c>
      <c r="BZ90" s="253">
        <f t="shared" si="85"/>
        <v>0</v>
      </c>
      <c r="CA90" s="253">
        <f t="shared" si="86"/>
        <v>130.5</v>
      </c>
      <c r="CB90" s="253">
        <f t="shared" si="87"/>
        <v>0</v>
      </c>
      <c r="CC90" s="253">
        <f t="shared" si="88"/>
        <v>0</v>
      </c>
      <c r="CD90" s="253">
        <f t="shared" si="89"/>
        <v>0</v>
      </c>
      <c r="CE90" s="253">
        <f t="shared" si="90"/>
        <v>0</v>
      </c>
      <c r="CF90" s="253">
        <f t="shared" si="91"/>
        <v>0</v>
      </c>
      <c r="CG90" s="253">
        <f t="shared" si="92"/>
        <v>0</v>
      </c>
      <c r="CH90" s="253">
        <f t="shared" si="93"/>
        <v>0</v>
      </c>
      <c r="CI90" s="253">
        <f t="shared" si="94"/>
        <v>0</v>
      </c>
      <c r="CJ90" s="253">
        <f t="shared" si="95"/>
        <v>0</v>
      </c>
      <c r="CK90" s="253">
        <f t="shared" si="96"/>
        <v>0</v>
      </c>
    </row>
    <row r="91" spans="1:89" ht="20.399999999999999" x14ac:dyDescent="0.3">
      <c r="A91" s="218"/>
      <c r="B91" s="194">
        <v>44</v>
      </c>
      <c r="C91" s="195">
        <v>211011</v>
      </c>
      <c r="D91" s="196">
        <v>21110202</v>
      </c>
      <c r="E91" s="197" t="s">
        <v>163</v>
      </c>
      <c r="F91" s="198" t="s">
        <v>344</v>
      </c>
      <c r="G91" s="198" t="s">
        <v>345</v>
      </c>
      <c r="H91" s="199" t="s">
        <v>18</v>
      </c>
      <c r="I91" s="194"/>
      <c r="J91" s="199" t="s">
        <v>19</v>
      </c>
      <c r="K91" s="200">
        <f t="shared" si="0"/>
        <v>100</v>
      </c>
      <c r="L91" s="201" t="s">
        <v>20</v>
      </c>
      <c r="M91" s="104">
        <v>16</v>
      </c>
      <c r="N91" s="262">
        <f t="shared" si="78"/>
        <v>15</v>
      </c>
      <c r="O91" s="202">
        <v>15</v>
      </c>
      <c r="P91" s="110">
        <f t="shared" si="56"/>
        <v>1739.9999999999998</v>
      </c>
      <c r="Q91" s="204" t="s">
        <v>139</v>
      </c>
      <c r="R91" s="113">
        <f t="shared" si="50"/>
        <v>10</v>
      </c>
      <c r="S91" s="114">
        <f t="shared" si="57"/>
        <v>174</v>
      </c>
      <c r="T91" s="113">
        <f t="shared" si="51"/>
        <v>30</v>
      </c>
      <c r="U91" s="115">
        <f t="shared" si="58"/>
        <v>522</v>
      </c>
      <c r="V91" s="113">
        <f t="shared" si="52"/>
        <v>30</v>
      </c>
      <c r="W91" s="115">
        <f t="shared" si="59"/>
        <v>522</v>
      </c>
      <c r="X91" s="113">
        <f t="shared" si="53"/>
        <v>30</v>
      </c>
      <c r="Y91" s="115">
        <f t="shared" si="60"/>
        <v>522</v>
      </c>
      <c r="Z91" s="116">
        <f t="shared" si="54"/>
        <v>1740</v>
      </c>
      <c r="AA91" s="117" t="b">
        <f t="shared" si="55"/>
        <v>1</v>
      </c>
      <c r="AB91" s="194"/>
      <c r="AC91" s="213"/>
      <c r="AD91" s="109" t="s">
        <v>22</v>
      </c>
      <c r="AE91" s="108" t="s">
        <v>23</v>
      </c>
      <c r="AF91" s="214"/>
      <c r="AG91" s="215"/>
      <c r="AH91" s="210"/>
      <c r="AI91" s="164">
        <f t="shared" si="61"/>
        <v>0</v>
      </c>
      <c r="AJ91" s="216"/>
      <c r="AK91" s="164">
        <f t="shared" si="62"/>
        <v>0</v>
      </c>
      <c r="AL91" s="216">
        <v>10</v>
      </c>
      <c r="AM91" s="164">
        <f t="shared" si="63"/>
        <v>174</v>
      </c>
      <c r="AN91" s="216">
        <v>10</v>
      </c>
      <c r="AO91" s="164">
        <f t="shared" si="64"/>
        <v>174</v>
      </c>
      <c r="AP91" s="216">
        <v>10</v>
      </c>
      <c r="AQ91" s="164">
        <f t="shared" si="65"/>
        <v>174</v>
      </c>
      <c r="AR91" s="216">
        <v>10</v>
      </c>
      <c r="AS91" s="164">
        <f t="shared" si="66"/>
        <v>174</v>
      </c>
      <c r="AT91" s="216">
        <v>10</v>
      </c>
      <c r="AU91" s="164">
        <f t="shared" si="67"/>
        <v>174</v>
      </c>
      <c r="AV91" s="216">
        <v>10</v>
      </c>
      <c r="AW91" s="164">
        <f t="shared" si="68"/>
        <v>174</v>
      </c>
      <c r="AX91" s="216">
        <v>10</v>
      </c>
      <c r="AY91" s="164">
        <f t="shared" si="69"/>
        <v>174</v>
      </c>
      <c r="AZ91" s="216">
        <v>10</v>
      </c>
      <c r="BA91" s="164">
        <f t="shared" si="70"/>
        <v>174</v>
      </c>
      <c r="BB91" s="216">
        <v>10</v>
      </c>
      <c r="BC91" s="164">
        <f t="shared" si="71"/>
        <v>174</v>
      </c>
      <c r="BD91" s="216">
        <v>10</v>
      </c>
      <c r="BE91" s="164">
        <f t="shared" si="72"/>
        <v>174</v>
      </c>
      <c r="BF91" s="253">
        <f t="shared" si="73"/>
        <v>1739.9999999999998</v>
      </c>
      <c r="BG91" s="253">
        <f t="shared" si="74"/>
        <v>1740</v>
      </c>
      <c r="BH91" s="10" t="b">
        <f t="shared" si="75"/>
        <v>1</v>
      </c>
      <c r="BI91" s="253">
        <f t="shared" si="76"/>
        <v>0</v>
      </c>
      <c r="BJ91" s="250">
        <f t="shared" si="79"/>
        <v>21110202</v>
      </c>
      <c r="BK91" s="251">
        <v>348</v>
      </c>
      <c r="BL91" s="251">
        <v>5</v>
      </c>
      <c r="BM91" s="252">
        <f t="shared" si="80"/>
        <v>10</v>
      </c>
      <c r="BN91" s="252">
        <f t="shared" si="81"/>
        <v>30</v>
      </c>
      <c r="BO91" s="252">
        <f t="shared" si="82"/>
        <v>30</v>
      </c>
      <c r="BP91" s="252">
        <f t="shared" si="83"/>
        <v>30</v>
      </c>
      <c r="BQ91" s="254">
        <f t="shared" si="84"/>
        <v>15</v>
      </c>
      <c r="BR91">
        <f t="shared" si="77"/>
        <v>16</v>
      </c>
      <c r="BS91">
        <v>0</v>
      </c>
      <c r="BT91">
        <v>1</v>
      </c>
      <c r="BU91" t="s">
        <v>139</v>
      </c>
      <c r="BV91" t="str">
        <f t="shared" si="97"/>
        <v>0</v>
      </c>
      <c r="BW91" t="str">
        <f t="shared" si="97"/>
        <v>0</v>
      </c>
      <c r="BX91" t="str">
        <f t="shared" si="97"/>
        <v>1</v>
      </c>
      <c r="BY91" t="s">
        <v>23</v>
      </c>
      <c r="BZ91" s="253">
        <f t="shared" si="85"/>
        <v>0</v>
      </c>
      <c r="CA91" s="253">
        <f t="shared" si="86"/>
        <v>0</v>
      </c>
      <c r="CB91" s="253">
        <f t="shared" si="87"/>
        <v>174</v>
      </c>
      <c r="CC91" s="253">
        <f t="shared" si="88"/>
        <v>174</v>
      </c>
      <c r="CD91" s="253">
        <f t="shared" si="89"/>
        <v>174</v>
      </c>
      <c r="CE91" s="253">
        <f t="shared" si="90"/>
        <v>174</v>
      </c>
      <c r="CF91" s="253">
        <f t="shared" si="91"/>
        <v>174</v>
      </c>
      <c r="CG91" s="253">
        <f t="shared" si="92"/>
        <v>174</v>
      </c>
      <c r="CH91" s="253">
        <f t="shared" si="93"/>
        <v>174</v>
      </c>
      <c r="CI91" s="253">
        <f t="shared" si="94"/>
        <v>174</v>
      </c>
      <c r="CJ91" s="253">
        <f t="shared" si="95"/>
        <v>174</v>
      </c>
      <c r="CK91" s="253">
        <f t="shared" si="96"/>
        <v>174</v>
      </c>
    </row>
    <row r="92" spans="1:89" ht="20.399999999999999" x14ac:dyDescent="0.3">
      <c r="B92" s="129">
        <v>45</v>
      </c>
      <c r="C92" s="192">
        <v>211011</v>
      </c>
      <c r="D92" s="189">
        <v>21110208</v>
      </c>
      <c r="E92" s="102" t="s">
        <v>164</v>
      </c>
      <c r="F92" s="108" t="s">
        <v>344</v>
      </c>
      <c r="G92" s="108" t="s">
        <v>345</v>
      </c>
      <c r="H92" s="109" t="s">
        <v>18</v>
      </c>
      <c r="I92" s="123"/>
      <c r="J92" s="109" t="s">
        <v>19</v>
      </c>
      <c r="K92" s="111">
        <f t="shared" si="0"/>
        <v>9</v>
      </c>
      <c r="L92" s="104" t="s">
        <v>20</v>
      </c>
      <c r="M92" s="104">
        <v>16</v>
      </c>
      <c r="N92" s="262">
        <f t="shared" si="78"/>
        <v>12.4</v>
      </c>
      <c r="O92" s="106">
        <v>12.4</v>
      </c>
      <c r="P92" s="110">
        <f t="shared" si="56"/>
        <v>129.45599999999999</v>
      </c>
      <c r="Q92" s="112" t="s">
        <v>139</v>
      </c>
      <c r="R92" s="113">
        <f t="shared" si="50"/>
        <v>9</v>
      </c>
      <c r="S92" s="114">
        <f t="shared" si="57"/>
        <v>129.45599999999999</v>
      </c>
      <c r="T92" s="113">
        <f t="shared" si="51"/>
        <v>0</v>
      </c>
      <c r="U92" s="115">
        <f t="shared" si="58"/>
        <v>0</v>
      </c>
      <c r="V92" s="113">
        <f t="shared" si="52"/>
        <v>0</v>
      </c>
      <c r="W92" s="115">
        <f t="shared" si="59"/>
        <v>0</v>
      </c>
      <c r="X92" s="113">
        <f t="shared" si="53"/>
        <v>0</v>
      </c>
      <c r="Y92" s="115">
        <f t="shared" si="60"/>
        <v>0</v>
      </c>
      <c r="Z92" s="116">
        <f t="shared" si="54"/>
        <v>129.45599999999999</v>
      </c>
      <c r="AA92" s="117" t="b">
        <f t="shared" si="55"/>
        <v>1</v>
      </c>
      <c r="AB92" s="123"/>
      <c r="AC92" s="124"/>
      <c r="AD92" s="109" t="s">
        <v>22</v>
      </c>
      <c r="AE92" s="108" t="s">
        <v>23</v>
      </c>
      <c r="AF92" s="125"/>
      <c r="AG92" s="126"/>
      <c r="AH92" s="121">
        <v>0</v>
      </c>
      <c r="AI92" s="164">
        <f t="shared" si="61"/>
        <v>0</v>
      </c>
      <c r="AJ92" s="127">
        <v>9</v>
      </c>
      <c r="AK92" s="164">
        <f t="shared" si="62"/>
        <v>129.45599999999999</v>
      </c>
      <c r="AL92" s="127"/>
      <c r="AM92" s="164">
        <f t="shared" si="63"/>
        <v>0</v>
      </c>
      <c r="AN92" s="127"/>
      <c r="AO92" s="164">
        <f t="shared" si="64"/>
        <v>0</v>
      </c>
      <c r="AP92" s="127"/>
      <c r="AQ92" s="164">
        <f t="shared" si="65"/>
        <v>0</v>
      </c>
      <c r="AR92" s="127"/>
      <c r="AS92" s="164">
        <f t="shared" si="66"/>
        <v>0</v>
      </c>
      <c r="AT92" s="127"/>
      <c r="AU92" s="164">
        <f t="shared" si="67"/>
        <v>0</v>
      </c>
      <c r="AV92" s="127"/>
      <c r="AW92" s="164">
        <f t="shared" si="68"/>
        <v>0</v>
      </c>
      <c r="AX92" s="127"/>
      <c r="AY92" s="164">
        <f t="shared" si="69"/>
        <v>0</v>
      </c>
      <c r="AZ92" s="127"/>
      <c r="BA92" s="164">
        <f t="shared" si="70"/>
        <v>0</v>
      </c>
      <c r="BB92" s="127"/>
      <c r="BC92" s="164">
        <f t="shared" si="71"/>
        <v>0</v>
      </c>
      <c r="BD92" s="127"/>
      <c r="BE92" s="164">
        <f t="shared" si="72"/>
        <v>0</v>
      </c>
      <c r="BF92" s="253">
        <f t="shared" si="73"/>
        <v>129.45599999999999</v>
      </c>
      <c r="BG92" s="253">
        <f t="shared" si="74"/>
        <v>129.45599999999999</v>
      </c>
      <c r="BH92" s="10" t="b">
        <f t="shared" si="75"/>
        <v>1</v>
      </c>
      <c r="BI92" s="253">
        <f t="shared" si="76"/>
        <v>0</v>
      </c>
      <c r="BJ92" s="250">
        <f t="shared" si="79"/>
        <v>21110208</v>
      </c>
      <c r="BK92" s="251">
        <v>348</v>
      </c>
      <c r="BL92" s="251">
        <v>5</v>
      </c>
      <c r="BM92" s="252">
        <f t="shared" si="80"/>
        <v>9</v>
      </c>
      <c r="BN92" s="252">
        <f t="shared" si="81"/>
        <v>0</v>
      </c>
      <c r="BO92" s="252">
        <f t="shared" si="82"/>
        <v>0</v>
      </c>
      <c r="BP92" s="252">
        <f t="shared" si="83"/>
        <v>0</v>
      </c>
      <c r="BQ92" s="254">
        <f t="shared" si="84"/>
        <v>12.4</v>
      </c>
      <c r="BR92">
        <f t="shared" si="77"/>
        <v>16</v>
      </c>
      <c r="BS92">
        <v>0</v>
      </c>
      <c r="BT92">
        <v>1</v>
      </c>
      <c r="BU92" t="s">
        <v>139</v>
      </c>
      <c r="BV92" t="str">
        <f t="shared" si="97"/>
        <v>0</v>
      </c>
      <c r="BW92" t="str">
        <f t="shared" si="97"/>
        <v>0</v>
      </c>
      <c r="BX92" t="str">
        <f t="shared" si="97"/>
        <v>1</v>
      </c>
      <c r="BY92" t="s">
        <v>23</v>
      </c>
      <c r="BZ92" s="253">
        <f t="shared" si="85"/>
        <v>0</v>
      </c>
      <c r="CA92" s="253">
        <f t="shared" si="86"/>
        <v>129.45599999999999</v>
      </c>
      <c r="CB92" s="253">
        <f t="shared" si="87"/>
        <v>0</v>
      </c>
      <c r="CC92" s="253">
        <f t="shared" si="88"/>
        <v>0</v>
      </c>
      <c r="CD92" s="253">
        <f t="shared" si="89"/>
        <v>0</v>
      </c>
      <c r="CE92" s="253">
        <f t="shared" si="90"/>
        <v>0</v>
      </c>
      <c r="CF92" s="253">
        <f t="shared" si="91"/>
        <v>0</v>
      </c>
      <c r="CG92" s="253">
        <f t="shared" si="92"/>
        <v>0</v>
      </c>
      <c r="CH92" s="253">
        <f t="shared" si="93"/>
        <v>0</v>
      </c>
      <c r="CI92" s="253">
        <f t="shared" si="94"/>
        <v>0</v>
      </c>
      <c r="CJ92" s="253">
        <f t="shared" si="95"/>
        <v>0</v>
      </c>
      <c r="CK92" s="253">
        <f t="shared" si="96"/>
        <v>0</v>
      </c>
    </row>
    <row r="93" spans="1:89" ht="20.399999999999999" x14ac:dyDescent="0.3">
      <c r="A93" s="218"/>
      <c r="B93" s="194">
        <v>45</v>
      </c>
      <c r="C93" s="195">
        <v>211011</v>
      </c>
      <c r="D93" s="196">
        <v>21110208</v>
      </c>
      <c r="E93" s="197" t="s">
        <v>164</v>
      </c>
      <c r="F93" s="198" t="s">
        <v>344</v>
      </c>
      <c r="G93" s="198" t="s">
        <v>345</v>
      </c>
      <c r="H93" s="199" t="s">
        <v>18</v>
      </c>
      <c r="I93" s="194"/>
      <c r="J93" s="199" t="s">
        <v>19</v>
      </c>
      <c r="K93" s="200">
        <f t="shared" si="0"/>
        <v>106</v>
      </c>
      <c r="L93" s="201" t="s">
        <v>20</v>
      </c>
      <c r="M93" s="104">
        <v>16</v>
      </c>
      <c r="N93" s="262">
        <f t="shared" si="78"/>
        <v>9.6</v>
      </c>
      <c r="O93" s="202">
        <v>9.6</v>
      </c>
      <c r="P93" s="110">
        <f t="shared" si="56"/>
        <v>1180.4159999999999</v>
      </c>
      <c r="Q93" s="204" t="s">
        <v>139</v>
      </c>
      <c r="R93" s="113">
        <f t="shared" si="50"/>
        <v>10</v>
      </c>
      <c r="S93" s="114">
        <f t="shared" si="57"/>
        <v>111.35999999999999</v>
      </c>
      <c r="T93" s="113">
        <f t="shared" si="51"/>
        <v>31</v>
      </c>
      <c r="U93" s="115">
        <f t="shared" si="58"/>
        <v>345.21599999999995</v>
      </c>
      <c r="V93" s="113">
        <f t="shared" si="52"/>
        <v>30</v>
      </c>
      <c r="W93" s="115">
        <f t="shared" si="59"/>
        <v>334.08</v>
      </c>
      <c r="X93" s="113">
        <f t="shared" si="53"/>
        <v>35</v>
      </c>
      <c r="Y93" s="115">
        <f t="shared" si="60"/>
        <v>389.76</v>
      </c>
      <c r="Z93" s="116">
        <f t="shared" si="54"/>
        <v>1180.4159999999999</v>
      </c>
      <c r="AA93" s="117" t="b">
        <f t="shared" si="55"/>
        <v>1</v>
      </c>
      <c r="AB93" s="194"/>
      <c r="AC93" s="213"/>
      <c r="AD93" s="109" t="s">
        <v>22</v>
      </c>
      <c r="AE93" s="108" t="s">
        <v>23</v>
      </c>
      <c r="AF93" s="214"/>
      <c r="AG93" s="215"/>
      <c r="AH93" s="210"/>
      <c r="AI93" s="164">
        <f t="shared" si="61"/>
        <v>0</v>
      </c>
      <c r="AJ93" s="216"/>
      <c r="AK93" s="164">
        <f t="shared" si="62"/>
        <v>0</v>
      </c>
      <c r="AL93" s="216">
        <v>10</v>
      </c>
      <c r="AM93" s="164">
        <f t="shared" si="63"/>
        <v>111.35999999999999</v>
      </c>
      <c r="AN93" s="216">
        <v>10</v>
      </c>
      <c r="AO93" s="164">
        <f t="shared" si="64"/>
        <v>111.35999999999999</v>
      </c>
      <c r="AP93" s="216">
        <v>11</v>
      </c>
      <c r="AQ93" s="164">
        <f t="shared" si="65"/>
        <v>122.496</v>
      </c>
      <c r="AR93" s="216">
        <v>10</v>
      </c>
      <c r="AS93" s="164">
        <f t="shared" si="66"/>
        <v>111.35999999999999</v>
      </c>
      <c r="AT93" s="216">
        <v>10</v>
      </c>
      <c r="AU93" s="164">
        <f t="shared" si="67"/>
        <v>111.35999999999999</v>
      </c>
      <c r="AV93" s="216">
        <v>10</v>
      </c>
      <c r="AW93" s="164">
        <f t="shared" si="68"/>
        <v>111.35999999999999</v>
      </c>
      <c r="AX93" s="216">
        <v>10</v>
      </c>
      <c r="AY93" s="164">
        <f t="shared" si="69"/>
        <v>111.35999999999999</v>
      </c>
      <c r="AZ93" s="216">
        <v>10</v>
      </c>
      <c r="BA93" s="164">
        <f t="shared" si="70"/>
        <v>111.35999999999999</v>
      </c>
      <c r="BB93" s="216">
        <v>10</v>
      </c>
      <c r="BC93" s="164">
        <f t="shared" si="71"/>
        <v>111.35999999999999</v>
      </c>
      <c r="BD93" s="216">
        <v>15</v>
      </c>
      <c r="BE93" s="164">
        <f t="shared" si="72"/>
        <v>167.04</v>
      </c>
      <c r="BF93" s="253">
        <f t="shared" si="73"/>
        <v>1180.4159999999999</v>
      </c>
      <c r="BG93" s="253">
        <f t="shared" si="74"/>
        <v>1180.4159999999999</v>
      </c>
      <c r="BH93" s="10" t="b">
        <f t="shared" si="75"/>
        <v>1</v>
      </c>
      <c r="BI93" s="253">
        <f t="shared" si="76"/>
        <v>0</v>
      </c>
      <c r="BJ93" s="250">
        <f t="shared" si="79"/>
        <v>21110208</v>
      </c>
      <c r="BK93" s="251">
        <v>348</v>
      </c>
      <c r="BL93" s="251">
        <v>5</v>
      </c>
      <c r="BM93" s="252">
        <f t="shared" si="80"/>
        <v>10</v>
      </c>
      <c r="BN93" s="252">
        <f t="shared" si="81"/>
        <v>31</v>
      </c>
      <c r="BO93" s="252">
        <f t="shared" si="82"/>
        <v>30</v>
      </c>
      <c r="BP93" s="252">
        <f t="shared" si="83"/>
        <v>35</v>
      </c>
      <c r="BQ93" s="254">
        <f t="shared" si="84"/>
        <v>9.6</v>
      </c>
      <c r="BR93">
        <f t="shared" si="77"/>
        <v>16</v>
      </c>
      <c r="BS93">
        <v>0</v>
      </c>
      <c r="BT93">
        <v>1</v>
      </c>
      <c r="BU93" t="s">
        <v>139</v>
      </c>
      <c r="BV93" t="str">
        <f t="shared" si="97"/>
        <v>0</v>
      </c>
      <c r="BW93" t="str">
        <f t="shared" si="97"/>
        <v>0</v>
      </c>
      <c r="BX93" t="str">
        <f t="shared" si="97"/>
        <v>1</v>
      </c>
      <c r="BY93" t="s">
        <v>23</v>
      </c>
      <c r="BZ93" s="253">
        <f t="shared" si="85"/>
        <v>0</v>
      </c>
      <c r="CA93" s="253">
        <f t="shared" si="86"/>
        <v>0</v>
      </c>
      <c r="CB93" s="253">
        <f t="shared" si="87"/>
        <v>111.35999999999999</v>
      </c>
      <c r="CC93" s="253">
        <f t="shared" si="88"/>
        <v>111.35999999999999</v>
      </c>
      <c r="CD93" s="253">
        <f t="shared" si="89"/>
        <v>122.496</v>
      </c>
      <c r="CE93" s="253">
        <f t="shared" si="90"/>
        <v>111.35999999999999</v>
      </c>
      <c r="CF93" s="253">
        <f t="shared" si="91"/>
        <v>111.35999999999999</v>
      </c>
      <c r="CG93" s="253">
        <f t="shared" si="92"/>
        <v>111.35999999999999</v>
      </c>
      <c r="CH93" s="253">
        <f t="shared" si="93"/>
        <v>111.35999999999999</v>
      </c>
      <c r="CI93" s="253">
        <f t="shared" si="94"/>
        <v>111.35999999999999</v>
      </c>
      <c r="CJ93" s="253">
        <f t="shared" si="95"/>
        <v>111.35999999999999</v>
      </c>
      <c r="CK93" s="253">
        <f t="shared" si="96"/>
        <v>167.04</v>
      </c>
    </row>
    <row r="94" spans="1:89" ht="27.6" x14ac:dyDescent="0.3">
      <c r="B94" s="129">
        <v>46</v>
      </c>
      <c r="C94" s="192">
        <v>211011</v>
      </c>
      <c r="D94" s="196">
        <v>21110211</v>
      </c>
      <c r="E94" s="102" t="s">
        <v>165</v>
      </c>
      <c r="F94" s="108" t="s">
        <v>344</v>
      </c>
      <c r="G94" s="108" t="s">
        <v>345</v>
      </c>
      <c r="H94" s="109" t="s">
        <v>18</v>
      </c>
      <c r="I94" s="123"/>
      <c r="J94" s="109" t="s">
        <v>19</v>
      </c>
      <c r="K94" s="111">
        <f t="shared" si="0"/>
        <v>0</v>
      </c>
      <c r="L94" s="104" t="s">
        <v>20</v>
      </c>
      <c r="M94" s="104">
        <v>16</v>
      </c>
      <c r="N94" s="262">
        <f t="shared" si="78"/>
        <v>4.3499999999999996</v>
      </c>
      <c r="O94" s="106">
        <v>4.3499999999999996</v>
      </c>
      <c r="P94" s="110">
        <f t="shared" si="56"/>
        <v>0</v>
      </c>
      <c r="Q94" s="112" t="s">
        <v>139</v>
      </c>
      <c r="R94" s="113">
        <f t="shared" si="50"/>
        <v>0</v>
      </c>
      <c r="S94" s="114">
        <f t="shared" si="57"/>
        <v>0</v>
      </c>
      <c r="T94" s="113">
        <f t="shared" si="51"/>
        <v>0</v>
      </c>
      <c r="U94" s="115">
        <f t="shared" si="58"/>
        <v>0</v>
      </c>
      <c r="V94" s="113">
        <f t="shared" si="52"/>
        <v>0</v>
      </c>
      <c r="W94" s="115">
        <f t="shared" si="59"/>
        <v>0</v>
      </c>
      <c r="X94" s="113">
        <f t="shared" si="53"/>
        <v>0</v>
      </c>
      <c r="Y94" s="115">
        <f t="shared" si="60"/>
        <v>0</v>
      </c>
      <c r="Z94" s="116">
        <f t="shared" si="54"/>
        <v>0</v>
      </c>
      <c r="AA94" s="117" t="b">
        <f t="shared" si="55"/>
        <v>1</v>
      </c>
      <c r="AB94" s="123"/>
      <c r="AC94" s="124"/>
      <c r="AD94" s="109" t="s">
        <v>22</v>
      </c>
      <c r="AE94" s="108" t="s">
        <v>23</v>
      </c>
      <c r="AF94" s="125"/>
      <c r="AG94" s="126"/>
      <c r="AH94" s="121">
        <v>0</v>
      </c>
      <c r="AI94" s="164">
        <f t="shared" si="61"/>
        <v>0</v>
      </c>
      <c r="AJ94" s="127">
        <v>0</v>
      </c>
      <c r="AK94" s="164">
        <f t="shared" si="62"/>
        <v>0</v>
      </c>
      <c r="AL94" s="127"/>
      <c r="AM94" s="164">
        <f t="shared" si="63"/>
        <v>0</v>
      </c>
      <c r="AN94" s="127"/>
      <c r="AO94" s="164">
        <f t="shared" si="64"/>
        <v>0</v>
      </c>
      <c r="AP94" s="127"/>
      <c r="AQ94" s="164">
        <f t="shared" si="65"/>
        <v>0</v>
      </c>
      <c r="AR94" s="127"/>
      <c r="AS94" s="164">
        <f t="shared" si="66"/>
        <v>0</v>
      </c>
      <c r="AT94" s="127"/>
      <c r="AU94" s="164">
        <f t="shared" si="67"/>
        <v>0</v>
      </c>
      <c r="AV94" s="127"/>
      <c r="AW94" s="164">
        <f t="shared" si="68"/>
        <v>0</v>
      </c>
      <c r="AX94" s="127"/>
      <c r="AY94" s="164">
        <f t="shared" si="69"/>
        <v>0</v>
      </c>
      <c r="AZ94" s="127"/>
      <c r="BA94" s="164">
        <f t="shared" si="70"/>
        <v>0</v>
      </c>
      <c r="BB94" s="127"/>
      <c r="BC94" s="164">
        <f t="shared" si="71"/>
        <v>0</v>
      </c>
      <c r="BD94" s="127"/>
      <c r="BE94" s="164">
        <f t="shared" si="72"/>
        <v>0</v>
      </c>
      <c r="BF94" s="253">
        <f t="shared" si="73"/>
        <v>0</v>
      </c>
      <c r="BG94" s="253">
        <f t="shared" si="74"/>
        <v>0</v>
      </c>
      <c r="BH94" s="10" t="b">
        <f t="shared" si="75"/>
        <v>1</v>
      </c>
      <c r="BI94" s="253">
        <f t="shared" si="76"/>
        <v>0</v>
      </c>
      <c r="BJ94" s="250">
        <f t="shared" si="79"/>
        <v>21110211</v>
      </c>
      <c r="BK94" s="251">
        <v>348</v>
      </c>
      <c r="BL94" s="251">
        <v>5</v>
      </c>
      <c r="BM94" s="252">
        <f t="shared" si="80"/>
        <v>0</v>
      </c>
      <c r="BN94" s="252">
        <f t="shared" si="81"/>
        <v>0</v>
      </c>
      <c r="BO94" s="252">
        <f t="shared" si="82"/>
        <v>0</v>
      </c>
      <c r="BP94" s="252">
        <f t="shared" si="83"/>
        <v>0</v>
      </c>
      <c r="BQ94" s="254">
        <f t="shared" si="84"/>
        <v>4.3499999999999996</v>
      </c>
      <c r="BR94">
        <f t="shared" si="77"/>
        <v>16</v>
      </c>
      <c r="BS94">
        <v>0</v>
      </c>
      <c r="BT94">
        <v>1</v>
      </c>
      <c r="BU94" t="s">
        <v>139</v>
      </c>
      <c r="BV94" t="str">
        <f t="shared" si="97"/>
        <v>0</v>
      </c>
      <c r="BW94" t="str">
        <f t="shared" si="97"/>
        <v>0</v>
      </c>
      <c r="BX94" t="str">
        <f t="shared" si="97"/>
        <v>1</v>
      </c>
      <c r="BY94" t="s">
        <v>23</v>
      </c>
      <c r="BZ94" s="253">
        <f t="shared" si="85"/>
        <v>0</v>
      </c>
      <c r="CA94" s="253">
        <f t="shared" si="86"/>
        <v>0</v>
      </c>
      <c r="CB94" s="253">
        <f t="shared" si="87"/>
        <v>0</v>
      </c>
      <c r="CC94" s="253">
        <f t="shared" si="88"/>
        <v>0</v>
      </c>
      <c r="CD94" s="253">
        <f t="shared" si="89"/>
        <v>0</v>
      </c>
      <c r="CE94" s="253">
        <f t="shared" si="90"/>
        <v>0</v>
      </c>
      <c r="CF94" s="253">
        <f t="shared" si="91"/>
        <v>0</v>
      </c>
      <c r="CG94" s="253">
        <f t="shared" si="92"/>
        <v>0</v>
      </c>
      <c r="CH94" s="253">
        <f t="shared" si="93"/>
        <v>0</v>
      </c>
      <c r="CI94" s="253">
        <f t="shared" si="94"/>
        <v>0</v>
      </c>
      <c r="CJ94" s="253">
        <f t="shared" si="95"/>
        <v>0</v>
      </c>
      <c r="CK94" s="253">
        <f t="shared" si="96"/>
        <v>0</v>
      </c>
    </row>
    <row r="95" spans="1:89" ht="27.6" x14ac:dyDescent="0.3">
      <c r="A95" s="218"/>
      <c r="B95" s="194">
        <v>46</v>
      </c>
      <c r="C95" s="195">
        <v>211011</v>
      </c>
      <c r="D95" s="196">
        <v>21110211</v>
      </c>
      <c r="E95" s="197" t="s">
        <v>165</v>
      </c>
      <c r="F95" s="198" t="s">
        <v>344</v>
      </c>
      <c r="G95" s="198" t="s">
        <v>345</v>
      </c>
      <c r="H95" s="199" t="s">
        <v>18</v>
      </c>
      <c r="I95" s="194"/>
      <c r="J95" s="199" t="s">
        <v>19</v>
      </c>
      <c r="K95" s="200">
        <f t="shared" si="0"/>
        <v>100</v>
      </c>
      <c r="L95" s="201" t="s">
        <v>20</v>
      </c>
      <c r="M95" s="104">
        <v>16</v>
      </c>
      <c r="N95" s="262">
        <f t="shared" si="78"/>
        <v>4.5999999999999996</v>
      </c>
      <c r="O95" s="202">
        <v>4.5999999999999996</v>
      </c>
      <c r="P95" s="110">
        <f t="shared" si="56"/>
        <v>533.59999999999991</v>
      </c>
      <c r="Q95" s="204" t="s">
        <v>139</v>
      </c>
      <c r="R95" s="113">
        <f t="shared" si="50"/>
        <v>10</v>
      </c>
      <c r="S95" s="114">
        <f t="shared" si="57"/>
        <v>53.359999999999992</v>
      </c>
      <c r="T95" s="113">
        <f t="shared" si="51"/>
        <v>30</v>
      </c>
      <c r="U95" s="115">
        <f t="shared" si="58"/>
        <v>160.07999999999998</v>
      </c>
      <c r="V95" s="113">
        <f t="shared" si="52"/>
        <v>30</v>
      </c>
      <c r="W95" s="115">
        <f t="shared" si="59"/>
        <v>160.07999999999998</v>
      </c>
      <c r="X95" s="113">
        <f t="shared" si="53"/>
        <v>30</v>
      </c>
      <c r="Y95" s="115">
        <f t="shared" si="60"/>
        <v>160.07999999999998</v>
      </c>
      <c r="Z95" s="116">
        <f t="shared" si="54"/>
        <v>533.59999999999991</v>
      </c>
      <c r="AA95" s="117" t="b">
        <f t="shared" si="55"/>
        <v>1</v>
      </c>
      <c r="AB95" s="194"/>
      <c r="AC95" s="213"/>
      <c r="AD95" s="109" t="s">
        <v>22</v>
      </c>
      <c r="AE95" s="108" t="s">
        <v>23</v>
      </c>
      <c r="AF95" s="214"/>
      <c r="AG95" s="215"/>
      <c r="AH95" s="210"/>
      <c r="AI95" s="164">
        <f t="shared" si="61"/>
        <v>0</v>
      </c>
      <c r="AJ95" s="216"/>
      <c r="AK95" s="164">
        <f t="shared" si="62"/>
        <v>0</v>
      </c>
      <c r="AL95" s="216">
        <v>10</v>
      </c>
      <c r="AM95" s="164">
        <f t="shared" si="63"/>
        <v>53.359999999999992</v>
      </c>
      <c r="AN95" s="216">
        <v>10</v>
      </c>
      <c r="AO95" s="164">
        <f t="shared" si="64"/>
        <v>53.359999999999992</v>
      </c>
      <c r="AP95" s="216">
        <v>10</v>
      </c>
      <c r="AQ95" s="164">
        <f t="shared" si="65"/>
        <v>53.359999999999992</v>
      </c>
      <c r="AR95" s="216">
        <v>10</v>
      </c>
      <c r="AS95" s="164">
        <f t="shared" si="66"/>
        <v>53.359999999999992</v>
      </c>
      <c r="AT95" s="216">
        <v>10</v>
      </c>
      <c r="AU95" s="164">
        <f t="shared" si="67"/>
        <v>53.359999999999992</v>
      </c>
      <c r="AV95" s="216">
        <v>10</v>
      </c>
      <c r="AW95" s="164">
        <f t="shared" si="68"/>
        <v>53.359999999999992</v>
      </c>
      <c r="AX95" s="216">
        <v>10</v>
      </c>
      <c r="AY95" s="164">
        <f t="shared" si="69"/>
        <v>53.359999999999992</v>
      </c>
      <c r="AZ95" s="216">
        <v>10</v>
      </c>
      <c r="BA95" s="164">
        <f t="shared" si="70"/>
        <v>53.359999999999992</v>
      </c>
      <c r="BB95" s="216">
        <v>10</v>
      </c>
      <c r="BC95" s="164">
        <f t="shared" si="71"/>
        <v>53.359999999999992</v>
      </c>
      <c r="BD95" s="216">
        <v>10</v>
      </c>
      <c r="BE95" s="164">
        <f t="shared" si="72"/>
        <v>53.359999999999992</v>
      </c>
      <c r="BF95" s="253">
        <f t="shared" si="73"/>
        <v>533.59999999999991</v>
      </c>
      <c r="BG95" s="253">
        <f t="shared" si="74"/>
        <v>533.6</v>
      </c>
      <c r="BH95" s="10" t="b">
        <f t="shared" si="75"/>
        <v>1</v>
      </c>
      <c r="BI95" s="253">
        <f t="shared" si="76"/>
        <v>0</v>
      </c>
      <c r="BJ95" s="250">
        <f t="shared" si="79"/>
        <v>21110211</v>
      </c>
      <c r="BK95" s="251">
        <v>348</v>
      </c>
      <c r="BL95" s="251">
        <v>5</v>
      </c>
      <c r="BM95" s="252">
        <f t="shared" si="80"/>
        <v>10</v>
      </c>
      <c r="BN95" s="252">
        <f t="shared" si="81"/>
        <v>30</v>
      </c>
      <c r="BO95" s="252">
        <f t="shared" si="82"/>
        <v>30</v>
      </c>
      <c r="BP95" s="252">
        <f t="shared" si="83"/>
        <v>30</v>
      </c>
      <c r="BQ95" s="254">
        <f t="shared" si="84"/>
        <v>4.5999999999999996</v>
      </c>
      <c r="BR95">
        <f t="shared" si="77"/>
        <v>16</v>
      </c>
      <c r="BS95">
        <v>0</v>
      </c>
      <c r="BT95">
        <v>1</v>
      </c>
      <c r="BU95" t="s">
        <v>139</v>
      </c>
      <c r="BV95" t="str">
        <f t="shared" si="97"/>
        <v>0</v>
      </c>
      <c r="BW95" t="str">
        <f t="shared" si="97"/>
        <v>0</v>
      </c>
      <c r="BX95" t="str">
        <f t="shared" si="97"/>
        <v>1</v>
      </c>
      <c r="BY95" t="s">
        <v>23</v>
      </c>
      <c r="BZ95" s="253">
        <f t="shared" si="85"/>
        <v>0</v>
      </c>
      <c r="CA95" s="253">
        <f t="shared" si="86"/>
        <v>0</v>
      </c>
      <c r="CB95" s="253">
        <f t="shared" si="87"/>
        <v>53.359999999999992</v>
      </c>
      <c r="CC95" s="253">
        <f t="shared" si="88"/>
        <v>53.359999999999992</v>
      </c>
      <c r="CD95" s="253">
        <f t="shared" si="89"/>
        <v>53.359999999999992</v>
      </c>
      <c r="CE95" s="253">
        <f t="shared" si="90"/>
        <v>53.359999999999992</v>
      </c>
      <c r="CF95" s="253">
        <f t="shared" si="91"/>
        <v>53.359999999999992</v>
      </c>
      <c r="CG95" s="253">
        <f t="shared" si="92"/>
        <v>53.359999999999992</v>
      </c>
      <c r="CH95" s="253">
        <f t="shared" si="93"/>
        <v>53.359999999999992</v>
      </c>
      <c r="CI95" s="253">
        <f t="shared" si="94"/>
        <v>53.359999999999992</v>
      </c>
      <c r="CJ95" s="253">
        <f t="shared" si="95"/>
        <v>53.359999999999992</v>
      </c>
      <c r="CK95" s="253">
        <f t="shared" si="96"/>
        <v>53.359999999999992</v>
      </c>
    </row>
    <row r="96" spans="1:89" ht="27.6" x14ac:dyDescent="0.3">
      <c r="B96" s="129">
        <v>49</v>
      </c>
      <c r="C96" s="192">
        <v>211011</v>
      </c>
      <c r="D96" s="189">
        <v>21110219</v>
      </c>
      <c r="E96" s="102" t="s">
        <v>132</v>
      </c>
      <c r="F96" s="108" t="s">
        <v>344</v>
      </c>
      <c r="G96" s="108" t="s">
        <v>345</v>
      </c>
      <c r="H96" s="109" t="s">
        <v>18</v>
      </c>
      <c r="I96" s="123"/>
      <c r="J96" s="109" t="s">
        <v>19</v>
      </c>
      <c r="K96" s="111">
        <f t="shared" si="0"/>
        <v>0</v>
      </c>
      <c r="L96" s="104" t="s">
        <v>138</v>
      </c>
      <c r="M96" s="104">
        <v>16</v>
      </c>
      <c r="N96" s="262">
        <f t="shared" si="78"/>
        <v>15.61</v>
      </c>
      <c r="O96" s="106">
        <v>15.61</v>
      </c>
      <c r="P96" s="110">
        <f t="shared" si="56"/>
        <v>0</v>
      </c>
      <c r="Q96" s="112" t="s">
        <v>139</v>
      </c>
      <c r="R96" s="113">
        <f t="shared" si="50"/>
        <v>0</v>
      </c>
      <c r="S96" s="114">
        <f t="shared" si="57"/>
        <v>0</v>
      </c>
      <c r="T96" s="113">
        <f t="shared" si="51"/>
        <v>0</v>
      </c>
      <c r="U96" s="115">
        <f t="shared" si="58"/>
        <v>0</v>
      </c>
      <c r="V96" s="113">
        <f t="shared" si="52"/>
        <v>0</v>
      </c>
      <c r="W96" s="115">
        <f t="shared" si="59"/>
        <v>0</v>
      </c>
      <c r="X96" s="113">
        <f t="shared" si="53"/>
        <v>0</v>
      </c>
      <c r="Y96" s="115">
        <f t="shared" si="60"/>
        <v>0</v>
      </c>
      <c r="Z96" s="116">
        <f t="shared" si="54"/>
        <v>0</v>
      </c>
      <c r="AA96" s="117" t="b">
        <f t="shared" si="55"/>
        <v>1</v>
      </c>
      <c r="AB96" s="123"/>
      <c r="AC96" s="124"/>
      <c r="AD96" s="109" t="s">
        <v>22</v>
      </c>
      <c r="AE96" s="108" t="s">
        <v>23</v>
      </c>
      <c r="AF96" s="125"/>
      <c r="AG96" s="126"/>
      <c r="AH96" s="121">
        <v>0</v>
      </c>
      <c r="AI96" s="164">
        <f t="shared" si="61"/>
        <v>0</v>
      </c>
      <c r="AJ96" s="127">
        <v>0</v>
      </c>
      <c r="AK96" s="164">
        <f t="shared" si="62"/>
        <v>0</v>
      </c>
      <c r="AL96" s="127"/>
      <c r="AM96" s="164">
        <f t="shared" si="63"/>
        <v>0</v>
      </c>
      <c r="AN96" s="127"/>
      <c r="AO96" s="164">
        <f t="shared" si="64"/>
        <v>0</v>
      </c>
      <c r="AP96" s="127"/>
      <c r="AQ96" s="164">
        <f t="shared" si="65"/>
        <v>0</v>
      </c>
      <c r="AR96" s="127"/>
      <c r="AS96" s="164">
        <f t="shared" si="66"/>
        <v>0</v>
      </c>
      <c r="AT96" s="127"/>
      <c r="AU96" s="164">
        <f t="shared" si="67"/>
        <v>0</v>
      </c>
      <c r="AV96" s="127"/>
      <c r="AW96" s="164">
        <f t="shared" si="68"/>
        <v>0</v>
      </c>
      <c r="AX96" s="127"/>
      <c r="AY96" s="164">
        <f t="shared" si="69"/>
        <v>0</v>
      </c>
      <c r="AZ96" s="127"/>
      <c r="BA96" s="164">
        <f t="shared" si="70"/>
        <v>0</v>
      </c>
      <c r="BB96" s="127"/>
      <c r="BC96" s="164">
        <f t="shared" si="71"/>
        <v>0</v>
      </c>
      <c r="BD96" s="127"/>
      <c r="BE96" s="164">
        <f t="shared" si="72"/>
        <v>0</v>
      </c>
      <c r="BF96" s="253">
        <f t="shared" si="73"/>
        <v>0</v>
      </c>
      <c r="BG96" s="253">
        <f t="shared" si="74"/>
        <v>0</v>
      </c>
      <c r="BH96" s="10" t="b">
        <f t="shared" si="75"/>
        <v>1</v>
      </c>
      <c r="BI96" s="253">
        <f t="shared" si="76"/>
        <v>0</v>
      </c>
      <c r="BJ96" s="250">
        <f t="shared" si="79"/>
        <v>21110219</v>
      </c>
      <c r="BK96" s="251">
        <v>348</v>
      </c>
      <c r="BL96" s="251">
        <v>5</v>
      </c>
      <c r="BM96" s="252">
        <f t="shared" si="80"/>
        <v>0</v>
      </c>
      <c r="BN96" s="252">
        <f t="shared" si="81"/>
        <v>0</v>
      </c>
      <c r="BO96" s="252">
        <f t="shared" si="82"/>
        <v>0</v>
      </c>
      <c r="BP96" s="252">
        <f t="shared" si="83"/>
        <v>0</v>
      </c>
      <c r="BQ96" s="254">
        <f t="shared" si="84"/>
        <v>15.61</v>
      </c>
      <c r="BR96">
        <f t="shared" si="77"/>
        <v>16</v>
      </c>
      <c r="BS96">
        <v>0</v>
      </c>
      <c r="BT96">
        <v>1</v>
      </c>
      <c r="BU96" t="s">
        <v>139</v>
      </c>
      <c r="BV96" t="str">
        <f t="shared" si="97"/>
        <v>0</v>
      </c>
      <c r="BW96" t="str">
        <f t="shared" si="97"/>
        <v>0</v>
      </c>
      <c r="BX96" t="str">
        <f t="shared" si="97"/>
        <v>1</v>
      </c>
      <c r="BY96" t="s">
        <v>23</v>
      </c>
      <c r="BZ96" s="253">
        <f t="shared" si="85"/>
        <v>0</v>
      </c>
      <c r="CA96" s="253">
        <f t="shared" si="86"/>
        <v>0</v>
      </c>
      <c r="CB96" s="253">
        <f t="shared" si="87"/>
        <v>0</v>
      </c>
      <c r="CC96" s="253">
        <f t="shared" si="88"/>
        <v>0</v>
      </c>
      <c r="CD96" s="253">
        <f t="shared" si="89"/>
        <v>0</v>
      </c>
      <c r="CE96" s="253">
        <f t="shared" si="90"/>
        <v>0</v>
      </c>
      <c r="CF96" s="253">
        <f t="shared" si="91"/>
        <v>0</v>
      </c>
      <c r="CG96" s="253">
        <f t="shared" si="92"/>
        <v>0</v>
      </c>
      <c r="CH96" s="253">
        <f t="shared" si="93"/>
        <v>0</v>
      </c>
      <c r="CI96" s="253">
        <f t="shared" si="94"/>
        <v>0</v>
      </c>
      <c r="CJ96" s="253">
        <f t="shared" si="95"/>
        <v>0</v>
      </c>
      <c r="CK96" s="253">
        <f t="shared" si="96"/>
        <v>0</v>
      </c>
    </row>
    <row r="97" spans="1:89" ht="27.6" x14ac:dyDescent="0.3">
      <c r="A97" s="218"/>
      <c r="B97" s="194">
        <v>49</v>
      </c>
      <c r="C97" s="195">
        <v>211011</v>
      </c>
      <c r="D97" s="196">
        <v>21110219</v>
      </c>
      <c r="E97" s="197" t="s">
        <v>132</v>
      </c>
      <c r="F97" s="198" t="s">
        <v>344</v>
      </c>
      <c r="G97" s="198" t="s">
        <v>345</v>
      </c>
      <c r="H97" s="199" t="s">
        <v>18</v>
      </c>
      <c r="I97" s="194"/>
      <c r="J97" s="199" t="s">
        <v>19</v>
      </c>
      <c r="K97" s="200">
        <f t="shared" si="0"/>
        <v>14</v>
      </c>
      <c r="L97" s="201" t="s">
        <v>138</v>
      </c>
      <c r="M97" s="104">
        <v>16</v>
      </c>
      <c r="N97" s="262">
        <f t="shared" si="78"/>
        <v>24.57</v>
      </c>
      <c r="O97" s="202">
        <v>24.57</v>
      </c>
      <c r="P97" s="110">
        <f t="shared" si="56"/>
        <v>399.01679999999999</v>
      </c>
      <c r="Q97" s="204" t="s">
        <v>139</v>
      </c>
      <c r="R97" s="113">
        <f t="shared" si="50"/>
        <v>0</v>
      </c>
      <c r="S97" s="114">
        <f t="shared" si="57"/>
        <v>0</v>
      </c>
      <c r="T97" s="113">
        <f t="shared" si="51"/>
        <v>2</v>
      </c>
      <c r="U97" s="115">
        <f t="shared" si="58"/>
        <v>57.002399999999994</v>
      </c>
      <c r="V97" s="113">
        <f t="shared" si="52"/>
        <v>6</v>
      </c>
      <c r="W97" s="115">
        <f t="shared" si="59"/>
        <v>171.00719999999998</v>
      </c>
      <c r="X97" s="113">
        <f t="shared" si="53"/>
        <v>6</v>
      </c>
      <c r="Y97" s="115">
        <f t="shared" si="60"/>
        <v>171.00719999999998</v>
      </c>
      <c r="Z97" s="116">
        <f t="shared" si="54"/>
        <v>399.01679999999999</v>
      </c>
      <c r="AA97" s="117" t="b">
        <f t="shared" si="55"/>
        <v>1</v>
      </c>
      <c r="AB97" s="194"/>
      <c r="AC97" s="213"/>
      <c r="AD97" s="109" t="s">
        <v>22</v>
      </c>
      <c r="AE97" s="108" t="s">
        <v>23</v>
      </c>
      <c r="AF97" s="214"/>
      <c r="AG97" s="215"/>
      <c r="AH97" s="210"/>
      <c r="AI97" s="164">
        <f t="shared" si="61"/>
        <v>0</v>
      </c>
      <c r="AJ97" s="216"/>
      <c r="AK97" s="164">
        <f t="shared" si="62"/>
        <v>0</v>
      </c>
      <c r="AL97" s="216">
        <v>0</v>
      </c>
      <c r="AM97" s="164">
        <f t="shared" si="63"/>
        <v>0</v>
      </c>
      <c r="AN97" s="216">
        <v>0</v>
      </c>
      <c r="AO97" s="164">
        <f t="shared" si="64"/>
        <v>0</v>
      </c>
      <c r="AP97" s="216">
        <v>0</v>
      </c>
      <c r="AQ97" s="164">
        <f t="shared" si="65"/>
        <v>0</v>
      </c>
      <c r="AR97" s="216">
        <v>2</v>
      </c>
      <c r="AS97" s="164">
        <f t="shared" si="66"/>
        <v>57.002399999999994</v>
      </c>
      <c r="AT97" s="216">
        <v>2</v>
      </c>
      <c r="AU97" s="164">
        <f t="shared" si="67"/>
        <v>57.002399999999994</v>
      </c>
      <c r="AV97" s="216">
        <v>2</v>
      </c>
      <c r="AW97" s="164">
        <f t="shared" si="68"/>
        <v>57.002399999999994</v>
      </c>
      <c r="AX97" s="216">
        <v>2</v>
      </c>
      <c r="AY97" s="164">
        <f t="shared" si="69"/>
        <v>57.002399999999994</v>
      </c>
      <c r="AZ97" s="216">
        <v>2</v>
      </c>
      <c r="BA97" s="164">
        <f t="shared" si="70"/>
        <v>57.002399999999994</v>
      </c>
      <c r="BB97" s="216">
        <v>2</v>
      </c>
      <c r="BC97" s="164">
        <f t="shared" si="71"/>
        <v>57.002399999999994</v>
      </c>
      <c r="BD97" s="216">
        <v>2</v>
      </c>
      <c r="BE97" s="164">
        <f t="shared" si="72"/>
        <v>57.002399999999994</v>
      </c>
      <c r="BF97" s="253">
        <f t="shared" si="73"/>
        <v>399.01679999999999</v>
      </c>
      <c r="BG97" s="253">
        <f t="shared" si="74"/>
        <v>399.01679999999988</v>
      </c>
      <c r="BH97" s="10" t="b">
        <f t="shared" si="75"/>
        <v>1</v>
      </c>
      <c r="BI97" s="253">
        <f t="shared" si="76"/>
        <v>0</v>
      </c>
      <c r="BJ97" s="250">
        <f t="shared" si="79"/>
        <v>21110219</v>
      </c>
      <c r="BK97" s="251">
        <v>348</v>
      </c>
      <c r="BL97" s="251">
        <v>5</v>
      </c>
      <c r="BM97" s="252">
        <f t="shared" si="80"/>
        <v>0</v>
      </c>
      <c r="BN97" s="252">
        <f t="shared" si="81"/>
        <v>2</v>
      </c>
      <c r="BO97" s="252">
        <f t="shared" si="82"/>
        <v>6</v>
      </c>
      <c r="BP97" s="252">
        <f t="shared" si="83"/>
        <v>6</v>
      </c>
      <c r="BQ97" s="254">
        <f t="shared" si="84"/>
        <v>24.57</v>
      </c>
      <c r="BR97">
        <f t="shared" si="77"/>
        <v>16</v>
      </c>
      <c r="BS97">
        <v>0</v>
      </c>
      <c r="BT97">
        <v>1</v>
      </c>
      <c r="BU97" t="s">
        <v>139</v>
      </c>
      <c r="BV97" t="str">
        <f t="shared" si="97"/>
        <v>0</v>
      </c>
      <c r="BW97" t="str">
        <f t="shared" si="97"/>
        <v>0</v>
      </c>
      <c r="BX97" t="str">
        <f t="shared" si="97"/>
        <v>1</v>
      </c>
      <c r="BY97" t="s">
        <v>23</v>
      </c>
      <c r="BZ97" s="253">
        <f t="shared" si="85"/>
        <v>0</v>
      </c>
      <c r="CA97" s="253">
        <f t="shared" si="86"/>
        <v>0</v>
      </c>
      <c r="CB97" s="253">
        <f t="shared" si="87"/>
        <v>0</v>
      </c>
      <c r="CC97" s="253">
        <f t="shared" si="88"/>
        <v>0</v>
      </c>
      <c r="CD97" s="253">
        <f t="shared" si="89"/>
        <v>0</v>
      </c>
      <c r="CE97" s="253">
        <f t="shared" si="90"/>
        <v>57.002399999999994</v>
      </c>
      <c r="CF97" s="253">
        <f t="shared" si="91"/>
        <v>57.002399999999994</v>
      </c>
      <c r="CG97" s="253">
        <f t="shared" si="92"/>
        <v>57.002399999999994</v>
      </c>
      <c r="CH97" s="253">
        <f t="shared" si="93"/>
        <v>57.002399999999994</v>
      </c>
      <c r="CI97" s="253">
        <f t="shared" si="94"/>
        <v>57.002399999999994</v>
      </c>
      <c r="CJ97" s="253">
        <f t="shared" si="95"/>
        <v>57.002399999999994</v>
      </c>
      <c r="CK97" s="253">
        <f t="shared" si="96"/>
        <v>57.002399999999994</v>
      </c>
    </row>
    <row r="98" spans="1:89" ht="27.6" x14ac:dyDescent="0.3">
      <c r="A98" s="218"/>
      <c r="B98" s="194">
        <v>50</v>
      </c>
      <c r="C98" s="195">
        <v>211011</v>
      </c>
      <c r="D98" s="189">
        <v>21110214</v>
      </c>
      <c r="E98" s="197" t="s">
        <v>435</v>
      </c>
      <c r="F98" s="198" t="s">
        <v>344</v>
      </c>
      <c r="G98" s="198" t="s">
        <v>345</v>
      </c>
      <c r="H98" s="199" t="s">
        <v>18</v>
      </c>
      <c r="I98" s="194"/>
      <c r="J98" s="199" t="s">
        <v>19</v>
      </c>
      <c r="K98" s="200">
        <f t="shared" ref="K98" si="98">R98+T98+V98+X98</f>
        <v>25</v>
      </c>
      <c r="L98" s="201" t="s">
        <v>138</v>
      </c>
      <c r="M98" s="104">
        <v>0</v>
      </c>
      <c r="N98" s="262">
        <f t="shared" ref="N98" si="99">ROUND(O98,2)</f>
        <v>24.57</v>
      </c>
      <c r="O98" s="202">
        <v>24.57</v>
      </c>
      <c r="P98" s="110">
        <f t="shared" ref="P98" si="100">(O98*(M98/100+1))*K98</f>
        <v>614.25</v>
      </c>
      <c r="Q98" s="204" t="s">
        <v>139</v>
      </c>
      <c r="R98" s="113">
        <f t="shared" ref="R98" si="101">AH98+AJ98+AL98</f>
        <v>6</v>
      </c>
      <c r="S98" s="114">
        <f t="shared" ref="S98" si="102">R98*(O98*(M98/100+1))</f>
        <v>147.42000000000002</v>
      </c>
      <c r="T98" s="113">
        <f t="shared" ref="T98" si="103">AN98+AP98+AR98</f>
        <v>13</v>
      </c>
      <c r="U98" s="115">
        <f t="shared" ref="U98" si="104">T98*(O98*(M98/100+1))</f>
        <v>319.41000000000003</v>
      </c>
      <c r="V98" s="113">
        <f t="shared" ref="V98" si="105">AT98+AV98+AX98</f>
        <v>3</v>
      </c>
      <c r="W98" s="115">
        <f t="shared" ref="W98" si="106">V98*(O98*(M98/100+1))</f>
        <v>73.710000000000008</v>
      </c>
      <c r="X98" s="113">
        <f t="shared" ref="X98" si="107">AZ98+BB98+BD98</f>
        <v>3</v>
      </c>
      <c r="Y98" s="115">
        <f t="shared" ref="Y98" si="108">X98*(O98*(M98/100+1))</f>
        <v>73.710000000000008</v>
      </c>
      <c r="Z98" s="116">
        <f t="shared" ref="Z98" si="109">S98+U98+W98+Y98</f>
        <v>614.25000000000011</v>
      </c>
      <c r="AA98" s="117" t="b">
        <f t="shared" ref="AA98" si="110">K98=(SUM(X98,V98,T98,R98))</f>
        <v>1</v>
      </c>
      <c r="AB98" s="194"/>
      <c r="AC98" s="213"/>
      <c r="AD98" s="109" t="s">
        <v>22</v>
      </c>
      <c r="AE98" s="108" t="s">
        <v>23</v>
      </c>
      <c r="AF98" s="214"/>
      <c r="AG98" s="215"/>
      <c r="AH98" s="210"/>
      <c r="AI98" s="164">
        <f t="shared" ref="AI98" si="111">AH98*(O98*(M98/100+1))</f>
        <v>0</v>
      </c>
      <c r="AJ98" s="216"/>
      <c r="AK98" s="164">
        <f t="shared" ref="AK98" si="112">AJ98*(O98*(M98/100+1))</f>
        <v>0</v>
      </c>
      <c r="AL98" s="216">
        <v>6</v>
      </c>
      <c r="AM98" s="164">
        <f t="shared" ref="AM98" si="113">AL98*(O98*(M98/100+1))</f>
        <v>147.42000000000002</v>
      </c>
      <c r="AN98" s="216">
        <v>6</v>
      </c>
      <c r="AO98" s="164">
        <f t="shared" ref="AO98" si="114">AN98*(O98*(M98/100+1))</f>
        <v>147.42000000000002</v>
      </c>
      <c r="AP98" s="216">
        <v>6</v>
      </c>
      <c r="AQ98" s="164">
        <f t="shared" ref="AQ98" si="115">AP98*(O98*(M98/100+1))</f>
        <v>147.42000000000002</v>
      </c>
      <c r="AR98" s="216">
        <v>1</v>
      </c>
      <c r="AS98" s="164">
        <f t="shared" ref="AS98" si="116">AR98*(O98*(M98/100+1))</f>
        <v>24.57</v>
      </c>
      <c r="AT98" s="216">
        <v>1</v>
      </c>
      <c r="AU98" s="164">
        <f t="shared" ref="AU98" si="117">AT98*(O98*(M98/100+1))</f>
        <v>24.57</v>
      </c>
      <c r="AV98" s="216">
        <v>1</v>
      </c>
      <c r="AW98" s="164">
        <f t="shared" ref="AW98" si="118">AV98*(O98*(M98/100+1))</f>
        <v>24.57</v>
      </c>
      <c r="AX98" s="216">
        <v>1</v>
      </c>
      <c r="AY98" s="164">
        <f t="shared" ref="AY98" si="119">AX98*(O98*(M98/100+1))</f>
        <v>24.57</v>
      </c>
      <c r="AZ98" s="216">
        <v>1</v>
      </c>
      <c r="BA98" s="164">
        <f t="shared" ref="BA98" si="120">AZ98*(O98*(M98/100+1))</f>
        <v>24.57</v>
      </c>
      <c r="BB98" s="216">
        <v>1</v>
      </c>
      <c r="BC98" s="164">
        <f t="shared" ref="BC98" si="121">BB98*(O98*(M98/100+1))</f>
        <v>24.57</v>
      </c>
      <c r="BD98" s="216">
        <v>1</v>
      </c>
      <c r="BE98" s="164">
        <f t="shared" ref="BE98" si="122">BD98*(O98*(M98/100+1))</f>
        <v>24.57</v>
      </c>
      <c r="BF98" s="253">
        <f t="shared" ref="BF98" si="123">SUM(R98,T98,V98,X98)*(O98*(M98/100+1))</f>
        <v>614.25</v>
      </c>
      <c r="BG98" s="253">
        <f t="shared" ref="BG98" si="124">SUM(BE98,BC98,BA98,AY98,AW98,AU98,AS98,AQ98,AO98,AM98,AK98,AI98)</f>
        <v>614.25</v>
      </c>
      <c r="BH98" s="10" t="b">
        <f t="shared" ref="BH98" si="125">BF98=BG98</f>
        <v>1</v>
      </c>
      <c r="BI98" s="253">
        <f t="shared" ref="BI98" si="126">BF98-BG98</f>
        <v>0</v>
      </c>
      <c r="BJ98" s="250">
        <f t="shared" ref="BJ98" si="127">D98</f>
        <v>21110214</v>
      </c>
      <c r="BK98" s="251">
        <v>348</v>
      </c>
      <c r="BL98" s="251">
        <v>5</v>
      </c>
      <c r="BM98" s="252">
        <f t="shared" ref="BM98" si="128">R98</f>
        <v>6</v>
      </c>
      <c r="BN98" s="252">
        <f t="shared" ref="BN98" si="129">T98</f>
        <v>13</v>
      </c>
      <c r="BO98" s="252">
        <f t="shared" ref="BO98" si="130">V98</f>
        <v>3</v>
      </c>
      <c r="BP98" s="252">
        <f t="shared" ref="BP98" si="131">X98</f>
        <v>3</v>
      </c>
      <c r="BQ98" s="254">
        <f t="shared" ref="BQ98" si="132">N98</f>
        <v>24.57</v>
      </c>
      <c r="BR98">
        <f t="shared" ref="BR98" si="133">M98</f>
        <v>0</v>
      </c>
      <c r="BS98">
        <v>0</v>
      </c>
      <c r="BT98">
        <v>1</v>
      </c>
      <c r="BU98" t="s">
        <v>139</v>
      </c>
      <c r="BV98" t="str">
        <f t="shared" ref="BV98" si="134">IF(AB98 = "X", "1", "0")</f>
        <v>0</v>
      </c>
      <c r="BW98" t="str">
        <f t="shared" ref="BW98" si="135">IF(AC98 = "X", "1", "0")</f>
        <v>0</v>
      </c>
      <c r="BX98" t="str">
        <f t="shared" ref="BX98" si="136">IF(AD98 = "X", "1", "0")</f>
        <v>1</v>
      </c>
      <c r="BY98" t="s">
        <v>23</v>
      </c>
      <c r="BZ98" s="253">
        <f t="shared" ref="BZ98" si="137">AI98</f>
        <v>0</v>
      </c>
      <c r="CA98" s="253">
        <f t="shared" ref="CA98" si="138">AK98</f>
        <v>0</v>
      </c>
      <c r="CB98" s="253">
        <f t="shared" ref="CB98" si="139">AM98</f>
        <v>147.42000000000002</v>
      </c>
      <c r="CC98" s="253">
        <f t="shared" ref="CC98" si="140">AO98</f>
        <v>147.42000000000002</v>
      </c>
      <c r="CD98" s="253">
        <f t="shared" ref="CD98" si="141">AQ98</f>
        <v>147.42000000000002</v>
      </c>
      <c r="CE98" s="253">
        <f t="shared" ref="CE98" si="142">AS98</f>
        <v>24.57</v>
      </c>
      <c r="CF98" s="253">
        <f t="shared" ref="CF98" si="143">AU98</f>
        <v>24.57</v>
      </c>
      <c r="CG98" s="253">
        <f t="shared" ref="CG98" si="144">AW98</f>
        <v>24.57</v>
      </c>
      <c r="CH98" s="253">
        <f t="shared" ref="CH98" si="145">AY98</f>
        <v>24.57</v>
      </c>
      <c r="CI98" s="253">
        <f t="shared" ref="CI98" si="146">BA98</f>
        <v>24.57</v>
      </c>
      <c r="CJ98" s="253">
        <f t="shared" ref="CJ98" si="147">BC98</f>
        <v>24.57</v>
      </c>
      <c r="CK98" s="253">
        <f t="shared" ref="CK98" si="148">BE98</f>
        <v>24.57</v>
      </c>
    </row>
    <row r="99" spans="1:89" ht="27.6" x14ac:dyDescent="0.3">
      <c r="B99" s="129">
        <v>50</v>
      </c>
      <c r="C99" s="192">
        <v>211011</v>
      </c>
      <c r="D99" s="189">
        <v>21110214</v>
      </c>
      <c r="E99" s="103" t="s">
        <v>133</v>
      </c>
      <c r="F99" s="108" t="s">
        <v>344</v>
      </c>
      <c r="G99" s="108" t="s">
        <v>345</v>
      </c>
      <c r="H99" s="109" t="s">
        <v>18</v>
      </c>
      <c r="I99" s="123"/>
      <c r="J99" s="109" t="s">
        <v>19</v>
      </c>
      <c r="K99" s="200">
        <f t="shared" si="0"/>
        <v>0</v>
      </c>
      <c r="L99" s="104" t="s">
        <v>138</v>
      </c>
      <c r="M99" s="104">
        <v>16</v>
      </c>
      <c r="N99" s="262">
        <f t="shared" si="78"/>
        <v>24.65</v>
      </c>
      <c r="O99" s="106">
        <v>24.65</v>
      </c>
      <c r="P99" s="110">
        <f t="shared" si="56"/>
        <v>0</v>
      </c>
      <c r="Q99" s="112" t="s">
        <v>139</v>
      </c>
      <c r="R99" s="113">
        <f t="shared" si="50"/>
        <v>0</v>
      </c>
      <c r="S99" s="114">
        <f t="shared" si="57"/>
        <v>0</v>
      </c>
      <c r="T99" s="113">
        <f t="shared" si="51"/>
        <v>0</v>
      </c>
      <c r="U99" s="115">
        <f t="shared" si="58"/>
        <v>0</v>
      </c>
      <c r="V99" s="113">
        <f t="shared" si="52"/>
        <v>0</v>
      </c>
      <c r="W99" s="115">
        <f t="shared" si="59"/>
        <v>0</v>
      </c>
      <c r="X99" s="113">
        <f t="shared" si="53"/>
        <v>0</v>
      </c>
      <c r="Y99" s="115">
        <f t="shared" si="60"/>
        <v>0</v>
      </c>
      <c r="Z99" s="116">
        <f t="shared" si="54"/>
        <v>0</v>
      </c>
      <c r="AA99" s="117" t="b">
        <f t="shared" si="55"/>
        <v>1</v>
      </c>
      <c r="AB99" s="123"/>
      <c r="AC99" s="124"/>
      <c r="AD99" s="109" t="s">
        <v>22</v>
      </c>
      <c r="AE99" s="108" t="s">
        <v>23</v>
      </c>
      <c r="AF99" s="125"/>
      <c r="AG99" s="126"/>
      <c r="AH99" s="121">
        <v>0</v>
      </c>
      <c r="AI99" s="164">
        <f t="shared" si="61"/>
        <v>0</v>
      </c>
      <c r="AJ99" s="127">
        <v>0</v>
      </c>
      <c r="AK99" s="164">
        <f t="shared" si="62"/>
        <v>0</v>
      </c>
      <c r="AL99" s="127">
        <v>0</v>
      </c>
      <c r="AM99" s="164">
        <f t="shared" si="63"/>
        <v>0</v>
      </c>
      <c r="AN99" s="127"/>
      <c r="AO99" s="164">
        <f t="shared" si="64"/>
        <v>0</v>
      </c>
      <c r="AP99" s="127"/>
      <c r="AQ99" s="164">
        <f t="shared" si="65"/>
        <v>0</v>
      </c>
      <c r="AR99" s="127"/>
      <c r="AS99" s="164">
        <f t="shared" si="66"/>
        <v>0</v>
      </c>
      <c r="AT99" s="127"/>
      <c r="AU99" s="164">
        <f t="shared" si="67"/>
        <v>0</v>
      </c>
      <c r="AV99" s="127"/>
      <c r="AW99" s="164">
        <f t="shared" si="68"/>
        <v>0</v>
      </c>
      <c r="AX99" s="127"/>
      <c r="AY99" s="164">
        <f t="shared" si="69"/>
        <v>0</v>
      </c>
      <c r="AZ99" s="127"/>
      <c r="BA99" s="164">
        <f t="shared" si="70"/>
        <v>0</v>
      </c>
      <c r="BB99" s="127"/>
      <c r="BC99" s="164">
        <f t="shared" si="71"/>
        <v>0</v>
      </c>
      <c r="BD99" s="127"/>
      <c r="BE99" s="164">
        <f t="shared" si="72"/>
        <v>0</v>
      </c>
      <c r="BF99" s="253">
        <f t="shared" si="73"/>
        <v>0</v>
      </c>
      <c r="BG99" s="253">
        <f t="shared" si="74"/>
        <v>0</v>
      </c>
      <c r="BH99" s="10" t="b">
        <f t="shared" si="75"/>
        <v>1</v>
      </c>
      <c r="BI99" s="253">
        <f t="shared" si="76"/>
        <v>0</v>
      </c>
      <c r="BJ99" s="250">
        <f t="shared" si="79"/>
        <v>21110214</v>
      </c>
      <c r="BK99" s="251">
        <v>348</v>
      </c>
      <c r="BL99" s="251">
        <v>5</v>
      </c>
      <c r="BM99" s="252">
        <f t="shared" si="80"/>
        <v>0</v>
      </c>
      <c r="BN99" s="252">
        <f t="shared" si="81"/>
        <v>0</v>
      </c>
      <c r="BO99" s="252">
        <f t="shared" si="82"/>
        <v>0</v>
      </c>
      <c r="BP99" s="252">
        <f t="shared" si="83"/>
        <v>0</v>
      </c>
      <c r="BQ99" s="254">
        <f t="shared" si="84"/>
        <v>24.65</v>
      </c>
      <c r="BR99">
        <f t="shared" si="77"/>
        <v>16</v>
      </c>
      <c r="BS99">
        <v>0</v>
      </c>
      <c r="BT99">
        <v>1</v>
      </c>
      <c r="BU99" t="s">
        <v>139</v>
      </c>
      <c r="BV99" t="str">
        <f t="shared" si="97"/>
        <v>0</v>
      </c>
      <c r="BW99" t="str">
        <f t="shared" si="97"/>
        <v>0</v>
      </c>
      <c r="BX99" t="str">
        <f t="shared" si="97"/>
        <v>1</v>
      </c>
      <c r="BY99" t="s">
        <v>23</v>
      </c>
      <c r="BZ99" s="253">
        <f t="shared" si="85"/>
        <v>0</v>
      </c>
      <c r="CA99" s="253">
        <f t="shared" si="86"/>
        <v>0</v>
      </c>
      <c r="CB99" s="253">
        <f t="shared" si="87"/>
        <v>0</v>
      </c>
      <c r="CC99" s="253">
        <f t="shared" si="88"/>
        <v>0</v>
      </c>
      <c r="CD99" s="253">
        <f t="shared" si="89"/>
        <v>0</v>
      </c>
      <c r="CE99" s="253">
        <f t="shared" si="90"/>
        <v>0</v>
      </c>
      <c r="CF99" s="253">
        <f t="shared" si="91"/>
        <v>0</v>
      </c>
      <c r="CG99" s="253">
        <f t="shared" si="92"/>
        <v>0</v>
      </c>
      <c r="CH99" s="253">
        <f t="shared" si="93"/>
        <v>0</v>
      </c>
      <c r="CI99" s="253">
        <f t="shared" si="94"/>
        <v>0</v>
      </c>
      <c r="CJ99" s="253">
        <f t="shared" si="95"/>
        <v>0</v>
      </c>
      <c r="CK99" s="253">
        <f t="shared" si="96"/>
        <v>0</v>
      </c>
    </row>
    <row r="100" spans="1:89" ht="27.6" x14ac:dyDescent="0.3">
      <c r="A100" s="218"/>
      <c r="B100" s="194">
        <v>50</v>
      </c>
      <c r="C100" s="195">
        <v>211011</v>
      </c>
      <c r="D100" s="189">
        <v>21110214</v>
      </c>
      <c r="E100" s="197" t="s">
        <v>133</v>
      </c>
      <c r="F100" s="198" t="s">
        <v>344</v>
      </c>
      <c r="G100" s="198" t="s">
        <v>345</v>
      </c>
      <c r="H100" s="199" t="s">
        <v>18</v>
      </c>
      <c r="I100" s="194"/>
      <c r="J100" s="199" t="s">
        <v>19</v>
      </c>
      <c r="K100" s="200">
        <f t="shared" si="0"/>
        <v>25</v>
      </c>
      <c r="L100" s="201" t="s">
        <v>138</v>
      </c>
      <c r="M100" s="104">
        <v>0</v>
      </c>
      <c r="N100" s="262">
        <f t="shared" si="78"/>
        <v>28.59</v>
      </c>
      <c r="O100" s="202">
        <v>28.59</v>
      </c>
      <c r="P100" s="110">
        <f t="shared" si="56"/>
        <v>714.75</v>
      </c>
      <c r="Q100" s="204" t="s">
        <v>139</v>
      </c>
      <c r="R100" s="113">
        <f t="shared" si="50"/>
        <v>6</v>
      </c>
      <c r="S100" s="114">
        <f t="shared" si="57"/>
        <v>171.54</v>
      </c>
      <c r="T100" s="113">
        <f t="shared" si="51"/>
        <v>13</v>
      </c>
      <c r="U100" s="115">
        <f t="shared" si="58"/>
        <v>371.67</v>
      </c>
      <c r="V100" s="113">
        <f t="shared" si="52"/>
        <v>3</v>
      </c>
      <c r="W100" s="115">
        <f t="shared" si="59"/>
        <v>85.77</v>
      </c>
      <c r="X100" s="113">
        <f t="shared" si="53"/>
        <v>3</v>
      </c>
      <c r="Y100" s="115">
        <f t="shared" si="60"/>
        <v>85.77</v>
      </c>
      <c r="Z100" s="116">
        <f t="shared" si="54"/>
        <v>714.75</v>
      </c>
      <c r="AA100" s="117" t="b">
        <f t="shared" si="55"/>
        <v>1</v>
      </c>
      <c r="AB100" s="194"/>
      <c r="AC100" s="213"/>
      <c r="AD100" s="109" t="s">
        <v>22</v>
      </c>
      <c r="AE100" s="108" t="s">
        <v>23</v>
      </c>
      <c r="AF100" s="214"/>
      <c r="AG100" s="215"/>
      <c r="AH100" s="210"/>
      <c r="AI100" s="164">
        <f t="shared" si="61"/>
        <v>0</v>
      </c>
      <c r="AJ100" s="216"/>
      <c r="AK100" s="164">
        <f t="shared" si="62"/>
        <v>0</v>
      </c>
      <c r="AL100" s="216">
        <v>6</v>
      </c>
      <c r="AM100" s="164">
        <f t="shared" si="63"/>
        <v>171.54</v>
      </c>
      <c r="AN100" s="216">
        <v>6</v>
      </c>
      <c r="AO100" s="164">
        <f t="shared" si="64"/>
        <v>171.54</v>
      </c>
      <c r="AP100" s="216">
        <v>6</v>
      </c>
      <c r="AQ100" s="164">
        <f t="shared" si="65"/>
        <v>171.54</v>
      </c>
      <c r="AR100" s="216">
        <v>1</v>
      </c>
      <c r="AS100" s="164">
        <f t="shared" si="66"/>
        <v>28.59</v>
      </c>
      <c r="AT100" s="216">
        <v>1</v>
      </c>
      <c r="AU100" s="164">
        <f t="shared" si="67"/>
        <v>28.59</v>
      </c>
      <c r="AV100" s="216">
        <v>1</v>
      </c>
      <c r="AW100" s="164">
        <f t="shared" si="68"/>
        <v>28.59</v>
      </c>
      <c r="AX100" s="216">
        <v>1</v>
      </c>
      <c r="AY100" s="164">
        <f t="shared" si="69"/>
        <v>28.59</v>
      </c>
      <c r="AZ100" s="216">
        <v>1</v>
      </c>
      <c r="BA100" s="164">
        <f t="shared" si="70"/>
        <v>28.59</v>
      </c>
      <c r="BB100" s="216">
        <v>1</v>
      </c>
      <c r="BC100" s="164">
        <f t="shared" si="71"/>
        <v>28.59</v>
      </c>
      <c r="BD100" s="216">
        <v>1</v>
      </c>
      <c r="BE100" s="164">
        <f t="shared" si="72"/>
        <v>28.59</v>
      </c>
      <c r="BF100" s="253">
        <f t="shared" si="73"/>
        <v>714.75</v>
      </c>
      <c r="BG100" s="253">
        <f t="shared" si="74"/>
        <v>714.74999999999989</v>
      </c>
      <c r="BH100" s="10" t="b">
        <f t="shared" si="75"/>
        <v>1</v>
      </c>
      <c r="BI100" s="253">
        <f t="shared" si="76"/>
        <v>0</v>
      </c>
      <c r="BJ100" s="250">
        <f t="shared" si="79"/>
        <v>21110214</v>
      </c>
      <c r="BK100" s="251">
        <v>348</v>
      </c>
      <c r="BL100" s="251">
        <v>5</v>
      </c>
      <c r="BM100" s="252">
        <f t="shared" si="80"/>
        <v>6</v>
      </c>
      <c r="BN100" s="252">
        <f t="shared" si="81"/>
        <v>13</v>
      </c>
      <c r="BO100" s="252">
        <f t="shared" si="82"/>
        <v>3</v>
      </c>
      <c r="BP100" s="252">
        <f t="shared" si="83"/>
        <v>3</v>
      </c>
      <c r="BQ100" s="254">
        <f t="shared" si="84"/>
        <v>28.59</v>
      </c>
      <c r="BR100">
        <f t="shared" si="77"/>
        <v>0</v>
      </c>
      <c r="BS100">
        <v>0</v>
      </c>
      <c r="BT100">
        <v>1</v>
      </c>
      <c r="BU100" t="s">
        <v>139</v>
      </c>
      <c r="BV100" t="str">
        <f t="shared" si="97"/>
        <v>0</v>
      </c>
      <c r="BW100" t="str">
        <f t="shared" si="97"/>
        <v>0</v>
      </c>
      <c r="BX100" t="str">
        <f t="shared" si="97"/>
        <v>1</v>
      </c>
      <c r="BY100" t="s">
        <v>23</v>
      </c>
      <c r="BZ100" s="253">
        <f t="shared" si="85"/>
        <v>0</v>
      </c>
      <c r="CA100" s="253">
        <f t="shared" si="86"/>
        <v>0</v>
      </c>
      <c r="CB100" s="253">
        <f t="shared" si="87"/>
        <v>171.54</v>
      </c>
      <c r="CC100" s="253">
        <f t="shared" si="88"/>
        <v>171.54</v>
      </c>
      <c r="CD100" s="253">
        <f t="shared" si="89"/>
        <v>171.54</v>
      </c>
      <c r="CE100" s="253">
        <f t="shared" si="90"/>
        <v>28.59</v>
      </c>
      <c r="CF100" s="253">
        <f t="shared" si="91"/>
        <v>28.59</v>
      </c>
      <c r="CG100" s="253">
        <f t="shared" si="92"/>
        <v>28.59</v>
      </c>
      <c r="CH100" s="253">
        <f t="shared" si="93"/>
        <v>28.59</v>
      </c>
      <c r="CI100" s="253">
        <f t="shared" si="94"/>
        <v>28.59</v>
      </c>
      <c r="CJ100" s="253">
        <f t="shared" si="95"/>
        <v>28.59</v>
      </c>
      <c r="CK100" s="253">
        <f t="shared" si="96"/>
        <v>28.59</v>
      </c>
    </row>
    <row r="101" spans="1:89" ht="27.6" x14ac:dyDescent="0.3">
      <c r="B101" s="129">
        <v>51</v>
      </c>
      <c r="C101" s="192">
        <v>211011</v>
      </c>
      <c r="D101" s="265">
        <v>21110223</v>
      </c>
      <c r="E101" s="102" t="s">
        <v>166</v>
      </c>
      <c r="F101" s="108" t="s">
        <v>344</v>
      </c>
      <c r="G101" s="108" t="s">
        <v>345</v>
      </c>
      <c r="H101" s="109" t="s">
        <v>18</v>
      </c>
      <c r="I101" s="123"/>
      <c r="J101" s="109" t="s">
        <v>19</v>
      </c>
      <c r="K101" s="111">
        <f t="shared" si="0"/>
        <v>0</v>
      </c>
      <c r="L101" s="104" t="s">
        <v>20</v>
      </c>
      <c r="M101" s="104">
        <v>16</v>
      </c>
      <c r="N101" s="262">
        <f t="shared" si="78"/>
        <v>0.66</v>
      </c>
      <c r="O101" s="106">
        <v>0.66</v>
      </c>
      <c r="P101" s="110">
        <f t="shared" si="56"/>
        <v>0</v>
      </c>
      <c r="Q101" s="112" t="s">
        <v>139</v>
      </c>
      <c r="R101" s="113">
        <f t="shared" si="50"/>
        <v>0</v>
      </c>
      <c r="S101" s="114">
        <f t="shared" si="57"/>
        <v>0</v>
      </c>
      <c r="T101" s="113">
        <f t="shared" si="51"/>
        <v>0</v>
      </c>
      <c r="U101" s="115">
        <f t="shared" si="58"/>
        <v>0</v>
      </c>
      <c r="V101" s="113">
        <f t="shared" si="52"/>
        <v>0</v>
      </c>
      <c r="W101" s="115">
        <f t="shared" si="59"/>
        <v>0</v>
      </c>
      <c r="X101" s="113">
        <f t="shared" si="53"/>
        <v>0</v>
      </c>
      <c r="Y101" s="115">
        <f t="shared" si="60"/>
        <v>0</v>
      </c>
      <c r="Z101" s="116">
        <f t="shared" si="54"/>
        <v>0</v>
      </c>
      <c r="AA101" s="117" t="b">
        <f t="shared" si="55"/>
        <v>1</v>
      </c>
      <c r="AB101" s="123"/>
      <c r="AC101" s="124"/>
      <c r="AD101" s="109" t="s">
        <v>22</v>
      </c>
      <c r="AE101" s="108" t="s">
        <v>23</v>
      </c>
      <c r="AF101" s="125"/>
      <c r="AG101" s="126"/>
      <c r="AH101" s="121">
        <v>0</v>
      </c>
      <c r="AI101" s="164">
        <f t="shared" si="61"/>
        <v>0</v>
      </c>
      <c r="AJ101" s="127">
        <v>0</v>
      </c>
      <c r="AK101" s="164">
        <f t="shared" si="62"/>
        <v>0</v>
      </c>
      <c r="AL101" s="127"/>
      <c r="AM101" s="164">
        <f t="shared" si="63"/>
        <v>0</v>
      </c>
      <c r="AN101" s="127"/>
      <c r="AO101" s="164">
        <f t="shared" si="64"/>
        <v>0</v>
      </c>
      <c r="AP101" s="127"/>
      <c r="AQ101" s="164">
        <f t="shared" si="65"/>
        <v>0</v>
      </c>
      <c r="AR101" s="127"/>
      <c r="AS101" s="164">
        <f t="shared" si="66"/>
        <v>0</v>
      </c>
      <c r="AT101" s="127"/>
      <c r="AU101" s="164">
        <f t="shared" si="67"/>
        <v>0</v>
      </c>
      <c r="AV101" s="127"/>
      <c r="AW101" s="164">
        <f t="shared" si="68"/>
        <v>0</v>
      </c>
      <c r="AX101" s="127"/>
      <c r="AY101" s="164">
        <f t="shared" si="69"/>
        <v>0</v>
      </c>
      <c r="AZ101" s="127"/>
      <c r="BA101" s="164">
        <f t="shared" si="70"/>
        <v>0</v>
      </c>
      <c r="BB101" s="127"/>
      <c r="BC101" s="164">
        <f t="shared" si="71"/>
        <v>0</v>
      </c>
      <c r="BD101" s="127"/>
      <c r="BE101" s="164">
        <f t="shared" si="72"/>
        <v>0</v>
      </c>
      <c r="BF101" s="253">
        <f t="shared" si="73"/>
        <v>0</v>
      </c>
      <c r="BG101" s="253">
        <f t="shared" si="74"/>
        <v>0</v>
      </c>
      <c r="BH101" s="10" t="b">
        <f t="shared" si="75"/>
        <v>1</v>
      </c>
      <c r="BI101" s="253">
        <f t="shared" si="76"/>
        <v>0</v>
      </c>
      <c r="BJ101" s="250">
        <f t="shared" si="79"/>
        <v>21110223</v>
      </c>
      <c r="BK101" s="251">
        <v>348</v>
      </c>
      <c r="BL101" s="251">
        <v>5</v>
      </c>
      <c r="BM101" s="252">
        <f t="shared" si="80"/>
        <v>0</v>
      </c>
      <c r="BN101" s="252">
        <f t="shared" si="81"/>
        <v>0</v>
      </c>
      <c r="BO101" s="252">
        <f t="shared" si="82"/>
        <v>0</v>
      </c>
      <c r="BP101" s="252">
        <f t="shared" si="83"/>
        <v>0</v>
      </c>
      <c r="BQ101" s="254">
        <f t="shared" si="84"/>
        <v>0.66</v>
      </c>
      <c r="BR101">
        <f t="shared" si="77"/>
        <v>16</v>
      </c>
      <c r="BS101">
        <v>0</v>
      </c>
      <c r="BT101">
        <v>1</v>
      </c>
      <c r="BU101" t="s">
        <v>139</v>
      </c>
      <c r="BV101" t="str">
        <f t="shared" si="97"/>
        <v>0</v>
      </c>
      <c r="BW101" t="str">
        <f t="shared" si="97"/>
        <v>0</v>
      </c>
      <c r="BX101" t="str">
        <f t="shared" si="97"/>
        <v>1</v>
      </c>
      <c r="BY101" t="s">
        <v>23</v>
      </c>
      <c r="BZ101" s="253">
        <f t="shared" si="85"/>
        <v>0</v>
      </c>
      <c r="CA101" s="253">
        <f t="shared" si="86"/>
        <v>0</v>
      </c>
      <c r="CB101" s="253">
        <f t="shared" si="87"/>
        <v>0</v>
      </c>
      <c r="CC101" s="253">
        <f t="shared" si="88"/>
        <v>0</v>
      </c>
      <c r="CD101" s="253">
        <f t="shared" si="89"/>
        <v>0</v>
      </c>
      <c r="CE101" s="253">
        <f t="shared" si="90"/>
        <v>0</v>
      </c>
      <c r="CF101" s="253">
        <f t="shared" si="91"/>
        <v>0</v>
      </c>
      <c r="CG101" s="253">
        <f t="shared" si="92"/>
        <v>0</v>
      </c>
      <c r="CH101" s="253">
        <f t="shared" si="93"/>
        <v>0</v>
      </c>
      <c r="CI101" s="253">
        <f t="shared" si="94"/>
        <v>0</v>
      </c>
      <c r="CJ101" s="253">
        <f t="shared" si="95"/>
        <v>0</v>
      </c>
      <c r="CK101" s="253">
        <f t="shared" si="96"/>
        <v>0</v>
      </c>
    </row>
    <row r="102" spans="1:89" ht="27.6" x14ac:dyDescent="0.3">
      <c r="A102" s="218"/>
      <c r="B102" s="194">
        <v>51</v>
      </c>
      <c r="C102" s="195">
        <v>211011</v>
      </c>
      <c r="D102" s="265">
        <v>21110223</v>
      </c>
      <c r="E102" s="197" t="s">
        <v>166</v>
      </c>
      <c r="F102" s="198" t="s">
        <v>344</v>
      </c>
      <c r="G102" s="198" t="s">
        <v>345</v>
      </c>
      <c r="H102" s="199" t="s">
        <v>18</v>
      </c>
      <c r="I102" s="194"/>
      <c r="J102" s="199" t="s">
        <v>19</v>
      </c>
      <c r="K102" s="200">
        <f t="shared" si="0"/>
        <v>1300</v>
      </c>
      <c r="L102" s="201" t="s">
        <v>20</v>
      </c>
      <c r="M102" s="104">
        <v>16</v>
      </c>
      <c r="N102" s="262">
        <f t="shared" si="78"/>
        <v>0.75</v>
      </c>
      <c r="O102" s="202">
        <v>0.75</v>
      </c>
      <c r="P102" s="110">
        <f t="shared" si="56"/>
        <v>1130.9999999999998</v>
      </c>
      <c r="Q102" s="204" t="s">
        <v>139</v>
      </c>
      <c r="R102" s="113">
        <f t="shared" si="50"/>
        <v>200</v>
      </c>
      <c r="S102" s="114">
        <f t="shared" si="57"/>
        <v>173.99999999999997</v>
      </c>
      <c r="T102" s="113">
        <f t="shared" si="51"/>
        <v>500</v>
      </c>
      <c r="U102" s="115">
        <f t="shared" si="58"/>
        <v>434.99999999999994</v>
      </c>
      <c r="V102" s="113">
        <f t="shared" si="52"/>
        <v>300</v>
      </c>
      <c r="W102" s="115">
        <f t="shared" si="59"/>
        <v>260.99999999999994</v>
      </c>
      <c r="X102" s="113">
        <f t="shared" si="53"/>
        <v>300</v>
      </c>
      <c r="Y102" s="115">
        <f t="shared" si="60"/>
        <v>260.99999999999994</v>
      </c>
      <c r="Z102" s="116">
        <f t="shared" si="54"/>
        <v>1130.9999999999998</v>
      </c>
      <c r="AA102" s="117" t="b">
        <f t="shared" si="55"/>
        <v>1</v>
      </c>
      <c r="AB102" s="194"/>
      <c r="AC102" s="213"/>
      <c r="AD102" s="109" t="s">
        <v>22</v>
      </c>
      <c r="AE102" s="108" t="s">
        <v>23</v>
      </c>
      <c r="AF102" s="214"/>
      <c r="AG102" s="215"/>
      <c r="AH102" s="210"/>
      <c r="AI102" s="164">
        <f t="shared" si="61"/>
        <v>0</v>
      </c>
      <c r="AJ102" s="216"/>
      <c r="AK102" s="164">
        <f t="shared" si="62"/>
        <v>0</v>
      </c>
      <c r="AL102" s="216">
        <v>200</v>
      </c>
      <c r="AM102" s="164">
        <f t="shared" si="63"/>
        <v>173.99999999999997</v>
      </c>
      <c r="AN102" s="216">
        <v>200</v>
      </c>
      <c r="AO102" s="164">
        <f t="shared" si="64"/>
        <v>173.99999999999997</v>
      </c>
      <c r="AP102" s="216">
        <v>200</v>
      </c>
      <c r="AQ102" s="164">
        <f t="shared" si="65"/>
        <v>173.99999999999997</v>
      </c>
      <c r="AR102" s="216">
        <v>100</v>
      </c>
      <c r="AS102" s="164">
        <f t="shared" si="66"/>
        <v>86.999999999999986</v>
      </c>
      <c r="AT102" s="216">
        <v>100</v>
      </c>
      <c r="AU102" s="164">
        <f t="shared" si="67"/>
        <v>86.999999999999986</v>
      </c>
      <c r="AV102" s="216">
        <v>100</v>
      </c>
      <c r="AW102" s="164">
        <f t="shared" si="68"/>
        <v>86.999999999999986</v>
      </c>
      <c r="AX102" s="216">
        <v>100</v>
      </c>
      <c r="AY102" s="164">
        <f t="shared" si="69"/>
        <v>86.999999999999986</v>
      </c>
      <c r="AZ102" s="216">
        <v>100</v>
      </c>
      <c r="BA102" s="164">
        <f t="shared" si="70"/>
        <v>86.999999999999986</v>
      </c>
      <c r="BB102" s="216">
        <v>100</v>
      </c>
      <c r="BC102" s="164">
        <f t="shared" si="71"/>
        <v>86.999999999999986</v>
      </c>
      <c r="BD102" s="216">
        <v>100</v>
      </c>
      <c r="BE102" s="164">
        <f t="shared" si="72"/>
        <v>86.999999999999986</v>
      </c>
      <c r="BF102" s="253">
        <f t="shared" si="73"/>
        <v>1130.9999999999998</v>
      </c>
      <c r="BG102" s="253">
        <f t="shared" si="74"/>
        <v>1130.9999999999998</v>
      </c>
      <c r="BH102" s="10" t="b">
        <f t="shared" si="75"/>
        <v>1</v>
      </c>
      <c r="BI102" s="253">
        <f t="shared" si="76"/>
        <v>0</v>
      </c>
      <c r="BJ102" s="250">
        <f t="shared" si="79"/>
        <v>21110223</v>
      </c>
      <c r="BK102" s="251">
        <v>348</v>
      </c>
      <c r="BL102" s="251">
        <v>5</v>
      </c>
      <c r="BM102" s="252">
        <f t="shared" si="80"/>
        <v>200</v>
      </c>
      <c r="BN102" s="252">
        <f t="shared" si="81"/>
        <v>500</v>
      </c>
      <c r="BO102" s="252">
        <f t="shared" si="82"/>
        <v>300</v>
      </c>
      <c r="BP102" s="252">
        <f t="shared" si="83"/>
        <v>300</v>
      </c>
      <c r="BQ102" s="254">
        <f t="shared" si="84"/>
        <v>0.75</v>
      </c>
      <c r="BR102">
        <f t="shared" si="77"/>
        <v>16</v>
      </c>
      <c r="BS102">
        <v>0</v>
      </c>
      <c r="BT102">
        <v>1</v>
      </c>
      <c r="BU102" t="s">
        <v>139</v>
      </c>
      <c r="BV102" t="str">
        <f t="shared" si="97"/>
        <v>0</v>
      </c>
      <c r="BW102" t="str">
        <f t="shared" si="97"/>
        <v>0</v>
      </c>
      <c r="BX102" t="str">
        <f t="shared" si="97"/>
        <v>1</v>
      </c>
      <c r="BY102" t="s">
        <v>23</v>
      </c>
      <c r="BZ102" s="253">
        <f t="shared" si="85"/>
        <v>0</v>
      </c>
      <c r="CA102" s="253">
        <f t="shared" si="86"/>
        <v>0</v>
      </c>
      <c r="CB102" s="253">
        <f t="shared" si="87"/>
        <v>173.99999999999997</v>
      </c>
      <c r="CC102" s="253">
        <f t="shared" si="88"/>
        <v>173.99999999999997</v>
      </c>
      <c r="CD102" s="253">
        <f t="shared" si="89"/>
        <v>173.99999999999997</v>
      </c>
      <c r="CE102" s="253">
        <f t="shared" si="90"/>
        <v>86.999999999999986</v>
      </c>
      <c r="CF102" s="253">
        <f t="shared" si="91"/>
        <v>86.999999999999986</v>
      </c>
      <c r="CG102" s="253">
        <f t="shared" si="92"/>
        <v>86.999999999999986</v>
      </c>
      <c r="CH102" s="253">
        <f t="shared" si="93"/>
        <v>86.999999999999986</v>
      </c>
      <c r="CI102" s="253">
        <f t="shared" si="94"/>
        <v>86.999999999999986</v>
      </c>
      <c r="CJ102" s="253">
        <f t="shared" si="95"/>
        <v>86.999999999999986</v>
      </c>
      <c r="CK102" s="253">
        <f t="shared" si="96"/>
        <v>86.999999999999986</v>
      </c>
    </row>
    <row r="103" spans="1:89" ht="27.6" x14ac:dyDescent="0.3">
      <c r="B103" s="129">
        <v>52</v>
      </c>
      <c r="C103" s="192">
        <v>211011</v>
      </c>
      <c r="D103" s="265">
        <v>21110228</v>
      </c>
      <c r="E103" s="102" t="s">
        <v>167</v>
      </c>
      <c r="F103" s="108" t="s">
        <v>344</v>
      </c>
      <c r="G103" s="108" t="s">
        <v>345</v>
      </c>
      <c r="H103" s="109" t="s">
        <v>18</v>
      </c>
      <c r="I103" s="123"/>
      <c r="J103" s="109" t="s">
        <v>19</v>
      </c>
      <c r="K103" s="111">
        <f t="shared" si="0"/>
        <v>100</v>
      </c>
      <c r="L103" s="104" t="s">
        <v>20</v>
      </c>
      <c r="M103" s="104">
        <v>16</v>
      </c>
      <c r="N103" s="262">
        <f t="shared" si="78"/>
        <v>5.84</v>
      </c>
      <c r="O103" s="106">
        <v>5.84</v>
      </c>
      <c r="P103" s="110">
        <f t="shared" si="56"/>
        <v>677.43999999999994</v>
      </c>
      <c r="Q103" s="112" t="s">
        <v>139</v>
      </c>
      <c r="R103" s="113">
        <f t="shared" si="50"/>
        <v>100</v>
      </c>
      <c r="S103" s="114">
        <f t="shared" si="57"/>
        <v>677.43999999999994</v>
      </c>
      <c r="T103" s="113">
        <f t="shared" si="51"/>
        <v>0</v>
      </c>
      <c r="U103" s="115">
        <f t="shared" si="58"/>
        <v>0</v>
      </c>
      <c r="V103" s="113">
        <f t="shared" si="52"/>
        <v>0</v>
      </c>
      <c r="W103" s="115">
        <f t="shared" si="59"/>
        <v>0</v>
      </c>
      <c r="X103" s="113">
        <f t="shared" si="53"/>
        <v>0</v>
      </c>
      <c r="Y103" s="115">
        <f t="shared" si="60"/>
        <v>0</v>
      </c>
      <c r="Z103" s="116">
        <f t="shared" si="54"/>
        <v>677.43999999999994</v>
      </c>
      <c r="AA103" s="117" t="b">
        <f t="shared" si="55"/>
        <v>1</v>
      </c>
      <c r="AB103" s="123"/>
      <c r="AC103" s="124"/>
      <c r="AD103" s="109" t="s">
        <v>22</v>
      </c>
      <c r="AE103" s="108" t="s">
        <v>23</v>
      </c>
      <c r="AF103" s="125"/>
      <c r="AG103" s="126"/>
      <c r="AH103" s="121">
        <v>0</v>
      </c>
      <c r="AI103" s="164">
        <f t="shared" si="61"/>
        <v>0</v>
      </c>
      <c r="AJ103" s="127">
        <v>100</v>
      </c>
      <c r="AK103" s="164">
        <f t="shared" si="62"/>
        <v>677.43999999999994</v>
      </c>
      <c r="AL103" s="127"/>
      <c r="AM103" s="164">
        <f t="shared" si="63"/>
        <v>0</v>
      </c>
      <c r="AN103" s="127"/>
      <c r="AO103" s="164">
        <f t="shared" si="64"/>
        <v>0</v>
      </c>
      <c r="AP103" s="127"/>
      <c r="AQ103" s="164">
        <f t="shared" si="65"/>
        <v>0</v>
      </c>
      <c r="AR103" s="127"/>
      <c r="AS103" s="164">
        <f t="shared" si="66"/>
        <v>0</v>
      </c>
      <c r="AT103" s="127"/>
      <c r="AU103" s="164">
        <f t="shared" si="67"/>
        <v>0</v>
      </c>
      <c r="AV103" s="127"/>
      <c r="AW103" s="164">
        <f t="shared" si="68"/>
        <v>0</v>
      </c>
      <c r="AX103" s="127"/>
      <c r="AY103" s="164">
        <f t="shared" si="69"/>
        <v>0</v>
      </c>
      <c r="AZ103" s="127"/>
      <c r="BA103" s="164">
        <f t="shared" si="70"/>
        <v>0</v>
      </c>
      <c r="BB103" s="127"/>
      <c r="BC103" s="164">
        <f t="shared" si="71"/>
        <v>0</v>
      </c>
      <c r="BD103" s="127"/>
      <c r="BE103" s="164">
        <f t="shared" si="72"/>
        <v>0</v>
      </c>
      <c r="BF103" s="253">
        <f t="shared" si="73"/>
        <v>677.43999999999994</v>
      </c>
      <c r="BG103" s="253">
        <f t="shared" si="74"/>
        <v>677.43999999999994</v>
      </c>
      <c r="BH103" s="10" t="b">
        <f t="shared" si="75"/>
        <v>1</v>
      </c>
      <c r="BI103" s="253">
        <f t="shared" si="76"/>
        <v>0</v>
      </c>
      <c r="BJ103" s="250">
        <f t="shared" si="79"/>
        <v>21110228</v>
      </c>
      <c r="BK103" s="251">
        <v>348</v>
      </c>
      <c r="BL103" s="251">
        <v>5</v>
      </c>
      <c r="BM103" s="252">
        <f t="shared" si="80"/>
        <v>100</v>
      </c>
      <c r="BN103" s="252">
        <f t="shared" si="81"/>
        <v>0</v>
      </c>
      <c r="BO103" s="252">
        <f t="shared" si="82"/>
        <v>0</v>
      </c>
      <c r="BP103" s="252">
        <f t="shared" si="83"/>
        <v>0</v>
      </c>
      <c r="BQ103" s="254">
        <f t="shared" si="84"/>
        <v>5.84</v>
      </c>
      <c r="BR103">
        <f t="shared" si="77"/>
        <v>16</v>
      </c>
      <c r="BS103">
        <v>0</v>
      </c>
      <c r="BT103">
        <v>1</v>
      </c>
      <c r="BU103" t="s">
        <v>139</v>
      </c>
      <c r="BV103" t="str">
        <f t="shared" si="97"/>
        <v>0</v>
      </c>
      <c r="BW103" t="str">
        <f t="shared" si="97"/>
        <v>0</v>
      </c>
      <c r="BX103" t="str">
        <f t="shared" si="97"/>
        <v>1</v>
      </c>
      <c r="BY103" t="s">
        <v>23</v>
      </c>
      <c r="BZ103" s="253">
        <f t="shared" si="85"/>
        <v>0</v>
      </c>
      <c r="CA103" s="253">
        <f t="shared" si="86"/>
        <v>677.43999999999994</v>
      </c>
      <c r="CB103" s="253">
        <f t="shared" si="87"/>
        <v>0</v>
      </c>
      <c r="CC103" s="253">
        <f t="shared" si="88"/>
        <v>0</v>
      </c>
      <c r="CD103" s="253">
        <f t="shared" si="89"/>
        <v>0</v>
      </c>
      <c r="CE103" s="253">
        <f t="shared" si="90"/>
        <v>0</v>
      </c>
      <c r="CF103" s="253">
        <f t="shared" si="91"/>
        <v>0</v>
      </c>
      <c r="CG103" s="253">
        <f t="shared" si="92"/>
        <v>0</v>
      </c>
      <c r="CH103" s="253">
        <f t="shared" si="93"/>
        <v>0</v>
      </c>
      <c r="CI103" s="253">
        <f t="shared" si="94"/>
        <v>0</v>
      </c>
      <c r="CJ103" s="253">
        <f t="shared" si="95"/>
        <v>0</v>
      </c>
      <c r="CK103" s="253">
        <f t="shared" si="96"/>
        <v>0</v>
      </c>
    </row>
    <row r="104" spans="1:89" ht="27.6" x14ac:dyDescent="0.3">
      <c r="A104" s="218"/>
      <c r="B104" s="194">
        <v>52</v>
      </c>
      <c r="C104" s="195">
        <v>211011</v>
      </c>
      <c r="D104" s="265">
        <v>21110228</v>
      </c>
      <c r="E104" s="197" t="s">
        <v>167</v>
      </c>
      <c r="F104" s="198" t="s">
        <v>344</v>
      </c>
      <c r="G104" s="198" t="s">
        <v>345</v>
      </c>
      <c r="H104" s="199" t="s">
        <v>18</v>
      </c>
      <c r="I104" s="194"/>
      <c r="J104" s="199" t="s">
        <v>19</v>
      </c>
      <c r="K104" s="200">
        <f t="shared" si="0"/>
        <v>240</v>
      </c>
      <c r="L104" s="201" t="s">
        <v>20</v>
      </c>
      <c r="M104" s="104">
        <v>16</v>
      </c>
      <c r="N104" s="262">
        <f t="shared" si="78"/>
        <v>6.4</v>
      </c>
      <c r="O104" s="202">
        <v>6.4</v>
      </c>
      <c r="P104" s="110">
        <f t="shared" si="56"/>
        <v>1781.7599999999998</v>
      </c>
      <c r="Q104" s="204" t="s">
        <v>139</v>
      </c>
      <c r="R104" s="113">
        <f t="shared" si="50"/>
        <v>50</v>
      </c>
      <c r="S104" s="114">
        <f t="shared" si="57"/>
        <v>371.2</v>
      </c>
      <c r="T104" s="113">
        <f t="shared" si="51"/>
        <v>70</v>
      </c>
      <c r="U104" s="115">
        <f t="shared" si="58"/>
        <v>519.67999999999995</v>
      </c>
      <c r="V104" s="113">
        <f t="shared" si="52"/>
        <v>60</v>
      </c>
      <c r="W104" s="115">
        <f t="shared" si="59"/>
        <v>445.43999999999994</v>
      </c>
      <c r="X104" s="113">
        <f t="shared" si="53"/>
        <v>60</v>
      </c>
      <c r="Y104" s="115">
        <f t="shared" si="60"/>
        <v>445.43999999999994</v>
      </c>
      <c r="Z104" s="116">
        <f t="shared" si="54"/>
        <v>1781.7599999999998</v>
      </c>
      <c r="AA104" s="117" t="b">
        <f t="shared" si="55"/>
        <v>1</v>
      </c>
      <c r="AB104" s="194"/>
      <c r="AC104" s="213"/>
      <c r="AD104" s="109" t="s">
        <v>22</v>
      </c>
      <c r="AE104" s="108" t="s">
        <v>23</v>
      </c>
      <c r="AF104" s="214"/>
      <c r="AG104" s="215"/>
      <c r="AH104" s="210"/>
      <c r="AI104" s="164">
        <f t="shared" si="61"/>
        <v>0</v>
      </c>
      <c r="AJ104" s="216"/>
      <c r="AK104" s="164">
        <f t="shared" si="62"/>
        <v>0</v>
      </c>
      <c r="AL104" s="216">
        <v>50</v>
      </c>
      <c r="AM104" s="164">
        <f t="shared" si="63"/>
        <v>371.2</v>
      </c>
      <c r="AN104" s="216">
        <v>50</v>
      </c>
      <c r="AO104" s="164">
        <f t="shared" si="64"/>
        <v>371.2</v>
      </c>
      <c r="AP104" s="216">
        <v>0</v>
      </c>
      <c r="AQ104" s="164">
        <f t="shared" si="65"/>
        <v>0</v>
      </c>
      <c r="AR104" s="216">
        <v>20</v>
      </c>
      <c r="AS104" s="164">
        <f t="shared" si="66"/>
        <v>148.47999999999999</v>
      </c>
      <c r="AT104" s="216">
        <v>20</v>
      </c>
      <c r="AU104" s="164">
        <f t="shared" si="67"/>
        <v>148.47999999999999</v>
      </c>
      <c r="AV104" s="216">
        <v>20</v>
      </c>
      <c r="AW104" s="164">
        <f t="shared" si="68"/>
        <v>148.47999999999999</v>
      </c>
      <c r="AX104" s="216">
        <v>20</v>
      </c>
      <c r="AY104" s="164">
        <f t="shared" si="69"/>
        <v>148.47999999999999</v>
      </c>
      <c r="AZ104" s="216">
        <v>20</v>
      </c>
      <c r="BA104" s="164">
        <f t="shared" si="70"/>
        <v>148.47999999999999</v>
      </c>
      <c r="BB104" s="216">
        <v>20</v>
      </c>
      <c r="BC104" s="164">
        <f t="shared" si="71"/>
        <v>148.47999999999999</v>
      </c>
      <c r="BD104" s="216">
        <v>20</v>
      </c>
      <c r="BE104" s="164">
        <f t="shared" si="72"/>
        <v>148.47999999999999</v>
      </c>
      <c r="BF104" s="253">
        <f t="shared" si="73"/>
        <v>1781.7599999999998</v>
      </c>
      <c r="BG104" s="253">
        <f t="shared" si="74"/>
        <v>1781.76</v>
      </c>
      <c r="BH104" s="10" t="b">
        <f t="shared" si="75"/>
        <v>1</v>
      </c>
      <c r="BI104" s="253">
        <f t="shared" si="76"/>
        <v>0</v>
      </c>
      <c r="BJ104" s="250">
        <f t="shared" si="79"/>
        <v>21110228</v>
      </c>
      <c r="BK104" s="251">
        <v>348</v>
      </c>
      <c r="BL104" s="251">
        <v>5</v>
      </c>
      <c r="BM104" s="252">
        <f t="shared" si="80"/>
        <v>50</v>
      </c>
      <c r="BN104" s="252">
        <f t="shared" si="81"/>
        <v>70</v>
      </c>
      <c r="BO104" s="252">
        <f t="shared" si="82"/>
        <v>60</v>
      </c>
      <c r="BP104" s="252">
        <f t="shared" si="83"/>
        <v>60</v>
      </c>
      <c r="BQ104" s="254">
        <f t="shared" si="84"/>
        <v>6.4</v>
      </c>
      <c r="BR104">
        <f t="shared" si="77"/>
        <v>16</v>
      </c>
      <c r="BS104">
        <v>0</v>
      </c>
      <c r="BT104">
        <v>1</v>
      </c>
      <c r="BU104" t="s">
        <v>139</v>
      </c>
      <c r="BV104" t="str">
        <f t="shared" si="97"/>
        <v>0</v>
      </c>
      <c r="BW104" t="str">
        <f t="shared" si="97"/>
        <v>0</v>
      </c>
      <c r="BX104" t="str">
        <f t="shared" si="97"/>
        <v>1</v>
      </c>
      <c r="BY104" t="s">
        <v>23</v>
      </c>
      <c r="BZ104" s="253">
        <f t="shared" si="85"/>
        <v>0</v>
      </c>
      <c r="CA104" s="253">
        <f t="shared" si="86"/>
        <v>0</v>
      </c>
      <c r="CB104" s="253">
        <f t="shared" si="87"/>
        <v>371.2</v>
      </c>
      <c r="CC104" s="253">
        <f t="shared" si="88"/>
        <v>371.2</v>
      </c>
      <c r="CD104" s="253">
        <f t="shared" si="89"/>
        <v>0</v>
      </c>
      <c r="CE104" s="253">
        <f t="shared" si="90"/>
        <v>148.47999999999999</v>
      </c>
      <c r="CF104" s="253">
        <f t="shared" si="91"/>
        <v>148.47999999999999</v>
      </c>
      <c r="CG104" s="253">
        <f t="shared" si="92"/>
        <v>148.47999999999999</v>
      </c>
      <c r="CH104" s="253">
        <f t="shared" si="93"/>
        <v>148.47999999999999</v>
      </c>
      <c r="CI104" s="253">
        <f t="shared" si="94"/>
        <v>148.47999999999999</v>
      </c>
      <c r="CJ104" s="253">
        <f t="shared" si="95"/>
        <v>148.47999999999999</v>
      </c>
      <c r="CK104" s="253">
        <f t="shared" si="96"/>
        <v>148.47999999999999</v>
      </c>
    </row>
    <row r="105" spans="1:89" ht="20.399999999999999" x14ac:dyDescent="0.3">
      <c r="B105" s="129">
        <v>53</v>
      </c>
      <c r="C105" s="192">
        <v>211011</v>
      </c>
      <c r="D105" s="265">
        <v>21110232</v>
      </c>
      <c r="E105" s="102" t="s">
        <v>168</v>
      </c>
      <c r="F105" s="108" t="s">
        <v>344</v>
      </c>
      <c r="G105" s="108" t="s">
        <v>345</v>
      </c>
      <c r="H105" s="109" t="s">
        <v>18</v>
      </c>
      <c r="I105" s="123"/>
      <c r="J105" s="109" t="s">
        <v>19</v>
      </c>
      <c r="K105" s="111">
        <f t="shared" si="0"/>
        <v>0</v>
      </c>
      <c r="L105" s="104" t="s">
        <v>20</v>
      </c>
      <c r="M105" s="104">
        <v>16</v>
      </c>
      <c r="N105" s="262">
        <f t="shared" si="78"/>
        <v>3.68</v>
      </c>
      <c r="O105" s="106">
        <v>3.68</v>
      </c>
      <c r="P105" s="110">
        <f t="shared" si="56"/>
        <v>0</v>
      </c>
      <c r="Q105" s="112" t="s">
        <v>139</v>
      </c>
      <c r="R105" s="113">
        <f t="shared" si="50"/>
        <v>0</v>
      </c>
      <c r="S105" s="114">
        <f t="shared" si="57"/>
        <v>0</v>
      </c>
      <c r="T105" s="113">
        <f t="shared" si="51"/>
        <v>0</v>
      </c>
      <c r="U105" s="115">
        <f t="shared" si="58"/>
        <v>0</v>
      </c>
      <c r="V105" s="113">
        <f t="shared" si="52"/>
        <v>0</v>
      </c>
      <c r="W105" s="115">
        <f t="shared" si="59"/>
        <v>0</v>
      </c>
      <c r="X105" s="113">
        <f t="shared" si="53"/>
        <v>0</v>
      </c>
      <c r="Y105" s="115">
        <f t="shared" si="60"/>
        <v>0</v>
      </c>
      <c r="Z105" s="116">
        <f t="shared" si="54"/>
        <v>0</v>
      </c>
      <c r="AA105" s="117" t="b">
        <f t="shared" si="55"/>
        <v>1</v>
      </c>
      <c r="AB105" s="123"/>
      <c r="AC105" s="124"/>
      <c r="AD105" s="109" t="s">
        <v>22</v>
      </c>
      <c r="AE105" s="108" t="s">
        <v>23</v>
      </c>
      <c r="AF105" s="125"/>
      <c r="AG105" s="126"/>
      <c r="AH105" s="121">
        <v>0</v>
      </c>
      <c r="AI105" s="164">
        <f t="shared" si="61"/>
        <v>0</v>
      </c>
      <c r="AJ105" s="127">
        <v>0</v>
      </c>
      <c r="AK105" s="164">
        <f t="shared" si="62"/>
        <v>0</v>
      </c>
      <c r="AL105" s="127"/>
      <c r="AM105" s="164">
        <f t="shared" si="63"/>
        <v>0</v>
      </c>
      <c r="AN105" s="127"/>
      <c r="AO105" s="164">
        <f t="shared" si="64"/>
        <v>0</v>
      </c>
      <c r="AP105" s="127"/>
      <c r="AQ105" s="164">
        <f t="shared" si="65"/>
        <v>0</v>
      </c>
      <c r="AR105" s="127"/>
      <c r="AS105" s="164">
        <f t="shared" si="66"/>
        <v>0</v>
      </c>
      <c r="AT105" s="127"/>
      <c r="AU105" s="164">
        <f t="shared" si="67"/>
        <v>0</v>
      </c>
      <c r="AV105" s="127"/>
      <c r="AW105" s="164">
        <f t="shared" si="68"/>
        <v>0</v>
      </c>
      <c r="AX105" s="127"/>
      <c r="AY105" s="164">
        <f t="shared" si="69"/>
        <v>0</v>
      </c>
      <c r="AZ105" s="127"/>
      <c r="BA105" s="164">
        <f t="shared" si="70"/>
        <v>0</v>
      </c>
      <c r="BB105" s="127"/>
      <c r="BC105" s="164">
        <f t="shared" si="71"/>
        <v>0</v>
      </c>
      <c r="BD105" s="127"/>
      <c r="BE105" s="164">
        <f t="shared" si="72"/>
        <v>0</v>
      </c>
      <c r="BF105" s="253">
        <f t="shared" si="73"/>
        <v>0</v>
      </c>
      <c r="BG105" s="253">
        <f t="shared" si="74"/>
        <v>0</v>
      </c>
      <c r="BH105" s="10" t="b">
        <f t="shared" si="75"/>
        <v>1</v>
      </c>
      <c r="BI105" s="253">
        <f t="shared" si="76"/>
        <v>0</v>
      </c>
      <c r="BJ105" s="250">
        <f t="shared" si="79"/>
        <v>21110232</v>
      </c>
      <c r="BK105" s="251">
        <v>348</v>
      </c>
      <c r="BL105" s="251">
        <v>5</v>
      </c>
      <c r="BM105" s="252">
        <f t="shared" si="80"/>
        <v>0</v>
      </c>
      <c r="BN105" s="252">
        <f t="shared" si="81"/>
        <v>0</v>
      </c>
      <c r="BO105" s="252">
        <f t="shared" si="82"/>
        <v>0</v>
      </c>
      <c r="BP105" s="252">
        <f t="shared" si="83"/>
        <v>0</v>
      </c>
      <c r="BQ105" s="254">
        <f t="shared" si="84"/>
        <v>3.68</v>
      </c>
      <c r="BR105">
        <f t="shared" si="77"/>
        <v>16</v>
      </c>
      <c r="BS105">
        <v>0</v>
      </c>
      <c r="BT105">
        <v>1</v>
      </c>
      <c r="BU105" t="s">
        <v>139</v>
      </c>
      <c r="BV105" t="str">
        <f t="shared" si="97"/>
        <v>0</v>
      </c>
      <c r="BW105" t="str">
        <f t="shared" si="97"/>
        <v>0</v>
      </c>
      <c r="BX105" t="str">
        <f t="shared" si="97"/>
        <v>1</v>
      </c>
      <c r="BY105" t="s">
        <v>23</v>
      </c>
      <c r="BZ105" s="253">
        <f t="shared" si="85"/>
        <v>0</v>
      </c>
      <c r="CA105" s="253">
        <f t="shared" si="86"/>
        <v>0</v>
      </c>
      <c r="CB105" s="253">
        <f t="shared" si="87"/>
        <v>0</v>
      </c>
      <c r="CC105" s="253">
        <f t="shared" si="88"/>
        <v>0</v>
      </c>
      <c r="CD105" s="253">
        <f t="shared" si="89"/>
        <v>0</v>
      </c>
      <c r="CE105" s="253">
        <f t="shared" si="90"/>
        <v>0</v>
      </c>
      <c r="CF105" s="253">
        <f t="shared" si="91"/>
        <v>0</v>
      </c>
      <c r="CG105" s="253">
        <f t="shared" si="92"/>
        <v>0</v>
      </c>
      <c r="CH105" s="253">
        <f t="shared" si="93"/>
        <v>0</v>
      </c>
      <c r="CI105" s="253">
        <f t="shared" si="94"/>
        <v>0</v>
      </c>
      <c r="CJ105" s="253">
        <f t="shared" si="95"/>
        <v>0</v>
      </c>
      <c r="CK105" s="253">
        <f t="shared" si="96"/>
        <v>0</v>
      </c>
    </row>
    <row r="106" spans="1:89" ht="20.399999999999999" x14ac:dyDescent="0.3">
      <c r="A106" s="218"/>
      <c r="B106" s="194">
        <v>53</v>
      </c>
      <c r="C106" s="195">
        <v>211011</v>
      </c>
      <c r="D106" s="265">
        <v>21110232</v>
      </c>
      <c r="E106" s="197" t="s">
        <v>168</v>
      </c>
      <c r="F106" s="198" t="s">
        <v>344</v>
      </c>
      <c r="G106" s="198" t="s">
        <v>345</v>
      </c>
      <c r="H106" s="199" t="s">
        <v>18</v>
      </c>
      <c r="I106" s="194"/>
      <c r="J106" s="199" t="s">
        <v>19</v>
      </c>
      <c r="K106" s="200">
        <f t="shared" si="0"/>
        <v>1050</v>
      </c>
      <c r="L106" s="201" t="s">
        <v>20</v>
      </c>
      <c r="M106" s="104">
        <v>16</v>
      </c>
      <c r="N106" s="262">
        <f t="shared" si="78"/>
        <v>3.1</v>
      </c>
      <c r="O106" s="202">
        <v>3.1</v>
      </c>
      <c r="P106" s="110">
        <f t="shared" si="56"/>
        <v>3775.7999999999997</v>
      </c>
      <c r="Q106" s="204" t="s">
        <v>139</v>
      </c>
      <c r="R106" s="113">
        <f t="shared" si="50"/>
        <v>100</v>
      </c>
      <c r="S106" s="114">
        <f t="shared" si="57"/>
        <v>359.59999999999997</v>
      </c>
      <c r="T106" s="113">
        <f t="shared" si="51"/>
        <v>350</v>
      </c>
      <c r="U106" s="115">
        <f t="shared" si="58"/>
        <v>1258.5999999999999</v>
      </c>
      <c r="V106" s="113">
        <f t="shared" si="52"/>
        <v>300</v>
      </c>
      <c r="W106" s="115">
        <f t="shared" si="59"/>
        <v>1078.8</v>
      </c>
      <c r="X106" s="113">
        <f t="shared" si="53"/>
        <v>300</v>
      </c>
      <c r="Y106" s="115">
        <f t="shared" si="60"/>
        <v>1078.8</v>
      </c>
      <c r="Z106" s="116">
        <f t="shared" si="54"/>
        <v>3775.8</v>
      </c>
      <c r="AA106" s="117" t="b">
        <f t="shared" si="55"/>
        <v>1</v>
      </c>
      <c r="AB106" s="194"/>
      <c r="AC106" s="213"/>
      <c r="AD106" s="109" t="s">
        <v>22</v>
      </c>
      <c r="AE106" s="108" t="s">
        <v>23</v>
      </c>
      <c r="AF106" s="214"/>
      <c r="AG106" s="215"/>
      <c r="AH106" s="210"/>
      <c r="AI106" s="164">
        <f t="shared" si="61"/>
        <v>0</v>
      </c>
      <c r="AJ106" s="216"/>
      <c r="AK106" s="164">
        <f t="shared" si="62"/>
        <v>0</v>
      </c>
      <c r="AL106" s="216">
        <v>100</v>
      </c>
      <c r="AM106" s="164">
        <f t="shared" si="63"/>
        <v>359.59999999999997</v>
      </c>
      <c r="AN106" s="216">
        <v>100</v>
      </c>
      <c r="AO106" s="164">
        <f t="shared" si="64"/>
        <v>359.59999999999997</v>
      </c>
      <c r="AP106" s="216">
        <v>150</v>
      </c>
      <c r="AQ106" s="164">
        <f t="shared" si="65"/>
        <v>539.4</v>
      </c>
      <c r="AR106" s="216">
        <v>100</v>
      </c>
      <c r="AS106" s="164">
        <f t="shared" si="66"/>
        <v>359.59999999999997</v>
      </c>
      <c r="AT106" s="216">
        <v>100</v>
      </c>
      <c r="AU106" s="164">
        <f t="shared" si="67"/>
        <v>359.59999999999997</v>
      </c>
      <c r="AV106" s="216">
        <v>100</v>
      </c>
      <c r="AW106" s="164">
        <f t="shared" si="68"/>
        <v>359.59999999999997</v>
      </c>
      <c r="AX106" s="216">
        <v>100</v>
      </c>
      <c r="AY106" s="164">
        <f t="shared" si="69"/>
        <v>359.59999999999997</v>
      </c>
      <c r="AZ106" s="216">
        <v>100</v>
      </c>
      <c r="BA106" s="164">
        <f t="shared" si="70"/>
        <v>359.59999999999997</v>
      </c>
      <c r="BB106" s="216">
        <v>100</v>
      </c>
      <c r="BC106" s="164">
        <f t="shared" si="71"/>
        <v>359.59999999999997</v>
      </c>
      <c r="BD106" s="216">
        <v>100</v>
      </c>
      <c r="BE106" s="164">
        <f t="shared" si="72"/>
        <v>359.59999999999997</v>
      </c>
      <c r="BF106" s="253">
        <f t="shared" si="73"/>
        <v>3775.7999999999997</v>
      </c>
      <c r="BG106" s="253">
        <f t="shared" si="74"/>
        <v>3775.7999999999997</v>
      </c>
      <c r="BH106" s="10" t="b">
        <f t="shared" si="75"/>
        <v>1</v>
      </c>
      <c r="BI106" s="253">
        <f t="shared" si="76"/>
        <v>0</v>
      </c>
      <c r="BJ106" s="250">
        <f t="shared" si="79"/>
        <v>21110232</v>
      </c>
      <c r="BK106" s="251">
        <v>348</v>
      </c>
      <c r="BL106" s="251">
        <v>5</v>
      </c>
      <c r="BM106" s="252">
        <f t="shared" si="80"/>
        <v>100</v>
      </c>
      <c r="BN106" s="252">
        <f t="shared" si="81"/>
        <v>350</v>
      </c>
      <c r="BO106" s="252">
        <f t="shared" si="82"/>
        <v>300</v>
      </c>
      <c r="BP106" s="252">
        <f t="shared" si="83"/>
        <v>300</v>
      </c>
      <c r="BQ106" s="254">
        <f t="shared" si="84"/>
        <v>3.1</v>
      </c>
      <c r="BR106">
        <f t="shared" si="77"/>
        <v>16</v>
      </c>
      <c r="BS106">
        <v>0</v>
      </c>
      <c r="BT106">
        <v>1</v>
      </c>
      <c r="BU106" t="s">
        <v>139</v>
      </c>
      <c r="BV106" t="str">
        <f t="shared" si="97"/>
        <v>0</v>
      </c>
      <c r="BW106" t="str">
        <f t="shared" si="97"/>
        <v>0</v>
      </c>
      <c r="BX106" t="str">
        <f t="shared" si="97"/>
        <v>1</v>
      </c>
      <c r="BY106" t="s">
        <v>23</v>
      </c>
      <c r="BZ106" s="253">
        <f t="shared" si="85"/>
        <v>0</v>
      </c>
      <c r="CA106" s="253">
        <f t="shared" si="86"/>
        <v>0</v>
      </c>
      <c r="CB106" s="253">
        <f t="shared" si="87"/>
        <v>359.59999999999997</v>
      </c>
      <c r="CC106" s="253">
        <f t="shared" si="88"/>
        <v>359.59999999999997</v>
      </c>
      <c r="CD106" s="253">
        <f t="shared" si="89"/>
        <v>539.4</v>
      </c>
      <c r="CE106" s="253">
        <f t="shared" si="90"/>
        <v>359.59999999999997</v>
      </c>
      <c r="CF106" s="253">
        <f t="shared" si="91"/>
        <v>359.59999999999997</v>
      </c>
      <c r="CG106" s="253">
        <f t="shared" si="92"/>
        <v>359.59999999999997</v>
      </c>
      <c r="CH106" s="253">
        <f t="shared" si="93"/>
        <v>359.59999999999997</v>
      </c>
      <c r="CI106" s="253">
        <f t="shared" si="94"/>
        <v>359.59999999999997</v>
      </c>
      <c r="CJ106" s="253">
        <f t="shared" si="95"/>
        <v>359.59999999999997</v>
      </c>
      <c r="CK106" s="253">
        <f t="shared" si="96"/>
        <v>359.59999999999997</v>
      </c>
    </row>
    <row r="107" spans="1:89" ht="20.399999999999999" x14ac:dyDescent="0.3">
      <c r="B107" s="129">
        <v>54</v>
      </c>
      <c r="C107" s="192">
        <v>211011</v>
      </c>
      <c r="D107" s="265">
        <v>21110229</v>
      </c>
      <c r="E107" s="102" t="s">
        <v>169</v>
      </c>
      <c r="F107" s="108" t="s">
        <v>344</v>
      </c>
      <c r="G107" s="108" t="s">
        <v>345</v>
      </c>
      <c r="H107" s="109" t="s">
        <v>18</v>
      </c>
      <c r="I107" s="123"/>
      <c r="J107" s="109" t="s">
        <v>19</v>
      </c>
      <c r="K107" s="111">
        <f t="shared" si="0"/>
        <v>0</v>
      </c>
      <c r="L107" s="104" t="s">
        <v>20</v>
      </c>
      <c r="M107" s="104">
        <v>16</v>
      </c>
      <c r="N107" s="262">
        <f t="shared" si="78"/>
        <v>2.81</v>
      </c>
      <c r="O107" s="106">
        <v>2.81</v>
      </c>
      <c r="P107" s="110">
        <f t="shared" si="56"/>
        <v>0</v>
      </c>
      <c r="Q107" s="112" t="s">
        <v>139</v>
      </c>
      <c r="R107" s="113">
        <f t="shared" si="50"/>
        <v>0</v>
      </c>
      <c r="S107" s="114">
        <f t="shared" si="57"/>
        <v>0</v>
      </c>
      <c r="T107" s="113">
        <f t="shared" si="51"/>
        <v>0</v>
      </c>
      <c r="U107" s="115">
        <f t="shared" si="58"/>
        <v>0</v>
      </c>
      <c r="V107" s="113">
        <f t="shared" si="52"/>
        <v>0</v>
      </c>
      <c r="W107" s="115">
        <f t="shared" si="59"/>
        <v>0</v>
      </c>
      <c r="X107" s="113">
        <f t="shared" si="53"/>
        <v>0</v>
      </c>
      <c r="Y107" s="115">
        <f t="shared" si="60"/>
        <v>0</v>
      </c>
      <c r="Z107" s="116">
        <f t="shared" si="54"/>
        <v>0</v>
      </c>
      <c r="AA107" s="117" t="b">
        <f t="shared" si="55"/>
        <v>1</v>
      </c>
      <c r="AB107" s="123"/>
      <c r="AC107" s="124"/>
      <c r="AD107" s="109" t="s">
        <v>22</v>
      </c>
      <c r="AE107" s="108" t="s">
        <v>23</v>
      </c>
      <c r="AF107" s="125"/>
      <c r="AG107" s="126"/>
      <c r="AH107" s="121">
        <v>0</v>
      </c>
      <c r="AI107" s="164">
        <f t="shared" si="61"/>
        <v>0</v>
      </c>
      <c r="AJ107" s="127">
        <v>0</v>
      </c>
      <c r="AK107" s="164">
        <f t="shared" si="62"/>
        <v>0</v>
      </c>
      <c r="AL107" s="127"/>
      <c r="AM107" s="164">
        <f t="shared" si="63"/>
        <v>0</v>
      </c>
      <c r="AN107" s="127"/>
      <c r="AO107" s="164">
        <f t="shared" si="64"/>
        <v>0</v>
      </c>
      <c r="AP107" s="127"/>
      <c r="AQ107" s="164">
        <f t="shared" si="65"/>
        <v>0</v>
      </c>
      <c r="AR107" s="127"/>
      <c r="AS107" s="164">
        <f t="shared" si="66"/>
        <v>0</v>
      </c>
      <c r="AT107" s="127"/>
      <c r="AU107" s="164">
        <f t="shared" si="67"/>
        <v>0</v>
      </c>
      <c r="AV107" s="127"/>
      <c r="AW107" s="164">
        <f t="shared" si="68"/>
        <v>0</v>
      </c>
      <c r="AX107" s="127"/>
      <c r="AY107" s="164">
        <f t="shared" si="69"/>
        <v>0</v>
      </c>
      <c r="AZ107" s="127"/>
      <c r="BA107" s="164">
        <f t="shared" si="70"/>
        <v>0</v>
      </c>
      <c r="BB107" s="127"/>
      <c r="BC107" s="164">
        <f t="shared" si="71"/>
        <v>0</v>
      </c>
      <c r="BD107" s="127"/>
      <c r="BE107" s="164">
        <f t="shared" si="72"/>
        <v>0</v>
      </c>
      <c r="BF107" s="253">
        <f t="shared" si="73"/>
        <v>0</v>
      </c>
      <c r="BG107" s="253">
        <f t="shared" si="74"/>
        <v>0</v>
      </c>
      <c r="BH107" s="10" t="b">
        <f t="shared" si="75"/>
        <v>1</v>
      </c>
      <c r="BI107" s="253">
        <f t="shared" si="76"/>
        <v>0</v>
      </c>
      <c r="BJ107" s="250">
        <f t="shared" si="79"/>
        <v>21110229</v>
      </c>
      <c r="BK107" s="251">
        <v>348</v>
      </c>
      <c r="BL107" s="251">
        <v>5</v>
      </c>
      <c r="BM107" s="252">
        <f t="shared" si="80"/>
        <v>0</v>
      </c>
      <c r="BN107" s="252">
        <f t="shared" si="81"/>
        <v>0</v>
      </c>
      <c r="BO107" s="252">
        <f t="shared" si="82"/>
        <v>0</v>
      </c>
      <c r="BP107" s="252">
        <f t="shared" si="83"/>
        <v>0</v>
      </c>
      <c r="BQ107" s="254">
        <f t="shared" si="84"/>
        <v>2.81</v>
      </c>
      <c r="BR107">
        <f t="shared" si="77"/>
        <v>16</v>
      </c>
      <c r="BS107">
        <v>0</v>
      </c>
      <c r="BT107">
        <v>1</v>
      </c>
      <c r="BU107" t="s">
        <v>139</v>
      </c>
      <c r="BV107" t="str">
        <f t="shared" si="97"/>
        <v>0</v>
      </c>
      <c r="BW107" t="str">
        <f t="shared" si="97"/>
        <v>0</v>
      </c>
      <c r="BX107" t="str">
        <f t="shared" si="97"/>
        <v>1</v>
      </c>
      <c r="BY107" t="s">
        <v>23</v>
      </c>
      <c r="BZ107" s="253">
        <f t="shared" si="85"/>
        <v>0</v>
      </c>
      <c r="CA107" s="253">
        <f t="shared" si="86"/>
        <v>0</v>
      </c>
      <c r="CB107" s="253">
        <f t="shared" si="87"/>
        <v>0</v>
      </c>
      <c r="CC107" s="253">
        <f t="shared" si="88"/>
        <v>0</v>
      </c>
      <c r="CD107" s="253">
        <f t="shared" si="89"/>
        <v>0</v>
      </c>
      <c r="CE107" s="253">
        <f t="shared" si="90"/>
        <v>0</v>
      </c>
      <c r="CF107" s="253">
        <f t="shared" si="91"/>
        <v>0</v>
      </c>
      <c r="CG107" s="253">
        <f t="shared" si="92"/>
        <v>0</v>
      </c>
      <c r="CH107" s="253">
        <f t="shared" si="93"/>
        <v>0</v>
      </c>
      <c r="CI107" s="253">
        <f t="shared" si="94"/>
        <v>0</v>
      </c>
      <c r="CJ107" s="253">
        <f t="shared" si="95"/>
        <v>0</v>
      </c>
      <c r="CK107" s="253">
        <f t="shared" si="96"/>
        <v>0</v>
      </c>
    </row>
    <row r="108" spans="1:89" ht="20.399999999999999" x14ac:dyDescent="0.3">
      <c r="A108" s="218"/>
      <c r="B108" s="194">
        <v>54</v>
      </c>
      <c r="C108" s="195">
        <v>211011</v>
      </c>
      <c r="D108" s="265">
        <v>21110229</v>
      </c>
      <c r="E108" s="197" t="s">
        <v>169</v>
      </c>
      <c r="F108" s="198" t="s">
        <v>344</v>
      </c>
      <c r="G108" s="198" t="s">
        <v>345</v>
      </c>
      <c r="H108" s="199" t="s">
        <v>18</v>
      </c>
      <c r="I108" s="194"/>
      <c r="J108" s="199" t="s">
        <v>19</v>
      </c>
      <c r="K108" s="200">
        <f t="shared" si="0"/>
        <v>1100</v>
      </c>
      <c r="L108" s="201" t="s">
        <v>20</v>
      </c>
      <c r="M108" s="104">
        <v>16</v>
      </c>
      <c r="N108" s="262">
        <f t="shared" si="78"/>
        <v>2.4</v>
      </c>
      <c r="O108" s="202">
        <v>2.4</v>
      </c>
      <c r="P108" s="110">
        <f t="shared" si="56"/>
        <v>3062.3999999999996</v>
      </c>
      <c r="Q108" s="204" t="s">
        <v>139</v>
      </c>
      <c r="R108" s="113">
        <f t="shared" si="50"/>
        <v>100</v>
      </c>
      <c r="S108" s="114">
        <f t="shared" si="57"/>
        <v>278.39999999999998</v>
      </c>
      <c r="T108" s="113">
        <f t="shared" si="51"/>
        <v>400</v>
      </c>
      <c r="U108" s="115">
        <f t="shared" si="58"/>
        <v>1113.5999999999999</v>
      </c>
      <c r="V108" s="113">
        <f t="shared" si="52"/>
        <v>300</v>
      </c>
      <c r="W108" s="115">
        <f t="shared" si="59"/>
        <v>835.19999999999993</v>
      </c>
      <c r="X108" s="113">
        <f t="shared" si="53"/>
        <v>300</v>
      </c>
      <c r="Y108" s="115">
        <f t="shared" si="60"/>
        <v>835.19999999999993</v>
      </c>
      <c r="Z108" s="116">
        <f t="shared" si="54"/>
        <v>3062.3999999999996</v>
      </c>
      <c r="AA108" s="117" t="b">
        <f t="shared" si="55"/>
        <v>1</v>
      </c>
      <c r="AB108" s="194"/>
      <c r="AC108" s="213"/>
      <c r="AD108" s="109" t="s">
        <v>22</v>
      </c>
      <c r="AE108" s="108" t="s">
        <v>23</v>
      </c>
      <c r="AF108" s="214"/>
      <c r="AG108" s="215"/>
      <c r="AH108" s="210"/>
      <c r="AI108" s="164">
        <f t="shared" si="61"/>
        <v>0</v>
      </c>
      <c r="AJ108" s="216"/>
      <c r="AK108" s="164">
        <f t="shared" si="62"/>
        <v>0</v>
      </c>
      <c r="AL108" s="216">
        <v>100</v>
      </c>
      <c r="AM108" s="164">
        <f t="shared" si="63"/>
        <v>278.39999999999998</v>
      </c>
      <c r="AN108" s="216">
        <v>100</v>
      </c>
      <c r="AO108" s="164">
        <f t="shared" si="64"/>
        <v>278.39999999999998</v>
      </c>
      <c r="AP108" s="216">
        <v>200</v>
      </c>
      <c r="AQ108" s="164">
        <f t="shared" si="65"/>
        <v>556.79999999999995</v>
      </c>
      <c r="AR108" s="216">
        <v>100</v>
      </c>
      <c r="AS108" s="164">
        <f t="shared" si="66"/>
        <v>278.39999999999998</v>
      </c>
      <c r="AT108" s="216">
        <v>100</v>
      </c>
      <c r="AU108" s="164">
        <f t="shared" si="67"/>
        <v>278.39999999999998</v>
      </c>
      <c r="AV108" s="216">
        <v>100</v>
      </c>
      <c r="AW108" s="164">
        <f t="shared" si="68"/>
        <v>278.39999999999998</v>
      </c>
      <c r="AX108" s="216">
        <v>100</v>
      </c>
      <c r="AY108" s="164">
        <f t="shared" si="69"/>
        <v>278.39999999999998</v>
      </c>
      <c r="AZ108" s="216">
        <v>100</v>
      </c>
      <c r="BA108" s="164">
        <f t="shared" si="70"/>
        <v>278.39999999999998</v>
      </c>
      <c r="BB108" s="216">
        <v>100</v>
      </c>
      <c r="BC108" s="164">
        <f t="shared" si="71"/>
        <v>278.39999999999998</v>
      </c>
      <c r="BD108" s="216">
        <v>100</v>
      </c>
      <c r="BE108" s="164">
        <f t="shared" si="72"/>
        <v>278.39999999999998</v>
      </c>
      <c r="BF108" s="253">
        <f t="shared" si="73"/>
        <v>3062.3999999999996</v>
      </c>
      <c r="BG108" s="253">
        <f t="shared" si="74"/>
        <v>3062.4000000000005</v>
      </c>
      <c r="BH108" s="10" t="b">
        <f t="shared" si="75"/>
        <v>1</v>
      </c>
      <c r="BI108" s="253">
        <f t="shared" si="76"/>
        <v>0</v>
      </c>
      <c r="BJ108" s="250">
        <f t="shared" si="79"/>
        <v>21110229</v>
      </c>
      <c r="BK108" s="251">
        <v>348</v>
      </c>
      <c r="BL108" s="251">
        <v>5</v>
      </c>
      <c r="BM108" s="252">
        <f t="shared" si="80"/>
        <v>100</v>
      </c>
      <c r="BN108" s="252">
        <f t="shared" si="81"/>
        <v>400</v>
      </c>
      <c r="BO108" s="252">
        <f t="shared" si="82"/>
        <v>300</v>
      </c>
      <c r="BP108" s="252">
        <f t="shared" si="83"/>
        <v>300</v>
      </c>
      <c r="BQ108" s="254">
        <f t="shared" si="84"/>
        <v>2.4</v>
      </c>
      <c r="BR108">
        <f t="shared" si="77"/>
        <v>16</v>
      </c>
      <c r="BS108">
        <v>0</v>
      </c>
      <c r="BT108">
        <v>1</v>
      </c>
      <c r="BU108" t="s">
        <v>139</v>
      </c>
      <c r="BV108" t="str">
        <f t="shared" si="97"/>
        <v>0</v>
      </c>
      <c r="BW108" t="str">
        <f t="shared" si="97"/>
        <v>0</v>
      </c>
      <c r="BX108" t="str">
        <f t="shared" si="97"/>
        <v>1</v>
      </c>
      <c r="BY108" t="s">
        <v>23</v>
      </c>
      <c r="BZ108" s="253">
        <f t="shared" si="85"/>
        <v>0</v>
      </c>
      <c r="CA108" s="253">
        <f t="shared" si="86"/>
        <v>0</v>
      </c>
      <c r="CB108" s="253">
        <f t="shared" si="87"/>
        <v>278.39999999999998</v>
      </c>
      <c r="CC108" s="253">
        <f t="shared" si="88"/>
        <v>278.39999999999998</v>
      </c>
      <c r="CD108" s="253">
        <f t="shared" si="89"/>
        <v>556.79999999999995</v>
      </c>
      <c r="CE108" s="253">
        <f t="shared" si="90"/>
        <v>278.39999999999998</v>
      </c>
      <c r="CF108" s="253">
        <f t="shared" si="91"/>
        <v>278.39999999999998</v>
      </c>
      <c r="CG108" s="253">
        <f t="shared" si="92"/>
        <v>278.39999999999998</v>
      </c>
      <c r="CH108" s="253">
        <f t="shared" si="93"/>
        <v>278.39999999999998</v>
      </c>
      <c r="CI108" s="253">
        <f t="shared" si="94"/>
        <v>278.39999999999998</v>
      </c>
      <c r="CJ108" s="253">
        <f t="shared" si="95"/>
        <v>278.39999999999998</v>
      </c>
      <c r="CK108" s="253">
        <f t="shared" si="96"/>
        <v>278.39999999999998</v>
      </c>
    </row>
    <row r="109" spans="1:89" ht="27.6" x14ac:dyDescent="0.3">
      <c r="B109" s="129">
        <v>55</v>
      </c>
      <c r="C109" s="192">
        <v>211011</v>
      </c>
      <c r="D109" s="265">
        <v>21110236</v>
      </c>
      <c r="E109" s="102" t="s">
        <v>170</v>
      </c>
      <c r="F109" s="108" t="s">
        <v>344</v>
      </c>
      <c r="G109" s="108" t="s">
        <v>345</v>
      </c>
      <c r="H109" s="109" t="s">
        <v>18</v>
      </c>
      <c r="I109" s="123"/>
      <c r="J109" s="109" t="s">
        <v>19</v>
      </c>
      <c r="K109" s="111">
        <f t="shared" si="0"/>
        <v>0</v>
      </c>
      <c r="L109" s="104" t="s">
        <v>138</v>
      </c>
      <c r="M109" s="104">
        <v>16</v>
      </c>
      <c r="N109" s="262">
        <f t="shared" si="78"/>
        <v>16.43</v>
      </c>
      <c r="O109" s="106">
        <v>16.43</v>
      </c>
      <c r="P109" s="110">
        <f t="shared" si="56"/>
        <v>0</v>
      </c>
      <c r="Q109" s="112" t="s">
        <v>139</v>
      </c>
      <c r="R109" s="113">
        <f t="shared" si="50"/>
        <v>0</v>
      </c>
      <c r="S109" s="114">
        <f t="shared" si="57"/>
        <v>0</v>
      </c>
      <c r="T109" s="113">
        <f t="shared" si="51"/>
        <v>0</v>
      </c>
      <c r="U109" s="115">
        <f t="shared" si="58"/>
        <v>0</v>
      </c>
      <c r="V109" s="113">
        <f t="shared" si="52"/>
        <v>0</v>
      </c>
      <c r="W109" s="115">
        <f t="shared" si="59"/>
        <v>0</v>
      </c>
      <c r="X109" s="113">
        <f t="shared" si="53"/>
        <v>0</v>
      </c>
      <c r="Y109" s="115">
        <f t="shared" si="60"/>
        <v>0</v>
      </c>
      <c r="Z109" s="116">
        <f t="shared" si="54"/>
        <v>0</v>
      </c>
      <c r="AA109" s="117" t="b">
        <f t="shared" si="55"/>
        <v>1</v>
      </c>
      <c r="AB109" s="123"/>
      <c r="AC109" s="124"/>
      <c r="AD109" s="109" t="s">
        <v>22</v>
      </c>
      <c r="AE109" s="108" t="s">
        <v>23</v>
      </c>
      <c r="AF109" s="125"/>
      <c r="AG109" s="126"/>
      <c r="AH109" s="121">
        <v>0</v>
      </c>
      <c r="AI109" s="164">
        <f t="shared" si="61"/>
        <v>0</v>
      </c>
      <c r="AJ109" s="127">
        <v>0</v>
      </c>
      <c r="AK109" s="164">
        <f t="shared" si="62"/>
        <v>0</v>
      </c>
      <c r="AL109" s="127"/>
      <c r="AM109" s="164">
        <f t="shared" si="63"/>
        <v>0</v>
      </c>
      <c r="AN109" s="127"/>
      <c r="AO109" s="164">
        <f t="shared" si="64"/>
        <v>0</v>
      </c>
      <c r="AP109" s="127"/>
      <c r="AQ109" s="164">
        <f t="shared" si="65"/>
        <v>0</v>
      </c>
      <c r="AR109" s="127"/>
      <c r="AS109" s="164">
        <f t="shared" si="66"/>
        <v>0</v>
      </c>
      <c r="AT109" s="127"/>
      <c r="AU109" s="164">
        <f t="shared" si="67"/>
        <v>0</v>
      </c>
      <c r="AV109" s="127"/>
      <c r="AW109" s="164">
        <f t="shared" si="68"/>
        <v>0</v>
      </c>
      <c r="AX109" s="127"/>
      <c r="AY109" s="164">
        <f t="shared" si="69"/>
        <v>0</v>
      </c>
      <c r="AZ109" s="127"/>
      <c r="BA109" s="164">
        <f t="shared" si="70"/>
        <v>0</v>
      </c>
      <c r="BB109" s="127"/>
      <c r="BC109" s="164">
        <f t="shared" si="71"/>
        <v>0</v>
      </c>
      <c r="BD109" s="127"/>
      <c r="BE109" s="164">
        <f t="shared" si="72"/>
        <v>0</v>
      </c>
      <c r="BF109" s="253">
        <f t="shared" si="73"/>
        <v>0</v>
      </c>
      <c r="BG109" s="253">
        <f t="shared" si="74"/>
        <v>0</v>
      </c>
      <c r="BH109" s="10" t="b">
        <f t="shared" si="75"/>
        <v>1</v>
      </c>
      <c r="BI109" s="253">
        <f t="shared" si="76"/>
        <v>0</v>
      </c>
      <c r="BJ109" s="250">
        <f t="shared" si="79"/>
        <v>21110236</v>
      </c>
      <c r="BK109" s="251">
        <v>348</v>
      </c>
      <c r="BL109" s="251">
        <v>5</v>
      </c>
      <c r="BM109" s="252">
        <f t="shared" si="80"/>
        <v>0</v>
      </c>
      <c r="BN109" s="252">
        <f t="shared" si="81"/>
        <v>0</v>
      </c>
      <c r="BO109" s="252">
        <f t="shared" si="82"/>
        <v>0</v>
      </c>
      <c r="BP109" s="252">
        <f t="shared" si="83"/>
        <v>0</v>
      </c>
      <c r="BQ109" s="254">
        <f t="shared" si="84"/>
        <v>16.43</v>
      </c>
      <c r="BR109">
        <f t="shared" si="77"/>
        <v>16</v>
      </c>
      <c r="BS109">
        <v>0</v>
      </c>
      <c r="BT109">
        <v>1</v>
      </c>
      <c r="BU109" t="s">
        <v>139</v>
      </c>
      <c r="BV109" t="str">
        <f t="shared" si="97"/>
        <v>0</v>
      </c>
      <c r="BW109" t="str">
        <f t="shared" si="97"/>
        <v>0</v>
      </c>
      <c r="BX109" t="str">
        <f t="shared" si="97"/>
        <v>1</v>
      </c>
      <c r="BY109" t="s">
        <v>23</v>
      </c>
      <c r="BZ109" s="253">
        <f t="shared" si="85"/>
        <v>0</v>
      </c>
      <c r="CA109" s="253">
        <f t="shared" si="86"/>
        <v>0</v>
      </c>
      <c r="CB109" s="253">
        <f t="shared" si="87"/>
        <v>0</v>
      </c>
      <c r="CC109" s="253">
        <f t="shared" si="88"/>
        <v>0</v>
      </c>
      <c r="CD109" s="253">
        <f t="shared" si="89"/>
        <v>0</v>
      </c>
      <c r="CE109" s="253">
        <f t="shared" si="90"/>
        <v>0</v>
      </c>
      <c r="CF109" s="253">
        <f t="shared" si="91"/>
        <v>0</v>
      </c>
      <c r="CG109" s="253">
        <f t="shared" si="92"/>
        <v>0</v>
      </c>
      <c r="CH109" s="253">
        <f t="shared" si="93"/>
        <v>0</v>
      </c>
      <c r="CI109" s="253">
        <f t="shared" si="94"/>
        <v>0</v>
      </c>
      <c r="CJ109" s="253">
        <f t="shared" si="95"/>
        <v>0</v>
      </c>
      <c r="CK109" s="253">
        <f t="shared" si="96"/>
        <v>0</v>
      </c>
    </row>
    <row r="110" spans="1:89" ht="27.6" x14ac:dyDescent="0.3">
      <c r="A110" s="218"/>
      <c r="B110" s="194">
        <v>55</v>
      </c>
      <c r="C110" s="195">
        <v>211011</v>
      </c>
      <c r="D110" s="265">
        <v>21110236</v>
      </c>
      <c r="E110" s="197" t="s">
        <v>170</v>
      </c>
      <c r="F110" s="198" t="s">
        <v>344</v>
      </c>
      <c r="G110" s="198" t="s">
        <v>345</v>
      </c>
      <c r="H110" s="199" t="s">
        <v>18</v>
      </c>
      <c r="I110" s="194"/>
      <c r="J110" s="199" t="s">
        <v>19</v>
      </c>
      <c r="K110" s="200">
        <f t="shared" si="0"/>
        <v>29</v>
      </c>
      <c r="L110" s="201" t="s">
        <v>138</v>
      </c>
      <c r="M110" s="104">
        <v>16</v>
      </c>
      <c r="N110" s="262">
        <f t="shared" si="78"/>
        <v>19.809999999999999</v>
      </c>
      <c r="O110" s="202">
        <v>19.809999999999999</v>
      </c>
      <c r="P110" s="110">
        <f t="shared" si="56"/>
        <v>666.40839999999992</v>
      </c>
      <c r="Q110" s="204" t="s">
        <v>139</v>
      </c>
      <c r="R110" s="113">
        <f t="shared" si="50"/>
        <v>5</v>
      </c>
      <c r="S110" s="114">
        <f t="shared" si="57"/>
        <v>114.898</v>
      </c>
      <c r="T110" s="113">
        <f t="shared" si="51"/>
        <v>12</v>
      </c>
      <c r="U110" s="115">
        <f t="shared" si="58"/>
        <v>275.75519999999995</v>
      </c>
      <c r="V110" s="113">
        <f t="shared" si="52"/>
        <v>6</v>
      </c>
      <c r="W110" s="115">
        <f t="shared" si="59"/>
        <v>137.87759999999997</v>
      </c>
      <c r="X110" s="113">
        <f t="shared" si="53"/>
        <v>6</v>
      </c>
      <c r="Y110" s="115">
        <f t="shared" si="60"/>
        <v>137.87759999999997</v>
      </c>
      <c r="Z110" s="116">
        <f t="shared" si="54"/>
        <v>666.40840000000003</v>
      </c>
      <c r="AA110" s="117" t="b">
        <f t="shared" si="55"/>
        <v>1</v>
      </c>
      <c r="AB110" s="194"/>
      <c r="AC110" s="213"/>
      <c r="AD110" s="109" t="s">
        <v>22</v>
      </c>
      <c r="AE110" s="108" t="s">
        <v>23</v>
      </c>
      <c r="AF110" s="214"/>
      <c r="AG110" s="215"/>
      <c r="AH110" s="210"/>
      <c r="AI110" s="164">
        <f t="shared" si="61"/>
        <v>0</v>
      </c>
      <c r="AJ110" s="216"/>
      <c r="AK110" s="164">
        <f t="shared" si="62"/>
        <v>0</v>
      </c>
      <c r="AL110" s="216">
        <v>5</v>
      </c>
      <c r="AM110" s="164">
        <f t="shared" si="63"/>
        <v>114.898</v>
      </c>
      <c r="AN110" s="216">
        <v>5</v>
      </c>
      <c r="AO110" s="164">
        <f t="shared" si="64"/>
        <v>114.898</v>
      </c>
      <c r="AP110" s="216">
        <v>5</v>
      </c>
      <c r="AQ110" s="164">
        <f t="shared" si="65"/>
        <v>114.898</v>
      </c>
      <c r="AR110" s="216">
        <v>2</v>
      </c>
      <c r="AS110" s="164">
        <f t="shared" si="66"/>
        <v>45.959199999999996</v>
      </c>
      <c r="AT110" s="216">
        <v>2</v>
      </c>
      <c r="AU110" s="164">
        <f t="shared" si="67"/>
        <v>45.959199999999996</v>
      </c>
      <c r="AV110" s="216">
        <v>2</v>
      </c>
      <c r="AW110" s="164">
        <f t="shared" si="68"/>
        <v>45.959199999999996</v>
      </c>
      <c r="AX110" s="216">
        <v>2</v>
      </c>
      <c r="AY110" s="164">
        <f t="shared" si="69"/>
        <v>45.959199999999996</v>
      </c>
      <c r="AZ110" s="216">
        <v>2</v>
      </c>
      <c r="BA110" s="164">
        <f t="shared" si="70"/>
        <v>45.959199999999996</v>
      </c>
      <c r="BB110" s="216">
        <v>2</v>
      </c>
      <c r="BC110" s="164">
        <f t="shared" si="71"/>
        <v>45.959199999999996</v>
      </c>
      <c r="BD110" s="216">
        <v>2</v>
      </c>
      <c r="BE110" s="164">
        <f t="shared" si="72"/>
        <v>45.959199999999996</v>
      </c>
      <c r="BF110" s="253">
        <f t="shared" si="73"/>
        <v>666.40839999999992</v>
      </c>
      <c r="BG110" s="253">
        <f t="shared" si="74"/>
        <v>666.40840000000003</v>
      </c>
      <c r="BH110" s="10" t="b">
        <f t="shared" si="75"/>
        <v>1</v>
      </c>
      <c r="BI110" s="253">
        <f t="shared" si="76"/>
        <v>0</v>
      </c>
      <c r="BJ110" s="250">
        <f t="shared" si="79"/>
        <v>21110236</v>
      </c>
      <c r="BK110" s="251">
        <v>348</v>
      </c>
      <c r="BL110" s="251">
        <v>5</v>
      </c>
      <c r="BM110" s="252">
        <f t="shared" si="80"/>
        <v>5</v>
      </c>
      <c r="BN110" s="252">
        <f t="shared" si="81"/>
        <v>12</v>
      </c>
      <c r="BO110" s="252">
        <f t="shared" si="82"/>
        <v>6</v>
      </c>
      <c r="BP110" s="252">
        <f t="shared" si="83"/>
        <v>6</v>
      </c>
      <c r="BQ110" s="254">
        <f t="shared" si="84"/>
        <v>19.809999999999999</v>
      </c>
      <c r="BR110">
        <f t="shared" si="77"/>
        <v>16</v>
      </c>
      <c r="BS110">
        <v>0</v>
      </c>
      <c r="BT110">
        <v>1</v>
      </c>
      <c r="BU110" t="s">
        <v>139</v>
      </c>
      <c r="BV110" t="str">
        <f t="shared" si="97"/>
        <v>0</v>
      </c>
      <c r="BW110" t="str">
        <f t="shared" si="97"/>
        <v>0</v>
      </c>
      <c r="BX110" t="str">
        <f t="shared" si="97"/>
        <v>1</v>
      </c>
      <c r="BY110" t="s">
        <v>23</v>
      </c>
      <c r="BZ110" s="253">
        <f t="shared" si="85"/>
        <v>0</v>
      </c>
      <c r="CA110" s="253">
        <f t="shared" si="86"/>
        <v>0</v>
      </c>
      <c r="CB110" s="253">
        <f t="shared" si="87"/>
        <v>114.898</v>
      </c>
      <c r="CC110" s="253">
        <f t="shared" si="88"/>
        <v>114.898</v>
      </c>
      <c r="CD110" s="253">
        <f t="shared" si="89"/>
        <v>114.898</v>
      </c>
      <c r="CE110" s="253">
        <f t="shared" si="90"/>
        <v>45.959199999999996</v>
      </c>
      <c r="CF110" s="253">
        <f t="shared" si="91"/>
        <v>45.959199999999996</v>
      </c>
      <c r="CG110" s="253">
        <f t="shared" si="92"/>
        <v>45.959199999999996</v>
      </c>
      <c r="CH110" s="253">
        <f t="shared" si="93"/>
        <v>45.959199999999996</v>
      </c>
      <c r="CI110" s="253">
        <f t="shared" si="94"/>
        <v>45.959199999999996</v>
      </c>
      <c r="CJ110" s="253">
        <f t="shared" si="95"/>
        <v>45.959199999999996</v>
      </c>
      <c r="CK110" s="253">
        <f t="shared" si="96"/>
        <v>45.959199999999996</v>
      </c>
    </row>
    <row r="111" spans="1:89" ht="27.6" x14ac:dyDescent="0.3">
      <c r="B111" s="129">
        <v>56</v>
      </c>
      <c r="C111" s="192">
        <v>211011</v>
      </c>
      <c r="D111" s="265">
        <v>21110237</v>
      </c>
      <c r="E111" s="102" t="s">
        <v>134</v>
      </c>
      <c r="F111" s="108" t="s">
        <v>344</v>
      </c>
      <c r="G111" s="108" t="s">
        <v>345</v>
      </c>
      <c r="H111" s="109" t="s">
        <v>18</v>
      </c>
      <c r="I111" s="123"/>
      <c r="J111" s="109" t="s">
        <v>19</v>
      </c>
      <c r="K111" s="111">
        <f t="shared" si="0"/>
        <v>0</v>
      </c>
      <c r="L111" s="104" t="s">
        <v>138</v>
      </c>
      <c r="M111" s="104">
        <v>16</v>
      </c>
      <c r="N111" s="262">
        <f t="shared" si="78"/>
        <v>34.880000000000003</v>
      </c>
      <c r="O111" s="106">
        <v>34.880000000000003</v>
      </c>
      <c r="P111" s="110">
        <f t="shared" si="56"/>
        <v>0</v>
      </c>
      <c r="Q111" s="112" t="s">
        <v>139</v>
      </c>
      <c r="R111" s="113">
        <f t="shared" si="50"/>
        <v>0</v>
      </c>
      <c r="S111" s="114">
        <f t="shared" si="57"/>
        <v>0</v>
      </c>
      <c r="T111" s="113">
        <f t="shared" si="51"/>
        <v>0</v>
      </c>
      <c r="U111" s="115">
        <f t="shared" si="58"/>
        <v>0</v>
      </c>
      <c r="V111" s="113">
        <f t="shared" si="52"/>
        <v>0</v>
      </c>
      <c r="W111" s="115">
        <f t="shared" si="59"/>
        <v>0</v>
      </c>
      <c r="X111" s="113">
        <f t="shared" si="53"/>
        <v>0</v>
      </c>
      <c r="Y111" s="115">
        <f t="shared" si="60"/>
        <v>0</v>
      </c>
      <c r="Z111" s="116">
        <f t="shared" si="54"/>
        <v>0</v>
      </c>
      <c r="AA111" s="117" t="b">
        <f t="shared" si="55"/>
        <v>1</v>
      </c>
      <c r="AB111" s="123"/>
      <c r="AC111" s="124"/>
      <c r="AD111" s="109" t="s">
        <v>22</v>
      </c>
      <c r="AE111" s="108" t="s">
        <v>23</v>
      </c>
      <c r="AF111" s="125"/>
      <c r="AG111" s="126"/>
      <c r="AH111" s="121">
        <v>0</v>
      </c>
      <c r="AI111" s="164">
        <f t="shared" si="61"/>
        <v>0</v>
      </c>
      <c r="AJ111" s="127">
        <v>0</v>
      </c>
      <c r="AK111" s="164">
        <f t="shared" si="62"/>
        <v>0</v>
      </c>
      <c r="AL111" s="127"/>
      <c r="AM111" s="164">
        <f t="shared" si="63"/>
        <v>0</v>
      </c>
      <c r="AN111" s="127"/>
      <c r="AO111" s="164">
        <f t="shared" si="64"/>
        <v>0</v>
      </c>
      <c r="AP111" s="127"/>
      <c r="AQ111" s="164">
        <f t="shared" si="65"/>
        <v>0</v>
      </c>
      <c r="AR111" s="127"/>
      <c r="AS111" s="164">
        <f t="shared" si="66"/>
        <v>0</v>
      </c>
      <c r="AT111" s="127"/>
      <c r="AU111" s="164">
        <f t="shared" si="67"/>
        <v>0</v>
      </c>
      <c r="AV111" s="127"/>
      <c r="AW111" s="164">
        <f t="shared" si="68"/>
        <v>0</v>
      </c>
      <c r="AX111" s="127"/>
      <c r="AY111" s="164">
        <f t="shared" si="69"/>
        <v>0</v>
      </c>
      <c r="AZ111" s="127"/>
      <c r="BA111" s="164">
        <f t="shared" si="70"/>
        <v>0</v>
      </c>
      <c r="BB111" s="127"/>
      <c r="BC111" s="164">
        <f t="shared" si="71"/>
        <v>0</v>
      </c>
      <c r="BD111" s="127"/>
      <c r="BE111" s="164">
        <f t="shared" si="72"/>
        <v>0</v>
      </c>
      <c r="BF111" s="253">
        <f t="shared" si="73"/>
        <v>0</v>
      </c>
      <c r="BG111" s="253">
        <f t="shared" si="74"/>
        <v>0</v>
      </c>
      <c r="BH111" s="10" t="b">
        <f t="shared" si="75"/>
        <v>1</v>
      </c>
      <c r="BI111" s="253">
        <f t="shared" si="76"/>
        <v>0</v>
      </c>
      <c r="BJ111" s="250">
        <f t="shared" si="79"/>
        <v>21110237</v>
      </c>
      <c r="BK111" s="251">
        <v>348</v>
      </c>
      <c r="BL111" s="251">
        <v>5</v>
      </c>
      <c r="BM111" s="252">
        <f t="shared" si="80"/>
        <v>0</v>
      </c>
      <c r="BN111" s="252">
        <f t="shared" si="81"/>
        <v>0</v>
      </c>
      <c r="BO111" s="252">
        <f t="shared" si="82"/>
        <v>0</v>
      </c>
      <c r="BP111" s="252">
        <f t="shared" si="83"/>
        <v>0</v>
      </c>
      <c r="BQ111" s="254">
        <f t="shared" si="84"/>
        <v>34.880000000000003</v>
      </c>
      <c r="BR111">
        <f t="shared" si="77"/>
        <v>16</v>
      </c>
      <c r="BS111">
        <v>0</v>
      </c>
      <c r="BT111">
        <v>1</v>
      </c>
      <c r="BU111" t="s">
        <v>139</v>
      </c>
      <c r="BV111" t="str">
        <f t="shared" si="97"/>
        <v>0</v>
      </c>
      <c r="BW111" t="str">
        <f t="shared" si="97"/>
        <v>0</v>
      </c>
      <c r="BX111" t="str">
        <f t="shared" si="97"/>
        <v>1</v>
      </c>
      <c r="BY111" t="s">
        <v>23</v>
      </c>
      <c r="BZ111" s="253">
        <f t="shared" si="85"/>
        <v>0</v>
      </c>
      <c r="CA111" s="253">
        <f t="shared" si="86"/>
        <v>0</v>
      </c>
      <c r="CB111" s="253">
        <f t="shared" si="87"/>
        <v>0</v>
      </c>
      <c r="CC111" s="253">
        <f t="shared" si="88"/>
        <v>0</v>
      </c>
      <c r="CD111" s="253">
        <f t="shared" si="89"/>
        <v>0</v>
      </c>
      <c r="CE111" s="253">
        <f t="shared" si="90"/>
        <v>0</v>
      </c>
      <c r="CF111" s="253">
        <f t="shared" si="91"/>
        <v>0</v>
      </c>
      <c r="CG111" s="253">
        <f t="shared" si="92"/>
        <v>0</v>
      </c>
      <c r="CH111" s="253">
        <f t="shared" si="93"/>
        <v>0</v>
      </c>
      <c r="CI111" s="253">
        <f t="shared" si="94"/>
        <v>0</v>
      </c>
      <c r="CJ111" s="253">
        <f t="shared" si="95"/>
        <v>0</v>
      </c>
      <c r="CK111" s="253">
        <f t="shared" si="96"/>
        <v>0</v>
      </c>
    </row>
    <row r="112" spans="1:89" ht="27.6" x14ac:dyDescent="0.3">
      <c r="A112" s="218"/>
      <c r="B112" s="194">
        <v>56</v>
      </c>
      <c r="C112" s="195">
        <v>211011</v>
      </c>
      <c r="D112" s="265">
        <v>21110237</v>
      </c>
      <c r="E112" s="197" t="s">
        <v>134</v>
      </c>
      <c r="F112" s="198" t="s">
        <v>344</v>
      </c>
      <c r="G112" s="198" t="s">
        <v>345</v>
      </c>
      <c r="H112" s="199" t="s">
        <v>18</v>
      </c>
      <c r="I112" s="194"/>
      <c r="J112" s="199" t="s">
        <v>19</v>
      </c>
      <c r="K112" s="200">
        <f t="shared" si="0"/>
        <v>29</v>
      </c>
      <c r="L112" s="201" t="s">
        <v>138</v>
      </c>
      <c r="M112" s="104">
        <v>16</v>
      </c>
      <c r="N112" s="262">
        <f t="shared" si="78"/>
        <v>41.67</v>
      </c>
      <c r="O112" s="202">
        <v>41.67</v>
      </c>
      <c r="P112" s="110">
        <f t="shared" si="56"/>
        <v>1401.7787999999998</v>
      </c>
      <c r="Q112" s="204" t="s">
        <v>139</v>
      </c>
      <c r="R112" s="113">
        <f t="shared" si="50"/>
        <v>5</v>
      </c>
      <c r="S112" s="114">
        <f t="shared" si="57"/>
        <v>241.68599999999998</v>
      </c>
      <c r="T112" s="113">
        <f t="shared" si="51"/>
        <v>12</v>
      </c>
      <c r="U112" s="115">
        <f t="shared" si="58"/>
        <v>580.04639999999995</v>
      </c>
      <c r="V112" s="113">
        <f t="shared" si="52"/>
        <v>6</v>
      </c>
      <c r="W112" s="115">
        <f t="shared" si="59"/>
        <v>290.02319999999997</v>
      </c>
      <c r="X112" s="113">
        <f t="shared" si="53"/>
        <v>6</v>
      </c>
      <c r="Y112" s="115">
        <f t="shared" si="60"/>
        <v>290.02319999999997</v>
      </c>
      <c r="Z112" s="116">
        <f t="shared" si="54"/>
        <v>1401.7788</v>
      </c>
      <c r="AA112" s="117" t="b">
        <f t="shared" si="55"/>
        <v>1</v>
      </c>
      <c r="AB112" s="194"/>
      <c r="AC112" s="213"/>
      <c r="AD112" s="109" t="s">
        <v>22</v>
      </c>
      <c r="AE112" s="108" t="s">
        <v>23</v>
      </c>
      <c r="AF112" s="214"/>
      <c r="AG112" s="215"/>
      <c r="AH112" s="210"/>
      <c r="AI112" s="164">
        <f t="shared" si="61"/>
        <v>0</v>
      </c>
      <c r="AJ112" s="216"/>
      <c r="AK112" s="164">
        <f t="shared" si="62"/>
        <v>0</v>
      </c>
      <c r="AL112" s="216">
        <v>5</v>
      </c>
      <c r="AM112" s="164">
        <f t="shared" si="63"/>
        <v>241.68599999999998</v>
      </c>
      <c r="AN112" s="216">
        <v>5</v>
      </c>
      <c r="AO112" s="164">
        <f t="shared" si="64"/>
        <v>241.68599999999998</v>
      </c>
      <c r="AP112" s="216">
        <v>5</v>
      </c>
      <c r="AQ112" s="164">
        <f t="shared" si="65"/>
        <v>241.68599999999998</v>
      </c>
      <c r="AR112" s="216">
        <v>2</v>
      </c>
      <c r="AS112" s="164">
        <f t="shared" si="66"/>
        <v>96.674399999999991</v>
      </c>
      <c r="AT112" s="216">
        <v>2</v>
      </c>
      <c r="AU112" s="164">
        <f t="shared" si="67"/>
        <v>96.674399999999991</v>
      </c>
      <c r="AV112" s="216">
        <v>2</v>
      </c>
      <c r="AW112" s="164">
        <f t="shared" si="68"/>
        <v>96.674399999999991</v>
      </c>
      <c r="AX112" s="216">
        <v>2</v>
      </c>
      <c r="AY112" s="164">
        <f t="shared" si="69"/>
        <v>96.674399999999991</v>
      </c>
      <c r="AZ112" s="216">
        <v>2</v>
      </c>
      <c r="BA112" s="164">
        <f t="shared" si="70"/>
        <v>96.674399999999991</v>
      </c>
      <c r="BB112" s="216">
        <v>2</v>
      </c>
      <c r="BC112" s="164">
        <f t="shared" si="71"/>
        <v>96.674399999999991</v>
      </c>
      <c r="BD112" s="216">
        <v>2</v>
      </c>
      <c r="BE112" s="164">
        <f t="shared" si="72"/>
        <v>96.674399999999991</v>
      </c>
      <c r="BF112" s="253">
        <f t="shared" si="73"/>
        <v>1401.7787999999998</v>
      </c>
      <c r="BG112" s="253">
        <f t="shared" si="74"/>
        <v>1401.7787999999998</v>
      </c>
      <c r="BH112" s="10" t="b">
        <f t="shared" si="75"/>
        <v>1</v>
      </c>
      <c r="BI112" s="253">
        <f t="shared" si="76"/>
        <v>0</v>
      </c>
      <c r="BJ112" s="250">
        <f t="shared" si="79"/>
        <v>21110237</v>
      </c>
      <c r="BK112" s="251">
        <v>348</v>
      </c>
      <c r="BL112" s="251">
        <v>5</v>
      </c>
      <c r="BM112" s="252">
        <f t="shared" si="80"/>
        <v>5</v>
      </c>
      <c r="BN112" s="252">
        <f t="shared" si="81"/>
        <v>12</v>
      </c>
      <c r="BO112" s="252">
        <f t="shared" si="82"/>
        <v>6</v>
      </c>
      <c r="BP112" s="252">
        <f t="shared" si="83"/>
        <v>6</v>
      </c>
      <c r="BQ112" s="254">
        <f t="shared" si="84"/>
        <v>41.67</v>
      </c>
      <c r="BR112">
        <f t="shared" si="77"/>
        <v>16</v>
      </c>
      <c r="BS112">
        <v>0</v>
      </c>
      <c r="BT112">
        <v>1</v>
      </c>
      <c r="BU112" t="s">
        <v>139</v>
      </c>
      <c r="BV112" t="str">
        <f t="shared" si="97"/>
        <v>0</v>
      </c>
      <c r="BW112" t="str">
        <f t="shared" si="97"/>
        <v>0</v>
      </c>
      <c r="BX112" t="str">
        <f t="shared" si="97"/>
        <v>1</v>
      </c>
      <c r="BY112" t="s">
        <v>23</v>
      </c>
      <c r="BZ112" s="253">
        <f t="shared" si="85"/>
        <v>0</v>
      </c>
      <c r="CA112" s="253">
        <f t="shared" si="86"/>
        <v>0</v>
      </c>
      <c r="CB112" s="253">
        <f t="shared" si="87"/>
        <v>241.68599999999998</v>
      </c>
      <c r="CC112" s="253">
        <f t="shared" si="88"/>
        <v>241.68599999999998</v>
      </c>
      <c r="CD112" s="253">
        <f t="shared" si="89"/>
        <v>241.68599999999998</v>
      </c>
      <c r="CE112" s="253">
        <f t="shared" si="90"/>
        <v>96.674399999999991</v>
      </c>
      <c r="CF112" s="253">
        <f t="shared" si="91"/>
        <v>96.674399999999991</v>
      </c>
      <c r="CG112" s="253">
        <f t="shared" si="92"/>
        <v>96.674399999999991</v>
      </c>
      <c r="CH112" s="253">
        <f t="shared" si="93"/>
        <v>96.674399999999991</v>
      </c>
      <c r="CI112" s="253">
        <f t="shared" si="94"/>
        <v>96.674399999999991</v>
      </c>
      <c r="CJ112" s="253">
        <f t="shared" si="95"/>
        <v>96.674399999999991</v>
      </c>
      <c r="CK112" s="253">
        <f t="shared" si="96"/>
        <v>96.674399999999991</v>
      </c>
    </row>
    <row r="113" spans="1:89" ht="41.4" x14ac:dyDescent="0.3">
      <c r="B113" s="129">
        <v>57</v>
      </c>
      <c r="C113" s="192">
        <v>211011</v>
      </c>
      <c r="D113" s="265">
        <v>21110239</v>
      </c>
      <c r="E113" s="102" t="s">
        <v>135</v>
      </c>
      <c r="F113" s="108" t="s">
        <v>344</v>
      </c>
      <c r="G113" s="108" t="s">
        <v>345</v>
      </c>
      <c r="H113" s="109" t="s">
        <v>18</v>
      </c>
      <c r="I113" s="123"/>
      <c r="J113" s="109" t="s">
        <v>19</v>
      </c>
      <c r="K113" s="111">
        <f t="shared" si="0"/>
        <v>0</v>
      </c>
      <c r="L113" s="104" t="s">
        <v>20</v>
      </c>
      <c r="M113" s="104">
        <v>16</v>
      </c>
      <c r="N113" s="262">
        <f t="shared" si="78"/>
        <v>23.85</v>
      </c>
      <c r="O113" s="106">
        <v>23.85</v>
      </c>
      <c r="P113" s="110">
        <f t="shared" si="56"/>
        <v>0</v>
      </c>
      <c r="Q113" s="112" t="s">
        <v>139</v>
      </c>
      <c r="R113" s="113">
        <f t="shared" si="50"/>
        <v>0</v>
      </c>
      <c r="S113" s="114">
        <f t="shared" si="57"/>
        <v>0</v>
      </c>
      <c r="T113" s="113">
        <f t="shared" si="51"/>
        <v>0</v>
      </c>
      <c r="U113" s="115">
        <f t="shared" si="58"/>
        <v>0</v>
      </c>
      <c r="V113" s="113">
        <f t="shared" si="52"/>
        <v>0</v>
      </c>
      <c r="W113" s="115">
        <f t="shared" si="59"/>
        <v>0</v>
      </c>
      <c r="X113" s="113">
        <f t="shared" si="53"/>
        <v>0</v>
      </c>
      <c r="Y113" s="115">
        <f t="shared" si="60"/>
        <v>0</v>
      </c>
      <c r="Z113" s="116">
        <f t="shared" si="54"/>
        <v>0</v>
      </c>
      <c r="AA113" s="117" t="b">
        <f t="shared" si="55"/>
        <v>1</v>
      </c>
      <c r="AB113" s="123"/>
      <c r="AC113" s="124"/>
      <c r="AD113" s="109" t="s">
        <v>22</v>
      </c>
      <c r="AE113" s="108" t="s">
        <v>23</v>
      </c>
      <c r="AF113" s="125"/>
      <c r="AG113" s="126"/>
      <c r="AH113" s="121">
        <v>0</v>
      </c>
      <c r="AI113" s="164">
        <f t="shared" si="61"/>
        <v>0</v>
      </c>
      <c r="AJ113" s="127">
        <v>0</v>
      </c>
      <c r="AK113" s="164">
        <f t="shared" si="62"/>
        <v>0</v>
      </c>
      <c r="AL113" s="127"/>
      <c r="AM113" s="164">
        <f t="shared" si="63"/>
        <v>0</v>
      </c>
      <c r="AN113" s="127"/>
      <c r="AO113" s="164">
        <f t="shared" si="64"/>
        <v>0</v>
      </c>
      <c r="AP113" s="127"/>
      <c r="AQ113" s="164">
        <f t="shared" si="65"/>
        <v>0</v>
      </c>
      <c r="AR113" s="127"/>
      <c r="AS113" s="164">
        <f t="shared" si="66"/>
        <v>0</v>
      </c>
      <c r="AT113" s="127"/>
      <c r="AU113" s="164">
        <f t="shared" si="67"/>
        <v>0</v>
      </c>
      <c r="AV113" s="127"/>
      <c r="AW113" s="164">
        <f t="shared" si="68"/>
        <v>0</v>
      </c>
      <c r="AX113" s="127"/>
      <c r="AY113" s="164">
        <f t="shared" si="69"/>
        <v>0</v>
      </c>
      <c r="AZ113" s="127"/>
      <c r="BA113" s="164">
        <f t="shared" si="70"/>
        <v>0</v>
      </c>
      <c r="BB113" s="127"/>
      <c r="BC113" s="164">
        <f t="shared" si="71"/>
        <v>0</v>
      </c>
      <c r="BD113" s="127"/>
      <c r="BE113" s="164">
        <f t="shared" si="72"/>
        <v>0</v>
      </c>
      <c r="BF113" s="253">
        <f t="shared" si="73"/>
        <v>0</v>
      </c>
      <c r="BG113" s="253">
        <f t="shared" si="74"/>
        <v>0</v>
      </c>
      <c r="BH113" s="10" t="b">
        <f t="shared" si="75"/>
        <v>1</v>
      </c>
      <c r="BI113" s="253">
        <f t="shared" si="76"/>
        <v>0</v>
      </c>
      <c r="BJ113" s="250">
        <f t="shared" si="79"/>
        <v>21110239</v>
      </c>
      <c r="BK113" s="251">
        <v>348</v>
      </c>
      <c r="BL113" s="251">
        <v>5</v>
      </c>
      <c r="BM113" s="252">
        <f t="shared" si="80"/>
        <v>0</v>
      </c>
      <c r="BN113" s="252">
        <f t="shared" si="81"/>
        <v>0</v>
      </c>
      <c r="BO113" s="252">
        <f t="shared" si="82"/>
        <v>0</v>
      </c>
      <c r="BP113" s="252">
        <f t="shared" si="83"/>
        <v>0</v>
      </c>
      <c r="BQ113" s="254">
        <f t="shared" si="84"/>
        <v>23.85</v>
      </c>
      <c r="BR113">
        <f t="shared" si="77"/>
        <v>16</v>
      </c>
      <c r="BS113">
        <v>0</v>
      </c>
      <c r="BT113">
        <v>1</v>
      </c>
      <c r="BU113" t="s">
        <v>139</v>
      </c>
      <c r="BV113" t="str">
        <f t="shared" si="97"/>
        <v>0</v>
      </c>
      <c r="BW113" t="str">
        <f t="shared" si="97"/>
        <v>0</v>
      </c>
      <c r="BX113" t="str">
        <f t="shared" si="97"/>
        <v>1</v>
      </c>
      <c r="BY113" t="s">
        <v>23</v>
      </c>
      <c r="BZ113" s="253">
        <f t="shared" si="85"/>
        <v>0</v>
      </c>
      <c r="CA113" s="253">
        <f t="shared" si="86"/>
        <v>0</v>
      </c>
      <c r="CB113" s="253">
        <f t="shared" si="87"/>
        <v>0</v>
      </c>
      <c r="CC113" s="253">
        <f t="shared" si="88"/>
        <v>0</v>
      </c>
      <c r="CD113" s="253">
        <f t="shared" si="89"/>
        <v>0</v>
      </c>
      <c r="CE113" s="253">
        <f t="shared" si="90"/>
        <v>0</v>
      </c>
      <c r="CF113" s="253">
        <f t="shared" si="91"/>
        <v>0</v>
      </c>
      <c r="CG113" s="253">
        <f t="shared" si="92"/>
        <v>0</v>
      </c>
      <c r="CH113" s="253">
        <f t="shared" si="93"/>
        <v>0</v>
      </c>
      <c r="CI113" s="253">
        <f t="shared" si="94"/>
        <v>0</v>
      </c>
      <c r="CJ113" s="253">
        <f t="shared" si="95"/>
        <v>0</v>
      </c>
      <c r="CK113" s="253">
        <f t="shared" si="96"/>
        <v>0</v>
      </c>
    </row>
    <row r="114" spans="1:89" ht="41.4" x14ac:dyDescent="0.3">
      <c r="A114" s="218"/>
      <c r="B114" s="194">
        <v>57</v>
      </c>
      <c r="C114" s="195">
        <v>211011</v>
      </c>
      <c r="D114" s="265">
        <v>21110239</v>
      </c>
      <c r="E114" s="197" t="s">
        <v>135</v>
      </c>
      <c r="F114" s="198" t="s">
        <v>344</v>
      </c>
      <c r="G114" s="198" t="s">
        <v>345</v>
      </c>
      <c r="H114" s="199" t="s">
        <v>18</v>
      </c>
      <c r="I114" s="194"/>
      <c r="J114" s="199" t="s">
        <v>19</v>
      </c>
      <c r="K114" s="200">
        <f t="shared" si="0"/>
        <v>32</v>
      </c>
      <c r="L114" s="201" t="s">
        <v>20</v>
      </c>
      <c r="M114" s="104">
        <v>16</v>
      </c>
      <c r="N114" s="262">
        <f t="shared" si="78"/>
        <v>23.48</v>
      </c>
      <c r="O114" s="202">
        <v>23.48</v>
      </c>
      <c r="P114" s="110">
        <f t="shared" si="56"/>
        <v>871.57759999999996</v>
      </c>
      <c r="Q114" s="204" t="s">
        <v>139</v>
      </c>
      <c r="R114" s="113">
        <f t="shared" si="50"/>
        <v>6</v>
      </c>
      <c r="S114" s="114">
        <f t="shared" si="57"/>
        <v>163.42079999999999</v>
      </c>
      <c r="T114" s="113">
        <f t="shared" si="51"/>
        <v>14</v>
      </c>
      <c r="U114" s="115">
        <f t="shared" si="58"/>
        <v>381.3152</v>
      </c>
      <c r="V114" s="113">
        <f t="shared" si="52"/>
        <v>6</v>
      </c>
      <c r="W114" s="115">
        <f t="shared" si="59"/>
        <v>163.42079999999999</v>
      </c>
      <c r="X114" s="113">
        <f t="shared" si="53"/>
        <v>6</v>
      </c>
      <c r="Y114" s="115">
        <f t="shared" si="60"/>
        <v>163.42079999999999</v>
      </c>
      <c r="Z114" s="116">
        <f t="shared" si="54"/>
        <v>871.57759999999996</v>
      </c>
      <c r="AA114" s="117" t="b">
        <f t="shared" si="55"/>
        <v>1</v>
      </c>
      <c r="AB114" s="194"/>
      <c r="AC114" s="213"/>
      <c r="AD114" s="109" t="s">
        <v>22</v>
      </c>
      <c r="AE114" s="108" t="s">
        <v>23</v>
      </c>
      <c r="AF114" s="214"/>
      <c r="AG114" s="215"/>
      <c r="AH114" s="210"/>
      <c r="AI114" s="164">
        <f t="shared" si="61"/>
        <v>0</v>
      </c>
      <c r="AJ114" s="216"/>
      <c r="AK114" s="164">
        <f t="shared" si="62"/>
        <v>0</v>
      </c>
      <c r="AL114" s="216">
        <v>6</v>
      </c>
      <c r="AM114" s="164">
        <f t="shared" si="63"/>
        <v>163.42079999999999</v>
      </c>
      <c r="AN114" s="216">
        <v>6</v>
      </c>
      <c r="AO114" s="164">
        <f t="shared" si="64"/>
        <v>163.42079999999999</v>
      </c>
      <c r="AP114" s="216">
        <v>6</v>
      </c>
      <c r="AQ114" s="164">
        <f t="shared" si="65"/>
        <v>163.42079999999999</v>
      </c>
      <c r="AR114" s="216">
        <v>2</v>
      </c>
      <c r="AS114" s="164">
        <f t="shared" si="66"/>
        <v>54.473599999999998</v>
      </c>
      <c r="AT114" s="216">
        <v>2</v>
      </c>
      <c r="AU114" s="164">
        <f t="shared" si="67"/>
        <v>54.473599999999998</v>
      </c>
      <c r="AV114" s="216">
        <v>2</v>
      </c>
      <c r="AW114" s="164">
        <f t="shared" si="68"/>
        <v>54.473599999999998</v>
      </c>
      <c r="AX114" s="216">
        <v>2</v>
      </c>
      <c r="AY114" s="164">
        <f t="shared" si="69"/>
        <v>54.473599999999998</v>
      </c>
      <c r="AZ114" s="216">
        <v>2</v>
      </c>
      <c r="BA114" s="164">
        <f t="shared" si="70"/>
        <v>54.473599999999998</v>
      </c>
      <c r="BB114" s="216">
        <v>2</v>
      </c>
      <c r="BC114" s="164">
        <f t="shared" si="71"/>
        <v>54.473599999999998</v>
      </c>
      <c r="BD114" s="216">
        <v>2</v>
      </c>
      <c r="BE114" s="164">
        <f t="shared" si="72"/>
        <v>54.473599999999998</v>
      </c>
      <c r="BF114" s="253">
        <f t="shared" si="73"/>
        <v>871.57759999999996</v>
      </c>
      <c r="BG114" s="253">
        <f t="shared" si="74"/>
        <v>871.57759999999985</v>
      </c>
      <c r="BH114" s="10" t="b">
        <f t="shared" si="75"/>
        <v>1</v>
      </c>
      <c r="BI114" s="253">
        <f t="shared" si="76"/>
        <v>0</v>
      </c>
      <c r="BJ114" s="250">
        <f t="shared" si="79"/>
        <v>21110239</v>
      </c>
      <c r="BK114" s="251">
        <v>348</v>
      </c>
      <c r="BL114" s="251">
        <v>5</v>
      </c>
      <c r="BM114" s="252">
        <f t="shared" si="80"/>
        <v>6</v>
      </c>
      <c r="BN114" s="252">
        <f t="shared" si="81"/>
        <v>14</v>
      </c>
      <c r="BO114" s="252">
        <f t="shared" si="82"/>
        <v>6</v>
      </c>
      <c r="BP114" s="252">
        <f t="shared" si="83"/>
        <v>6</v>
      </c>
      <c r="BQ114" s="254">
        <f t="shared" si="84"/>
        <v>23.48</v>
      </c>
      <c r="BR114">
        <f t="shared" si="77"/>
        <v>16</v>
      </c>
      <c r="BS114">
        <v>0</v>
      </c>
      <c r="BT114">
        <v>1</v>
      </c>
      <c r="BU114" t="s">
        <v>139</v>
      </c>
      <c r="BV114" t="str">
        <f t="shared" si="97"/>
        <v>0</v>
      </c>
      <c r="BW114" t="str">
        <f t="shared" si="97"/>
        <v>0</v>
      </c>
      <c r="BX114" t="str">
        <f t="shared" si="97"/>
        <v>1</v>
      </c>
      <c r="BY114" t="s">
        <v>23</v>
      </c>
      <c r="BZ114" s="253">
        <f t="shared" si="85"/>
        <v>0</v>
      </c>
      <c r="CA114" s="253">
        <f t="shared" si="86"/>
        <v>0</v>
      </c>
      <c r="CB114" s="253">
        <f t="shared" si="87"/>
        <v>163.42079999999999</v>
      </c>
      <c r="CC114" s="253">
        <f t="shared" si="88"/>
        <v>163.42079999999999</v>
      </c>
      <c r="CD114" s="253">
        <f t="shared" si="89"/>
        <v>163.42079999999999</v>
      </c>
      <c r="CE114" s="253">
        <f t="shared" si="90"/>
        <v>54.473599999999998</v>
      </c>
      <c r="CF114" s="253">
        <f t="shared" si="91"/>
        <v>54.473599999999998</v>
      </c>
      <c r="CG114" s="253">
        <f t="shared" si="92"/>
        <v>54.473599999999998</v>
      </c>
      <c r="CH114" s="253">
        <f t="shared" si="93"/>
        <v>54.473599999999998</v>
      </c>
      <c r="CI114" s="253">
        <f t="shared" si="94"/>
        <v>54.473599999999998</v>
      </c>
      <c r="CJ114" s="253">
        <f t="shared" si="95"/>
        <v>54.473599999999998</v>
      </c>
      <c r="CK114" s="253">
        <f t="shared" si="96"/>
        <v>54.473599999999998</v>
      </c>
    </row>
    <row r="115" spans="1:89" ht="27.6" x14ac:dyDescent="0.3">
      <c r="B115" s="129">
        <v>58</v>
      </c>
      <c r="C115" s="192">
        <v>211011</v>
      </c>
      <c r="D115" s="265">
        <v>21110241</v>
      </c>
      <c r="E115" s="102" t="s">
        <v>136</v>
      </c>
      <c r="F115" s="108" t="s">
        <v>344</v>
      </c>
      <c r="G115" s="108" t="s">
        <v>345</v>
      </c>
      <c r="H115" s="109" t="s">
        <v>18</v>
      </c>
      <c r="I115" s="123"/>
      <c r="J115" s="109" t="s">
        <v>19</v>
      </c>
      <c r="K115" s="111">
        <f t="shared" si="0"/>
        <v>6</v>
      </c>
      <c r="L115" s="104" t="s">
        <v>20</v>
      </c>
      <c r="M115" s="104">
        <v>16</v>
      </c>
      <c r="N115" s="262">
        <f t="shared" si="78"/>
        <v>27.5</v>
      </c>
      <c r="O115" s="106">
        <v>27.5</v>
      </c>
      <c r="P115" s="110">
        <f t="shared" si="56"/>
        <v>191.39999999999998</v>
      </c>
      <c r="Q115" s="112" t="s">
        <v>139</v>
      </c>
      <c r="R115" s="113">
        <f t="shared" si="50"/>
        <v>6</v>
      </c>
      <c r="S115" s="114">
        <f t="shared" si="57"/>
        <v>191.39999999999998</v>
      </c>
      <c r="T115" s="113">
        <f t="shared" si="51"/>
        <v>0</v>
      </c>
      <c r="U115" s="115">
        <f t="shared" si="58"/>
        <v>0</v>
      </c>
      <c r="V115" s="113">
        <f t="shared" si="52"/>
        <v>0</v>
      </c>
      <c r="W115" s="115">
        <f t="shared" si="59"/>
        <v>0</v>
      </c>
      <c r="X115" s="113">
        <f t="shared" si="53"/>
        <v>0</v>
      </c>
      <c r="Y115" s="115">
        <f t="shared" si="60"/>
        <v>0</v>
      </c>
      <c r="Z115" s="116">
        <f t="shared" si="54"/>
        <v>191.39999999999998</v>
      </c>
      <c r="AA115" s="117" t="b">
        <f t="shared" si="55"/>
        <v>1</v>
      </c>
      <c r="AB115" s="123"/>
      <c r="AC115" s="124"/>
      <c r="AD115" s="109" t="s">
        <v>22</v>
      </c>
      <c r="AE115" s="108" t="s">
        <v>23</v>
      </c>
      <c r="AF115" s="125"/>
      <c r="AG115" s="126"/>
      <c r="AH115" s="121">
        <v>0</v>
      </c>
      <c r="AI115" s="164">
        <f t="shared" si="61"/>
        <v>0</v>
      </c>
      <c r="AJ115" s="127">
        <v>6</v>
      </c>
      <c r="AK115" s="164">
        <f t="shared" si="62"/>
        <v>191.39999999999998</v>
      </c>
      <c r="AL115" s="127"/>
      <c r="AM115" s="164">
        <f t="shared" si="63"/>
        <v>0</v>
      </c>
      <c r="AN115" s="127"/>
      <c r="AO115" s="164">
        <f t="shared" si="64"/>
        <v>0</v>
      </c>
      <c r="AP115" s="127"/>
      <c r="AQ115" s="164">
        <f t="shared" si="65"/>
        <v>0</v>
      </c>
      <c r="AR115" s="127"/>
      <c r="AS115" s="164">
        <f t="shared" si="66"/>
        <v>0</v>
      </c>
      <c r="AT115" s="127"/>
      <c r="AU115" s="164">
        <f t="shared" si="67"/>
        <v>0</v>
      </c>
      <c r="AV115" s="127"/>
      <c r="AW115" s="164">
        <f t="shared" si="68"/>
        <v>0</v>
      </c>
      <c r="AX115" s="127"/>
      <c r="AY115" s="164">
        <f t="shared" si="69"/>
        <v>0</v>
      </c>
      <c r="AZ115" s="127"/>
      <c r="BA115" s="164">
        <f t="shared" si="70"/>
        <v>0</v>
      </c>
      <c r="BB115" s="127"/>
      <c r="BC115" s="164">
        <f t="shared" si="71"/>
        <v>0</v>
      </c>
      <c r="BD115" s="127"/>
      <c r="BE115" s="164">
        <f t="shared" si="72"/>
        <v>0</v>
      </c>
      <c r="BF115" s="253">
        <f t="shared" si="73"/>
        <v>191.39999999999998</v>
      </c>
      <c r="BG115" s="253">
        <f t="shared" si="74"/>
        <v>191.39999999999998</v>
      </c>
      <c r="BH115" s="10" t="b">
        <f t="shared" si="75"/>
        <v>1</v>
      </c>
      <c r="BI115" s="253">
        <f t="shared" si="76"/>
        <v>0</v>
      </c>
      <c r="BJ115" s="250">
        <f t="shared" si="79"/>
        <v>21110241</v>
      </c>
      <c r="BK115" s="251">
        <v>348</v>
      </c>
      <c r="BL115" s="251">
        <v>5</v>
      </c>
      <c r="BM115" s="252">
        <f t="shared" si="80"/>
        <v>6</v>
      </c>
      <c r="BN115" s="252">
        <f t="shared" si="81"/>
        <v>0</v>
      </c>
      <c r="BO115" s="252">
        <f t="shared" si="82"/>
        <v>0</v>
      </c>
      <c r="BP115" s="252">
        <f t="shared" si="83"/>
        <v>0</v>
      </c>
      <c r="BQ115" s="254">
        <f t="shared" si="84"/>
        <v>27.5</v>
      </c>
      <c r="BR115">
        <f t="shared" si="77"/>
        <v>16</v>
      </c>
      <c r="BS115">
        <v>0</v>
      </c>
      <c r="BT115">
        <v>1</v>
      </c>
      <c r="BU115" t="s">
        <v>139</v>
      </c>
      <c r="BV115" t="str">
        <f t="shared" si="97"/>
        <v>0</v>
      </c>
      <c r="BW115" t="str">
        <f t="shared" si="97"/>
        <v>0</v>
      </c>
      <c r="BX115" t="str">
        <f t="shared" si="97"/>
        <v>1</v>
      </c>
      <c r="BY115" t="s">
        <v>23</v>
      </c>
      <c r="BZ115" s="253">
        <f t="shared" si="85"/>
        <v>0</v>
      </c>
      <c r="CA115" s="253">
        <f t="shared" si="86"/>
        <v>191.39999999999998</v>
      </c>
      <c r="CB115" s="253">
        <f t="shared" si="87"/>
        <v>0</v>
      </c>
      <c r="CC115" s="253">
        <f t="shared" si="88"/>
        <v>0</v>
      </c>
      <c r="CD115" s="253">
        <f t="shared" si="89"/>
        <v>0</v>
      </c>
      <c r="CE115" s="253">
        <f t="shared" si="90"/>
        <v>0</v>
      </c>
      <c r="CF115" s="253">
        <f t="shared" si="91"/>
        <v>0</v>
      </c>
      <c r="CG115" s="253">
        <f t="shared" si="92"/>
        <v>0</v>
      </c>
      <c r="CH115" s="253">
        <f t="shared" si="93"/>
        <v>0</v>
      </c>
      <c r="CI115" s="253">
        <f t="shared" si="94"/>
        <v>0</v>
      </c>
      <c r="CJ115" s="253">
        <f t="shared" si="95"/>
        <v>0</v>
      </c>
      <c r="CK115" s="253">
        <f t="shared" si="96"/>
        <v>0</v>
      </c>
    </row>
    <row r="116" spans="1:89" ht="27.6" x14ac:dyDescent="0.3">
      <c r="A116" s="218"/>
      <c r="B116" s="194">
        <v>58</v>
      </c>
      <c r="C116" s="195">
        <v>211011</v>
      </c>
      <c r="D116" s="265">
        <v>21110241</v>
      </c>
      <c r="E116" s="197" t="s">
        <v>136</v>
      </c>
      <c r="F116" s="198" t="s">
        <v>344</v>
      </c>
      <c r="G116" s="198" t="s">
        <v>345</v>
      </c>
      <c r="H116" s="199" t="s">
        <v>18</v>
      </c>
      <c r="I116" s="194"/>
      <c r="J116" s="199" t="s">
        <v>19</v>
      </c>
      <c r="K116" s="200">
        <f t="shared" si="0"/>
        <v>51</v>
      </c>
      <c r="L116" s="201" t="s">
        <v>20</v>
      </c>
      <c r="M116" s="104">
        <v>16</v>
      </c>
      <c r="N116" s="262">
        <f t="shared" si="78"/>
        <v>23.57</v>
      </c>
      <c r="O116" s="202">
        <v>23.57</v>
      </c>
      <c r="P116" s="110">
        <f t="shared" si="56"/>
        <v>1394.4011999999998</v>
      </c>
      <c r="Q116" s="204" t="s">
        <v>139</v>
      </c>
      <c r="R116" s="113">
        <f t="shared" si="50"/>
        <v>10</v>
      </c>
      <c r="S116" s="114">
        <f t="shared" si="57"/>
        <v>273.41199999999998</v>
      </c>
      <c r="T116" s="113">
        <f t="shared" si="51"/>
        <v>23</v>
      </c>
      <c r="U116" s="115">
        <f t="shared" si="58"/>
        <v>628.84759999999994</v>
      </c>
      <c r="V116" s="113">
        <f t="shared" si="52"/>
        <v>9</v>
      </c>
      <c r="W116" s="115">
        <f t="shared" si="59"/>
        <v>246.07079999999996</v>
      </c>
      <c r="X116" s="113">
        <f t="shared" si="53"/>
        <v>9</v>
      </c>
      <c r="Y116" s="115">
        <f t="shared" si="60"/>
        <v>246.07079999999996</v>
      </c>
      <c r="Z116" s="116">
        <f t="shared" si="54"/>
        <v>1394.4011999999998</v>
      </c>
      <c r="AA116" s="117" t="b">
        <f t="shared" si="55"/>
        <v>1</v>
      </c>
      <c r="AB116" s="194"/>
      <c r="AC116" s="213"/>
      <c r="AD116" s="109" t="s">
        <v>22</v>
      </c>
      <c r="AE116" s="108" t="s">
        <v>23</v>
      </c>
      <c r="AF116" s="214"/>
      <c r="AG116" s="215"/>
      <c r="AH116" s="210"/>
      <c r="AI116" s="164">
        <f t="shared" si="61"/>
        <v>0</v>
      </c>
      <c r="AJ116" s="216"/>
      <c r="AK116" s="164">
        <f t="shared" si="62"/>
        <v>0</v>
      </c>
      <c r="AL116" s="216">
        <v>10</v>
      </c>
      <c r="AM116" s="164">
        <f t="shared" si="63"/>
        <v>273.41199999999998</v>
      </c>
      <c r="AN116" s="216">
        <v>10</v>
      </c>
      <c r="AO116" s="164">
        <f t="shared" si="64"/>
        <v>273.41199999999998</v>
      </c>
      <c r="AP116" s="216">
        <v>10</v>
      </c>
      <c r="AQ116" s="164">
        <f t="shared" si="65"/>
        <v>273.41199999999998</v>
      </c>
      <c r="AR116" s="216">
        <v>3</v>
      </c>
      <c r="AS116" s="164">
        <f t="shared" si="66"/>
        <v>82.023599999999988</v>
      </c>
      <c r="AT116" s="216">
        <v>3</v>
      </c>
      <c r="AU116" s="164">
        <f t="shared" si="67"/>
        <v>82.023599999999988</v>
      </c>
      <c r="AV116" s="216">
        <v>3</v>
      </c>
      <c r="AW116" s="164">
        <f t="shared" si="68"/>
        <v>82.023599999999988</v>
      </c>
      <c r="AX116" s="216">
        <v>3</v>
      </c>
      <c r="AY116" s="164">
        <f t="shared" si="69"/>
        <v>82.023599999999988</v>
      </c>
      <c r="AZ116" s="216">
        <v>3</v>
      </c>
      <c r="BA116" s="164">
        <f t="shared" si="70"/>
        <v>82.023599999999988</v>
      </c>
      <c r="BB116" s="216">
        <v>3</v>
      </c>
      <c r="BC116" s="164">
        <f t="shared" si="71"/>
        <v>82.023599999999988</v>
      </c>
      <c r="BD116" s="216">
        <v>3</v>
      </c>
      <c r="BE116" s="164">
        <f t="shared" si="72"/>
        <v>82.023599999999988</v>
      </c>
      <c r="BF116" s="253">
        <f t="shared" si="73"/>
        <v>1394.4011999999998</v>
      </c>
      <c r="BG116" s="253">
        <f t="shared" si="74"/>
        <v>1394.4012</v>
      </c>
      <c r="BH116" s="10" t="b">
        <f t="shared" si="75"/>
        <v>1</v>
      </c>
      <c r="BI116" s="253">
        <f t="shared" si="76"/>
        <v>0</v>
      </c>
      <c r="BJ116" s="250">
        <f t="shared" si="79"/>
        <v>21110241</v>
      </c>
      <c r="BK116" s="251">
        <v>348</v>
      </c>
      <c r="BL116" s="251">
        <v>5</v>
      </c>
      <c r="BM116" s="252">
        <f t="shared" si="80"/>
        <v>10</v>
      </c>
      <c r="BN116" s="252">
        <f t="shared" si="81"/>
        <v>23</v>
      </c>
      <c r="BO116" s="252">
        <f t="shared" si="82"/>
        <v>9</v>
      </c>
      <c r="BP116" s="252">
        <f t="shared" si="83"/>
        <v>9</v>
      </c>
      <c r="BQ116" s="254">
        <f t="shared" si="84"/>
        <v>23.57</v>
      </c>
      <c r="BR116">
        <f t="shared" si="77"/>
        <v>16</v>
      </c>
      <c r="BS116">
        <v>0</v>
      </c>
      <c r="BT116">
        <v>1</v>
      </c>
      <c r="BU116" t="s">
        <v>139</v>
      </c>
      <c r="BV116" t="str">
        <f t="shared" si="97"/>
        <v>0</v>
      </c>
      <c r="BW116" t="str">
        <f t="shared" si="97"/>
        <v>0</v>
      </c>
      <c r="BX116" t="str">
        <f t="shared" si="97"/>
        <v>1</v>
      </c>
      <c r="BY116" t="s">
        <v>23</v>
      </c>
      <c r="BZ116" s="253">
        <f t="shared" si="85"/>
        <v>0</v>
      </c>
      <c r="CA116" s="253">
        <f t="shared" si="86"/>
        <v>0</v>
      </c>
      <c r="CB116" s="253">
        <f t="shared" si="87"/>
        <v>273.41199999999998</v>
      </c>
      <c r="CC116" s="253">
        <f t="shared" si="88"/>
        <v>273.41199999999998</v>
      </c>
      <c r="CD116" s="253">
        <f t="shared" si="89"/>
        <v>273.41199999999998</v>
      </c>
      <c r="CE116" s="253">
        <f t="shared" si="90"/>
        <v>82.023599999999988</v>
      </c>
      <c r="CF116" s="253">
        <f t="shared" si="91"/>
        <v>82.023599999999988</v>
      </c>
      <c r="CG116" s="253">
        <f t="shared" si="92"/>
        <v>82.023599999999988</v>
      </c>
      <c r="CH116" s="253">
        <f t="shared" si="93"/>
        <v>82.023599999999988</v>
      </c>
      <c r="CI116" s="253">
        <f t="shared" si="94"/>
        <v>82.023599999999988</v>
      </c>
      <c r="CJ116" s="253">
        <f t="shared" si="95"/>
        <v>82.023599999999988</v>
      </c>
      <c r="CK116" s="253">
        <f t="shared" si="96"/>
        <v>82.023599999999988</v>
      </c>
    </row>
    <row r="117" spans="1:89" ht="20.399999999999999" x14ac:dyDescent="0.3">
      <c r="B117" s="129">
        <v>59</v>
      </c>
      <c r="C117" s="192">
        <v>211011</v>
      </c>
      <c r="D117" s="265">
        <v>21110240</v>
      </c>
      <c r="E117" s="102" t="s">
        <v>137</v>
      </c>
      <c r="F117" s="108" t="s">
        <v>344</v>
      </c>
      <c r="G117" s="108" t="s">
        <v>345</v>
      </c>
      <c r="H117" s="109" t="s">
        <v>18</v>
      </c>
      <c r="I117" s="123"/>
      <c r="J117" s="109" t="s">
        <v>19</v>
      </c>
      <c r="K117" s="111">
        <f t="shared" si="0"/>
        <v>0</v>
      </c>
      <c r="L117" s="104" t="s">
        <v>20</v>
      </c>
      <c r="M117" s="104">
        <v>16</v>
      </c>
      <c r="N117" s="262">
        <f t="shared" si="78"/>
        <v>80</v>
      </c>
      <c r="O117" s="106">
        <v>80</v>
      </c>
      <c r="P117" s="110">
        <f t="shared" si="56"/>
        <v>0</v>
      </c>
      <c r="Q117" s="112" t="s">
        <v>139</v>
      </c>
      <c r="R117" s="113">
        <f t="shared" si="50"/>
        <v>0</v>
      </c>
      <c r="S117" s="114">
        <f t="shared" si="57"/>
        <v>0</v>
      </c>
      <c r="T117" s="113">
        <f t="shared" si="51"/>
        <v>0</v>
      </c>
      <c r="U117" s="115">
        <f t="shared" si="58"/>
        <v>0</v>
      </c>
      <c r="V117" s="113">
        <f t="shared" si="52"/>
        <v>0</v>
      </c>
      <c r="W117" s="115">
        <f t="shared" si="59"/>
        <v>0</v>
      </c>
      <c r="X117" s="113">
        <f t="shared" si="53"/>
        <v>0</v>
      </c>
      <c r="Y117" s="115">
        <f t="shared" si="60"/>
        <v>0</v>
      </c>
      <c r="Z117" s="116">
        <f t="shared" si="54"/>
        <v>0</v>
      </c>
      <c r="AA117" s="117" t="b">
        <f t="shared" si="55"/>
        <v>1</v>
      </c>
      <c r="AB117" s="123"/>
      <c r="AC117" s="124"/>
      <c r="AD117" s="109" t="s">
        <v>22</v>
      </c>
      <c r="AE117" s="108" t="s">
        <v>23</v>
      </c>
      <c r="AF117" s="125"/>
      <c r="AG117" s="126"/>
      <c r="AH117" s="121">
        <v>0</v>
      </c>
      <c r="AI117" s="164">
        <f t="shared" si="61"/>
        <v>0</v>
      </c>
      <c r="AJ117" s="127">
        <v>0</v>
      </c>
      <c r="AK117" s="164">
        <f t="shared" si="62"/>
        <v>0</v>
      </c>
      <c r="AL117" s="127"/>
      <c r="AM117" s="164">
        <f t="shared" si="63"/>
        <v>0</v>
      </c>
      <c r="AN117" s="127"/>
      <c r="AO117" s="164">
        <f t="shared" si="64"/>
        <v>0</v>
      </c>
      <c r="AP117" s="127"/>
      <c r="AQ117" s="164">
        <f t="shared" si="65"/>
        <v>0</v>
      </c>
      <c r="AR117" s="127"/>
      <c r="AS117" s="164">
        <f t="shared" si="66"/>
        <v>0</v>
      </c>
      <c r="AT117" s="127"/>
      <c r="AU117" s="164">
        <f t="shared" si="67"/>
        <v>0</v>
      </c>
      <c r="AV117" s="127"/>
      <c r="AW117" s="164">
        <f t="shared" si="68"/>
        <v>0</v>
      </c>
      <c r="AX117" s="127"/>
      <c r="AY117" s="164">
        <f t="shared" si="69"/>
        <v>0</v>
      </c>
      <c r="AZ117" s="127"/>
      <c r="BA117" s="164">
        <f t="shared" si="70"/>
        <v>0</v>
      </c>
      <c r="BB117" s="127"/>
      <c r="BC117" s="164">
        <f t="shared" si="71"/>
        <v>0</v>
      </c>
      <c r="BD117" s="127"/>
      <c r="BE117" s="164">
        <f t="shared" si="72"/>
        <v>0</v>
      </c>
      <c r="BF117" s="253">
        <f t="shared" si="73"/>
        <v>0</v>
      </c>
      <c r="BG117" s="253">
        <f t="shared" si="74"/>
        <v>0</v>
      </c>
      <c r="BH117" s="10" t="b">
        <f t="shared" si="75"/>
        <v>1</v>
      </c>
      <c r="BI117" s="253">
        <f t="shared" si="76"/>
        <v>0</v>
      </c>
      <c r="BJ117" s="250">
        <f t="shared" si="79"/>
        <v>21110240</v>
      </c>
      <c r="BK117" s="251">
        <v>348</v>
      </c>
      <c r="BL117" s="251">
        <v>5</v>
      </c>
      <c r="BM117" s="252">
        <f t="shared" si="80"/>
        <v>0</v>
      </c>
      <c r="BN117" s="252">
        <f t="shared" si="81"/>
        <v>0</v>
      </c>
      <c r="BO117" s="252">
        <f t="shared" si="82"/>
        <v>0</v>
      </c>
      <c r="BP117" s="252">
        <f t="shared" si="83"/>
        <v>0</v>
      </c>
      <c r="BQ117" s="254">
        <f t="shared" si="84"/>
        <v>80</v>
      </c>
      <c r="BR117">
        <f t="shared" si="77"/>
        <v>16</v>
      </c>
      <c r="BS117">
        <v>0</v>
      </c>
      <c r="BT117">
        <v>1</v>
      </c>
      <c r="BU117" t="s">
        <v>139</v>
      </c>
      <c r="BV117" t="str">
        <f t="shared" si="97"/>
        <v>0</v>
      </c>
      <c r="BW117" t="str">
        <f t="shared" si="97"/>
        <v>0</v>
      </c>
      <c r="BX117" t="str">
        <f t="shared" si="97"/>
        <v>1</v>
      </c>
      <c r="BY117" t="s">
        <v>23</v>
      </c>
      <c r="BZ117" s="253">
        <f t="shared" si="85"/>
        <v>0</v>
      </c>
      <c r="CA117" s="253">
        <f t="shared" si="86"/>
        <v>0</v>
      </c>
      <c r="CB117" s="253">
        <f t="shared" si="87"/>
        <v>0</v>
      </c>
      <c r="CC117" s="253">
        <f t="shared" si="88"/>
        <v>0</v>
      </c>
      <c r="CD117" s="253">
        <f t="shared" si="89"/>
        <v>0</v>
      </c>
      <c r="CE117" s="253">
        <f t="shared" si="90"/>
        <v>0</v>
      </c>
      <c r="CF117" s="253">
        <f t="shared" si="91"/>
        <v>0</v>
      </c>
      <c r="CG117" s="253">
        <f t="shared" si="92"/>
        <v>0</v>
      </c>
      <c r="CH117" s="253">
        <f t="shared" si="93"/>
        <v>0</v>
      </c>
      <c r="CI117" s="253">
        <f t="shared" si="94"/>
        <v>0</v>
      </c>
      <c r="CJ117" s="253">
        <f t="shared" si="95"/>
        <v>0</v>
      </c>
      <c r="CK117" s="253">
        <f t="shared" si="96"/>
        <v>0</v>
      </c>
    </row>
    <row r="118" spans="1:89" ht="20.399999999999999" x14ac:dyDescent="0.3">
      <c r="A118" s="218"/>
      <c r="B118" s="194">
        <v>59</v>
      </c>
      <c r="C118" s="195">
        <v>211011</v>
      </c>
      <c r="D118" s="265">
        <v>21110240</v>
      </c>
      <c r="E118" s="197" t="s">
        <v>137</v>
      </c>
      <c r="F118" s="198" t="s">
        <v>344</v>
      </c>
      <c r="G118" s="198" t="s">
        <v>345</v>
      </c>
      <c r="H118" s="199" t="s">
        <v>18</v>
      </c>
      <c r="I118" s="194"/>
      <c r="J118" s="199" t="s">
        <v>19</v>
      </c>
      <c r="K118" s="200">
        <f t="shared" ref="K118:K182" si="149">R118+T118+V118+X118</f>
        <v>26</v>
      </c>
      <c r="L118" s="201" t="s">
        <v>20</v>
      </c>
      <c r="M118" s="104">
        <v>16</v>
      </c>
      <c r="N118" s="262">
        <f t="shared" si="78"/>
        <v>80.87</v>
      </c>
      <c r="O118" s="202">
        <v>80.87</v>
      </c>
      <c r="P118" s="110">
        <f t="shared" si="56"/>
        <v>2439.0392000000002</v>
      </c>
      <c r="Q118" s="204" t="s">
        <v>139</v>
      </c>
      <c r="R118" s="113">
        <f t="shared" si="50"/>
        <v>4</v>
      </c>
      <c r="S118" s="114">
        <f t="shared" si="57"/>
        <v>375.23680000000002</v>
      </c>
      <c r="T118" s="113">
        <f t="shared" si="51"/>
        <v>10</v>
      </c>
      <c r="U118" s="115">
        <f t="shared" si="58"/>
        <v>938.0920000000001</v>
      </c>
      <c r="V118" s="113">
        <f t="shared" si="52"/>
        <v>6</v>
      </c>
      <c r="W118" s="115">
        <f t="shared" si="59"/>
        <v>562.85519999999997</v>
      </c>
      <c r="X118" s="113">
        <f t="shared" si="53"/>
        <v>6</v>
      </c>
      <c r="Y118" s="115">
        <f t="shared" si="60"/>
        <v>562.85519999999997</v>
      </c>
      <c r="Z118" s="116">
        <f t="shared" si="54"/>
        <v>2439.0392000000002</v>
      </c>
      <c r="AA118" s="117" t="b">
        <f t="shared" si="55"/>
        <v>1</v>
      </c>
      <c r="AB118" s="194"/>
      <c r="AC118" s="213"/>
      <c r="AD118" s="109" t="s">
        <v>22</v>
      </c>
      <c r="AE118" s="108" t="s">
        <v>23</v>
      </c>
      <c r="AF118" s="214"/>
      <c r="AG118" s="215"/>
      <c r="AH118" s="210"/>
      <c r="AI118" s="164">
        <f t="shared" si="61"/>
        <v>0</v>
      </c>
      <c r="AJ118" s="216"/>
      <c r="AK118" s="164">
        <f t="shared" si="62"/>
        <v>0</v>
      </c>
      <c r="AL118" s="216">
        <v>4</v>
      </c>
      <c r="AM118" s="164">
        <f t="shared" si="63"/>
        <v>375.23680000000002</v>
      </c>
      <c r="AN118" s="216">
        <v>4</v>
      </c>
      <c r="AO118" s="164">
        <f t="shared" si="64"/>
        <v>375.23680000000002</v>
      </c>
      <c r="AP118" s="216">
        <v>4</v>
      </c>
      <c r="AQ118" s="164">
        <f t="shared" si="65"/>
        <v>375.23680000000002</v>
      </c>
      <c r="AR118" s="216">
        <v>2</v>
      </c>
      <c r="AS118" s="164">
        <f t="shared" si="66"/>
        <v>187.61840000000001</v>
      </c>
      <c r="AT118" s="216">
        <v>2</v>
      </c>
      <c r="AU118" s="164">
        <f t="shared" si="67"/>
        <v>187.61840000000001</v>
      </c>
      <c r="AV118" s="216">
        <v>2</v>
      </c>
      <c r="AW118" s="164">
        <f t="shared" si="68"/>
        <v>187.61840000000001</v>
      </c>
      <c r="AX118" s="216">
        <v>2</v>
      </c>
      <c r="AY118" s="164">
        <f t="shared" si="69"/>
        <v>187.61840000000001</v>
      </c>
      <c r="AZ118" s="216">
        <v>2</v>
      </c>
      <c r="BA118" s="164">
        <f t="shared" si="70"/>
        <v>187.61840000000001</v>
      </c>
      <c r="BB118" s="216">
        <v>2</v>
      </c>
      <c r="BC118" s="164">
        <f t="shared" si="71"/>
        <v>187.61840000000001</v>
      </c>
      <c r="BD118" s="216">
        <v>2</v>
      </c>
      <c r="BE118" s="164">
        <f t="shared" si="72"/>
        <v>187.61840000000001</v>
      </c>
      <c r="BF118" s="253">
        <f t="shared" si="73"/>
        <v>2439.0392000000002</v>
      </c>
      <c r="BG118" s="253">
        <f t="shared" si="74"/>
        <v>2439.0392000000006</v>
      </c>
      <c r="BH118" s="10" t="b">
        <f t="shared" si="75"/>
        <v>1</v>
      </c>
      <c r="BI118" s="253">
        <f t="shared" si="76"/>
        <v>0</v>
      </c>
      <c r="BJ118" s="250">
        <f t="shared" si="79"/>
        <v>21110240</v>
      </c>
      <c r="BK118" s="251">
        <v>348</v>
      </c>
      <c r="BL118" s="251">
        <v>5</v>
      </c>
      <c r="BM118" s="252">
        <f t="shared" si="80"/>
        <v>4</v>
      </c>
      <c r="BN118" s="252">
        <f t="shared" si="81"/>
        <v>10</v>
      </c>
      <c r="BO118" s="252">
        <f t="shared" si="82"/>
        <v>6</v>
      </c>
      <c r="BP118" s="252">
        <f t="shared" si="83"/>
        <v>6</v>
      </c>
      <c r="BQ118" s="254">
        <f t="shared" si="84"/>
        <v>80.87</v>
      </c>
      <c r="BR118">
        <f t="shared" si="77"/>
        <v>16</v>
      </c>
      <c r="BS118">
        <v>0</v>
      </c>
      <c r="BT118">
        <v>1</v>
      </c>
      <c r="BU118" t="s">
        <v>139</v>
      </c>
      <c r="BV118" t="str">
        <f t="shared" si="97"/>
        <v>0</v>
      </c>
      <c r="BW118" t="str">
        <f t="shared" si="97"/>
        <v>0</v>
      </c>
      <c r="BX118" t="str">
        <f t="shared" si="97"/>
        <v>1</v>
      </c>
      <c r="BY118" t="s">
        <v>23</v>
      </c>
      <c r="BZ118" s="253">
        <f t="shared" si="85"/>
        <v>0</v>
      </c>
      <c r="CA118" s="253">
        <f t="shared" si="86"/>
        <v>0</v>
      </c>
      <c r="CB118" s="253">
        <f t="shared" si="87"/>
        <v>375.23680000000002</v>
      </c>
      <c r="CC118" s="253">
        <f t="shared" si="88"/>
        <v>375.23680000000002</v>
      </c>
      <c r="CD118" s="253">
        <f t="shared" si="89"/>
        <v>375.23680000000002</v>
      </c>
      <c r="CE118" s="253">
        <f t="shared" si="90"/>
        <v>187.61840000000001</v>
      </c>
      <c r="CF118" s="253">
        <f t="shared" si="91"/>
        <v>187.61840000000001</v>
      </c>
      <c r="CG118" s="253">
        <f t="shared" si="92"/>
        <v>187.61840000000001</v>
      </c>
      <c r="CH118" s="253">
        <f t="shared" si="93"/>
        <v>187.61840000000001</v>
      </c>
      <c r="CI118" s="253">
        <f t="shared" si="94"/>
        <v>187.61840000000001</v>
      </c>
      <c r="CJ118" s="253">
        <f t="shared" si="95"/>
        <v>187.61840000000001</v>
      </c>
      <c r="CK118" s="253">
        <f t="shared" si="96"/>
        <v>187.61840000000001</v>
      </c>
    </row>
    <row r="119" spans="1:89" ht="27.6" x14ac:dyDescent="0.3">
      <c r="B119" s="129">
        <v>60</v>
      </c>
      <c r="C119" s="192">
        <v>214011</v>
      </c>
      <c r="D119" s="265">
        <v>21410598</v>
      </c>
      <c r="E119" s="128" t="s">
        <v>171</v>
      </c>
      <c r="F119" s="108" t="s">
        <v>344</v>
      </c>
      <c r="G119" s="108" t="s">
        <v>345</v>
      </c>
      <c r="H119" s="109" t="s">
        <v>18</v>
      </c>
      <c r="I119" s="130"/>
      <c r="J119" s="109" t="s">
        <v>19</v>
      </c>
      <c r="K119" s="111">
        <f t="shared" si="149"/>
        <v>2</v>
      </c>
      <c r="L119" s="166" t="s">
        <v>20</v>
      </c>
      <c r="M119" s="104">
        <v>0</v>
      </c>
      <c r="N119" s="262">
        <f t="shared" si="78"/>
        <v>106.02</v>
      </c>
      <c r="O119" s="106">
        <v>106.02</v>
      </c>
      <c r="P119" s="110">
        <f t="shared" si="56"/>
        <v>212.04</v>
      </c>
      <c r="Q119" s="112" t="s">
        <v>139</v>
      </c>
      <c r="R119" s="113">
        <f t="shared" si="50"/>
        <v>0</v>
      </c>
      <c r="S119" s="114">
        <f t="shared" si="57"/>
        <v>0</v>
      </c>
      <c r="T119" s="113">
        <f t="shared" si="51"/>
        <v>0</v>
      </c>
      <c r="U119" s="115">
        <f t="shared" si="58"/>
        <v>0</v>
      </c>
      <c r="V119" s="113">
        <f t="shared" si="52"/>
        <v>1</v>
      </c>
      <c r="W119" s="115">
        <f t="shared" si="59"/>
        <v>106.02</v>
      </c>
      <c r="X119" s="113">
        <f t="shared" si="53"/>
        <v>1</v>
      </c>
      <c r="Y119" s="115">
        <f t="shared" si="60"/>
        <v>106.02</v>
      </c>
      <c r="Z119" s="116">
        <f t="shared" si="54"/>
        <v>212.04</v>
      </c>
      <c r="AA119" s="117" t="b">
        <f t="shared" si="55"/>
        <v>1</v>
      </c>
      <c r="AB119" s="130"/>
      <c r="AC119" s="132"/>
      <c r="AD119" s="109" t="s">
        <v>22</v>
      </c>
      <c r="AE119" s="108" t="s">
        <v>23</v>
      </c>
      <c r="AF119" s="133"/>
      <c r="AG119" s="134"/>
      <c r="AH119" s="121">
        <v>0</v>
      </c>
      <c r="AI119" s="164">
        <f t="shared" si="61"/>
        <v>0</v>
      </c>
      <c r="AJ119" s="21">
        <v>0</v>
      </c>
      <c r="AK119" s="164">
        <f t="shared" si="62"/>
        <v>0</v>
      </c>
      <c r="AL119" s="21">
        <v>0</v>
      </c>
      <c r="AM119" s="164">
        <f t="shared" si="63"/>
        <v>0</v>
      </c>
      <c r="AN119" s="21">
        <v>0</v>
      </c>
      <c r="AO119" s="164">
        <f t="shared" si="64"/>
        <v>0</v>
      </c>
      <c r="AP119" s="21">
        <v>0</v>
      </c>
      <c r="AQ119" s="164">
        <f t="shared" si="65"/>
        <v>0</v>
      </c>
      <c r="AR119" s="21">
        <v>0</v>
      </c>
      <c r="AS119" s="164">
        <f t="shared" si="66"/>
        <v>0</v>
      </c>
      <c r="AT119" s="21">
        <v>0</v>
      </c>
      <c r="AU119" s="164">
        <f t="shared" si="67"/>
        <v>0</v>
      </c>
      <c r="AV119" s="21">
        <v>1</v>
      </c>
      <c r="AW119" s="164">
        <f t="shared" si="68"/>
        <v>106.02</v>
      </c>
      <c r="AX119" s="21">
        <v>0</v>
      </c>
      <c r="AY119" s="164">
        <f t="shared" si="69"/>
        <v>0</v>
      </c>
      <c r="AZ119" s="21">
        <v>1</v>
      </c>
      <c r="BA119" s="164">
        <f t="shared" si="70"/>
        <v>106.02</v>
      </c>
      <c r="BB119" s="21">
        <v>0</v>
      </c>
      <c r="BC119" s="164">
        <f t="shared" si="71"/>
        <v>0</v>
      </c>
      <c r="BD119" s="21">
        <v>0</v>
      </c>
      <c r="BE119" s="164">
        <f t="shared" si="72"/>
        <v>0</v>
      </c>
      <c r="BF119" s="253">
        <f t="shared" si="73"/>
        <v>212.04</v>
      </c>
      <c r="BG119" s="253">
        <f t="shared" si="74"/>
        <v>212.04</v>
      </c>
      <c r="BH119" s="10" t="b">
        <f t="shared" si="75"/>
        <v>1</v>
      </c>
      <c r="BI119" s="253">
        <f t="shared" si="76"/>
        <v>0</v>
      </c>
      <c r="BJ119" s="250">
        <f t="shared" si="79"/>
        <v>21410598</v>
      </c>
      <c r="BK119" s="251">
        <v>348</v>
      </c>
      <c r="BL119" s="251">
        <v>5</v>
      </c>
      <c r="BM119" s="252">
        <f t="shared" si="80"/>
        <v>0</v>
      </c>
      <c r="BN119" s="252">
        <f t="shared" si="81"/>
        <v>0</v>
      </c>
      <c r="BO119" s="252">
        <f t="shared" si="82"/>
        <v>1</v>
      </c>
      <c r="BP119" s="252">
        <f t="shared" si="83"/>
        <v>1</v>
      </c>
      <c r="BQ119" s="254">
        <f t="shared" si="84"/>
        <v>106.02</v>
      </c>
      <c r="BR119">
        <f t="shared" si="77"/>
        <v>0</v>
      </c>
      <c r="BS119">
        <v>0</v>
      </c>
      <c r="BT119">
        <v>1</v>
      </c>
      <c r="BU119" t="s">
        <v>139</v>
      </c>
      <c r="BV119" t="str">
        <f t="shared" si="97"/>
        <v>0</v>
      </c>
      <c r="BW119" t="str">
        <f t="shared" si="97"/>
        <v>0</v>
      </c>
      <c r="BX119" t="str">
        <f t="shared" si="97"/>
        <v>1</v>
      </c>
      <c r="BY119" t="s">
        <v>23</v>
      </c>
      <c r="BZ119" s="253">
        <f t="shared" si="85"/>
        <v>0</v>
      </c>
      <c r="CA119" s="253">
        <f t="shared" si="86"/>
        <v>0</v>
      </c>
      <c r="CB119" s="253">
        <f t="shared" si="87"/>
        <v>0</v>
      </c>
      <c r="CC119" s="253">
        <f t="shared" si="88"/>
        <v>0</v>
      </c>
      <c r="CD119" s="253">
        <f t="shared" si="89"/>
        <v>0</v>
      </c>
      <c r="CE119" s="253">
        <f t="shared" si="90"/>
        <v>0</v>
      </c>
      <c r="CF119" s="253">
        <f t="shared" si="91"/>
        <v>0</v>
      </c>
      <c r="CG119" s="253">
        <f t="shared" si="92"/>
        <v>106.02</v>
      </c>
      <c r="CH119" s="253">
        <f t="shared" si="93"/>
        <v>0</v>
      </c>
      <c r="CI119" s="253">
        <f t="shared" si="94"/>
        <v>106.02</v>
      </c>
      <c r="CJ119" s="253">
        <f t="shared" si="95"/>
        <v>0</v>
      </c>
      <c r="CK119" s="253">
        <f t="shared" si="96"/>
        <v>0</v>
      </c>
    </row>
    <row r="120" spans="1:89" ht="27.6" x14ac:dyDescent="0.3">
      <c r="B120" s="129">
        <v>61</v>
      </c>
      <c r="C120" s="192">
        <v>214011</v>
      </c>
      <c r="D120" s="265">
        <v>21410030</v>
      </c>
      <c r="E120" s="128" t="s">
        <v>346</v>
      </c>
      <c r="F120" s="108" t="s">
        <v>344</v>
      </c>
      <c r="G120" s="108" t="s">
        <v>345</v>
      </c>
      <c r="H120" s="109" t="s">
        <v>18</v>
      </c>
      <c r="I120" s="130"/>
      <c r="J120" s="109" t="s">
        <v>19</v>
      </c>
      <c r="K120" s="111">
        <f t="shared" si="149"/>
        <v>3</v>
      </c>
      <c r="L120" s="166" t="s">
        <v>20</v>
      </c>
      <c r="M120" s="201">
        <v>0</v>
      </c>
      <c r="N120" s="262">
        <f t="shared" si="78"/>
        <v>516.17999999999995</v>
      </c>
      <c r="O120" s="106">
        <v>516.17999999999995</v>
      </c>
      <c r="P120" s="110">
        <f t="shared" si="56"/>
        <v>1548.54</v>
      </c>
      <c r="Q120" s="112" t="s">
        <v>139</v>
      </c>
      <c r="R120" s="113">
        <f t="shared" si="50"/>
        <v>0</v>
      </c>
      <c r="S120" s="114">
        <f t="shared" si="57"/>
        <v>0</v>
      </c>
      <c r="T120" s="113">
        <f t="shared" si="51"/>
        <v>1</v>
      </c>
      <c r="U120" s="115">
        <f t="shared" si="58"/>
        <v>516.17999999999995</v>
      </c>
      <c r="V120" s="113">
        <f t="shared" si="52"/>
        <v>1</v>
      </c>
      <c r="W120" s="115">
        <f t="shared" si="59"/>
        <v>516.17999999999995</v>
      </c>
      <c r="X120" s="113">
        <f t="shared" si="53"/>
        <v>1</v>
      </c>
      <c r="Y120" s="115">
        <f t="shared" si="60"/>
        <v>516.17999999999995</v>
      </c>
      <c r="Z120" s="116">
        <f t="shared" si="54"/>
        <v>1548.54</v>
      </c>
      <c r="AA120" s="117" t="b">
        <f t="shared" si="55"/>
        <v>1</v>
      </c>
      <c r="AB120" s="130"/>
      <c r="AC120" s="132"/>
      <c r="AD120" s="109" t="s">
        <v>22</v>
      </c>
      <c r="AE120" s="108" t="s">
        <v>23</v>
      </c>
      <c r="AF120" s="133"/>
      <c r="AG120" s="134"/>
      <c r="AH120" s="121">
        <v>0</v>
      </c>
      <c r="AI120" s="164">
        <f t="shared" si="61"/>
        <v>0</v>
      </c>
      <c r="AJ120" s="21">
        <v>0</v>
      </c>
      <c r="AK120" s="164">
        <f t="shared" si="62"/>
        <v>0</v>
      </c>
      <c r="AL120" s="21">
        <v>0</v>
      </c>
      <c r="AM120" s="164">
        <f t="shared" si="63"/>
        <v>0</v>
      </c>
      <c r="AN120" s="21">
        <v>0</v>
      </c>
      <c r="AO120" s="164">
        <f t="shared" si="64"/>
        <v>0</v>
      </c>
      <c r="AP120" s="21">
        <v>0</v>
      </c>
      <c r="AQ120" s="164">
        <f t="shared" si="65"/>
        <v>0</v>
      </c>
      <c r="AR120" s="21">
        <v>1</v>
      </c>
      <c r="AS120" s="164">
        <f t="shared" si="66"/>
        <v>516.17999999999995</v>
      </c>
      <c r="AT120" s="21">
        <v>0</v>
      </c>
      <c r="AU120" s="164">
        <f t="shared" si="67"/>
        <v>0</v>
      </c>
      <c r="AV120" s="21">
        <v>0</v>
      </c>
      <c r="AW120" s="164">
        <f t="shared" si="68"/>
        <v>0</v>
      </c>
      <c r="AX120" s="21">
        <v>1</v>
      </c>
      <c r="AY120" s="164">
        <f t="shared" si="69"/>
        <v>516.17999999999995</v>
      </c>
      <c r="AZ120" s="21">
        <v>0</v>
      </c>
      <c r="BA120" s="164">
        <f t="shared" si="70"/>
        <v>0</v>
      </c>
      <c r="BB120" s="21">
        <v>1</v>
      </c>
      <c r="BC120" s="164">
        <f t="shared" si="71"/>
        <v>516.17999999999995</v>
      </c>
      <c r="BD120" s="21">
        <v>0</v>
      </c>
      <c r="BE120" s="164">
        <f t="shared" si="72"/>
        <v>0</v>
      </c>
      <c r="BF120" s="253">
        <f t="shared" si="73"/>
        <v>1548.54</v>
      </c>
      <c r="BG120" s="253">
        <f t="shared" si="74"/>
        <v>1548.54</v>
      </c>
      <c r="BH120" s="10" t="b">
        <f t="shared" si="75"/>
        <v>1</v>
      </c>
      <c r="BI120" s="253">
        <f t="shared" si="76"/>
        <v>0</v>
      </c>
      <c r="BJ120" s="250">
        <f t="shared" si="79"/>
        <v>21410030</v>
      </c>
      <c r="BK120" s="251">
        <v>348</v>
      </c>
      <c r="BL120" s="251">
        <v>5</v>
      </c>
      <c r="BM120" s="252">
        <f t="shared" si="80"/>
        <v>0</v>
      </c>
      <c r="BN120" s="252">
        <f t="shared" si="81"/>
        <v>1</v>
      </c>
      <c r="BO120" s="252">
        <f t="shared" si="82"/>
        <v>1</v>
      </c>
      <c r="BP120" s="252">
        <f t="shared" si="83"/>
        <v>1</v>
      </c>
      <c r="BQ120" s="254">
        <f t="shared" si="84"/>
        <v>516.17999999999995</v>
      </c>
      <c r="BR120">
        <f t="shared" si="77"/>
        <v>0</v>
      </c>
      <c r="BS120">
        <v>0</v>
      </c>
      <c r="BT120">
        <v>1</v>
      </c>
      <c r="BU120" t="s">
        <v>139</v>
      </c>
      <c r="BV120" t="str">
        <f t="shared" si="97"/>
        <v>0</v>
      </c>
      <c r="BW120" t="str">
        <f t="shared" si="97"/>
        <v>0</v>
      </c>
      <c r="BX120" t="str">
        <f t="shared" si="97"/>
        <v>1</v>
      </c>
      <c r="BY120" t="s">
        <v>23</v>
      </c>
      <c r="BZ120" s="253">
        <f t="shared" si="85"/>
        <v>0</v>
      </c>
      <c r="CA120" s="253">
        <f t="shared" si="86"/>
        <v>0</v>
      </c>
      <c r="CB120" s="253">
        <f t="shared" si="87"/>
        <v>0</v>
      </c>
      <c r="CC120" s="253">
        <f t="shared" si="88"/>
        <v>0</v>
      </c>
      <c r="CD120" s="253">
        <f t="shared" si="89"/>
        <v>0</v>
      </c>
      <c r="CE120" s="253">
        <f t="shared" si="90"/>
        <v>516.17999999999995</v>
      </c>
      <c r="CF120" s="253">
        <f t="shared" si="91"/>
        <v>0</v>
      </c>
      <c r="CG120" s="253">
        <f t="shared" si="92"/>
        <v>0</v>
      </c>
      <c r="CH120" s="253">
        <f t="shared" si="93"/>
        <v>516.17999999999995</v>
      </c>
      <c r="CI120" s="253">
        <f t="shared" si="94"/>
        <v>0</v>
      </c>
      <c r="CJ120" s="253">
        <f t="shared" si="95"/>
        <v>516.17999999999995</v>
      </c>
      <c r="CK120" s="253">
        <f t="shared" si="96"/>
        <v>0</v>
      </c>
    </row>
    <row r="121" spans="1:89" ht="27.6" x14ac:dyDescent="0.3">
      <c r="B121" s="129">
        <v>62</v>
      </c>
      <c r="C121" s="192">
        <v>214011</v>
      </c>
      <c r="D121" s="265">
        <v>21410031</v>
      </c>
      <c r="E121" s="128" t="s">
        <v>347</v>
      </c>
      <c r="F121" s="108" t="s">
        <v>344</v>
      </c>
      <c r="G121" s="108" t="s">
        <v>345</v>
      </c>
      <c r="H121" s="109" t="s">
        <v>18</v>
      </c>
      <c r="I121" s="130"/>
      <c r="J121" s="109" t="s">
        <v>19</v>
      </c>
      <c r="K121" s="111">
        <f t="shared" si="149"/>
        <v>3</v>
      </c>
      <c r="L121" s="166" t="s">
        <v>20</v>
      </c>
      <c r="M121" s="104">
        <v>0</v>
      </c>
      <c r="N121" s="262">
        <f t="shared" si="78"/>
        <v>554.42999999999995</v>
      </c>
      <c r="O121" s="106">
        <v>554.42999999999995</v>
      </c>
      <c r="P121" s="110">
        <f t="shared" si="56"/>
        <v>1663.29</v>
      </c>
      <c r="Q121" s="112" t="s">
        <v>139</v>
      </c>
      <c r="R121" s="113">
        <f t="shared" si="50"/>
        <v>0</v>
      </c>
      <c r="S121" s="114">
        <f t="shared" si="57"/>
        <v>0</v>
      </c>
      <c r="T121" s="113">
        <f t="shared" si="51"/>
        <v>1</v>
      </c>
      <c r="U121" s="115">
        <f t="shared" si="58"/>
        <v>554.42999999999995</v>
      </c>
      <c r="V121" s="113">
        <f t="shared" si="52"/>
        <v>1</v>
      </c>
      <c r="W121" s="115">
        <f t="shared" si="59"/>
        <v>554.42999999999995</v>
      </c>
      <c r="X121" s="113">
        <f t="shared" si="53"/>
        <v>1</v>
      </c>
      <c r="Y121" s="115">
        <f t="shared" si="60"/>
        <v>554.42999999999995</v>
      </c>
      <c r="Z121" s="116">
        <f t="shared" si="54"/>
        <v>1663.29</v>
      </c>
      <c r="AA121" s="117" t="b">
        <f t="shared" si="55"/>
        <v>1</v>
      </c>
      <c r="AB121" s="130"/>
      <c r="AC121" s="132"/>
      <c r="AD121" s="109" t="s">
        <v>22</v>
      </c>
      <c r="AE121" s="108" t="s">
        <v>23</v>
      </c>
      <c r="AF121" s="133"/>
      <c r="AG121" s="134"/>
      <c r="AH121" s="121">
        <v>0</v>
      </c>
      <c r="AI121" s="164">
        <f t="shared" si="61"/>
        <v>0</v>
      </c>
      <c r="AJ121" s="21">
        <v>0</v>
      </c>
      <c r="AK121" s="164">
        <f t="shared" si="62"/>
        <v>0</v>
      </c>
      <c r="AL121" s="21">
        <v>0</v>
      </c>
      <c r="AM121" s="164">
        <f t="shared" si="63"/>
        <v>0</v>
      </c>
      <c r="AN121" s="21">
        <v>0</v>
      </c>
      <c r="AO121" s="164">
        <f t="shared" si="64"/>
        <v>0</v>
      </c>
      <c r="AP121" s="21">
        <v>0</v>
      </c>
      <c r="AQ121" s="164">
        <f t="shared" si="65"/>
        <v>0</v>
      </c>
      <c r="AR121" s="21">
        <v>1</v>
      </c>
      <c r="AS121" s="164">
        <f t="shared" si="66"/>
        <v>554.42999999999995</v>
      </c>
      <c r="AT121" s="21">
        <v>0</v>
      </c>
      <c r="AU121" s="164">
        <f t="shared" si="67"/>
        <v>0</v>
      </c>
      <c r="AV121" s="21">
        <v>0</v>
      </c>
      <c r="AW121" s="164">
        <f t="shared" si="68"/>
        <v>0</v>
      </c>
      <c r="AX121" s="21">
        <v>1</v>
      </c>
      <c r="AY121" s="164">
        <f t="shared" si="69"/>
        <v>554.42999999999995</v>
      </c>
      <c r="AZ121" s="21">
        <v>0</v>
      </c>
      <c r="BA121" s="164">
        <f t="shared" si="70"/>
        <v>0</v>
      </c>
      <c r="BB121" s="21">
        <v>1</v>
      </c>
      <c r="BC121" s="164">
        <f t="shared" si="71"/>
        <v>554.42999999999995</v>
      </c>
      <c r="BD121" s="21">
        <v>0</v>
      </c>
      <c r="BE121" s="164">
        <f t="shared" si="72"/>
        <v>0</v>
      </c>
      <c r="BF121" s="253">
        <f t="shared" si="73"/>
        <v>1663.29</v>
      </c>
      <c r="BG121" s="253">
        <f t="shared" si="74"/>
        <v>1663.29</v>
      </c>
      <c r="BH121" s="10" t="b">
        <f t="shared" si="75"/>
        <v>1</v>
      </c>
      <c r="BI121" s="253">
        <f t="shared" si="76"/>
        <v>0</v>
      </c>
      <c r="BJ121" s="250">
        <f t="shared" si="79"/>
        <v>21410031</v>
      </c>
      <c r="BK121" s="251">
        <v>348</v>
      </c>
      <c r="BL121" s="251">
        <v>5</v>
      </c>
      <c r="BM121" s="252">
        <f t="shared" si="80"/>
        <v>0</v>
      </c>
      <c r="BN121" s="252">
        <f t="shared" si="81"/>
        <v>1</v>
      </c>
      <c r="BO121" s="252">
        <f t="shared" si="82"/>
        <v>1</v>
      </c>
      <c r="BP121" s="252">
        <f t="shared" si="83"/>
        <v>1</v>
      </c>
      <c r="BQ121" s="254">
        <f t="shared" si="84"/>
        <v>554.42999999999995</v>
      </c>
      <c r="BR121">
        <f t="shared" si="77"/>
        <v>0</v>
      </c>
      <c r="BS121">
        <v>0</v>
      </c>
      <c r="BT121">
        <v>1</v>
      </c>
      <c r="BU121" t="s">
        <v>139</v>
      </c>
      <c r="BV121" t="str">
        <f t="shared" si="97"/>
        <v>0</v>
      </c>
      <c r="BW121" t="str">
        <f t="shared" si="97"/>
        <v>0</v>
      </c>
      <c r="BX121" t="str">
        <f t="shared" si="97"/>
        <v>1</v>
      </c>
      <c r="BY121" t="s">
        <v>23</v>
      </c>
      <c r="BZ121" s="253">
        <f t="shared" si="85"/>
        <v>0</v>
      </c>
      <c r="CA121" s="253">
        <f t="shared" si="86"/>
        <v>0</v>
      </c>
      <c r="CB121" s="253">
        <f t="shared" si="87"/>
        <v>0</v>
      </c>
      <c r="CC121" s="253">
        <f t="shared" si="88"/>
        <v>0</v>
      </c>
      <c r="CD121" s="253">
        <f t="shared" si="89"/>
        <v>0</v>
      </c>
      <c r="CE121" s="253">
        <f t="shared" si="90"/>
        <v>554.42999999999995</v>
      </c>
      <c r="CF121" s="253">
        <f t="shared" si="91"/>
        <v>0</v>
      </c>
      <c r="CG121" s="253">
        <f t="shared" si="92"/>
        <v>0</v>
      </c>
      <c r="CH121" s="253">
        <f t="shared" si="93"/>
        <v>554.42999999999995</v>
      </c>
      <c r="CI121" s="253">
        <f t="shared" si="94"/>
        <v>0</v>
      </c>
      <c r="CJ121" s="253">
        <f t="shared" si="95"/>
        <v>554.42999999999995</v>
      </c>
      <c r="CK121" s="253">
        <f t="shared" si="96"/>
        <v>0</v>
      </c>
    </row>
    <row r="122" spans="1:89" ht="27.6" x14ac:dyDescent="0.3">
      <c r="B122" s="129">
        <v>63</v>
      </c>
      <c r="C122" s="192">
        <v>214011</v>
      </c>
      <c r="D122" s="265">
        <v>21410555</v>
      </c>
      <c r="E122" s="128" t="s">
        <v>172</v>
      </c>
      <c r="F122" s="108" t="s">
        <v>344</v>
      </c>
      <c r="G122" s="108" t="s">
        <v>345</v>
      </c>
      <c r="H122" s="109" t="s">
        <v>18</v>
      </c>
      <c r="I122" s="130"/>
      <c r="J122" s="109" t="s">
        <v>19</v>
      </c>
      <c r="K122" s="111">
        <f t="shared" si="149"/>
        <v>0</v>
      </c>
      <c r="L122" s="166" t="s">
        <v>20</v>
      </c>
      <c r="M122" s="201">
        <v>0</v>
      </c>
      <c r="N122" s="262">
        <f t="shared" si="78"/>
        <v>1046.55</v>
      </c>
      <c r="O122" s="106">
        <v>1046.55</v>
      </c>
      <c r="P122" s="110">
        <f t="shared" si="56"/>
        <v>0</v>
      </c>
      <c r="Q122" s="112" t="s">
        <v>139</v>
      </c>
      <c r="R122" s="113">
        <f t="shared" si="50"/>
        <v>0</v>
      </c>
      <c r="S122" s="114">
        <f t="shared" si="57"/>
        <v>0</v>
      </c>
      <c r="T122" s="113">
        <f t="shared" si="51"/>
        <v>0</v>
      </c>
      <c r="U122" s="115">
        <f t="shared" si="58"/>
        <v>0</v>
      </c>
      <c r="V122" s="113">
        <f t="shared" si="52"/>
        <v>0</v>
      </c>
      <c r="W122" s="115">
        <f t="shared" si="59"/>
        <v>0</v>
      </c>
      <c r="X122" s="113">
        <f t="shared" si="53"/>
        <v>0</v>
      </c>
      <c r="Y122" s="115">
        <f t="shared" si="60"/>
        <v>0</v>
      </c>
      <c r="Z122" s="116">
        <f t="shared" si="54"/>
        <v>0</v>
      </c>
      <c r="AA122" s="117" t="b">
        <f t="shared" si="55"/>
        <v>1</v>
      </c>
      <c r="AB122" s="130"/>
      <c r="AC122" s="132"/>
      <c r="AD122" s="109" t="s">
        <v>22</v>
      </c>
      <c r="AE122" s="108" t="s">
        <v>23</v>
      </c>
      <c r="AF122" s="133"/>
      <c r="AG122" s="134"/>
      <c r="AH122" s="121">
        <v>0</v>
      </c>
      <c r="AI122" s="164">
        <f t="shared" si="61"/>
        <v>0</v>
      </c>
      <c r="AJ122" s="21">
        <v>0</v>
      </c>
      <c r="AK122" s="164">
        <f t="shared" si="62"/>
        <v>0</v>
      </c>
      <c r="AL122" s="21">
        <v>0</v>
      </c>
      <c r="AM122" s="164">
        <f t="shared" si="63"/>
        <v>0</v>
      </c>
      <c r="AN122" s="21">
        <v>0</v>
      </c>
      <c r="AO122" s="164">
        <f t="shared" si="64"/>
        <v>0</v>
      </c>
      <c r="AP122" s="21">
        <v>0</v>
      </c>
      <c r="AQ122" s="164">
        <f t="shared" si="65"/>
        <v>0</v>
      </c>
      <c r="AR122" s="21">
        <v>0</v>
      </c>
      <c r="AS122" s="164">
        <f t="shared" si="66"/>
        <v>0</v>
      </c>
      <c r="AT122" s="21">
        <v>0</v>
      </c>
      <c r="AU122" s="164">
        <f t="shared" si="67"/>
        <v>0</v>
      </c>
      <c r="AV122" s="21">
        <v>0</v>
      </c>
      <c r="AW122" s="164">
        <f t="shared" si="68"/>
        <v>0</v>
      </c>
      <c r="AX122" s="21">
        <v>0</v>
      </c>
      <c r="AY122" s="164">
        <f t="shared" si="69"/>
        <v>0</v>
      </c>
      <c r="AZ122" s="21">
        <v>0</v>
      </c>
      <c r="BA122" s="164">
        <f t="shared" si="70"/>
        <v>0</v>
      </c>
      <c r="BB122" s="21">
        <v>0</v>
      </c>
      <c r="BC122" s="164">
        <f t="shared" si="71"/>
        <v>0</v>
      </c>
      <c r="BD122" s="21">
        <v>0</v>
      </c>
      <c r="BE122" s="164">
        <f t="shared" si="72"/>
        <v>0</v>
      </c>
      <c r="BF122" s="253">
        <f t="shared" si="73"/>
        <v>0</v>
      </c>
      <c r="BG122" s="253">
        <f t="shared" si="74"/>
        <v>0</v>
      </c>
      <c r="BH122" s="10" t="b">
        <f t="shared" si="75"/>
        <v>1</v>
      </c>
      <c r="BI122" s="253">
        <f t="shared" si="76"/>
        <v>0</v>
      </c>
      <c r="BJ122" s="250">
        <f t="shared" si="79"/>
        <v>21410555</v>
      </c>
      <c r="BK122" s="251">
        <v>348</v>
      </c>
      <c r="BL122" s="251">
        <v>5</v>
      </c>
      <c r="BM122" s="252">
        <f t="shared" si="80"/>
        <v>0</v>
      </c>
      <c r="BN122" s="252">
        <f t="shared" si="81"/>
        <v>0</v>
      </c>
      <c r="BO122" s="252">
        <f t="shared" si="82"/>
        <v>0</v>
      </c>
      <c r="BP122" s="252">
        <f t="shared" si="83"/>
        <v>0</v>
      </c>
      <c r="BQ122" s="254">
        <f t="shared" si="84"/>
        <v>1046.55</v>
      </c>
      <c r="BR122">
        <f t="shared" si="77"/>
        <v>0</v>
      </c>
      <c r="BS122">
        <v>0</v>
      </c>
      <c r="BT122">
        <v>1</v>
      </c>
      <c r="BU122" t="s">
        <v>139</v>
      </c>
      <c r="BV122" t="str">
        <f t="shared" si="97"/>
        <v>0</v>
      </c>
      <c r="BW122" t="str">
        <f t="shared" si="97"/>
        <v>0</v>
      </c>
      <c r="BX122" t="str">
        <f t="shared" si="97"/>
        <v>1</v>
      </c>
      <c r="BY122" t="s">
        <v>23</v>
      </c>
      <c r="BZ122" s="253">
        <f t="shared" si="85"/>
        <v>0</v>
      </c>
      <c r="CA122" s="253">
        <f t="shared" si="86"/>
        <v>0</v>
      </c>
      <c r="CB122" s="253">
        <f t="shared" si="87"/>
        <v>0</v>
      </c>
      <c r="CC122" s="253">
        <f t="shared" si="88"/>
        <v>0</v>
      </c>
      <c r="CD122" s="253">
        <f t="shared" si="89"/>
        <v>0</v>
      </c>
      <c r="CE122" s="253">
        <f t="shared" si="90"/>
        <v>0</v>
      </c>
      <c r="CF122" s="253">
        <f t="shared" si="91"/>
        <v>0</v>
      </c>
      <c r="CG122" s="253">
        <f t="shared" si="92"/>
        <v>0</v>
      </c>
      <c r="CH122" s="253">
        <f t="shared" si="93"/>
        <v>0</v>
      </c>
      <c r="CI122" s="253">
        <f t="shared" si="94"/>
        <v>0</v>
      </c>
      <c r="CJ122" s="253">
        <f t="shared" si="95"/>
        <v>0</v>
      </c>
      <c r="CK122" s="253">
        <f t="shared" si="96"/>
        <v>0</v>
      </c>
    </row>
    <row r="123" spans="1:89" ht="27.6" x14ac:dyDescent="0.3">
      <c r="B123" s="129">
        <v>64</v>
      </c>
      <c r="C123" s="192">
        <v>214011</v>
      </c>
      <c r="D123" s="265">
        <v>21410556</v>
      </c>
      <c r="E123" s="128" t="s">
        <v>173</v>
      </c>
      <c r="F123" s="108" t="s">
        <v>344</v>
      </c>
      <c r="G123" s="108" t="s">
        <v>345</v>
      </c>
      <c r="H123" s="109" t="s">
        <v>18</v>
      </c>
      <c r="I123" s="130"/>
      <c r="J123" s="109" t="s">
        <v>19</v>
      </c>
      <c r="K123" s="111">
        <f t="shared" si="149"/>
        <v>0</v>
      </c>
      <c r="L123" s="166" t="s">
        <v>20</v>
      </c>
      <c r="M123" s="104">
        <v>0</v>
      </c>
      <c r="N123" s="262">
        <f t="shared" si="78"/>
        <v>730.92</v>
      </c>
      <c r="O123" s="106">
        <v>730.92</v>
      </c>
      <c r="P123" s="110">
        <f t="shared" si="56"/>
        <v>0</v>
      </c>
      <c r="Q123" s="112" t="s">
        <v>139</v>
      </c>
      <c r="R123" s="113">
        <f t="shared" si="50"/>
        <v>0</v>
      </c>
      <c r="S123" s="114">
        <f t="shared" si="57"/>
        <v>0</v>
      </c>
      <c r="T123" s="113">
        <f t="shared" si="51"/>
        <v>0</v>
      </c>
      <c r="U123" s="115">
        <f t="shared" si="58"/>
        <v>0</v>
      </c>
      <c r="V123" s="113">
        <f t="shared" si="52"/>
        <v>0</v>
      </c>
      <c r="W123" s="115">
        <f t="shared" si="59"/>
        <v>0</v>
      </c>
      <c r="X123" s="113">
        <f t="shared" si="53"/>
        <v>0</v>
      </c>
      <c r="Y123" s="115">
        <f t="shared" si="60"/>
        <v>0</v>
      </c>
      <c r="Z123" s="116">
        <f t="shared" si="54"/>
        <v>0</v>
      </c>
      <c r="AA123" s="117" t="b">
        <f t="shared" si="55"/>
        <v>1</v>
      </c>
      <c r="AB123" s="130"/>
      <c r="AC123" s="132"/>
      <c r="AD123" s="109" t="s">
        <v>22</v>
      </c>
      <c r="AE123" s="108" t="s">
        <v>23</v>
      </c>
      <c r="AF123" s="133"/>
      <c r="AG123" s="134"/>
      <c r="AH123" s="121">
        <v>0</v>
      </c>
      <c r="AI123" s="164">
        <f t="shared" si="61"/>
        <v>0</v>
      </c>
      <c r="AJ123" s="21">
        <v>0</v>
      </c>
      <c r="AK123" s="164">
        <f t="shared" si="62"/>
        <v>0</v>
      </c>
      <c r="AL123" s="21">
        <v>0</v>
      </c>
      <c r="AM123" s="164">
        <f t="shared" si="63"/>
        <v>0</v>
      </c>
      <c r="AN123" s="21">
        <v>0</v>
      </c>
      <c r="AO123" s="164">
        <f t="shared" si="64"/>
        <v>0</v>
      </c>
      <c r="AP123" s="21">
        <v>0</v>
      </c>
      <c r="AQ123" s="164">
        <f t="shared" si="65"/>
        <v>0</v>
      </c>
      <c r="AR123" s="21">
        <v>0</v>
      </c>
      <c r="AS123" s="164">
        <f t="shared" si="66"/>
        <v>0</v>
      </c>
      <c r="AT123" s="21">
        <v>0</v>
      </c>
      <c r="AU123" s="164">
        <f t="shared" si="67"/>
        <v>0</v>
      </c>
      <c r="AV123" s="21">
        <v>0</v>
      </c>
      <c r="AW123" s="164">
        <f t="shared" si="68"/>
        <v>0</v>
      </c>
      <c r="AX123" s="21">
        <v>0</v>
      </c>
      <c r="AY123" s="164">
        <f t="shared" si="69"/>
        <v>0</v>
      </c>
      <c r="AZ123" s="21">
        <v>0</v>
      </c>
      <c r="BA123" s="164">
        <f t="shared" si="70"/>
        <v>0</v>
      </c>
      <c r="BB123" s="21">
        <v>0</v>
      </c>
      <c r="BC123" s="164">
        <f t="shared" si="71"/>
        <v>0</v>
      </c>
      <c r="BD123" s="21">
        <v>0</v>
      </c>
      <c r="BE123" s="164">
        <f t="shared" si="72"/>
        <v>0</v>
      </c>
      <c r="BF123" s="253">
        <f t="shared" si="73"/>
        <v>0</v>
      </c>
      <c r="BG123" s="253">
        <f t="shared" si="74"/>
        <v>0</v>
      </c>
      <c r="BH123" s="10" t="b">
        <f t="shared" si="75"/>
        <v>1</v>
      </c>
      <c r="BI123" s="253">
        <f t="shared" si="76"/>
        <v>0</v>
      </c>
      <c r="BJ123" s="250">
        <f t="shared" si="79"/>
        <v>21410556</v>
      </c>
      <c r="BK123" s="251">
        <v>348</v>
      </c>
      <c r="BL123" s="251">
        <v>5</v>
      </c>
      <c r="BM123" s="252">
        <f t="shared" si="80"/>
        <v>0</v>
      </c>
      <c r="BN123" s="252">
        <f t="shared" si="81"/>
        <v>0</v>
      </c>
      <c r="BO123" s="252">
        <f t="shared" si="82"/>
        <v>0</v>
      </c>
      <c r="BP123" s="252">
        <f t="shared" si="83"/>
        <v>0</v>
      </c>
      <c r="BQ123" s="254">
        <f t="shared" si="84"/>
        <v>730.92</v>
      </c>
      <c r="BR123">
        <f t="shared" si="77"/>
        <v>0</v>
      </c>
      <c r="BS123">
        <v>0</v>
      </c>
      <c r="BT123">
        <v>1</v>
      </c>
      <c r="BU123" t="s">
        <v>139</v>
      </c>
      <c r="BV123" t="str">
        <f t="shared" si="97"/>
        <v>0</v>
      </c>
      <c r="BW123" t="str">
        <f t="shared" si="97"/>
        <v>0</v>
      </c>
      <c r="BX123" t="str">
        <f t="shared" si="97"/>
        <v>1</v>
      </c>
      <c r="BY123" t="s">
        <v>23</v>
      </c>
      <c r="BZ123" s="253">
        <f t="shared" si="85"/>
        <v>0</v>
      </c>
      <c r="CA123" s="253">
        <f t="shared" si="86"/>
        <v>0</v>
      </c>
      <c r="CB123" s="253">
        <f t="shared" si="87"/>
        <v>0</v>
      </c>
      <c r="CC123" s="253">
        <f t="shared" si="88"/>
        <v>0</v>
      </c>
      <c r="CD123" s="253">
        <f t="shared" si="89"/>
        <v>0</v>
      </c>
      <c r="CE123" s="253">
        <f t="shared" si="90"/>
        <v>0</v>
      </c>
      <c r="CF123" s="253">
        <f t="shared" si="91"/>
        <v>0</v>
      </c>
      <c r="CG123" s="253">
        <f t="shared" si="92"/>
        <v>0</v>
      </c>
      <c r="CH123" s="253">
        <f t="shared" si="93"/>
        <v>0</v>
      </c>
      <c r="CI123" s="253">
        <f t="shared" si="94"/>
        <v>0</v>
      </c>
      <c r="CJ123" s="253">
        <f t="shared" si="95"/>
        <v>0</v>
      </c>
      <c r="CK123" s="253">
        <f t="shared" si="96"/>
        <v>0</v>
      </c>
    </row>
    <row r="124" spans="1:89" ht="27.6" x14ac:dyDescent="0.3">
      <c r="B124" s="129">
        <v>65</v>
      </c>
      <c r="C124" s="192">
        <v>214011</v>
      </c>
      <c r="D124" s="274">
        <v>21410557</v>
      </c>
      <c r="E124" s="128" t="s">
        <v>174</v>
      </c>
      <c r="F124" s="108" t="s">
        <v>344</v>
      </c>
      <c r="G124" s="108" t="s">
        <v>345</v>
      </c>
      <c r="H124" s="109" t="s">
        <v>18</v>
      </c>
      <c r="I124" s="130"/>
      <c r="J124" s="109" t="s">
        <v>19</v>
      </c>
      <c r="K124" s="111">
        <f t="shared" si="149"/>
        <v>0</v>
      </c>
      <c r="L124" s="166" t="s">
        <v>20</v>
      </c>
      <c r="M124" s="201">
        <v>0</v>
      </c>
      <c r="N124" s="262">
        <f t="shared" si="78"/>
        <v>730.92</v>
      </c>
      <c r="O124" s="106">
        <v>730.92</v>
      </c>
      <c r="P124" s="110">
        <f t="shared" si="56"/>
        <v>0</v>
      </c>
      <c r="Q124" s="112" t="s">
        <v>139</v>
      </c>
      <c r="R124" s="113">
        <f t="shared" si="50"/>
        <v>0</v>
      </c>
      <c r="S124" s="114">
        <f t="shared" si="57"/>
        <v>0</v>
      </c>
      <c r="T124" s="113">
        <f t="shared" si="51"/>
        <v>0</v>
      </c>
      <c r="U124" s="115">
        <f t="shared" si="58"/>
        <v>0</v>
      </c>
      <c r="V124" s="113">
        <f t="shared" si="52"/>
        <v>0</v>
      </c>
      <c r="W124" s="115">
        <f t="shared" si="59"/>
        <v>0</v>
      </c>
      <c r="X124" s="113">
        <f t="shared" si="53"/>
        <v>0</v>
      </c>
      <c r="Y124" s="115">
        <f t="shared" si="60"/>
        <v>0</v>
      </c>
      <c r="Z124" s="116">
        <f t="shared" si="54"/>
        <v>0</v>
      </c>
      <c r="AA124" s="117" t="b">
        <f t="shared" si="55"/>
        <v>1</v>
      </c>
      <c r="AB124" s="130"/>
      <c r="AC124" s="132"/>
      <c r="AD124" s="109" t="s">
        <v>22</v>
      </c>
      <c r="AE124" s="108" t="s">
        <v>23</v>
      </c>
      <c r="AF124" s="133"/>
      <c r="AG124" s="134"/>
      <c r="AH124" s="121">
        <v>0</v>
      </c>
      <c r="AI124" s="164">
        <f t="shared" si="61"/>
        <v>0</v>
      </c>
      <c r="AJ124" s="21">
        <v>0</v>
      </c>
      <c r="AK124" s="164">
        <f t="shared" si="62"/>
        <v>0</v>
      </c>
      <c r="AL124" s="21">
        <v>0</v>
      </c>
      <c r="AM124" s="164">
        <f t="shared" si="63"/>
        <v>0</v>
      </c>
      <c r="AN124" s="21">
        <v>0</v>
      </c>
      <c r="AO124" s="164">
        <f t="shared" si="64"/>
        <v>0</v>
      </c>
      <c r="AP124" s="21">
        <v>0</v>
      </c>
      <c r="AQ124" s="164">
        <f t="shared" si="65"/>
        <v>0</v>
      </c>
      <c r="AR124" s="21">
        <v>0</v>
      </c>
      <c r="AS124" s="164">
        <f t="shared" si="66"/>
        <v>0</v>
      </c>
      <c r="AT124" s="21">
        <v>0</v>
      </c>
      <c r="AU124" s="164">
        <f t="shared" si="67"/>
        <v>0</v>
      </c>
      <c r="AV124" s="21">
        <v>0</v>
      </c>
      <c r="AW124" s="164">
        <f t="shared" si="68"/>
        <v>0</v>
      </c>
      <c r="AX124" s="21">
        <v>0</v>
      </c>
      <c r="AY124" s="164">
        <f t="shared" si="69"/>
        <v>0</v>
      </c>
      <c r="AZ124" s="21">
        <v>0</v>
      </c>
      <c r="BA124" s="164">
        <f t="shared" si="70"/>
        <v>0</v>
      </c>
      <c r="BB124" s="21">
        <v>0</v>
      </c>
      <c r="BC124" s="164">
        <f t="shared" si="71"/>
        <v>0</v>
      </c>
      <c r="BD124" s="21">
        <v>0</v>
      </c>
      <c r="BE124" s="164">
        <f t="shared" si="72"/>
        <v>0</v>
      </c>
      <c r="BF124" s="253">
        <f t="shared" si="73"/>
        <v>0</v>
      </c>
      <c r="BG124" s="253">
        <f t="shared" si="74"/>
        <v>0</v>
      </c>
      <c r="BH124" s="10" t="b">
        <f t="shared" si="75"/>
        <v>1</v>
      </c>
      <c r="BI124" s="253">
        <f t="shared" si="76"/>
        <v>0</v>
      </c>
      <c r="BJ124" s="250">
        <f t="shared" si="79"/>
        <v>21410557</v>
      </c>
      <c r="BK124" s="251">
        <v>348</v>
      </c>
      <c r="BL124" s="251">
        <v>5</v>
      </c>
      <c r="BM124" s="252">
        <f t="shared" si="80"/>
        <v>0</v>
      </c>
      <c r="BN124" s="252">
        <f t="shared" si="81"/>
        <v>0</v>
      </c>
      <c r="BO124" s="252">
        <f t="shared" si="82"/>
        <v>0</v>
      </c>
      <c r="BP124" s="252">
        <f t="shared" si="83"/>
        <v>0</v>
      </c>
      <c r="BQ124" s="254">
        <f t="shared" si="84"/>
        <v>730.92</v>
      </c>
      <c r="BR124">
        <f t="shared" si="77"/>
        <v>0</v>
      </c>
      <c r="BS124">
        <v>0</v>
      </c>
      <c r="BT124">
        <v>1</v>
      </c>
      <c r="BU124" t="s">
        <v>139</v>
      </c>
      <c r="BV124" t="str">
        <f t="shared" si="97"/>
        <v>0</v>
      </c>
      <c r="BW124" t="str">
        <f t="shared" si="97"/>
        <v>0</v>
      </c>
      <c r="BX124" t="str">
        <f t="shared" si="97"/>
        <v>1</v>
      </c>
      <c r="BY124" t="s">
        <v>23</v>
      </c>
      <c r="BZ124" s="253">
        <f t="shared" si="85"/>
        <v>0</v>
      </c>
      <c r="CA124" s="253">
        <f t="shared" si="86"/>
        <v>0</v>
      </c>
      <c r="CB124" s="253">
        <f t="shared" si="87"/>
        <v>0</v>
      </c>
      <c r="CC124" s="253">
        <f t="shared" si="88"/>
        <v>0</v>
      </c>
      <c r="CD124" s="253">
        <f t="shared" si="89"/>
        <v>0</v>
      </c>
      <c r="CE124" s="253">
        <f t="shared" si="90"/>
        <v>0</v>
      </c>
      <c r="CF124" s="253">
        <f t="shared" si="91"/>
        <v>0</v>
      </c>
      <c r="CG124" s="253">
        <f t="shared" si="92"/>
        <v>0</v>
      </c>
      <c r="CH124" s="253">
        <f t="shared" si="93"/>
        <v>0</v>
      </c>
      <c r="CI124" s="253">
        <f t="shared" si="94"/>
        <v>0</v>
      </c>
      <c r="CJ124" s="253">
        <f t="shared" si="95"/>
        <v>0</v>
      </c>
      <c r="CK124" s="253">
        <f t="shared" si="96"/>
        <v>0</v>
      </c>
    </row>
    <row r="125" spans="1:89" ht="27.6" x14ac:dyDescent="0.3">
      <c r="B125" s="129">
        <v>66</v>
      </c>
      <c r="C125" s="192">
        <v>214011</v>
      </c>
      <c r="D125" s="274">
        <v>21410558</v>
      </c>
      <c r="E125" s="128" t="s">
        <v>175</v>
      </c>
      <c r="F125" s="108" t="s">
        <v>344</v>
      </c>
      <c r="G125" s="108" t="s">
        <v>345</v>
      </c>
      <c r="H125" s="109" t="s">
        <v>18</v>
      </c>
      <c r="I125" s="130"/>
      <c r="J125" s="109" t="s">
        <v>19</v>
      </c>
      <c r="K125" s="111">
        <f t="shared" si="149"/>
        <v>0</v>
      </c>
      <c r="L125" s="166" t="s">
        <v>20</v>
      </c>
      <c r="M125" s="104">
        <v>0</v>
      </c>
      <c r="N125" s="262">
        <f t="shared" si="78"/>
        <v>730.92</v>
      </c>
      <c r="O125" s="106">
        <v>730.92</v>
      </c>
      <c r="P125" s="110">
        <f t="shared" si="56"/>
        <v>0</v>
      </c>
      <c r="Q125" s="112" t="s">
        <v>139</v>
      </c>
      <c r="R125" s="113">
        <f t="shared" si="50"/>
        <v>0</v>
      </c>
      <c r="S125" s="114">
        <f t="shared" si="57"/>
        <v>0</v>
      </c>
      <c r="T125" s="113">
        <f t="shared" si="51"/>
        <v>0</v>
      </c>
      <c r="U125" s="115">
        <f t="shared" si="58"/>
        <v>0</v>
      </c>
      <c r="V125" s="113">
        <f t="shared" si="52"/>
        <v>0</v>
      </c>
      <c r="W125" s="115">
        <f t="shared" si="59"/>
        <v>0</v>
      </c>
      <c r="X125" s="113">
        <f t="shared" si="53"/>
        <v>0</v>
      </c>
      <c r="Y125" s="115">
        <f t="shared" si="60"/>
        <v>0</v>
      </c>
      <c r="Z125" s="116">
        <f t="shared" si="54"/>
        <v>0</v>
      </c>
      <c r="AA125" s="117" t="b">
        <f t="shared" si="55"/>
        <v>1</v>
      </c>
      <c r="AB125" s="130"/>
      <c r="AC125" s="132"/>
      <c r="AD125" s="109" t="s">
        <v>22</v>
      </c>
      <c r="AE125" s="108" t="s">
        <v>23</v>
      </c>
      <c r="AF125" s="133"/>
      <c r="AG125" s="134"/>
      <c r="AH125" s="121">
        <v>0</v>
      </c>
      <c r="AI125" s="164">
        <f t="shared" si="61"/>
        <v>0</v>
      </c>
      <c r="AJ125" s="21">
        <v>0</v>
      </c>
      <c r="AK125" s="164">
        <f t="shared" si="62"/>
        <v>0</v>
      </c>
      <c r="AL125" s="21">
        <v>0</v>
      </c>
      <c r="AM125" s="164">
        <f t="shared" si="63"/>
        <v>0</v>
      </c>
      <c r="AN125" s="21">
        <v>0</v>
      </c>
      <c r="AO125" s="164">
        <f t="shared" si="64"/>
        <v>0</v>
      </c>
      <c r="AP125" s="21">
        <v>0</v>
      </c>
      <c r="AQ125" s="164">
        <f t="shared" si="65"/>
        <v>0</v>
      </c>
      <c r="AR125" s="21">
        <v>0</v>
      </c>
      <c r="AS125" s="164">
        <f t="shared" si="66"/>
        <v>0</v>
      </c>
      <c r="AT125" s="21">
        <v>0</v>
      </c>
      <c r="AU125" s="164">
        <f t="shared" si="67"/>
        <v>0</v>
      </c>
      <c r="AV125" s="21">
        <v>0</v>
      </c>
      <c r="AW125" s="164">
        <f t="shared" si="68"/>
        <v>0</v>
      </c>
      <c r="AX125" s="21">
        <v>0</v>
      </c>
      <c r="AY125" s="164">
        <f t="shared" si="69"/>
        <v>0</v>
      </c>
      <c r="AZ125" s="21">
        <v>0</v>
      </c>
      <c r="BA125" s="164">
        <f t="shared" si="70"/>
        <v>0</v>
      </c>
      <c r="BB125" s="21">
        <v>0</v>
      </c>
      <c r="BC125" s="164">
        <f t="shared" si="71"/>
        <v>0</v>
      </c>
      <c r="BD125" s="21">
        <v>0</v>
      </c>
      <c r="BE125" s="164">
        <f t="shared" si="72"/>
        <v>0</v>
      </c>
      <c r="BF125" s="253">
        <f t="shared" si="73"/>
        <v>0</v>
      </c>
      <c r="BG125" s="253">
        <f t="shared" si="74"/>
        <v>0</v>
      </c>
      <c r="BH125" s="10" t="b">
        <f t="shared" si="75"/>
        <v>1</v>
      </c>
      <c r="BI125" s="253">
        <f t="shared" si="76"/>
        <v>0</v>
      </c>
      <c r="BJ125" s="250">
        <f t="shared" si="79"/>
        <v>21410558</v>
      </c>
      <c r="BK125" s="251">
        <v>348</v>
      </c>
      <c r="BL125" s="251">
        <v>5</v>
      </c>
      <c r="BM125" s="252">
        <f t="shared" si="80"/>
        <v>0</v>
      </c>
      <c r="BN125" s="252">
        <f t="shared" si="81"/>
        <v>0</v>
      </c>
      <c r="BO125" s="252">
        <f t="shared" si="82"/>
        <v>0</v>
      </c>
      <c r="BP125" s="252">
        <f t="shared" si="83"/>
        <v>0</v>
      </c>
      <c r="BQ125" s="254">
        <f t="shared" si="84"/>
        <v>730.92</v>
      </c>
      <c r="BR125">
        <f t="shared" si="77"/>
        <v>0</v>
      </c>
      <c r="BS125">
        <v>0</v>
      </c>
      <c r="BT125">
        <v>1</v>
      </c>
      <c r="BU125" t="s">
        <v>139</v>
      </c>
      <c r="BV125" t="str">
        <f t="shared" si="97"/>
        <v>0</v>
      </c>
      <c r="BW125" t="str">
        <f t="shared" si="97"/>
        <v>0</v>
      </c>
      <c r="BX125" t="str">
        <f t="shared" si="97"/>
        <v>1</v>
      </c>
      <c r="BY125" t="s">
        <v>23</v>
      </c>
      <c r="BZ125" s="253">
        <f t="shared" si="85"/>
        <v>0</v>
      </c>
      <c r="CA125" s="253">
        <f t="shared" si="86"/>
        <v>0</v>
      </c>
      <c r="CB125" s="253">
        <f t="shared" si="87"/>
        <v>0</v>
      </c>
      <c r="CC125" s="253">
        <f t="shared" si="88"/>
        <v>0</v>
      </c>
      <c r="CD125" s="253">
        <f t="shared" si="89"/>
        <v>0</v>
      </c>
      <c r="CE125" s="253">
        <f t="shared" si="90"/>
        <v>0</v>
      </c>
      <c r="CF125" s="253">
        <f t="shared" si="91"/>
        <v>0</v>
      </c>
      <c r="CG125" s="253">
        <f t="shared" si="92"/>
        <v>0</v>
      </c>
      <c r="CH125" s="253">
        <f t="shared" si="93"/>
        <v>0</v>
      </c>
      <c r="CI125" s="253">
        <f t="shared" si="94"/>
        <v>0</v>
      </c>
      <c r="CJ125" s="253">
        <f t="shared" si="95"/>
        <v>0</v>
      </c>
      <c r="CK125" s="253">
        <f t="shared" si="96"/>
        <v>0</v>
      </c>
    </row>
    <row r="126" spans="1:89" ht="27.6" x14ac:dyDescent="0.3">
      <c r="B126" s="129">
        <v>67</v>
      </c>
      <c r="C126" s="192">
        <v>214011</v>
      </c>
      <c r="D126" s="189">
        <v>21410750</v>
      </c>
      <c r="E126" s="128" t="s">
        <v>176</v>
      </c>
      <c r="F126" s="108" t="s">
        <v>344</v>
      </c>
      <c r="G126" s="108" t="s">
        <v>345</v>
      </c>
      <c r="H126" s="109" t="s">
        <v>18</v>
      </c>
      <c r="I126" s="130"/>
      <c r="J126" s="109" t="s">
        <v>19</v>
      </c>
      <c r="K126" s="111">
        <f t="shared" si="149"/>
        <v>32</v>
      </c>
      <c r="L126" s="166" t="s">
        <v>187</v>
      </c>
      <c r="M126" s="201">
        <v>0</v>
      </c>
      <c r="N126" s="262">
        <f t="shared" si="78"/>
        <v>511.44</v>
      </c>
      <c r="O126" s="106">
        <v>511.44</v>
      </c>
      <c r="P126" s="110">
        <f t="shared" si="56"/>
        <v>16366.08</v>
      </c>
      <c r="Q126" s="112" t="s">
        <v>139</v>
      </c>
      <c r="R126" s="113">
        <f t="shared" si="50"/>
        <v>4</v>
      </c>
      <c r="S126" s="114">
        <f t="shared" si="57"/>
        <v>2045.76</v>
      </c>
      <c r="T126" s="113">
        <f t="shared" si="51"/>
        <v>8</v>
      </c>
      <c r="U126" s="115">
        <f t="shared" si="58"/>
        <v>4091.52</v>
      </c>
      <c r="V126" s="113">
        <f t="shared" si="52"/>
        <v>10</v>
      </c>
      <c r="W126" s="115">
        <f t="shared" si="59"/>
        <v>5114.3999999999996</v>
      </c>
      <c r="X126" s="113">
        <f t="shared" si="53"/>
        <v>10</v>
      </c>
      <c r="Y126" s="115">
        <f t="shared" si="60"/>
        <v>5114.3999999999996</v>
      </c>
      <c r="Z126" s="116">
        <f t="shared" si="54"/>
        <v>16366.08</v>
      </c>
      <c r="AA126" s="117" t="b">
        <f t="shared" si="55"/>
        <v>1</v>
      </c>
      <c r="AB126" s="130"/>
      <c r="AC126" s="132"/>
      <c r="AD126" s="109" t="s">
        <v>22</v>
      </c>
      <c r="AE126" s="108" t="s">
        <v>23</v>
      </c>
      <c r="AF126" s="133"/>
      <c r="AG126" s="134"/>
      <c r="AH126" s="121">
        <v>0</v>
      </c>
      <c r="AI126" s="164">
        <f t="shared" si="61"/>
        <v>0</v>
      </c>
      <c r="AJ126" s="21">
        <v>2</v>
      </c>
      <c r="AK126" s="164">
        <f t="shared" si="62"/>
        <v>1022.88</v>
      </c>
      <c r="AL126" s="21">
        <v>2</v>
      </c>
      <c r="AM126" s="164">
        <f t="shared" si="63"/>
        <v>1022.88</v>
      </c>
      <c r="AN126" s="21">
        <v>2</v>
      </c>
      <c r="AO126" s="164">
        <f t="shared" si="64"/>
        <v>1022.88</v>
      </c>
      <c r="AP126" s="21">
        <v>2</v>
      </c>
      <c r="AQ126" s="164">
        <f t="shared" si="65"/>
        <v>1022.88</v>
      </c>
      <c r="AR126" s="21">
        <v>4</v>
      </c>
      <c r="AS126" s="164">
        <f t="shared" si="66"/>
        <v>2045.76</v>
      </c>
      <c r="AT126" s="21">
        <v>2</v>
      </c>
      <c r="AU126" s="164">
        <f t="shared" si="67"/>
        <v>1022.88</v>
      </c>
      <c r="AV126" s="21">
        <v>4</v>
      </c>
      <c r="AW126" s="164">
        <f t="shared" si="68"/>
        <v>2045.76</v>
      </c>
      <c r="AX126" s="21">
        <v>4</v>
      </c>
      <c r="AY126" s="164">
        <f t="shared" si="69"/>
        <v>2045.76</v>
      </c>
      <c r="AZ126" s="21">
        <v>4</v>
      </c>
      <c r="BA126" s="164">
        <f t="shared" si="70"/>
        <v>2045.76</v>
      </c>
      <c r="BB126" s="21">
        <v>4</v>
      </c>
      <c r="BC126" s="164">
        <f t="shared" si="71"/>
        <v>2045.76</v>
      </c>
      <c r="BD126" s="21">
        <v>2</v>
      </c>
      <c r="BE126" s="164">
        <f t="shared" si="72"/>
        <v>1022.88</v>
      </c>
      <c r="BF126" s="253">
        <f t="shared" si="73"/>
        <v>16366.08</v>
      </c>
      <c r="BG126" s="253">
        <f t="shared" si="74"/>
        <v>16366.079999999996</v>
      </c>
      <c r="BH126" s="10" t="b">
        <f t="shared" si="75"/>
        <v>1</v>
      </c>
      <c r="BI126" s="253">
        <f t="shared" si="76"/>
        <v>0</v>
      </c>
      <c r="BJ126" s="250">
        <f t="shared" si="79"/>
        <v>21410750</v>
      </c>
      <c r="BK126" s="251">
        <v>348</v>
      </c>
      <c r="BL126" s="251">
        <v>5</v>
      </c>
      <c r="BM126" s="252">
        <f t="shared" si="80"/>
        <v>4</v>
      </c>
      <c r="BN126" s="252">
        <f t="shared" si="81"/>
        <v>8</v>
      </c>
      <c r="BO126" s="252">
        <f t="shared" si="82"/>
        <v>10</v>
      </c>
      <c r="BP126" s="252">
        <f t="shared" si="83"/>
        <v>10</v>
      </c>
      <c r="BQ126" s="254">
        <f t="shared" si="84"/>
        <v>511.44</v>
      </c>
      <c r="BR126">
        <f t="shared" si="77"/>
        <v>0</v>
      </c>
      <c r="BS126">
        <v>0</v>
      </c>
      <c r="BT126">
        <v>1</v>
      </c>
      <c r="BU126" t="s">
        <v>139</v>
      </c>
      <c r="BV126" t="str">
        <f t="shared" si="97"/>
        <v>0</v>
      </c>
      <c r="BW126" t="str">
        <f t="shared" si="97"/>
        <v>0</v>
      </c>
      <c r="BX126" t="str">
        <f t="shared" si="97"/>
        <v>1</v>
      </c>
      <c r="BY126" t="s">
        <v>23</v>
      </c>
      <c r="BZ126" s="253">
        <f t="shared" si="85"/>
        <v>0</v>
      </c>
      <c r="CA126" s="253">
        <f t="shared" si="86"/>
        <v>1022.88</v>
      </c>
      <c r="CB126" s="253">
        <f t="shared" si="87"/>
        <v>1022.88</v>
      </c>
      <c r="CC126" s="253">
        <f t="shared" si="88"/>
        <v>1022.88</v>
      </c>
      <c r="CD126" s="253">
        <f t="shared" si="89"/>
        <v>1022.88</v>
      </c>
      <c r="CE126" s="253">
        <f t="shared" si="90"/>
        <v>2045.76</v>
      </c>
      <c r="CF126" s="253">
        <f t="shared" si="91"/>
        <v>1022.88</v>
      </c>
      <c r="CG126" s="253">
        <f t="shared" si="92"/>
        <v>2045.76</v>
      </c>
      <c r="CH126" s="253">
        <f t="shared" si="93"/>
        <v>2045.76</v>
      </c>
      <c r="CI126" s="253">
        <f t="shared" si="94"/>
        <v>2045.76</v>
      </c>
      <c r="CJ126" s="253">
        <f t="shared" si="95"/>
        <v>2045.76</v>
      </c>
      <c r="CK126" s="253">
        <f t="shared" si="96"/>
        <v>1022.88</v>
      </c>
    </row>
    <row r="127" spans="1:89" ht="27.6" x14ac:dyDescent="0.3">
      <c r="B127" s="129">
        <v>68</v>
      </c>
      <c r="C127" s="192">
        <v>214011</v>
      </c>
      <c r="D127" s="189">
        <v>21410751</v>
      </c>
      <c r="E127" s="128" t="s">
        <v>177</v>
      </c>
      <c r="F127" s="108" t="s">
        <v>344</v>
      </c>
      <c r="G127" s="108" t="s">
        <v>345</v>
      </c>
      <c r="H127" s="109" t="s">
        <v>18</v>
      </c>
      <c r="I127" s="130"/>
      <c r="J127" s="109" t="s">
        <v>19</v>
      </c>
      <c r="K127" s="111">
        <f t="shared" si="149"/>
        <v>20</v>
      </c>
      <c r="L127" s="166" t="s">
        <v>187</v>
      </c>
      <c r="M127" s="104">
        <v>0</v>
      </c>
      <c r="N127" s="262">
        <f t="shared" si="78"/>
        <v>586.26</v>
      </c>
      <c r="O127" s="106">
        <v>586.26</v>
      </c>
      <c r="P127" s="110">
        <f t="shared" si="56"/>
        <v>11725.2</v>
      </c>
      <c r="Q127" s="112" t="s">
        <v>139</v>
      </c>
      <c r="R127" s="113">
        <f t="shared" si="50"/>
        <v>4</v>
      </c>
      <c r="S127" s="114">
        <f t="shared" si="57"/>
        <v>2345.04</v>
      </c>
      <c r="T127" s="113">
        <f t="shared" si="51"/>
        <v>6</v>
      </c>
      <c r="U127" s="115">
        <f t="shared" si="58"/>
        <v>3517.56</v>
      </c>
      <c r="V127" s="113">
        <f t="shared" si="52"/>
        <v>5</v>
      </c>
      <c r="W127" s="115">
        <f t="shared" si="59"/>
        <v>2931.3</v>
      </c>
      <c r="X127" s="113">
        <f t="shared" si="53"/>
        <v>5</v>
      </c>
      <c r="Y127" s="115">
        <f t="shared" si="60"/>
        <v>2931.3</v>
      </c>
      <c r="Z127" s="116">
        <f t="shared" si="54"/>
        <v>11725.2</v>
      </c>
      <c r="AA127" s="117" t="b">
        <f t="shared" si="55"/>
        <v>1</v>
      </c>
      <c r="AB127" s="130"/>
      <c r="AC127" s="132"/>
      <c r="AD127" s="109" t="s">
        <v>22</v>
      </c>
      <c r="AE127" s="108" t="s">
        <v>23</v>
      </c>
      <c r="AF127" s="133"/>
      <c r="AG127" s="134"/>
      <c r="AH127" s="121">
        <v>0</v>
      </c>
      <c r="AI127" s="164">
        <f t="shared" si="61"/>
        <v>0</v>
      </c>
      <c r="AJ127" s="21">
        <v>2</v>
      </c>
      <c r="AK127" s="164">
        <f t="shared" si="62"/>
        <v>1172.52</v>
      </c>
      <c r="AL127" s="21">
        <v>2</v>
      </c>
      <c r="AM127" s="164">
        <f t="shared" si="63"/>
        <v>1172.52</v>
      </c>
      <c r="AN127" s="21">
        <v>2</v>
      </c>
      <c r="AO127" s="164">
        <f t="shared" si="64"/>
        <v>1172.52</v>
      </c>
      <c r="AP127" s="21">
        <v>2</v>
      </c>
      <c r="AQ127" s="164">
        <f t="shared" si="65"/>
        <v>1172.52</v>
      </c>
      <c r="AR127" s="21">
        <v>2</v>
      </c>
      <c r="AS127" s="164">
        <f t="shared" si="66"/>
        <v>1172.52</v>
      </c>
      <c r="AT127" s="21">
        <v>1</v>
      </c>
      <c r="AU127" s="164">
        <f t="shared" si="67"/>
        <v>586.26</v>
      </c>
      <c r="AV127" s="21">
        <v>2</v>
      </c>
      <c r="AW127" s="164">
        <f t="shared" si="68"/>
        <v>1172.52</v>
      </c>
      <c r="AX127" s="21">
        <v>2</v>
      </c>
      <c r="AY127" s="164">
        <f t="shared" si="69"/>
        <v>1172.52</v>
      </c>
      <c r="AZ127" s="21">
        <v>2</v>
      </c>
      <c r="BA127" s="164">
        <f t="shared" si="70"/>
        <v>1172.52</v>
      </c>
      <c r="BB127" s="21">
        <v>2</v>
      </c>
      <c r="BC127" s="164">
        <f t="shared" si="71"/>
        <v>1172.52</v>
      </c>
      <c r="BD127" s="21">
        <v>1</v>
      </c>
      <c r="BE127" s="164">
        <f t="shared" si="72"/>
        <v>586.26</v>
      </c>
      <c r="BF127" s="253">
        <f t="shared" si="73"/>
        <v>11725.2</v>
      </c>
      <c r="BG127" s="253">
        <f t="shared" si="74"/>
        <v>11725.200000000003</v>
      </c>
      <c r="BH127" s="10" t="b">
        <f t="shared" si="75"/>
        <v>1</v>
      </c>
      <c r="BI127" s="253">
        <f t="shared" si="76"/>
        <v>0</v>
      </c>
      <c r="BJ127" s="250">
        <f t="shared" si="79"/>
        <v>21410751</v>
      </c>
      <c r="BK127" s="251">
        <v>348</v>
      </c>
      <c r="BL127" s="251">
        <v>5</v>
      </c>
      <c r="BM127" s="252">
        <f t="shared" si="80"/>
        <v>4</v>
      </c>
      <c r="BN127" s="252">
        <f t="shared" si="81"/>
        <v>6</v>
      </c>
      <c r="BO127" s="252">
        <f t="shared" si="82"/>
        <v>5</v>
      </c>
      <c r="BP127" s="252">
        <f t="shared" si="83"/>
        <v>5</v>
      </c>
      <c r="BQ127" s="254">
        <f t="shared" si="84"/>
        <v>586.26</v>
      </c>
      <c r="BR127">
        <f t="shared" si="77"/>
        <v>0</v>
      </c>
      <c r="BS127">
        <v>0</v>
      </c>
      <c r="BT127">
        <v>1</v>
      </c>
      <c r="BU127" t="s">
        <v>139</v>
      </c>
      <c r="BV127" t="str">
        <f t="shared" si="97"/>
        <v>0</v>
      </c>
      <c r="BW127" t="str">
        <f t="shared" si="97"/>
        <v>0</v>
      </c>
      <c r="BX127" t="str">
        <f t="shared" si="97"/>
        <v>1</v>
      </c>
      <c r="BY127" t="s">
        <v>23</v>
      </c>
      <c r="BZ127" s="253">
        <f t="shared" si="85"/>
        <v>0</v>
      </c>
      <c r="CA127" s="253">
        <f t="shared" si="86"/>
        <v>1172.52</v>
      </c>
      <c r="CB127" s="253">
        <f t="shared" si="87"/>
        <v>1172.52</v>
      </c>
      <c r="CC127" s="253">
        <f t="shared" si="88"/>
        <v>1172.52</v>
      </c>
      <c r="CD127" s="253">
        <f t="shared" si="89"/>
        <v>1172.52</v>
      </c>
      <c r="CE127" s="253">
        <f t="shared" si="90"/>
        <v>1172.52</v>
      </c>
      <c r="CF127" s="253">
        <f t="shared" si="91"/>
        <v>586.26</v>
      </c>
      <c r="CG127" s="253">
        <f t="shared" si="92"/>
        <v>1172.52</v>
      </c>
      <c r="CH127" s="253">
        <f t="shared" si="93"/>
        <v>1172.52</v>
      </c>
      <c r="CI127" s="253">
        <f t="shared" si="94"/>
        <v>1172.52</v>
      </c>
      <c r="CJ127" s="253">
        <f t="shared" si="95"/>
        <v>1172.52</v>
      </c>
      <c r="CK127" s="253">
        <f t="shared" si="96"/>
        <v>586.26</v>
      </c>
    </row>
    <row r="128" spans="1:89" ht="27.6" x14ac:dyDescent="0.3">
      <c r="B128" s="129">
        <v>69</v>
      </c>
      <c r="C128" s="192">
        <v>214011</v>
      </c>
      <c r="D128" s="189">
        <v>21410578</v>
      </c>
      <c r="E128" s="128" t="s">
        <v>178</v>
      </c>
      <c r="F128" s="108" t="s">
        <v>344</v>
      </c>
      <c r="G128" s="108" t="s">
        <v>345</v>
      </c>
      <c r="H128" s="109" t="s">
        <v>18</v>
      </c>
      <c r="I128" s="130"/>
      <c r="J128" s="109" t="s">
        <v>19</v>
      </c>
      <c r="K128" s="111">
        <f t="shared" si="149"/>
        <v>0</v>
      </c>
      <c r="L128" s="166" t="s">
        <v>187</v>
      </c>
      <c r="M128" s="201">
        <v>0</v>
      </c>
      <c r="N128" s="262">
        <f t="shared" si="78"/>
        <v>2735.4</v>
      </c>
      <c r="O128" s="106">
        <v>2735.4</v>
      </c>
      <c r="P128" s="110">
        <f t="shared" si="56"/>
        <v>0</v>
      </c>
      <c r="Q128" s="112" t="s">
        <v>139</v>
      </c>
      <c r="R128" s="113">
        <f t="shared" si="50"/>
        <v>0</v>
      </c>
      <c r="S128" s="114">
        <f t="shared" si="57"/>
        <v>0</v>
      </c>
      <c r="T128" s="113">
        <f t="shared" si="51"/>
        <v>0</v>
      </c>
      <c r="U128" s="115">
        <f t="shared" si="58"/>
        <v>0</v>
      </c>
      <c r="V128" s="113">
        <f t="shared" si="52"/>
        <v>0</v>
      </c>
      <c r="W128" s="115">
        <f t="shared" si="59"/>
        <v>0</v>
      </c>
      <c r="X128" s="113">
        <f t="shared" si="53"/>
        <v>0</v>
      </c>
      <c r="Y128" s="115">
        <f t="shared" si="60"/>
        <v>0</v>
      </c>
      <c r="Z128" s="116">
        <f t="shared" si="54"/>
        <v>0</v>
      </c>
      <c r="AA128" s="117" t="b">
        <f t="shared" si="55"/>
        <v>1</v>
      </c>
      <c r="AB128" s="130"/>
      <c r="AC128" s="132"/>
      <c r="AD128" s="109" t="s">
        <v>22</v>
      </c>
      <c r="AE128" s="108" t="s">
        <v>23</v>
      </c>
      <c r="AF128" s="133"/>
      <c r="AG128" s="134"/>
      <c r="AH128" s="121">
        <v>0</v>
      </c>
      <c r="AI128" s="164">
        <f t="shared" si="61"/>
        <v>0</v>
      </c>
      <c r="AJ128" s="21">
        <v>0</v>
      </c>
      <c r="AK128" s="164">
        <f t="shared" si="62"/>
        <v>0</v>
      </c>
      <c r="AL128" s="21">
        <v>0</v>
      </c>
      <c r="AM128" s="164">
        <f t="shared" si="63"/>
        <v>0</v>
      </c>
      <c r="AN128" s="21">
        <v>0</v>
      </c>
      <c r="AO128" s="164">
        <f t="shared" si="64"/>
        <v>0</v>
      </c>
      <c r="AP128" s="21">
        <v>0</v>
      </c>
      <c r="AQ128" s="164">
        <f t="shared" si="65"/>
        <v>0</v>
      </c>
      <c r="AR128" s="21">
        <v>0</v>
      </c>
      <c r="AS128" s="164">
        <f t="shared" si="66"/>
        <v>0</v>
      </c>
      <c r="AT128" s="21">
        <v>0</v>
      </c>
      <c r="AU128" s="164">
        <f t="shared" si="67"/>
        <v>0</v>
      </c>
      <c r="AV128" s="21">
        <v>0</v>
      </c>
      <c r="AW128" s="164">
        <f t="shared" si="68"/>
        <v>0</v>
      </c>
      <c r="AX128" s="21">
        <v>0</v>
      </c>
      <c r="AY128" s="164">
        <f t="shared" si="69"/>
        <v>0</v>
      </c>
      <c r="AZ128" s="21">
        <v>0</v>
      </c>
      <c r="BA128" s="164">
        <f t="shared" si="70"/>
        <v>0</v>
      </c>
      <c r="BB128" s="21">
        <v>0</v>
      </c>
      <c r="BC128" s="164">
        <f t="shared" si="71"/>
        <v>0</v>
      </c>
      <c r="BD128" s="21">
        <v>0</v>
      </c>
      <c r="BE128" s="164">
        <f t="shared" si="72"/>
        <v>0</v>
      </c>
      <c r="BF128" s="253">
        <f t="shared" si="73"/>
        <v>0</v>
      </c>
      <c r="BG128" s="253">
        <f t="shared" si="74"/>
        <v>0</v>
      </c>
      <c r="BH128" s="10" t="b">
        <f t="shared" si="75"/>
        <v>1</v>
      </c>
      <c r="BI128" s="253">
        <f t="shared" si="76"/>
        <v>0</v>
      </c>
      <c r="BJ128" s="250">
        <f t="shared" si="79"/>
        <v>21410578</v>
      </c>
      <c r="BK128" s="251">
        <v>348</v>
      </c>
      <c r="BL128" s="251">
        <v>5</v>
      </c>
      <c r="BM128" s="252">
        <f t="shared" si="80"/>
        <v>0</v>
      </c>
      <c r="BN128" s="252">
        <f t="shared" si="81"/>
        <v>0</v>
      </c>
      <c r="BO128" s="252">
        <f t="shared" si="82"/>
        <v>0</v>
      </c>
      <c r="BP128" s="252">
        <f t="shared" si="83"/>
        <v>0</v>
      </c>
      <c r="BQ128" s="254">
        <f t="shared" si="84"/>
        <v>2735.4</v>
      </c>
      <c r="BR128">
        <f t="shared" si="77"/>
        <v>0</v>
      </c>
      <c r="BS128">
        <v>0</v>
      </c>
      <c r="BT128">
        <v>1</v>
      </c>
      <c r="BU128" t="s">
        <v>139</v>
      </c>
      <c r="BV128" t="str">
        <f t="shared" si="97"/>
        <v>0</v>
      </c>
      <c r="BW128" t="str">
        <f t="shared" si="97"/>
        <v>0</v>
      </c>
      <c r="BX128" t="str">
        <f t="shared" si="97"/>
        <v>1</v>
      </c>
      <c r="BY128" t="s">
        <v>23</v>
      </c>
      <c r="BZ128" s="253">
        <f t="shared" si="85"/>
        <v>0</v>
      </c>
      <c r="CA128" s="253">
        <f t="shared" si="86"/>
        <v>0</v>
      </c>
      <c r="CB128" s="253">
        <f t="shared" si="87"/>
        <v>0</v>
      </c>
      <c r="CC128" s="253">
        <f t="shared" si="88"/>
        <v>0</v>
      </c>
      <c r="CD128" s="253">
        <f t="shared" si="89"/>
        <v>0</v>
      </c>
      <c r="CE128" s="253">
        <f t="shared" si="90"/>
        <v>0</v>
      </c>
      <c r="CF128" s="253">
        <f t="shared" si="91"/>
        <v>0</v>
      </c>
      <c r="CG128" s="253">
        <f t="shared" si="92"/>
        <v>0</v>
      </c>
      <c r="CH128" s="253">
        <f t="shared" si="93"/>
        <v>0</v>
      </c>
      <c r="CI128" s="253">
        <f t="shared" si="94"/>
        <v>0</v>
      </c>
      <c r="CJ128" s="253">
        <f t="shared" si="95"/>
        <v>0</v>
      </c>
      <c r="CK128" s="253">
        <f t="shared" si="96"/>
        <v>0</v>
      </c>
    </row>
    <row r="129" spans="2:89" ht="27.6" x14ac:dyDescent="0.3">
      <c r="B129" s="129">
        <v>70</v>
      </c>
      <c r="C129" s="192">
        <v>214011</v>
      </c>
      <c r="D129" s="189">
        <v>21411165</v>
      </c>
      <c r="E129" s="128" t="s">
        <v>348</v>
      </c>
      <c r="F129" s="108" t="s">
        <v>344</v>
      </c>
      <c r="G129" s="108" t="s">
        <v>345</v>
      </c>
      <c r="H129" s="109" t="s">
        <v>18</v>
      </c>
      <c r="I129" s="130"/>
      <c r="J129" s="109" t="s">
        <v>19</v>
      </c>
      <c r="K129" s="111">
        <f t="shared" si="149"/>
        <v>14</v>
      </c>
      <c r="L129" s="166" t="s">
        <v>187</v>
      </c>
      <c r="M129" s="104">
        <v>0</v>
      </c>
      <c r="N129" s="262">
        <f t="shared" si="78"/>
        <v>598.67999999999995</v>
      </c>
      <c r="O129" s="106">
        <v>598.67999999999995</v>
      </c>
      <c r="P129" s="110">
        <f t="shared" si="56"/>
        <v>8381.5199999999986</v>
      </c>
      <c r="Q129" s="112" t="s">
        <v>139</v>
      </c>
      <c r="R129" s="113">
        <f t="shared" si="50"/>
        <v>2</v>
      </c>
      <c r="S129" s="114">
        <f t="shared" si="57"/>
        <v>1197.3599999999999</v>
      </c>
      <c r="T129" s="113">
        <f t="shared" si="51"/>
        <v>4</v>
      </c>
      <c r="U129" s="115">
        <f t="shared" si="58"/>
        <v>2394.7199999999998</v>
      </c>
      <c r="V129" s="113">
        <f t="shared" si="52"/>
        <v>4</v>
      </c>
      <c r="W129" s="115">
        <f t="shared" si="59"/>
        <v>2394.7199999999998</v>
      </c>
      <c r="X129" s="113">
        <f t="shared" si="53"/>
        <v>4</v>
      </c>
      <c r="Y129" s="115">
        <f t="shared" si="60"/>
        <v>2394.7199999999998</v>
      </c>
      <c r="Z129" s="116">
        <f t="shared" si="54"/>
        <v>8381.5199999999986</v>
      </c>
      <c r="AA129" s="117" t="b">
        <f t="shared" si="55"/>
        <v>1</v>
      </c>
      <c r="AB129" s="130"/>
      <c r="AC129" s="132"/>
      <c r="AD129" s="109" t="s">
        <v>22</v>
      </c>
      <c r="AE129" s="108" t="s">
        <v>23</v>
      </c>
      <c r="AF129" s="133"/>
      <c r="AG129" s="134"/>
      <c r="AH129" s="121">
        <v>0</v>
      </c>
      <c r="AI129" s="164">
        <f t="shared" si="61"/>
        <v>0</v>
      </c>
      <c r="AJ129" s="21">
        <v>1</v>
      </c>
      <c r="AK129" s="164">
        <f t="shared" si="62"/>
        <v>598.67999999999995</v>
      </c>
      <c r="AL129" s="21">
        <v>1</v>
      </c>
      <c r="AM129" s="164">
        <f t="shared" si="63"/>
        <v>598.67999999999995</v>
      </c>
      <c r="AN129" s="21">
        <v>1</v>
      </c>
      <c r="AO129" s="164">
        <f t="shared" si="64"/>
        <v>598.67999999999995</v>
      </c>
      <c r="AP129" s="21">
        <v>1</v>
      </c>
      <c r="AQ129" s="164">
        <f t="shared" si="65"/>
        <v>598.67999999999995</v>
      </c>
      <c r="AR129" s="21">
        <v>2</v>
      </c>
      <c r="AS129" s="164">
        <f t="shared" si="66"/>
        <v>1197.3599999999999</v>
      </c>
      <c r="AT129" s="21">
        <v>1</v>
      </c>
      <c r="AU129" s="164">
        <f t="shared" si="67"/>
        <v>598.67999999999995</v>
      </c>
      <c r="AV129" s="21">
        <v>1</v>
      </c>
      <c r="AW129" s="164">
        <f t="shared" si="68"/>
        <v>598.67999999999995</v>
      </c>
      <c r="AX129" s="21">
        <v>2</v>
      </c>
      <c r="AY129" s="164">
        <f t="shared" si="69"/>
        <v>1197.3599999999999</v>
      </c>
      <c r="AZ129" s="21">
        <v>1</v>
      </c>
      <c r="BA129" s="164">
        <f t="shared" si="70"/>
        <v>598.67999999999995</v>
      </c>
      <c r="BB129" s="21">
        <v>2</v>
      </c>
      <c r="BC129" s="164">
        <f t="shared" si="71"/>
        <v>1197.3599999999999</v>
      </c>
      <c r="BD129" s="21">
        <v>1</v>
      </c>
      <c r="BE129" s="164">
        <f t="shared" si="72"/>
        <v>598.67999999999995</v>
      </c>
      <c r="BF129" s="253">
        <f t="shared" si="73"/>
        <v>8381.5199999999986</v>
      </c>
      <c r="BG129" s="253">
        <f t="shared" si="74"/>
        <v>8381.52</v>
      </c>
      <c r="BH129" s="10" t="b">
        <f t="shared" si="75"/>
        <v>1</v>
      </c>
      <c r="BI129" s="253">
        <f t="shared" si="76"/>
        <v>0</v>
      </c>
      <c r="BJ129" s="250">
        <f t="shared" si="79"/>
        <v>21411165</v>
      </c>
      <c r="BK129" s="251">
        <v>348</v>
      </c>
      <c r="BL129" s="251">
        <v>5</v>
      </c>
      <c r="BM129" s="252">
        <f t="shared" si="80"/>
        <v>2</v>
      </c>
      <c r="BN129" s="252">
        <f t="shared" si="81"/>
        <v>4</v>
      </c>
      <c r="BO129" s="252">
        <f t="shared" si="82"/>
        <v>4</v>
      </c>
      <c r="BP129" s="252">
        <f t="shared" si="83"/>
        <v>4</v>
      </c>
      <c r="BQ129" s="254">
        <f t="shared" si="84"/>
        <v>598.67999999999995</v>
      </c>
      <c r="BR129">
        <f t="shared" si="77"/>
        <v>0</v>
      </c>
      <c r="BS129">
        <v>0</v>
      </c>
      <c r="BT129">
        <v>1</v>
      </c>
      <c r="BU129" t="s">
        <v>139</v>
      </c>
      <c r="BV129" t="str">
        <f t="shared" si="97"/>
        <v>0</v>
      </c>
      <c r="BW129" t="str">
        <f t="shared" si="97"/>
        <v>0</v>
      </c>
      <c r="BX129" t="str">
        <f t="shared" si="97"/>
        <v>1</v>
      </c>
      <c r="BY129" t="s">
        <v>23</v>
      </c>
      <c r="BZ129" s="253">
        <f t="shared" si="85"/>
        <v>0</v>
      </c>
      <c r="CA129" s="253">
        <f t="shared" si="86"/>
        <v>598.67999999999995</v>
      </c>
      <c r="CB129" s="253">
        <f t="shared" si="87"/>
        <v>598.67999999999995</v>
      </c>
      <c r="CC129" s="253">
        <f t="shared" si="88"/>
        <v>598.67999999999995</v>
      </c>
      <c r="CD129" s="253">
        <f t="shared" si="89"/>
        <v>598.67999999999995</v>
      </c>
      <c r="CE129" s="253">
        <f t="shared" si="90"/>
        <v>1197.3599999999999</v>
      </c>
      <c r="CF129" s="253">
        <f t="shared" si="91"/>
        <v>598.67999999999995</v>
      </c>
      <c r="CG129" s="253">
        <f t="shared" si="92"/>
        <v>598.67999999999995</v>
      </c>
      <c r="CH129" s="253">
        <f t="shared" si="93"/>
        <v>1197.3599999999999</v>
      </c>
      <c r="CI129" s="253">
        <f t="shared" si="94"/>
        <v>598.67999999999995</v>
      </c>
      <c r="CJ129" s="253">
        <f t="shared" si="95"/>
        <v>1197.3599999999999</v>
      </c>
      <c r="CK129" s="253">
        <f t="shared" si="96"/>
        <v>598.67999999999995</v>
      </c>
    </row>
    <row r="130" spans="2:89" ht="27.6" x14ac:dyDescent="0.3">
      <c r="B130" s="129">
        <v>71</v>
      </c>
      <c r="C130" s="192">
        <v>214011</v>
      </c>
      <c r="D130" s="189">
        <v>21411166</v>
      </c>
      <c r="E130" s="128" t="s">
        <v>349</v>
      </c>
      <c r="F130" s="108" t="s">
        <v>344</v>
      </c>
      <c r="G130" s="108" t="s">
        <v>345</v>
      </c>
      <c r="H130" s="109" t="s">
        <v>18</v>
      </c>
      <c r="I130" s="130"/>
      <c r="J130" s="109" t="s">
        <v>19</v>
      </c>
      <c r="K130" s="111">
        <f t="shared" si="149"/>
        <v>5</v>
      </c>
      <c r="L130" s="166" t="s">
        <v>187</v>
      </c>
      <c r="M130" s="201">
        <v>0</v>
      </c>
      <c r="N130" s="262">
        <f t="shared" si="78"/>
        <v>584.99</v>
      </c>
      <c r="O130" s="106">
        <v>584.99</v>
      </c>
      <c r="P130" s="110">
        <f t="shared" si="56"/>
        <v>2924.95</v>
      </c>
      <c r="Q130" s="112" t="s">
        <v>139</v>
      </c>
      <c r="R130" s="113">
        <f t="shared" si="50"/>
        <v>0</v>
      </c>
      <c r="S130" s="114">
        <f t="shared" si="57"/>
        <v>0</v>
      </c>
      <c r="T130" s="113">
        <f t="shared" si="51"/>
        <v>1</v>
      </c>
      <c r="U130" s="115">
        <f t="shared" si="58"/>
        <v>584.99</v>
      </c>
      <c r="V130" s="113">
        <f t="shared" si="52"/>
        <v>2</v>
      </c>
      <c r="W130" s="115">
        <f t="shared" si="59"/>
        <v>1169.98</v>
      </c>
      <c r="X130" s="113">
        <f t="shared" si="53"/>
        <v>2</v>
      </c>
      <c r="Y130" s="115">
        <f t="shared" si="60"/>
        <v>1169.98</v>
      </c>
      <c r="Z130" s="116">
        <f t="shared" si="54"/>
        <v>2924.95</v>
      </c>
      <c r="AA130" s="117" t="b">
        <f t="shared" si="55"/>
        <v>1</v>
      </c>
      <c r="AB130" s="130"/>
      <c r="AC130" s="132"/>
      <c r="AD130" s="109" t="s">
        <v>22</v>
      </c>
      <c r="AE130" s="108" t="s">
        <v>23</v>
      </c>
      <c r="AF130" s="133"/>
      <c r="AG130" s="134"/>
      <c r="AH130" s="121">
        <v>0</v>
      </c>
      <c r="AI130" s="164">
        <f t="shared" si="61"/>
        <v>0</v>
      </c>
      <c r="AJ130" s="21">
        <v>0</v>
      </c>
      <c r="AK130" s="164">
        <f t="shared" si="62"/>
        <v>0</v>
      </c>
      <c r="AL130" s="21">
        <v>0</v>
      </c>
      <c r="AM130" s="164">
        <f t="shared" si="63"/>
        <v>0</v>
      </c>
      <c r="AN130" s="21">
        <v>0</v>
      </c>
      <c r="AO130" s="164">
        <f t="shared" si="64"/>
        <v>0</v>
      </c>
      <c r="AP130" s="21">
        <v>0</v>
      </c>
      <c r="AQ130" s="164">
        <f t="shared" si="65"/>
        <v>0</v>
      </c>
      <c r="AR130" s="21">
        <v>1</v>
      </c>
      <c r="AS130" s="164">
        <f t="shared" si="66"/>
        <v>584.99</v>
      </c>
      <c r="AT130" s="21">
        <v>0</v>
      </c>
      <c r="AU130" s="164">
        <f t="shared" si="67"/>
        <v>0</v>
      </c>
      <c r="AV130" s="21">
        <v>1</v>
      </c>
      <c r="AW130" s="164">
        <f t="shared" si="68"/>
        <v>584.99</v>
      </c>
      <c r="AX130" s="21">
        <v>1</v>
      </c>
      <c r="AY130" s="164">
        <f t="shared" si="69"/>
        <v>584.99</v>
      </c>
      <c r="AZ130" s="21">
        <v>1</v>
      </c>
      <c r="BA130" s="164">
        <f t="shared" si="70"/>
        <v>584.99</v>
      </c>
      <c r="BB130" s="21">
        <v>1</v>
      </c>
      <c r="BC130" s="164">
        <f t="shared" si="71"/>
        <v>584.99</v>
      </c>
      <c r="BD130" s="21">
        <v>0</v>
      </c>
      <c r="BE130" s="164">
        <f t="shared" si="72"/>
        <v>0</v>
      </c>
      <c r="BF130" s="253">
        <f t="shared" si="73"/>
        <v>2924.95</v>
      </c>
      <c r="BG130" s="253">
        <f t="shared" si="74"/>
        <v>2924.95</v>
      </c>
      <c r="BH130" s="10" t="b">
        <f t="shared" si="75"/>
        <v>1</v>
      </c>
      <c r="BI130" s="253">
        <f t="shared" si="76"/>
        <v>0</v>
      </c>
      <c r="BJ130" s="250">
        <f t="shared" si="79"/>
        <v>21411166</v>
      </c>
      <c r="BK130" s="251">
        <v>348</v>
      </c>
      <c r="BL130" s="251">
        <v>5</v>
      </c>
      <c r="BM130" s="252">
        <f t="shared" si="80"/>
        <v>0</v>
      </c>
      <c r="BN130" s="252">
        <f t="shared" si="81"/>
        <v>1</v>
      </c>
      <c r="BO130" s="252">
        <f t="shared" si="82"/>
        <v>2</v>
      </c>
      <c r="BP130" s="252">
        <f t="shared" si="83"/>
        <v>2</v>
      </c>
      <c r="BQ130" s="254">
        <f t="shared" si="84"/>
        <v>584.99</v>
      </c>
      <c r="BR130">
        <f t="shared" si="77"/>
        <v>0</v>
      </c>
      <c r="BS130">
        <v>0</v>
      </c>
      <c r="BT130">
        <v>1</v>
      </c>
      <c r="BU130" t="s">
        <v>139</v>
      </c>
      <c r="BV130" t="str">
        <f t="shared" si="97"/>
        <v>0</v>
      </c>
      <c r="BW130" t="str">
        <f t="shared" si="97"/>
        <v>0</v>
      </c>
      <c r="BX130" t="str">
        <f t="shared" si="97"/>
        <v>1</v>
      </c>
      <c r="BY130" t="s">
        <v>23</v>
      </c>
      <c r="BZ130" s="253">
        <f t="shared" si="85"/>
        <v>0</v>
      </c>
      <c r="CA130" s="253">
        <f t="shared" si="86"/>
        <v>0</v>
      </c>
      <c r="CB130" s="253">
        <f t="shared" si="87"/>
        <v>0</v>
      </c>
      <c r="CC130" s="253">
        <f t="shared" si="88"/>
        <v>0</v>
      </c>
      <c r="CD130" s="253">
        <f t="shared" si="89"/>
        <v>0</v>
      </c>
      <c r="CE130" s="253">
        <f t="shared" si="90"/>
        <v>584.99</v>
      </c>
      <c r="CF130" s="253">
        <f t="shared" si="91"/>
        <v>0</v>
      </c>
      <c r="CG130" s="253">
        <f t="shared" si="92"/>
        <v>584.99</v>
      </c>
      <c r="CH130" s="253">
        <f t="shared" si="93"/>
        <v>584.99</v>
      </c>
      <c r="CI130" s="253">
        <f t="shared" si="94"/>
        <v>584.99</v>
      </c>
      <c r="CJ130" s="253">
        <f t="shared" si="95"/>
        <v>584.99</v>
      </c>
      <c r="CK130" s="253">
        <f t="shared" si="96"/>
        <v>0</v>
      </c>
    </row>
    <row r="131" spans="2:89" ht="27.6" x14ac:dyDescent="0.3">
      <c r="B131" s="129">
        <v>72</v>
      </c>
      <c r="C131" s="192">
        <v>214011</v>
      </c>
      <c r="D131" s="189">
        <v>21410915</v>
      </c>
      <c r="E131" s="128" t="s">
        <v>350</v>
      </c>
      <c r="F131" s="108" t="s">
        <v>344</v>
      </c>
      <c r="G131" s="108" t="s">
        <v>345</v>
      </c>
      <c r="H131" s="109" t="s">
        <v>18</v>
      </c>
      <c r="I131" s="130"/>
      <c r="J131" s="109" t="s">
        <v>19</v>
      </c>
      <c r="K131" s="111">
        <f t="shared" si="149"/>
        <v>30</v>
      </c>
      <c r="L131" s="166" t="s">
        <v>187</v>
      </c>
      <c r="M131" s="104">
        <v>0</v>
      </c>
      <c r="N131" s="262">
        <f t="shared" si="78"/>
        <v>14.38</v>
      </c>
      <c r="O131" s="106">
        <v>14.38</v>
      </c>
      <c r="P131" s="110">
        <f t="shared" si="56"/>
        <v>431.40000000000003</v>
      </c>
      <c r="Q131" s="112" t="s">
        <v>139</v>
      </c>
      <c r="R131" s="113">
        <f t="shared" si="50"/>
        <v>8</v>
      </c>
      <c r="S131" s="114">
        <f t="shared" si="57"/>
        <v>115.04</v>
      </c>
      <c r="T131" s="113">
        <f t="shared" si="51"/>
        <v>10</v>
      </c>
      <c r="U131" s="115">
        <f t="shared" si="58"/>
        <v>143.80000000000001</v>
      </c>
      <c r="V131" s="113">
        <f t="shared" si="52"/>
        <v>6</v>
      </c>
      <c r="W131" s="115">
        <f t="shared" si="59"/>
        <v>86.28</v>
      </c>
      <c r="X131" s="113">
        <f t="shared" si="53"/>
        <v>6</v>
      </c>
      <c r="Y131" s="115">
        <f t="shared" si="60"/>
        <v>86.28</v>
      </c>
      <c r="Z131" s="116">
        <f t="shared" si="54"/>
        <v>431.4</v>
      </c>
      <c r="AA131" s="117" t="b">
        <f t="shared" si="55"/>
        <v>1</v>
      </c>
      <c r="AB131" s="130"/>
      <c r="AC131" s="132"/>
      <c r="AD131" s="109" t="s">
        <v>22</v>
      </c>
      <c r="AE131" s="108" t="s">
        <v>23</v>
      </c>
      <c r="AF131" s="133"/>
      <c r="AG131" s="134"/>
      <c r="AH131" s="121">
        <v>0</v>
      </c>
      <c r="AI131" s="164">
        <f t="shared" si="61"/>
        <v>0</v>
      </c>
      <c r="AJ131" s="21">
        <v>4</v>
      </c>
      <c r="AK131" s="164">
        <f t="shared" si="62"/>
        <v>57.52</v>
      </c>
      <c r="AL131" s="21">
        <v>4</v>
      </c>
      <c r="AM131" s="164">
        <f t="shared" si="63"/>
        <v>57.52</v>
      </c>
      <c r="AN131" s="21">
        <v>4</v>
      </c>
      <c r="AO131" s="164">
        <f t="shared" si="64"/>
        <v>57.52</v>
      </c>
      <c r="AP131" s="21">
        <v>4</v>
      </c>
      <c r="AQ131" s="164">
        <f t="shared" si="65"/>
        <v>57.52</v>
      </c>
      <c r="AR131" s="21">
        <v>2</v>
      </c>
      <c r="AS131" s="164">
        <f t="shared" si="66"/>
        <v>28.76</v>
      </c>
      <c r="AT131" s="21">
        <v>0</v>
      </c>
      <c r="AU131" s="164">
        <f t="shared" si="67"/>
        <v>0</v>
      </c>
      <c r="AV131" s="21">
        <v>4</v>
      </c>
      <c r="AW131" s="164">
        <f t="shared" si="68"/>
        <v>57.52</v>
      </c>
      <c r="AX131" s="21">
        <v>2</v>
      </c>
      <c r="AY131" s="164">
        <f t="shared" si="69"/>
        <v>28.76</v>
      </c>
      <c r="AZ131" s="21">
        <v>4</v>
      </c>
      <c r="BA131" s="164">
        <f t="shared" si="70"/>
        <v>57.52</v>
      </c>
      <c r="BB131" s="21">
        <v>2</v>
      </c>
      <c r="BC131" s="164">
        <f t="shared" si="71"/>
        <v>28.76</v>
      </c>
      <c r="BD131" s="21">
        <v>0</v>
      </c>
      <c r="BE131" s="164">
        <f t="shared" si="72"/>
        <v>0</v>
      </c>
      <c r="BF131" s="253">
        <f t="shared" si="73"/>
        <v>431.40000000000003</v>
      </c>
      <c r="BG131" s="253">
        <f t="shared" si="74"/>
        <v>431.39999999999992</v>
      </c>
      <c r="BH131" s="10" t="b">
        <f t="shared" si="75"/>
        <v>1</v>
      </c>
      <c r="BI131" s="253">
        <f t="shared" si="76"/>
        <v>0</v>
      </c>
      <c r="BJ131" s="250">
        <f t="shared" si="79"/>
        <v>21410915</v>
      </c>
      <c r="BK131" s="251">
        <v>348</v>
      </c>
      <c r="BL131" s="251">
        <v>5</v>
      </c>
      <c r="BM131" s="252">
        <f t="shared" si="80"/>
        <v>8</v>
      </c>
      <c r="BN131" s="252">
        <f t="shared" si="81"/>
        <v>10</v>
      </c>
      <c r="BO131" s="252">
        <f t="shared" si="82"/>
        <v>6</v>
      </c>
      <c r="BP131" s="252">
        <f t="shared" si="83"/>
        <v>6</v>
      </c>
      <c r="BQ131" s="254">
        <f t="shared" si="84"/>
        <v>14.38</v>
      </c>
      <c r="BR131">
        <f t="shared" si="77"/>
        <v>0</v>
      </c>
      <c r="BS131">
        <v>0</v>
      </c>
      <c r="BT131">
        <v>1</v>
      </c>
      <c r="BU131" t="s">
        <v>139</v>
      </c>
      <c r="BV131" t="str">
        <f t="shared" si="97"/>
        <v>0</v>
      </c>
      <c r="BW131" t="str">
        <f t="shared" si="97"/>
        <v>0</v>
      </c>
      <c r="BX131" t="str">
        <f t="shared" si="97"/>
        <v>1</v>
      </c>
      <c r="BY131" t="s">
        <v>23</v>
      </c>
      <c r="BZ131" s="253">
        <f t="shared" si="85"/>
        <v>0</v>
      </c>
      <c r="CA131" s="253">
        <f t="shared" si="86"/>
        <v>57.52</v>
      </c>
      <c r="CB131" s="253">
        <f t="shared" si="87"/>
        <v>57.52</v>
      </c>
      <c r="CC131" s="253">
        <f t="shared" si="88"/>
        <v>57.52</v>
      </c>
      <c r="CD131" s="253">
        <f t="shared" si="89"/>
        <v>57.52</v>
      </c>
      <c r="CE131" s="253">
        <f t="shared" si="90"/>
        <v>28.76</v>
      </c>
      <c r="CF131" s="253">
        <f t="shared" si="91"/>
        <v>0</v>
      </c>
      <c r="CG131" s="253">
        <f t="shared" si="92"/>
        <v>57.52</v>
      </c>
      <c r="CH131" s="253">
        <f t="shared" si="93"/>
        <v>28.76</v>
      </c>
      <c r="CI131" s="253">
        <f t="shared" si="94"/>
        <v>57.52</v>
      </c>
      <c r="CJ131" s="253">
        <f t="shared" si="95"/>
        <v>28.76</v>
      </c>
      <c r="CK131" s="253">
        <f t="shared" si="96"/>
        <v>0</v>
      </c>
    </row>
    <row r="132" spans="2:89" ht="20.399999999999999" x14ac:dyDescent="0.3">
      <c r="B132" s="129">
        <v>73</v>
      </c>
      <c r="C132" s="192">
        <v>214011</v>
      </c>
      <c r="D132" s="189">
        <v>21410433</v>
      </c>
      <c r="E132" s="128" t="s">
        <v>351</v>
      </c>
      <c r="F132" s="108" t="s">
        <v>344</v>
      </c>
      <c r="G132" s="108" t="s">
        <v>345</v>
      </c>
      <c r="H132" s="109" t="s">
        <v>18</v>
      </c>
      <c r="I132" s="130"/>
      <c r="J132" s="109" t="s">
        <v>19</v>
      </c>
      <c r="K132" s="111">
        <f t="shared" si="149"/>
        <v>0</v>
      </c>
      <c r="L132" s="166" t="s">
        <v>187</v>
      </c>
      <c r="M132" s="201">
        <v>0</v>
      </c>
      <c r="N132" s="262">
        <f t="shared" si="78"/>
        <v>1970.72</v>
      </c>
      <c r="O132" s="106">
        <v>1970.72</v>
      </c>
      <c r="P132" s="110">
        <f t="shared" si="56"/>
        <v>0</v>
      </c>
      <c r="Q132" s="112" t="s">
        <v>139</v>
      </c>
      <c r="R132" s="113">
        <f t="shared" si="50"/>
        <v>0</v>
      </c>
      <c r="S132" s="114">
        <f t="shared" si="57"/>
        <v>0</v>
      </c>
      <c r="T132" s="113">
        <f t="shared" si="51"/>
        <v>0</v>
      </c>
      <c r="U132" s="115">
        <f t="shared" si="58"/>
        <v>0</v>
      </c>
      <c r="V132" s="113">
        <f t="shared" si="52"/>
        <v>0</v>
      </c>
      <c r="W132" s="115">
        <f t="shared" si="59"/>
        <v>0</v>
      </c>
      <c r="X132" s="113">
        <f t="shared" si="53"/>
        <v>0</v>
      </c>
      <c r="Y132" s="115">
        <f t="shared" si="60"/>
        <v>0</v>
      </c>
      <c r="Z132" s="116">
        <f t="shared" si="54"/>
        <v>0</v>
      </c>
      <c r="AA132" s="117" t="b">
        <f t="shared" si="55"/>
        <v>1</v>
      </c>
      <c r="AB132" s="130"/>
      <c r="AC132" s="132"/>
      <c r="AD132" s="109" t="s">
        <v>22</v>
      </c>
      <c r="AE132" s="108" t="s">
        <v>23</v>
      </c>
      <c r="AF132" s="133"/>
      <c r="AG132" s="134"/>
      <c r="AH132" s="121">
        <v>0</v>
      </c>
      <c r="AI132" s="164">
        <f t="shared" si="61"/>
        <v>0</v>
      </c>
      <c r="AJ132" s="21">
        <v>0</v>
      </c>
      <c r="AK132" s="164">
        <f t="shared" si="62"/>
        <v>0</v>
      </c>
      <c r="AL132" s="21">
        <v>0</v>
      </c>
      <c r="AM132" s="164">
        <f t="shared" si="63"/>
        <v>0</v>
      </c>
      <c r="AN132" s="21">
        <v>0</v>
      </c>
      <c r="AO132" s="164">
        <f t="shared" si="64"/>
        <v>0</v>
      </c>
      <c r="AP132" s="21">
        <v>0</v>
      </c>
      <c r="AQ132" s="164">
        <f t="shared" si="65"/>
        <v>0</v>
      </c>
      <c r="AR132" s="21">
        <v>0</v>
      </c>
      <c r="AS132" s="164">
        <f t="shared" si="66"/>
        <v>0</v>
      </c>
      <c r="AT132" s="21">
        <v>0</v>
      </c>
      <c r="AU132" s="164">
        <f t="shared" si="67"/>
        <v>0</v>
      </c>
      <c r="AV132" s="21">
        <v>0</v>
      </c>
      <c r="AW132" s="164">
        <f t="shared" si="68"/>
        <v>0</v>
      </c>
      <c r="AX132" s="21">
        <v>0</v>
      </c>
      <c r="AY132" s="164">
        <f t="shared" si="69"/>
        <v>0</v>
      </c>
      <c r="AZ132" s="21">
        <v>0</v>
      </c>
      <c r="BA132" s="164">
        <f t="shared" si="70"/>
        <v>0</v>
      </c>
      <c r="BB132" s="21">
        <v>0</v>
      </c>
      <c r="BC132" s="164">
        <f t="shared" si="71"/>
        <v>0</v>
      </c>
      <c r="BD132" s="21">
        <v>0</v>
      </c>
      <c r="BE132" s="164">
        <f t="shared" si="72"/>
        <v>0</v>
      </c>
      <c r="BF132" s="253">
        <f t="shared" si="73"/>
        <v>0</v>
      </c>
      <c r="BG132" s="253">
        <f t="shared" si="74"/>
        <v>0</v>
      </c>
      <c r="BH132" s="10" t="b">
        <f t="shared" si="75"/>
        <v>1</v>
      </c>
      <c r="BI132" s="253">
        <f t="shared" si="76"/>
        <v>0</v>
      </c>
      <c r="BJ132" s="250">
        <f t="shared" si="79"/>
        <v>21410433</v>
      </c>
      <c r="BK132" s="251">
        <v>348</v>
      </c>
      <c r="BL132" s="251">
        <v>5</v>
      </c>
      <c r="BM132" s="252">
        <f t="shared" si="80"/>
        <v>0</v>
      </c>
      <c r="BN132" s="252">
        <f t="shared" si="81"/>
        <v>0</v>
      </c>
      <c r="BO132" s="252">
        <f t="shared" si="82"/>
        <v>0</v>
      </c>
      <c r="BP132" s="252">
        <f t="shared" si="83"/>
        <v>0</v>
      </c>
      <c r="BQ132" s="254">
        <f t="shared" si="84"/>
        <v>1970.72</v>
      </c>
      <c r="BR132">
        <f t="shared" si="77"/>
        <v>0</v>
      </c>
      <c r="BS132">
        <v>0</v>
      </c>
      <c r="BT132">
        <v>1</v>
      </c>
      <c r="BU132" t="s">
        <v>139</v>
      </c>
      <c r="BV132" t="str">
        <f t="shared" si="97"/>
        <v>0</v>
      </c>
      <c r="BW132" t="str">
        <f t="shared" si="97"/>
        <v>0</v>
      </c>
      <c r="BX132" t="str">
        <f t="shared" si="97"/>
        <v>1</v>
      </c>
      <c r="BY132" t="s">
        <v>23</v>
      </c>
      <c r="BZ132" s="253">
        <f t="shared" si="85"/>
        <v>0</v>
      </c>
      <c r="CA132" s="253">
        <f t="shared" si="86"/>
        <v>0</v>
      </c>
      <c r="CB132" s="253">
        <f t="shared" si="87"/>
        <v>0</v>
      </c>
      <c r="CC132" s="253">
        <f t="shared" si="88"/>
        <v>0</v>
      </c>
      <c r="CD132" s="253">
        <f t="shared" si="89"/>
        <v>0</v>
      </c>
      <c r="CE132" s="253">
        <f t="shared" si="90"/>
        <v>0</v>
      </c>
      <c r="CF132" s="253">
        <f t="shared" si="91"/>
        <v>0</v>
      </c>
      <c r="CG132" s="253">
        <f t="shared" si="92"/>
        <v>0</v>
      </c>
      <c r="CH132" s="253">
        <f t="shared" si="93"/>
        <v>0</v>
      </c>
      <c r="CI132" s="253">
        <f t="shared" si="94"/>
        <v>0</v>
      </c>
      <c r="CJ132" s="253">
        <f t="shared" si="95"/>
        <v>0</v>
      </c>
      <c r="CK132" s="253">
        <f t="shared" si="96"/>
        <v>0</v>
      </c>
    </row>
    <row r="133" spans="2:89" ht="20.399999999999999" x14ac:dyDescent="0.3">
      <c r="B133" s="129">
        <v>74</v>
      </c>
      <c r="C133" s="192">
        <v>214011</v>
      </c>
      <c r="D133" s="189">
        <v>21410294</v>
      </c>
      <c r="E133" s="128" t="s">
        <v>352</v>
      </c>
      <c r="F133" s="108" t="s">
        <v>344</v>
      </c>
      <c r="G133" s="108" t="s">
        <v>345</v>
      </c>
      <c r="H133" s="109" t="s">
        <v>18</v>
      </c>
      <c r="I133" s="130"/>
      <c r="J133" s="109" t="s">
        <v>19</v>
      </c>
      <c r="K133" s="111">
        <f t="shared" si="149"/>
        <v>3</v>
      </c>
      <c r="L133" s="166" t="s">
        <v>187</v>
      </c>
      <c r="M133" s="104">
        <v>0</v>
      </c>
      <c r="N133" s="262">
        <f t="shared" si="78"/>
        <v>1721.32</v>
      </c>
      <c r="O133" s="106">
        <v>1721.32</v>
      </c>
      <c r="P133" s="110">
        <f t="shared" si="56"/>
        <v>5163.96</v>
      </c>
      <c r="Q133" s="112" t="s">
        <v>139</v>
      </c>
      <c r="R133" s="113">
        <f t="shared" ref="R133:R197" si="150">AH133+AJ133+AL133</f>
        <v>0</v>
      </c>
      <c r="S133" s="114">
        <f t="shared" si="57"/>
        <v>0</v>
      </c>
      <c r="T133" s="113">
        <f t="shared" ref="T133:T197" si="151">AN133+AP133+AR133</f>
        <v>1</v>
      </c>
      <c r="U133" s="115">
        <f t="shared" si="58"/>
        <v>1721.32</v>
      </c>
      <c r="V133" s="113">
        <f t="shared" ref="V133:V197" si="152">AT133+AV133+AX133</f>
        <v>1</v>
      </c>
      <c r="W133" s="115">
        <f t="shared" si="59"/>
        <v>1721.32</v>
      </c>
      <c r="X133" s="113">
        <f t="shared" ref="X133:X197" si="153">AZ133+BB133+BD133</f>
        <v>1</v>
      </c>
      <c r="Y133" s="115">
        <f t="shared" si="60"/>
        <v>1721.32</v>
      </c>
      <c r="Z133" s="116">
        <f t="shared" ref="Z133:Z197" si="154">S133+U133+W133+Y133</f>
        <v>5163.96</v>
      </c>
      <c r="AA133" s="117" t="b">
        <f t="shared" ref="AA133:AA197" si="155">K133=(SUM(X133,V133,T133,R133))</f>
        <v>1</v>
      </c>
      <c r="AB133" s="130"/>
      <c r="AC133" s="132"/>
      <c r="AD133" s="109" t="s">
        <v>22</v>
      </c>
      <c r="AE133" s="108" t="s">
        <v>23</v>
      </c>
      <c r="AF133" s="133"/>
      <c r="AG133" s="134"/>
      <c r="AH133" s="121">
        <v>0</v>
      </c>
      <c r="AI133" s="164">
        <f t="shared" si="61"/>
        <v>0</v>
      </c>
      <c r="AJ133" s="21">
        <v>0</v>
      </c>
      <c r="AK133" s="164">
        <f t="shared" si="62"/>
        <v>0</v>
      </c>
      <c r="AL133" s="21">
        <v>0</v>
      </c>
      <c r="AM133" s="164">
        <f t="shared" si="63"/>
        <v>0</v>
      </c>
      <c r="AN133" s="21">
        <v>0</v>
      </c>
      <c r="AO133" s="164">
        <f t="shared" si="64"/>
        <v>0</v>
      </c>
      <c r="AP133" s="21">
        <v>0</v>
      </c>
      <c r="AQ133" s="164">
        <f t="shared" si="65"/>
        <v>0</v>
      </c>
      <c r="AR133" s="21">
        <v>1</v>
      </c>
      <c r="AS133" s="164">
        <f t="shared" si="66"/>
        <v>1721.32</v>
      </c>
      <c r="AT133" s="21">
        <v>0</v>
      </c>
      <c r="AU133" s="164">
        <f t="shared" si="67"/>
        <v>0</v>
      </c>
      <c r="AV133" s="21">
        <v>0</v>
      </c>
      <c r="AW133" s="164">
        <f t="shared" si="68"/>
        <v>0</v>
      </c>
      <c r="AX133" s="21">
        <v>1</v>
      </c>
      <c r="AY133" s="164">
        <f t="shared" si="69"/>
        <v>1721.32</v>
      </c>
      <c r="AZ133" s="21">
        <v>0</v>
      </c>
      <c r="BA133" s="164">
        <f t="shared" si="70"/>
        <v>0</v>
      </c>
      <c r="BB133" s="21">
        <v>1</v>
      </c>
      <c r="BC133" s="164">
        <f t="shared" si="71"/>
        <v>1721.32</v>
      </c>
      <c r="BD133" s="21">
        <v>0</v>
      </c>
      <c r="BE133" s="164">
        <f t="shared" si="72"/>
        <v>0</v>
      </c>
      <c r="BF133" s="253">
        <f t="shared" si="73"/>
        <v>5163.96</v>
      </c>
      <c r="BG133" s="253">
        <f t="shared" si="74"/>
        <v>5163.96</v>
      </c>
      <c r="BH133" s="10" t="b">
        <f t="shared" si="75"/>
        <v>1</v>
      </c>
      <c r="BI133" s="253">
        <f t="shared" si="76"/>
        <v>0</v>
      </c>
      <c r="BJ133" s="250">
        <f t="shared" si="79"/>
        <v>21410294</v>
      </c>
      <c r="BK133" s="251">
        <v>348</v>
      </c>
      <c r="BL133" s="251">
        <v>5</v>
      </c>
      <c r="BM133" s="252">
        <f t="shared" si="80"/>
        <v>0</v>
      </c>
      <c r="BN133" s="252">
        <f t="shared" si="81"/>
        <v>1</v>
      </c>
      <c r="BO133" s="252">
        <f t="shared" si="82"/>
        <v>1</v>
      </c>
      <c r="BP133" s="252">
        <f t="shared" si="83"/>
        <v>1</v>
      </c>
      <c r="BQ133" s="254">
        <f t="shared" si="84"/>
        <v>1721.32</v>
      </c>
      <c r="BR133">
        <f t="shared" si="77"/>
        <v>0</v>
      </c>
      <c r="BS133">
        <v>0</v>
      </c>
      <c r="BT133">
        <v>1</v>
      </c>
      <c r="BU133" t="s">
        <v>139</v>
      </c>
      <c r="BV133" t="str">
        <f t="shared" si="97"/>
        <v>0</v>
      </c>
      <c r="BW133" t="str">
        <f t="shared" si="97"/>
        <v>0</v>
      </c>
      <c r="BX133" t="str">
        <f t="shared" si="97"/>
        <v>1</v>
      </c>
      <c r="BY133" t="s">
        <v>23</v>
      </c>
      <c r="BZ133" s="253">
        <f t="shared" si="85"/>
        <v>0</v>
      </c>
      <c r="CA133" s="253">
        <f t="shared" si="86"/>
        <v>0</v>
      </c>
      <c r="CB133" s="253">
        <f t="shared" si="87"/>
        <v>0</v>
      </c>
      <c r="CC133" s="253">
        <f t="shared" si="88"/>
        <v>0</v>
      </c>
      <c r="CD133" s="253">
        <f t="shared" si="89"/>
        <v>0</v>
      </c>
      <c r="CE133" s="253">
        <f t="shared" si="90"/>
        <v>1721.32</v>
      </c>
      <c r="CF133" s="253">
        <f t="shared" si="91"/>
        <v>0</v>
      </c>
      <c r="CG133" s="253">
        <f t="shared" si="92"/>
        <v>0</v>
      </c>
      <c r="CH133" s="253">
        <f t="shared" si="93"/>
        <v>1721.32</v>
      </c>
      <c r="CI133" s="253">
        <f t="shared" si="94"/>
        <v>0</v>
      </c>
      <c r="CJ133" s="253">
        <f t="shared" si="95"/>
        <v>1721.32</v>
      </c>
      <c r="CK133" s="253">
        <f t="shared" si="96"/>
        <v>0</v>
      </c>
    </row>
    <row r="134" spans="2:89" ht="20.399999999999999" x14ac:dyDescent="0.3">
      <c r="B134" s="129">
        <v>75</v>
      </c>
      <c r="C134" s="192">
        <v>214011</v>
      </c>
      <c r="D134" s="189">
        <v>21410914</v>
      </c>
      <c r="E134" s="128" t="s">
        <v>179</v>
      </c>
      <c r="F134" s="108" t="s">
        <v>344</v>
      </c>
      <c r="G134" s="108" t="s">
        <v>345</v>
      </c>
      <c r="H134" s="109" t="s">
        <v>18</v>
      </c>
      <c r="I134" s="130"/>
      <c r="J134" s="109" t="s">
        <v>19</v>
      </c>
      <c r="K134" s="111">
        <f t="shared" si="149"/>
        <v>2</v>
      </c>
      <c r="L134" s="166" t="s">
        <v>187</v>
      </c>
      <c r="M134" s="201">
        <v>0</v>
      </c>
      <c r="N134" s="262">
        <f t="shared" si="78"/>
        <v>5363.49</v>
      </c>
      <c r="O134" s="106">
        <v>5363.49</v>
      </c>
      <c r="P134" s="110">
        <f t="shared" ref="P134:P198" si="156">(O134*(M134/100+1))*K134</f>
        <v>10726.98</v>
      </c>
      <c r="Q134" s="112" t="s">
        <v>139</v>
      </c>
      <c r="R134" s="113">
        <f t="shared" si="150"/>
        <v>0</v>
      </c>
      <c r="S134" s="114">
        <f t="shared" ref="S134:S198" si="157">R134*(O134*(M134/100+1))</f>
        <v>0</v>
      </c>
      <c r="T134" s="113">
        <f t="shared" si="151"/>
        <v>0</v>
      </c>
      <c r="U134" s="115">
        <f t="shared" ref="U134:U198" si="158">T134*(O134*(M134/100+1))</f>
        <v>0</v>
      </c>
      <c r="V134" s="113">
        <f t="shared" si="152"/>
        <v>1</v>
      </c>
      <c r="W134" s="115">
        <f t="shared" ref="W134:W198" si="159">V134*(O134*(M134/100+1))</f>
        <v>5363.49</v>
      </c>
      <c r="X134" s="113">
        <f t="shared" si="153"/>
        <v>1</v>
      </c>
      <c r="Y134" s="115">
        <f t="shared" ref="Y134:Y198" si="160">X134*(O134*(M134/100+1))</f>
        <v>5363.49</v>
      </c>
      <c r="Z134" s="116">
        <f t="shared" si="154"/>
        <v>10726.98</v>
      </c>
      <c r="AA134" s="117" t="b">
        <f t="shared" si="155"/>
        <v>1</v>
      </c>
      <c r="AB134" s="130"/>
      <c r="AC134" s="132"/>
      <c r="AD134" s="109" t="s">
        <v>22</v>
      </c>
      <c r="AE134" s="108" t="s">
        <v>23</v>
      </c>
      <c r="AF134" s="133"/>
      <c r="AG134" s="134"/>
      <c r="AH134" s="121">
        <v>0</v>
      </c>
      <c r="AI134" s="164">
        <f t="shared" ref="AI134:AI198" si="161">AH134*(O134*(M134/100+1))</f>
        <v>0</v>
      </c>
      <c r="AJ134" s="21">
        <v>0</v>
      </c>
      <c r="AK134" s="164">
        <f t="shared" ref="AK134:AK198" si="162">AJ134*(O134*(M134/100+1))</f>
        <v>0</v>
      </c>
      <c r="AL134" s="21">
        <v>0</v>
      </c>
      <c r="AM134" s="164">
        <f t="shared" ref="AM134:AM198" si="163">AL134*(O134*(M134/100+1))</f>
        <v>0</v>
      </c>
      <c r="AN134" s="21">
        <v>0</v>
      </c>
      <c r="AO134" s="164">
        <f t="shared" ref="AO134:AO198" si="164">AN134*(O134*(M134/100+1))</f>
        <v>0</v>
      </c>
      <c r="AP134" s="21">
        <v>0</v>
      </c>
      <c r="AQ134" s="164">
        <f t="shared" ref="AQ134:AQ198" si="165">AP134*(O134*(M134/100+1))</f>
        <v>0</v>
      </c>
      <c r="AR134" s="21">
        <v>0</v>
      </c>
      <c r="AS134" s="164">
        <f t="shared" ref="AS134:AS198" si="166">AR134*(O134*(M134/100+1))</f>
        <v>0</v>
      </c>
      <c r="AT134" s="21">
        <v>0</v>
      </c>
      <c r="AU134" s="164">
        <f t="shared" ref="AU134:AU198" si="167">AT134*(O134*(M134/100+1))</f>
        <v>0</v>
      </c>
      <c r="AV134" s="21">
        <v>1</v>
      </c>
      <c r="AW134" s="164">
        <f t="shared" ref="AW134:AW198" si="168">AV134*(O134*(M134/100+1))</f>
        <v>5363.49</v>
      </c>
      <c r="AX134" s="21">
        <v>0</v>
      </c>
      <c r="AY134" s="164">
        <f t="shared" ref="AY134:AY198" si="169">AX134*(O134*(M134/100+1))</f>
        <v>0</v>
      </c>
      <c r="AZ134" s="21">
        <v>1</v>
      </c>
      <c r="BA134" s="164">
        <f t="shared" ref="BA134:BA198" si="170">AZ134*(O134*(M134/100+1))</f>
        <v>5363.49</v>
      </c>
      <c r="BB134" s="21">
        <v>0</v>
      </c>
      <c r="BC134" s="164">
        <f t="shared" ref="BC134:BC198" si="171">BB134*(O134*(M134/100+1))</f>
        <v>0</v>
      </c>
      <c r="BD134" s="21">
        <v>0</v>
      </c>
      <c r="BE134" s="164">
        <f t="shared" ref="BE134:BE198" si="172">BD134*(O134*(M134/100+1))</f>
        <v>0</v>
      </c>
      <c r="BF134" s="253">
        <f t="shared" ref="BF134:BF198" si="173">SUM(R134,T134,V134,X134)*(O134*(M134/100+1))</f>
        <v>10726.98</v>
      </c>
      <c r="BG134" s="253">
        <f t="shared" ref="BG134:BG198" si="174">SUM(BE134,BC134,BA134,AY134,AW134,AU134,AS134,AQ134,AO134,AM134,AK134,AI134)</f>
        <v>10726.98</v>
      </c>
      <c r="BH134" s="10" t="b">
        <f t="shared" ref="BH134:BH198" si="175">BF134=BG134</f>
        <v>1</v>
      </c>
      <c r="BI134" s="253">
        <f t="shared" ref="BI134:BI198" si="176">BF134-BG134</f>
        <v>0</v>
      </c>
      <c r="BJ134" s="250">
        <f t="shared" si="79"/>
        <v>21410914</v>
      </c>
      <c r="BK134" s="251">
        <v>348</v>
      </c>
      <c r="BL134" s="251">
        <v>5</v>
      </c>
      <c r="BM134" s="252">
        <f t="shared" si="80"/>
        <v>0</v>
      </c>
      <c r="BN134" s="252">
        <f t="shared" si="81"/>
        <v>0</v>
      </c>
      <c r="BO134" s="252">
        <f t="shared" si="82"/>
        <v>1</v>
      </c>
      <c r="BP134" s="252">
        <f t="shared" si="83"/>
        <v>1</v>
      </c>
      <c r="BQ134" s="254">
        <f t="shared" si="84"/>
        <v>5363.49</v>
      </c>
      <c r="BR134">
        <f t="shared" ref="BR134:BR198" si="177">M134</f>
        <v>0</v>
      </c>
      <c r="BS134">
        <v>0</v>
      </c>
      <c r="BT134">
        <v>1</v>
      </c>
      <c r="BU134" t="s">
        <v>139</v>
      </c>
      <c r="BV134" t="str">
        <f t="shared" si="97"/>
        <v>0</v>
      </c>
      <c r="BW134" t="str">
        <f t="shared" si="97"/>
        <v>0</v>
      </c>
      <c r="BX134" t="str">
        <f t="shared" si="97"/>
        <v>1</v>
      </c>
      <c r="BY134" t="s">
        <v>23</v>
      </c>
      <c r="BZ134" s="253">
        <f t="shared" si="85"/>
        <v>0</v>
      </c>
      <c r="CA134" s="253">
        <f t="shared" si="86"/>
        <v>0</v>
      </c>
      <c r="CB134" s="253">
        <f t="shared" si="87"/>
        <v>0</v>
      </c>
      <c r="CC134" s="253">
        <f t="shared" si="88"/>
        <v>0</v>
      </c>
      <c r="CD134" s="253">
        <f t="shared" si="89"/>
        <v>0</v>
      </c>
      <c r="CE134" s="253">
        <f t="shared" si="90"/>
        <v>0</v>
      </c>
      <c r="CF134" s="253">
        <f t="shared" si="91"/>
        <v>0</v>
      </c>
      <c r="CG134" s="253">
        <f t="shared" si="92"/>
        <v>5363.49</v>
      </c>
      <c r="CH134" s="253">
        <f t="shared" si="93"/>
        <v>0</v>
      </c>
      <c r="CI134" s="253">
        <f t="shared" si="94"/>
        <v>5363.49</v>
      </c>
      <c r="CJ134" s="253">
        <f t="shared" si="95"/>
        <v>0</v>
      </c>
      <c r="CK134" s="253">
        <f t="shared" si="96"/>
        <v>0</v>
      </c>
    </row>
    <row r="135" spans="2:89" ht="27.6" x14ac:dyDescent="0.3">
      <c r="B135" s="129">
        <v>76</v>
      </c>
      <c r="C135" s="192">
        <v>214011</v>
      </c>
      <c r="D135" s="189">
        <v>21410579</v>
      </c>
      <c r="E135" s="128" t="s">
        <v>180</v>
      </c>
      <c r="F135" s="108" t="s">
        <v>344</v>
      </c>
      <c r="G135" s="108" t="s">
        <v>345</v>
      </c>
      <c r="H135" s="109" t="s">
        <v>18</v>
      </c>
      <c r="I135" s="130"/>
      <c r="J135" s="109" t="s">
        <v>19</v>
      </c>
      <c r="K135" s="111">
        <f t="shared" si="149"/>
        <v>0</v>
      </c>
      <c r="L135" s="166" t="s">
        <v>187</v>
      </c>
      <c r="M135" s="104">
        <v>0</v>
      </c>
      <c r="N135" s="262">
        <f t="shared" ref="N135:N199" si="178">ROUND(O135,2)</f>
        <v>4340.6000000000004</v>
      </c>
      <c r="O135" s="106">
        <v>4340.6000000000004</v>
      </c>
      <c r="P135" s="110">
        <f t="shared" si="156"/>
        <v>0</v>
      </c>
      <c r="Q135" s="112" t="s">
        <v>139</v>
      </c>
      <c r="R135" s="113">
        <f t="shared" si="150"/>
        <v>0</v>
      </c>
      <c r="S135" s="114">
        <f t="shared" si="157"/>
        <v>0</v>
      </c>
      <c r="T135" s="113">
        <f t="shared" si="151"/>
        <v>0</v>
      </c>
      <c r="U135" s="115">
        <f t="shared" si="158"/>
        <v>0</v>
      </c>
      <c r="V135" s="113">
        <f t="shared" si="152"/>
        <v>0</v>
      </c>
      <c r="W135" s="115">
        <f t="shared" si="159"/>
        <v>0</v>
      </c>
      <c r="X135" s="113">
        <f t="shared" si="153"/>
        <v>0</v>
      </c>
      <c r="Y135" s="115">
        <f t="shared" si="160"/>
        <v>0</v>
      </c>
      <c r="Z135" s="116">
        <f t="shared" si="154"/>
        <v>0</v>
      </c>
      <c r="AA135" s="117" t="b">
        <f t="shared" si="155"/>
        <v>1</v>
      </c>
      <c r="AB135" s="130"/>
      <c r="AC135" s="132"/>
      <c r="AD135" s="109" t="s">
        <v>22</v>
      </c>
      <c r="AE135" s="108" t="s">
        <v>23</v>
      </c>
      <c r="AF135" s="133"/>
      <c r="AG135" s="134"/>
      <c r="AH135" s="121">
        <v>0</v>
      </c>
      <c r="AI135" s="164">
        <f t="shared" si="161"/>
        <v>0</v>
      </c>
      <c r="AJ135" s="21">
        <v>0</v>
      </c>
      <c r="AK135" s="164">
        <f t="shared" si="162"/>
        <v>0</v>
      </c>
      <c r="AL135" s="21">
        <v>0</v>
      </c>
      <c r="AM135" s="164">
        <f t="shared" si="163"/>
        <v>0</v>
      </c>
      <c r="AN135" s="21">
        <v>0</v>
      </c>
      <c r="AO135" s="164">
        <f t="shared" si="164"/>
        <v>0</v>
      </c>
      <c r="AP135" s="21">
        <v>0</v>
      </c>
      <c r="AQ135" s="164">
        <f t="shared" si="165"/>
        <v>0</v>
      </c>
      <c r="AR135" s="21">
        <v>0</v>
      </c>
      <c r="AS135" s="164">
        <f t="shared" si="166"/>
        <v>0</v>
      </c>
      <c r="AT135" s="21">
        <v>0</v>
      </c>
      <c r="AU135" s="164">
        <f t="shared" si="167"/>
        <v>0</v>
      </c>
      <c r="AV135" s="21">
        <v>0</v>
      </c>
      <c r="AW135" s="164">
        <f t="shared" si="168"/>
        <v>0</v>
      </c>
      <c r="AX135" s="21">
        <v>0</v>
      </c>
      <c r="AY135" s="164">
        <f t="shared" si="169"/>
        <v>0</v>
      </c>
      <c r="AZ135" s="21">
        <v>0</v>
      </c>
      <c r="BA135" s="164">
        <f t="shared" si="170"/>
        <v>0</v>
      </c>
      <c r="BB135" s="21">
        <v>0</v>
      </c>
      <c r="BC135" s="164">
        <f t="shared" si="171"/>
        <v>0</v>
      </c>
      <c r="BD135" s="21">
        <v>0</v>
      </c>
      <c r="BE135" s="164">
        <f t="shared" si="172"/>
        <v>0</v>
      </c>
      <c r="BF135" s="253">
        <f t="shared" si="173"/>
        <v>0</v>
      </c>
      <c r="BG135" s="253">
        <f t="shared" si="174"/>
        <v>0</v>
      </c>
      <c r="BH135" s="10" t="b">
        <f t="shared" si="175"/>
        <v>1</v>
      </c>
      <c r="BI135" s="253">
        <f t="shared" si="176"/>
        <v>0</v>
      </c>
      <c r="BJ135" s="250">
        <f t="shared" ref="BJ135:BJ199" si="179">D135</f>
        <v>21410579</v>
      </c>
      <c r="BK135" s="251">
        <v>348</v>
      </c>
      <c r="BL135" s="251">
        <v>5</v>
      </c>
      <c r="BM135" s="252">
        <f t="shared" ref="BM135:BM199" si="180">R135</f>
        <v>0</v>
      </c>
      <c r="BN135" s="252">
        <f t="shared" ref="BN135:BN199" si="181">T135</f>
        <v>0</v>
      </c>
      <c r="BO135" s="252">
        <f t="shared" ref="BO135:BO199" si="182">V135</f>
        <v>0</v>
      </c>
      <c r="BP135" s="252">
        <f t="shared" ref="BP135:BP199" si="183">X135</f>
        <v>0</v>
      </c>
      <c r="BQ135" s="254">
        <f t="shared" ref="BQ135:BQ199" si="184">N135</f>
        <v>4340.6000000000004</v>
      </c>
      <c r="BR135">
        <f t="shared" si="177"/>
        <v>0</v>
      </c>
      <c r="BS135">
        <v>0</v>
      </c>
      <c r="BT135">
        <v>1</v>
      </c>
      <c r="BU135" t="s">
        <v>139</v>
      </c>
      <c r="BV135" t="str">
        <f t="shared" si="97"/>
        <v>0</v>
      </c>
      <c r="BW135" t="str">
        <f t="shared" si="97"/>
        <v>0</v>
      </c>
      <c r="BX135" t="str">
        <f t="shared" si="97"/>
        <v>1</v>
      </c>
      <c r="BY135" t="s">
        <v>23</v>
      </c>
      <c r="BZ135" s="253">
        <f t="shared" ref="BZ135:BZ199" si="185">AI135</f>
        <v>0</v>
      </c>
      <c r="CA135" s="253">
        <f t="shared" ref="CA135:CA199" si="186">AK135</f>
        <v>0</v>
      </c>
      <c r="CB135" s="253">
        <f t="shared" ref="CB135:CB199" si="187">AM135</f>
        <v>0</v>
      </c>
      <c r="CC135" s="253">
        <f t="shared" ref="CC135:CC199" si="188">AO135</f>
        <v>0</v>
      </c>
      <c r="CD135" s="253">
        <f t="shared" ref="CD135:CD199" si="189">AQ135</f>
        <v>0</v>
      </c>
      <c r="CE135" s="253">
        <f t="shared" ref="CE135:CE199" si="190">AS135</f>
        <v>0</v>
      </c>
      <c r="CF135" s="253">
        <f t="shared" ref="CF135:CF199" si="191">AU135</f>
        <v>0</v>
      </c>
      <c r="CG135" s="253">
        <f t="shared" ref="CG135:CG199" si="192">AW135</f>
        <v>0</v>
      </c>
      <c r="CH135" s="253">
        <f t="shared" ref="CH135:CH199" si="193">AY135</f>
        <v>0</v>
      </c>
      <c r="CI135" s="253">
        <f t="shared" ref="CI135:CI199" si="194">BA135</f>
        <v>0</v>
      </c>
      <c r="CJ135" s="253">
        <f t="shared" ref="CJ135:CJ199" si="195">BC135</f>
        <v>0</v>
      </c>
      <c r="CK135" s="253">
        <f t="shared" ref="CK135:CK199" si="196">BE135</f>
        <v>0</v>
      </c>
    </row>
    <row r="136" spans="2:89" ht="20.399999999999999" x14ac:dyDescent="0.3">
      <c r="B136" s="129">
        <v>77</v>
      </c>
      <c r="C136" s="192">
        <v>214011</v>
      </c>
      <c r="D136" s="189">
        <v>21410862</v>
      </c>
      <c r="E136" s="128" t="s">
        <v>353</v>
      </c>
      <c r="F136" s="108" t="s">
        <v>344</v>
      </c>
      <c r="G136" s="108" t="s">
        <v>345</v>
      </c>
      <c r="H136" s="109" t="s">
        <v>18</v>
      </c>
      <c r="I136" s="130"/>
      <c r="J136" s="109" t="s">
        <v>19</v>
      </c>
      <c r="K136" s="111">
        <f t="shared" si="149"/>
        <v>10</v>
      </c>
      <c r="L136" s="166" t="s">
        <v>187</v>
      </c>
      <c r="M136" s="201">
        <v>0</v>
      </c>
      <c r="N136" s="262">
        <f t="shared" si="178"/>
        <v>1621.56</v>
      </c>
      <c r="O136" s="106">
        <v>1621.56</v>
      </c>
      <c r="P136" s="110">
        <f t="shared" si="156"/>
        <v>16215.599999999999</v>
      </c>
      <c r="Q136" s="112" t="s">
        <v>139</v>
      </c>
      <c r="R136" s="113">
        <f t="shared" si="150"/>
        <v>4</v>
      </c>
      <c r="S136" s="114">
        <f t="shared" si="157"/>
        <v>6486.24</v>
      </c>
      <c r="T136" s="113">
        <f t="shared" si="151"/>
        <v>4</v>
      </c>
      <c r="U136" s="115">
        <f t="shared" si="158"/>
        <v>6486.24</v>
      </c>
      <c r="V136" s="113">
        <f t="shared" si="152"/>
        <v>1</v>
      </c>
      <c r="W136" s="115">
        <f t="shared" si="159"/>
        <v>1621.56</v>
      </c>
      <c r="X136" s="113">
        <f t="shared" si="153"/>
        <v>1</v>
      </c>
      <c r="Y136" s="115">
        <f t="shared" si="160"/>
        <v>1621.56</v>
      </c>
      <c r="Z136" s="116">
        <f t="shared" si="154"/>
        <v>16215.599999999999</v>
      </c>
      <c r="AA136" s="117" t="b">
        <f t="shared" si="155"/>
        <v>1</v>
      </c>
      <c r="AB136" s="130"/>
      <c r="AC136" s="132"/>
      <c r="AD136" s="109" t="s">
        <v>22</v>
      </c>
      <c r="AE136" s="108" t="s">
        <v>23</v>
      </c>
      <c r="AF136" s="133"/>
      <c r="AG136" s="134"/>
      <c r="AH136" s="121">
        <v>0</v>
      </c>
      <c r="AI136" s="164">
        <f t="shared" si="161"/>
        <v>0</v>
      </c>
      <c r="AJ136" s="21">
        <v>2</v>
      </c>
      <c r="AK136" s="164">
        <f t="shared" si="162"/>
        <v>3243.12</v>
      </c>
      <c r="AL136" s="21">
        <v>2</v>
      </c>
      <c r="AM136" s="164">
        <f t="shared" si="163"/>
        <v>3243.12</v>
      </c>
      <c r="AN136" s="21">
        <v>2</v>
      </c>
      <c r="AO136" s="164">
        <f t="shared" si="164"/>
        <v>3243.12</v>
      </c>
      <c r="AP136" s="21">
        <v>2</v>
      </c>
      <c r="AQ136" s="164">
        <f t="shared" si="165"/>
        <v>3243.12</v>
      </c>
      <c r="AR136" s="21">
        <v>0</v>
      </c>
      <c r="AS136" s="164">
        <f t="shared" si="166"/>
        <v>0</v>
      </c>
      <c r="AT136" s="21">
        <v>1</v>
      </c>
      <c r="AU136" s="164">
        <f t="shared" si="167"/>
        <v>1621.56</v>
      </c>
      <c r="AV136" s="21">
        <v>0</v>
      </c>
      <c r="AW136" s="164">
        <f t="shared" si="168"/>
        <v>0</v>
      </c>
      <c r="AX136" s="21">
        <v>0</v>
      </c>
      <c r="AY136" s="164">
        <f t="shared" si="169"/>
        <v>0</v>
      </c>
      <c r="AZ136" s="21">
        <v>0</v>
      </c>
      <c r="BA136" s="164">
        <f t="shared" si="170"/>
        <v>0</v>
      </c>
      <c r="BB136" s="21">
        <v>0</v>
      </c>
      <c r="BC136" s="164">
        <f t="shared" si="171"/>
        <v>0</v>
      </c>
      <c r="BD136" s="21">
        <v>1</v>
      </c>
      <c r="BE136" s="164">
        <f t="shared" si="172"/>
        <v>1621.56</v>
      </c>
      <c r="BF136" s="253">
        <f t="shared" si="173"/>
        <v>16215.599999999999</v>
      </c>
      <c r="BG136" s="253">
        <f t="shared" si="174"/>
        <v>16215.599999999999</v>
      </c>
      <c r="BH136" s="10" t="b">
        <f t="shared" si="175"/>
        <v>1</v>
      </c>
      <c r="BI136" s="253">
        <f t="shared" si="176"/>
        <v>0</v>
      </c>
      <c r="BJ136" s="250">
        <f t="shared" si="179"/>
        <v>21410862</v>
      </c>
      <c r="BK136" s="251">
        <v>348</v>
      </c>
      <c r="BL136" s="251">
        <v>5</v>
      </c>
      <c r="BM136" s="252">
        <f t="shared" si="180"/>
        <v>4</v>
      </c>
      <c r="BN136" s="252">
        <f t="shared" si="181"/>
        <v>4</v>
      </c>
      <c r="BO136" s="252">
        <f t="shared" si="182"/>
        <v>1</v>
      </c>
      <c r="BP136" s="252">
        <f t="shared" si="183"/>
        <v>1</v>
      </c>
      <c r="BQ136" s="254">
        <f t="shared" si="184"/>
        <v>1621.56</v>
      </c>
      <c r="BR136">
        <f t="shared" si="177"/>
        <v>0</v>
      </c>
      <c r="BS136">
        <v>0</v>
      </c>
      <c r="BT136">
        <v>1</v>
      </c>
      <c r="BU136" t="s">
        <v>139</v>
      </c>
      <c r="BV136" t="str">
        <f t="shared" si="97"/>
        <v>0</v>
      </c>
      <c r="BW136" t="str">
        <f t="shared" si="97"/>
        <v>0</v>
      </c>
      <c r="BX136" t="str">
        <f t="shared" si="97"/>
        <v>1</v>
      </c>
      <c r="BY136" t="s">
        <v>23</v>
      </c>
      <c r="BZ136" s="253">
        <f t="shared" si="185"/>
        <v>0</v>
      </c>
      <c r="CA136" s="253">
        <f t="shared" si="186"/>
        <v>3243.12</v>
      </c>
      <c r="CB136" s="253">
        <f t="shared" si="187"/>
        <v>3243.12</v>
      </c>
      <c r="CC136" s="253">
        <f t="shared" si="188"/>
        <v>3243.12</v>
      </c>
      <c r="CD136" s="253">
        <f t="shared" si="189"/>
        <v>3243.12</v>
      </c>
      <c r="CE136" s="253">
        <f t="shared" si="190"/>
        <v>0</v>
      </c>
      <c r="CF136" s="253">
        <f t="shared" si="191"/>
        <v>1621.56</v>
      </c>
      <c r="CG136" s="253">
        <f t="shared" si="192"/>
        <v>0</v>
      </c>
      <c r="CH136" s="253">
        <f t="shared" si="193"/>
        <v>0</v>
      </c>
      <c r="CI136" s="253">
        <f t="shared" si="194"/>
        <v>0</v>
      </c>
      <c r="CJ136" s="253">
        <f t="shared" si="195"/>
        <v>0</v>
      </c>
      <c r="CK136" s="253">
        <f t="shared" si="196"/>
        <v>1621.56</v>
      </c>
    </row>
    <row r="137" spans="2:89" ht="20.399999999999999" x14ac:dyDescent="0.3">
      <c r="B137" s="129">
        <v>78</v>
      </c>
      <c r="C137" s="192">
        <v>214011</v>
      </c>
      <c r="D137" s="189">
        <v>21410174</v>
      </c>
      <c r="E137" s="128" t="s">
        <v>354</v>
      </c>
      <c r="F137" s="108" t="s">
        <v>344</v>
      </c>
      <c r="G137" s="108" t="s">
        <v>345</v>
      </c>
      <c r="H137" s="109" t="s">
        <v>18</v>
      </c>
      <c r="I137" s="130"/>
      <c r="J137" s="109" t="s">
        <v>19</v>
      </c>
      <c r="K137" s="111">
        <f t="shared" si="149"/>
        <v>2</v>
      </c>
      <c r="L137" s="166" t="s">
        <v>187</v>
      </c>
      <c r="M137" s="104">
        <v>0</v>
      </c>
      <c r="N137" s="262">
        <f t="shared" si="178"/>
        <v>2538.31</v>
      </c>
      <c r="O137" s="106">
        <v>2538.31</v>
      </c>
      <c r="P137" s="110">
        <f t="shared" si="156"/>
        <v>5076.62</v>
      </c>
      <c r="Q137" s="112" t="s">
        <v>139</v>
      </c>
      <c r="R137" s="113">
        <f t="shared" si="150"/>
        <v>0</v>
      </c>
      <c r="S137" s="114">
        <f t="shared" si="157"/>
        <v>0</v>
      </c>
      <c r="T137" s="113">
        <f t="shared" si="151"/>
        <v>0</v>
      </c>
      <c r="U137" s="115">
        <f t="shared" si="158"/>
        <v>0</v>
      </c>
      <c r="V137" s="113">
        <f t="shared" si="152"/>
        <v>1</v>
      </c>
      <c r="W137" s="115">
        <f t="shared" si="159"/>
        <v>2538.31</v>
      </c>
      <c r="X137" s="113">
        <f t="shared" si="153"/>
        <v>1</v>
      </c>
      <c r="Y137" s="115">
        <f t="shared" si="160"/>
        <v>2538.31</v>
      </c>
      <c r="Z137" s="116">
        <f t="shared" si="154"/>
        <v>5076.62</v>
      </c>
      <c r="AA137" s="117" t="b">
        <f t="shared" si="155"/>
        <v>1</v>
      </c>
      <c r="AB137" s="130"/>
      <c r="AC137" s="132"/>
      <c r="AD137" s="109" t="s">
        <v>22</v>
      </c>
      <c r="AE137" s="108" t="s">
        <v>23</v>
      </c>
      <c r="AF137" s="133"/>
      <c r="AG137" s="134"/>
      <c r="AH137" s="121">
        <v>0</v>
      </c>
      <c r="AI137" s="164">
        <f t="shared" si="161"/>
        <v>0</v>
      </c>
      <c r="AJ137" s="21">
        <v>0</v>
      </c>
      <c r="AK137" s="164">
        <f t="shared" si="162"/>
        <v>0</v>
      </c>
      <c r="AL137" s="21">
        <v>0</v>
      </c>
      <c r="AM137" s="164">
        <f t="shared" si="163"/>
        <v>0</v>
      </c>
      <c r="AN137" s="21">
        <v>0</v>
      </c>
      <c r="AO137" s="164">
        <f t="shared" si="164"/>
        <v>0</v>
      </c>
      <c r="AP137" s="21">
        <v>0</v>
      </c>
      <c r="AQ137" s="164">
        <f t="shared" si="165"/>
        <v>0</v>
      </c>
      <c r="AR137" s="21">
        <v>0</v>
      </c>
      <c r="AS137" s="164">
        <f t="shared" si="166"/>
        <v>0</v>
      </c>
      <c r="AT137" s="21">
        <v>1</v>
      </c>
      <c r="AU137" s="164">
        <f t="shared" si="167"/>
        <v>2538.31</v>
      </c>
      <c r="AV137" s="21">
        <v>0</v>
      </c>
      <c r="AW137" s="164">
        <f t="shared" si="168"/>
        <v>0</v>
      </c>
      <c r="AX137" s="21">
        <v>0</v>
      </c>
      <c r="AY137" s="164">
        <f t="shared" si="169"/>
        <v>0</v>
      </c>
      <c r="AZ137" s="21">
        <v>0</v>
      </c>
      <c r="BA137" s="164">
        <f t="shared" si="170"/>
        <v>0</v>
      </c>
      <c r="BB137" s="21">
        <v>0</v>
      </c>
      <c r="BC137" s="164">
        <f t="shared" si="171"/>
        <v>0</v>
      </c>
      <c r="BD137" s="21">
        <v>1</v>
      </c>
      <c r="BE137" s="164">
        <f t="shared" si="172"/>
        <v>2538.31</v>
      </c>
      <c r="BF137" s="253">
        <f t="shared" si="173"/>
        <v>5076.62</v>
      </c>
      <c r="BG137" s="253">
        <f t="shared" si="174"/>
        <v>5076.62</v>
      </c>
      <c r="BH137" s="10" t="b">
        <f t="shared" si="175"/>
        <v>1</v>
      </c>
      <c r="BI137" s="253">
        <f t="shared" si="176"/>
        <v>0</v>
      </c>
      <c r="BJ137" s="250">
        <f t="shared" si="179"/>
        <v>21410174</v>
      </c>
      <c r="BK137" s="251">
        <v>348</v>
      </c>
      <c r="BL137" s="251">
        <v>5</v>
      </c>
      <c r="BM137" s="252">
        <f t="shared" si="180"/>
        <v>0</v>
      </c>
      <c r="BN137" s="252">
        <f t="shared" si="181"/>
        <v>0</v>
      </c>
      <c r="BO137" s="252">
        <f t="shared" si="182"/>
        <v>1</v>
      </c>
      <c r="BP137" s="252">
        <f t="shared" si="183"/>
        <v>1</v>
      </c>
      <c r="BQ137" s="254">
        <f t="shared" si="184"/>
        <v>2538.31</v>
      </c>
      <c r="BR137">
        <f t="shared" si="177"/>
        <v>0</v>
      </c>
      <c r="BS137">
        <v>0</v>
      </c>
      <c r="BT137">
        <v>1</v>
      </c>
      <c r="BU137" t="s">
        <v>139</v>
      </c>
      <c r="BV137" t="str">
        <f t="shared" si="97"/>
        <v>0</v>
      </c>
      <c r="BW137" t="str">
        <f t="shared" si="97"/>
        <v>0</v>
      </c>
      <c r="BX137" t="str">
        <f t="shared" si="97"/>
        <v>1</v>
      </c>
      <c r="BY137" t="s">
        <v>23</v>
      </c>
      <c r="BZ137" s="253">
        <f t="shared" si="185"/>
        <v>0</v>
      </c>
      <c r="CA137" s="253">
        <f t="shared" si="186"/>
        <v>0</v>
      </c>
      <c r="CB137" s="253">
        <f t="shared" si="187"/>
        <v>0</v>
      </c>
      <c r="CC137" s="253">
        <f t="shared" si="188"/>
        <v>0</v>
      </c>
      <c r="CD137" s="253">
        <f t="shared" si="189"/>
        <v>0</v>
      </c>
      <c r="CE137" s="253">
        <f t="shared" si="190"/>
        <v>0</v>
      </c>
      <c r="CF137" s="253">
        <f t="shared" si="191"/>
        <v>2538.31</v>
      </c>
      <c r="CG137" s="253">
        <f t="shared" si="192"/>
        <v>0</v>
      </c>
      <c r="CH137" s="253">
        <f t="shared" si="193"/>
        <v>0</v>
      </c>
      <c r="CI137" s="253">
        <f t="shared" si="194"/>
        <v>0</v>
      </c>
      <c r="CJ137" s="253">
        <f t="shared" si="195"/>
        <v>0</v>
      </c>
      <c r="CK137" s="253">
        <f t="shared" si="196"/>
        <v>2538.31</v>
      </c>
    </row>
    <row r="138" spans="2:89" ht="27.6" x14ac:dyDescent="0.3">
      <c r="B138" s="129">
        <v>79</v>
      </c>
      <c r="C138" s="192">
        <v>214011</v>
      </c>
      <c r="D138" s="189">
        <v>21410431</v>
      </c>
      <c r="E138" s="128" t="s">
        <v>181</v>
      </c>
      <c r="F138" s="108" t="s">
        <v>344</v>
      </c>
      <c r="G138" s="108" t="s">
        <v>345</v>
      </c>
      <c r="H138" s="109" t="s">
        <v>18</v>
      </c>
      <c r="I138" s="130"/>
      <c r="J138" s="109" t="s">
        <v>19</v>
      </c>
      <c r="K138" s="111">
        <f t="shared" si="149"/>
        <v>0</v>
      </c>
      <c r="L138" s="166" t="s">
        <v>187</v>
      </c>
      <c r="M138" s="201">
        <v>0</v>
      </c>
      <c r="N138" s="262">
        <f t="shared" si="178"/>
        <v>4340.6000000000004</v>
      </c>
      <c r="O138" s="106">
        <v>4340.6000000000004</v>
      </c>
      <c r="P138" s="110">
        <f t="shared" si="156"/>
        <v>0</v>
      </c>
      <c r="Q138" s="112" t="s">
        <v>139</v>
      </c>
      <c r="R138" s="113">
        <f t="shared" si="150"/>
        <v>0</v>
      </c>
      <c r="S138" s="114">
        <f t="shared" si="157"/>
        <v>0</v>
      </c>
      <c r="T138" s="113">
        <f t="shared" si="151"/>
        <v>0</v>
      </c>
      <c r="U138" s="115">
        <f t="shared" si="158"/>
        <v>0</v>
      </c>
      <c r="V138" s="113">
        <f t="shared" si="152"/>
        <v>0</v>
      </c>
      <c r="W138" s="115">
        <f t="shared" si="159"/>
        <v>0</v>
      </c>
      <c r="X138" s="113">
        <f t="shared" si="153"/>
        <v>0</v>
      </c>
      <c r="Y138" s="115">
        <f t="shared" si="160"/>
        <v>0</v>
      </c>
      <c r="Z138" s="116">
        <f t="shared" si="154"/>
        <v>0</v>
      </c>
      <c r="AA138" s="117" t="b">
        <f t="shared" si="155"/>
        <v>1</v>
      </c>
      <c r="AB138" s="130"/>
      <c r="AC138" s="132"/>
      <c r="AD138" s="109" t="s">
        <v>22</v>
      </c>
      <c r="AE138" s="108" t="s">
        <v>23</v>
      </c>
      <c r="AF138" s="133"/>
      <c r="AG138" s="134"/>
      <c r="AH138" s="121">
        <v>0</v>
      </c>
      <c r="AI138" s="164">
        <f t="shared" si="161"/>
        <v>0</v>
      </c>
      <c r="AJ138" s="21">
        <v>0</v>
      </c>
      <c r="AK138" s="164">
        <f t="shared" si="162"/>
        <v>0</v>
      </c>
      <c r="AL138" s="21">
        <v>0</v>
      </c>
      <c r="AM138" s="164">
        <f t="shared" si="163"/>
        <v>0</v>
      </c>
      <c r="AN138" s="21">
        <v>0</v>
      </c>
      <c r="AO138" s="164">
        <f t="shared" si="164"/>
        <v>0</v>
      </c>
      <c r="AP138" s="21">
        <v>0</v>
      </c>
      <c r="AQ138" s="164">
        <f t="shared" si="165"/>
        <v>0</v>
      </c>
      <c r="AR138" s="21">
        <v>0</v>
      </c>
      <c r="AS138" s="164">
        <f t="shared" si="166"/>
        <v>0</v>
      </c>
      <c r="AT138" s="21"/>
      <c r="AU138" s="164">
        <f t="shared" si="167"/>
        <v>0</v>
      </c>
      <c r="AV138" s="21">
        <v>0</v>
      </c>
      <c r="AW138" s="164">
        <f t="shared" si="168"/>
        <v>0</v>
      </c>
      <c r="AX138" s="21">
        <v>0</v>
      </c>
      <c r="AY138" s="164">
        <f t="shared" si="169"/>
        <v>0</v>
      </c>
      <c r="AZ138" s="21">
        <v>0</v>
      </c>
      <c r="BA138" s="164">
        <f t="shared" si="170"/>
        <v>0</v>
      </c>
      <c r="BB138" s="21">
        <v>0</v>
      </c>
      <c r="BC138" s="164">
        <f t="shared" si="171"/>
        <v>0</v>
      </c>
      <c r="BD138" s="21"/>
      <c r="BE138" s="164">
        <f t="shared" si="172"/>
        <v>0</v>
      </c>
      <c r="BF138" s="253">
        <f t="shared" si="173"/>
        <v>0</v>
      </c>
      <c r="BG138" s="253">
        <f t="shared" si="174"/>
        <v>0</v>
      </c>
      <c r="BH138" s="10" t="b">
        <f t="shared" si="175"/>
        <v>1</v>
      </c>
      <c r="BI138" s="253">
        <f t="shared" si="176"/>
        <v>0</v>
      </c>
      <c r="BJ138" s="250">
        <f t="shared" si="179"/>
        <v>21410431</v>
      </c>
      <c r="BK138" s="251">
        <v>348</v>
      </c>
      <c r="BL138" s="251">
        <v>5</v>
      </c>
      <c r="BM138" s="252">
        <f t="shared" si="180"/>
        <v>0</v>
      </c>
      <c r="BN138" s="252">
        <f t="shared" si="181"/>
        <v>0</v>
      </c>
      <c r="BO138" s="252">
        <f t="shared" si="182"/>
        <v>0</v>
      </c>
      <c r="BP138" s="252">
        <f t="shared" si="183"/>
        <v>0</v>
      </c>
      <c r="BQ138" s="254">
        <f t="shared" si="184"/>
        <v>4340.6000000000004</v>
      </c>
      <c r="BR138">
        <f t="shared" si="177"/>
        <v>0</v>
      </c>
      <c r="BS138">
        <v>0</v>
      </c>
      <c r="BT138">
        <v>1</v>
      </c>
      <c r="BU138" t="s">
        <v>139</v>
      </c>
      <c r="BV138" t="str">
        <f t="shared" si="97"/>
        <v>0</v>
      </c>
      <c r="BW138" t="str">
        <f t="shared" si="97"/>
        <v>0</v>
      </c>
      <c r="BX138" t="str">
        <f t="shared" si="97"/>
        <v>1</v>
      </c>
      <c r="BY138" t="s">
        <v>23</v>
      </c>
      <c r="BZ138" s="253">
        <f t="shared" si="185"/>
        <v>0</v>
      </c>
      <c r="CA138" s="253">
        <f t="shared" si="186"/>
        <v>0</v>
      </c>
      <c r="CB138" s="253">
        <f t="shared" si="187"/>
        <v>0</v>
      </c>
      <c r="CC138" s="253">
        <f t="shared" si="188"/>
        <v>0</v>
      </c>
      <c r="CD138" s="253">
        <f t="shared" si="189"/>
        <v>0</v>
      </c>
      <c r="CE138" s="253">
        <f t="shared" si="190"/>
        <v>0</v>
      </c>
      <c r="CF138" s="253">
        <f t="shared" si="191"/>
        <v>0</v>
      </c>
      <c r="CG138" s="253">
        <f t="shared" si="192"/>
        <v>0</v>
      </c>
      <c r="CH138" s="253">
        <f t="shared" si="193"/>
        <v>0</v>
      </c>
      <c r="CI138" s="253">
        <f t="shared" si="194"/>
        <v>0</v>
      </c>
      <c r="CJ138" s="253">
        <f t="shared" si="195"/>
        <v>0</v>
      </c>
      <c r="CK138" s="253">
        <f t="shared" si="196"/>
        <v>0</v>
      </c>
    </row>
    <row r="139" spans="2:89" ht="20.399999999999999" x14ac:dyDescent="0.3">
      <c r="B139" s="129">
        <v>80</v>
      </c>
      <c r="C139" s="192">
        <v>214011</v>
      </c>
      <c r="D139" s="189">
        <v>21410018</v>
      </c>
      <c r="E139" s="128" t="s">
        <v>276</v>
      </c>
      <c r="F139" s="108" t="s">
        <v>344</v>
      </c>
      <c r="G139" s="108" t="s">
        <v>345</v>
      </c>
      <c r="H139" s="109" t="s">
        <v>18</v>
      </c>
      <c r="I139" s="130"/>
      <c r="J139" s="109" t="s">
        <v>19</v>
      </c>
      <c r="K139" s="111">
        <f t="shared" si="149"/>
        <v>0</v>
      </c>
      <c r="L139" s="166" t="s">
        <v>187</v>
      </c>
      <c r="M139" s="104">
        <v>0</v>
      </c>
      <c r="N139" s="262">
        <f t="shared" si="178"/>
        <v>300</v>
      </c>
      <c r="O139" s="106">
        <v>300</v>
      </c>
      <c r="P139" s="110">
        <f t="shared" si="156"/>
        <v>0</v>
      </c>
      <c r="Q139" s="112" t="s">
        <v>139</v>
      </c>
      <c r="R139" s="113">
        <f t="shared" si="150"/>
        <v>0</v>
      </c>
      <c r="S139" s="114">
        <f t="shared" si="157"/>
        <v>0</v>
      </c>
      <c r="T139" s="113">
        <f t="shared" si="151"/>
        <v>0</v>
      </c>
      <c r="U139" s="115">
        <f t="shared" si="158"/>
        <v>0</v>
      </c>
      <c r="V139" s="113">
        <f t="shared" si="152"/>
        <v>0</v>
      </c>
      <c r="W139" s="115">
        <f t="shared" si="159"/>
        <v>0</v>
      </c>
      <c r="X139" s="113">
        <f t="shared" si="153"/>
        <v>0</v>
      </c>
      <c r="Y139" s="115">
        <f t="shared" si="160"/>
        <v>0</v>
      </c>
      <c r="Z139" s="116">
        <f t="shared" si="154"/>
        <v>0</v>
      </c>
      <c r="AA139" s="117" t="b">
        <f t="shared" si="155"/>
        <v>1</v>
      </c>
      <c r="AB139" s="130"/>
      <c r="AC139" s="132"/>
      <c r="AD139" s="109" t="s">
        <v>22</v>
      </c>
      <c r="AE139" s="108" t="s">
        <v>23</v>
      </c>
      <c r="AF139" s="133"/>
      <c r="AG139" s="134"/>
      <c r="AH139" s="121">
        <v>0</v>
      </c>
      <c r="AI139" s="164">
        <f t="shared" si="161"/>
        <v>0</v>
      </c>
      <c r="AJ139" s="21">
        <v>0</v>
      </c>
      <c r="AK139" s="164">
        <f t="shared" si="162"/>
        <v>0</v>
      </c>
      <c r="AL139" s="21">
        <v>0</v>
      </c>
      <c r="AM139" s="164">
        <f t="shared" si="163"/>
        <v>0</v>
      </c>
      <c r="AN139" s="21">
        <v>0</v>
      </c>
      <c r="AO139" s="164">
        <f t="shared" si="164"/>
        <v>0</v>
      </c>
      <c r="AP139" s="21">
        <v>0</v>
      </c>
      <c r="AQ139" s="164">
        <f t="shared" si="165"/>
        <v>0</v>
      </c>
      <c r="AR139" s="21">
        <v>0</v>
      </c>
      <c r="AS139" s="164">
        <f t="shared" si="166"/>
        <v>0</v>
      </c>
      <c r="AT139" s="21">
        <v>0</v>
      </c>
      <c r="AU139" s="164">
        <f t="shared" si="167"/>
        <v>0</v>
      </c>
      <c r="AV139" s="21">
        <v>0</v>
      </c>
      <c r="AW139" s="164">
        <f t="shared" si="168"/>
        <v>0</v>
      </c>
      <c r="AX139" s="21">
        <v>0</v>
      </c>
      <c r="AY139" s="164">
        <f t="shared" si="169"/>
        <v>0</v>
      </c>
      <c r="AZ139" s="21">
        <v>0</v>
      </c>
      <c r="BA139" s="164">
        <f t="shared" si="170"/>
        <v>0</v>
      </c>
      <c r="BB139" s="21">
        <v>0</v>
      </c>
      <c r="BC139" s="164">
        <f t="shared" si="171"/>
        <v>0</v>
      </c>
      <c r="BD139" s="21">
        <v>0</v>
      </c>
      <c r="BE139" s="164">
        <f t="shared" si="172"/>
        <v>0</v>
      </c>
      <c r="BF139" s="253">
        <f t="shared" si="173"/>
        <v>0</v>
      </c>
      <c r="BG139" s="253">
        <f t="shared" si="174"/>
        <v>0</v>
      </c>
      <c r="BH139" s="10" t="b">
        <f t="shared" si="175"/>
        <v>1</v>
      </c>
      <c r="BI139" s="253">
        <f t="shared" si="176"/>
        <v>0</v>
      </c>
      <c r="BJ139" s="250">
        <f t="shared" si="179"/>
        <v>21410018</v>
      </c>
      <c r="BK139" s="251">
        <v>348</v>
      </c>
      <c r="BL139" s="251">
        <v>5</v>
      </c>
      <c r="BM139" s="252">
        <f t="shared" si="180"/>
        <v>0</v>
      </c>
      <c r="BN139" s="252">
        <f t="shared" si="181"/>
        <v>0</v>
      </c>
      <c r="BO139" s="252">
        <f t="shared" si="182"/>
        <v>0</v>
      </c>
      <c r="BP139" s="252">
        <f t="shared" si="183"/>
        <v>0</v>
      </c>
      <c r="BQ139" s="254">
        <f t="shared" si="184"/>
        <v>300</v>
      </c>
      <c r="BR139">
        <f t="shared" si="177"/>
        <v>0</v>
      </c>
      <c r="BS139">
        <v>0</v>
      </c>
      <c r="BT139">
        <v>1</v>
      </c>
      <c r="BU139" t="s">
        <v>139</v>
      </c>
      <c r="BV139" t="str">
        <f t="shared" si="97"/>
        <v>0</v>
      </c>
      <c r="BW139" t="str">
        <f t="shared" si="97"/>
        <v>0</v>
      </c>
      <c r="BX139" t="str">
        <f t="shared" si="97"/>
        <v>1</v>
      </c>
      <c r="BY139" t="s">
        <v>23</v>
      </c>
      <c r="BZ139" s="253">
        <f t="shared" si="185"/>
        <v>0</v>
      </c>
      <c r="CA139" s="253">
        <f t="shared" si="186"/>
        <v>0</v>
      </c>
      <c r="CB139" s="253">
        <f t="shared" si="187"/>
        <v>0</v>
      </c>
      <c r="CC139" s="253">
        <f t="shared" si="188"/>
        <v>0</v>
      </c>
      <c r="CD139" s="253">
        <f t="shared" si="189"/>
        <v>0</v>
      </c>
      <c r="CE139" s="253">
        <f t="shared" si="190"/>
        <v>0</v>
      </c>
      <c r="CF139" s="253">
        <f t="shared" si="191"/>
        <v>0</v>
      </c>
      <c r="CG139" s="253">
        <f t="shared" si="192"/>
        <v>0</v>
      </c>
      <c r="CH139" s="253">
        <f t="shared" si="193"/>
        <v>0</v>
      </c>
      <c r="CI139" s="253">
        <f t="shared" si="194"/>
        <v>0</v>
      </c>
      <c r="CJ139" s="253">
        <f t="shared" si="195"/>
        <v>0</v>
      </c>
      <c r="CK139" s="253">
        <f t="shared" si="196"/>
        <v>0</v>
      </c>
    </row>
    <row r="140" spans="2:89" ht="27.6" x14ac:dyDescent="0.3">
      <c r="B140" s="129">
        <v>81</v>
      </c>
      <c r="C140" s="192">
        <v>214011</v>
      </c>
      <c r="D140" s="189">
        <v>21419282</v>
      </c>
      <c r="E140" s="128" t="s">
        <v>277</v>
      </c>
      <c r="F140" s="108" t="s">
        <v>344</v>
      </c>
      <c r="G140" s="108" t="s">
        <v>345</v>
      </c>
      <c r="H140" s="109" t="s">
        <v>18</v>
      </c>
      <c r="I140" s="130"/>
      <c r="J140" s="109" t="s">
        <v>19</v>
      </c>
      <c r="K140" s="111">
        <f t="shared" si="149"/>
        <v>0</v>
      </c>
      <c r="L140" s="166" t="s">
        <v>187</v>
      </c>
      <c r="M140" s="201">
        <v>0</v>
      </c>
      <c r="N140" s="262">
        <f t="shared" si="178"/>
        <v>182.7</v>
      </c>
      <c r="O140" s="106">
        <v>182.7</v>
      </c>
      <c r="P140" s="110">
        <f t="shared" si="156"/>
        <v>0</v>
      </c>
      <c r="Q140" s="112" t="s">
        <v>139</v>
      </c>
      <c r="R140" s="113">
        <f t="shared" si="150"/>
        <v>0</v>
      </c>
      <c r="S140" s="114">
        <f t="shared" si="157"/>
        <v>0</v>
      </c>
      <c r="T140" s="113">
        <f t="shared" si="151"/>
        <v>0</v>
      </c>
      <c r="U140" s="115">
        <f t="shared" si="158"/>
        <v>0</v>
      </c>
      <c r="V140" s="113">
        <f t="shared" si="152"/>
        <v>0</v>
      </c>
      <c r="W140" s="115">
        <f t="shared" si="159"/>
        <v>0</v>
      </c>
      <c r="X140" s="113">
        <f t="shared" si="153"/>
        <v>0</v>
      </c>
      <c r="Y140" s="115">
        <f t="shared" si="160"/>
        <v>0</v>
      </c>
      <c r="Z140" s="116">
        <f t="shared" si="154"/>
        <v>0</v>
      </c>
      <c r="AA140" s="117" t="b">
        <f t="shared" si="155"/>
        <v>1</v>
      </c>
      <c r="AB140" s="130"/>
      <c r="AC140" s="132"/>
      <c r="AD140" s="109" t="s">
        <v>22</v>
      </c>
      <c r="AE140" s="108" t="s">
        <v>23</v>
      </c>
      <c r="AF140" s="133"/>
      <c r="AG140" s="134"/>
      <c r="AH140" s="121">
        <v>0</v>
      </c>
      <c r="AI140" s="164">
        <f t="shared" si="161"/>
        <v>0</v>
      </c>
      <c r="AJ140" s="21">
        <v>0</v>
      </c>
      <c r="AK140" s="164">
        <f t="shared" si="162"/>
        <v>0</v>
      </c>
      <c r="AL140" s="21">
        <v>0</v>
      </c>
      <c r="AM140" s="164">
        <f t="shared" si="163"/>
        <v>0</v>
      </c>
      <c r="AN140" s="21">
        <v>0</v>
      </c>
      <c r="AO140" s="164">
        <f t="shared" si="164"/>
        <v>0</v>
      </c>
      <c r="AP140" s="21">
        <v>0</v>
      </c>
      <c r="AQ140" s="164">
        <f t="shared" si="165"/>
        <v>0</v>
      </c>
      <c r="AR140" s="21">
        <v>0</v>
      </c>
      <c r="AS140" s="164">
        <f t="shared" si="166"/>
        <v>0</v>
      </c>
      <c r="AT140" s="21">
        <v>0</v>
      </c>
      <c r="AU140" s="164">
        <f t="shared" si="167"/>
        <v>0</v>
      </c>
      <c r="AV140" s="21">
        <v>0</v>
      </c>
      <c r="AW140" s="164">
        <f t="shared" si="168"/>
        <v>0</v>
      </c>
      <c r="AX140" s="21">
        <v>0</v>
      </c>
      <c r="AY140" s="164">
        <f t="shared" si="169"/>
        <v>0</v>
      </c>
      <c r="AZ140" s="21">
        <v>0</v>
      </c>
      <c r="BA140" s="164">
        <f t="shared" si="170"/>
        <v>0</v>
      </c>
      <c r="BB140" s="21">
        <v>0</v>
      </c>
      <c r="BC140" s="164">
        <f t="shared" si="171"/>
        <v>0</v>
      </c>
      <c r="BD140" s="21">
        <v>0</v>
      </c>
      <c r="BE140" s="164">
        <f t="shared" si="172"/>
        <v>0</v>
      </c>
      <c r="BF140" s="253">
        <f t="shared" si="173"/>
        <v>0</v>
      </c>
      <c r="BG140" s="253">
        <f t="shared" si="174"/>
        <v>0</v>
      </c>
      <c r="BH140" s="10" t="b">
        <f t="shared" si="175"/>
        <v>1</v>
      </c>
      <c r="BI140" s="253">
        <f t="shared" si="176"/>
        <v>0</v>
      </c>
      <c r="BJ140" s="250">
        <f t="shared" si="179"/>
        <v>21419282</v>
      </c>
      <c r="BK140" s="251">
        <v>348</v>
      </c>
      <c r="BL140" s="251">
        <v>5</v>
      </c>
      <c r="BM140" s="252">
        <f t="shared" si="180"/>
        <v>0</v>
      </c>
      <c r="BN140" s="252">
        <f t="shared" si="181"/>
        <v>0</v>
      </c>
      <c r="BO140" s="252">
        <f t="shared" si="182"/>
        <v>0</v>
      </c>
      <c r="BP140" s="252">
        <f t="shared" si="183"/>
        <v>0</v>
      </c>
      <c r="BQ140" s="254">
        <f t="shared" si="184"/>
        <v>182.7</v>
      </c>
      <c r="BR140">
        <f t="shared" si="177"/>
        <v>0</v>
      </c>
      <c r="BS140">
        <v>0</v>
      </c>
      <c r="BT140">
        <v>1</v>
      </c>
      <c r="BU140" t="s">
        <v>139</v>
      </c>
      <c r="BV140" t="str">
        <f t="shared" si="97"/>
        <v>0</v>
      </c>
      <c r="BW140" t="str">
        <f t="shared" si="97"/>
        <v>0</v>
      </c>
      <c r="BX140" t="str">
        <f t="shared" si="97"/>
        <v>1</v>
      </c>
      <c r="BY140" t="s">
        <v>23</v>
      </c>
      <c r="BZ140" s="253">
        <f t="shared" si="185"/>
        <v>0</v>
      </c>
      <c r="CA140" s="253">
        <f t="shared" si="186"/>
        <v>0</v>
      </c>
      <c r="CB140" s="253">
        <f t="shared" si="187"/>
        <v>0</v>
      </c>
      <c r="CC140" s="253">
        <f t="shared" si="188"/>
        <v>0</v>
      </c>
      <c r="CD140" s="253">
        <f t="shared" si="189"/>
        <v>0</v>
      </c>
      <c r="CE140" s="253">
        <f t="shared" si="190"/>
        <v>0</v>
      </c>
      <c r="CF140" s="253">
        <f t="shared" si="191"/>
        <v>0</v>
      </c>
      <c r="CG140" s="253">
        <f t="shared" si="192"/>
        <v>0</v>
      </c>
      <c r="CH140" s="253">
        <f t="shared" si="193"/>
        <v>0</v>
      </c>
      <c r="CI140" s="253">
        <f t="shared" si="194"/>
        <v>0</v>
      </c>
      <c r="CJ140" s="253">
        <f t="shared" si="195"/>
        <v>0</v>
      </c>
      <c r="CK140" s="253">
        <f t="shared" si="196"/>
        <v>0</v>
      </c>
    </row>
    <row r="141" spans="2:89" ht="27.6" x14ac:dyDescent="0.3">
      <c r="B141" s="129">
        <v>82</v>
      </c>
      <c r="C141" s="192">
        <v>214011</v>
      </c>
      <c r="D141" s="189">
        <v>21419283</v>
      </c>
      <c r="E141" s="128" t="s">
        <v>278</v>
      </c>
      <c r="F141" s="108" t="s">
        <v>344</v>
      </c>
      <c r="G141" s="108" t="s">
        <v>345</v>
      </c>
      <c r="H141" s="109" t="s">
        <v>18</v>
      </c>
      <c r="I141" s="130"/>
      <c r="J141" s="109" t="s">
        <v>19</v>
      </c>
      <c r="K141" s="111">
        <f t="shared" si="149"/>
        <v>0</v>
      </c>
      <c r="L141" s="166" t="s">
        <v>187</v>
      </c>
      <c r="M141" s="104">
        <v>0</v>
      </c>
      <c r="N141" s="262">
        <f t="shared" si="178"/>
        <v>182.7</v>
      </c>
      <c r="O141" s="106">
        <v>182.7</v>
      </c>
      <c r="P141" s="110">
        <f t="shared" si="156"/>
        <v>0</v>
      </c>
      <c r="Q141" s="112" t="s">
        <v>139</v>
      </c>
      <c r="R141" s="113">
        <f t="shared" si="150"/>
        <v>0</v>
      </c>
      <c r="S141" s="114">
        <f t="shared" si="157"/>
        <v>0</v>
      </c>
      <c r="T141" s="113">
        <f t="shared" si="151"/>
        <v>0</v>
      </c>
      <c r="U141" s="115">
        <f t="shared" si="158"/>
        <v>0</v>
      </c>
      <c r="V141" s="113">
        <f t="shared" si="152"/>
        <v>0</v>
      </c>
      <c r="W141" s="115">
        <f t="shared" si="159"/>
        <v>0</v>
      </c>
      <c r="X141" s="113">
        <f t="shared" si="153"/>
        <v>0</v>
      </c>
      <c r="Y141" s="115">
        <f t="shared" si="160"/>
        <v>0</v>
      </c>
      <c r="Z141" s="116">
        <f t="shared" si="154"/>
        <v>0</v>
      </c>
      <c r="AA141" s="117" t="b">
        <f t="shared" si="155"/>
        <v>1</v>
      </c>
      <c r="AB141" s="130"/>
      <c r="AC141" s="132"/>
      <c r="AD141" s="109" t="s">
        <v>22</v>
      </c>
      <c r="AE141" s="108" t="s">
        <v>23</v>
      </c>
      <c r="AF141" s="133"/>
      <c r="AG141" s="134"/>
      <c r="AH141" s="121">
        <v>0</v>
      </c>
      <c r="AI141" s="164">
        <f t="shared" si="161"/>
        <v>0</v>
      </c>
      <c r="AJ141" s="21">
        <v>0</v>
      </c>
      <c r="AK141" s="164">
        <f t="shared" si="162"/>
        <v>0</v>
      </c>
      <c r="AL141" s="21">
        <v>0</v>
      </c>
      <c r="AM141" s="164">
        <f t="shared" si="163"/>
        <v>0</v>
      </c>
      <c r="AN141" s="21">
        <v>0</v>
      </c>
      <c r="AO141" s="164">
        <f t="shared" si="164"/>
        <v>0</v>
      </c>
      <c r="AP141" s="21">
        <v>0</v>
      </c>
      <c r="AQ141" s="164">
        <f t="shared" si="165"/>
        <v>0</v>
      </c>
      <c r="AR141" s="21">
        <v>0</v>
      </c>
      <c r="AS141" s="164">
        <f t="shared" si="166"/>
        <v>0</v>
      </c>
      <c r="AT141" s="21">
        <v>0</v>
      </c>
      <c r="AU141" s="164">
        <f t="shared" si="167"/>
        <v>0</v>
      </c>
      <c r="AV141" s="21">
        <v>0</v>
      </c>
      <c r="AW141" s="164">
        <f t="shared" si="168"/>
        <v>0</v>
      </c>
      <c r="AX141" s="21">
        <v>0</v>
      </c>
      <c r="AY141" s="164">
        <f t="shared" si="169"/>
        <v>0</v>
      </c>
      <c r="AZ141" s="21">
        <v>0</v>
      </c>
      <c r="BA141" s="164">
        <f t="shared" si="170"/>
        <v>0</v>
      </c>
      <c r="BB141" s="21">
        <v>0</v>
      </c>
      <c r="BC141" s="164">
        <f t="shared" si="171"/>
        <v>0</v>
      </c>
      <c r="BD141" s="21">
        <v>0</v>
      </c>
      <c r="BE141" s="164">
        <f t="shared" si="172"/>
        <v>0</v>
      </c>
      <c r="BF141" s="253">
        <f t="shared" si="173"/>
        <v>0</v>
      </c>
      <c r="BG141" s="253">
        <f t="shared" si="174"/>
        <v>0</v>
      </c>
      <c r="BH141" s="10" t="b">
        <f t="shared" si="175"/>
        <v>1</v>
      </c>
      <c r="BI141" s="253">
        <f t="shared" si="176"/>
        <v>0</v>
      </c>
      <c r="BJ141" s="250">
        <f t="shared" si="179"/>
        <v>21419283</v>
      </c>
      <c r="BK141" s="251">
        <v>348</v>
      </c>
      <c r="BL141" s="251">
        <v>5</v>
      </c>
      <c r="BM141" s="252">
        <f t="shared" si="180"/>
        <v>0</v>
      </c>
      <c r="BN141" s="252">
        <f t="shared" si="181"/>
        <v>0</v>
      </c>
      <c r="BO141" s="252">
        <f t="shared" si="182"/>
        <v>0</v>
      </c>
      <c r="BP141" s="252">
        <f t="shared" si="183"/>
        <v>0</v>
      </c>
      <c r="BQ141" s="254">
        <f t="shared" si="184"/>
        <v>182.7</v>
      </c>
      <c r="BR141">
        <f t="shared" si="177"/>
        <v>0</v>
      </c>
      <c r="BS141">
        <v>0</v>
      </c>
      <c r="BT141">
        <v>1</v>
      </c>
      <c r="BU141" t="s">
        <v>139</v>
      </c>
      <c r="BV141" t="str">
        <f t="shared" si="97"/>
        <v>0</v>
      </c>
      <c r="BW141" t="str">
        <f t="shared" si="97"/>
        <v>0</v>
      </c>
      <c r="BX141" t="str">
        <f t="shared" si="97"/>
        <v>1</v>
      </c>
      <c r="BY141" t="s">
        <v>23</v>
      </c>
      <c r="BZ141" s="253">
        <f t="shared" si="185"/>
        <v>0</v>
      </c>
      <c r="CA141" s="253">
        <f t="shared" si="186"/>
        <v>0</v>
      </c>
      <c r="CB141" s="253">
        <f t="shared" si="187"/>
        <v>0</v>
      </c>
      <c r="CC141" s="253">
        <f t="shared" si="188"/>
        <v>0</v>
      </c>
      <c r="CD141" s="253">
        <f t="shared" si="189"/>
        <v>0</v>
      </c>
      <c r="CE141" s="253">
        <f t="shared" si="190"/>
        <v>0</v>
      </c>
      <c r="CF141" s="253">
        <f t="shared" si="191"/>
        <v>0</v>
      </c>
      <c r="CG141" s="253">
        <f t="shared" si="192"/>
        <v>0</v>
      </c>
      <c r="CH141" s="253">
        <f t="shared" si="193"/>
        <v>0</v>
      </c>
      <c r="CI141" s="253">
        <f t="shared" si="194"/>
        <v>0</v>
      </c>
      <c r="CJ141" s="253">
        <f t="shared" si="195"/>
        <v>0</v>
      </c>
      <c r="CK141" s="253">
        <f t="shared" si="196"/>
        <v>0</v>
      </c>
    </row>
    <row r="142" spans="2:89" ht="27.6" x14ac:dyDescent="0.3">
      <c r="B142" s="129">
        <v>83</v>
      </c>
      <c r="C142" s="192">
        <v>214011</v>
      </c>
      <c r="D142" s="189">
        <v>21419284</v>
      </c>
      <c r="E142" s="128" t="s">
        <v>279</v>
      </c>
      <c r="F142" s="108" t="s">
        <v>344</v>
      </c>
      <c r="G142" s="108" t="s">
        <v>345</v>
      </c>
      <c r="H142" s="109" t="s">
        <v>18</v>
      </c>
      <c r="I142" s="130"/>
      <c r="J142" s="109" t="s">
        <v>19</v>
      </c>
      <c r="K142" s="111">
        <f t="shared" si="149"/>
        <v>0</v>
      </c>
      <c r="L142" s="166" t="s">
        <v>187</v>
      </c>
      <c r="M142" s="201">
        <v>0</v>
      </c>
      <c r="N142" s="262">
        <f t="shared" si="178"/>
        <v>182.7</v>
      </c>
      <c r="O142" s="106">
        <v>182.7</v>
      </c>
      <c r="P142" s="110">
        <f t="shared" si="156"/>
        <v>0</v>
      </c>
      <c r="Q142" s="112" t="s">
        <v>139</v>
      </c>
      <c r="R142" s="113">
        <f t="shared" si="150"/>
        <v>0</v>
      </c>
      <c r="S142" s="114">
        <f t="shared" si="157"/>
        <v>0</v>
      </c>
      <c r="T142" s="113">
        <f t="shared" si="151"/>
        <v>0</v>
      </c>
      <c r="U142" s="115">
        <f t="shared" si="158"/>
        <v>0</v>
      </c>
      <c r="V142" s="113">
        <f t="shared" si="152"/>
        <v>0</v>
      </c>
      <c r="W142" s="115">
        <f t="shared" si="159"/>
        <v>0</v>
      </c>
      <c r="X142" s="113">
        <f t="shared" si="153"/>
        <v>0</v>
      </c>
      <c r="Y142" s="115">
        <f t="shared" si="160"/>
        <v>0</v>
      </c>
      <c r="Z142" s="116">
        <f t="shared" si="154"/>
        <v>0</v>
      </c>
      <c r="AA142" s="117" t="b">
        <f t="shared" si="155"/>
        <v>1</v>
      </c>
      <c r="AB142" s="130"/>
      <c r="AC142" s="132"/>
      <c r="AD142" s="109" t="s">
        <v>22</v>
      </c>
      <c r="AE142" s="108" t="s">
        <v>23</v>
      </c>
      <c r="AF142" s="133"/>
      <c r="AG142" s="134"/>
      <c r="AH142" s="121">
        <v>0</v>
      </c>
      <c r="AI142" s="164">
        <f t="shared" si="161"/>
        <v>0</v>
      </c>
      <c r="AJ142" s="21">
        <v>0</v>
      </c>
      <c r="AK142" s="164">
        <f t="shared" si="162"/>
        <v>0</v>
      </c>
      <c r="AL142" s="21">
        <v>0</v>
      </c>
      <c r="AM142" s="164">
        <f t="shared" si="163"/>
        <v>0</v>
      </c>
      <c r="AN142" s="21">
        <v>0</v>
      </c>
      <c r="AO142" s="164">
        <f t="shared" si="164"/>
        <v>0</v>
      </c>
      <c r="AP142" s="21">
        <v>0</v>
      </c>
      <c r="AQ142" s="164">
        <f t="shared" si="165"/>
        <v>0</v>
      </c>
      <c r="AR142" s="21">
        <v>0</v>
      </c>
      <c r="AS142" s="164">
        <f t="shared" si="166"/>
        <v>0</v>
      </c>
      <c r="AT142" s="21">
        <v>0</v>
      </c>
      <c r="AU142" s="164">
        <f t="shared" si="167"/>
        <v>0</v>
      </c>
      <c r="AV142" s="21">
        <v>0</v>
      </c>
      <c r="AW142" s="164">
        <f t="shared" si="168"/>
        <v>0</v>
      </c>
      <c r="AX142" s="21">
        <v>0</v>
      </c>
      <c r="AY142" s="164">
        <f t="shared" si="169"/>
        <v>0</v>
      </c>
      <c r="AZ142" s="21">
        <v>0</v>
      </c>
      <c r="BA142" s="164">
        <f t="shared" si="170"/>
        <v>0</v>
      </c>
      <c r="BB142" s="21">
        <v>0</v>
      </c>
      <c r="BC142" s="164">
        <f t="shared" si="171"/>
        <v>0</v>
      </c>
      <c r="BD142" s="21">
        <v>0</v>
      </c>
      <c r="BE142" s="164">
        <f t="shared" si="172"/>
        <v>0</v>
      </c>
      <c r="BF142" s="253">
        <f t="shared" si="173"/>
        <v>0</v>
      </c>
      <c r="BG142" s="253">
        <f t="shared" si="174"/>
        <v>0</v>
      </c>
      <c r="BH142" s="10" t="b">
        <f t="shared" si="175"/>
        <v>1</v>
      </c>
      <c r="BI142" s="253">
        <f t="shared" si="176"/>
        <v>0</v>
      </c>
      <c r="BJ142" s="250">
        <f t="shared" si="179"/>
        <v>21419284</v>
      </c>
      <c r="BK142" s="251">
        <v>348</v>
      </c>
      <c r="BL142" s="251">
        <v>5</v>
      </c>
      <c r="BM142" s="252">
        <f t="shared" si="180"/>
        <v>0</v>
      </c>
      <c r="BN142" s="252">
        <f t="shared" si="181"/>
        <v>0</v>
      </c>
      <c r="BO142" s="252">
        <f t="shared" si="182"/>
        <v>0</v>
      </c>
      <c r="BP142" s="252">
        <f t="shared" si="183"/>
        <v>0</v>
      </c>
      <c r="BQ142" s="254">
        <f t="shared" si="184"/>
        <v>182.7</v>
      </c>
      <c r="BR142">
        <f t="shared" si="177"/>
        <v>0</v>
      </c>
      <c r="BS142">
        <v>0</v>
      </c>
      <c r="BT142">
        <v>1</v>
      </c>
      <c r="BU142" t="s">
        <v>139</v>
      </c>
      <c r="BV142" t="str">
        <f t="shared" si="97"/>
        <v>0</v>
      </c>
      <c r="BW142" t="str">
        <f t="shared" si="97"/>
        <v>0</v>
      </c>
      <c r="BX142" t="str">
        <f t="shared" si="97"/>
        <v>1</v>
      </c>
      <c r="BY142" t="s">
        <v>23</v>
      </c>
      <c r="BZ142" s="253">
        <f t="shared" si="185"/>
        <v>0</v>
      </c>
      <c r="CA142" s="253">
        <f t="shared" si="186"/>
        <v>0</v>
      </c>
      <c r="CB142" s="253">
        <f t="shared" si="187"/>
        <v>0</v>
      </c>
      <c r="CC142" s="253">
        <f t="shared" si="188"/>
        <v>0</v>
      </c>
      <c r="CD142" s="253">
        <f t="shared" si="189"/>
        <v>0</v>
      </c>
      <c r="CE142" s="253">
        <f t="shared" si="190"/>
        <v>0</v>
      </c>
      <c r="CF142" s="253">
        <f t="shared" si="191"/>
        <v>0</v>
      </c>
      <c r="CG142" s="253">
        <f t="shared" si="192"/>
        <v>0</v>
      </c>
      <c r="CH142" s="253">
        <f t="shared" si="193"/>
        <v>0</v>
      </c>
      <c r="CI142" s="253">
        <f t="shared" si="194"/>
        <v>0</v>
      </c>
      <c r="CJ142" s="253">
        <f t="shared" si="195"/>
        <v>0</v>
      </c>
      <c r="CK142" s="253">
        <f t="shared" si="196"/>
        <v>0</v>
      </c>
    </row>
    <row r="143" spans="2:89" ht="27.6" x14ac:dyDescent="0.3">
      <c r="B143" s="129">
        <v>84</v>
      </c>
      <c r="C143" s="192">
        <v>214011</v>
      </c>
      <c r="D143" s="189">
        <v>21411045</v>
      </c>
      <c r="E143" s="128" t="s">
        <v>182</v>
      </c>
      <c r="F143" s="108" t="s">
        <v>344</v>
      </c>
      <c r="G143" s="108" t="s">
        <v>345</v>
      </c>
      <c r="H143" s="109" t="s">
        <v>18</v>
      </c>
      <c r="I143" s="130"/>
      <c r="J143" s="109" t="s">
        <v>19</v>
      </c>
      <c r="K143" s="111">
        <f t="shared" si="149"/>
        <v>0</v>
      </c>
      <c r="L143" s="166" t="s">
        <v>187</v>
      </c>
      <c r="M143" s="104">
        <v>0</v>
      </c>
      <c r="N143" s="262">
        <f t="shared" si="178"/>
        <v>2232.65</v>
      </c>
      <c r="O143" s="106">
        <v>2232.65</v>
      </c>
      <c r="P143" s="110">
        <f t="shared" si="156"/>
        <v>0</v>
      </c>
      <c r="Q143" s="112" t="s">
        <v>139</v>
      </c>
      <c r="R143" s="113">
        <f t="shared" si="150"/>
        <v>0</v>
      </c>
      <c r="S143" s="114">
        <f t="shared" si="157"/>
        <v>0</v>
      </c>
      <c r="T143" s="113">
        <f t="shared" si="151"/>
        <v>0</v>
      </c>
      <c r="U143" s="115">
        <f t="shared" si="158"/>
        <v>0</v>
      </c>
      <c r="V143" s="113">
        <f t="shared" si="152"/>
        <v>0</v>
      </c>
      <c r="W143" s="115">
        <f t="shared" si="159"/>
        <v>0</v>
      </c>
      <c r="X143" s="113">
        <f t="shared" si="153"/>
        <v>0</v>
      </c>
      <c r="Y143" s="115">
        <f t="shared" si="160"/>
        <v>0</v>
      </c>
      <c r="Z143" s="116">
        <f t="shared" si="154"/>
        <v>0</v>
      </c>
      <c r="AA143" s="117" t="b">
        <f t="shared" si="155"/>
        <v>1</v>
      </c>
      <c r="AB143" s="130"/>
      <c r="AC143" s="132"/>
      <c r="AD143" s="109" t="s">
        <v>22</v>
      </c>
      <c r="AE143" s="108" t="s">
        <v>23</v>
      </c>
      <c r="AF143" s="133"/>
      <c r="AG143" s="134"/>
      <c r="AH143" s="121">
        <v>0</v>
      </c>
      <c r="AI143" s="164">
        <f t="shared" si="161"/>
        <v>0</v>
      </c>
      <c r="AJ143" s="21">
        <v>0</v>
      </c>
      <c r="AK143" s="164">
        <f t="shared" si="162"/>
        <v>0</v>
      </c>
      <c r="AL143" s="21">
        <v>0</v>
      </c>
      <c r="AM143" s="164">
        <f t="shared" si="163"/>
        <v>0</v>
      </c>
      <c r="AN143" s="21">
        <v>0</v>
      </c>
      <c r="AO143" s="164">
        <f t="shared" si="164"/>
        <v>0</v>
      </c>
      <c r="AP143" s="21">
        <v>0</v>
      </c>
      <c r="AQ143" s="164">
        <f t="shared" si="165"/>
        <v>0</v>
      </c>
      <c r="AR143" s="21">
        <v>0</v>
      </c>
      <c r="AS143" s="164">
        <f t="shared" si="166"/>
        <v>0</v>
      </c>
      <c r="AT143" s="21">
        <v>0</v>
      </c>
      <c r="AU143" s="164">
        <f t="shared" si="167"/>
        <v>0</v>
      </c>
      <c r="AV143" s="21">
        <v>0</v>
      </c>
      <c r="AW143" s="164">
        <f t="shared" si="168"/>
        <v>0</v>
      </c>
      <c r="AX143" s="21">
        <v>0</v>
      </c>
      <c r="AY143" s="164">
        <f t="shared" si="169"/>
        <v>0</v>
      </c>
      <c r="AZ143" s="21">
        <v>0</v>
      </c>
      <c r="BA143" s="164">
        <f t="shared" si="170"/>
        <v>0</v>
      </c>
      <c r="BB143" s="21">
        <v>0</v>
      </c>
      <c r="BC143" s="164">
        <f t="shared" si="171"/>
        <v>0</v>
      </c>
      <c r="BD143" s="21">
        <v>0</v>
      </c>
      <c r="BE143" s="164">
        <f t="shared" si="172"/>
        <v>0</v>
      </c>
      <c r="BF143" s="253">
        <f t="shared" si="173"/>
        <v>0</v>
      </c>
      <c r="BG143" s="253">
        <f t="shared" si="174"/>
        <v>0</v>
      </c>
      <c r="BH143" s="10" t="b">
        <f t="shared" si="175"/>
        <v>1</v>
      </c>
      <c r="BI143" s="253">
        <f t="shared" si="176"/>
        <v>0</v>
      </c>
      <c r="BJ143" s="250">
        <f t="shared" si="179"/>
        <v>21411045</v>
      </c>
      <c r="BK143" s="251">
        <v>348</v>
      </c>
      <c r="BL143" s="251">
        <v>5</v>
      </c>
      <c r="BM143" s="252">
        <f t="shared" si="180"/>
        <v>0</v>
      </c>
      <c r="BN143" s="252">
        <f t="shared" si="181"/>
        <v>0</v>
      </c>
      <c r="BO143" s="252">
        <f t="shared" si="182"/>
        <v>0</v>
      </c>
      <c r="BP143" s="252">
        <f t="shared" si="183"/>
        <v>0</v>
      </c>
      <c r="BQ143" s="254">
        <f t="shared" si="184"/>
        <v>2232.65</v>
      </c>
      <c r="BR143">
        <f t="shared" si="177"/>
        <v>0</v>
      </c>
      <c r="BS143">
        <v>0</v>
      </c>
      <c r="BT143">
        <v>1</v>
      </c>
      <c r="BU143" t="s">
        <v>139</v>
      </c>
      <c r="BV143" t="str">
        <f t="shared" si="97"/>
        <v>0</v>
      </c>
      <c r="BW143" t="str">
        <f t="shared" si="97"/>
        <v>0</v>
      </c>
      <c r="BX143" t="str">
        <f t="shared" si="97"/>
        <v>1</v>
      </c>
      <c r="BY143" t="s">
        <v>23</v>
      </c>
      <c r="BZ143" s="253">
        <f t="shared" si="185"/>
        <v>0</v>
      </c>
      <c r="CA143" s="253">
        <f t="shared" si="186"/>
        <v>0</v>
      </c>
      <c r="CB143" s="253">
        <f t="shared" si="187"/>
        <v>0</v>
      </c>
      <c r="CC143" s="253">
        <f t="shared" si="188"/>
        <v>0</v>
      </c>
      <c r="CD143" s="253">
        <f t="shared" si="189"/>
        <v>0</v>
      </c>
      <c r="CE143" s="253">
        <f t="shared" si="190"/>
        <v>0</v>
      </c>
      <c r="CF143" s="253">
        <f t="shared" si="191"/>
        <v>0</v>
      </c>
      <c r="CG143" s="253">
        <f t="shared" si="192"/>
        <v>0</v>
      </c>
      <c r="CH143" s="253">
        <f t="shared" si="193"/>
        <v>0</v>
      </c>
      <c r="CI143" s="253">
        <f t="shared" si="194"/>
        <v>0</v>
      </c>
      <c r="CJ143" s="253">
        <f t="shared" si="195"/>
        <v>0</v>
      </c>
      <c r="CK143" s="253">
        <f t="shared" si="196"/>
        <v>0</v>
      </c>
    </row>
    <row r="144" spans="2:89" ht="27.6" x14ac:dyDescent="0.3">
      <c r="B144" s="129">
        <v>85</v>
      </c>
      <c r="C144" s="192">
        <v>214011</v>
      </c>
      <c r="D144" s="189">
        <v>21410951</v>
      </c>
      <c r="E144" s="128" t="s">
        <v>183</v>
      </c>
      <c r="F144" s="108" t="s">
        <v>344</v>
      </c>
      <c r="G144" s="108" t="s">
        <v>345</v>
      </c>
      <c r="H144" s="109" t="s">
        <v>18</v>
      </c>
      <c r="I144" s="130"/>
      <c r="J144" s="109" t="s">
        <v>19</v>
      </c>
      <c r="K144" s="111">
        <f t="shared" si="149"/>
        <v>0</v>
      </c>
      <c r="L144" s="166" t="s">
        <v>187</v>
      </c>
      <c r="M144" s="201">
        <v>0</v>
      </c>
      <c r="N144" s="262">
        <f t="shared" si="178"/>
        <v>2868.8</v>
      </c>
      <c r="O144" s="106">
        <v>2868.8</v>
      </c>
      <c r="P144" s="110">
        <f t="shared" si="156"/>
        <v>0</v>
      </c>
      <c r="Q144" s="112" t="s">
        <v>139</v>
      </c>
      <c r="R144" s="113">
        <f t="shared" si="150"/>
        <v>0</v>
      </c>
      <c r="S144" s="114">
        <f t="shared" si="157"/>
        <v>0</v>
      </c>
      <c r="T144" s="113">
        <f t="shared" si="151"/>
        <v>0</v>
      </c>
      <c r="U144" s="115">
        <f t="shared" si="158"/>
        <v>0</v>
      </c>
      <c r="V144" s="113">
        <f t="shared" si="152"/>
        <v>0</v>
      </c>
      <c r="W144" s="115">
        <f t="shared" si="159"/>
        <v>0</v>
      </c>
      <c r="X144" s="113">
        <f t="shared" si="153"/>
        <v>0</v>
      </c>
      <c r="Y144" s="115">
        <f t="shared" si="160"/>
        <v>0</v>
      </c>
      <c r="Z144" s="116">
        <f t="shared" si="154"/>
        <v>0</v>
      </c>
      <c r="AA144" s="117" t="b">
        <f t="shared" si="155"/>
        <v>1</v>
      </c>
      <c r="AB144" s="130"/>
      <c r="AC144" s="132"/>
      <c r="AD144" s="109" t="s">
        <v>22</v>
      </c>
      <c r="AE144" s="108" t="s">
        <v>23</v>
      </c>
      <c r="AF144" s="133"/>
      <c r="AG144" s="134"/>
      <c r="AH144" s="121">
        <v>0</v>
      </c>
      <c r="AI144" s="164">
        <f t="shared" si="161"/>
        <v>0</v>
      </c>
      <c r="AJ144" s="21">
        <v>0</v>
      </c>
      <c r="AK144" s="164">
        <f t="shared" si="162"/>
        <v>0</v>
      </c>
      <c r="AL144" s="21">
        <v>0</v>
      </c>
      <c r="AM144" s="164">
        <f t="shared" si="163"/>
        <v>0</v>
      </c>
      <c r="AN144" s="21">
        <v>0</v>
      </c>
      <c r="AO144" s="164">
        <f t="shared" si="164"/>
        <v>0</v>
      </c>
      <c r="AP144" s="21">
        <v>0</v>
      </c>
      <c r="AQ144" s="164">
        <f t="shared" si="165"/>
        <v>0</v>
      </c>
      <c r="AR144" s="21">
        <v>0</v>
      </c>
      <c r="AS144" s="164">
        <f t="shared" si="166"/>
        <v>0</v>
      </c>
      <c r="AT144" s="21">
        <v>0</v>
      </c>
      <c r="AU144" s="164">
        <f t="shared" si="167"/>
        <v>0</v>
      </c>
      <c r="AV144" s="21">
        <v>0</v>
      </c>
      <c r="AW144" s="164">
        <f t="shared" si="168"/>
        <v>0</v>
      </c>
      <c r="AX144" s="21">
        <v>0</v>
      </c>
      <c r="AY144" s="164">
        <f t="shared" si="169"/>
        <v>0</v>
      </c>
      <c r="AZ144" s="21">
        <v>0</v>
      </c>
      <c r="BA144" s="164">
        <f t="shared" si="170"/>
        <v>0</v>
      </c>
      <c r="BB144" s="21">
        <v>0</v>
      </c>
      <c r="BC144" s="164">
        <f t="shared" si="171"/>
        <v>0</v>
      </c>
      <c r="BD144" s="21">
        <v>0</v>
      </c>
      <c r="BE144" s="164">
        <f t="shared" si="172"/>
        <v>0</v>
      </c>
      <c r="BF144" s="253">
        <f t="shared" si="173"/>
        <v>0</v>
      </c>
      <c r="BG144" s="253">
        <f t="shared" si="174"/>
        <v>0</v>
      </c>
      <c r="BH144" s="10" t="b">
        <f t="shared" si="175"/>
        <v>1</v>
      </c>
      <c r="BI144" s="253">
        <f t="shared" si="176"/>
        <v>0</v>
      </c>
      <c r="BJ144" s="250">
        <f t="shared" si="179"/>
        <v>21410951</v>
      </c>
      <c r="BK144" s="251">
        <v>348</v>
      </c>
      <c r="BL144" s="251">
        <v>5</v>
      </c>
      <c r="BM144" s="252">
        <f t="shared" si="180"/>
        <v>0</v>
      </c>
      <c r="BN144" s="252">
        <f t="shared" si="181"/>
        <v>0</v>
      </c>
      <c r="BO144" s="252">
        <f t="shared" si="182"/>
        <v>0</v>
      </c>
      <c r="BP144" s="252">
        <f t="shared" si="183"/>
        <v>0</v>
      </c>
      <c r="BQ144" s="254">
        <f t="shared" si="184"/>
        <v>2868.8</v>
      </c>
      <c r="BR144">
        <f t="shared" si="177"/>
        <v>0</v>
      </c>
      <c r="BS144">
        <v>0</v>
      </c>
      <c r="BT144">
        <v>1</v>
      </c>
      <c r="BU144" t="s">
        <v>139</v>
      </c>
      <c r="BV144" t="str">
        <f t="shared" si="97"/>
        <v>0</v>
      </c>
      <c r="BW144" t="str">
        <f t="shared" si="97"/>
        <v>0</v>
      </c>
      <c r="BX144" t="str">
        <f t="shared" si="97"/>
        <v>1</v>
      </c>
      <c r="BY144" t="s">
        <v>23</v>
      </c>
      <c r="BZ144" s="253">
        <f t="shared" si="185"/>
        <v>0</v>
      </c>
      <c r="CA144" s="253">
        <f t="shared" si="186"/>
        <v>0</v>
      </c>
      <c r="CB144" s="253">
        <f t="shared" si="187"/>
        <v>0</v>
      </c>
      <c r="CC144" s="253">
        <f t="shared" si="188"/>
        <v>0</v>
      </c>
      <c r="CD144" s="253">
        <f t="shared" si="189"/>
        <v>0</v>
      </c>
      <c r="CE144" s="253">
        <f t="shared" si="190"/>
        <v>0</v>
      </c>
      <c r="CF144" s="253">
        <f t="shared" si="191"/>
        <v>0</v>
      </c>
      <c r="CG144" s="253">
        <f t="shared" si="192"/>
        <v>0</v>
      </c>
      <c r="CH144" s="253">
        <f t="shared" si="193"/>
        <v>0</v>
      </c>
      <c r="CI144" s="253">
        <f t="shared" si="194"/>
        <v>0</v>
      </c>
      <c r="CJ144" s="253">
        <f t="shared" si="195"/>
        <v>0</v>
      </c>
      <c r="CK144" s="253">
        <f t="shared" si="196"/>
        <v>0</v>
      </c>
    </row>
    <row r="145" spans="1:89" ht="27.6" x14ac:dyDescent="0.3">
      <c r="B145" s="129">
        <v>86</v>
      </c>
      <c r="C145" s="192">
        <v>214011</v>
      </c>
      <c r="D145" s="189">
        <v>21410952</v>
      </c>
      <c r="E145" s="128" t="s">
        <v>184</v>
      </c>
      <c r="F145" s="108" t="s">
        <v>344</v>
      </c>
      <c r="G145" s="108" t="s">
        <v>345</v>
      </c>
      <c r="H145" s="109" t="s">
        <v>18</v>
      </c>
      <c r="I145" s="130"/>
      <c r="J145" s="109" t="s">
        <v>19</v>
      </c>
      <c r="K145" s="111">
        <f t="shared" si="149"/>
        <v>0</v>
      </c>
      <c r="L145" s="166" t="s">
        <v>187</v>
      </c>
      <c r="M145" s="104">
        <v>0</v>
      </c>
      <c r="N145" s="262">
        <f t="shared" si="178"/>
        <v>2868.8</v>
      </c>
      <c r="O145" s="106">
        <v>2868.8</v>
      </c>
      <c r="P145" s="110">
        <f t="shared" si="156"/>
        <v>0</v>
      </c>
      <c r="Q145" s="112" t="s">
        <v>139</v>
      </c>
      <c r="R145" s="113">
        <f t="shared" si="150"/>
        <v>0</v>
      </c>
      <c r="S145" s="114">
        <f t="shared" si="157"/>
        <v>0</v>
      </c>
      <c r="T145" s="113">
        <f t="shared" si="151"/>
        <v>0</v>
      </c>
      <c r="U145" s="115">
        <f t="shared" si="158"/>
        <v>0</v>
      </c>
      <c r="V145" s="113">
        <f t="shared" si="152"/>
        <v>0</v>
      </c>
      <c r="W145" s="115">
        <f t="shared" si="159"/>
        <v>0</v>
      </c>
      <c r="X145" s="113">
        <f t="shared" si="153"/>
        <v>0</v>
      </c>
      <c r="Y145" s="115">
        <f t="shared" si="160"/>
        <v>0</v>
      </c>
      <c r="Z145" s="116">
        <f t="shared" si="154"/>
        <v>0</v>
      </c>
      <c r="AA145" s="117" t="b">
        <f t="shared" si="155"/>
        <v>1</v>
      </c>
      <c r="AB145" s="130"/>
      <c r="AC145" s="132"/>
      <c r="AD145" s="109" t="s">
        <v>22</v>
      </c>
      <c r="AE145" s="108" t="s">
        <v>23</v>
      </c>
      <c r="AF145" s="133"/>
      <c r="AG145" s="134"/>
      <c r="AH145" s="121">
        <v>0</v>
      </c>
      <c r="AI145" s="164">
        <f t="shared" si="161"/>
        <v>0</v>
      </c>
      <c r="AJ145" s="21">
        <v>0</v>
      </c>
      <c r="AK145" s="164">
        <f t="shared" si="162"/>
        <v>0</v>
      </c>
      <c r="AL145" s="21">
        <v>0</v>
      </c>
      <c r="AM145" s="164">
        <f t="shared" si="163"/>
        <v>0</v>
      </c>
      <c r="AN145" s="21">
        <v>0</v>
      </c>
      <c r="AO145" s="164">
        <f t="shared" si="164"/>
        <v>0</v>
      </c>
      <c r="AP145" s="21">
        <v>0</v>
      </c>
      <c r="AQ145" s="164">
        <f t="shared" si="165"/>
        <v>0</v>
      </c>
      <c r="AR145" s="21">
        <v>0</v>
      </c>
      <c r="AS145" s="164">
        <f t="shared" si="166"/>
        <v>0</v>
      </c>
      <c r="AT145" s="21">
        <v>0</v>
      </c>
      <c r="AU145" s="164">
        <f t="shared" si="167"/>
        <v>0</v>
      </c>
      <c r="AV145" s="21">
        <v>0</v>
      </c>
      <c r="AW145" s="164">
        <f t="shared" si="168"/>
        <v>0</v>
      </c>
      <c r="AX145" s="21">
        <v>0</v>
      </c>
      <c r="AY145" s="164">
        <f t="shared" si="169"/>
        <v>0</v>
      </c>
      <c r="AZ145" s="21">
        <v>0</v>
      </c>
      <c r="BA145" s="164">
        <f t="shared" si="170"/>
        <v>0</v>
      </c>
      <c r="BB145" s="21">
        <v>0</v>
      </c>
      <c r="BC145" s="164">
        <f t="shared" si="171"/>
        <v>0</v>
      </c>
      <c r="BD145" s="21">
        <v>0</v>
      </c>
      <c r="BE145" s="164">
        <f t="shared" si="172"/>
        <v>0</v>
      </c>
      <c r="BF145" s="253">
        <f t="shared" si="173"/>
        <v>0</v>
      </c>
      <c r="BG145" s="253">
        <f t="shared" si="174"/>
        <v>0</v>
      </c>
      <c r="BH145" s="10" t="b">
        <f t="shared" si="175"/>
        <v>1</v>
      </c>
      <c r="BI145" s="253">
        <f t="shared" si="176"/>
        <v>0</v>
      </c>
      <c r="BJ145" s="250">
        <f t="shared" si="179"/>
        <v>21410952</v>
      </c>
      <c r="BK145" s="251">
        <v>348</v>
      </c>
      <c r="BL145" s="251">
        <v>5</v>
      </c>
      <c r="BM145" s="252">
        <f t="shared" si="180"/>
        <v>0</v>
      </c>
      <c r="BN145" s="252">
        <f t="shared" si="181"/>
        <v>0</v>
      </c>
      <c r="BO145" s="252">
        <f t="shared" si="182"/>
        <v>0</v>
      </c>
      <c r="BP145" s="252">
        <f t="shared" si="183"/>
        <v>0</v>
      </c>
      <c r="BQ145" s="254">
        <f t="shared" si="184"/>
        <v>2868.8</v>
      </c>
      <c r="BR145">
        <f t="shared" si="177"/>
        <v>0</v>
      </c>
      <c r="BS145">
        <v>0</v>
      </c>
      <c r="BT145">
        <v>1</v>
      </c>
      <c r="BU145" t="s">
        <v>139</v>
      </c>
      <c r="BV145" t="str">
        <f t="shared" si="97"/>
        <v>0</v>
      </c>
      <c r="BW145" t="str">
        <f t="shared" si="97"/>
        <v>0</v>
      </c>
      <c r="BX145" t="str">
        <f t="shared" si="97"/>
        <v>1</v>
      </c>
      <c r="BY145" t="s">
        <v>23</v>
      </c>
      <c r="BZ145" s="253">
        <f t="shared" si="185"/>
        <v>0</v>
      </c>
      <c r="CA145" s="253">
        <f t="shared" si="186"/>
        <v>0</v>
      </c>
      <c r="CB145" s="253">
        <f t="shared" si="187"/>
        <v>0</v>
      </c>
      <c r="CC145" s="253">
        <f t="shared" si="188"/>
        <v>0</v>
      </c>
      <c r="CD145" s="253">
        <f t="shared" si="189"/>
        <v>0</v>
      </c>
      <c r="CE145" s="253">
        <f t="shared" si="190"/>
        <v>0</v>
      </c>
      <c r="CF145" s="253">
        <f t="shared" si="191"/>
        <v>0</v>
      </c>
      <c r="CG145" s="253">
        <f t="shared" si="192"/>
        <v>0</v>
      </c>
      <c r="CH145" s="253">
        <f t="shared" si="193"/>
        <v>0</v>
      </c>
      <c r="CI145" s="253">
        <f t="shared" si="194"/>
        <v>0</v>
      </c>
      <c r="CJ145" s="253">
        <f t="shared" si="195"/>
        <v>0</v>
      </c>
      <c r="CK145" s="253">
        <f t="shared" si="196"/>
        <v>0</v>
      </c>
    </row>
    <row r="146" spans="1:89" s="228" customFormat="1" ht="20.399999999999999" x14ac:dyDescent="0.3">
      <c r="B146" s="227">
        <v>88</v>
      </c>
      <c r="C146" s="193">
        <v>214011</v>
      </c>
      <c r="D146" s="331">
        <v>21411262</v>
      </c>
      <c r="E146" s="320" t="s">
        <v>186</v>
      </c>
      <c r="F146" s="229" t="s">
        <v>344</v>
      </c>
      <c r="G146" s="229" t="s">
        <v>345</v>
      </c>
      <c r="H146" s="230" t="s">
        <v>18</v>
      </c>
      <c r="I146" s="234"/>
      <c r="J146" s="230" t="s">
        <v>19</v>
      </c>
      <c r="K146" s="232">
        <f t="shared" si="149"/>
        <v>13</v>
      </c>
      <c r="L146" s="321" t="s">
        <v>187</v>
      </c>
      <c r="M146" s="105">
        <v>0</v>
      </c>
      <c r="N146" s="312">
        <f t="shared" si="178"/>
        <v>1445.59</v>
      </c>
      <c r="O146" s="233">
        <v>1445.59</v>
      </c>
      <c r="P146" s="234">
        <f t="shared" si="156"/>
        <v>18792.669999999998</v>
      </c>
      <c r="Q146" s="160" t="s">
        <v>139</v>
      </c>
      <c r="R146" s="235">
        <f t="shared" si="150"/>
        <v>0</v>
      </c>
      <c r="S146" s="234">
        <f t="shared" si="157"/>
        <v>0</v>
      </c>
      <c r="T146" s="235">
        <f t="shared" si="151"/>
        <v>7</v>
      </c>
      <c r="U146" s="234">
        <f t="shared" si="158"/>
        <v>10119.129999999999</v>
      </c>
      <c r="V146" s="235">
        <f t="shared" si="152"/>
        <v>2</v>
      </c>
      <c r="W146" s="234">
        <f t="shared" si="159"/>
        <v>2891.18</v>
      </c>
      <c r="X146" s="235">
        <f t="shared" si="153"/>
        <v>4</v>
      </c>
      <c r="Y146" s="234">
        <f t="shared" si="160"/>
        <v>5782.36</v>
      </c>
      <c r="Z146" s="234">
        <f t="shared" si="154"/>
        <v>18792.669999999998</v>
      </c>
      <c r="AA146" s="236" t="b">
        <f t="shared" si="155"/>
        <v>1</v>
      </c>
      <c r="AB146" s="230"/>
      <c r="AC146" s="243"/>
      <c r="AD146" s="230" t="s">
        <v>22</v>
      </c>
      <c r="AE146" s="229" t="s">
        <v>23</v>
      </c>
      <c r="AF146" s="244"/>
      <c r="AG146" s="245"/>
      <c r="AH146" s="314">
        <v>0</v>
      </c>
      <c r="AI146" s="315">
        <f t="shared" si="161"/>
        <v>0</v>
      </c>
      <c r="AJ146" s="240">
        <v>0</v>
      </c>
      <c r="AK146" s="315">
        <f t="shared" si="162"/>
        <v>0</v>
      </c>
      <c r="AL146" s="240">
        <v>0</v>
      </c>
      <c r="AM146" s="315">
        <f t="shared" si="163"/>
        <v>0</v>
      </c>
      <c r="AN146" s="240">
        <v>2</v>
      </c>
      <c r="AO146" s="315">
        <f t="shared" si="164"/>
        <v>2891.18</v>
      </c>
      <c r="AP146" s="240">
        <v>2</v>
      </c>
      <c r="AQ146" s="315">
        <f t="shared" si="165"/>
        <v>2891.18</v>
      </c>
      <c r="AR146" s="240">
        <v>3</v>
      </c>
      <c r="AS146" s="315">
        <f t="shared" si="166"/>
        <v>4336.7699999999995</v>
      </c>
      <c r="AT146" s="240">
        <v>0</v>
      </c>
      <c r="AU146" s="315">
        <f t="shared" si="167"/>
        <v>0</v>
      </c>
      <c r="AV146" s="240">
        <v>1</v>
      </c>
      <c r="AW146" s="315">
        <f t="shared" si="168"/>
        <v>1445.59</v>
      </c>
      <c r="AX146" s="240">
        <v>1</v>
      </c>
      <c r="AY146" s="315">
        <f t="shared" si="169"/>
        <v>1445.59</v>
      </c>
      <c r="AZ146" s="240">
        <v>1</v>
      </c>
      <c r="BA146" s="315">
        <f t="shared" si="170"/>
        <v>1445.59</v>
      </c>
      <c r="BB146" s="240">
        <v>3</v>
      </c>
      <c r="BC146" s="315">
        <f t="shared" si="171"/>
        <v>4336.7699999999995</v>
      </c>
      <c r="BD146" s="240">
        <v>0</v>
      </c>
      <c r="BE146" s="315">
        <f t="shared" si="172"/>
        <v>0</v>
      </c>
      <c r="BF146" s="327">
        <f t="shared" si="173"/>
        <v>18792.669999999998</v>
      </c>
      <c r="BG146" s="327">
        <f t="shared" si="174"/>
        <v>18792.669999999998</v>
      </c>
      <c r="BH146" s="330" t="b">
        <f t="shared" si="175"/>
        <v>1</v>
      </c>
      <c r="BI146" s="327">
        <f t="shared" si="176"/>
        <v>0</v>
      </c>
      <c r="BJ146" s="318">
        <f t="shared" si="179"/>
        <v>21411262</v>
      </c>
      <c r="BK146" s="324">
        <v>348</v>
      </c>
      <c r="BL146" s="324">
        <v>5</v>
      </c>
      <c r="BM146" s="325">
        <f t="shared" si="180"/>
        <v>0</v>
      </c>
      <c r="BN146" s="325">
        <f t="shared" si="181"/>
        <v>7</v>
      </c>
      <c r="BO146" s="325">
        <f t="shared" si="182"/>
        <v>2</v>
      </c>
      <c r="BP146" s="325">
        <f t="shared" si="183"/>
        <v>4</v>
      </c>
      <c r="BQ146" s="326">
        <f t="shared" si="184"/>
        <v>1445.59</v>
      </c>
      <c r="BR146" s="228">
        <f t="shared" si="177"/>
        <v>0</v>
      </c>
      <c r="BS146" s="228">
        <v>0</v>
      </c>
      <c r="BT146" s="228">
        <v>1</v>
      </c>
      <c r="BU146" s="228" t="s">
        <v>139</v>
      </c>
      <c r="BV146" s="228" t="str">
        <f t="shared" si="97"/>
        <v>0</v>
      </c>
      <c r="BW146" s="228" t="str">
        <f t="shared" si="97"/>
        <v>0</v>
      </c>
      <c r="BX146" s="228" t="str">
        <f t="shared" si="97"/>
        <v>1</v>
      </c>
      <c r="BY146" s="228" t="s">
        <v>23</v>
      </c>
      <c r="BZ146" s="327">
        <f t="shared" si="185"/>
        <v>0</v>
      </c>
      <c r="CA146" s="327">
        <f t="shared" si="186"/>
        <v>0</v>
      </c>
      <c r="CB146" s="327">
        <f t="shared" si="187"/>
        <v>0</v>
      </c>
      <c r="CC146" s="327">
        <f t="shared" si="188"/>
        <v>2891.18</v>
      </c>
      <c r="CD146" s="327">
        <f t="shared" si="189"/>
        <v>2891.18</v>
      </c>
      <c r="CE146" s="327">
        <f t="shared" si="190"/>
        <v>4336.7699999999995</v>
      </c>
      <c r="CF146" s="327">
        <f t="shared" si="191"/>
        <v>0</v>
      </c>
      <c r="CG146" s="327">
        <f t="shared" si="192"/>
        <v>1445.59</v>
      </c>
      <c r="CH146" s="327">
        <f t="shared" si="193"/>
        <v>1445.59</v>
      </c>
      <c r="CI146" s="327">
        <f t="shared" si="194"/>
        <v>1445.59</v>
      </c>
      <c r="CJ146" s="327">
        <f t="shared" si="195"/>
        <v>4336.7699999999995</v>
      </c>
      <c r="CK146" s="327">
        <f t="shared" si="196"/>
        <v>0</v>
      </c>
    </row>
    <row r="147" spans="1:89" ht="27.6" x14ac:dyDescent="0.3">
      <c r="B147" s="129">
        <v>87</v>
      </c>
      <c r="C147" s="192">
        <v>214011</v>
      </c>
      <c r="D147" s="189">
        <v>21410953</v>
      </c>
      <c r="E147" s="128" t="s">
        <v>185</v>
      </c>
      <c r="F147" s="108" t="s">
        <v>344</v>
      </c>
      <c r="G147" s="108" t="s">
        <v>345</v>
      </c>
      <c r="H147" s="109" t="s">
        <v>18</v>
      </c>
      <c r="I147" s="110"/>
      <c r="J147" s="109" t="s">
        <v>19</v>
      </c>
      <c r="K147" s="111">
        <f t="shared" si="149"/>
        <v>0</v>
      </c>
      <c r="L147" s="166" t="s">
        <v>187</v>
      </c>
      <c r="M147" s="201">
        <v>0</v>
      </c>
      <c r="N147" s="262">
        <f t="shared" si="178"/>
        <v>2868.8</v>
      </c>
      <c r="O147" s="106">
        <v>2868.8</v>
      </c>
      <c r="P147" s="110">
        <f t="shared" si="156"/>
        <v>0</v>
      </c>
      <c r="Q147" s="112" t="s">
        <v>139</v>
      </c>
      <c r="R147" s="113">
        <f t="shared" si="150"/>
        <v>0</v>
      </c>
      <c r="S147" s="114">
        <f t="shared" si="157"/>
        <v>0</v>
      </c>
      <c r="T147" s="113">
        <f t="shared" si="151"/>
        <v>0</v>
      </c>
      <c r="U147" s="115">
        <f t="shared" si="158"/>
        <v>0</v>
      </c>
      <c r="V147" s="113">
        <f t="shared" si="152"/>
        <v>0</v>
      </c>
      <c r="W147" s="115">
        <f t="shared" si="159"/>
        <v>0</v>
      </c>
      <c r="X147" s="113">
        <f t="shared" si="153"/>
        <v>0</v>
      </c>
      <c r="Y147" s="115">
        <f t="shared" si="160"/>
        <v>0</v>
      </c>
      <c r="Z147" s="116">
        <f t="shared" si="154"/>
        <v>0</v>
      </c>
      <c r="AA147" s="117" t="b">
        <f t="shared" si="155"/>
        <v>1</v>
      </c>
      <c r="AB147" s="130"/>
      <c r="AC147" s="132"/>
      <c r="AD147" s="109" t="s">
        <v>22</v>
      </c>
      <c r="AE147" s="108" t="s">
        <v>23</v>
      </c>
      <c r="AF147" s="119"/>
      <c r="AG147" s="120"/>
      <c r="AH147" s="121">
        <v>0</v>
      </c>
      <c r="AI147" s="164">
        <f t="shared" si="161"/>
        <v>0</v>
      </c>
      <c r="AJ147" s="21">
        <v>0</v>
      </c>
      <c r="AK147" s="164">
        <f t="shared" si="162"/>
        <v>0</v>
      </c>
      <c r="AL147" s="21">
        <v>0</v>
      </c>
      <c r="AM147" s="164">
        <f t="shared" si="163"/>
        <v>0</v>
      </c>
      <c r="AN147" s="21">
        <v>0</v>
      </c>
      <c r="AO147" s="164">
        <f t="shared" si="164"/>
        <v>0</v>
      </c>
      <c r="AP147" s="21">
        <v>0</v>
      </c>
      <c r="AQ147" s="164">
        <f t="shared" si="165"/>
        <v>0</v>
      </c>
      <c r="AR147" s="21">
        <v>0</v>
      </c>
      <c r="AS147" s="164">
        <f t="shared" si="166"/>
        <v>0</v>
      </c>
      <c r="AT147" s="21">
        <v>0</v>
      </c>
      <c r="AU147" s="164">
        <f t="shared" si="167"/>
        <v>0</v>
      </c>
      <c r="AV147" s="21">
        <v>0</v>
      </c>
      <c r="AW147" s="164">
        <f t="shared" si="168"/>
        <v>0</v>
      </c>
      <c r="AX147" s="21">
        <v>0</v>
      </c>
      <c r="AY147" s="164">
        <f t="shared" si="169"/>
        <v>0</v>
      </c>
      <c r="AZ147" s="21">
        <v>0</v>
      </c>
      <c r="BA147" s="164">
        <f t="shared" si="170"/>
        <v>0</v>
      </c>
      <c r="BB147" s="21">
        <v>0</v>
      </c>
      <c r="BC147" s="164">
        <f t="shared" si="171"/>
        <v>0</v>
      </c>
      <c r="BD147" s="21">
        <v>0</v>
      </c>
      <c r="BE147" s="164">
        <f t="shared" si="172"/>
        <v>0</v>
      </c>
      <c r="BF147" s="253">
        <f t="shared" si="173"/>
        <v>0</v>
      </c>
      <c r="BG147" s="253">
        <f t="shared" si="174"/>
        <v>0</v>
      </c>
      <c r="BH147" s="10" t="b">
        <f t="shared" si="175"/>
        <v>1</v>
      </c>
      <c r="BI147" s="253">
        <f t="shared" si="176"/>
        <v>0</v>
      </c>
      <c r="BJ147" s="250">
        <f t="shared" si="179"/>
        <v>21410953</v>
      </c>
      <c r="BK147" s="251">
        <v>348</v>
      </c>
      <c r="BL147" s="251">
        <v>5</v>
      </c>
      <c r="BM147" s="252">
        <f t="shared" si="180"/>
        <v>0</v>
      </c>
      <c r="BN147" s="252">
        <f t="shared" si="181"/>
        <v>0</v>
      </c>
      <c r="BO147" s="252">
        <f t="shared" si="182"/>
        <v>0</v>
      </c>
      <c r="BP147" s="252">
        <f t="shared" si="183"/>
        <v>0</v>
      </c>
      <c r="BQ147" s="254">
        <f t="shared" si="184"/>
        <v>2868.8</v>
      </c>
      <c r="BR147">
        <f t="shared" si="177"/>
        <v>0</v>
      </c>
      <c r="BS147">
        <v>0</v>
      </c>
      <c r="BT147">
        <v>1</v>
      </c>
      <c r="BU147" t="s">
        <v>139</v>
      </c>
      <c r="BV147" t="str">
        <f t="shared" si="97"/>
        <v>0</v>
      </c>
      <c r="BW147" t="str">
        <f t="shared" si="97"/>
        <v>0</v>
      </c>
      <c r="BX147" t="str">
        <f t="shared" si="97"/>
        <v>1</v>
      </c>
      <c r="BY147" t="s">
        <v>23</v>
      </c>
      <c r="BZ147" s="253">
        <f t="shared" si="185"/>
        <v>0</v>
      </c>
      <c r="CA147" s="253">
        <f t="shared" si="186"/>
        <v>0</v>
      </c>
      <c r="CB147" s="253">
        <f t="shared" si="187"/>
        <v>0</v>
      </c>
      <c r="CC147" s="253">
        <f t="shared" si="188"/>
        <v>0</v>
      </c>
      <c r="CD147" s="253">
        <f t="shared" si="189"/>
        <v>0</v>
      </c>
      <c r="CE147" s="253">
        <f t="shared" si="190"/>
        <v>0</v>
      </c>
      <c r="CF147" s="253">
        <f t="shared" si="191"/>
        <v>0</v>
      </c>
      <c r="CG147" s="253">
        <f t="shared" si="192"/>
        <v>0</v>
      </c>
      <c r="CH147" s="253">
        <f t="shared" si="193"/>
        <v>0</v>
      </c>
      <c r="CI147" s="253">
        <f t="shared" si="194"/>
        <v>0</v>
      </c>
      <c r="CJ147" s="253">
        <f t="shared" si="195"/>
        <v>0</v>
      </c>
      <c r="CK147" s="253">
        <f t="shared" si="196"/>
        <v>0</v>
      </c>
    </row>
    <row r="148" spans="1:89" ht="51" x14ac:dyDescent="0.3">
      <c r="B148" s="129">
        <v>91</v>
      </c>
      <c r="C148" s="192">
        <v>215021</v>
      </c>
      <c r="D148" s="190">
        <v>21520001</v>
      </c>
      <c r="E148" s="167" t="s">
        <v>357</v>
      </c>
      <c r="F148" s="108" t="s">
        <v>344</v>
      </c>
      <c r="G148" s="108" t="s">
        <v>345</v>
      </c>
      <c r="H148" s="109" t="s">
        <v>18</v>
      </c>
      <c r="I148" s="110"/>
      <c r="J148" s="109" t="s">
        <v>19</v>
      </c>
      <c r="K148" s="111">
        <f t="shared" si="149"/>
        <v>0</v>
      </c>
      <c r="L148" s="166" t="s">
        <v>187</v>
      </c>
      <c r="M148" s="104">
        <v>0</v>
      </c>
      <c r="N148" s="262">
        <f t="shared" si="178"/>
        <v>5.38</v>
      </c>
      <c r="O148" s="137">
        <v>5.38</v>
      </c>
      <c r="P148" s="110">
        <f t="shared" si="156"/>
        <v>0</v>
      </c>
      <c r="Q148" s="112" t="s">
        <v>139</v>
      </c>
      <c r="R148" s="113">
        <f t="shared" si="150"/>
        <v>0</v>
      </c>
      <c r="S148" s="114">
        <f t="shared" si="157"/>
        <v>0</v>
      </c>
      <c r="T148" s="113">
        <f t="shared" si="151"/>
        <v>0</v>
      </c>
      <c r="U148" s="115">
        <f t="shared" si="158"/>
        <v>0</v>
      </c>
      <c r="V148" s="113">
        <f t="shared" si="152"/>
        <v>0</v>
      </c>
      <c r="W148" s="115">
        <f t="shared" si="159"/>
        <v>0</v>
      </c>
      <c r="X148" s="113">
        <f t="shared" si="153"/>
        <v>0</v>
      </c>
      <c r="Y148" s="115">
        <f t="shared" si="160"/>
        <v>0</v>
      </c>
      <c r="Z148" s="116">
        <f t="shared" si="154"/>
        <v>0</v>
      </c>
      <c r="AA148" s="117" t="b">
        <f t="shared" si="155"/>
        <v>1</v>
      </c>
      <c r="AB148" s="109"/>
      <c r="AC148" s="122"/>
      <c r="AD148" s="109" t="s">
        <v>22</v>
      </c>
      <c r="AE148" s="108" t="s">
        <v>23</v>
      </c>
      <c r="AF148" s="119"/>
      <c r="AG148" s="120"/>
      <c r="AH148" s="121">
        <v>0</v>
      </c>
      <c r="AI148" s="164">
        <f t="shared" si="161"/>
        <v>0</v>
      </c>
      <c r="AJ148" s="21">
        <v>0</v>
      </c>
      <c r="AK148" s="164">
        <f t="shared" si="162"/>
        <v>0</v>
      </c>
      <c r="AL148" s="21">
        <v>0</v>
      </c>
      <c r="AM148" s="164">
        <f t="shared" si="163"/>
        <v>0</v>
      </c>
      <c r="AN148" s="21">
        <v>0</v>
      </c>
      <c r="AO148" s="164">
        <f t="shared" si="164"/>
        <v>0</v>
      </c>
      <c r="AP148" s="21">
        <v>0</v>
      </c>
      <c r="AQ148" s="164">
        <f t="shared" si="165"/>
        <v>0</v>
      </c>
      <c r="AR148" s="21">
        <v>0</v>
      </c>
      <c r="AS148" s="164">
        <f t="shared" si="166"/>
        <v>0</v>
      </c>
      <c r="AT148" s="21">
        <v>0</v>
      </c>
      <c r="AU148" s="164">
        <f t="shared" si="167"/>
        <v>0</v>
      </c>
      <c r="AV148" s="21">
        <v>0</v>
      </c>
      <c r="AW148" s="164">
        <f t="shared" si="168"/>
        <v>0</v>
      </c>
      <c r="AX148" s="21">
        <v>0</v>
      </c>
      <c r="AY148" s="164">
        <f t="shared" si="169"/>
        <v>0</v>
      </c>
      <c r="AZ148" s="21">
        <v>0</v>
      </c>
      <c r="BA148" s="164">
        <f t="shared" si="170"/>
        <v>0</v>
      </c>
      <c r="BB148" s="21">
        <v>0</v>
      </c>
      <c r="BC148" s="164">
        <f t="shared" si="171"/>
        <v>0</v>
      </c>
      <c r="BD148" s="21">
        <v>0</v>
      </c>
      <c r="BE148" s="164">
        <f t="shared" si="172"/>
        <v>0</v>
      </c>
      <c r="BF148" s="253">
        <f t="shared" si="173"/>
        <v>0</v>
      </c>
      <c r="BG148" s="253">
        <f t="shared" si="174"/>
        <v>0</v>
      </c>
      <c r="BH148" s="10" t="b">
        <f t="shared" si="175"/>
        <v>1</v>
      </c>
      <c r="BI148" s="253">
        <f t="shared" si="176"/>
        <v>0</v>
      </c>
      <c r="BJ148" s="250">
        <f t="shared" si="179"/>
        <v>21520001</v>
      </c>
      <c r="BK148" s="251">
        <v>348</v>
      </c>
      <c r="BL148" s="251">
        <v>5</v>
      </c>
      <c r="BM148" s="252">
        <f t="shared" si="180"/>
        <v>0</v>
      </c>
      <c r="BN148" s="252">
        <f t="shared" si="181"/>
        <v>0</v>
      </c>
      <c r="BO148" s="252">
        <f t="shared" si="182"/>
        <v>0</v>
      </c>
      <c r="BP148" s="252">
        <f t="shared" si="183"/>
        <v>0</v>
      </c>
      <c r="BQ148" s="254">
        <f t="shared" si="184"/>
        <v>5.38</v>
      </c>
      <c r="BR148">
        <f t="shared" si="177"/>
        <v>0</v>
      </c>
      <c r="BS148">
        <v>0</v>
      </c>
      <c r="BT148">
        <v>1</v>
      </c>
      <c r="BU148" t="s">
        <v>139</v>
      </c>
      <c r="BV148" t="str">
        <f t="shared" si="97"/>
        <v>0</v>
      </c>
      <c r="BW148" t="str">
        <f t="shared" si="97"/>
        <v>0</v>
      </c>
      <c r="BX148" t="str">
        <f t="shared" si="97"/>
        <v>1</v>
      </c>
      <c r="BY148" t="s">
        <v>23</v>
      </c>
      <c r="BZ148" s="253">
        <f t="shared" si="185"/>
        <v>0</v>
      </c>
      <c r="CA148" s="253">
        <f t="shared" si="186"/>
        <v>0</v>
      </c>
      <c r="CB148" s="253">
        <f t="shared" si="187"/>
        <v>0</v>
      </c>
      <c r="CC148" s="253">
        <f t="shared" si="188"/>
        <v>0</v>
      </c>
      <c r="CD148" s="253">
        <f t="shared" si="189"/>
        <v>0</v>
      </c>
      <c r="CE148" s="253">
        <f t="shared" si="190"/>
        <v>0</v>
      </c>
      <c r="CF148" s="253">
        <f t="shared" si="191"/>
        <v>0</v>
      </c>
      <c r="CG148" s="253">
        <f t="shared" si="192"/>
        <v>0</v>
      </c>
      <c r="CH148" s="253">
        <f t="shared" si="193"/>
        <v>0</v>
      </c>
      <c r="CI148" s="253">
        <f t="shared" si="194"/>
        <v>0</v>
      </c>
      <c r="CJ148" s="253">
        <f t="shared" si="195"/>
        <v>0</v>
      </c>
      <c r="CK148" s="253">
        <f t="shared" si="196"/>
        <v>0</v>
      </c>
    </row>
    <row r="149" spans="1:89" ht="20.399999999999999" x14ac:dyDescent="0.3">
      <c r="B149" s="129">
        <v>92</v>
      </c>
      <c r="C149" s="191">
        <v>216011</v>
      </c>
      <c r="D149" s="191">
        <v>21610002</v>
      </c>
      <c r="E149" s="139" t="s">
        <v>217</v>
      </c>
      <c r="F149" s="108" t="s">
        <v>344</v>
      </c>
      <c r="G149" s="108" t="s">
        <v>345</v>
      </c>
      <c r="H149" s="109" t="s">
        <v>18</v>
      </c>
      <c r="I149" s="123"/>
      <c r="J149" s="109" t="s">
        <v>19</v>
      </c>
      <c r="K149" s="111">
        <f t="shared" si="149"/>
        <v>0</v>
      </c>
      <c r="L149" s="140" t="s">
        <v>208</v>
      </c>
      <c r="M149" s="201">
        <v>16</v>
      </c>
      <c r="N149" s="262">
        <f t="shared" si="178"/>
        <v>188</v>
      </c>
      <c r="O149" s="141">
        <v>188</v>
      </c>
      <c r="P149" s="110">
        <f t="shared" si="156"/>
        <v>0</v>
      </c>
      <c r="Q149" s="112" t="s">
        <v>139</v>
      </c>
      <c r="R149" s="113">
        <f t="shared" si="150"/>
        <v>0</v>
      </c>
      <c r="S149" s="114">
        <f t="shared" si="157"/>
        <v>0</v>
      </c>
      <c r="T149" s="113">
        <f t="shared" si="151"/>
        <v>0</v>
      </c>
      <c r="U149" s="115">
        <f t="shared" si="158"/>
        <v>0</v>
      </c>
      <c r="V149" s="113">
        <f t="shared" si="152"/>
        <v>0</v>
      </c>
      <c r="W149" s="115">
        <f t="shared" si="159"/>
        <v>0</v>
      </c>
      <c r="X149" s="113">
        <f t="shared" si="153"/>
        <v>0</v>
      </c>
      <c r="Y149" s="115">
        <f t="shared" si="160"/>
        <v>0</v>
      </c>
      <c r="Z149" s="116">
        <f t="shared" si="154"/>
        <v>0</v>
      </c>
      <c r="AA149" s="117" t="b">
        <f t="shared" si="155"/>
        <v>1</v>
      </c>
      <c r="AB149" s="123"/>
      <c r="AC149" s="124"/>
      <c r="AD149" s="109" t="s">
        <v>22</v>
      </c>
      <c r="AE149" s="108" t="s">
        <v>23</v>
      </c>
      <c r="AF149" s="125"/>
      <c r="AG149" s="126"/>
      <c r="AH149" s="121">
        <v>0</v>
      </c>
      <c r="AI149" s="164">
        <f t="shared" si="161"/>
        <v>0</v>
      </c>
      <c r="AJ149" s="22">
        <v>0</v>
      </c>
      <c r="AK149" s="164">
        <f t="shared" si="162"/>
        <v>0</v>
      </c>
      <c r="AL149" s="22"/>
      <c r="AM149" s="164">
        <f t="shared" si="163"/>
        <v>0</v>
      </c>
      <c r="AN149" s="22"/>
      <c r="AO149" s="164">
        <f t="shared" si="164"/>
        <v>0</v>
      </c>
      <c r="AP149" s="22"/>
      <c r="AQ149" s="164">
        <f t="shared" si="165"/>
        <v>0</v>
      </c>
      <c r="AR149" s="22"/>
      <c r="AS149" s="164">
        <f t="shared" si="166"/>
        <v>0</v>
      </c>
      <c r="AT149" s="22"/>
      <c r="AU149" s="164">
        <f t="shared" si="167"/>
        <v>0</v>
      </c>
      <c r="AV149" s="22"/>
      <c r="AW149" s="164">
        <f t="shared" si="168"/>
        <v>0</v>
      </c>
      <c r="AX149" s="22"/>
      <c r="AY149" s="164">
        <f t="shared" si="169"/>
        <v>0</v>
      </c>
      <c r="AZ149" s="22"/>
      <c r="BA149" s="164">
        <f t="shared" si="170"/>
        <v>0</v>
      </c>
      <c r="BB149" s="22"/>
      <c r="BC149" s="164">
        <f t="shared" si="171"/>
        <v>0</v>
      </c>
      <c r="BD149" s="22"/>
      <c r="BE149" s="164">
        <f t="shared" si="172"/>
        <v>0</v>
      </c>
      <c r="BF149" s="253">
        <f t="shared" si="173"/>
        <v>0</v>
      </c>
      <c r="BG149" s="253">
        <f t="shared" si="174"/>
        <v>0</v>
      </c>
      <c r="BH149" s="10" t="b">
        <f t="shared" si="175"/>
        <v>1</v>
      </c>
      <c r="BI149" s="253">
        <f t="shared" si="176"/>
        <v>0</v>
      </c>
      <c r="BJ149" s="250">
        <f t="shared" si="179"/>
        <v>21610002</v>
      </c>
      <c r="BK149" s="251">
        <v>348</v>
      </c>
      <c r="BL149" s="251">
        <v>5</v>
      </c>
      <c r="BM149" s="252">
        <f t="shared" si="180"/>
        <v>0</v>
      </c>
      <c r="BN149" s="252">
        <f t="shared" si="181"/>
        <v>0</v>
      </c>
      <c r="BO149" s="252">
        <f t="shared" si="182"/>
        <v>0</v>
      </c>
      <c r="BP149" s="252">
        <f t="shared" si="183"/>
        <v>0</v>
      </c>
      <c r="BQ149" s="254">
        <f t="shared" si="184"/>
        <v>188</v>
      </c>
      <c r="BR149">
        <f t="shared" si="177"/>
        <v>16</v>
      </c>
      <c r="BS149">
        <v>0</v>
      </c>
      <c r="BT149">
        <v>1</v>
      </c>
      <c r="BU149" t="s">
        <v>139</v>
      </c>
      <c r="BV149" t="str">
        <f t="shared" si="97"/>
        <v>0</v>
      </c>
      <c r="BW149" t="str">
        <f t="shared" si="97"/>
        <v>0</v>
      </c>
      <c r="BX149" t="str">
        <f t="shared" si="97"/>
        <v>1</v>
      </c>
      <c r="BY149" t="s">
        <v>23</v>
      </c>
      <c r="BZ149" s="253">
        <f t="shared" si="185"/>
        <v>0</v>
      </c>
      <c r="CA149" s="253">
        <f t="shared" si="186"/>
        <v>0</v>
      </c>
      <c r="CB149" s="253">
        <f t="shared" si="187"/>
        <v>0</v>
      </c>
      <c r="CC149" s="253">
        <f t="shared" si="188"/>
        <v>0</v>
      </c>
      <c r="CD149" s="253">
        <f t="shared" si="189"/>
        <v>0</v>
      </c>
      <c r="CE149" s="253">
        <f t="shared" si="190"/>
        <v>0</v>
      </c>
      <c r="CF149" s="253">
        <f t="shared" si="191"/>
        <v>0</v>
      </c>
      <c r="CG149" s="253">
        <f t="shared" si="192"/>
        <v>0</v>
      </c>
      <c r="CH149" s="253">
        <f t="shared" si="193"/>
        <v>0</v>
      </c>
      <c r="CI149" s="253">
        <f t="shared" si="194"/>
        <v>0</v>
      </c>
      <c r="CJ149" s="253">
        <f t="shared" si="195"/>
        <v>0</v>
      </c>
      <c r="CK149" s="253">
        <f t="shared" si="196"/>
        <v>0</v>
      </c>
    </row>
    <row r="150" spans="1:89" ht="20.399999999999999" x14ac:dyDescent="0.3">
      <c r="A150" s="218"/>
      <c r="B150" s="194">
        <v>92</v>
      </c>
      <c r="C150" s="219">
        <v>216011</v>
      </c>
      <c r="D150" s="219">
        <v>21610002</v>
      </c>
      <c r="E150" s="220" t="s">
        <v>217</v>
      </c>
      <c r="F150" s="198" t="s">
        <v>344</v>
      </c>
      <c r="G150" s="198" t="s">
        <v>345</v>
      </c>
      <c r="H150" s="199" t="s">
        <v>18</v>
      </c>
      <c r="I150" s="194"/>
      <c r="J150" s="199" t="s">
        <v>19</v>
      </c>
      <c r="K150" s="200">
        <f t="shared" si="149"/>
        <v>0</v>
      </c>
      <c r="L150" s="221" t="s">
        <v>208</v>
      </c>
      <c r="M150" s="201">
        <v>16</v>
      </c>
      <c r="N150" s="262">
        <f t="shared" si="178"/>
        <v>188</v>
      </c>
      <c r="O150" s="222">
        <v>188</v>
      </c>
      <c r="P150" s="110">
        <f t="shared" si="156"/>
        <v>0</v>
      </c>
      <c r="Q150" s="204" t="s">
        <v>139</v>
      </c>
      <c r="R150" s="113">
        <f t="shared" si="150"/>
        <v>0</v>
      </c>
      <c r="S150" s="114">
        <f t="shared" si="157"/>
        <v>0</v>
      </c>
      <c r="T150" s="113">
        <f t="shared" si="151"/>
        <v>0</v>
      </c>
      <c r="U150" s="115">
        <f t="shared" si="158"/>
        <v>0</v>
      </c>
      <c r="V150" s="113">
        <f t="shared" si="152"/>
        <v>0</v>
      </c>
      <c r="W150" s="115">
        <f t="shared" si="159"/>
        <v>0</v>
      </c>
      <c r="X150" s="113">
        <f t="shared" si="153"/>
        <v>0</v>
      </c>
      <c r="Y150" s="115">
        <f t="shared" si="160"/>
        <v>0</v>
      </c>
      <c r="Z150" s="116">
        <f t="shared" si="154"/>
        <v>0</v>
      </c>
      <c r="AA150" s="117" t="b">
        <f t="shared" si="155"/>
        <v>1</v>
      </c>
      <c r="AB150" s="194"/>
      <c r="AC150" s="213"/>
      <c r="AD150" s="109" t="s">
        <v>22</v>
      </c>
      <c r="AE150" s="108" t="s">
        <v>23</v>
      </c>
      <c r="AF150" s="214"/>
      <c r="AG150" s="215"/>
      <c r="AH150" s="210"/>
      <c r="AI150" s="164">
        <f t="shared" si="161"/>
        <v>0</v>
      </c>
      <c r="AJ150" s="223"/>
      <c r="AK150" s="164">
        <f t="shared" si="162"/>
        <v>0</v>
      </c>
      <c r="AL150" s="223">
        <v>0</v>
      </c>
      <c r="AM150" s="164">
        <f t="shared" si="163"/>
        <v>0</v>
      </c>
      <c r="AN150" s="223">
        <v>0</v>
      </c>
      <c r="AO150" s="164">
        <f t="shared" si="164"/>
        <v>0</v>
      </c>
      <c r="AP150" s="223">
        <v>0</v>
      </c>
      <c r="AQ150" s="164">
        <f t="shared" si="165"/>
        <v>0</v>
      </c>
      <c r="AR150" s="223">
        <v>0</v>
      </c>
      <c r="AS150" s="164">
        <f t="shared" si="166"/>
        <v>0</v>
      </c>
      <c r="AT150" s="223">
        <v>0</v>
      </c>
      <c r="AU150" s="164">
        <f t="shared" si="167"/>
        <v>0</v>
      </c>
      <c r="AV150" s="223">
        <v>0</v>
      </c>
      <c r="AW150" s="164">
        <f t="shared" si="168"/>
        <v>0</v>
      </c>
      <c r="AX150" s="223">
        <v>0</v>
      </c>
      <c r="AY150" s="164">
        <f t="shared" si="169"/>
        <v>0</v>
      </c>
      <c r="AZ150" s="223">
        <v>0</v>
      </c>
      <c r="BA150" s="164">
        <f t="shared" si="170"/>
        <v>0</v>
      </c>
      <c r="BB150" s="223">
        <v>0</v>
      </c>
      <c r="BC150" s="164">
        <f t="shared" si="171"/>
        <v>0</v>
      </c>
      <c r="BD150" s="223">
        <v>0</v>
      </c>
      <c r="BE150" s="164">
        <f t="shared" si="172"/>
        <v>0</v>
      </c>
      <c r="BF150" s="253">
        <f t="shared" si="173"/>
        <v>0</v>
      </c>
      <c r="BG150" s="253">
        <f t="shared" si="174"/>
        <v>0</v>
      </c>
      <c r="BH150" s="10" t="b">
        <f t="shared" si="175"/>
        <v>1</v>
      </c>
      <c r="BI150" s="253">
        <f t="shared" si="176"/>
        <v>0</v>
      </c>
      <c r="BJ150" s="250">
        <f t="shared" si="179"/>
        <v>21610002</v>
      </c>
      <c r="BK150" s="251">
        <v>348</v>
      </c>
      <c r="BL150" s="251">
        <v>5</v>
      </c>
      <c r="BM150" s="252">
        <f t="shared" si="180"/>
        <v>0</v>
      </c>
      <c r="BN150" s="252">
        <f t="shared" si="181"/>
        <v>0</v>
      </c>
      <c r="BO150" s="252">
        <f t="shared" si="182"/>
        <v>0</v>
      </c>
      <c r="BP150" s="252">
        <f t="shared" si="183"/>
        <v>0</v>
      </c>
      <c r="BQ150" s="254">
        <f t="shared" si="184"/>
        <v>188</v>
      </c>
      <c r="BR150">
        <f t="shared" si="177"/>
        <v>16</v>
      </c>
      <c r="BS150">
        <v>0</v>
      </c>
      <c r="BT150">
        <v>1</v>
      </c>
      <c r="BU150" t="s">
        <v>139</v>
      </c>
      <c r="BV150" t="str">
        <f t="shared" ref="BV150:BX215" si="197">IF(AB150 = "X", "1", "0")</f>
        <v>0</v>
      </c>
      <c r="BW150" t="str">
        <f t="shared" si="197"/>
        <v>0</v>
      </c>
      <c r="BX150" t="str">
        <f t="shared" si="197"/>
        <v>1</v>
      </c>
      <c r="BY150" t="s">
        <v>23</v>
      </c>
      <c r="BZ150" s="253">
        <f t="shared" si="185"/>
        <v>0</v>
      </c>
      <c r="CA150" s="253">
        <f t="shared" si="186"/>
        <v>0</v>
      </c>
      <c r="CB150" s="253">
        <f t="shared" si="187"/>
        <v>0</v>
      </c>
      <c r="CC150" s="253">
        <f t="shared" si="188"/>
        <v>0</v>
      </c>
      <c r="CD150" s="253">
        <f t="shared" si="189"/>
        <v>0</v>
      </c>
      <c r="CE150" s="253">
        <f t="shared" si="190"/>
        <v>0</v>
      </c>
      <c r="CF150" s="253">
        <f t="shared" si="191"/>
        <v>0</v>
      </c>
      <c r="CG150" s="253">
        <f t="shared" si="192"/>
        <v>0</v>
      </c>
      <c r="CH150" s="253">
        <f t="shared" si="193"/>
        <v>0</v>
      </c>
      <c r="CI150" s="253">
        <f t="shared" si="194"/>
        <v>0</v>
      </c>
      <c r="CJ150" s="253">
        <f t="shared" si="195"/>
        <v>0</v>
      </c>
      <c r="CK150" s="253">
        <f t="shared" si="196"/>
        <v>0</v>
      </c>
    </row>
    <row r="151" spans="1:89" ht="20.399999999999999" x14ac:dyDescent="0.3">
      <c r="B151" s="129">
        <v>93</v>
      </c>
      <c r="C151" s="191">
        <v>216011</v>
      </c>
      <c r="D151" s="191">
        <v>21610006</v>
      </c>
      <c r="E151" s="139" t="s">
        <v>188</v>
      </c>
      <c r="F151" s="108" t="s">
        <v>344</v>
      </c>
      <c r="G151" s="108" t="s">
        <v>345</v>
      </c>
      <c r="H151" s="109" t="s">
        <v>18</v>
      </c>
      <c r="I151" s="123"/>
      <c r="J151" s="109" t="s">
        <v>19</v>
      </c>
      <c r="K151" s="111">
        <f t="shared" si="149"/>
        <v>5</v>
      </c>
      <c r="L151" s="142" t="s">
        <v>206</v>
      </c>
      <c r="M151" s="201">
        <v>16</v>
      </c>
      <c r="N151" s="262">
        <f t="shared" si="178"/>
        <v>19</v>
      </c>
      <c r="O151" s="141">
        <v>19</v>
      </c>
      <c r="P151" s="110">
        <f t="shared" si="156"/>
        <v>110.19999999999999</v>
      </c>
      <c r="Q151" s="112" t="s">
        <v>139</v>
      </c>
      <c r="R151" s="113">
        <f t="shared" si="150"/>
        <v>5</v>
      </c>
      <c r="S151" s="114">
        <f t="shared" si="157"/>
        <v>110.19999999999999</v>
      </c>
      <c r="T151" s="113">
        <f t="shared" si="151"/>
        <v>0</v>
      </c>
      <c r="U151" s="115">
        <f t="shared" si="158"/>
        <v>0</v>
      </c>
      <c r="V151" s="113">
        <f t="shared" si="152"/>
        <v>0</v>
      </c>
      <c r="W151" s="115">
        <f t="shared" si="159"/>
        <v>0</v>
      </c>
      <c r="X151" s="113">
        <f t="shared" si="153"/>
        <v>0</v>
      </c>
      <c r="Y151" s="115">
        <f t="shared" si="160"/>
        <v>0</v>
      </c>
      <c r="Z151" s="116">
        <f t="shared" si="154"/>
        <v>110.19999999999999</v>
      </c>
      <c r="AA151" s="117" t="b">
        <f t="shared" si="155"/>
        <v>1</v>
      </c>
      <c r="AB151" s="123"/>
      <c r="AC151" s="124"/>
      <c r="AD151" s="109" t="s">
        <v>22</v>
      </c>
      <c r="AE151" s="108" t="s">
        <v>23</v>
      </c>
      <c r="AF151" s="125"/>
      <c r="AG151" s="126"/>
      <c r="AH151" s="121">
        <v>0</v>
      </c>
      <c r="AI151" s="164">
        <f t="shared" si="161"/>
        <v>0</v>
      </c>
      <c r="AJ151" s="22">
        <v>5</v>
      </c>
      <c r="AK151" s="164">
        <f t="shared" si="162"/>
        <v>110.19999999999999</v>
      </c>
      <c r="AL151" s="22"/>
      <c r="AM151" s="164">
        <f t="shared" si="163"/>
        <v>0</v>
      </c>
      <c r="AN151" s="22"/>
      <c r="AO151" s="164">
        <f t="shared" si="164"/>
        <v>0</v>
      </c>
      <c r="AP151" s="22"/>
      <c r="AQ151" s="164">
        <f t="shared" si="165"/>
        <v>0</v>
      </c>
      <c r="AR151" s="22"/>
      <c r="AS151" s="164">
        <f t="shared" si="166"/>
        <v>0</v>
      </c>
      <c r="AT151" s="22"/>
      <c r="AU151" s="164">
        <f t="shared" si="167"/>
        <v>0</v>
      </c>
      <c r="AV151" s="22"/>
      <c r="AW151" s="164">
        <f t="shared" si="168"/>
        <v>0</v>
      </c>
      <c r="AX151" s="22"/>
      <c r="AY151" s="164">
        <f t="shared" si="169"/>
        <v>0</v>
      </c>
      <c r="AZ151" s="22"/>
      <c r="BA151" s="164">
        <f t="shared" si="170"/>
        <v>0</v>
      </c>
      <c r="BB151" s="22"/>
      <c r="BC151" s="164">
        <f t="shared" si="171"/>
        <v>0</v>
      </c>
      <c r="BD151" s="22"/>
      <c r="BE151" s="164">
        <f t="shared" si="172"/>
        <v>0</v>
      </c>
      <c r="BF151" s="253">
        <f t="shared" si="173"/>
        <v>110.19999999999999</v>
      </c>
      <c r="BG151" s="253">
        <f t="shared" si="174"/>
        <v>110.19999999999999</v>
      </c>
      <c r="BH151" s="10" t="b">
        <f t="shared" si="175"/>
        <v>1</v>
      </c>
      <c r="BI151" s="253">
        <f t="shared" si="176"/>
        <v>0</v>
      </c>
      <c r="BJ151" s="250">
        <f t="shared" si="179"/>
        <v>21610006</v>
      </c>
      <c r="BK151" s="251">
        <v>348</v>
      </c>
      <c r="BL151" s="251">
        <v>5</v>
      </c>
      <c r="BM151" s="252">
        <f t="shared" si="180"/>
        <v>5</v>
      </c>
      <c r="BN151" s="252">
        <f t="shared" si="181"/>
        <v>0</v>
      </c>
      <c r="BO151" s="252">
        <f t="shared" si="182"/>
        <v>0</v>
      </c>
      <c r="BP151" s="252">
        <f t="shared" si="183"/>
        <v>0</v>
      </c>
      <c r="BQ151" s="254">
        <f t="shared" si="184"/>
        <v>19</v>
      </c>
      <c r="BR151">
        <f t="shared" si="177"/>
        <v>16</v>
      </c>
      <c r="BS151">
        <v>0</v>
      </c>
      <c r="BT151">
        <v>1</v>
      </c>
      <c r="BU151" t="s">
        <v>139</v>
      </c>
      <c r="BV151" t="str">
        <f t="shared" si="197"/>
        <v>0</v>
      </c>
      <c r="BW151" t="str">
        <f t="shared" si="197"/>
        <v>0</v>
      </c>
      <c r="BX151" t="str">
        <f t="shared" si="197"/>
        <v>1</v>
      </c>
      <c r="BY151" t="s">
        <v>23</v>
      </c>
      <c r="BZ151" s="253">
        <f t="shared" si="185"/>
        <v>0</v>
      </c>
      <c r="CA151" s="253">
        <f t="shared" si="186"/>
        <v>110.19999999999999</v>
      </c>
      <c r="CB151" s="253">
        <f t="shared" si="187"/>
        <v>0</v>
      </c>
      <c r="CC151" s="253">
        <f t="shared" si="188"/>
        <v>0</v>
      </c>
      <c r="CD151" s="253">
        <f t="shared" si="189"/>
        <v>0</v>
      </c>
      <c r="CE151" s="253">
        <f t="shared" si="190"/>
        <v>0</v>
      </c>
      <c r="CF151" s="253">
        <f t="shared" si="191"/>
        <v>0</v>
      </c>
      <c r="CG151" s="253">
        <f t="shared" si="192"/>
        <v>0</v>
      </c>
      <c r="CH151" s="253">
        <f t="shared" si="193"/>
        <v>0</v>
      </c>
      <c r="CI151" s="253">
        <f t="shared" si="194"/>
        <v>0</v>
      </c>
      <c r="CJ151" s="253">
        <f t="shared" si="195"/>
        <v>0</v>
      </c>
      <c r="CK151" s="253">
        <f t="shared" si="196"/>
        <v>0</v>
      </c>
    </row>
    <row r="152" spans="1:89" ht="20.399999999999999" x14ac:dyDescent="0.3">
      <c r="A152" s="218"/>
      <c r="B152" s="194">
        <v>93</v>
      </c>
      <c r="C152" s="219">
        <v>216011</v>
      </c>
      <c r="D152" s="219">
        <v>21610006</v>
      </c>
      <c r="E152" s="220" t="s">
        <v>188</v>
      </c>
      <c r="F152" s="198" t="s">
        <v>344</v>
      </c>
      <c r="G152" s="198" t="s">
        <v>345</v>
      </c>
      <c r="H152" s="199" t="s">
        <v>18</v>
      </c>
      <c r="I152" s="194"/>
      <c r="J152" s="199" t="s">
        <v>19</v>
      </c>
      <c r="K152" s="200">
        <f t="shared" si="149"/>
        <v>25</v>
      </c>
      <c r="L152" s="224" t="s">
        <v>206</v>
      </c>
      <c r="M152" s="201">
        <v>16</v>
      </c>
      <c r="N152" s="262">
        <f t="shared" si="178"/>
        <v>19</v>
      </c>
      <c r="O152" s="222">
        <v>19</v>
      </c>
      <c r="P152" s="110">
        <f t="shared" si="156"/>
        <v>551</v>
      </c>
      <c r="Q152" s="204" t="s">
        <v>139</v>
      </c>
      <c r="R152" s="113">
        <f t="shared" si="150"/>
        <v>5</v>
      </c>
      <c r="S152" s="114">
        <f t="shared" si="157"/>
        <v>110.19999999999999</v>
      </c>
      <c r="T152" s="113">
        <f t="shared" si="151"/>
        <v>12</v>
      </c>
      <c r="U152" s="115">
        <f t="shared" si="158"/>
        <v>264.48</v>
      </c>
      <c r="V152" s="113">
        <f t="shared" si="152"/>
        <v>4</v>
      </c>
      <c r="W152" s="115">
        <f t="shared" si="159"/>
        <v>88.16</v>
      </c>
      <c r="X152" s="113">
        <f t="shared" si="153"/>
        <v>4</v>
      </c>
      <c r="Y152" s="115">
        <f t="shared" si="160"/>
        <v>88.16</v>
      </c>
      <c r="Z152" s="116">
        <f t="shared" si="154"/>
        <v>551</v>
      </c>
      <c r="AA152" s="117" t="b">
        <f t="shared" si="155"/>
        <v>1</v>
      </c>
      <c r="AB152" s="194"/>
      <c r="AC152" s="213"/>
      <c r="AD152" s="109" t="s">
        <v>22</v>
      </c>
      <c r="AE152" s="108" t="s">
        <v>23</v>
      </c>
      <c r="AF152" s="214"/>
      <c r="AG152" s="215"/>
      <c r="AH152" s="210"/>
      <c r="AI152" s="164">
        <f t="shared" si="161"/>
        <v>0</v>
      </c>
      <c r="AJ152" s="223"/>
      <c r="AK152" s="164">
        <f t="shared" si="162"/>
        <v>0</v>
      </c>
      <c r="AL152" s="223">
        <v>5</v>
      </c>
      <c r="AM152" s="164">
        <f t="shared" si="163"/>
        <v>110.19999999999999</v>
      </c>
      <c r="AN152" s="223">
        <v>5</v>
      </c>
      <c r="AO152" s="164">
        <f t="shared" si="164"/>
        <v>110.19999999999999</v>
      </c>
      <c r="AP152" s="223">
        <v>5</v>
      </c>
      <c r="AQ152" s="164">
        <f t="shared" si="165"/>
        <v>110.19999999999999</v>
      </c>
      <c r="AR152" s="223">
        <v>2</v>
      </c>
      <c r="AS152" s="164">
        <f t="shared" si="166"/>
        <v>44.08</v>
      </c>
      <c r="AT152" s="223">
        <v>0</v>
      </c>
      <c r="AU152" s="164">
        <f t="shared" si="167"/>
        <v>0</v>
      </c>
      <c r="AV152" s="223">
        <v>2</v>
      </c>
      <c r="AW152" s="164">
        <f t="shared" si="168"/>
        <v>44.08</v>
      </c>
      <c r="AX152" s="223">
        <v>2</v>
      </c>
      <c r="AY152" s="164">
        <f t="shared" si="169"/>
        <v>44.08</v>
      </c>
      <c r="AZ152" s="223">
        <v>2</v>
      </c>
      <c r="BA152" s="164">
        <f t="shared" si="170"/>
        <v>44.08</v>
      </c>
      <c r="BB152" s="223">
        <v>2</v>
      </c>
      <c r="BC152" s="164">
        <f t="shared" si="171"/>
        <v>44.08</v>
      </c>
      <c r="BD152" s="223">
        <v>0</v>
      </c>
      <c r="BE152" s="164">
        <f t="shared" si="172"/>
        <v>0</v>
      </c>
      <c r="BF152" s="253">
        <f t="shared" si="173"/>
        <v>551</v>
      </c>
      <c r="BG152" s="253">
        <f t="shared" si="174"/>
        <v>551</v>
      </c>
      <c r="BH152" s="10" t="b">
        <f t="shared" si="175"/>
        <v>1</v>
      </c>
      <c r="BI152" s="253">
        <f t="shared" si="176"/>
        <v>0</v>
      </c>
      <c r="BJ152" s="250">
        <f t="shared" si="179"/>
        <v>21610006</v>
      </c>
      <c r="BK152" s="251">
        <v>348</v>
      </c>
      <c r="BL152" s="251">
        <v>5</v>
      </c>
      <c r="BM152" s="252">
        <f t="shared" si="180"/>
        <v>5</v>
      </c>
      <c r="BN152" s="252">
        <f t="shared" si="181"/>
        <v>12</v>
      </c>
      <c r="BO152" s="252">
        <f t="shared" si="182"/>
        <v>4</v>
      </c>
      <c r="BP152" s="252">
        <f t="shared" si="183"/>
        <v>4</v>
      </c>
      <c r="BQ152" s="254">
        <f t="shared" si="184"/>
        <v>19</v>
      </c>
      <c r="BR152">
        <f t="shared" si="177"/>
        <v>16</v>
      </c>
      <c r="BS152">
        <v>0</v>
      </c>
      <c r="BT152">
        <v>1</v>
      </c>
      <c r="BU152" t="s">
        <v>139</v>
      </c>
      <c r="BV152" t="str">
        <f t="shared" si="197"/>
        <v>0</v>
      </c>
      <c r="BW152" t="str">
        <f t="shared" si="197"/>
        <v>0</v>
      </c>
      <c r="BX152" t="str">
        <f t="shared" si="197"/>
        <v>1</v>
      </c>
      <c r="BY152" t="s">
        <v>23</v>
      </c>
      <c r="BZ152" s="253">
        <f t="shared" si="185"/>
        <v>0</v>
      </c>
      <c r="CA152" s="253">
        <f t="shared" si="186"/>
        <v>0</v>
      </c>
      <c r="CB152" s="253">
        <f t="shared" si="187"/>
        <v>110.19999999999999</v>
      </c>
      <c r="CC152" s="253">
        <f t="shared" si="188"/>
        <v>110.19999999999999</v>
      </c>
      <c r="CD152" s="253">
        <f t="shared" si="189"/>
        <v>110.19999999999999</v>
      </c>
      <c r="CE152" s="253">
        <f t="shared" si="190"/>
        <v>44.08</v>
      </c>
      <c r="CF152" s="253">
        <f t="shared" si="191"/>
        <v>0</v>
      </c>
      <c r="CG152" s="253">
        <f t="shared" si="192"/>
        <v>44.08</v>
      </c>
      <c r="CH152" s="253">
        <f t="shared" si="193"/>
        <v>44.08</v>
      </c>
      <c r="CI152" s="253">
        <f t="shared" si="194"/>
        <v>44.08</v>
      </c>
      <c r="CJ152" s="253">
        <f t="shared" si="195"/>
        <v>44.08</v>
      </c>
      <c r="CK152" s="253">
        <f t="shared" si="196"/>
        <v>0</v>
      </c>
    </row>
    <row r="153" spans="1:89" ht="20.399999999999999" x14ac:dyDescent="0.3">
      <c r="B153" s="129">
        <v>94</v>
      </c>
      <c r="C153" s="191">
        <v>216011</v>
      </c>
      <c r="D153" s="191">
        <v>21610013</v>
      </c>
      <c r="E153" s="143" t="s">
        <v>189</v>
      </c>
      <c r="F153" s="108" t="s">
        <v>344</v>
      </c>
      <c r="G153" s="108" t="s">
        <v>345</v>
      </c>
      <c r="H153" s="109" t="s">
        <v>18</v>
      </c>
      <c r="I153" s="123"/>
      <c r="J153" s="109" t="s">
        <v>19</v>
      </c>
      <c r="K153" s="111">
        <f t="shared" si="149"/>
        <v>3</v>
      </c>
      <c r="L153" s="142" t="s">
        <v>20</v>
      </c>
      <c r="M153" s="201">
        <v>16</v>
      </c>
      <c r="N153" s="262">
        <f t="shared" si="178"/>
        <v>28.5</v>
      </c>
      <c r="O153" s="141">
        <v>28.5</v>
      </c>
      <c r="P153" s="110">
        <f t="shared" si="156"/>
        <v>99.179999999999978</v>
      </c>
      <c r="Q153" s="112" t="s">
        <v>139</v>
      </c>
      <c r="R153" s="113">
        <f t="shared" si="150"/>
        <v>3</v>
      </c>
      <c r="S153" s="114">
        <f t="shared" si="157"/>
        <v>99.179999999999978</v>
      </c>
      <c r="T153" s="113">
        <f t="shared" si="151"/>
        <v>0</v>
      </c>
      <c r="U153" s="115">
        <f t="shared" si="158"/>
        <v>0</v>
      </c>
      <c r="V153" s="113">
        <f t="shared" si="152"/>
        <v>0</v>
      </c>
      <c r="W153" s="115">
        <f t="shared" si="159"/>
        <v>0</v>
      </c>
      <c r="X153" s="113">
        <f t="shared" si="153"/>
        <v>0</v>
      </c>
      <c r="Y153" s="115">
        <f t="shared" si="160"/>
        <v>0</v>
      </c>
      <c r="Z153" s="116">
        <f t="shared" si="154"/>
        <v>99.179999999999978</v>
      </c>
      <c r="AA153" s="117" t="b">
        <f t="shared" si="155"/>
        <v>1</v>
      </c>
      <c r="AB153" s="123"/>
      <c r="AC153" s="124"/>
      <c r="AD153" s="109" t="s">
        <v>22</v>
      </c>
      <c r="AE153" s="108" t="s">
        <v>23</v>
      </c>
      <c r="AF153" s="125"/>
      <c r="AG153" s="126"/>
      <c r="AH153" s="121">
        <v>0</v>
      </c>
      <c r="AI153" s="164">
        <f t="shared" si="161"/>
        <v>0</v>
      </c>
      <c r="AJ153" s="22">
        <v>3</v>
      </c>
      <c r="AK153" s="164">
        <f t="shared" si="162"/>
        <v>99.179999999999978</v>
      </c>
      <c r="AL153" s="22"/>
      <c r="AM153" s="164">
        <f t="shared" si="163"/>
        <v>0</v>
      </c>
      <c r="AN153" s="22"/>
      <c r="AO153" s="164">
        <f t="shared" si="164"/>
        <v>0</v>
      </c>
      <c r="AP153" s="22"/>
      <c r="AQ153" s="164">
        <f t="shared" si="165"/>
        <v>0</v>
      </c>
      <c r="AR153" s="22"/>
      <c r="AS153" s="164">
        <f t="shared" si="166"/>
        <v>0</v>
      </c>
      <c r="AT153" s="22"/>
      <c r="AU153" s="164">
        <f t="shared" si="167"/>
        <v>0</v>
      </c>
      <c r="AV153" s="22"/>
      <c r="AW153" s="164">
        <f t="shared" si="168"/>
        <v>0</v>
      </c>
      <c r="AX153" s="22"/>
      <c r="AY153" s="164">
        <f t="shared" si="169"/>
        <v>0</v>
      </c>
      <c r="AZ153" s="22"/>
      <c r="BA153" s="164">
        <f t="shared" si="170"/>
        <v>0</v>
      </c>
      <c r="BB153" s="22"/>
      <c r="BC153" s="164">
        <f t="shared" si="171"/>
        <v>0</v>
      </c>
      <c r="BD153" s="22"/>
      <c r="BE153" s="164">
        <f t="shared" si="172"/>
        <v>0</v>
      </c>
      <c r="BF153" s="253">
        <f t="shared" si="173"/>
        <v>99.179999999999978</v>
      </c>
      <c r="BG153" s="253">
        <f t="shared" si="174"/>
        <v>99.179999999999978</v>
      </c>
      <c r="BH153" s="10" t="b">
        <f t="shared" si="175"/>
        <v>1</v>
      </c>
      <c r="BI153" s="253">
        <f t="shared" si="176"/>
        <v>0</v>
      </c>
      <c r="BJ153" s="250">
        <f t="shared" si="179"/>
        <v>21610013</v>
      </c>
      <c r="BK153" s="251">
        <v>348</v>
      </c>
      <c r="BL153" s="251">
        <v>5</v>
      </c>
      <c r="BM153" s="252">
        <f t="shared" si="180"/>
        <v>3</v>
      </c>
      <c r="BN153" s="252">
        <f t="shared" si="181"/>
        <v>0</v>
      </c>
      <c r="BO153" s="252">
        <f t="shared" si="182"/>
        <v>0</v>
      </c>
      <c r="BP153" s="252">
        <f t="shared" si="183"/>
        <v>0</v>
      </c>
      <c r="BQ153" s="254">
        <f t="shared" si="184"/>
        <v>28.5</v>
      </c>
      <c r="BR153">
        <f t="shared" si="177"/>
        <v>16</v>
      </c>
      <c r="BS153">
        <v>0</v>
      </c>
      <c r="BT153">
        <v>1</v>
      </c>
      <c r="BU153" t="s">
        <v>139</v>
      </c>
      <c r="BV153" t="str">
        <f t="shared" si="197"/>
        <v>0</v>
      </c>
      <c r="BW153" t="str">
        <f t="shared" si="197"/>
        <v>0</v>
      </c>
      <c r="BX153" t="str">
        <f t="shared" si="197"/>
        <v>1</v>
      </c>
      <c r="BY153" t="s">
        <v>23</v>
      </c>
      <c r="BZ153" s="253">
        <f t="shared" si="185"/>
        <v>0</v>
      </c>
      <c r="CA153" s="253">
        <f t="shared" si="186"/>
        <v>99.179999999999978</v>
      </c>
      <c r="CB153" s="253">
        <f t="shared" si="187"/>
        <v>0</v>
      </c>
      <c r="CC153" s="253">
        <f t="shared" si="188"/>
        <v>0</v>
      </c>
      <c r="CD153" s="253">
        <f t="shared" si="189"/>
        <v>0</v>
      </c>
      <c r="CE153" s="253">
        <f t="shared" si="190"/>
        <v>0</v>
      </c>
      <c r="CF153" s="253">
        <f t="shared" si="191"/>
        <v>0</v>
      </c>
      <c r="CG153" s="253">
        <f t="shared" si="192"/>
        <v>0</v>
      </c>
      <c r="CH153" s="253">
        <f t="shared" si="193"/>
        <v>0</v>
      </c>
      <c r="CI153" s="253">
        <f t="shared" si="194"/>
        <v>0</v>
      </c>
      <c r="CJ153" s="253">
        <f t="shared" si="195"/>
        <v>0</v>
      </c>
      <c r="CK153" s="253">
        <f t="shared" si="196"/>
        <v>0</v>
      </c>
    </row>
    <row r="154" spans="1:89" ht="20.399999999999999" x14ac:dyDescent="0.3">
      <c r="A154" s="218"/>
      <c r="B154" s="194">
        <v>94</v>
      </c>
      <c r="C154" s="219">
        <v>216011</v>
      </c>
      <c r="D154" s="219">
        <v>21610013</v>
      </c>
      <c r="E154" s="225" t="s">
        <v>189</v>
      </c>
      <c r="F154" s="198" t="s">
        <v>344</v>
      </c>
      <c r="G154" s="198" t="s">
        <v>345</v>
      </c>
      <c r="H154" s="199" t="s">
        <v>18</v>
      </c>
      <c r="I154" s="194"/>
      <c r="J154" s="199" t="s">
        <v>19</v>
      </c>
      <c r="K154" s="200">
        <f t="shared" si="149"/>
        <v>14</v>
      </c>
      <c r="L154" s="224" t="s">
        <v>20</v>
      </c>
      <c r="M154" s="201">
        <v>16</v>
      </c>
      <c r="N154" s="262">
        <f t="shared" si="178"/>
        <v>28</v>
      </c>
      <c r="O154" s="222">
        <v>28</v>
      </c>
      <c r="P154" s="110">
        <f t="shared" si="156"/>
        <v>454.71999999999997</v>
      </c>
      <c r="Q154" s="204" t="s">
        <v>139</v>
      </c>
      <c r="R154" s="113">
        <f t="shared" si="150"/>
        <v>3</v>
      </c>
      <c r="S154" s="114">
        <f t="shared" si="157"/>
        <v>97.44</v>
      </c>
      <c r="T154" s="113">
        <f t="shared" si="151"/>
        <v>7</v>
      </c>
      <c r="U154" s="115">
        <f t="shared" si="158"/>
        <v>227.35999999999999</v>
      </c>
      <c r="V154" s="113">
        <f t="shared" si="152"/>
        <v>2</v>
      </c>
      <c r="W154" s="115">
        <f t="shared" si="159"/>
        <v>64.959999999999994</v>
      </c>
      <c r="X154" s="113">
        <f t="shared" si="153"/>
        <v>2</v>
      </c>
      <c r="Y154" s="115">
        <f t="shared" si="160"/>
        <v>64.959999999999994</v>
      </c>
      <c r="Z154" s="116">
        <f t="shared" si="154"/>
        <v>454.71999999999991</v>
      </c>
      <c r="AA154" s="117" t="b">
        <f t="shared" si="155"/>
        <v>1</v>
      </c>
      <c r="AB154" s="194"/>
      <c r="AC154" s="213"/>
      <c r="AD154" s="109" t="s">
        <v>22</v>
      </c>
      <c r="AE154" s="108" t="s">
        <v>23</v>
      </c>
      <c r="AF154" s="214"/>
      <c r="AG154" s="215"/>
      <c r="AH154" s="210"/>
      <c r="AI154" s="164">
        <f t="shared" si="161"/>
        <v>0</v>
      </c>
      <c r="AJ154" s="223"/>
      <c r="AK154" s="164">
        <f t="shared" si="162"/>
        <v>0</v>
      </c>
      <c r="AL154" s="223">
        <v>3</v>
      </c>
      <c r="AM154" s="164">
        <f t="shared" si="163"/>
        <v>97.44</v>
      </c>
      <c r="AN154" s="223">
        <v>3</v>
      </c>
      <c r="AO154" s="164">
        <f t="shared" si="164"/>
        <v>97.44</v>
      </c>
      <c r="AP154" s="223">
        <v>3</v>
      </c>
      <c r="AQ154" s="164">
        <f t="shared" si="165"/>
        <v>97.44</v>
      </c>
      <c r="AR154" s="223">
        <v>1</v>
      </c>
      <c r="AS154" s="164">
        <f t="shared" si="166"/>
        <v>32.479999999999997</v>
      </c>
      <c r="AT154" s="223">
        <v>0</v>
      </c>
      <c r="AU154" s="164">
        <f t="shared" si="167"/>
        <v>0</v>
      </c>
      <c r="AV154" s="223">
        <v>1</v>
      </c>
      <c r="AW154" s="164">
        <f t="shared" si="168"/>
        <v>32.479999999999997</v>
      </c>
      <c r="AX154" s="223">
        <v>1</v>
      </c>
      <c r="AY154" s="164">
        <f t="shared" si="169"/>
        <v>32.479999999999997</v>
      </c>
      <c r="AZ154" s="223">
        <v>1</v>
      </c>
      <c r="BA154" s="164">
        <f t="shared" si="170"/>
        <v>32.479999999999997</v>
      </c>
      <c r="BB154" s="223">
        <v>1</v>
      </c>
      <c r="BC154" s="164">
        <f t="shared" si="171"/>
        <v>32.479999999999997</v>
      </c>
      <c r="BD154" s="223">
        <v>0</v>
      </c>
      <c r="BE154" s="164">
        <f t="shared" si="172"/>
        <v>0</v>
      </c>
      <c r="BF154" s="253">
        <f t="shared" si="173"/>
        <v>454.71999999999997</v>
      </c>
      <c r="BG154" s="253">
        <f t="shared" si="174"/>
        <v>454.71999999999997</v>
      </c>
      <c r="BH154" s="10" t="b">
        <f t="shared" si="175"/>
        <v>1</v>
      </c>
      <c r="BI154" s="253">
        <f t="shared" si="176"/>
        <v>0</v>
      </c>
      <c r="BJ154" s="250">
        <f t="shared" si="179"/>
        <v>21610013</v>
      </c>
      <c r="BK154" s="251">
        <v>348</v>
      </c>
      <c r="BL154" s="251">
        <v>5</v>
      </c>
      <c r="BM154" s="252">
        <f t="shared" si="180"/>
        <v>3</v>
      </c>
      <c r="BN154" s="252">
        <f t="shared" si="181"/>
        <v>7</v>
      </c>
      <c r="BO154" s="252">
        <f t="shared" si="182"/>
        <v>2</v>
      </c>
      <c r="BP154" s="252">
        <f t="shared" si="183"/>
        <v>2</v>
      </c>
      <c r="BQ154" s="254">
        <f t="shared" si="184"/>
        <v>28</v>
      </c>
      <c r="BR154">
        <f t="shared" si="177"/>
        <v>16</v>
      </c>
      <c r="BS154">
        <v>0</v>
      </c>
      <c r="BT154">
        <v>1</v>
      </c>
      <c r="BU154" t="s">
        <v>139</v>
      </c>
      <c r="BV154" t="str">
        <f t="shared" si="197"/>
        <v>0</v>
      </c>
      <c r="BW154" t="str">
        <f t="shared" si="197"/>
        <v>0</v>
      </c>
      <c r="BX154" t="str">
        <f t="shared" si="197"/>
        <v>1</v>
      </c>
      <c r="BY154" t="s">
        <v>23</v>
      </c>
      <c r="BZ154" s="253">
        <f t="shared" si="185"/>
        <v>0</v>
      </c>
      <c r="CA154" s="253">
        <f t="shared" si="186"/>
        <v>0</v>
      </c>
      <c r="CB154" s="253">
        <f t="shared" si="187"/>
        <v>97.44</v>
      </c>
      <c r="CC154" s="253">
        <f t="shared" si="188"/>
        <v>97.44</v>
      </c>
      <c r="CD154" s="253">
        <f t="shared" si="189"/>
        <v>97.44</v>
      </c>
      <c r="CE154" s="253">
        <f t="shared" si="190"/>
        <v>32.479999999999997</v>
      </c>
      <c r="CF154" s="253">
        <f t="shared" si="191"/>
        <v>0</v>
      </c>
      <c r="CG154" s="253">
        <f t="shared" si="192"/>
        <v>32.479999999999997</v>
      </c>
      <c r="CH154" s="253">
        <f t="shared" si="193"/>
        <v>32.479999999999997</v>
      </c>
      <c r="CI154" s="253">
        <f t="shared" si="194"/>
        <v>32.479999999999997</v>
      </c>
      <c r="CJ154" s="253">
        <f t="shared" si="195"/>
        <v>32.479999999999997</v>
      </c>
      <c r="CK154" s="253">
        <f t="shared" si="196"/>
        <v>0</v>
      </c>
    </row>
    <row r="155" spans="1:89" ht="30.6" x14ac:dyDescent="0.3">
      <c r="B155" s="129">
        <v>95</v>
      </c>
      <c r="C155" s="191">
        <v>216011</v>
      </c>
      <c r="D155" s="191">
        <v>21610033</v>
      </c>
      <c r="E155" s="139" t="s">
        <v>210</v>
      </c>
      <c r="F155" s="108" t="s">
        <v>344</v>
      </c>
      <c r="G155" s="108" t="s">
        <v>345</v>
      </c>
      <c r="H155" s="109" t="s">
        <v>18</v>
      </c>
      <c r="I155" s="123"/>
      <c r="J155" s="109" t="s">
        <v>19</v>
      </c>
      <c r="K155" s="111">
        <f t="shared" si="149"/>
        <v>10</v>
      </c>
      <c r="L155" s="144" t="s">
        <v>207</v>
      </c>
      <c r="M155" s="201">
        <v>16</v>
      </c>
      <c r="N155" s="262">
        <f t="shared" si="178"/>
        <v>37</v>
      </c>
      <c r="O155" s="141">
        <v>37</v>
      </c>
      <c r="P155" s="110">
        <f t="shared" si="156"/>
        <v>429.19999999999993</v>
      </c>
      <c r="Q155" s="112" t="s">
        <v>139</v>
      </c>
      <c r="R155" s="113">
        <f t="shared" si="150"/>
        <v>10</v>
      </c>
      <c r="S155" s="114">
        <f t="shared" si="157"/>
        <v>429.19999999999993</v>
      </c>
      <c r="T155" s="113">
        <f t="shared" si="151"/>
        <v>0</v>
      </c>
      <c r="U155" s="115">
        <f t="shared" si="158"/>
        <v>0</v>
      </c>
      <c r="V155" s="113">
        <f t="shared" si="152"/>
        <v>0</v>
      </c>
      <c r="W155" s="115">
        <f t="shared" si="159"/>
        <v>0</v>
      </c>
      <c r="X155" s="113">
        <f t="shared" si="153"/>
        <v>0</v>
      </c>
      <c r="Y155" s="115">
        <f t="shared" si="160"/>
        <v>0</v>
      </c>
      <c r="Z155" s="116">
        <f t="shared" si="154"/>
        <v>429.19999999999993</v>
      </c>
      <c r="AA155" s="117" t="b">
        <f t="shared" si="155"/>
        <v>1</v>
      </c>
      <c r="AB155" s="123"/>
      <c r="AC155" s="124"/>
      <c r="AD155" s="109" t="s">
        <v>22</v>
      </c>
      <c r="AE155" s="108" t="s">
        <v>23</v>
      </c>
      <c r="AF155" s="125"/>
      <c r="AG155" s="126"/>
      <c r="AH155" s="121">
        <v>0</v>
      </c>
      <c r="AI155" s="164">
        <f t="shared" si="161"/>
        <v>0</v>
      </c>
      <c r="AJ155" s="22">
        <v>10</v>
      </c>
      <c r="AK155" s="164">
        <f t="shared" si="162"/>
        <v>429.19999999999993</v>
      </c>
      <c r="AL155" s="22"/>
      <c r="AM155" s="164">
        <f t="shared" si="163"/>
        <v>0</v>
      </c>
      <c r="AN155" s="22"/>
      <c r="AO155" s="164">
        <f t="shared" si="164"/>
        <v>0</v>
      </c>
      <c r="AP155" s="22"/>
      <c r="AQ155" s="164">
        <f t="shared" si="165"/>
        <v>0</v>
      </c>
      <c r="AR155" s="22"/>
      <c r="AS155" s="164">
        <f t="shared" si="166"/>
        <v>0</v>
      </c>
      <c r="AT155" s="22"/>
      <c r="AU155" s="164">
        <f t="shared" si="167"/>
        <v>0</v>
      </c>
      <c r="AV155" s="22"/>
      <c r="AW155" s="164">
        <f t="shared" si="168"/>
        <v>0</v>
      </c>
      <c r="AX155" s="22"/>
      <c r="AY155" s="164">
        <f t="shared" si="169"/>
        <v>0</v>
      </c>
      <c r="AZ155" s="22"/>
      <c r="BA155" s="164">
        <f t="shared" si="170"/>
        <v>0</v>
      </c>
      <c r="BB155" s="22"/>
      <c r="BC155" s="164">
        <f t="shared" si="171"/>
        <v>0</v>
      </c>
      <c r="BD155" s="22"/>
      <c r="BE155" s="164">
        <f t="shared" si="172"/>
        <v>0</v>
      </c>
      <c r="BF155" s="253">
        <f t="shared" si="173"/>
        <v>429.19999999999993</v>
      </c>
      <c r="BG155" s="253">
        <f t="shared" si="174"/>
        <v>429.19999999999993</v>
      </c>
      <c r="BH155" s="10" t="b">
        <f t="shared" si="175"/>
        <v>1</v>
      </c>
      <c r="BI155" s="253">
        <f t="shared" si="176"/>
        <v>0</v>
      </c>
      <c r="BJ155" s="250">
        <f t="shared" si="179"/>
        <v>21610033</v>
      </c>
      <c r="BK155" s="251">
        <v>348</v>
      </c>
      <c r="BL155" s="251">
        <v>5</v>
      </c>
      <c r="BM155" s="252">
        <f t="shared" si="180"/>
        <v>10</v>
      </c>
      <c r="BN155" s="252">
        <f t="shared" si="181"/>
        <v>0</v>
      </c>
      <c r="BO155" s="252">
        <f t="shared" si="182"/>
        <v>0</v>
      </c>
      <c r="BP155" s="252">
        <f t="shared" si="183"/>
        <v>0</v>
      </c>
      <c r="BQ155" s="254">
        <f t="shared" si="184"/>
        <v>37</v>
      </c>
      <c r="BR155">
        <f t="shared" si="177"/>
        <v>16</v>
      </c>
      <c r="BS155">
        <v>0</v>
      </c>
      <c r="BT155">
        <v>1</v>
      </c>
      <c r="BU155" t="s">
        <v>139</v>
      </c>
      <c r="BV155" t="str">
        <f t="shared" si="197"/>
        <v>0</v>
      </c>
      <c r="BW155" t="str">
        <f t="shared" si="197"/>
        <v>0</v>
      </c>
      <c r="BX155" t="str">
        <f t="shared" si="197"/>
        <v>1</v>
      </c>
      <c r="BY155" t="s">
        <v>23</v>
      </c>
      <c r="BZ155" s="253">
        <f t="shared" si="185"/>
        <v>0</v>
      </c>
      <c r="CA155" s="253">
        <f t="shared" si="186"/>
        <v>429.19999999999993</v>
      </c>
      <c r="CB155" s="253">
        <f t="shared" si="187"/>
        <v>0</v>
      </c>
      <c r="CC155" s="253">
        <f t="shared" si="188"/>
        <v>0</v>
      </c>
      <c r="CD155" s="253">
        <f t="shared" si="189"/>
        <v>0</v>
      </c>
      <c r="CE155" s="253">
        <f t="shared" si="190"/>
        <v>0</v>
      </c>
      <c r="CF155" s="253">
        <f t="shared" si="191"/>
        <v>0</v>
      </c>
      <c r="CG155" s="253">
        <f t="shared" si="192"/>
        <v>0</v>
      </c>
      <c r="CH155" s="253">
        <f t="shared" si="193"/>
        <v>0</v>
      </c>
      <c r="CI155" s="253">
        <f t="shared" si="194"/>
        <v>0</v>
      </c>
      <c r="CJ155" s="253">
        <f t="shared" si="195"/>
        <v>0</v>
      </c>
      <c r="CK155" s="253">
        <f t="shared" si="196"/>
        <v>0</v>
      </c>
    </row>
    <row r="156" spans="1:89" ht="30.6" x14ac:dyDescent="0.3">
      <c r="A156" s="218"/>
      <c r="B156" s="194">
        <v>95</v>
      </c>
      <c r="C156" s="219">
        <v>216011</v>
      </c>
      <c r="D156" s="219">
        <v>21610033</v>
      </c>
      <c r="E156" s="220" t="s">
        <v>210</v>
      </c>
      <c r="F156" s="198" t="s">
        <v>344</v>
      </c>
      <c r="G156" s="198" t="s">
        <v>345</v>
      </c>
      <c r="H156" s="199" t="s">
        <v>18</v>
      </c>
      <c r="I156" s="194"/>
      <c r="J156" s="199" t="s">
        <v>19</v>
      </c>
      <c r="K156" s="200">
        <f t="shared" si="149"/>
        <v>80</v>
      </c>
      <c r="L156" s="226" t="s">
        <v>207</v>
      </c>
      <c r="M156" s="201">
        <v>16</v>
      </c>
      <c r="N156" s="262">
        <f t="shared" si="178"/>
        <v>35</v>
      </c>
      <c r="O156" s="222">
        <v>35</v>
      </c>
      <c r="P156" s="110">
        <f t="shared" si="156"/>
        <v>3247.9999999999995</v>
      </c>
      <c r="Q156" s="204" t="s">
        <v>139</v>
      </c>
      <c r="R156" s="113">
        <f t="shared" si="150"/>
        <v>10</v>
      </c>
      <c r="S156" s="114">
        <f t="shared" si="157"/>
        <v>405.99999999999994</v>
      </c>
      <c r="T156" s="113">
        <f t="shared" si="151"/>
        <v>30</v>
      </c>
      <c r="U156" s="115">
        <f t="shared" si="158"/>
        <v>1217.9999999999998</v>
      </c>
      <c r="V156" s="113">
        <f t="shared" si="152"/>
        <v>20</v>
      </c>
      <c r="W156" s="115">
        <f t="shared" si="159"/>
        <v>811.99999999999989</v>
      </c>
      <c r="X156" s="113">
        <f t="shared" si="153"/>
        <v>20</v>
      </c>
      <c r="Y156" s="115">
        <f t="shared" si="160"/>
        <v>811.99999999999989</v>
      </c>
      <c r="Z156" s="116">
        <f t="shared" si="154"/>
        <v>3247.9999999999995</v>
      </c>
      <c r="AA156" s="117" t="b">
        <f t="shared" si="155"/>
        <v>1</v>
      </c>
      <c r="AB156" s="194"/>
      <c r="AC156" s="213"/>
      <c r="AD156" s="109" t="s">
        <v>22</v>
      </c>
      <c r="AE156" s="108" t="s">
        <v>23</v>
      </c>
      <c r="AF156" s="214"/>
      <c r="AG156" s="215"/>
      <c r="AH156" s="210"/>
      <c r="AI156" s="164">
        <f t="shared" si="161"/>
        <v>0</v>
      </c>
      <c r="AJ156" s="223"/>
      <c r="AK156" s="164">
        <f t="shared" si="162"/>
        <v>0</v>
      </c>
      <c r="AL156" s="223">
        <v>10</v>
      </c>
      <c r="AM156" s="164">
        <f t="shared" si="163"/>
        <v>405.99999999999994</v>
      </c>
      <c r="AN156" s="223">
        <v>10</v>
      </c>
      <c r="AO156" s="164">
        <f t="shared" si="164"/>
        <v>405.99999999999994</v>
      </c>
      <c r="AP156" s="223">
        <v>10</v>
      </c>
      <c r="AQ156" s="164">
        <f t="shared" si="165"/>
        <v>405.99999999999994</v>
      </c>
      <c r="AR156" s="223">
        <v>10</v>
      </c>
      <c r="AS156" s="164">
        <f t="shared" si="166"/>
        <v>405.99999999999994</v>
      </c>
      <c r="AT156" s="223">
        <v>0</v>
      </c>
      <c r="AU156" s="164">
        <f t="shared" si="167"/>
        <v>0</v>
      </c>
      <c r="AV156" s="223">
        <v>10</v>
      </c>
      <c r="AW156" s="164">
        <f t="shared" si="168"/>
        <v>405.99999999999994</v>
      </c>
      <c r="AX156" s="223">
        <v>10</v>
      </c>
      <c r="AY156" s="164">
        <f t="shared" si="169"/>
        <v>405.99999999999994</v>
      </c>
      <c r="AZ156" s="223">
        <v>10</v>
      </c>
      <c r="BA156" s="164">
        <f t="shared" si="170"/>
        <v>405.99999999999994</v>
      </c>
      <c r="BB156" s="223">
        <v>10</v>
      </c>
      <c r="BC156" s="164">
        <f t="shared" si="171"/>
        <v>405.99999999999994</v>
      </c>
      <c r="BD156" s="223">
        <v>0</v>
      </c>
      <c r="BE156" s="164">
        <f t="shared" si="172"/>
        <v>0</v>
      </c>
      <c r="BF156" s="253">
        <f t="shared" si="173"/>
        <v>3247.9999999999995</v>
      </c>
      <c r="BG156" s="253">
        <f t="shared" si="174"/>
        <v>3247.9999999999995</v>
      </c>
      <c r="BH156" s="10" t="b">
        <f t="shared" si="175"/>
        <v>1</v>
      </c>
      <c r="BI156" s="253">
        <f t="shared" si="176"/>
        <v>0</v>
      </c>
      <c r="BJ156" s="250">
        <f t="shared" si="179"/>
        <v>21610033</v>
      </c>
      <c r="BK156" s="251">
        <v>348</v>
      </c>
      <c r="BL156" s="251">
        <v>5</v>
      </c>
      <c r="BM156" s="252">
        <f t="shared" si="180"/>
        <v>10</v>
      </c>
      <c r="BN156" s="252">
        <f t="shared" si="181"/>
        <v>30</v>
      </c>
      <c r="BO156" s="252">
        <f t="shared" si="182"/>
        <v>20</v>
      </c>
      <c r="BP156" s="252">
        <f t="shared" si="183"/>
        <v>20</v>
      </c>
      <c r="BQ156" s="254">
        <f t="shared" si="184"/>
        <v>35</v>
      </c>
      <c r="BR156">
        <f t="shared" si="177"/>
        <v>16</v>
      </c>
      <c r="BS156">
        <v>0</v>
      </c>
      <c r="BT156">
        <v>1</v>
      </c>
      <c r="BU156" t="s">
        <v>139</v>
      </c>
      <c r="BV156" t="str">
        <f t="shared" si="197"/>
        <v>0</v>
      </c>
      <c r="BW156" t="str">
        <f t="shared" si="197"/>
        <v>0</v>
      </c>
      <c r="BX156" t="str">
        <f t="shared" si="197"/>
        <v>1</v>
      </c>
      <c r="BY156" t="s">
        <v>23</v>
      </c>
      <c r="BZ156" s="253">
        <f t="shared" si="185"/>
        <v>0</v>
      </c>
      <c r="CA156" s="253">
        <f t="shared" si="186"/>
        <v>0</v>
      </c>
      <c r="CB156" s="253">
        <f t="shared" si="187"/>
        <v>405.99999999999994</v>
      </c>
      <c r="CC156" s="253">
        <f t="shared" si="188"/>
        <v>405.99999999999994</v>
      </c>
      <c r="CD156" s="253">
        <f t="shared" si="189"/>
        <v>405.99999999999994</v>
      </c>
      <c r="CE156" s="253">
        <f t="shared" si="190"/>
        <v>405.99999999999994</v>
      </c>
      <c r="CF156" s="253">
        <f t="shared" si="191"/>
        <v>0</v>
      </c>
      <c r="CG156" s="253">
        <f t="shared" si="192"/>
        <v>405.99999999999994</v>
      </c>
      <c r="CH156" s="253">
        <f t="shared" si="193"/>
        <v>405.99999999999994</v>
      </c>
      <c r="CI156" s="253">
        <f t="shared" si="194"/>
        <v>405.99999999999994</v>
      </c>
      <c r="CJ156" s="253">
        <f t="shared" si="195"/>
        <v>405.99999999999994</v>
      </c>
      <c r="CK156" s="253">
        <f t="shared" si="196"/>
        <v>0</v>
      </c>
    </row>
    <row r="157" spans="1:89" ht="20.399999999999999" x14ac:dyDescent="0.3">
      <c r="B157" s="129">
        <v>96</v>
      </c>
      <c r="C157" s="191">
        <v>216011</v>
      </c>
      <c r="D157" s="191">
        <v>21610032</v>
      </c>
      <c r="E157" s="139" t="s">
        <v>211</v>
      </c>
      <c r="F157" s="108" t="s">
        <v>344</v>
      </c>
      <c r="G157" s="108" t="s">
        <v>345</v>
      </c>
      <c r="H157" s="109" t="s">
        <v>18</v>
      </c>
      <c r="I157" s="123"/>
      <c r="J157" s="109" t="s">
        <v>19</v>
      </c>
      <c r="K157" s="111">
        <f t="shared" si="149"/>
        <v>20</v>
      </c>
      <c r="L157" s="144" t="s">
        <v>207</v>
      </c>
      <c r="M157" s="201">
        <v>16</v>
      </c>
      <c r="N157" s="262">
        <f t="shared" si="178"/>
        <v>14.9</v>
      </c>
      <c r="O157" s="141">
        <v>14.9</v>
      </c>
      <c r="P157" s="110">
        <f t="shared" si="156"/>
        <v>345.67999999999995</v>
      </c>
      <c r="Q157" s="112" t="s">
        <v>139</v>
      </c>
      <c r="R157" s="113">
        <f t="shared" si="150"/>
        <v>20</v>
      </c>
      <c r="S157" s="114">
        <f t="shared" si="157"/>
        <v>345.67999999999995</v>
      </c>
      <c r="T157" s="113">
        <f t="shared" si="151"/>
        <v>0</v>
      </c>
      <c r="U157" s="115">
        <f t="shared" si="158"/>
        <v>0</v>
      </c>
      <c r="V157" s="113">
        <f t="shared" si="152"/>
        <v>0</v>
      </c>
      <c r="W157" s="115">
        <f t="shared" si="159"/>
        <v>0</v>
      </c>
      <c r="X157" s="113">
        <f t="shared" si="153"/>
        <v>0</v>
      </c>
      <c r="Y157" s="115">
        <f t="shared" si="160"/>
        <v>0</v>
      </c>
      <c r="Z157" s="116">
        <f t="shared" si="154"/>
        <v>345.67999999999995</v>
      </c>
      <c r="AA157" s="117" t="b">
        <f t="shared" si="155"/>
        <v>1</v>
      </c>
      <c r="AB157" s="123"/>
      <c r="AC157" s="124"/>
      <c r="AD157" s="109" t="s">
        <v>22</v>
      </c>
      <c r="AE157" s="108" t="s">
        <v>23</v>
      </c>
      <c r="AF157" s="125"/>
      <c r="AG157" s="126"/>
      <c r="AH157" s="121">
        <v>0</v>
      </c>
      <c r="AI157" s="164">
        <f t="shared" si="161"/>
        <v>0</v>
      </c>
      <c r="AJ157" s="22">
        <v>20</v>
      </c>
      <c r="AK157" s="164">
        <f t="shared" si="162"/>
        <v>345.67999999999995</v>
      </c>
      <c r="AL157" s="22"/>
      <c r="AM157" s="164">
        <f t="shared" si="163"/>
        <v>0</v>
      </c>
      <c r="AN157" s="22"/>
      <c r="AO157" s="164">
        <f t="shared" si="164"/>
        <v>0</v>
      </c>
      <c r="AP157" s="22"/>
      <c r="AQ157" s="164">
        <f t="shared" si="165"/>
        <v>0</v>
      </c>
      <c r="AR157" s="22"/>
      <c r="AS157" s="164">
        <f t="shared" si="166"/>
        <v>0</v>
      </c>
      <c r="AT157" s="22"/>
      <c r="AU157" s="164">
        <f t="shared" si="167"/>
        <v>0</v>
      </c>
      <c r="AV157" s="22"/>
      <c r="AW157" s="164">
        <f t="shared" si="168"/>
        <v>0</v>
      </c>
      <c r="AX157" s="22"/>
      <c r="AY157" s="164">
        <f t="shared" si="169"/>
        <v>0</v>
      </c>
      <c r="AZ157" s="22"/>
      <c r="BA157" s="164">
        <f t="shared" si="170"/>
        <v>0</v>
      </c>
      <c r="BB157" s="22"/>
      <c r="BC157" s="164">
        <f t="shared" si="171"/>
        <v>0</v>
      </c>
      <c r="BD157" s="22"/>
      <c r="BE157" s="164">
        <f t="shared" si="172"/>
        <v>0</v>
      </c>
      <c r="BF157" s="253">
        <f t="shared" si="173"/>
        <v>345.67999999999995</v>
      </c>
      <c r="BG157" s="253">
        <f t="shared" si="174"/>
        <v>345.67999999999995</v>
      </c>
      <c r="BH157" s="10" t="b">
        <f t="shared" si="175"/>
        <v>1</v>
      </c>
      <c r="BI157" s="253">
        <f t="shared" si="176"/>
        <v>0</v>
      </c>
      <c r="BJ157" s="250">
        <f t="shared" si="179"/>
        <v>21610032</v>
      </c>
      <c r="BK157" s="251">
        <v>348</v>
      </c>
      <c r="BL157" s="251">
        <v>5</v>
      </c>
      <c r="BM157" s="252">
        <f t="shared" si="180"/>
        <v>20</v>
      </c>
      <c r="BN157" s="252">
        <f t="shared" si="181"/>
        <v>0</v>
      </c>
      <c r="BO157" s="252">
        <f t="shared" si="182"/>
        <v>0</v>
      </c>
      <c r="BP157" s="252">
        <f t="shared" si="183"/>
        <v>0</v>
      </c>
      <c r="BQ157" s="254">
        <f t="shared" si="184"/>
        <v>14.9</v>
      </c>
      <c r="BR157">
        <f t="shared" si="177"/>
        <v>16</v>
      </c>
      <c r="BS157">
        <v>0</v>
      </c>
      <c r="BT157">
        <v>1</v>
      </c>
      <c r="BU157" t="s">
        <v>139</v>
      </c>
      <c r="BV157" t="str">
        <f t="shared" si="197"/>
        <v>0</v>
      </c>
      <c r="BW157" t="str">
        <f t="shared" si="197"/>
        <v>0</v>
      </c>
      <c r="BX157" t="str">
        <f t="shared" si="197"/>
        <v>1</v>
      </c>
      <c r="BY157" t="s">
        <v>23</v>
      </c>
      <c r="BZ157" s="253">
        <f t="shared" si="185"/>
        <v>0</v>
      </c>
      <c r="CA157" s="253">
        <f t="shared" si="186"/>
        <v>345.67999999999995</v>
      </c>
      <c r="CB157" s="253">
        <f t="shared" si="187"/>
        <v>0</v>
      </c>
      <c r="CC157" s="253">
        <f t="shared" si="188"/>
        <v>0</v>
      </c>
      <c r="CD157" s="253">
        <f t="shared" si="189"/>
        <v>0</v>
      </c>
      <c r="CE157" s="253">
        <f t="shared" si="190"/>
        <v>0</v>
      </c>
      <c r="CF157" s="253">
        <f t="shared" si="191"/>
        <v>0</v>
      </c>
      <c r="CG157" s="253">
        <f t="shared" si="192"/>
        <v>0</v>
      </c>
      <c r="CH157" s="253">
        <f t="shared" si="193"/>
        <v>0</v>
      </c>
      <c r="CI157" s="253">
        <f t="shared" si="194"/>
        <v>0</v>
      </c>
      <c r="CJ157" s="253">
        <f t="shared" si="195"/>
        <v>0</v>
      </c>
      <c r="CK157" s="253">
        <f t="shared" si="196"/>
        <v>0</v>
      </c>
    </row>
    <row r="158" spans="1:89" ht="20.399999999999999" x14ac:dyDescent="0.3">
      <c r="A158" s="218"/>
      <c r="B158" s="194">
        <v>96</v>
      </c>
      <c r="C158" s="219">
        <v>216011</v>
      </c>
      <c r="D158" s="219">
        <v>21610032</v>
      </c>
      <c r="E158" s="220" t="s">
        <v>211</v>
      </c>
      <c r="F158" s="198" t="s">
        <v>344</v>
      </c>
      <c r="G158" s="198" t="s">
        <v>345</v>
      </c>
      <c r="H158" s="199" t="s">
        <v>18</v>
      </c>
      <c r="I158" s="194"/>
      <c r="J158" s="199" t="s">
        <v>19</v>
      </c>
      <c r="K158" s="200">
        <f t="shared" si="149"/>
        <v>112</v>
      </c>
      <c r="L158" s="226" t="s">
        <v>207</v>
      </c>
      <c r="M158" s="201">
        <v>0</v>
      </c>
      <c r="N158" s="262">
        <f t="shared" si="178"/>
        <v>17.28</v>
      </c>
      <c r="O158" s="222">
        <v>17.28</v>
      </c>
      <c r="P158" s="110">
        <f t="shared" si="156"/>
        <v>1935.3600000000001</v>
      </c>
      <c r="Q158" s="204" t="s">
        <v>139</v>
      </c>
      <c r="R158" s="113">
        <f t="shared" si="150"/>
        <v>20</v>
      </c>
      <c r="S158" s="114">
        <f t="shared" si="157"/>
        <v>345.6</v>
      </c>
      <c r="T158" s="113">
        <f t="shared" si="151"/>
        <v>50</v>
      </c>
      <c r="U158" s="115">
        <f t="shared" si="158"/>
        <v>864</v>
      </c>
      <c r="V158" s="113">
        <f t="shared" si="152"/>
        <v>21</v>
      </c>
      <c r="W158" s="115">
        <f t="shared" si="159"/>
        <v>362.88</v>
      </c>
      <c r="X158" s="113">
        <f t="shared" si="153"/>
        <v>21</v>
      </c>
      <c r="Y158" s="115">
        <f t="shared" si="160"/>
        <v>362.88</v>
      </c>
      <c r="Z158" s="116">
        <f t="shared" si="154"/>
        <v>1935.3600000000001</v>
      </c>
      <c r="AA158" s="117" t="b">
        <f t="shared" si="155"/>
        <v>1</v>
      </c>
      <c r="AB158" s="194"/>
      <c r="AC158" s="213"/>
      <c r="AD158" s="109" t="s">
        <v>22</v>
      </c>
      <c r="AE158" s="108" t="s">
        <v>23</v>
      </c>
      <c r="AF158" s="214"/>
      <c r="AG158" s="215"/>
      <c r="AH158" s="210"/>
      <c r="AI158" s="164">
        <f t="shared" si="161"/>
        <v>0</v>
      </c>
      <c r="AJ158" s="223"/>
      <c r="AK158" s="164">
        <f t="shared" si="162"/>
        <v>0</v>
      </c>
      <c r="AL158" s="223">
        <v>20</v>
      </c>
      <c r="AM158" s="164">
        <f t="shared" si="163"/>
        <v>345.6</v>
      </c>
      <c r="AN158" s="223">
        <v>20</v>
      </c>
      <c r="AO158" s="164">
        <f t="shared" si="164"/>
        <v>345.6</v>
      </c>
      <c r="AP158" s="223">
        <v>20</v>
      </c>
      <c r="AQ158" s="164">
        <f t="shared" si="165"/>
        <v>345.6</v>
      </c>
      <c r="AR158" s="223">
        <v>10</v>
      </c>
      <c r="AS158" s="164">
        <f t="shared" si="166"/>
        <v>172.8</v>
      </c>
      <c r="AT158" s="223">
        <v>1</v>
      </c>
      <c r="AU158" s="164">
        <f t="shared" si="167"/>
        <v>17.28</v>
      </c>
      <c r="AV158" s="223">
        <v>10</v>
      </c>
      <c r="AW158" s="164">
        <f t="shared" si="168"/>
        <v>172.8</v>
      </c>
      <c r="AX158" s="223">
        <v>10</v>
      </c>
      <c r="AY158" s="164">
        <f t="shared" si="169"/>
        <v>172.8</v>
      </c>
      <c r="AZ158" s="223">
        <v>10</v>
      </c>
      <c r="BA158" s="164">
        <f t="shared" si="170"/>
        <v>172.8</v>
      </c>
      <c r="BB158" s="223">
        <v>10</v>
      </c>
      <c r="BC158" s="164">
        <f t="shared" si="171"/>
        <v>172.8</v>
      </c>
      <c r="BD158" s="223">
        <v>1</v>
      </c>
      <c r="BE158" s="164">
        <f t="shared" si="172"/>
        <v>17.28</v>
      </c>
      <c r="BF158" s="253">
        <f t="shared" si="173"/>
        <v>1935.3600000000001</v>
      </c>
      <c r="BG158" s="253">
        <f t="shared" si="174"/>
        <v>1935.3599999999997</v>
      </c>
      <c r="BH158" s="10" t="b">
        <f t="shared" si="175"/>
        <v>1</v>
      </c>
      <c r="BI158" s="253">
        <f t="shared" si="176"/>
        <v>0</v>
      </c>
      <c r="BJ158" s="250">
        <f t="shared" si="179"/>
        <v>21610032</v>
      </c>
      <c r="BK158" s="251">
        <v>348</v>
      </c>
      <c r="BL158" s="251">
        <v>5</v>
      </c>
      <c r="BM158" s="252">
        <f t="shared" si="180"/>
        <v>20</v>
      </c>
      <c r="BN158" s="252">
        <f t="shared" si="181"/>
        <v>50</v>
      </c>
      <c r="BO158" s="252">
        <f t="shared" si="182"/>
        <v>21</v>
      </c>
      <c r="BP158" s="252">
        <f t="shared" si="183"/>
        <v>21</v>
      </c>
      <c r="BQ158" s="254">
        <f t="shared" si="184"/>
        <v>17.28</v>
      </c>
      <c r="BR158">
        <f t="shared" si="177"/>
        <v>0</v>
      </c>
      <c r="BS158">
        <v>0</v>
      </c>
      <c r="BT158">
        <v>1</v>
      </c>
      <c r="BU158" t="s">
        <v>139</v>
      </c>
      <c r="BV158" t="str">
        <f t="shared" si="197"/>
        <v>0</v>
      </c>
      <c r="BW158" t="str">
        <f t="shared" si="197"/>
        <v>0</v>
      </c>
      <c r="BX158" t="str">
        <f t="shared" si="197"/>
        <v>1</v>
      </c>
      <c r="BY158" t="s">
        <v>23</v>
      </c>
      <c r="BZ158" s="253">
        <f t="shared" si="185"/>
        <v>0</v>
      </c>
      <c r="CA158" s="253">
        <f t="shared" si="186"/>
        <v>0</v>
      </c>
      <c r="CB158" s="253">
        <f t="shared" si="187"/>
        <v>345.6</v>
      </c>
      <c r="CC158" s="253">
        <f t="shared" si="188"/>
        <v>345.6</v>
      </c>
      <c r="CD158" s="253">
        <f t="shared" si="189"/>
        <v>345.6</v>
      </c>
      <c r="CE158" s="253">
        <f t="shared" si="190"/>
        <v>172.8</v>
      </c>
      <c r="CF158" s="253">
        <f t="shared" si="191"/>
        <v>17.28</v>
      </c>
      <c r="CG158" s="253">
        <f t="shared" si="192"/>
        <v>172.8</v>
      </c>
      <c r="CH158" s="253">
        <f t="shared" si="193"/>
        <v>172.8</v>
      </c>
      <c r="CI158" s="253">
        <f t="shared" si="194"/>
        <v>172.8</v>
      </c>
      <c r="CJ158" s="253">
        <f t="shared" si="195"/>
        <v>172.8</v>
      </c>
      <c r="CK158" s="253">
        <f t="shared" si="196"/>
        <v>17.28</v>
      </c>
    </row>
    <row r="159" spans="1:89" ht="20.399999999999999" x14ac:dyDescent="0.3">
      <c r="B159" s="129">
        <v>97</v>
      </c>
      <c r="C159" s="191">
        <v>216011</v>
      </c>
      <c r="D159" s="191">
        <v>21610040</v>
      </c>
      <c r="E159" s="139" t="s">
        <v>190</v>
      </c>
      <c r="F159" s="108" t="s">
        <v>344</v>
      </c>
      <c r="G159" s="108" t="s">
        <v>345</v>
      </c>
      <c r="H159" s="109" t="s">
        <v>18</v>
      </c>
      <c r="I159" s="123"/>
      <c r="J159" s="109" t="s">
        <v>19</v>
      </c>
      <c r="K159" s="111">
        <f t="shared" si="149"/>
        <v>5</v>
      </c>
      <c r="L159" s="142" t="s">
        <v>20</v>
      </c>
      <c r="M159" s="201">
        <v>16</v>
      </c>
      <c r="N159" s="262">
        <f t="shared" si="178"/>
        <v>23</v>
      </c>
      <c r="O159" s="141">
        <v>23</v>
      </c>
      <c r="P159" s="110">
        <f t="shared" si="156"/>
        <v>133.4</v>
      </c>
      <c r="Q159" s="112" t="s">
        <v>139</v>
      </c>
      <c r="R159" s="113">
        <f t="shared" si="150"/>
        <v>5</v>
      </c>
      <c r="S159" s="114">
        <f t="shared" si="157"/>
        <v>133.4</v>
      </c>
      <c r="T159" s="113">
        <f t="shared" si="151"/>
        <v>0</v>
      </c>
      <c r="U159" s="115">
        <f t="shared" si="158"/>
        <v>0</v>
      </c>
      <c r="V159" s="113">
        <f t="shared" si="152"/>
        <v>0</v>
      </c>
      <c r="W159" s="115">
        <f t="shared" si="159"/>
        <v>0</v>
      </c>
      <c r="X159" s="113">
        <f t="shared" si="153"/>
        <v>0</v>
      </c>
      <c r="Y159" s="115">
        <f t="shared" si="160"/>
        <v>0</v>
      </c>
      <c r="Z159" s="116">
        <f t="shared" si="154"/>
        <v>133.4</v>
      </c>
      <c r="AA159" s="117" t="b">
        <f t="shared" si="155"/>
        <v>1</v>
      </c>
      <c r="AB159" s="123"/>
      <c r="AC159" s="124"/>
      <c r="AD159" s="109" t="s">
        <v>22</v>
      </c>
      <c r="AE159" s="108" t="s">
        <v>23</v>
      </c>
      <c r="AF159" s="125"/>
      <c r="AG159" s="126"/>
      <c r="AH159" s="121">
        <v>0</v>
      </c>
      <c r="AI159" s="164">
        <f t="shared" si="161"/>
        <v>0</v>
      </c>
      <c r="AJ159" s="22">
        <v>5</v>
      </c>
      <c r="AK159" s="164">
        <f t="shared" si="162"/>
        <v>133.4</v>
      </c>
      <c r="AL159" s="22"/>
      <c r="AM159" s="164">
        <f t="shared" si="163"/>
        <v>0</v>
      </c>
      <c r="AN159" s="22"/>
      <c r="AO159" s="164">
        <f t="shared" si="164"/>
        <v>0</v>
      </c>
      <c r="AP159" s="22"/>
      <c r="AQ159" s="164">
        <f t="shared" si="165"/>
        <v>0</v>
      </c>
      <c r="AR159" s="22"/>
      <c r="AS159" s="164">
        <f t="shared" si="166"/>
        <v>0</v>
      </c>
      <c r="AT159" s="22"/>
      <c r="AU159" s="164">
        <f t="shared" si="167"/>
        <v>0</v>
      </c>
      <c r="AV159" s="22"/>
      <c r="AW159" s="164">
        <f t="shared" si="168"/>
        <v>0</v>
      </c>
      <c r="AX159" s="22"/>
      <c r="AY159" s="164">
        <f t="shared" si="169"/>
        <v>0</v>
      </c>
      <c r="AZ159" s="22"/>
      <c r="BA159" s="164">
        <f t="shared" si="170"/>
        <v>0</v>
      </c>
      <c r="BB159" s="22"/>
      <c r="BC159" s="164">
        <f t="shared" si="171"/>
        <v>0</v>
      </c>
      <c r="BD159" s="22"/>
      <c r="BE159" s="164">
        <f t="shared" si="172"/>
        <v>0</v>
      </c>
      <c r="BF159" s="253">
        <f t="shared" si="173"/>
        <v>133.4</v>
      </c>
      <c r="BG159" s="253">
        <f t="shared" si="174"/>
        <v>133.4</v>
      </c>
      <c r="BH159" s="10" t="b">
        <f t="shared" si="175"/>
        <v>1</v>
      </c>
      <c r="BI159" s="253">
        <f t="shared" si="176"/>
        <v>0</v>
      </c>
      <c r="BJ159" s="250">
        <f t="shared" si="179"/>
        <v>21610040</v>
      </c>
      <c r="BK159" s="251">
        <v>348</v>
      </c>
      <c r="BL159" s="251">
        <v>5</v>
      </c>
      <c r="BM159" s="252">
        <f t="shared" si="180"/>
        <v>5</v>
      </c>
      <c r="BN159" s="252">
        <f t="shared" si="181"/>
        <v>0</v>
      </c>
      <c r="BO159" s="252">
        <f t="shared" si="182"/>
        <v>0</v>
      </c>
      <c r="BP159" s="252">
        <f t="shared" si="183"/>
        <v>0</v>
      </c>
      <c r="BQ159" s="254">
        <f t="shared" si="184"/>
        <v>23</v>
      </c>
      <c r="BR159">
        <f t="shared" si="177"/>
        <v>16</v>
      </c>
      <c r="BS159">
        <v>0</v>
      </c>
      <c r="BT159">
        <v>1</v>
      </c>
      <c r="BU159" t="s">
        <v>139</v>
      </c>
      <c r="BV159" t="str">
        <f t="shared" si="197"/>
        <v>0</v>
      </c>
      <c r="BW159" t="str">
        <f t="shared" si="197"/>
        <v>0</v>
      </c>
      <c r="BX159" t="str">
        <f t="shared" si="197"/>
        <v>1</v>
      </c>
      <c r="BY159" t="s">
        <v>23</v>
      </c>
      <c r="BZ159" s="253">
        <f t="shared" si="185"/>
        <v>0</v>
      </c>
      <c r="CA159" s="253">
        <f t="shared" si="186"/>
        <v>133.4</v>
      </c>
      <c r="CB159" s="253">
        <f t="shared" si="187"/>
        <v>0</v>
      </c>
      <c r="CC159" s="253">
        <f t="shared" si="188"/>
        <v>0</v>
      </c>
      <c r="CD159" s="253">
        <f t="shared" si="189"/>
        <v>0</v>
      </c>
      <c r="CE159" s="253">
        <f t="shared" si="190"/>
        <v>0</v>
      </c>
      <c r="CF159" s="253">
        <f t="shared" si="191"/>
        <v>0</v>
      </c>
      <c r="CG159" s="253">
        <f t="shared" si="192"/>
        <v>0</v>
      </c>
      <c r="CH159" s="253">
        <f t="shared" si="193"/>
        <v>0</v>
      </c>
      <c r="CI159" s="253">
        <f t="shared" si="194"/>
        <v>0</v>
      </c>
      <c r="CJ159" s="253">
        <f t="shared" si="195"/>
        <v>0</v>
      </c>
      <c r="CK159" s="253">
        <f t="shared" si="196"/>
        <v>0</v>
      </c>
    </row>
    <row r="160" spans="1:89" ht="20.399999999999999" x14ac:dyDescent="0.3">
      <c r="A160" s="218"/>
      <c r="B160" s="194">
        <v>97</v>
      </c>
      <c r="C160" s="219">
        <v>216011</v>
      </c>
      <c r="D160" s="219">
        <v>21610040</v>
      </c>
      <c r="E160" s="220" t="s">
        <v>190</v>
      </c>
      <c r="F160" s="198" t="s">
        <v>344</v>
      </c>
      <c r="G160" s="198" t="s">
        <v>345</v>
      </c>
      <c r="H160" s="199" t="s">
        <v>18</v>
      </c>
      <c r="I160" s="194"/>
      <c r="J160" s="199" t="s">
        <v>19</v>
      </c>
      <c r="K160" s="200">
        <f t="shared" si="149"/>
        <v>20</v>
      </c>
      <c r="L160" s="224" t="s">
        <v>20</v>
      </c>
      <c r="M160" s="201">
        <v>16</v>
      </c>
      <c r="N160" s="262">
        <f t="shared" si="178"/>
        <v>23</v>
      </c>
      <c r="O160" s="222">
        <v>23</v>
      </c>
      <c r="P160" s="110">
        <f t="shared" si="156"/>
        <v>533.6</v>
      </c>
      <c r="Q160" s="204" t="s">
        <v>139</v>
      </c>
      <c r="R160" s="113">
        <f t="shared" si="150"/>
        <v>5</v>
      </c>
      <c r="S160" s="114">
        <f t="shared" si="157"/>
        <v>133.4</v>
      </c>
      <c r="T160" s="113">
        <f t="shared" si="151"/>
        <v>11</v>
      </c>
      <c r="U160" s="115">
        <f t="shared" si="158"/>
        <v>293.48</v>
      </c>
      <c r="V160" s="113">
        <f t="shared" si="152"/>
        <v>2</v>
      </c>
      <c r="W160" s="115">
        <f t="shared" si="159"/>
        <v>53.36</v>
      </c>
      <c r="X160" s="113">
        <f t="shared" si="153"/>
        <v>2</v>
      </c>
      <c r="Y160" s="115">
        <f t="shared" si="160"/>
        <v>53.36</v>
      </c>
      <c r="Z160" s="116">
        <f t="shared" si="154"/>
        <v>533.6</v>
      </c>
      <c r="AA160" s="117" t="b">
        <f t="shared" si="155"/>
        <v>1</v>
      </c>
      <c r="AB160" s="194"/>
      <c r="AC160" s="213"/>
      <c r="AD160" s="109" t="s">
        <v>22</v>
      </c>
      <c r="AE160" s="108" t="s">
        <v>23</v>
      </c>
      <c r="AF160" s="214"/>
      <c r="AG160" s="215"/>
      <c r="AH160" s="210"/>
      <c r="AI160" s="164">
        <f t="shared" si="161"/>
        <v>0</v>
      </c>
      <c r="AJ160" s="223"/>
      <c r="AK160" s="164">
        <f t="shared" si="162"/>
        <v>0</v>
      </c>
      <c r="AL160" s="223">
        <v>5</v>
      </c>
      <c r="AM160" s="164">
        <f t="shared" si="163"/>
        <v>133.4</v>
      </c>
      <c r="AN160" s="223">
        <v>5</v>
      </c>
      <c r="AO160" s="164">
        <f t="shared" si="164"/>
        <v>133.4</v>
      </c>
      <c r="AP160" s="223">
        <v>5</v>
      </c>
      <c r="AQ160" s="164">
        <f t="shared" si="165"/>
        <v>133.4</v>
      </c>
      <c r="AR160" s="223">
        <v>1</v>
      </c>
      <c r="AS160" s="164">
        <f t="shared" si="166"/>
        <v>26.68</v>
      </c>
      <c r="AT160" s="223">
        <v>0</v>
      </c>
      <c r="AU160" s="164">
        <f t="shared" si="167"/>
        <v>0</v>
      </c>
      <c r="AV160" s="223">
        <v>1</v>
      </c>
      <c r="AW160" s="164">
        <f t="shared" si="168"/>
        <v>26.68</v>
      </c>
      <c r="AX160" s="223">
        <v>1</v>
      </c>
      <c r="AY160" s="164">
        <f t="shared" si="169"/>
        <v>26.68</v>
      </c>
      <c r="AZ160" s="223">
        <v>1</v>
      </c>
      <c r="BA160" s="164">
        <f t="shared" si="170"/>
        <v>26.68</v>
      </c>
      <c r="BB160" s="223">
        <v>1</v>
      </c>
      <c r="BC160" s="164">
        <f t="shared" si="171"/>
        <v>26.68</v>
      </c>
      <c r="BD160" s="223">
        <v>0</v>
      </c>
      <c r="BE160" s="164">
        <f t="shared" si="172"/>
        <v>0</v>
      </c>
      <c r="BF160" s="253">
        <f t="shared" si="173"/>
        <v>533.6</v>
      </c>
      <c r="BG160" s="253">
        <f t="shared" si="174"/>
        <v>533.6</v>
      </c>
      <c r="BH160" s="10" t="b">
        <f t="shared" si="175"/>
        <v>1</v>
      </c>
      <c r="BI160" s="253">
        <f t="shared" si="176"/>
        <v>0</v>
      </c>
      <c r="BJ160" s="250">
        <f t="shared" si="179"/>
        <v>21610040</v>
      </c>
      <c r="BK160" s="251">
        <v>348</v>
      </c>
      <c r="BL160" s="251">
        <v>5</v>
      </c>
      <c r="BM160" s="252">
        <f t="shared" si="180"/>
        <v>5</v>
      </c>
      <c r="BN160" s="252">
        <f t="shared" si="181"/>
        <v>11</v>
      </c>
      <c r="BO160" s="252">
        <f t="shared" si="182"/>
        <v>2</v>
      </c>
      <c r="BP160" s="252">
        <f t="shared" si="183"/>
        <v>2</v>
      </c>
      <c r="BQ160" s="254">
        <f t="shared" si="184"/>
        <v>23</v>
      </c>
      <c r="BR160">
        <f t="shared" si="177"/>
        <v>16</v>
      </c>
      <c r="BS160">
        <v>0</v>
      </c>
      <c r="BT160">
        <v>1</v>
      </c>
      <c r="BU160" t="s">
        <v>139</v>
      </c>
      <c r="BV160" t="str">
        <f t="shared" si="197"/>
        <v>0</v>
      </c>
      <c r="BW160" t="str">
        <f t="shared" si="197"/>
        <v>0</v>
      </c>
      <c r="BX160" t="str">
        <f t="shared" si="197"/>
        <v>1</v>
      </c>
      <c r="BY160" t="s">
        <v>23</v>
      </c>
      <c r="BZ160" s="253">
        <f t="shared" si="185"/>
        <v>0</v>
      </c>
      <c r="CA160" s="253">
        <f t="shared" si="186"/>
        <v>0</v>
      </c>
      <c r="CB160" s="253">
        <f t="shared" si="187"/>
        <v>133.4</v>
      </c>
      <c r="CC160" s="253">
        <f t="shared" si="188"/>
        <v>133.4</v>
      </c>
      <c r="CD160" s="253">
        <f t="shared" si="189"/>
        <v>133.4</v>
      </c>
      <c r="CE160" s="253">
        <f t="shared" si="190"/>
        <v>26.68</v>
      </c>
      <c r="CF160" s="253">
        <f t="shared" si="191"/>
        <v>0</v>
      </c>
      <c r="CG160" s="253">
        <f t="shared" si="192"/>
        <v>26.68</v>
      </c>
      <c r="CH160" s="253">
        <f t="shared" si="193"/>
        <v>26.68</v>
      </c>
      <c r="CI160" s="253">
        <f t="shared" si="194"/>
        <v>26.68</v>
      </c>
      <c r="CJ160" s="253">
        <f t="shared" si="195"/>
        <v>26.68</v>
      </c>
      <c r="CK160" s="253">
        <f t="shared" si="196"/>
        <v>0</v>
      </c>
    </row>
    <row r="161" spans="1:89" ht="20.399999999999999" x14ac:dyDescent="0.3">
      <c r="B161" s="129">
        <v>98</v>
      </c>
      <c r="C161" s="191">
        <v>216011</v>
      </c>
      <c r="D161" s="191">
        <v>21610046</v>
      </c>
      <c r="E161" s="139" t="s">
        <v>191</v>
      </c>
      <c r="F161" s="108" t="s">
        <v>344</v>
      </c>
      <c r="G161" s="108" t="s">
        <v>345</v>
      </c>
      <c r="H161" s="109" t="s">
        <v>18</v>
      </c>
      <c r="I161" s="123"/>
      <c r="J161" s="109" t="s">
        <v>19</v>
      </c>
      <c r="K161" s="111">
        <f t="shared" si="149"/>
        <v>5</v>
      </c>
      <c r="L161" s="142" t="s">
        <v>20</v>
      </c>
      <c r="M161" s="201">
        <v>16</v>
      </c>
      <c r="N161" s="262">
        <f t="shared" si="178"/>
        <v>30</v>
      </c>
      <c r="O161" s="141">
        <v>30</v>
      </c>
      <c r="P161" s="110">
        <f t="shared" si="156"/>
        <v>174</v>
      </c>
      <c r="Q161" s="112" t="s">
        <v>139</v>
      </c>
      <c r="R161" s="113">
        <f t="shared" si="150"/>
        <v>5</v>
      </c>
      <c r="S161" s="114">
        <f t="shared" si="157"/>
        <v>174</v>
      </c>
      <c r="T161" s="113">
        <f t="shared" si="151"/>
        <v>0</v>
      </c>
      <c r="U161" s="115">
        <f t="shared" si="158"/>
        <v>0</v>
      </c>
      <c r="V161" s="113">
        <f t="shared" si="152"/>
        <v>0</v>
      </c>
      <c r="W161" s="115">
        <f t="shared" si="159"/>
        <v>0</v>
      </c>
      <c r="X161" s="113">
        <f t="shared" si="153"/>
        <v>0</v>
      </c>
      <c r="Y161" s="115">
        <f t="shared" si="160"/>
        <v>0</v>
      </c>
      <c r="Z161" s="116">
        <f t="shared" si="154"/>
        <v>174</v>
      </c>
      <c r="AA161" s="117" t="b">
        <f t="shared" si="155"/>
        <v>1</v>
      </c>
      <c r="AB161" s="123"/>
      <c r="AC161" s="124"/>
      <c r="AD161" s="109" t="s">
        <v>22</v>
      </c>
      <c r="AE161" s="108" t="s">
        <v>23</v>
      </c>
      <c r="AF161" s="125"/>
      <c r="AG161" s="126"/>
      <c r="AH161" s="121">
        <v>0</v>
      </c>
      <c r="AI161" s="164">
        <f t="shared" si="161"/>
        <v>0</v>
      </c>
      <c r="AJ161" s="22">
        <v>5</v>
      </c>
      <c r="AK161" s="164">
        <f t="shared" si="162"/>
        <v>174</v>
      </c>
      <c r="AL161" s="22"/>
      <c r="AM161" s="164">
        <f t="shared" si="163"/>
        <v>0</v>
      </c>
      <c r="AN161" s="22"/>
      <c r="AO161" s="164">
        <f t="shared" si="164"/>
        <v>0</v>
      </c>
      <c r="AP161" s="22"/>
      <c r="AQ161" s="164">
        <f t="shared" si="165"/>
        <v>0</v>
      </c>
      <c r="AR161" s="22"/>
      <c r="AS161" s="164">
        <f t="shared" si="166"/>
        <v>0</v>
      </c>
      <c r="AT161" s="22"/>
      <c r="AU161" s="164">
        <f t="shared" si="167"/>
        <v>0</v>
      </c>
      <c r="AV161" s="22"/>
      <c r="AW161" s="164">
        <f t="shared" si="168"/>
        <v>0</v>
      </c>
      <c r="AX161" s="22"/>
      <c r="AY161" s="164">
        <f t="shared" si="169"/>
        <v>0</v>
      </c>
      <c r="AZ161" s="22"/>
      <c r="BA161" s="164">
        <f t="shared" si="170"/>
        <v>0</v>
      </c>
      <c r="BB161" s="22"/>
      <c r="BC161" s="164">
        <f t="shared" si="171"/>
        <v>0</v>
      </c>
      <c r="BD161" s="22"/>
      <c r="BE161" s="164">
        <f t="shared" si="172"/>
        <v>0</v>
      </c>
      <c r="BF161" s="253">
        <f t="shared" si="173"/>
        <v>174</v>
      </c>
      <c r="BG161" s="253">
        <f t="shared" si="174"/>
        <v>174</v>
      </c>
      <c r="BH161" s="10" t="b">
        <f t="shared" si="175"/>
        <v>1</v>
      </c>
      <c r="BI161" s="253">
        <f t="shared" si="176"/>
        <v>0</v>
      </c>
      <c r="BJ161" s="250">
        <f t="shared" si="179"/>
        <v>21610046</v>
      </c>
      <c r="BK161" s="251">
        <v>348</v>
      </c>
      <c r="BL161" s="251">
        <v>5</v>
      </c>
      <c r="BM161" s="252">
        <f t="shared" si="180"/>
        <v>5</v>
      </c>
      <c r="BN161" s="252">
        <f t="shared" si="181"/>
        <v>0</v>
      </c>
      <c r="BO161" s="252">
        <f t="shared" si="182"/>
        <v>0</v>
      </c>
      <c r="BP161" s="252">
        <f t="shared" si="183"/>
        <v>0</v>
      </c>
      <c r="BQ161" s="254">
        <f t="shared" si="184"/>
        <v>30</v>
      </c>
      <c r="BR161">
        <f t="shared" si="177"/>
        <v>16</v>
      </c>
      <c r="BS161">
        <v>0</v>
      </c>
      <c r="BT161">
        <v>1</v>
      </c>
      <c r="BU161" t="s">
        <v>139</v>
      </c>
      <c r="BV161" t="str">
        <f t="shared" si="197"/>
        <v>0</v>
      </c>
      <c r="BW161" t="str">
        <f t="shared" si="197"/>
        <v>0</v>
      </c>
      <c r="BX161" t="str">
        <f t="shared" si="197"/>
        <v>1</v>
      </c>
      <c r="BY161" t="s">
        <v>23</v>
      </c>
      <c r="BZ161" s="253">
        <f t="shared" si="185"/>
        <v>0</v>
      </c>
      <c r="CA161" s="253">
        <f t="shared" si="186"/>
        <v>174</v>
      </c>
      <c r="CB161" s="253">
        <f t="shared" si="187"/>
        <v>0</v>
      </c>
      <c r="CC161" s="253">
        <f t="shared" si="188"/>
        <v>0</v>
      </c>
      <c r="CD161" s="253">
        <f t="shared" si="189"/>
        <v>0</v>
      </c>
      <c r="CE161" s="253">
        <f t="shared" si="190"/>
        <v>0</v>
      </c>
      <c r="CF161" s="253">
        <f t="shared" si="191"/>
        <v>0</v>
      </c>
      <c r="CG161" s="253">
        <f t="shared" si="192"/>
        <v>0</v>
      </c>
      <c r="CH161" s="253">
        <f t="shared" si="193"/>
        <v>0</v>
      </c>
      <c r="CI161" s="253">
        <f t="shared" si="194"/>
        <v>0</v>
      </c>
      <c r="CJ161" s="253">
        <f t="shared" si="195"/>
        <v>0</v>
      </c>
      <c r="CK161" s="253">
        <f t="shared" si="196"/>
        <v>0</v>
      </c>
    </row>
    <row r="162" spans="1:89" ht="20.399999999999999" x14ac:dyDescent="0.3">
      <c r="A162" s="218"/>
      <c r="B162" s="194">
        <v>98</v>
      </c>
      <c r="C162" s="219">
        <v>216011</v>
      </c>
      <c r="D162" s="219">
        <v>21610046</v>
      </c>
      <c r="E162" s="220" t="s">
        <v>191</v>
      </c>
      <c r="F162" s="198" t="s">
        <v>344</v>
      </c>
      <c r="G162" s="198" t="s">
        <v>345</v>
      </c>
      <c r="H162" s="199" t="s">
        <v>18</v>
      </c>
      <c r="I162" s="194"/>
      <c r="J162" s="199" t="s">
        <v>19</v>
      </c>
      <c r="K162" s="200">
        <f t="shared" si="149"/>
        <v>20</v>
      </c>
      <c r="L162" s="224" t="s">
        <v>20</v>
      </c>
      <c r="M162" s="201">
        <v>16</v>
      </c>
      <c r="N162" s="262">
        <f t="shared" si="178"/>
        <v>30</v>
      </c>
      <c r="O162" s="222">
        <v>30</v>
      </c>
      <c r="P162" s="110">
        <f t="shared" si="156"/>
        <v>696</v>
      </c>
      <c r="Q162" s="204" t="s">
        <v>139</v>
      </c>
      <c r="R162" s="113">
        <f t="shared" si="150"/>
        <v>5</v>
      </c>
      <c r="S162" s="114">
        <f t="shared" si="157"/>
        <v>174</v>
      </c>
      <c r="T162" s="113">
        <f t="shared" si="151"/>
        <v>11</v>
      </c>
      <c r="U162" s="115">
        <f t="shared" si="158"/>
        <v>382.79999999999995</v>
      </c>
      <c r="V162" s="113">
        <f t="shared" si="152"/>
        <v>2</v>
      </c>
      <c r="W162" s="115">
        <f t="shared" si="159"/>
        <v>69.599999999999994</v>
      </c>
      <c r="X162" s="113">
        <f t="shared" si="153"/>
        <v>2</v>
      </c>
      <c r="Y162" s="115">
        <f t="shared" si="160"/>
        <v>69.599999999999994</v>
      </c>
      <c r="Z162" s="116">
        <f t="shared" si="154"/>
        <v>696</v>
      </c>
      <c r="AA162" s="117" t="b">
        <f t="shared" si="155"/>
        <v>1</v>
      </c>
      <c r="AB162" s="194"/>
      <c r="AC162" s="213"/>
      <c r="AD162" s="109" t="s">
        <v>22</v>
      </c>
      <c r="AE162" s="108" t="s">
        <v>23</v>
      </c>
      <c r="AF162" s="214"/>
      <c r="AG162" s="215"/>
      <c r="AH162" s="210"/>
      <c r="AI162" s="164">
        <f t="shared" si="161"/>
        <v>0</v>
      </c>
      <c r="AJ162" s="223"/>
      <c r="AK162" s="164">
        <f t="shared" si="162"/>
        <v>0</v>
      </c>
      <c r="AL162" s="223">
        <v>5</v>
      </c>
      <c r="AM162" s="164">
        <f t="shared" si="163"/>
        <v>174</v>
      </c>
      <c r="AN162" s="223">
        <v>5</v>
      </c>
      <c r="AO162" s="164">
        <f t="shared" si="164"/>
        <v>174</v>
      </c>
      <c r="AP162" s="223">
        <v>5</v>
      </c>
      <c r="AQ162" s="164">
        <f t="shared" si="165"/>
        <v>174</v>
      </c>
      <c r="AR162" s="223">
        <v>1</v>
      </c>
      <c r="AS162" s="164">
        <f t="shared" si="166"/>
        <v>34.799999999999997</v>
      </c>
      <c r="AT162" s="223">
        <v>0</v>
      </c>
      <c r="AU162" s="164">
        <f t="shared" si="167"/>
        <v>0</v>
      </c>
      <c r="AV162" s="223">
        <v>1</v>
      </c>
      <c r="AW162" s="164">
        <f t="shared" si="168"/>
        <v>34.799999999999997</v>
      </c>
      <c r="AX162" s="223">
        <v>1</v>
      </c>
      <c r="AY162" s="164">
        <f t="shared" si="169"/>
        <v>34.799999999999997</v>
      </c>
      <c r="AZ162" s="223">
        <v>1</v>
      </c>
      <c r="BA162" s="164">
        <f t="shared" si="170"/>
        <v>34.799999999999997</v>
      </c>
      <c r="BB162" s="223">
        <v>1</v>
      </c>
      <c r="BC162" s="164">
        <f t="shared" si="171"/>
        <v>34.799999999999997</v>
      </c>
      <c r="BD162" s="223">
        <v>0</v>
      </c>
      <c r="BE162" s="164">
        <f t="shared" si="172"/>
        <v>0</v>
      </c>
      <c r="BF162" s="253">
        <f t="shared" si="173"/>
        <v>696</v>
      </c>
      <c r="BG162" s="253">
        <f t="shared" si="174"/>
        <v>696</v>
      </c>
      <c r="BH162" s="10" t="b">
        <f t="shared" si="175"/>
        <v>1</v>
      </c>
      <c r="BI162" s="253">
        <f t="shared" si="176"/>
        <v>0</v>
      </c>
      <c r="BJ162" s="250">
        <f t="shared" si="179"/>
        <v>21610046</v>
      </c>
      <c r="BK162" s="251">
        <v>348</v>
      </c>
      <c r="BL162" s="251">
        <v>5</v>
      </c>
      <c r="BM162" s="252">
        <f t="shared" si="180"/>
        <v>5</v>
      </c>
      <c r="BN162" s="252">
        <f t="shared" si="181"/>
        <v>11</v>
      </c>
      <c r="BO162" s="252">
        <f t="shared" si="182"/>
        <v>2</v>
      </c>
      <c r="BP162" s="252">
        <f t="shared" si="183"/>
        <v>2</v>
      </c>
      <c r="BQ162" s="254">
        <f t="shared" si="184"/>
        <v>30</v>
      </c>
      <c r="BR162">
        <f t="shared" si="177"/>
        <v>16</v>
      </c>
      <c r="BS162">
        <v>0</v>
      </c>
      <c r="BT162">
        <v>1</v>
      </c>
      <c r="BU162" t="s">
        <v>139</v>
      </c>
      <c r="BV162" t="str">
        <f t="shared" si="197"/>
        <v>0</v>
      </c>
      <c r="BW162" t="str">
        <f t="shared" si="197"/>
        <v>0</v>
      </c>
      <c r="BX162" t="str">
        <f t="shared" si="197"/>
        <v>1</v>
      </c>
      <c r="BY162" t="s">
        <v>23</v>
      </c>
      <c r="BZ162" s="253">
        <f t="shared" si="185"/>
        <v>0</v>
      </c>
      <c r="CA162" s="253">
        <f t="shared" si="186"/>
        <v>0</v>
      </c>
      <c r="CB162" s="253">
        <f t="shared" si="187"/>
        <v>174</v>
      </c>
      <c r="CC162" s="253">
        <f t="shared" si="188"/>
        <v>174</v>
      </c>
      <c r="CD162" s="253">
        <f t="shared" si="189"/>
        <v>174</v>
      </c>
      <c r="CE162" s="253">
        <f t="shared" si="190"/>
        <v>34.799999999999997</v>
      </c>
      <c r="CF162" s="253">
        <f t="shared" si="191"/>
        <v>0</v>
      </c>
      <c r="CG162" s="253">
        <f t="shared" si="192"/>
        <v>34.799999999999997</v>
      </c>
      <c r="CH162" s="253">
        <f t="shared" si="193"/>
        <v>34.799999999999997</v>
      </c>
      <c r="CI162" s="253">
        <f t="shared" si="194"/>
        <v>34.799999999999997</v>
      </c>
      <c r="CJ162" s="253">
        <f t="shared" si="195"/>
        <v>34.799999999999997</v>
      </c>
      <c r="CK162" s="253">
        <f t="shared" si="196"/>
        <v>0</v>
      </c>
    </row>
    <row r="163" spans="1:89" ht="20.399999999999999" x14ac:dyDescent="0.3">
      <c r="B163" s="129">
        <v>99</v>
      </c>
      <c r="C163" s="191">
        <v>216011</v>
      </c>
      <c r="D163" s="191">
        <v>21610049</v>
      </c>
      <c r="E163" s="139" t="s">
        <v>218</v>
      </c>
      <c r="F163" s="108" t="s">
        <v>344</v>
      </c>
      <c r="G163" s="108" t="s">
        <v>345</v>
      </c>
      <c r="H163" s="109" t="s">
        <v>18</v>
      </c>
      <c r="I163" s="123"/>
      <c r="J163" s="109" t="s">
        <v>19</v>
      </c>
      <c r="K163" s="111">
        <f t="shared" si="149"/>
        <v>0</v>
      </c>
      <c r="L163" s="142" t="s">
        <v>20</v>
      </c>
      <c r="M163" s="201">
        <v>16</v>
      </c>
      <c r="N163" s="262">
        <f t="shared" si="178"/>
        <v>88</v>
      </c>
      <c r="O163" s="141">
        <v>88</v>
      </c>
      <c r="P163" s="110">
        <f t="shared" si="156"/>
        <v>0</v>
      </c>
      <c r="Q163" s="112" t="s">
        <v>139</v>
      </c>
      <c r="R163" s="113">
        <f t="shared" si="150"/>
        <v>0</v>
      </c>
      <c r="S163" s="114">
        <f t="shared" si="157"/>
        <v>0</v>
      </c>
      <c r="T163" s="113">
        <f t="shared" si="151"/>
        <v>0</v>
      </c>
      <c r="U163" s="115">
        <f t="shared" si="158"/>
        <v>0</v>
      </c>
      <c r="V163" s="113">
        <f t="shared" si="152"/>
        <v>0</v>
      </c>
      <c r="W163" s="115">
        <f t="shared" si="159"/>
        <v>0</v>
      </c>
      <c r="X163" s="113">
        <f t="shared" si="153"/>
        <v>0</v>
      </c>
      <c r="Y163" s="115">
        <f t="shared" si="160"/>
        <v>0</v>
      </c>
      <c r="Z163" s="116">
        <f t="shared" si="154"/>
        <v>0</v>
      </c>
      <c r="AA163" s="117" t="b">
        <f t="shared" si="155"/>
        <v>1</v>
      </c>
      <c r="AB163" s="123"/>
      <c r="AC163" s="124"/>
      <c r="AD163" s="109" t="s">
        <v>22</v>
      </c>
      <c r="AE163" s="108" t="s">
        <v>23</v>
      </c>
      <c r="AF163" s="125"/>
      <c r="AG163" s="126"/>
      <c r="AH163" s="121">
        <v>0</v>
      </c>
      <c r="AI163" s="164">
        <f t="shared" si="161"/>
        <v>0</v>
      </c>
      <c r="AJ163" s="22">
        <v>0</v>
      </c>
      <c r="AK163" s="164">
        <f t="shared" si="162"/>
        <v>0</v>
      </c>
      <c r="AL163" s="22"/>
      <c r="AM163" s="164">
        <f t="shared" si="163"/>
        <v>0</v>
      </c>
      <c r="AN163" s="22"/>
      <c r="AO163" s="164">
        <f t="shared" si="164"/>
        <v>0</v>
      </c>
      <c r="AP163" s="22"/>
      <c r="AQ163" s="164">
        <f t="shared" si="165"/>
        <v>0</v>
      </c>
      <c r="AR163" s="22"/>
      <c r="AS163" s="164">
        <f t="shared" si="166"/>
        <v>0</v>
      </c>
      <c r="AT163" s="22"/>
      <c r="AU163" s="164">
        <f t="shared" si="167"/>
        <v>0</v>
      </c>
      <c r="AV163" s="22"/>
      <c r="AW163" s="164">
        <f t="shared" si="168"/>
        <v>0</v>
      </c>
      <c r="AX163" s="22"/>
      <c r="AY163" s="164">
        <f t="shared" si="169"/>
        <v>0</v>
      </c>
      <c r="AZ163" s="22"/>
      <c r="BA163" s="164">
        <f t="shared" si="170"/>
        <v>0</v>
      </c>
      <c r="BB163" s="22"/>
      <c r="BC163" s="164">
        <f t="shared" si="171"/>
        <v>0</v>
      </c>
      <c r="BD163" s="22"/>
      <c r="BE163" s="164">
        <f t="shared" si="172"/>
        <v>0</v>
      </c>
      <c r="BF163" s="253">
        <f t="shared" si="173"/>
        <v>0</v>
      </c>
      <c r="BG163" s="253">
        <f t="shared" si="174"/>
        <v>0</v>
      </c>
      <c r="BH163" s="10" t="b">
        <f t="shared" si="175"/>
        <v>1</v>
      </c>
      <c r="BI163" s="253">
        <f t="shared" si="176"/>
        <v>0</v>
      </c>
      <c r="BJ163" s="250">
        <f t="shared" si="179"/>
        <v>21610049</v>
      </c>
      <c r="BK163" s="251">
        <v>348</v>
      </c>
      <c r="BL163" s="251">
        <v>5</v>
      </c>
      <c r="BM163" s="252">
        <f t="shared" si="180"/>
        <v>0</v>
      </c>
      <c r="BN163" s="252">
        <f t="shared" si="181"/>
        <v>0</v>
      </c>
      <c r="BO163" s="252">
        <f t="shared" si="182"/>
        <v>0</v>
      </c>
      <c r="BP163" s="252">
        <f t="shared" si="183"/>
        <v>0</v>
      </c>
      <c r="BQ163" s="254">
        <f t="shared" si="184"/>
        <v>88</v>
      </c>
      <c r="BR163">
        <f t="shared" si="177"/>
        <v>16</v>
      </c>
      <c r="BS163">
        <v>0</v>
      </c>
      <c r="BT163">
        <v>1</v>
      </c>
      <c r="BU163" t="s">
        <v>139</v>
      </c>
      <c r="BV163" t="str">
        <f t="shared" si="197"/>
        <v>0</v>
      </c>
      <c r="BW163" t="str">
        <f t="shared" si="197"/>
        <v>0</v>
      </c>
      <c r="BX163" t="str">
        <f t="shared" si="197"/>
        <v>1</v>
      </c>
      <c r="BY163" t="s">
        <v>23</v>
      </c>
      <c r="BZ163" s="253">
        <f t="shared" si="185"/>
        <v>0</v>
      </c>
      <c r="CA163" s="253">
        <f t="shared" si="186"/>
        <v>0</v>
      </c>
      <c r="CB163" s="253">
        <f t="shared" si="187"/>
        <v>0</v>
      </c>
      <c r="CC163" s="253">
        <f t="shared" si="188"/>
        <v>0</v>
      </c>
      <c r="CD163" s="253">
        <f t="shared" si="189"/>
        <v>0</v>
      </c>
      <c r="CE163" s="253">
        <f t="shared" si="190"/>
        <v>0</v>
      </c>
      <c r="CF163" s="253">
        <f t="shared" si="191"/>
        <v>0</v>
      </c>
      <c r="CG163" s="253">
        <f t="shared" si="192"/>
        <v>0</v>
      </c>
      <c r="CH163" s="253">
        <f t="shared" si="193"/>
        <v>0</v>
      </c>
      <c r="CI163" s="253">
        <f t="shared" si="194"/>
        <v>0</v>
      </c>
      <c r="CJ163" s="253">
        <f t="shared" si="195"/>
        <v>0</v>
      </c>
      <c r="CK163" s="253">
        <f t="shared" si="196"/>
        <v>0</v>
      </c>
    </row>
    <row r="164" spans="1:89" ht="20.399999999999999" x14ac:dyDescent="0.3">
      <c r="A164" s="218"/>
      <c r="B164" s="194">
        <v>99</v>
      </c>
      <c r="C164" s="219">
        <v>216011</v>
      </c>
      <c r="D164" s="219">
        <v>21610049</v>
      </c>
      <c r="E164" s="220" t="s">
        <v>218</v>
      </c>
      <c r="F164" s="198" t="s">
        <v>344</v>
      </c>
      <c r="G164" s="198" t="s">
        <v>345</v>
      </c>
      <c r="H164" s="199" t="s">
        <v>18</v>
      </c>
      <c r="I164" s="194"/>
      <c r="J164" s="199" t="s">
        <v>19</v>
      </c>
      <c r="K164" s="200">
        <f t="shared" si="149"/>
        <v>6</v>
      </c>
      <c r="L164" s="224" t="s">
        <v>20</v>
      </c>
      <c r="M164" s="201">
        <v>16</v>
      </c>
      <c r="N164" s="262">
        <f t="shared" si="178"/>
        <v>88</v>
      </c>
      <c r="O164" s="222">
        <v>88</v>
      </c>
      <c r="P164" s="110">
        <f t="shared" si="156"/>
        <v>612.48</v>
      </c>
      <c r="Q164" s="204" t="s">
        <v>139</v>
      </c>
      <c r="R164" s="113">
        <f t="shared" si="150"/>
        <v>1</v>
      </c>
      <c r="S164" s="114">
        <f t="shared" si="157"/>
        <v>102.08</v>
      </c>
      <c r="T164" s="113">
        <f t="shared" si="151"/>
        <v>1</v>
      </c>
      <c r="U164" s="115">
        <f t="shared" si="158"/>
        <v>102.08</v>
      </c>
      <c r="V164" s="113">
        <f t="shared" si="152"/>
        <v>2</v>
      </c>
      <c r="W164" s="115">
        <f t="shared" si="159"/>
        <v>204.16</v>
      </c>
      <c r="X164" s="113">
        <f t="shared" si="153"/>
        <v>2</v>
      </c>
      <c r="Y164" s="115">
        <f t="shared" si="160"/>
        <v>204.16</v>
      </c>
      <c r="Z164" s="116">
        <f t="shared" si="154"/>
        <v>612.48</v>
      </c>
      <c r="AA164" s="117" t="b">
        <f t="shared" si="155"/>
        <v>1</v>
      </c>
      <c r="AB164" s="194"/>
      <c r="AC164" s="213"/>
      <c r="AD164" s="109" t="s">
        <v>22</v>
      </c>
      <c r="AE164" s="108" t="s">
        <v>23</v>
      </c>
      <c r="AF164" s="214"/>
      <c r="AG164" s="215"/>
      <c r="AH164" s="210"/>
      <c r="AI164" s="164">
        <f t="shared" si="161"/>
        <v>0</v>
      </c>
      <c r="AJ164" s="223"/>
      <c r="AK164" s="164">
        <f t="shared" si="162"/>
        <v>0</v>
      </c>
      <c r="AL164" s="223">
        <v>1</v>
      </c>
      <c r="AM164" s="164">
        <f t="shared" si="163"/>
        <v>102.08</v>
      </c>
      <c r="AN164" s="223">
        <v>0</v>
      </c>
      <c r="AO164" s="164">
        <f t="shared" si="164"/>
        <v>0</v>
      </c>
      <c r="AP164" s="223">
        <v>0</v>
      </c>
      <c r="AQ164" s="164">
        <f t="shared" si="165"/>
        <v>0</v>
      </c>
      <c r="AR164" s="223">
        <v>1</v>
      </c>
      <c r="AS164" s="164">
        <f t="shared" si="166"/>
        <v>102.08</v>
      </c>
      <c r="AT164" s="223">
        <v>0</v>
      </c>
      <c r="AU164" s="164">
        <f t="shared" si="167"/>
        <v>0</v>
      </c>
      <c r="AV164" s="223">
        <v>1</v>
      </c>
      <c r="AW164" s="164">
        <f t="shared" si="168"/>
        <v>102.08</v>
      </c>
      <c r="AX164" s="223">
        <v>1</v>
      </c>
      <c r="AY164" s="164">
        <f t="shared" si="169"/>
        <v>102.08</v>
      </c>
      <c r="AZ164" s="223">
        <v>1</v>
      </c>
      <c r="BA164" s="164">
        <f t="shared" si="170"/>
        <v>102.08</v>
      </c>
      <c r="BB164" s="223">
        <v>1</v>
      </c>
      <c r="BC164" s="164">
        <f t="shared" si="171"/>
        <v>102.08</v>
      </c>
      <c r="BD164" s="223">
        <v>0</v>
      </c>
      <c r="BE164" s="164">
        <f t="shared" si="172"/>
        <v>0</v>
      </c>
      <c r="BF164" s="253">
        <f t="shared" si="173"/>
        <v>612.48</v>
      </c>
      <c r="BG164" s="253">
        <f t="shared" si="174"/>
        <v>612.48</v>
      </c>
      <c r="BH164" s="10" t="b">
        <f t="shared" si="175"/>
        <v>1</v>
      </c>
      <c r="BI164" s="253">
        <f t="shared" si="176"/>
        <v>0</v>
      </c>
      <c r="BJ164" s="250">
        <f t="shared" si="179"/>
        <v>21610049</v>
      </c>
      <c r="BK164" s="251">
        <v>348</v>
      </c>
      <c r="BL164" s="251">
        <v>5</v>
      </c>
      <c r="BM164" s="252">
        <f t="shared" si="180"/>
        <v>1</v>
      </c>
      <c r="BN164" s="252">
        <f t="shared" si="181"/>
        <v>1</v>
      </c>
      <c r="BO164" s="252">
        <f t="shared" si="182"/>
        <v>2</v>
      </c>
      <c r="BP164" s="252">
        <f t="shared" si="183"/>
        <v>2</v>
      </c>
      <c r="BQ164" s="254">
        <f t="shared" si="184"/>
        <v>88</v>
      </c>
      <c r="BR164">
        <f t="shared" si="177"/>
        <v>16</v>
      </c>
      <c r="BS164">
        <v>0</v>
      </c>
      <c r="BT164">
        <v>1</v>
      </c>
      <c r="BU164" t="s">
        <v>139</v>
      </c>
      <c r="BV164" t="str">
        <f t="shared" si="197"/>
        <v>0</v>
      </c>
      <c r="BW164" t="str">
        <f t="shared" si="197"/>
        <v>0</v>
      </c>
      <c r="BX164" t="str">
        <f t="shared" si="197"/>
        <v>1</v>
      </c>
      <c r="BY164" t="s">
        <v>23</v>
      </c>
      <c r="BZ164" s="253">
        <f t="shared" si="185"/>
        <v>0</v>
      </c>
      <c r="CA164" s="253">
        <f t="shared" si="186"/>
        <v>0</v>
      </c>
      <c r="CB164" s="253">
        <f t="shared" si="187"/>
        <v>102.08</v>
      </c>
      <c r="CC164" s="253">
        <f t="shared" si="188"/>
        <v>0</v>
      </c>
      <c r="CD164" s="253">
        <f t="shared" si="189"/>
        <v>0</v>
      </c>
      <c r="CE164" s="253">
        <f t="shared" si="190"/>
        <v>102.08</v>
      </c>
      <c r="CF164" s="253">
        <f t="shared" si="191"/>
        <v>0</v>
      </c>
      <c r="CG164" s="253">
        <f t="shared" si="192"/>
        <v>102.08</v>
      </c>
      <c r="CH164" s="253">
        <f t="shared" si="193"/>
        <v>102.08</v>
      </c>
      <c r="CI164" s="253">
        <f t="shared" si="194"/>
        <v>102.08</v>
      </c>
      <c r="CJ164" s="253">
        <f t="shared" si="195"/>
        <v>102.08</v>
      </c>
      <c r="CK164" s="253">
        <f t="shared" si="196"/>
        <v>0</v>
      </c>
    </row>
    <row r="165" spans="1:89" ht="20.399999999999999" x14ac:dyDescent="0.3">
      <c r="B165" s="129">
        <v>100</v>
      </c>
      <c r="C165" s="191">
        <v>216011</v>
      </c>
      <c r="D165" s="191">
        <v>21610055</v>
      </c>
      <c r="E165" s="139" t="s">
        <v>192</v>
      </c>
      <c r="F165" s="108" t="s">
        <v>344</v>
      </c>
      <c r="G165" s="108" t="s">
        <v>345</v>
      </c>
      <c r="H165" s="109" t="s">
        <v>18</v>
      </c>
      <c r="I165" s="123"/>
      <c r="J165" s="109" t="s">
        <v>19</v>
      </c>
      <c r="K165" s="111">
        <f t="shared" si="149"/>
        <v>15</v>
      </c>
      <c r="L165" s="142" t="s">
        <v>206</v>
      </c>
      <c r="M165" s="201">
        <v>16</v>
      </c>
      <c r="N165" s="262">
        <f t="shared" si="178"/>
        <v>20</v>
      </c>
      <c r="O165" s="141">
        <v>20</v>
      </c>
      <c r="P165" s="110">
        <f t="shared" si="156"/>
        <v>348</v>
      </c>
      <c r="Q165" s="112" t="s">
        <v>139</v>
      </c>
      <c r="R165" s="113">
        <f t="shared" si="150"/>
        <v>15</v>
      </c>
      <c r="S165" s="114">
        <f t="shared" si="157"/>
        <v>348</v>
      </c>
      <c r="T165" s="113">
        <f t="shared" si="151"/>
        <v>0</v>
      </c>
      <c r="U165" s="115">
        <f t="shared" si="158"/>
        <v>0</v>
      </c>
      <c r="V165" s="113">
        <f t="shared" si="152"/>
        <v>0</v>
      </c>
      <c r="W165" s="115">
        <f t="shared" si="159"/>
        <v>0</v>
      </c>
      <c r="X165" s="113">
        <f t="shared" si="153"/>
        <v>0</v>
      </c>
      <c r="Y165" s="115">
        <f t="shared" si="160"/>
        <v>0</v>
      </c>
      <c r="Z165" s="116">
        <f t="shared" si="154"/>
        <v>348</v>
      </c>
      <c r="AA165" s="117" t="b">
        <f t="shared" si="155"/>
        <v>1</v>
      </c>
      <c r="AB165" s="123"/>
      <c r="AC165" s="124"/>
      <c r="AD165" s="109" t="s">
        <v>22</v>
      </c>
      <c r="AE165" s="108" t="s">
        <v>23</v>
      </c>
      <c r="AF165" s="125"/>
      <c r="AG165" s="126"/>
      <c r="AH165" s="121">
        <v>0</v>
      </c>
      <c r="AI165" s="164">
        <f t="shared" si="161"/>
        <v>0</v>
      </c>
      <c r="AJ165" s="22">
        <v>15</v>
      </c>
      <c r="AK165" s="164">
        <f t="shared" si="162"/>
        <v>348</v>
      </c>
      <c r="AL165" s="22"/>
      <c r="AM165" s="164">
        <f t="shared" si="163"/>
        <v>0</v>
      </c>
      <c r="AN165" s="22"/>
      <c r="AO165" s="164">
        <f t="shared" si="164"/>
        <v>0</v>
      </c>
      <c r="AP165" s="22"/>
      <c r="AQ165" s="164">
        <f t="shared" si="165"/>
        <v>0</v>
      </c>
      <c r="AR165" s="22"/>
      <c r="AS165" s="164">
        <f t="shared" si="166"/>
        <v>0</v>
      </c>
      <c r="AT165" s="22"/>
      <c r="AU165" s="164">
        <f t="shared" si="167"/>
        <v>0</v>
      </c>
      <c r="AV165" s="22"/>
      <c r="AW165" s="164">
        <f t="shared" si="168"/>
        <v>0</v>
      </c>
      <c r="AX165" s="22"/>
      <c r="AY165" s="164">
        <f t="shared" si="169"/>
        <v>0</v>
      </c>
      <c r="AZ165" s="22"/>
      <c r="BA165" s="164">
        <f t="shared" si="170"/>
        <v>0</v>
      </c>
      <c r="BB165" s="22"/>
      <c r="BC165" s="164">
        <f t="shared" si="171"/>
        <v>0</v>
      </c>
      <c r="BD165" s="22"/>
      <c r="BE165" s="164">
        <f t="shared" si="172"/>
        <v>0</v>
      </c>
      <c r="BF165" s="253">
        <f t="shared" si="173"/>
        <v>348</v>
      </c>
      <c r="BG165" s="253">
        <f t="shared" si="174"/>
        <v>348</v>
      </c>
      <c r="BH165" s="10" t="b">
        <f t="shared" si="175"/>
        <v>1</v>
      </c>
      <c r="BI165" s="253">
        <f t="shared" si="176"/>
        <v>0</v>
      </c>
      <c r="BJ165" s="250">
        <f t="shared" si="179"/>
        <v>21610055</v>
      </c>
      <c r="BK165" s="251">
        <v>348</v>
      </c>
      <c r="BL165" s="251">
        <v>5</v>
      </c>
      <c r="BM165" s="252">
        <f t="shared" si="180"/>
        <v>15</v>
      </c>
      <c r="BN165" s="252">
        <f t="shared" si="181"/>
        <v>0</v>
      </c>
      <c r="BO165" s="252">
        <f t="shared" si="182"/>
        <v>0</v>
      </c>
      <c r="BP165" s="252">
        <f t="shared" si="183"/>
        <v>0</v>
      </c>
      <c r="BQ165" s="254">
        <f t="shared" si="184"/>
        <v>20</v>
      </c>
      <c r="BR165">
        <f t="shared" si="177"/>
        <v>16</v>
      </c>
      <c r="BS165">
        <v>0</v>
      </c>
      <c r="BT165">
        <v>1</v>
      </c>
      <c r="BU165" t="s">
        <v>139</v>
      </c>
      <c r="BV165" t="str">
        <f t="shared" si="197"/>
        <v>0</v>
      </c>
      <c r="BW165" t="str">
        <f t="shared" si="197"/>
        <v>0</v>
      </c>
      <c r="BX165" t="str">
        <f t="shared" si="197"/>
        <v>1</v>
      </c>
      <c r="BY165" t="s">
        <v>23</v>
      </c>
      <c r="BZ165" s="253">
        <f t="shared" si="185"/>
        <v>0</v>
      </c>
      <c r="CA165" s="253">
        <f t="shared" si="186"/>
        <v>348</v>
      </c>
      <c r="CB165" s="253">
        <f t="shared" si="187"/>
        <v>0</v>
      </c>
      <c r="CC165" s="253">
        <f t="shared" si="188"/>
        <v>0</v>
      </c>
      <c r="CD165" s="253">
        <f t="shared" si="189"/>
        <v>0</v>
      </c>
      <c r="CE165" s="253">
        <f t="shared" si="190"/>
        <v>0</v>
      </c>
      <c r="CF165" s="253">
        <f t="shared" si="191"/>
        <v>0</v>
      </c>
      <c r="CG165" s="253">
        <f t="shared" si="192"/>
        <v>0</v>
      </c>
      <c r="CH165" s="253">
        <f t="shared" si="193"/>
        <v>0</v>
      </c>
      <c r="CI165" s="253">
        <f t="shared" si="194"/>
        <v>0</v>
      </c>
      <c r="CJ165" s="253">
        <f t="shared" si="195"/>
        <v>0</v>
      </c>
      <c r="CK165" s="253">
        <f t="shared" si="196"/>
        <v>0</v>
      </c>
    </row>
    <row r="166" spans="1:89" ht="20.399999999999999" x14ac:dyDescent="0.3">
      <c r="A166" s="218"/>
      <c r="B166" s="194">
        <v>100</v>
      </c>
      <c r="C166" s="219">
        <v>216011</v>
      </c>
      <c r="D166" s="219">
        <v>21610055</v>
      </c>
      <c r="E166" s="220" t="s">
        <v>192</v>
      </c>
      <c r="F166" s="198" t="s">
        <v>344</v>
      </c>
      <c r="G166" s="198" t="s">
        <v>345</v>
      </c>
      <c r="H166" s="199" t="s">
        <v>18</v>
      </c>
      <c r="I166" s="194"/>
      <c r="J166" s="199" t="s">
        <v>19</v>
      </c>
      <c r="K166" s="200">
        <f t="shared" si="149"/>
        <v>34</v>
      </c>
      <c r="L166" s="224" t="s">
        <v>206</v>
      </c>
      <c r="M166" s="201">
        <v>16</v>
      </c>
      <c r="N166" s="262">
        <f t="shared" si="178"/>
        <v>16</v>
      </c>
      <c r="O166" s="222">
        <v>16</v>
      </c>
      <c r="P166" s="110">
        <f t="shared" si="156"/>
        <v>631.04</v>
      </c>
      <c r="Q166" s="204" t="s">
        <v>139</v>
      </c>
      <c r="R166" s="113">
        <f t="shared" si="150"/>
        <v>4</v>
      </c>
      <c r="S166" s="114">
        <f t="shared" si="157"/>
        <v>74.239999999999995</v>
      </c>
      <c r="T166" s="113">
        <f t="shared" si="151"/>
        <v>30</v>
      </c>
      <c r="U166" s="115">
        <f t="shared" si="158"/>
        <v>556.79999999999995</v>
      </c>
      <c r="V166" s="113">
        <f t="shared" si="152"/>
        <v>0</v>
      </c>
      <c r="W166" s="115">
        <f t="shared" si="159"/>
        <v>0</v>
      </c>
      <c r="X166" s="113">
        <f t="shared" si="153"/>
        <v>0</v>
      </c>
      <c r="Y166" s="115">
        <f t="shared" si="160"/>
        <v>0</v>
      </c>
      <c r="Z166" s="116">
        <f t="shared" si="154"/>
        <v>631.04</v>
      </c>
      <c r="AA166" s="117" t="b">
        <f t="shared" si="155"/>
        <v>1</v>
      </c>
      <c r="AB166" s="194"/>
      <c r="AC166" s="213"/>
      <c r="AD166" s="109" t="s">
        <v>22</v>
      </c>
      <c r="AE166" s="108" t="s">
        <v>23</v>
      </c>
      <c r="AF166" s="214"/>
      <c r="AG166" s="215"/>
      <c r="AH166" s="210"/>
      <c r="AI166" s="164">
        <f t="shared" si="161"/>
        <v>0</v>
      </c>
      <c r="AJ166" s="223"/>
      <c r="AK166" s="164">
        <f t="shared" si="162"/>
        <v>0</v>
      </c>
      <c r="AL166" s="223">
        <v>4</v>
      </c>
      <c r="AM166" s="164">
        <f t="shared" si="163"/>
        <v>74.239999999999995</v>
      </c>
      <c r="AN166" s="223">
        <v>15</v>
      </c>
      <c r="AO166" s="164">
        <f t="shared" si="164"/>
        <v>278.39999999999998</v>
      </c>
      <c r="AP166" s="223">
        <v>15</v>
      </c>
      <c r="AQ166" s="164">
        <f t="shared" si="165"/>
        <v>278.39999999999998</v>
      </c>
      <c r="AR166" s="223">
        <v>0</v>
      </c>
      <c r="AS166" s="164">
        <f t="shared" si="166"/>
        <v>0</v>
      </c>
      <c r="AT166" s="223">
        <v>0</v>
      </c>
      <c r="AU166" s="164">
        <f t="shared" si="167"/>
        <v>0</v>
      </c>
      <c r="AV166" s="223">
        <v>0</v>
      </c>
      <c r="AW166" s="164">
        <f t="shared" si="168"/>
        <v>0</v>
      </c>
      <c r="AX166" s="223">
        <v>0</v>
      </c>
      <c r="AY166" s="164">
        <f t="shared" si="169"/>
        <v>0</v>
      </c>
      <c r="AZ166" s="223">
        <v>0</v>
      </c>
      <c r="BA166" s="164">
        <f t="shared" si="170"/>
        <v>0</v>
      </c>
      <c r="BB166" s="223">
        <v>0</v>
      </c>
      <c r="BC166" s="164">
        <f t="shared" si="171"/>
        <v>0</v>
      </c>
      <c r="BD166" s="223">
        <v>0</v>
      </c>
      <c r="BE166" s="164">
        <f t="shared" si="172"/>
        <v>0</v>
      </c>
      <c r="BF166" s="253">
        <f t="shared" si="173"/>
        <v>631.04</v>
      </c>
      <c r="BG166" s="253">
        <f t="shared" si="174"/>
        <v>631.04</v>
      </c>
      <c r="BH166" s="10" t="b">
        <f t="shared" si="175"/>
        <v>1</v>
      </c>
      <c r="BI166" s="253">
        <f t="shared" si="176"/>
        <v>0</v>
      </c>
      <c r="BJ166" s="250">
        <f t="shared" si="179"/>
        <v>21610055</v>
      </c>
      <c r="BK166" s="251">
        <v>348</v>
      </c>
      <c r="BL166" s="251">
        <v>5</v>
      </c>
      <c r="BM166" s="252">
        <f t="shared" si="180"/>
        <v>4</v>
      </c>
      <c r="BN166" s="252">
        <f t="shared" si="181"/>
        <v>30</v>
      </c>
      <c r="BO166" s="252">
        <f t="shared" si="182"/>
        <v>0</v>
      </c>
      <c r="BP166" s="252">
        <f t="shared" si="183"/>
        <v>0</v>
      </c>
      <c r="BQ166" s="254">
        <f t="shared" si="184"/>
        <v>16</v>
      </c>
      <c r="BR166">
        <f t="shared" si="177"/>
        <v>16</v>
      </c>
      <c r="BS166">
        <v>0</v>
      </c>
      <c r="BT166">
        <v>1</v>
      </c>
      <c r="BU166" t="s">
        <v>139</v>
      </c>
      <c r="BV166" t="str">
        <f t="shared" si="197"/>
        <v>0</v>
      </c>
      <c r="BW166" t="str">
        <f t="shared" si="197"/>
        <v>0</v>
      </c>
      <c r="BX166" t="str">
        <f t="shared" si="197"/>
        <v>1</v>
      </c>
      <c r="BY166" t="s">
        <v>23</v>
      </c>
      <c r="BZ166" s="253">
        <f t="shared" si="185"/>
        <v>0</v>
      </c>
      <c r="CA166" s="253">
        <f t="shared" si="186"/>
        <v>0</v>
      </c>
      <c r="CB166" s="253">
        <f t="shared" si="187"/>
        <v>74.239999999999995</v>
      </c>
      <c r="CC166" s="253">
        <f t="shared" si="188"/>
        <v>278.39999999999998</v>
      </c>
      <c r="CD166" s="253">
        <f t="shared" si="189"/>
        <v>278.39999999999998</v>
      </c>
      <c r="CE166" s="253">
        <f t="shared" si="190"/>
        <v>0</v>
      </c>
      <c r="CF166" s="253">
        <f t="shared" si="191"/>
        <v>0</v>
      </c>
      <c r="CG166" s="253">
        <f t="shared" si="192"/>
        <v>0</v>
      </c>
      <c r="CH166" s="253">
        <f t="shared" si="193"/>
        <v>0</v>
      </c>
      <c r="CI166" s="253">
        <f t="shared" si="194"/>
        <v>0</v>
      </c>
      <c r="CJ166" s="253">
        <f t="shared" si="195"/>
        <v>0</v>
      </c>
      <c r="CK166" s="253">
        <f t="shared" si="196"/>
        <v>0</v>
      </c>
    </row>
    <row r="167" spans="1:89" ht="20.399999999999999" x14ac:dyDescent="0.3">
      <c r="B167" s="129">
        <v>101</v>
      </c>
      <c r="C167" s="191">
        <v>216011</v>
      </c>
      <c r="D167" s="191">
        <v>21610104</v>
      </c>
      <c r="E167" s="139" t="s">
        <v>212</v>
      </c>
      <c r="F167" s="108" t="s">
        <v>344</v>
      </c>
      <c r="G167" s="108" t="s">
        <v>345</v>
      </c>
      <c r="H167" s="109" t="s">
        <v>18</v>
      </c>
      <c r="I167" s="123"/>
      <c r="J167" s="109" t="s">
        <v>19</v>
      </c>
      <c r="K167" s="111">
        <f t="shared" si="149"/>
        <v>5</v>
      </c>
      <c r="L167" s="142" t="s">
        <v>20</v>
      </c>
      <c r="M167" s="201">
        <v>16</v>
      </c>
      <c r="N167" s="262">
        <f t="shared" si="178"/>
        <v>5</v>
      </c>
      <c r="O167" s="141">
        <v>5</v>
      </c>
      <c r="P167" s="110">
        <f t="shared" si="156"/>
        <v>29</v>
      </c>
      <c r="Q167" s="112" t="s">
        <v>139</v>
      </c>
      <c r="R167" s="113">
        <f t="shared" si="150"/>
        <v>5</v>
      </c>
      <c r="S167" s="114">
        <f t="shared" si="157"/>
        <v>29</v>
      </c>
      <c r="T167" s="113">
        <f t="shared" si="151"/>
        <v>0</v>
      </c>
      <c r="U167" s="115">
        <f t="shared" si="158"/>
        <v>0</v>
      </c>
      <c r="V167" s="113">
        <f t="shared" si="152"/>
        <v>0</v>
      </c>
      <c r="W167" s="115">
        <f t="shared" si="159"/>
        <v>0</v>
      </c>
      <c r="X167" s="113">
        <f t="shared" si="153"/>
        <v>0</v>
      </c>
      <c r="Y167" s="115">
        <f t="shared" si="160"/>
        <v>0</v>
      </c>
      <c r="Z167" s="116">
        <f t="shared" si="154"/>
        <v>29</v>
      </c>
      <c r="AA167" s="117" t="b">
        <f t="shared" si="155"/>
        <v>1</v>
      </c>
      <c r="AB167" s="123"/>
      <c r="AC167" s="124"/>
      <c r="AD167" s="109" t="s">
        <v>22</v>
      </c>
      <c r="AE167" s="108" t="s">
        <v>23</v>
      </c>
      <c r="AF167" s="125"/>
      <c r="AG167" s="126"/>
      <c r="AH167" s="121">
        <v>0</v>
      </c>
      <c r="AI167" s="164">
        <f t="shared" si="161"/>
        <v>0</v>
      </c>
      <c r="AJ167" s="22">
        <v>5</v>
      </c>
      <c r="AK167" s="164">
        <f t="shared" si="162"/>
        <v>29</v>
      </c>
      <c r="AL167" s="22"/>
      <c r="AM167" s="164">
        <f t="shared" si="163"/>
        <v>0</v>
      </c>
      <c r="AN167" s="22"/>
      <c r="AO167" s="164">
        <f t="shared" si="164"/>
        <v>0</v>
      </c>
      <c r="AP167" s="22"/>
      <c r="AQ167" s="164">
        <f t="shared" si="165"/>
        <v>0</v>
      </c>
      <c r="AR167" s="22"/>
      <c r="AS167" s="164">
        <f t="shared" si="166"/>
        <v>0</v>
      </c>
      <c r="AT167" s="22"/>
      <c r="AU167" s="164">
        <f t="shared" si="167"/>
        <v>0</v>
      </c>
      <c r="AV167" s="22"/>
      <c r="AW167" s="164">
        <f t="shared" si="168"/>
        <v>0</v>
      </c>
      <c r="AX167" s="22"/>
      <c r="AY167" s="164">
        <f t="shared" si="169"/>
        <v>0</v>
      </c>
      <c r="AZ167" s="22"/>
      <c r="BA167" s="164">
        <f t="shared" si="170"/>
        <v>0</v>
      </c>
      <c r="BB167" s="22"/>
      <c r="BC167" s="164">
        <f t="shared" si="171"/>
        <v>0</v>
      </c>
      <c r="BD167" s="22"/>
      <c r="BE167" s="164">
        <f t="shared" si="172"/>
        <v>0</v>
      </c>
      <c r="BF167" s="253">
        <f t="shared" si="173"/>
        <v>29</v>
      </c>
      <c r="BG167" s="253">
        <f t="shared" si="174"/>
        <v>29</v>
      </c>
      <c r="BH167" s="10" t="b">
        <f t="shared" si="175"/>
        <v>1</v>
      </c>
      <c r="BI167" s="253">
        <f t="shared" si="176"/>
        <v>0</v>
      </c>
      <c r="BJ167" s="250">
        <f t="shared" si="179"/>
        <v>21610104</v>
      </c>
      <c r="BK167" s="251">
        <v>348</v>
      </c>
      <c r="BL167" s="251">
        <v>5</v>
      </c>
      <c r="BM167" s="252">
        <f t="shared" si="180"/>
        <v>5</v>
      </c>
      <c r="BN167" s="252">
        <f t="shared" si="181"/>
        <v>0</v>
      </c>
      <c r="BO167" s="252">
        <f t="shared" si="182"/>
        <v>0</v>
      </c>
      <c r="BP167" s="252">
        <f t="shared" si="183"/>
        <v>0</v>
      </c>
      <c r="BQ167" s="254">
        <f t="shared" si="184"/>
        <v>5</v>
      </c>
      <c r="BR167">
        <f t="shared" si="177"/>
        <v>16</v>
      </c>
      <c r="BS167">
        <v>0</v>
      </c>
      <c r="BT167">
        <v>1</v>
      </c>
      <c r="BU167" t="s">
        <v>139</v>
      </c>
      <c r="BV167" t="str">
        <f t="shared" si="197"/>
        <v>0</v>
      </c>
      <c r="BW167" t="str">
        <f t="shared" si="197"/>
        <v>0</v>
      </c>
      <c r="BX167" t="str">
        <f t="shared" si="197"/>
        <v>1</v>
      </c>
      <c r="BY167" t="s">
        <v>23</v>
      </c>
      <c r="BZ167" s="253">
        <f t="shared" si="185"/>
        <v>0</v>
      </c>
      <c r="CA167" s="253">
        <f t="shared" si="186"/>
        <v>29</v>
      </c>
      <c r="CB167" s="253">
        <f t="shared" si="187"/>
        <v>0</v>
      </c>
      <c r="CC167" s="253">
        <f t="shared" si="188"/>
        <v>0</v>
      </c>
      <c r="CD167" s="253">
        <f t="shared" si="189"/>
        <v>0</v>
      </c>
      <c r="CE167" s="253">
        <f t="shared" si="190"/>
        <v>0</v>
      </c>
      <c r="CF167" s="253">
        <f t="shared" si="191"/>
        <v>0</v>
      </c>
      <c r="CG167" s="253">
        <f t="shared" si="192"/>
        <v>0</v>
      </c>
      <c r="CH167" s="253">
        <f t="shared" si="193"/>
        <v>0</v>
      </c>
      <c r="CI167" s="253">
        <f t="shared" si="194"/>
        <v>0</v>
      </c>
      <c r="CJ167" s="253">
        <f t="shared" si="195"/>
        <v>0</v>
      </c>
      <c r="CK167" s="253">
        <f t="shared" si="196"/>
        <v>0</v>
      </c>
    </row>
    <row r="168" spans="1:89" ht="20.399999999999999" x14ac:dyDescent="0.3">
      <c r="A168" s="218"/>
      <c r="B168" s="194">
        <v>101</v>
      </c>
      <c r="C168" s="219">
        <v>216011</v>
      </c>
      <c r="D168" s="219">
        <v>21610104</v>
      </c>
      <c r="E168" s="220" t="s">
        <v>212</v>
      </c>
      <c r="F168" s="198" t="s">
        <v>344</v>
      </c>
      <c r="G168" s="198" t="s">
        <v>345</v>
      </c>
      <c r="H168" s="199" t="s">
        <v>18</v>
      </c>
      <c r="I168" s="194"/>
      <c r="J168" s="199" t="s">
        <v>19</v>
      </c>
      <c r="K168" s="200">
        <f t="shared" si="149"/>
        <v>27</v>
      </c>
      <c r="L168" s="224" t="s">
        <v>20</v>
      </c>
      <c r="M168" s="201">
        <v>16</v>
      </c>
      <c r="N168" s="262">
        <f t="shared" si="178"/>
        <v>5</v>
      </c>
      <c r="O168" s="222">
        <v>5</v>
      </c>
      <c r="P168" s="110">
        <f t="shared" si="156"/>
        <v>156.6</v>
      </c>
      <c r="Q168" s="204" t="s">
        <v>139</v>
      </c>
      <c r="R168" s="113">
        <f t="shared" si="150"/>
        <v>7</v>
      </c>
      <c r="S168" s="114">
        <f t="shared" si="157"/>
        <v>40.6</v>
      </c>
      <c r="T168" s="113">
        <f t="shared" si="151"/>
        <v>12</v>
      </c>
      <c r="U168" s="115">
        <f t="shared" si="158"/>
        <v>69.599999999999994</v>
      </c>
      <c r="V168" s="113">
        <f t="shared" si="152"/>
        <v>4</v>
      </c>
      <c r="W168" s="115">
        <f t="shared" si="159"/>
        <v>23.2</v>
      </c>
      <c r="X168" s="113">
        <f t="shared" si="153"/>
        <v>4</v>
      </c>
      <c r="Y168" s="115">
        <f t="shared" si="160"/>
        <v>23.2</v>
      </c>
      <c r="Z168" s="116">
        <f t="shared" si="154"/>
        <v>156.59999999999997</v>
      </c>
      <c r="AA168" s="117" t="b">
        <f t="shared" si="155"/>
        <v>1</v>
      </c>
      <c r="AB168" s="194"/>
      <c r="AC168" s="213"/>
      <c r="AD168" s="109" t="s">
        <v>22</v>
      </c>
      <c r="AE168" s="108" t="s">
        <v>23</v>
      </c>
      <c r="AF168" s="214"/>
      <c r="AG168" s="215"/>
      <c r="AH168" s="210"/>
      <c r="AI168" s="164">
        <f t="shared" si="161"/>
        <v>0</v>
      </c>
      <c r="AJ168" s="223"/>
      <c r="AK168" s="164">
        <f t="shared" si="162"/>
        <v>0</v>
      </c>
      <c r="AL168" s="223">
        <v>7</v>
      </c>
      <c r="AM168" s="164">
        <f t="shared" si="163"/>
        <v>40.6</v>
      </c>
      <c r="AN168" s="223">
        <v>5</v>
      </c>
      <c r="AO168" s="164">
        <f t="shared" si="164"/>
        <v>29</v>
      </c>
      <c r="AP168" s="223">
        <v>5</v>
      </c>
      <c r="AQ168" s="164">
        <f t="shared" si="165"/>
        <v>29</v>
      </c>
      <c r="AR168" s="223">
        <v>2</v>
      </c>
      <c r="AS168" s="164">
        <f t="shared" si="166"/>
        <v>11.6</v>
      </c>
      <c r="AT168" s="223">
        <v>0</v>
      </c>
      <c r="AU168" s="164">
        <f t="shared" si="167"/>
        <v>0</v>
      </c>
      <c r="AV168" s="223">
        <v>2</v>
      </c>
      <c r="AW168" s="164">
        <f t="shared" si="168"/>
        <v>11.6</v>
      </c>
      <c r="AX168" s="223">
        <v>2</v>
      </c>
      <c r="AY168" s="164">
        <f t="shared" si="169"/>
        <v>11.6</v>
      </c>
      <c r="AZ168" s="223">
        <v>2</v>
      </c>
      <c r="BA168" s="164">
        <f t="shared" si="170"/>
        <v>11.6</v>
      </c>
      <c r="BB168" s="223">
        <v>2</v>
      </c>
      <c r="BC168" s="164">
        <f t="shared" si="171"/>
        <v>11.6</v>
      </c>
      <c r="BD168" s="223">
        <v>0</v>
      </c>
      <c r="BE168" s="164">
        <f t="shared" si="172"/>
        <v>0</v>
      </c>
      <c r="BF168" s="253">
        <f t="shared" si="173"/>
        <v>156.6</v>
      </c>
      <c r="BG168" s="253">
        <f t="shared" si="174"/>
        <v>156.6</v>
      </c>
      <c r="BH168" s="10" t="b">
        <f t="shared" si="175"/>
        <v>1</v>
      </c>
      <c r="BI168" s="253">
        <f t="shared" si="176"/>
        <v>0</v>
      </c>
      <c r="BJ168" s="250">
        <f t="shared" si="179"/>
        <v>21610104</v>
      </c>
      <c r="BK168" s="251">
        <v>348</v>
      </c>
      <c r="BL168" s="251">
        <v>5</v>
      </c>
      <c r="BM168" s="252">
        <f t="shared" si="180"/>
        <v>7</v>
      </c>
      <c r="BN168" s="252">
        <f t="shared" si="181"/>
        <v>12</v>
      </c>
      <c r="BO168" s="252">
        <f t="shared" si="182"/>
        <v>4</v>
      </c>
      <c r="BP168" s="252">
        <f t="shared" si="183"/>
        <v>4</v>
      </c>
      <c r="BQ168" s="254">
        <f t="shared" si="184"/>
        <v>5</v>
      </c>
      <c r="BR168">
        <f t="shared" si="177"/>
        <v>16</v>
      </c>
      <c r="BS168">
        <v>0</v>
      </c>
      <c r="BT168">
        <v>1</v>
      </c>
      <c r="BU168" t="s">
        <v>139</v>
      </c>
      <c r="BV168" t="str">
        <f t="shared" si="197"/>
        <v>0</v>
      </c>
      <c r="BW168" t="str">
        <f t="shared" si="197"/>
        <v>0</v>
      </c>
      <c r="BX168" t="str">
        <f t="shared" si="197"/>
        <v>1</v>
      </c>
      <c r="BY168" t="s">
        <v>23</v>
      </c>
      <c r="BZ168" s="253">
        <f t="shared" si="185"/>
        <v>0</v>
      </c>
      <c r="CA168" s="253">
        <f t="shared" si="186"/>
        <v>0</v>
      </c>
      <c r="CB168" s="253">
        <f t="shared" si="187"/>
        <v>40.6</v>
      </c>
      <c r="CC168" s="253">
        <f t="shared" si="188"/>
        <v>29</v>
      </c>
      <c r="CD168" s="253">
        <f t="shared" si="189"/>
        <v>29</v>
      </c>
      <c r="CE168" s="253">
        <f t="shared" si="190"/>
        <v>11.6</v>
      </c>
      <c r="CF168" s="253">
        <f t="shared" si="191"/>
        <v>0</v>
      </c>
      <c r="CG168" s="253">
        <f t="shared" si="192"/>
        <v>11.6</v>
      </c>
      <c r="CH168" s="253">
        <f t="shared" si="193"/>
        <v>11.6</v>
      </c>
      <c r="CI168" s="253">
        <f t="shared" si="194"/>
        <v>11.6</v>
      </c>
      <c r="CJ168" s="253">
        <f t="shared" si="195"/>
        <v>11.6</v>
      </c>
      <c r="CK168" s="253">
        <f t="shared" si="196"/>
        <v>0</v>
      </c>
    </row>
    <row r="169" spans="1:89" ht="30.6" x14ac:dyDescent="0.3">
      <c r="B169" s="129">
        <v>102</v>
      </c>
      <c r="C169" s="191">
        <v>216011</v>
      </c>
      <c r="D169" s="191">
        <v>21610063</v>
      </c>
      <c r="E169" s="139" t="s">
        <v>193</v>
      </c>
      <c r="F169" s="108" t="s">
        <v>344</v>
      </c>
      <c r="G169" s="108" t="s">
        <v>345</v>
      </c>
      <c r="H169" s="109" t="s">
        <v>18</v>
      </c>
      <c r="I169" s="123"/>
      <c r="J169" s="109" t="s">
        <v>19</v>
      </c>
      <c r="K169" s="111">
        <f t="shared" si="149"/>
        <v>0</v>
      </c>
      <c r="L169" s="142" t="s">
        <v>20</v>
      </c>
      <c r="M169" s="201">
        <v>16</v>
      </c>
      <c r="N169" s="262">
        <f t="shared" si="178"/>
        <v>1320</v>
      </c>
      <c r="O169" s="141">
        <v>1320</v>
      </c>
      <c r="P169" s="110">
        <f t="shared" si="156"/>
        <v>0</v>
      </c>
      <c r="Q169" s="112" t="s">
        <v>139</v>
      </c>
      <c r="R169" s="113">
        <f t="shared" si="150"/>
        <v>0</v>
      </c>
      <c r="S169" s="114">
        <f t="shared" si="157"/>
        <v>0</v>
      </c>
      <c r="T169" s="113">
        <f t="shared" si="151"/>
        <v>0</v>
      </c>
      <c r="U169" s="115">
        <f t="shared" si="158"/>
        <v>0</v>
      </c>
      <c r="V169" s="113">
        <f t="shared" si="152"/>
        <v>0</v>
      </c>
      <c r="W169" s="115">
        <f t="shared" si="159"/>
        <v>0</v>
      </c>
      <c r="X169" s="113">
        <f t="shared" si="153"/>
        <v>0</v>
      </c>
      <c r="Y169" s="115">
        <f t="shared" si="160"/>
        <v>0</v>
      </c>
      <c r="Z169" s="116">
        <f t="shared" si="154"/>
        <v>0</v>
      </c>
      <c r="AA169" s="117" t="b">
        <f t="shared" si="155"/>
        <v>1</v>
      </c>
      <c r="AB169" s="123"/>
      <c r="AC169" s="124"/>
      <c r="AD169" s="109" t="s">
        <v>22</v>
      </c>
      <c r="AE169" s="108" t="s">
        <v>23</v>
      </c>
      <c r="AF169" s="125"/>
      <c r="AG169" s="126"/>
      <c r="AH169" s="121">
        <v>0</v>
      </c>
      <c r="AI169" s="164">
        <f t="shared" si="161"/>
        <v>0</v>
      </c>
      <c r="AJ169" s="22">
        <v>0</v>
      </c>
      <c r="AK169" s="164">
        <f t="shared" si="162"/>
        <v>0</v>
      </c>
      <c r="AL169" s="22"/>
      <c r="AM169" s="164">
        <f t="shared" si="163"/>
        <v>0</v>
      </c>
      <c r="AN169" s="22"/>
      <c r="AO169" s="164">
        <f t="shared" si="164"/>
        <v>0</v>
      </c>
      <c r="AP169" s="22"/>
      <c r="AQ169" s="164">
        <f t="shared" si="165"/>
        <v>0</v>
      </c>
      <c r="AR169" s="22"/>
      <c r="AS169" s="164">
        <f t="shared" si="166"/>
        <v>0</v>
      </c>
      <c r="AT169" s="22"/>
      <c r="AU169" s="164">
        <f t="shared" si="167"/>
        <v>0</v>
      </c>
      <c r="AV169" s="22"/>
      <c r="AW169" s="164">
        <f t="shared" si="168"/>
        <v>0</v>
      </c>
      <c r="AX169" s="22"/>
      <c r="AY169" s="164">
        <f t="shared" si="169"/>
        <v>0</v>
      </c>
      <c r="AZ169" s="22"/>
      <c r="BA169" s="164">
        <f t="shared" si="170"/>
        <v>0</v>
      </c>
      <c r="BB169" s="22"/>
      <c r="BC169" s="164">
        <f t="shared" si="171"/>
        <v>0</v>
      </c>
      <c r="BD169" s="22"/>
      <c r="BE169" s="164">
        <f t="shared" si="172"/>
        <v>0</v>
      </c>
      <c r="BF169" s="253">
        <f t="shared" si="173"/>
        <v>0</v>
      </c>
      <c r="BG169" s="253">
        <f t="shared" si="174"/>
        <v>0</v>
      </c>
      <c r="BH169" s="10" t="b">
        <f t="shared" si="175"/>
        <v>1</v>
      </c>
      <c r="BI169" s="253">
        <f t="shared" si="176"/>
        <v>0</v>
      </c>
      <c r="BJ169" s="250">
        <f t="shared" si="179"/>
        <v>21610063</v>
      </c>
      <c r="BK169" s="251">
        <v>348</v>
      </c>
      <c r="BL169" s="251">
        <v>5</v>
      </c>
      <c r="BM169" s="252">
        <f t="shared" si="180"/>
        <v>0</v>
      </c>
      <c r="BN169" s="252">
        <f t="shared" si="181"/>
        <v>0</v>
      </c>
      <c r="BO169" s="252">
        <f t="shared" si="182"/>
        <v>0</v>
      </c>
      <c r="BP169" s="252">
        <f t="shared" si="183"/>
        <v>0</v>
      </c>
      <c r="BQ169" s="254">
        <f t="shared" si="184"/>
        <v>1320</v>
      </c>
      <c r="BR169">
        <f t="shared" si="177"/>
        <v>16</v>
      </c>
      <c r="BS169">
        <v>0</v>
      </c>
      <c r="BT169">
        <v>1</v>
      </c>
      <c r="BU169" t="s">
        <v>139</v>
      </c>
      <c r="BV169" t="str">
        <f t="shared" si="197"/>
        <v>0</v>
      </c>
      <c r="BW169" t="str">
        <f t="shared" si="197"/>
        <v>0</v>
      </c>
      <c r="BX169" t="str">
        <f t="shared" si="197"/>
        <v>1</v>
      </c>
      <c r="BY169" t="s">
        <v>23</v>
      </c>
      <c r="BZ169" s="253">
        <f t="shared" si="185"/>
        <v>0</v>
      </c>
      <c r="CA169" s="253">
        <f t="shared" si="186"/>
        <v>0</v>
      </c>
      <c r="CB169" s="253">
        <f t="shared" si="187"/>
        <v>0</v>
      </c>
      <c r="CC169" s="253">
        <f t="shared" si="188"/>
        <v>0</v>
      </c>
      <c r="CD169" s="253">
        <f t="shared" si="189"/>
        <v>0</v>
      </c>
      <c r="CE169" s="253">
        <f t="shared" si="190"/>
        <v>0</v>
      </c>
      <c r="CF169" s="253">
        <f t="shared" si="191"/>
        <v>0</v>
      </c>
      <c r="CG169" s="253">
        <f t="shared" si="192"/>
        <v>0</v>
      </c>
      <c r="CH169" s="253">
        <f t="shared" si="193"/>
        <v>0</v>
      </c>
      <c r="CI169" s="253">
        <f t="shared" si="194"/>
        <v>0</v>
      </c>
      <c r="CJ169" s="253">
        <f t="shared" si="195"/>
        <v>0</v>
      </c>
      <c r="CK169" s="253">
        <f t="shared" si="196"/>
        <v>0</v>
      </c>
    </row>
    <row r="170" spans="1:89" ht="30.6" x14ac:dyDescent="0.3">
      <c r="A170" s="218"/>
      <c r="B170" s="194">
        <v>102</v>
      </c>
      <c r="C170" s="219">
        <v>216011</v>
      </c>
      <c r="D170" s="265">
        <v>21610063</v>
      </c>
      <c r="E170" s="220" t="s">
        <v>193</v>
      </c>
      <c r="F170" s="198" t="s">
        <v>344</v>
      </c>
      <c r="G170" s="198" t="s">
        <v>345</v>
      </c>
      <c r="H170" s="199" t="s">
        <v>18</v>
      </c>
      <c r="I170" s="194"/>
      <c r="J170" s="199" t="s">
        <v>19</v>
      </c>
      <c r="K170" s="200">
        <f t="shared" si="149"/>
        <v>0</v>
      </c>
      <c r="L170" s="224" t="s">
        <v>20</v>
      </c>
      <c r="M170" s="201">
        <v>16</v>
      </c>
      <c r="N170" s="262">
        <f t="shared" si="178"/>
        <v>999</v>
      </c>
      <c r="O170" s="222">
        <v>999</v>
      </c>
      <c r="P170" s="110">
        <f t="shared" si="156"/>
        <v>0</v>
      </c>
      <c r="Q170" s="204" t="s">
        <v>139</v>
      </c>
      <c r="R170" s="113">
        <f t="shared" si="150"/>
        <v>0</v>
      </c>
      <c r="S170" s="114">
        <f t="shared" si="157"/>
        <v>0</v>
      </c>
      <c r="T170" s="113">
        <f t="shared" si="151"/>
        <v>0</v>
      </c>
      <c r="U170" s="115">
        <f t="shared" si="158"/>
        <v>0</v>
      </c>
      <c r="V170" s="113">
        <f t="shared" si="152"/>
        <v>0</v>
      </c>
      <c r="W170" s="115">
        <f t="shared" si="159"/>
        <v>0</v>
      </c>
      <c r="X170" s="113">
        <f t="shared" si="153"/>
        <v>0</v>
      </c>
      <c r="Y170" s="115">
        <f t="shared" si="160"/>
        <v>0</v>
      </c>
      <c r="Z170" s="116">
        <f t="shared" si="154"/>
        <v>0</v>
      </c>
      <c r="AA170" s="117" t="b">
        <f t="shared" si="155"/>
        <v>1</v>
      </c>
      <c r="AB170" s="194"/>
      <c r="AC170" s="213"/>
      <c r="AD170" s="109" t="s">
        <v>22</v>
      </c>
      <c r="AE170" s="108" t="s">
        <v>23</v>
      </c>
      <c r="AF170" s="214"/>
      <c r="AG170" s="215"/>
      <c r="AH170" s="210"/>
      <c r="AI170" s="164">
        <f t="shared" si="161"/>
        <v>0</v>
      </c>
      <c r="AJ170" s="223"/>
      <c r="AK170" s="164">
        <f t="shared" si="162"/>
        <v>0</v>
      </c>
      <c r="AL170" s="223">
        <v>0</v>
      </c>
      <c r="AM170" s="164">
        <f t="shared" si="163"/>
        <v>0</v>
      </c>
      <c r="AN170" s="223">
        <v>0</v>
      </c>
      <c r="AO170" s="164">
        <f t="shared" si="164"/>
        <v>0</v>
      </c>
      <c r="AP170" s="223">
        <v>0</v>
      </c>
      <c r="AQ170" s="164">
        <f t="shared" si="165"/>
        <v>0</v>
      </c>
      <c r="AR170" s="223">
        <v>0</v>
      </c>
      <c r="AS170" s="164">
        <f t="shared" si="166"/>
        <v>0</v>
      </c>
      <c r="AT170" s="223">
        <v>0</v>
      </c>
      <c r="AU170" s="164">
        <f t="shared" si="167"/>
        <v>0</v>
      </c>
      <c r="AV170" s="223">
        <v>0</v>
      </c>
      <c r="AW170" s="164">
        <f t="shared" si="168"/>
        <v>0</v>
      </c>
      <c r="AX170" s="223">
        <v>0</v>
      </c>
      <c r="AY170" s="164">
        <f t="shared" si="169"/>
        <v>0</v>
      </c>
      <c r="AZ170" s="223">
        <v>0</v>
      </c>
      <c r="BA170" s="164">
        <f t="shared" si="170"/>
        <v>0</v>
      </c>
      <c r="BB170" s="223">
        <v>0</v>
      </c>
      <c r="BC170" s="164">
        <f t="shared" si="171"/>
        <v>0</v>
      </c>
      <c r="BD170" s="223">
        <v>0</v>
      </c>
      <c r="BE170" s="164">
        <f t="shared" si="172"/>
        <v>0</v>
      </c>
      <c r="BF170" s="253">
        <f t="shared" si="173"/>
        <v>0</v>
      </c>
      <c r="BG170" s="253">
        <f t="shared" si="174"/>
        <v>0</v>
      </c>
      <c r="BH170" s="10" t="b">
        <f t="shared" si="175"/>
        <v>1</v>
      </c>
      <c r="BI170" s="253">
        <f t="shared" si="176"/>
        <v>0</v>
      </c>
      <c r="BJ170" s="250">
        <f t="shared" si="179"/>
        <v>21610063</v>
      </c>
      <c r="BK170" s="251">
        <v>348</v>
      </c>
      <c r="BL170" s="251">
        <v>5</v>
      </c>
      <c r="BM170" s="252">
        <f t="shared" si="180"/>
        <v>0</v>
      </c>
      <c r="BN170" s="252">
        <f t="shared" si="181"/>
        <v>0</v>
      </c>
      <c r="BO170" s="252">
        <f t="shared" si="182"/>
        <v>0</v>
      </c>
      <c r="BP170" s="252">
        <f t="shared" si="183"/>
        <v>0</v>
      </c>
      <c r="BQ170" s="254">
        <f t="shared" si="184"/>
        <v>999</v>
      </c>
      <c r="BR170">
        <f t="shared" si="177"/>
        <v>16</v>
      </c>
      <c r="BS170">
        <v>0</v>
      </c>
      <c r="BT170">
        <v>1</v>
      </c>
      <c r="BU170" t="s">
        <v>139</v>
      </c>
      <c r="BV170" t="str">
        <f t="shared" si="197"/>
        <v>0</v>
      </c>
      <c r="BW170" t="str">
        <f t="shared" si="197"/>
        <v>0</v>
      </c>
      <c r="BX170" t="str">
        <f t="shared" si="197"/>
        <v>1</v>
      </c>
      <c r="BY170" t="s">
        <v>23</v>
      </c>
      <c r="BZ170" s="253">
        <f t="shared" si="185"/>
        <v>0</v>
      </c>
      <c r="CA170" s="253">
        <f t="shared" si="186"/>
        <v>0</v>
      </c>
      <c r="CB170" s="253">
        <f t="shared" si="187"/>
        <v>0</v>
      </c>
      <c r="CC170" s="253">
        <f t="shared" si="188"/>
        <v>0</v>
      </c>
      <c r="CD170" s="253">
        <f t="shared" si="189"/>
        <v>0</v>
      </c>
      <c r="CE170" s="253">
        <f t="shared" si="190"/>
        <v>0</v>
      </c>
      <c r="CF170" s="253">
        <f t="shared" si="191"/>
        <v>0</v>
      </c>
      <c r="CG170" s="253">
        <f t="shared" si="192"/>
        <v>0</v>
      </c>
      <c r="CH170" s="253">
        <f t="shared" si="193"/>
        <v>0</v>
      </c>
      <c r="CI170" s="253">
        <f t="shared" si="194"/>
        <v>0</v>
      </c>
      <c r="CJ170" s="253">
        <f t="shared" si="195"/>
        <v>0</v>
      </c>
      <c r="CK170" s="253">
        <f t="shared" si="196"/>
        <v>0</v>
      </c>
    </row>
    <row r="171" spans="1:89" ht="20.399999999999999" x14ac:dyDescent="0.3">
      <c r="B171" s="129">
        <v>103</v>
      </c>
      <c r="C171" s="191">
        <v>216011</v>
      </c>
      <c r="D171" s="265">
        <v>21610011</v>
      </c>
      <c r="E171" s="139" t="s">
        <v>194</v>
      </c>
      <c r="F171" s="108" t="s">
        <v>344</v>
      </c>
      <c r="G171" s="108" t="s">
        <v>345</v>
      </c>
      <c r="H171" s="109" t="s">
        <v>18</v>
      </c>
      <c r="I171" s="123"/>
      <c r="J171" s="109" t="s">
        <v>19</v>
      </c>
      <c r="K171" s="111">
        <f t="shared" si="149"/>
        <v>2</v>
      </c>
      <c r="L171" s="142" t="s">
        <v>20</v>
      </c>
      <c r="M171" s="201">
        <v>16</v>
      </c>
      <c r="N171" s="262">
        <f t="shared" si="178"/>
        <v>34.5</v>
      </c>
      <c r="O171" s="141">
        <v>34.5</v>
      </c>
      <c r="P171" s="110">
        <f t="shared" si="156"/>
        <v>80.039999999999992</v>
      </c>
      <c r="Q171" s="112" t="s">
        <v>139</v>
      </c>
      <c r="R171" s="113">
        <f t="shared" si="150"/>
        <v>2</v>
      </c>
      <c r="S171" s="114">
        <f t="shared" si="157"/>
        <v>80.039999999999992</v>
      </c>
      <c r="T171" s="113">
        <f t="shared" si="151"/>
        <v>0</v>
      </c>
      <c r="U171" s="115">
        <f t="shared" si="158"/>
        <v>0</v>
      </c>
      <c r="V171" s="113">
        <f t="shared" si="152"/>
        <v>0</v>
      </c>
      <c r="W171" s="115">
        <f t="shared" si="159"/>
        <v>0</v>
      </c>
      <c r="X171" s="113">
        <f t="shared" si="153"/>
        <v>0</v>
      </c>
      <c r="Y171" s="115">
        <f t="shared" si="160"/>
        <v>0</v>
      </c>
      <c r="Z171" s="116">
        <f t="shared" si="154"/>
        <v>80.039999999999992</v>
      </c>
      <c r="AA171" s="117" t="b">
        <f t="shared" si="155"/>
        <v>1</v>
      </c>
      <c r="AB171" s="123"/>
      <c r="AC171" s="124"/>
      <c r="AD171" s="109" t="s">
        <v>22</v>
      </c>
      <c r="AE171" s="108" t="s">
        <v>23</v>
      </c>
      <c r="AF171" s="125"/>
      <c r="AG171" s="126"/>
      <c r="AH171" s="121">
        <v>0</v>
      </c>
      <c r="AI171" s="164">
        <f t="shared" si="161"/>
        <v>0</v>
      </c>
      <c r="AJ171" s="22">
        <v>2</v>
      </c>
      <c r="AK171" s="164">
        <f t="shared" si="162"/>
        <v>80.039999999999992</v>
      </c>
      <c r="AL171" s="22"/>
      <c r="AM171" s="164">
        <f t="shared" si="163"/>
        <v>0</v>
      </c>
      <c r="AN171" s="22"/>
      <c r="AO171" s="164">
        <f t="shared" si="164"/>
        <v>0</v>
      </c>
      <c r="AP171" s="22"/>
      <c r="AQ171" s="164">
        <f t="shared" si="165"/>
        <v>0</v>
      </c>
      <c r="AR171" s="22"/>
      <c r="AS171" s="164">
        <f t="shared" si="166"/>
        <v>0</v>
      </c>
      <c r="AT171" s="22"/>
      <c r="AU171" s="164">
        <f t="shared" si="167"/>
        <v>0</v>
      </c>
      <c r="AV171" s="22"/>
      <c r="AW171" s="164">
        <f t="shared" si="168"/>
        <v>0</v>
      </c>
      <c r="AX171" s="22"/>
      <c r="AY171" s="164">
        <f t="shared" si="169"/>
        <v>0</v>
      </c>
      <c r="AZ171" s="22"/>
      <c r="BA171" s="164">
        <f t="shared" si="170"/>
        <v>0</v>
      </c>
      <c r="BB171" s="22"/>
      <c r="BC171" s="164">
        <f t="shared" si="171"/>
        <v>0</v>
      </c>
      <c r="BD171" s="22"/>
      <c r="BE171" s="164">
        <f t="shared" si="172"/>
        <v>0</v>
      </c>
      <c r="BF171" s="253">
        <f t="shared" si="173"/>
        <v>80.039999999999992</v>
      </c>
      <c r="BG171" s="253">
        <f t="shared" si="174"/>
        <v>80.039999999999992</v>
      </c>
      <c r="BH171" s="10" t="b">
        <f t="shared" si="175"/>
        <v>1</v>
      </c>
      <c r="BI171" s="253">
        <f t="shared" si="176"/>
        <v>0</v>
      </c>
      <c r="BJ171" s="250">
        <f t="shared" si="179"/>
        <v>21610011</v>
      </c>
      <c r="BK171" s="251">
        <v>348</v>
      </c>
      <c r="BL171" s="251">
        <v>5</v>
      </c>
      <c r="BM171" s="252">
        <f t="shared" si="180"/>
        <v>2</v>
      </c>
      <c r="BN171" s="252">
        <f t="shared" si="181"/>
        <v>0</v>
      </c>
      <c r="BO171" s="252">
        <f t="shared" si="182"/>
        <v>0</v>
      </c>
      <c r="BP171" s="252">
        <f t="shared" si="183"/>
        <v>0</v>
      </c>
      <c r="BQ171" s="254">
        <f t="shared" si="184"/>
        <v>34.5</v>
      </c>
      <c r="BR171">
        <f t="shared" si="177"/>
        <v>16</v>
      </c>
      <c r="BS171">
        <v>0</v>
      </c>
      <c r="BT171">
        <v>1</v>
      </c>
      <c r="BU171" t="s">
        <v>139</v>
      </c>
      <c r="BV171" t="str">
        <f t="shared" si="197"/>
        <v>0</v>
      </c>
      <c r="BW171" t="str">
        <f t="shared" si="197"/>
        <v>0</v>
      </c>
      <c r="BX171" t="str">
        <f t="shared" si="197"/>
        <v>1</v>
      </c>
      <c r="BY171" t="s">
        <v>23</v>
      </c>
      <c r="BZ171" s="253">
        <f t="shared" si="185"/>
        <v>0</v>
      </c>
      <c r="CA171" s="253">
        <f t="shared" si="186"/>
        <v>80.039999999999992</v>
      </c>
      <c r="CB171" s="253">
        <f t="shared" si="187"/>
        <v>0</v>
      </c>
      <c r="CC171" s="253">
        <f t="shared" si="188"/>
        <v>0</v>
      </c>
      <c r="CD171" s="253">
        <f t="shared" si="189"/>
        <v>0</v>
      </c>
      <c r="CE171" s="253">
        <f t="shared" si="190"/>
        <v>0</v>
      </c>
      <c r="CF171" s="253">
        <f t="shared" si="191"/>
        <v>0</v>
      </c>
      <c r="CG171" s="253">
        <f t="shared" si="192"/>
        <v>0</v>
      </c>
      <c r="CH171" s="253">
        <f t="shared" si="193"/>
        <v>0</v>
      </c>
      <c r="CI171" s="253">
        <f t="shared" si="194"/>
        <v>0</v>
      </c>
      <c r="CJ171" s="253">
        <f t="shared" si="195"/>
        <v>0</v>
      </c>
      <c r="CK171" s="253">
        <f t="shared" si="196"/>
        <v>0</v>
      </c>
    </row>
    <row r="172" spans="1:89" ht="20.399999999999999" x14ac:dyDescent="0.3">
      <c r="A172" s="218"/>
      <c r="B172" s="194">
        <v>103</v>
      </c>
      <c r="C172" s="219">
        <v>216011</v>
      </c>
      <c r="D172" s="265">
        <v>21610011</v>
      </c>
      <c r="E172" s="220" t="s">
        <v>194</v>
      </c>
      <c r="F172" s="198" t="s">
        <v>344</v>
      </c>
      <c r="G172" s="198" t="s">
        <v>345</v>
      </c>
      <c r="H172" s="199" t="s">
        <v>18</v>
      </c>
      <c r="I172" s="194"/>
      <c r="J172" s="199" t="s">
        <v>19</v>
      </c>
      <c r="K172" s="200">
        <f t="shared" si="149"/>
        <v>6</v>
      </c>
      <c r="L172" s="224" t="s">
        <v>20</v>
      </c>
      <c r="M172" s="201">
        <v>16</v>
      </c>
      <c r="N172" s="262">
        <f t="shared" si="178"/>
        <v>25</v>
      </c>
      <c r="O172" s="222">
        <v>25</v>
      </c>
      <c r="P172" s="110">
        <f t="shared" si="156"/>
        <v>173.99999999999997</v>
      </c>
      <c r="Q172" s="204" t="s">
        <v>139</v>
      </c>
      <c r="R172" s="113">
        <f t="shared" si="150"/>
        <v>2</v>
      </c>
      <c r="S172" s="114">
        <f t="shared" si="157"/>
        <v>57.999999999999993</v>
      </c>
      <c r="T172" s="113">
        <f t="shared" si="151"/>
        <v>4</v>
      </c>
      <c r="U172" s="115">
        <f t="shared" si="158"/>
        <v>115.99999999999999</v>
      </c>
      <c r="V172" s="113">
        <f t="shared" si="152"/>
        <v>0</v>
      </c>
      <c r="W172" s="115">
        <f t="shared" si="159"/>
        <v>0</v>
      </c>
      <c r="X172" s="113">
        <f t="shared" si="153"/>
        <v>0</v>
      </c>
      <c r="Y172" s="115">
        <f t="shared" si="160"/>
        <v>0</v>
      </c>
      <c r="Z172" s="116">
        <f t="shared" si="154"/>
        <v>173.99999999999997</v>
      </c>
      <c r="AA172" s="117" t="b">
        <f t="shared" si="155"/>
        <v>1</v>
      </c>
      <c r="AB172" s="194"/>
      <c r="AC172" s="213"/>
      <c r="AD172" s="109" t="s">
        <v>22</v>
      </c>
      <c r="AE172" s="108" t="s">
        <v>23</v>
      </c>
      <c r="AF172" s="214"/>
      <c r="AG172" s="215"/>
      <c r="AH172" s="210"/>
      <c r="AI172" s="164">
        <f t="shared" si="161"/>
        <v>0</v>
      </c>
      <c r="AJ172" s="223"/>
      <c r="AK172" s="164">
        <f t="shared" si="162"/>
        <v>0</v>
      </c>
      <c r="AL172" s="223">
        <v>2</v>
      </c>
      <c r="AM172" s="164">
        <f t="shared" si="163"/>
        <v>57.999999999999993</v>
      </c>
      <c r="AN172" s="223">
        <v>2</v>
      </c>
      <c r="AO172" s="164">
        <f t="shared" si="164"/>
        <v>57.999999999999993</v>
      </c>
      <c r="AP172" s="223">
        <v>2</v>
      </c>
      <c r="AQ172" s="164">
        <f t="shared" si="165"/>
        <v>57.999999999999993</v>
      </c>
      <c r="AR172" s="223">
        <v>0</v>
      </c>
      <c r="AS172" s="164">
        <f t="shared" si="166"/>
        <v>0</v>
      </c>
      <c r="AT172" s="223">
        <v>0</v>
      </c>
      <c r="AU172" s="164">
        <f t="shared" si="167"/>
        <v>0</v>
      </c>
      <c r="AV172" s="223">
        <v>0</v>
      </c>
      <c r="AW172" s="164">
        <f t="shared" si="168"/>
        <v>0</v>
      </c>
      <c r="AX172" s="223">
        <v>0</v>
      </c>
      <c r="AY172" s="164">
        <f t="shared" si="169"/>
        <v>0</v>
      </c>
      <c r="AZ172" s="223">
        <v>0</v>
      </c>
      <c r="BA172" s="164">
        <f t="shared" si="170"/>
        <v>0</v>
      </c>
      <c r="BB172" s="223">
        <v>0</v>
      </c>
      <c r="BC172" s="164">
        <f t="shared" si="171"/>
        <v>0</v>
      </c>
      <c r="BD172" s="223">
        <v>0</v>
      </c>
      <c r="BE172" s="164">
        <f t="shared" si="172"/>
        <v>0</v>
      </c>
      <c r="BF172" s="253">
        <f t="shared" si="173"/>
        <v>173.99999999999997</v>
      </c>
      <c r="BG172" s="253">
        <f t="shared" si="174"/>
        <v>173.99999999999997</v>
      </c>
      <c r="BH172" s="10" t="b">
        <f t="shared" si="175"/>
        <v>1</v>
      </c>
      <c r="BI172" s="253">
        <f t="shared" si="176"/>
        <v>0</v>
      </c>
      <c r="BJ172" s="250">
        <f t="shared" si="179"/>
        <v>21610011</v>
      </c>
      <c r="BK172" s="251">
        <v>348</v>
      </c>
      <c r="BL172" s="251">
        <v>5</v>
      </c>
      <c r="BM172" s="252">
        <f t="shared" si="180"/>
        <v>2</v>
      </c>
      <c r="BN172" s="252">
        <f t="shared" si="181"/>
        <v>4</v>
      </c>
      <c r="BO172" s="252">
        <f t="shared" si="182"/>
        <v>0</v>
      </c>
      <c r="BP172" s="252">
        <f t="shared" si="183"/>
        <v>0</v>
      </c>
      <c r="BQ172" s="254">
        <f t="shared" si="184"/>
        <v>25</v>
      </c>
      <c r="BR172">
        <f t="shared" si="177"/>
        <v>16</v>
      </c>
      <c r="BS172">
        <v>0</v>
      </c>
      <c r="BT172">
        <v>1</v>
      </c>
      <c r="BU172" t="s">
        <v>139</v>
      </c>
      <c r="BV172" t="str">
        <f t="shared" si="197"/>
        <v>0</v>
      </c>
      <c r="BW172" t="str">
        <f t="shared" si="197"/>
        <v>0</v>
      </c>
      <c r="BX172" t="str">
        <f t="shared" si="197"/>
        <v>1</v>
      </c>
      <c r="BY172" t="s">
        <v>23</v>
      </c>
      <c r="BZ172" s="253">
        <f t="shared" si="185"/>
        <v>0</v>
      </c>
      <c r="CA172" s="253">
        <f t="shared" si="186"/>
        <v>0</v>
      </c>
      <c r="CB172" s="253">
        <f t="shared" si="187"/>
        <v>57.999999999999993</v>
      </c>
      <c r="CC172" s="253">
        <f t="shared" si="188"/>
        <v>57.999999999999993</v>
      </c>
      <c r="CD172" s="253">
        <f t="shared" si="189"/>
        <v>57.999999999999993</v>
      </c>
      <c r="CE172" s="253">
        <f t="shared" si="190"/>
        <v>0</v>
      </c>
      <c r="CF172" s="253">
        <f t="shared" si="191"/>
        <v>0</v>
      </c>
      <c r="CG172" s="253">
        <f t="shared" si="192"/>
        <v>0</v>
      </c>
      <c r="CH172" s="253">
        <f t="shared" si="193"/>
        <v>0</v>
      </c>
      <c r="CI172" s="253">
        <f t="shared" si="194"/>
        <v>0</v>
      </c>
      <c r="CJ172" s="253">
        <f t="shared" si="195"/>
        <v>0</v>
      </c>
      <c r="CK172" s="253">
        <f t="shared" si="196"/>
        <v>0</v>
      </c>
    </row>
    <row r="173" spans="1:89" ht="20.399999999999999" x14ac:dyDescent="0.3">
      <c r="B173" s="129">
        <v>104</v>
      </c>
      <c r="C173" s="191">
        <v>216011</v>
      </c>
      <c r="D173" s="265">
        <v>21610078</v>
      </c>
      <c r="E173" s="139" t="s">
        <v>195</v>
      </c>
      <c r="F173" s="108" t="s">
        <v>344</v>
      </c>
      <c r="G173" s="108" t="s">
        <v>345</v>
      </c>
      <c r="H173" s="109" t="s">
        <v>18</v>
      </c>
      <c r="I173" s="123"/>
      <c r="J173" s="109" t="s">
        <v>19</v>
      </c>
      <c r="K173" s="111">
        <f t="shared" si="149"/>
        <v>10</v>
      </c>
      <c r="L173" s="142" t="s">
        <v>215</v>
      </c>
      <c r="M173" s="201">
        <v>16</v>
      </c>
      <c r="N173" s="262">
        <f t="shared" si="178"/>
        <v>21</v>
      </c>
      <c r="O173" s="141">
        <v>21</v>
      </c>
      <c r="P173" s="110">
        <f t="shared" si="156"/>
        <v>243.6</v>
      </c>
      <c r="Q173" s="112" t="s">
        <v>139</v>
      </c>
      <c r="R173" s="113">
        <f t="shared" si="150"/>
        <v>10</v>
      </c>
      <c r="S173" s="114">
        <f t="shared" si="157"/>
        <v>243.6</v>
      </c>
      <c r="T173" s="113">
        <f t="shared" si="151"/>
        <v>0</v>
      </c>
      <c r="U173" s="115">
        <f t="shared" si="158"/>
        <v>0</v>
      </c>
      <c r="V173" s="113">
        <f t="shared" si="152"/>
        <v>0</v>
      </c>
      <c r="W173" s="115">
        <f t="shared" si="159"/>
        <v>0</v>
      </c>
      <c r="X173" s="113">
        <f t="shared" si="153"/>
        <v>0</v>
      </c>
      <c r="Y173" s="115">
        <f t="shared" si="160"/>
        <v>0</v>
      </c>
      <c r="Z173" s="116">
        <f t="shared" si="154"/>
        <v>243.6</v>
      </c>
      <c r="AA173" s="117" t="b">
        <f t="shared" si="155"/>
        <v>1</v>
      </c>
      <c r="AB173" s="123"/>
      <c r="AC173" s="124"/>
      <c r="AD173" s="109" t="s">
        <v>22</v>
      </c>
      <c r="AE173" s="108" t="s">
        <v>23</v>
      </c>
      <c r="AF173" s="125"/>
      <c r="AG173" s="126"/>
      <c r="AH173" s="121">
        <v>0</v>
      </c>
      <c r="AI173" s="164">
        <f t="shared" si="161"/>
        <v>0</v>
      </c>
      <c r="AJ173" s="22">
        <v>10</v>
      </c>
      <c r="AK173" s="164">
        <f t="shared" si="162"/>
        <v>243.6</v>
      </c>
      <c r="AL173" s="22"/>
      <c r="AM173" s="164">
        <f t="shared" si="163"/>
        <v>0</v>
      </c>
      <c r="AN173" s="22"/>
      <c r="AO173" s="164">
        <f t="shared" si="164"/>
        <v>0</v>
      </c>
      <c r="AP173" s="22"/>
      <c r="AQ173" s="164">
        <f t="shared" si="165"/>
        <v>0</v>
      </c>
      <c r="AR173" s="22"/>
      <c r="AS173" s="164">
        <f t="shared" si="166"/>
        <v>0</v>
      </c>
      <c r="AT173" s="22"/>
      <c r="AU173" s="164">
        <f t="shared" si="167"/>
        <v>0</v>
      </c>
      <c r="AV173" s="22"/>
      <c r="AW173" s="164">
        <f t="shared" si="168"/>
        <v>0</v>
      </c>
      <c r="AX173" s="22"/>
      <c r="AY173" s="164">
        <f t="shared" si="169"/>
        <v>0</v>
      </c>
      <c r="AZ173" s="22"/>
      <c r="BA173" s="164">
        <f t="shared" si="170"/>
        <v>0</v>
      </c>
      <c r="BB173" s="22"/>
      <c r="BC173" s="164">
        <f t="shared" si="171"/>
        <v>0</v>
      </c>
      <c r="BD173" s="22"/>
      <c r="BE173" s="164">
        <f t="shared" si="172"/>
        <v>0</v>
      </c>
      <c r="BF173" s="253">
        <f t="shared" si="173"/>
        <v>243.6</v>
      </c>
      <c r="BG173" s="253">
        <f t="shared" si="174"/>
        <v>243.6</v>
      </c>
      <c r="BH173" s="10" t="b">
        <f t="shared" si="175"/>
        <v>1</v>
      </c>
      <c r="BI173" s="253">
        <f t="shared" si="176"/>
        <v>0</v>
      </c>
      <c r="BJ173" s="250">
        <f t="shared" si="179"/>
        <v>21610078</v>
      </c>
      <c r="BK173" s="251">
        <v>348</v>
      </c>
      <c r="BL173" s="251">
        <v>5</v>
      </c>
      <c r="BM173" s="252">
        <f t="shared" si="180"/>
        <v>10</v>
      </c>
      <c r="BN173" s="252">
        <f t="shared" si="181"/>
        <v>0</v>
      </c>
      <c r="BO173" s="252">
        <f t="shared" si="182"/>
        <v>0</v>
      </c>
      <c r="BP173" s="252">
        <f t="shared" si="183"/>
        <v>0</v>
      </c>
      <c r="BQ173" s="254">
        <f t="shared" si="184"/>
        <v>21</v>
      </c>
      <c r="BR173">
        <f t="shared" si="177"/>
        <v>16</v>
      </c>
      <c r="BS173">
        <v>0</v>
      </c>
      <c r="BT173">
        <v>1</v>
      </c>
      <c r="BU173" t="s">
        <v>139</v>
      </c>
      <c r="BV173" t="str">
        <f t="shared" si="197"/>
        <v>0</v>
      </c>
      <c r="BW173" t="str">
        <f t="shared" si="197"/>
        <v>0</v>
      </c>
      <c r="BX173" t="str">
        <f t="shared" si="197"/>
        <v>1</v>
      </c>
      <c r="BY173" t="s">
        <v>23</v>
      </c>
      <c r="BZ173" s="253">
        <f t="shared" si="185"/>
        <v>0</v>
      </c>
      <c r="CA173" s="253">
        <f t="shared" si="186"/>
        <v>243.6</v>
      </c>
      <c r="CB173" s="253">
        <f t="shared" si="187"/>
        <v>0</v>
      </c>
      <c r="CC173" s="253">
        <f t="shared" si="188"/>
        <v>0</v>
      </c>
      <c r="CD173" s="253">
        <f t="shared" si="189"/>
        <v>0</v>
      </c>
      <c r="CE173" s="253">
        <f t="shared" si="190"/>
        <v>0</v>
      </c>
      <c r="CF173" s="253">
        <f t="shared" si="191"/>
        <v>0</v>
      </c>
      <c r="CG173" s="253">
        <f t="shared" si="192"/>
        <v>0</v>
      </c>
      <c r="CH173" s="253">
        <f t="shared" si="193"/>
        <v>0</v>
      </c>
      <c r="CI173" s="253">
        <f t="shared" si="194"/>
        <v>0</v>
      </c>
      <c r="CJ173" s="253">
        <f t="shared" si="195"/>
        <v>0</v>
      </c>
      <c r="CK173" s="253">
        <f t="shared" si="196"/>
        <v>0</v>
      </c>
    </row>
    <row r="174" spans="1:89" ht="20.399999999999999" x14ac:dyDescent="0.3">
      <c r="A174" s="218"/>
      <c r="B174" s="194">
        <v>104</v>
      </c>
      <c r="C174" s="219">
        <v>216011</v>
      </c>
      <c r="D174" s="265">
        <v>21610078</v>
      </c>
      <c r="E174" s="220" t="s">
        <v>195</v>
      </c>
      <c r="F174" s="198" t="s">
        <v>344</v>
      </c>
      <c r="G174" s="198" t="s">
        <v>345</v>
      </c>
      <c r="H174" s="199" t="s">
        <v>18</v>
      </c>
      <c r="I174" s="194"/>
      <c r="J174" s="199" t="s">
        <v>19</v>
      </c>
      <c r="K174" s="200">
        <f t="shared" si="149"/>
        <v>45</v>
      </c>
      <c r="L174" s="224" t="s">
        <v>215</v>
      </c>
      <c r="M174" s="201">
        <v>16</v>
      </c>
      <c r="N174" s="262">
        <f t="shared" si="178"/>
        <v>18</v>
      </c>
      <c r="O174" s="222">
        <v>18</v>
      </c>
      <c r="P174" s="110">
        <f t="shared" si="156"/>
        <v>939.59999999999991</v>
      </c>
      <c r="Q174" s="204" t="s">
        <v>139</v>
      </c>
      <c r="R174" s="113">
        <f t="shared" si="150"/>
        <v>10</v>
      </c>
      <c r="S174" s="114">
        <f t="shared" si="157"/>
        <v>208.79999999999998</v>
      </c>
      <c r="T174" s="113">
        <f t="shared" si="151"/>
        <v>23</v>
      </c>
      <c r="U174" s="115">
        <f t="shared" si="158"/>
        <v>480.23999999999995</v>
      </c>
      <c r="V174" s="113">
        <f t="shared" si="152"/>
        <v>6</v>
      </c>
      <c r="W174" s="115">
        <f t="shared" si="159"/>
        <v>125.28</v>
      </c>
      <c r="X174" s="113">
        <f t="shared" si="153"/>
        <v>6</v>
      </c>
      <c r="Y174" s="115">
        <f t="shared" si="160"/>
        <v>125.28</v>
      </c>
      <c r="Z174" s="116">
        <f t="shared" si="154"/>
        <v>939.59999999999991</v>
      </c>
      <c r="AA174" s="117" t="b">
        <f t="shared" si="155"/>
        <v>1</v>
      </c>
      <c r="AB174" s="194"/>
      <c r="AC174" s="213"/>
      <c r="AD174" s="109" t="s">
        <v>22</v>
      </c>
      <c r="AE174" s="108" t="s">
        <v>23</v>
      </c>
      <c r="AF174" s="214"/>
      <c r="AG174" s="215"/>
      <c r="AH174" s="210"/>
      <c r="AI174" s="164">
        <f t="shared" si="161"/>
        <v>0</v>
      </c>
      <c r="AJ174" s="223"/>
      <c r="AK174" s="164">
        <f t="shared" si="162"/>
        <v>0</v>
      </c>
      <c r="AL174" s="223">
        <v>10</v>
      </c>
      <c r="AM174" s="164">
        <f t="shared" si="163"/>
        <v>208.79999999999998</v>
      </c>
      <c r="AN174" s="223">
        <v>10</v>
      </c>
      <c r="AO174" s="164">
        <f t="shared" si="164"/>
        <v>208.79999999999998</v>
      </c>
      <c r="AP174" s="223">
        <v>10</v>
      </c>
      <c r="AQ174" s="164">
        <f t="shared" si="165"/>
        <v>208.79999999999998</v>
      </c>
      <c r="AR174" s="223">
        <v>3</v>
      </c>
      <c r="AS174" s="164">
        <f t="shared" si="166"/>
        <v>62.64</v>
      </c>
      <c r="AT174" s="223">
        <v>0</v>
      </c>
      <c r="AU174" s="164">
        <f t="shared" si="167"/>
        <v>0</v>
      </c>
      <c r="AV174" s="223">
        <v>3</v>
      </c>
      <c r="AW174" s="164">
        <f t="shared" si="168"/>
        <v>62.64</v>
      </c>
      <c r="AX174" s="223">
        <v>3</v>
      </c>
      <c r="AY174" s="164">
        <f t="shared" si="169"/>
        <v>62.64</v>
      </c>
      <c r="AZ174" s="223">
        <v>3</v>
      </c>
      <c r="BA174" s="164">
        <f t="shared" si="170"/>
        <v>62.64</v>
      </c>
      <c r="BB174" s="223">
        <v>3</v>
      </c>
      <c r="BC174" s="164">
        <f t="shared" si="171"/>
        <v>62.64</v>
      </c>
      <c r="BD174" s="223">
        <v>0</v>
      </c>
      <c r="BE174" s="164">
        <f t="shared" si="172"/>
        <v>0</v>
      </c>
      <c r="BF174" s="253">
        <f t="shared" si="173"/>
        <v>939.59999999999991</v>
      </c>
      <c r="BG174" s="253">
        <f t="shared" si="174"/>
        <v>939.59999999999991</v>
      </c>
      <c r="BH174" s="10" t="b">
        <f t="shared" si="175"/>
        <v>1</v>
      </c>
      <c r="BI174" s="253">
        <f t="shared" si="176"/>
        <v>0</v>
      </c>
      <c r="BJ174" s="250">
        <f t="shared" si="179"/>
        <v>21610078</v>
      </c>
      <c r="BK174" s="251">
        <v>348</v>
      </c>
      <c r="BL174" s="251">
        <v>5</v>
      </c>
      <c r="BM174" s="252">
        <f t="shared" si="180"/>
        <v>10</v>
      </c>
      <c r="BN174" s="252">
        <f t="shared" si="181"/>
        <v>23</v>
      </c>
      <c r="BO174" s="252">
        <f t="shared" si="182"/>
        <v>6</v>
      </c>
      <c r="BP174" s="252">
        <f t="shared" si="183"/>
        <v>6</v>
      </c>
      <c r="BQ174" s="254">
        <f t="shared" si="184"/>
        <v>18</v>
      </c>
      <c r="BR174">
        <f t="shared" si="177"/>
        <v>16</v>
      </c>
      <c r="BS174">
        <v>0</v>
      </c>
      <c r="BT174">
        <v>1</v>
      </c>
      <c r="BU174" t="s">
        <v>139</v>
      </c>
      <c r="BV174" t="str">
        <f t="shared" si="197"/>
        <v>0</v>
      </c>
      <c r="BW174" t="str">
        <f t="shared" si="197"/>
        <v>0</v>
      </c>
      <c r="BX174" t="str">
        <f t="shared" si="197"/>
        <v>1</v>
      </c>
      <c r="BY174" t="s">
        <v>23</v>
      </c>
      <c r="BZ174" s="253">
        <f t="shared" si="185"/>
        <v>0</v>
      </c>
      <c r="CA174" s="253">
        <f t="shared" si="186"/>
        <v>0</v>
      </c>
      <c r="CB174" s="253">
        <f t="shared" si="187"/>
        <v>208.79999999999998</v>
      </c>
      <c r="CC174" s="253">
        <f t="shared" si="188"/>
        <v>208.79999999999998</v>
      </c>
      <c r="CD174" s="253">
        <f t="shared" si="189"/>
        <v>208.79999999999998</v>
      </c>
      <c r="CE174" s="253">
        <f t="shared" si="190"/>
        <v>62.64</v>
      </c>
      <c r="CF174" s="253">
        <f t="shared" si="191"/>
        <v>0</v>
      </c>
      <c r="CG174" s="253">
        <f t="shared" si="192"/>
        <v>62.64</v>
      </c>
      <c r="CH174" s="253">
        <f t="shared" si="193"/>
        <v>62.64</v>
      </c>
      <c r="CI174" s="253">
        <f t="shared" si="194"/>
        <v>62.64</v>
      </c>
      <c r="CJ174" s="253">
        <f t="shared" si="195"/>
        <v>62.64</v>
      </c>
      <c r="CK174" s="253">
        <f t="shared" si="196"/>
        <v>0</v>
      </c>
    </row>
    <row r="175" spans="1:89" ht="20.399999999999999" x14ac:dyDescent="0.3">
      <c r="B175" s="129">
        <v>105</v>
      </c>
      <c r="C175" s="191">
        <v>216011</v>
      </c>
      <c r="D175" s="265">
        <v>21610106</v>
      </c>
      <c r="E175" s="139" t="s">
        <v>196</v>
      </c>
      <c r="F175" s="108" t="s">
        <v>344</v>
      </c>
      <c r="G175" s="108" t="s">
        <v>345</v>
      </c>
      <c r="H175" s="109" t="s">
        <v>18</v>
      </c>
      <c r="I175" s="123"/>
      <c r="J175" s="109" t="s">
        <v>19</v>
      </c>
      <c r="K175" s="111">
        <f t="shared" si="149"/>
        <v>6</v>
      </c>
      <c r="L175" s="142" t="s">
        <v>216</v>
      </c>
      <c r="M175" s="201">
        <v>16</v>
      </c>
      <c r="N175" s="262">
        <f t="shared" si="178"/>
        <v>9</v>
      </c>
      <c r="O175" s="141">
        <v>9</v>
      </c>
      <c r="P175" s="110">
        <f t="shared" si="156"/>
        <v>62.64</v>
      </c>
      <c r="Q175" s="112" t="s">
        <v>139</v>
      </c>
      <c r="R175" s="113">
        <f t="shared" si="150"/>
        <v>6</v>
      </c>
      <c r="S175" s="114">
        <f t="shared" si="157"/>
        <v>62.64</v>
      </c>
      <c r="T175" s="113">
        <f t="shared" si="151"/>
        <v>0</v>
      </c>
      <c r="U175" s="115">
        <f t="shared" si="158"/>
        <v>0</v>
      </c>
      <c r="V175" s="113">
        <f t="shared" si="152"/>
        <v>0</v>
      </c>
      <c r="W175" s="115">
        <f t="shared" si="159"/>
        <v>0</v>
      </c>
      <c r="X175" s="113">
        <f t="shared" si="153"/>
        <v>0</v>
      </c>
      <c r="Y175" s="115">
        <f t="shared" si="160"/>
        <v>0</v>
      </c>
      <c r="Z175" s="116">
        <f t="shared" si="154"/>
        <v>62.64</v>
      </c>
      <c r="AA175" s="117" t="b">
        <f t="shared" si="155"/>
        <v>1</v>
      </c>
      <c r="AB175" s="123"/>
      <c r="AC175" s="124"/>
      <c r="AD175" s="109" t="s">
        <v>22</v>
      </c>
      <c r="AE175" s="108" t="s">
        <v>23</v>
      </c>
      <c r="AF175" s="125"/>
      <c r="AG175" s="126"/>
      <c r="AH175" s="121">
        <v>0</v>
      </c>
      <c r="AI175" s="164">
        <f t="shared" si="161"/>
        <v>0</v>
      </c>
      <c r="AJ175" s="22">
        <v>6</v>
      </c>
      <c r="AK175" s="164">
        <f t="shared" si="162"/>
        <v>62.64</v>
      </c>
      <c r="AL175" s="22"/>
      <c r="AM175" s="164">
        <f t="shared" si="163"/>
        <v>0</v>
      </c>
      <c r="AN175" s="22"/>
      <c r="AO175" s="164">
        <f t="shared" si="164"/>
        <v>0</v>
      </c>
      <c r="AP175" s="22"/>
      <c r="AQ175" s="164">
        <f t="shared" si="165"/>
        <v>0</v>
      </c>
      <c r="AR175" s="22"/>
      <c r="AS175" s="164">
        <f t="shared" si="166"/>
        <v>0</v>
      </c>
      <c r="AT175" s="22"/>
      <c r="AU175" s="164">
        <f t="shared" si="167"/>
        <v>0</v>
      </c>
      <c r="AV175" s="22"/>
      <c r="AW175" s="164">
        <f t="shared" si="168"/>
        <v>0</v>
      </c>
      <c r="AX175" s="22"/>
      <c r="AY175" s="164">
        <f t="shared" si="169"/>
        <v>0</v>
      </c>
      <c r="AZ175" s="22"/>
      <c r="BA175" s="164">
        <f t="shared" si="170"/>
        <v>0</v>
      </c>
      <c r="BB175" s="22"/>
      <c r="BC175" s="164">
        <f t="shared" si="171"/>
        <v>0</v>
      </c>
      <c r="BD175" s="22"/>
      <c r="BE175" s="164">
        <f t="shared" si="172"/>
        <v>0</v>
      </c>
      <c r="BF175" s="253">
        <f t="shared" si="173"/>
        <v>62.64</v>
      </c>
      <c r="BG175" s="253">
        <f t="shared" si="174"/>
        <v>62.64</v>
      </c>
      <c r="BH175" s="10" t="b">
        <f t="shared" si="175"/>
        <v>1</v>
      </c>
      <c r="BI175" s="253">
        <f t="shared" si="176"/>
        <v>0</v>
      </c>
      <c r="BJ175" s="250">
        <f t="shared" si="179"/>
        <v>21610106</v>
      </c>
      <c r="BK175" s="251">
        <v>348</v>
      </c>
      <c r="BL175" s="251">
        <v>5</v>
      </c>
      <c r="BM175" s="252">
        <f t="shared" si="180"/>
        <v>6</v>
      </c>
      <c r="BN175" s="252">
        <f t="shared" si="181"/>
        <v>0</v>
      </c>
      <c r="BO175" s="252">
        <f t="shared" si="182"/>
        <v>0</v>
      </c>
      <c r="BP175" s="252">
        <f t="shared" si="183"/>
        <v>0</v>
      </c>
      <c r="BQ175" s="254">
        <f t="shared" si="184"/>
        <v>9</v>
      </c>
      <c r="BR175">
        <f t="shared" si="177"/>
        <v>16</v>
      </c>
      <c r="BS175">
        <v>0</v>
      </c>
      <c r="BT175">
        <v>1</v>
      </c>
      <c r="BU175" t="s">
        <v>139</v>
      </c>
      <c r="BV175" t="str">
        <f t="shared" si="197"/>
        <v>0</v>
      </c>
      <c r="BW175" t="str">
        <f t="shared" si="197"/>
        <v>0</v>
      </c>
      <c r="BX175" t="str">
        <f t="shared" si="197"/>
        <v>1</v>
      </c>
      <c r="BY175" t="s">
        <v>23</v>
      </c>
      <c r="BZ175" s="253">
        <f t="shared" si="185"/>
        <v>0</v>
      </c>
      <c r="CA175" s="253">
        <f t="shared" si="186"/>
        <v>62.64</v>
      </c>
      <c r="CB175" s="253">
        <f t="shared" si="187"/>
        <v>0</v>
      </c>
      <c r="CC175" s="253">
        <f t="shared" si="188"/>
        <v>0</v>
      </c>
      <c r="CD175" s="253">
        <f t="shared" si="189"/>
        <v>0</v>
      </c>
      <c r="CE175" s="253">
        <f t="shared" si="190"/>
        <v>0</v>
      </c>
      <c r="CF175" s="253">
        <f t="shared" si="191"/>
        <v>0</v>
      </c>
      <c r="CG175" s="253">
        <f t="shared" si="192"/>
        <v>0</v>
      </c>
      <c r="CH175" s="253">
        <f t="shared" si="193"/>
        <v>0</v>
      </c>
      <c r="CI175" s="253">
        <f t="shared" si="194"/>
        <v>0</v>
      </c>
      <c r="CJ175" s="253">
        <f t="shared" si="195"/>
        <v>0</v>
      </c>
      <c r="CK175" s="253">
        <f t="shared" si="196"/>
        <v>0</v>
      </c>
    </row>
    <row r="176" spans="1:89" ht="20.399999999999999" x14ac:dyDescent="0.3">
      <c r="A176" s="218"/>
      <c r="B176" s="194">
        <v>105</v>
      </c>
      <c r="C176" s="219">
        <v>216011</v>
      </c>
      <c r="D176" s="265">
        <v>21610106</v>
      </c>
      <c r="E176" s="220" t="s">
        <v>196</v>
      </c>
      <c r="F176" s="198" t="s">
        <v>344</v>
      </c>
      <c r="G176" s="198" t="s">
        <v>345</v>
      </c>
      <c r="H176" s="199" t="s">
        <v>18</v>
      </c>
      <c r="I176" s="194"/>
      <c r="J176" s="199" t="s">
        <v>19</v>
      </c>
      <c r="K176" s="200">
        <f t="shared" si="149"/>
        <v>38</v>
      </c>
      <c r="L176" s="224" t="s">
        <v>216</v>
      </c>
      <c r="M176" s="201">
        <v>16</v>
      </c>
      <c r="N176" s="262">
        <f t="shared" si="178"/>
        <v>9</v>
      </c>
      <c r="O176" s="222">
        <v>9</v>
      </c>
      <c r="P176" s="110">
        <f t="shared" si="156"/>
        <v>396.71999999999997</v>
      </c>
      <c r="Q176" s="204" t="s">
        <v>139</v>
      </c>
      <c r="R176" s="113">
        <f t="shared" si="150"/>
        <v>6</v>
      </c>
      <c r="S176" s="114">
        <f t="shared" si="157"/>
        <v>62.64</v>
      </c>
      <c r="T176" s="113">
        <f t="shared" si="151"/>
        <v>16</v>
      </c>
      <c r="U176" s="115">
        <f t="shared" si="158"/>
        <v>167.04</v>
      </c>
      <c r="V176" s="113">
        <f t="shared" si="152"/>
        <v>8</v>
      </c>
      <c r="W176" s="115">
        <f t="shared" si="159"/>
        <v>83.52</v>
      </c>
      <c r="X176" s="113">
        <f t="shared" si="153"/>
        <v>8</v>
      </c>
      <c r="Y176" s="115">
        <f t="shared" si="160"/>
        <v>83.52</v>
      </c>
      <c r="Z176" s="116">
        <f t="shared" si="154"/>
        <v>396.71999999999997</v>
      </c>
      <c r="AA176" s="117" t="b">
        <f t="shared" si="155"/>
        <v>1</v>
      </c>
      <c r="AB176" s="194"/>
      <c r="AC176" s="213"/>
      <c r="AD176" s="109" t="s">
        <v>22</v>
      </c>
      <c r="AE176" s="108" t="s">
        <v>23</v>
      </c>
      <c r="AF176" s="214"/>
      <c r="AG176" s="215"/>
      <c r="AH176" s="210"/>
      <c r="AI176" s="164">
        <f t="shared" si="161"/>
        <v>0</v>
      </c>
      <c r="AJ176" s="223"/>
      <c r="AK176" s="164">
        <f t="shared" si="162"/>
        <v>0</v>
      </c>
      <c r="AL176" s="223">
        <v>6</v>
      </c>
      <c r="AM176" s="164">
        <f t="shared" si="163"/>
        <v>62.64</v>
      </c>
      <c r="AN176" s="223">
        <v>6</v>
      </c>
      <c r="AO176" s="164">
        <f t="shared" si="164"/>
        <v>62.64</v>
      </c>
      <c r="AP176" s="223">
        <v>6</v>
      </c>
      <c r="AQ176" s="164">
        <f t="shared" si="165"/>
        <v>62.64</v>
      </c>
      <c r="AR176" s="223">
        <v>4</v>
      </c>
      <c r="AS176" s="164">
        <f t="shared" si="166"/>
        <v>41.76</v>
      </c>
      <c r="AT176" s="223">
        <v>0</v>
      </c>
      <c r="AU176" s="164">
        <f t="shared" si="167"/>
        <v>0</v>
      </c>
      <c r="AV176" s="223">
        <v>4</v>
      </c>
      <c r="AW176" s="164">
        <f t="shared" si="168"/>
        <v>41.76</v>
      </c>
      <c r="AX176" s="223">
        <v>4</v>
      </c>
      <c r="AY176" s="164">
        <f t="shared" si="169"/>
        <v>41.76</v>
      </c>
      <c r="AZ176" s="223">
        <v>4</v>
      </c>
      <c r="BA176" s="164">
        <f t="shared" si="170"/>
        <v>41.76</v>
      </c>
      <c r="BB176" s="223">
        <v>4</v>
      </c>
      <c r="BC176" s="164">
        <f t="shared" si="171"/>
        <v>41.76</v>
      </c>
      <c r="BD176" s="223">
        <v>0</v>
      </c>
      <c r="BE176" s="164">
        <f t="shared" si="172"/>
        <v>0</v>
      </c>
      <c r="BF176" s="253">
        <f t="shared" si="173"/>
        <v>396.71999999999997</v>
      </c>
      <c r="BG176" s="253">
        <f t="shared" si="174"/>
        <v>396.71999999999997</v>
      </c>
      <c r="BH176" s="10" t="b">
        <f t="shared" si="175"/>
        <v>1</v>
      </c>
      <c r="BI176" s="253">
        <f t="shared" si="176"/>
        <v>0</v>
      </c>
      <c r="BJ176" s="250">
        <f t="shared" si="179"/>
        <v>21610106</v>
      </c>
      <c r="BK176" s="251">
        <v>348</v>
      </c>
      <c r="BL176" s="251">
        <v>5</v>
      </c>
      <c r="BM176" s="252">
        <f t="shared" si="180"/>
        <v>6</v>
      </c>
      <c r="BN176" s="252">
        <f t="shared" si="181"/>
        <v>16</v>
      </c>
      <c r="BO176" s="252">
        <f t="shared" si="182"/>
        <v>8</v>
      </c>
      <c r="BP176" s="252">
        <f t="shared" si="183"/>
        <v>8</v>
      </c>
      <c r="BQ176" s="254">
        <f t="shared" si="184"/>
        <v>9</v>
      </c>
      <c r="BR176">
        <f t="shared" si="177"/>
        <v>16</v>
      </c>
      <c r="BS176">
        <v>0</v>
      </c>
      <c r="BT176">
        <v>1</v>
      </c>
      <c r="BU176" t="s">
        <v>139</v>
      </c>
      <c r="BV176" t="str">
        <f t="shared" si="197"/>
        <v>0</v>
      </c>
      <c r="BW176" t="str">
        <f t="shared" si="197"/>
        <v>0</v>
      </c>
      <c r="BX176" t="str">
        <f t="shared" si="197"/>
        <v>1</v>
      </c>
      <c r="BY176" t="s">
        <v>23</v>
      </c>
      <c r="BZ176" s="253">
        <f t="shared" si="185"/>
        <v>0</v>
      </c>
      <c r="CA176" s="253">
        <f t="shared" si="186"/>
        <v>0</v>
      </c>
      <c r="CB176" s="253">
        <f t="shared" si="187"/>
        <v>62.64</v>
      </c>
      <c r="CC176" s="253">
        <f t="shared" si="188"/>
        <v>62.64</v>
      </c>
      <c r="CD176" s="253">
        <f t="shared" si="189"/>
        <v>62.64</v>
      </c>
      <c r="CE176" s="253">
        <f t="shared" si="190"/>
        <v>41.76</v>
      </c>
      <c r="CF176" s="253">
        <f t="shared" si="191"/>
        <v>0</v>
      </c>
      <c r="CG176" s="253">
        <f t="shared" si="192"/>
        <v>41.76</v>
      </c>
      <c r="CH176" s="253">
        <f t="shared" si="193"/>
        <v>41.76</v>
      </c>
      <c r="CI176" s="253">
        <f t="shared" si="194"/>
        <v>41.76</v>
      </c>
      <c r="CJ176" s="253">
        <f t="shared" si="195"/>
        <v>41.76</v>
      </c>
      <c r="CK176" s="253">
        <f t="shared" si="196"/>
        <v>0</v>
      </c>
    </row>
    <row r="177" spans="1:89" ht="20.399999999999999" x14ac:dyDescent="0.3">
      <c r="B177" s="129">
        <v>106</v>
      </c>
      <c r="C177" s="191">
        <v>216011</v>
      </c>
      <c r="D177" s="265">
        <v>21610115</v>
      </c>
      <c r="E177" s="139" t="s">
        <v>197</v>
      </c>
      <c r="F177" s="108" t="s">
        <v>344</v>
      </c>
      <c r="G177" s="108" t="s">
        <v>345</v>
      </c>
      <c r="H177" s="109" t="s">
        <v>18</v>
      </c>
      <c r="I177" s="123"/>
      <c r="J177" s="109" t="s">
        <v>19</v>
      </c>
      <c r="K177" s="111">
        <f t="shared" si="149"/>
        <v>2</v>
      </c>
      <c r="L177" s="142" t="s">
        <v>213</v>
      </c>
      <c r="M177" s="201">
        <v>16</v>
      </c>
      <c r="N177" s="262">
        <f t="shared" si="178"/>
        <v>11</v>
      </c>
      <c r="O177" s="141">
        <v>11</v>
      </c>
      <c r="P177" s="110">
        <f t="shared" si="156"/>
        <v>25.52</v>
      </c>
      <c r="Q177" s="112" t="s">
        <v>139</v>
      </c>
      <c r="R177" s="113">
        <f t="shared" si="150"/>
        <v>2</v>
      </c>
      <c r="S177" s="114">
        <f t="shared" si="157"/>
        <v>25.52</v>
      </c>
      <c r="T177" s="113">
        <f t="shared" si="151"/>
        <v>0</v>
      </c>
      <c r="U177" s="115">
        <f t="shared" si="158"/>
        <v>0</v>
      </c>
      <c r="V177" s="113">
        <f t="shared" si="152"/>
        <v>0</v>
      </c>
      <c r="W177" s="115">
        <f t="shared" si="159"/>
        <v>0</v>
      </c>
      <c r="X177" s="113">
        <f t="shared" si="153"/>
        <v>0</v>
      </c>
      <c r="Y177" s="115">
        <f t="shared" si="160"/>
        <v>0</v>
      </c>
      <c r="Z177" s="116">
        <f t="shared" si="154"/>
        <v>25.52</v>
      </c>
      <c r="AA177" s="117" t="b">
        <f t="shared" si="155"/>
        <v>1</v>
      </c>
      <c r="AB177" s="123"/>
      <c r="AC177" s="124"/>
      <c r="AD177" s="109" t="s">
        <v>22</v>
      </c>
      <c r="AE177" s="108" t="s">
        <v>23</v>
      </c>
      <c r="AF177" s="125"/>
      <c r="AG177" s="126"/>
      <c r="AH177" s="121">
        <v>0</v>
      </c>
      <c r="AI177" s="164">
        <f t="shared" si="161"/>
        <v>0</v>
      </c>
      <c r="AJ177" s="22">
        <v>2</v>
      </c>
      <c r="AK177" s="164">
        <f t="shared" si="162"/>
        <v>25.52</v>
      </c>
      <c r="AL177" s="22"/>
      <c r="AM177" s="164">
        <f t="shared" si="163"/>
        <v>0</v>
      </c>
      <c r="AN177" s="22"/>
      <c r="AO177" s="164">
        <f t="shared" si="164"/>
        <v>0</v>
      </c>
      <c r="AP177" s="22"/>
      <c r="AQ177" s="164">
        <f t="shared" si="165"/>
        <v>0</v>
      </c>
      <c r="AR177" s="22"/>
      <c r="AS177" s="164">
        <f t="shared" si="166"/>
        <v>0</v>
      </c>
      <c r="AT177" s="22"/>
      <c r="AU177" s="164">
        <f t="shared" si="167"/>
        <v>0</v>
      </c>
      <c r="AV177" s="22"/>
      <c r="AW177" s="164">
        <f t="shared" si="168"/>
        <v>0</v>
      </c>
      <c r="AX177" s="22"/>
      <c r="AY177" s="164">
        <f t="shared" si="169"/>
        <v>0</v>
      </c>
      <c r="AZ177" s="22"/>
      <c r="BA177" s="164">
        <f t="shared" si="170"/>
        <v>0</v>
      </c>
      <c r="BB177" s="22"/>
      <c r="BC177" s="164">
        <f t="shared" si="171"/>
        <v>0</v>
      </c>
      <c r="BD177" s="22"/>
      <c r="BE177" s="164">
        <f t="shared" si="172"/>
        <v>0</v>
      </c>
      <c r="BF177" s="253">
        <f t="shared" si="173"/>
        <v>25.52</v>
      </c>
      <c r="BG177" s="253">
        <f t="shared" si="174"/>
        <v>25.52</v>
      </c>
      <c r="BH177" s="10" t="b">
        <f t="shared" si="175"/>
        <v>1</v>
      </c>
      <c r="BI177" s="253">
        <f t="shared" si="176"/>
        <v>0</v>
      </c>
      <c r="BJ177" s="250">
        <f t="shared" si="179"/>
        <v>21610115</v>
      </c>
      <c r="BK177" s="251">
        <v>348</v>
      </c>
      <c r="BL177" s="251">
        <v>5</v>
      </c>
      <c r="BM177" s="252">
        <f t="shared" si="180"/>
        <v>2</v>
      </c>
      <c r="BN177" s="252">
        <f t="shared" si="181"/>
        <v>0</v>
      </c>
      <c r="BO177" s="252">
        <f t="shared" si="182"/>
        <v>0</v>
      </c>
      <c r="BP177" s="252">
        <f t="shared" si="183"/>
        <v>0</v>
      </c>
      <c r="BQ177" s="254">
        <f t="shared" si="184"/>
        <v>11</v>
      </c>
      <c r="BR177">
        <f t="shared" si="177"/>
        <v>16</v>
      </c>
      <c r="BS177">
        <v>0</v>
      </c>
      <c r="BT177">
        <v>1</v>
      </c>
      <c r="BU177" t="s">
        <v>139</v>
      </c>
      <c r="BV177" t="str">
        <f t="shared" si="197"/>
        <v>0</v>
      </c>
      <c r="BW177" t="str">
        <f t="shared" si="197"/>
        <v>0</v>
      </c>
      <c r="BX177" t="str">
        <f t="shared" si="197"/>
        <v>1</v>
      </c>
      <c r="BY177" t="s">
        <v>23</v>
      </c>
      <c r="BZ177" s="253">
        <f t="shared" si="185"/>
        <v>0</v>
      </c>
      <c r="CA177" s="253">
        <f t="shared" si="186"/>
        <v>25.52</v>
      </c>
      <c r="CB177" s="253">
        <f t="shared" si="187"/>
        <v>0</v>
      </c>
      <c r="CC177" s="253">
        <f t="shared" si="188"/>
        <v>0</v>
      </c>
      <c r="CD177" s="253">
        <f t="shared" si="189"/>
        <v>0</v>
      </c>
      <c r="CE177" s="253">
        <f t="shared" si="190"/>
        <v>0</v>
      </c>
      <c r="CF177" s="253">
        <f t="shared" si="191"/>
        <v>0</v>
      </c>
      <c r="CG177" s="253">
        <f t="shared" si="192"/>
        <v>0</v>
      </c>
      <c r="CH177" s="253">
        <f t="shared" si="193"/>
        <v>0</v>
      </c>
      <c r="CI177" s="253">
        <f t="shared" si="194"/>
        <v>0</v>
      </c>
      <c r="CJ177" s="253">
        <f t="shared" si="195"/>
        <v>0</v>
      </c>
      <c r="CK177" s="253">
        <f t="shared" si="196"/>
        <v>0</v>
      </c>
    </row>
    <row r="178" spans="1:89" ht="20.399999999999999" x14ac:dyDescent="0.3">
      <c r="A178" s="218"/>
      <c r="B178" s="194">
        <v>106</v>
      </c>
      <c r="C178" s="219">
        <v>216011</v>
      </c>
      <c r="D178" s="265">
        <v>21610115</v>
      </c>
      <c r="E178" s="220" t="s">
        <v>197</v>
      </c>
      <c r="F178" s="198" t="s">
        <v>344</v>
      </c>
      <c r="G178" s="198" t="s">
        <v>345</v>
      </c>
      <c r="H178" s="199" t="s">
        <v>18</v>
      </c>
      <c r="I178" s="194"/>
      <c r="J178" s="199" t="s">
        <v>19</v>
      </c>
      <c r="K178" s="200">
        <f t="shared" si="149"/>
        <v>27</v>
      </c>
      <c r="L178" s="224" t="s">
        <v>213</v>
      </c>
      <c r="M178" s="201">
        <v>16</v>
      </c>
      <c r="N178" s="262">
        <f t="shared" si="178"/>
        <v>11</v>
      </c>
      <c r="O178" s="222">
        <v>11</v>
      </c>
      <c r="P178" s="110">
        <f t="shared" si="156"/>
        <v>344.52</v>
      </c>
      <c r="Q178" s="204" t="s">
        <v>139</v>
      </c>
      <c r="R178" s="113">
        <f t="shared" si="150"/>
        <v>2</v>
      </c>
      <c r="S178" s="114">
        <f t="shared" si="157"/>
        <v>25.52</v>
      </c>
      <c r="T178" s="113">
        <f t="shared" si="151"/>
        <v>9</v>
      </c>
      <c r="U178" s="115">
        <f t="shared" si="158"/>
        <v>114.84</v>
      </c>
      <c r="V178" s="113">
        <f t="shared" si="152"/>
        <v>8</v>
      </c>
      <c r="W178" s="115">
        <f t="shared" si="159"/>
        <v>102.08</v>
      </c>
      <c r="X178" s="113">
        <f t="shared" si="153"/>
        <v>8</v>
      </c>
      <c r="Y178" s="115">
        <f t="shared" si="160"/>
        <v>102.08</v>
      </c>
      <c r="Z178" s="116">
        <f t="shared" si="154"/>
        <v>344.52</v>
      </c>
      <c r="AA178" s="117" t="b">
        <f t="shared" si="155"/>
        <v>1</v>
      </c>
      <c r="AB178" s="194"/>
      <c r="AC178" s="213"/>
      <c r="AD178" s="109" t="s">
        <v>22</v>
      </c>
      <c r="AE178" s="108" t="s">
        <v>23</v>
      </c>
      <c r="AF178" s="214"/>
      <c r="AG178" s="215"/>
      <c r="AH178" s="210"/>
      <c r="AI178" s="164">
        <f t="shared" si="161"/>
        <v>0</v>
      </c>
      <c r="AJ178" s="223"/>
      <c r="AK178" s="164">
        <f t="shared" si="162"/>
        <v>0</v>
      </c>
      <c r="AL178" s="223">
        <v>2</v>
      </c>
      <c r="AM178" s="164">
        <f t="shared" si="163"/>
        <v>25.52</v>
      </c>
      <c r="AN178" s="223">
        <v>2</v>
      </c>
      <c r="AO178" s="164">
        <f t="shared" si="164"/>
        <v>25.52</v>
      </c>
      <c r="AP178" s="223">
        <v>3</v>
      </c>
      <c r="AQ178" s="164">
        <f t="shared" si="165"/>
        <v>38.28</v>
      </c>
      <c r="AR178" s="223">
        <v>4</v>
      </c>
      <c r="AS178" s="164">
        <f t="shared" si="166"/>
        <v>51.04</v>
      </c>
      <c r="AT178" s="223">
        <v>0</v>
      </c>
      <c r="AU178" s="164">
        <f t="shared" si="167"/>
        <v>0</v>
      </c>
      <c r="AV178" s="223">
        <v>4</v>
      </c>
      <c r="AW178" s="164">
        <f t="shared" si="168"/>
        <v>51.04</v>
      </c>
      <c r="AX178" s="223">
        <v>4</v>
      </c>
      <c r="AY178" s="164">
        <f t="shared" si="169"/>
        <v>51.04</v>
      </c>
      <c r="AZ178" s="223">
        <v>4</v>
      </c>
      <c r="BA178" s="164">
        <f t="shared" si="170"/>
        <v>51.04</v>
      </c>
      <c r="BB178" s="223">
        <v>4</v>
      </c>
      <c r="BC178" s="164">
        <f t="shared" si="171"/>
        <v>51.04</v>
      </c>
      <c r="BD178" s="223">
        <v>0</v>
      </c>
      <c r="BE178" s="164">
        <f t="shared" si="172"/>
        <v>0</v>
      </c>
      <c r="BF178" s="253">
        <f t="shared" si="173"/>
        <v>344.52</v>
      </c>
      <c r="BG178" s="253">
        <f t="shared" si="174"/>
        <v>344.52</v>
      </c>
      <c r="BH178" s="10" t="b">
        <f t="shared" si="175"/>
        <v>1</v>
      </c>
      <c r="BI178" s="253">
        <f t="shared" si="176"/>
        <v>0</v>
      </c>
      <c r="BJ178" s="250">
        <f t="shared" si="179"/>
        <v>21610115</v>
      </c>
      <c r="BK178" s="251">
        <v>348</v>
      </c>
      <c r="BL178" s="251">
        <v>5</v>
      </c>
      <c r="BM178" s="252">
        <f t="shared" si="180"/>
        <v>2</v>
      </c>
      <c r="BN178" s="252">
        <f t="shared" si="181"/>
        <v>9</v>
      </c>
      <c r="BO178" s="252">
        <f t="shared" si="182"/>
        <v>8</v>
      </c>
      <c r="BP178" s="252">
        <f t="shared" si="183"/>
        <v>8</v>
      </c>
      <c r="BQ178" s="254">
        <f t="shared" si="184"/>
        <v>11</v>
      </c>
      <c r="BR178">
        <f t="shared" si="177"/>
        <v>16</v>
      </c>
      <c r="BS178">
        <v>0</v>
      </c>
      <c r="BT178">
        <v>1</v>
      </c>
      <c r="BU178" t="s">
        <v>139</v>
      </c>
      <c r="BV178" t="str">
        <f t="shared" si="197"/>
        <v>0</v>
      </c>
      <c r="BW178" t="str">
        <f t="shared" si="197"/>
        <v>0</v>
      </c>
      <c r="BX178" t="str">
        <f t="shared" si="197"/>
        <v>1</v>
      </c>
      <c r="BY178" t="s">
        <v>23</v>
      </c>
      <c r="BZ178" s="253">
        <f t="shared" si="185"/>
        <v>0</v>
      </c>
      <c r="CA178" s="253">
        <f t="shared" si="186"/>
        <v>0</v>
      </c>
      <c r="CB178" s="253">
        <f t="shared" si="187"/>
        <v>25.52</v>
      </c>
      <c r="CC178" s="253">
        <f t="shared" si="188"/>
        <v>25.52</v>
      </c>
      <c r="CD178" s="253">
        <f t="shared" si="189"/>
        <v>38.28</v>
      </c>
      <c r="CE178" s="253">
        <f t="shared" si="190"/>
        <v>51.04</v>
      </c>
      <c r="CF178" s="253">
        <f t="shared" si="191"/>
        <v>0</v>
      </c>
      <c r="CG178" s="253">
        <f t="shared" si="192"/>
        <v>51.04</v>
      </c>
      <c r="CH178" s="253">
        <f t="shared" si="193"/>
        <v>51.04</v>
      </c>
      <c r="CI178" s="253">
        <f t="shared" si="194"/>
        <v>51.04</v>
      </c>
      <c r="CJ178" s="253">
        <f t="shared" si="195"/>
        <v>51.04</v>
      </c>
      <c r="CK178" s="253">
        <f t="shared" si="196"/>
        <v>0</v>
      </c>
    </row>
    <row r="179" spans="1:89" ht="20.399999999999999" x14ac:dyDescent="0.3">
      <c r="B179" s="129">
        <v>107</v>
      </c>
      <c r="C179" s="191">
        <v>216011</v>
      </c>
      <c r="D179" s="265">
        <v>21610128</v>
      </c>
      <c r="E179" s="139" t="s">
        <v>198</v>
      </c>
      <c r="F179" s="108" t="s">
        <v>344</v>
      </c>
      <c r="G179" s="108" t="s">
        <v>345</v>
      </c>
      <c r="H179" s="109" t="s">
        <v>18</v>
      </c>
      <c r="I179" s="123"/>
      <c r="J179" s="109" t="s">
        <v>19</v>
      </c>
      <c r="K179" s="111">
        <f t="shared" si="149"/>
        <v>3</v>
      </c>
      <c r="L179" s="142" t="s">
        <v>20</v>
      </c>
      <c r="M179" s="201">
        <v>16</v>
      </c>
      <c r="N179" s="262">
        <f t="shared" si="178"/>
        <v>84.9</v>
      </c>
      <c r="O179" s="141">
        <v>84.9</v>
      </c>
      <c r="P179" s="110">
        <f t="shared" si="156"/>
        <v>295.452</v>
      </c>
      <c r="Q179" s="112" t="s">
        <v>139</v>
      </c>
      <c r="R179" s="113">
        <f t="shared" si="150"/>
        <v>3</v>
      </c>
      <c r="S179" s="114">
        <f t="shared" si="157"/>
        <v>295.452</v>
      </c>
      <c r="T179" s="113">
        <f t="shared" si="151"/>
        <v>0</v>
      </c>
      <c r="U179" s="115">
        <f t="shared" si="158"/>
        <v>0</v>
      </c>
      <c r="V179" s="113">
        <f t="shared" si="152"/>
        <v>0</v>
      </c>
      <c r="W179" s="115">
        <f t="shared" si="159"/>
        <v>0</v>
      </c>
      <c r="X179" s="113">
        <f t="shared" si="153"/>
        <v>0</v>
      </c>
      <c r="Y179" s="115">
        <f t="shared" si="160"/>
        <v>0</v>
      </c>
      <c r="Z179" s="116">
        <f t="shared" si="154"/>
        <v>295.452</v>
      </c>
      <c r="AA179" s="117" t="b">
        <f t="shared" si="155"/>
        <v>1</v>
      </c>
      <c r="AB179" s="123"/>
      <c r="AC179" s="124"/>
      <c r="AD179" s="109" t="s">
        <v>22</v>
      </c>
      <c r="AE179" s="108" t="s">
        <v>23</v>
      </c>
      <c r="AF179" s="125"/>
      <c r="AG179" s="126"/>
      <c r="AH179" s="121">
        <v>0</v>
      </c>
      <c r="AI179" s="164">
        <f t="shared" si="161"/>
        <v>0</v>
      </c>
      <c r="AJ179" s="22">
        <v>3</v>
      </c>
      <c r="AK179" s="164">
        <f t="shared" si="162"/>
        <v>295.452</v>
      </c>
      <c r="AL179" s="22"/>
      <c r="AM179" s="164">
        <f t="shared" si="163"/>
        <v>0</v>
      </c>
      <c r="AN179" s="22"/>
      <c r="AO179" s="164">
        <f t="shared" si="164"/>
        <v>0</v>
      </c>
      <c r="AP179" s="22"/>
      <c r="AQ179" s="164">
        <f t="shared" si="165"/>
        <v>0</v>
      </c>
      <c r="AR179" s="22"/>
      <c r="AS179" s="164">
        <f t="shared" si="166"/>
        <v>0</v>
      </c>
      <c r="AT179" s="22"/>
      <c r="AU179" s="164">
        <f t="shared" si="167"/>
        <v>0</v>
      </c>
      <c r="AV179" s="22"/>
      <c r="AW179" s="164">
        <f t="shared" si="168"/>
        <v>0</v>
      </c>
      <c r="AX179" s="22"/>
      <c r="AY179" s="164">
        <f t="shared" si="169"/>
        <v>0</v>
      </c>
      <c r="AZ179" s="22"/>
      <c r="BA179" s="164">
        <f t="shared" si="170"/>
        <v>0</v>
      </c>
      <c r="BB179" s="22"/>
      <c r="BC179" s="164">
        <f t="shared" si="171"/>
        <v>0</v>
      </c>
      <c r="BD179" s="22"/>
      <c r="BE179" s="164">
        <f t="shared" si="172"/>
        <v>0</v>
      </c>
      <c r="BF179" s="253">
        <f t="shared" si="173"/>
        <v>295.452</v>
      </c>
      <c r="BG179" s="253">
        <f t="shared" si="174"/>
        <v>295.452</v>
      </c>
      <c r="BH179" s="10" t="b">
        <f t="shared" si="175"/>
        <v>1</v>
      </c>
      <c r="BI179" s="253">
        <f t="shared" si="176"/>
        <v>0</v>
      </c>
      <c r="BJ179" s="250">
        <f t="shared" si="179"/>
        <v>21610128</v>
      </c>
      <c r="BK179" s="251">
        <v>348</v>
      </c>
      <c r="BL179" s="251">
        <v>5</v>
      </c>
      <c r="BM179" s="252">
        <f t="shared" si="180"/>
        <v>3</v>
      </c>
      <c r="BN179" s="252">
        <f t="shared" si="181"/>
        <v>0</v>
      </c>
      <c r="BO179" s="252">
        <f t="shared" si="182"/>
        <v>0</v>
      </c>
      <c r="BP179" s="252">
        <f t="shared" si="183"/>
        <v>0</v>
      </c>
      <c r="BQ179" s="254">
        <f t="shared" si="184"/>
        <v>84.9</v>
      </c>
      <c r="BR179">
        <f t="shared" si="177"/>
        <v>16</v>
      </c>
      <c r="BS179">
        <v>0</v>
      </c>
      <c r="BT179">
        <v>1</v>
      </c>
      <c r="BU179" t="s">
        <v>139</v>
      </c>
      <c r="BV179" t="str">
        <f t="shared" si="197"/>
        <v>0</v>
      </c>
      <c r="BW179" t="str">
        <f t="shared" si="197"/>
        <v>0</v>
      </c>
      <c r="BX179" t="str">
        <f t="shared" si="197"/>
        <v>1</v>
      </c>
      <c r="BY179" t="s">
        <v>23</v>
      </c>
      <c r="BZ179" s="253">
        <f t="shared" si="185"/>
        <v>0</v>
      </c>
      <c r="CA179" s="253">
        <f t="shared" si="186"/>
        <v>295.452</v>
      </c>
      <c r="CB179" s="253">
        <f t="shared" si="187"/>
        <v>0</v>
      </c>
      <c r="CC179" s="253">
        <f t="shared" si="188"/>
        <v>0</v>
      </c>
      <c r="CD179" s="253">
        <f t="shared" si="189"/>
        <v>0</v>
      </c>
      <c r="CE179" s="253">
        <f t="shared" si="190"/>
        <v>0</v>
      </c>
      <c r="CF179" s="253">
        <f t="shared" si="191"/>
        <v>0</v>
      </c>
      <c r="CG179" s="253">
        <f t="shared" si="192"/>
        <v>0</v>
      </c>
      <c r="CH179" s="253">
        <f t="shared" si="193"/>
        <v>0</v>
      </c>
      <c r="CI179" s="253">
        <f t="shared" si="194"/>
        <v>0</v>
      </c>
      <c r="CJ179" s="253">
        <f t="shared" si="195"/>
        <v>0</v>
      </c>
      <c r="CK179" s="253">
        <f t="shared" si="196"/>
        <v>0</v>
      </c>
    </row>
    <row r="180" spans="1:89" ht="20.399999999999999" x14ac:dyDescent="0.3">
      <c r="A180" s="218"/>
      <c r="B180" s="194">
        <v>107</v>
      </c>
      <c r="C180" s="219">
        <v>216011</v>
      </c>
      <c r="D180" s="265">
        <v>21610128</v>
      </c>
      <c r="E180" s="220" t="s">
        <v>198</v>
      </c>
      <c r="F180" s="198" t="s">
        <v>344</v>
      </c>
      <c r="G180" s="198" t="s">
        <v>345</v>
      </c>
      <c r="H180" s="199" t="s">
        <v>18</v>
      </c>
      <c r="I180" s="194"/>
      <c r="J180" s="199" t="s">
        <v>19</v>
      </c>
      <c r="K180" s="200">
        <f t="shared" si="149"/>
        <v>20</v>
      </c>
      <c r="L180" s="224" t="s">
        <v>20</v>
      </c>
      <c r="M180" s="201">
        <v>16</v>
      </c>
      <c r="N180" s="262">
        <f t="shared" si="178"/>
        <v>72</v>
      </c>
      <c r="O180" s="222">
        <v>72</v>
      </c>
      <c r="P180" s="110">
        <f t="shared" si="156"/>
        <v>1670.3999999999999</v>
      </c>
      <c r="Q180" s="204" t="s">
        <v>139</v>
      </c>
      <c r="R180" s="113">
        <f t="shared" si="150"/>
        <v>3</v>
      </c>
      <c r="S180" s="114">
        <f t="shared" si="157"/>
        <v>250.56</v>
      </c>
      <c r="T180" s="113">
        <f t="shared" si="151"/>
        <v>7</v>
      </c>
      <c r="U180" s="115">
        <f t="shared" si="158"/>
        <v>584.64</v>
      </c>
      <c r="V180" s="113">
        <f t="shared" si="152"/>
        <v>5</v>
      </c>
      <c r="W180" s="115">
        <f t="shared" si="159"/>
        <v>417.59999999999997</v>
      </c>
      <c r="X180" s="113">
        <f t="shared" si="153"/>
        <v>5</v>
      </c>
      <c r="Y180" s="115">
        <f t="shared" si="160"/>
        <v>417.59999999999997</v>
      </c>
      <c r="Z180" s="116">
        <f t="shared" si="154"/>
        <v>1670.3999999999999</v>
      </c>
      <c r="AA180" s="117" t="b">
        <f t="shared" si="155"/>
        <v>1</v>
      </c>
      <c r="AB180" s="194"/>
      <c r="AC180" s="213"/>
      <c r="AD180" s="109" t="s">
        <v>22</v>
      </c>
      <c r="AE180" s="108" t="s">
        <v>23</v>
      </c>
      <c r="AF180" s="214"/>
      <c r="AG180" s="215"/>
      <c r="AH180" s="210"/>
      <c r="AI180" s="164">
        <f t="shared" si="161"/>
        <v>0</v>
      </c>
      <c r="AJ180" s="223"/>
      <c r="AK180" s="164">
        <f t="shared" si="162"/>
        <v>0</v>
      </c>
      <c r="AL180" s="223">
        <v>3</v>
      </c>
      <c r="AM180" s="164">
        <f t="shared" si="163"/>
        <v>250.56</v>
      </c>
      <c r="AN180" s="223">
        <v>3</v>
      </c>
      <c r="AO180" s="164">
        <f t="shared" si="164"/>
        <v>250.56</v>
      </c>
      <c r="AP180" s="223">
        <v>3</v>
      </c>
      <c r="AQ180" s="164">
        <f t="shared" si="165"/>
        <v>250.56</v>
      </c>
      <c r="AR180" s="223">
        <v>1</v>
      </c>
      <c r="AS180" s="164">
        <f t="shared" si="166"/>
        <v>83.52</v>
      </c>
      <c r="AT180" s="223">
        <v>3</v>
      </c>
      <c r="AU180" s="164">
        <f t="shared" si="167"/>
        <v>250.56</v>
      </c>
      <c r="AV180" s="223">
        <v>1</v>
      </c>
      <c r="AW180" s="164">
        <f t="shared" si="168"/>
        <v>83.52</v>
      </c>
      <c r="AX180" s="223">
        <v>1</v>
      </c>
      <c r="AY180" s="164">
        <f t="shared" si="169"/>
        <v>83.52</v>
      </c>
      <c r="AZ180" s="223">
        <v>1</v>
      </c>
      <c r="BA180" s="164">
        <f t="shared" si="170"/>
        <v>83.52</v>
      </c>
      <c r="BB180" s="223">
        <v>1</v>
      </c>
      <c r="BC180" s="164">
        <f t="shared" si="171"/>
        <v>83.52</v>
      </c>
      <c r="BD180" s="223">
        <v>3</v>
      </c>
      <c r="BE180" s="164">
        <f t="shared" si="172"/>
        <v>250.56</v>
      </c>
      <c r="BF180" s="253">
        <f t="shared" si="173"/>
        <v>1670.3999999999999</v>
      </c>
      <c r="BG180" s="253">
        <f t="shared" si="174"/>
        <v>1670.3999999999999</v>
      </c>
      <c r="BH180" s="10" t="b">
        <f t="shared" si="175"/>
        <v>1</v>
      </c>
      <c r="BI180" s="253">
        <f t="shared" si="176"/>
        <v>0</v>
      </c>
      <c r="BJ180" s="250">
        <f t="shared" si="179"/>
        <v>21610128</v>
      </c>
      <c r="BK180" s="251">
        <v>348</v>
      </c>
      <c r="BL180" s="251">
        <v>5</v>
      </c>
      <c r="BM180" s="252">
        <f t="shared" si="180"/>
        <v>3</v>
      </c>
      <c r="BN180" s="252">
        <f t="shared" si="181"/>
        <v>7</v>
      </c>
      <c r="BO180" s="252">
        <f t="shared" si="182"/>
        <v>5</v>
      </c>
      <c r="BP180" s="252">
        <f t="shared" si="183"/>
        <v>5</v>
      </c>
      <c r="BQ180" s="254">
        <f t="shared" si="184"/>
        <v>72</v>
      </c>
      <c r="BR180">
        <f t="shared" si="177"/>
        <v>16</v>
      </c>
      <c r="BS180">
        <v>0</v>
      </c>
      <c r="BT180">
        <v>1</v>
      </c>
      <c r="BU180" t="s">
        <v>139</v>
      </c>
      <c r="BV180" t="str">
        <f t="shared" si="197"/>
        <v>0</v>
      </c>
      <c r="BW180" t="str">
        <f t="shared" si="197"/>
        <v>0</v>
      </c>
      <c r="BX180" t="str">
        <f t="shared" si="197"/>
        <v>1</v>
      </c>
      <c r="BY180" t="s">
        <v>23</v>
      </c>
      <c r="BZ180" s="253">
        <f t="shared" si="185"/>
        <v>0</v>
      </c>
      <c r="CA180" s="253">
        <f t="shared" si="186"/>
        <v>0</v>
      </c>
      <c r="CB180" s="253">
        <f t="shared" si="187"/>
        <v>250.56</v>
      </c>
      <c r="CC180" s="253">
        <f t="shared" si="188"/>
        <v>250.56</v>
      </c>
      <c r="CD180" s="253">
        <f t="shared" si="189"/>
        <v>250.56</v>
      </c>
      <c r="CE180" s="253">
        <f t="shared" si="190"/>
        <v>83.52</v>
      </c>
      <c r="CF180" s="253">
        <f t="shared" si="191"/>
        <v>250.56</v>
      </c>
      <c r="CG180" s="253">
        <f t="shared" si="192"/>
        <v>83.52</v>
      </c>
      <c r="CH180" s="253">
        <f t="shared" si="193"/>
        <v>83.52</v>
      </c>
      <c r="CI180" s="253">
        <f t="shared" si="194"/>
        <v>83.52</v>
      </c>
      <c r="CJ180" s="253">
        <f t="shared" si="195"/>
        <v>83.52</v>
      </c>
      <c r="CK180" s="253">
        <f t="shared" si="196"/>
        <v>250.56</v>
      </c>
    </row>
    <row r="181" spans="1:89" ht="20.399999999999999" x14ac:dyDescent="0.3">
      <c r="B181" s="129">
        <v>108</v>
      </c>
      <c r="C181" s="191">
        <v>216011</v>
      </c>
      <c r="D181" s="266">
        <v>21610149</v>
      </c>
      <c r="E181" s="139" t="s">
        <v>199</v>
      </c>
      <c r="F181" s="108" t="s">
        <v>344</v>
      </c>
      <c r="G181" s="108" t="s">
        <v>345</v>
      </c>
      <c r="H181" s="109" t="s">
        <v>18</v>
      </c>
      <c r="I181" s="123"/>
      <c r="J181" s="109" t="s">
        <v>19</v>
      </c>
      <c r="K181" s="111">
        <f t="shared" si="149"/>
        <v>0</v>
      </c>
      <c r="L181" s="140" t="s">
        <v>20</v>
      </c>
      <c r="M181" s="201">
        <v>16</v>
      </c>
      <c r="N181" s="262">
        <f t="shared" si="178"/>
        <v>24.8</v>
      </c>
      <c r="O181" s="141">
        <v>24.8</v>
      </c>
      <c r="P181" s="110">
        <f t="shared" si="156"/>
        <v>0</v>
      </c>
      <c r="Q181" s="112" t="s">
        <v>139</v>
      </c>
      <c r="R181" s="113">
        <f t="shared" si="150"/>
        <v>0</v>
      </c>
      <c r="S181" s="114">
        <f t="shared" si="157"/>
        <v>0</v>
      </c>
      <c r="T181" s="113">
        <f t="shared" si="151"/>
        <v>0</v>
      </c>
      <c r="U181" s="115">
        <f t="shared" si="158"/>
        <v>0</v>
      </c>
      <c r="V181" s="113">
        <f t="shared" si="152"/>
        <v>0</v>
      </c>
      <c r="W181" s="115">
        <f t="shared" si="159"/>
        <v>0</v>
      </c>
      <c r="X181" s="113">
        <f t="shared" si="153"/>
        <v>0</v>
      </c>
      <c r="Y181" s="115">
        <f t="shared" si="160"/>
        <v>0</v>
      </c>
      <c r="Z181" s="116">
        <f t="shared" si="154"/>
        <v>0</v>
      </c>
      <c r="AA181" s="117" t="b">
        <f t="shared" si="155"/>
        <v>1</v>
      </c>
      <c r="AB181" s="123"/>
      <c r="AC181" s="124"/>
      <c r="AD181" s="109" t="s">
        <v>22</v>
      </c>
      <c r="AE181" s="108" t="s">
        <v>23</v>
      </c>
      <c r="AF181" s="125"/>
      <c r="AG181" s="126"/>
      <c r="AH181" s="121">
        <v>0</v>
      </c>
      <c r="AI181" s="164">
        <f t="shared" si="161"/>
        <v>0</v>
      </c>
      <c r="AJ181" s="22">
        <v>0</v>
      </c>
      <c r="AK181" s="164">
        <f t="shared" si="162"/>
        <v>0</v>
      </c>
      <c r="AL181" s="22"/>
      <c r="AM181" s="164">
        <f t="shared" si="163"/>
        <v>0</v>
      </c>
      <c r="AN181" s="22"/>
      <c r="AO181" s="164">
        <f t="shared" si="164"/>
        <v>0</v>
      </c>
      <c r="AP181" s="22"/>
      <c r="AQ181" s="164">
        <f t="shared" si="165"/>
        <v>0</v>
      </c>
      <c r="AR181" s="22"/>
      <c r="AS181" s="164">
        <f t="shared" si="166"/>
        <v>0</v>
      </c>
      <c r="AT181" s="22"/>
      <c r="AU181" s="164">
        <f t="shared" si="167"/>
        <v>0</v>
      </c>
      <c r="AV181" s="22"/>
      <c r="AW181" s="164">
        <f t="shared" si="168"/>
        <v>0</v>
      </c>
      <c r="AX181" s="22"/>
      <c r="AY181" s="164">
        <f t="shared" si="169"/>
        <v>0</v>
      </c>
      <c r="AZ181" s="22"/>
      <c r="BA181" s="164">
        <f t="shared" si="170"/>
        <v>0</v>
      </c>
      <c r="BB181" s="22"/>
      <c r="BC181" s="164">
        <f t="shared" si="171"/>
        <v>0</v>
      </c>
      <c r="BD181" s="22"/>
      <c r="BE181" s="164">
        <f t="shared" si="172"/>
        <v>0</v>
      </c>
      <c r="BF181" s="253">
        <f t="shared" si="173"/>
        <v>0</v>
      </c>
      <c r="BG181" s="253">
        <f t="shared" si="174"/>
        <v>0</v>
      </c>
      <c r="BH181" s="10" t="b">
        <f t="shared" si="175"/>
        <v>1</v>
      </c>
      <c r="BI181" s="253">
        <f t="shared" si="176"/>
        <v>0</v>
      </c>
      <c r="BJ181" s="250">
        <f t="shared" si="179"/>
        <v>21610149</v>
      </c>
      <c r="BK181" s="251">
        <v>348</v>
      </c>
      <c r="BL181" s="251">
        <v>5</v>
      </c>
      <c r="BM181" s="252">
        <f t="shared" si="180"/>
        <v>0</v>
      </c>
      <c r="BN181" s="252">
        <f t="shared" si="181"/>
        <v>0</v>
      </c>
      <c r="BO181" s="252">
        <f t="shared" si="182"/>
        <v>0</v>
      </c>
      <c r="BP181" s="252">
        <f t="shared" si="183"/>
        <v>0</v>
      </c>
      <c r="BQ181" s="254">
        <f t="shared" si="184"/>
        <v>24.8</v>
      </c>
      <c r="BR181">
        <f t="shared" si="177"/>
        <v>16</v>
      </c>
      <c r="BS181">
        <v>0</v>
      </c>
      <c r="BT181">
        <v>1</v>
      </c>
      <c r="BU181" t="s">
        <v>139</v>
      </c>
      <c r="BV181" t="str">
        <f t="shared" si="197"/>
        <v>0</v>
      </c>
      <c r="BW181" t="str">
        <f t="shared" si="197"/>
        <v>0</v>
      </c>
      <c r="BX181" t="str">
        <f t="shared" si="197"/>
        <v>1</v>
      </c>
      <c r="BY181" t="s">
        <v>23</v>
      </c>
      <c r="BZ181" s="253">
        <f t="shared" si="185"/>
        <v>0</v>
      </c>
      <c r="CA181" s="253">
        <f t="shared" si="186"/>
        <v>0</v>
      </c>
      <c r="CB181" s="253">
        <f t="shared" si="187"/>
        <v>0</v>
      </c>
      <c r="CC181" s="253">
        <f t="shared" si="188"/>
        <v>0</v>
      </c>
      <c r="CD181" s="253">
        <f t="shared" si="189"/>
        <v>0</v>
      </c>
      <c r="CE181" s="253">
        <f t="shared" si="190"/>
        <v>0</v>
      </c>
      <c r="CF181" s="253">
        <f t="shared" si="191"/>
        <v>0</v>
      </c>
      <c r="CG181" s="253">
        <f t="shared" si="192"/>
        <v>0</v>
      </c>
      <c r="CH181" s="253">
        <f t="shared" si="193"/>
        <v>0</v>
      </c>
      <c r="CI181" s="253">
        <f t="shared" si="194"/>
        <v>0</v>
      </c>
      <c r="CJ181" s="253">
        <f t="shared" si="195"/>
        <v>0</v>
      </c>
      <c r="CK181" s="253">
        <f t="shared" si="196"/>
        <v>0</v>
      </c>
    </row>
    <row r="182" spans="1:89" ht="20.399999999999999" x14ac:dyDescent="0.3">
      <c r="A182" s="218"/>
      <c r="B182" s="194">
        <v>108</v>
      </c>
      <c r="C182" s="219">
        <v>216011</v>
      </c>
      <c r="D182" s="266">
        <v>21610149</v>
      </c>
      <c r="E182" s="220" t="s">
        <v>199</v>
      </c>
      <c r="F182" s="198" t="s">
        <v>344</v>
      </c>
      <c r="G182" s="198" t="s">
        <v>345</v>
      </c>
      <c r="H182" s="199" t="s">
        <v>18</v>
      </c>
      <c r="I182" s="194"/>
      <c r="J182" s="199" t="s">
        <v>19</v>
      </c>
      <c r="K182" s="200">
        <f t="shared" si="149"/>
        <v>5</v>
      </c>
      <c r="L182" s="221" t="s">
        <v>20</v>
      </c>
      <c r="M182" s="201">
        <v>16</v>
      </c>
      <c r="N182" s="262">
        <f t="shared" si="178"/>
        <v>18</v>
      </c>
      <c r="O182" s="222">
        <v>18</v>
      </c>
      <c r="P182" s="110">
        <f t="shared" si="156"/>
        <v>104.39999999999999</v>
      </c>
      <c r="Q182" s="204" t="s">
        <v>139</v>
      </c>
      <c r="R182" s="113">
        <f t="shared" si="150"/>
        <v>0</v>
      </c>
      <c r="S182" s="114">
        <f t="shared" si="157"/>
        <v>0</v>
      </c>
      <c r="T182" s="113">
        <f t="shared" si="151"/>
        <v>1</v>
      </c>
      <c r="U182" s="115">
        <f t="shared" si="158"/>
        <v>20.88</v>
      </c>
      <c r="V182" s="113">
        <f t="shared" si="152"/>
        <v>2</v>
      </c>
      <c r="W182" s="115">
        <f t="shared" si="159"/>
        <v>41.76</v>
      </c>
      <c r="X182" s="113">
        <f t="shared" si="153"/>
        <v>2</v>
      </c>
      <c r="Y182" s="115">
        <f t="shared" si="160"/>
        <v>41.76</v>
      </c>
      <c r="Z182" s="116">
        <f t="shared" si="154"/>
        <v>104.4</v>
      </c>
      <c r="AA182" s="117" t="b">
        <f t="shared" si="155"/>
        <v>1</v>
      </c>
      <c r="AB182" s="194"/>
      <c r="AC182" s="213"/>
      <c r="AD182" s="109" t="s">
        <v>22</v>
      </c>
      <c r="AE182" s="108" t="s">
        <v>23</v>
      </c>
      <c r="AF182" s="214"/>
      <c r="AG182" s="215"/>
      <c r="AH182" s="210"/>
      <c r="AI182" s="164">
        <f t="shared" si="161"/>
        <v>0</v>
      </c>
      <c r="AJ182" s="223"/>
      <c r="AK182" s="164">
        <f t="shared" si="162"/>
        <v>0</v>
      </c>
      <c r="AL182" s="223">
        <v>0</v>
      </c>
      <c r="AM182" s="164">
        <f t="shared" si="163"/>
        <v>0</v>
      </c>
      <c r="AN182" s="223">
        <v>0</v>
      </c>
      <c r="AO182" s="164">
        <f t="shared" si="164"/>
        <v>0</v>
      </c>
      <c r="AP182" s="223">
        <v>0</v>
      </c>
      <c r="AQ182" s="164">
        <f t="shared" si="165"/>
        <v>0</v>
      </c>
      <c r="AR182" s="223">
        <v>1</v>
      </c>
      <c r="AS182" s="164">
        <f t="shared" si="166"/>
        <v>20.88</v>
      </c>
      <c r="AT182" s="223">
        <v>0</v>
      </c>
      <c r="AU182" s="164">
        <f t="shared" si="167"/>
        <v>0</v>
      </c>
      <c r="AV182" s="223">
        <v>1</v>
      </c>
      <c r="AW182" s="164">
        <f t="shared" si="168"/>
        <v>20.88</v>
      </c>
      <c r="AX182" s="223">
        <v>1</v>
      </c>
      <c r="AY182" s="164">
        <f t="shared" si="169"/>
        <v>20.88</v>
      </c>
      <c r="AZ182" s="223">
        <v>1</v>
      </c>
      <c r="BA182" s="164">
        <f t="shared" si="170"/>
        <v>20.88</v>
      </c>
      <c r="BB182" s="223">
        <v>1</v>
      </c>
      <c r="BC182" s="164">
        <f t="shared" si="171"/>
        <v>20.88</v>
      </c>
      <c r="BD182" s="223">
        <v>0</v>
      </c>
      <c r="BE182" s="164">
        <f t="shared" si="172"/>
        <v>0</v>
      </c>
      <c r="BF182" s="253">
        <f t="shared" si="173"/>
        <v>104.39999999999999</v>
      </c>
      <c r="BG182" s="253">
        <f t="shared" si="174"/>
        <v>104.39999999999999</v>
      </c>
      <c r="BH182" s="10" t="b">
        <f t="shared" si="175"/>
        <v>1</v>
      </c>
      <c r="BI182" s="253">
        <f t="shared" si="176"/>
        <v>0</v>
      </c>
      <c r="BJ182" s="250">
        <f t="shared" si="179"/>
        <v>21610149</v>
      </c>
      <c r="BK182" s="251">
        <v>348</v>
      </c>
      <c r="BL182" s="251">
        <v>5</v>
      </c>
      <c r="BM182" s="252">
        <f t="shared" si="180"/>
        <v>0</v>
      </c>
      <c r="BN182" s="252">
        <f t="shared" si="181"/>
        <v>1</v>
      </c>
      <c r="BO182" s="252">
        <f t="shared" si="182"/>
        <v>2</v>
      </c>
      <c r="BP182" s="252">
        <f t="shared" si="183"/>
        <v>2</v>
      </c>
      <c r="BQ182" s="254">
        <f t="shared" si="184"/>
        <v>18</v>
      </c>
      <c r="BR182">
        <f t="shared" si="177"/>
        <v>16</v>
      </c>
      <c r="BS182">
        <v>0</v>
      </c>
      <c r="BT182">
        <v>1</v>
      </c>
      <c r="BU182" t="s">
        <v>139</v>
      </c>
      <c r="BV182" t="str">
        <f t="shared" si="197"/>
        <v>0</v>
      </c>
      <c r="BW182" t="str">
        <f t="shared" si="197"/>
        <v>0</v>
      </c>
      <c r="BX182" t="str">
        <f t="shared" si="197"/>
        <v>1</v>
      </c>
      <c r="BY182" t="s">
        <v>23</v>
      </c>
      <c r="BZ182" s="253">
        <f t="shared" si="185"/>
        <v>0</v>
      </c>
      <c r="CA182" s="253">
        <f t="shared" si="186"/>
        <v>0</v>
      </c>
      <c r="CB182" s="253">
        <f t="shared" si="187"/>
        <v>0</v>
      </c>
      <c r="CC182" s="253">
        <f t="shared" si="188"/>
        <v>0</v>
      </c>
      <c r="CD182" s="253">
        <f t="shared" si="189"/>
        <v>0</v>
      </c>
      <c r="CE182" s="253">
        <f t="shared" si="190"/>
        <v>20.88</v>
      </c>
      <c r="CF182" s="253">
        <f t="shared" si="191"/>
        <v>0</v>
      </c>
      <c r="CG182" s="253">
        <f t="shared" si="192"/>
        <v>20.88</v>
      </c>
      <c r="CH182" s="253">
        <f t="shared" si="193"/>
        <v>20.88</v>
      </c>
      <c r="CI182" s="253">
        <f t="shared" si="194"/>
        <v>20.88</v>
      </c>
      <c r="CJ182" s="253">
        <f t="shared" si="195"/>
        <v>20.88</v>
      </c>
      <c r="CK182" s="253">
        <f t="shared" si="196"/>
        <v>0</v>
      </c>
    </row>
    <row r="183" spans="1:89" ht="20.399999999999999" x14ac:dyDescent="0.3">
      <c r="B183" s="129">
        <v>109</v>
      </c>
      <c r="C183" s="191">
        <v>216011</v>
      </c>
      <c r="D183" s="266">
        <v>21610139</v>
      </c>
      <c r="E183" s="139" t="s">
        <v>219</v>
      </c>
      <c r="F183" s="108" t="s">
        <v>344</v>
      </c>
      <c r="G183" s="108" t="s">
        <v>345</v>
      </c>
      <c r="H183" s="109" t="s">
        <v>18</v>
      </c>
      <c r="I183" s="123"/>
      <c r="J183" s="109" t="s">
        <v>19</v>
      </c>
      <c r="K183" s="111">
        <f t="shared" ref="K183:K249" si="198">R183+T183+V183+X183</f>
        <v>6</v>
      </c>
      <c r="L183" s="142" t="s">
        <v>208</v>
      </c>
      <c r="M183" s="201">
        <v>16</v>
      </c>
      <c r="N183" s="262">
        <f t="shared" si="178"/>
        <v>48.8</v>
      </c>
      <c r="O183" s="141">
        <v>48.8</v>
      </c>
      <c r="P183" s="110">
        <f t="shared" si="156"/>
        <v>339.64799999999991</v>
      </c>
      <c r="Q183" s="112" t="s">
        <v>139</v>
      </c>
      <c r="R183" s="113">
        <f t="shared" si="150"/>
        <v>6</v>
      </c>
      <c r="S183" s="114">
        <f t="shared" si="157"/>
        <v>339.64799999999991</v>
      </c>
      <c r="T183" s="113">
        <f t="shared" si="151"/>
        <v>0</v>
      </c>
      <c r="U183" s="115">
        <f t="shared" si="158"/>
        <v>0</v>
      </c>
      <c r="V183" s="113">
        <f t="shared" si="152"/>
        <v>0</v>
      </c>
      <c r="W183" s="115">
        <f t="shared" si="159"/>
        <v>0</v>
      </c>
      <c r="X183" s="113">
        <f t="shared" si="153"/>
        <v>0</v>
      </c>
      <c r="Y183" s="115">
        <f t="shared" si="160"/>
        <v>0</v>
      </c>
      <c r="Z183" s="116">
        <f t="shared" si="154"/>
        <v>339.64799999999991</v>
      </c>
      <c r="AA183" s="117" t="b">
        <f t="shared" si="155"/>
        <v>1</v>
      </c>
      <c r="AB183" s="123"/>
      <c r="AC183" s="124"/>
      <c r="AD183" s="109" t="s">
        <v>22</v>
      </c>
      <c r="AE183" s="108" t="s">
        <v>23</v>
      </c>
      <c r="AF183" s="125"/>
      <c r="AG183" s="126"/>
      <c r="AH183" s="121">
        <v>0</v>
      </c>
      <c r="AI183" s="164">
        <f t="shared" si="161"/>
        <v>0</v>
      </c>
      <c r="AJ183" s="22">
        <v>6</v>
      </c>
      <c r="AK183" s="164">
        <f t="shared" si="162"/>
        <v>339.64799999999991</v>
      </c>
      <c r="AL183" s="22"/>
      <c r="AM183" s="164">
        <f t="shared" si="163"/>
        <v>0</v>
      </c>
      <c r="AN183" s="22"/>
      <c r="AO183" s="164">
        <f t="shared" si="164"/>
        <v>0</v>
      </c>
      <c r="AP183" s="22"/>
      <c r="AQ183" s="164">
        <f t="shared" si="165"/>
        <v>0</v>
      </c>
      <c r="AR183" s="22"/>
      <c r="AS183" s="164">
        <f t="shared" si="166"/>
        <v>0</v>
      </c>
      <c r="AT183" s="22"/>
      <c r="AU183" s="164">
        <f t="shared" si="167"/>
        <v>0</v>
      </c>
      <c r="AV183" s="22"/>
      <c r="AW183" s="164">
        <f t="shared" si="168"/>
        <v>0</v>
      </c>
      <c r="AX183" s="22"/>
      <c r="AY183" s="164">
        <f t="shared" si="169"/>
        <v>0</v>
      </c>
      <c r="AZ183" s="22"/>
      <c r="BA183" s="164">
        <f t="shared" si="170"/>
        <v>0</v>
      </c>
      <c r="BB183" s="22"/>
      <c r="BC183" s="164">
        <f t="shared" si="171"/>
        <v>0</v>
      </c>
      <c r="BD183" s="22"/>
      <c r="BE183" s="164">
        <f t="shared" si="172"/>
        <v>0</v>
      </c>
      <c r="BF183" s="253">
        <f t="shared" si="173"/>
        <v>339.64799999999991</v>
      </c>
      <c r="BG183" s="253">
        <f t="shared" si="174"/>
        <v>339.64799999999991</v>
      </c>
      <c r="BH183" s="10" t="b">
        <f t="shared" si="175"/>
        <v>1</v>
      </c>
      <c r="BI183" s="253">
        <f t="shared" si="176"/>
        <v>0</v>
      </c>
      <c r="BJ183" s="250">
        <f t="shared" si="179"/>
        <v>21610139</v>
      </c>
      <c r="BK183" s="251">
        <v>348</v>
      </c>
      <c r="BL183" s="251">
        <v>5</v>
      </c>
      <c r="BM183" s="252">
        <f t="shared" si="180"/>
        <v>6</v>
      </c>
      <c r="BN183" s="252">
        <f t="shared" si="181"/>
        <v>0</v>
      </c>
      <c r="BO183" s="252">
        <f t="shared" si="182"/>
        <v>0</v>
      </c>
      <c r="BP183" s="252">
        <f t="shared" si="183"/>
        <v>0</v>
      </c>
      <c r="BQ183" s="254">
        <f t="shared" si="184"/>
        <v>48.8</v>
      </c>
      <c r="BR183">
        <f t="shared" si="177"/>
        <v>16</v>
      </c>
      <c r="BS183">
        <v>0</v>
      </c>
      <c r="BT183">
        <v>1</v>
      </c>
      <c r="BU183" t="s">
        <v>139</v>
      </c>
      <c r="BV183" t="str">
        <f t="shared" si="197"/>
        <v>0</v>
      </c>
      <c r="BW183" t="str">
        <f t="shared" si="197"/>
        <v>0</v>
      </c>
      <c r="BX183" t="str">
        <f t="shared" si="197"/>
        <v>1</v>
      </c>
      <c r="BY183" t="s">
        <v>23</v>
      </c>
      <c r="BZ183" s="253">
        <f t="shared" si="185"/>
        <v>0</v>
      </c>
      <c r="CA183" s="253">
        <f t="shared" si="186"/>
        <v>339.64799999999991</v>
      </c>
      <c r="CB183" s="253">
        <f t="shared" si="187"/>
        <v>0</v>
      </c>
      <c r="CC183" s="253">
        <f t="shared" si="188"/>
        <v>0</v>
      </c>
      <c r="CD183" s="253">
        <f t="shared" si="189"/>
        <v>0</v>
      </c>
      <c r="CE183" s="253">
        <f t="shared" si="190"/>
        <v>0</v>
      </c>
      <c r="CF183" s="253">
        <f t="shared" si="191"/>
        <v>0</v>
      </c>
      <c r="CG183" s="253">
        <f t="shared" si="192"/>
        <v>0</v>
      </c>
      <c r="CH183" s="253">
        <f t="shared" si="193"/>
        <v>0</v>
      </c>
      <c r="CI183" s="253">
        <f t="shared" si="194"/>
        <v>0</v>
      </c>
      <c r="CJ183" s="253">
        <f t="shared" si="195"/>
        <v>0</v>
      </c>
      <c r="CK183" s="253">
        <f t="shared" si="196"/>
        <v>0</v>
      </c>
    </row>
    <row r="184" spans="1:89" ht="20.399999999999999" x14ac:dyDescent="0.3">
      <c r="A184" s="218"/>
      <c r="B184" s="194">
        <v>109</v>
      </c>
      <c r="C184" s="219">
        <v>216011</v>
      </c>
      <c r="D184" s="267">
        <v>21610139</v>
      </c>
      <c r="E184" s="220" t="s">
        <v>219</v>
      </c>
      <c r="F184" s="198" t="s">
        <v>344</v>
      </c>
      <c r="G184" s="198" t="s">
        <v>345</v>
      </c>
      <c r="H184" s="199" t="s">
        <v>18</v>
      </c>
      <c r="I184" s="194"/>
      <c r="J184" s="199" t="s">
        <v>19</v>
      </c>
      <c r="K184" s="200">
        <f t="shared" si="198"/>
        <v>46</v>
      </c>
      <c r="L184" s="224" t="s">
        <v>208</v>
      </c>
      <c r="M184" s="201">
        <v>16</v>
      </c>
      <c r="N184" s="262">
        <f t="shared" si="178"/>
        <v>42</v>
      </c>
      <c r="O184" s="222">
        <v>42</v>
      </c>
      <c r="P184" s="110">
        <f t="shared" si="156"/>
        <v>2241.12</v>
      </c>
      <c r="Q184" s="204" t="s">
        <v>139</v>
      </c>
      <c r="R184" s="113">
        <f t="shared" si="150"/>
        <v>12</v>
      </c>
      <c r="S184" s="114">
        <f t="shared" si="157"/>
        <v>584.64</v>
      </c>
      <c r="T184" s="113">
        <f t="shared" si="151"/>
        <v>16</v>
      </c>
      <c r="U184" s="115">
        <f t="shared" si="158"/>
        <v>779.52</v>
      </c>
      <c r="V184" s="113">
        <f t="shared" si="152"/>
        <v>9</v>
      </c>
      <c r="W184" s="115">
        <f t="shared" si="159"/>
        <v>438.48</v>
      </c>
      <c r="X184" s="113">
        <f t="shared" si="153"/>
        <v>9</v>
      </c>
      <c r="Y184" s="115">
        <f t="shared" si="160"/>
        <v>438.48</v>
      </c>
      <c r="Z184" s="116">
        <f t="shared" si="154"/>
        <v>2241.12</v>
      </c>
      <c r="AA184" s="117" t="b">
        <f t="shared" si="155"/>
        <v>1</v>
      </c>
      <c r="AB184" s="194"/>
      <c r="AC184" s="213"/>
      <c r="AD184" s="109" t="s">
        <v>22</v>
      </c>
      <c r="AE184" s="108" t="s">
        <v>23</v>
      </c>
      <c r="AF184" s="214"/>
      <c r="AG184" s="215"/>
      <c r="AH184" s="210"/>
      <c r="AI184" s="164">
        <f t="shared" si="161"/>
        <v>0</v>
      </c>
      <c r="AJ184" s="223"/>
      <c r="AK184" s="164">
        <f t="shared" si="162"/>
        <v>0</v>
      </c>
      <c r="AL184" s="223">
        <v>12</v>
      </c>
      <c r="AM184" s="164">
        <f t="shared" si="163"/>
        <v>584.64</v>
      </c>
      <c r="AN184" s="223">
        <v>6</v>
      </c>
      <c r="AO184" s="164">
        <f t="shared" si="164"/>
        <v>292.32</v>
      </c>
      <c r="AP184" s="223">
        <v>6</v>
      </c>
      <c r="AQ184" s="164">
        <f t="shared" si="165"/>
        <v>292.32</v>
      </c>
      <c r="AR184" s="223">
        <v>4</v>
      </c>
      <c r="AS184" s="164">
        <f t="shared" si="166"/>
        <v>194.88</v>
      </c>
      <c r="AT184" s="223">
        <v>1</v>
      </c>
      <c r="AU184" s="164">
        <f t="shared" si="167"/>
        <v>48.72</v>
      </c>
      <c r="AV184" s="223">
        <v>4</v>
      </c>
      <c r="AW184" s="164">
        <f t="shared" si="168"/>
        <v>194.88</v>
      </c>
      <c r="AX184" s="223">
        <v>4</v>
      </c>
      <c r="AY184" s="164">
        <f t="shared" si="169"/>
        <v>194.88</v>
      </c>
      <c r="AZ184" s="223">
        <v>4</v>
      </c>
      <c r="BA184" s="164">
        <f t="shared" si="170"/>
        <v>194.88</v>
      </c>
      <c r="BB184" s="223">
        <v>4</v>
      </c>
      <c r="BC184" s="164">
        <f t="shared" si="171"/>
        <v>194.88</v>
      </c>
      <c r="BD184" s="223">
        <v>1</v>
      </c>
      <c r="BE184" s="164">
        <f t="shared" si="172"/>
        <v>48.72</v>
      </c>
      <c r="BF184" s="253">
        <f t="shared" si="173"/>
        <v>2241.12</v>
      </c>
      <c r="BG184" s="253">
        <f t="shared" si="174"/>
        <v>2241.12</v>
      </c>
      <c r="BH184" s="10" t="b">
        <f t="shared" si="175"/>
        <v>1</v>
      </c>
      <c r="BI184" s="253">
        <f t="shared" si="176"/>
        <v>0</v>
      </c>
      <c r="BJ184" s="250">
        <f t="shared" si="179"/>
        <v>21610139</v>
      </c>
      <c r="BK184" s="251">
        <v>348</v>
      </c>
      <c r="BL184" s="251">
        <v>5</v>
      </c>
      <c r="BM184" s="252">
        <f t="shared" si="180"/>
        <v>12</v>
      </c>
      <c r="BN184" s="252">
        <f t="shared" si="181"/>
        <v>16</v>
      </c>
      <c r="BO184" s="252">
        <f t="shared" si="182"/>
        <v>9</v>
      </c>
      <c r="BP184" s="252">
        <f t="shared" si="183"/>
        <v>9</v>
      </c>
      <c r="BQ184" s="254">
        <f t="shared" si="184"/>
        <v>42</v>
      </c>
      <c r="BR184">
        <f t="shared" si="177"/>
        <v>16</v>
      </c>
      <c r="BS184">
        <v>0</v>
      </c>
      <c r="BT184">
        <v>1</v>
      </c>
      <c r="BU184" t="s">
        <v>139</v>
      </c>
      <c r="BV184" t="str">
        <f t="shared" si="197"/>
        <v>0</v>
      </c>
      <c r="BW184" t="str">
        <f t="shared" si="197"/>
        <v>0</v>
      </c>
      <c r="BX184" t="str">
        <f t="shared" si="197"/>
        <v>1</v>
      </c>
      <c r="BY184" t="s">
        <v>23</v>
      </c>
      <c r="BZ184" s="253">
        <f t="shared" si="185"/>
        <v>0</v>
      </c>
      <c r="CA184" s="253">
        <f t="shared" si="186"/>
        <v>0</v>
      </c>
      <c r="CB184" s="253">
        <f t="shared" si="187"/>
        <v>584.64</v>
      </c>
      <c r="CC184" s="253">
        <f t="shared" si="188"/>
        <v>292.32</v>
      </c>
      <c r="CD184" s="253">
        <f t="shared" si="189"/>
        <v>292.32</v>
      </c>
      <c r="CE184" s="253">
        <f t="shared" si="190"/>
        <v>194.88</v>
      </c>
      <c r="CF184" s="253">
        <f t="shared" si="191"/>
        <v>48.72</v>
      </c>
      <c r="CG184" s="253">
        <f t="shared" si="192"/>
        <v>194.88</v>
      </c>
      <c r="CH184" s="253">
        <f t="shared" si="193"/>
        <v>194.88</v>
      </c>
      <c r="CI184" s="253">
        <f t="shared" si="194"/>
        <v>194.88</v>
      </c>
      <c r="CJ184" s="253">
        <f t="shared" si="195"/>
        <v>194.88</v>
      </c>
      <c r="CK184" s="253">
        <f t="shared" si="196"/>
        <v>48.72</v>
      </c>
    </row>
    <row r="185" spans="1:89" ht="20.399999999999999" x14ac:dyDescent="0.3">
      <c r="B185" s="129">
        <v>110</v>
      </c>
      <c r="C185" s="191">
        <v>216011</v>
      </c>
      <c r="D185" s="266">
        <v>21610145</v>
      </c>
      <c r="E185" s="139" t="s">
        <v>220</v>
      </c>
      <c r="F185" s="108" t="s">
        <v>344</v>
      </c>
      <c r="G185" s="108" t="s">
        <v>345</v>
      </c>
      <c r="H185" s="109" t="s">
        <v>18</v>
      </c>
      <c r="I185" s="123"/>
      <c r="J185" s="109" t="s">
        <v>19</v>
      </c>
      <c r="K185" s="111">
        <f t="shared" si="198"/>
        <v>1</v>
      </c>
      <c r="L185" s="142" t="s">
        <v>208</v>
      </c>
      <c r="M185" s="201">
        <v>16</v>
      </c>
      <c r="N185" s="262">
        <f t="shared" si="178"/>
        <v>50.5</v>
      </c>
      <c r="O185" s="141">
        <v>50.5</v>
      </c>
      <c r="P185" s="110">
        <f t="shared" si="156"/>
        <v>58.58</v>
      </c>
      <c r="Q185" s="112" t="s">
        <v>139</v>
      </c>
      <c r="R185" s="113">
        <f t="shared" si="150"/>
        <v>1</v>
      </c>
      <c r="S185" s="114">
        <f t="shared" si="157"/>
        <v>58.58</v>
      </c>
      <c r="T185" s="113">
        <f t="shared" si="151"/>
        <v>0</v>
      </c>
      <c r="U185" s="115">
        <f t="shared" si="158"/>
        <v>0</v>
      </c>
      <c r="V185" s="113">
        <f t="shared" si="152"/>
        <v>0</v>
      </c>
      <c r="W185" s="115">
        <f t="shared" si="159"/>
        <v>0</v>
      </c>
      <c r="X185" s="113">
        <f t="shared" si="153"/>
        <v>0</v>
      </c>
      <c r="Y185" s="115">
        <f t="shared" si="160"/>
        <v>0</v>
      </c>
      <c r="Z185" s="116">
        <f t="shared" si="154"/>
        <v>58.58</v>
      </c>
      <c r="AA185" s="117" t="b">
        <f t="shared" si="155"/>
        <v>1</v>
      </c>
      <c r="AB185" s="123"/>
      <c r="AC185" s="124"/>
      <c r="AD185" s="109" t="s">
        <v>22</v>
      </c>
      <c r="AE185" s="108" t="s">
        <v>23</v>
      </c>
      <c r="AF185" s="125"/>
      <c r="AG185" s="126"/>
      <c r="AH185" s="121">
        <v>0</v>
      </c>
      <c r="AI185" s="164">
        <f t="shared" si="161"/>
        <v>0</v>
      </c>
      <c r="AJ185" s="22">
        <v>1</v>
      </c>
      <c r="AK185" s="164">
        <f t="shared" si="162"/>
        <v>58.58</v>
      </c>
      <c r="AL185" s="22"/>
      <c r="AM185" s="164">
        <f t="shared" si="163"/>
        <v>0</v>
      </c>
      <c r="AN185" s="22"/>
      <c r="AO185" s="164">
        <f t="shared" si="164"/>
        <v>0</v>
      </c>
      <c r="AP185" s="22"/>
      <c r="AQ185" s="164">
        <f t="shared" si="165"/>
        <v>0</v>
      </c>
      <c r="AR185" s="22"/>
      <c r="AS185" s="164">
        <f t="shared" si="166"/>
        <v>0</v>
      </c>
      <c r="AT185" s="22"/>
      <c r="AU185" s="164">
        <f t="shared" si="167"/>
        <v>0</v>
      </c>
      <c r="AV185" s="22"/>
      <c r="AW185" s="164">
        <f t="shared" si="168"/>
        <v>0</v>
      </c>
      <c r="AX185" s="22"/>
      <c r="AY185" s="164">
        <f t="shared" si="169"/>
        <v>0</v>
      </c>
      <c r="AZ185" s="22"/>
      <c r="BA185" s="164">
        <f t="shared" si="170"/>
        <v>0</v>
      </c>
      <c r="BB185" s="22"/>
      <c r="BC185" s="164">
        <f t="shared" si="171"/>
        <v>0</v>
      </c>
      <c r="BD185" s="22"/>
      <c r="BE185" s="164">
        <f t="shared" si="172"/>
        <v>0</v>
      </c>
      <c r="BF185" s="253">
        <f t="shared" si="173"/>
        <v>58.58</v>
      </c>
      <c r="BG185" s="253">
        <f t="shared" si="174"/>
        <v>58.58</v>
      </c>
      <c r="BH185" s="10" t="b">
        <f t="shared" si="175"/>
        <v>1</v>
      </c>
      <c r="BI185" s="253">
        <f t="shared" si="176"/>
        <v>0</v>
      </c>
      <c r="BJ185" s="250">
        <f t="shared" si="179"/>
        <v>21610145</v>
      </c>
      <c r="BK185" s="251">
        <v>348</v>
      </c>
      <c r="BL185" s="251">
        <v>5</v>
      </c>
      <c r="BM185" s="252">
        <f t="shared" si="180"/>
        <v>1</v>
      </c>
      <c r="BN185" s="252">
        <f t="shared" si="181"/>
        <v>0</v>
      </c>
      <c r="BO185" s="252">
        <f t="shared" si="182"/>
        <v>0</v>
      </c>
      <c r="BP185" s="252">
        <f t="shared" si="183"/>
        <v>0</v>
      </c>
      <c r="BQ185" s="254">
        <f t="shared" si="184"/>
        <v>50.5</v>
      </c>
      <c r="BR185">
        <f t="shared" si="177"/>
        <v>16</v>
      </c>
      <c r="BS185">
        <v>0</v>
      </c>
      <c r="BT185">
        <v>1</v>
      </c>
      <c r="BU185" t="s">
        <v>139</v>
      </c>
      <c r="BV185" t="str">
        <f t="shared" si="197"/>
        <v>0</v>
      </c>
      <c r="BW185" t="str">
        <f t="shared" si="197"/>
        <v>0</v>
      </c>
      <c r="BX185" t="str">
        <f t="shared" si="197"/>
        <v>1</v>
      </c>
      <c r="BY185" t="s">
        <v>23</v>
      </c>
      <c r="BZ185" s="253">
        <f t="shared" si="185"/>
        <v>0</v>
      </c>
      <c r="CA185" s="253">
        <f t="shared" si="186"/>
        <v>58.58</v>
      </c>
      <c r="CB185" s="253">
        <f t="shared" si="187"/>
        <v>0</v>
      </c>
      <c r="CC185" s="253">
        <f t="shared" si="188"/>
        <v>0</v>
      </c>
      <c r="CD185" s="253">
        <f t="shared" si="189"/>
        <v>0</v>
      </c>
      <c r="CE185" s="253">
        <f t="shared" si="190"/>
        <v>0</v>
      </c>
      <c r="CF185" s="253">
        <f t="shared" si="191"/>
        <v>0</v>
      </c>
      <c r="CG185" s="253">
        <f t="shared" si="192"/>
        <v>0</v>
      </c>
      <c r="CH185" s="253">
        <f t="shared" si="193"/>
        <v>0</v>
      </c>
      <c r="CI185" s="253">
        <f t="shared" si="194"/>
        <v>0</v>
      </c>
      <c r="CJ185" s="253">
        <f t="shared" si="195"/>
        <v>0</v>
      </c>
      <c r="CK185" s="253">
        <f t="shared" si="196"/>
        <v>0</v>
      </c>
    </row>
    <row r="186" spans="1:89" ht="20.399999999999999" x14ac:dyDescent="0.3">
      <c r="A186" s="218"/>
      <c r="B186" s="194">
        <v>110</v>
      </c>
      <c r="C186" s="219">
        <v>216011</v>
      </c>
      <c r="D186" s="267">
        <v>21610145</v>
      </c>
      <c r="E186" s="220" t="s">
        <v>220</v>
      </c>
      <c r="F186" s="198" t="s">
        <v>344</v>
      </c>
      <c r="G186" s="198" t="s">
        <v>345</v>
      </c>
      <c r="H186" s="199" t="s">
        <v>18</v>
      </c>
      <c r="I186" s="194"/>
      <c r="J186" s="199" t="s">
        <v>19</v>
      </c>
      <c r="K186" s="200">
        <f t="shared" si="198"/>
        <v>15</v>
      </c>
      <c r="L186" s="224" t="s">
        <v>208</v>
      </c>
      <c r="M186" s="201">
        <v>16</v>
      </c>
      <c r="N186" s="262">
        <f t="shared" si="178"/>
        <v>36</v>
      </c>
      <c r="O186" s="222">
        <v>36</v>
      </c>
      <c r="P186" s="110">
        <f t="shared" si="156"/>
        <v>626.4</v>
      </c>
      <c r="Q186" s="204" t="s">
        <v>139</v>
      </c>
      <c r="R186" s="113">
        <f t="shared" si="150"/>
        <v>1</v>
      </c>
      <c r="S186" s="114">
        <f t="shared" si="157"/>
        <v>41.76</v>
      </c>
      <c r="T186" s="113">
        <f t="shared" si="151"/>
        <v>4</v>
      </c>
      <c r="U186" s="115">
        <f t="shared" si="158"/>
        <v>167.04</v>
      </c>
      <c r="V186" s="113">
        <f t="shared" si="152"/>
        <v>5</v>
      </c>
      <c r="W186" s="115">
        <f t="shared" si="159"/>
        <v>208.79999999999998</v>
      </c>
      <c r="X186" s="113">
        <f t="shared" si="153"/>
        <v>5</v>
      </c>
      <c r="Y186" s="115">
        <f t="shared" si="160"/>
        <v>208.79999999999998</v>
      </c>
      <c r="Z186" s="116">
        <f t="shared" si="154"/>
        <v>626.4</v>
      </c>
      <c r="AA186" s="117" t="b">
        <f t="shared" si="155"/>
        <v>1</v>
      </c>
      <c r="AB186" s="194"/>
      <c r="AC186" s="213"/>
      <c r="AD186" s="109" t="s">
        <v>22</v>
      </c>
      <c r="AE186" s="108" t="s">
        <v>23</v>
      </c>
      <c r="AF186" s="214"/>
      <c r="AG186" s="215"/>
      <c r="AH186" s="210"/>
      <c r="AI186" s="164">
        <f t="shared" si="161"/>
        <v>0</v>
      </c>
      <c r="AJ186" s="223"/>
      <c r="AK186" s="164">
        <f t="shared" si="162"/>
        <v>0</v>
      </c>
      <c r="AL186" s="223">
        <v>1</v>
      </c>
      <c r="AM186" s="164">
        <f t="shared" si="163"/>
        <v>41.76</v>
      </c>
      <c r="AN186" s="223">
        <v>1</v>
      </c>
      <c r="AO186" s="164">
        <f t="shared" si="164"/>
        <v>41.76</v>
      </c>
      <c r="AP186" s="223">
        <v>1</v>
      </c>
      <c r="AQ186" s="164">
        <f t="shared" si="165"/>
        <v>41.76</v>
      </c>
      <c r="AR186" s="223">
        <v>2</v>
      </c>
      <c r="AS186" s="164">
        <f t="shared" si="166"/>
        <v>83.52</v>
      </c>
      <c r="AT186" s="223">
        <v>1</v>
      </c>
      <c r="AU186" s="164">
        <f t="shared" si="167"/>
        <v>41.76</v>
      </c>
      <c r="AV186" s="223">
        <v>2</v>
      </c>
      <c r="AW186" s="164">
        <f t="shared" si="168"/>
        <v>83.52</v>
      </c>
      <c r="AX186" s="223">
        <v>2</v>
      </c>
      <c r="AY186" s="164">
        <f t="shared" si="169"/>
        <v>83.52</v>
      </c>
      <c r="AZ186" s="223">
        <v>2</v>
      </c>
      <c r="BA186" s="164">
        <f t="shared" si="170"/>
        <v>83.52</v>
      </c>
      <c r="BB186" s="223">
        <v>2</v>
      </c>
      <c r="BC186" s="164">
        <f t="shared" si="171"/>
        <v>83.52</v>
      </c>
      <c r="BD186" s="223">
        <v>1</v>
      </c>
      <c r="BE186" s="164">
        <f t="shared" si="172"/>
        <v>41.76</v>
      </c>
      <c r="BF186" s="253">
        <f t="shared" si="173"/>
        <v>626.4</v>
      </c>
      <c r="BG186" s="253">
        <f t="shared" si="174"/>
        <v>626.4</v>
      </c>
      <c r="BH186" s="10" t="b">
        <f t="shared" si="175"/>
        <v>1</v>
      </c>
      <c r="BI186" s="253">
        <f t="shared" si="176"/>
        <v>0</v>
      </c>
      <c r="BJ186" s="250">
        <f t="shared" si="179"/>
        <v>21610145</v>
      </c>
      <c r="BK186" s="251">
        <v>348</v>
      </c>
      <c r="BL186" s="251">
        <v>5</v>
      </c>
      <c r="BM186" s="252">
        <f t="shared" si="180"/>
        <v>1</v>
      </c>
      <c r="BN186" s="252">
        <f t="shared" si="181"/>
        <v>4</v>
      </c>
      <c r="BO186" s="252">
        <f t="shared" si="182"/>
        <v>5</v>
      </c>
      <c r="BP186" s="252">
        <f t="shared" si="183"/>
        <v>5</v>
      </c>
      <c r="BQ186" s="254">
        <f t="shared" si="184"/>
        <v>36</v>
      </c>
      <c r="BR186">
        <f t="shared" si="177"/>
        <v>16</v>
      </c>
      <c r="BS186">
        <v>0</v>
      </c>
      <c r="BT186">
        <v>1</v>
      </c>
      <c r="BU186" t="s">
        <v>139</v>
      </c>
      <c r="BV186" t="str">
        <f t="shared" si="197"/>
        <v>0</v>
      </c>
      <c r="BW186" t="str">
        <f t="shared" si="197"/>
        <v>0</v>
      </c>
      <c r="BX186" t="str">
        <f t="shared" si="197"/>
        <v>1</v>
      </c>
      <c r="BY186" t="s">
        <v>23</v>
      </c>
      <c r="BZ186" s="253">
        <f t="shared" si="185"/>
        <v>0</v>
      </c>
      <c r="CA186" s="253">
        <f t="shared" si="186"/>
        <v>0</v>
      </c>
      <c r="CB186" s="253">
        <f t="shared" si="187"/>
        <v>41.76</v>
      </c>
      <c r="CC186" s="253">
        <f t="shared" si="188"/>
        <v>41.76</v>
      </c>
      <c r="CD186" s="253">
        <f t="shared" si="189"/>
        <v>41.76</v>
      </c>
      <c r="CE186" s="253">
        <f t="shared" si="190"/>
        <v>83.52</v>
      </c>
      <c r="CF186" s="253">
        <f t="shared" si="191"/>
        <v>41.76</v>
      </c>
      <c r="CG186" s="253">
        <f t="shared" si="192"/>
        <v>83.52</v>
      </c>
      <c r="CH186" s="253">
        <f t="shared" si="193"/>
        <v>83.52</v>
      </c>
      <c r="CI186" s="253">
        <f t="shared" si="194"/>
        <v>83.52</v>
      </c>
      <c r="CJ186" s="253">
        <f t="shared" si="195"/>
        <v>83.52</v>
      </c>
      <c r="CK186" s="253">
        <f t="shared" si="196"/>
        <v>41.76</v>
      </c>
    </row>
    <row r="187" spans="1:89" ht="20.399999999999999" x14ac:dyDescent="0.3">
      <c r="B187" s="129">
        <v>111</v>
      </c>
      <c r="C187" s="191">
        <v>216011</v>
      </c>
      <c r="D187" s="266">
        <v>21610175</v>
      </c>
      <c r="E187" s="139" t="s">
        <v>200</v>
      </c>
      <c r="F187" s="108" t="s">
        <v>344</v>
      </c>
      <c r="G187" s="108" t="s">
        <v>345</v>
      </c>
      <c r="H187" s="109" t="s">
        <v>18</v>
      </c>
      <c r="I187" s="123"/>
      <c r="J187" s="109" t="s">
        <v>19</v>
      </c>
      <c r="K187" s="111">
        <f t="shared" si="198"/>
        <v>0</v>
      </c>
      <c r="L187" s="142" t="s">
        <v>20</v>
      </c>
      <c r="M187" s="201">
        <v>16</v>
      </c>
      <c r="N187" s="262">
        <f t="shared" si="178"/>
        <v>75</v>
      </c>
      <c r="O187" s="141">
        <v>75</v>
      </c>
      <c r="P187" s="110">
        <f t="shared" si="156"/>
        <v>0</v>
      </c>
      <c r="Q187" s="112" t="s">
        <v>139</v>
      </c>
      <c r="R187" s="113">
        <f t="shared" si="150"/>
        <v>0</v>
      </c>
      <c r="S187" s="114">
        <f t="shared" si="157"/>
        <v>0</v>
      </c>
      <c r="T187" s="113">
        <f t="shared" si="151"/>
        <v>0</v>
      </c>
      <c r="U187" s="115">
        <f t="shared" si="158"/>
        <v>0</v>
      </c>
      <c r="V187" s="113">
        <f t="shared" si="152"/>
        <v>0</v>
      </c>
      <c r="W187" s="115">
        <f t="shared" si="159"/>
        <v>0</v>
      </c>
      <c r="X187" s="113">
        <f t="shared" si="153"/>
        <v>0</v>
      </c>
      <c r="Y187" s="115">
        <f t="shared" si="160"/>
        <v>0</v>
      </c>
      <c r="Z187" s="116">
        <f t="shared" si="154"/>
        <v>0</v>
      </c>
      <c r="AA187" s="117" t="b">
        <f t="shared" si="155"/>
        <v>1</v>
      </c>
      <c r="AB187" s="123"/>
      <c r="AC187" s="124"/>
      <c r="AD187" s="109" t="s">
        <v>22</v>
      </c>
      <c r="AE187" s="108" t="s">
        <v>23</v>
      </c>
      <c r="AF187" s="125"/>
      <c r="AG187" s="126"/>
      <c r="AH187" s="121">
        <v>0</v>
      </c>
      <c r="AI187" s="164">
        <f t="shared" si="161"/>
        <v>0</v>
      </c>
      <c r="AJ187" s="22">
        <v>0</v>
      </c>
      <c r="AK187" s="164">
        <f t="shared" si="162"/>
        <v>0</v>
      </c>
      <c r="AL187" s="22"/>
      <c r="AM187" s="164">
        <f t="shared" si="163"/>
        <v>0</v>
      </c>
      <c r="AN187" s="22"/>
      <c r="AO187" s="164">
        <f t="shared" si="164"/>
        <v>0</v>
      </c>
      <c r="AP187" s="22"/>
      <c r="AQ187" s="164">
        <f t="shared" si="165"/>
        <v>0</v>
      </c>
      <c r="AR187" s="22"/>
      <c r="AS187" s="164">
        <f t="shared" si="166"/>
        <v>0</v>
      </c>
      <c r="AT187" s="22"/>
      <c r="AU187" s="164">
        <f t="shared" si="167"/>
        <v>0</v>
      </c>
      <c r="AV187" s="22"/>
      <c r="AW187" s="164">
        <f t="shared" si="168"/>
        <v>0</v>
      </c>
      <c r="AX187" s="22"/>
      <c r="AY187" s="164">
        <f t="shared" si="169"/>
        <v>0</v>
      </c>
      <c r="AZ187" s="22"/>
      <c r="BA187" s="164">
        <f t="shared" si="170"/>
        <v>0</v>
      </c>
      <c r="BB187" s="22"/>
      <c r="BC187" s="164">
        <f t="shared" si="171"/>
        <v>0</v>
      </c>
      <c r="BD187" s="22"/>
      <c r="BE187" s="164">
        <f t="shared" si="172"/>
        <v>0</v>
      </c>
      <c r="BF187" s="253">
        <f t="shared" si="173"/>
        <v>0</v>
      </c>
      <c r="BG187" s="253">
        <f t="shared" si="174"/>
        <v>0</v>
      </c>
      <c r="BH187" s="10" t="b">
        <f t="shared" si="175"/>
        <v>1</v>
      </c>
      <c r="BI187" s="253">
        <f t="shared" si="176"/>
        <v>0</v>
      </c>
      <c r="BJ187" s="250">
        <f t="shared" si="179"/>
        <v>21610175</v>
      </c>
      <c r="BK187" s="251">
        <v>348</v>
      </c>
      <c r="BL187" s="251">
        <v>5</v>
      </c>
      <c r="BM187" s="252">
        <f t="shared" si="180"/>
        <v>0</v>
      </c>
      <c r="BN187" s="252">
        <f t="shared" si="181"/>
        <v>0</v>
      </c>
      <c r="BO187" s="252">
        <f t="shared" si="182"/>
        <v>0</v>
      </c>
      <c r="BP187" s="252">
        <f t="shared" si="183"/>
        <v>0</v>
      </c>
      <c r="BQ187" s="254">
        <f t="shared" si="184"/>
        <v>75</v>
      </c>
      <c r="BR187">
        <f t="shared" si="177"/>
        <v>16</v>
      </c>
      <c r="BS187">
        <v>0</v>
      </c>
      <c r="BT187">
        <v>1</v>
      </c>
      <c r="BU187" t="s">
        <v>139</v>
      </c>
      <c r="BV187" t="str">
        <f t="shared" si="197"/>
        <v>0</v>
      </c>
      <c r="BW187" t="str">
        <f t="shared" si="197"/>
        <v>0</v>
      </c>
      <c r="BX187" t="str">
        <f t="shared" si="197"/>
        <v>1</v>
      </c>
      <c r="BY187" t="s">
        <v>23</v>
      </c>
      <c r="BZ187" s="253">
        <f t="shared" si="185"/>
        <v>0</v>
      </c>
      <c r="CA187" s="253">
        <f t="shared" si="186"/>
        <v>0</v>
      </c>
      <c r="CB187" s="253">
        <f t="shared" si="187"/>
        <v>0</v>
      </c>
      <c r="CC187" s="253">
        <f t="shared" si="188"/>
        <v>0</v>
      </c>
      <c r="CD187" s="253">
        <f t="shared" si="189"/>
        <v>0</v>
      </c>
      <c r="CE187" s="253">
        <f t="shared" si="190"/>
        <v>0</v>
      </c>
      <c r="CF187" s="253">
        <f t="shared" si="191"/>
        <v>0</v>
      </c>
      <c r="CG187" s="253">
        <f t="shared" si="192"/>
        <v>0</v>
      </c>
      <c r="CH187" s="253">
        <f t="shared" si="193"/>
        <v>0</v>
      </c>
      <c r="CI187" s="253">
        <f t="shared" si="194"/>
        <v>0</v>
      </c>
      <c r="CJ187" s="253">
        <f t="shared" si="195"/>
        <v>0</v>
      </c>
      <c r="CK187" s="253">
        <f t="shared" si="196"/>
        <v>0</v>
      </c>
    </row>
    <row r="188" spans="1:89" ht="20.399999999999999" x14ac:dyDescent="0.3">
      <c r="A188" s="218"/>
      <c r="B188" s="194">
        <v>111</v>
      </c>
      <c r="C188" s="219">
        <v>216011</v>
      </c>
      <c r="D188" s="267">
        <v>21610175</v>
      </c>
      <c r="E188" s="220" t="s">
        <v>200</v>
      </c>
      <c r="F188" s="198" t="s">
        <v>344</v>
      </c>
      <c r="G188" s="198" t="s">
        <v>345</v>
      </c>
      <c r="H188" s="199" t="s">
        <v>18</v>
      </c>
      <c r="I188" s="194"/>
      <c r="J188" s="199" t="s">
        <v>19</v>
      </c>
      <c r="K188" s="200">
        <f t="shared" si="198"/>
        <v>0</v>
      </c>
      <c r="L188" s="224" t="s">
        <v>20</v>
      </c>
      <c r="M188" s="201">
        <v>16</v>
      </c>
      <c r="N188" s="262">
        <f t="shared" si="178"/>
        <v>66</v>
      </c>
      <c r="O188" s="222">
        <v>66</v>
      </c>
      <c r="P188" s="110">
        <f t="shared" si="156"/>
        <v>0</v>
      </c>
      <c r="Q188" s="204" t="s">
        <v>139</v>
      </c>
      <c r="R188" s="113">
        <f t="shared" si="150"/>
        <v>0</v>
      </c>
      <c r="S188" s="114">
        <f t="shared" si="157"/>
        <v>0</v>
      </c>
      <c r="T188" s="113">
        <f t="shared" si="151"/>
        <v>0</v>
      </c>
      <c r="U188" s="115">
        <f t="shared" si="158"/>
        <v>0</v>
      </c>
      <c r="V188" s="113">
        <f t="shared" si="152"/>
        <v>0</v>
      </c>
      <c r="W188" s="115">
        <f t="shared" si="159"/>
        <v>0</v>
      </c>
      <c r="X188" s="113">
        <f t="shared" si="153"/>
        <v>0</v>
      </c>
      <c r="Y188" s="115">
        <f t="shared" si="160"/>
        <v>0</v>
      </c>
      <c r="Z188" s="116">
        <f t="shared" si="154"/>
        <v>0</v>
      </c>
      <c r="AA188" s="117" t="b">
        <f t="shared" si="155"/>
        <v>1</v>
      </c>
      <c r="AB188" s="194"/>
      <c r="AC188" s="213"/>
      <c r="AD188" s="109" t="s">
        <v>22</v>
      </c>
      <c r="AE188" s="108" t="s">
        <v>23</v>
      </c>
      <c r="AF188" s="214"/>
      <c r="AG188" s="215"/>
      <c r="AH188" s="210"/>
      <c r="AI188" s="164">
        <f t="shared" si="161"/>
        <v>0</v>
      </c>
      <c r="AJ188" s="223"/>
      <c r="AK188" s="164">
        <f t="shared" si="162"/>
        <v>0</v>
      </c>
      <c r="AL188" s="223">
        <v>0</v>
      </c>
      <c r="AM188" s="164">
        <f t="shared" si="163"/>
        <v>0</v>
      </c>
      <c r="AN188" s="223">
        <v>0</v>
      </c>
      <c r="AO188" s="164">
        <f t="shared" si="164"/>
        <v>0</v>
      </c>
      <c r="AP188" s="223">
        <v>0</v>
      </c>
      <c r="AQ188" s="164">
        <f t="shared" si="165"/>
        <v>0</v>
      </c>
      <c r="AR188" s="223">
        <v>0</v>
      </c>
      <c r="AS188" s="164">
        <f t="shared" si="166"/>
        <v>0</v>
      </c>
      <c r="AT188" s="223">
        <v>0</v>
      </c>
      <c r="AU188" s="164">
        <f t="shared" si="167"/>
        <v>0</v>
      </c>
      <c r="AV188" s="223">
        <v>0</v>
      </c>
      <c r="AW188" s="164">
        <f t="shared" si="168"/>
        <v>0</v>
      </c>
      <c r="AX188" s="223">
        <v>0</v>
      </c>
      <c r="AY188" s="164">
        <f t="shared" si="169"/>
        <v>0</v>
      </c>
      <c r="AZ188" s="223">
        <v>0</v>
      </c>
      <c r="BA188" s="164">
        <f t="shared" si="170"/>
        <v>0</v>
      </c>
      <c r="BB188" s="223">
        <v>0</v>
      </c>
      <c r="BC188" s="164">
        <f t="shared" si="171"/>
        <v>0</v>
      </c>
      <c r="BD188" s="223">
        <v>0</v>
      </c>
      <c r="BE188" s="164">
        <f t="shared" si="172"/>
        <v>0</v>
      </c>
      <c r="BF188" s="253">
        <f t="shared" si="173"/>
        <v>0</v>
      </c>
      <c r="BG188" s="253">
        <f t="shared" si="174"/>
        <v>0</v>
      </c>
      <c r="BH188" s="10" t="b">
        <f t="shared" si="175"/>
        <v>1</v>
      </c>
      <c r="BI188" s="253">
        <f t="shared" si="176"/>
        <v>0</v>
      </c>
      <c r="BJ188" s="250">
        <f t="shared" si="179"/>
        <v>21610175</v>
      </c>
      <c r="BK188" s="251">
        <v>348</v>
      </c>
      <c r="BL188" s="251">
        <v>5</v>
      </c>
      <c r="BM188" s="252">
        <f t="shared" si="180"/>
        <v>0</v>
      </c>
      <c r="BN188" s="252">
        <f t="shared" si="181"/>
        <v>0</v>
      </c>
      <c r="BO188" s="252">
        <f t="shared" si="182"/>
        <v>0</v>
      </c>
      <c r="BP188" s="252">
        <f t="shared" si="183"/>
        <v>0</v>
      </c>
      <c r="BQ188" s="254">
        <f t="shared" si="184"/>
        <v>66</v>
      </c>
      <c r="BR188">
        <f t="shared" si="177"/>
        <v>16</v>
      </c>
      <c r="BS188">
        <v>0</v>
      </c>
      <c r="BT188">
        <v>1</v>
      </c>
      <c r="BU188" t="s">
        <v>139</v>
      </c>
      <c r="BV188" t="str">
        <f t="shared" si="197"/>
        <v>0</v>
      </c>
      <c r="BW188" t="str">
        <f t="shared" si="197"/>
        <v>0</v>
      </c>
      <c r="BX188" t="str">
        <f t="shared" si="197"/>
        <v>1</v>
      </c>
      <c r="BY188" t="s">
        <v>23</v>
      </c>
      <c r="BZ188" s="253">
        <f t="shared" si="185"/>
        <v>0</v>
      </c>
      <c r="CA188" s="253">
        <f t="shared" si="186"/>
        <v>0</v>
      </c>
      <c r="CB188" s="253">
        <f t="shared" si="187"/>
        <v>0</v>
      </c>
      <c r="CC188" s="253">
        <f t="shared" si="188"/>
        <v>0</v>
      </c>
      <c r="CD188" s="253">
        <f t="shared" si="189"/>
        <v>0</v>
      </c>
      <c r="CE188" s="253">
        <f t="shared" si="190"/>
        <v>0</v>
      </c>
      <c r="CF188" s="253">
        <f t="shared" si="191"/>
        <v>0</v>
      </c>
      <c r="CG188" s="253">
        <f t="shared" si="192"/>
        <v>0</v>
      </c>
      <c r="CH188" s="253">
        <f t="shared" si="193"/>
        <v>0</v>
      </c>
      <c r="CI188" s="253">
        <f t="shared" si="194"/>
        <v>0</v>
      </c>
      <c r="CJ188" s="253">
        <f t="shared" si="195"/>
        <v>0</v>
      </c>
      <c r="CK188" s="253">
        <f t="shared" si="196"/>
        <v>0</v>
      </c>
    </row>
    <row r="189" spans="1:89" ht="20.399999999999999" x14ac:dyDescent="0.3">
      <c r="B189" s="129">
        <v>112</v>
      </c>
      <c r="C189" s="191">
        <v>216011</v>
      </c>
      <c r="D189" s="266">
        <v>21610163</v>
      </c>
      <c r="E189" s="139" t="s">
        <v>201</v>
      </c>
      <c r="F189" s="108" t="s">
        <v>344</v>
      </c>
      <c r="G189" s="108" t="s">
        <v>345</v>
      </c>
      <c r="H189" s="109" t="s">
        <v>18</v>
      </c>
      <c r="I189" s="123"/>
      <c r="J189" s="109" t="s">
        <v>19</v>
      </c>
      <c r="K189" s="111">
        <f t="shared" si="198"/>
        <v>15</v>
      </c>
      <c r="L189" s="140" t="s">
        <v>20</v>
      </c>
      <c r="M189" s="201">
        <v>16</v>
      </c>
      <c r="N189" s="262">
        <f t="shared" si="178"/>
        <v>25.3</v>
      </c>
      <c r="O189" s="141">
        <v>25.3</v>
      </c>
      <c r="P189" s="110">
        <f t="shared" si="156"/>
        <v>440.21999999999997</v>
      </c>
      <c r="Q189" s="112" t="s">
        <v>139</v>
      </c>
      <c r="R189" s="113">
        <f t="shared" si="150"/>
        <v>15</v>
      </c>
      <c r="S189" s="114">
        <f t="shared" si="157"/>
        <v>440.21999999999997</v>
      </c>
      <c r="T189" s="113">
        <f t="shared" si="151"/>
        <v>0</v>
      </c>
      <c r="U189" s="115">
        <f t="shared" si="158"/>
        <v>0</v>
      </c>
      <c r="V189" s="113">
        <f t="shared" si="152"/>
        <v>0</v>
      </c>
      <c r="W189" s="115">
        <f t="shared" si="159"/>
        <v>0</v>
      </c>
      <c r="X189" s="113">
        <f t="shared" si="153"/>
        <v>0</v>
      </c>
      <c r="Y189" s="115">
        <f t="shared" si="160"/>
        <v>0</v>
      </c>
      <c r="Z189" s="116">
        <f t="shared" si="154"/>
        <v>440.21999999999997</v>
      </c>
      <c r="AA189" s="117" t="b">
        <f t="shared" si="155"/>
        <v>1</v>
      </c>
      <c r="AB189" s="123"/>
      <c r="AC189" s="124"/>
      <c r="AD189" s="109" t="s">
        <v>22</v>
      </c>
      <c r="AE189" s="108" t="s">
        <v>23</v>
      </c>
      <c r="AF189" s="125"/>
      <c r="AG189" s="126"/>
      <c r="AH189" s="121">
        <v>0</v>
      </c>
      <c r="AI189" s="164">
        <f t="shared" si="161"/>
        <v>0</v>
      </c>
      <c r="AJ189" s="22">
        <v>15</v>
      </c>
      <c r="AK189" s="164">
        <f t="shared" si="162"/>
        <v>440.21999999999997</v>
      </c>
      <c r="AL189" s="22"/>
      <c r="AM189" s="164">
        <f t="shared" si="163"/>
        <v>0</v>
      </c>
      <c r="AN189" s="22"/>
      <c r="AO189" s="164">
        <f t="shared" si="164"/>
        <v>0</v>
      </c>
      <c r="AP189" s="22"/>
      <c r="AQ189" s="164">
        <f t="shared" si="165"/>
        <v>0</v>
      </c>
      <c r="AR189" s="22"/>
      <c r="AS189" s="164">
        <f t="shared" si="166"/>
        <v>0</v>
      </c>
      <c r="AT189" s="22"/>
      <c r="AU189" s="164">
        <f t="shared" si="167"/>
        <v>0</v>
      </c>
      <c r="AV189" s="22"/>
      <c r="AW189" s="164">
        <f t="shared" si="168"/>
        <v>0</v>
      </c>
      <c r="AX189" s="22"/>
      <c r="AY189" s="164">
        <f t="shared" si="169"/>
        <v>0</v>
      </c>
      <c r="AZ189" s="22"/>
      <c r="BA189" s="164">
        <f t="shared" si="170"/>
        <v>0</v>
      </c>
      <c r="BB189" s="22"/>
      <c r="BC189" s="164">
        <f t="shared" si="171"/>
        <v>0</v>
      </c>
      <c r="BD189" s="22"/>
      <c r="BE189" s="164">
        <f t="shared" si="172"/>
        <v>0</v>
      </c>
      <c r="BF189" s="253">
        <f t="shared" si="173"/>
        <v>440.21999999999997</v>
      </c>
      <c r="BG189" s="253">
        <f t="shared" si="174"/>
        <v>440.21999999999997</v>
      </c>
      <c r="BH189" s="10" t="b">
        <f t="shared" si="175"/>
        <v>1</v>
      </c>
      <c r="BI189" s="253">
        <f t="shared" si="176"/>
        <v>0</v>
      </c>
      <c r="BJ189" s="250">
        <f t="shared" si="179"/>
        <v>21610163</v>
      </c>
      <c r="BK189" s="251">
        <v>348</v>
      </c>
      <c r="BL189" s="251">
        <v>5</v>
      </c>
      <c r="BM189" s="252">
        <f t="shared" si="180"/>
        <v>15</v>
      </c>
      <c r="BN189" s="252">
        <f t="shared" si="181"/>
        <v>0</v>
      </c>
      <c r="BO189" s="252">
        <f t="shared" si="182"/>
        <v>0</v>
      </c>
      <c r="BP189" s="252">
        <f t="shared" si="183"/>
        <v>0</v>
      </c>
      <c r="BQ189" s="254">
        <f t="shared" si="184"/>
        <v>25.3</v>
      </c>
      <c r="BR189">
        <f t="shared" si="177"/>
        <v>16</v>
      </c>
      <c r="BS189">
        <v>0</v>
      </c>
      <c r="BT189">
        <v>1</v>
      </c>
      <c r="BU189" t="s">
        <v>139</v>
      </c>
      <c r="BV189" t="str">
        <f t="shared" si="197"/>
        <v>0</v>
      </c>
      <c r="BW189" t="str">
        <f t="shared" si="197"/>
        <v>0</v>
      </c>
      <c r="BX189" t="str">
        <f t="shared" si="197"/>
        <v>1</v>
      </c>
      <c r="BY189" t="s">
        <v>23</v>
      </c>
      <c r="BZ189" s="253">
        <f t="shared" si="185"/>
        <v>0</v>
      </c>
      <c r="CA189" s="253">
        <f t="shared" si="186"/>
        <v>440.21999999999997</v>
      </c>
      <c r="CB189" s="253">
        <f t="shared" si="187"/>
        <v>0</v>
      </c>
      <c r="CC189" s="253">
        <f t="shared" si="188"/>
        <v>0</v>
      </c>
      <c r="CD189" s="253">
        <f t="shared" si="189"/>
        <v>0</v>
      </c>
      <c r="CE189" s="253">
        <f t="shared" si="190"/>
        <v>0</v>
      </c>
      <c r="CF189" s="253">
        <f t="shared" si="191"/>
        <v>0</v>
      </c>
      <c r="CG189" s="253">
        <f t="shared" si="192"/>
        <v>0</v>
      </c>
      <c r="CH189" s="253">
        <f t="shared" si="193"/>
        <v>0</v>
      </c>
      <c r="CI189" s="253">
        <f t="shared" si="194"/>
        <v>0</v>
      </c>
      <c r="CJ189" s="253">
        <f t="shared" si="195"/>
        <v>0</v>
      </c>
      <c r="CK189" s="253">
        <f t="shared" si="196"/>
        <v>0</v>
      </c>
    </row>
    <row r="190" spans="1:89" ht="20.399999999999999" x14ac:dyDescent="0.3">
      <c r="A190" s="218"/>
      <c r="B190" s="194">
        <v>112</v>
      </c>
      <c r="C190" s="219">
        <v>216011</v>
      </c>
      <c r="D190" s="267">
        <v>21610163</v>
      </c>
      <c r="E190" s="220" t="s">
        <v>201</v>
      </c>
      <c r="F190" s="198" t="s">
        <v>344</v>
      </c>
      <c r="G190" s="198" t="s">
        <v>345</v>
      </c>
      <c r="H190" s="199" t="s">
        <v>18</v>
      </c>
      <c r="I190" s="194"/>
      <c r="J190" s="199" t="s">
        <v>19</v>
      </c>
      <c r="K190" s="200">
        <f t="shared" si="198"/>
        <v>230</v>
      </c>
      <c r="L190" s="221" t="s">
        <v>20</v>
      </c>
      <c r="M190" s="201">
        <v>0</v>
      </c>
      <c r="N190" s="262">
        <f t="shared" si="178"/>
        <v>27.49</v>
      </c>
      <c r="O190" s="222">
        <v>27.49</v>
      </c>
      <c r="P190" s="110">
        <f t="shared" si="156"/>
        <v>6322.7</v>
      </c>
      <c r="Q190" s="204" t="s">
        <v>139</v>
      </c>
      <c r="R190" s="113">
        <f t="shared" si="150"/>
        <v>24</v>
      </c>
      <c r="S190" s="114">
        <f t="shared" si="157"/>
        <v>659.76</v>
      </c>
      <c r="T190" s="113">
        <f t="shared" si="151"/>
        <v>86</v>
      </c>
      <c r="U190" s="115">
        <f t="shared" si="158"/>
        <v>2364.14</v>
      </c>
      <c r="V190" s="113">
        <f t="shared" si="152"/>
        <v>60</v>
      </c>
      <c r="W190" s="115">
        <f t="shared" si="159"/>
        <v>1649.3999999999999</v>
      </c>
      <c r="X190" s="113">
        <f t="shared" si="153"/>
        <v>60</v>
      </c>
      <c r="Y190" s="115">
        <f t="shared" si="160"/>
        <v>1649.3999999999999</v>
      </c>
      <c r="Z190" s="116">
        <f t="shared" si="154"/>
        <v>6322.6999999999989</v>
      </c>
      <c r="AA190" s="117" t="b">
        <f t="shared" si="155"/>
        <v>1</v>
      </c>
      <c r="AB190" s="194"/>
      <c r="AC190" s="213"/>
      <c r="AD190" s="109" t="s">
        <v>22</v>
      </c>
      <c r="AE190" s="108" t="s">
        <v>23</v>
      </c>
      <c r="AF190" s="214"/>
      <c r="AG190" s="215"/>
      <c r="AH190" s="210"/>
      <c r="AI190" s="164">
        <f t="shared" si="161"/>
        <v>0</v>
      </c>
      <c r="AJ190" s="223"/>
      <c r="AK190" s="164">
        <f t="shared" si="162"/>
        <v>0</v>
      </c>
      <c r="AL190" s="223">
        <v>24</v>
      </c>
      <c r="AM190" s="164">
        <f t="shared" si="163"/>
        <v>659.76</v>
      </c>
      <c r="AN190" s="223">
        <v>31</v>
      </c>
      <c r="AO190" s="164">
        <f t="shared" si="164"/>
        <v>852.18999999999994</v>
      </c>
      <c r="AP190" s="223">
        <v>31</v>
      </c>
      <c r="AQ190" s="164">
        <f t="shared" si="165"/>
        <v>852.18999999999994</v>
      </c>
      <c r="AR190" s="223">
        <v>24</v>
      </c>
      <c r="AS190" s="164">
        <f t="shared" si="166"/>
        <v>659.76</v>
      </c>
      <c r="AT190" s="223">
        <v>12</v>
      </c>
      <c r="AU190" s="164">
        <f t="shared" si="167"/>
        <v>329.88</v>
      </c>
      <c r="AV190" s="223">
        <v>24</v>
      </c>
      <c r="AW190" s="164">
        <f t="shared" si="168"/>
        <v>659.76</v>
      </c>
      <c r="AX190" s="223">
        <v>24</v>
      </c>
      <c r="AY190" s="164">
        <f t="shared" si="169"/>
        <v>659.76</v>
      </c>
      <c r="AZ190" s="223">
        <v>24</v>
      </c>
      <c r="BA190" s="164">
        <f t="shared" si="170"/>
        <v>659.76</v>
      </c>
      <c r="BB190" s="223">
        <v>24</v>
      </c>
      <c r="BC190" s="164">
        <f t="shared" si="171"/>
        <v>659.76</v>
      </c>
      <c r="BD190" s="223">
        <v>12</v>
      </c>
      <c r="BE190" s="164">
        <f t="shared" si="172"/>
        <v>329.88</v>
      </c>
      <c r="BF190" s="253">
        <f t="shared" si="173"/>
        <v>6322.7</v>
      </c>
      <c r="BG190" s="253">
        <f t="shared" si="174"/>
        <v>6322.7</v>
      </c>
      <c r="BH190" s="10" t="b">
        <f t="shared" si="175"/>
        <v>1</v>
      </c>
      <c r="BI190" s="253">
        <f t="shared" si="176"/>
        <v>0</v>
      </c>
      <c r="BJ190" s="250">
        <f t="shared" si="179"/>
        <v>21610163</v>
      </c>
      <c r="BK190" s="251">
        <v>348</v>
      </c>
      <c r="BL190" s="251">
        <v>5</v>
      </c>
      <c r="BM190" s="252">
        <f t="shared" si="180"/>
        <v>24</v>
      </c>
      <c r="BN190" s="252">
        <f t="shared" si="181"/>
        <v>86</v>
      </c>
      <c r="BO190" s="252">
        <f t="shared" si="182"/>
        <v>60</v>
      </c>
      <c r="BP190" s="252">
        <f t="shared" si="183"/>
        <v>60</v>
      </c>
      <c r="BQ190" s="254">
        <f t="shared" si="184"/>
        <v>27.49</v>
      </c>
      <c r="BR190">
        <f t="shared" si="177"/>
        <v>0</v>
      </c>
      <c r="BS190">
        <v>0</v>
      </c>
      <c r="BT190">
        <v>1</v>
      </c>
      <c r="BU190" t="s">
        <v>139</v>
      </c>
      <c r="BV190" t="str">
        <f t="shared" si="197"/>
        <v>0</v>
      </c>
      <c r="BW190" t="str">
        <f t="shared" si="197"/>
        <v>0</v>
      </c>
      <c r="BX190" t="str">
        <f t="shared" si="197"/>
        <v>1</v>
      </c>
      <c r="BY190" t="s">
        <v>23</v>
      </c>
      <c r="BZ190" s="253">
        <f t="shared" si="185"/>
        <v>0</v>
      </c>
      <c r="CA190" s="253">
        <f t="shared" si="186"/>
        <v>0</v>
      </c>
      <c r="CB190" s="253">
        <f t="shared" si="187"/>
        <v>659.76</v>
      </c>
      <c r="CC190" s="253">
        <f t="shared" si="188"/>
        <v>852.18999999999994</v>
      </c>
      <c r="CD190" s="253">
        <f t="shared" si="189"/>
        <v>852.18999999999994</v>
      </c>
      <c r="CE190" s="253">
        <f t="shared" si="190"/>
        <v>659.76</v>
      </c>
      <c r="CF190" s="253">
        <f t="shared" si="191"/>
        <v>329.88</v>
      </c>
      <c r="CG190" s="253">
        <f t="shared" si="192"/>
        <v>659.76</v>
      </c>
      <c r="CH190" s="253">
        <f t="shared" si="193"/>
        <v>659.76</v>
      </c>
      <c r="CI190" s="253">
        <f t="shared" si="194"/>
        <v>659.76</v>
      </c>
      <c r="CJ190" s="253">
        <f t="shared" si="195"/>
        <v>659.76</v>
      </c>
      <c r="CK190" s="253">
        <f t="shared" si="196"/>
        <v>329.88</v>
      </c>
    </row>
    <row r="191" spans="1:89" ht="20.399999999999999" x14ac:dyDescent="0.3">
      <c r="B191" s="129">
        <v>113</v>
      </c>
      <c r="C191" s="191">
        <v>216011</v>
      </c>
      <c r="D191" s="266">
        <v>21610168</v>
      </c>
      <c r="E191" s="139" t="s">
        <v>202</v>
      </c>
      <c r="F191" s="108" t="s">
        <v>344</v>
      </c>
      <c r="G191" s="108" t="s">
        <v>345</v>
      </c>
      <c r="H191" s="109" t="s">
        <v>18</v>
      </c>
      <c r="I191" s="123"/>
      <c r="J191" s="109" t="s">
        <v>19</v>
      </c>
      <c r="K191" s="111">
        <f t="shared" si="198"/>
        <v>5</v>
      </c>
      <c r="L191" s="140" t="s">
        <v>20</v>
      </c>
      <c r="M191" s="201">
        <v>16</v>
      </c>
      <c r="N191" s="262">
        <f t="shared" si="178"/>
        <v>8</v>
      </c>
      <c r="O191" s="141">
        <v>8</v>
      </c>
      <c r="P191" s="110">
        <f t="shared" si="156"/>
        <v>46.4</v>
      </c>
      <c r="Q191" s="112" t="s">
        <v>139</v>
      </c>
      <c r="R191" s="113">
        <f t="shared" si="150"/>
        <v>5</v>
      </c>
      <c r="S191" s="114">
        <f t="shared" si="157"/>
        <v>46.4</v>
      </c>
      <c r="T191" s="113">
        <f t="shared" si="151"/>
        <v>0</v>
      </c>
      <c r="U191" s="115">
        <f t="shared" si="158"/>
        <v>0</v>
      </c>
      <c r="V191" s="113">
        <f t="shared" si="152"/>
        <v>0</v>
      </c>
      <c r="W191" s="115">
        <f t="shared" si="159"/>
        <v>0</v>
      </c>
      <c r="X191" s="113">
        <f t="shared" si="153"/>
        <v>0</v>
      </c>
      <c r="Y191" s="115">
        <f t="shared" si="160"/>
        <v>0</v>
      </c>
      <c r="Z191" s="116">
        <f t="shared" si="154"/>
        <v>46.4</v>
      </c>
      <c r="AA191" s="117" t="b">
        <f t="shared" si="155"/>
        <v>1</v>
      </c>
      <c r="AB191" s="123"/>
      <c r="AC191" s="124"/>
      <c r="AD191" s="109" t="s">
        <v>22</v>
      </c>
      <c r="AE191" s="108" t="s">
        <v>23</v>
      </c>
      <c r="AF191" s="125"/>
      <c r="AG191" s="126"/>
      <c r="AH191" s="121">
        <v>0</v>
      </c>
      <c r="AI191" s="164">
        <f t="shared" si="161"/>
        <v>0</v>
      </c>
      <c r="AJ191" s="22">
        <v>5</v>
      </c>
      <c r="AK191" s="164">
        <f t="shared" si="162"/>
        <v>46.4</v>
      </c>
      <c r="AL191" s="22"/>
      <c r="AM191" s="164">
        <f t="shared" si="163"/>
        <v>0</v>
      </c>
      <c r="AN191" s="22"/>
      <c r="AO191" s="164">
        <f t="shared" si="164"/>
        <v>0</v>
      </c>
      <c r="AP191" s="22"/>
      <c r="AQ191" s="164">
        <f t="shared" si="165"/>
        <v>0</v>
      </c>
      <c r="AR191" s="22"/>
      <c r="AS191" s="164">
        <f t="shared" si="166"/>
        <v>0</v>
      </c>
      <c r="AT191" s="22"/>
      <c r="AU191" s="164">
        <f t="shared" si="167"/>
        <v>0</v>
      </c>
      <c r="AV191" s="22"/>
      <c r="AW191" s="164">
        <f t="shared" si="168"/>
        <v>0</v>
      </c>
      <c r="AX191" s="22"/>
      <c r="AY191" s="164">
        <f t="shared" si="169"/>
        <v>0</v>
      </c>
      <c r="AZ191" s="22"/>
      <c r="BA191" s="164">
        <f t="shared" si="170"/>
        <v>0</v>
      </c>
      <c r="BB191" s="22"/>
      <c r="BC191" s="164">
        <f t="shared" si="171"/>
        <v>0</v>
      </c>
      <c r="BD191" s="22"/>
      <c r="BE191" s="164">
        <f t="shared" si="172"/>
        <v>0</v>
      </c>
      <c r="BF191" s="253">
        <f t="shared" si="173"/>
        <v>46.4</v>
      </c>
      <c r="BG191" s="253">
        <f t="shared" si="174"/>
        <v>46.4</v>
      </c>
      <c r="BH191" s="10" t="b">
        <f t="shared" si="175"/>
        <v>1</v>
      </c>
      <c r="BI191" s="253">
        <f t="shared" si="176"/>
        <v>0</v>
      </c>
      <c r="BJ191" s="250">
        <f t="shared" si="179"/>
        <v>21610168</v>
      </c>
      <c r="BK191" s="251">
        <v>348</v>
      </c>
      <c r="BL191" s="251">
        <v>5</v>
      </c>
      <c r="BM191" s="252">
        <f t="shared" si="180"/>
        <v>5</v>
      </c>
      <c r="BN191" s="252">
        <f t="shared" si="181"/>
        <v>0</v>
      </c>
      <c r="BO191" s="252">
        <f t="shared" si="182"/>
        <v>0</v>
      </c>
      <c r="BP191" s="252">
        <f t="shared" si="183"/>
        <v>0</v>
      </c>
      <c r="BQ191" s="254">
        <f t="shared" si="184"/>
        <v>8</v>
      </c>
      <c r="BR191">
        <f t="shared" si="177"/>
        <v>16</v>
      </c>
      <c r="BS191">
        <v>0</v>
      </c>
      <c r="BT191">
        <v>1</v>
      </c>
      <c r="BU191" t="s">
        <v>139</v>
      </c>
      <c r="BV191" t="str">
        <f t="shared" si="197"/>
        <v>0</v>
      </c>
      <c r="BW191" t="str">
        <f t="shared" si="197"/>
        <v>0</v>
      </c>
      <c r="BX191" t="str">
        <f t="shared" si="197"/>
        <v>1</v>
      </c>
      <c r="BY191" t="s">
        <v>23</v>
      </c>
      <c r="BZ191" s="253">
        <f t="shared" si="185"/>
        <v>0</v>
      </c>
      <c r="CA191" s="253">
        <f t="shared" si="186"/>
        <v>46.4</v>
      </c>
      <c r="CB191" s="253">
        <f t="shared" si="187"/>
        <v>0</v>
      </c>
      <c r="CC191" s="253">
        <f t="shared" si="188"/>
        <v>0</v>
      </c>
      <c r="CD191" s="253">
        <f t="shared" si="189"/>
        <v>0</v>
      </c>
      <c r="CE191" s="253">
        <f t="shared" si="190"/>
        <v>0</v>
      </c>
      <c r="CF191" s="253">
        <f t="shared" si="191"/>
        <v>0</v>
      </c>
      <c r="CG191" s="253">
        <f t="shared" si="192"/>
        <v>0</v>
      </c>
      <c r="CH191" s="253">
        <f t="shared" si="193"/>
        <v>0</v>
      </c>
      <c r="CI191" s="253">
        <f t="shared" si="194"/>
        <v>0</v>
      </c>
      <c r="CJ191" s="253">
        <f t="shared" si="195"/>
        <v>0</v>
      </c>
      <c r="CK191" s="253">
        <f t="shared" si="196"/>
        <v>0</v>
      </c>
    </row>
    <row r="192" spans="1:89" ht="20.399999999999999" x14ac:dyDescent="0.3">
      <c r="A192" s="218"/>
      <c r="B192" s="194">
        <v>113</v>
      </c>
      <c r="C192" s="219">
        <v>216011</v>
      </c>
      <c r="D192" s="267">
        <v>21610168</v>
      </c>
      <c r="E192" s="220" t="s">
        <v>202</v>
      </c>
      <c r="F192" s="198" t="s">
        <v>344</v>
      </c>
      <c r="G192" s="198" t="s">
        <v>345</v>
      </c>
      <c r="H192" s="199" t="s">
        <v>18</v>
      </c>
      <c r="I192" s="194"/>
      <c r="J192" s="199" t="s">
        <v>19</v>
      </c>
      <c r="K192" s="200">
        <f t="shared" si="198"/>
        <v>65</v>
      </c>
      <c r="L192" s="221" t="s">
        <v>20</v>
      </c>
      <c r="M192" s="201">
        <v>16</v>
      </c>
      <c r="N192" s="262">
        <f t="shared" si="178"/>
        <v>8</v>
      </c>
      <c r="O192" s="222">
        <v>8</v>
      </c>
      <c r="P192" s="110">
        <f t="shared" si="156"/>
        <v>603.19999999999993</v>
      </c>
      <c r="Q192" s="204" t="s">
        <v>139</v>
      </c>
      <c r="R192" s="113">
        <f t="shared" si="150"/>
        <v>5</v>
      </c>
      <c r="S192" s="114">
        <f t="shared" si="157"/>
        <v>46.4</v>
      </c>
      <c r="T192" s="113">
        <f t="shared" si="151"/>
        <v>22</v>
      </c>
      <c r="U192" s="115">
        <f t="shared" si="158"/>
        <v>204.16</v>
      </c>
      <c r="V192" s="113">
        <f t="shared" si="152"/>
        <v>19</v>
      </c>
      <c r="W192" s="115">
        <f t="shared" si="159"/>
        <v>176.32</v>
      </c>
      <c r="X192" s="113">
        <f t="shared" si="153"/>
        <v>19</v>
      </c>
      <c r="Y192" s="115">
        <f t="shared" si="160"/>
        <v>176.32</v>
      </c>
      <c r="Z192" s="116">
        <f t="shared" si="154"/>
        <v>603.20000000000005</v>
      </c>
      <c r="AA192" s="117" t="b">
        <f t="shared" si="155"/>
        <v>1</v>
      </c>
      <c r="AB192" s="194"/>
      <c r="AC192" s="213"/>
      <c r="AD192" s="109" t="s">
        <v>22</v>
      </c>
      <c r="AE192" s="108" t="s">
        <v>23</v>
      </c>
      <c r="AF192" s="214"/>
      <c r="AG192" s="215"/>
      <c r="AH192" s="210"/>
      <c r="AI192" s="164">
        <f t="shared" si="161"/>
        <v>0</v>
      </c>
      <c r="AJ192" s="223"/>
      <c r="AK192" s="164">
        <f t="shared" si="162"/>
        <v>0</v>
      </c>
      <c r="AL192" s="223">
        <v>5</v>
      </c>
      <c r="AM192" s="164">
        <f t="shared" si="163"/>
        <v>46.4</v>
      </c>
      <c r="AN192" s="223">
        <v>6</v>
      </c>
      <c r="AO192" s="164">
        <f t="shared" si="164"/>
        <v>55.679999999999993</v>
      </c>
      <c r="AP192" s="223">
        <v>7</v>
      </c>
      <c r="AQ192" s="164">
        <f t="shared" si="165"/>
        <v>64.959999999999994</v>
      </c>
      <c r="AR192" s="223">
        <v>9</v>
      </c>
      <c r="AS192" s="164">
        <f t="shared" si="166"/>
        <v>83.52</v>
      </c>
      <c r="AT192" s="223">
        <v>1</v>
      </c>
      <c r="AU192" s="164">
        <f t="shared" si="167"/>
        <v>9.2799999999999994</v>
      </c>
      <c r="AV192" s="223">
        <v>9</v>
      </c>
      <c r="AW192" s="164">
        <f t="shared" si="168"/>
        <v>83.52</v>
      </c>
      <c r="AX192" s="223">
        <v>9</v>
      </c>
      <c r="AY192" s="164">
        <f t="shared" si="169"/>
        <v>83.52</v>
      </c>
      <c r="AZ192" s="223">
        <v>9</v>
      </c>
      <c r="BA192" s="164">
        <f t="shared" si="170"/>
        <v>83.52</v>
      </c>
      <c r="BB192" s="223">
        <v>9</v>
      </c>
      <c r="BC192" s="164">
        <f t="shared" si="171"/>
        <v>83.52</v>
      </c>
      <c r="BD192" s="223">
        <v>1</v>
      </c>
      <c r="BE192" s="164">
        <f t="shared" si="172"/>
        <v>9.2799999999999994</v>
      </c>
      <c r="BF192" s="253">
        <f t="shared" si="173"/>
        <v>603.19999999999993</v>
      </c>
      <c r="BG192" s="253">
        <f t="shared" si="174"/>
        <v>603.19999999999982</v>
      </c>
      <c r="BH192" s="10" t="b">
        <f t="shared" si="175"/>
        <v>1</v>
      </c>
      <c r="BI192" s="253">
        <f t="shared" si="176"/>
        <v>0</v>
      </c>
      <c r="BJ192" s="250">
        <f t="shared" si="179"/>
        <v>21610168</v>
      </c>
      <c r="BK192" s="251">
        <v>348</v>
      </c>
      <c r="BL192" s="251">
        <v>5</v>
      </c>
      <c r="BM192" s="252">
        <f t="shared" si="180"/>
        <v>5</v>
      </c>
      <c r="BN192" s="252">
        <f t="shared" si="181"/>
        <v>22</v>
      </c>
      <c r="BO192" s="252">
        <f t="shared" si="182"/>
        <v>19</v>
      </c>
      <c r="BP192" s="252">
        <f t="shared" si="183"/>
        <v>19</v>
      </c>
      <c r="BQ192" s="254">
        <f t="shared" si="184"/>
        <v>8</v>
      </c>
      <c r="BR192">
        <f t="shared" si="177"/>
        <v>16</v>
      </c>
      <c r="BS192">
        <v>0</v>
      </c>
      <c r="BT192">
        <v>1</v>
      </c>
      <c r="BU192" t="s">
        <v>139</v>
      </c>
      <c r="BV192" t="str">
        <f t="shared" si="197"/>
        <v>0</v>
      </c>
      <c r="BW192" t="str">
        <f t="shared" si="197"/>
        <v>0</v>
      </c>
      <c r="BX192" t="str">
        <f t="shared" si="197"/>
        <v>1</v>
      </c>
      <c r="BY192" t="s">
        <v>23</v>
      </c>
      <c r="BZ192" s="253">
        <f t="shared" si="185"/>
        <v>0</v>
      </c>
      <c r="CA192" s="253">
        <f t="shared" si="186"/>
        <v>0</v>
      </c>
      <c r="CB192" s="253">
        <f t="shared" si="187"/>
        <v>46.4</v>
      </c>
      <c r="CC192" s="253">
        <f t="shared" si="188"/>
        <v>55.679999999999993</v>
      </c>
      <c r="CD192" s="253">
        <f t="shared" si="189"/>
        <v>64.959999999999994</v>
      </c>
      <c r="CE192" s="253">
        <f t="shared" si="190"/>
        <v>83.52</v>
      </c>
      <c r="CF192" s="253">
        <f t="shared" si="191"/>
        <v>9.2799999999999994</v>
      </c>
      <c r="CG192" s="253">
        <f t="shared" si="192"/>
        <v>83.52</v>
      </c>
      <c r="CH192" s="253">
        <f t="shared" si="193"/>
        <v>83.52</v>
      </c>
      <c r="CI192" s="253">
        <f t="shared" si="194"/>
        <v>83.52</v>
      </c>
      <c r="CJ192" s="253">
        <f t="shared" si="195"/>
        <v>83.52</v>
      </c>
      <c r="CK192" s="253">
        <f t="shared" si="196"/>
        <v>9.2799999999999994</v>
      </c>
    </row>
    <row r="193" spans="1:89" ht="20.399999999999999" x14ac:dyDescent="0.3">
      <c r="B193" s="129">
        <v>114</v>
      </c>
      <c r="C193" s="191">
        <v>216011</v>
      </c>
      <c r="D193" s="266">
        <v>21610170</v>
      </c>
      <c r="E193" s="139" t="s">
        <v>203</v>
      </c>
      <c r="F193" s="108" t="s">
        <v>344</v>
      </c>
      <c r="G193" s="108" t="s">
        <v>345</v>
      </c>
      <c r="H193" s="109" t="s">
        <v>18</v>
      </c>
      <c r="I193" s="123"/>
      <c r="J193" s="109" t="s">
        <v>19</v>
      </c>
      <c r="K193" s="111">
        <f t="shared" si="198"/>
        <v>0</v>
      </c>
      <c r="L193" s="140" t="s">
        <v>20</v>
      </c>
      <c r="M193" s="201">
        <v>16</v>
      </c>
      <c r="N193" s="262">
        <f t="shared" si="178"/>
        <v>42</v>
      </c>
      <c r="O193" s="141">
        <v>42</v>
      </c>
      <c r="P193" s="110">
        <f t="shared" si="156"/>
        <v>0</v>
      </c>
      <c r="Q193" s="112" t="s">
        <v>139</v>
      </c>
      <c r="R193" s="113">
        <f t="shared" si="150"/>
        <v>0</v>
      </c>
      <c r="S193" s="114">
        <f t="shared" si="157"/>
        <v>0</v>
      </c>
      <c r="T193" s="113">
        <f t="shared" si="151"/>
        <v>0</v>
      </c>
      <c r="U193" s="115">
        <f t="shared" si="158"/>
        <v>0</v>
      </c>
      <c r="V193" s="113">
        <f t="shared" si="152"/>
        <v>0</v>
      </c>
      <c r="W193" s="115">
        <f t="shared" si="159"/>
        <v>0</v>
      </c>
      <c r="X193" s="113">
        <f t="shared" si="153"/>
        <v>0</v>
      </c>
      <c r="Y193" s="115">
        <f t="shared" si="160"/>
        <v>0</v>
      </c>
      <c r="Z193" s="116">
        <f t="shared" si="154"/>
        <v>0</v>
      </c>
      <c r="AA193" s="117" t="b">
        <f t="shared" si="155"/>
        <v>1</v>
      </c>
      <c r="AB193" s="123"/>
      <c r="AC193" s="124"/>
      <c r="AD193" s="109" t="s">
        <v>22</v>
      </c>
      <c r="AE193" s="108" t="s">
        <v>23</v>
      </c>
      <c r="AF193" s="125"/>
      <c r="AG193" s="126"/>
      <c r="AH193" s="121">
        <v>0</v>
      </c>
      <c r="AI193" s="164">
        <f t="shared" si="161"/>
        <v>0</v>
      </c>
      <c r="AJ193" s="22">
        <v>0</v>
      </c>
      <c r="AK193" s="164">
        <f t="shared" si="162"/>
        <v>0</v>
      </c>
      <c r="AL193" s="22"/>
      <c r="AM193" s="164">
        <f t="shared" si="163"/>
        <v>0</v>
      </c>
      <c r="AN193" s="22"/>
      <c r="AO193" s="164">
        <f t="shared" si="164"/>
        <v>0</v>
      </c>
      <c r="AP193" s="22"/>
      <c r="AQ193" s="164">
        <f t="shared" si="165"/>
        <v>0</v>
      </c>
      <c r="AR193" s="22"/>
      <c r="AS193" s="164">
        <f t="shared" si="166"/>
        <v>0</v>
      </c>
      <c r="AT193" s="22"/>
      <c r="AU193" s="164">
        <f t="shared" si="167"/>
        <v>0</v>
      </c>
      <c r="AV193" s="22"/>
      <c r="AW193" s="164">
        <f t="shared" si="168"/>
        <v>0</v>
      </c>
      <c r="AX193" s="22"/>
      <c r="AY193" s="164">
        <f t="shared" si="169"/>
        <v>0</v>
      </c>
      <c r="AZ193" s="22"/>
      <c r="BA193" s="164">
        <f t="shared" si="170"/>
        <v>0</v>
      </c>
      <c r="BB193" s="22"/>
      <c r="BC193" s="164">
        <f t="shared" si="171"/>
        <v>0</v>
      </c>
      <c r="BD193" s="22"/>
      <c r="BE193" s="164">
        <f t="shared" si="172"/>
        <v>0</v>
      </c>
      <c r="BF193" s="253">
        <f t="shared" si="173"/>
        <v>0</v>
      </c>
      <c r="BG193" s="253">
        <f t="shared" si="174"/>
        <v>0</v>
      </c>
      <c r="BH193" s="10" t="b">
        <f t="shared" si="175"/>
        <v>1</v>
      </c>
      <c r="BI193" s="253">
        <f t="shared" si="176"/>
        <v>0</v>
      </c>
      <c r="BJ193" s="250">
        <f t="shared" si="179"/>
        <v>21610170</v>
      </c>
      <c r="BK193" s="251">
        <v>348</v>
      </c>
      <c r="BL193" s="251">
        <v>5</v>
      </c>
      <c r="BM193" s="252">
        <f t="shared" si="180"/>
        <v>0</v>
      </c>
      <c r="BN193" s="252">
        <f t="shared" si="181"/>
        <v>0</v>
      </c>
      <c r="BO193" s="252">
        <f t="shared" si="182"/>
        <v>0</v>
      </c>
      <c r="BP193" s="252">
        <f t="shared" si="183"/>
        <v>0</v>
      </c>
      <c r="BQ193" s="254">
        <f t="shared" si="184"/>
        <v>42</v>
      </c>
      <c r="BR193">
        <f t="shared" si="177"/>
        <v>16</v>
      </c>
      <c r="BS193">
        <v>0</v>
      </c>
      <c r="BT193">
        <v>1</v>
      </c>
      <c r="BU193" t="s">
        <v>139</v>
      </c>
      <c r="BV193" t="str">
        <f t="shared" si="197"/>
        <v>0</v>
      </c>
      <c r="BW193" t="str">
        <f t="shared" si="197"/>
        <v>0</v>
      </c>
      <c r="BX193" t="str">
        <f t="shared" si="197"/>
        <v>1</v>
      </c>
      <c r="BY193" t="s">
        <v>23</v>
      </c>
      <c r="BZ193" s="253">
        <f t="shared" si="185"/>
        <v>0</v>
      </c>
      <c r="CA193" s="253">
        <f t="shared" si="186"/>
        <v>0</v>
      </c>
      <c r="CB193" s="253">
        <f t="shared" si="187"/>
        <v>0</v>
      </c>
      <c r="CC193" s="253">
        <f t="shared" si="188"/>
        <v>0</v>
      </c>
      <c r="CD193" s="253">
        <f t="shared" si="189"/>
        <v>0</v>
      </c>
      <c r="CE193" s="253">
        <f t="shared" si="190"/>
        <v>0</v>
      </c>
      <c r="CF193" s="253">
        <f t="shared" si="191"/>
        <v>0</v>
      </c>
      <c r="CG193" s="253">
        <f t="shared" si="192"/>
        <v>0</v>
      </c>
      <c r="CH193" s="253">
        <f t="shared" si="193"/>
        <v>0</v>
      </c>
      <c r="CI193" s="253">
        <f t="shared" si="194"/>
        <v>0</v>
      </c>
      <c r="CJ193" s="253">
        <f t="shared" si="195"/>
        <v>0</v>
      </c>
      <c r="CK193" s="253">
        <f t="shared" si="196"/>
        <v>0</v>
      </c>
    </row>
    <row r="194" spans="1:89" ht="20.399999999999999" x14ac:dyDescent="0.3">
      <c r="A194" s="218"/>
      <c r="B194" s="194">
        <v>114</v>
      </c>
      <c r="C194" s="219">
        <v>216011</v>
      </c>
      <c r="D194" s="267">
        <v>21610170</v>
      </c>
      <c r="E194" s="220" t="s">
        <v>203</v>
      </c>
      <c r="F194" s="198" t="s">
        <v>344</v>
      </c>
      <c r="G194" s="198" t="s">
        <v>345</v>
      </c>
      <c r="H194" s="199" t="s">
        <v>18</v>
      </c>
      <c r="I194" s="194"/>
      <c r="J194" s="199" t="s">
        <v>19</v>
      </c>
      <c r="K194" s="200">
        <f t="shared" si="198"/>
        <v>20</v>
      </c>
      <c r="L194" s="221" t="s">
        <v>20</v>
      </c>
      <c r="M194" s="201">
        <v>16</v>
      </c>
      <c r="N194" s="262">
        <f t="shared" si="178"/>
        <v>42</v>
      </c>
      <c r="O194" s="222">
        <v>42</v>
      </c>
      <c r="P194" s="110">
        <f t="shared" si="156"/>
        <v>974.4</v>
      </c>
      <c r="Q194" s="204" t="s">
        <v>139</v>
      </c>
      <c r="R194" s="113">
        <f t="shared" si="150"/>
        <v>0</v>
      </c>
      <c r="S194" s="114">
        <f t="shared" si="157"/>
        <v>0</v>
      </c>
      <c r="T194" s="113">
        <f t="shared" si="151"/>
        <v>4</v>
      </c>
      <c r="U194" s="115">
        <f t="shared" si="158"/>
        <v>194.88</v>
      </c>
      <c r="V194" s="113">
        <f t="shared" si="152"/>
        <v>8</v>
      </c>
      <c r="W194" s="115">
        <f t="shared" si="159"/>
        <v>389.76</v>
      </c>
      <c r="X194" s="113">
        <f t="shared" si="153"/>
        <v>8</v>
      </c>
      <c r="Y194" s="115">
        <f t="shared" si="160"/>
        <v>389.76</v>
      </c>
      <c r="Z194" s="116">
        <f t="shared" si="154"/>
        <v>974.4</v>
      </c>
      <c r="AA194" s="117" t="b">
        <f t="shared" si="155"/>
        <v>1</v>
      </c>
      <c r="AB194" s="194"/>
      <c r="AC194" s="213"/>
      <c r="AD194" s="109" t="s">
        <v>22</v>
      </c>
      <c r="AE194" s="108" t="s">
        <v>23</v>
      </c>
      <c r="AF194" s="214"/>
      <c r="AG194" s="215"/>
      <c r="AH194" s="210"/>
      <c r="AI194" s="164">
        <f t="shared" si="161"/>
        <v>0</v>
      </c>
      <c r="AJ194" s="223"/>
      <c r="AK194" s="164">
        <f t="shared" si="162"/>
        <v>0</v>
      </c>
      <c r="AL194" s="223">
        <v>0</v>
      </c>
      <c r="AM194" s="164">
        <f t="shared" si="163"/>
        <v>0</v>
      </c>
      <c r="AN194" s="223">
        <v>0</v>
      </c>
      <c r="AO194" s="164">
        <f t="shared" si="164"/>
        <v>0</v>
      </c>
      <c r="AP194" s="223">
        <v>0</v>
      </c>
      <c r="AQ194" s="164">
        <f t="shared" si="165"/>
        <v>0</v>
      </c>
      <c r="AR194" s="223">
        <v>4</v>
      </c>
      <c r="AS194" s="164">
        <f t="shared" si="166"/>
        <v>194.88</v>
      </c>
      <c r="AT194" s="223">
        <v>0</v>
      </c>
      <c r="AU194" s="164">
        <f t="shared" si="167"/>
        <v>0</v>
      </c>
      <c r="AV194" s="223">
        <v>4</v>
      </c>
      <c r="AW194" s="164">
        <f t="shared" si="168"/>
        <v>194.88</v>
      </c>
      <c r="AX194" s="223">
        <v>4</v>
      </c>
      <c r="AY194" s="164">
        <f t="shared" si="169"/>
        <v>194.88</v>
      </c>
      <c r="AZ194" s="223">
        <v>4</v>
      </c>
      <c r="BA194" s="164">
        <f t="shared" si="170"/>
        <v>194.88</v>
      </c>
      <c r="BB194" s="223">
        <v>4</v>
      </c>
      <c r="BC194" s="164">
        <f t="shared" si="171"/>
        <v>194.88</v>
      </c>
      <c r="BD194" s="223">
        <v>0</v>
      </c>
      <c r="BE194" s="164">
        <f t="shared" si="172"/>
        <v>0</v>
      </c>
      <c r="BF194" s="253">
        <f t="shared" si="173"/>
        <v>974.4</v>
      </c>
      <c r="BG194" s="253">
        <f t="shared" si="174"/>
        <v>974.4</v>
      </c>
      <c r="BH194" s="10" t="b">
        <f t="shared" si="175"/>
        <v>1</v>
      </c>
      <c r="BI194" s="253">
        <f t="shared" si="176"/>
        <v>0</v>
      </c>
      <c r="BJ194" s="250">
        <f t="shared" si="179"/>
        <v>21610170</v>
      </c>
      <c r="BK194" s="251">
        <v>348</v>
      </c>
      <c r="BL194" s="251">
        <v>5</v>
      </c>
      <c r="BM194" s="252">
        <f t="shared" si="180"/>
        <v>0</v>
      </c>
      <c r="BN194" s="252">
        <f t="shared" si="181"/>
        <v>4</v>
      </c>
      <c r="BO194" s="252">
        <f t="shared" si="182"/>
        <v>8</v>
      </c>
      <c r="BP194" s="252">
        <f t="shared" si="183"/>
        <v>8</v>
      </c>
      <c r="BQ194" s="254">
        <f t="shared" si="184"/>
        <v>42</v>
      </c>
      <c r="BR194">
        <f t="shared" si="177"/>
        <v>16</v>
      </c>
      <c r="BS194">
        <v>0</v>
      </c>
      <c r="BT194">
        <v>1</v>
      </c>
      <c r="BU194" t="s">
        <v>139</v>
      </c>
      <c r="BV194" t="str">
        <f t="shared" si="197"/>
        <v>0</v>
      </c>
      <c r="BW194" t="str">
        <f t="shared" si="197"/>
        <v>0</v>
      </c>
      <c r="BX194" t="str">
        <f t="shared" si="197"/>
        <v>1</v>
      </c>
      <c r="BY194" t="s">
        <v>23</v>
      </c>
      <c r="BZ194" s="253">
        <f t="shared" si="185"/>
        <v>0</v>
      </c>
      <c r="CA194" s="253">
        <f t="shared" si="186"/>
        <v>0</v>
      </c>
      <c r="CB194" s="253">
        <f t="shared" si="187"/>
        <v>0</v>
      </c>
      <c r="CC194" s="253">
        <f t="shared" si="188"/>
        <v>0</v>
      </c>
      <c r="CD194" s="253">
        <f t="shared" si="189"/>
        <v>0</v>
      </c>
      <c r="CE194" s="253">
        <f t="shared" si="190"/>
        <v>194.88</v>
      </c>
      <c r="CF194" s="253">
        <f t="shared" si="191"/>
        <v>0</v>
      </c>
      <c r="CG194" s="253">
        <f t="shared" si="192"/>
        <v>194.88</v>
      </c>
      <c r="CH194" s="253">
        <f t="shared" si="193"/>
        <v>194.88</v>
      </c>
      <c r="CI194" s="253">
        <f t="shared" si="194"/>
        <v>194.88</v>
      </c>
      <c r="CJ194" s="253">
        <f t="shared" si="195"/>
        <v>194.88</v>
      </c>
      <c r="CK194" s="253">
        <f t="shared" si="196"/>
        <v>0</v>
      </c>
    </row>
    <row r="195" spans="1:89" ht="20.399999999999999" x14ac:dyDescent="0.3">
      <c r="B195" s="129">
        <v>115</v>
      </c>
      <c r="C195" s="191">
        <v>216011</v>
      </c>
      <c r="D195" s="266">
        <v>21610194</v>
      </c>
      <c r="E195" s="139" t="s">
        <v>214</v>
      </c>
      <c r="F195" s="108" t="s">
        <v>344</v>
      </c>
      <c r="G195" s="108" t="s">
        <v>345</v>
      </c>
      <c r="H195" s="109" t="s">
        <v>18</v>
      </c>
      <c r="I195" s="123"/>
      <c r="J195" s="109" t="s">
        <v>19</v>
      </c>
      <c r="K195" s="111">
        <f t="shared" si="198"/>
        <v>2</v>
      </c>
      <c r="L195" s="140" t="s">
        <v>138</v>
      </c>
      <c r="M195" s="201">
        <v>16</v>
      </c>
      <c r="N195" s="262">
        <f t="shared" si="178"/>
        <v>11</v>
      </c>
      <c r="O195" s="141">
        <v>11</v>
      </c>
      <c r="P195" s="110">
        <f t="shared" si="156"/>
        <v>25.52</v>
      </c>
      <c r="Q195" s="112" t="s">
        <v>139</v>
      </c>
      <c r="R195" s="113">
        <f t="shared" si="150"/>
        <v>2</v>
      </c>
      <c r="S195" s="114">
        <f t="shared" si="157"/>
        <v>25.52</v>
      </c>
      <c r="T195" s="113">
        <f t="shared" si="151"/>
        <v>0</v>
      </c>
      <c r="U195" s="115">
        <f t="shared" si="158"/>
        <v>0</v>
      </c>
      <c r="V195" s="113">
        <f t="shared" si="152"/>
        <v>0</v>
      </c>
      <c r="W195" s="115">
        <f t="shared" si="159"/>
        <v>0</v>
      </c>
      <c r="X195" s="113">
        <f t="shared" si="153"/>
        <v>0</v>
      </c>
      <c r="Y195" s="115">
        <f t="shared" si="160"/>
        <v>0</v>
      </c>
      <c r="Z195" s="116">
        <f t="shared" si="154"/>
        <v>25.52</v>
      </c>
      <c r="AA195" s="117" t="b">
        <f t="shared" si="155"/>
        <v>1</v>
      </c>
      <c r="AB195" s="123"/>
      <c r="AC195" s="124"/>
      <c r="AD195" s="109" t="s">
        <v>22</v>
      </c>
      <c r="AE195" s="108" t="s">
        <v>23</v>
      </c>
      <c r="AF195" s="125"/>
      <c r="AG195" s="126"/>
      <c r="AH195" s="121">
        <v>0</v>
      </c>
      <c r="AI195" s="164">
        <f t="shared" si="161"/>
        <v>0</v>
      </c>
      <c r="AJ195" s="22">
        <v>2</v>
      </c>
      <c r="AK195" s="164">
        <f t="shared" si="162"/>
        <v>25.52</v>
      </c>
      <c r="AL195" s="22"/>
      <c r="AM195" s="164">
        <f t="shared" si="163"/>
        <v>0</v>
      </c>
      <c r="AN195" s="22"/>
      <c r="AO195" s="164">
        <f t="shared" si="164"/>
        <v>0</v>
      </c>
      <c r="AP195" s="22"/>
      <c r="AQ195" s="164">
        <f t="shared" si="165"/>
        <v>0</v>
      </c>
      <c r="AR195" s="22"/>
      <c r="AS195" s="164">
        <f t="shared" si="166"/>
        <v>0</v>
      </c>
      <c r="AT195" s="22"/>
      <c r="AU195" s="164">
        <f t="shared" si="167"/>
        <v>0</v>
      </c>
      <c r="AV195" s="22"/>
      <c r="AW195" s="164">
        <f t="shared" si="168"/>
        <v>0</v>
      </c>
      <c r="AX195" s="22"/>
      <c r="AY195" s="164">
        <f t="shared" si="169"/>
        <v>0</v>
      </c>
      <c r="AZ195" s="22"/>
      <c r="BA195" s="164">
        <f t="shared" si="170"/>
        <v>0</v>
      </c>
      <c r="BB195" s="22"/>
      <c r="BC195" s="164">
        <f t="shared" si="171"/>
        <v>0</v>
      </c>
      <c r="BD195" s="22"/>
      <c r="BE195" s="164">
        <f t="shared" si="172"/>
        <v>0</v>
      </c>
      <c r="BF195" s="253">
        <f t="shared" si="173"/>
        <v>25.52</v>
      </c>
      <c r="BG195" s="253">
        <f t="shared" si="174"/>
        <v>25.52</v>
      </c>
      <c r="BH195" s="10" t="b">
        <f t="shared" si="175"/>
        <v>1</v>
      </c>
      <c r="BI195" s="253">
        <f t="shared" si="176"/>
        <v>0</v>
      </c>
      <c r="BJ195" s="250">
        <f t="shared" si="179"/>
        <v>21610194</v>
      </c>
      <c r="BK195" s="251">
        <v>348</v>
      </c>
      <c r="BL195" s="251">
        <v>5</v>
      </c>
      <c r="BM195" s="252">
        <f t="shared" si="180"/>
        <v>2</v>
      </c>
      <c r="BN195" s="252">
        <f t="shared" si="181"/>
        <v>0</v>
      </c>
      <c r="BO195" s="252">
        <f t="shared" si="182"/>
        <v>0</v>
      </c>
      <c r="BP195" s="252">
        <f t="shared" si="183"/>
        <v>0</v>
      </c>
      <c r="BQ195" s="254">
        <f t="shared" si="184"/>
        <v>11</v>
      </c>
      <c r="BR195">
        <f t="shared" si="177"/>
        <v>16</v>
      </c>
      <c r="BS195">
        <v>0</v>
      </c>
      <c r="BT195">
        <v>1</v>
      </c>
      <c r="BU195" t="s">
        <v>139</v>
      </c>
      <c r="BV195" t="str">
        <f t="shared" si="197"/>
        <v>0</v>
      </c>
      <c r="BW195" t="str">
        <f t="shared" si="197"/>
        <v>0</v>
      </c>
      <c r="BX195" t="str">
        <f t="shared" si="197"/>
        <v>1</v>
      </c>
      <c r="BY195" t="s">
        <v>23</v>
      </c>
      <c r="BZ195" s="253">
        <f t="shared" si="185"/>
        <v>0</v>
      </c>
      <c r="CA195" s="253">
        <f t="shared" si="186"/>
        <v>25.52</v>
      </c>
      <c r="CB195" s="253">
        <f t="shared" si="187"/>
        <v>0</v>
      </c>
      <c r="CC195" s="253">
        <f t="shared" si="188"/>
        <v>0</v>
      </c>
      <c r="CD195" s="253">
        <f t="shared" si="189"/>
        <v>0</v>
      </c>
      <c r="CE195" s="253">
        <f t="shared" si="190"/>
        <v>0</v>
      </c>
      <c r="CF195" s="253">
        <f t="shared" si="191"/>
        <v>0</v>
      </c>
      <c r="CG195" s="253">
        <f t="shared" si="192"/>
        <v>0</v>
      </c>
      <c r="CH195" s="253">
        <f t="shared" si="193"/>
        <v>0</v>
      </c>
      <c r="CI195" s="253">
        <f t="shared" si="194"/>
        <v>0</v>
      </c>
      <c r="CJ195" s="253">
        <f t="shared" si="195"/>
        <v>0</v>
      </c>
      <c r="CK195" s="253">
        <f t="shared" si="196"/>
        <v>0</v>
      </c>
    </row>
    <row r="196" spans="1:89" ht="20.399999999999999" x14ac:dyDescent="0.3">
      <c r="A196" s="218"/>
      <c r="B196" s="194">
        <v>115</v>
      </c>
      <c r="C196" s="219">
        <v>216011</v>
      </c>
      <c r="D196" s="267">
        <v>21610194</v>
      </c>
      <c r="E196" s="220" t="s">
        <v>214</v>
      </c>
      <c r="F196" s="198" t="s">
        <v>344</v>
      </c>
      <c r="G196" s="198" t="s">
        <v>345</v>
      </c>
      <c r="H196" s="199" t="s">
        <v>18</v>
      </c>
      <c r="I196" s="194"/>
      <c r="J196" s="199" t="s">
        <v>19</v>
      </c>
      <c r="K196" s="200">
        <f t="shared" si="198"/>
        <v>4</v>
      </c>
      <c r="L196" s="221" t="s">
        <v>138</v>
      </c>
      <c r="M196" s="201">
        <v>16</v>
      </c>
      <c r="N196" s="262">
        <f t="shared" si="178"/>
        <v>11</v>
      </c>
      <c r="O196" s="222">
        <v>11</v>
      </c>
      <c r="P196" s="110">
        <f t="shared" si="156"/>
        <v>51.04</v>
      </c>
      <c r="Q196" s="204" t="s">
        <v>139</v>
      </c>
      <c r="R196" s="113">
        <f t="shared" si="150"/>
        <v>2</v>
      </c>
      <c r="S196" s="114">
        <f t="shared" si="157"/>
        <v>25.52</v>
      </c>
      <c r="T196" s="113">
        <f t="shared" si="151"/>
        <v>2</v>
      </c>
      <c r="U196" s="115">
        <f t="shared" si="158"/>
        <v>25.52</v>
      </c>
      <c r="V196" s="113">
        <f t="shared" si="152"/>
        <v>0</v>
      </c>
      <c r="W196" s="115">
        <f t="shared" si="159"/>
        <v>0</v>
      </c>
      <c r="X196" s="113">
        <f t="shared" si="153"/>
        <v>0</v>
      </c>
      <c r="Y196" s="115">
        <f t="shared" si="160"/>
        <v>0</v>
      </c>
      <c r="Z196" s="116">
        <f t="shared" si="154"/>
        <v>51.04</v>
      </c>
      <c r="AA196" s="117" t="b">
        <f t="shared" si="155"/>
        <v>1</v>
      </c>
      <c r="AB196" s="194"/>
      <c r="AC196" s="213"/>
      <c r="AD196" s="109" t="s">
        <v>22</v>
      </c>
      <c r="AE196" s="108" t="s">
        <v>23</v>
      </c>
      <c r="AF196" s="214"/>
      <c r="AG196" s="215"/>
      <c r="AH196" s="210"/>
      <c r="AI196" s="164">
        <f t="shared" si="161"/>
        <v>0</v>
      </c>
      <c r="AJ196" s="223"/>
      <c r="AK196" s="164">
        <f t="shared" si="162"/>
        <v>0</v>
      </c>
      <c r="AL196" s="223">
        <v>2</v>
      </c>
      <c r="AM196" s="164">
        <f t="shared" si="163"/>
        <v>25.52</v>
      </c>
      <c r="AN196" s="223">
        <v>2</v>
      </c>
      <c r="AO196" s="164">
        <f t="shared" si="164"/>
        <v>25.52</v>
      </c>
      <c r="AP196" s="223">
        <v>0</v>
      </c>
      <c r="AQ196" s="164">
        <f t="shared" si="165"/>
        <v>0</v>
      </c>
      <c r="AR196" s="223">
        <v>0</v>
      </c>
      <c r="AS196" s="164">
        <f t="shared" si="166"/>
        <v>0</v>
      </c>
      <c r="AT196" s="223">
        <v>0</v>
      </c>
      <c r="AU196" s="164">
        <f t="shared" si="167"/>
        <v>0</v>
      </c>
      <c r="AV196" s="223">
        <v>0</v>
      </c>
      <c r="AW196" s="164">
        <f t="shared" si="168"/>
        <v>0</v>
      </c>
      <c r="AX196" s="223">
        <v>0</v>
      </c>
      <c r="AY196" s="164">
        <f t="shared" si="169"/>
        <v>0</v>
      </c>
      <c r="AZ196" s="223">
        <v>0</v>
      </c>
      <c r="BA196" s="164">
        <f t="shared" si="170"/>
        <v>0</v>
      </c>
      <c r="BB196" s="223">
        <v>0</v>
      </c>
      <c r="BC196" s="164">
        <f t="shared" si="171"/>
        <v>0</v>
      </c>
      <c r="BD196" s="223">
        <v>0</v>
      </c>
      <c r="BE196" s="164">
        <f t="shared" si="172"/>
        <v>0</v>
      </c>
      <c r="BF196" s="253">
        <f t="shared" si="173"/>
        <v>51.04</v>
      </c>
      <c r="BG196" s="253">
        <f t="shared" si="174"/>
        <v>51.04</v>
      </c>
      <c r="BH196" s="10" t="b">
        <f t="shared" si="175"/>
        <v>1</v>
      </c>
      <c r="BI196" s="253">
        <f t="shared" si="176"/>
        <v>0</v>
      </c>
      <c r="BJ196" s="250">
        <f t="shared" si="179"/>
        <v>21610194</v>
      </c>
      <c r="BK196" s="251">
        <v>348</v>
      </c>
      <c r="BL196" s="251">
        <v>5</v>
      </c>
      <c r="BM196" s="252">
        <f t="shared" si="180"/>
        <v>2</v>
      </c>
      <c r="BN196" s="252">
        <f t="shared" si="181"/>
        <v>2</v>
      </c>
      <c r="BO196" s="252">
        <f t="shared" si="182"/>
        <v>0</v>
      </c>
      <c r="BP196" s="252">
        <f t="shared" si="183"/>
        <v>0</v>
      </c>
      <c r="BQ196" s="254">
        <f t="shared" si="184"/>
        <v>11</v>
      </c>
      <c r="BR196">
        <f t="shared" si="177"/>
        <v>16</v>
      </c>
      <c r="BS196">
        <v>0</v>
      </c>
      <c r="BT196">
        <v>1</v>
      </c>
      <c r="BU196" t="s">
        <v>139</v>
      </c>
      <c r="BV196" t="str">
        <f t="shared" si="197"/>
        <v>0</v>
      </c>
      <c r="BW196" t="str">
        <f t="shared" si="197"/>
        <v>0</v>
      </c>
      <c r="BX196" t="str">
        <f t="shared" si="197"/>
        <v>1</v>
      </c>
      <c r="BY196" t="s">
        <v>23</v>
      </c>
      <c r="BZ196" s="253">
        <f t="shared" si="185"/>
        <v>0</v>
      </c>
      <c r="CA196" s="253">
        <f t="shared" si="186"/>
        <v>0</v>
      </c>
      <c r="CB196" s="253">
        <f t="shared" si="187"/>
        <v>25.52</v>
      </c>
      <c r="CC196" s="253">
        <f t="shared" si="188"/>
        <v>25.52</v>
      </c>
      <c r="CD196" s="253">
        <f t="shared" si="189"/>
        <v>0</v>
      </c>
      <c r="CE196" s="253">
        <f t="shared" si="190"/>
        <v>0</v>
      </c>
      <c r="CF196" s="253">
        <f t="shared" si="191"/>
        <v>0</v>
      </c>
      <c r="CG196" s="253">
        <f t="shared" si="192"/>
        <v>0</v>
      </c>
      <c r="CH196" s="253">
        <f t="shared" si="193"/>
        <v>0</v>
      </c>
      <c r="CI196" s="253">
        <f t="shared" si="194"/>
        <v>0</v>
      </c>
      <c r="CJ196" s="253">
        <f t="shared" si="195"/>
        <v>0</v>
      </c>
      <c r="CK196" s="253">
        <f t="shared" si="196"/>
        <v>0</v>
      </c>
    </row>
    <row r="197" spans="1:89" ht="20.399999999999999" x14ac:dyDescent="0.3">
      <c r="B197" s="129">
        <v>116</v>
      </c>
      <c r="C197" s="191">
        <v>216011</v>
      </c>
      <c r="D197" s="266">
        <v>21610199</v>
      </c>
      <c r="E197" s="139" t="s">
        <v>204</v>
      </c>
      <c r="F197" s="108" t="s">
        <v>344</v>
      </c>
      <c r="G197" s="108" t="s">
        <v>345</v>
      </c>
      <c r="H197" s="109" t="s">
        <v>18</v>
      </c>
      <c r="I197" s="123"/>
      <c r="J197" s="109" t="s">
        <v>19</v>
      </c>
      <c r="K197" s="111">
        <f t="shared" si="198"/>
        <v>2</v>
      </c>
      <c r="L197" s="140" t="s">
        <v>20</v>
      </c>
      <c r="M197" s="201">
        <v>16</v>
      </c>
      <c r="N197" s="262">
        <f t="shared" si="178"/>
        <v>40</v>
      </c>
      <c r="O197" s="141">
        <v>40</v>
      </c>
      <c r="P197" s="110">
        <f t="shared" si="156"/>
        <v>92.8</v>
      </c>
      <c r="Q197" s="112" t="s">
        <v>139</v>
      </c>
      <c r="R197" s="113">
        <f t="shared" si="150"/>
        <v>2</v>
      </c>
      <c r="S197" s="114">
        <f t="shared" si="157"/>
        <v>92.8</v>
      </c>
      <c r="T197" s="113">
        <f t="shared" si="151"/>
        <v>0</v>
      </c>
      <c r="U197" s="115">
        <f t="shared" si="158"/>
        <v>0</v>
      </c>
      <c r="V197" s="113">
        <f t="shared" si="152"/>
        <v>0</v>
      </c>
      <c r="W197" s="115">
        <f t="shared" si="159"/>
        <v>0</v>
      </c>
      <c r="X197" s="113">
        <f t="shared" si="153"/>
        <v>0</v>
      </c>
      <c r="Y197" s="115">
        <f t="shared" si="160"/>
        <v>0</v>
      </c>
      <c r="Z197" s="116">
        <f t="shared" si="154"/>
        <v>92.8</v>
      </c>
      <c r="AA197" s="117" t="b">
        <f t="shared" si="155"/>
        <v>1</v>
      </c>
      <c r="AB197" s="123"/>
      <c r="AC197" s="124"/>
      <c r="AD197" s="109" t="s">
        <v>22</v>
      </c>
      <c r="AE197" s="108" t="s">
        <v>23</v>
      </c>
      <c r="AF197" s="125"/>
      <c r="AG197" s="126"/>
      <c r="AH197" s="121">
        <v>0</v>
      </c>
      <c r="AI197" s="164">
        <f t="shared" si="161"/>
        <v>0</v>
      </c>
      <c r="AJ197" s="22">
        <v>2</v>
      </c>
      <c r="AK197" s="164">
        <f t="shared" si="162"/>
        <v>92.8</v>
      </c>
      <c r="AL197" s="22"/>
      <c r="AM197" s="164">
        <f t="shared" si="163"/>
        <v>0</v>
      </c>
      <c r="AN197" s="22"/>
      <c r="AO197" s="164">
        <f t="shared" si="164"/>
        <v>0</v>
      </c>
      <c r="AP197" s="22"/>
      <c r="AQ197" s="164">
        <f t="shared" si="165"/>
        <v>0</v>
      </c>
      <c r="AR197" s="22"/>
      <c r="AS197" s="164">
        <f t="shared" si="166"/>
        <v>0</v>
      </c>
      <c r="AT197" s="22"/>
      <c r="AU197" s="164">
        <f t="shared" si="167"/>
        <v>0</v>
      </c>
      <c r="AV197" s="22"/>
      <c r="AW197" s="164">
        <f t="shared" si="168"/>
        <v>0</v>
      </c>
      <c r="AX197" s="22"/>
      <c r="AY197" s="164">
        <f t="shared" si="169"/>
        <v>0</v>
      </c>
      <c r="AZ197" s="22"/>
      <c r="BA197" s="164">
        <f t="shared" si="170"/>
        <v>0</v>
      </c>
      <c r="BB197" s="22"/>
      <c r="BC197" s="164">
        <f t="shared" si="171"/>
        <v>0</v>
      </c>
      <c r="BD197" s="22"/>
      <c r="BE197" s="164">
        <f t="shared" si="172"/>
        <v>0</v>
      </c>
      <c r="BF197" s="253">
        <f t="shared" si="173"/>
        <v>92.8</v>
      </c>
      <c r="BG197" s="253">
        <f t="shared" si="174"/>
        <v>92.8</v>
      </c>
      <c r="BH197" s="10" t="b">
        <f t="shared" si="175"/>
        <v>1</v>
      </c>
      <c r="BI197" s="253">
        <f t="shared" si="176"/>
        <v>0</v>
      </c>
      <c r="BJ197" s="250">
        <f t="shared" si="179"/>
        <v>21610199</v>
      </c>
      <c r="BK197" s="251">
        <v>348</v>
      </c>
      <c r="BL197" s="251">
        <v>5</v>
      </c>
      <c r="BM197" s="252">
        <f t="shared" si="180"/>
        <v>2</v>
      </c>
      <c r="BN197" s="252">
        <f t="shared" si="181"/>
        <v>0</v>
      </c>
      <c r="BO197" s="252">
        <f t="shared" si="182"/>
        <v>0</v>
      </c>
      <c r="BP197" s="252">
        <f t="shared" si="183"/>
        <v>0</v>
      </c>
      <c r="BQ197" s="254">
        <f t="shared" si="184"/>
        <v>40</v>
      </c>
      <c r="BR197">
        <f t="shared" si="177"/>
        <v>16</v>
      </c>
      <c r="BS197">
        <v>0</v>
      </c>
      <c r="BT197">
        <v>1</v>
      </c>
      <c r="BU197" t="s">
        <v>139</v>
      </c>
      <c r="BV197" t="str">
        <f t="shared" si="197"/>
        <v>0</v>
      </c>
      <c r="BW197" t="str">
        <f t="shared" si="197"/>
        <v>0</v>
      </c>
      <c r="BX197" t="str">
        <f t="shared" si="197"/>
        <v>1</v>
      </c>
      <c r="BY197" t="s">
        <v>23</v>
      </c>
      <c r="BZ197" s="253">
        <f t="shared" si="185"/>
        <v>0</v>
      </c>
      <c r="CA197" s="253">
        <f t="shared" si="186"/>
        <v>92.8</v>
      </c>
      <c r="CB197" s="253">
        <f t="shared" si="187"/>
        <v>0</v>
      </c>
      <c r="CC197" s="253">
        <f t="shared" si="188"/>
        <v>0</v>
      </c>
      <c r="CD197" s="253">
        <f t="shared" si="189"/>
        <v>0</v>
      </c>
      <c r="CE197" s="253">
        <f t="shared" si="190"/>
        <v>0</v>
      </c>
      <c r="CF197" s="253">
        <f t="shared" si="191"/>
        <v>0</v>
      </c>
      <c r="CG197" s="253">
        <f t="shared" si="192"/>
        <v>0</v>
      </c>
      <c r="CH197" s="253">
        <f t="shared" si="193"/>
        <v>0</v>
      </c>
      <c r="CI197" s="253">
        <f t="shared" si="194"/>
        <v>0</v>
      </c>
      <c r="CJ197" s="253">
        <f t="shared" si="195"/>
        <v>0</v>
      </c>
      <c r="CK197" s="253">
        <f t="shared" si="196"/>
        <v>0</v>
      </c>
    </row>
    <row r="198" spans="1:89" ht="20.399999999999999" x14ac:dyDescent="0.3">
      <c r="A198" s="218"/>
      <c r="B198" s="194">
        <v>116</v>
      </c>
      <c r="C198" s="219">
        <v>216011</v>
      </c>
      <c r="D198" s="267">
        <v>21610199</v>
      </c>
      <c r="E198" s="220" t="s">
        <v>204</v>
      </c>
      <c r="F198" s="198" t="s">
        <v>344</v>
      </c>
      <c r="G198" s="198" t="s">
        <v>345</v>
      </c>
      <c r="H198" s="199" t="s">
        <v>18</v>
      </c>
      <c r="I198" s="194"/>
      <c r="J198" s="199" t="s">
        <v>19</v>
      </c>
      <c r="K198" s="200">
        <f t="shared" si="198"/>
        <v>16</v>
      </c>
      <c r="L198" s="221" t="s">
        <v>20</v>
      </c>
      <c r="M198" s="201">
        <v>16</v>
      </c>
      <c r="N198" s="262">
        <f t="shared" si="178"/>
        <v>40</v>
      </c>
      <c r="O198" s="222">
        <v>40</v>
      </c>
      <c r="P198" s="110">
        <f t="shared" si="156"/>
        <v>742.4</v>
      </c>
      <c r="Q198" s="204" t="s">
        <v>139</v>
      </c>
      <c r="R198" s="113">
        <f t="shared" ref="R198:R268" si="199">AH198+AJ198+AL198</f>
        <v>2</v>
      </c>
      <c r="S198" s="114">
        <f t="shared" si="157"/>
        <v>92.8</v>
      </c>
      <c r="T198" s="113">
        <f t="shared" ref="T198:T268" si="200">AN198+AP198+AR198</f>
        <v>6</v>
      </c>
      <c r="U198" s="115">
        <f t="shared" si="158"/>
        <v>278.39999999999998</v>
      </c>
      <c r="V198" s="113">
        <f t="shared" ref="V198:V268" si="201">AT198+AV198+AX198</f>
        <v>4</v>
      </c>
      <c r="W198" s="115">
        <f t="shared" si="159"/>
        <v>185.6</v>
      </c>
      <c r="X198" s="113">
        <f t="shared" ref="X198:X268" si="202">AZ198+BB198+BD198</f>
        <v>4</v>
      </c>
      <c r="Y198" s="115">
        <f t="shared" si="160"/>
        <v>185.6</v>
      </c>
      <c r="Z198" s="116">
        <f t="shared" ref="Z198:Z268" si="203">S198+U198+W198+Y198</f>
        <v>742.4</v>
      </c>
      <c r="AA198" s="117" t="b">
        <f t="shared" ref="AA198:AA268" si="204">K198=(SUM(X198,V198,T198,R198))</f>
        <v>1</v>
      </c>
      <c r="AB198" s="194"/>
      <c r="AC198" s="213"/>
      <c r="AD198" s="109" t="s">
        <v>22</v>
      </c>
      <c r="AE198" s="108" t="s">
        <v>23</v>
      </c>
      <c r="AF198" s="214"/>
      <c r="AG198" s="215"/>
      <c r="AH198" s="210"/>
      <c r="AI198" s="164">
        <f t="shared" si="161"/>
        <v>0</v>
      </c>
      <c r="AJ198" s="223"/>
      <c r="AK198" s="164">
        <f t="shared" si="162"/>
        <v>0</v>
      </c>
      <c r="AL198" s="223">
        <v>2</v>
      </c>
      <c r="AM198" s="164">
        <f t="shared" si="163"/>
        <v>92.8</v>
      </c>
      <c r="AN198" s="223">
        <v>2</v>
      </c>
      <c r="AO198" s="164">
        <f t="shared" si="164"/>
        <v>92.8</v>
      </c>
      <c r="AP198" s="223">
        <v>2</v>
      </c>
      <c r="AQ198" s="164">
        <f t="shared" si="165"/>
        <v>92.8</v>
      </c>
      <c r="AR198" s="223">
        <v>2</v>
      </c>
      <c r="AS198" s="164">
        <f t="shared" si="166"/>
        <v>92.8</v>
      </c>
      <c r="AT198" s="223">
        <v>0</v>
      </c>
      <c r="AU198" s="164">
        <f t="shared" si="167"/>
        <v>0</v>
      </c>
      <c r="AV198" s="223">
        <v>2</v>
      </c>
      <c r="AW198" s="164">
        <f t="shared" si="168"/>
        <v>92.8</v>
      </c>
      <c r="AX198" s="223">
        <v>2</v>
      </c>
      <c r="AY198" s="164">
        <f t="shared" si="169"/>
        <v>92.8</v>
      </c>
      <c r="AZ198" s="223">
        <v>2</v>
      </c>
      <c r="BA198" s="164">
        <f t="shared" si="170"/>
        <v>92.8</v>
      </c>
      <c r="BB198" s="223">
        <v>2</v>
      </c>
      <c r="BC198" s="164">
        <f t="shared" si="171"/>
        <v>92.8</v>
      </c>
      <c r="BD198" s="223">
        <v>0</v>
      </c>
      <c r="BE198" s="164">
        <f t="shared" si="172"/>
        <v>0</v>
      </c>
      <c r="BF198" s="253">
        <f t="shared" si="173"/>
        <v>742.4</v>
      </c>
      <c r="BG198" s="253">
        <f t="shared" si="174"/>
        <v>742.39999999999986</v>
      </c>
      <c r="BH198" s="10" t="b">
        <f t="shared" si="175"/>
        <v>1</v>
      </c>
      <c r="BI198" s="253">
        <f t="shared" si="176"/>
        <v>0</v>
      </c>
      <c r="BJ198" s="250">
        <f t="shared" si="179"/>
        <v>21610199</v>
      </c>
      <c r="BK198" s="251">
        <v>348</v>
      </c>
      <c r="BL198" s="251">
        <v>5</v>
      </c>
      <c r="BM198" s="252">
        <f t="shared" si="180"/>
        <v>2</v>
      </c>
      <c r="BN198" s="252">
        <f t="shared" si="181"/>
        <v>6</v>
      </c>
      <c r="BO198" s="252">
        <f t="shared" si="182"/>
        <v>4</v>
      </c>
      <c r="BP198" s="252">
        <f t="shared" si="183"/>
        <v>4</v>
      </c>
      <c r="BQ198" s="254">
        <f t="shared" si="184"/>
        <v>40</v>
      </c>
      <c r="BR198">
        <f t="shared" si="177"/>
        <v>16</v>
      </c>
      <c r="BS198">
        <v>0</v>
      </c>
      <c r="BT198">
        <v>1</v>
      </c>
      <c r="BU198" t="s">
        <v>139</v>
      </c>
      <c r="BV198" t="str">
        <f t="shared" si="197"/>
        <v>0</v>
      </c>
      <c r="BW198" t="str">
        <f t="shared" si="197"/>
        <v>0</v>
      </c>
      <c r="BX198" t="str">
        <f t="shared" si="197"/>
        <v>1</v>
      </c>
      <c r="BY198" t="s">
        <v>23</v>
      </c>
      <c r="BZ198" s="253">
        <f t="shared" si="185"/>
        <v>0</v>
      </c>
      <c r="CA198" s="253">
        <f t="shared" si="186"/>
        <v>0</v>
      </c>
      <c r="CB198" s="253">
        <f t="shared" si="187"/>
        <v>92.8</v>
      </c>
      <c r="CC198" s="253">
        <f t="shared" si="188"/>
        <v>92.8</v>
      </c>
      <c r="CD198" s="253">
        <f t="shared" si="189"/>
        <v>92.8</v>
      </c>
      <c r="CE198" s="253">
        <f t="shared" si="190"/>
        <v>92.8</v>
      </c>
      <c r="CF198" s="253">
        <f t="shared" si="191"/>
        <v>0</v>
      </c>
      <c r="CG198" s="253">
        <f t="shared" si="192"/>
        <v>92.8</v>
      </c>
      <c r="CH198" s="253">
        <f t="shared" si="193"/>
        <v>92.8</v>
      </c>
      <c r="CI198" s="253">
        <f t="shared" si="194"/>
        <v>92.8</v>
      </c>
      <c r="CJ198" s="253">
        <f t="shared" si="195"/>
        <v>92.8</v>
      </c>
      <c r="CK198" s="253">
        <f t="shared" si="196"/>
        <v>0</v>
      </c>
    </row>
    <row r="199" spans="1:89" ht="20.399999999999999" x14ac:dyDescent="0.3">
      <c r="B199" s="129">
        <v>117</v>
      </c>
      <c r="C199" s="191">
        <v>216011</v>
      </c>
      <c r="D199" s="266">
        <v>21610094</v>
      </c>
      <c r="E199" s="139" t="s">
        <v>205</v>
      </c>
      <c r="F199" s="108" t="s">
        <v>344</v>
      </c>
      <c r="G199" s="108" t="s">
        <v>345</v>
      </c>
      <c r="H199" s="109" t="s">
        <v>18</v>
      </c>
      <c r="I199" s="123"/>
      <c r="J199" s="109" t="s">
        <v>19</v>
      </c>
      <c r="K199" s="111">
        <f t="shared" si="198"/>
        <v>2</v>
      </c>
      <c r="L199" s="140" t="s">
        <v>20</v>
      </c>
      <c r="M199" s="201">
        <v>16</v>
      </c>
      <c r="N199" s="262">
        <f t="shared" si="178"/>
        <v>40</v>
      </c>
      <c r="O199" s="141">
        <v>40</v>
      </c>
      <c r="P199" s="110">
        <f t="shared" ref="P199:P269" si="205">(O199*(M199/100+1))*K199</f>
        <v>92.8</v>
      </c>
      <c r="Q199" s="112" t="s">
        <v>139</v>
      </c>
      <c r="R199" s="113">
        <f t="shared" si="199"/>
        <v>2</v>
      </c>
      <c r="S199" s="114">
        <f t="shared" ref="S199:S269" si="206">R199*(O199*(M199/100+1))</f>
        <v>92.8</v>
      </c>
      <c r="T199" s="113">
        <f t="shared" si="200"/>
        <v>0</v>
      </c>
      <c r="U199" s="115">
        <f t="shared" ref="U199:U269" si="207">T199*(O199*(M199/100+1))</f>
        <v>0</v>
      </c>
      <c r="V199" s="113">
        <f t="shared" si="201"/>
        <v>0</v>
      </c>
      <c r="W199" s="115">
        <f t="shared" ref="W199:W269" si="208">V199*(O199*(M199/100+1))</f>
        <v>0</v>
      </c>
      <c r="X199" s="113">
        <f t="shared" si="202"/>
        <v>0</v>
      </c>
      <c r="Y199" s="115">
        <f t="shared" ref="Y199:Y269" si="209">X199*(O199*(M199/100+1))</f>
        <v>0</v>
      </c>
      <c r="Z199" s="116">
        <f t="shared" si="203"/>
        <v>92.8</v>
      </c>
      <c r="AA199" s="117" t="b">
        <f t="shared" si="204"/>
        <v>1</v>
      </c>
      <c r="AB199" s="123"/>
      <c r="AC199" s="124"/>
      <c r="AD199" s="109" t="s">
        <v>22</v>
      </c>
      <c r="AE199" s="108" t="s">
        <v>23</v>
      </c>
      <c r="AF199" s="125"/>
      <c r="AG199" s="126"/>
      <c r="AH199" s="121">
        <v>0</v>
      </c>
      <c r="AI199" s="164">
        <f t="shared" ref="AI199:AI269" si="210">AH199*(O199*(M199/100+1))</f>
        <v>0</v>
      </c>
      <c r="AJ199" s="22">
        <v>2</v>
      </c>
      <c r="AK199" s="164">
        <f t="shared" ref="AK199:AK269" si="211">AJ199*(O199*(M199/100+1))</f>
        <v>92.8</v>
      </c>
      <c r="AL199" s="22"/>
      <c r="AM199" s="164">
        <f t="shared" ref="AM199:AM269" si="212">AL199*(O199*(M199/100+1))</f>
        <v>0</v>
      </c>
      <c r="AN199" s="22"/>
      <c r="AO199" s="164">
        <f t="shared" ref="AO199:AO269" si="213">AN199*(O199*(M199/100+1))</f>
        <v>0</v>
      </c>
      <c r="AP199" s="22"/>
      <c r="AQ199" s="164">
        <f t="shared" ref="AQ199:AQ269" si="214">AP199*(O199*(M199/100+1))</f>
        <v>0</v>
      </c>
      <c r="AR199" s="22"/>
      <c r="AS199" s="164">
        <f t="shared" ref="AS199:AS269" si="215">AR199*(O199*(M199/100+1))</f>
        <v>0</v>
      </c>
      <c r="AT199" s="22"/>
      <c r="AU199" s="164">
        <f t="shared" ref="AU199:AU269" si="216">AT199*(O199*(M199/100+1))</f>
        <v>0</v>
      </c>
      <c r="AV199" s="22"/>
      <c r="AW199" s="164">
        <f t="shared" ref="AW199:AW269" si="217">AV199*(O199*(M199/100+1))</f>
        <v>0</v>
      </c>
      <c r="AX199" s="22"/>
      <c r="AY199" s="164">
        <f t="shared" ref="AY199:AY269" si="218">AX199*(O199*(M199/100+1))</f>
        <v>0</v>
      </c>
      <c r="AZ199" s="22"/>
      <c r="BA199" s="164">
        <f t="shared" ref="BA199:BA269" si="219">AZ199*(O199*(M199/100+1))</f>
        <v>0</v>
      </c>
      <c r="BB199" s="22"/>
      <c r="BC199" s="164">
        <f t="shared" ref="BC199:BC269" si="220">BB199*(O199*(M199/100+1))</f>
        <v>0</v>
      </c>
      <c r="BD199" s="22"/>
      <c r="BE199" s="164">
        <f t="shared" ref="BE199:BE269" si="221">BD199*(O199*(M199/100+1))</f>
        <v>0</v>
      </c>
      <c r="BF199" s="253">
        <f t="shared" ref="BF199:BF269" si="222">SUM(R199,T199,V199,X199)*(O199*(M199/100+1))</f>
        <v>92.8</v>
      </c>
      <c r="BG199" s="253">
        <f t="shared" ref="BG199:BG269" si="223">SUM(BE199,BC199,BA199,AY199,AW199,AU199,AS199,AQ199,AO199,AM199,AK199,AI199)</f>
        <v>92.8</v>
      </c>
      <c r="BH199" s="10" t="b">
        <f t="shared" ref="BH199:BH269" si="224">BF199=BG199</f>
        <v>1</v>
      </c>
      <c r="BI199" s="253">
        <f t="shared" ref="BI199:BI269" si="225">BF199-BG199</f>
        <v>0</v>
      </c>
      <c r="BJ199" s="250">
        <f t="shared" si="179"/>
        <v>21610094</v>
      </c>
      <c r="BK199" s="251">
        <v>348</v>
      </c>
      <c r="BL199" s="251">
        <v>5</v>
      </c>
      <c r="BM199" s="252">
        <f t="shared" si="180"/>
        <v>2</v>
      </c>
      <c r="BN199" s="252">
        <f t="shared" si="181"/>
        <v>0</v>
      </c>
      <c r="BO199" s="252">
        <f t="shared" si="182"/>
        <v>0</v>
      </c>
      <c r="BP199" s="252">
        <f t="shared" si="183"/>
        <v>0</v>
      </c>
      <c r="BQ199" s="254">
        <f t="shared" si="184"/>
        <v>40</v>
      </c>
      <c r="BR199">
        <f t="shared" ref="BR199:BR269" si="226">M199</f>
        <v>16</v>
      </c>
      <c r="BS199">
        <v>0</v>
      </c>
      <c r="BT199">
        <v>1</v>
      </c>
      <c r="BU199" t="s">
        <v>139</v>
      </c>
      <c r="BV199" t="str">
        <f t="shared" si="197"/>
        <v>0</v>
      </c>
      <c r="BW199" t="str">
        <f t="shared" si="197"/>
        <v>0</v>
      </c>
      <c r="BX199" t="str">
        <f t="shared" si="197"/>
        <v>1</v>
      </c>
      <c r="BY199" t="s">
        <v>23</v>
      </c>
      <c r="BZ199" s="253">
        <f t="shared" si="185"/>
        <v>0</v>
      </c>
      <c r="CA199" s="253">
        <f t="shared" si="186"/>
        <v>92.8</v>
      </c>
      <c r="CB199" s="253">
        <f t="shared" si="187"/>
        <v>0</v>
      </c>
      <c r="CC199" s="253">
        <f t="shared" si="188"/>
        <v>0</v>
      </c>
      <c r="CD199" s="253">
        <f t="shared" si="189"/>
        <v>0</v>
      </c>
      <c r="CE199" s="253">
        <f t="shared" si="190"/>
        <v>0</v>
      </c>
      <c r="CF199" s="253">
        <f t="shared" si="191"/>
        <v>0</v>
      </c>
      <c r="CG199" s="253">
        <f t="shared" si="192"/>
        <v>0</v>
      </c>
      <c r="CH199" s="253">
        <f t="shared" si="193"/>
        <v>0</v>
      </c>
      <c r="CI199" s="253">
        <f t="shared" si="194"/>
        <v>0</v>
      </c>
      <c r="CJ199" s="253">
        <f t="shared" si="195"/>
        <v>0</v>
      </c>
      <c r="CK199" s="253">
        <f t="shared" si="196"/>
        <v>0</v>
      </c>
    </row>
    <row r="200" spans="1:89" ht="20.399999999999999" x14ac:dyDescent="0.3">
      <c r="A200" s="218"/>
      <c r="B200" s="194">
        <v>117</v>
      </c>
      <c r="C200" s="219">
        <v>216011</v>
      </c>
      <c r="D200" s="267">
        <v>21610094</v>
      </c>
      <c r="E200" s="220" t="s">
        <v>205</v>
      </c>
      <c r="F200" s="198" t="s">
        <v>344</v>
      </c>
      <c r="G200" s="198" t="s">
        <v>345</v>
      </c>
      <c r="H200" s="199" t="s">
        <v>18</v>
      </c>
      <c r="I200" s="194"/>
      <c r="J200" s="199" t="s">
        <v>19</v>
      </c>
      <c r="K200" s="200">
        <f t="shared" si="198"/>
        <v>16</v>
      </c>
      <c r="L200" s="221" t="s">
        <v>20</v>
      </c>
      <c r="M200" s="201">
        <v>16</v>
      </c>
      <c r="N200" s="262">
        <f t="shared" ref="N200:N270" si="227">ROUND(O200,2)</f>
        <v>38</v>
      </c>
      <c r="O200" s="222">
        <v>38</v>
      </c>
      <c r="P200" s="110">
        <f t="shared" si="205"/>
        <v>705.28</v>
      </c>
      <c r="Q200" s="204" t="s">
        <v>139</v>
      </c>
      <c r="R200" s="113">
        <f t="shared" si="199"/>
        <v>2</v>
      </c>
      <c r="S200" s="114">
        <f t="shared" si="206"/>
        <v>88.16</v>
      </c>
      <c r="T200" s="113">
        <f t="shared" si="200"/>
        <v>6</v>
      </c>
      <c r="U200" s="115">
        <f t="shared" si="207"/>
        <v>264.48</v>
      </c>
      <c r="V200" s="113">
        <f t="shared" si="201"/>
        <v>4</v>
      </c>
      <c r="W200" s="115">
        <f t="shared" si="208"/>
        <v>176.32</v>
      </c>
      <c r="X200" s="113">
        <f t="shared" si="202"/>
        <v>4</v>
      </c>
      <c r="Y200" s="115">
        <f t="shared" si="209"/>
        <v>176.32</v>
      </c>
      <c r="Z200" s="116">
        <f t="shared" si="203"/>
        <v>705.28</v>
      </c>
      <c r="AA200" s="117" t="b">
        <f t="shared" si="204"/>
        <v>1</v>
      </c>
      <c r="AB200" s="194"/>
      <c r="AC200" s="213"/>
      <c r="AD200" s="109" t="s">
        <v>22</v>
      </c>
      <c r="AE200" s="108" t="s">
        <v>23</v>
      </c>
      <c r="AF200" s="214"/>
      <c r="AG200" s="215"/>
      <c r="AH200" s="210"/>
      <c r="AI200" s="164">
        <f t="shared" si="210"/>
        <v>0</v>
      </c>
      <c r="AJ200" s="223"/>
      <c r="AK200" s="164">
        <f t="shared" si="211"/>
        <v>0</v>
      </c>
      <c r="AL200" s="223">
        <v>2</v>
      </c>
      <c r="AM200" s="164">
        <f t="shared" si="212"/>
        <v>88.16</v>
      </c>
      <c r="AN200" s="223">
        <v>2</v>
      </c>
      <c r="AO200" s="164">
        <f t="shared" si="213"/>
        <v>88.16</v>
      </c>
      <c r="AP200" s="223">
        <v>2</v>
      </c>
      <c r="AQ200" s="164">
        <f t="shared" si="214"/>
        <v>88.16</v>
      </c>
      <c r="AR200" s="223">
        <v>2</v>
      </c>
      <c r="AS200" s="164">
        <f t="shared" si="215"/>
        <v>88.16</v>
      </c>
      <c r="AT200" s="223">
        <v>0</v>
      </c>
      <c r="AU200" s="164">
        <f t="shared" si="216"/>
        <v>0</v>
      </c>
      <c r="AV200" s="223">
        <v>2</v>
      </c>
      <c r="AW200" s="164">
        <f t="shared" si="217"/>
        <v>88.16</v>
      </c>
      <c r="AX200" s="223">
        <v>2</v>
      </c>
      <c r="AY200" s="164">
        <f t="shared" si="218"/>
        <v>88.16</v>
      </c>
      <c r="AZ200" s="223">
        <v>2</v>
      </c>
      <c r="BA200" s="164">
        <f t="shared" si="219"/>
        <v>88.16</v>
      </c>
      <c r="BB200" s="223">
        <v>2</v>
      </c>
      <c r="BC200" s="164">
        <f t="shared" si="220"/>
        <v>88.16</v>
      </c>
      <c r="BD200" s="223">
        <v>0</v>
      </c>
      <c r="BE200" s="164">
        <f t="shared" si="221"/>
        <v>0</v>
      </c>
      <c r="BF200" s="253">
        <f t="shared" si="222"/>
        <v>705.28</v>
      </c>
      <c r="BG200" s="253">
        <f t="shared" si="223"/>
        <v>705.27999999999986</v>
      </c>
      <c r="BH200" s="10" t="b">
        <f t="shared" si="224"/>
        <v>1</v>
      </c>
      <c r="BI200" s="253">
        <f t="shared" si="225"/>
        <v>0</v>
      </c>
      <c r="BJ200" s="250">
        <f t="shared" ref="BJ200:BJ270" si="228">D200</f>
        <v>21610094</v>
      </c>
      <c r="BK200" s="251">
        <v>348</v>
      </c>
      <c r="BL200" s="251">
        <v>5</v>
      </c>
      <c r="BM200" s="252">
        <f t="shared" ref="BM200:BM270" si="229">R200</f>
        <v>2</v>
      </c>
      <c r="BN200" s="252">
        <f t="shared" ref="BN200:BN270" si="230">T200</f>
        <v>6</v>
      </c>
      <c r="BO200" s="252">
        <f t="shared" ref="BO200:BO270" si="231">V200</f>
        <v>4</v>
      </c>
      <c r="BP200" s="252">
        <f t="shared" ref="BP200:BP270" si="232">X200</f>
        <v>4</v>
      </c>
      <c r="BQ200" s="254">
        <f t="shared" ref="BQ200:BR270" si="233">N200</f>
        <v>38</v>
      </c>
      <c r="BR200">
        <f t="shared" si="226"/>
        <v>16</v>
      </c>
      <c r="BS200">
        <v>0</v>
      </c>
      <c r="BT200">
        <v>1</v>
      </c>
      <c r="BU200" t="s">
        <v>139</v>
      </c>
      <c r="BV200" t="str">
        <f t="shared" si="197"/>
        <v>0</v>
      </c>
      <c r="BW200" t="str">
        <f t="shared" si="197"/>
        <v>0</v>
      </c>
      <c r="BX200" t="str">
        <f t="shared" si="197"/>
        <v>1</v>
      </c>
      <c r="BY200" t="s">
        <v>23</v>
      </c>
      <c r="BZ200" s="253">
        <f t="shared" ref="BZ200:BZ270" si="234">AI200</f>
        <v>0</v>
      </c>
      <c r="CA200" s="253">
        <f t="shared" ref="CA200:CA270" si="235">AK200</f>
        <v>0</v>
      </c>
      <c r="CB200" s="253">
        <f t="shared" ref="CB200:CB270" si="236">AM200</f>
        <v>88.16</v>
      </c>
      <c r="CC200" s="253">
        <f t="shared" ref="CC200:CC270" si="237">AO200</f>
        <v>88.16</v>
      </c>
      <c r="CD200" s="253">
        <f t="shared" ref="CD200:CD270" si="238">AQ200</f>
        <v>88.16</v>
      </c>
      <c r="CE200" s="253">
        <f t="shared" ref="CE200:CE270" si="239">AS200</f>
        <v>88.16</v>
      </c>
      <c r="CF200" s="253">
        <f t="shared" ref="CF200:CF270" si="240">AU200</f>
        <v>0</v>
      </c>
      <c r="CG200" s="253">
        <f t="shared" ref="CG200:CG270" si="241">AW200</f>
        <v>88.16</v>
      </c>
      <c r="CH200" s="253">
        <f t="shared" ref="CH200:CH270" si="242">AY200</f>
        <v>88.16</v>
      </c>
      <c r="CI200" s="253">
        <f t="shared" ref="CI200:CI270" si="243">BA200</f>
        <v>88.16</v>
      </c>
      <c r="CJ200" s="253">
        <f t="shared" ref="CJ200:CJ270" si="244">BC200</f>
        <v>88.16</v>
      </c>
      <c r="CK200" s="253">
        <f t="shared" ref="CK200:CK270" si="245">BE200</f>
        <v>0</v>
      </c>
    </row>
    <row r="201" spans="1:89" ht="20.399999999999999" x14ac:dyDescent="0.3">
      <c r="B201" s="129">
        <v>118</v>
      </c>
      <c r="C201" s="191">
        <v>216011</v>
      </c>
      <c r="D201" s="268">
        <v>21610113</v>
      </c>
      <c r="E201" s="145" t="s">
        <v>221</v>
      </c>
      <c r="F201" s="108" t="s">
        <v>344</v>
      </c>
      <c r="G201" s="108" t="s">
        <v>345</v>
      </c>
      <c r="H201" s="109" t="s">
        <v>18</v>
      </c>
      <c r="I201" s="123"/>
      <c r="J201" s="109" t="s">
        <v>19</v>
      </c>
      <c r="K201" s="111">
        <f t="shared" si="198"/>
        <v>2</v>
      </c>
      <c r="L201" s="142" t="s">
        <v>208</v>
      </c>
      <c r="M201" s="201">
        <v>16</v>
      </c>
      <c r="N201" s="262">
        <f t="shared" si="227"/>
        <v>224</v>
      </c>
      <c r="O201" s="141">
        <v>224</v>
      </c>
      <c r="P201" s="110">
        <f t="shared" si="205"/>
        <v>519.67999999999995</v>
      </c>
      <c r="Q201" s="112" t="s">
        <v>139</v>
      </c>
      <c r="R201" s="113">
        <f t="shared" si="199"/>
        <v>2</v>
      </c>
      <c r="S201" s="114">
        <f t="shared" si="206"/>
        <v>519.67999999999995</v>
      </c>
      <c r="T201" s="113">
        <f t="shared" si="200"/>
        <v>0</v>
      </c>
      <c r="U201" s="115">
        <f t="shared" si="207"/>
        <v>0</v>
      </c>
      <c r="V201" s="113">
        <f t="shared" si="201"/>
        <v>0</v>
      </c>
      <c r="W201" s="115">
        <f t="shared" si="208"/>
        <v>0</v>
      </c>
      <c r="X201" s="113">
        <f t="shared" si="202"/>
        <v>0</v>
      </c>
      <c r="Y201" s="115">
        <f t="shared" si="209"/>
        <v>0</v>
      </c>
      <c r="Z201" s="116">
        <f t="shared" si="203"/>
        <v>519.67999999999995</v>
      </c>
      <c r="AA201" s="117" t="b">
        <f t="shared" si="204"/>
        <v>1</v>
      </c>
      <c r="AB201" s="123"/>
      <c r="AC201" s="124"/>
      <c r="AD201" s="109" t="s">
        <v>22</v>
      </c>
      <c r="AE201" s="108" t="s">
        <v>23</v>
      </c>
      <c r="AF201" s="125"/>
      <c r="AG201" s="126"/>
      <c r="AH201" s="121">
        <v>0</v>
      </c>
      <c r="AI201" s="164">
        <f t="shared" si="210"/>
        <v>0</v>
      </c>
      <c r="AJ201" s="22">
        <v>2</v>
      </c>
      <c r="AK201" s="164">
        <f t="shared" si="211"/>
        <v>519.67999999999995</v>
      </c>
      <c r="AL201" s="22"/>
      <c r="AM201" s="164">
        <f t="shared" si="212"/>
        <v>0</v>
      </c>
      <c r="AN201" s="22"/>
      <c r="AO201" s="164">
        <f t="shared" si="213"/>
        <v>0</v>
      </c>
      <c r="AP201" s="22"/>
      <c r="AQ201" s="164">
        <f t="shared" si="214"/>
        <v>0</v>
      </c>
      <c r="AR201" s="22"/>
      <c r="AS201" s="164">
        <f t="shared" si="215"/>
        <v>0</v>
      </c>
      <c r="AT201" s="22"/>
      <c r="AU201" s="164">
        <f t="shared" si="216"/>
        <v>0</v>
      </c>
      <c r="AV201" s="22"/>
      <c r="AW201" s="164">
        <f t="shared" si="217"/>
        <v>0</v>
      </c>
      <c r="AX201" s="22"/>
      <c r="AY201" s="164">
        <f t="shared" si="218"/>
        <v>0</v>
      </c>
      <c r="AZ201" s="22"/>
      <c r="BA201" s="164">
        <f t="shared" si="219"/>
        <v>0</v>
      </c>
      <c r="BB201" s="22"/>
      <c r="BC201" s="164">
        <f t="shared" si="220"/>
        <v>0</v>
      </c>
      <c r="BD201" s="22"/>
      <c r="BE201" s="164">
        <f t="shared" si="221"/>
        <v>0</v>
      </c>
      <c r="BF201" s="253">
        <f t="shared" si="222"/>
        <v>519.67999999999995</v>
      </c>
      <c r="BG201" s="253">
        <f t="shared" si="223"/>
        <v>519.67999999999995</v>
      </c>
      <c r="BH201" s="10" t="b">
        <f t="shared" si="224"/>
        <v>1</v>
      </c>
      <c r="BI201" s="253">
        <f t="shared" si="225"/>
        <v>0</v>
      </c>
      <c r="BJ201" s="250">
        <f t="shared" si="228"/>
        <v>21610113</v>
      </c>
      <c r="BK201" s="251">
        <v>348</v>
      </c>
      <c r="BL201" s="251">
        <v>5</v>
      </c>
      <c r="BM201" s="252">
        <f t="shared" si="229"/>
        <v>2</v>
      </c>
      <c r="BN201" s="252">
        <f t="shared" si="230"/>
        <v>0</v>
      </c>
      <c r="BO201" s="252">
        <f t="shared" si="231"/>
        <v>0</v>
      </c>
      <c r="BP201" s="252">
        <f t="shared" si="232"/>
        <v>0</v>
      </c>
      <c r="BQ201" s="254">
        <f t="shared" si="233"/>
        <v>224</v>
      </c>
      <c r="BR201">
        <f t="shared" si="226"/>
        <v>16</v>
      </c>
      <c r="BS201">
        <v>0</v>
      </c>
      <c r="BT201">
        <v>1</v>
      </c>
      <c r="BU201" t="s">
        <v>139</v>
      </c>
      <c r="BV201" t="str">
        <f t="shared" si="197"/>
        <v>0</v>
      </c>
      <c r="BW201" t="str">
        <f t="shared" si="197"/>
        <v>0</v>
      </c>
      <c r="BX201" t="str">
        <f t="shared" si="197"/>
        <v>1</v>
      </c>
      <c r="BY201" t="s">
        <v>23</v>
      </c>
      <c r="BZ201" s="253">
        <f t="shared" si="234"/>
        <v>0</v>
      </c>
      <c r="CA201" s="253">
        <f t="shared" si="235"/>
        <v>519.67999999999995</v>
      </c>
      <c r="CB201" s="253">
        <f t="shared" si="236"/>
        <v>0</v>
      </c>
      <c r="CC201" s="253">
        <f t="shared" si="237"/>
        <v>0</v>
      </c>
      <c r="CD201" s="253">
        <f t="shared" si="238"/>
        <v>0</v>
      </c>
      <c r="CE201" s="253">
        <f t="shared" si="239"/>
        <v>0</v>
      </c>
      <c r="CF201" s="253">
        <f t="shared" si="240"/>
        <v>0</v>
      </c>
      <c r="CG201" s="253">
        <f t="shared" si="241"/>
        <v>0</v>
      </c>
      <c r="CH201" s="253">
        <f t="shared" si="242"/>
        <v>0</v>
      </c>
      <c r="CI201" s="253">
        <f t="shared" si="243"/>
        <v>0</v>
      </c>
      <c r="CJ201" s="253">
        <f t="shared" si="244"/>
        <v>0</v>
      </c>
      <c r="CK201" s="253">
        <f t="shared" si="245"/>
        <v>0</v>
      </c>
    </row>
    <row r="202" spans="1:89" ht="20.399999999999999" x14ac:dyDescent="0.3">
      <c r="A202" s="218"/>
      <c r="B202" s="194">
        <v>118</v>
      </c>
      <c r="C202" s="219">
        <v>216011</v>
      </c>
      <c r="D202" s="267">
        <v>21610113</v>
      </c>
      <c r="E202" s="220" t="s">
        <v>221</v>
      </c>
      <c r="F202" s="198" t="s">
        <v>344</v>
      </c>
      <c r="G202" s="198" t="s">
        <v>345</v>
      </c>
      <c r="H202" s="199" t="s">
        <v>18</v>
      </c>
      <c r="I202" s="194"/>
      <c r="J202" s="199" t="s">
        <v>19</v>
      </c>
      <c r="K202" s="200">
        <f t="shared" si="198"/>
        <v>4</v>
      </c>
      <c r="L202" s="224" t="s">
        <v>208</v>
      </c>
      <c r="M202" s="201">
        <v>16</v>
      </c>
      <c r="N202" s="262">
        <f t="shared" si="227"/>
        <v>160</v>
      </c>
      <c r="O202" s="222">
        <v>160</v>
      </c>
      <c r="P202" s="110">
        <f t="shared" si="205"/>
        <v>742.4</v>
      </c>
      <c r="Q202" s="204" t="s">
        <v>139</v>
      </c>
      <c r="R202" s="113">
        <f t="shared" si="199"/>
        <v>2</v>
      </c>
      <c r="S202" s="114">
        <f t="shared" si="206"/>
        <v>371.2</v>
      </c>
      <c r="T202" s="113">
        <f t="shared" si="200"/>
        <v>2</v>
      </c>
      <c r="U202" s="115">
        <f t="shared" si="207"/>
        <v>371.2</v>
      </c>
      <c r="V202" s="113">
        <f t="shared" si="201"/>
        <v>0</v>
      </c>
      <c r="W202" s="115">
        <f t="shared" si="208"/>
        <v>0</v>
      </c>
      <c r="X202" s="113">
        <f t="shared" si="202"/>
        <v>0</v>
      </c>
      <c r="Y202" s="115">
        <f t="shared" si="209"/>
        <v>0</v>
      </c>
      <c r="Z202" s="116">
        <f t="shared" si="203"/>
        <v>742.4</v>
      </c>
      <c r="AA202" s="117" t="b">
        <f t="shared" si="204"/>
        <v>1</v>
      </c>
      <c r="AB202" s="194"/>
      <c r="AC202" s="213"/>
      <c r="AD202" s="109" t="s">
        <v>22</v>
      </c>
      <c r="AE202" s="108" t="s">
        <v>23</v>
      </c>
      <c r="AF202" s="214"/>
      <c r="AG202" s="215"/>
      <c r="AH202" s="210"/>
      <c r="AI202" s="164">
        <f t="shared" si="210"/>
        <v>0</v>
      </c>
      <c r="AJ202" s="223"/>
      <c r="AK202" s="164">
        <f t="shared" si="211"/>
        <v>0</v>
      </c>
      <c r="AL202" s="223">
        <v>2</v>
      </c>
      <c r="AM202" s="164">
        <f t="shared" si="212"/>
        <v>371.2</v>
      </c>
      <c r="AN202" s="223">
        <v>2</v>
      </c>
      <c r="AO202" s="164">
        <f t="shared" si="213"/>
        <v>371.2</v>
      </c>
      <c r="AP202" s="223">
        <v>0</v>
      </c>
      <c r="AQ202" s="164">
        <f t="shared" si="214"/>
        <v>0</v>
      </c>
      <c r="AR202" s="223">
        <v>0</v>
      </c>
      <c r="AS202" s="164">
        <f t="shared" si="215"/>
        <v>0</v>
      </c>
      <c r="AT202" s="223">
        <v>0</v>
      </c>
      <c r="AU202" s="164">
        <f t="shared" si="216"/>
        <v>0</v>
      </c>
      <c r="AV202" s="223">
        <v>0</v>
      </c>
      <c r="AW202" s="164">
        <f t="shared" si="217"/>
        <v>0</v>
      </c>
      <c r="AX202" s="223">
        <v>0</v>
      </c>
      <c r="AY202" s="164">
        <f t="shared" si="218"/>
        <v>0</v>
      </c>
      <c r="AZ202" s="223">
        <v>0</v>
      </c>
      <c r="BA202" s="164">
        <f t="shared" si="219"/>
        <v>0</v>
      </c>
      <c r="BB202" s="223">
        <v>0</v>
      </c>
      <c r="BC202" s="164">
        <f t="shared" si="220"/>
        <v>0</v>
      </c>
      <c r="BD202" s="223">
        <v>0</v>
      </c>
      <c r="BE202" s="164">
        <f t="shared" si="221"/>
        <v>0</v>
      </c>
      <c r="BF202" s="253">
        <f t="shared" si="222"/>
        <v>742.4</v>
      </c>
      <c r="BG202" s="253">
        <f t="shared" si="223"/>
        <v>742.4</v>
      </c>
      <c r="BH202" s="10" t="b">
        <f t="shared" si="224"/>
        <v>1</v>
      </c>
      <c r="BI202" s="253">
        <f t="shared" si="225"/>
        <v>0</v>
      </c>
      <c r="BJ202" s="250">
        <f t="shared" si="228"/>
        <v>21610113</v>
      </c>
      <c r="BK202" s="251">
        <v>348</v>
      </c>
      <c r="BL202" s="251">
        <v>5</v>
      </c>
      <c r="BM202" s="252">
        <f t="shared" si="229"/>
        <v>2</v>
      </c>
      <c r="BN202" s="252">
        <f t="shared" si="230"/>
        <v>2</v>
      </c>
      <c r="BO202" s="252">
        <f t="shared" si="231"/>
        <v>0</v>
      </c>
      <c r="BP202" s="252">
        <f t="shared" si="232"/>
        <v>0</v>
      </c>
      <c r="BQ202" s="254">
        <f t="shared" si="233"/>
        <v>160</v>
      </c>
      <c r="BR202">
        <f t="shared" si="226"/>
        <v>16</v>
      </c>
      <c r="BS202">
        <v>0</v>
      </c>
      <c r="BT202">
        <v>1</v>
      </c>
      <c r="BU202" t="s">
        <v>139</v>
      </c>
      <c r="BV202" t="str">
        <f t="shared" si="197"/>
        <v>0</v>
      </c>
      <c r="BW202" t="str">
        <f t="shared" si="197"/>
        <v>0</v>
      </c>
      <c r="BX202" t="str">
        <f t="shared" si="197"/>
        <v>1</v>
      </c>
      <c r="BY202" t="s">
        <v>23</v>
      </c>
      <c r="BZ202" s="253">
        <f t="shared" si="234"/>
        <v>0</v>
      </c>
      <c r="CA202" s="253">
        <f t="shared" si="235"/>
        <v>0</v>
      </c>
      <c r="CB202" s="253">
        <f t="shared" si="236"/>
        <v>371.2</v>
      </c>
      <c r="CC202" s="253">
        <f t="shared" si="237"/>
        <v>371.2</v>
      </c>
      <c r="CD202" s="253">
        <f t="shared" si="238"/>
        <v>0</v>
      </c>
      <c r="CE202" s="253">
        <f t="shared" si="239"/>
        <v>0</v>
      </c>
      <c r="CF202" s="253">
        <f t="shared" si="240"/>
        <v>0</v>
      </c>
      <c r="CG202" s="253">
        <f t="shared" si="241"/>
        <v>0</v>
      </c>
      <c r="CH202" s="253">
        <f t="shared" si="242"/>
        <v>0</v>
      </c>
      <c r="CI202" s="253">
        <f t="shared" si="243"/>
        <v>0</v>
      </c>
      <c r="CJ202" s="253">
        <f t="shared" si="244"/>
        <v>0</v>
      </c>
      <c r="CK202" s="253">
        <f t="shared" si="245"/>
        <v>0</v>
      </c>
    </row>
    <row r="203" spans="1:89" ht="20.399999999999999" x14ac:dyDescent="0.3">
      <c r="B203" s="129">
        <v>119</v>
      </c>
      <c r="C203" s="191">
        <v>217011</v>
      </c>
      <c r="D203" s="269">
        <v>21110175</v>
      </c>
      <c r="E203" s="193" t="s">
        <v>222</v>
      </c>
      <c r="F203" s="108" t="s">
        <v>344</v>
      </c>
      <c r="G203" s="108" t="s">
        <v>345</v>
      </c>
      <c r="H203" s="109" t="s">
        <v>18</v>
      </c>
      <c r="I203" s="123"/>
      <c r="J203" s="109" t="s">
        <v>19</v>
      </c>
      <c r="K203" s="111">
        <f t="shared" si="198"/>
        <v>0</v>
      </c>
      <c r="L203" s="140" t="s">
        <v>20</v>
      </c>
      <c r="M203" s="201">
        <v>0</v>
      </c>
      <c r="N203" s="262">
        <f t="shared" si="227"/>
        <v>21</v>
      </c>
      <c r="O203" s="147">
        <v>21</v>
      </c>
      <c r="P203" s="110">
        <f t="shared" si="205"/>
        <v>0</v>
      </c>
      <c r="Q203" s="112" t="s">
        <v>139</v>
      </c>
      <c r="R203" s="113">
        <f t="shared" si="199"/>
        <v>0</v>
      </c>
      <c r="S203" s="114">
        <f t="shared" si="206"/>
        <v>0</v>
      </c>
      <c r="T203" s="113">
        <f t="shared" si="200"/>
        <v>0</v>
      </c>
      <c r="U203" s="115">
        <f t="shared" si="207"/>
        <v>0</v>
      </c>
      <c r="V203" s="113">
        <f t="shared" si="201"/>
        <v>0</v>
      </c>
      <c r="W203" s="115">
        <f t="shared" si="208"/>
        <v>0</v>
      </c>
      <c r="X203" s="113">
        <f t="shared" si="202"/>
        <v>0</v>
      </c>
      <c r="Y203" s="115">
        <f t="shared" si="209"/>
        <v>0</v>
      </c>
      <c r="Z203" s="116">
        <f t="shared" si="203"/>
        <v>0</v>
      </c>
      <c r="AA203" s="117" t="b">
        <f t="shared" si="204"/>
        <v>1</v>
      </c>
      <c r="AB203" s="123"/>
      <c r="AC203" s="124"/>
      <c r="AD203" s="109" t="s">
        <v>22</v>
      </c>
      <c r="AE203" s="108" t="s">
        <v>23</v>
      </c>
      <c r="AF203" s="125"/>
      <c r="AG203" s="126"/>
      <c r="AH203" s="121">
        <v>0</v>
      </c>
      <c r="AI203" s="164">
        <f t="shared" si="210"/>
        <v>0</v>
      </c>
      <c r="AJ203" s="22">
        <v>0</v>
      </c>
      <c r="AK203" s="164">
        <f t="shared" si="211"/>
        <v>0</v>
      </c>
      <c r="AL203" s="22">
        <v>0</v>
      </c>
      <c r="AM203" s="164">
        <f t="shared" si="212"/>
        <v>0</v>
      </c>
      <c r="AN203" s="22">
        <v>0</v>
      </c>
      <c r="AO203" s="164">
        <f t="shared" si="213"/>
        <v>0</v>
      </c>
      <c r="AP203" s="22">
        <v>0</v>
      </c>
      <c r="AQ203" s="164">
        <f t="shared" si="214"/>
        <v>0</v>
      </c>
      <c r="AR203" s="22">
        <v>0</v>
      </c>
      <c r="AS203" s="164">
        <f t="shared" si="215"/>
        <v>0</v>
      </c>
      <c r="AT203" s="22">
        <v>0</v>
      </c>
      <c r="AU203" s="164">
        <f t="shared" si="216"/>
        <v>0</v>
      </c>
      <c r="AV203" s="22">
        <v>0</v>
      </c>
      <c r="AW203" s="164">
        <f t="shared" si="217"/>
        <v>0</v>
      </c>
      <c r="AX203" s="22">
        <v>0</v>
      </c>
      <c r="AY203" s="164">
        <f t="shared" si="218"/>
        <v>0</v>
      </c>
      <c r="AZ203" s="22">
        <v>0</v>
      </c>
      <c r="BA203" s="164">
        <f t="shared" si="219"/>
        <v>0</v>
      </c>
      <c r="BB203" s="22">
        <v>0</v>
      </c>
      <c r="BC203" s="164">
        <f t="shared" si="220"/>
        <v>0</v>
      </c>
      <c r="BD203" s="22">
        <v>0</v>
      </c>
      <c r="BE203" s="164">
        <f t="shared" si="221"/>
        <v>0</v>
      </c>
      <c r="BF203" s="253">
        <f t="shared" si="222"/>
        <v>0</v>
      </c>
      <c r="BG203" s="253">
        <f t="shared" si="223"/>
        <v>0</v>
      </c>
      <c r="BH203" s="10" t="b">
        <f t="shared" si="224"/>
        <v>1</v>
      </c>
      <c r="BI203" s="253">
        <f t="shared" si="225"/>
        <v>0</v>
      </c>
      <c r="BJ203" s="250">
        <f t="shared" si="228"/>
        <v>21110175</v>
      </c>
      <c r="BK203" s="251">
        <v>348</v>
      </c>
      <c r="BL203" s="251">
        <v>5</v>
      </c>
      <c r="BM203" s="252">
        <f t="shared" si="229"/>
        <v>0</v>
      </c>
      <c r="BN203" s="252">
        <f t="shared" si="230"/>
        <v>0</v>
      </c>
      <c r="BO203" s="252">
        <f t="shared" si="231"/>
        <v>0</v>
      </c>
      <c r="BP203" s="252">
        <f t="shared" si="232"/>
        <v>0</v>
      </c>
      <c r="BQ203" s="254">
        <f t="shared" si="233"/>
        <v>21</v>
      </c>
      <c r="BR203">
        <f t="shared" si="226"/>
        <v>0</v>
      </c>
      <c r="BS203">
        <v>0</v>
      </c>
      <c r="BT203">
        <v>1</v>
      </c>
      <c r="BU203" t="s">
        <v>139</v>
      </c>
      <c r="BV203" t="str">
        <f t="shared" si="197"/>
        <v>0</v>
      </c>
      <c r="BW203" t="str">
        <f t="shared" si="197"/>
        <v>0</v>
      </c>
      <c r="BX203" t="str">
        <f t="shared" si="197"/>
        <v>1</v>
      </c>
      <c r="BY203" t="s">
        <v>23</v>
      </c>
      <c r="BZ203" s="253">
        <f t="shared" si="234"/>
        <v>0</v>
      </c>
      <c r="CA203" s="253">
        <f t="shared" si="235"/>
        <v>0</v>
      </c>
      <c r="CB203" s="253">
        <f t="shared" si="236"/>
        <v>0</v>
      </c>
      <c r="CC203" s="253">
        <f t="shared" si="237"/>
        <v>0</v>
      </c>
      <c r="CD203" s="253">
        <f t="shared" si="238"/>
        <v>0</v>
      </c>
      <c r="CE203" s="253">
        <f t="shared" si="239"/>
        <v>0</v>
      </c>
      <c r="CF203" s="253">
        <f t="shared" si="240"/>
        <v>0</v>
      </c>
      <c r="CG203" s="253">
        <f t="shared" si="241"/>
        <v>0</v>
      </c>
      <c r="CH203" s="253">
        <f t="shared" si="242"/>
        <v>0</v>
      </c>
      <c r="CI203" s="253">
        <f t="shared" si="243"/>
        <v>0</v>
      </c>
      <c r="CJ203" s="253">
        <f t="shared" si="244"/>
        <v>0</v>
      </c>
      <c r="CK203" s="253">
        <f t="shared" si="245"/>
        <v>0</v>
      </c>
    </row>
    <row r="204" spans="1:89" ht="20.399999999999999" x14ac:dyDescent="0.3">
      <c r="B204" s="129">
        <v>120</v>
      </c>
      <c r="C204" s="191">
        <v>217011</v>
      </c>
      <c r="D204" s="269">
        <v>21110176</v>
      </c>
      <c r="E204" s="193" t="s">
        <v>223</v>
      </c>
      <c r="F204" s="108" t="s">
        <v>344</v>
      </c>
      <c r="G204" s="108" t="s">
        <v>345</v>
      </c>
      <c r="H204" s="109" t="s">
        <v>18</v>
      </c>
      <c r="I204" s="110"/>
      <c r="J204" s="109" t="s">
        <v>19</v>
      </c>
      <c r="K204" s="111">
        <f t="shared" si="198"/>
        <v>0</v>
      </c>
      <c r="L204" s="140" t="s">
        <v>20</v>
      </c>
      <c r="M204" s="104">
        <v>0</v>
      </c>
      <c r="N204" s="262">
        <f t="shared" si="227"/>
        <v>23</v>
      </c>
      <c r="O204" s="147">
        <v>23</v>
      </c>
      <c r="P204" s="110">
        <f t="shared" si="205"/>
        <v>0</v>
      </c>
      <c r="Q204" s="112" t="s">
        <v>139</v>
      </c>
      <c r="R204" s="113">
        <f t="shared" si="199"/>
        <v>0</v>
      </c>
      <c r="S204" s="114">
        <f t="shared" si="206"/>
        <v>0</v>
      </c>
      <c r="T204" s="113">
        <f t="shared" si="200"/>
        <v>0</v>
      </c>
      <c r="U204" s="115">
        <f t="shared" si="207"/>
        <v>0</v>
      </c>
      <c r="V204" s="113">
        <f t="shared" si="201"/>
        <v>0</v>
      </c>
      <c r="W204" s="115">
        <f t="shared" si="208"/>
        <v>0</v>
      </c>
      <c r="X204" s="113">
        <f t="shared" si="202"/>
        <v>0</v>
      </c>
      <c r="Y204" s="115">
        <f t="shared" si="209"/>
        <v>0</v>
      </c>
      <c r="Z204" s="116">
        <f t="shared" si="203"/>
        <v>0</v>
      </c>
      <c r="AA204" s="117" t="b">
        <f t="shared" si="204"/>
        <v>1</v>
      </c>
      <c r="AB204" s="109"/>
      <c r="AC204" s="122"/>
      <c r="AD204" s="109" t="s">
        <v>22</v>
      </c>
      <c r="AE204" s="108" t="s">
        <v>23</v>
      </c>
      <c r="AF204" s="119"/>
      <c r="AG204" s="120"/>
      <c r="AH204" s="121">
        <v>0</v>
      </c>
      <c r="AI204" s="164">
        <f t="shared" si="210"/>
        <v>0</v>
      </c>
      <c r="AJ204" s="22">
        <v>0</v>
      </c>
      <c r="AK204" s="164">
        <f t="shared" si="211"/>
        <v>0</v>
      </c>
      <c r="AL204" s="22">
        <v>0</v>
      </c>
      <c r="AM204" s="164">
        <f t="shared" si="212"/>
        <v>0</v>
      </c>
      <c r="AN204" s="23">
        <v>0</v>
      </c>
      <c r="AO204" s="164">
        <f t="shared" si="213"/>
        <v>0</v>
      </c>
      <c r="AP204" s="23">
        <v>0</v>
      </c>
      <c r="AQ204" s="164">
        <f t="shared" si="214"/>
        <v>0</v>
      </c>
      <c r="AR204" s="23">
        <v>0</v>
      </c>
      <c r="AS204" s="164">
        <f t="shared" si="215"/>
        <v>0</v>
      </c>
      <c r="AT204" s="23">
        <v>0</v>
      </c>
      <c r="AU204" s="164">
        <f t="shared" si="216"/>
        <v>0</v>
      </c>
      <c r="AV204" s="23">
        <v>0</v>
      </c>
      <c r="AW204" s="164">
        <f t="shared" si="217"/>
        <v>0</v>
      </c>
      <c r="AX204" s="23">
        <v>0</v>
      </c>
      <c r="AY204" s="164">
        <f t="shared" si="218"/>
        <v>0</v>
      </c>
      <c r="AZ204" s="23">
        <v>0</v>
      </c>
      <c r="BA204" s="164">
        <f t="shared" si="219"/>
        <v>0</v>
      </c>
      <c r="BB204" s="23">
        <v>0</v>
      </c>
      <c r="BC204" s="164">
        <f t="shared" si="220"/>
        <v>0</v>
      </c>
      <c r="BD204" s="23">
        <v>0</v>
      </c>
      <c r="BE204" s="164">
        <f t="shared" si="221"/>
        <v>0</v>
      </c>
      <c r="BF204" s="253">
        <f t="shared" si="222"/>
        <v>0</v>
      </c>
      <c r="BG204" s="253">
        <f t="shared" si="223"/>
        <v>0</v>
      </c>
      <c r="BH204" s="10" t="b">
        <f t="shared" si="224"/>
        <v>1</v>
      </c>
      <c r="BI204" s="253">
        <f t="shared" si="225"/>
        <v>0</v>
      </c>
      <c r="BJ204" s="250">
        <f t="shared" si="228"/>
        <v>21110176</v>
      </c>
      <c r="BK204" s="251">
        <v>348</v>
      </c>
      <c r="BL204" s="251">
        <v>5</v>
      </c>
      <c r="BM204" s="252">
        <f t="shared" si="229"/>
        <v>0</v>
      </c>
      <c r="BN204" s="252">
        <f t="shared" si="230"/>
        <v>0</v>
      </c>
      <c r="BO204" s="252">
        <f t="shared" si="231"/>
        <v>0</v>
      </c>
      <c r="BP204" s="252">
        <f t="shared" si="232"/>
        <v>0</v>
      </c>
      <c r="BQ204" s="254">
        <f t="shared" si="233"/>
        <v>23</v>
      </c>
      <c r="BR204">
        <f t="shared" si="226"/>
        <v>0</v>
      </c>
      <c r="BS204">
        <v>0</v>
      </c>
      <c r="BT204">
        <v>1</v>
      </c>
      <c r="BU204" t="s">
        <v>139</v>
      </c>
      <c r="BV204" t="str">
        <f t="shared" si="197"/>
        <v>0</v>
      </c>
      <c r="BW204" t="str">
        <f t="shared" si="197"/>
        <v>0</v>
      </c>
      <c r="BX204" t="str">
        <f t="shared" si="197"/>
        <v>1</v>
      </c>
      <c r="BY204" t="s">
        <v>23</v>
      </c>
      <c r="BZ204" s="253">
        <f t="shared" si="234"/>
        <v>0</v>
      </c>
      <c r="CA204" s="253">
        <f t="shared" si="235"/>
        <v>0</v>
      </c>
      <c r="CB204" s="253">
        <f t="shared" si="236"/>
        <v>0</v>
      </c>
      <c r="CC204" s="253">
        <f t="shared" si="237"/>
        <v>0</v>
      </c>
      <c r="CD204" s="253">
        <f t="shared" si="238"/>
        <v>0</v>
      </c>
      <c r="CE204" s="253">
        <f t="shared" si="239"/>
        <v>0</v>
      </c>
      <c r="CF204" s="253">
        <f t="shared" si="240"/>
        <v>0</v>
      </c>
      <c r="CG204" s="253">
        <f t="shared" si="241"/>
        <v>0</v>
      </c>
      <c r="CH204" s="253">
        <f t="shared" si="242"/>
        <v>0</v>
      </c>
      <c r="CI204" s="253">
        <f t="shared" si="243"/>
        <v>0</v>
      </c>
      <c r="CJ204" s="253">
        <f t="shared" si="244"/>
        <v>0</v>
      </c>
      <c r="CK204" s="253">
        <f t="shared" si="245"/>
        <v>0</v>
      </c>
    </row>
    <row r="205" spans="1:89" ht="20.399999999999999" x14ac:dyDescent="0.3">
      <c r="B205" s="129">
        <v>121</v>
      </c>
      <c r="C205" s="191">
        <v>217011</v>
      </c>
      <c r="D205" s="269">
        <v>21110174</v>
      </c>
      <c r="E205" s="193" t="s">
        <v>224</v>
      </c>
      <c r="F205" s="108" t="s">
        <v>344</v>
      </c>
      <c r="G205" s="108" t="s">
        <v>345</v>
      </c>
      <c r="H205" s="109" t="s">
        <v>18</v>
      </c>
      <c r="I205" s="110"/>
      <c r="J205" s="109" t="s">
        <v>19</v>
      </c>
      <c r="K205" s="111">
        <f t="shared" si="198"/>
        <v>0</v>
      </c>
      <c r="L205" s="140" t="s">
        <v>20</v>
      </c>
      <c r="M205" s="201">
        <v>0</v>
      </c>
      <c r="N205" s="262">
        <f t="shared" si="227"/>
        <v>95</v>
      </c>
      <c r="O205" s="147">
        <v>95</v>
      </c>
      <c r="P205" s="110">
        <f t="shared" si="205"/>
        <v>0</v>
      </c>
      <c r="Q205" s="112" t="s">
        <v>139</v>
      </c>
      <c r="R205" s="113">
        <f t="shared" si="199"/>
        <v>0</v>
      </c>
      <c r="S205" s="114">
        <f t="shared" si="206"/>
        <v>0</v>
      </c>
      <c r="T205" s="113">
        <f t="shared" si="200"/>
        <v>0</v>
      </c>
      <c r="U205" s="115">
        <f t="shared" si="207"/>
        <v>0</v>
      </c>
      <c r="V205" s="113">
        <f t="shared" si="201"/>
        <v>0</v>
      </c>
      <c r="W205" s="115">
        <f t="shared" si="208"/>
        <v>0</v>
      </c>
      <c r="X205" s="113">
        <f t="shared" si="202"/>
        <v>0</v>
      </c>
      <c r="Y205" s="115">
        <f t="shared" si="209"/>
        <v>0</v>
      </c>
      <c r="Z205" s="116">
        <f t="shared" si="203"/>
        <v>0</v>
      </c>
      <c r="AA205" s="117" t="b">
        <f t="shared" si="204"/>
        <v>1</v>
      </c>
      <c r="AB205" s="109"/>
      <c r="AC205" s="122"/>
      <c r="AD205" s="109" t="s">
        <v>22</v>
      </c>
      <c r="AE205" s="108" t="s">
        <v>23</v>
      </c>
      <c r="AF205" s="119"/>
      <c r="AG205" s="120"/>
      <c r="AH205" s="121">
        <v>0</v>
      </c>
      <c r="AI205" s="164">
        <f t="shared" si="210"/>
        <v>0</v>
      </c>
      <c r="AJ205" s="21">
        <v>0</v>
      </c>
      <c r="AK205" s="164">
        <f t="shared" si="211"/>
        <v>0</v>
      </c>
      <c r="AL205" s="21">
        <v>0</v>
      </c>
      <c r="AM205" s="164">
        <f t="shared" si="212"/>
        <v>0</v>
      </c>
      <c r="AN205" s="21">
        <v>0</v>
      </c>
      <c r="AO205" s="164">
        <f t="shared" si="213"/>
        <v>0</v>
      </c>
      <c r="AP205" s="21">
        <v>0</v>
      </c>
      <c r="AQ205" s="164">
        <f t="shared" si="214"/>
        <v>0</v>
      </c>
      <c r="AR205" s="21">
        <v>0</v>
      </c>
      <c r="AS205" s="164">
        <f t="shared" si="215"/>
        <v>0</v>
      </c>
      <c r="AT205" s="21">
        <v>0</v>
      </c>
      <c r="AU205" s="164">
        <f t="shared" si="216"/>
        <v>0</v>
      </c>
      <c r="AV205" s="21">
        <v>0</v>
      </c>
      <c r="AW205" s="164">
        <f t="shared" si="217"/>
        <v>0</v>
      </c>
      <c r="AX205" s="21">
        <v>0</v>
      </c>
      <c r="AY205" s="164">
        <f t="shared" si="218"/>
        <v>0</v>
      </c>
      <c r="AZ205" s="21">
        <v>0</v>
      </c>
      <c r="BA205" s="164">
        <f t="shared" si="219"/>
        <v>0</v>
      </c>
      <c r="BB205" s="21">
        <v>0</v>
      </c>
      <c r="BC205" s="164">
        <f t="shared" si="220"/>
        <v>0</v>
      </c>
      <c r="BD205" s="21">
        <v>0</v>
      </c>
      <c r="BE205" s="164">
        <f t="shared" si="221"/>
        <v>0</v>
      </c>
      <c r="BF205" s="253">
        <f t="shared" si="222"/>
        <v>0</v>
      </c>
      <c r="BG205" s="253">
        <f t="shared" si="223"/>
        <v>0</v>
      </c>
      <c r="BH205" s="10" t="b">
        <f t="shared" si="224"/>
        <v>1</v>
      </c>
      <c r="BI205" s="253">
        <f t="shared" si="225"/>
        <v>0</v>
      </c>
      <c r="BJ205" s="250">
        <f t="shared" si="228"/>
        <v>21110174</v>
      </c>
      <c r="BK205" s="251">
        <v>348</v>
      </c>
      <c r="BL205" s="251">
        <v>5</v>
      </c>
      <c r="BM205" s="252">
        <f t="shared" si="229"/>
        <v>0</v>
      </c>
      <c r="BN205" s="252">
        <f t="shared" si="230"/>
        <v>0</v>
      </c>
      <c r="BO205" s="252">
        <f t="shared" si="231"/>
        <v>0</v>
      </c>
      <c r="BP205" s="252">
        <f t="shared" si="232"/>
        <v>0</v>
      </c>
      <c r="BQ205" s="254">
        <f t="shared" si="233"/>
        <v>95</v>
      </c>
      <c r="BR205">
        <f t="shared" si="226"/>
        <v>0</v>
      </c>
      <c r="BS205">
        <v>0</v>
      </c>
      <c r="BT205">
        <v>1</v>
      </c>
      <c r="BU205" t="s">
        <v>139</v>
      </c>
      <c r="BV205" t="str">
        <f t="shared" si="197"/>
        <v>0</v>
      </c>
      <c r="BW205" t="str">
        <f t="shared" si="197"/>
        <v>0</v>
      </c>
      <c r="BX205" t="str">
        <f t="shared" si="197"/>
        <v>1</v>
      </c>
      <c r="BY205" t="s">
        <v>23</v>
      </c>
      <c r="BZ205" s="253">
        <f t="shared" si="234"/>
        <v>0</v>
      </c>
      <c r="CA205" s="253">
        <f t="shared" si="235"/>
        <v>0</v>
      </c>
      <c r="CB205" s="253">
        <f t="shared" si="236"/>
        <v>0</v>
      </c>
      <c r="CC205" s="253">
        <f t="shared" si="237"/>
        <v>0</v>
      </c>
      <c r="CD205" s="253">
        <f t="shared" si="238"/>
        <v>0</v>
      </c>
      <c r="CE205" s="253">
        <f t="shared" si="239"/>
        <v>0</v>
      </c>
      <c r="CF205" s="253">
        <f t="shared" si="240"/>
        <v>0</v>
      </c>
      <c r="CG205" s="253">
        <f t="shared" si="241"/>
        <v>0</v>
      </c>
      <c r="CH205" s="253">
        <f t="shared" si="242"/>
        <v>0</v>
      </c>
      <c r="CI205" s="253">
        <f t="shared" si="243"/>
        <v>0</v>
      </c>
      <c r="CJ205" s="253">
        <f t="shared" si="244"/>
        <v>0</v>
      </c>
      <c r="CK205" s="253">
        <f t="shared" si="245"/>
        <v>0</v>
      </c>
    </row>
    <row r="206" spans="1:89" s="424" customFormat="1" ht="20.399999999999999" x14ac:dyDescent="0.3">
      <c r="B206" s="425">
        <v>129</v>
      </c>
      <c r="C206" s="426">
        <v>221011</v>
      </c>
      <c r="D206" s="427">
        <v>22110014</v>
      </c>
      <c r="E206" s="428" t="s">
        <v>442</v>
      </c>
      <c r="F206" s="429" t="s">
        <v>344</v>
      </c>
      <c r="G206" s="429" t="s">
        <v>345</v>
      </c>
      <c r="H206" s="430" t="s">
        <v>18</v>
      </c>
      <c r="I206" s="431"/>
      <c r="J206" s="430" t="s">
        <v>19</v>
      </c>
      <c r="K206" s="432">
        <f t="shared" si="198"/>
        <v>0</v>
      </c>
      <c r="L206" s="426" t="s">
        <v>20</v>
      </c>
      <c r="M206" s="433">
        <f t="shared" ref="M206" si="246">ROUND(N206,2)</f>
        <v>18232.89</v>
      </c>
      <c r="N206" s="434">
        <v>18232.89</v>
      </c>
      <c r="O206" s="435">
        <v>0</v>
      </c>
      <c r="P206" s="431">
        <f t="shared" ref="P206" si="247">(N206*(O206/100+1))*K206</f>
        <v>0</v>
      </c>
      <c r="Q206" s="436" t="s">
        <v>139</v>
      </c>
      <c r="R206" s="437">
        <f t="shared" si="199"/>
        <v>0</v>
      </c>
      <c r="S206" s="431">
        <f t="shared" ref="S206" si="248">R206*(N206*(O206/100+1))</f>
        <v>0</v>
      </c>
      <c r="T206" s="437">
        <f t="shared" si="200"/>
        <v>0</v>
      </c>
      <c r="U206" s="431">
        <f t="shared" ref="U206" si="249">T206*(N206*(O206/100+1))</f>
        <v>0</v>
      </c>
      <c r="V206" s="437">
        <f t="shared" si="201"/>
        <v>0</v>
      </c>
      <c r="W206" s="431">
        <f t="shared" ref="W206" si="250">V206*(N206*(O206/100+1))</f>
        <v>0</v>
      </c>
      <c r="X206" s="437">
        <f t="shared" si="202"/>
        <v>0</v>
      </c>
      <c r="Y206" s="431">
        <f t="shared" ref="Y206" si="251">X206*(N206*(O206/100+1))</f>
        <v>0</v>
      </c>
      <c r="Z206" s="431">
        <f t="shared" si="203"/>
        <v>0</v>
      </c>
      <c r="AA206" s="438" t="b">
        <f t="shared" si="204"/>
        <v>1</v>
      </c>
      <c r="AB206" s="430"/>
      <c r="AC206" s="439"/>
      <c r="AD206" s="430" t="s">
        <v>22</v>
      </c>
      <c r="AE206" s="429" t="s">
        <v>23</v>
      </c>
      <c r="AF206" s="440"/>
      <c r="AG206" s="441"/>
      <c r="AH206" s="442">
        <v>0</v>
      </c>
      <c r="AI206" s="443">
        <f t="shared" ref="AI206" si="252">AH206*(N206*(O206/100+1))</f>
        <v>0</v>
      </c>
      <c r="AJ206" s="442">
        <v>0</v>
      </c>
      <c r="AK206" s="443">
        <f t="shared" ref="AK206" si="253">AJ206*(N206*(O206/100+1))</f>
        <v>0</v>
      </c>
      <c r="AL206" s="442">
        <v>0</v>
      </c>
      <c r="AM206" s="443">
        <f t="shared" ref="AM206" si="254">AL206*(N206*(O206/100+1))</f>
        <v>0</v>
      </c>
      <c r="AN206" s="442">
        <v>0</v>
      </c>
      <c r="AO206" s="443">
        <f t="shared" ref="AO206" si="255">AN206*(N206*(O206/100+1))</f>
        <v>0</v>
      </c>
      <c r="AP206" s="442">
        <v>0</v>
      </c>
      <c r="AQ206" s="443">
        <f t="shared" ref="AQ206" si="256">AP206*(N206*(O206/100+1))</f>
        <v>0</v>
      </c>
      <c r="AR206" s="442">
        <v>0</v>
      </c>
      <c r="AS206" s="443">
        <f t="shared" ref="AS206" si="257">AR206*(N206*(O206/100+1))</f>
        <v>0</v>
      </c>
      <c r="AT206" s="442">
        <v>0</v>
      </c>
      <c r="AU206" s="443">
        <f t="shared" ref="AU206" si="258">AT206*(N206*(O206/100+1))</f>
        <v>0</v>
      </c>
      <c r="AV206" s="442">
        <v>0</v>
      </c>
      <c r="AW206" s="443">
        <f t="shared" ref="AW206" si="259">AV206*(N206*(O206/100+1))</f>
        <v>0</v>
      </c>
      <c r="AX206" s="442">
        <v>0</v>
      </c>
      <c r="AY206" s="443">
        <f t="shared" ref="AY206" si="260">AX206*(N206*(O206/100+1))</f>
        <v>0</v>
      </c>
      <c r="AZ206" s="442">
        <v>0</v>
      </c>
      <c r="BA206" s="443">
        <f t="shared" ref="BA206" si="261">AZ206*(N206*(O206/100+1))</f>
        <v>0</v>
      </c>
      <c r="BB206" s="442">
        <v>0</v>
      </c>
      <c r="BC206" s="443">
        <f t="shared" ref="BC206" si="262">BB206*(N206*(O206/100+1))</f>
        <v>0</v>
      </c>
      <c r="BD206" s="442">
        <v>0</v>
      </c>
      <c r="BE206" s="443">
        <f t="shared" ref="BE206" si="263">BD206*(N206*(O206/100+1))</f>
        <v>0</v>
      </c>
      <c r="BF206" s="444">
        <f t="shared" ref="BF206" si="264">SUM(R206,T206,V206,X206)*(N206*(O206/100+1))</f>
        <v>0</v>
      </c>
      <c r="BG206" s="444">
        <f t="shared" ref="BG206" si="265">SUM(AI206,AK206,AM206,AO206,AQ206,AS206,AU206,AW206,AY206,BA206,BC206,BE206)</f>
        <v>0</v>
      </c>
      <c r="BH206" s="445" t="b">
        <f t="shared" si="224"/>
        <v>1</v>
      </c>
      <c r="BI206" s="445">
        <f t="shared" si="225"/>
        <v>0</v>
      </c>
      <c r="BJ206" s="446">
        <f t="shared" si="228"/>
        <v>22110014</v>
      </c>
      <c r="BK206" s="447">
        <v>348</v>
      </c>
      <c r="BL206" s="447">
        <v>5</v>
      </c>
      <c r="BM206" s="448">
        <f t="shared" si="229"/>
        <v>0</v>
      </c>
      <c r="BN206" s="448">
        <f t="shared" si="230"/>
        <v>0</v>
      </c>
      <c r="BO206" s="448">
        <f t="shared" si="231"/>
        <v>0</v>
      </c>
      <c r="BP206" s="448">
        <f t="shared" si="232"/>
        <v>0</v>
      </c>
      <c r="BQ206" s="449">
        <f t="shared" si="233"/>
        <v>18232.89</v>
      </c>
      <c r="BR206" s="424">
        <f t="shared" si="233"/>
        <v>0</v>
      </c>
      <c r="BS206" s="424">
        <v>0</v>
      </c>
      <c r="BT206" s="424">
        <v>1</v>
      </c>
      <c r="BU206" s="424" t="s">
        <v>139</v>
      </c>
      <c r="BV206" s="424" t="str">
        <f t="shared" si="197"/>
        <v>0</v>
      </c>
      <c r="BW206" s="424" t="str">
        <f t="shared" si="197"/>
        <v>0</v>
      </c>
      <c r="BX206" s="424" t="str">
        <f t="shared" si="197"/>
        <v>1</v>
      </c>
      <c r="BY206" s="424" t="s">
        <v>23</v>
      </c>
      <c r="BZ206" s="450">
        <f t="shared" si="234"/>
        <v>0</v>
      </c>
      <c r="CA206" s="450">
        <f t="shared" si="235"/>
        <v>0</v>
      </c>
      <c r="CB206" s="450">
        <f t="shared" si="236"/>
        <v>0</v>
      </c>
      <c r="CC206" s="450">
        <f t="shared" si="237"/>
        <v>0</v>
      </c>
      <c r="CD206" s="450">
        <f t="shared" si="238"/>
        <v>0</v>
      </c>
      <c r="CE206" s="450">
        <f t="shared" si="239"/>
        <v>0</v>
      </c>
      <c r="CF206" s="450">
        <f t="shared" si="240"/>
        <v>0</v>
      </c>
      <c r="CG206" s="450">
        <f t="shared" si="241"/>
        <v>0</v>
      </c>
      <c r="CH206" s="450">
        <f t="shared" si="242"/>
        <v>0</v>
      </c>
      <c r="CI206" s="450">
        <f t="shared" si="243"/>
        <v>0</v>
      </c>
      <c r="CJ206" s="450">
        <f t="shared" si="244"/>
        <v>0</v>
      </c>
      <c r="CK206" s="450">
        <f t="shared" si="245"/>
        <v>0</v>
      </c>
    </row>
    <row r="207" spans="1:89" ht="20.399999999999999" x14ac:dyDescent="0.3">
      <c r="B207" s="129">
        <v>122</v>
      </c>
      <c r="C207" s="192">
        <v>221011</v>
      </c>
      <c r="D207" s="266">
        <v>22110004</v>
      </c>
      <c r="E207" s="149" t="s">
        <v>225</v>
      </c>
      <c r="F207" s="108" t="s">
        <v>344</v>
      </c>
      <c r="G207" s="108" t="s">
        <v>345</v>
      </c>
      <c r="H207" s="109" t="s">
        <v>18</v>
      </c>
      <c r="I207" s="123"/>
      <c r="J207" s="109" t="s">
        <v>19</v>
      </c>
      <c r="K207" s="111">
        <f t="shared" si="198"/>
        <v>70</v>
      </c>
      <c r="L207" s="193" t="s">
        <v>231</v>
      </c>
      <c r="M207" s="104">
        <v>0</v>
      </c>
      <c r="N207" s="262">
        <f t="shared" si="227"/>
        <v>29.9</v>
      </c>
      <c r="O207" s="150">
        <v>29.9</v>
      </c>
      <c r="P207" s="110">
        <f t="shared" si="205"/>
        <v>2093</v>
      </c>
      <c r="Q207" s="112" t="s">
        <v>139</v>
      </c>
      <c r="R207" s="113">
        <f t="shared" si="199"/>
        <v>15</v>
      </c>
      <c r="S207" s="114">
        <f t="shared" si="206"/>
        <v>448.5</v>
      </c>
      <c r="T207" s="113">
        <f t="shared" si="200"/>
        <v>16</v>
      </c>
      <c r="U207" s="115">
        <f t="shared" si="207"/>
        <v>478.4</v>
      </c>
      <c r="V207" s="113">
        <f t="shared" si="201"/>
        <v>20</v>
      </c>
      <c r="W207" s="115">
        <f t="shared" si="208"/>
        <v>598</v>
      </c>
      <c r="X207" s="113">
        <f t="shared" si="202"/>
        <v>19</v>
      </c>
      <c r="Y207" s="115">
        <f t="shared" si="209"/>
        <v>568.1</v>
      </c>
      <c r="Z207" s="116">
        <f t="shared" si="203"/>
        <v>2093</v>
      </c>
      <c r="AA207" s="117" t="b">
        <f t="shared" si="204"/>
        <v>1</v>
      </c>
      <c r="AB207" s="123"/>
      <c r="AC207" s="124"/>
      <c r="AD207" s="109" t="s">
        <v>22</v>
      </c>
      <c r="AE207" s="108" t="s">
        <v>23</v>
      </c>
      <c r="AF207" s="125"/>
      <c r="AG207" s="126"/>
      <c r="AH207" s="22">
        <v>0</v>
      </c>
      <c r="AI207" s="164">
        <f t="shared" si="210"/>
        <v>0</v>
      </c>
      <c r="AJ207" s="22">
        <v>13</v>
      </c>
      <c r="AK207" s="164">
        <f t="shared" si="211"/>
        <v>388.7</v>
      </c>
      <c r="AL207" s="22">
        <v>2</v>
      </c>
      <c r="AM207" s="164">
        <f t="shared" si="212"/>
        <v>59.8</v>
      </c>
      <c r="AN207" s="22">
        <v>8</v>
      </c>
      <c r="AO207" s="164">
        <f t="shared" si="213"/>
        <v>239.2</v>
      </c>
      <c r="AP207" s="22">
        <v>0</v>
      </c>
      <c r="AQ207" s="164">
        <f t="shared" si="214"/>
        <v>0</v>
      </c>
      <c r="AR207" s="22">
        <v>8</v>
      </c>
      <c r="AS207" s="164">
        <f t="shared" si="215"/>
        <v>239.2</v>
      </c>
      <c r="AT207" s="22">
        <v>4</v>
      </c>
      <c r="AU207" s="164">
        <f t="shared" si="216"/>
        <v>119.6</v>
      </c>
      <c r="AV207" s="22">
        <v>8</v>
      </c>
      <c r="AW207" s="164">
        <f t="shared" si="217"/>
        <v>239.2</v>
      </c>
      <c r="AX207" s="22">
        <v>8</v>
      </c>
      <c r="AY207" s="164">
        <f t="shared" si="218"/>
        <v>239.2</v>
      </c>
      <c r="AZ207" s="22">
        <v>8</v>
      </c>
      <c r="BA207" s="164">
        <f t="shared" si="219"/>
        <v>239.2</v>
      </c>
      <c r="BB207" s="22">
        <v>8</v>
      </c>
      <c r="BC207" s="164">
        <f t="shared" si="220"/>
        <v>239.2</v>
      </c>
      <c r="BD207" s="22">
        <v>3</v>
      </c>
      <c r="BE207" s="164">
        <f t="shared" si="221"/>
        <v>89.699999999999989</v>
      </c>
      <c r="BF207" s="253">
        <f t="shared" si="222"/>
        <v>2093</v>
      </c>
      <c r="BG207" s="253">
        <f t="shared" si="223"/>
        <v>2093</v>
      </c>
      <c r="BH207" s="10" t="b">
        <f t="shared" si="224"/>
        <v>1</v>
      </c>
      <c r="BI207" s="253">
        <f t="shared" si="225"/>
        <v>0</v>
      </c>
      <c r="BJ207" s="250">
        <f t="shared" si="228"/>
        <v>22110004</v>
      </c>
      <c r="BK207" s="251">
        <v>348</v>
      </c>
      <c r="BL207" s="251">
        <v>5</v>
      </c>
      <c r="BM207" s="252">
        <f t="shared" si="229"/>
        <v>15</v>
      </c>
      <c r="BN207" s="252">
        <f t="shared" si="230"/>
        <v>16</v>
      </c>
      <c r="BO207" s="252">
        <f t="shared" si="231"/>
        <v>20</v>
      </c>
      <c r="BP207" s="252">
        <f t="shared" si="232"/>
        <v>19</v>
      </c>
      <c r="BQ207" s="254">
        <f t="shared" si="233"/>
        <v>29.9</v>
      </c>
      <c r="BR207">
        <f t="shared" si="226"/>
        <v>0</v>
      </c>
      <c r="BS207">
        <v>0</v>
      </c>
      <c r="BT207">
        <v>1</v>
      </c>
      <c r="BU207" t="s">
        <v>139</v>
      </c>
      <c r="BV207" t="str">
        <f t="shared" si="197"/>
        <v>0</v>
      </c>
      <c r="BW207" t="str">
        <f t="shared" si="197"/>
        <v>0</v>
      </c>
      <c r="BX207" t="str">
        <f t="shared" si="197"/>
        <v>1</v>
      </c>
      <c r="BY207" t="s">
        <v>23</v>
      </c>
      <c r="BZ207" s="253">
        <f t="shared" si="234"/>
        <v>0</v>
      </c>
      <c r="CA207" s="253">
        <f t="shared" si="235"/>
        <v>388.7</v>
      </c>
      <c r="CB207" s="253">
        <f t="shared" si="236"/>
        <v>59.8</v>
      </c>
      <c r="CC207" s="253">
        <f t="shared" si="237"/>
        <v>239.2</v>
      </c>
      <c r="CD207" s="253">
        <f t="shared" si="238"/>
        <v>0</v>
      </c>
      <c r="CE207" s="253">
        <f t="shared" si="239"/>
        <v>239.2</v>
      </c>
      <c r="CF207" s="253">
        <f t="shared" si="240"/>
        <v>119.6</v>
      </c>
      <c r="CG207" s="253">
        <f t="shared" si="241"/>
        <v>239.2</v>
      </c>
      <c r="CH207" s="253">
        <f t="shared" si="242"/>
        <v>239.2</v>
      </c>
      <c r="CI207" s="253">
        <f t="shared" si="243"/>
        <v>239.2</v>
      </c>
      <c r="CJ207" s="253">
        <f t="shared" si="244"/>
        <v>239.2</v>
      </c>
      <c r="CK207" s="253">
        <f t="shared" si="245"/>
        <v>89.699999999999989</v>
      </c>
    </row>
    <row r="208" spans="1:89" ht="20.399999999999999" x14ac:dyDescent="0.3">
      <c r="B208" s="129">
        <v>123</v>
      </c>
      <c r="C208" s="192">
        <v>221011</v>
      </c>
      <c r="D208" s="268">
        <v>22110005</v>
      </c>
      <c r="E208" s="151" t="s">
        <v>226</v>
      </c>
      <c r="F208" s="108" t="s">
        <v>344</v>
      </c>
      <c r="G208" s="108" t="s">
        <v>345</v>
      </c>
      <c r="H208" s="109" t="s">
        <v>18</v>
      </c>
      <c r="I208" s="123"/>
      <c r="J208" s="109" t="s">
        <v>19</v>
      </c>
      <c r="K208" s="111">
        <f t="shared" si="198"/>
        <v>6</v>
      </c>
      <c r="L208" s="193" t="s">
        <v>232</v>
      </c>
      <c r="M208" s="201">
        <v>0</v>
      </c>
      <c r="N208" s="262">
        <f t="shared" si="227"/>
        <v>313</v>
      </c>
      <c r="O208" s="150">
        <v>313</v>
      </c>
      <c r="P208" s="110">
        <f t="shared" si="205"/>
        <v>1878</v>
      </c>
      <c r="Q208" s="112" t="s">
        <v>139</v>
      </c>
      <c r="R208" s="113">
        <f t="shared" si="199"/>
        <v>0</v>
      </c>
      <c r="S208" s="114">
        <f t="shared" si="206"/>
        <v>0</v>
      </c>
      <c r="T208" s="113">
        <f t="shared" si="200"/>
        <v>2</v>
      </c>
      <c r="U208" s="115">
        <f t="shared" si="207"/>
        <v>626</v>
      </c>
      <c r="V208" s="113">
        <f t="shared" si="201"/>
        <v>2</v>
      </c>
      <c r="W208" s="115">
        <f t="shared" si="208"/>
        <v>626</v>
      </c>
      <c r="X208" s="113">
        <f t="shared" si="202"/>
        <v>2</v>
      </c>
      <c r="Y208" s="115">
        <f t="shared" si="209"/>
        <v>626</v>
      </c>
      <c r="Z208" s="116">
        <f t="shared" si="203"/>
        <v>1878</v>
      </c>
      <c r="AA208" s="117" t="b">
        <f t="shared" si="204"/>
        <v>1</v>
      </c>
      <c r="AB208" s="123"/>
      <c r="AC208" s="124"/>
      <c r="AD208" s="109" t="s">
        <v>22</v>
      </c>
      <c r="AE208" s="108" t="s">
        <v>23</v>
      </c>
      <c r="AF208" s="125"/>
      <c r="AG208" s="126"/>
      <c r="AH208" s="22">
        <v>0</v>
      </c>
      <c r="AI208" s="164">
        <f t="shared" si="210"/>
        <v>0</v>
      </c>
      <c r="AJ208" s="22">
        <v>0</v>
      </c>
      <c r="AK208" s="164">
        <f t="shared" si="211"/>
        <v>0</v>
      </c>
      <c r="AL208" s="22">
        <v>0</v>
      </c>
      <c r="AM208" s="164">
        <f t="shared" si="212"/>
        <v>0</v>
      </c>
      <c r="AN208" s="22">
        <v>1</v>
      </c>
      <c r="AO208" s="164">
        <f t="shared" si="213"/>
        <v>313</v>
      </c>
      <c r="AP208" s="22">
        <v>0</v>
      </c>
      <c r="AQ208" s="164">
        <f t="shared" si="214"/>
        <v>0</v>
      </c>
      <c r="AR208" s="22">
        <v>1</v>
      </c>
      <c r="AS208" s="164">
        <f t="shared" si="215"/>
        <v>313</v>
      </c>
      <c r="AT208" s="22">
        <v>0</v>
      </c>
      <c r="AU208" s="164">
        <f t="shared" si="216"/>
        <v>0</v>
      </c>
      <c r="AV208" s="22">
        <v>1</v>
      </c>
      <c r="AW208" s="164">
        <f t="shared" si="217"/>
        <v>313</v>
      </c>
      <c r="AX208" s="22">
        <v>1</v>
      </c>
      <c r="AY208" s="164">
        <f t="shared" si="218"/>
        <v>313</v>
      </c>
      <c r="AZ208" s="22">
        <v>1</v>
      </c>
      <c r="BA208" s="164">
        <f t="shared" si="219"/>
        <v>313</v>
      </c>
      <c r="BB208" s="22">
        <v>1</v>
      </c>
      <c r="BC208" s="164">
        <f t="shared" si="220"/>
        <v>313</v>
      </c>
      <c r="BD208" s="22">
        <v>0</v>
      </c>
      <c r="BE208" s="164">
        <f t="shared" si="221"/>
        <v>0</v>
      </c>
      <c r="BF208" s="253">
        <f t="shared" si="222"/>
        <v>1878</v>
      </c>
      <c r="BG208" s="253">
        <f t="shared" si="223"/>
        <v>1878</v>
      </c>
      <c r="BH208" s="10" t="b">
        <f t="shared" si="224"/>
        <v>1</v>
      </c>
      <c r="BI208" s="253">
        <f t="shared" si="225"/>
        <v>0</v>
      </c>
      <c r="BJ208" s="250">
        <f t="shared" si="228"/>
        <v>22110005</v>
      </c>
      <c r="BK208" s="251">
        <v>348</v>
      </c>
      <c r="BL208" s="251">
        <v>5</v>
      </c>
      <c r="BM208" s="252">
        <f t="shared" si="229"/>
        <v>0</v>
      </c>
      <c r="BN208" s="252">
        <f t="shared" si="230"/>
        <v>2</v>
      </c>
      <c r="BO208" s="252">
        <f t="shared" si="231"/>
        <v>2</v>
      </c>
      <c r="BP208" s="252">
        <f t="shared" si="232"/>
        <v>2</v>
      </c>
      <c r="BQ208" s="254">
        <f t="shared" si="233"/>
        <v>313</v>
      </c>
      <c r="BR208">
        <f t="shared" si="226"/>
        <v>0</v>
      </c>
      <c r="BS208">
        <v>0</v>
      </c>
      <c r="BT208">
        <v>1</v>
      </c>
      <c r="BU208" t="s">
        <v>139</v>
      </c>
      <c r="BV208" t="str">
        <f t="shared" si="197"/>
        <v>0</v>
      </c>
      <c r="BW208" t="str">
        <f t="shared" si="197"/>
        <v>0</v>
      </c>
      <c r="BX208" t="str">
        <f t="shared" si="197"/>
        <v>1</v>
      </c>
      <c r="BY208" t="s">
        <v>23</v>
      </c>
      <c r="BZ208" s="253">
        <f t="shared" si="234"/>
        <v>0</v>
      </c>
      <c r="CA208" s="253">
        <f t="shared" si="235"/>
        <v>0</v>
      </c>
      <c r="CB208" s="253">
        <f t="shared" si="236"/>
        <v>0</v>
      </c>
      <c r="CC208" s="253">
        <f t="shared" si="237"/>
        <v>313</v>
      </c>
      <c r="CD208" s="253">
        <f t="shared" si="238"/>
        <v>0</v>
      </c>
      <c r="CE208" s="253">
        <f t="shared" si="239"/>
        <v>313</v>
      </c>
      <c r="CF208" s="253">
        <f t="shared" si="240"/>
        <v>0</v>
      </c>
      <c r="CG208" s="253">
        <f t="shared" si="241"/>
        <v>313</v>
      </c>
      <c r="CH208" s="253">
        <f t="shared" si="242"/>
        <v>313</v>
      </c>
      <c r="CI208" s="253">
        <f t="shared" si="243"/>
        <v>313</v>
      </c>
      <c r="CJ208" s="253">
        <f t="shared" si="244"/>
        <v>313</v>
      </c>
      <c r="CK208" s="253">
        <f t="shared" si="245"/>
        <v>0</v>
      </c>
    </row>
    <row r="209" spans="2:89" ht="20.399999999999999" x14ac:dyDescent="0.3">
      <c r="B209" s="129">
        <v>124</v>
      </c>
      <c r="C209" s="192">
        <v>221011</v>
      </c>
      <c r="D209" s="268">
        <v>22110039</v>
      </c>
      <c r="E209" s="151" t="s">
        <v>227</v>
      </c>
      <c r="F209" s="108" t="s">
        <v>344</v>
      </c>
      <c r="G209" s="108" t="s">
        <v>345</v>
      </c>
      <c r="H209" s="109" t="s">
        <v>18</v>
      </c>
      <c r="I209" s="123"/>
      <c r="J209" s="109" t="s">
        <v>19</v>
      </c>
      <c r="K209" s="111">
        <f t="shared" si="198"/>
        <v>70</v>
      </c>
      <c r="L209" s="193" t="s">
        <v>233</v>
      </c>
      <c r="M209" s="104">
        <v>0</v>
      </c>
      <c r="N209" s="262">
        <f t="shared" si="227"/>
        <v>342.5</v>
      </c>
      <c r="O209" s="150">
        <v>342.5</v>
      </c>
      <c r="P209" s="110">
        <f t="shared" si="205"/>
        <v>23975</v>
      </c>
      <c r="Q209" s="112" t="s">
        <v>139</v>
      </c>
      <c r="R209" s="113">
        <f t="shared" si="199"/>
        <v>11</v>
      </c>
      <c r="S209" s="114">
        <f t="shared" si="206"/>
        <v>3767.5</v>
      </c>
      <c r="T209" s="113">
        <f t="shared" si="200"/>
        <v>18</v>
      </c>
      <c r="U209" s="115">
        <f t="shared" si="207"/>
        <v>6165</v>
      </c>
      <c r="V209" s="113">
        <f t="shared" si="201"/>
        <v>21</v>
      </c>
      <c r="W209" s="115">
        <f t="shared" si="208"/>
        <v>7192.5</v>
      </c>
      <c r="X209" s="113">
        <f t="shared" si="202"/>
        <v>20</v>
      </c>
      <c r="Y209" s="115">
        <f t="shared" si="209"/>
        <v>6850</v>
      </c>
      <c r="Z209" s="116">
        <f t="shared" si="203"/>
        <v>23975</v>
      </c>
      <c r="AA209" s="117" t="b">
        <f t="shared" si="204"/>
        <v>1</v>
      </c>
      <c r="AB209" s="123"/>
      <c r="AC209" s="124"/>
      <c r="AD209" s="109" t="s">
        <v>22</v>
      </c>
      <c r="AE209" s="108" t="s">
        <v>23</v>
      </c>
      <c r="AF209" s="125"/>
      <c r="AG209" s="126"/>
      <c r="AH209" s="22">
        <v>0</v>
      </c>
      <c r="AI209" s="164">
        <f t="shared" si="210"/>
        <v>0</v>
      </c>
      <c r="AJ209" s="22">
        <v>7</v>
      </c>
      <c r="AK209" s="164">
        <f t="shared" si="211"/>
        <v>2397.5</v>
      </c>
      <c r="AL209" s="22">
        <v>4</v>
      </c>
      <c r="AM209" s="164">
        <f t="shared" si="212"/>
        <v>1370</v>
      </c>
      <c r="AN209" s="22">
        <v>9</v>
      </c>
      <c r="AO209" s="164">
        <f t="shared" si="213"/>
        <v>3082.5</v>
      </c>
      <c r="AP209" s="22">
        <v>0</v>
      </c>
      <c r="AQ209" s="164">
        <f t="shared" si="214"/>
        <v>0</v>
      </c>
      <c r="AR209" s="22">
        <v>9</v>
      </c>
      <c r="AS209" s="164">
        <f t="shared" si="215"/>
        <v>3082.5</v>
      </c>
      <c r="AT209" s="22">
        <v>3</v>
      </c>
      <c r="AU209" s="164">
        <f t="shared" si="216"/>
        <v>1027.5</v>
      </c>
      <c r="AV209" s="22">
        <v>9</v>
      </c>
      <c r="AW209" s="164">
        <f t="shared" si="217"/>
        <v>3082.5</v>
      </c>
      <c r="AX209" s="22">
        <v>9</v>
      </c>
      <c r="AY209" s="164">
        <f t="shared" si="218"/>
        <v>3082.5</v>
      </c>
      <c r="AZ209" s="22">
        <v>9</v>
      </c>
      <c r="BA209" s="164">
        <f t="shared" si="219"/>
        <v>3082.5</v>
      </c>
      <c r="BB209" s="22">
        <v>9</v>
      </c>
      <c r="BC209" s="164">
        <f t="shared" si="220"/>
        <v>3082.5</v>
      </c>
      <c r="BD209" s="22">
        <v>2</v>
      </c>
      <c r="BE209" s="164">
        <f t="shared" si="221"/>
        <v>685</v>
      </c>
      <c r="BF209" s="253">
        <f t="shared" si="222"/>
        <v>23975</v>
      </c>
      <c r="BG209" s="253">
        <f t="shared" si="223"/>
        <v>23975</v>
      </c>
      <c r="BH209" s="10" t="b">
        <f t="shared" si="224"/>
        <v>1</v>
      </c>
      <c r="BI209" s="253">
        <f t="shared" si="225"/>
        <v>0</v>
      </c>
      <c r="BJ209" s="250">
        <f t="shared" si="228"/>
        <v>22110039</v>
      </c>
      <c r="BK209" s="251">
        <v>348</v>
      </c>
      <c r="BL209" s="251">
        <v>5</v>
      </c>
      <c r="BM209" s="252">
        <f t="shared" si="229"/>
        <v>11</v>
      </c>
      <c r="BN209" s="252">
        <f t="shared" si="230"/>
        <v>18</v>
      </c>
      <c r="BO209" s="252">
        <f t="shared" si="231"/>
        <v>21</v>
      </c>
      <c r="BP209" s="252">
        <f t="shared" si="232"/>
        <v>20</v>
      </c>
      <c r="BQ209" s="254">
        <f t="shared" si="233"/>
        <v>342.5</v>
      </c>
      <c r="BR209">
        <f t="shared" si="226"/>
        <v>0</v>
      </c>
      <c r="BS209">
        <v>0</v>
      </c>
      <c r="BT209">
        <v>1</v>
      </c>
      <c r="BU209" t="s">
        <v>139</v>
      </c>
      <c r="BV209" t="str">
        <f t="shared" si="197"/>
        <v>0</v>
      </c>
      <c r="BW209" t="str">
        <f t="shared" si="197"/>
        <v>0</v>
      </c>
      <c r="BX209" t="str">
        <f t="shared" si="197"/>
        <v>1</v>
      </c>
      <c r="BY209" t="s">
        <v>23</v>
      </c>
      <c r="BZ209" s="253">
        <f t="shared" si="234"/>
        <v>0</v>
      </c>
      <c r="CA209" s="253">
        <f t="shared" si="235"/>
        <v>2397.5</v>
      </c>
      <c r="CB209" s="253">
        <f t="shared" si="236"/>
        <v>1370</v>
      </c>
      <c r="CC209" s="253">
        <f t="shared" si="237"/>
        <v>3082.5</v>
      </c>
      <c r="CD209" s="253">
        <f t="shared" si="238"/>
        <v>0</v>
      </c>
      <c r="CE209" s="253">
        <f t="shared" si="239"/>
        <v>3082.5</v>
      </c>
      <c r="CF209" s="253">
        <f t="shared" si="240"/>
        <v>1027.5</v>
      </c>
      <c r="CG209" s="253">
        <f t="shared" si="241"/>
        <v>3082.5</v>
      </c>
      <c r="CH209" s="253">
        <f t="shared" si="242"/>
        <v>3082.5</v>
      </c>
      <c r="CI209" s="253">
        <f t="shared" si="243"/>
        <v>3082.5</v>
      </c>
      <c r="CJ209" s="253">
        <f t="shared" si="244"/>
        <v>3082.5</v>
      </c>
      <c r="CK209" s="253">
        <f t="shared" si="245"/>
        <v>685</v>
      </c>
    </row>
    <row r="210" spans="2:89" ht="20.399999999999999" x14ac:dyDescent="0.3">
      <c r="B210" s="129">
        <v>126</v>
      </c>
      <c r="C210" s="192">
        <v>221011</v>
      </c>
      <c r="D210" s="268">
        <v>22110013</v>
      </c>
      <c r="E210" s="152" t="s">
        <v>228</v>
      </c>
      <c r="F210" s="108" t="s">
        <v>344</v>
      </c>
      <c r="G210" s="108" t="s">
        <v>345</v>
      </c>
      <c r="H210" s="109" t="s">
        <v>18</v>
      </c>
      <c r="I210" s="123"/>
      <c r="J210" s="109" t="s">
        <v>19</v>
      </c>
      <c r="K210" s="111">
        <f t="shared" si="198"/>
        <v>36</v>
      </c>
      <c r="L210" s="193" t="s">
        <v>233</v>
      </c>
      <c r="M210" s="201">
        <v>0</v>
      </c>
      <c r="N210" s="262">
        <f t="shared" si="227"/>
        <v>209.4</v>
      </c>
      <c r="O210" s="150">
        <v>209.4</v>
      </c>
      <c r="P210" s="110">
        <f t="shared" si="205"/>
        <v>7538.4000000000005</v>
      </c>
      <c r="Q210" s="112" t="s">
        <v>139</v>
      </c>
      <c r="R210" s="113">
        <f t="shared" si="199"/>
        <v>3</v>
      </c>
      <c r="S210" s="114">
        <f t="shared" si="206"/>
        <v>628.20000000000005</v>
      </c>
      <c r="T210" s="113">
        <f t="shared" si="200"/>
        <v>10</v>
      </c>
      <c r="U210" s="115">
        <f t="shared" si="207"/>
        <v>2094</v>
      </c>
      <c r="V210" s="113">
        <f t="shared" si="201"/>
        <v>12</v>
      </c>
      <c r="W210" s="115">
        <f t="shared" si="208"/>
        <v>2512.8000000000002</v>
      </c>
      <c r="X210" s="113">
        <f t="shared" si="202"/>
        <v>11</v>
      </c>
      <c r="Y210" s="115">
        <f t="shared" si="209"/>
        <v>2303.4</v>
      </c>
      <c r="Z210" s="116">
        <f t="shared" si="203"/>
        <v>7538.4</v>
      </c>
      <c r="AA210" s="117" t="b">
        <f t="shared" si="204"/>
        <v>1</v>
      </c>
      <c r="AB210" s="123"/>
      <c r="AC210" s="124"/>
      <c r="AD210" s="109" t="s">
        <v>22</v>
      </c>
      <c r="AE210" s="108" t="s">
        <v>23</v>
      </c>
      <c r="AF210" s="125"/>
      <c r="AG210" s="126"/>
      <c r="AH210" s="22">
        <v>0</v>
      </c>
      <c r="AI210" s="164">
        <f t="shared" si="210"/>
        <v>0</v>
      </c>
      <c r="AJ210" s="22">
        <v>2</v>
      </c>
      <c r="AK210" s="164">
        <f t="shared" si="211"/>
        <v>418.8</v>
      </c>
      <c r="AL210" s="22">
        <v>1</v>
      </c>
      <c r="AM210" s="164">
        <f t="shared" si="212"/>
        <v>209.4</v>
      </c>
      <c r="AN210" s="22">
        <v>5</v>
      </c>
      <c r="AO210" s="164">
        <f t="shared" si="213"/>
        <v>1047</v>
      </c>
      <c r="AP210" s="22">
        <v>0</v>
      </c>
      <c r="AQ210" s="164">
        <f t="shared" si="214"/>
        <v>0</v>
      </c>
      <c r="AR210" s="22">
        <v>5</v>
      </c>
      <c r="AS210" s="164">
        <f t="shared" si="215"/>
        <v>1047</v>
      </c>
      <c r="AT210" s="22">
        <v>2</v>
      </c>
      <c r="AU210" s="164">
        <f t="shared" si="216"/>
        <v>418.8</v>
      </c>
      <c r="AV210" s="22">
        <v>5</v>
      </c>
      <c r="AW210" s="164">
        <f t="shared" si="217"/>
        <v>1047</v>
      </c>
      <c r="AX210" s="22">
        <v>5</v>
      </c>
      <c r="AY210" s="164">
        <f t="shared" si="218"/>
        <v>1047</v>
      </c>
      <c r="AZ210" s="22">
        <v>5</v>
      </c>
      <c r="BA210" s="164">
        <f t="shared" si="219"/>
        <v>1047</v>
      </c>
      <c r="BB210" s="22">
        <v>5</v>
      </c>
      <c r="BC210" s="164">
        <f t="shared" si="220"/>
        <v>1047</v>
      </c>
      <c r="BD210" s="22">
        <v>1</v>
      </c>
      <c r="BE210" s="164">
        <f t="shared" si="221"/>
        <v>209.4</v>
      </c>
      <c r="BF210" s="253">
        <f t="shared" si="222"/>
        <v>7538.4000000000005</v>
      </c>
      <c r="BG210" s="253">
        <f t="shared" si="223"/>
        <v>7538.4</v>
      </c>
      <c r="BH210" s="10" t="b">
        <f t="shared" si="224"/>
        <v>1</v>
      </c>
      <c r="BI210" s="253">
        <f t="shared" si="225"/>
        <v>0</v>
      </c>
      <c r="BJ210" s="250">
        <f t="shared" si="228"/>
        <v>22110013</v>
      </c>
      <c r="BK210" s="251">
        <v>348</v>
      </c>
      <c r="BL210" s="251">
        <v>5</v>
      </c>
      <c r="BM210" s="252">
        <f t="shared" si="229"/>
        <v>3</v>
      </c>
      <c r="BN210" s="252">
        <f t="shared" si="230"/>
        <v>10</v>
      </c>
      <c r="BO210" s="252">
        <f t="shared" si="231"/>
        <v>12</v>
      </c>
      <c r="BP210" s="252">
        <f t="shared" si="232"/>
        <v>11</v>
      </c>
      <c r="BQ210" s="254">
        <f t="shared" si="233"/>
        <v>209.4</v>
      </c>
      <c r="BR210">
        <f t="shared" si="226"/>
        <v>0</v>
      </c>
      <c r="BS210">
        <v>0</v>
      </c>
      <c r="BT210">
        <v>1</v>
      </c>
      <c r="BU210" t="s">
        <v>139</v>
      </c>
      <c r="BV210" t="str">
        <f t="shared" si="197"/>
        <v>0</v>
      </c>
      <c r="BW210" t="str">
        <f t="shared" si="197"/>
        <v>0</v>
      </c>
      <c r="BX210" t="str">
        <f t="shared" si="197"/>
        <v>1</v>
      </c>
      <c r="BY210" t="s">
        <v>23</v>
      </c>
      <c r="BZ210" s="253">
        <f t="shared" si="234"/>
        <v>0</v>
      </c>
      <c r="CA210" s="253">
        <f t="shared" si="235"/>
        <v>418.8</v>
      </c>
      <c r="CB210" s="253">
        <f t="shared" si="236"/>
        <v>209.4</v>
      </c>
      <c r="CC210" s="253">
        <f t="shared" si="237"/>
        <v>1047</v>
      </c>
      <c r="CD210" s="253">
        <f t="shared" si="238"/>
        <v>0</v>
      </c>
      <c r="CE210" s="253">
        <f t="shared" si="239"/>
        <v>1047</v>
      </c>
      <c r="CF210" s="253">
        <f t="shared" si="240"/>
        <v>418.8</v>
      </c>
      <c r="CG210" s="253">
        <f t="shared" si="241"/>
        <v>1047</v>
      </c>
      <c r="CH210" s="253">
        <f t="shared" si="242"/>
        <v>1047</v>
      </c>
      <c r="CI210" s="253">
        <f t="shared" si="243"/>
        <v>1047</v>
      </c>
      <c r="CJ210" s="253">
        <f t="shared" si="244"/>
        <v>1047</v>
      </c>
      <c r="CK210" s="253">
        <f t="shared" si="245"/>
        <v>209.4</v>
      </c>
    </row>
    <row r="211" spans="2:89" ht="20.399999999999999" x14ac:dyDescent="0.3">
      <c r="B211" s="129">
        <v>128</v>
      </c>
      <c r="C211" s="192">
        <v>221011</v>
      </c>
      <c r="D211" s="268">
        <v>22110016</v>
      </c>
      <c r="E211" s="151" t="s">
        <v>229</v>
      </c>
      <c r="F211" s="108" t="s">
        <v>344</v>
      </c>
      <c r="G211" s="108" t="s">
        <v>345</v>
      </c>
      <c r="H211" s="109" t="s">
        <v>18</v>
      </c>
      <c r="I211" s="110"/>
      <c r="J211" s="109" t="s">
        <v>19</v>
      </c>
      <c r="K211" s="111">
        <f t="shared" si="198"/>
        <v>27</v>
      </c>
      <c r="L211" s="193" t="s">
        <v>232</v>
      </c>
      <c r="M211" s="104">
        <v>0</v>
      </c>
      <c r="N211" s="262">
        <f t="shared" si="227"/>
        <v>130.1</v>
      </c>
      <c r="O211" s="150">
        <v>130.1</v>
      </c>
      <c r="P211" s="110">
        <f t="shared" si="205"/>
        <v>3512.7</v>
      </c>
      <c r="Q211" s="112" t="s">
        <v>139</v>
      </c>
      <c r="R211" s="113">
        <f t="shared" si="199"/>
        <v>2</v>
      </c>
      <c r="S211" s="114">
        <f t="shared" si="206"/>
        <v>260.2</v>
      </c>
      <c r="T211" s="113">
        <f t="shared" si="200"/>
        <v>8</v>
      </c>
      <c r="U211" s="115">
        <f t="shared" si="207"/>
        <v>1040.8</v>
      </c>
      <c r="V211" s="113">
        <f t="shared" si="201"/>
        <v>9</v>
      </c>
      <c r="W211" s="115">
        <f t="shared" si="208"/>
        <v>1170.8999999999999</v>
      </c>
      <c r="X211" s="113">
        <f t="shared" si="202"/>
        <v>8</v>
      </c>
      <c r="Y211" s="115">
        <f t="shared" si="209"/>
        <v>1040.8</v>
      </c>
      <c r="Z211" s="116">
        <f t="shared" si="203"/>
        <v>3512.7</v>
      </c>
      <c r="AA211" s="117" t="b">
        <f t="shared" si="204"/>
        <v>1</v>
      </c>
      <c r="AB211" s="109"/>
      <c r="AC211" s="122"/>
      <c r="AD211" s="109" t="s">
        <v>22</v>
      </c>
      <c r="AE211" s="108" t="s">
        <v>23</v>
      </c>
      <c r="AF211" s="119"/>
      <c r="AG211" s="120"/>
      <c r="AH211" s="21">
        <v>0</v>
      </c>
      <c r="AI211" s="164">
        <f t="shared" si="210"/>
        <v>0</v>
      </c>
      <c r="AJ211" s="21">
        <v>2</v>
      </c>
      <c r="AK211" s="164">
        <f t="shared" si="211"/>
        <v>260.2</v>
      </c>
      <c r="AL211" s="21">
        <v>0</v>
      </c>
      <c r="AM211" s="164">
        <f t="shared" si="212"/>
        <v>0</v>
      </c>
      <c r="AN211" s="21">
        <v>4</v>
      </c>
      <c r="AO211" s="164">
        <f t="shared" si="213"/>
        <v>520.4</v>
      </c>
      <c r="AP211" s="21">
        <v>0</v>
      </c>
      <c r="AQ211" s="164">
        <f t="shared" si="214"/>
        <v>0</v>
      </c>
      <c r="AR211" s="21">
        <v>4</v>
      </c>
      <c r="AS211" s="164">
        <f t="shared" si="215"/>
        <v>520.4</v>
      </c>
      <c r="AT211" s="21">
        <v>1</v>
      </c>
      <c r="AU211" s="164">
        <f t="shared" si="216"/>
        <v>130.1</v>
      </c>
      <c r="AV211" s="21">
        <v>4</v>
      </c>
      <c r="AW211" s="164">
        <f t="shared" si="217"/>
        <v>520.4</v>
      </c>
      <c r="AX211" s="21">
        <v>4</v>
      </c>
      <c r="AY211" s="164">
        <f t="shared" si="218"/>
        <v>520.4</v>
      </c>
      <c r="AZ211" s="21">
        <v>4</v>
      </c>
      <c r="BA211" s="164">
        <f t="shared" si="219"/>
        <v>520.4</v>
      </c>
      <c r="BB211" s="21">
        <v>4</v>
      </c>
      <c r="BC211" s="164">
        <f t="shared" si="220"/>
        <v>520.4</v>
      </c>
      <c r="BD211" s="21">
        <v>0</v>
      </c>
      <c r="BE211" s="164">
        <f t="shared" si="221"/>
        <v>0</v>
      </c>
      <c r="BF211" s="253">
        <f t="shared" si="222"/>
        <v>3512.7</v>
      </c>
      <c r="BG211" s="253">
        <f t="shared" si="223"/>
        <v>3512.7</v>
      </c>
      <c r="BH211" s="10" t="b">
        <f t="shared" si="224"/>
        <v>1</v>
      </c>
      <c r="BI211" s="253">
        <f t="shared" si="225"/>
        <v>0</v>
      </c>
      <c r="BJ211" s="250">
        <f t="shared" si="228"/>
        <v>22110016</v>
      </c>
      <c r="BK211" s="251">
        <v>348</v>
      </c>
      <c r="BL211" s="251">
        <v>5</v>
      </c>
      <c r="BM211" s="252">
        <f t="shared" si="229"/>
        <v>2</v>
      </c>
      <c r="BN211" s="252">
        <f t="shared" si="230"/>
        <v>8</v>
      </c>
      <c r="BO211" s="252">
        <f t="shared" si="231"/>
        <v>9</v>
      </c>
      <c r="BP211" s="252">
        <f t="shared" si="232"/>
        <v>8</v>
      </c>
      <c r="BQ211" s="254">
        <f t="shared" si="233"/>
        <v>130.1</v>
      </c>
      <c r="BR211">
        <f t="shared" si="226"/>
        <v>0</v>
      </c>
      <c r="BS211">
        <v>0</v>
      </c>
      <c r="BT211">
        <v>1</v>
      </c>
      <c r="BU211" t="s">
        <v>139</v>
      </c>
      <c r="BV211" t="str">
        <f t="shared" si="197"/>
        <v>0</v>
      </c>
      <c r="BW211" t="str">
        <f t="shared" si="197"/>
        <v>0</v>
      </c>
      <c r="BX211" t="str">
        <f t="shared" si="197"/>
        <v>1</v>
      </c>
      <c r="BY211" t="s">
        <v>23</v>
      </c>
      <c r="BZ211" s="253">
        <f t="shared" si="234"/>
        <v>0</v>
      </c>
      <c r="CA211" s="253">
        <f t="shared" si="235"/>
        <v>260.2</v>
      </c>
      <c r="CB211" s="253">
        <f t="shared" si="236"/>
        <v>0</v>
      </c>
      <c r="CC211" s="253">
        <f t="shared" si="237"/>
        <v>520.4</v>
      </c>
      <c r="CD211" s="253">
        <f t="shared" si="238"/>
        <v>0</v>
      </c>
      <c r="CE211" s="253">
        <f t="shared" si="239"/>
        <v>520.4</v>
      </c>
      <c r="CF211" s="253">
        <f t="shared" si="240"/>
        <v>130.1</v>
      </c>
      <c r="CG211" s="253">
        <f t="shared" si="241"/>
        <v>520.4</v>
      </c>
      <c r="CH211" s="253">
        <f t="shared" si="242"/>
        <v>520.4</v>
      </c>
      <c r="CI211" s="253">
        <f t="shared" si="243"/>
        <v>520.4</v>
      </c>
      <c r="CJ211" s="253">
        <f t="shared" si="244"/>
        <v>520.4</v>
      </c>
      <c r="CK211" s="253">
        <f t="shared" si="245"/>
        <v>0</v>
      </c>
    </row>
    <row r="212" spans="2:89" ht="20.399999999999999" x14ac:dyDescent="0.3">
      <c r="B212" s="129">
        <v>129</v>
      </c>
      <c r="C212" s="192">
        <v>221011</v>
      </c>
      <c r="D212" s="268">
        <v>22110056</v>
      </c>
      <c r="E212" s="151" t="s">
        <v>230</v>
      </c>
      <c r="F212" s="108" t="s">
        <v>344</v>
      </c>
      <c r="G212" s="108" t="s">
        <v>345</v>
      </c>
      <c r="H212" s="109" t="s">
        <v>18</v>
      </c>
      <c r="I212" s="110"/>
      <c r="J212" s="109" t="s">
        <v>19</v>
      </c>
      <c r="K212" s="111">
        <f t="shared" si="198"/>
        <v>1200</v>
      </c>
      <c r="L212" s="193" t="s">
        <v>20</v>
      </c>
      <c r="M212" s="201">
        <v>0</v>
      </c>
      <c r="N212" s="262">
        <f t="shared" si="227"/>
        <v>21.92</v>
      </c>
      <c r="O212" s="150">
        <v>21.92</v>
      </c>
      <c r="P212" s="110">
        <f t="shared" si="205"/>
        <v>26304.000000000004</v>
      </c>
      <c r="Q212" s="112" t="s">
        <v>139</v>
      </c>
      <c r="R212" s="113">
        <f t="shared" si="199"/>
        <v>48</v>
      </c>
      <c r="S212" s="114">
        <f t="shared" si="206"/>
        <v>1052.1600000000001</v>
      </c>
      <c r="T212" s="113">
        <f t="shared" si="200"/>
        <v>288</v>
      </c>
      <c r="U212" s="115">
        <f t="shared" si="207"/>
        <v>6312.9600000000009</v>
      </c>
      <c r="V212" s="113">
        <f t="shared" si="201"/>
        <v>432</v>
      </c>
      <c r="W212" s="115">
        <f t="shared" si="208"/>
        <v>9469.44</v>
      </c>
      <c r="X212" s="113">
        <f t="shared" si="202"/>
        <v>432</v>
      </c>
      <c r="Y212" s="115">
        <f t="shared" si="209"/>
        <v>9469.44</v>
      </c>
      <c r="Z212" s="116">
        <f t="shared" si="203"/>
        <v>26304</v>
      </c>
      <c r="AA212" s="117" t="b">
        <f t="shared" si="204"/>
        <v>1</v>
      </c>
      <c r="AB212" s="109"/>
      <c r="AC212" s="122"/>
      <c r="AD212" s="109" t="s">
        <v>22</v>
      </c>
      <c r="AE212" s="108" t="s">
        <v>23</v>
      </c>
      <c r="AF212" s="119"/>
      <c r="AG212" s="120"/>
      <c r="AH212" s="21">
        <v>0</v>
      </c>
      <c r="AI212" s="164">
        <f t="shared" si="210"/>
        <v>0</v>
      </c>
      <c r="AJ212" s="21">
        <v>24</v>
      </c>
      <c r="AK212" s="164">
        <f t="shared" si="211"/>
        <v>526.08000000000004</v>
      </c>
      <c r="AL212" s="21">
        <v>24</v>
      </c>
      <c r="AM212" s="164">
        <f t="shared" si="212"/>
        <v>526.08000000000004</v>
      </c>
      <c r="AN212" s="21">
        <v>144</v>
      </c>
      <c r="AO212" s="164">
        <f t="shared" si="213"/>
        <v>3156.4800000000005</v>
      </c>
      <c r="AP212" s="21">
        <v>0</v>
      </c>
      <c r="AQ212" s="164">
        <f t="shared" si="214"/>
        <v>0</v>
      </c>
      <c r="AR212" s="21">
        <v>144</v>
      </c>
      <c r="AS212" s="164">
        <f t="shared" si="215"/>
        <v>3156.4800000000005</v>
      </c>
      <c r="AT212" s="21">
        <v>144</v>
      </c>
      <c r="AU212" s="164">
        <f t="shared" si="216"/>
        <v>3156.4800000000005</v>
      </c>
      <c r="AV212" s="21">
        <v>144</v>
      </c>
      <c r="AW212" s="164">
        <f t="shared" si="217"/>
        <v>3156.4800000000005</v>
      </c>
      <c r="AX212" s="21">
        <v>144</v>
      </c>
      <c r="AY212" s="164">
        <f t="shared" si="218"/>
        <v>3156.4800000000005</v>
      </c>
      <c r="AZ212" s="21">
        <v>144</v>
      </c>
      <c r="BA212" s="164">
        <f t="shared" si="219"/>
        <v>3156.4800000000005</v>
      </c>
      <c r="BB212" s="21">
        <v>144</v>
      </c>
      <c r="BC212" s="164">
        <f t="shared" si="220"/>
        <v>3156.4800000000005</v>
      </c>
      <c r="BD212" s="21">
        <v>144</v>
      </c>
      <c r="BE212" s="164">
        <f t="shared" si="221"/>
        <v>3156.4800000000005</v>
      </c>
      <c r="BF212" s="253">
        <f t="shared" si="222"/>
        <v>26304.000000000004</v>
      </c>
      <c r="BG212" s="253">
        <f t="shared" si="223"/>
        <v>26304.000000000004</v>
      </c>
      <c r="BH212" s="10" t="b">
        <f t="shared" si="224"/>
        <v>1</v>
      </c>
      <c r="BI212" s="253">
        <f t="shared" si="225"/>
        <v>0</v>
      </c>
      <c r="BJ212" s="250">
        <f t="shared" si="228"/>
        <v>22110056</v>
      </c>
      <c r="BK212" s="251">
        <v>348</v>
      </c>
      <c r="BL212" s="251">
        <v>5</v>
      </c>
      <c r="BM212" s="252">
        <f t="shared" si="229"/>
        <v>48</v>
      </c>
      <c r="BN212" s="252">
        <f t="shared" si="230"/>
        <v>288</v>
      </c>
      <c r="BO212" s="252">
        <f t="shared" si="231"/>
        <v>432</v>
      </c>
      <c r="BP212" s="252">
        <f t="shared" si="232"/>
        <v>432</v>
      </c>
      <c r="BQ212" s="254">
        <f t="shared" si="233"/>
        <v>21.92</v>
      </c>
      <c r="BR212">
        <f t="shared" si="226"/>
        <v>0</v>
      </c>
      <c r="BS212">
        <v>0</v>
      </c>
      <c r="BT212">
        <v>1</v>
      </c>
      <c r="BU212" t="s">
        <v>139</v>
      </c>
      <c r="BV212" t="str">
        <f t="shared" si="197"/>
        <v>0</v>
      </c>
      <c r="BW212" t="str">
        <f t="shared" si="197"/>
        <v>0</v>
      </c>
      <c r="BX212" t="str">
        <f t="shared" si="197"/>
        <v>1</v>
      </c>
      <c r="BY212" t="s">
        <v>23</v>
      </c>
      <c r="BZ212" s="253">
        <f t="shared" si="234"/>
        <v>0</v>
      </c>
      <c r="CA212" s="253">
        <f t="shared" si="235"/>
        <v>526.08000000000004</v>
      </c>
      <c r="CB212" s="253">
        <f t="shared" si="236"/>
        <v>526.08000000000004</v>
      </c>
      <c r="CC212" s="253">
        <f t="shared" si="237"/>
        <v>3156.4800000000005</v>
      </c>
      <c r="CD212" s="253">
        <f t="shared" si="238"/>
        <v>0</v>
      </c>
      <c r="CE212" s="253">
        <f t="shared" si="239"/>
        <v>3156.4800000000005</v>
      </c>
      <c r="CF212" s="253">
        <f t="shared" si="240"/>
        <v>3156.4800000000005</v>
      </c>
      <c r="CG212" s="253">
        <f t="shared" si="241"/>
        <v>3156.4800000000005</v>
      </c>
      <c r="CH212" s="253">
        <f t="shared" si="242"/>
        <v>3156.4800000000005</v>
      </c>
      <c r="CI212" s="253">
        <f t="shared" si="243"/>
        <v>3156.4800000000005</v>
      </c>
      <c r="CJ212" s="253">
        <f t="shared" si="244"/>
        <v>3156.4800000000005</v>
      </c>
      <c r="CK212" s="253">
        <f t="shared" si="245"/>
        <v>3156.4800000000005</v>
      </c>
    </row>
    <row r="213" spans="2:89" s="228" customFormat="1" ht="33" customHeight="1" x14ac:dyDescent="0.3">
      <c r="B213" s="227">
        <v>131</v>
      </c>
      <c r="C213" s="193">
        <v>223011</v>
      </c>
      <c r="D213" s="268">
        <v>22310020</v>
      </c>
      <c r="E213" s="151" t="s">
        <v>234</v>
      </c>
      <c r="F213" s="229" t="s">
        <v>344</v>
      </c>
      <c r="G213" s="229" t="s">
        <v>345</v>
      </c>
      <c r="H213" s="230" t="s">
        <v>18</v>
      </c>
      <c r="I213" s="234"/>
      <c r="J213" s="230" t="s">
        <v>19</v>
      </c>
      <c r="K213" s="111">
        <f t="shared" si="198"/>
        <v>61</v>
      </c>
      <c r="L213" s="193" t="s">
        <v>138</v>
      </c>
      <c r="M213" s="105">
        <v>0</v>
      </c>
      <c r="N213" s="312">
        <f t="shared" ref="N213" si="266">ROUND(O213,2)</f>
        <v>17.399999999999999</v>
      </c>
      <c r="O213" s="242">
        <v>17.399999999999999</v>
      </c>
      <c r="P213" s="234">
        <f t="shared" ref="P213" si="267">(O213*(M213/100+1))*K213</f>
        <v>1061.3999999999999</v>
      </c>
      <c r="Q213" s="160" t="s">
        <v>139</v>
      </c>
      <c r="R213" s="235">
        <f t="shared" ref="R213" si="268">AH213+AJ213+AL213</f>
        <v>0</v>
      </c>
      <c r="S213" s="234">
        <f t="shared" ref="S213" si="269">R213*(O213*(M213/100+1))</f>
        <v>0</v>
      </c>
      <c r="T213" s="235">
        <f t="shared" ref="T213" si="270">AN213+AP213+AR213</f>
        <v>19</v>
      </c>
      <c r="U213" s="234">
        <f t="shared" ref="U213" si="271">T213*(O213*(M213/100+1))</f>
        <v>330.59999999999997</v>
      </c>
      <c r="V213" s="235">
        <f t="shared" ref="V213" si="272">AT213+AV213+AX213</f>
        <v>21</v>
      </c>
      <c r="W213" s="234">
        <f t="shared" ref="W213" si="273">V213*(O213*(M213/100+1))</f>
        <v>365.4</v>
      </c>
      <c r="X213" s="235">
        <f t="shared" ref="X213" si="274">AZ213+BB213+BD213</f>
        <v>21</v>
      </c>
      <c r="Y213" s="234">
        <f t="shared" ref="Y213" si="275">X213*(O213*(M213/100+1))</f>
        <v>365.4</v>
      </c>
      <c r="Z213" s="234">
        <f t="shared" ref="Z213" si="276">S213+U213+W213+Y213</f>
        <v>1061.4000000000001</v>
      </c>
      <c r="AA213" s="236" t="b">
        <f t="shared" ref="AA213" si="277">K213=(SUM(X213,V213,T213,R213))</f>
        <v>1</v>
      </c>
      <c r="AB213" s="230"/>
      <c r="AC213" s="243"/>
      <c r="AD213" s="230" t="s">
        <v>22</v>
      </c>
      <c r="AE213" s="229" t="s">
        <v>23</v>
      </c>
      <c r="AF213" s="244"/>
      <c r="AG213" s="245"/>
      <c r="AH213" s="240">
        <v>0</v>
      </c>
      <c r="AI213" s="315">
        <f t="shared" ref="AI213" si="278">AH213*(O213*(M213/100+1))</f>
        <v>0</v>
      </c>
      <c r="AJ213" s="240">
        <v>0</v>
      </c>
      <c r="AK213" s="315">
        <f t="shared" ref="AK213" si="279">AJ213*(O213*(M213/100+1))</f>
        <v>0</v>
      </c>
      <c r="AL213" s="240">
        <v>0</v>
      </c>
      <c r="AM213" s="315">
        <f t="shared" ref="AM213" si="280">AL213*(O213*(M213/100+1))</f>
        <v>0</v>
      </c>
      <c r="AN213" s="240">
        <v>6</v>
      </c>
      <c r="AO213" s="315">
        <f t="shared" ref="AO213" si="281">AN213*(O213*(M213/100+1))</f>
        <v>104.39999999999999</v>
      </c>
      <c r="AP213" s="240">
        <v>6</v>
      </c>
      <c r="AQ213" s="315">
        <f t="shared" ref="AQ213" si="282">AP213*(O213*(M213/100+1))</f>
        <v>104.39999999999999</v>
      </c>
      <c r="AR213" s="240">
        <v>7</v>
      </c>
      <c r="AS213" s="315">
        <f t="shared" ref="AS213" si="283">AR213*(O213*(M213/100+1))</f>
        <v>121.79999999999998</v>
      </c>
      <c r="AT213" s="240">
        <v>7</v>
      </c>
      <c r="AU213" s="315">
        <f t="shared" ref="AU213" si="284">AT213*(O213*(M213/100+1))</f>
        <v>121.79999999999998</v>
      </c>
      <c r="AV213" s="240">
        <v>7</v>
      </c>
      <c r="AW213" s="315">
        <f t="shared" ref="AW213" si="285">AV213*(O213*(M213/100+1))</f>
        <v>121.79999999999998</v>
      </c>
      <c r="AX213" s="240">
        <v>7</v>
      </c>
      <c r="AY213" s="315">
        <f t="shared" ref="AY213" si="286">AX213*(O213*(M213/100+1))</f>
        <v>121.79999999999998</v>
      </c>
      <c r="AZ213" s="240">
        <v>7</v>
      </c>
      <c r="BA213" s="315">
        <f t="shared" ref="BA213" si="287">AZ213*(O213*(M213/100+1))</f>
        <v>121.79999999999998</v>
      </c>
      <c r="BB213" s="240">
        <v>7</v>
      </c>
      <c r="BC213" s="315">
        <f t="shared" ref="BC213" si="288">BB213*(O213*(M213/100+1))</f>
        <v>121.79999999999998</v>
      </c>
      <c r="BD213" s="240">
        <v>7</v>
      </c>
      <c r="BE213" s="315">
        <f t="shared" ref="BE213" si="289">BD213*(O213*(M213/100+1))</f>
        <v>121.79999999999998</v>
      </c>
      <c r="BF213" s="327">
        <f t="shared" ref="BF213" si="290">SUM(R213,T213,V213,X213)*(O213*(M213/100+1))</f>
        <v>1061.3999999999999</v>
      </c>
      <c r="BG213" s="327">
        <f t="shared" ref="BG213" si="291">SUM(BE213,BC213,BA213,AY213,AW213,AU213,AS213,AQ213,AO213,AM213,AK213,AI213)</f>
        <v>1061.3999999999999</v>
      </c>
      <c r="BH213" s="330" t="b">
        <f t="shared" ref="BH213" si="292">BF213=BG213</f>
        <v>1</v>
      </c>
      <c r="BI213" s="327">
        <f t="shared" ref="BI213" si="293">BF213-BG213</f>
        <v>0</v>
      </c>
      <c r="BJ213" s="318">
        <f t="shared" ref="BJ213" si="294">D213</f>
        <v>22310020</v>
      </c>
      <c r="BK213" s="324">
        <v>348</v>
      </c>
      <c r="BL213" s="324">
        <v>5</v>
      </c>
      <c r="BM213" s="325">
        <f t="shared" ref="BM213" si="295">R213</f>
        <v>0</v>
      </c>
      <c r="BN213" s="325">
        <f t="shared" ref="BN213" si="296">T213</f>
        <v>19</v>
      </c>
      <c r="BO213" s="325">
        <f t="shared" ref="BO213" si="297">V213</f>
        <v>21</v>
      </c>
      <c r="BP213" s="325">
        <f t="shared" ref="BP213" si="298">X213</f>
        <v>21</v>
      </c>
      <c r="BQ213" s="326">
        <f t="shared" ref="BQ213" si="299">N213</f>
        <v>17.399999999999999</v>
      </c>
      <c r="BR213" s="228">
        <f t="shared" ref="BR213" si="300">M213</f>
        <v>0</v>
      </c>
      <c r="BS213" s="228">
        <v>0</v>
      </c>
      <c r="BT213" s="228">
        <v>1</v>
      </c>
      <c r="BU213" s="228" t="s">
        <v>139</v>
      </c>
      <c r="BV213" s="228" t="str">
        <f t="shared" ref="BV213" si="301">IF(AB213 = "X", "1", "0")</f>
        <v>0</v>
      </c>
      <c r="BW213" s="228" t="str">
        <f t="shared" ref="BW213" si="302">IF(AC213 = "X", "1", "0")</f>
        <v>0</v>
      </c>
      <c r="BX213" s="228" t="str">
        <f t="shared" ref="BX213" si="303">IF(AD213 = "X", "1", "0")</f>
        <v>1</v>
      </c>
      <c r="BY213" s="228" t="s">
        <v>23</v>
      </c>
      <c r="BZ213" s="327">
        <f t="shared" ref="BZ213" si="304">AI213</f>
        <v>0</v>
      </c>
      <c r="CA213" s="327">
        <f t="shared" ref="CA213" si="305">AK213</f>
        <v>0</v>
      </c>
      <c r="CB213" s="327">
        <f t="shared" ref="CB213" si="306">AM213</f>
        <v>0</v>
      </c>
      <c r="CC213" s="327">
        <f t="shared" ref="CC213" si="307">AO213</f>
        <v>104.39999999999999</v>
      </c>
      <c r="CD213" s="327">
        <f t="shared" ref="CD213" si="308">AQ213</f>
        <v>104.39999999999999</v>
      </c>
      <c r="CE213" s="327">
        <f t="shared" ref="CE213" si="309">AS213</f>
        <v>121.79999999999998</v>
      </c>
      <c r="CF213" s="327">
        <f t="shared" ref="CF213" si="310">AU213</f>
        <v>121.79999999999998</v>
      </c>
      <c r="CG213" s="327">
        <f t="shared" ref="CG213" si="311">AW213</f>
        <v>121.79999999999998</v>
      </c>
      <c r="CH213" s="327">
        <f t="shared" ref="CH213" si="312">AY213</f>
        <v>121.79999999999998</v>
      </c>
      <c r="CI213" s="327">
        <f t="shared" ref="CI213" si="313">BA213</f>
        <v>121.79999999999998</v>
      </c>
      <c r="CJ213" s="327">
        <f t="shared" ref="CJ213" si="314">BC213</f>
        <v>121.79999999999998</v>
      </c>
      <c r="CK213" s="327">
        <f t="shared" ref="CK213" si="315">BE213</f>
        <v>121.79999999999998</v>
      </c>
    </row>
    <row r="214" spans="2:89" ht="20.399999999999999" x14ac:dyDescent="0.3">
      <c r="B214" s="129">
        <v>131</v>
      </c>
      <c r="C214" s="193">
        <v>223011</v>
      </c>
      <c r="D214" s="268">
        <v>22310020</v>
      </c>
      <c r="E214" s="151" t="s">
        <v>234</v>
      </c>
      <c r="F214" s="108" t="s">
        <v>344</v>
      </c>
      <c r="G214" s="108" t="s">
        <v>345</v>
      </c>
      <c r="H214" s="109" t="s">
        <v>18</v>
      </c>
      <c r="I214" s="110"/>
      <c r="J214" s="109" t="s">
        <v>19</v>
      </c>
      <c r="K214" s="111">
        <f t="shared" si="198"/>
        <v>61</v>
      </c>
      <c r="L214" s="153" t="s">
        <v>138</v>
      </c>
      <c r="M214" s="104">
        <v>0</v>
      </c>
      <c r="N214" s="262">
        <f t="shared" si="227"/>
        <v>11.95</v>
      </c>
      <c r="O214" s="137">
        <v>11.95</v>
      </c>
      <c r="P214" s="110">
        <f t="shared" si="205"/>
        <v>728.94999999999993</v>
      </c>
      <c r="Q214" s="112" t="s">
        <v>139</v>
      </c>
      <c r="R214" s="113">
        <f t="shared" si="199"/>
        <v>12</v>
      </c>
      <c r="S214" s="114">
        <f t="shared" si="206"/>
        <v>143.39999999999998</v>
      </c>
      <c r="T214" s="113">
        <f t="shared" si="200"/>
        <v>7</v>
      </c>
      <c r="U214" s="115">
        <f t="shared" si="207"/>
        <v>83.649999999999991</v>
      </c>
      <c r="V214" s="113">
        <f t="shared" si="201"/>
        <v>21</v>
      </c>
      <c r="W214" s="115">
        <f t="shared" si="208"/>
        <v>250.95</v>
      </c>
      <c r="X214" s="113">
        <f t="shared" si="202"/>
        <v>21</v>
      </c>
      <c r="Y214" s="115">
        <f t="shared" si="209"/>
        <v>250.95</v>
      </c>
      <c r="Z214" s="116">
        <f t="shared" si="203"/>
        <v>728.94999999999993</v>
      </c>
      <c r="AA214" s="117" t="b">
        <f t="shared" si="204"/>
        <v>1</v>
      </c>
      <c r="AB214" s="109"/>
      <c r="AC214" s="122"/>
      <c r="AD214" s="109" t="s">
        <v>22</v>
      </c>
      <c r="AE214" s="108" t="s">
        <v>23</v>
      </c>
      <c r="AF214" s="119"/>
      <c r="AG214" s="120"/>
      <c r="AH214" s="21">
        <v>0</v>
      </c>
      <c r="AI214" s="164">
        <f t="shared" si="210"/>
        <v>0</v>
      </c>
      <c r="AJ214" s="21">
        <v>6</v>
      </c>
      <c r="AK214" s="164">
        <f t="shared" si="211"/>
        <v>71.699999999999989</v>
      </c>
      <c r="AL214" s="21">
        <v>6</v>
      </c>
      <c r="AM214" s="164">
        <f t="shared" si="212"/>
        <v>71.699999999999989</v>
      </c>
      <c r="AN214" s="21">
        <v>0</v>
      </c>
      <c r="AO214" s="164">
        <f t="shared" si="213"/>
        <v>0</v>
      </c>
      <c r="AP214" s="21">
        <v>0</v>
      </c>
      <c r="AQ214" s="164">
        <f t="shared" si="214"/>
        <v>0</v>
      </c>
      <c r="AR214" s="21">
        <v>7</v>
      </c>
      <c r="AS214" s="164">
        <f t="shared" si="215"/>
        <v>83.649999999999991</v>
      </c>
      <c r="AT214" s="21">
        <v>7</v>
      </c>
      <c r="AU214" s="164">
        <f t="shared" si="216"/>
        <v>83.649999999999991</v>
      </c>
      <c r="AV214" s="21">
        <v>7</v>
      </c>
      <c r="AW214" s="164">
        <f t="shared" si="217"/>
        <v>83.649999999999991</v>
      </c>
      <c r="AX214" s="21">
        <v>7</v>
      </c>
      <c r="AY214" s="164">
        <f t="shared" si="218"/>
        <v>83.649999999999991</v>
      </c>
      <c r="AZ214" s="21">
        <v>7</v>
      </c>
      <c r="BA214" s="164">
        <f t="shared" si="219"/>
        <v>83.649999999999991</v>
      </c>
      <c r="BB214" s="21">
        <v>7</v>
      </c>
      <c r="BC214" s="164">
        <f t="shared" si="220"/>
        <v>83.649999999999991</v>
      </c>
      <c r="BD214" s="21">
        <v>7</v>
      </c>
      <c r="BE214" s="164">
        <f t="shared" si="221"/>
        <v>83.649999999999991</v>
      </c>
      <c r="BF214" s="253">
        <f t="shared" si="222"/>
        <v>728.94999999999993</v>
      </c>
      <c r="BG214" s="253">
        <f t="shared" si="223"/>
        <v>728.95</v>
      </c>
      <c r="BH214" s="10" t="b">
        <f t="shared" si="224"/>
        <v>1</v>
      </c>
      <c r="BI214" s="253">
        <f t="shared" si="225"/>
        <v>0</v>
      </c>
      <c r="BJ214" s="250">
        <f t="shared" si="228"/>
        <v>22310020</v>
      </c>
      <c r="BK214" s="251">
        <v>348</v>
      </c>
      <c r="BL214" s="251">
        <v>5</v>
      </c>
      <c r="BM214" s="252">
        <f t="shared" si="229"/>
        <v>12</v>
      </c>
      <c r="BN214" s="252">
        <f t="shared" si="230"/>
        <v>7</v>
      </c>
      <c r="BO214" s="252">
        <f t="shared" si="231"/>
        <v>21</v>
      </c>
      <c r="BP214" s="252">
        <f t="shared" si="232"/>
        <v>21</v>
      </c>
      <c r="BQ214" s="254">
        <f t="shared" si="233"/>
        <v>11.95</v>
      </c>
      <c r="BR214">
        <f t="shared" si="226"/>
        <v>0</v>
      </c>
      <c r="BS214">
        <v>0</v>
      </c>
      <c r="BT214">
        <v>1</v>
      </c>
      <c r="BU214" t="s">
        <v>139</v>
      </c>
      <c r="BV214" t="str">
        <f t="shared" si="197"/>
        <v>0</v>
      </c>
      <c r="BW214" t="str">
        <f t="shared" si="197"/>
        <v>0</v>
      </c>
      <c r="BX214" t="str">
        <f t="shared" si="197"/>
        <v>1</v>
      </c>
      <c r="BY214" t="s">
        <v>23</v>
      </c>
      <c r="BZ214" s="253">
        <f t="shared" si="234"/>
        <v>0</v>
      </c>
      <c r="CA214" s="253">
        <f t="shared" si="235"/>
        <v>71.699999999999989</v>
      </c>
      <c r="CB214" s="253">
        <f t="shared" si="236"/>
        <v>71.699999999999989</v>
      </c>
      <c r="CC214" s="253">
        <f t="shared" si="237"/>
        <v>0</v>
      </c>
      <c r="CD214" s="253">
        <f t="shared" si="238"/>
        <v>0</v>
      </c>
      <c r="CE214" s="253">
        <f t="shared" si="239"/>
        <v>83.649999999999991</v>
      </c>
      <c r="CF214" s="253">
        <f t="shared" si="240"/>
        <v>83.649999999999991</v>
      </c>
      <c r="CG214" s="253">
        <f t="shared" si="241"/>
        <v>83.649999999999991</v>
      </c>
      <c r="CH214" s="253">
        <f t="shared" si="242"/>
        <v>83.649999999999991</v>
      </c>
      <c r="CI214" s="253">
        <f t="shared" si="243"/>
        <v>83.649999999999991</v>
      </c>
      <c r="CJ214" s="253">
        <f t="shared" si="244"/>
        <v>83.649999999999991</v>
      </c>
      <c r="CK214" s="253">
        <f t="shared" si="245"/>
        <v>83.649999999999991</v>
      </c>
    </row>
    <row r="215" spans="2:89" ht="20.399999999999999" x14ac:dyDescent="0.3">
      <c r="B215" s="129">
        <v>132</v>
      </c>
      <c r="C215" s="193">
        <v>223011</v>
      </c>
      <c r="D215" s="268">
        <v>22310107</v>
      </c>
      <c r="E215" s="152" t="s">
        <v>235</v>
      </c>
      <c r="F215" s="108" t="s">
        <v>344</v>
      </c>
      <c r="G215" s="108" t="s">
        <v>345</v>
      </c>
      <c r="H215" s="109" t="s">
        <v>18</v>
      </c>
      <c r="I215" s="110"/>
      <c r="J215" s="109" t="s">
        <v>19</v>
      </c>
      <c r="K215" s="111">
        <f t="shared" si="198"/>
        <v>141</v>
      </c>
      <c r="L215" s="153" t="s">
        <v>138</v>
      </c>
      <c r="M215" s="201">
        <v>0</v>
      </c>
      <c r="N215" s="262">
        <f t="shared" si="227"/>
        <v>18.559999999999999</v>
      </c>
      <c r="O215" s="137">
        <v>18.559999999999999</v>
      </c>
      <c r="P215" s="110">
        <f t="shared" si="205"/>
        <v>2616.96</v>
      </c>
      <c r="Q215" s="112" t="s">
        <v>139</v>
      </c>
      <c r="R215" s="113">
        <f t="shared" si="199"/>
        <v>22</v>
      </c>
      <c r="S215" s="114">
        <f t="shared" si="206"/>
        <v>408.32</v>
      </c>
      <c r="T215" s="113">
        <f t="shared" si="200"/>
        <v>29</v>
      </c>
      <c r="U215" s="115">
        <f t="shared" si="207"/>
        <v>538.24</v>
      </c>
      <c r="V215" s="113">
        <f t="shared" si="201"/>
        <v>45</v>
      </c>
      <c r="W215" s="115">
        <f t="shared" si="208"/>
        <v>835.19999999999993</v>
      </c>
      <c r="X215" s="113">
        <f t="shared" si="202"/>
        <v>45</v>
      </c>
      <c r="Y215" s="115">
        <f t="shared" si="209"/>
        <v>835.19999999999993</v>
      </c>
      <c r="Z215" s="116">
        <f t="shared" si="203"/>
        <v>2616.9599999999996</v>
      </c>
      <c r="AA215" s="117" t="b">
        <f t="shared" si="204"/>
        <v>1</v>
      </c>
      <c r="AB215" s="109"/>
      <c r="AC215" s="122"/>
      <c r="AD215" s="109" t="s">
        <v>22</v>
      </c>
      <c r="AE215" s="108" t="s">
        <v>23</v>
      </c>
      <c r="AF215" s="154"/>
      <c r="AG215" s="120"/>
      <c r="AH215" s="21">
        <v>0</v>
      </c>
      <c r="AI215" s="164">
        <f t="shared" si="210"/>
        <v>0</v>
      </c>
      <c r="AJ215" s="21">
        <v>15</v>
      </c>
      <c r="AK215" s="164">
        <f t="shared" si="211"/>
        <v>278.39999999999998</v>
      </c>
      <c r="AL215" s="21">
        <v>7</v>
      </c>
      <c r="AM215" s="164">
        <f t="shared" si="212"/>
        <v>129.91999999999999</v>
      </c>
      <c r="AN215" s="21">
        <v>7</v>
      </c>
      <c r="AO215" s="164">
        <f t="shared" si="213"/>
        <v>129.91999999999999</v>
      </c>
      <c r="AP215" s="21">
        <v>7</v>
      </c>
      <c r="AQ215" s="164">
        <f t="shared" si="214"/>
        <v>129.91999999999999</v>
      </c>
      <c r="AR215" s="21">
        <v>15</v>
      </c>
      <c r="AS215" s="164">
        <f t="shared" si="215"/>
        <v>278.39999999999998</v>
      </c>
      <c r="AT215" s="21">
        <v>15</v>
      </c>
      <c r="AU215" s="164">
        <f t="shared" si="216"/>
        <v>278.39999999999998</v>
      </c>
      <c r="AV215" s="21">
        <v>15</v>
      </c>
      <c r="AW215" s="164">
        <f t="shared" si="217"/>
        <v>278.39999999999998</v>
      </c>
      <c r="AX215" s="21">
        <v>15</v>
      </c>
      <c r="AY215" s="164">
        <f t="shared" si="218"/>
        <v>278.39999999999998</v>
      </c>
      <c r="AZ215" s="21">
        <v>15</v>
      </c>
      <c r="BA215" s="164">
        <f t="shared" si="219"/>
        <v>278.39999999999998</v>
      </c>
      <c r="BB215" s="21">
        <v>15</v>
      </c>
      <c r="BC215" s="164">
        <f t="shared" si="220"/>
        <v>278.39999999999998</v>
      </c>
      <c r="BD215" s="21">
        <v>15</v>
      </c>
      <c r="BE215" s="164">
        <f t="shared" si="221"/>
        <v>278.39999999999998</v>
      </c>
      <c r="BF215" s="253">
        <f t="shared" si="222"/>
        <v>2616.96</v>
      </c>
      <c r="BG215" s="253">
        <f t="shared" si="223"/>
        <v>2616.9600000000005</v>
      </c>
      <c r="BH215" s="10" t="b">
        <f t="shared" si="224"/>
        <v>1</v>
      </c>
      <c r="BI215" s="253">
        <f t="shared" si="225"/>
        <v>0</v>
      </c>
      <c r="BJ215" s="250">
        <f t="shared" si="228"/>
        <v>22310107</v>
      </c>
      <c r="BK215" s="251">
        <v>348</v>
      </c>
      <c r="BL215" s="251">
        <v>5</v>
      </c>
      <c r="BM215" s="252">
        <f t="shared" si="229"/>
        <v>22</v>
      </c>
      <c r="BN215" s="252">
        <f t="shared" si="230"/>
        <v>29</v>
      </c>
      <c r="BO215" s="252">
        <f t="shared" si="231"/>
        <v>45</v>
      </c>
      <c r="BP215" s="252">
        <f t="shared" si="232"/>
        <v>45</v>
      </c>
      <c r="BQ215" s="254">
        <f t="shared" si="233"/>
        <v>18.559999999999999</v>
      </c>
      <c r="BR215">
        <f t="shared" si="226"/>
        <v>0</v>
      </c>
      <c r="BS215">
        <v>0</v>
      </c>
      <c r="BT215">
        <v>1</v>
      </c>
      <c r="BU215" t="s">
        <v>139</v>
      </c>
      <c r="BV215" t="str">
        <f t="shared" si="197"/>
        <v>0</v>
      </c>
      <c r="BW215" t="str">
        <f t="shared" si="197"/>
        <v>0</v>
      </c>
      <c r="BX215" t="str">
        <f t="shared" si="197"/>
        <v>1</v>
      </c>
      <c r="BY215" t="s">
        <v>23</v>
      </c>
      <c r="BZ215" s="253">
        <f t="shared" si="234"/>
        <v>0</v>
      </c>
      <c r="CA215" s="253">
        <f t="shared" si="235"/>
        <v>278.39999999999998</v>
      </c>
      <c r="CB215" s="253">
        <f t="shared" si="236"/>
        <v>129.91999999999999</v>
      </c>
      <c r="CC215" s="253">
        <f t="shared" si="237"/>
        <v>129.91999999999999</v>
      </c>
      <c r="CD215" s="253">
        <f t="shared" si="238"/>
        <v>129.91999999999999</v>
      </c>
      <c r="CE215" s="253">
        <f t="shared" si="239"/>
        <v>278.39999999999998</v>
      </c>
      <c r="CF215" s="253">
        <f t="shared" si="240"/>
        <v>278.39999999999998</v>
      </c>
      <c r="CG215" s="253">
        <f t="shared" si="241"/>
        <v>278.39999999999998</v>
      </c>
      <c r="CH215" s="253">
        <f t="shared" si="242"/>
        <v>278.39999999999998</v>
      </c>
      <c r="CI215" s="253">
        <f t="shared" si="243"/>
        <v>278.39999999999998</v>
      </c>
      <c r="CJ215" s="253">
        <f t="shared" si="244"/>
        <v>278.39999999999998</v>
      </c>
      <c r="CK215" s="253">
        <f t="shared" si="245"/>
        <v>278.39999999999998</v>
      </c>
    </row>
    <row r="216" spans="2:89" ht="30.6" x14ac:dyDescent="0.3">
      <c r="B216" s="129">
        <v>133</v>
      </c>
      <c r="C216" s="193">
        <v>223011</v>
      </c>
      <c r="D216" s="268">
        <v>22310039</v>
      </c>
      <c r="E216" s="151" t="s">
        <v>236</v>
      </c>
      <c r="F216" s="108" t="s">
        <v>344</v>
      </c>
      <c r="G216" s="108" t="s">
        <v>345</v>
      </c>
      <c r="H216" s="109" t="s">
        <v>18</v>
      </c>
      <c r="I216" s="110"/>
      <c r="J216" s="109" t="s">
        <v>19</v>
      </c>
      <c r="K216" s="111">
        <f t="shared" si="198"/>
        <v>7</v>
      </c>
      <c r="L216" s="153" t="s">
        <v>138</v>
      </c>
      <c r="M216" s="104">
        <v>0</v>
      </c>
      <c r="N216" s="262">
        <f t="shared" si="227"/>
        <v>171.68</v>
      </c>
      <c r="O216" s="137">
        <v>171.68</v>
      </c>
      <c r="P216" s="110">
        <f t="shared" si="205"/>
        <v>1201.76</v>
      </c>
      <c r="Q216" s="112" t="s">
        <v>139</v>
      </c>
      <c r="R216" s="113">
        <f t="shared" si="199"/>
        <v>0</v>
      </c>
      <c r="S216" s="114">
        <f t="shared" si="206"/>
        <v>0</v>
      </c>
      <c r="T216" s="113">
        <f t="shared" si="200"/>
        <v>1</v>
      </c>
      <c r="U216" s="115">
        <f t="shared" si="207"/>
        <v>171.68</v>
      </c>
      <c r="V216" s="113">
        <f t="shared" si="201"/>
        <v>3</v>
      </c>
      <c r="W216" s="115">
        <f t="shared" si="208"/>
        <v>515.04</v>
      </c>
      <c r="X216" s="113">
        <f t="shared" si="202"/>
        <v>3</v>
      </c>
      <c r="Y216" s="115">
        <f t="shared" si="209"/>
        <v>515.04</v>
      </c>
      <c r="Z216" s="116">
        <f t="shared" si="203"/>
        <v>1201.76</v>
      </c>
      <c r="AA216" s="117" t="b">
        <f t="shared" si="204"/>
        <v>1</v>
      </c>
      <c r="AB216" s="109"/>
      <c r="AC216" s="122"/>
      <c r="AD216" s="109" t="s">
        <v>22</v>
      </c>
      <c r="AE216" s="108" t="s">
        <v>23</v>
      </c>
      <c r="AF216" s="154"/>
      <c r="AG216" s="120"/>
      <c r="AH216" s="21">
        <v>0</v>
      </c>
      <c r="AI216" s="164">
        <f t="shared" si="210"/>
        <v>0</v>
      </c>
      <c r="AJ216" s="21">
        <v>0</v>
      </c>
      <c r="AK216" s="164">
        <f t="shared" si="211"/>
        <v>0</v>
      </c>
      <c r="AL216" s="21">
        <v>0</v>
      </c>
      <c r="AM216" s="164">
        <f t="shared" si="212"/>
        <v>0</v>
      </c>
      <c r="AN216" s="21">
        <v>0</v>
      </c>
      <c r="AO216" s="164">
        <f t="shared" si="213"/>
        <v>0</v>
      </c>
      <c r="AP216" s="21">
        <v>0</v>
      </c>
      <c r="AQ216" s="164">
        <f t="shared" si="214"/>
        <v>0</v>
      </c>
      <c r="AR216" s="21">
        <v>1</v>
      </c>
      <c r="AS216" s="164">
        <f t="shared" si="215"/>
        <v>171.68</v>
      </c>
      <c r="AT216" s="21">
        <v>1</v>
      </c>
      <c r="AU216" s="164">
        <f t="shared" si="216"/>
        <v>171.68</v>
      </c>
      <c r="AV216" s="21">
        <v>1</v>
      </c>
      <c r="AW216" s="164">
        <f t="shared" si="217"/>
        <v>171.68</v>
      </c>
      <c r="AX216" s="21">
        <v>1</v>
      </c>
      <c r="AY216" s="164">
        <f t="shared" si="218"/>
        <v>171.68</v>
      </c>
      <c r="AZ216" s="21">
        <v>1</v>
      </c>
      <c r="BA216" s="164">
        <f t="shared" si="219"/>
        <v>171.68</v>
      </c>
      <c r="BB216" s="21">
        <v>1</v>
      </c>
      <c r="BC216" s="164">
        <f t="shared" si="220"/>
        <v>171.68</v>
      </c>
      <c r="BD216" s="21">
        <v>1</v>
      </c>
      <c r="BE216" s="164">
        <f t="shared" si="221"/>
        <v>171.68</v>
      </c>
      <c r="BF216" s="253">
        <f t="shared" si="222"/>
        <v>1201.76</v>
      </c>
      <c r="BG216" s="253">
        <f t="shared" si="223"/>
        <v>1201.7600000000002</v>
      </c>
      <c r="BH216" s="10" t="b">
        <f t="shared" si="224"/>
        <v>1</v>
      </c>
      <c r="BI216" s="253">
        <f t="shared" si="225"/>
        <v>0</v>
      </c>
      <c r="BJ216" s="250">
        <f t="shared" si="228"/>
        <v>22310039</v>
      </c>
      <c r="BK216" s="251">
        <v>348</v>
      </c>
      <c r="BL216" s="251">
        <v>5</v>
      </c>
      <c r="BM216" s="252">
        <f t="shared" si="229"/>
        <v>0</v>
      </c>
      <c r="BN216" s="252">
        <f t="shared" si="230"/>
        <v>1</v>
      </c>
      <c r="BO216" s="252">
        <f t="shared" si="231"/>
        <v>3</v>
      </c>
      <c r="BP216" s="252">
        <f t="shared" si="232"/>
        <v>3</v>
      </c>
      <c r="BQ216" s="254">
        <f t="shared" si="233"/>
        <v>171.68</v>
      </c>
      <c r="BR216">
        <f t="shared" si="226"/>
        <v>0</v>
      </c>
      <c r="BS216">
        <v>0</v>
      </c>
      <c r="BT216">
        <v>1</v>
      </c>
      <c r="BU216" t="s">
        <v>139</v>
      </c>
      <c r="BV216" t="str">
        <f t="shared" ref="BV216:BX285" si="316">IF(AB216 = "X", "1", "0")</f>
        <v>0</v>
      </c>
      <c r="BW216" t="str">
        <f t="shared" si="316"/>
        <v>0</v>
      </c>
      <c r="BX216" t="str">
        <f t="shared" si="316"/>
        <v>1</v>
      </c>
      <c r="BY216" t="s">
        <v>23</v>
      </c>
      <c r="BZ216" s="253">
        <f t="shared" si="234"/>
        <v>0</v>
      </c>
      <c r="CA216" s="253">
        <f t="shared" si="235"/>
        <v>0</v>
      </c>
      <c r="CB216" s="253">
        <f t="shared" si="236"/>
        <v>0</v>
      </c>
      <c r="CC216" s="253">
        <f t="shared" si="237"/>
        <v>0</v>
      </c>
      <c r="CD216" s="253">
        <f t="shared" si="238"/>
        <v>0</v>
      </c>
      <c r="CE216" s="253">
        <f t="shared" si="239"/>
        <v>171.68</v>
      </c>
      <c r="CF216" s="253">
        <f t="shared" si="240"/>
        <v>171.68</v>
      </c>
      <c r="CG216" s="253">
        <f t="shared" si="241"/>
        <v>171.68</v>
      </c>
      <c r="CH216" s="253">
        <f t="shared" si="242"/>
        <v>171.68</v>
      </c>
      <c r="CI216" s="253">
        <f t="shared" si="243"/>
        <v>171.68</v>
      </c>
      <c r="CJ216" s="253">
        <f t="shared" si="244"/>
        <v>171.68</v>
      </c>
      <c r="CK216" s="253">
        <f t="shared" si="245"/>
        <v>171.68</v>
      </c>
    </row>
    <row r="217" spans="2:89" s="228" customFormat="1" ht="30.6" x14ac:dyDescent="0.3">
      <c r="B217" s="227">
        <v>134</v>
      </c>
      <c r="C217" s="193">
        <v>223011</v>
      </c>
      <c r="D217" s="268">
        <v>22310108</v>
      </c>
      <c r="E217" s="151" t="s">
        <v>237</v>
      </c>
      <c r="F217" s="229" t="s">
        <v>344</v>
      </c>
      <c r="G217" s="229" t="s">
        <v>345</v>
      </c>
      <c r="H217" s="230" t="s">
        <v>18</v>
      </c>
      <c r="I217" s="234"/>
      <c r="J217" s="230" t="s">
        <v>19</v>
      </c>
      <c r="K217" s="232">
        <f t="shared" ref="K217" si="317">R217+T217+V217+X217</f>
        <v>28</v>
      </c>
      <c r="L217" s="193" t="s">
        <v>138</v>
      </c>
      <c r="M217" s="105">
        <v>0</v>
      </c>
      <c r="N217" s="312">
        <f t="shared" ref="N217" si="318">ROUND(O217,2)</f>
        <v>43</v>
      </c>
      <c r="O217" s="242">
        <v>43</v>
      </c>
      <c r="P217" s="234" t="b">
        <f>P264=(O217*(M217/100+1))*K217</f>
        <v>0</v>
      </c>
      <c r="Q217" s="160" t="s">
        <v>139</v>
      </c>
      <c r="R217" s="235">
        <f t="shared" ref="R217" si="319">AH217+AJ217+AL217</f>
        <v>9</v>
      </c>
      <c r="S217" s="234">
        <f t="shared" ref="S217" si="320">R217*(O217*(M217/100+1))</f>
        <v>387</v>
      </c>
      <c r="T217" s="235">
        <f t="shared" ref="T217" si="321">AN217+AP217+AR217</f>
        <v>13</v>
      </c>
      <c r="U217" s="234">
        <f t="shared" ref="U217" si="322">T217*(O217*(M217/100+1))</f>
        <v>559</v>
      </c>
      <c r="V217" s="235">
        <f t="shared" ref="V217" si="323">AT217+AV217+AX217</f>
        <v>3</v>
      </c>
      <c r="W217" s="234">
        <f t="shared" ref="W217" si="324">V217*(O217*(M217/100+1))</f>
        <v>129</v>
      </c>
      <c r="X217" s="235">
        <f t="shared" ref="X217" si="325">AZ217+BB217+BD217</f>
        <v>3</v>
      </c>
      <c r="Y217" s="234">
        <f t="shared" ref="Y217" si="326">X217*(O217*(M217/100+1))</f>
        <v>129</v>
      </c>
      <c r="Z217" s="234">
        <f t="shared" ref="Z217" si="327">S217+U217+W217+Y217</f>
        <v>1204</v>
      </c>
      <c r="AA217" s="236" t="b">
        <f t="shared" ref="AA217" si="328">K217=(SUM(X217,V217,T217,R217))</f>
        <v>1</v>
      </c>
      <c r="AB217" s="230"/>
      <c r="AC217" s="243"/>
      <c r="AD217" s="230" t="s">
        <v>22</v>
      </c>
      <c r="AE217" s="229" t="s">
        <v>23</v>
      </c>
      <c r="AF217" s="244"/>
      <c r="AG217" s="245"/>
      <c r="AH217" s="240">
        <v>0</v>
      </c>
      <c r="AI217" s="315">
        <f t="shared" ref="AI217" si="329">AH217*(O217*(M217/100+1))</f>
        <v>0</v>
      </c>
      <c r="AJ217" s="240">
        <v>3</v>
      </c>
      <c r="AK217" s="315">
        <f t="shared" ref="AK217" si="330">AJ217*(O217*(M217/100+1))</f>
        <v>129</v>
      </c>
      <c r="AL217" s="240">
        <v>6</v>
      </c>
      <c r="AM217" s="315">
        <f t="shared" ref="AM217" si="331">AL217*(O217*(M217/100+1))</f>
        <v>258</v>
      </c>
      <c r="AN217" s="240">
        <v>6</v>
      </c>
      <c r="AO217" s="315">
        <f t="shared" ref="AO217" si="332">AN217*(O217*(M217/100+1))</f>
        <v>258</v>
      </c>
      <c r="AP217" s="240">
        <v>6</v>
      </c>
      <c r="AQ217" s="315">
        <f t="shared" ref="AQ217" si="333">AP217*(O217*(M217/100+1))</f>
        <v>258</v>
      </c>
      <c r="AR217" s="240">
        <v>1</v>
      </c>
      <c r="AS217" s="315">
        <f t="shared" ref="AS217" si="334">AR217*(O217*(M217/100+1))</f>
        <v>43</v>
      </c>
      <c r="AT217" s="240">
        <v>1</v>
      </c>
      <c r="AU217" s="315">
        <f t="shared" ref="AU217" si="335">AT217*(O217*(M217/100+1))</f>
        <v>43</v>
      </c>
      <c r="AV217" s="240">
        <v>1</v>
      </c>
      <c r="AW217" s="315">
        <f t="shared" ref="AW217" si="336">AV217*(O217*(M217/100+1))</f>
        <v>43</v>
      </c>
      <c r="AX217" s="240">
        <v>1</v>
      </c>
      <c r="AY217" s="315">
        <f t="shared" ref="AY217" si="337">AX217*(O217*(M217/100+1))</f>
        <v>43</v>
      </c>
      <c r="AZ217" s="240">
        <v>1</v>
      </c>
      <c r="BA217" s="315">
        <f t="shared" ref="BA217" si="338">AZ217*(O217*(M217/100+1))</f>
        <v>43</v>
      </c>
      <c r="BB217" s="240">
        <v>1</v>
      </c>
      <c r="BC217" s="315">
        <f t="shared" ref="BC217" si="339">BB217*(O217*(M217/100+1))</f>
        <v>43</v>
      </c>
      <c r="BD217" s="240">
        <v>1</v>
      </c>
      <c r="BE217" s="315">
        <f t="shared" ref="BE217" si="340">BD217*(O217*(M217/100+1))</f>
        <v>43</v>
      </c>
      <c r="BF217" s="327">
        <f t="shared" ref="BF217" si="341">SUM(R217,T217,V217,X217)*(O217*(M217/100+1))</f>
        <v>1204</v>
      </c>
      <c r="BG217" s="327">
        <f t="shared" ref="BG217" si="342">SUM(BE217,BC217,BA217,AY217,AW217,AU217,AS217,AQ217,AO217,AM217,AK217,AI217)</f>
        <v>1204</v>
      </c>
      <c r="BH217" s="330" t="b">
        <f t="shared" ref="BH217" si="343">BF217=BG217</f>
        <v>1</v>
      </c>
      <c r="BI217" s="327">
        <f t="shared" ref="BI217" si="344">BF217-BG217</f>
        <v>0</v>
      </c>
      <c r="BJ217" s="318">
        <f t="shared" ref="BJ217" si="345">D217</f>
        <v>22310108</v>
      </c>
      <c r="BK217" s="324">
        <v>348</v>
      </c>
      <c r="BL217" s="324">
        <v>5</v>
      </c>
      <c r="BM217" s="325">
        <f t="shared" ref="BM217" si="346">R217</f>
        <v>9</v>
      </c>
      <c r="BN217" s="325">
        <f t="shared" ref="BN217" si="347">T217</f>
        <v>13</v>
      </c>
      <c r="BO217" s="325">
        <f t="shared" ref="BO217" si="348">V217</f>
        <v>3</v>
      </c>
      <c r="BP217" s="325">
        <f t="shared" ref="BP217" si="349">X217</f>
        <v>3</v>
      </c>
      <c r="BQ217" s="326">
        <f t="shared" ref="BQ217" si="350">N217</f>
        <v>43</v>
      </c>
      <c r="BR217" s="228">
        <f t="shared" ref="BR217" si="351">M217</f>
        <v>0</v>
      </c>
      <c r="BS217" s="228">
        <v>0</v>
      </c>
      <c r="BT217" s="228">
        <v>1</v>
      </c>
      <c r="BU217" s="228" t="s">
        <v>139</v>
      </c>
      <c r="BV217" s="228" t="str">
        <f t="shared" ref="BV217" si="352">IF(AB217 = "X", "1", "0")</f>
        <v>0</v>
      </c>
      <c r="BW217" s="228" t="str">
        <f t="shared" ref="BW217" si="353">IF(AC217 = "X", "1", "0")</f>
        <v>0</v>
      </c>
      <c r="BX217" s="228" t="str">
        <f t="shared" ref="BX217" si="354">IF(AD217 = "X", "1", "0")</f>
        <v>1</v>
      </c>
      <c r="BY217" s="228" t="s">
        <v>23</v>
      </c>
      <c r="BZ217" s="327">
        <f t="shared" ref="BZ217" si="355">AI217</f>
        <v>0</v>
      </c>
      <c r="CA217" s="327">
        <f t="shared" ref="CA217" si="356">AK217</f>
        <v>129</v>
      </c>
      <c r="CB217" s="327">
        <f t="shared" ref="CB217" si="357">AM217</f>
        <v>258</v>
      </c>
      <c r="CC217" s="327">
        <f t="shared" ref="CC217" si="358">AO217</f>
        <v>258</v>
      </c>
      <c r="CD217" s="327">
        <f t="shared" ref="CD217" si="359">AQ217</f>
        <v>258</v>
      </c>
      <c r="CE217" s="327">
        <f t="shared" ref="CE217" si="360">AS217</f>
        <v>43</v>
      </c>
      <c r="CF217" s="327">
        <f t="shared" ref="CF217" si="361">AU217</f>
        <v>43</v>
      </c>
      <c r="CG217" s="327">
        <f t="shared" ref="CG217" si="362">AW217</f>
        <v>43</v>
      </c>
      <c r="CH217" s="327">
        <f t="shared" ref="CH217" si="363">AY217</f>
        <v>43</v>
      </c>
      <c r="CI217" s="327">
        <f t="shared" ref="CI217" si="364">BA217</f>
        <v>43</v>
      </c>
      <c r="CJ217" s="327">
        <f t="shared" ref="CJ217" si="365">BC217</f>
        <v>43</v>
      </c>
      <c r="CK217" s="327">
        <f t="shared" ref="CK217" si="366">BE217</f>
        <v>43</v>
      </c>
    </row>
    <row r="218" spans="2:89" ht="30.6" x14ac:dyDescent="0.3">
      <c r="B218" s="129">
        <v>134</v>
      </c>
      <c r="C218" s="193">
        <v>223011</v>
      </c>
      <c r="D218" s="268">
        <v>22310108</v>
      </c>
      <c r="E218" s="151" t="s">
        <v>237</v>
      </c>
      <c r="F218" s="108" t="s">
        <v>344</v>
      </c>
      <c r="G218" s="108" t="s">
        <v>345</v>
      </c>
      <c r="H218" s="109" t="s">
        <v>18</v>
      </c>
      <c r="I218" s="110"/>
      <c r="J218" s="109" t="s">
        <v>19</v>
      </c>
      <c r="K218" s="111">
        <f t="shared" si="198"/>
        <v>17</v>
      </c>
      <c r="L218" s="153" t="s">
        <v>138</v>
      </c>
      <c r="M218" s="201">
        <v>0</v>
      </c>
      <c r="N218" s="262">
        <f t="shared" si="227"/>
        <v>49.3</v>
      </c>
      <c r="O218" s="137">
        <v>49.3</v>
      </c>
      <c r="P218" s="110">
        <f t="shared" si="205"/>
        <v>838.09999999999991</v>
      </c>
      <c r="Q218" s="112" t="s">
        <v>139</v>
      </c>
      <c r="R218" s="113">
        <f t="shared" si="199"/>
        <v>9</v>
      </c>
      <c r="S218" s="114">
        <f t="shared" si="206"/>
        <v>443.7</v>
      </c>
      <c r="T218" s="113">
        <f t="shared" si="200"/>
        <v>2</v>
      </c>
      <c r="U218" s="115">
        <f t="shared" si="207"/>
        <v>98.6</v>
      </c>
      <c r="V218" s="113">
        <f t="shared" si="201"/>
        <v>3</v>
      </c>
      <c r="W218" s="115">
        <f t="shared" si="208"/>
        <v>147.89999999999998</v>
      </c>
      <c r="X218" s="113">
        <f t="shared" si="202"/>
        <v>3</v>
      </c>
      <c r="Y218" s="115">
        <f t="shared" si="209"/>
        <v>147.89999999999998</v>
      </c>
      <c r="Z218" s="116">
        <f t="shared" si="203"/>
        <v>838.09999999999991</v>
      </c>
      <c r="AA218" s="117" t="b">
        <f t="shared" si="204"/>
        <v>1</v>
      </c>
      <c r="AB218" s="109"/>
      <c r="AC218" s="122"/>
      <c r="AD218" s="109" t="s">
        <v>22</v>
      </c>
      <c r="AE218" s="108" t="s">
        <v>23</v>
      </c>
      <c r="AF218" s="119"/>
      <c r="AG218" s="120"/>
      <c r="AH218" s="21">
        <v>0</v>
      </c>
      <c r="AI218" s="164">
        <f t="shared" si="210"/>
        <v>0</v>
      </c>
      <c r="AJ218" s="21">
        <v>3</v>
      </c>
      <c r="AK218" s="164">
        <f t="shared" si="211"/>
        <v>147.89999999999998</v>
      </c>
      <c r="AL218" s="21">
        <v>6</v>
      </c>
      <c r="AM218" s="164">
        <f t="shared" si="212"/>
        <v>295.79999999999995</v>
      </c>
      <c r="AN218" s="21">
        <v>1</v>
      </c>
      <c r="AO218" s="164">
        <f t="shared" si="213"/>
        <v>49.3</v>
      </c>
      <c r="AP218" s="21">
        <v>0</v>
      </c>
      <c r="AQ218" s="164">
        <f t="shared" si="214"/>
        <v>0</v>
      </c>
      <c r="AR218" s="21">
        <v>1</v>
      </c>
      <c r="AS218" s="164">
        <f t="shared" si="215"/>
        <v>49.3</v>
      </c>
      <c r="AT218" s="21">
        <v>1</v>
      </c>
      <c r="AU218" s="164">
        <f t="shared" si="216"/>
        <v>49.3</v>
      </c>
      <c r="AV218" s="21">
        <v>1</v>
      </c>
      <c r="AW218" s="164">
        <f t="shared" si="217"/>
        <v>49.3</v>
      </c>
      <c r="AX218" s="21">
        <v>1</v>
      </c>
      <c r="AY218" s="164">
        <f t="shared" si="218"/>
        <v>49.3</v>
      </c>
      <c r="AZ218" s="21">
        <v>1</v>
      </c>
      <c r="BA218" s="164">
        <f t="shared" si="219"/>
        <v>49.3</v>
      </c>
      <c r="BB218" s="21">
        <v>1</v>
      </c>
      <c r="BC218" s="164">
        <f t="shared" si="220"/>
        <v>49.3</v>
      </c>
      <c r="BD218" s="21">
        <v>1</v>
      </c>
      <c r="BE218" s="164">
        <f t="shared" si="221"/>
        <v>49.3</v>
      </c>
      <c r="BF218" s="253">
        <f t="shared" si="222"/>
        <v>838.09999999999991</v>
      </c>
      <c r="BG218" s="253">
        <f t="shared" si="223"/>
        <v>838.1</v>
      </c>
      <c r="BH218" s="10" t="b">
        <f t="shared" si="224"/>
        <v>1</v>
      </c>
      <c r="BI218" s="253">
        <f t="shared" si="225"/>
        <v>0</v>
      </c>
      <c r="BJ218" s="250">
        <f t="shared" si="228"/>
        <v>22310108</v>
      </c>
      <c r="BK218" s="251">
        <v>348</v>
      </c>
      <c r="BL218" s="251">
        <v>5</v>
      </c>
      <c r="BM218" s="252">
        <f t="shared" si="229"/>
        <v>9</v>
      </c>
      <c r="BN218" s="252">
        <f t="shared" si="230"/>
        <v>2</v>
      </c>
      <c r="BO218" s="252">
        <f t="shared" si="231"/>
        <v>3</v>
      </c>
      <c r="BP218" s="252">
        <f t="shared" si="232"/>
        <v>3</v>
      </c>
      <c r="BQ218" s="254">
        <f t="shared" si="233"/>
        <v>49.3</v>
      </c>
      <c r="BR218">
        <f t="shared" si="226"/>
        <v>0</v>
      </c>
      <c r="BS218">
        <v>0</v>
      </c>
      <c r="BT218">
        <v>1</v>
      </c>
      <c r="BU218" t="s">
        <v>139</v>
      </c>
      <c r="BV218" t="str">
        <f t="shared" si="316"/>
        <v>0</v>
      </c>
      <c r="BW218" t="str">
        <f t="shared" si="316"/>
        <v>0</v>
      </c>
      <c r="BX218" t="str">
        <f t="shared" si="316"/>
        <v>1</v>
      </c>
      <c r="BY218" t="s">
        <v>23</v>
      </c>
      <c r="BZ218" s="253">
        <f t="shared" si="234"/>
        <v>0</v>
      </c>
      <c r="CA218" s="253">
        <f t="shared" si="235"/>
        <v>147.89999999999998</v>
      </c>
      <c r="CB218" s="253">
        <f t="shared" si="236"/>
        <v>295.79999999999995</v>
      </c>
      <c r="CC218" s="253">
        <f t="shared" si="237"/>
        <v>49.3</v>
      </c>
      <c r="CD218" s="253">
        <f t="shared" si="238"/>
        <v>0</v>
      </c>
      <c r="CE218" s="253">
        <f t="shared" si="239"/>
        <v>49.3</v>
      </c>
      <c r="CF218" s="253">
        <f t="shared" si="240"/>
        <v>49.3</v>
      </c>
      <c r="CG218" s="253">
        <f t="shared" si="241"/>
        <v>49.3</v>
      </c>
      <c r="CH218" s="253">
        <f t="shared" si="242"/>
        <v>49.3</v>
      </c>
      <c r="CI218" s="253">
        <f t="shared" si="243"/>
        <v>49.3</v>
      </c>
      <c r="CJ218" s="253">
        <f t="shared" si="244"/>
        <v>49.3</v>
      </c>
      <c r="CK218" s="253">
        <f t="shared" si="245"/>
        <v>49.3</v>
      </c>
    </row>
    <row r="219" spans="2:89" s="228" customFormat="1" ht="20.399999999999999" x14ac:dyDescent="0.3">
      <c r="B219" s="227">
        <v>135</v>
      </c>
      <c r="C219" s="193">
        <v>221061</v>
      </c>
      <c r="D219" s="269">
        <v>22160003</v>
      </c>
      <c r="E219" s="151" t="s">
        <v>25</v>
      </c>
      <c r="F219" s="229" t="s">
        <v>344</v>
      </c>
      <c r="G219" s="229" t="s">
        <v>345</v>
      </c>
      <c r="H219" s="230" t="s">
        <v>18</v>
      </c>
      <c r="I219" s="234"/>
      <c r="J219" s="230" t="s">
        <v>19</v>
      </c>
      <c r="K219" s="232">
        <f t="shared" si="198"/>
        <v>534</v>
      </c>
      <c r="L219" s="193" t="s">
        <v>238</v>
      </c>
      <c r="M219" s="105">
        <v>0</v>
      </c>
      <c r="N219" s="312">
        <f t="shared" si="227"/>
        <v>18</v>
      </c>
      <c r="O219" s="242">
        <v>18</v>
      </c>
      <c r="P219" s="234">
        <f t="shared" si="205"/>
        <v>9612</v>
      </c>
      <c r="Q219" s="160" t="s">
        <v>139</v>
      </c>
      <c r="R219" s="235">
        <f t="shared" si="199"/>
        <v>74</v>
      </c>
      <c r="S219" s="234">
        <f t="shared" si="206"/>
        <v>1332</v>
      </c>
      <c r="T219" s="235">
        <f t="shared" si="200"/>
        <v>124</v>
      </c>
      <c r="U219" s="234">
        <f t="shared" si="207"/>
        <v>2232</v>
      </c>
      <c r="V219" s="235">
        <f t="shared" si="201"/>
        <v>168</v>
      </c>
      <c r="W219" s="234">
        <f t="shared" si="208"/>
        <v>3024</v>
      </c>
      <c r="X219" s="235">
        <f t="shared" si="202"/>
        <v>168</v>
      </c>
      <c r="Y219" s="234">
        <f t="shared" si="209"/>
        <v>3024</v>
      </c>
      <c r="Z219" s="234">
        <f t="shared" si="203"/>
        <v>9612</v>
      </c>
      <c r="AA219" s="236" t="b">
        <f t="shared" si="204"/>
        <v>1</v>
      </c>
      <c r="AB219" s="230" t="s">
        <v>22</v>
      </c>
      <c r="AC219" s="243"/>
      <c r="AD219" s="243"/>
      <c r="AE219" s="229" t="s">
        <v>23</v>
      </c>
      <c r="AF219" s="244"/>
      <c r="AG219" s="245"/>
      <c r="AH219" s="240">
        <v>0</v>
      </c>
      <c r="AI219" s="315">
        <f t="shared" si="210"/>
        <v>0</v>
      </c>
      <c r="AJ219" s="240">
        <v>18</v>
      </c>
      <c r="AK219" s="315">
        <f t="shared" si="211"/>
        <v>324</v>
      </c>
      <c r="AL219" s="240">
        <v>56</v>
      </c>
      <c r="AM219" s="315">
        <f t="shared" si="212"/>
        <v>1008</v>
      </c>
      <c r="AN219" s="240">
        <v>32</v>
      </c>
      <c r="AO219" s="315">
        <f t="shared" si="213"/>
        <v>576</v>
      </c>
      <c r="AP219" s="240">
        <v>36</v>
      </c>
      <c r="AQ219" s="315">
        <f t="shared" si="214"/>
        <v>648</v>
      </c>
      <c r="AR219" s="240">
        <v>56</v>
      </c>
      <c r="AS219" s="315">
        <f t="shared" si="215"/>
        <v>1008</v>
      </c>
      <c r="AT219" s="240">
        <v>56</v>
      </c>
      <c r="AU219" s="315">
        <f t="shared" si="216"/>
        <v>1008</v>
      </c>
      <c r="AV219" s="240">
        <v>56</v>
      </c>
      <c r="AW219" s="315">
        <f t="shared" si="217"/>
        <v>1008</v>
      </c>
      <c r="AX219" s="240">
        <v>56</v>
      </c>
      <c r="AY219" s="315">
        <f t="shared" si="218"/>
        <v>1008</v>
      </c>
      <c r="AZ219" s="240">
        <v>56</v>
      </c>
      <c r="BA219" s="315">
        <f t="shared" si="219"/>
        <v>1008</v>
      </c>
      <c r="BB219" s="240">
        <v>56</v>
      </c>
      <c r="BC219" s="315">
        <f t="shared" si="220"/>
        <v>1008</v>
      </c>
      <c r="BD219" s="240">
        <v>56</v>
      </c>
      <c r="BE219" s="315">
        <f t="shared" si="221"/>
        <v>1008</v>
      </c>
      <c r="BF219" s="327">
        <f t="shared" si="222"/>
        <v>9612</v>
      </c>
      <c r="BG219" s="327">
        <f t="shared" si="223"/>
        <v>9612</v>
      </c>
      <c r="BH219" s="330" t="b">
        <f t="shared" si="224"/>
        <v>1</v>
      </c>
      <c r="BI219" s="327">
        <f t="shared" si="225"/>
        <v>0</v>
      </c>
      <c r="BJ219" s="318">
        <f t="shared" si="228"/>
        <v>22160003</v>
      </c>
      <c r="BK219" s="324">
        <v>348</v>
      </c>
      <c r="BL219" s="324">
        <v>5</v>
      </c>
      <c r="BM219" s="325">
        <f t="shared" si="229"/>
        <v>74</v>
      </c>
      <c r="BN219" s="325">
        <f t="shared" si="230"/>
        <v>124</v>
      </c>
      <c r="BO219" s="325">
        <f t="shared" si="231"/>
        <v>168</v>
      </c>
      <c r="BP219" s="325">
        <f t="shared" si="232"/>
        <v>168</v>
      </c>
      <c r="BQ219" s="326">
        <f t="shared" si="233"/>
        <v>18</v>
      </c>
      <c r="BR219" s="228">
        <f t="shared" si="226"/>
        <v>0</v>
      </c>
      <c r="BS219" s="228">
        <v>0</v>
      </c>
      <c r="BT219" s="228">
        <v>1</v>
      </c>
      <c r="BU219" s="228" t="s">
        <v>139</v>
      </c>
      <c r="BV219" s="228" t="str">
        <f t="shared" si="316"/>
        <v>1</v>
      </c>
      <c r="BW219" s="228" t="str">
        <f t="shared" si="316"/>
        <v>0</v>
      </c>
      <c r="BX219" s="228" t="str">
        <f t="shared" si="316"/>
        <v>0</v>
      </c>
      <c r="BY219" s="228" t="s">
        <v>23</v>
      </c>
      <c r="BZ219" s="327">
        <f t="shared" si="234"/>
        <v>0</v>
      </c>
      <c r="CA219" s="327">
        <f t="shared" si="235"/>
        <v>324</v>
      </c>
      <c r="CB219" s="327">
        <f t="shared" si="236"/>
        <v>1008</v>
      </c>
      <c r="CC219" s="327">
        <f t="shared" si="237"/>
        <v>576</v>
      </c>
      <c r="CD219" s="327">
        <f t="shared" si="238"/>
        <v>648</v>
      </c>
      <c r="CE219" s="327">
        <f t="shared" si="239"/>
        <v>1008</v>
      </c>
      <c r="CF219" s="327">
        <f t="shared" si="240"/>
        <v>1008</v>
      </c>
      <c r="CG219" s="327">
        <f t="shared" si="241"/>
        <v>1008</v>
      </c>
      <c r="CH219" s="327">
        <f t="shared" si="242"/>
        <v>1008</v>
      </c>
      <c r="CI219" s="327">
        <f t="shared" si="243"/>
        <v>1008</v>
      </c>
      <c r="CJ219" s="327">
        <f t="shared" si="244"/>
        <v>1008</v>
      </c>
      <c r="CK219" s="327">
        <f t="shared" si="245"/>
        <v>1008</v>
      </c>
    </row>
    <row r="220" spans="2:89" s="228" customFormat="1" ht="20.399999999999999" x14ac:dyDescent="0.3">
      <c r="B220" s="227">
        <v>135</v>
      </c>
      <c r="C220" s="193">
        <v>221061</v>
      </c>
      <c r="D220" s="269">
        <v>22160002</v>
      </c>
      <c r="E220" s="151" t="s">
        <v>388</v>
      </c>
      <c r="F220" s="229" t="s">
        <v>344</v>
      </c>
      <c r="G220" s="229" t="s">
        <v>345</v>
      </c>
      <c r="H220" s="230" t="s">
        <v>18</v>
      </c>
      <c r="I220" s="234"/>
      <c r="J220" s="230" t="s">
        <v>19</v>
      </c>
      <c r="K220" s="232">
        <f t="shared" si="198"/>
        <v>204</v>
      </c>
      <c r="L220" s="193" t="s">
        <v>238</v>
      </c>
      <c r="M220" s="105">
        <v>0</v>
      </c>
      <c r="N220" s="312">
        <f t="shared" si="227"/>
        <v>6.96</v>
      </c>
      <c r="O220" s="242">
        <v>6.96</v>
      </c>
      <c r="P220" s="234">
        <f t="shared" si="205"/>
        <v>1419.84</v>
      </c>
      <c r="Q220" s="160" t="s">
        <v>139</v>
      </c>
      <c r="R220" s="235">
        <f t="shared" si="199"/>
        <v>96</v>
      </c>
      <c r="S220" s="234">
        <f t="shared" si="206"/>
        <v>668.16</v>
      </c>
      <c r="T220" s="235">
        <f t="shared" si="200"/>
        <v>108</v>
      </c>
      <c r="U220" s="234">
        <f t="shared" si="207"/>
        <v>751.68</v>
      </c>
      <c r="V220" s="235">
        <f t="shared" si="201"/>
        <v>0</v>
      </c>
      <c r="W220" s="234">
        <f t="shared" si="208"/>
        <v>0</v>
      </c>
      <c r="X220" s="235">
        <f t="shared" si="202"/>
        <v>0</v>
      </c>
      <c r="Y220" s="234">
        <f t="shared" si="209"/>
        <v>0</v>
      </c>
      <c r="Z220" s="234">
        <f t="shared" si="203"/>
        <v>1419.84</v>
      </c>
      <c r="AA220" s="236" t="b">
        <f t="shared" si="204"/>
        <v>1</v>
      </c>
      <c r="AB220" s="230" t="s">
        <v>22</v>
      </c>
      <c r="AC220" s="243"/>
      <c r="AD220" s="243"/>
      <c r="AE220" s="229" t="s">
        <v>23</v>
      </c>
      <c r="AF220" s="244"/>
      <c r="AG220" s="245"/>
      <c r="AH220" s="240">
        <v>0</v>
      </c>
      <c r="AI220" s="315">
        <f t="shared" si="210"/>
        <v>0</v>
      </c>
      <c r="AJ220" s="240">
        <v>96</v>
      </c>
      <c r="AK220" s="315">
        <f t="shared" si="211"/>
        <v>668.16</v>
      </c>
      <c r="AL220" s="240">
        <v>0</v>
      </c>
      <c r="AM220" s="315">
        <f t="shared" si="212"/>
        <v>0</v>
      </c>
      <c r="AN220" s="240">
        <v>60</v>
      </c>
      <c r="AO220" s="315">
        <f t="shared" si="213"/>
        <v>417.6</v>
      </c>
      <c r="AP220" s="240">
        <v>48</v>
      </c>
      <c r="AQ220" s="315">
        <f t="shared" si="214"/>
        <v>334.08</v>
      </c>
      <c r="AR220" s="240">
        <v>0</v>
      </c>
      <c r="AS220" s="315">
        <f t="shared" si="215"/>
        <v>0</v>
      </c>
      <c r="AT220" s="240">
        <v>0</v>
      </c>
      <c r="AU220" s="315">
        <f t="shared" si="216"/>
        <v>0</v>
      </c>
      <c r="AV220" s="240">
        <v>0</v>
      </c>
      <c r="AW220" s="315">
        <f t="shared" si="217"/>
        <v>0</v>
      </c>
      <c r="AX220" s="240">
        <v>0</v>
      </c>
      <c r="AY220" s="315">
        <f t="shared" si="218"/>
        <v>0</v>
      </c>
      <c r="AZ220" s="240">
        <v>0</v>
      </c>
      <c r="BA220" s="315">
        <f t="shared" si="219"/>
        <v>0</v>
      </c>
      <c r="BB220" s="240">
        <v>0</v>
      </c>
      <c r="BC220" s="315">
        <f t="shared" si="220"/>
        <v>0</v>
      </c>
      <c r="BD220" s="240">
        <v>0</v>
      </c>
      <c r="BE220" s="315">
        <f t="shared" si="221"/>
        <v>0</v>
      </c>
      <c r="BF220" s="327">
        <f t="shared" si="222"/>
        <v>1419.84</v>
      </c>
      <c r="BG220" s="327">
        <f t="shared" si="223"/>
        <v>1419.8400000000001</v>
      </c>
      <c r="BH220" s="330" t="b">
        <f t="shared" si="224"/>
        <v>1</v>
      </c>
      <c r="BI220" s="327">
        <f t="shared" si="225"/>
        <v>0</v>
      </c>
      <c r="BJ220" s="318">
        <f t="shared" si="228"/>
        <v>22160002</v>
      </c>
      <c r="BK220" s="324">
        <v>348</v>
      </c>
      <c r="BL220" s="324">
        <v>5</v>
      </c>
      <c r="BM220" s="325">
        <f t="shared" si="229"/>
        <v>96</v>
      </c>
      <c r="BN220" s="325">
        <f t="shared" si="230"/>
        <v>108</v>
      </c>
      <c r="BO220" s="325">
        <f t="shared" si="231"/>
        <v>0</v>
      </c>
      <c r="BP220" s="325">
        <f t="shared" si="232"/>
        <v>0</v>
      </c>
      <c r="BQ220" s="326">
        <f t="shared" si="233"/>
        <v>6.96</v>
      </c>
      <c r="BR220" s="228">
        <f t="shared" si="226"/>
        <v>0</v>
      </c>
      <c r="BS220" s="228">
        <v>0</v>
      </c>
      <c r="BT220" s="228">
        <v>1</v>
      </c>
      <c r="BU220" s="228" t="s">
        <v>139</v>
      </c>
      <c r="BV220" s="228" t="str">
        <f t="shared" si="316"/>
        <v>1</v>
      </c>
      <c r="BW220" s="228" t="str">
        <f t="shared" si="316"/>
        <v>0</v>
      </c>
      <c r="BX220" s="228" t="str">
        <f t="shared" si="316"/>
        <v>0</v>
      </c>
      <c r="BY220" s="228" t="s">
        <v>23</v>
      </c>
      <c r="BZ220" s="327">
        <f t="shared" si="234"/>
        <v>0</v>
      </c>
      <c r="CA220" s="327">
        <f t="shared" si="235"/>
        <v>668.16</v>
      </c>
      <c r="CB220" s="327">
        <f t="shared" si="236"/>
        <v>0</v>
      </c>
      <c r="CC220" s="327">
        <f t="shared" si="237"/>
        <v>417.6</v>
      </c>
      <c r="CD220" s="327">
        <f t="shared" si="238"/>
        <v>334.08</v>
      </c>
      <c r="CE220" s="327">
        <f t="shared" si="239"/>
        <v>0</v>
      </c>
      <c r="CF220" s="327">
        <f t="shared" si="240"/>
        <v>0</v>
      </c>
      <c r="CG220" s="327">
        <f t="shared" si="241"/>
        <v>0</v>
      </c>
      <c r="CH220" s="327">
        <f t="shared" si="242"/>
        <v>0</v>
      </c>
      <c r="CI220" s="327">
        <f t="shared" si="243"/>
        <v>0</v>
      </c>
      <c r="CJ220" s="327">
        <f t="shared" si="244"/>
        <v>0</v>
      </c>
      <c r="CK220" s="327">
        <f t="shared" si="245"/>
        <v>0</v>
      </c>
    </row>
    <row r="221" spans="2:89" ht="20.399999999999999" x14ac:dyDescent="0.3">
      <c r="B221" s="129">
        <v>136</v>
      </c>
      <c r="C221" s="192">
        <v>246011</v>
      </c>
      <c r="D221" s="265">
        <v>24610005</v>
      </c>
      <c r="E221" s="155" t="s">
        <v>239</v>
      </c>
      <c r="F221" s="108" t="s">
        <v>344</v>
      </c>
      <c r="G221" s="108" t="s">
        <v>345</v>
      </c>
      <c r="H221" s="109" t="s">
        <v>18</v>
      </c>
      <c r="I221" s="123"/>
      <c r="J221" s="109" t="s">
        <v>19</v>
      </c>
      <c r="K221" s="111">
        <f t="shared" si="198"/>
        <v>0</v>
      </c>
      <c r="L221" s="156" t="s">
        <v>20</v>
      </c>
      <c r="M221" s="104">
        <v>0</v>
      </c>
      <c r="N221" s="262">
        <f t="shared" si="227"/>
        <v>40.94</v>
      </c>
      <c r="O221" s="141">
        <v>40.94</v>
      </c>
      <c r="P221" s="110">
        <f t="shared" si="205"/>
        <v>0</v>
      </c>
      <c r="Q221" s="112" t="s">
        <v>139</v>
      </c>
      <c r="R221" s="113">
        <f t="shared" si="199"/>
        <v>0</v>
      </c>
      <c r="S221" s="114">
        <f t="shared" si="206"/>
        <v>0</v>
      </c>
      <c r="T221" s="113">
        <f t="shared" si="200"/>
        <v>0</v>
      </c>
      <c r="U221" s="115">
        <f t="shared" si="207"/>
        <v>0</v>
      </c>
      <c r="V221" s="113">
        <f t="shared" si="201"/>
        <v>0</v>
      </c>
      <c r="W221" s="115">
        <f t="shared" si="208"/>
        <v>0</v>
      </c>
      <c r="X221" s="113">
        <f t="shared" si="202"/>
        <v>0</v>
      </c>
      <c r="Y221" s="115">
        <f t="shared" si="209"/>
        <v>0</v>
      </c>
      <c r="Z221" s="116">
        <f t="shared" si="203"/>
        <v>0</v>
      </c>
      <c r="AA221" s="117" t="b">
        <f t="shared" si="204"/>
        <v>1</v>
      </c>
      <c r="AB221" s="109" t="s">
        <v>22</v>
      </c>
      <c r="AC221" s="124"/>
      <c r="AD221" s="123"/>
      <c r="AE221" s="108" t="s">
        <v>23</v>
      </c>
      <c r="AF221" s="125"/>
      <c r="AG221" s="126"/>
      <c r="AH221" s="22">
        <v>0</v>
      </c>
      <c r="AI221" s="164">
        <f t="shared" si="210"/>
        <v>0</v>
      </c>
      <c r="AJ221" s="22">
        <v>0</v>
      </c>
      <c r="AK221" s="164">
        <f t="shared" si="211"/>
        <v>0</v>
      </c>
      <c r="AL221" s="22">
        <v>0</v>
      </c>
      <c r="AM221" s="164">
        <f t="shared" si="212"/>
        <v>0</v>
      </c>
      <c r="AN221" s="22">
        <v>0</v>
      </c>
      <c r="AO221" s="164">
        <f t="shared" si="213"/>
        <v>0</v>
      </c>
      <c r="AP221" s="22">
        <v>0</v>
      </c>
      <c r="AQ221" s="164">
        <f t="shared" si="214"/>
        <v>0</v>
      </c>
      <c r="AR221" s="22">
        <v>0</v>
      </c>
      <c r="AS221" s="164">
        <f t="shared" si="215"/>
        <v>0</v>
      </c>
      <c r="AT221" s="22">
        <v>0</v>
      </c>
      <c r="AU221" s="164">
        <f t="shared" si="216"/>
        <v>0</v>
      </c>
      <c r="AV221" s="22">
        <v>0</v>
      </c>
      <c r="AW221" s="164">
        <f t="shared" si="217"/>
        <v>0</v>
      </c>
      <c r="AX221" s="22">
        <v>0</v>
      </c>
      <c r="AY221" s="164">
        <f t="shared" si="218"/>
        <v>0</v>
      </c>
      <c r="AZ221" s="22">
        <v>0</v>
      </c>
      <c r="BA221" s="164">
        <f t="shared" si="219"/>
        <v>0</v>
      </c>
      <c r="BB221" s="22">
        <v>0</v>
      </c>
      <c r="BC221" s="164">
        <f t="shared" si="220"/>
        <v>0</v>
      </c>
      <c r="BD221" s="22">
        <v>0</v>
      </c>
      <c r="BE221" s="164">
        <f t="shared" si="221"/>
        <v>0</v>
      </c>
      <c r="BF221" s="253">
        <f t="shared" si="222"/>
        <v>0</v>
      </c>
      <c r="BG221" s="253">
        <f t="shared" si="223"/>
        <v>0</v>
      </c>
      <c r="BH221" s="10" t="b">
        <f t="shared" si="224"/>
        <v>1</v>
      </c>
      <c r="BI221" s="253">
        <f t="shared" si="225"/>
        <v>0</v>
      </c>
      <c r="BJ221" s="250">
        <f t="shared" si="228"/>
        <v>24610005</v>
      </c>
      <c r="BK221" s="251">
        <v>348</v>
      </c>
      <c r="BL221" s="251">
        <v>5</v>
      </c>
      <c r="BM221" s="252">
        <f t="shared" si="229"/>
        <v>0</v>
      </c>
      <c r="BN221" s="252">
        <f t="shared" si="230"/>
        <v>0</v>
      </c>
      <c r="BO221" s="252">
        <f t="shared" si="231"/>
        <v>0</v>
      </c>
      <c r="BP221" s="252">
        <f t="shared" si="232"/>
        <v>0</v>
      </c>
      <c r="BQ221" s="254">
        <f t="shared" si="233"/>
        <v>40.94</v>
      </c>
      <c r="BR221">
        <f t="shared" si="226"/>
        <v>0</v>
      </c>
      <c r="BS221">
        <v>0</v>
      </c>
      <c r="BT221">
        <v>1</v>
      </c>
      <c r="BU221" t="s">
        <v>139</v>
      </c>
      <c r="BV221" t="str">
        <f t="shared" si="316"/>
        <v>1</v>
      </c>
      <c r="BW221" t="str">
        <f t="shared" si="316"/>
        <v>0</v>
      </c>
      <c r="BX221" t="str">
        <f t="shared" si="316"/>
        <v>0</v>
      </c>
      <c r="BY221" t="s">
        <v>23</v>
      </c>
      <c r="BZ221" s="253">
        <f t="shared" si="234"/>
        <v>0</v>
      </c>
      <c r="CA221" s="253">
        <f t="shared" si="235"/>
        <v>0</v>
      </c>
      <c r="CB221" s="253">
        <f t="shared" si="236"/>
        <v>0</v>
      </c>
      <c r="CC221" s="253">
        <f t="shared" si="237"/>
        <v>0</v>
      </c>
      <c r="CD221" s="253">
        <f t="shared" si="238"/>
        <v>0</v>
      </c>
      <c r="CE221" s="253">
        <f t="shared" si="239"/>
        <v>0</v>
      </c>
      <c r="CF221" s="253">
        <f t="shared" si="240"/>
        <v>0</v>
      </c>
      <c r="CG221" s="253">
        <f t="shared" si="241"/>
        <v>0</v>
      </c>
      <c r="CH221" s="253">
        <f t="shared" si="242"/>
        <v>0</v>
      </c>
      <c r="CI221" s="253">
        <f t="shared" si="243"/>
        <v>0</v>
      </c>
      <c r="CJ221" s="253">
        <f t="shared" si="244"/>
        <v>0</v>
      </c>
      <c r="CK221" s="253">
        <f t="shared" si="245"/>
        <v>0</v>
      </c>
    </row>
    <row r="222" spans="2:89" ht="20.399999999999999" x14ac:dyDescent="0.3">
      <c r="B222" s="129">
        <v>137</v>
      </c>
      <c r="C222" s="192">
        <v>246011</v>
      </c>
      <c r="D222" s="265">
        <v>24610445</v>
      </c>
      <c r="E222" s="157" t="s">
        <v>240</v>
      </c>
      <c r="F222" s="108" t="s">
        <v>344</v>
      </c>
      <c r="G222" s="108" t="s">
        <v>345</v>
      </c>
      <c r="H222" s="109" t="s">
        <v>18</v>
      </c>
      <c r="I222" s="123"/>
      <c r="J222" s="109" t="s">
        <v>19</v>
      </c>
      <c r="K222" s="111">
        <f t="shared" si="198"/>
        <v>0</v>
      </c>
      <c r="L222" s="156" t="s">
        <v>20</v>
      </c>
      <c r="M222" s="201">
        <v>0</v>
      </c>
      <c r="N222" s="262">
        <f t="shared" si="227"/>
        <v>15</v>
      </c>
      <c r="O222" s="141">
        <v>15</v>
      </c>
      <c r="P222" s="110">
        <f t="shared" si="205"/>
        <v>0</v>
      </c>
      <c r="Q222" s="112" t="s">
        <v>139</v>
      </c>
      <c r="R222" s="113">
        <f t="shared" si="199"/>
        <v>0</v>
      </c>
      <c r="S222" s="114">
        <f t="shared" si="206"/>
        <v>0</v>
      </c>
      <c r="T222" s="113">
        <f t="shared" si="200"/>
        <v>0</v>
      </c>
      <c r="U222" s="115">
        <f t="shared" si="207"/>
        <v>0</v>
      </c>
      <c r="V222" s="113">
        <f t="shared" si="201"/>
        <v>0</v>
      </c>
      <c r="W222" s="115">
        <f t="shared" si="208"/>
        <v>0</v>
      </c>
      <c r="X222" s="113">
        <f t="shared" si="202"/>
        <v>0</v>
      </c>
      <c r="Y222" s="115">
        <f t="shared" si="209"/>
        <v>0</v>
      </c>
      <c r="Z222" s="116">
        <f t="shared" si="203"/>
        <v>0</v>
      </c>
      <c r="AA222" s="117" t="b">
        <f t="shared" si="204"/>
        <v>1</v>
      </c>
      <c r="AB222" s="109" t="s">
        <v>22</v>
      </c>
      <c r="AC222" s="124"/>
      <c r="AD222" s="123"/>
      <c r="AE222" s="108" t="s">
        <v>23</v>
      </c>
      <c r="AF222" s="125"/>
      <c r="AG222" s="126"/>
      <c r="AH222" s="22">
        <v>0</v>
      </c>
      <c r="AI222" s="164">
        <f t="shared" si="210"/>
        <v>0</v>
      </c>
      <c r="AJ222" s="22">
        <v>0</v>
      </c>
      <c r="AK222" s="164">
        <f t="shared" si="211"/>
        <v>0</v>
      </c>
      <c r="AL222" s="22">
        <v>0</v>
      </c>
      <c r="AM222" s="164">
        <f t="shared" si="212"/>
        <v>0</v>
      </c>
      <c r="AN222" s="22">
        <v>0</v>
      </c>
      <c r="AO222" s="164">
        <f t="shared" si="213"/>
        <v>0</v>
      </c>
      <c r="AP222" s="22">
        <v>0</v>
      </c>
      <c r="AQ222" s="164">
        <f t="shared" si="214"/>
        <v>0</v>
      </c>
      <c r="AR222" s="22">
        <v>0</v>
      </c>
      <c r="AS222" s="164">
        <f t="shared" si="215"/>
        <v>0</v>
      </c>
      <c r="AT222" s="22">
        <v>0</v>
      </c>
      <c r="AU222" s="164">
        <f t="shared" si="216"/>
        <v>0</v>
      </c>
      <c r="AV222" s="22">
        <v>0</v>
      </c>
      <c r="AW222" s="164">
        <f t="shared" si="217"/>
        <v>0</v>
      </c>
      <c r="AX222" s="22">
        <v>0</v>
      </c>
      <c r="AY222" s="164">
        <f t="shared" si="218"/>
        <v>0</v>
      </c>
      <c r="AZ222" s="22">
        <v>0</v>
      </c>
      <c r="BA222" s="164">
        <f t="shared" si="219"/>
        <v>0</v>
      </c>
      <c r="BB222" s="22">
        <v>0</v>
      </c>
      <c r="BC222" s="164">
        <f t="shared" si="220"/>
        <v>0</v>
      </c>
      <c r="BD222" s="22">
        <v>0</v>
      </c>
      <c r="BE222" s="164">
        <f t="shared" si="221"/>
        <v>0</v>
      </c>
      <c r="BF222" s="253">
        <f t="shared" si="222"/>
        <v>0</v>
      </c>
      <c r="BG222" s="253">
        <f t="shared" si="223"/>
        <v>0</v>
      </c>
      <c r="BH222" s="10" t="b">
        <f t="shared" si="224"/>
        <v>1</v>
      </c>
      <c r="BI222" s="253">
        <f t="shared" si="225"/>
        <v>0</v>
      </c>
      <c r="BJ222" s="250">
        <f t="shared" si="228"/>
        <v>24610445</v>
      </c>
      <c r="BK222" s="251">
        <v>348</v>
      </c>
      <c r="BL222" s="251">
        <v>5</v>
      </c>
      <c r="BM222" s="252">
        <f t="shared" si="229"/>
        <v>0</v>
      </c>
      <c r="BN222" s="252">
        <f t="shared" si="230"/>
        <v>0</v>
      </c>
      <c r="BO222" s="252">
        <f t="shared" si="231"/>
        <v>0</v>
      </c>
      <c r="BP222" s="252">
        <f t="shared" si="232"/>
        <v>0</v>
      </c>
      <c r="BQ222" s="254">
        <f t="shared" si="233"/>
        <v>15</v>
      </c>
      <c r="BR222">
        <f t="shared" si="226"/>
        <v>0</v>
      </c>
      <c r="BS222">
        <v>0</v>
      </c>
      <c r="BT222">
        <v>1</v>
      </c>
      <c r="BU222" t="s">
        <v>139</v>
      </c>
      <c r="BV222" t="str">
        <f t="shared" si="316"/>
        <v>1</v>
      </c>
      <c r="BW222" t="str">
        <f t="shared" si="316"/>
        <v>0</v>
      </c>
      <c r="BX222" t="str">
        <f t="shared" si="316"/>
        <v>0</v>
      </c>
      <c r="BY222" t="s">
        <v>23</v>
      </c>
      <c r="BZ222" s="253">
        <f t="shared" si="234"/>
        <v>0</v>
      </c>
      <c r="CA222" s="253">
        <f t="shared" si="235"/>
        <v>0</v>
      </c>
      <c r="CB222" s="253">
        <f t="shared" si="236"/>
        <v>0</v>
      </c>
      <c r="CC222" s="253">
        <f t="shared" si="237"/>
        <v>0</v>
      </c>
      <c r="CD222" s="253">
        <f t="shared" si="238"/>
        <v>0</v>
      </c>
      <c r="CE222" s="253">
        <f t="shared" si="239"/>
        <v>0</v>
      </c>
      <c r="CF222" s="253">
        <f t="shared" si="240"/>
        <v>0</v>
      </c>
      <c r="CG222" s="253">
        <f t="shared" si="241"/>
        <v>0</v>
      </c>
      <c r="CH222" s="253">
        <f t="shared" si="242"/>
        <v>0</v>
      </c>
      <c r="CI222" s="253">
        <f t="shared" si="243"/>
        <v>0</v>
      </c>
      <c r="CJ222" s="253">
        <f t="shared" si="244"/>
        <v>0</v>
      </c>
      <c r="CK222" s="253">
        <f t="shared" si="245"/>
        <v>0</v>
      </c>
    </row>
    <row r="223" spans="2:89" ht="20.399999999999999" x14ac:dyDescent="0.3">
      <c r="B223" s="129">
        <v>138</v>
      </c>
      <c r="C223" s="192">
        <v>246011</v>
      </c>
      <c r="D223" s="270" t="s">
        <v>241</v>
      </c>
      <c r="E223" s="155" t="s">
        <v>242</v>
      </c>
      <c r="F223" s="108" t="s">
        <v>344</v>
      </c>
      <c r="G223" s="108" t="s">
        <v>345</v>
      </c>
      <c r="H223" s="109" t="s">
        <v>18</v>
      </c>
      <c r="I223" s="123"/>
      <c r="J223" s="109" t="s">
        <v>19</v>
      </c>
      <c r="K223" s="111">
        <f t="shared" si="198"/>
        <v>0</v>
      </c>
      <c r="L223" s="156" t="s">
        <v>20</v>
      </c>
      <c r="M223" s="104">
        <v>0</v>
      </c>
      <c r="N223" s="262">
        <f t="shared" si="227"/>
        <v>196.47</v>
      </c>
      <c r="O223" s="141">
        <v>196.47</v>
      </c>
      <c r="P223" s="110">
        <f t="shared" si="205"/>
        <v>0</v>
      </c>
      <c r="Q223" s="112" t="s">
        <v>139</v>
      </c>
      <c r="R223" s="113">
        <f t="shared" si="199"/>
        <v>0</v>
      </c>
      <c r="S223" s="114">
        <f t="shared" si="206"/>
        <v>0</v>
      </c>
      <c r="T223" s="113">
        <f t="shared" si="200"/>
        <v>0</v>
      </c>
      <c r="U223" s="115">
        <f t="shared" si="207"/>
        <v>0</v>
      </c>
      <c r="V223" s="113">
        <f t="shared" si="201"/>
        <v>0</v>
      </c>
      <c r="W223" s="115">
        <f t="shared" si="208"/>
        <v>0</v>
      </c>
      <c r="X223" s="113">
        <f t="shared" si="202"/>
        <v>0</v>
      </c>
      <c r="Y223" s="115">
        <f t="shared" si="209"/>
        <v>0</v>
      </c>
      <c r="Z223" s="116">
        <f t="shared" si="203"/>
        <v>0</v>
      </c>
      <c r="AA223" s="117" t="b">
        <f t="shared" si="204"/>
        <v>1</v>
      </c>
      <c r="AB223" s="109" t="s">
        <v>22</v>
      </c>
      <c r="AC223" s="124"/>
      <c r="AD223" s="123"/>
      <c r="AE223" s="108" t="s">
        <v>23</v>
      </c>
      <c r="AF223" s="125"/>
      <c r="AG223" s="126"/>
      <c r="AH223" s="22">
        <v>0</v>
      </c>
      <c r="AI223" s="164">
        <f t="shared" si="210"/>
        <v>0</v>
      </c>
      <c r="AJ223" s="22">
        <v>0</v>
      </c>
      <c r="AK223" s="164">
        <f t="shared" si="211"/>
        <v>0</v>
      </c>
      <c r="AL223" s="22">
        <v>0</v>
      </c>
      <c r="AM223" s="164">
        <f t="shared" si="212"/>
        <v>0</v>
      </c>
      <c r="AN223" s="22">
        <v>0</v>
      </c>
      <c r="AO223" s="164">
        <f t="shared" si="213"/>
        <v>0</v>
      </c>
      <c r="AP223" s="22">
        <v>0</v>
      </c>
      <c r="AQ223" s="164">
        <f t="shared" si="214"/>
        <v>0</v>
      </c>
      <c r="AR223" s="22">
        <v>0</v>
      </c>
      <c r="AS223" s="164">
        <f t="shared" si="215"/>
        <v>0</v>
      </c>
      <c r="AT223" s="22">
        <v>0</v>
      </c>
      <c r="AU223" s="164">
        <f t="shared" si="216"/>
        <v>0</v>
      </c>
      <c r="AV223" s="22">
        <v>0</v>
      </c>
      <c r="AW223" s="164">
        <f t="shared" si="217"/>
        <v>0</v>
      </c>
      <c r="AX223" s="22">
        <v>0</v>
      </c>
      <c r="AY223" s="164">
        <f t="shared" si="218"/>
        <v>0</v>
      </c>
      <c r="AZ223" s="22">
        <v>0</v>
      </c>
      <c r="BA223" s="164">
        <f t="shared" si="219"/>
        <v>0</v>
      </c>
      <c r="BB223" s="22">
        <v>0</v>
      </c>
      <c r="BC223" s="164">
        <f t="shared" si="220"/>
        <v>0</v>
      </c>
      <c r="BD223" s="22">
        <v>0</v>
      </c>
      <c r="BE223" s="164">
        <f t="shared" si="221"/>
        <v>0</v>
      </c>
      <c r="BF223" s="253">
        <f t="shared" si="222"/>
        <v>0</v>
      </c>
      <c r="BG223" s="253">
        <f t="shared" si="223"/>
        <v>0</v>
      </c>
      <c r="BH223" s="10" t="b">
        <f t="shared" si="224"/>
        <v>1</v>
      </c>
      <c r="BI223" s="253">
        <f t="shared" si="225"/>
        <v>0</v>
      </c>
      <c r="BJ223" s="250" t="str">
        <f t="shared" si="228"/>
        <v>24610032</v>
      </c>
      <c r="BK223" s="251">
        <v>348</v>
      </c>
      <c r="BL223" s="251">
        <v>5</v>
      </c>
      <c r="BM223" s="252">
        <f t="shared" si="229"/>
        <v>0</v>
      </c>
      <c r="BN223" s="252">
        <f t="shared" si="230"/>
        <v>0</v>
      </c>
      <c r="BO223" s="252">
        <f t="shared" si="231"/>
        <v>0</v>
      </c>
      <c r="BP223" s="252">
        <f t="shared" si="232"/>
        <v>0</v>
      </c>
      <c r="BQ223" s="254">
        <f t="shared" si="233"/>
        <v>196.47</v>
      </c>
      <c r="BR223">
        <f t="shared" si="226"/>
        <v>0</v>
      </c>
      <c r="BS223">
        <v>0</v>
      </c>
      <c r="BT223">
        <v>1</v>
      </c>
      <c r="BU223" t="s">
        <v>139</v>
      </c>
      <c r="BV223" t="str">
        <f t="shared" si="316"/>
        <v>1</v>
      </c>
      <c r="BW223" t="str">
        <f t="shared" si="316"/>
        <v>0</v>
      </c>
      <c r="BX223" t="str">
        <f t="shared" si="316"/>
        <v>0</v>
      </c>
      <c r="BY223" t="s">
        <v>23</v>
      </c>
      <c r="BZ223" s="253">
        <f t="shared" si="234"/>
        <v>0</v>
      </c>
      <c r="CA223" s="253">
        <f t="shared" si="235"/>
        <v>0</v>
      </c>
      <c r="CB223" s="253">
        <f t="shared" si="236"/>
        <v>0</v>
      </c>
      <c r="CC223" s="253">
        <f t="shared" si="237"/>
        <v>0</v>
      </c>
      <c r="CD223" s="253">
        <f t="shared" si="238"/>
        <v>0</v>
      </c>
      <c r="CE223" s="253">
        <f t="shared" si="239"/>
        <v>0</v>
      </c>
      <c r="CF223" s="253">
        <f t="shared" si="240"/>
        <v>0</v>
      </c>
      <c r="CG223" s="253">
        <f t="shared" si="241"/>
        <v>0</v>
      </c>
      <c r="CH223" s="253">
        <f t="shared" si="242"/>
        <v>0</v>
      </c>
      <c r="CI223" s="253">
        <f t="shared" si="243"/>
        <v>0</v>
      </c>
      <c r="CJ223" s="253">
        <f t="shared" si="244"/>
        <v>0</v>
      </c>
      <c r="CK223" s="253">
        <f t="shared" si="245"/>
        <v>0</v>
      </c>
    </row>
    <row r="224" spans="2:89" ht="20.399999999999999" x14ac:dyDescent="0.3">
      <c r="B224" s="129">
        <v>139</v>
      </c>
      <c r="C224" s="192">
        <v>246011</v>
      </c>
      <c r="D224" s="270">
        <v>24610033</v>
      </c>
      <c r="E224" s="155" t="s">
        <v>243</v>
      </c>
      <c r="F224" s="108" t="s">
        <v>344</v>
      </c>
      <c r="G224" s="108" t="s">
        <v>345</v>
      </c>
      <c r="H224" s="109" t="s">
        <v>18</v>
      </c>
      <c r="I224" s="123"/>
      <c r="J224" s="109" t="s">
        <v>19</v>
      </c>
      <c r="K224" s="111">
        <f t="shared" si="198"/>
        <v>0</v>
      </c>
      <c r="L224" s="156" t="s">
        <v>20</v>
      </c>
      <c r="M224" s="201">
        <v>0</v>
      </c>
      <c r="N224" s="262">
        <f t="shared" si="227"/>
        <v>253.12</v>
      </c>
      <c r="O224" s="141">
        <v>253.12</v>
      </c>
      <c r="P224" s="110">
        <f t="shared" si="205"/>
        <v>0</v>
      </c>
      <c r="Q224" s="112" t="s">
        <v>139</v>
      </c>
      <c r="R224" s="113">
        <f t="shared" si="199"/>
        <v>0</v>
      </c>
      <c r="S224" s="114">
        <f t="shared" si="206"/>
        <v>0</v>
      </c>
      <c r="T224" s="113">
        <f t="shared" si="200"/>
        <v>0</v>
      </c>
      <c r="U224" s="115">
        <f t="shared" si="207"/>
        <v>0</v>
      </c>
      <c r="V224" s="113">
        <f t="shared" si="201"/>
        <v>0</v>
      </c>
      <c r="W224" s="115">
        <f t="shared" si="208"/>
        <v>0</v>
      </c>
      <c r="X224" s="113">
        <f t="shared" si="202"/>
        <v>0</v>
      </c>
      <c r="Y224" s="115">
        <f t="shared" si="209"/>
        <v>0</v>
      </c>
      <c r="Z224" s="116">
        <f t="shared" si="203"/>
        <v>0</v>
      </c>
      <c r="AA224" s="117" t="b">
        <f t="shared" si="204"/>
        <v>1</v>
      </c>
      <c r="AB224" s="109" t="s">
        <v>22</v>
      </c>
      <c r="AC224" s="124"/>
      <c r="AD224" s="123"/>
      <c r="AE224" s="108" t="s">
        <v>23</v>
      </c>
      <c r="AF224" s="125"/>
      <c r="AG224" s="126"/>
      <c r="AH224" s="22">
        <v>0</v>
      </c>
      <c r="AI224" s="164">
        <f t="shared" si="210"/>
        <v>0</v>
      </c>
      <c r="AJ224" s="22">
        <v>0</v>
      </c>
      <c r="AK224" s="164">
        <f t="shared" si="211"/>
        <v>0</v>
      </c>
      <c r="AL224" s="22">
        <v>0</v>
      </c>
      <c r="AM224" s="164">
        <f t="shared" si="212"/>
        <v>0</v>
      </c>
      <c r="AN224" s="22">
        <v>0</v>
      </c>
      <c r="AO224" s="164">
        <f t="shared" si="213"/>
        <v>0</v>
      </c>
      <c r="AP224" s="22">
        <v>0</v>
      </c>
      <c r="AQ224" s="164">
        <f t="shared" si="214"/>
        <v>0</v>
      </c>
      <c r="AR224" s="22">
        <v>0</v>
      </c>
      <c r="AS224" s="164">
        <f t="shared" si="215"/>
        <v>0</v>
      </c>
      <c r="AT224" s="22">
        <v>0</v>
      </c>
      <c r="AU224" s="164">
        <f t="shared" si="216"/>
        <v>0</v>
      </c>
      <c r="AV224" s="22">
        <v>0</v>
      </c>
      <c r="AW224" s="164">
        <f t="shared" si="217"/>
        <v>0</v>
      </c>
      <c r="AX224" s="22">
        <v>0</v>
      </c>
      <c r="AY224" s="164">
        <f t="shared" si="218"/>
        <v>0</v>
      </c>
      <c r="AZ224" s="22">
        <v>0</v>
      </c>
      <c r="BA224" s="164">
        <f t="shared" si="219"/>
        <v>0</v>
      </c>
      <c r="BB224" s="22">
        <v>0</v>
      </c>
      <c r="BC224" s="164">
        <f t="shared" si="220"/>
        <v>0</v>
      </c>
      <c r="BD224" s="22">
        <v>0</v>
      </c>
      <c r="BE224" s="164">
        <f t="shared" si="221"/>
        <v>0</v>
      </c>
      <c r="BF224" s="253">
        <f t="shared" si="222"/>
        <v>0</v>
      </c>
      <c r="BG224" s="253">
        <f t="shared" si="223"/>
        <v>0</v>
      </c>
      <c r="BH224" s="10" t="b">
        <f t="shared" si="224"/>
        <v>1</v>
      </c>
      <c r="BI224" s="253">
        <f t="shared" si="225"/>
        <v>0</v>
      </c>
      <c r="BJ224" s="250">
        <f t="shared" si="228"/>
        <v>24610033</v>
      </c>
      <c r="BK224" s="251">
        <v>348</v>
      </c>
      <c r="BL224" s="251">
        <v>5</v>
      </c>
      <c r="BM224" s="252">
        <f t="shared" si="229"/>
        <v>0</v>
      </c>
      <c r="BN224" s="252">
        <f t="shared" si="230"/>
        <v>0</v>
      </c>
      <c r="BO224" s="252">
        <f t="shared" si="231"/>
        <v>0</v>
      </c>
      <c r="BP224" s="252">
        <f t="shared" si="232"/>
        <v>0</v>
      </c>
      <c r="BQ224" s="254">
        <f t="shared" si="233"/>
        <v>253.12</v>
      </c>
      <c r="BR224">
        <f t="shared" si="226"/>
        <v>0</v>
      </c>
      <c r="BS224">
        <v>0</v>
      </c>
      <c r="BT224">
        <v>1</v>
      </c>
      <c r="BU224" t="s">
        <v>139</v>
      </c>
      <c r="BV224" t="str">
        <f t="shared" si="316"/>
        <v>1</v>
      </c>
      <c r="BW224" t="str">
        <f t="shared" si="316"/>
        <v>0</v>
      </c>
      <c r="BX224" t="str">
        <f t="shared" si="316"/>
        <v>0</v>
      </c>
      <c r="BY224" t="s">
        <v>23</v>
      </c>
      <c r="BZ224" s="253">
        <f t="shared" si="234"/>
        <v>0</v>
      </c>
      <c r="CA224" s="253">
        <f t="shared" si="235"/>
        <v>0</v>
      </c>
      <c r="CB224" s="253">
        <f t="shared" si="236"/>
        <v>0</v>
      </c>
      <c r="CC224" s="253">
        <f t="shared" si="237"/>
        <v>0</v>
      </c>
      <c r="CD224" s="253">
        <f t="shared" si="238"/>
        <v>0</v>
      </c>
      <c r="CE224" s="253">
        <f t="shared" si="239"/>
        <v>0</v>
      </c>
      <c r="CF224" s="253">
        <f t="shared" si="240"/>
        <v>0</v>
      </c>
      <c r="CG224" s="253">
        <f t="shared" si="241"/>
        <v>0</v>
      </c>
      <c r="CH224" s="253">
        <f t="shared" si="242"/>
        <v>0</v>
      </c>
      <c r="CI224" s="253">
        <f t="shared" si="243"/>
        <v>0</v>
      </c>
      <c r="CJ224" s="253">
        <f t="shared" si="244"/>
        <v>0</v>
      </c>
      <c r="CK224" s="253">
        <f t="shared" si="245"/>
        <v>0</v>
      </c>
    </row>
    <row r="225" spans="2:89" ht="20.399999999999999" x14ac:dyDescent="0.3">
      <c r="B225" s="129">
        <v>140</v>
      </c>
      <c r="C225" s="192">
        <v>246011</v>
      </c>
      <c r="D225" s="270">
        <v>24610065</v>
      </c>
      <c r="E225" s="155" t="s">
        <v>244</v>
      </c>
      <c r="F225" s="108" t="s">
        <v>344</v>
      </c>
      <c r="G225" s="108" t="s">
        <v>345</v>
      </c>
      <c r="H225" s="109" t="s">
        <v>18</v>
      </c>
      <c r="I225" s="123"/>
      <c r="J225" s="109" t="s">
        <v>19</v>
      </c>
      <c r="K225" s="111">
        <f t="shared" si="198"/>
        <v>0</v>
      </c>
      <c r="L225" s="158" t="s">
        <v>216</v>
      </c>
      <c r="M225" s="104">
        <v>0</v>
      </c>
      <c r="N225" s="262">
        <f t="shared" si="227"/>
        <v>44.3</v>
      </c>
      <c r="O225" s="141">
        <v>44.3</v>
      </c>
      <c r="P225" s="110">
        <f t="shared" si="205"/>
        <v>0</v>
      </c>
      <c r="Q225" s="112" t="s">
        <v>139</v>
      </c>
      <c r="R225" s="113">
        <f t="shared" si="199"/>
        <v>0</v>
      </c>
      <c r="S225" s="114">
        <f t="shared" si="206"/>
        <v>0</v>
      </c>
      <c r="T225" s="113">
        <f t="shared" si="200"/>
        <v>0</v>
      </c>
      <c r="U225" s="115">
        <f t="shared" si="207"/>
        <v>0</v>
      </c>
      <c r="V225" s="113">
        <f t="shared" si="201"/>
        <v>0</v>
      </c>
      <c r="W225" s="115">
        <f t="shared" si="208"/>
        <v>0</v>
      </c>
      <c r="X225" s="113">
        <f t="shared" si="202"/>
        <v>0</v>
      </c>
      <c r="Y225" s="115">
        <f t="shared" si="209"/>
        <v>0</v>
      </c>
      <c r="Z225" s="116">
        <f t="shared" si="203"/>
        <v>0</v>
      </c>
      <c r="AA225" s="117" t="b">
        <f t="shared" si="204"/>
        <v>1</v>
      </c>
      <c r="AB225" s="109" t="s">
        <v>22</v>
      </c>
      <c r="AC225" s="124"/>
      <c r="AD225" s="123"/>
      <c r="AE225" s="108" t="s">
        <v>23</v>
      </c>
      <c r="AF225" s="125"/>
      <c r="AG225" s="126"/>
      <c r="AH225" s="22">
        <v>0</v>
      </c>
      <c r="AI225" s="164">
        <f t="shared" si="210"/>
        <v>0</v>
      </c>
      <c r="AJ225" s="22">
        <v>0</v>
      </c>
      <c r="AK225" s="164">
        <f t="shared" si="211"/>
        <v>0</v>
      </c>
      <c r="AL225" s="22">
        <v>0</v>
      </c>
      <c r="AM225" s="164">
        <f t="shared" si="212"/>
        <v>0</v>
      </c>
      <c r="AN225" s="22">
        <v>0</v>
      </c>
      <c r="AO225" s="164">
        <f t="shared" si="213"/>
        <v>0</v>
      </c>
      <c r="AP225" s="22">
        <v>0</v>
      </c>
      <c r="AQ225" s="164">
        <f t="shared" si="214"/>
        <v>0</v>
      </c>
      <c r="AR225" s="22">
        <v>0</v>
      </c>
      <c r="AS225" s="164">
        <f t="shared" si="215"/>
        <v>0</v>
      </c>
      <c r="AT225" s="22">
        <v>0</v>
      </c>
      <c r="AU225" s="164">
        <f t="shared" si="216"/>
        <v>0</v>
      </c>
      <c r="AV225" s="22">
        <v>0</v>
      </c>
      <c r="AW225" s="164">
        <f t="shared" si="217"/>
        <v>0</v>
      </c>
      <c r="AX225" s="22">
        <v>0</v>
      </c>
      <c r="AY225" s="164">
        <f t="shared" si="218"/>
        <v>0</v>
      </c>
      <c r="AZ225" s="22">
        <v>0</v>
      </c>
      <c r="BA225" s="164">
        <f t="shared" si="219"/>
        <v>0</v>
      </c>
      <c r="BB225" s="22">
        <v>0</v>
      </c>
      <c r="BC225" s="164">
        <f t="shared" si="220"/>
        <v>0</v>
      </c>
      <c r="BD225" s="22">
        <v>0</v>
      </c>
      <c r="BE225" s="164">
        <f t="shared" si="221"/>
        <v>0</v>
      </c>
      <c r="BF225" s="253">
        <f t="shared" si="222"/>
        <v>0</v>
      </c>
      <c r="BG225" s="253">
        <f t="shared" si="223"/>
        <v>0</v>
      </c>
      <c r="BH225" s="10" t="b">
        <f t="shared" si="224"/>
        <v>1</v>
      </c>
      <c r="BI225" s="253">
        <f t="shared" si="225"/>
        <v>0</v>
      </c>
      <c r="BJ225" s="250">
        <f t="shared" si="228"/>
        <v>24610065</v>
      </c>
      <c r="BK225" s="251">
        <v>348</v>
      </c>
      <c r="BL225" s="251">
        <v>5</v>
      </c>
      <c r="BM225" s="252">
        <f t="shared" si="229"/>
        <v>0</v>
      </c>
      <c r="BN225" s="252">
        <f t="shared" si="230"/>
        <v>0</v>
      </c>
      <c r="BO225" s="252">
        <f t="shared" si="231"/>
        <v>0</v>
      </c>
      <c r="BP225" s="252">
        <f t="shared" si="232"/>
        <v>0</v>
      </c>
      <c r="BQ225" s="254">
        <f t="shared" si="233"/>
        <v>44.3</v>
      </c>
      <c r="BR225">
        <f t="shared" si="226"/>
        <v>0</v>
      </c>
      <c r="BS225">
        <v>0</v>
      </c>
      <c r="BT225">
        <v>1</v>
      </c>
      <c r="BU225" t="s">
        <v>139</v>
      </c>
      <c r="BV225" t="str">
        <f t="shared" si="316"/>
        <v>1</v>
      </c>
      <c r="BW225" t="str">
        <f t="shared" si="316"/>
        <v>0</v>
      </c>
      <c r="BX225" t="str">
        <f t="shared" si="316"/>
        <v>0</v>
      </c>
      <c r="BY225" t="s">
        <v>23</v>
      </c>
      <c r="BZ225" s="253">
        <f t="shared" si="234"/>
        <v>0</v>
      </c>
      <c r="CA225" s="253">
        <f t="shared" si="235"/>
        <v>0</v>
      </c>
      <c r="CB225" s="253">
        <f t="shared" si="236"/>
        <v>0</v>
      </c>
      <c r="CC225" s="253">
        <f t="shared" si="237"/>
        <v>0</v>
      </c>
      <c r="CD225" s="253">
        <f t="shared" si="238"/>
        <v>0</v>
      </c>
      <c r="CE225" s="253">
        <f t="shared" si="239"/>
        <v>0</v>
      </c>
      <c r="CF225" s="253">
        <f t="shared" si="240"/>
        <v>0</v>
      </c>
      <c r="CG225" s="253">
        <f t="shared" si="241"/>
        <v>0</v>
      </c>
      <c r="CH225" s="253">
        <f t="shared" si="242"/>
        <v>0</v>
      </c>
      <c r="CI225" s="253">
        <f t="shared" si="243"/>
        <v>0</v>
      </c>
      <c r="CJ225" s="253">
        <f t="shared" si="244"/>
        <v>0</v>
      </c>
      <c r="CK225" s="253">
        <f t="shared" si="245"/>
        <v>0</v>
      </c>
    </row>
    <row r="226" spans="2:89" ht="20.399999999999999" x14ac:dyDescent="0.3">
      <c r="B226" s="129">
        <v>141</v>
      </c>
      <c r="C226" s="192">
        <v>246011</v>
      </c>
      <c r="D226" s="269">
        <v>24610806</v>
      </c>
      <c r="E226" s="157" t="s">
        <v>245</v>
      </c>
      <c r="F226" s="108" t="s">
        <v>344</v>
      </c>
      <c r="G226" s="108" t="s">
        <v>345</v>
      </c>
      <c r="H226" s="109" t="s">
        <v>18</v>
      </c>
      <c r="I226" s="123"/>
      <c r="J226" s="109" t="s">
        <v>19</v>
      </c>
      <c r="K226" s="111">
        <f t="shared" si="198"/>
        <v>0</v>
      </c>
      <c r="L226" s="156" t="s">
        <v>20</v>
      </c>
      <c r="M226" s="201">
        <v>0</v>
      </c>
      <c r="N226" s="262">
        <f t="shared" si="227"/>
        <v>29.14</v>
      </c>
      <c r="O226" s="141">
        <v>29.14</v>
      </c>
      <c r="P226" s="110">
        <f t="shared" si="205"/>
        <v>0</v>
      </c>
      <c r="Q226" s="112" t="s">
        <v>139</v>
      </c>
      <c r="R226" s="113">
        <f t="shared" si="199"/>
        <v>0</v>
      </c>
      <c r="S226" s="114">
        <f t="shared" si="206"/>
        <v>0</v>
      </c>
      <c r="T226" s="113">
        <f t="shared" si="200"/>
        <v>0</v>
      </c>
      <c r="U226" s="115">
        <f t="shared" si="207"/>
        <v>0</v>
      </c>
      <c r="V226" s="113">
        <f t="shared" si="201"/>
        <v>0</v>
      </c>
      <c r="W226" s="115">
        <f t="shared" si="208"/>
        <v>0</v>
      </c>
      <c r="X226" s="113">
        <f t="shared" si="202"/>
        <v>0</v>
      </c>
      <c r="Y226" s="115">
        <f t="shared" si="209"/>
        <v>0</v>
      </c>
      <c r="Z226" s="116">
        <f t="shared" si="203"/>
        <v>0</v>
      </c>
      <c r="AA226" s="117" t="b">
        <f t="shared" si="204"/>
        <v>1</v>
      </c>
      <c r="AB226" s="109" t="s">
        <v>22</v>
      </c>
      <c r="AC226" s="124"/>
      <c r="AD226" s="123"/>
      <c r="AE226" s="108" t="s">
        <v>23</v>
      </c>
      <c r="AF226" s="125"/>
      <c r="AG226" s="126"/>
      <c r="AH226" s="22">
        <v>0</v>
      </c>
      <c r="AI226" s="164">
        <f t="shared" si="210"/>
        <v>0</v>
      </c>
      <c r="AJ226" s="22">
        <v>0</v>
      </c>
      <c r="AK226" s="164">
        <f t="shared" si="211"/>
        <v>0</v>
      </c>
      <c r="AL226" s="22">
        <v>0</v>
      </c>
      <c r="AM226" s="164">
        <f t="shared" si="212"/>
        <v>0</v>
      </c>
      <c r="AN226" s="22">
        <v>0</v>
      </c>
      <c r="AO226" s="164">
        <f t="shared" si="213"/>
        <v>0</v>
      </c>
      <c r="AP226" s="22">
        <v>0</v>
      </c>
      <c r="AQ226" s="164">
        <f t="shared" si="214"/>
        <v>0</v>
      </c>
      <c r="AR226" s="22">
        <v>0</v>
      </c>
      <c r="AS226" s="164">
        <f t="shared" si="215"/>
        <v>0</v>
      </c>
      <c r="AT226" s="22">
        <v>0</v>
      </c>
      <c r="AU226" s="164">
        <f t="shared" si="216"/>
        <v>0</v>
      </c>
      <c r="AV226" s="22">
        <v>0</v>
      </c>
      <c r="AW226" s="164">
        <f t="shared" si="217"/>
        <v>0</v>
      </c>
      <c r="AX226" s="22">
        <v>0</v>
      </c>
      <c r="AY226" s="164">
        <f t="shared" si="218"/>
        <v>0</v>
      </c>
      <c r="AZ226" s="22">
        <v>0</v>
      </c>
      <c r="BA226" s="164">
        <f t="shared" si="219"/>
        <v>0</v>
      </c>
      <c r="BB226" s="22">
        <v>0</v>
      </c>
      <c r="BC226" s="164">
        <f t="shared" si="220"/>
        <v>0</v>
      </c>
      <c r="BD226" s="22">
        <v>0</v>
      </c>
      <c r="BE226" s="164">
        <f t="shared" si="221"/>
        <v>0</v>
      </c>
      <c r="BF226" s="253">
        <f t="shared" si="222"/>
        <v>0</v>
      </c>
      <c r="BG226" s="253">
        <f t="shared" si="223"/>
        <v>0</v>
      </c>
      <c r="BH226" s="10" t="b">
        <f t="shared" si="224"/>
        <v>1</v>
      </c>
      <c r="BI226" s="253">
        <f t="shared" si="225"/>
        <v>0</v>
      </c>
      <c r="BJ226" s="250">
        <f t="shared" si="228"/>
        <v>24610806</v>
      </c>
      <c r="BK226" s="251">
        <v>348</v>
      </c>
      <c r="BL226" s="251">
        <v>5</v>
      </c>
      <c r="BM226" s="252">
        <f t="shared" si="229"/>
        <v>0</v>
      </c>
      <c r="BN226" s="252">
        <f t="shared" si="230"/>
        <v>0</v>
      </c>
      <c r="BO226" s="252">
        <f t="shared" si="231"/>
        <v>0</v>
      </c>
      <c r="BP226" s="252">
        <f t="shared" si="232"/>
        <v>0</v>
      </c>
      <c r="BQ226" s="254">
        <f t="shared" si="233"/>
        <v>29.14</v>
      </c>
      <c r="BR226">
        <f t="shared" si="226"/>
        <v>0</v>
      </c>
      <c r="BS226">
        <v>0</v>
      </c>
      <c r="BT226">
        <v>1</v>
      </c>
      <c r="BU226" t="s">
        <v>139</v>
      </c>
      <c r="BV226" t="str">
        <f t="shared" si="316"/>
        <v>1</v>
      </c>
      <c r="BW226" t="str">
        <f t="shared" si="316"/>
        <v>0</v>
      </c>
      <c r="BX226" t="str">
        <f t="shared" si="316"/>
        <v>0</v>
      </c>
      <c r="BY226" t="s">
        <v>23</v>
      </c>
      <c r="BZ226" s="253">
        <f t="shared" si="234"/>
        <v>0</v>
      </c>
      <c r="CA226" s="253">
        <f t="shared" si="235"/>
        <v>0</v>
      </c>
      <c r="CB226" s="253">
        <f t="shared" si="236"/>
        <v>0</v>
      </c>
      <c r="CC226" s="253">
        <f t="shared" si="237"/>
        <v>0</v>
      </c>
      <c r="CD226" s="253">
        <f t="shared" si="238"/>
        <v>0</v>
      </c>
      <c r="CE226" s="253">
        <f t="shared" si="239"/>
        <v>0</v>
      </c>
      <c r="CF226" s="253">
        <f t="shared" si="240"/>
        <v>0</v>
      </c>
      <c r="CG226" s="253">
        <f t="shared" si="241"/>
        <v>0</v>
      </c>
      <c r="CH226" s="253">
        <f t="shared" si="242"/>
        <v>0</v>
      </c>
      <c r="CI226" s="253">
        <f t="shared" si="243"/>
        <v>0</v>
      </c>
      <c r="CJ226" s="253">
        <f t="shared" si="244"/>
        <v>0</v>
      </c>
      <c r="CK226" s="253">
        <f t="shared" si="245"/>
        <v>0</v>
      </c>
    </row>
    <row r="227" spans="2:89" ht="20.399999999999999" x14ac:dyDescent="0.3">
      <c r="B227" s="129">
        <v>142</v>
      </c>
      <c r="C227" s="192">
        <v>246011</v>
      </c>
      <c r="D227" s="269">
        <v>24610532</v>
      </c>
      <c r="E227" s="157" t="s">
        <v>246</v>
      </c>
      <c r="F227" s="108" t="s">
        <v>344</v>
      </c>
      <c r="G227" s="108" t="s">
        <v>345</v>
      </c>
      <c r="H227" s="109" t="s">
        <v>18</v>
      </c>
      <c r="I227" s="123"/>
      <c r="J227" s="109" t="s">
        <v>19</v>
      </c>
      <c r="K227" s="111">
        <f t="shared" si="198"/>
        <v>0</v>
      </c>
      <c r="L227" s="156" t="s">
        <v>20</v>
      </c>
      <c r="M227" s="104">
        <v>0</v>
      </c>
      <c r="N227" s="262">
        <f t="shared" si="227"/>
        <v>34.21</v>
      </c>
      <c r="O227" s="141">
        <v>34.21</v>
      </c>
      <c r="P227" s="110">
        <f t="shared" si="205"/>
        <v>0</v>
      </c>
      <c r="Q227" s="112" t="s">
        <v>139</v>
      </c>
      <c r="R227" s="113">
        <f t="shared" si="199"/>
        <v>0</v>
      </c>
      <c r="S227" s="114">
        <f t="shared" si="206"/>
        <v>0</v>
      </c>
      <c r="T227" s="113">
        <f t="shared" si="200"/>
        <v>0</v>
      </c>
      <c r="U227" s="115">
        <f t="shared" si="207"/>
        <v>0</v>
      </c>
      <c r="V227" s="113">
        <f t="shared" si="201"/>
        <v>0</v>
      </c>
      <c r="W227" s="115">
        <f t="shared" si="208"/>
        <v>0</v>
      </c>
      <c r="X227" s="113">
        <f t="shared" si="202"/>
        <v>0</v>
      </c>
      <c r="Y227" s="115">
        <f t="shared" si="209"/>
        <v>0</v>
      </c>
      <c r="Z227" s="116">
        <f t="shared" si="203"/>
        <v>0</v>
      </c>
      <c r="AA227" s="117" t="b">
        <f t="shared" si="204"/>
        <v>1</v>
      </c>
      <c r="AB227" s="109" t="s">
        <v>22</v>
      </c>
      <c r="AC227" s="124"/>
      <c r="AD227" s="123"/>
      <c r="AE227" s="108" t="s">
        <v>23</v>
      </c>
      <c r="AF227" s="125"/>
      <c r="AG227" s="126"/>
      <c r="AH227" s="22">
        <v>0</v>
      </c>
      <c r="AI227" s="164">
        <f t="shared" si="210"/>
        <v>0</v>
      </c>
      <c r="AJ227" s="22">
        <v>0</v>
      </c>
      <c r="AK227" s="164">
        <f t="shared" si="211"/>
        <v>0</v>
      </c>
      <c r="AL227" s="22">
        <v>0</v>
      </c>
      <c r="AM227" s="164">
        <f t="shared" si="212"/>
        <v>0</v>
      </c>
      <c r="AN227" s="22">
        <v>0</v>
      </c>
      <c r="AO227" s="164">
        <f t="shared" si="213"/>
        <v>0</v>
      </c>
      <c r="AP227" s="22">
        <v>0</v>
      </c>
      <c r="AQ227" s="164">
        <f t="shared" si="214"/>
        <v>0</v>
      </c>
      <c r="AR227" s="22">
        <v>0</v>
      </c>
      <c r="AS227" s="164">
        <f t="shared" si="215"/>
        <v>0</v>
      </c>
      <c r="AT227" s="22">
        <v>0</v>
      </c>
      <c r="AU227" s="164">
        <f t="shared" si="216"/>
        <v>0</v>
      </c>
      <c r="AV227" s="22">
        <v>0</v>
      </c>
      <c r="AW227" s="164">
        <f t="shared" si="217"/>
        <v>0</v>
      </c>
      <c r="AX227" s="22">
        <v>0</v>
      </c>
      <c r="AY227" s="164">
        <f t="shared" si="218"/>
        <v>0</v>
      </c>
      <c r="AZ227" s="22">
        <v>0</v>
      </c>
      <c r="BA227" s="164">
        <f t="shared" si="219"/>
        <v>0</v>
      </c>
      <c r="BB227" s="22">
        <v>0</v>
      </c>
      <c r="BC227" s="164">
        <f t="shared" si="220"/>
        <v>0</v>
      </c>
      <c r="BD227" s="22">
        <v>0</v>
      </c>
      <c r="BE227" s="164">
        <f t="shared" si="221"/>
        <v>0</v>
      </c>
      <c r="BF227" s="253">
        <f t="shared" si="222"/>
        <v>0</v>
      </c>
      <c r="BG227" s="253">
        <f t="shared" si="223"/>
        <v>0</v>
      </c>
      <c r="BH227" s="10" t="b">
        <f t="shared" si="224"/>
        <v>1</v>
      </c>
      <c r="BI227" s="253">
        <f t="shared" si="225"/>
        <v>0</v>
      </c>
      <c r="BJ227" s="250">
        <f t="shared" si="228"/>
        <v>24610532</v>
      </c>
      <c r="BK227" s="251">
        <v>348</v>
      </c>
      <c r="BL227" s="251">
        <v>5</v>
      </c>
      <c r="BM227" s="252">
        <f t="shared" si="229"/>
        <v>0</v>
      </c>
      <c r="BN227" s="252">
        <f t="shared" si="230"/>
        <v>0</v>
      </c>
      <c r="BO227" s="252">
        <f t="shared" si="231"/>
        <v>0</v>
      </c>
      <c r="BP227" s="252">
        <f t="shared" si="232"/>
        <v>0</v>
      </c>
      <c r="BQ227" s="254">
        <f t="shared" si="233"/>
        <v>34.21</v>
      </c>
      <c r="BR227">
        <f t="shared" si="226"/>
        <v>0</v>
      </c>
      <c r="BS227">
        <v>0</v>
      </c>
      <c r="BT227">
        <v>1</v>
      </c>
      <c r="BU227" t="s">
        <v>139</v>
      </c>
      <c r="BV227" t="str">
        <f t="shared" si="316"/>
        <v>1</v>
      </c>
      <c r="BW227" t="str">
        <f t="shared" si="316"/>
        <v>0</v>
      </c>
      <c r="BX227" t="str">
        <f t="shared" si="316"/>
        <v>0</v>
      </c>
      <c r="BY227" t="s">
        <v>23</v>
      </c>
      <c r="BZ227" s="253">
        <f t="shared" si="234"/>
        <v>0</v>
      </c>
      <c r="CA227" s="253">
        <f t="shared" si="235"/>
        <v>0</v>
      </c>
      <c r="CB227" s="253">
        <f t="shared" si="236"/>
        <v>0</v>
      </c>
      <c r="CC227" s="253">
        <f t="shared" si="237"/>
        <v>0</v>
      </c>
      <c r="CD227" s="253">
        <f t="shared" si="238"/>
        <v>0</v>
      </c>
      <c r="CE227" s="253">
        <f t="shared" si="239"/>
        <v>0</v>
      </c>
      <c r="CF227" s="253">
        <f t="shared" si="240"/>
        <v>0</v>
      </c>
      <c r="CG227" s="253">
        <f t="shared" si="241"/>
        <v>0</v>
      </c>
      <c r="CH227" s="253">
        <f t="shared" si="242"/>
        <v>0</v>
      </c>
      <c r="CI227" s="253">
        <f t="shared" si="243"/>
        <v>0</v>
      </c>
      <c r="CJ227" s="253">
        <f t="shared" si="244"/>
        <v>0</v>
      </c>
      <c r="CK227" s="253">
        <f t="shared" si="245"/>
        <v>0</v>
      </c>
    </row>
    <row r="228" spans="2:89" ht="20.399999999999999" x14ac:dyDescent="0.3">
      <c r="B228" s="129">
        <v>143</v>
      </c>
      <c r="C228" s="192">
        <v>246011</v>
      </c>
      <c r="D228" s="269">
        <v>24610437</v>
      </c>
      <c r="E228" s="157" t="s">
        <v>247</v>
      </c>
      <c r="F228" s="108" t="s">
        <v>344</v>
      </c>
      <c r="G228" s="108" t="s">
        <v>345</v>
      </c>
      <c r="H228" s="109" t="s">
        <v>18</v>
      </c>
      <c r="I228" s="123"/>
      <c r="J228" s="109" t="s">
        <v>19</v>
      </c>
      <c r="K228" s="111">
        <f t="shared" si="198"/>
        <v>0</v>
      </c>
      <c r="L228" s="156" t="s">
        <v>20</v>
      </c>
      <c r="M228" s="201">
        <v>0</v>
      </c>
      <c r="N228" s="262">
        <f t="shared" si="227"/>
        <v>12.33</v>
      </c>
      <c r="O228" s="141">
        <v>12.33</v>
      </c>
      <c r="P228" s="110">
        <f t="shared" si="205"/>
        <v>0</v>
      </c>
      <c r="Q228" s="112" t="s">
        <v>139</v>
      </c>
      <c r="R228" s="113">
        <f t="shared" si="199"/>
        <v>0</v>
      </c>
      <c r="S228" s="114">
        <f t="shared" si="206"/>
        <v>0</v>
      </c>
      <c r="T228" s="113">
        <f t="shared" si="200"/>
        <v>0</v>
      </c>
      <c r="U228" s="115">
        <f t="shared" si="207"/>
        <v>0</v>
      </c>
      <c r="V228" s="113">
        <f t="shared" si="201"/>
        <v>0</v>
      </c>
      <c r="W228" s="115">
        <f t="shared" si="208"/>
        <v>0</v>
      </c>
      <c r="X228" s="113">
        <f t="shared" si="202"/>
        <v>0</v>
      </c>
      <c r="Y228" s="115">
        <f t="shared" si="209"/>
        <v>0</v>
      </c>
      <c r="Z228" s="116">
        <f t="shared" si="203"/>
        <v>0</v>
      </c>
      <c r="AA228" s="117" t="b">
        <f t="shared" si="204"/>
        <v>1</v>
      </c>
      <c r="AB228" s="109" t="s">
        <v>22</v>
      </c>
      <c r="AC228" s="124"/>
      <c r="AD228" s="123"/>
      <c r="AE228" s="108" t="s">
        <v>23</v>
      </c>
      <c r="AF228" s="125"/>
      <c r="AG228" s="126"/>
      <c r="AH228" s="22">
        <v>0</v>
      </c>
      <c r="AI228" s="164">
        <f t="shared" si="210"/>
        <v>0</v>
      </c>
      <c r="AJ228" s="22">
        <v>0</v>
      </c>
      <c r="AK228" s="164">
        <f t="shared" si="211"/>
        <v>0</v>
      </c>
      <c r="AL228" s="22">
        <v>0</v>
      </c>
      <c r="AM228" s="164">
        <f t="shared" si="212"/>
        <v>0</v>
      </c>
      <c r="AN228" s="22">
        <v>0</v>
      </c>
      <c r="AO228" s="164">
        <f t="shared" si="213"/>
        <v>0</v>
      </c>
      <c r="AP228" s="22">
        <v>0</v>
      </c>
      <c r="AQ228" s="164">
        <f t="shared" si="214"/>
        <v>0</v>
      </c>
      <c r="AR228" s="22">
        <v>0</v>
      </c>
      <c r="AS228" s="164">
        <f t="shared" si="215"/>
        <v>0</v>
      </c>
      <c r="AT228" s="22">
        <v>0</v>
      </c>
      <c r="AU228" s="164">
        <f t="shared" si="216"/>
        <v>0</v>
      </c>
      <c r="AV228" s="22">
        <v>0</v>
      </c>
      <c r="AW228" s="164">
        <f t="shared" si="217"/>
        <v>0</v>
      </c>
      <c r="AX228" s="22">
        <v>0</v>
      </c>
      <c r="AY228" s="164">
        <f t="shared" si="218"/>
        <v>0</v>
      </c>
      <c r="AZ228" s="22">
        <v>0</v>
      </c>
      <c r="BA228" s="164">
        <f t="shared" si="219"/>
        <v>0</v>
      </c>
      <c r="BB228" s="22">
        <v>0</v>
      </c>
      <c r="BC228" s="164">
        <f t="shared" si="220"/>
        <v>0</v>
      </c>
      <c r="BD228" s="22">
        <v>0</v>
      </c>
      <c r="BE228" s="164">
        <f t="shared" si="221"/>
        <v>0</v>
      </c>
      <c r="BF228" s="253">
        <f t="shared" si="222"/>
        <v>0</v>
      </c>
      <c r="BG228" s="253">
        <f t="shared" si="223"/>
        <v>0</v>
      </c>
      <c r="BH228" s="10" t="b">
        <f t="shared" si="224"/>
        <v>1</v>
      </c>
      <c r="BI228" s="253">
        <f t="shared" si="225"/>
        <v>0</v>
      </c>
      <c r="BJ228" s="250">
        <f t="shared" si="228"/>
        <v>24610437</v>
      </c>
      <c r="BK228" s="251">
        <v>348</v>
      </c>
      <c r="BL228" s="251">
        <v>5</v>
      </c>
      <c r="BM228" s="252">
        <f t="shared" si="229"/>
        <v>0</v>
      </c>
      <c r="BN228" s="252">
        <f t="shared" si="230"/>
        <v>0</v>
      </c>
      <c r="BO228" s="252">
        <f t="shared" si="231"/>
        <v>0</v>
      </c>
      <c r="BP228" s="252">
        <f t="shared" si="232"/>
        <v>0</v>
      </c>
      <c r="BQ228" s="254">
        <f t="shared" si="233"/>
        <v>12.33</v>
      </c>
      <c r="BR228">
        <f t="shared" si="226"/>
        <v>0</v>
      </c>
      <c r="BS228">
        <v>0</v>
      </c>
      <c r="BT228">
        <v>1</v>
      </c>
      <c r="BU228" t="s">
        <v>139</v>
      </c>
      <c r="BV228" t="str">
        <f t="shared" si="316"/>
        <v>1</v>
      </c>
      <c r="BW228" t="str">
        <f t="shared" si="316"/>
        <v>0</v>
      </c>
      <c r="BX228" t="str">
        <f t="shared" si="316"/>
        <v>0</v>
      </c>
      <c r="BY228" t="s">
        <v>23</v>
      </c>
      <c r="BZ228" s="253">
        <f t="shared" si="234"/>
        <v>0</v>
      </c>
      <c r="CA228" s="253">
        <f t="shared" si="235"/>
        <v>0</v>
      </c>
      <c r="CB228" s="253">
        <f t="shared" si="236"/>
        <v>0</v>
      </c>
      <c r="CC228" s="253">
        <f t="shared" si="237"/>
        <v>0</v>
      </c>
      <c r="CD228" s="253">
        <f t="shared" si="238"/>
        <v>0</v>
      </c>
      <c r="CE228" s="253">
        <f t="shared" si="239"/>
        <v>0</v>
      </c>
      <c r="CF228" s="253">
        <f t="shared" si="240"/>
        <v>0</v>
      </c>
      <c r="CG228" s="253">
        <f t="shared" si="241"/>
        <v>0</v>
      </c>
      <c r="CH228" s="253">
        <f t="shared" si="242"/>
        <v>0</v>
      </c>
      <c r="CI228" s="253">
        <f t="shared" si="243"/>
        <v>0</v>
      </c>
      <c r="CJ228" s="253">
        <f t="shared" si="244"/>
        <v>0</v>
      </c>
      <c r="CK228" s="253">
        <f t="shared" si="245"/>
        <v>0</v>
      </c>
    </row>
    <row r="229" spans="2:89" ht="20.399999999999999" x14ac:dyDescent="0.3">
      <c r="B229" s="129">
        <v>144</v>
      </c>
      <c r="C229" s="192">
        <v>246011</v>
      </c>
      <c r="D229" s="269">
        <v>24610416</v>
      </c>
      <c r="E229" s="157" t="s">
        <v>248</v>
      </c>
      <c r="F229" s="108" t="s">
        <v>344</v>
      </c>
      <c r="G229" s="108" t="s">
        <v>345</v>
      </c>
      <c r="H229" s="109" t="s">
        <v>18</v>
      </c>
      <c r="I229" s="123"/>
      <c r="J229" s="109" t="s">
        <v>19</v>
      </c>
      <c r="K229" s="111">
        <f t="shared" si="198"/>
        <v>0</v>
      </c>
      <c r="L229" s="156" t="s">
        <v>20</v>
      </c>
      <c r="M229" s="104">
        <v>0</v>
      </c>
      <c r="N229" s="262">
        <f t="shared" si="227"/>
        <v>41.02</v>
      </c>
      <c r="O229" s="141">
        <v>41.02</v>
      </c>
      <c r="P229" s="110">
        <f t="shared" si="205"/>
        <v>0</v>
      </c>
      <c r="Q229" s="112" t="s">
        <v>139</v>
      </c>
      <c r="R229" s="113">
        <f t="shared" si="199"/>
        <v>0</v>
      </c>
      <c r="S229" s="114">
        <f t="shared" si="206"/>
        <v>0</v>
      </c>
      <c r="T229" s="113">
        <f t="shared" si="200"/>
        <v>0</v>
      </c>
      <c r="U229" s="115">
        <f t="shared" si="207"/>
        <v>0</v>
      </c>
      <c r="V229" s="113">
        <f t="shared" si="201"/>
        <v>0</v>
      </c>
      <c r="W229" s="115">
        <f t="shared" si="208"/>
        <v>0</v>
      </c>
      <c r="X229" s="113">
        <f t="shared" si="202"/>
        <v>0</v>
      </c>
      <c r="Y229" s="115">
        <f t="shared" si="209"/>
        <v>0</v>
      </c>
      <c r="Z229" s="116">
        <f t="shared" si="203"/>
        <v>0</v>
      </c>
      <c r="AA229" s="117" t="b">
        <f t="shared" si="204"/>
        <v>1</v>
      </c>
      <c r="AB229" s="109" t="s">
        <v>22</v>
      </c>
      <c r="AC229" s="124"/>
      <c r="AD229" s="123"/>
      <c r="AE229" s="108" t="s">
        <v>23</v>
      </c>
      <c r="AF229" s="125"/>
      <c r="AG229" s="126"/>
      <c r="AH229" s="22">
        <v>0</v>
      </c>
      <c r="AI229" s="164">
        <f t="shared" si="210"/>
        <v>0</v>
      </c>
      <c r="AJ229" s="22">
        <v>0</v>
      </c>
      <c r="AK229" s="164">
        <f t="shared" si="211"/>
        <v>0</v>
      </c>
      <c r="AL229" s="22">
        <v>0</v>
      </c>
      <c r="AM229" s="164">
        <f t="shared" si="212"/>
        <v>0</v>
      </c>
      <c r="AN229" s="22">
        <v>0</v>
      </c>
      <c r="AO229" s="164">
        <f t="shared" si="213"/>
        <v>0</v>
      </c>
      <c r="AP229" s="22">
        <v>0</v>
      </c>
      <c r="AQ229" s="164">
        <f t="shared" si="214"/>
        <v>0</v>
      </c>
      <c r="AR229" s="22">
        <v>0</v>
      </c>
      <c r="AS229" s="164">
        <f t="shared" si="215"/>
        <v>0</v>
      </c>
      <c r="AT229" s="22">
        <v>0</v>
      </c>
      <c r="AU229" s="164">
        <f t="shared" si="216"/>
        <v>0</v>
      </c>
      <c r="AV229" s="22">
        <v>0</v>
      </c>
      <c r="AW229" s="164">
        <f t="shared" si="217"/>
        <v>0</v>
      </c>
      <c r="AX229" s="22">
        <v>0</v>
      </c>
      <c r="AY229" s="164">
        <f t="shared" si="218"/>
        <v>0</v>
      </c>
      <c r="AZ229" s="22">
        <v>0</v>
      </c>
      <c r="BA229" s="164">
        <f t="shared" si="219"/>
        <v>0</v>
      </c>
      <c r="BB229" s="22">
        <v>0</v>
      </c>
      <c r="BC229" s="164">
        <f t="shared" si="220"/>
        <v>0</v>
      </c>
      <c r="BD229" s="22">
        <v>0</v>
      </c>
      <c r="BE229" s="164">
        <f t="shared" si="221"/>
        <v>0</v>
      </c>
      <c r="BF229" s="253">
        <f t="shared" si="222"/>
        <v>0</v>
      </c>
      <c r="BG229" s="253">
        <f t="shared" si="223"/>
        <v>0</v>
      </c>
      <c r="BH229" s="10" t="b">
        <f t="shared" si="224"/>
        <v>1</v>
      </c>
      <c r="BI229" s="253">
        <f t="shared" si="225"/>
        <v>0</v>
      </c>
      <c r="BJ229" s="250">
        <f t="shared" si="228"/>
        <v>24610416</v>
      </c>
      <c r="BK229" s="251">
        <v>348</v>
      </c>
      <c r="BL229" s="251">
        <v>5</v>
      </c>
      <c r="BM229" s="252">
        <f t="shared" si="229"/>
        <v>0</v>
      </c>
      <c r="BN229" s="252">
        <f t="shared" si="230"/>
        <v>0</v>
      </c>
      <c r="BO229" s="252">
        <f t="shared" si="231"/>
        <v>0</v>
      </c>
      <c r="BP229" s="252">
        <f t="shared" si="232"/>
        <v>0</v>
      </c>
      <c r="BQ229" s="254">
        <f t="shared" si="233"/>
        <v>41.02</v>
      </c>
      <c r="BR229">
        <f t="shared" si="226"/>
        <v>0</v>
      </c>
      <c r="BS229">
        <v>0</v>
      </c>
      <c r="BT229">
        <v>1</v>
      </c>
      <c r="BU229" t="s">
        <v>139</v>
      </c>
      <c r="BV229" t="str">
        <f t="shared" si="316"/>
        <v>1</v>
      </c>
      <c r="BW229" t="str">
        <f t="shared" si="316"/>
        <v>0</v>
      </c>
      <c r="BX229" t="str">
        <f t="shared" si="316"/>
        <v>0</v>
      </c>
      <c r="BY229" t="s">
        <v>23</v>
      </c>
      <c r="BZ229" s="253">
        <f t="shared" si="234"/>
        <v>0</v>
      </c>
      <c r="CA229" s="253">
        <f t="shared" si="235"/>
        <v>0</v>
      </c>
      <c r="CB229" s="253">
        <f t="shared" si="236"/>
        <v>0</v>
      </c>
      <c r="CC229" s="253">
        <f t="shared" si="237"/>
        <v>0</v>
      </c>
      <c r="CD229" s="253">
        <f t="shared" si="238"/>
        <v>0</v>
      </c>
      <c r="CE229" s="253">
        <f t="shared" si="239"/>
        <v>0</v>
      </c>
      <c r="CF229" s="253">
        <f t="shared" si="240"/>
        <v>0</v>
      </c>
      <c r="CG229" s="253">
        <f t="shared" si="241"/>
        <v>0</v>
      </c>
      <c r="CH229" s="253">
        <f t="shared" si="242"/>
        <v>0</v>
      </c>
      <c r="CI229" s="253">
        <f t="shared" si="243"/>
        <v>0</v>
      </c>
      <c r="CJ229" s="253">
        <f t="shared" si="244"/>
        <v>0</v>
      </c>
      <c r="CK229" s="253">
        <f t="shared" si="245"/>
        <v>0</v>
      </c>
    </row>
    <row r="230" spans="2:89" ht="20.399999999999999" x14ac:dyDescent="0.3">
      <c r="B230" s="129">
        <v>145</v>
      </c>
      <c r="C230" s="192">
        <v>246011</v>
      </c>
      <c r="D230" s="269">
        <v>24610453</v>
      </c>
      <c r="E230" s="157" t="s">
        <v>249</v>
      </c>
      <c r="F230" s="108" t="s">
        <v>344</v>
      </c>
      <c r="G230" s="108" t="s">
        <v>345</v>
      </c>
      <c r="H230" s="109" t="s">
        <v>18</v>
      </c>
      <c r="I230" s="123"/>
      <c r="J230" s="109" t="s">
        <v>19</v>
      </c>
      <c r="K230" s="111">
        <f t="shared" si="198"/>
        <v>0</v>
      </c>
      <c r="L230" s="156" t="s">
        <v>20</v>
      </c>
      <c r="M230" s="201">
        <v>0</v>
      </c>
      <c r="N230" s="262">
        <f t="shared" si="227"/>
        <v>337.5</v>
      </c>
      <c r="O230" s="141">
        <v>337.5</v>
      </c>
      <c r="P230" s="110">
        <f t="shared" si="205"/>
        <v>0</v>
      </c>
      <c r="Q230" s="112" t="s">
        <v>139</v>
      </c>
      <c r="R230" s="113">
        <f t="shared" si="199"/>
        <v>0</v>
      </c>
      <c r="S230" s="114">
        <f t="shared" si="206"/>
        <v>0</v>
      </c>
      <c r="T230" s="113">
        <f t="shared" si="200"/>
        <v>0</v>
      </c>
      <c r="U230" s="115">
        <f t="shared" si="207"/>
        <v>0</v>
      </c>
      <c r="V230" s="113">
        <f t="shared" si="201"/>
        <v>0</v>
      </c>
      <c r="W230" s="115">
        <f t="shared" si="208"/>
        <v>0</v>
      </c>
      <c r="X230" s="113">
        <f t="shared" si="202"/>
        <v>0</v>
      </c>
      <c r="Y230" s="115">
        <f t="shared" si="209"/>
        <v>0</v>
      </c>
      <c r="Z230" s="116">
        <f t="shared" si="203"/>
        <v>0</v>
      </c>
      <c r="AA230" s="117" t="b">
        <f t="shared" si="204"/>
        <v>1</v>
      </c>
      <c r="AB230" s="109" t="s">
        <v>22</v>
      </c>
      <c r="AC230" s="124"/>
      <c r="AD230" s="123"/>
      <c r="AE230" s="108" t="s">
        <v>23</v>
      </c>
      <c r="AF230" s="125"/>
      <c r="AG230" s="126"/>
      <c r="AH230" s="22">
        <v>0</v>
      </c>
      <c r="AI230" s="164">
        <f t="shared" si="210"/>
        <v>0</v>
      </c>
      <c r="AJ230" s="22">
        <v>0</v>
      </c>
      <c r="AK230" s="164">
        <f t="shared" si="211"/>
        <v>0</v>
      </c>
      <c r="AL230" s="22">
        <v>0</v>
      </c>
      <c r="AM230" s="164">
        <f t="shared" si="212"/>
        <v>0</v>
      </c>
      <c r="AN230" s="22">
        <v>0</v>
      </c>
      <c r="AO230" s="164">
        <f t="shared" si="213"/>
        <v>0</v>
      </c>
      <c r="AP230" s="22">
        <v>0</v>
      </c>
      <c r="AQ230" s="164">
        <f t="shared" si="214"/>
        <v>0</v>
      </c>
      <c r="AR230" s="22">
        <v>0</v>
      </c>
      <c r="AS230" s="164">
        <f t="shared" si="215"/>
        <v>0</v>
      </c>
      <c r="AT230" s="22">
        <v>0</v>
      </c>
      <c r="AU230" s="164">
        <f t="shared" si="216"/>
        <v>0</v>
      </c>
      <c r="AV230" s="22">
        <v>0</v>
      </c>
      <c r="AW230" s="164">
        <f t="shared" si="217"/>
        <v>0</v>
      </c>
      <c r="AX230" s="22">
        <v>0</v>
      </c>
      <c r="AY230" s="164">
        <f t="shared" si="218"/>
        <v>0</v>
      </c>
      <c r="AZ230" s="22">
        <v>0</v>
      </c>
      <c r="BA230" s="164">
        <f t="shared" si="219"/>
        <v>0</v>
      </c>
      <c r="BB230" s="22">
        <v>0</v>
      </c>
      <c r="BC230" s="164">
        <f t="shared" si="220"/>
        <v>0</v>
      </c>
      <c r="BD230" s="22">
        <v>0</v>
      </c>
      <c r="BE230" s="164">
        <f t="shared" si="221"/>
        <v>0</v>
      </c>
      <c r="BF230" s="253">
        <f t="shared" si="222"/>
        <v>0</v>
      </c>
      <c r="BG230" s="253">
        <f t="shared" si="223"/>
        <v>0</v>
      </c>
      <c r="BH230" s="10" t="b">
        <f t="shared" si="224"/>
        <v>1</v>
      </c>
      <c r="BI230" s="253">
        <f t="shared" si="225"/>
        <v>0</v>
      </c>
      <c r="BJ230" s="250">
        <f t="shared" si="228"/>
        <v>24610453</v>
      </c>
      <c r="BK230" s="251">
        <v>348</v>
      </c>
      <c r="BL230" s="251">
        <v>5</v>
      </c>
      <c r="BM230" s="252">
        <f t="shared" si="229"/>
        <v>0</v>
      </c>
      <c r="BN230" s="252">
        <f t="shared" si="230"/>
        <v>0</v>
      </c>
      <c r="BO230" s="252">
        <f t="shared" si="231"/>
        <v>0</v>
      </c>
      <c r="BP230" s="252">
        <f t="shared" si="232"/>
        <v>0</v>
      </c>
      <c r="BQ230" s="254">
        <f t="shared" si="233"/>
        <v>337.5</v>
      </c>
      <c r="BR230">
        <f t="shared" si="226"/>
        <v>0</v>
      </c>
      <c r="BS230">
        <v>0</v>
      </c>
      <c r="BT230">
        <v>1</v>
      </c>
      <c r="BU230" t="s">
        <v>139</v>
      </c>
      <c r="BV230" t="str">
        <f t="shared" si="316"/>
        <v>1</v>
      </c>
      <c r="BW230" t="str">
        <f t="shared" si="316"/>
        <v>0</v>
      </c>
      <c r="BX230" t="str">
        <f t="shared" si="316"/>
        <v>0</v>
      </c>
      <c r="BY230" t="s">
        <v>23</v>
      </c>
      <c r="BZ230" s="253">
        <f t="shared" si="234"/>
        <v>0</v>
      </c>
      <c r="CA230" s="253">
        <f t="shared" si="235"/>
        <v>0</v>
      </c>
      <c r="CB230" s="253">
        <f t="shared" si="236"/>
        <v>0</v>
      </c>
      <c r="CC230" s="253">
        <f t="shared" si="237"/>
        <v>0</v>
      </c>
      <c r="CD230" s="253">
        <f t="shared" si="238"/>
        <v>0</v>
      </c>
      <c r="CE230" s="253">
        <f t="shared" si="239"/>
        <v>0</v>
      </c>
      <c r="CF230" s="253">
        <f t="shared" si="240"/>
        <v>0</v>
      </c>
      <c r="CG230" s="253">
        <f t="shared" si="241"/>
        <v>0</v>
      </c>
      <c r="CH230" s="253">
        <f t="shared" si="242"/>
        <v>0</v>
      </c>
      <c r="CI230" s="253">
        <f t="shared" si="243"/>
        <v>0</v>
      </c>
      <c r="CJ230" s="253">
        <f t="shared" si="244"/>
        <v>0</v>
      </c>
      <c r="CK230" s="253">
        <f t="shared" si="245"/>
        <v>0</v>
      </c>
    </row>
    <row r="231" spans="2:89" ht="20.399999999999999" x14ac:dyDescent="0.3">
      <c r="B231" s="129">
        <v>146</v>
      </c>
      <c r="C231" s="192">
        <v>246011</v>
      </c>
      <c r="D231" s="269">
        <v>24610450</v>
      </c>
      <c r="E231" s="157" t="s">
        <v>250</v>
      </c>
      <c r="F231" s="108" t="s">
        <v>344</v>
      </c>
      <c r="G231" s="108" t="s">
        <v>345</v>
      </c>
      <c r="H231" s="109" t="s">
        <v>18</v>
      </c>
      <c r="I231" s="123"/>
      <c r="J231" s="109" t="s">
        <v>19</v>
      </c>
      <c r="K231" s="111">
        <f t="shared" si="198"/>
        <v>0</v>
      </c>
      <c r="L231" s="156" t="s">
        <v>20</v>
      </c>
      <c r="M231" s="104">
        <v>0</v>
      </c>
      <c r="N231" s="262">
        <f t="shared" si="227"/>
        <v>94.49</v>
      </c>
      <c r="O231" s="141">
        <v>94.49</v>
      </c>
      <c r="P231" s="110">
        <f t="shared" si="205"/>
        <v>0</v>
      </c>
      <c r="Q231" s="112" t="s">
        <v>139</v>
      </c>
      <c r="R231" s="113">
        <f t="shared" si="199"/>
        <v>0</v>
      </c>
      <c r="S231" s="114">
        <f t="shared" si="206"/>
        <v>0</v>
      </c>
      <c r="T231" s="113">
        <f t="shared" si="200"/>
        <v>0</v>
      </c>
      <c r="U231" s="115">
        <f t="shared" si="207"/>
        <v>0</v>
      </c>
      <c r="V231" s="113">
        <f t="shared" si="201"/>
        <v>0</v>
      </c>
      <c r="W231" s="115">
        <f t="shared" si="208"/>
        <v>0</v>
      </c>
      <c r="X231" s="113">
        <f t="shared" si="202"/>
        <v>0</v>
      </c>
      <c r="Y231" s="115">
        <f t="shared" si="209"/>
        <v>0</v>
      </c>
      <c r="Z231" s="116">
        <f t="shared" si="203"/>
        <v>0</v>
      </c>
      <c r="AA231" s="117" t="b">
        <f t="shared" si="204"/>
        <v>1</v>
      </c>
      <c r="AB231" s="109" t="s">
        <v>22</v>
      </c>
      <c r="AC231" s="124"/>
      <c r="AD231" s="123"/>
      <c r="AE231" s="108" t="s">
        <v>23</v>
      </c>
      <c r="AF231" s="125"/>
      <c r="AG231" s="126"/>
      <c r="AH231" s="22">
        <v>0</v>
      </c>
      <c r="AI231" s="164">
        <f t="shared" si="210"/>
        <v>0</v>
      </c>
      <c r="AJ231" s="22">
        <v>0</v>
      </c>
      <c r="AK231" s="164">
        <f t="shared" si="211"/>
        <v>0</v>
      </c>
      <c r="AL231" s="22">
        <v>0</v>
      </c>
      <c r="AM231" s="164">
        <f t="shared" si="212"/>
        <v>0</v>
      </c>
      <c r="AN231" s="22">
        <v>0</v>
      </c>
      <c r="AO231" s="164">
        <f t="shared" si="213"/>
        <v>0</v>
      </c>
      <c r="AP231" s="22">
        <v>0</v>
      </c>
      <c r="AQ231" s="164">
        <f t="shared" si="214"/>
        <v>0</v>
      </c>
      <c r="AR231" s="22">
        <v>0</v>
      </c>
      <c r="AS231" s="164">
        <f t="shared" si="215"/>
        <v>0</v>
      </c>
      <c r="AT231" s="22">
        <v>0</v>
      </c>
      <c r="AU231" s="164">
        <f t="shared" si="216"/>
        <v>0</v>
      </c>
      <c r="AV231" s="22">
        <v>0</v>
      </c>
      <c r="AW231" s="164">
        <f t="shared" si="217"/>
        <v>0</v>
      </c>
      <c r="AX231" s="22">
        <v>0</v>
      </c>
      <c r="AY231" s="164">
        <f t="shared" si="218"/>
        <v>0</v>
      </c>
      <c r="AZ231" s="22">
        <v>0</v>
      </c>
      <c r="BA231" s="164">
        <f t="shared" si="219"/>
        <v>0</v>
      </c>
      <c r="BB231" s="22">
        <v>0</v>
      </c>
      <c r="BC231" s="164">
        <f t="shared" si="220"/>
        <v>0</v>
      </c>
      <c r="BD231" s="22">
        <v>0</v>
      </c>
      <c r="BE231" s="164">
        <f t="shared" si="221"/>
        <v>0</v>
      </c>
      <c r="BF231" s="253">
        <f t="shared" si="222"/>
        <v>0</v>
      </c>
      <c r="BG231" s="253">
        <f t="shared" si="223"/>
        <v>0</v>
      </c>
      <c r="BH231" s="10" t="b">
        <f t="shared" si="224"/>
        <v>1</v>
      </c>
      <c r="BI231" s="253">
        <f t="shared" si="225"/>
        <v>0</v>
      </c>
      <c r="BJ231" s="250">
        <f t="shared" si="228"/>
        <v>24610450</v>
      </c>
      <c r="BK231" s="251">
        <v>348</v>
      </c>
      <c r="BL231" s="251">
        <v>5</v>
      </c>
      <c r="BM231" s="252">
        <f t="shared" si="229"/>
        <v>0</v>
      </c>
      <c r="BN231" s="252">
        <f t="shared" si="230"/>
        <v>0</v>
      </c>
      <c r="BO231" s="252">
        <f t="shared" si="231"/>
        <v>0</v>
      </c>
      <c r="BP231" s="252">
        <f t="shared" si="232"/>
        <v>0</v>
      </c>
      <c r="BQ231" s="254">
        <f t="shared" si="233"/>
        <v>94.49</v>
      </c>
      <c r="BR231">
        <f t="shared" si="226"/>
        <v>0</v>
      </c>
      <c r="BS231">
        <v>0</v>
      </c>
      <c r="BT231">
        <v>1</v>
      </c>
      <c r="BU231" t="s">
        <v>139</v>
      </c>
      <c r="BV231" t="str">
        <f t="shared" si="316"/>
        <v>1</v>
      </c>
      <c r="BW231" t="str">
        <f t="shared" si="316"/>
        <v>0</v>
      </c>
      <c r="BX231" t="str">
        <f t="shared" si="316"/>
        <v>0</v>
      </c>
      <c r="BY231" t="s">
        <v>23</v>
      </c>
      <c r="BZ231" s="253">
        <f t="shared" si="234"/>
        <v>0</v>
      </c>
      <c r="CA231" s="253">
        <f t="shared" si="235"/>
        <v>0</v>
      </c>
      <c r="CB231" s="253">
        <f t="shared" si="236"/>
        <v>0</v>
      </c>
      <c r="CC231" s="253">
        <f t="shared" si="237"/>
        <v>0</v>
      </c>
      <c r="CD231" s="253">
        <f t="shared" si="238"/>
        <v>0</v>
      </c>
      <c r="CE231" s="253">
        <f t="shared" si="239"/>
        <v>0</v>
      </c>
      <c r="CF231" s="253">
        <f t="shared" si="240"/>
        <v>0</v>
      </c>
      <c r="CG231" s="253">
        <f t="shared" si="241"/>
        <v>0</v>
      </c>
      <c r="CH231" s="253">
        <f t="shared" si="242"/>
        <v>0</v>
      </c>
      <c r="CI231" s="253">
        <f t="shared" si="243"/>
        <v>0</v>
      </c>
      <c r="CJ231" s="253">
        <f t="shared" si="244"/>
        <v>0</v>
      </c>
      <c r="CK231" s="253">
        <f t="shared" si="245"/>
        <v>0</v>
      </c>
    </row>
    <row r="232" spans="2:89" ht="20.399999999999999" x14ac:dyDescent="0.3">
      <c r="B232" s="129">
        <v>147</v>
      </c>
      <c r="C232" s="192">
        <v>246011</v>
      </c>
      <c r="D232" s="269">
        <v>24610459</v>
      </c>
      <c r="E232" s="157" t="s">
        <v>251</v>
      </c>
      <c r="F232" s="108" t="s">
        <v>344</v>
      </c>
      <c r="G232" s="108" t="s">
        <v>345</v>
      </c>
      <c r="H232" s="109" t="s">
        <v>18</v>
      </c>
      <c r="I232" s="123"/>
      <c r="J232" s="109" t="s">
        <v>19</v>
      </c>
      <c r="K232" s="111">
        <f t="shared" si="198"/>
        <v>0</v>
      </c>
      <c r="L232" s="156" t="s">
        <v>20</v>
      </c>
      <c r="M232" s="201">
        <v>0</v>
      </c>
      <c r="N232" s="262">
        <f t="shared" si="227"/>
        <v>96.13</v>
      </c>
      <c r="O232" s="141">
        <v>96.13</v>
      </c>
      <c r="P232" s="110">
        <f t="shared" si="205"/>
        <v>0</v>
      </c>
      <c r="Q232" s="112" t="s">
        <v>139</v>
      </c>
      <c r="R232" s="113">
        <f t="shared" si="199"/>
        <v>0</v>
      </c>
      <c r="S232" s="114">
        <f t="shared" si="206"/>
        <v>0</v>
      </c>
      <c r="T232" s="113">
        <f t="shared" si="200"/>
        <v>0</v>
      </c>
      <c r="U232" s="115">
        <f t="shared" si="207"/>
        <v>0</v>
      </c>
      <c r="V232" s="113">
        <f t="shared" si="201"/>
        <v>0</v>
      </c>
      <c r="W232" s="115">
        <f t="shared" si="208"/>
        <v>0</v>
      </c>
      <c r="X232" s="113">
        <f t="shared" si="202"/>
        <v>0</v>
      </c>
      <c r="Y232" s="115">
        <f t="shared" si="209"/>
        <v>0</v>
      </c>
      <c r="Z232" s="116">
        <f t="shared" si="203"/>
        <v>0</v>
      </c>
      <c r="AA232" s="117" t="b">
        <f t="shared" si="204"/>
        <v>1</v>
      </c>
      <c r="AB232" s="109" t="s">
        <v>22</v>
      </c>
      <c r="AC232" s="124"/>
      <c r="AD232" s="123"/>
      <c r="AE232" s="108" t="s">
        <v>23</v>
      </c>
      <c r="AF232" s="125"/>
      <c r="AG232" s="126"/>
      <c r="AH232" s="22">
        <v>0</v>
      </c>
      <c r="AI232" s="164">
        <f t="shared" si="210"/>
        <v>0</v>
      </c>
      <c r="AJ232" s="22">
        <v>0</v>
      </c>
      <c r="AK232" s="164">
        <f t="shared" si="211"/>
        <v>0</v>
      </c>
      <c r="AL232" s="22">
        <v>0</v>
      </c>
      <c r="AM232" s="164">
        <f t="shared" si="212"/>
        <v>0</v>
      </c>
      <c r="AN232" s="22">
        <v>0</v>
      </c>
      <c r="AO232" s="164">
        <f t="shared" si="213"/>
        <v>0</v>
      </c>
      <c r="AP232" s="22">
        <v>0</v>
      </c>
      <c r="AQ232" s="164">
        <f t="shared" si="214"/>
        <v>0</v>
      </c>
      <c r="AR232" s="22">
        <v>0</v>
      </c>
      <c r="AS232" s="164">
        <f t="shared" si="215"/>
        <v>0</v>
      </c>
      <c r="AT232" s="22">
        <v>0</v>
      </c>
      <c r="AU232" s="164">
        <f t="shared" si="216"/>
        <v>0</v>
      </c>
      <c r="AV232" s="22">
        <v>0</v>
      </c>
      <c r="AW232" s="164">
        <f t="shared" si="217"/>
        <v>0</v>
      </c>
      <c r="AX232" s="22">
        <v>0</v>
      </c>
      <c r="AY232" s="164">
        <f t="shared" si="218"/>
        <v>0</v>
      </c>
      <c r="AZ232" s="22">
        <v>0</v>
      </c>
      <c r="BA232" s="164">
        <f t="shared" si="219"/>
        <v>0</v>
      </c>
      <c r="BB232" s="22">
        <v>0</v>
      </c>
      <c r="BC232" s="164">
        <f t="shared" si="220"/>
        <v>0</v>
      </c>
      <c r="BD232" s="22">
        <v>0</v>
      </c>
      <c r="BE232" s="164">
        <f t="shared" si="221"/>
        <v>0</v>
      </c>
      <c r="BF232" s="253">
        <f t="shared" si="222"/>
        <v>0</v>
      </c>
      <c r="BG232" s="253">
        <f t="shared" si="223"/>
        <v>0</v>
      </c>
      <c r="BH232" s="10" t="b">
        <f t="shared" si="224"/>
        <v>1</v>
      </c>
      <c r="BI232" s="253">
        <f t="shared" si="225"/>
        <v>0</v>
      </c>
      <c r="BJ232" s="250">
        <f t="shared" si="228"/>
        <v>24610459</v>
      </c>
      <c r="BK232" s="251">
        <v>348</v>
      </c>
      <c r="BL232" s="251">
        <v>5</v>
      </c>
      <c r="BM232" s="252">
        <f t="shared" si="229"/>
        <v>0</v>
      </c>
      <c r="BN232" s="252">
        <f t="shared" si="230"/>
        <v>0</v>
      </c>
      <c r="BO232" s="252">
        <f t="shared" si="231"/>
        <v>0</v>
      </c>
      <c r="BP232" s="252">
        <f t="shared" si="232"/>
        <v>0</v>
      </c>
      <c r="BQ232" s="254">
        <f t="shared" si="233"/>
        <v>96.13</v>
      </c>
      <c r="BR232">
        <f t="shared" si="226"/>
        <v>0</v>
      </c>
      <c r="BS232">
        <v>0</v>
      </c>
      <c r="BT232">
        <v>1</v>
      </c>
      <c r="BU232" t="s">
        <v>139</v>
      </c>
      <c r="BV232" t="str">
        <f t="shared" si="316"/>
        <v>1</v>
      </c>
      <c r="BW232" t="str">
        <f t="shared" si="316"/>
        <v>0</v>
      </c>
      <c r="BX232" t="str">
        <f t="shared" si="316"/>
        <v>0</v>
      </c>
      <c r="BY232" t="s">
        <v>23</v>
      </c>
      <c r="BZ232" s="253">
        <f t="shared" si="234"/>
        <v>0</v>
      </c>
      <c r="CA232" s="253">
        <f t="shared" si="235"/>
        <v>0</v>
      </c>
      <c r="CB232" s="253">
        <f t="shared" si="236"/>
        <v>0</v>
      </c>
      <c r="CC232" s="253">
        <f t="shared" si="237"/>
        <v>0</v>
      </c>
      <c r="CD232" s="253">
        <f t="shared" si="238"/>
        <v>0</v>
      </c>
      <c r="CE232" s="253">
        <f t="shared" si="239"/>
        <v>0</v>
      </c>
      <c r="CF232" s="253">
        <f t="shared" si="240"/>
        <v>0</v>
      </c>
      <c r="CG232" s="253">
        <f t="shared" si="241"/>
        <v>0</v>
      </c>
      <c r="CH232" s="253">
        <f t="shared" si="242"/>
        <v>0</v>
      </c>
      <c r="CI232" s="253">
        <f t="shared" si="243"/>
        <v>0</v>
      </c>
      <c r="CJ232" s="253">
        <f t="shared" si="244"/>
        <v>0</v>
      </c>
      <c r="CK232" s="253">
        <f t="shared" si="245"/>
        <v>0</v>
      </c>
    </row>
    <row r="233" spans="2:89" ht="20.399999999999999" x14ac:dyDescent="0.3">
      <c r="B233" s="129">
        <v>148</v>
      </c>
      <c r="C233" s="192">
        <v>246011</v>
      </c>
      <c r="D233" s="193">
        <v>24610451</v>
      </c>
      <c r="E233" s="157" t="s">
        <v>252</v>
      </c>
      <c r="F233" s="108" t="s">
        <v>344</v>
      </c>
      <c r="G233" s="108" t="s">
        <v>345</v>
      </c>
      <c r="H233" s="109" t="s">
        <v>18</v>
      </c>
      <c r="I233" s="123"/>
      <c r="J233" s="109" t="s">
        <v>19</v>
      </c>
      <c r="K233" s="111">
        <f t="shared" si="198"/>
        <v>0</v>
      </c>
      <c r="L233" s="156" t="s">
        <v>20</v>
      </c>
      <c r="M233" s="104">
        <v>0</v>
      </c>
      <c r="N233" s="262">
        <f t="shared" si="227"/>
        <v>96.13</v>
      </c>
      <c r="O233" s="141">
        <v>96.13</v>
      </c>
      <c r="P233" s="110">
        <f t="shared" si="205"/>
        <v>0</v>
      </c>
      <c r="Q233" s="112" t="s">
        <v>139</v>
      </c>
      <c r="R233" s="113">
        <f t="shared" si="199"/>
        <v>0</v>
      </c>
      <c r="S233" s="114">
        <f t="shared" si="206"/>
        <v>0</v>
      </c>
      <c r="T233" s="113">
        <f t="shared" si="200"/>
        <v>0</v>
      </c>
      <c r="U233" s="115">
        <f t="shared" si="207"/>
        <v>0</v>
      </c>
      <c r="V233" s="113">
        <f t="shared" si="201"/>
        <v>0</v>
      </c>
      <c r="W233" s="115">
        <f t="shared" si="208"/>
        <v>0</v>
      </c>
      <c r="X233" s="113">
        <f t="shared" si="202"/>
        <v>0</v>
      </c>
      <c r="Y233" s="115">
        <f t="shared" si="209"/>
        <v>0</v>
      </c>
      <c r="Z233" s="116">
        <f t="shared" si="203"/>
        <v>0</v>
      </c>
      <c r="AA233" s="117" t="b">
        <f t="shared" si="204"/>
        <v>1</v>
      </c>
      <c r="AB233" s="109" t="s">
        <v>22</v>
      </c>
      <c r="AC233" s="124"/>
      <c r="AD233" s="123"/>
      <c r="AE233" s="108" t="s">
        <v>23</v>
      </c>
      <c r="AF233" s="125"/>
      <c r="AG233" s="126"/>
      <c r="AH233" s="22">
        <v>0</v>
      </c>
      <c r="AI233" s="164">
        <f t="shared" si="210"/>
        <v>0</v>
      </c>
      <c r="AJ233" s="22">
        <v>0</v>
      </c>
      <c r="AK233" s="164">
        <f t="shared" si="211"/>
        <v>0</v>
      </c>
      <c r="AL233" s="22">
        <v>0</v>
      </c>
      <c r="AM233" s="164">
        <f t="shared" si="212"/>
        <v>0</v>
      </c>
      <c r="AN233" s="22">
        <v>0</v>
      </c>
      <c r="AO233" s="164">
        <f t="shared" si="213"/>
        <v>0</v>
      </c>
      <c r="AP233" s="22">
        <v>0</v>
      </c>
      <c r="AQ233" s="164">
        <f t="shared" si="214"/>
        <v>0</v>
      </c>
      <c r="AR233" s="22">
        <v>0</v>
      </c>
      <c r="AS233" s="164">
        <f t="shared" si="215"/>
        <v>0</v>
      </c>
      <c r="AT233" s="22">
        <v>0</v>
      </c>
      <c r="AU233" s="164">
        <f t="shared" si="216"/>
        <v>0</v>
      </c>
      <c r="AV233" s="22">
        <v>0</v>
      </c>
      <c r="AW233" s="164">
        <f t="shared" si="217"/>
        <v>0</v>
      </c>
      <c r="AX233" s="22">
        <v>0</v>
      </c>
      <c r="AY233" s="164">
        <f t="shared" si="218"/>
        <v>0</v>
      </c>
      <c r="AZ233" s="22">
        <v>0</v>
      </c>
      <c r="BA233" s="164">
        <f t="shared" si="219"/>
        <v>0</v>
      </c>
      <c r="BB233" s="22">
        <v>0</v>
      </c>
      <c r="BC233" s="164">
        <f t="shared" si="220"/>
        <v>0</v>
      </c>
      <c r="BD233" s="22">
        <v>0</v>
      </c>
      <c r="BE233" s="164">
        <f t="shared" si="221"/>
        <v>0</v>
      </c>
      <c r="BF233" s="253">
        <f t="shared" si="222"/>
        <v>0</v>
      </c>
      <c r="BG233" s="253">
        <f t="shared" si="223"/>
        <v>0</v>
      </c>
      <c r="BH233" s="10" t="b">
        <f t="shared" si="224"/>
        <v>1</v>
      </c>
      <c r="BI233" s="253">
        <f t="shared" si="225"/>
        <v>0</v>
      </c>
      <c r="BJ233" s="250">
        <f t="shared" si="228"/>
        <v>24610451</v>
      </c>
      <c r="BK233" s="251">
        <v>348</v>
      </c>
      <c r="BL233" s="251">
        <v>5</v>
      </c>
      <c r="BM233" s="252">
        <f t="shared" si="229"/>
        <v>0</v>
      </c>
      <c r="BN233" s="252">
        <f t="shared" si="230"/>
        <v>0</v>
      </c>
      <c r="BO233" s="252">
        <f t="shared" si="231"/>
        <v>0</v>
      </c>
      <c r="BP233" s="252">
        <f t="shared" si="232"/>
        <v>0</v>
      </c>
      <c r="BQ233" s="254">
        <f t="shared" si="233"/>
        <v>96.13</v>
      </c>
      <c r="BR233">
        <f t="shared" si="226"/>
        <v>0</v>
      </c>
      <c r="BS233">
        <v>0</v>
      </c>
      <c r="BT233">
        <v>1</v>
      </c>
      <c r="BU233" t="s">
        <v>139</v>
      </c>
      <c r="BV233" t="str">
        <f t="shared" si="316"/>
        <v>1</v>
      </c>
      <c r="BW233" t="str">
        <f t="shared" si="316"/>
        <v>0</v>
      </c>
      <c r="BX233" t="str">
        <f t="shared" si="316"/>
        <v>0</v>
      </c>
      <c r="BY233" t="s">
        <v>23</v>
      </c>
      <c r="BZ233" s="253">
        <f t="shared" si="234"/>
        <v>0</v>
      </c>
      <c r="CA233" s="253">
        <f t="shared" si="235"/>
        <v>0</v>
      </c>
      <c r="CB233" s="253">
        <f t="shared" si="236"/>
        <v>0</v>
      </c>
      <c r="CC233" s="253">
        <f t="shared" si="237"/>
        <v>0</v>
      </c>
      <c r="CD233" s="253">
        <f t="shared" si="238"/>
        <v>0</v>
      </c>
      <c r="CE233" s="253">
        <f t="shared" si="239"/>
        <v>0</v>
      </c>
      <c r="CF233" s="253">
        <f t="shared" si="240"/>
        <v>0</v>
      </c>
      <c r="CG233" s="253">
        <f t="shared" si="241"/>
        <v>0</v>
      </c>
      <c r="CH233" s="253">
        <f t="shared" si="242"/>
        <v>0</v>
      </c>
      <c r="CI233" s="253">
        <f t="shared" si="243"/>
        <v>0</v>
      </c>
      <c r="CJ233" s="253">
        <f t="shared" si="244"/>
        <v>0</v>
      </c>
      <c r="CK233" s="253">
        <f t="shared" si="245"/>
        <v>0</v>
      </c>
    </row>
    <row r="234" spans="2:89" ht="20.399999999999999" x14ac:dyDescent="0.3">
      <c r="B234" s="129">
        <v>149</v>
      </c>
      <c r="C234" s="192">
        <v>246011</v>
      </c>
      <c r="D234" s="265">
        <v>24619018</v>
      </c>
      <c r="E234" s="157" t="s">
        <v>253</v>
      </c>
      <c r="F234" s="108" t="s">
        <v>344</v>
      </c>
      <c r="G234" s="108" t="s">
        <v>345</v>
      </c>
      <c r="H234" s="109" t="s">
        <v>18</v>
      </c>
      <c r="I234" s="123"/>
      <c r="J234" s="109" t="s">
        <v>19</v>
      </c>
      <c r="K234" s="111">
        <f t="shared" si="198"/>
        <v>0</v>
      </c>
      <c r="L234" s="156" t="s">
        <v>20</v>
      </c>
      <c r="M234" s="201">
        <v>0</v>
      </c>
      <c r="N234" s="262">
        <f t="shared" si="227"/>
        <v>88.99</v>
      </c>
      <c r="O234" s="141">
        <v>88.99</v>
      </c>
      <c r="P234" s="110">
        <f t="shared" si="205"/>
        <v>0</v>
      </c>
      <c r="Q234" s="112" t="s">
        <v>139</v>
      </c>
      <c r="R234" s="113">
        <f t="shared" si="199"/>
        <v>0</v>
      </c>
      <c r="S234" s="114">
        <f t="shared" si="206"/>
        <v>0</v>
      </c>
      <c r="T234" s="113">
        <f t="shared" si="200"/>
        <v>0</v>
      </c>
      <c r="U234" s="115">
        <f t="shared" si="207"/>
        <v>0</v>
      </c>
      <c r="V234" s="113">
        <f t="shared" si="201"/>
        <v>0</v>
      </c>
      <c r="W234" s="115">
        <f t="shared" si="208"/>
        <v>0</v>
      </c>
      <c r="X234" s="113">
        <f t="shared" si="202"/>
        <v>0</v>
      </c>
      <c r="Y234" s="115">
        <f t="shared" si="209"/>
        <v>0</v>
      </c>
      <c r="Z234" s="116">
        <f t="shared" si="203"/>
        <v>0</v>
      </c>
      <c r="AA234" s="117" t="b">
        <f t="shared" si="204"/>
        <v>1</v>
      </c>
      <c r="AB234" s="109" t="s">
        <v>22</v>
      </c>
      <c r="AC234" s="124"/>
      <c r="AD234" s="123"/>
      <c r="AE234" s="108" t="s">
        <v>23</v>
      </c>
      <c r="AF234" s="125"/>
      <c r="AG234" s="126"/>
      <c r="AH234" s="22">
        <v>0</v>
      </c>
      <c r="AI234" s="164">
        <f t="shared" si="210"/>
        <v>0</v>
      </c>
      <c r="AJ234" s="22">
        <v>0</v>
      </c>
      <c r="AK234" s="164">
        <f t="shared" si="211"/>
        <v>0</v>
      </c>
      <c r="AL234" s="22">
        <v>0</v>
      </c>
      <c r="AM234" s="164">
        <f t="shared" si="212"/>
        <v>0</v>
      </c>
      <c r="AN234" s="22">
        <v>0</v>
      </c>
      <c r="AO234" s="164">
        <f t="shared" si="213"/>
        <v>0</v>
      </c>
      <c r="AP234" s="22">
        <v>0</v>
      </c>
      <c r="AQ234" s="164">
        <f t="shared" si="214"/>
        <v>0</v>
      </c>
      <c r="AR234" s="22">
        <v>0</v>
      </c>
      <c r="AS234" s="164">
        <f t="shared" si="215"/>
        <v>0</v>
      </c>
      <c r="AT234" s="22">
        <v>0</v>
      </c>
      <c r="AU234" s="164">
        <f t="shared" si="216"/>
        <v>0</v>
      </c>
      <c r="AV234" s="22">
        <v>0</v>
      </c>
      <c r="AW234" s="164">
        <f t="shared" si="217"/>
        <v>0</v>
      </c>
      <c r="AX234" s="22">
        <v>0</v>
      </c>
      <c r="AY234" s="164">
        <f t="shared" si="218"/>
        <v>0</v>
      </c>
      <c r="AZ234" s="22">
        <v>0</v>
      </c>
      <c r="BA234" s="164">
        <f t="shared" si="219"/>
        <v>0</v>
      </c>
      <c r="BB234" s="22">
        <v>0</v>
      </c>
      <c r="BC234" s="164">
        <f t="shared" si="220"/>
        <v>0</v>
      </c>
      <c r="BD234" s="22">
        <v>0</v>
      </c>
      <c r="BE234" s="164">
        <f t="shared" si="221"/>
        <v>0</v>
      </c>
      <c r="BF234" s="253">
        <f t="shared" si="222"/>
        <v>0</v>
      </c>
      <c r="BG234" s="253">
        <f t="shared" si="223"/>
        <v>0</v>
      </c>
      <c r="BH234" s="10" t="b">
        <f t="shared" si="224"/>
        <v>1</v>
      </c>
      <c r="BI234" s="253">
        <f t="shared" si="225"/>
        <v>0</v>
      </c>
      <c r="BJ234" s="250">
        <f t="shared" si="228"/>
        <v>24619018</v>
      </c>
      <c r="BK234" s="251">
        <v>348</v>
      </c>
      <c r="BL234" s="251">
        <v>5</v>
      </c>
      <c r="BM234" s="252">
        <f t="shared" si="229"/>
        <v>0</v>
      </c>
      <c r="BN234" s="252">
        <f t="shared" si="230"/>
        <v>0</v>
      </c>
      <c r="BO234" s="252">
        <f t="shared" si="231"/>
        <v>0</v>
      </c>
      <c r="BP234" s="252">
        <f t="shared" si="232"/>
        <v>0</v>
      </c>
      <c r="BQ234" s="254">
        <f t="shared" si="233"/>
        <v>88.99</v>
      </c>
      <c r="BR234">
        <f t="shared" si="226"/>
        <v>0</v>
      </c>
      <c r="BS234">
        <v>0</v>
      </c>
      <c r="BT234">
        <v>1</v>
      </c>
      <c r="BU234" t="s">
        <v>139</v>
      </c>
      <c r="BV234" t="str">
        <f t="shared" si="316"/>
        <v>1</v>
      </c>
      <c r="BW234" t="str">
        <f t="shared" si="316"/>
        <v>0</v>
      </c>
      <c r="BX234" t="str">
        <f t="shared" si="316"/>
        <v>0</v>
      </c>
      <c r="BY234" t="s">
        <v>23</v>
      </c>
      <c r="BZ234" s="253">
        <f t="shared" si="234"/>
        <v>0</v>
      </c>
      <c r="CA234" s="253">
        <f t="shared" si="235"/>
        <v>0</v>
      </c>
      <c r="CB234" s="253">
        <f t="shared" si="236"/>
        <v>0</v>
      </c>
      <c r="CC234" s="253">
        <f t="shared" si="237"/>
        <v>0</v>
      </c>
      <c r="CD234" s="253">
        <f t="shared" si="238"/>
        <v>0</v>
      </c>
      <c r="CE234" s="253">
        <f t="shared" si="239"/>
        <v>0</v>
      </c>
      <c r="CF234" s="253">
        <f t="shared" si="240"/>
        <v>0</v>
      </c>
      <c r="CG234" s="253">
        <f t="shared" si="241"/>
        <v>0</v>
      </c>
      <c r="CH234" s="253">
        <f t="shared" si="242"/>
        <v>0</v>
      </c>
      <c r="CI234" s="253">
        <f t="shared" si="243"/>
        <v>0</v>
      </c>
      <c r="CJ234" s="253">
        <f t="shared" si="244"/>
        <v>0</v>
      </c>
      <c r="CK234" s="253">
        <f t="shared" si="245"/>
        <v>0</v>
      </c>
    </row>
    <row r="235" spans="2:89" ht="20.399999999999999" x14ac:dyDescent="0.3">
      <c r="B235" s="129">
        <v>150</v>
      </c>
      <c r="C235" s="192">
        <v>246011</v>
      </c>
      <c r="D235" s="265">
        <v>24610613</v>
      </c>
      <c r="E235" s="157" t="s">
        <v>254</v>
      </c>
      <c r="F235" s="108" t="s">
        <v>344</v>
      </c>
      <c r="G235" s="108" t="s">
        <v>345</v>
      </c>
      <c r="H235" s="109" t="s">
        <v>18</v>
      </c>
      <c r="I235" s="123"/>
      <c r="J235" s="109" t="s">
        <v>19</v>
      </c>
      <c r="K235" s="111">
        <f t="shared" si="198"/>
        <v>0</v>
      </c>
      <c r="L235" s="156" t="s">
        <v>20</v>
      </c>
      <c r="M235" s="104">
        <v>0</v>
      </c>
      <c r="N235" s="262">
        <f t="shared" si="227"/>
        <v>175.25</v>
      </c>
      <c r="O235" s="141">
        <v>175.25</v>
      </c>
      <c r="P235" s="110">
        <f t="shared" si="205"/>
        <v>0</v>
      </c>
      <c r="Q235" s="112" t="s">
        <v>139</v>
      </c>
      <c r="R235" s="113">
        <f t="shared" si="199"/>
        <v>0</v>
      </c>
      <c r="S235" s="114">
        <f t="shared" si="206"/>
        <v>0</v>
      </c>
      <c r="T235" s="113">
        <f t="shared" si="200"/>
        <v>0</v>
      </c>
      <c r="U235" s="115">
        <f t="shared" si="207"/>
        <v>0</v>
      </c>
      <c r="V235" s="113">
        <f t="shared" si="201"/>
        <v>0</v>
      </c>
      <c r="W235" s="115">
        <f t="shared" si="208"/>
        <v>0</v>
      </c>
      <c r="X235" s="113">
        <f t="shared" si="202"/>
        <v>0</v>
      </c>
      <c r="Y235" s="115">
        <f t="shared" si="209"/>
        <v>0</v>
      </c>
      <c r="Z235" s="116">
        <f t="shared" si="203"/>
        <v>0</v>
      </c>
      <c r="AA235" s="117" t="b">
        <f t="shared" si="204"/>
        <v>1</v>
      </c>
      <c r="AB235" s="109" t="s">
        <v>22</v>
      </c>
      <c r="AC235" s="124"/>
      <c r="AD235" s="123"/>
      <c r="AE235" s="108" t="s">
        <v>23</v>
      </c>
      <c r="AF235" s="125"/>
      <c r="AG235" s="126"/>
      <c r="AH235" s="22">
        <v>0</v>
      </c>
      <c r="AI235" s="164">
        <f t="shared" si="210"/>
        <v>0</v>
      </c>
      <c r="AJ235" s="22">
        <v>0</v>
      </c>
      <c r="AK235" s="164">
        <f t="shared" si="211"/>
        <v>0</v>
      </c>
      <c r="AL235" s="22">
        <v>0</v>
      </c>
      <c r="AM235" s="164">
        <f t="shared" si="212"/>
        <v>0</v>
      </c>
      <c r="AN235" s="22">
        <v>0</v>
      </c>
      <c r="AO235" s="164">
        <f t="shared" si="213"/>
        <v>0</v>
      </c>
      <c r="AP235" s="22">
        <v>0</v>
      </c>
      <c r="AQ235" s="164">
        <f t="shared" si="214"/>
        <v>0</v>
      </c>
      <c r="AR235" s="22">
        <v>0</v>
      </c>
      <c r="AS235" s="164">
        <f t="shared" si="215"/>
        <v>0</v>
      </c>
      <c r="AT235" s="22">
        <v>0</v>
      </c>
      <c r="AU235" s="164">
        <f t="shared" si="216"/>
        <v>0</v>
      </c>
      <c r="AV235" s="22">
        <v>0</v>
      </c>
      <c r="AW235" s="164">
        <f t="shared" si="217"/>
        <v>0</v>
      </c>
      <c r="AX235" s="22">
        <v>0</v>
      </c>
      <c r="AY235" s="164">
        <f t="shared" si="218"/>
        <v>0</v>
      </c>
      <c r="AZ235" s="22">
        <v>0</v>
      </c>
      <c r="BA235" s="164">
        <f t="shared" si="219"/>
        <v>0</v>
      </c>
      <c r="BB235" s="22">
        <v>0</v>
      </c>
      <c r="BC235" s="164">
        <f t="shared" si="220"/>
        <v>0</v>
      </c>
      <c r="BD235" s="22">
        <v>0</v>
      </c>
      <c r="BE235" s="164">
        <f t="shared" si="221"/>
        <v>0</v>
      </c>
      <c r="BF235" s="253">
        <f t="shared" si="222"/>
        <v>0</v>
      </c>
      <c r="BG235" s="253">
        <f t="shared" si="223"/>
        <v>0</v>
      </c>
      <c r="BH235" s="10" t="b">
        <f t="shared" si="224"/>
        <v>1</v>
      </c>
      <c r="BI235" s="253">
        <f t="shared" si="225"/>
        <v>0</v>
      </c>
      <c r="BJ235" s="250">
        <f t="shared" si="228"/>
        <v>24610613</v>
      </c>
      <c r="BK235" s="251">
        <v>348</v>
      </c>
      <c r="BL235" s="251">
        <v>5</v>
      </c>
      <c r="BM235" s="252">
        <f t="shared" si="229"/>
        <v>0</v>
      </c>
      <c r="BN235" s="252">
        <f t="shared" si="230"/>
        <v>0</v>
      </c>
      <c r="BO235" s="252">
        <f t="shared" si="231"/>
        <v>0</v>
      </c>
      <c r="BP235" s="252">
        <f t="shared" si="232"/>
        <v>0</v>
      </c>
      <c r="BQ235" s="254">
        <f t="shared" si="233"/>
        <v>175.25</v>
      </c>
      <c r="BR235">
        <f t="shared" si="226"/>
        <v>0</v>
      </c>
      <c r="BS235">
        <v>0</v>
      </c>
      <c r="BT235">
        <v>1</v>
      </c>
      <c r="BU235" t="s">
        <v>139</v>
      </c>
      <c r="BV235" t="str">
        <f t="shared" si="316"/>
        <v>1</v>
      </c>
      <c r="BW235" t="str">
        <f t="shared" si="316"/>
        <v>0</v>
      </c>
      <c r="BX235" t="str">
        <f t="shared" si="316"/>
        <v>0</v>
      </c>
      <c r="BY235" t="s">
        <v>23</v>
      </c>
      <c r="BZ235" s="253">
        <f t="shared" si="234"/>
        <v>0</v>
      </c>
      <c r="CA235" s="253">
        <f t="shared" si="235"/>
        <v>0</v>
      </c>
      <c r="CB235" s="253">
        <f t="shared" si="236"/>
        <v>0</v>
      </c>
      <c r="CC235" s="253">
        <f t="shared" si="237"/>
        <v>0</v>
      </c>
      <c r="CD235" s="253">
        <f t="shared" si="238"/>
        <v>0</v>
      </c>
      <c r="CE235" s="253">
        <f t="shared" si="239"/>
        <v>0</v>
      </c>
      <c r="CF235" s="253">
        <f t="shared" si="240"/>
        <v>0</v>
      </c>
      <c r="CG235" s="253">
        <f t="shared" si="241"/>
        <v>0</v>
      </c>
      <c r="CH235" s="253">
        <f t="shared" si="242"/>
        <v>0</v>
      </c>
      <c r="CI235" s="253">
        <f t="shared" si="243"/>
        <v>0</v>
      </c>
      <c r="CJ235" s="253">
        <f t="shared" si="244"/>
        <v>0</v>
      </c>
      <c r="CK235" s="253">
        <f t="shared" si="245"/>
        <v>0</v>
      </c>
    </row>
    <row r="236" spans="2:89" ht="20.399999999999999" x14ac:dyDescent="0.3">
      <c r="B236" s="129">
        <v>151</v>
      </c>
      <c r="C236" s="192">
        <v>246011</v>
      </c>
      <c r="D236" s="265">
        <v>24610766</v>
      </c>
      <c r="E236" s="157" t="s">
        <v>255</v>
      </c>
      <c r="F236" s="108" t="s">
        <v>344</v>
      </c>
      <c r="G236" s="108" t="s">
        <v>345</v>
      </c>
      <c r="H236" s="109" t="s">
        <v>18</v>
      </c>
      <c r="I236" s="123"/>
      <c r="J236" s="109" t="s">
        <v>19</v>
      </c>
      <c r="K236" s="111">
        <f t="shared" si="198"/>
        <v>0</v>
      </c>
      <c r="L236" s="156" t="s">
        <v>20</v>
      </c>
      <c r="M236" s="201">
        <v>0</v>
      </c>
      <c r="N236" s="262">
        <f t="shared" si="227"/>
        <v>75.48</v>
      </c>
      <c r="O236" s="141">
        <v>75.48</v>
      </c>
      <c r="P236" s="110">
        <f t="shared" si="205"/>
        <v>0</v>
      </c>
      <c r="Q236" s="112" t="s">
        <v>139</v>
      </c>
      <c r="R236" s="113">
        <f t="shared" si="199"/>
        <v>0</v>
      </c>
      <c r="S236" s="114">
        <f t="shared" si="206"/>
        <v>0</v>
      </c>
      <c r="T236" s="113">
        <f t="shared" si="200"/>
        <v>0</v>
      </c>
      <c r="U236" s="115">
        <f t="shared" si="207"/>
        <v>0</v>
      </c>
      <c r="V236" s="113">
        <f t="shared" si="201"/>
        <v>0</v>
      </c>
      <c r="W236" s="115">
        <f t="shared" si="208"/>
        <v>0</v>
      </c>
      <c r="X236" s="113">
        <f t="shared" si="202"/>
        <v>0</v>
      </c>
      <c r="Y236" s="115">
        <f t="shared" si="209"/>
        <v>0</v>
      </c>
      <c r="Z236" s="116">
        <f t="shared" si="203"/>
        <v>0</v>
      </c>
      <c r="AA236" s="117" t="b">
        <f t="shared" si="204"/>
        <v>1</v>
      </c>
      <c r="AB236" s="109" t="s">
        <v>22</v>
      </c>
      <c r="AC236" s="124"/>
      <c r="AD236" s="123"/>
      <c r="AE236" s="108" t="s">
        <v>23</v>
      </c>
      <c r="AF236" s="125"/>
      <c r="AG236" s="126"/>
      <c r="AH236" s="22">
        <v>0</v>
      </c>
      <c r="AI236" s="164">
        <f t="shared" si="210"/>
        <v>0</v>
      </c>
      <c r="AJ236" s="22">
        <v>0</v>
      </c>
      <c r="AK236" s="164">
        <f t="shared" si="211"/>
        <v>0</v>
      </c>
      <c r="AL236" s="22">
        <v>0</v>
      </c>
      <c r="AM236" s="164">
        <f t="shared" si="212"/>
        <v>0</v>
      </c>
      <c r="AN236" s="22">
        <v>0</v>
      </c>
      <c r="AO236" s="164">
        <f t="shared" si="213"/>
        <v>0</v>
      </c>
      <c r="AP236" s="22">
        <v>0</v>
      </c>
      <c r="AQ236" s="164">
        <f t="shared" si="214"/>
        <v>0</v>
      </c>
      <c r="AR236" s="22">
        <v>0</v>
      </c>
      <c r="AS236" s="164">
        <f t="shared" si="215"/>
        <v>0</v>
      </c>
      <c r="AT236" s="22">
        <v>0</v>
      </c>
      <c r="AU236" s="164">
        <f t="shared" si="216"/>
        <v>0</v>
      </c>
      <c r="AV236" s="22">
        <v>0</v>
      </c>
      <c r="AW236" s="164">
        <f t="shared" si="217"/>
        <v>0</v>
      </c>
      <c r="AX236" s="22">
        <v>0</v>
      </c>
      <c r="AY236" s="164">
        <f t="shared" si="218"/>
        <v>0</v>
      </c>
      <c r="AZ236" s="22">
        <v>0</v>
      </c>
      <c r="BA236" s="164">
        <f t="shared" si="219"/>
        <v>0</v>
      </c>
      <c r="BB236" s="22">
        <v>0</v>
      </c>
      <c r="BC236" s="164">
        <f t="shared" si="220"/>
        <v>0</v>
      </c>
      <c r="BD236" s="22">
        <v>0</v>
      </c>
      <c r="BE236" s="164">
        <f t="shared" si="221"/>
        <v>0</v>
      </c>
      <c r="BF236" s="253">
        <f t="shared" si="222"/>
        <v>0</v>
      </c>
      <c r="BG236" s="253">
        <f t="shared" si="223"/>
        <v>0</v>
      </c>
      <c r="BH236" s="10" t="b">
        <f t="shared" si="224"/>
        <v>1</v>
      </c>
      <c r="BI236" s="253">
        <f t="shared" si="225"/>
        <v>0</v>
      </c>
      <c r="BJ236" s="250">
        <f t="shared" si="228"/>
        <v>24610766</v>
      </c>
      <c r="BK236" s="251">
        <v>348</v>
      </c>
      <c r="BL236" s="251">
        <v>5</v>
      </c>
      <c r="BM236" s="252">
        <f t="shared" si="229"/>
        <v>0</v>
      </c>
      <c r="BN236" s="252">
        <f t="shared" si="230"/>
        <v>0</v>
      </c>
      <c r="BO236" s="252">
        <f t="shared" si="231"/>
        <v>0</v>
      </c>
      <c r="BP236" s="252">
        <f t="shared" si="232"/>
        <v>0</v>
      </c>
      <c r="BQ236" s="254">
        <f t="shared" si="233"/>
        <v>75.48</v>
      </c>
      <c r="BR236">
        <f t="shared" si="226"/>
        <v>0</v>
      </c>
      <c r="BS236">
        <v>0</v>
      </c>
      <c r="BT236">
        <v>1</v>
      </c>
      <c r="BU236" t="s">
        <v>139</v>
      </c>
      <c r="BV236" t="str">
        <f t="shared" si="316"/>
        <v>1</v>
      </c>
      <c r="BW236" t="str">
        <f t="shared" si="316"/>
        <v>0</v>
      </c>
      <c r="BX236" t="str">
        <f t="shared" si="316"/>
        <v>0</v>
      </c>
      <c r="BY236" t="s">
        <v>23</v>
      </c>
      <c r="BZ236" s="253">
        <f t="shared" si="234"/>
        <v>0</v>
      </c>
      <c r="CA236" s="253">
        <f t="shared" si="235"/>
        <v>0</v>
      </c>
      <c r="CB236" s="253">
        <f t="shared" si="236"/>
        <v>0</v>
      </c>
      <c r="CC236" s="253">
        <f t="shared" si="237"/>
        <v>0</v>
      </c>
      <c r="CD236" s="253">
        <f t="shared" si="238"/>
        <v>0</v>
      </c>
      <c r="CE236" s="253">
        <f t="shared" si="239"/>
        <v>0</v>
      </c>
      <c r="CF236" s="253">
        <f t="shared" si="240"/>
        <v>0</v>
      </c>
      <c r="CG236" s="253">
        <f t="shared" si="241"/>
        <v>0</v>
      </c>
      <c r="CH236" s="253">
        <f t="shared" si="242"/>
        <v>0</v>
      </c>
      <c r="CI236" s="253">
        <f t="shared" si="243"/>
        <v>0</v>
      </c>
      <c r="CJ236" s="253">
        <f t="shared" si="244"/>
        <v>0</v>
      </c>
      <c r="CK236" s="253">
        <f t="shared" si="245"/>
        <v>0</v>
      </c>
    </row>
    <row r="237" spans="2:89" ht="20.399999999999999" x14ac:dyDescent="0.3">
      <c r="B237" s="129">
        <v>152</v>
      </c>
      <c r="C237" s="192">
        <v>246011</v>
      </c>
      <c r="D237" s="265">
        <v>24619009</v>
      </c>
      <c r="E237" s="157" t="s">
        <v>256</v>
      </c>
      <c r="F237" s="108" t="s">
        <v>344</v>
      </c>
      <c r="G237" s="108" t="s">
        <v>345</v>
      </c>
      <c r="H237" s="109" t="s">
        <v>18</v>
      </c>
      <c r="I237" s="110"/>
      <c r="J237" s="109" t="s">
        <v>19</v>
      </c>
      <c r="K237" s="111">
        <f t="shared" si="198"/>
        <v>0</v>
      </c>
      <c r="L237" s="156" t="s">
        <v>20</v>
      </c>
      <c r="M237" s="104">
        <v>0</v>
      </c>
      <c r="N237" s="262">
        <f t="shared" si="227"/>
        <v>199.99</v>
      </c>
      <c r="O237" s="137">
        <v>199.99</v>
      </c>
      <c r="P237" s="110">
        <f t="shared" si="205"/>
        <v>0</v>
      </c>
      <c r="Q237" s="112" t="s">
        <v>139</v>
      </c>
      <c r="R237" s="113">
        <f t="shared" si="199"/>
        <v>0</v>
      </c>
      <c r="S237" s="114">
        <f t="shared" si="206"/>
        <v>0</v>
      </c>
      <c r="T237" s="113">
        <f t="shared" si="200"/>
        <v>0</v>
      </c>
      <c r="U237" s="115">
        <f t="shared" si="207"/>
        <v>0</v>
      </c>
      <c r="V237" s="113">
        <f t="shared" si="201"/>
        <v>0</v>
      </c>
      <c r="W237" s="115">
        <f t="shared" si="208"/>
        <v>0</v>
      </c>
      <c r="X237" s="113">
        <f t="shared" si="202"/>
        <v>0</v>
      </c>
      <c r="Y237" s="115">
        <f t="shared" si="209"/>
        <v>0</v>
      </c>
      <c r="Z237" s="116">
        <f t="shared" si="203"/>
        <v>0</v>
      </c>
      <c r="AA237" s="117" t="b">
        <f t="shared" si="204"/>
        <v>1</v>
      </c>
      <c r="AB237" s="109" t="s">
        <v>22</v>
      </c>
      <c r="AC237" s="122"/>
      <c r="AD237" s="109"/>
      <c r="AE237" s="108" t="s">
        <v>23</v>
      </c>
      <c r="AF237" s="119"/>
      <c r="AG237" s="120"/>
      <c r="AH237" s="22">
        <v>0</v>
      </c>
      <c r="AI237" s="164">
        <f t="shared" si="210"/>
        <v>0</v>
      </c>
      <c r="AJ237" s="21">
        <v>0</v>
      </c>
      <c r="AK237" s="164">
        <f t="shared" si="211"/>
        <v>0</v>
      </c>
      <c r="AL237" s="21">
        <v>0</v>
      </c>
      <c r="AM237" s="164">
        <f t="shared" si="212"/>
        <v>0</v>
      </c>
      <c r="AN237" s="21">
        <v>0</v>
      </c>
      <c r="AO237" s="164">
        <f t="shared" si="213"/>
        <v>0</v>
      </c>
      <c r="AP237" s="21">
        <v>0</v>
      </c>
      <c r="AQ237" s="164">
        <f t="shared" si="214"/>
        <v>0</v>
      </c>
      <c r="AR237" s="21">
        <v>0</v>
      </c>
      <c r="AS237" s="164">
        <f t="shared" si="215"/>
        <v>0</v>
      </c>
      <c r="AT237" s="21">
        <v>0</v>
      </c>
      <c r="AU237" s="164">
        <f t="shared" si="216"/>
        <v>0</v>
      </c>
      <c r="AV237" s="21">
        <v>0</v>
      </c>
      <c r="AW237" s="164">
        <f t="shared" si="217"/>
        <v>0</v>
      </c>
      <c r="AX237" s="21">
        <v>0</v>
      </c>
      <c r="AY237" s="164">
        <f t="shared" si="218"/>
        <v>0</v>
      </c>
      <c r="AZ237" s="21">
        <v>0</v>
      </c>
      <c r="BA237" s="164">
        <f t="shared" si="219"/>
        <v>0</v>
      </c>
      <c r="BB237" s="21">
        <v>0</v>
      </c>
      <c r="BC237" s="164">
        <f t="shared" si="220"/>
        <v>0</v>
      </c>
      <c r="BD237" s="21">
        <v>0</v>
      </c>
      <c r="BE237" s="164">
        <f t="shared" si="221"/>
        <v>0</v>
      </c>
      <c r="BF237" s="253">
        <f t="shared" si="222"/>
        <v>0</v>
      </c>
      <c r="BG237" s="253">
        <f t="shared" si="223"/>
        <v>0</v>
      </c>
      <c r="BH237" s="10" t="b">
        <f t="shared" si="224"/>
        <v>1</v>
      </c>
      <c r="BI237" s="253">
        <f t="shared" si="225"/>
        <v>0</v>
      </c>
      <c r="BJ237" s="250">
        <f t="shared" si="228"/>
        <v>24619009</v>
      </c>
      <c r="BK237" s="251">
        <v>348</v>
      </c>
      <c r="BL237" s="251">
        <v>5</v>
      </c>
      <c r="BM237" s="252">
        <f t="shared" si="229"/>
        <v>0</v>
      </c>
      <c r="BN237" s="252">
        <f t="shared" si="230"/>
        <v>0</v>
      </c>
      <c r="BO237" s="252">
        <f t="shared" si="231"/>
        <v>0</v>
      </c>
      <c r="BP237" s="252">
        <f t="shared" si="232"/>
        <v>0</v>
      </c>
      <c r="BQ237" s="254">
        <f t="shared" si="233"/>
        <v>199.99</v>
      </c>
      <c r="BR237">
        <f t="shared" si="226"/>
        <v>0</v>
      </c>
      <c r="BS237">
        <v>0</v>
      </c>
      <c r="BT237">
        <v>1</v>
      </c>
      <c r="BU237" t="s">
        <v>139</v>
      </c>
      <c r="BV237" t="str">
        <f t="shared" si="316"/>
        <v>1</v>
      </c>
      <c r="BW237" t="str">
        <f t="shared" si="316"/>
        <v>0</v>
      </c>
      <c r="BX237" t="str">
        <f t="shared" si="316"/>
        <v>0</v>
      </c>
      <c r="BY237" t="s">
        <v>23</v>
      </c>
      <c r="BZ237" s="253">
        <f t="shared" si="234"/>
        <v>0</v>
      </c>
      <c r="CA237" s="253">
        <f t="shared" si="235"/>
        <v>0</v>
      </c>
      <c r="CB237" s="253">
        <f t="shared" si="236"/>
        <v>0</v>
      </c>
      <c r="CC237" s="253">
        <f t="shared" si="237"/>
        <v>0</v>
      </c>
      <c r="CD237" s="253">
        <f t="shared" si="238"/>
        <v>0</v>
      </c>
      <c r="CE237" s="253">
        <f t="shared" si="239"/>
        <v>0</v>
      </c>
      <c r="CF237" s="253">
        <f t="shared" si="240"/>
        <v>0</v>
      </c>
      <c r="CG237" s="253">
        <f t="shared" si="241"/>
        <v>0</v>
      </c>
      <c r="CH237" s="253">
        <f t="shared" si="242"/>
        <v>0</v>
      </c>
      <c r="CI237" s="253">
        <f t="shared" si="243"/>
        <v>0</v>
      </c>
      <c r="CJ237" s="253">
        <f t="shared" si="244"/>
        <v>0</v>
      </c>
      <c r="CK237" s="253">
        <f t="shared" si="245"/>
        <v>0</v>
      </c>
    </row>
    <row r="238" spans="2:89" ht="20.399999999999999" x14ac:dyDescent="0.3">
      <c r="B238" s="129">
        <v>153</v>
      </c>
      <c r="C238" s="159">
        <v>248011</v>
      </c>
      <c r="D238" s="265">
        <v>24711019</v>
      </c>
      <c r="E238" s="157" t="s">
        <v>257</v>
      </c>
      <c r="F238" s="108" t="s">
        <v>344</v>
      </c>
      <c r="G238" s="108" t="s">
        <v>345</v>
      </c>
      <c r="H238" s="109" t="s">
        <v>18</v>
      </c>
      <c r="I238" s="123"/>
      <c r="J238" s="109" t="s">
        <v>19</v>
      </c>
      <c r="K238" s="111">
        <f t="shared" si="198"/>
        <v>11</v>
      </c>
      <c r="L238" s="156" t="s">
        <v>20</v>
      </c>
      <c r="M238" s="201">
        <v>0</v>
      </c>
      <c r="N238" s="262">
        <f t="shared" si="227"/>
        <v>701.4</v>
      </c>
      <c r="O238" s="141">
        <v>701.4</v>
      </c>
      <c r="P238" s="110">
        <f t="shared" si="205"/>
        <v>7715.4</v>
      </c>
      <c r="Q238" s="112" t="s">
        <v>139</v>
      </c>
      <c r="R238" s="113">
        <f t="shared" si="199"/>
        <v>3</v>
      </c>
      <c r="S238" s="114">
        <f t="shared" si="206"/>
        <v>2104.1999999999998</v>
      </c>
      <c r="T238" s="113">
        <f t="shared" si="200"/>
        <v>2</v>
      </c>
      <c r="U238" s="115">
        <f t="shared" si="207"/>
        <v>1402.8</v>
      </c>
      <c r="V238" s="113">
        <f t="shared" si="201"/>
        <v>3</v>
      </c>
      <c r="W238" s="115">
        <f t="shared" si="208"/>
        <v>2104.1999999999998</v>
      </c>
      <c r="X238" s="113">
        <f t="shared" si="202"/>
        <v>3</v>
      </c>
      <c r="Y238" s="115">
        <f t="shared" si="209"/>
        <v>2104.1999999999998</v>
      </c>
      <c r="Z238" s="116">
        <f t="shared" si="203"/>
        <v>7715.4</v>
      </c>
      <c r="AA238" s="117" t="b">
        <f t="shared" si="204"/>
        <v>1</v>
      </c>
      <c r="AB238" s="109" t="s">
        <v>22</v>
      </c>
      <c r="AC238" s="124"/>
      <c r="AD238" s="123"/>
      <c r="AE238" s="108" t="s">
        <v>23</v>
      </c>
      <c r="AF238" s="125"/>
      <c r="AG238" s="126"/>
      <c r="AH238" s="22">
        <v>1</v>
      </c>
      <c r="AI238" s="164">
        <f t="shared" si="210"/>
        <v>701.4</v>
      </c>
      <c r="AJ238" s="22">
        <v>1</v>
      </c>
      <c r="AK238" s="164">
        <f t="shared" si="211"/>
        <v>701.4</v>
      </c>
      <c r="AL238" s="22">
        <v>1</v>
      </c>
      <c r="AM238" s="164">
        <f t="shared" si="212"/>
        <v>701.4</v>
      </c>
      <c r="AN238" s="22">
        <v>0</v>
      </c>
      <c r="AO238" s="164">
        <f t="shared" si="213"/>
        <v>0</v>
      </c>
      <c r="AP238" s="22">
        <v>1</v>
      </c>
      <c r="AQ238" s="164">
        <f t="shared" si="214"/>
        <v>701.4</v>
      </c>
      <c r="AR238" s="22">
        <v>1</v>
      </c>
      <c r="AS238" s="164">
        <f t="shared" si="215"/>
        <v>701.4</v>
      </c>
      <c r="AT238" s="22">
        <v>1</v>
      </c>
      <c r="AU238" s="164">
        <f t="shared" si="216"/>
        <v>701.4</v>
      </c>
      <c r="AV238" s="22">
        <v>1</v>
      </c>
      <c r="AW238" s="164">
        <f t="shared" si="217"/>
        <v>701.4</v>
      </c>
      <c r="AX238" s="22">
        <v>1</v>
      </c>
      <c r="AY238" s="164">
        <f t="shared" si="218"/>
        <v>701.4</v>
      </c>
      <c r="AZ238" s="22">
        <v>1</v>
      </c>
      <c r="BA238" s="164">
        <f t="shared" si="219"/>
        <v>701.4</v>
      </c>
      <c r="BB238" s="22">
        <v>1</v>
      </c>
      <c r="BC238" s="164">
        <f t="shared" si="220"/>
        <v>701.4</v>
      </c>
      <c r="BD238" s="22">
        <v>1</v>
      </c>
      <c r="BE238" s="164">
        <f t="shared" si="221"/>
        <v>701.4</v>
      </c>
      <c r="BF238" s="253">
        <f t="shared" si="222"/>
        <v>7715.4</v>
      </c>
      <c r="BG238" s="253">
        <f t="shared" si="223"/>
        <v>7715.3999999999978</v>
      </c>
      <c r="BH238" s="10" t="b">
        <f t="shared" si="224"/>
        <v>1</v>
      </c>
      <c r="BI238" s="253">
        <f t="shared" si="225"/>
        <v>0</v>
      </c>
      <c r="BJ238" s="250">
        <f t="shared" si="228"/>
        <v>24711019</v>
      </c>
      <c r="BK238" s="251">
        <v>348</v>
      </c>
      <c r="BL238" s="251">
        <v>5</v>
      </c>
      <c r="BM238" s="252">
        <f t="shared" si="229"/>
        <v>3</v>
      </c>
      <c r="BN238" s="252">
        <f t="shared" si="230"/>
        <v>2</v>
      </c>
      <c r="BO238" s="252">
        <f t="shared" si="231"/>
        <v>3</v>
      </c>
      <c r="BP238" s="252">
        <f t="shared" si="232"/>
        <v>3</v>
      </c>
      <c r="BQ238" s="254">
        <f t="shared" si="233"/>
        <v>701.4</v>
      </c>
      <c r="BR238">
        <f t="shared" si="226"/>
        <v>0</v>
      </c>
      <c r="BS238">
        <v>0</v>
      </c>
      <c r="BT238">
        <v>1</v>
      </c>
      <c r="BU238" t="s">
        <v>139</v>
      </c>
      <c r="BV238" t="str">
        <f t="shared" si="316"/>
        <v>1</v>
      </c>
      <c r="BW238" t="str">
        <f t="shared" si="316"/>
        <v>0</v>
      </c>
      <c r="BX238" t="str">
        <f t="shared" si="316"/>
        <v>0</v>
      </c>
      <c r="BY238" t="s">
        <v>23</v>
      </c>
      <c r="BZ238" s="253">
        <f t="shared" si="234"/>
        <v>701.4</v>
      </c>
      <c r="CA238" s="253">
        <f t="shared" si="235"/>
        <v>701.4</v>
      </c>
      <c r="CB238" s="253">
        <f t="shared" si="236"/>
        <v>701.4</v>
      </c>
      <c r="CC238" s="253">
        <f t="shared" si="237"/>
        <v>0</v>
      </c>
      <c r="CD238" s="253">
        <f t="shared" si="238"/>
        <v>701.4</v>
      </c>
      <c r="CE238" s="253">
        <f t="shared" si="239"/>
        <v>701.4</v>
      </c>
      <c r="CF238" s="253">
        <f t="shared" si="240"/>
        <v>701.4</v>
      </c>
      <c r="CG238" s="253">
        <f t="shared" si="241"/>
        <v>701.4</v>
      </c>
      <c r="CH238" s="253">
        <f t="shared" si="242"/>
        <v>701.4</v>
      </c>
      <c r="CI238" s="253">
        <f t="shared" si="243"/>
        <v>701.4</v>
      </c>
      <c r="CJ238" s="253">
        <f t="shared" si="244"/>
        <v>701.4</v>
      </c>
      <c r="CK238" s="253">
        <f t="shared" si="245"/>
        <v>701.4</v>
      </c>
    </row>
    <row r="239" spans="2:89" ht="91.8" x14ac:dyDescent="0.3">
      <c r="B239" s="129">
        <v>154</v>
      </c>
      <c r="C239" s="159">
        <v>248011</v>
      </c>
      <c r="D239" s="193">
        <v>24811030</v>
      </c>
      <c r="E239" s="157" t="s">
        <v>358</v>
      </c>
      <c r="F239" s="108" t="s">
        <v>344</v>
      </c>
      <c r="G239" s="108" t="s">
        <v>345</v>
      </c>
      <c r="H239" s="109" t="s">
        <v>18</v>
      </c>
      <c r="I239" s="123"/>
      <c r="J239" s="109" t="s">
        <v>19</v>
      </c>
      <c r="K239" s="111">
        <f t="shared" si="198"/>
        <v>11</v>
      </c>
      <c r="L239" s="156" t="s">
        <v>20</v>
      </c>
      <c r="M239" s="104">
        <v>0</v>
      </c>
      <c r="N239" s="262">
        <f t="shared" si="227"/>
        <v>93.68</v>
      </c>
      <c r="O239" s="141">
        <v>93.68</v>
      </c>
      <c r="P239" s="110">
        <f t="shared" si="205"/>
        <v>1030.48</v>
      </c>
      <c r="Q239" s="112" t="s">
        <v>139</v>
      </c>
      <c r="R239" s="113">
        <f t="shared" si="199"/>
        <v>3</v>
      </c>
      <c r="S239" s="114">
        <f t="shared" si="206"/>
        <v>281.04000000000002</v>
      </c>
      <c r="T239" s="113">
        <f t="shared" si="200"/>
        <v>2</v>
      </c>
      <c r="U239" s="115">
        <f t="shared" si="207"/>
        <v>187.36</v>
      </c>
      <c r="V239" s="113">
        <f t="shared" si="201"/>
        <v>3</v>
      </c>
      <c r="W239" s="115">
        <f t="shared" si="208"/>
        <v>281.04000000000002</v>
      </c>
      <c r="X239" s="113">
        <f t="shared" si="202"/>
        <v>3</v>
      </c>
      <c r="Y239" s="115">
        <f t="shared" si="209"/>
        <v>281.04000000000002</v>
      </c>
      <c r="Z239" s="116">
        <f t="shared" si="203"/>
        <v>1030.48</v>
      </c>
      <c r="AA239" s="117" t="b">
        <f t="shared" si="204"/>
        <v>1</v>
      </c>
      <c r="AB239" s="109" t="s">
        <v>22</v>
      </c>
      <c r="AC239" s="124"/>
      <c r="AD239" s="123"/>
      <c r="AE239" s="108" t="s">
        <v>23</v>
      </c>
      <c r="AF239" s="125"/>
      <c r="AG239" s="126"/>
      <c r="AH239" s="22">
        <v>1</v>
      </c>
      <c r="AI239" s="164">
        <f t="shared" si="210"/>
        <v>93.68</v>
      </c>
      <c r="AJ239" s="22">
        <v>1</v>
      </c>
      <c r="AK239" s="164">
        <f t="shared" si="211"/>
        <v>93.68</v>
      </c>
      <c r="AL239" s="22">
        <v>1</v>
      </c>
      <c r="AM239" s="164">
        <f t="shared" si="212"/>
        <v>93.68</v>
      </c>
      <c r="AN239" s="22">
        <v>0</v>
      </c>
      <c r="AO239" s="164">
        <f t="shared" si="213"/>
        <v>0</v>
      </c>
      <c r="AP239" s="22">
        <v>1</v>
      </c>
      <c r="AQ239" s="164">
        <f t="shared" si="214"/>
        <v>93.68</v>
      </c>
      <c r="AR239" s="22">
        <v>1</v>
      </c>
      <c r="AS239" s="164">
        <f t="shared" si="215"/>
        <v>93.68</v>
      </c>
      <c r="AT239" s="22">
        <v>1</v>
      </c>
      <c r="AU239" s="164">
        <f t="shared" si="216"/>
        <v>93.68</v>
      </c>
      <c r="AV239" s="22">
        <v>1</v>
      </c>
      <c r="AW239" s="164">
        <f t="shared" si="217"/>
        <v>93.68</v>
      </c>
      <c r="AX239" s="22">
        <v>1</v>
      </c>
      <c r="AY239" s="164">
        <f t="shared" si="218"/>
        <v>93.68</v>
      </c>
      <c r="AZ239" s="22">
        <v>1</v>
      </c>
      <c r="BA239" s="164">
        <f t="shared" si="219"/>
        <v>93.68</v>
      </c>
      <c r="BB239" s="22">
        <v>1</v>
      </c>
      <c r="BC239" s="164">
        <f t="shared" si="220"/>
        <v>93.68</v>
      </c>
      <c r="BD239" s="22">
        <v>1</v>
      </c>
      <c r="BE239" s="164">
        <f t="shared" si="221"/>
        <v>93.68</v>
      </c>
      <c r="BF239" s="253">
        <f t="shared" si="222"/>
        <v>1030.48</v>
      </c>
      <c r="BG239" s="253">
        <f t="shared" si="223"/>
        <v>1030.4800000000002</v>
      </c>
      <c r="BH239" s="10" t="b">
        <f t="shared" si="224"/>
        <v>1</v>
      </c>
      <c r="BI239" s="253">
        <f t="shared" si="225"/>
        <v>0</v>
      </c>
      <c r="BJ239" s="250">
        <f t="shared" si="228"/>
        <v>24811030</v>
      </c>
      <c r="BK239" s="251">
        <v>348</v>
      </c>
      <c r="BL239" s="251">
        <v>5</v>
      </c>
      <c r="BM239" s="252">
        <f t="shared" si="229"/>
        <v>3</v>
      </c>
      <c r="BN239" s="252">
        <f t="shared" si="230"/>
        <v>2</v>
      </c>
      <c r="BO239" s="252">
        <f t="shared" si="231"/>
        <v>3</v>
      </c>
      <c r="BP239" s="252">
        <f t="shared" si="232"/>
        <v>3</v>
      </c>
      <c r="BQ239" s="254">
        <f t="shared" si="233"/>
        <v>93.68</v>
      </c>
      <c r="BR239">
        <f t="shared" si="226"/>
        <v>0</v>
      </c>
      <c r="BS239">
        <v>0</v>
      </c>
      <c r="BT239">
        <v>1</v>
      </c>
      <c r="BU239" t="s">
        <v>139</v>
      </c>
      <c r="BV239" t="str">
        <f t="shared" si="316"/>
        <v>1</v>
      </c>
      <c r="BW239" t="str">
        <f t="shared" si="316"/>
        <v>0</v>
      </c>
      <c r="BX239" t="str">
        <f t="shared" si="316"/>
        <v>0</v>
      </c>
      <c r="BY239" t="s">
        <v>23</v>
      </c>
      <c r="BZ239" s="253">
        <f t="shared" si="234"/>
        <v>93.68</v>
      </c>
      <c r="CA239" s="253">
        <f t="shared" si="235"/>
        <v>93.68</v>
      </c>
      <c r="CB239" s="253">
        <f t="shared" si="236"/>
        <v>93.68</v>
      </c>
      <c r="CC239" s="253">
        <f t="shared" si="237"/>
        <v>0</v>
      </c>
      <c r="CD239" s="253">
        <f t="shared" si="238"/>
        <v>93.68</v>
      </c>
      <c r="CE239" s="253">
        <f t="shared" si="239"/>
        <v>93.68</v>
      </c>
      <c r="CF239" s="253">
        <f t="shared" si="240"/>
        <v>93.68</v>
      </c>
      <c r="CG239" s="253">
        <f t="shared" si="241"/>
        <v>93.68</v>
      </c>
      <c r="CH239" s="253">
        <f t="shared" si="242"/>
        <v>93.68</v>
      </c>
      <c r="CI239" s="253">
        <f t="shared" si="243"/>
        <v>93.68</v>
      </c>
      <c r="CJ239" s="253">
        <f t="shared" si="244"/>
        <v>93.68</v>
      </c>
      <c r="CK239" s="253">
        <f t="shared" si="245"/>
        <v>93.68</v>
      </c>
    </row>
    <row r="240" spans="2:89" ht="91.8" x14ac:dyDescent="0.3">
      <c r="B240" s="129">
        <v>155</v>
      </c>
      <c r="C240" s="159">
        <v>248011</v>
      </c>
      <c r="D240" s="193">
        <v>24811031</v>
      </c>
      <c r="E240" s="157" t="s">
        <v>359</v>
      </c>
      <c r="F240" s="108" t="s">
        <v>344</v>
      </c>
      <c r="G240" s="108" t="s">
        <v>345</v>
      </c>
      <c r="H240" s="109" t="s">
        <v>18</v>
      </c>
      <c r="I240" s="110"/>
      <c r="J240" s="109" t="s">
        <v>19</v>
      </c>
      <c r="K240" s="111">
        <f t="shared" si="198"/>
        <v>22</v>
      </c>
      <c r="L240" s="156" t="s">
        <v>20</v>
      </c>
      <c r="M240" s="201">
        <v>0</v>
      </c>
      <c r="N240" s="262">
        <f t="shared" si="227"/>
        <v>93.68</v>
      </c>
      <c r="O240" s="137">
        <v>93.68</v>
      </c>
      <c r="P240" s="110">
        <f t="shared" si="205"/>
        <v>2060.96</v>
      </c>
      <c r="Q240" s="112" t="s">
        <v>139</v>
      </c>
      <c r="R240" s="113">
        <f t="shared" si="199"/>
        <v>6</v>
      </c>
      <c r="S240" s="114">
        <f t="shared" si="206"/>
        <v>562.08000000000004</v>
      </c>
      <c r="T240" s="113">
        <f t="shared" si="200"/>
        <v>4</v>
      </c>
      <c r="U240" s="115">
        <f t="shared" si="207"/>
        <v>374.72</v>
      </c>
      <c r="V240" s="113">
        <f t="shared" si="201"/>
        <v>6</v>
      </c>
      <c r="W240" s="115">
        <f t="shared" si="208"/>
        <v>562.08000000000004</v>
      </c>
      <c r="X240" s="113">
        <f t="shared" si="202"/>
        <v>6</v>
      </c>
      <c r="Y240" s="115">
        <f t="shared" si="209"/>
        <v>562.08000000000004</v>
      </c>
      <c r="Z240" s="116">
        <f t="shared" si="203"/>
        <v>2060.96</v>
      </c>
      <c r="AA240" s="117" t="b">
        <f t="shared" si="204"/>
        <v>1</v>
      </c>
      <c r="AB240" s="109" t="s">
        <v>22</v>
      </c>
      <c r="AC240" s="122"/>
      <c r="AD240" s="109"/>
      <c r="AE240" s="108" t="s">
        <v>23</v>
      </c>
      <c r="AF240" s="119"/>
      <c r="AG240" s="120"/>
      <c r="AH240" s="21">
        <v>2</v>
      </c>
      <c r="AI240" s="164">
        <f t="shared" si="210"/>
        <v>187.36</v>
      </c>
      <c r="AJ240" s="21">
        <v>2</v>
      </c>
      <c r="AK240" s="164">
        <f t="shared" si="211"/>
        <v>187.36</v>
      </c>
      <c r="AL240" s="21">
        <v>2</v>
      </c>
      <c r="AM240" s="164">
        <f t="shared" si="212"/>
        <v>187.36</v>
      </c>
      <c r="AN240" s="21">
        <v>0</v>
      </c>
      <c r="AO240" s="164">
        <f t="shared" si="213"/>
        <v>0</v>
      </c>
      <c r="AP240" s="21">
        <v>2</v>
      </c>
      <c r="AQ240" s="164">
        <f t="shared" si="214"/>
        <v>187.36</v>
      </c>
      <c r="AR240" s="21">
        <v>2</v>
      </c>
      <c r="AS240" s="164">
        <f t="shared" si="215"/>
        <v>187.36</v>
      </c>
      <c r="AT240" s="21">
        <v>2</v>
      </c>
      <c r="AU240" s="164">
        <f t="shared" si="216"/>
        <v>187.36</v>
      </c>
      <c r="AV240" s="21">
        <v>2</v>
      </c>
      <c r="AW240" s="164">
        <f t="shared" si="217"/>
        <v>187.36</v>
      </c>
      <c r="AX240" s="21">
        <v>2</v>
      </c>
      <c r="AY240" s="164">
        <f t="shared" si="218"/>
        <v>187.36</v>
      </c>
      <c r="AZ240" s="21">
        <v>2</v>
      </c>
      <c r="BA240" s="164">
        <f t="shared" si="219"/>
        <v>187.36</v>
      </c>
      <c r="BB240" s="21">
        <v>2</v>
      </c>
      <c r="BC240" s="164">
        <f t="shared" si="220"/>
        <v>187.36</v>
      </c>
      <c r="BD240" s="21">
        <v>2</v>
      </c>
      <c r="BE240" s="164">
        <f t="shared" si="221"/>
        <v>187.36</v>
      </c>
      <c r="BF240" s="253">
        <f t="shared" si="222"/>
        <v>2060.96</v>
      </c>
      <c r="BG240" s="253">
        <f t="shared" si="223"/>
        <v>2060.9600000000005</v>
      </c>
      <c r="BH240" s="10" t="b">
        <f t="shared" si="224"/>
        <v>1</v>
      </c>
      <c r="BI240" s="253">
        <f t="shared" si="225"/>
        <v>0</v>
      </c>
      <c r="BJ240" s="250">
        <f t="shared" si="228"/>
        <v>24811031</v>
      </c>
      <c r="BK240" s="251">
        <v>348</v>
      </c>
      <c r="BL240" s="251">
        <v>5</v>
      </c>
      <c r="BM240" s="252">
        <f t="shared" si="229"/>
        <v>6</v>
      </c>
      <c r="BN240" s="252">
        <f t="shared" si="230"/>
        <v>4</v>
      </c>
      <c r="BO240" s="252">
        <f t="shared" si="231"/>
        <v>6</v>
      </c>
      <c r="BP240" s="252">
        <f t="shared" si="232"/>
        <v>6</v>
      </c>
      <c r="BQ240" s="254">
        <f t="shared" si="233"/>
        <v>93.68</v>
      </c>
      <c r="BR240">
        <f t="shared" si="226"/>
        <v>0</v>
      </c>
      <c r="BS240">
        <v>0</v>
      </c>
      <c r="BT240">
        <v>1</v>
      </c>
      <c r="BU240" t="s">
        <v>139</v>
      </c>
      <c r="BV240" t="str">
        <f t="shared" si="316"/>
        <v>1</v>
      </c>
      <c r="BW240" t="str">
        <f t="shared" si="316"/>
        <v>0</v>
      </c>
      <c r="BX240" t="str">
        <f t="shared" si="316"/>
        <v>0</v>
      </c>
      <c r="BY240" t="s">
        <v>23</v>
      </c>
      <c r="BZ240" s="253">
        <f t="shared" si="234"/>
        <v>187.36</v>
      </c>
      <c r="CA240" s="253">
        <f t="shared" si="235"/>
        <v>187.36</v>
      </c>
      <c r="CB240" s="253">
        <f t="shared" si="236"/>
        <v>187.36</v>
      </c>
      <c r="CC240" s="253">
        <f t="shared" si="237"/>
        <v>0</v>
      </c>
      <c r="CD240" s="253">
        <f t="shared" si="238"/>
        <v>187.36</v>
      </c>
      <c r="CE240" s="253">
        <f t="shared" si="239"/>
        <v>187.36</v>
      </c>
      <c r="CF240" s="253">
        <f t="shared" si="240"/>
        <v>187.36</v>
      </c>
      <c r="CG240" s="253">
        <f t="shared" si="241"/>
        <v>187.36</v>
      </c>
      <c r="CH240" s="253">
        <f t="shared" si="242"/>
        <v>187.36</v>
      </c>
      <c r="CI240" s="253">
        <f t="shared" si="243"/>
        <v>187.36</v>
      </c>
      <c r="CJ240" s="253">
        <f t="shared" si="244"/>
        <v>187.36</v>
      </c>
      <c r="CK240" s="253">
        <f t="shared" si="245"/>
        <v>187.36</v>
      </c>
    </row>
    <row r="241" spans="2:89" ht="20.399999999999999" x14ac:dyDescent="0.3">
      <c r="B241" s="129">
        <v>156</v>
      </c>
      <c r="C241" s="192">
        <v>249011</v>
      </c>
      <c r="D241" s="265">
        <v>29211026</v>
      </c>
      <c r="E241" s="157" t="s">
        <v>258</v>
      </c>
      <c r="F241" s="108" t="s">
        <v>344</v>
      </c>
      <c r="G241" s="108" t="s">
        <v>345</v>
      </c>
      <c r="H241" s="109" t="s">
        <v>18</v>
      </c>
      <c r="I241" s="123"/>
      <c r="J241" s="109" t="s">
        <v>19</v>
      </c>
      <c r="K241" s="111">
        <f t="shared" si="198"/>
        <v>44</v>
      </c>
      <c r="L241" s="156" t="s">
        <v>206</v>
      </c>
      <c r="M241" s="104">
        <v>0</v>
      </c>
      <c r="N241" s="262">
        <f t="shared" si="227"/>
        <v>174.3</v>
      </c>
      <c r="O241" s="141">
        <v>174.3</v>
      </c>
      <c r="P241" s="110">
        <f t="shared" si="205"/>
        <v>7669.2000000000007</v>
      </c>
      <c r="Q241" s="112" t="s">
        <v>139</v>
      </c>
      <c r="R241" s="113">
        <f t="shared" si="199"/>
        <v>12</v>
      </c>
      <c r="S241" s="114">
        <f t="shared" si="206"/>
        <v>2091.6000000000004</v>
      </c>
      <c r="T241" s="113">
        <f t="shared" si="200"/>
        <v>8</v>
      </c>
      <c r="U241" s="115">
        <f t="shared" si="207"/>
        <v>1394.4</v>
      </c>
      <c r="V241" s="113">
        <f t="shared" si="201"/>
        <v>12</v>
      </c>
      <c r="W241" s="115">
        <f t="shared" si="208"/>
        <v>2091.6000000000004</v>
      </c>
      <c r="X241" s="113">
        <f t="shared" si="202"/>
        <v>12</v>
      </c>
      <c r="Y241" s="115">
        <f t="shared" si="209"/>
        <v>2091.6000000000004</v>
      </c>
      <c r="Z241" s="116">
        <f t="shared" si="203"/>
        <v>7669.2000000000007</v>
      </c>
      <c r="AA241" s="117" t="b">
        <f t="shared" si="204"/>
        <v>1</v>
      </c>
      <c r="AB241" s="109" t="s">
        <v>22</v>
      </c>
      <c r="AC241" s="124"/>
      <c r="AD241" s="123"/>
      <c r="AE241" s="108" t="s">
        <v>23</v>
      </c>
      <c r="AF241" s="125"/>
      <c r="AG241" s="126"/>
      <c r="AH241" s="22">
        <v>4</v>
      </c>
      <c r="AI241" s="164">
        <f t="shared" si="210"/>
        <v>697.2</v>
      </c>
      <c r="AJ241" s="22">
        <v>4</v>
      </c>
      <c r="AK241" s="164">
        <f t="shared" si="211"/>
        <v>697.2</v>
      </c>
      <c r="AL241" s="22">
        <v>4</v>
      </c>
      <c r="AM241" s="164">
        <f t="shared" si="212"/>
        <v>697.2</v>
      </c>
      <c r="AN241" s="22">
        <v>0</v>
      </c>
      <c r="AO241" s="164">
        <f t="shared" si="213"/>
        <v>0</v>
      </c>
      <c r="AP241" s="22">
        <v>4</v>
      </c>
      <c r="AQ241" s="164">
        <f t="shared" si="214"/>
        <v>697.2</v>
      </c>
      <c r="AR241" s="22">
        <v>4</v>
      </c>
      <c r="AS241" s="164">
        <f t="shared" si="215"/>
        <v>697.2</v>
      </c>
      <c r="AT241" s="22">
        <v>4</v>
      </c>
      <c r="AU241" s="164">
        <f t="shared" si="216"/>
        <v>697.2</v>
      </c>
      <c r="AV241" s="22">
        <v>4</v>
      </c>
      <c r="AW241" s="164">
        <f t="shared" si="217"/>
        <v>697.2</v>
      </c>
      <c r="AX241" s="22">
        <v>4</v>
      </c>
      <c r="AY241" s="164">
        <f t="shared" si="218"/>
        <v>697.2</v>
      </c>
      <c r="AZ241" s="22">
        <v>4</v>
      </c>
      <c r="BA241" s="164">
        <f t="shared" si="219"/>
        <v>697.2</v>
      </c>
      <c r="BB241" s="22">
        <v>4</v>
      </c>
      <c r="BC241" s="164">
        <f t="shared" si="220"/>
        <v>697.2</v>
      </c>
      <c r="BD241" s="22">
        <v>4</v>
      </c>
      <c r="BE241" s="164">
        <f t="shared" si="221"/>
        <v>697.2</v>
      </c>
      <c r="BF241" s="253">
        <f t="shared" si="222"/>
        <v>7669.2000000000007</v>
      </c>
      <c r="BG241" s="253">
        <f t="shared" si="223"/>
        <v>7669.1999999999989</v>
      </c>
      <c r="BH241" s="10" t="b">
        <f t="shared" si="224"/>
        <v>1</v>
      </c>
      <c r="BI241" s="253">
        <f t="shared" si="225"/>
        <v>0</v>
      </c>
      <c r="BJ241" s="250">
        <f t="shared" si="228"/>
        <v>29211026</v>
      </c>
      <c r="BK241" s="251">
        <v>348</v>
      </c>
      <c r="BL241" s="251">
        <v>5</v>
      </c>
      <c r="BM241" s="252">
        <f t="shared" si="229"/>
        <v>12</v>
      </c>
      <c r="BN241" s="252">
        <f t="shared" si="230"/>
        <v>8</v>
      </c>
      <c r="BO241" s="252">
        <f t="shared" si="231"/>
        <v>12</v>
      </c>
      <c r="BP241" s="252">
        <f t="shared" si="232"/>
        <v>12</v>
      </c>
      <c r="BQ241" s="254">
        <f t="shared" si="233"/>
        <v>174.3</v>
      </c>
      <c r="BR241">
        <f t="shared" si="226"/>
        <v>0</v>
      </c>
      <c r="BS241">
        <v>0</v>
      </c>
      <c r="BT241">
        <v>1</v>
      </c>
      <c r="BU241" t="s">
        <v>139</v>
      </c>
      <c r="BV241" t="str">
        <f t="shared" si="316"/>
        <v>1</v>
      </c>
      <c r="BW241" t="str">
        <f t="shared" si="316"/>
        <v>0</v>
      </c>
      <c r="BX241" t="str">
        <f t="shared" si="316"/>
        <v>0</v>
      </c>
      <c r="BY241" t="s">
        <v>23</v>
      </c>
      <c r="BZ241" s="253">
        <f t="shared" si="234"/>
        <v>697.2</v>
      </c>
      <c r="CA241" s="253">
        <f t="shared" si="235"/>
        <v>697.2</v>
      </c>
      <c r="CB241" s="253">
        <f t="shared" si="236"/>
        <v>697.2</v>
      </c>
      <c r="CC241" s="253">
        <f t="shared" si="237"/>
        <v>0</v>
      </c>
      <c r="CD241" s="253">
        <f t="shared" si="238"/>
        <v>697.2</v>
      </c>
      <c r="CE241" s="253">
        <f t="shared" si="239"/>
        <v>697.2</v>
      </c>
      <c r="CF241" s="253">
        <f t="shared" si="240"/>
        <v>697.2</v>
      </c>
      <c r="CG241" s="253">
        <f t="shared" si="241"/>
        <v>697.2</v>
      </c>
      <c r="CH241" s="253">
        <f t="shared" si="242"/>
        <v>697.2</v>
      </c>
      <c r="CI241" s="253">
        <f t="shared" si="243"/>
        <v>697.2</v>
      </c>
      <c r="CJ241" s="253">
        <f t="shared" si="244"/>
        <v>697.2</v>
      </c>
      <c r="CK241" s="253">
        <f t="shared" si="245"/>
        <v>697.2</v>
      </c>
    </row>
    <row r="242" spans="2:89" ht="20.399999999999999" x14ac:dyDescent="0.3">
      <c r="B242" s="129">
        <v>157</v>
      </c>
      <c r="C242" s="192">
        <v>249011</v>
      </c>
      <c r="D242" s="265">
        <v>29110192</v>
      </c>
      <c r="E242" s="157" t="s">
        <v>259</v>
      </c>
      <c r="F242" s="108" t="s">
        <v>344</v>
      </c>
      <c r="G242" s="108" t="s">
        <v>345</v>
      </c>
      <c r="H242" s="109" t="s">
        <v>18</v>
      </c>
      <c r="I242" s="123"/>
      <c r="J242" s="109" t="s">
        <v>19</v>
      </c>
      <c r="K242" s="111">
        <f t="shared" si="198"/>
        <v>0</v>
      </c>
      <c r="L242" s="156" t="s">
        <v>20</v>
      </c>
      <c r="M242" s="201">
        <v>0</v>
      </c>
      <c r="N242" s="262">
        <f t="shared" si="227"/>
        <v>13.22</v>
      </c>
      <c r="O242" s="141">
        <v>13.22</v>
      </c>
      <c r="P242" s="110">
        <f t="shared" si="205"/>
        <v>0</v>
      </c>
      <c r="Q242" s="112" t="s">
        <v>139</v>
      </c>
      <c r="R242" s="113">
        <f t="shared" si="199"/>
        <v>0</v>
      </c>
      <c r="S242" s="114">
        <f t="shared" si="206"/>
        <v>0</v>
      </c>
      <c r="T242" s="113">
        <f t="shared" si="200"/>
        <v>0</v>
      </c>
      <c r="U242" s="115">
        <f t="shared" si="207"/>
        <v>0</v>
      </c>
      <c r="V242" s="113">
        <f t="shared" si="201"/>
        <v>0</v>
      </c>
      <c r="W242" s="115">
        <f t="shared" si="208"/>
        <v>0</v>
      </c>
      <c r="X242" s="113">
        <f t="shared" si="202"/>
        <v>0</v>
      </c>
      <c r="Y242" s="115">
        <f t="shared" si="209"/>
        <v>0</v>
      </c>
      <c r="Z242" s="116">
        <f t="shared" si="203"/>
        <v>0</v>
      </c>
      <c r="AA242" s="117" t="b">
        <f t="shared" si="204"/>
        <v>1</v>
      </c>
      <c r="AB242" s="109" t="s">
        <v>22</v>
      </c>
      <c r="AC242" s="124"/>
      <c r="AD242" s="123"/>
      <c r="AE242" s="108" t="s">
        <v>23</v>
      </c>
      <c r="AF242" s="125"/>
      <c r="AG242" s="126"/>
      <c r="AH242" s="22">
        <v>0</v>
      </c>
      <c r="AI242" s="164">
        <f t="shared" si="210"/>
        <v>0</v>
      </c>
      <c r="AJ242" s="22">
        <v>0</v>
      </c>
      <c r="AK242" s="164">
        <f t="shared" si="211"/>
        <v>0</v>
      </c>
      <c r="AL242" s="22">
        <v>0</v>
      </c>
      <c r="AM242" s="164">
        <f t="shared" si="212"/>
        <v>0</v>
      </c>
      <c r="AN242" s="22">
        <v>0</v>
      </c>
      <c r="AO242" s="164">
        <f t="shared" si="213"/>
        <v>0</v>
      </c>
      <c r="AP242" s="22">
        <v>0</v>
      </c>
      <c r="AQ242" s="164">
        <f t="shared" si="214"/>
        <v>0</v>
      </c>
      <c r="AR242" s="22">
        <v>0</v>
      </c>
      <c r="AS242" s="164">
        <f t="shared" si="215"/>
        <v>0</v>
      </c>
      <c r="AT242" s="22">
        <v>0</v>
      </c>
      <c r="AU242" s="164">
        <f t="shared" si="216"/>
        <v>0</v>
      </c>
      <c r="AV242" s="22">
        <v>0</v>
      </c>
      <c r="AW242" s="164">
        <f t="shared" si="217"/>
        <v>0</v>
      </c>
      <c r="AX242" s="22">
        <v>0</v>
      </c>
      <c r="AY242" s="164">
        <f t="shared" si="218"/>
        <v>0</v>
      </c>
      <c r="AZ242" s="22">
        <v>0</v>
      </c>
      <c r="BA242" s="164">
        <f t="shared" si="219"/>
        <v>0</v>
      </c>
      <c r="BB242" s="22">
        <v>0</v>
      </c>
      <c r="BC242" s="164">
        <f t="shared" si="220"/>
        <v>0</v>
      </c>
      <c r="BD242" s="22">
        <v>0</v>
      </c>
      <c r="BE242" s="164">
        <f t="shared" si="221"/>
        <v>0</v>
      </c>
      <c r="BF242" s="253">
        <f t="shared" si="222"/>
        <v>0</v>
      </c>
      <c r="BG242" s="253">
        <f t="shared" si="223"/>
        <v>0</v>
      </c>
      <c r="BH242" s="10" t="b">
        <f t="shared" si="224"/>
        <v>1</v>
      </c>
      <c r="BI242" s="253">
        <f t="shared" si="225"/>
        <v>0</v>
      </c>
      <c r="BJ242" s="250">
        <f t="shared" si="228"/>
        <v>29110192</v>
      </c>
      <c r="BK242" s="251">
        <v>348</v>
      </c>
      <c r="BL242" s="251">
        <v>5</v>
      </c>
      <c r="BM242" s="252">
        <f t="shared" si="229"/>
        <v>0</v>
      </c>
      <c r="BN242" s="252">
        <f t="shared" si="230"/>
        <v>0</v>
      </c>
      <c r="BO242" s="252">
        <f t="shared" si="231"/>
        <v>0</v>
      </c>
      <c r="BP242" s="252">
        <f t="shared" si="232"/>
        <v>0</v>
      </c>
      <c r="BQ242" s="254">
        <f t="shared" si="233"/>
        <v>13.22</v>
      </c>
      <c r="BR242">
        <f t="shared" si="226"/>
        <v>0</v>
      </c>
      <c r="BS242">
        <v>0</v>
      </c>
      <c r="BT242">
        <v>1</v>
      </c>
      <c r="BU242" t="s">
        <v>139</v>
      </c>
      <c r="BV242" t="str">
        <f t="shared" si="316"/>
        <v>1</v>
      </c>
      <c r="BW242" t="str">
        <f t="shared" si="316"/>
        <v>0</v>
      </c>
      <c r="BX242" t="str">
        <f t="shared" si="316"/>
        <v>0</v>
      </c>
      <c r="BY242" t="s">
        <v>23</v>
      </c>
      <c r="BZ242" s="253">
        <f t="shared" si="234"/>
        <v>0</v>
      </c>
      <c r="CA242" s="253">
        <f t="shared" si="235"/>
        <v>0</v>
      </c>
      <c r="CB242" s="253">
        <f t="shared" si="236"/>
        <v>0</v>
      </c>
      <c r="CC242" s="253">
        <f t="shared" si="237"/>
        <v>0</v>
      </c>
      <c r="CD242" s="253">
        <f t="shared" si="238"/>
        <v>0</v>
      </c>
      <c r="CE242" s="253">
        <f t="shared" si="239"/>
        <v>0</v>
      </c>
      <c r="CF242" s="253">
        <f t="shared" si="240"/>
        <v>0</v>
      </c>
      <c r="CG242" s="253">
        <f t="shared" si="241"/>
        <v>0</v>
      </c>
      <c r="CH242" s="253">
        <f t="shared" si="242"/>
        <v>0</v>
      </c>
      <c r="CI242" s="253">
        <f t="shared" si="243"/>
        <v>0</v>
      </c>
      <c r="CJ242" s="253">
        <f t="shared" si="244"/>
        <v>0</v>
      </c>
      <c r="CK242" s="253">
        <f t="shared" si="245"/>
        <v>0</v>
      </c>
    </row>
    <row r="243" spans="2:89" ht="30.6" x14ac:dyDescent="0.3">
      <c r="B243" s="129">
        <v>158</v>
      </c>
      <c r="C243" s="192">
        <v>249011</v>
      </c>
      <c r="D243" s="193">
        <v>24110030</v>
      </c>
      <c r="E243" s="157" t="s">
        <v>360</v>
      </c>
      <c r="F243" s="108" t="s">
        <v>344</v>
      </c>
      <c r="G243" s="108" t="s">
        <v>345</v>
      </c>
      <c r="H243" s="109" t="s">
        <v>18</v>
      </c>
      <c r="I243" s="110"/>
      <c r="J243" s="109" t="s">
        <v>19</v>
      </c>
      <c r="K243" s="111">
        <f t="shared" si="198"/>
        <v>11</v>
      </c>
      <c r="L243" s="156" t="s">
        <v>208</v>
      </c>
      <c r="M243" s="104">
        <v>0</v>
      </c>
      <c r="N243" s="262">
        <f t="shared" si="227"/>
        <v>801.44</v>
      </c>
      <c r="O243" s="137">
        <v>801.44</v>
      </c>
      <c r="P243" s="110">
        <f t="shared" si="205"/>
        <v>8815.84</v>
      </c>
      <c r="Q243" s="112" t="s">
        <v>139</v>
      </c>
      <c r="R243" s="113">
        <f t="shared" si="199"/>
        <v>3</v>
      </c>
      <c r="S243" s="114">
        <f t="shared" si="206"/>
        <v>2404.3200000000002</v>
      </c>
      <c r="T243" s="113">
        <f t="shared" si="200"/>
        <v>2</v>
      </c>
      <c r="U243" s="115">
        <f t="shared" si="207"/>
        <v>1602.88</v>
      </c>
      <c r="V243" s="113">
        <f t="shared" si="201"/>
        <v>3</v>
      </c>
      <c r="W243" s="115">
        <f t="shared" si="208"/>
        <v>2404.3200000000002</v>
      </c>
      <c r="X243" s="113">
        <f t="shared" si="202"/>
        <v>3</v>
      </c>
      <c r="Y243" s="115">
        <f t="shared" si="209"/>
        <v>2404.3200000000002</v>
      </c>
      <c r="Z243" s="116">
        <f t="shared" si="203"/>
        <v>8815.84</v>
      </c>
      <c r="AA243" s="117" t="b">
        <f t="shared" si="204"/>
        <v>1</v>
      </c>
      <c r="AB243" s="109" t="s">
        <v>22</v>
      </c>
      <c r="AC243" s="122"/>
      <c r="AD243" s="109"/>
      <c r="AE243" s="108" t="s">
        <v>23</v>
      </c>
      <c r="AF243" s="119"/>
      <c r="AG243" s="120"/>
      <c r="AH243" s="21">
        <v>1</v>
      </c>
      <c r="AI243" s="164">
        <f t="shared" si="210"/>
        <v>801.44</v>
      </c>
      <c r="AJ243" s="21">
        <v>1</v>
      </c>
      <c r="AK243" s="164">
        <f t="shared" si="211"/>
        <v>801.44</v>
      </c>
      <c r="AL243" s="21">
        <v>1</v>
      </c>
      <c r="AM243" s="164">
        <f t="shared" si="212"/>
        <v>801.44</v>
      </c>
      <c r="AN243" s="21">
        <v>0</v>
      </c>
      <c r="AO243" s="164">
        <f t="shared" si="213"/>
        <v>0</v>
      </c>
      <c r="AP243" s="21">
        <v>1</v>
      </c>
      <c r="AQ243" s="164">
        <f t="shared" si="214"/>
        <v>801.44</v>
      </c>
      <c r="AR243" s="21">
        <v>1</v>
      </c>
      <c r="AS243" s="164">
        <f t="shared" si="215"/>
        <v>801.44</v>
      </c>
      <c r="AT243" s="21">
        <v>1</v>
      </c>
      <c r="AU243" s="164">
        <f t="shared" si="216"/>
        <v>801.44</v>
      </c>
      <c r="AV243" s="21">
        <v>1</v>
      </c>
      <c r="AW243" s="164">
        <f t="shared" si="217"/>
        <v>801.44</v>
      </c>
      <c r="AX243" s="21">
        <v>1</v>
      </c>
      <c r="AY243" s="164">
        <f t="shared" si="218"/>
        <v>801.44</v>
      </c>
      <c r="AZ243" s="21">
        <v>1</v>
      </c>
      <c r="BA243" s="164">
        <f t="shared" si="219"/>
        <v>801.44</v>
      </c>
      <c r="BB243" s="21">
        <v>1</v>
      </c>
      <c r="BC243" s="164">
        <f t="shared" si="220"/>
        <v>801.44</v>
      </c>
      <c r="BD243" s="21">
        <v>1</v>
      </c>
      <c r="BE243" s="164">
        <f t="shared" si="221"/>
        <v>801.44</v>
      </c>
      <c r="BF243" s="253">
        <f t="shared" si="222"/>
        <v>8815.84</v>
      </c>
      <c r="BG243" s="253">
        <f t="shared" si="223"/>
        <v>8815.840000000002</v>
      </c>
      <c r="BH243" s="10" t="b">
        <f t="shared" si="224"/>
        <v>1</v>
      </c>
      <c r="BI243" s="253">
        <f t="shared" si="225"/>
        <v>0</v>
      </c>
      <c r="BJ243" s="250">
        <f t="shared" si="228"/>
        <v>24110030</v>
      </c>
      <c r="BK243" s="251">
        <v>348</v>
      </c>
      <c r="BL243" s="251">
        <v>5</v>
      </c>
      <c r="BM243" s="252">
        <f t="shared" si="229"/>
        <v>3</v>
      </c>
      <c r="BN243" s="252">
        <f t="shared" si="230"/>
        <v>2</v>
      </c>
      <c r="BO243" s="252">
        <f t="shared" si="231"/>
        <v>3</v>
      </c>
      <c r="BP243" s="252">
        <f t="shared" si="232"/>
        <v>3</v>
      </c>
      <c r="BQ243" s="254">
        <f t="shared" si="233"/>
        <v>801.44</v>
      </c>
      <c r="BR243">
        <f t="shared" si="226"/>
        <v>0</v>
      </c>
      <c r="BS243">
        <v>0</v>
      </c>
      <c r="BT243">
        <v>1</v>
      </c>
      <c r="BU243" t="s">
        <v>139</v>
      </c>
      <c r="BV243" t="str">
        <f t="shared" si="316"/>
        <v>1</v>
      </c>
      <c r="BW243" t="str">
        <f t="shared" si="316"/>
        <v>0</v>
      </c>
      <c r="BX243" t="str">
        <f t="shared" si="316"/>
        <v>0</v>
      </c>
      <c r="BY243" t="s">
        <v>23</v>
      </c>
      <c r="BZ243" s="253">
        <f t="shared" si="234"/>
        <v>801.44</v>
      </c>
      <c r="CA243" s="253">
        <f t="shared" si="235"/>
        <v>801.44</v>
      </c>
      <c r="CB243" s="253">
        <f t="shared" si="236"/>
        <v>801.44</v>
      </c>
      <c r="CC243" s="253">
        <f t="shared" si="237"/>
        <v>0</v>
      </c>
      <c r="CD243" s="253">
        <f t="shared" si="238"/>
        <v>801.44</v>
      </c>
      <c r="CE243" s="253">
        <f t="shared" si="239"/>
        <v>801.44</v>
      </c>
      <c r="CF243" s="253">
        <f t="shared" si="240"/>
        <v>801.44</v>
      </c>
      <c r="CG243" s="253">
        <f t="shared" si="241"/>
        <v>801.44</v>
      </c>
      <c r="CH243" s="253">
        <f t="shared" si="242"/>
        <v>801.44</v>
      </c>
      <c r="CI243" s="253">
        <f t="shared" si="243"/>
        <v>801.44</v>
      </c>
      <c r="CJ243" s="253">
        <f t="shared" si="244"/>
        <v>801.44</v>
      </c>
      <c r="CK243" s="253">
        <f t="shared" si="245"/>
        <v>801.44</v>
      </c>
    </row>
    <row r="244" spans="2:89" s="228" customFormat="1" ht="20.399999999999999" x14ac:dyDescent="0.3">
      <c r="B244" s="227">
        <v>159</v>
      </c>
      <c r="C244" s="160">
        <v>261011</v>
      </c>
      <c r="D244" s="160">
        <v>26110001</v>
      </c>
      <c r="E244" s="151" t="s">
        <v>260</v>
      </c>
      <c r="F244" s="229" t="s">
        <v>344</v>
      </c>
      <c r="G244" s="229" t="s">
        <v>345</v>
      </c>
      <c r="H244" s="230" t="s">
        <v>18</v>
      </c>
      <c r="I244" s="234"/>
      <c r="J244" s="230" t="s">
        <v>19</v>
      </c>
      <c r="K244" s="232">
        <f t="shared" si="198"/>
        <v>492.96100000000001</v>
      </c>
      <c r="L244" s="158" t="s">
        <v>206</v>
      </c>
      <c r="M244" s="105">
        <v>0</v>
      </c>
      <c r="N244" s="312">
        <f t="shared" si="227"/>
        <v>22.77</v>
      </c>
      <c r="O244" s="242">
        <v>22.77</v>
      </c>
      <c r="P244" s="234" t="b">
        <f>P266=(O244*(M244/100+1))*K244</f>
        <v>0</v>
      </c>
      <c r="Q244" s="160" t="s">
        <v>139</v>
      </c>
      <c r="R244" s="235">
        <f t="shared" si="199"/>
        <v>272.12099999999998</v>
      </c>
      <c r="S244" s="234">
        <f t="shared" si="206"/>
        <v>6196.1951699999991</v>
      </c>
      <c r="T244" s="235">
        <f t="shared" si="200"/>
        <v>220.84</v>
      </c>
      <c r="U244" s="234">
        <f t="shared" si="207"/>
        <v>5028.5267999999996</v>
      </c>
      <c r="V244" s="235">
        <f t="shared" si="201"/>
        <v>0</v>
      </c>
      <c r="W244" s="234">
        <f t="shared" si="208"/>
        <v>0</v>
      </c>
      <c r="X244" s="235">
        <f t="shared" si="202"/>
        <v>0</v>
      </c>
      <c r="Y244" s="234">
        <f t="shared" si="209"/>
        <v>0</v>
      </c>
      <c r="Z244" s="234">
        <f t="shared" si="203"/>
        <v>11224.721969999999</v>
      </c>
      <c r="AA244" s="236" t="b">
        <f t="shared" si="204"/>
        <v>1</v>
      </c>
      <c r="AB244" s="230" t="s">
        <v>22</v>
      </c>
      <c r="AC244" s="243"/>
      <c r="AD244" s="230"/>
      <c r="AE244" s="229" t="s">
        <v>23</v>
      </c>
      <c r="AF244" s="244"/>
      <c r="AG244" s="245"/>
      <c r="AH244" s="240">
        <v>0</v>
      </c>
      <c r="AI244" s="315">
        <f t="shared" si="210"/>
        <v>0</v>
      </c>
      <c r="AJ244" s="240">
        <v>139.12100000000001</v>
      </c>
      <c r="AK244" s="315">
        <f t="shared" si="211"/>
        <v>3167.7851700000001</v>
      </c>
      <c r="AL244" s="240">
        <v>133</v>
      </c>
      <c r="AM244" s="315">
        <f t="shared" si="212"/>
        <v>3028.41</v>
      </c>
      <c r="AN244" s="240">
        <v>133</v>
      </c>
      <c r="AO244" s="315">
        <f t="shared" si="213"/>
        <v>3028.41</v>
      </c>
      <c r="AP244" s="240">
        <v>87.84</v>
      </c>
      <c r="AQ244" s="315">
        <f t="shared" si="214"/>
        <v>2000.1168</v>
      </c>
      <c r="AR244" s="240">
        <v>0</v>
      </c>
      <c r="AS244" s="315">
        <f t="shared" si="215"/>
        <v>0</v>
      </c>
      <c r="AT244" s="240">
        <v>0</v>
      </c>
      <c r="AU244" s="315">
        <f t="shared" si="216"/>
        <v>0</v>
      </c>
      <c r="AV244" s="240">
        <v>0</v>
      </c>
      <c r="AW244" s="315">
        <f t="shared" si="217"/>
        <v>0</v>
      </c>
      <c r="AX244" s="240">
        <v>0</v>
      </c>
      <c r="AY244" s="315">
        <f t="shared" si="218"/>
        <v>0</v>
      </c>
      <c r="AZ244" s="240">
        <v>0</v>
      </c>
      <c r="BA244" s="315">
        <f t="shared" si="219"/>
        <v>0</v>
      </c>
      <c r="BB244" s="240">
        <v>0</v>
      </c>
      <c r="BC244" s="315">
        <f t="shared" si="220"/>
        <v>0</v>
      </c>
      <c r="BD244" s="240">
        <v>0</v>
      </c>
      <c r="BE244" s="315">
        <f t="shared" si="221"/>
        <v>0</v>
      </c>
      <c r="BF244" s="327">
        <f t="shared" si="222"/>
        <v>11224.721970000001</v>
      </c>
      <c r="BG244" s="327">
        <f t="shared" si="223"/>
        <v>11224.721969999999</v>
      </c>
      <c r="BH244" s="330" t="b">
        <f t="shared" si="224"/>
        <v>1</v>
      </c>
      <c r="BI244" s="327">
        <f t="shared" si="225"/>
        <v>0</v>
      </c>
      <c r="BJ244" s="318">
        <f t="shared" si="228"/>
        <v>26110001</v>
      </c>
      <c r="BK244" s="324">
        <v>348</v>
      </c>
      <c r="BL244" s="324">
        <v>5</v>
      </c>
      <c r="BM244" s="325">
        <f t="shared" si="229"/>
        <v>272.12099999999998</v>
      </c>
      <c r="BN244" s="325">
        <f t="shared" si="230"/>
        <v>220.84</v>
      </c>
      <c r="BO244" s="325">
        <f t="shared" si="231"/>
        <v>0</v>
      </c>
      <c r="BP244" s="325">
        <f t="shared" si="232"/>
        <v>0</v>
      </c>
      <c r="BQ244" s="326">
        <f t="shared" si="233"/>
        <v>22.77</v>
      </c>
      <c r="BR244" s="228">
        <f t="shared" si="226"/>
        <v>0</v>
      </c>
      <c r="BS244" s="228">
        <v>0</v>
      </c>
      <c r="BT244" s="228">
        <v>1</v>
      </c>
      <c r="BU244" s="228" t="s">
        <v>139</v>
      </c>
      <c r="BV244" s="228" t="str">
        <f t="shared" si="316"/>
        <v>1</v>
      </c>
      <c r="BW244" s="228" t="str">
        <f t="shared" si="316"/>
        <v>0</v>
      </c>
      <c r="BX244" s="228" t="str">
        <f t="shared" si="316"/>
        <v>0</v>
      </c>
      <c r="BY244" s="228" t="s">
        <v>23</v>
      </c>
      <c r="BZ244" s="327">
        <f t="shared" si="234"/>
        <v>0</v>
      </c>
      <c r="CA244" s="327">
        <f t="shared" si="235"/>
        <v>3167.7851700000001</v>
      </c>
      <c r="CB244" s="327">
        <f t="shared" si="236"/>
        <v>3028.41</v>
      </c>
      <c r="CC244" s="327">
        <f t="shared" si="237"/>
        <v>3028.41</v>
      </c>
      <c r="CD244" s="327">
        <f t="shared" si="238"/>
        <v>2000.1168</v>
      </c>
      <c r="CE244" s="327">
        <f t="shared" si="239"/>
        <v>0</v>
      </c>
      <c r="CF244" s="327">
        <f t="shared" si="240"/>
        <v>0</v>
      </c>
      <c r="CG244" s="327">
        <f t="shared" si="241"/>
        <v>0</v>
      </c>
      <c r="CH244" s="327">
        <f t="shared" si="242"/>
        <v>0</v>
      </c>
      <c r="CI244" s="327">
        <f t="shared" si="243"/>
        <v>0</v>
      </c>
      <c r="CJ244" s="327">
        <f t="shared" si="244"/>
        <v>0</v>
      </c>
      <c r="CK244" s="327">
        <f t="shared" si="245"/>
        <v>0</v>
      </c>
    </row>
    <row r="245" spans="2:89" ht="40.799999999999997" x14ac:dyDescent="0.3">
      <c r="B245" s="129">
        <v>160</v>
      </c>
      <c r="C245" s="192">
        <v>292011</v>
      </c>
      <c r="D245" s="193">
        <v>29210085</v>
      </c>
      <c r="E245" s="157" t="s">
        <v>261</v>
      </c>
      <c r="F245" s="108" t="s">
        <v>344</v>
      </c>
      <c r="G245" s="108" t="s">
        <v>345</v>
      </c>
      <c r="H245" s="109" t="s">
        <v>18</v>
      </c>
      <c r="I245" s="123"/>
      <c r="J245" s="109" t="s">
        <v>19</v>
      </c>
      <c r="K245" s="111">
        <f t="shared" si="198"/>
        <v>11</v>
      </c>
      <c r="L245" s="156" t="s">
        <v>20</v>
      </c>
      <c r="M245" s="104">
        <v>0</v>
      </c>
      <c r="N245" s="262">
        <f t="shared" si="227"/>
        <v>560</v>
      </c>
      <c r="O245" s="141">
        <v>560</v>
      </c>
      <c r="P245" s="110">
        <f t="shared" si="205"/>
        <v>6160</v>
      </c>
      <c r="Q245" s="112" t="s">
        <v>139</v>
      </c>
      <c r="R245" s="113">
        <f t="shared" si="199"/>
        <v>3</v>
      </c>
      <c r="S245" s="114">
        <f t="shared" si="206"/>
        <v>1680</v>
      </c>
      <c r="T245" s="113">
        <f t="shared" si="200"/>
        <v>2</v>
      </c>
      <c r="U245" s="115">
        <f t="shared" si="207"/>
        <v>1120</v>
      </c>
      <c r="V245" s="113">
        <f t="shared" si="201"/>
        <v>3</v>
      </c>
      <c r="W245" s="115">
        <f t="shared" si="208"/>
        <v>1680</v>
      </c>
      <c r="X245" s="113">
        <f t="shared" si="202"/>
        <v>3</v>
      </c>
      <c r="Y245" s="115">
        <f t="shared" si="209"/>
        <v>1680</v>
      </c>
      <c r="Z245" s="116">
        <f t="shared" si="203"/>
        <v>6160</v>
      </c>
      <c r="AA245" s="117" t="b">
        <f t="shared" si="204"/>
        <v>1</v>
      </c>
      <c r="AB245" s="109" t="s">
        <v>22</v>
      </c>
      <c r="AC245" s="124"/>
      <c r="AD245" s="123"/>
      <c r="AE245" s="108" t="s">
        <v>23</v>
      </c>
      <c r="AF245" s="125"/>
      <c r="AG245" s="126"/>
      <c r="AH245" s="22">
        <v>1</v>
      </c>
      <c r="AI245" s="164">
        <f t="shared" si="210"/>
        <v>560</v>
      </c>
      <c r="AJ245" s="22">
        <v>1</v>
      </c>
      <c r="AK245" s="164">
        <f t="shared" si="211"/>
        <v>560</v>
      </c>
      <c r="AL245" s="22">
        <v>1</v>
      </c>
      <c r="AM245" s="164">
        <f t="shared" si="212"/>
        <v>560</v>
      </c>
      <c r="AN245" s="22">
        <v>0</v>
      </c>
      <c r="AO245" s="164">
        <f t="shared" si="213"/>
        <v>0</v>
      </c>
      <c r="AP245" s="22">
        <v>1</v>
      </c>
      <c r="AQ245" s="164">
        <f t="shared" si="214"/>
        <v>560</v>
      </c>
      <c r="AR245" s="22">
        <v>1</v>
      </c>
      <c r="AS245" s="164">
        <f t="shared" si="215"/>
        <v>560</v>
      </c>
      <c r="AT245" s="22">
        <v>1</v>
      </c>
      <c r="AU245" s="164">
        <f t="shared" si="216"/>
        <v>560</v>
      </c>
      <c r="AV245" s="22">
        <v>1</v>
      </c>
      <c r="AW245" s="164">
        <f t="shared" si="217"/>
        <v>560</v>
      </c>
      <c r="AX245" s="22">
        <v>1</v>
      </c>
      <c r="AY245" s="164">
        <f t="shared" si="218"/>
        <v>560</v>
      </c>
      <c r="AZ245" s="22">
        <v>1</v>
      </c>
      <c r="BA245" s="164">
        <f t="shared" si="219"/>
        <v>560</v>
      </c>
      <c r="BB245" s="22">
        <v>1</v>
      </c>
      <c r="BC245" s="164">
        <f t="shared" si="220"/>
        <v>560</v>
      </c>
      <c r="BD245" s="22">
        <v>1</v>
      </c>
      <c r="BE245" s="164">
        <f t="shared" si="221"/>
        <v>560</v>
      </c>
      <c r="BF245" s="253">
        <f t="shared" si="222"/>
        <v>6160</v>
      </c>
      <c r="BG245" s="253">
        <f t="shared" si="223"/>
        <v>6160</v>
      </c>
      <c r="BH245" s="10" t="b">
        <f t="shared" si="224"/>
        <v>1</v>
      </c>
      <c r="BI245" s="253">
        <f t="shared" si="225"/>
        <v>0</v>
      </c>
      <c r="BJ245" s="250">
        <f t="shared" si="228"/>
        <v>29210085</v>
      </c>
      <c r="BK245" s="251">
        <v>348</v>
      </c>
      <c r="BL245" s="251">
        <v>5</v>
      </c>
      <c r="BM245" s="252">
        <f t="shared" si="229"/>
        <v>3</v>
      </c>
      <c r="BN245" s="252">
        <f t="shared" si="230"/>
        <v>2</v>
      </c>
      <c r="BO245" s="252">
        <f t="shared" si="231"/>
        <v>3</v>
      </c>
      <c r="BP245" s="252">
        <f t="shared" si="232"/>
        <v>3</v>
      </c>
      <c r="BQ245" s="254">
        <f t="shared" si="233"/>
        <v>560</v>
      </c>
      <c r="BR245">
        <f t="shared" si="226"/>
        <v>0</v>
      </c>
      <c r="BS245">
        <v>0</v>
      </c>
      <c r="BT245">
        <v>1</v>
      </c>
      <c r="BU245" t="s">
        <v>139</v>
      </c>
      <c r="BV245" t="str">
        <f t="shared" si="316"/>
        <v>1</v>
      </c>
      <c r="BW245" t="str">
        <f t="shared" si="316"/>
        <v>0</v>
      </c>
      <c r="BX245" t="str">
        <f t="shared" si="316"/>
        <v>0</v>
      </c>
      <c r="BY245" t="s">
        <v>23</v>
      </c>
      <c r="BZ245" s="253">
        <f t="shared" si="234"/>
        <v>560</v>
      </c>
      <c r="CA245" s="253">
        <f t="shared" si="235"/>
        <v>560</v>
      </c>
      <c r="CB245" s="253">
        <f t="shared" si="236"/>
        <v>560</v>
      </c>
      <c r="CC245" s="253">
        <f t="shared" si="237"/>
        <v>0</v>
      </c>
      <c r="CD245" s="253">
        <f t="shared" si="238"/>
        <v>560</v>
      </c>
      <c r="CE245" s="253">
        <f t="shared" si="239"/>
        <v>560</v>
      </c>
      <c r="CF245" s="253">
        <f t="shared" si="240"/>
        <v>560</v>
      </c>
      <c r="CG245" s="253">
        <f t="shared" si="241"/>
        <v>560</v>
      </c>
      <c r="CH245" s="253">
        <f t="shared" si="242"/>
        <v>560</v>
      </c>
      <c r="CI245" s="253">
        <f t="shared" si="243"/>
        <v>560</v>
      </c>
      <c r="CJ245" s="253">
        <f t="shared" si="244"/>
        <v>560</v>
      </c>
      <c r="CK245" s="253">
        <f t="shared" si="245"/>
        <v>560</v>
      </c>
    </row>
    <row r="246" spans="2:89" ht="20.399999999999999" x14ac:dyDescent="0.3">
      <c r="B246" s="129">
        <v>161</v>
      </c>
      <c r="C246" s="192">
        <v>292011</v>
      </c>
      <c r="D246" s="193">
        <v>24811003</v>
      </c>
      <c r="E246" s="157" t="s">
        <v>262</v>
      </c>
      <c r="F246" s="108" t="s">
        <v>344</v>
      </c>
      <c r="G246" s="108" t="s">
        <v>345</v>
      </c>
      <c r="H246" s="109" t="s">
        <v>18</v>
      </c>
      <c r="I246" s="123"/>
      <c r="J246" s="109" t="s">
        <v>19</v>
      </c>
      <c r="K246" s="111">
        <f t="shared" si="198"/>
        <v>33</v>
      </c>
      <c r="L246" s="156" t="s">
        <v>20</v>
      </c>
      <c r="M246" s="201">
        <v>0</v>
      </c>
      <c r="N246" s="262">
        <f t="shared" si="227"/>
        <v>116.66</v>
      </c>
      <c r="O246" s="141">
        <v>116.66</v>
      </c>
      <c r="P246" s="110">
        <f t="shared" si="205"/>
        <v>3849.7799999999997</v>
      </c>
      <c r="Q246" s="112" t="s">
        <v>139</v>
      </c>
      <c r="R246" s="113">
        <f t="shared" si="199"/>
        <v>9</v>
      </c>
      <c r="S246" s="114">
        <f t="shared" si="206"/>
        <v>1049.94</v>
      </c>
      <c r="T246" s="113">
        <f t="shared" si="200"/>
        <v>6</v>
      </c>
      <c r="U246" s="115">
        <f t="shared" si="207"/>
        <v>699.96</v>
      </c>
      <c r="V246" s="113">
        <f t="shared" si="201"/>
        <v>9</v>
      </c>
      <c r="W246" s="115">
        <f t="shared" si="208"/>
        <v>1049.94</v>
      </c>
      <c r="X246" s="113">
        <f t="shared" si="202"/>
        <v>9</v>
      </c>
      <c r="Y246" s="115">
        <f t="shared" si="209"/>
        <v>1049.94</v>
      </c>
      <c r="Z246" s="116">
        <f t="shared" si="203"/>
        <v>3849.78</v>
      </c>
      <c r="AA246" s="117" t="b">
        <f t="shared" si="204"/>
        <v>1</v>
      </c>
      <c r="AB246" s="109" t="s">
        <v>22</v>
      </c>
      <c r="AC246" s="124"/>
      <c r="AD246" s="123"/>
      <c r="AE246" s="108" t="s">
        <v>23</v>
      </c>
      <c r="AF246" s="125"/>
      <c r="AG246" s="126"/>
      <c r="AH246" s="22">
        <v>3</v>
      </c>
      <c r="AI246" s="164">
        <f t="shared" si="210"/>
        <v>349.98</v>
      </c>
      <c r="AJ246" s="22">
        <v>3</v>
      </c>
      <c r="AK246" s="164">
        <f t="shared" si="211"/>
        <v>349.98</v>
      </c>
      <c r="AL246" s="22">
        <v>3</v>
      </c>
      <c r="AM246" s="164">
        <f t="shared" si="212"/>
        <v>349.98</v>
      </c>
      <c r="AN246" s="22">
        <v>0</v>
      </c>
      <c r="AO246" s="164">
        <f t="shared" si="213"/>
        <v>0</v>
      </c>
      <c r="AP246" s="22">
        <v>3</v>
      </c>
      <c r="AQ246" s="164">
        <f t="shared" si="214"/>
        <v>349.98</v>
      </c>
      <c r="AR246" s="22">
        <v>3</v>
      </c>
      <c r="AS246" s="164">
        <f t="shared" si="215"/>
        <v>349.98</v>
      </c>
      <c r="AT246" s="22">
        <v>3</v>
      </c>
      <c r="AU246" s="164">
        <f t="shared" si="216"/>
        <v>349.98</v>
      </c>
      <c r="AV246" s="22">
        <v>3</v>
      </c>
      <c r="AW246" s="164">
        <f t="shared" si="217"/>
        <v>349.98</v>
      </c>
      <c r="AX246" s="22">
        <v>3</v>
      </c>
      <c r="AY246" s="164">
        <f t="shared" si="218"/>
        <v>349.98</v>
      </c>
      <c r="AZ246" s="22">
        <v>3</v>
      </c>
      <c r="BA246" s="164">
        <f t="shared" si="219"/>
        <v>349.98</v>
      </c>
      <c r="BB246" s="22">
        <v>3</v>
      </c>
      <c r="BC246" s="164">
        <f t="shared" si="220"/>
        <v>349.98</v>
      </c>
      <c r="BD246" s="22">
        <v>3</v>
      </c>
      <c r="BE246" s="164">
        <f t="shared" si="221"/>
        <v>349.98</v>
      </c>
      <c r="BF246" s="253">
        <f t="shared" si="222"/>
        <v>3849.7799999999997</v>
      </c>
      <c r="BG246" s="253">
        <f t="shared" si="223"/>
        <v>3849.78</v>
      </c>
      <c r="BH246" s="10" t="b">
        <f t="shared" si="224"/>
        <v>1</v>
      </c>
      <c r="BI246" s="253">
        <f t="shared" si="225"/>
        <v>0</v>
      </c>
      <c r="BJ246" s="250">
        <f t="shared" si="228"/>
        <v>24811003</v>
      </c>
      <c r="BK246" s="251">
        <v>348</v>
      </c>
      <c r="BL246" s="251">
        <v>5</v>
      </c>
      <c r="BM246" s="252">
        <f t="shared" si="229"/>
        <v>9</v>
      </c>
      <c r="BN246" s="252">
        <f t="shared" si="230"/>
        <v>6</v>
      </c>
      <c r="BO246" s="252">
        <f t="shared" si="231"/>
        <v>9</v>
      </c>
      <c r="BP246" s="252">
        <f t="shared" si="232"/>
        <v>9</v>
      </c>
      <c r="BQ246" s="254">
        <f t="shared" si="233"/>
        <v>116.66</v>
      </c>
      <c r="BR246">
        <f t="shared" si="226"/>
        <v>0</v>
      </c>
      <c r="BS246">
        <v>0</v>
      </c>
      <c r="BT246">
        <v>1</v>
      </c>
      <c r="BU246" t="s">
        <v>139</v>
      </c>
      <c r="BV246" t="str">
        <f t="shared" si="316"/>
        <v>1</v>
      </c>
      <c r="BW246" t="str">
        <f t="shared" si="316"/>
        <v>0</v>
      </c>
      <c r="BX246" t="str">
        <f t="shared" si="316"/>
        <v>0</v>
      </c>
      <c r="BY246" t="s">
        <v>23</v>
      </c>
      <c r="BZ246" s="253">
        <f t="shared" si="234"/>
        <v>349.98</v>
      </c>
      <c r="CA246" s="253">
        <f t="shared" si="235"/>
        <v>349.98</v>
      </c>
      <c r="CB246" s="253">
        <f t="shared" si="236"/>
        <v>349.98</v>
      </c>
      <c r="CC246" s="253">
        <f t="shared" si="237"/>
        <v>0</v>
      </c>
      <c r="CD246" s="253">
        <f t="shared" si="238"/>
        <v>349.98</v>
      </c>
      <c r="CE246" s="253">
        <f t="shared" si="239"/>
        <v>349.98</v>
      </c>
      <c r="CF246" s="253">
        <f t="shared" si="240"/>
        <v>349.98</v>
      </c>
      <c r="CG246" s="253">
        <f t="shared" si="241"/>
        <v>349.98</v>
      </c>
      <c r="CH246" s="253">
        <f t="shared" si="242"/>
        <v>349.98</v>
      </c>
      <c r="CI246" s="253">
        <f t="shared" si="243"/>
        <v>349.98</v>
      </c>
      <c r="CJ246" s="253">
        <f t="shared" si="244"/>
        <v>349.98</v>
      </c>
      <c r="CK246" s="253">
        <f t="shared" si="245"/>
        <v>349.98</v>
      </c>
    </row>
    <row r="247" spans="2:89" ht="20.399999999999999" x14ac:dyDescent="0.3">
      <c r="B247" s="129">
        <v>162</v>
      </c>
      <c r="C247" s="192">
        <v>292011</v>
      </c>
      <c r="D247" s="193">
        <v>29212022</v>
      </c>
      <c r="E247" s="157" t="s">
        <v>263</v>
      </c>
      <c r="F247" s="108" t="s">
        <v>344</v>
      </c>
      <c r="G247" s="108" t="s">
        <v>345</v>
      </c>
      <c r="H247" s="109" t="s">
        <v>18</v>
      </c>
      <c r="I247" s="110"/>
      <c r="J247" s="109" t="s">
        <v>19</v>
      </c>
      <c r="K247" s="111">
        <f t="shared" si="198"/>
        <v>22</v>
      </c>
      <c r="L247" s="156" t="s">
        <v>20</v>
      </c>
      <c r="M247" s="104">
        <v>0</v>
      </c>
      <c r="N247" s="262">
        <f t="shared" si="227"/>
        <v>285.99</v>
      </c>
      <c r="O247" s="137">
        <v>285.99</v>
      </c>
      <c r="P247" s="110">
        <f t="shared" si="205"/>
        <v>6291.7800000000007</v>
      </c>
      <c r="Q247" s="112" t="s">
        <v>139</v>
      </c>
      <c r="R247" s="113">
        <f t="shared" si="199"/>
        <v>6</v>
      </c>
      <c r="S247" s="114">
        <f t="shared" si="206"/>
        <v>1715.94</v>
      </c>
      <c r="T247" s="113">
        <f t="shared" si="200"/>
        <v>4</v>
      </c>
      <c r="U247" s="115">
        <f t="shared" si="207"/>
        <v>1143.96</v>
      </c>
      <c r="V247" s="113">
        <f t="shared" si="201"/>
        <v>6</v>
      </c>
      <c r="W247" s="115">
        <f t="shared" si="208"/>
        <v>1715.94</v>
      </c>
      <c r="X247" s="113">
        <f t="shared" si="202"/>
        <v>6</v>
      </c>
      <c r="Y247" s="115">
        <f t="shared" si="209"/>
        <v>1715.94</v>
      </c>
      <c r="Z247" s="116">
        <f t="shared" si="203"/>
        <v>6291.7800000000007</v>
      </c>
      <c r="AA247" s="117" t="b">
        <f t="shared" si="204"/>
        <v>1</v>
      </c>
      <c r="AB247" s="109" t="s">
        <v>22</v>
      </c>
      <c r="AC247" s="122"/>
      <c r="AD247" s="109"/>
      <c r="AE247" s="108" t="s">
        <v>23</v>
      </c>
      <c r="AF247" s="119"/>
      <c r="AG247" s="120"/>
      <c r="AH247" s="21">
        <v>2</v>
      </c>
      <c r="AI247" s="164">
        <f t="shared" si="210"/>
        <v>571.98</v>
      </c>
      <c r="AJ247" s="21">
        <v>2</v>
      </c>
      <c r="AK247" s="164">
        <f t="shared" si="211"/>
        <v>571.98</v>
      </c>
      <c r="AL247" s="21">
        <v>2</v>
      </c>
      <c r="AM247" s="164">
        <f t="shared" si="212"/>
        <v>571.98</v>
      </c>
      <c r="AN247" s="21">
        <v>0</v>
      </c>
      <c r="AO247" s="164">
        <f t="shared" si="213"/>
        <v>0</v>
      </c>
      <c r="AP247" s="21">
        <v>2</v>
      </c>
      <c r="AQ247" s="164">
        <f t="shared" si="214"/>
        <v>571.98</v>
      </c>
      <c r="AR247" s="21">
        <v>2</v>
      </c>
      <c r="AS247" s="164">
        <f t="shared" si="215"/>
        <v>571.98</v>
      </c>
      <c r="AT247" s="21">
        <v>2</v>
      </c>
      <c r="AU247" s="164">
        <f t="shared" si="216"/>
        <v>571.98</v>
      </c>
      <c r="AV247" s="21">
        <v>2</v>
      </c>
      <c r="AW247" s="164">
        <f t="shared" si="217"/>
        <v>571.98</v>
      </c>
      <c r="AX247" s="21">
        <v>2</v>
      </c>
      <c r="AY247" s="164">
        <f t="shared" si="218"/>
        <v>571.98</v>
      </c>
      <c r="AZ247" s="21">
        <v>2</v>
      </c>
      <c r="BA247" s="164">
        <f t="shared" si="219"/>
        <v>571.98</v>
      </c>
      <c r="BB247" s="21">
        <v>2</v>
      </c>
      <c r="BC247" s="164">
        <f t="shared" si="220"/>
        <v>571.98</v>
      </c>
      <c r="BD247" s="21">
        <v>2</v>
      </c>
      <c r="BE247" s="164">
        <f t="shared" si="221"/>
        <v>571.98</v>
      </c>
      <c r="BF247" s="253">
        <f t="shared" si="222"/>
        <v>6291.7800000000007</v>
      </c>
      <c r="BG247" s="253">
        <f t="shared" si="223"/>
        <v>6291.7799999999988</v>
      </c>
      <c r="BH247" s="10" t="b">
        <f t="shared" si="224"/>
        <v>1</v>
      </c>
      <c r="BI247" s="253">
        <f t="shared" si="225"/>
        <v>0</v>
      </c>
      <c r="BJ247" s="250">
        <f t="shared" si="228"/>
        <v>29212022</v>
      </c>
      <c r="BK247" s="251">
        <v>348</v>
      </c>
      <c r="BL247" s="251">
        <v>5</v>
      </c>
      <c r="BM247" s="252">
        <f t="shared" si="229"/>
        <v>6</v>
      </c>
      <c r="BN247" s="252">
        <f t="shared" si="230"/>
        <v>4</v>
      </c>
      <c r="BO247" s="252">
        <f t="shared" si="231"/>
        <v>6</v>
      </c>
      <c r="BP247" s="252">
        <f t="shared" si="232"/>
        <v>6</v>
      </c>
      <c r="BQ247" s="254">
        <f t="shared" si="233"/>
        <v>285.99</v>
      </c>
      <c r="BR247">
        <f t="shared" si="226"/>
        <v>0</v>
      </c>
      <c r="BS247">
        <v>0</v>
      </c>
      <c r="BT247">
        <v>1</v>
      </c>
      <c r="BU247" t="s">
        <v>139</v>
      </c>
      <c r="BV247" t="str">
        <f t="shared" si="316"/>
        <v>1</v>
      </c>
      <c r="BW247" t="str">
        <f t="shared" si="316"/>
        <v>0</v>
      </c>
      <c r="BX247" t="str">
        <f t="shared" si="316"/>
        <v>0</v>
      </c>
      <c r="BY247" t="s">
        <v>23</v>
      </c>
      <c r="BZ247" s="253">
        <f t="shared" si="234"/>
        <v>571.98</v>
      </c>
      <c r="CA247" s="253">
        <f t="shared" si="235"/>
        <v>571.98</v>
      </c>
      <c r="CB247" s="253">
        <f t="shared" si="236"/>
        <v>571.98</v>
      </c>
      <c r="CC247" s="253">
        <f t="shared" si="237"/>
        <v>0</v>
      </c>
      <c r="CD247" s="253">
        <f t="shared" si="238"/>
        <v>571.98</v>
      </c>
      <c r="CE247" s="253">
        <f t="shared" si="239"/>
        <v>571.98</v>
      </c>
      <c r="CF247" s="253">
        <f t="shared" si="240"/>
        <v>571.98</v>
      </c>
      <c r="CG247" s="253">
        <f t="shared" si="241"/>
        <v>571.98</v>
      </c>
      <c r="CH247" s="253">
        <f t="shared" si="242"/>
        <v>571.98</v>
      </c>
      <c r="CI247" s="253">
        <f t="shared" si="243"/>
        <v>571.98</v>
      </c>
      <c r="CJ247" s="253">
        <f t="shared" si="244"/>
        <v>571.98</v>
      </c>
      <c r="CK247" s="253">
        <f t="shared" si="245"/>
        <v>571.98</v>
      </c>
    </row>
    <row r="248" spans="2:89" ht="20.399999999999999" x14ac:dyDescent="0.3">
      <c r="B248" s="129">
        <v>163</v>
      </c>
      <c r="C248" s="193">
        <v>294011</v>
      </c>
      <c r="D248" s="161">
        <v>24619109</v>
      </c>
      <c r="E248" s="157" t="s">
        <v>264</v>
      </c>
      <c r="F248" s="108" t="s">
        <v>344</v>
      </c>
      <c r="G248" s="108" t="s">
        <v>345</v>
      </c>
      <c r="H248" s="109" t="s">
        <v>18</v>
      </c>
      <c r="I248" s="123"/>
      <c r="J248" s="109" t="s">
        <v>19</v>
      </c>
      <c r="K248" s="111">
        <f t="shared" si="198"/>
        <v>0</v>
      </c>
      <c r="L248" s="156" t="s">
        <v>20</v>
      </c>
      <c r="M248" s="201">
        <v>0</v>
      </c>
      <c r="N248" s="262">
        <f t="shared" si="227"/>
        <v>440.8</v>
      </c>
      <c r="O248" s="141">
        <v>440.8</v>
      </c>
      <c r="P248" s="110">
        <f t="shared" si="205"/>
        <v>0</v>
      </c>
      <c r="Q248" s="112" t="s">
        <v>139</v>
      </c>
      <c r="R248" s="113">
        <f t="shared" si="199"/>
        <v>0</v>
      </c>
      <c r="S248" s="114">
        <f t="shared" si="206"/>
        <v>0</v>
      </c>
      <c r="T248" s="113">
        <f t="shared" si="200"/>
        <v>0</v>
      </c>
      <c r="U248" s="115">
        <f t="shared" si="207"/>
        <v>0</v>
      </c>
      <c r="V248" s="113">
        <f t="shared" si="201"/>
        <v>0</v>
      </c>
      <c r="W248" s="115">
        <f t="shared" si="208"/>
        <v>0</v>
      </c>
      <c r="X248" s="113">
        <f t="shared" si="202"/>
        <v>0</v>
      </c>
      <c r="Y248" s="115">
        <f t="shared" si="209"/>
        <v>0</v>
      </c>
      <c r="Z248" s="116">
        <f t="shared" si="203"/>
        <v>0</v>
      </c>
      <c r="AA248" s="117" t="b">
        <f t="shared" si="204"/>
        <v>1</v>
      </c>
      <c r="AB248" s="109" t="s">
        <v>22</v>
      </c>
      <c r="AC248" s="124"/>
      <c r="AD248" s="123"/>
      <c r="AE248" s="108" t="s">
        <v>23</v>
      </c>
      <c r="AF248" s="125"/>
      <c r="AG248" s="126"/>
      <c r="AH248" s="22">
        <v>0</v>
      </c>
      <c r="AI248" s="164">
        <f t="shared" si="210"/>
        <v>0</v>
      </c>
      <c r="AJ248" s="22">
        <v>0</v>
      </c>
      <c r="AK248" s="164">
        <f t="shared" si="211"/>
        <v>0</v>
      </c>
      <c r="AL248" s="22">
        <v>0</v>
      </c>
      <c r="AM248" s="164">
        <f t="shared" si="212"/>
        <v>0</v>
      </c>
      <c r="AN248" s="22">
        <v>0</v>
      </c>
      <c r="AO248" s="164">
        <f t="shared" si="213"/>
        <v>0</v>
      </c>
      <c r="AP248" s="22">
        <v>0</v>
      </c>
      <c r="AQ248" s="164">
        <f t="shared" si="214"/>
        <v>0</v>
      </c>
      <c r="AR248" s="22">
        <v>0</v>
      </c>
      <c r="AS248" s="164">
        <f t="shared" si="215"/>
        <v>0</v>
      </c>
      <c r="AT248" s="22">
        <v>0</v>
      </c>
      <c r="AU248" s="164">
        <f t="shared" si="216"/>
        <v>0</v>
      </c>
      <c r="AV248" s="22">
        <v>0</v>
      </c>
      <c r="AW248" s="164">
        <f t="shared" si="217"/>
        <v>0</v>
      </c>
      <c r="AX248" s="22">
        <v>0</v>
      </c>
      <c r="AY248" s="164">
        <f t="shared" si="218"/>
        <v>0</v>
      </c>
      <c r="AZ248" s="22">
        <v>0</v>
      </c>
      <c r="BA248" s="164">
        <f t="shared" si="219"/>
        <v>0</v>
      </c>
      <c r="BB248" s="22">
        <v>0</v>
      </c>
      <c r="BC248" s="164">
        <f t="shared" si="220"/>
        <v>0</v>
      </c>
      <c r="BD248" s="22">
        <v>0</v>
      </c>
      <c r="BE248" s="164">
        <f t="shared" si="221"/>
        <v>0</v>
      </c>
      <c r="BF248" s="253">
        <f t="shared" si="222"/>
        <v>0</v>
      </c>
      <c r="BG248" s="253">
        <f t="shared" si="223"/>
        <v>0</v>
      </c>
      <c r="BH248" s="10" t="b">
        <f t="shared" si="224"/>
        <v>1</v>
      </c>
      <c r="BI248" s="253">
        <f t="shared" si="225"/>
        <v>0</v>
      </c>
      <c r="BJ248" s="250">
        <f t="shared" si="228"/>
        <v>24619109</v>
      </c>
      <c r="BK248" s="251">
        <v>348</v>
      </c>
      <c r="BL248" s="251">
        <v>5</v>
      </c>
      <c r="BM248" s="252">
        <f t="shared" si="229"/>
        <v>0</v>
      </c>
      <c r="BN248" s="252">
        <f t="shared" si="230"/>
        <v>0</v>
      </c>
      <c r="BO248" s="252">
        <f t="shared" si="231"/>
        <v>0</v>
      </c>
      <c r="BP248" s="252">
        <f t="shared" si="232"/>
        <v>0</v>
      </c>
      <c r="BQ248" s="254">
        <f t="shared" si="233"/>
        <v>440.8</v>
      </c>
      <c r="BR248">
        <f t="shared" si="226"/>
        <v>0</v>
      </c>
      <c r="BS248">
        <v>0</v>
      </c>
      <c r="BT248">
        <v>1</v>
      </c>
      <c r="BU248" t="s">
        <v>139</v>
      </c>
      <c r="BV248" t="str">
        <f t="shared" si="316"/>
        <v>1</v>
      </c>
      <c r="BW248" t="str">
        <f t="shared" si="316"/>
        <v>0</v>
      </c>
      <c r="BX248" t="str">
        <f t="shared" si="316"/>
        <v>0</v>
      </c>
      <c r="BY248" t="s">
        <v>23</v>
      </c>
      <c r="BZ248" s="253">
        <f t="shared" si="234"/>
        <v>0</v>
      </c>
      <c r="CA248" s="253">
        <f t="shared" si="235"/>
        <v>0</v>
      </c>
      <c r="CB248" s="253">
        <f t="shared" si="236"/>
        <v>0</v>
      </c>
      <c r="CC248" s="253">
        <f t="shared" si="237"/>
        <v>0</v>
      </c>
      <c r="CD248" s="253">
        <f t="shared" si="238"/>
        <v>0</v>
      </c>
      <c r="CE248" s="253">
        <f t="shared" si="239"/>
        <v>0</v>
      </c>
      <c r="CF248" s="253">
        <f t="shared" si="240"/>
        <v>0</v>
      </c>
      <c r="CG248" s="253">
        <f t="shared" si="241"/>
        <v>0</v>
      </c>
      <c r="CH248" s="253">
        <f t="shared" si="242"/>
        <v>0</v>
      </c>
      <c r="CI248" s="253">
        <f t="shared" si="243"/>
        <v>0</v>
      </c>
      <c r="CJ248" s="253">
        <f t="shared" si="244"/>
        <v>0</v>
      </c>
      <c r="CK248" s="253">
        <f t="shared" si="245"/>
        <v>0</v>
      </c>
    </row>
    <row r="249" spans="2:89" ht="20.399999999999999" x14ac:dyDescent="0.3">
      <c r="B249" s="129">
        <v>164</v>
      </c>
      <c r="C249" s="193">
        <v>294011</v>
      </c>
      <c r="D249" s="161">
        <v>29419049</v>
      </c>
      <c r="E249" s="157" t="s">
        <v>389</v>
      </c>
      <c r="F249" s="108" t="s">
        <v>344</v>
      </c>
      <c r="G249" s="108" t="s">
        <v>345</v>
      </c>
      <c r="H249" s="109" t="s">
        <v>18</v>
      </c>
      <c r="I249" s="123"/>
      <c r="J249" s="109" t="s">
        <v>19</v>
      </c>
      <c r="K249" s="111">
        <f t="shared" si="198"/>
        <v>0</v>
      </c>
      <c r="L249" s="156" t="s">
        <v>232</v>
      </c>
      <c r="M249" s="104">
        <v>0</v>
      </c>
      <c r="N249" s="262">
        <f t="shared" si="227"/>
        <v>1496.4</v>
      </c>
      <c r="O249" s="141">
        <v>1496.4</v>
      </c>
      <c r="P249" s="110">
        <f t="shared" si="205"/>
        <v>0</v>
      </c>
      <c r="Q249" s="112" t="s">
        <v>139</v>
      </c>
      <c r="R249" s="113">
        <f t="shared" si="199"/>
        <v>0</v>
      </c>
      <c r="S249" s="114">
        <f t="shared" si="206"/>
        <v>0</v>
      </c>
      <c r="T249" s="113">
        <f t="shared" si="200"/>
        <v>0</v>
      </c>
      <c r="U249" s="115">
        <f t="shared" si="207"/>
        <v>0</v>
      </c>
      <c r="V249" s="113">
        <f t="shared" si="201"/>
        <v>0</v>
      </c>
      <c r="W249" s="115">
        <f t="shared" si="208"/>
        <v>0</v>
      </c>
      <c r="X249" s="113">
        <f t="shared" si="202"/>
        <v>0</v>
      </c>
      <c r="Y249" s="115">
        <f t="shared" si="209"/>
        <v>0</v>
      </c>
      <c r="Z249" s="116">
        <f t="shared" si="203"/>
        <v>0</v>
      </c>
      <c r="AA249" s="117" t="b">
        <f t="shared" si="204"/>
        <v>1</v>
      </c>
      <c r="AB249" s="109" t="s">
        <v>22</v>
      </c>
      <c r="AC249" s="124"/>
      <c r="AD249" s="123"/>
      <c r="AE249" s="108" t="s">
        <v>23</v>
      </c>
      <c r="AF249" s="125"/>
      <c r="AG249" s="126"/>
      <c r="AH249" s="22">
        <v>0</v>
      </c>
      <c r="AI249" s="164">
        <f t="shared" si="210"/>
        <v>0</v>
      </c>
      <c r="AJ249" s="22">
        <v>0</v>
      </c>
      <c r="AK249" s="164">
        <f t="shared" si="211"/>
        <v>0</v>
      </c>
      <c r="AL249" s="22">
        <v>0</v>
      </c>
      <c r="AM249" s="164">
        <f t="shared" si="212"/>
        <v>0</v>
      </c>
      <c r="AN249" s="22">
        <v>0</v>
      </c>
      <c r="AO249" s="164">
        <f t="shared" si="213"/>
        <v>0</v>
      </c>
      <c r="AP249" s="22">
        <v>0</v>
      </c>
      <c r="AQ249" s="164">
        <f t="shared" si="214"/>
        <v>0</v>
      </c>
      <c r="AR249" s="22">
        <v>0</v>
      </c>
      <c r="AS249" s="164">
        <f t="shared" si="215"/>
        <v>0</v>
      </c>
      <c r="AT249" s="22">
        <v>0</v>
      </c>
      <c r="AU249" s="164">
        <f t="shared" si="216"/>
        <v>0</v>
      </c>
      <c r="AV249" s="22">
        <v>0</v>
      </c>
      <c r="AW249" s="164">
        <f t="shared" si="217"/>
        <v>0</v>
      </c>
      <c r="AX249" s="22">
        <v>0</v>
      </c>
      <c r="AY249" s="164">
        <f t="shared" si="218"/>
        <v>0</v>
      </c>
      <c r="AZ249" s="22">
        <v>0</v>
      </c>
      <c r="BA249" s="164">
        <f t="shared" si="219"/>
        <v>0</v>
      </c>
      <c r="BB249" s="22">
        <v>0</v>
      </c>
      <c r="BC249" s="164">
        <f t="shared" si="220"/>
        <v>0</v>
      </c>
      <c r="BD249" s="22">
        <v>0</v>
      </c>
      <c r="BE249" s="164">
        <f t="shared" si="221"/>
        <v>0</v>
      </c>
      <c r="BF249" s="253">
        <f t="shared" si="222"/>
        <v>0</v>
      </c>
      <c r="BG249" s="253">
        <f t="shared" si="223"/>
        <v>0</v>
      </c>
      <c r="BH249" s="10" t="b">
        <f t="shared" si="224"/>
        <v>1</v>
      </c>
      <c r="BI249" s="253">
        <f t="shared" si="225"/>
        <v>0</v>
      </c>
      <c r="BJ249" s="250">
        <f t="shared" si="228"/>
        <v>29419049</v>
      </c>
      <c r="BK249" s="251">
        <v>348</v>
      </c>
      <c r="BL249" s="251">
        <v>5</v>
      </c>
      <c r="BM249" s="252">
        <f t="shared" si="229"/>
        <v>0</v>
      </c>
      <c r="BN249" s="252">
        <f t="shared" si="230"/>
        <v>0</v>
      </c>
      <c r="BO249" s="252">
        <f t="shared" si="231"/>
        <v>0</v>
      </c>
      <c r="BP249" s="252">
        <f t="shared" si="232"/>
        <v>0</v>
      </c>
      <c r="BQ249" s="254">
        <f t="shared" si="233"/>
        <v>1496.4</v>
      </c>
      <c r="BR249">
        <f t="shared" si="226"/>
        <v>0</v>
      </c>
      <c r="BS249">
        <v>0</v>
      </c>
      <c r="BT249">
        <v>1</v>
      </c>
      <c r="BU249" t="s">
        <v>139</v>
      </c>
      <c r="BV249" t="str">
        <f t="shared" si="316"/>
        <v>1</v>
      </c>
      <c r="BW249" t="str">
        <f t="shared" si="316"/>
        <v>0</v>
      </c>
      <c r="BX249" t="str">
        <f t="shared" si="316"/>
        <v>0</v>
      </c>
      <c r="BY249" t="s">
        <v>23</v>
      </c>
      <c r="BZ249" s="253">
        <f t="shared" si="234"/>
        <v>0</v>
      </c>
      <c r="CA249" s="253">
        <f t="shared" si="235"/>
        <v>0</v>
      </c>
      <c r="CB249" s="253">
        <f t="shared" si="236"/>
        <v>0</v>
      </c>
      <c r="CC249" s="253">
        <f t="shared" si="237"/>
        <v>0</v>
      </c>
      <c r="CD249" s="253">
        <f t="shared" si="238"/>
        <v>0</v>
      </c>
      <c r="CE249" s="253">
        <f t="shared" si="239"/>
        <v>0</v>
      </c>
      <c r="CF249" s="253">
        <f t="shared" si="240"/>
        <v>0</v>
      </c>
      <c r="CG249" s="253">
        <f t="shared" si="241"/>
        <v>0</v>
      </c>
      <c r="CH249" s="253">
        <f t="shared" si="242"/>
        <v>0</v>
      </c>
      <c r="CI249" s="253">
        <f t="shared" si="243"/>
        <v>0</v>
      </c>
      <c r="CJ249" s="253">
        <f t="shared" si="244"/>
        <v>0</v>
      </c>
      <c r="CK249" s="253">
        <f t="shared" si="245"/>
        <v>0</v>
      </c>
    </row>
    <row r="250" spans="2:89" ht="20.399999999999999" x14ac:dyDescent="0.3">
      <c r="B250" s="129">
        <v>165</v>
      </c>
      <c r="C250" s="193">
        <v>294011</v>
      </c>
      <c r="D250" s="161">
        <v>29410010</v>
      </c>
      <c r="E250" s="157" t="s">
        <v>265</v>
      </c>
      <c r="F250" s="108" t="s">
        <v>344</v>
      </c>
      <c r="G250" s="108" t="s">
        <v>345</v>
      </c>
      <c r="H250" s="109" t="s">
        <v>18</v>
      </c>
      <c r="I250" s="123"/>
      <c r="J250" s="109" t="s">
        <v>19</v>
      </c>
      <c r="K250" s="111">
        <f t="shared" ref="K250:K324" si="367">R250+T250+V250+X250</f>
        <v>0</v>
      </c>
      <c r="L250" s="156" t="s">
        <v>20</v>
      </c>
      <c r="M250" s="201">
        <v>0</v>
      </c>
      <c r="N250" s="262">
        <f t="shared" si="227"/>
        <v>327</v>
      </c>
      <c r="O250" s="141">
        <v>327</v>
      </c>
      <c r="P250" s="110">
        <f t="shared" si="205"/>
        <v>0</v>
      </c>
      <c r="Q250" s="112" t="s">
        <v>139</v>
      </c>
      <c r="R250" s="113">
        <f t="shared" si="199"/>
        <v>0</v>
      </c>
      <c r="S250" s="114">
        <f t="shared" si="206"/>
        <v>0</v>
      </c>
      <c r="T250" s="113">
        <f t="shared" si="200"/>
        <v>0</v>
      </c>
      <c r="U250" s="115">
        <f t="shared" si="207"/>
        <v>0</v>
      </c>
      <c r="V250" s="113">
        <f t="shared" si="201"/>
        <v>0</v>
      </c>
      <c r="W250" s="115">
        <f t="shared" si="208"/>
        <v>0</v>
      </c>
      <c r="X250" s="113">
        <f t="shared" si="202"/>
        <v>0</v>
      </c>
      <c r="Y250" s="115">
        <f t="shared" si="209"/>
        <v>0</v>
      </c>
      <c r="Z250" s="116">
        <f t="shared" si="203"/>
        <v>0</v>
      </c>
      <c r="AA250" s="117" t="b">
        <f t="shared" si="204"/>
        <v>1</v>
      </c>
      <c r="AB250" s="109" t="s">
        <v>22</v>
      </c>
      <c r="AC250" s="124"/>
      <c r="AD250" s="123"/>
      <c r="AE250" s="108" t="s">
        <v>23</v>
      </c>
      <c r="AF250" s="125"/>
      <c r="AG250" s="126"/>
      <c r="AH250" s="22">
        <v>0</v>
      </c>
      <c r="AI250" s="164">
        <f t="shared" si="210"/>
        <v>0</v>
      </c>
      <c r="AJ250" s="22">
        <v>0</v>
      </c>
      <c r="AK250" s="164">
        <f t="shared" si="211"/>
        <v>0</v>
      </c>
      <c r="AL250" s="22">
        <v>0</v>
      </c>
      <c r="AM250" s="164">
        <f t="shared" si="212"/>
        <v>0</v>
      </c>
      <c r="AN250" s="22">
        <v>0</v>
      </c>
      <c r="AO250" s="164">
        <f t="shared" si="213"/>
        <v>0</v>
      </c>
      <c r="AP250" s="22">
        <v>0</v>
      </c>
      <c r="AQ250" s="164">
        <f t="shared" si="214"/>
        <v>0</v>
      </c>
      <c r="AR250" s="22">
        <v>0</v>
      </c>
      <c r="AS250" s="164">
        <f t="shared" si="215"/>
        <v>0</v>
      </c>
      <c r="AT250" s="22">
        <v>0</v>
      </c>
      <c r="AU250" s="164">
        <f t="shared" si="216"/>
        <v>0</v>
      </c>
      <c r="AV250" s="22">
        <v>0</v>
      </c>
      <c r="AW250" s="164">
        <f t="shared" si="217"/>
        <v>0</v>
      </c>
      <c r="AX250" s="22">
        <v>0</v>
      </c>
      <c r="AY250" s="164">
        <f t="shared" si="218"/>
        <v>0</v>
      </c>
      <c r="AZ250" s="22">
        <v>0</v>
      </c>
      <c r="BA250" s="164">
        <f t="shared" si="219"/>
        <v>0</v>
      </c>
      <c r="BB250" s="22">
        <v>0</v>
      </c>
      <c r="BC250" s="164">
        <f t="shared" si="220"/>
        <v>0</v>
      </c>
      <c r="BD250" s="22">
        <v>0</v>
      </c>
      <c r="BE250" s="164">
        <f t="shared" si="221"/>
        <v>0</v>
      </c>
      <c r="BF250" s="253">
        <f t="shared" si="222"/>
        <v>0</v>
      </c>
      <c r="BG250" s="253">
        <f t="shared" si="223"/>
        <v>0</v>
      </c>
      <c r="BH250" s="10" t="b">
        <f t="shared" si="224"/>
        <v>1</v>
      </c>
      <c r="BI250" s="253">
        <f t="shared" si="225"/>
        <v>0</v>
      </c>
      <c r="BJ250" s="250">
        <f t="shared" si="228"/>
        <v>29410010</v>
      </c>
      <c r="BK250" s="251">
        <v>348</v>
      </c>
      <c r="BL250" s="251">
        <v>5</v>
      </c>
      <c r="BM250" s="252">
        <f t="shared" si="229"/>
        <v>0</v>
      </c>
      <c r="BN250" s="252">
        <f t="shared" si="230"/>
        <v>0</v>
      </c>
      <c r="BO250" s="252">
        <f t="shared" si="231"/>
        <v>0</v>
      </c>
      <c r="BP250" s="252">
        <f t="shared" si="232"/>
        <v>0</v>
      </c>
      <c r="BQ250" s="254">
        <f t="shared" si="233"/>
        <v>327</v>
      </c>
      <c r="BR250">
        <f t="shared" si="226"/>
        <v>0</v>
      </c>
      <c r="BS250">
        <v>0</v>
      </c>
      <c r="BT250">
        <v>1</v>
      </c>
      <c r="BU250" t="s">
        <v>139</v>
      </c>
      <c r="BV250" t="str">
        <f t="shared" si="316"/>
        <v>1</v>
      </c>
      <c r="BW250" t="str">
        <f t="shared" si="316"/>
        <v>0</v>
      </c>
      <c r="BX250" t="str">
        <f t="shared" si="316"/>
        <v>0</v>
      </c>
      <c r="BY250" t="s">
        <v>23</v>
      </c>
      <c r="BZ250" s="253">
        <f t="shared" si="234"/>
        <v>0</v>
      </c>
      <c r="CA250" s="253">
        <f t="shared" si="235"/>
        <v>0</v>
      </c>
      <c r="CB250" s="253">
        <f t="shared" si="236"/>
        <v>0</v>
      </c>
      <c r="CC250" s="253">
        <f t="shared" si="237"/>
        <v>0</v>
      </c>
      <c r="CD250" s="253">
        <f t="shared" si="238"/>
        <v>0</v>
      </c>
      <c r="CE250" s="253">
        <f t="shared" si="239"/>
        <v>0</v>
      </c>
      <c r="CF250" s="253">
        <f t="shared" si="240"/>
        <v>0</v>
      </c>
      <c r="CG250" s="253">
        <f t="shared" si="241"/>
        <v>0</v>
      </c>
      <c r="CH250" s="253">
        <f t="shared" si="242"/>
        <v>0</v>
      </c>
      <c r="CI250" s="253">
        <f t="shared" si="243"/>
        <v>0</v>
      </c>
      <c r="CJ250" s="253">
        <f t="shared" si="244"/>
        <v>0</v>
      </c>
      <c r="CK250" s="253">
        <f t="shared" si="245"/>
        <v>0</v>
      </c>
    </row>
    <row r="251" spans="2:89" ht="20.399999999999999" x14ac:dyDescent="0.3">
      <c r="B251" s="129">
        <v>166</v>
      </c>
      <c r="C251" s="193">
        <v>294011</v>
      </c>
      <c r="D251" s="161">
        <v>29410074</v>
      </c>
      <c r="E251" s="157" t="s">
        <v>441</v>
      </c>
      <c r="F251" s="108" t="s">
        <v>344</v>
      </c>
      <c r="G251" s="108" t="s">
        <v>345</v>
      </c>
      <c r="H251" s="109" t="s">
        <v>18</v>
      </c>
      <c r="I251" s="123"/>
      <c r="J251" s="109" t="s">
        <v>19</v>
      </c>
      <c r="K251" s="111">
        <f t="shared" si="367"/>
        <v>0</v>
      </c>
      <c r="L251" s="156" t="s">
        <v>20</v>
      </c>
      <c r="M251" s="262">
        <f t="shared" ref="M251" si="368">ROUND(N251,2)</f>
        <v>556.79999999999995</v>
      </c>
      <c r="N251" s="141">
        <v>556.79999999999995</v>
      </c>
      <c r="O251" s="260">
        <v>0</v>
      </c>
      <c r="P251" s="110">
        <f t="shared" ref="P251" si="369">(N251*(O251/100+1))*K251</f>
        <v>0</v>
      </c>
      <c r="Q251" s="112" t="s">
        <v>139</v>
      </c>
      <c r="R251" s="113">
        <f t="shared" si="199"/>
        <v>0</v>
      </c>
      <c r="S251" s="114">
        <f t="shared" ref="S251" si="370">R251*(N251*(O251/100+1))</f>
        <v>0</v>
      </c>
      <c r="T251" s="113">
        <f t="shared" si="200"/>
        <v>0</v>
      </c>
      <c r="U251" s="114">
        <f t="shared" ref="U251" si="371">T251*(N251*(O251/100+1))</f>
        <v>0</v>
      </c>
      <c r="V251" s="113">
        <f t="shared" si="201"/>
        <v>0</v>
      </c>
      <c r="W251" s="114">
        <f t="shared" ref="W251" si="372">V251*(N251*(O251/100+1))</f>
        <v>0</v>
      </c>
      <c r="X251" s="113">
        <f t="shared" si="202"/>
        <v>0</v>
      </c>
      <c r="Y251" s="114">
        <f t="shared" ref="Y251" si="373">X251*(N251*(O251/100+1))</f>
        <v>0</v>
      </c>
      <c r="Z251" s="116">
        <f t="shared" si="203"/>
        <v>0</v>
      </c>
      <c r="AA251" s="117" t="b">
        <f t="shared" si="204"/>
        <v>1</v>
      </c>
      <c r="AB251" s="109" t="s">
        <v>22</v>
      </c>
      <c r="AC251" s="124"/>
      <c r="AD251" s="123"/>
      <c r="AE251" s="108" t="s">
        <v>23</v>
      </c>
      <c r="AF251" s="125"/>
      <c r="AG251" s="126"/>
      <c r="AH251" s="22">
        <v>0</v>
      </c>
      <c r="AI251" s="164">
        <f t="shared" ref="AI251" si="374">AH251*(N251*(O251/100+1))</f>
        <v>0</v>
      </c>
      <c r="AJ251" s="22">
        <v>0</v>
      </c>
      <c r="AK251" s="164">
        <f t="shared" ref="AK251" si="375">AJ251*(N251*(O251/100+1))</f>
        <v>0</v>
      </c>
      <c r="AL251" s="22">
        <v>0</v>
      </c>
      <c r="AM251" s="164">
        <f t="shared" ref="AM251" si="376">AL251*(N251*(O251/100+1))</f>
        <v>0</v>
      </c>
      <c r="AN251" s="22"/>
      <c r="AO251" s="164">
        <f t="shared" ref="AO251" si="377">AN251*(N251*(O251/100+1))</f>
        <v>0</v>
      </c>
      <c r="AP251" s="22"/>
      <c r="AQ251" s="164">
        <f t="shared" ref="AQ251" si="378">AP251*(N251*(O251/100+1))</f>
        <v>0</v>
      </c>
      <c r="AR251" s="22"/>
      <c r="AS251" s="164">
        <f t="shared" ref="AS251" si="379">AR251*(N251*(O251/100+1))</f>
        <v>0</v>
      </c>
      <c r="AT251" s="22"/>
      <c r="AU251" s="164">
        <f t="shared" ref="AU251" si="380">AT251*(N251*(O251/100+1))</f>
        <v>0</v>
      </c>
      <c r="AV251" s="22"/>
      <c r="AW251" s="164">
        <f t="shared" ref="AW251" si="381">AV251*(N251*(O251/100+1))</f>
        <v>0</v>
      </c>
      <c r="AX251" s="22"/>
      <c r="AY251" s="164">
        <f t="shared" ref="AY251" si="382">AX251*(N251*(O251/100+1))</f>
        <v>0</v>
      </c>
      <c r="AZ251" s="22"/>
      <c r="BA251" s="164">
        <f t="shared" ref="BA251" si="383">AZ251*(N251*(O251/100+1))</f>
        <v>0</v>
      </c>
      <c r="BB251" s="22"/>
      <c r="BC251" s="164">
        <f t="shared" ref="BC251" si="384">BB251*(N251*(O251/100+1))</f>
        <v>0</v>
      </c>
      <c r="BD251" s="22"/>
      <c r="BE251" s="164">
        <f t="shared" ref="BE251" si="385">BD251*(N251*(O251/100+1))</f>
        <v>0</v>
      </c>
      <c r="BF251" s="256">
        <f t="shared" ref="BF251" si="386">SUM(R251,T251,V251,X251)*(N251*(O251/100+1))</f>
        <v>0</v>
      </c>
      <c r="BG251" s="256">
        <f t="shared" ref="BG251" si="387">SUM(AI251,AK251,AM251,AO251,AQ251,AS251,AU251,AW251,AY251,BA251,BC251,BE251)</f>
        <v>0</v>
      </c>
      <c r="BH251" s="255" t="b">
        <f t="shared" si="224"/>
        <v>1</v>
      </c>
      <c r="BI251" s="255">
        <f t="shared" si="225"/>
        <v>0</v>
      </c>
      <c r="BJ251" s="250">
        <f t="shared" si="228"/>
        <v>29410074</v>
      </c>
      <c r="BK251" s="251">
        <v>348</v>
      </c>
      <c r="BL251" s="251">
        <v>5</v>
      </c>
      <c r="BM251" s="252">
        <f t="shared" si="229"/>
        <v>0</v>
      </c>
      <c r="BN251" s="252">
        <f t="shared" si="230"/>
        <v>0</v>
      </c>
      <c r="BO251" s="252">
        <f t="shared" si="231"/>
        <v>0</v>
      </c>
      <c r="BP251" s="252">
        <f t="shared" si="232"/>
        <v>0</v>
      </c>
      <c r="BQ251" s="254">
        <f t="shared" si="233"/>
        <v>556.79999999999995</v>
      </c>
      <c r="BR251">
        <f t="shared" si="233"/>
        <v>0</v>
      </c>
      <c r="BS251">
        <v>0</v>
      </c>
      <c r="BT251">
        <v>1</v>
      </c>
      <c r="BU251" t="s">
        <v>139</v>
      </c>
      <c r="BV251" t="str">
        <f t="shared" si="316"/>
        <v>1</v>
      </c>
      <c r="BW251" t="str">
        <f t="shared" si="316"/>
        <v>0</v>
      </c>
      <c r="BX251" t="str">
        <f t="shared" si="316"/>
        <v>0</v>
      </c>
      <c r="BY251" t="s">
        <v>23</v>
      </c>
      <c r="BZ251" s="253">
        <f t="shared" si="234"/>
        <v>0</v>
      </c>
      <c r="CA251" s="253">
        <f t="shared" si="235"/>
        <v>0</v>
      </c>
      <c r="CB251" s="253">
        <f t="shared" si="236"/>
        <v>0</v>
      </c>
      <c r="CC251" s="253">
        <f t="shared" si="237"/>
        <v>0</v>
      </c>
      <c r="CD251" s="253">
        <f t="shared" si="238"/>
        <v>0</v>
      </c>
      <c r="CE251" s="253">
        <f t="shared" si="239"/>
        <v>0</v>
      </c>
      <c r="CF251" s="253">
        <f t="shared" si="240"/>
        <v>0</v>
      </c>
      <c r="CG251" s="253">
        <f t="shared" si="241"/>
        <v>0</v>
      </c>
      <c r="CH251" s="253">
        <f t="shared" si="242"/>
        <v>0</v>
      </c>
      <c r="CI251" s="253">
        <f t="shared" si="243"/>
        <v>0</v>
      </c>
      <c r="CJ251" s="253">
        <f t="shared" si="244"/>
        <v>0</v>
      </c>
      <c r="CK251" s="253">
        <f t="shared" si="245"/>
        <v>0</v>
      </c>
    </row>
    <row r="252" spans="2:89" ht="20.399999999999999" x14ac:dyDescent="0.3">
      <c r="B252" s="129">
        <v>166</v>
      </c>
      <c r="C252" s="193">
        <v>294011</v>
      </c>
      <c r="D252" s="161">
        <v>29410074</v>
      </c>
      <c r="E252" s="157" t="s">
        <v>266</v>
      </c>
      <c r="F252" s="108" t="s">
        <v>344</v>
      </c>
      <c r="G252" s="108" t="s">
        <v>345</v>
      </c>
      <c r="H252" s="109" t="s">
        <v>18</v>
      </c>
      <c r="I252" s="123"/>
      <c r="J252" s="109" t="s">
        <v>19</v>
      </c>
      <c r="K252" s="111">
        <f t="shared" si="367"/>
        <v>0</v>
      </c>
      <c r="L252" s="156" t="s">
        <v>20</v>
      </c>
      <c r="M252" s="104">
        <v>0</v>
      </c>
      <c r="N252" s="262">
        <f t="shared" si="227"/>
        <v>465</v>
      </c>
      <c r="O252" s="141">
        <v>465</v>
      </c>
      <c r="P252" s="110">
        <f t="shared" si="205"/>
        <v>0</v>
      </c>
      <c r="Q252" s="112" t="s">
        <v>139</v>
      </c>
      <c r="R252" s="113">
        <f t="shared" si="199"/>
        <v>0</v>
      </c>
      <c r="S252" s="114">
        <f t="shared" si="206"/>
        <v>0</v>
      </c>
      <c r="T252" s="113">
        <f t="shared" si="200"/>
        <v>0</v>
      </c>
      <c r="U252" s="115">
        <f t="shared" si="207"/>
        <v>0</v>
      </c>
      <c r="V252" s="113">
        <f t="shared" si="201"/>
        <v>0</v>
      </c>
      <c r="W252" s="115">
        <f t="shared" si="208"/>
        <v>0</v>
      </c>
      <c r="X252" s="113">
        <f t="shared" si="202"/>
        <v>0</v>
      </c>
      <c r="Y252" s="115">
        <f t="shared" si="209"/>
        <v>0</v>
      </c>
      <c r="Z252" s="116">
        <f t="shared" si="203"/>
        <v>0</v>
      </c>
      <c r="AA252" s="117" t="b">
        <f t="shared" si="204"/>
        <v>1</v>
      </c>
      <c r="AB252" s="109" t="s">
        <v>22</v>
      </c>
      <c r="AC252" s="124"/>
      <c r="AD252" s="123"/>
      <c r="AE252" s="108" t="s">
        <v>23</v>
      </c>
      <c r="AF252" s="125"/>
      <c r="AG252" s="126"/>
      <c r="AH252" s="22">
        <v>0</v>
      </c>
      <c r="AI252" s="164">
        <f t="shared" si="210"/>
        <v>0</v>
      </c>
      <c r="AJ252" s="22">
        <v>0</v>
      </c>
      <c r="AK252" s="164">
        <f t="shared" si="211"/>
        <v>0</v>
      </c>
      <c r="AL252" s="22">
        <v>0</v>
      </c>
      <c r="AM252" s="164">
        <f t="shared" si="212"/>
        <v>0</v>
      </c>
      <c r="AN252" s="22">
        <v>0</v>
      </c>
      <c r="AO252" s="164">
        <f t="shared" si="213"/>
        <v>0</v>
      </c>
      <c r="AP252" s="22">
        <v>0</v>
      </c>
      <c r="AQ252" s="164">
        <f t="shared" si="214"/>
        <v>0</v>
      </c>
      <c r="AR252" s="22">
        <v>0</v>
      </c>
      <c r="AS252" s="164">
        <f t="shared" si="215"/>
        <v>0</v>
      </c>
      <c r="AT252" s="22">
        <v>0</v>
      </c>
      <c r="AU252" s="164">
        <f t="shared" si="216"/>
        <v>0</v>
      </c>
      <c r="AV252" s="22">
        <v>0</v>
      </c>
      <c r="AW252" s="164">
        <f t="shared" si="217"/>
        <v>0</v>
      </c>
      <c r="AX252" s="22">
        <v>0</v>
      </c>
      <c r="AY252" s="164">
        <f t="shared" si="218"/>
        <v>0</v>
      </c>
      <c r="AZ252" s="22">
        <v>0</v>
      </c>
      <c r="BA252" s="164">
        <f t="shared" si="219"/>
        <v>0</v>
      </c>
      <c r="BB252" s="22">
        <v>0</v>
      </c>
      <c r="BC252" s="164">
        <f t="shared" si="220"/>
        <v>0</v>
      </c>
      <c r="BD252" s="22">
        <v>0</v>
      </c>
      <c r="BE252" s="164">
        <f t="shared" si="221"/>
        <v>0</v>
      </c>
      <c r="BF252" s="253">
        <f t="shared" si="222"/>
        <v>0</v>
      </c>
      <c r="BG252" s="253">
        <f t="shared" si="223"/>
        <v>0</v>
      </c>
      <c r="BH252" s="10" t="b">
        <f t="shared" si="224"/>
        <v>1</v>
      </c>
      <c r="BI252" s="253">
        <f t="shared" si="225"/>
        <v>0</v>
      </c>
      <c r="BJ252" s="250">
        <f t="shared" si="228"/>
        <v>29410074</v>
      </c>
      <c r="BK252" s="251">
        <v>348</v>
      </c>
      <c r="BL252" s="251">
        <v>5</v>
      </c>
      <c r="BM252" s="252">
        <f t="shared" si="229"/>
        <v>0</v>
      </c>
      <c r="BN252" s="252">
        <f t="shared" si="230"/>
        <v>0</v>
      </c>
      <c r="BO252" s="252">
        <f t="shared" si="231"/>
        <v>0</v>
      </c>
      <c r="BP252" s="252">
        <f t="shared" si="232"/>
        <v>0</v>
      </c>
      <c r="BQ252" s="254">
        <f t="shared" si="233"/>
        <v>465</v>
      </c>
      <c r="BR252">
        <f t="shared" si="226"/>
        <v>0</v>
      </c>
      <c r="BS252">
        <v>0</v>
      </c>
      <c r="BT252">
        <v>1</v>
      </c>
      <c r="BU252" t="s">
        <v>139</v>
      </c>
      <c r="BV252" t="str">
        <f t="shared" si="316"/>
        <v>1</v>
      </c>
      <c r="BW252" t="str">
        <f t="shared" si="316"/>
        <v>0</v>
      </c>
      <c r="BX252" t="str">
        <f t="shared" si="316"/>
        <v>0</v>
      </c>
      <c r="BY252" t="s">
        <v>23</v>
      </c>
      <c r="BZ252" s="253">
        <f t="shared" si="234"/>
        <v>0</v>
      </c>
      <c r="CA252" s="253">
        <f t="shared" si="235"/>
        <v>0</v>
      </c>
      <c r="CB252" s="253">
        <f t="shared" si="236"/>
        <v>0</v>
      </c>
      <c r="CC252" s="253">
        <f t="shared" si="237"/>
        <v>0</v>
      </c>
      <c r="CD252" s="253">
        <f t="shared" si="238"/>
        <v>0</v>
      </c>
      <c r="CE252" s="253">
        <f t="shared" si="239"/>
        <v>0</v>
      </c>
      <c r="CF252" s="253">
        <f t="shared" si="240"/>
        <v>0</v>
      </c>
      <c r="CG252" s="253">
        <f t="shared" si="241"/>
        <v>0</v>
      </c>
      <c r="CH252" s="253">
        <f t="shared" si="242"/>
        <v>0</v>
      </c>
      <c r="CI252" s="253">
        <f t="shared" si="243"/>
        <v>0</v>
      </c>
      <c r="CJ252" s="253">
        <f t="shared" si="244"/>
        <v>0</v>
      </c>
      <c r="CK252" s="253">
        <f t="shared" si="245"/>
        <v>0</v>
      </c>
    </row>
    <row r="253" spans="2:89" ht="20.399999999999999" x14ac:dyDescent="0.3">
      <c r="B253" s="129">
        <v>167</v>
      </c>
      <c r="C253" s="193">
        <v>294011</v>
      </c>
      <c r="D253" s="161">
        <v>29419013</v>
      </c>
      <c r="E253" s="157" t="s">
        <v>267</v>
      </c>
      <c r="F253" s="108" t="s">
        <v>344</v>
      </c>
      <c r="G253" s="108" t="s">
        <v>345</v>
      </c>
      <c r="H253" s="109" t="s">
        <v>18</v>
      </c>
      <c r="I253" s="123"/>
      <c r="J253" s="109" t="s">
        <v>19</v>
      </c>
      <c r="K253" s="111">
        <f t="shared" si="367"/>
        <v>0</v>
      </c>
      <c r="L253" s="156" t="s">
        <v>20</v>
      </c>
      <c r="M253" s="201">
        <v>0</v>
      </c>
      <c r="N253" s="262">
        <f t="shared" si="227"/>
        <v>642.82000000000005</v>
      </c>
      <c r="O253" s="141">
        <v>642.82000000000005</v>
      </c>
      <c r="P253" s="110">
        <f t="shared" si="205"/>
        <v>0</v>
      </c>
      <c r="Q253" s="112" t="s">
        <v>139</v>
      </c>
      <c r="R253" s="113">
        <f t="shared" si="199"/>
        <v>0</v>
      </c>
      <c r="S253" s="114">
        <f t="shared" si="206"/>
        <v>0</v>
      </c>
      <c r="T253" s="113">
        <f t="shared" si="200"/>
        <v>0</v>
      </c>
      <c r="U253" s="115">
        <f t="shared" si="207"/>
        <v>0</v>
      </c>
      <c r="V253" s="113">
        <f t="shared" si="201"/>
        <v>0</v>
      </c>
      <c r="W253" s="115">
        <f t="shared" si="208"/>
        <v>0</v>
      </c>
      <c r="X253" s="113">
        <f t="shared" si="202"/>
        <v>0</v>
      </c>
      <c r="Y253" s="115">
        <f t="shared" si="209"/>
        <v>0</v>
      </c>
      <c r="Z253" s="116">
        <f t="shared" si="203"/>
        <v>0</v>
      </c>
      <c r="AA253" s="117" t="b">
        <f t="shared" si="204"/>
        <v>1</v>
      </c>
      <c r="AB253" s="109" t="s">
        <v>22</v>
      </c>
      <c r="AC253" s="124"/>
      <c r="AD253" s="123"/>
      <c r="AE253" s="108" t="s">
        <v>23</v>
      </c>
      <c r="AF253" s="125"/>
      <c r="AG253" s="126"/>
      <c r="AH253" s="22">
        <v>0</v>
      </c>
      <c r="AI253" s="164">
        <f t="shared" si="210"/>
        <v>0</v>
      </c>
      <c r="AJ253" s="22">
        <v>0</v>
      </c>
      <c r="AK253" s="164">
        <f t="shared" si="211"/>
        <v>0</v>
      </c>
      <c r="AL253" s="22">
        <v>0</v>
      </c>
      <c r="AM253" s="164">
        <f t="shared" si="212"/>
        <v>0</v>
      </c>
      <c r="AN253" s="22">
        <v>0</v>
      </c>
      <c r="AO253" s="164">
        <f t="shared" si="213"/>
        <v>0</v>
      </c>
      <c r="AP253" s="22">
        <v>0</v>
      </c>
      <c r="AQ253" s="164">
        <f t="shared" si="214"/>
        <v>0</v>
      </c>
      <c r="AR253" s="22">
        <v>0</v>
      </c>
      <c r="AS253" s="164">
        <f t="shared" si="215"/>
        <v>0</v>
      </c>
      <c r="AT253" s="22">
        <v>0</v>
      </c>
      <c r="AU253" s="164">
        <f t="shared" si="216"/>
        <v>0</v>
      </c>
      <c r="AV253" s="22">
        <v>0</v>
      </c>
      <c r="AW253" s="164">
        <f t="shared" si="217"/>
        <v>0</v>
      </c>
      <c r="AX253" s="22">
        <v>0</v>
      </c>
      <c r="AY253" s="164">
        <f t="shared" si="218"/>
        <v>0</v>
      </c>
      <c r="AZ253" s="22">
        <v>0</v>
      </c>
      <c r="BA253" s="164">
        <f t="shared" si="219"/>
        <v>0</v>
      </c>
      <c r="BB253" s="22">
        <v>0</v>
      </c>
      <c r="BC253" s="164">
        <f t="shared" si="220"/>
        <v>0</v>
      </c>
      <c r="BD253" s="22">
        <v>0</v>
      </c>
      <c r="BE253" s="164">
        <f t="shared" si="221"/>
        <v>0</v>
      </c>
      <c r="BF253" s="253">
        <f t="shared" si="222"/>
        <v>0</v>
      </c>
      <c r="BG253" s="253">
        <f t="shared" si="223"/>
        <v>0</v>
      </c>
      <c r="BH253" s="10" t="b">
        <f t="shared" si="224"/>
        <v>1</v>
      </c>
      <c r="BI253" s="253">
        <f t="shared" si="225"/>
        <v>0</v>
      </c>
      <c r="BJ253" s="250">
        <f t="shared" si="228"/>
        <v>29419013</v>
      </c>
      <c r="BK253" s="251">
        <v>348</v>
      </c>
      <c r="BL253" s="251">
        <v>5</v>
      </c>
      <c r="BM253" s="252">
        <f t="shared" si="229"/>
        <v>0</v>
      </c>
      <c r="BN253" s="252">
        <f t="shared" si="230"/>
        <v>0</v>
      </c>
      <c r="BO253" s="252">
        <f t="shared" si="231"/>
        <v>0</v>
      </c>
      <c r="BP253" s="252">
        <f t="shared" si="232"/>
        <v>0</v>
      </c>
      <c r="BQ253" s="254">
        <f t="shared" si="233"/>
        <v>642.82000000000005</v>
      </c>
      <c r="BR253">
        <f t="shared" si="226"/>
        <v>0</v>
      </c>
      <c r="BS253">
        <v>0</v>
      </c>
      <c r="BT253">
        <v>1</v>
      </c>
      <c r="BU253" t="s">
        <v>139</v>
      </c>
      <c r="BV253" t="str">
        <f t="shared" si="316"/>
        <v>1</v>
      </c>
      <c r="BW253" t="str">
        <f t="shared" si="316"/>
        <v>0</v>
      </c>
      <c r="BX253" t="str">
        <f t="shared" si="316"/>
        <v>0</v>
      </c>
      <c r="BY253" t="s">
        <v>23</v>
      </c>
      <c r="BZ253" s="253">
        <f t="shared" si="234"/>
        <v>0</v>
      </c>
      <c r="CA253" s="253">
        <f t="shared" si="235"/>
        <v>0</v>
      </c>
      <c r="CB253" s="253">
        <f t="shared" si="236"/>
        <v>0</v>
      </c>
      <c r="CC253" s="253">
        <f t="shared" si="237"/>
        <v>0</v>
      </c>
      <c r="CD253" s="253">
        <f t="shared" si="238"/>
        <v>0</v>
      </c>
      <c r="CE253" s="253">
        <f t="shared" si="239"/>
        <v>0</v>
      </c>
      <c r="CF253" s="253">
        <f t="shared" si="240"/>
        <v>0</v>
      </c>
      <c r="CG253" s="253">
        <f t="shared" si="241"/>
        <v>0</v>
      </c>
      <c r="CH253" s="253">
        <f t="shared" si="242"/>
        <v>0</v>
      </c>
      <c r="CI253" s="253">
        <f t="shared" si="243"/>
        <v>0</v>
      </c>
      <c r="CJ253" s="253">
        <f t="shared" si="244"/>
        <v>0</v>
      </c>
      <c r="CK253" s="253">
        <f t="shared" si="245"/>
        <v>0</v>
      </c>
    </row>
    <row r="254" spans="2:89" ht="20.399999999999999" x14ac:dyDescent="0.3">
      <c r="B254" s="129">
        <v>168</v>
      </c>
      <c r="C254" s="193">
        <v>294011</v>
      </c>
      <c r="D254" s="161">
        <v>21411046</v>
      </c>
      <c r="E254" s="157" t="s">
        <v>268</v>
      </c>
      <c r="F254" s="108" t="s">
        <v>344</v>
      </c>
      <c r="G254" s="108" t="s">
        <v>345</v>
      </c>
      <c r="H254" s="109" t="s">
        <v>18</v>
      </c>
      <c r="I254" s="123"/>
      <c r="J254" s="109" t="s">
        <v>19</v>
      </c>
      <c r="K254" s="111">
        <f t="shared" si="367"/>
        <v>0</v>
      </c>
      <c r="L254" s="156" t="s">
        <v>20</v>
      </c>
      <c r="M254" s="104">
        <v>0</v>
      </c>
      <c r="N254" s="262">
        <f t="shared" si="227"/>
        <v>197.2</v>
      </c>
      <c r="O254" s="141">
        <v>197.2</v>
      </c>
      <c r="P254" s="110">
        <f t="shared" si="205"/>
        <v>0</v>
      </c>
      <c r="Q254" s="112" t="s">
        <v>139</v>
      </c>
      <c r="R254" s="113">
        <f t="shared" si="199"/>
        <v>0</v>
      </c>
      <c r="S254" s="114">
        <f t="shared" si="206"/>
        <v>0</v>
      </c>
      <c r="T254" s="113">
        <f t="shared" si="200"/>
        <v>0</v>
      </c>
      <c r="U254" s="115">
        <f t="shared" si="207"/>
        <v>0</v>
      </c>
      <c r="V254" s="113">
        <f t="shared" si="201"/>
        <v>0</v>
      </c>
      <c r="W254" s="115">
        <f t="shared" si="208"/>
        <v>0</v>
      </c>
      <c r="X254" s="113">
        <f t="shared" si="202"/>
        <v>0</v>
      </c>
      <c r="Y254" s="115">
        <f t="shared" si="209"/>
        <v>0</v>
      </c>
      <c r="Z254" s="116">
        <f t="shared" si="203"/>
        <v>0</v>
      </c>
      <c r="AA254" s="117" t="b">
        <f t="shared" si="204"/>
        <v>1</v>
      </c>
      <c r="AB254" s="109" t="s">
        <v>22</v>
      </c>
      <c r="AC254" s="124"/>
      <c r="AD254" s="123"/>
      <c r="AE254" s="108" t="s">
        <v>23</v>
      </c>
      <c r="AF254" s="125"/>
      <c r="AG254" s="126"/>
      <c r="AH254" s="22">
        <v>0</v>
      </c>
      <c r="AI254" s="164">
        <f t="shared" si="210"/>
        <v>0</v>
      </c>
      <c r="AJ254" s="22">
        <v>0</v>
      </c>
      <c r="AK254" s="164">
        <f t="shared" si="211"/>
        <v>0</v>
      </c>
      <c r="AL254" s="22">
        <v>0</v>
      </c>
      <c r="AM254" s="164">
        <f t="shared" si="212"/>
        <v>0</v>
      </c>
      <c r="AN254" s="22">
        <v>0</v>
      </c>
      <c r="AO254" s="164">
        <f t="shared" si="213"/>
        <v>0</v>
      </c>
      <c r="AP254" s="22">
        <v>0</v>
      </c>
      <c r="AQ254" s="164">
        <f t="shared" si="214"/>
        <v>0</v>
      </c>
      <c r="AR254" s="22">
        <v>0</v>
      </c>
      <c r="AS254" s="164">
        <f t="shared" si="215"/>
        <v>0</v>
      </c>
      <c r="AT254" s="22">
        <v>0</v>
      </c>
      <c r="AU254" s="164">
        <f t="shared" si="216"/>
        <v>0</v>
      </c>
      <c r="AV254" s="22">
        <v>0</v>
      </c>
      <c r="AW254" s="164">
        <f t="shared" si="217"/>
        <v>0</v>
      </c>
      <c r="AX254" s="22">
        <v>0</v>
      </c>
      <c r="AY254" s="164">
        <f t="shared" si="218"/>
        <v>0</v>
      </c>
      <c r="AZ254" s="22">
        <v>0</v>
      </c>
      <c r="BA254" s="164">
        <f t="shared" si="219"/>
        <v>0</v>
      </c>
      <c r="BB254" s="22">
        <v>0</v>
      </c>
      <c r="BC254" s="164">
        <f t="shared" si="220"/>
        <v>0</v>
      </c>
      <c r="BD254" s="22">
        <v>0</v>
      </c>
      <c r="BE254" s="164">
        <f t="shared" si="221"/>
        <v>0</v>
      </c>
      <c r="BF254" s="253">
        <f t="shared" si="222"/>
        <v>0</v>
      </c>
      <c r="BG254" s="253">
        <f t="shared" si="223"/>
        <v>0</v>
      </c>
      <c r="BH254" s="10" t="b">
        <f t="shared" si="224"/>
        <v>1</v>
      </c>
      <c r="BI254" s="253">
        <f t="shared" si="225"/>
        <v>0</v>
      </c>
      <c r="BJ254" s="250">
        <f t="shared" si="228"/>
        <v>21411046</v>
      </c>
      <c r="BK254" s="251">
        <v>348</v>
      </c>
      <c r="BL254" s="251">
        <v>5</v>
      </c>
      <c r="BM254" s="252">
        <f t="shared" si="229"/>
        <v>0</v>
      </c>
      <c r="BN254" s="252">
        <f t="shared" si="230"/>
        <v>0</v>
      </c>
      <c r="BO254" s="252">
        <f t="shared" si="231"/>
        <v>0</v>
      </c>
      <c r="BP254" s="252">
        <f t="shared" si="232"/>
        <v>0</v>
      </c>
      <c r="BQ254" s="254">
        <f t="shared" si="233"/>
        <v>197.2</v>
      </c>
      <c r="BR254">
        <f t="shared" si="226"/>
        <v>0</v>
      </c>
      <c r="BS254">
        <v>0</v>
      </c>
      <c r="BT254">
        <v>1</v>
      </c>
      <c r="BU254" t="s">
        <v>139</v>
      </c>
      <c r="BV254" t="str">
        <f t="shared" si="316"/>
        <v>1</v>
      </c>
      <c r="BW254" t="str">
        <f t="shared" si="316"/>
        <v>0</v>
      </c>
      <c r="BX254" t="str">
        <f t="shared" si="316"/>
        <v>0</v>
      </c>
      <c r="BY254" t="s">
        <v>23</v>
      </c>
      <c r="BZ254" s="253">
        <f t="shared" si="234"/>
        <v>0</v>
      </c>
      <c r="CA254" s="253">
        <f t="shared" si="235"/>
        <v>0</v>
      </c>
      <c r="CB254" s="253">
        <f t="shared" si="236"/>
        <v>0</v>
      </c>
      <c r="CC254" s="253">
        <f t="shared" si="237"/>
        <v>0</v>
      </c>
      <c r="CD254" s="253">
        <f t="shared" si="238"/>
        <v>0</v>
      </c>
      <c r="CE254" s="253">
        <f t="shared" si="239"/>
        <v>0</v>
      </c>
      <c r="CF254" s="253">
        <f t="shared" si="240"/>
        <v>0</v>
      </c>
      <c r="CG254" s="253">
        <f t="shared" si="241"/>
        <v>0</v>
      </c>
      <c r="CH254" s="253">
        <f t="shared" si="242"/>
        <v>0</v>
      </c>
      <c r="CI254" s="253">
        <f t="shared" si="243"/>
        <v>0</v>
      </c>
      <c r="CJ254" s="253">
        <f t="shared" si="244"/>
        <v>0</v>
      </c>
      <c r="CK254" s="253">
        <f t="shared" si="245"/>
        <v>0</v>
      </c>
    </row>
    <row r="255" spans="2:89" ht="20.399999999999999" x14ac:dyDescent="0.3">
      <c r="B255" s="129">
        <v>168</v>
      </c>
      <c r="C255" s="193">
        <v>294011</v>
      </c>
      <c r="D255" s="161">
        <v>21411046</v>
      </c>
      <c r="E255" s="157" t="s">
        <v>438</v>
      </c>
      <c r="F255" s="108" t="s">
        <v>344</v>
      </c>
      <c r="G255" s="108" t="s">
        <v>345</v>
      </c>
      <c r="H255" s="109" t="s">
        <v>18</v>
      </c>
      <c r="I255" s="123"/>
      <c r="J255" s="109" t="s">
        <v>19</v>
      </c>
      <c r="K255" s="111">
        <f t="shared" si="367"/>
        <v>0</v>
      </c>
      <c r="L255" s="156" t="s">
        <v>20</v>
      </c>
      <c r="M255" s="262">
        <f t="shared" ref="M255" si="388">ROUND(N255,2)</f>
        <v>450</v>
      </c>
      <c r="N255" s="141">
        <v>450</v>
      </c>
      <c r="O255" s="260">
        <v>0</v>
      </c>
      <c r="P255" s="110">
        <f t="shared" ref="P255" si="389">(N255*(O255/100+1))*K255</f>
        <v>0</v>
      </c>
      <c r="Q255" s="112" t="s">
        <v>139</v>
      </c>
      <c r="R255" s="113">
        <f t="shared" si="199"/>
        <v>0</v>
      </c>
      <c r="S255" s="114">
        <f t="shared" ref="S255" si="390">R255*(N255*(O255/100+1))</f>
        <v>0</v>
      </c>
      <c r="T255" s="113">
        <f t="shared" si="200"/>
        <v>0</v>
      </c>
      <c r="U255" s="114">
        <f t="shared" ref="U255" si="391">T255*(N255*(O255/100+1))</f>
        <v>0</v>
      </c>
      <c r="V255" s="113">
        <f t="shared" si="201"/>
        <v>0</v>
      </c>
      <c r="W255" s="114">
        <f t="shared" ref="W255" si="392">V255*(N255*(O255/100+1))</f>
        <v>0</v>
      </c>
      <c r="X255" s="113">
        <f t="shared" si="202"/>
        <v>0</v>
      </c>
      <c r="Y255" s="114">
        <f t="shared" ref="Y255" si="393">X255*(N255*(O255/100+1))</f>
        <v>0</v>
      </c>
      <c r="Z255" s="116">
        <f t="shared" si="203"/>
        <v>0</v>
      </c>
      <c r="AA255" s="117" t="b">
        <f t="shared" si="204"/>
        <v>1</v>
      </c>
      <c r="AB255" s="109" t="s">
        <v>22</v>
      </c>
      <c r="AC255" s="124"/>
      <c r="AD255" s="123"/>
      <c r="AE255" s="108" t="s">
        <v>23</v>
      </c>
      <c r="AF255" s="125"/>
      <c r="AG255" s="126"/>
      <c r="AH255" s="22">
        <v>0</v>
      </c>
      <c r="AI255" s="164">
        <f t="shared" ref="AI255" si="394">AH255*(N255*(O255/100+1))</f>
        <v>0</v>
      </c>
      <c r="AJ255" s="22">
        <v>0</v>
      </c>
      <c r="AK255" s="164">
        <f t="shared" ref="AK255" si="395">AJ255*(N255*(O255/100+1))</f>
        <v>0</v>
      </c>
      <c r="AL255" s="22">
        <v>0</v>
      </c>
      <c r="AM255" s="164">
        <f t="shared" ref="AM255" si="396">AL255*(N255*(O255/100+1))</f>
        <v>0</v>
      </c>
      <c r="AN255" s="22"/>
      <c r="AO255" s="164">
        <f t="shared" ref="AO255" si="397">AN255*(N255*(O255/100+1))</f>
        <v>0</v>
      </c>
      <c r="AP255" s="22">
        <v>0</v>
      </c>
      <c r="AQ255" s="164">
        <f t="shared" ref="AQ255" si="398">AP255*(N255*(O255/100+1))</f>
        <v>0</v>
      </c>
      <c r="AR255" s="22"/>
      <c r="AS255" s="164">
        <f t="shared" ref="AS255" si="399">AR255*(N255*(O255/100+1))</f>
        <v>0</v>
      </c>
      <c r="AT255" s="22"/>
      <c r="AU255" s="164">
        <f t="shared" ref="AU255" si="400">AT255*(N255*(O255/100+1))</f>
        <v>0</v>
      </c>
      <c r="AV255" s="22"/>
      <c r="AW255" s="164">
        <f t="shared" ref="AW255" si="401">AV255*(N255*(O255/100+1))</f>
        <v>0</v>
      </c>
      <c r="AX255" s="22"/>
      <c r="AY255" s="164">
        <f t="shared" ref="AY255" si="402">AX255*(N255*(O255/100+1))</f>
        <v>0</v>
      </c>
      <c r="AZ255" s="22"/>
      <c r="BA255" s="164">
        <f t="shared" ref="BA255" si="403">AZ255*(N255*(O255/100+1))</f>
        <v>0</v>
      </c>
      <c r="BB255" s="22"/>
      <c r="BC255" s="164">
        <f t="shared" ref="BC255" si="404">BB255*(N255*(O255/100+1))</f>
        <v>0</v>
      </c>
      <c r="BD255" s="22"/>
      <c r="BE255" s="164">
        <f t="shared" ref="BE255" si="405">BD255*(N255*(O255/100+1))</f>
        <v>0</v>
      </c>
      <c r="BF255" s="256">
        <f t="shared" ref="BF255" si="406">SUM(R255,T255,V255,X255)*(N255*(O255/100+1))</f>
        <v>0</v>
      </c>
      <c r="BG255" s="256">
        <f t="shared" ref="BG255" si="407">SUM(AI255,AK255,AM255,AO255,AQ255,AS255,AU255,AW255,AY255,BA255,BC255,BE255)</f>
        <v>0</v>
      </c>
      <c r="BH255" s="255" t="b">
        <f t="shared" si="224"/>
        <v>1</v>
      </c>
      <c r="BI255" s="255">
        <f t="shared" si="225"/>
        <v>0</v>
      </c>
      <c r="BJ255" s="250">
        <f t="shared" si="228"/>
        <v>21411046</v>
      </c>
      <c r="BK255" s="251">
        <v>348</v>
      </c>
      <c r="BL255" s="251">
        <v>5</v>
      </c>
      <c r="BM255" s="252">
        <f t="shared" si="229"/>
        <v>0</v>
      </c>
      <c r="BN255" s="252">
        <f t="shared" si="230"/>
        <v>0</v>
      </c>
      <c r="BO255" s="252">
        <f t="shared" si="231"/>
        <v>0</v>
      </c>
      <c r="BP255" s="252">
        <f t="shared" si="232"/>
        <v>0</v>
      </c>
      <c r="BQ255" s="254">
        <f t="shared" si="233"/>
        <v>450</v>
      </c>
      <c r="BR255">
        <f t="shared" si="233"/>
        <v>0</v>
      </c>
      <c r="BS255">
        <v>0</v>
      </c>
      <c r="BT255">
        <v>1</v>
      </c>
      <c r="BU255" t="s">
        <v>139</v>
      </c>
      <c r="BV255" t="str">
        <f t="shared" si="316"/>
        <v>1</v>
      </c>
      <c r="BW255" t="str">
        <f t="shared" si="316"/>
        <v>0</v>
      </c>
      <c r="BX255" t="str">
        <f t="shared" si="316"/>
        <v>0</v>
      </c>
      <c r="BY255" t="s">
        <v>23</v>
      </c>
      <c r="BZ255" s="253">
        <f t="shared" si="234"/>
        <v>0</v>
      </c>
      <c r="CA255" s="253">
        <f t="shared" si="235"/>
        <v>0</v>
      </c>
      <c r="CB255" s="253">
        <f t="shared" si="236"/>
        <v>0</v>
      </c>
      <c r="CC255" s="253">
        <f t="shared" si="237"/>
        <v>0</v>
      </c>
      <c r="CD255" s="253">
        <f t="shared" si="238"/>
        <v>0</v>
      </c>
      <c r="CE255" s="253">
        <f t="shared" si="239"/>
        <v>0</v>
      </c>
      <c r="CF255" s="253">
        <f t="shared" si="240"/>
        <v>0</v>
      </c>
      <c r="CG255" s="253">
        <f t="shared" si="241"/>
        <v>0</v>
      </c>
      <c r="CH255" s="253">
        <f t="shared" si="242"/>
        <v>0</v>
      </c>
      <c r="CI255" s="253">
        <f t="shared" si="243"/>
        <v>0</v>
      </c>
      <c r="CJ255" s="253">
        <f t="shared" si="244"/>
        <v>0</v>
      </c>
      <c r="CK255" s="253">
        <f t="shared" si="245"/>
        <v>0</v>
      </c>
    </row>
    <row r="256" spans="2:89" ht="20.399999999999999" x14ac:dyDescent="0.3">
      <c r="B256" s="129">
        <v>169</v>
      </c>
      <c r="C256" s="193">
        <v>294011</v>
      </c>
      <c r="D256" s="161">
        <v>21410208</v>
      </c>
      <c r="E256" s="157" t="s">
        <v>269</v>
      </c>
      <c r="F256" s="108" t="s">
        <v>344</v>
      </c>
      <c r="G256" s="108" t="s">
        <v>345</v>
      </c>
      <c r="H256" s="109" t="s">
        <v>18</v>
      </c>
      <c r="I256" s="123"/>
      <c r="J256" s="109" t="s">
        <v>19</v>
      </c>
      <c r="K256" s="111">
        <f t="shared" si="367"/>
        <v>0</v>
      </c>
      <c r="L256" s="156" t="s">
        <v>20</v>
      </c>
      <c r="M256" s="201">
        <v>0</v>
      </c>
      <c r="N256" s="262">
        <f t="shared" si="227"/>
        <v>116</v>
      </c>
      <c r="O256" s="141">
        <v>116</v>
      </c>
      <c r="P256" s="110">
        <f t="shared" si="205"/>
        <v>0</v>
      </c>
      <c r="Q256" s="112" t="s">
        <v>139</v>
      </c>
      <c r="R256" s="113">
        <f t="shared" si="199"/>
        <v>0</v>
      </c>
      <c r="S256" s="114">
        <f t="shared" si="206"/>
        <v>0</v>
      </c>
      <c r="T256" s="113">
        <f t="shared" si="200"/>
        <v>0</v>
      </c>
      <c r="U256" s="115">
        <f t="shared" si="207"/>
        <v>0</v>
      </c>
      <c r="V256" s="113">
        <f t="shared" si="201"/>
        <v>0</v>
      </c>
      <c r="W256" s="115">
        <f t="shared" si="208"/>
        <v>0</v>
      </c>
      <c r="X256" s="113">
        <f t="shared" si="202"/>
        <v>0</v>
      </c>
      <c r="Y256" s="115">
        <f t="shared" si="209"/>
        <v>0</v>
      </c>
      <c r="Z256" s="116">
        <f t="shared" si="203"/>
        <v>0</v>
      </c>
      <c r="AA256" s="117" t="b">
        <f t="shared" si="204"/>
        <v>1</v>
      </c>
      <c r="AB256" s="109" t="s">
        <v>22</v>
      </c>
      <c r="AC256" s="124"/>
      <c r="AD256" s="123"/>
      <c r="AE256" s="108" t="s">
        <v>23</v>
      </c>
      <c r="AF256" s="125"/>
      <c r="AG256" s="126"/>
      <c r="AH256" s="22">
        <v>0</v>
      </c>
      <c r="AI256" s="164">
        <f t="shared" si="210"/>
        <v>0</v>
      </c>
      <c r="AJ256" s="22">
        <v>0</v>
      </c>
      <c r="AK256" s="164">
        <f t="shared" si="211"/>
        <v>0</v>
      </c>
      <c r="AL256" s="22">
        <v>0</v>
      </c>
      <c r="AM256" s="164">
        <f t="shared" si="212"/>
        <v>0</v>
      </c>
      <c r="AN256" s="22">
        <v>0</v>
      </c>
      <c r="AO256" s="164">
        <f t="shared" si="213"/>
        <v>0</v>
      </c>
      <c r="AP256" s="22">
        <v>0</v>
      </c>
      <c r="AQ256" s="164">
        <f t="shared" si="214"/>
        <v>0</v>
      </c>
      <c r="AR256" s="22">
        <v>0</v>
      </c>
      <c r="AS256" s="164">
        <f t="shared" si="215"/>
        <v>0</v>
      </c>
      <c r="AT256" s="22">
        <v>0</v>
      </c>
      <c r="AU256" s="164">
        <f t="shared" si="216"/>
        <v>0</v>
      </c>
      <c r="AV256" s="22">
        <v>0</v>
      </c>
      <c r="AW256" s="164">
        <f t="shared" si="217"/>
        <v>0</v>
      </c>
      <c r="AX256" s="22">
        <v>0</v>
      </c>
      <c r="AY256" s="164">
        <f t="shared" si="218"/>
        <v>0</v>
      </c>
      <c r="AZ256" s="22">
        <v>0</v>
      </c>
      <c r="BA256" s="164">
        <f t="shared" si="219"/>
        <v>0</v>
      </c>
      <c r="BB256" s="22">
        <v>0</v>
      </c>
      <c r="BC256" s="164">
        <f t="shared" si="220"/>
        <v>0</v>
      </c>
      <c r="BD256" s="22">
        <v>0</v>
      </c>
      <c r="BE256" s="164">
        <f t="shared" si="221"/>
        <v>0</v>
      </c>
      <c r="BF256" s="253">
        <f t="shared" si="222"/>
        <v>0</v>
      </c>
      <c r="BG256" s="253">
        <f t="shared" si="223"/>
        <v>0</v>
      </c>
      <c r="BH256" s="10" t="b">
        <f t="shared" si="224"/>
        <v>1</v>
      </c>
      <c r="BI256" s="253">
        <f t="shared" si="225"/>
        <v>0</v>
      </c>
      <c r="BJ256" s="250">
        <f t="shared" si="228"/>
        <v>21410208</v>
      </c>
      <c r="BK256" s="251">
        <v>348</v>
      </c>
      <c r="BL256" s="251">
        <v>5</v>
      </c>
      <c r="BM256" s="252">
        <f t="shared" si="229"/>
        <v>0</v>
      </c>
      <c r="BN256" s="252">
        <f t="shared" si="230"/>
        <v>0</v>
      </c>
      <c r="BO256" s="252">
        <f t="shared" si="231"/>
        <v>0</v>
      </c>
      <c r="BP256" s="252">
        <f t="shared" si="232"/>
        <v>0</v>
      </c>
      <c r="BQ256" s="254">
        <f t="shared" si="233"/>
        <v>116</v>
      </c>
      <c r="BR256">
        <f t="shared" si="226"/>
        <v>0</v>
      </c>
      <c r="BS256">
        <v>0</v>
      </c>
      <c r="BT256">
        <v>1</v>
      </c>
      <c r="BU256" t="s">
        <v>139</v>
      </c>
      <c r="BV256" t="str">
        <f t="shared" si="316"/>
        <v>1</v>
      </c>
      <c r="BW256" t="str">
        <f t="shared" si="316"/>
        <v>0</v>
      </c>
      <c r="BX256" t="str">
        <f t="shared" si="316"/>
        <v>0</v>
      </c>
      <c r="BY256" t="s">
        <v>23</v>
      </c>
      <c r="BZ256" s="253">
        <f t="shared" si="234"/>
        <v>0</v>
      </c>
      <c r="CA256" s="253">
        <f t="shared" si="235"/>
        <v>0</v>
      </c>
      <c r="CB256" s="253">
        <f t="shared" si="236"/>
        <v>0</v>
      </c>
      <c r="CC256" s="253">
        <f t="shared" si="237"/>
        <v>0</v>
      </c>
      <c r="CD256" s="253">
        <f t="shared" si="238"/>
        <v>0</v>
      </c>
      <c r="CE256" s="253">
        <f t="shared" si="239"/>
        <v>0</v>
      </c>
      <c r="CF256" s="253">
        <f t="shared" si="240"/>
        <v>0</v>
      </c>
      <c r="CG256" s="253">
        <f t="shared" si="241"/>
        <v>0</v>
      </c>
      <c r="CH256" s="253">
        <f t="shared" si="242"/>
        <v>0</v>
      </c>
      <c r="CI256" s="253">
        <f t="shared" si="243"/>
        <v>0</v>
      </c>
      <c r="CJ256" s="253">
        <f t="shared" si="244"/>
        <v>0</v>
      </c>
      <c r="CK256" s="253">
        <f t="shared" si="245"/>
        <v>0</v>
      </c>
    </row>
    <row r="257" spans="2:89" ht="20.399999999999999" x14ac:dyDescent="0.3">
      <c r="B257" s="129">
        <v>169</v>
      </c>
      <c r="C257" s="193">
        <v>294011</v>
      </c>
      <c r="D257" s="161">
        <v>21410208</v>
      </c>
      <c r="E257" s="157" t="s">
        <v>269</v>
      </c>
      <c r="F257" s="108" t="s">
        <v>344</v>
      </c>
      <c r="G257" s="108" t="s">
        <v>345</v>
      </c>
      <c r="H257" s="109" t="s">
        <v>18</v>
      </c>
      <c r="I257" s="123"/>
      <c r="J257" s="109" t="s">
        <v>19</v>
      </c>
      <c r="K257" s="111">
        <f t="shared" si="367"/>
        <v>0</v>
      </c>
      <c r="L257" s="156" t="s">
        <v>20</v>
      </c>
      <c r="M257" s="262">
        <f t="shared" ref="M257" si="408">ROUND(N257,2)</f>
        <v>156.6</v>
      </c>
      <c r="N257" s="141">
        <v>156.6</v>
      </c>
      <c r="O257" s="261">
        <v>0</v>
      </c>
      <c r="P257" s="110">
        <f t="shared" ref="P257" si="409">(N257*(O257/100+1))*K257</f>
        <v>0</v>
      </c>
      <c r="Q257" s="112" t="s">
        <v>139</v>
      </c>
      <c r="R257" s="113">
        <f t="shared" si="199"/>
        <v>0</v>
      </c>
      <c r="S257" s="114">
        <f t="shared" ref="S257" si="410">R257*(N257*(O257/100+1))</f>
        <v>0</v>
      </c>
      <c r="T257" s="113">
        <f t="shared" si="200"/>
        <v>0</v>
      </c>
      <c r="U257" s="114">
        <f t="shared" ref="U257" si="411">T257*(N257*(O257/100+1))</f>
        <v>0</v>
      </c>
      <c r="V257" s="113">
        <f t="shared" si="201"/>
        <v>0</v>
      </c>
      <c r="W257" s="114">
        <f t="shared" ref="W257" si="412">V257*(N257*(O257/100+1))</f>
        <v>0</v>
      </c>
      <c r="X257" s="113">
        <f t="shared" si="202"/>
        <v>0</v>
      </c>
      <c r="Y257" s="114">
        <f t="shared" ref="Y257" si="413">X257*(N257*(O257/100+1))</f>
        <v>0</v>
      </c>
      <c r="Z257" s="116">
        <f t="shared" si="203"/>
        <v>0</v>
      </c>
      <c r="AA257" s="117" t="b">
        <f t="shared" si="204"/>
        <v>1</v>
      </c>
      <c r="AB257" s="109" t="s">
        <v>22</v>
      </c>
      <c r="AC257" s="124"/>
      <c r="AD257" s="123"/>
      <c r="AE257" s="108" t="s">
        <v>23</v>
      </c>
      <c r="AF257" s="125"/>
      <c r="AG257" s="126"/>
      <c r="AH257" s="22">
        <v>0</v>
      </c>
      <c r="AI257" s="164">
        <f t="shared" ref="AI257" si="414">AH257*(N257*(O257/100+1))</f>
        <v>0</v>
      </c>
      <c r="AJ257" s="22">
        <v>0</v>
      </c>
      <c r="AK257" s="164">
        <f t="shared" ref="AK257" si="415">AJ257*(N257*(O257/100+1))</f>
        <v>0</v>
      </c>
      <c r="AL257" s="22">
        <v>0</v>
      </c>
      <c r="AM257" s="164">
        <f t="shared" ref="AM257" si="416">AL257*(N257*(O257/100+1))</f>
        <v>0</v>
      </c>
      <c r="AN257" s="22"/>
      <c r="AO257" s="164">
        <f t="shared" ref="AO257" si="417">AN257*(N257*(O257/100+1))</f>
        <v>0</v>
      </c>
      <c r="AP257" s="22"/>
      <c r="AQ257" s="164">
        <f t="shared" ref="AQ257" si="418">AP257*(N257*(O257/100+1))</f>
        <v>0</v>
      </c>
      <c r="AR257" s="22"/>
      <c r="AS257" s="164">
        <f t="shared" ref="AS257" si="419">AR257*(N257*(O257/100+1))</f>
        <v>0</v>
      </c>
      <c r="AT257" s="22"/>
      <c r="AU257" s="164">
        <f t="shared" ref="AU257" si="420">AT257*(N257*(O257/100+1))</f>
        <v>0</v>
      </c>
      <c r="AV257" s="22"/>
      <c r="AW257" s="164">
        <f t="shared" ref="AW257" si="421">AV257*(N257*(O257/100+1))</f>
        <v>0</v>
      </c>
      <c r="AX257" s="22"/>
      <c r="AY257" s="164">
        <f t="shared" ref="AY257" si="422">AX257*(N257*(O257/100+1))</f>
        <v>0</v>
      </c>
      <c r="AZ257" s="22"/>
      <c r="BA257" s="164">
        <f t="shared" ref="BA257" si="423">AZ257*(N257*(O257/100+1))</f>
        <v>0</v>
      </c>
      <c r="BB257" s="22"/>
      <c r="BC257" s="164">
        <f t="shared" ref="BC257" si="424">BB257*(N257*(O257/100+1))</f>
        <v>0</v>
      </c>
      <c r="BD257" s="22"/>
      <c r="BE257" s="164">
        <f t="shared" ref="BE257" si="425">BD257*(N257*(O257/100+1))</f>
        <v>0</v>
      </c>
      <c r="BF257" s="256">
        <f t="shared" ref="BF257" si="426">SUM(R257,T257,V257,X257)*(N257*(O257/100+1))</f>
        <v>0</v>
      </c>
      <c r="BG257" s="256">
        <f t="shared" ref="BG257" si="427">SUM(AI257,AK257,AM257,AO257,AQ257,AS257,AU257,AW257,AY257,BA257,BC257,BE257)</f>
        <v>0</v>
      </c>
      <c r="BH257" s="255" t="b">
        <f t="shared" si="224"/>
        <v>1</v>
      </c>
      <c r="BI257" s="255">
        <f t="shared" si="225"/>
        <v>0</v>
      </c>
      <c r="BJ257" s="250">
        <f t="shared" si="228"/>
        <v>21410208</v>
      </c>
      <c r="BK257" s="251">
        <v>348</v>
      </c>
      <c r="BL257" s="251">
        <v>5</v>
      </c>
      <c r="BM257" s="252">
        <f t="shared" si="229"/>
        <v>0</v>
      </c>
      <c r="BN257" s="252">
        <f t="shared" si="230"/>
        <v>0</v>
      </c>
      <c r="BO257" s="252">
        <f t="shared" si="231"/>
        <v>0</v>
      </c>
      <c r="BP257" s="252">
        <f t="shared" si="232"/>
        <v>0</v>
      </c>
      <c r="BQ257" s="254">
        <f t="shared" si="233"/>
        <v>156.6</v>
      </c>
      <c r="BR257">
        <f t="shared" si="233"/>
        <v>0</v>
      </c>
      <c r="BS257">
        <v>0</v>
      </c>
      <c r="BT257">
        <v>1</v>
      </c>
      <c r="BU257" t="s">
        <v>139</v>
      </c>
      <c r="BV257" t="str">
        <f t="shared" si="316"/>
        <v>1</v>
      </c>
      <c r="BW257" t="str">
        <f t="shared" si="316"/>
        <v>0</v>
      </c>
      <c r="BX257" t="str">
        <f t="shared" si="316"/>
        <v>0</v>
      </c>
      <c r="BY257" t="s">
        <v>23</v>
      </c>
      <c r="BZ257" s="253">
        <f t="shared" si="234"/>
        <v>0</v>
      </c>
      <c r="CA257" s="253">
        <f t="shared" si="235"/>
        <v>0</v>
      </c>
      <c r="CB257" s="253">
        <f t="shared" si="236"/>
        <v>0</v>
      </c>
      <c r="CC257" s="253">
        <f t="shared" si="237"/>
        <v>0</v>
      </c>
      <c r="CD257" s="253">
        <f t="shared" si="238"/>
        <v>0</v>
      </c>
      <c r="CE257" s="253">
        <f t="shared" si="239"/>
        <v>0</v>
      </c>
      <c r="CF257" s="253">
        <f t="shared" si="240"/>
        <v>0</v>
      </c>
      <c r="CG257" s="253">
        <f t="shared" si="241"/>
        <v>0</v>
      </c>
      <c r="CH257" s="253">
        <f t="shared" si="242"/>
        <v>0</v>
      </c>
      <c r="CI257" s="253">
        <f t="shared" si="243"/>
        <v>0</v>
      </c>
      <c r="CJ257" s="253">
        <f t="shared" si="244"/>
        <v>0</v>
      </c>
      <c r="CK257" s="253">
        <f t="shared" si="245"/>
        <v>0</v>
      </c>
    </row>
    <row r="258" spans="2:89" ht="20.399999999999999" x14ac:dyDescent="0.3">
      <c r="B258" s="129">
        <v>170</v>
      </c>
      <c r="C258" s="193">
        <v>294011</v>
      </c>
      <c r="D258" s="161">
        <v>21410245</v>
      </c>
      <c r="E258" s="157" t="s">
        <v>270</v>
      </c>
      <c r="F258" s="108" t="s">
        <v>344</v>
      </c>
      <c r="G258" s="108" t="s">
        <v>345</v>
      </c>
      <c r="H258" s="109" t="s">
        <v>18</v>
      </c>
      <c r="I258" s="123"/>
      <c r="J258" s="109" t="s">
        <v>19</v>
      </c>
      <c r="K258" s="111">
        <f t="shared" si="367"/>
        <v>0</v>
      </c>
      <c r="L258" s="156" t="s">
        <v>20</v>
      </c>
      <c r="M258" s="104">
        <v>0</v>
      </c>
      <c r="N258" s="262">
        <f t="shared" si="227"/>
        <v>220.4</v>
      </c>
      <c r="O258" s="141">
        <v>220.4</v>
      </c>
      <c r="P258" s="110">
        <f t="shared" si="205"/>
        <v>0</v>
      </c>
      <c r="Q258" s="112" t="s">
        <v>139</v>
      </c>
      <c r="R258" s="113">
        <f t="shared" si="199"/>
        <v>0</v>
      </c>
      <c r="S258" s="114">
        <f t="shared" si="206"/>
        <v>0</v>
      </c>
      <c r="T258" s="113">
        <f t="shared" si="200"/>
        <v>0</v>
      </c>
      <c r="U258" s="115">
        <f t="shared" si="207"/>
        <v>0</v>
      </c>
      <c r="V258" s="113">
        <f t="shared" si="201"/>
        <v>0</v>
      </c>
      <c r="W258" s="115">
        <f t="shared" si="208"/>
        <v>0</v>
      </c>
      <c r="X258" s="113">
        <f t="shared" si="202"/>
        <v>0</v>
      </c>
      <c r="Y258" s="115">
        <f t="shared" si="209"/>
        <v>0</v>
      </c>
      <c r="Z258" s="116">
        <f t="shared" si="203"/>
        <v>0</v>
      </c>
      <c r="AA258" s="117" t="b">
        <f t="shared" si="204"/>
        <v>1</v>
      </c>
      <c r="AB258" s="109" t="s">
        <v>22</v>
      </c>
      <c r="AC258" s="124"/>
      <c r="AD258" s="123"/>
      <c r="AE258" s="108" t="s">
        <v>23</v>
      </c>
      <c r="AF258" s="125"/>
      <c r="AG258" s="126"/>
      <c r="AH258" s="22">
        <v>0</v>
      </c>
      <c r="AI258" s="164">
        <f t="shared" si="210"/>
        <v>0</v>
      </c>
      <c r="AJ258" s="22">
        <v>0</v>
      </c>
      <c r="AK258" s="164">
        <f t="shared" si="211"/>
        <v>0</v>
      </c>
      <c r="AL258" s="22">
        <v>0</v>
      </c>
      <c r="AM258" s="164">
        <f t="shared" si="212"/>
        <v>0</v>
      </c>
      <c r="AN258" s="22">
        <v>0</v>
      </c>
      <c r="AO258" s="164">
        <f t="shared" si="213"/>
        <v>0</v>
      </c>
      <c r="AP258" s="22">
        <v>0</v>
      </c>
      <c r="AQ258" s="164">
        <f t="shared" si="214"/>
        <v>0</v>
      </c>
      <c r="AR258" s="22">
        <v>0</v>
      </c>
      <c r="AS258" s="164">
        <f t="shared" si="215"/>
        <v>0</v>
      </c>
      <c r="AT258" s="22">
        <v>0</v>
      </c>
      <c r="AU258" s="164">
        <f t="shared" si="216"/>
        <v>0</v>
      </c>
      <c r="AV258" s="22">
        <v>0</v>
      </c>
      <c r="AW258" s="164">
        <f t="shared" si="217"/>
        <v>0</v>
      </c>
      <c r="AX258" s="22">
        <v>0</v>
      </c>
      <c r="AY258" s="164">
        <f t="shared" si="218"/>
        <v>0</v>
      </c>
      <c r="AZ258" s="22">
        <v>0</v>
      </c>
      <c r="BA258" s="164">
        <f t="shared" si="219"/>
        <v>0</v>
      </c>
      <c r="BB258" s="22">
        <v>0</v>
      </c>
      <c r="BC258" s="164">
        <f t="shared" si="220"/>
        <v>0</v>
      </c>
      <c r="BD258" s="22">
        <v>0</v>
      </c>
      <c r="BE258" s="164">
        <f t="shared" si="221"/>
        <v>0</v>
      </c>
      <c r="BF258" s="253">
        <f t="shared" si="222"/>
        <v>0</v>
      </c>
      <c r="BG258" s="253">
        <f t="shared" si="223"/>
        <v>0</v>
      </c>
      <c r="BH258" s="10" t="b">
        <f t="shared" si="224"/>
        <v>1</v>
      </c>
      <c r="BI258" s="253">
        <f t="shared" si="225"/>
        <v>0</v>
      </c>
      <c r="BJ258" s="250">
        <f t="shared" si="228"/>
        <v>21410245</v>
      </c>
      <c r="BK258" s="251">
        <v>348</v>
      </c>
      <c r="BL258" s="251">
        <v>5</v>
      </c>
      <c r="BM258" s="252">
        <f t="shared" si="229"/>
        <v>0</v>
      </c>
      <c r="BN258" s="252">
        <f t="shared" si="230"/>
        <v>0</v>
      </c>
      <c r="BO258" s="252">
        <f t="shared" si="231"/>
        <v>0</v>
      </c>
      <c r="BP258" s="252">
        <f t="shared" si="232"/>
        <v>0</v>
      </c>
      <c r="BQ258" s="254">
        <f t="shared" si="233"/>
        <v>220.4</v>
      </c>
      <c r="BR258">
        <f t="shared" si="226"/>
        <v>0</v>
      </c>
      <c r="BS258">
        <v>0</v>
      </c>
      <c r="BT258">
        <v>1</v>
      </c>
      <c r="BU258" t="s">
        <v>139</v>
      </c>
      <c r="BV258" t="str">
        <f t="shared" si="316"/>
        <v>1</v>
      </c>
      <c r="BW258" t="str">
        <f t="shared" si="316"/>
        <v>0</v>
      </c>
      <c r="BX258" t="str">
        <f t="shared" si="316"/>
        <v>0</v>
      </c>
      <c r="BY258" t="s">
        <v>23</v>
      </c>
      <c r="BZ258" s="253">
        <f t="shared" si="234"/>
        <v>0</v>
      </c>
      <c r="CA258" s="253">
        <f t="shared" si="235"/>
        <v>0</v>
      </c>
      <c r="CB258" s="253">
        <f t="shared" si="236"/>
        <v>0</v>
      </c>
      <c r="CC258" s="253">
        <f t="shared" si="237"/>
        <v>0</v>
      </c>
      <c r="CD258" s="253">
        <f t="shared" si="238"/>
        <v>0</v>
      </c>
      <c r="CE258" s="253">
        <f t="shared" si="239"/>
        <v>0</v>
      </c>
      <c r="CF258" s="253">
        <f t="shared" si="240"/>
        <v>0</v>
      </c>
      <c r="CG258" s="253">
        <f t="shared" si="241"/>
        <v>0</v>
      </c>
      <c r="CH258" s="253">
        <f t="shared" si="242"/>
        <v>0</v>
      </c>
      <c r="CI258" s="253">
        <f t="shared" si="243"/>
        <v>0</v>
      </c>
      <c r="CJ258" s="253">
        <f t="shared" si="244"/>
        <v>0</v>
      </c>
      <c r="CK258" s="253">
        <f t="shared" si="245"/>
        <v>0</v>
      </c>
    </row>
    <row r="259" spans="2:89" ht="51" x14ac:dyDescent="0.3">
      <c r="B259" s="129">
        <v>171</v>
      </c>
      <c r="C259" s="193">
        <v>294011</v>
      </c>
      <c r="D259" s="161">
        <v>29419072</v>
      </c>
      <c r="E259" s="157" t="s">
        <v>271</v>
      </c>
      <c r="F259" s="108" t="s">
        <v>344</v>
      </c>
      <c r="G259" s="108" t="s">
        <v>345</v>
      </c>
      <c r="H259" s="109" t="s">
        <v>18</v>
      </c>
      <c r="I259" s="123"/>
      <c r="J259" s="109" t="s">
        <v>19</v>
      </c>
      <c r="K259" s="111">
        <f t="shared" si="367"/>
        <v>0</v>
      </c>
      <c r="L259" s="156" t="s">
        <v>20</v>
      </c>
      <c r="M259" s="104">
        <v>0</v>
      </c>
      <c r="N259" s="262">
        <f t="shared" si="227"/>
        <v>1508</v>
      </c>
      <c r="O259" s="141">
        <v>1508</v>
      </c>
      <c r="P259" s="110">
        <f t="shared" si="205"/>
        <v>0</v>
      </c>
      <c r="Q259" s="112" t="s">
        <v>139</v>
      </c>
      <c r="R259" s="113">
        <f t="shared" si="199"/>
        <v>0</v>
      </c>
      <c r="S259" s="114">
        <f t="shared" si="206"/>
        <v>0</v>
      </c>
      <c r="T259" s="113">
        <f t="shared" si="200"/>
        <v>0</v>
      </c>
      <c r="U259" s="115">
        <f t="shared" si="207"/>
        <v>0</v>
      </c>
      <c r="V259" s="113">
        <f t="shared" si="201"/>
        <v>0</v>
      </c>
      <c r="W259" s="115">
        <f t="shared" si="208"/>
        <v>0</v>
      </c>
      <c r="X259" s="113">
        <f t="shared" si="202"/>
        <v>0</v>
      </c>
      <c r="Y259" s="115">
        <f t="shared" si="209"/>
        <v>0</v>
      </c>
      <c r="Z259" s="116">
        <f t="shared" si="203"/>
        <v>0</v>
      </c>
      <c r="AA259" s="117" t="b">
        <f t="shared" si="204"/>
        <v>1</v>
      </c>
      <c r="AB259" s="109" t="s">
        <v>22</v>
      </c>
      <c r="AC259" s="124"/>
      <c r="AD259" s="123"/>
      <c r="AE259" s="108" t="s">
        <v>23</v>
      </c>
      <c r="AF259" s="125"/>
      <c r="AG259" s="126"/>
      <c r="AH259" s="22">
        <v>0</v>
      </c>
      <c r="AI259" s="164">
        <f t="shared" si="210"/>
        <v>0</v>
      </c>
      <c r="AJ259" s="22">
        <v>0</v>
      </c>
      <c r="AK259" s="164">
        <f t="shared" si="211"/>
        <v>0</v>
      </c>
      <c r="AL259" s="22">
        <v>0</v>
      </c>
      <c r="AM259" s="164">
        <f t="shared" si="212"/>
        <v>0</v>
      </c>
      <c r="AN259" s="22">
        <v>0</v>
      </c>
      <c r="AO259" s="164">
        <f t="shared" si="213"/>
        <v>0</v>
      </c>
      <c r="AP259" s="22">
        <v>0</v>
      </c>
      <c r="AQ259" s="164">
        <f t="shared" si="214"/>
        <v>0</v>
      </c>
      <c r="AR259" s="22">
        <v>0</v>
      </c>
      <c r="AS259" s="164">
        <f t="shared" si="215"/>
        <v>0</v>
      </c>
      <c r="AT259" s="22">
        <v>0</v>
      </c>
      <c r="AU259" s="164">
        <f t="shared" si="216"/>
        <v>0</v>
      </c>
      <c r="AV259" s="22">
        <v>0</v>
      </c>
      <c r="AW259" s="164">
        <f t="shared" si="217"/>
        <v>0</v>
      </c>
      <c r="AX259" s="22">
        <v>0</v>
      </c>
      <c r="AY259" s="164">
        <f t="shared" si="218"/>
        <v>0</v>
      </c>
      <c r="AZ259" s="22">
        <v>0</v>
      </c>
      <c r="BA259" s="164">
        <f t="shared" si="219"/>
        <v>0</v>
      </c>
      <c r="BB259" s="22">
        <v>0</v>
      </c>
      <c r="BC259" s="164">
        <f t="shared" si="220"/>
        <v>0</v>
      </c>
      <c r="BD259" s="22">
        <v>0</v>
      </c>
      <c r="BE259" s="164">
        <f t="shared" si="221"/>
        <v>0</v>
      </c>
      <c r="BF259" s="253">
        <f t="shared" si="222"/>
        <v>0</v>
      </c>
      <c r="BG259" s="253">
        <f t="shared" si="223"/>
        <v>0</v>
      </c>
      <c r="BH259" s="10" t="b">
        <f t="shared" si="224"/>
        <v>1</v>
      </c>
      <c r="BI259" s="253">
        <f t="shared" si="225"/>
        <v>0</v>
      </c>
      <c r="BJ259" s="250">
        <f t="shared" si="228"/>
        <v>29419072</v>
      </c>
      <c r="BK259" s="251">
        <v>348</v>
      </c>
      <c r="BL259" s="251">
        <v>5</v>
      </c>
      <c r="BM259" s="252">
        <f t="shared" si="229"/>
        <v>0</v>
      </c>
      <c r="BN259" s="252">
        <f t="shared" si="230"/>
        <v>0</v>
      </c>
      <c r="BO259" s="252">
        <f t="shared" si="231"/>
        <v>0</v>
      </c>
      <c r="BP259" s="252">
        <f t="shared" si="232"/>
        <v>0</v>
      </c>
      <c r="BQ259" s="254">
        <f t="shared" si="233"/>
        <v>1508</v>
      </c>
      <c r="BR259">
        <f t="shared" si="226"/>
        <v>0</v>
      </c>
      <c r="BS259">
        <v>0</v>
      </c>
      <c r="BT259">
        <v>1</v>
      </c>
      <c r="BU259" t="s">
        <v>139</v>
      </c>
      <c r="BV259" t="str">
        <f t="shared" si="316"/>
        <v>1</v>
      </c>
      <c r="BW259" t="str">
        <f t="shared" si="316"/>
        <v>0</v>
      </c>
      <c r="BX259" t="str">
        <f t="shared" si="316"/>
        <v>0</v>
      </c>
      <c r="BY259" t="s">
        <v>23</v>
      </c>
      <c r="BZ259" s="253">
        <f t="shared" si="234"/>
        <v>0</v>
      </c>
      <c r="CA259" s="253">
        <f t="shared" si="235"/>
        <v>0</v>
      </c>
      <c r="CB259" s="253">
        <f t="shared" si="236"/>
        <v>0</v>
      </c>
      <c r="CC259" s="253">
        <f t="shared" si="237"/>
        <v>0</v>
      </c>
      <c r="CD259" s="253">
        <f t="shared" si="238"/>
        <v>0</v>
      </c>
      <c r="CE259" s="253">
        <f t="shared" si="239"/>
        <v>0</v>
      </c>
      <c r="CF259" s="253">
        <f t="shared" si="240"/>
        <v>0</v>
      </c>
      <c r="CG259" s="253">
        <f t="shared" si="241"/>
        <v>0</v>
      </c>
      <c r="CH259" s="253">
        <f t="shared" si="242"/>
        <v>0</v>
      </c>
      <c r="CI259" s="253">
        <f t="shared" si="243"/>
        <v>0</v>
      </c>
      <c r="CJ259" s="253">
        <f t="shared" si="244"/>
        <v>0</v>
      </c>
      <c r="CK259" s="253">
        <f t="shared" si="245"/>
        <v>0</v>
      </c>
    </row>
    <row r="260" spans="2:89" ht="51" x14ac:dyDescent="0.3">
      <c r="B260" s="129">
        <v>171</v>
      </c>
      <c r="C260" s="193">
        <v>294011</v>
      </c>
      <c r="D260" s="161">
        <v>29419072</v>
      </c>
      <c r="E260" s="157" t="s">
        <v>271</v>
      </c>
      <c r="F260" s="108" t="s">
        <v>344</v>
      </c>
      <c r="G260" s="108" t="s">
        <v>345</v>
      </c>
      <c r="H260" s="109" t="s">
        <v>18</v>
      </c>
      <c r="I260" s="123"/>
      <c r="J260" s="109" t="s">
        <v>19</v>
      </c>
      <c r="K260" s="111">
        <f t="shared" si="367"/>
        <v>0</v>
      </c>
      <c r="L260" s="156" t="s">
        <v>20</v>
      </c>
      <c r="M260" s="201">
        <v>0</v>
      </c>
      <c r="N260" s="262">
        <f t="shared" si="227"/>
        <v>1533</v>
      </c>
      <c r="O260" s="141">
        <v>1533</v>
      </c>
      <c r="P260" s="110">
        <f t="shared" si="205"/>
        <v>0</v>
      </c>
      <c r="Q260" s="112" t="s">
        <v>139</v>
      </c>
      <c r="R260" s="113">
        <f t="shared" si="199"/>
        <v>0</v>
      </c>
      <c r="S260" s="114">
        <f t="shared" si="206"/>
        <v>0</v>
      </c>
      <c r="T260" s="113">
        <f t="shared" si="200"/>
        <v>0</v>
      </c>
      <c r="U260" s="115">
        <f t="shared" si="207"/>
        <v>0</v>
      </c>
      <c r="V260" s="113">
        <f t="shared" si="201"/>
        <v>0</v>
      </c>
      <c r="W260" s="115">
        <f t="shared" si="208"/>
        <v>0</v>
      </c>
      <c r="X260" s="113">
        <f t="shared" si="202"/>
        <v>0</v>
      </c>
      <c r="Y260" s="115">
        <f t="shared" si="209"/>
        <v>0</v>
      </c>
      <c r="Z260" s="116">
        <f t="shared" si="203"/>
        <v>0</v>
      </c>
      <c r="AA260" s="117" t="b">
        <f t="shared" si="204"/>
        <v>1</v>
      </c>
      <c r="AB260" s="109" t="s">
        <v>22</v>
      </c>
      <c r="AC260" s="124"/>
      <c r="AD260" s="123"/>
      <c r="AE260" s="108" t="s">
        <v>23</v>
      </c>
      <c r="AF260" s="125"/>
      <c r="AG260" s="126"/>
      <c r="AH260" s="22">
        <v>0</v>
      </c>
      <c r="AI260" s="164">
        <f t="shared" si="210"/>
        <v>0</v>
      </c>
      <c r="AJ260" s="22">
        <v>0</v>
      </c>
      <c r="AK260" s="164">
        <f t="shared" si="211"/>
        <v>0</v>
      </c>
      <c r="AL260" s="22">
        <v>0</v>
      </c>
      <c r="AM260" s="164">
        <f t="shared" si="212"/>
        <v>0</v>
      </c>
      <c r="AN260" s="22">
        <v>0</v>
      </c>
      <c r="AO260" s="164">
        <f t="shared" si="213"/>
        <v>0</v>
      </c>
      <c r="AP260" s="22">
        <v>0</v>
      </c>
      <c r="AQ260" s="164">
        <f t="shared" si="214"/>
        <v>0</v>
      </c>
      <c r="AR260" s="22">
        <v>0</v>
      </c>
      <c r="AS260" s="164">
        <f t="shared" si="215"/>
        <v>0</v>
      </c>
      <c r="AT260" s="22">
        <v>0</v>
      </c>
      <c r="AU260" s="164">
        <f t="shared" si="216"/>
        <v>0</v>
      </c>
      <c r="AV260" s="22">
        <v>0</v>
      </c>
      <c r="AW260" s="164">
        <f t="shared" si="217"/>
        <v>0</v>
      </c>
      <c r="AX260" s="22">
        <v>0</v>
      </c>
      <c r="AY260" s="164">
        <f t="shared" si="218"/>
        <v>0</v>
      </c>
      <c r="AZ260" s="22">
        <v>0</v>
      </c>
      <c r="BA260" s="164">
        <f t="shared" si="219"/>
        <v>0</v>
      </c>
      <c r="BB260" s="22">
        <v>0</v>
      </c>
      <c r="BC260" s="164">
        <f t="shared" si="220"/>
        <v>0</v>
      </c>
      <c r="BD260" s="22">
        <v>0</v>
      </c>
      <c r="BE260" s="164">
        <f t="shared" si="221"/>
        <v>0</v>
      </c>
      <c r="BF260" s="253">
        <f t="shared" si="222"/>
        <v>0</v>
      </c>
      <c r="BG260" s="253">
        <f t="shared" si="223"/>
        <v>0</v>
      </c>
      <c r="BH260" s="10" t="b">
        <f t="shared" si="224"/>
        <v>1</v>
      </c>
      <c r="BI260" s="253">
        <f t="shared" si="225"/>
        <v>0</v>
      </c>
      <c r="BJ260" s="250">
        <f t="shared" si="228"/>
        <v>29419072</v>
      </c>
      <c r="BK260" s="251">
        <v>348</v>
      </c>
      <c r="BL260" s="251">
        <v>5</v>
      </c>
      <c r="BM260" s="252">
        <f t="shared" si="229"/>
        <v>0</v>
      </c>
      <c r="BN260" s="252">
        <f t="shared" si="230"/>
        <v>0</v>
      </c>
      <c r="BO260" s="252">
        <f t="shared" si="231"/>
        <v>0</v>
      </c>
      <c r="BP260" s="252">
        <f t="shared" si="232"/>
        <v>0</v>
      </c>
      <c r="BQ260" s="254">
        <f t="shared" si="233"/>
        <v>1533</v>
      </c>
      <c r="BR260">
        <f t="shared" si="226"/>
        <v>0</v>
      </c>
      <c r="BS260">
        <v>0</v>
      </c>
      <c r="BT260">
        <v>1</v>
      </c>
      <c r="BU260" t="s">
        <v>139</v>
      </c>
      <c r="BV260" t="str">
        <f t="shared" si="316"/>
        <v>1</v>
      </c>
      <c r="BW260" t="str">
        <f t="shared" si="316"/>
        <v>0</v>
      </c>
      <c r="BX260" t="str">
        <f t="shared" si="316"/>
        <v>0</v>
      </c>
      <c r="BY260" t="s">
        <v>23</v>
      </c>
      <c r="BZ260" s="253">
        <f t="shared" si="234"/>
        <v>0</v>
      </c>
      <c r="CA260" s="253">
        <f t="shared" si="235"/>
        <v>0</v>
      </c>
      <c r="CB260" s="253">
        <f t="shared" si="236"/>
        <v>0</v>
      </c>
      <c r="CC260" s="253">
        <f t="shared" si="237"/>
        <v>0</v>
      </c>
      <c r="CD260" s="253">
        <f t="shared" si="238"/>
        <v>0</v>
      </c>
      <c r="CE260" s="253">
        <f t="shared" si="239"/>
        <v>0</v>
      </c>
      <c r="CF260" s="253">
        <f t="shared" si="240"/>
        <v>0</v>
      </c>
      <c r="CG260" s="253">
        <f t="shared" si="241"/>
        <v>0</v>
      </c>
      <c r="CH260" s="253">
        <f t="shared" si="242"/>
        <v>0</v>
      </c>
      <c r="CI260" s="253">
        <f t="shared" si="243"/>
        <v>0</v>
      </c>
      <c r="CJ260" s="253">
        <f t="shared" si="244"/>
        <v>0</v>
      </c>
      <c r="CK260" s="253">
        <f t="shared" si="245"/>
        <v>0</v>
      </c>
    </row>
    <row r="261" spans="2:89" ht="20.399999999999999" x14ac:dyDescent="0.3">
      <c r="B261" s="129">
        <v>171</v>
      </c>
      <c r="C261" s="193">
        <v>294011</v>
      </c>
      <c r="D261" s="161">
        <v>29810029</v>
      </c>
      <c r="E261" s="157" t="s">
        <v>390</v>
      </c>
      <c r="F261" s="108" t="s">
        <v>344</v>
      </c>
      <c r="G261" s="108" t="s">
        <v>345</v>
      </c>
      <c r="H261" s="109" t="s">
        <v>18</v>
      </c>
      <c r="I261" s="123"/>
      <c r="J261" s="109" t="s">
        <v>19</v>
      </c>
      <c r="K261" s="111">
        <f t="shared" si="367"/>
        <v>0</v>
      </c>
      <c r="L261" s="156" t="s">
        <v>20</v>
      </c>
      <c r="M261" s="104">
        <v>0</v>
      </c>
      <c r="N261" s="262">
        <f t="shared" si="227"/>
        <v>643.79999999999995</v>
      </c>
      <c r="O261" s="141">
        <v>643.79999999999995</v>
      </c>
      <c r="P261" s="110">
        <f t="shared" si="205"/>
        <v>0</v>
      </c>
      <c r="Q261" s="112" t="s">
        <v>139</v>
      </c>
      <c r="R261" s="113">
        <f t="shared" si="199"/>
        <v>0</v>
      </c>
      <c r="S261" s="114">
        <f t="shared" si="206"/>
        <v>0</v>
      </c>
      <c r="T261" s="113">
        <f t="shared" si="200"/>
        <v>0</v>
      </c>
      <c r="U261" s="115">
        <f t="shared" si="207"/>
        <v>0</v>
      </c>
      <c r="V261" s="113">
        <f t="shared" si="201"/>
        <v>0</v>
      </c>
      <c r="W261" s="115">
        <f t="shared" si="208"/>
        <v>0</v>
      </c>
      <c r="X261" s="113">
        <f t="shared" si="202"/>
        <v>0</v>
      </c>
      <c r="Y261" s="115">
        <f t="shared" si="209"/>
        <v>0</v>
      </c>
      <c r="Z261" s="116">
        <f t="shared" si="203"/>
        <v>0</v>
      </c>
      <c r="AA261" s="117" t="b">
        <f t="shared" si="204"/>
        <v>1</v>
      </c>
      <c r="AB261" s="109"/>
      <c r="AC261" s="124"/>
      <c r="AD261" s="123"/>
      <c r="AE261" s="108" t="s">
        <v>23</v>
      </c>
      <c r="AF261" s="125"/>
      <c r="AG261" s="126"/>
      <c r="AH261" s="22">
        <v>0</v>
      </c>
      <c r="AI261" s="164">
        <f t="shared" si="210"/>
        <v>0</v>
      </c>
      <c r="AJ261" s="22">
        <v>0</v>
      </c>
      <c r="AK261" s="164">
        <f t="shared" si="211"/>
        <v>0</v>
      </c>
      <c r="AL261" s="22">
        <v>0</v>
      </c>
      <c r="AM261" s="164">
        <f t="shared" si="212"/>
        <v>0</v>
      </c>
      <c r="AN261" s="22">
        <v>0</v>
      </c>
      <c r="AO261" s="164">
        <f t="shared" si="213"/>
        <v>0</v>
      </c>
      <c r="AP261" s="22">
        <v>0</v>
      </c>
      <c r="AQ261" s="164">
        <f t="shared" si="214"/>
        <v>0</v>
      </c>
      <c r="AR261" s="22">
        <v>0</v>
      </c>
      <c r="AS261" s="164">
        <f t="shared" si="215"/>
        <v>0</v>
      </c>
      <c r="AT261" s="22">
        <v>0</v>
      </c>
      <c r="AU261" s="164">
        <f t="shared" si="216"/>
        <v>0</v>
      </c>
      <c r="AV261" s="22">
        <v>0</v>
      </c>
      <c r="AW261" s="164">
        <f t="shared" si="217"/>
        <v>0</v>
      </c>
      <c r="AX261" s="22">
        <v>0</v>
      </c>
      <c r="AY261" s="164">
        <f t="shared" si="218"/>
        <v>0</v>
      </c>
      <c r="AZ261" s="22">
        <v>0</v>
      </c>
      <c r="BA261" s="164">
        <f t="shared" si="219"/>
        <v>0</v>
      </c>
      <c r="BB261" s="22">
        <v>0</v>
      </c>
      <c r="BC261" s="164">
        <f t="shared" si="220"/>
        <v>0</v>
      </c>
      <c r="BD261" s="22">
        <v>0</v>
      </c>
      <c r="BE261" s="164">
        <f t="shared" si="221"/>
        <v>0</v>
      </c>
      <c r="BF261" s="253">
        <f t="shared" si="222"/>
        <v>0</v>
      </c>
      <c r="BG261" s="253">
        <f t="shared" si="223"/>
        <v>0</v>
      </c>
      <c r="BH261" s="10" t="b">
        <f t="shared" si="224"/>
        <v>1</v>
      </c>
      <c r="BI261" s="253">
        <f t="shared" si="225"/>
        <v>0</v>
      </c>
      <c r="BJ261" s="250">
        <f t="shared" si="228"/>
        <v>29810029</v>
      </c>
      <c r="BK261" s="251">
        <v>348</v>
      </c>
      <c r="BL261" s="251">
        <v>5</v>
      </c>
      <c r="BM261" s="252">
        <f t="shared" si="229"/>
        <v>0</v>
      </c>
      <c r="BN261" s="252">
        <f t="shared" si="230"/>
        <v>0</v>
      </c>
      <c r="BO261" s="252">
        <f t="shared" si="231"/>
        <v>0</v>
      </c>
      <c r="BP261" s="252">
        <f t="shared" si="232"/>
        <v>0</v>
      </c>
      <c r="BQ261" s="254">
        <f t="shared" si="233"/>
        <v>643.79999999999995</v>
      </c>
      <c r="BR261">
        <f t="shared" si="226"/>
        <v>0</v>
      </c>
      <c r="BS261">
        <v>0</v>
      </c>
      <c r="BT261">
        <v>1</v>
      </c>
      <c r="BU261" t="s">
        <v>139</v>
      </c>
      <c r="BV261" t="str">
        <f t="shared" si="316"/>
        <v>0</v>
      </c>
      <c r="BW261" t="str">
        <f t="shared" si="316"/>
        <v>0</v>
      </c>
      <c r="BX261" t="str">
        <f t="shared" si="316"/>
        <v>0</v>
      </c>
      <c r="BY261" t="s">
        <v>23</v>
      </c>
      <c r="BZ261" s="253">
        <f t="shared" si="234"/>
        <v>0</v>
      </c>
      <c r="CA261" s="253">
        <f t="shared" si="235"/>
        <v>0</v>
      </c>
      <c r="CB261" s="253">
        <f t="shared" si="236"/>
        <v>0</v>
      </c>
      <c r="CC261" s="253">
        <f t="shared" si="237"/>
        <v>0</v>
      </c>
      <c r="CD261" s="253">
        <f t="shared" si="238"/>
        <v>0</v>
      </c>
      <c r="CE261" s="253">
        <f t="shared" si="239"/>
        <v>0</v>
      </c>
      <c r="CF261" s="253">
        <f t="shared" si="240"/>
        <v>0</v>
      </c>
      <c r="CG261" s="253">
        <f t="shared" si="241"/>
        <v>0</v>
      </c>
      <c r="CH261" s="253">
        <f t="shared" si="242"/>
        <v>0</v>
      </c>
      <c r="CI261" s="253">
        <f t="shared" si="243"/>
        <v>0</v>
      </c>
      <c r="CJ261" s="253">
        <f t="shared" si="244"/>
        <v>0</v>
      </c>
      <c r="CK261" s="253">
        <f t="shared" si="245"/>
        <v>0</v>
      </c>
    </row>
    <row r="262" spans="2:89" s="228" customFormat="1" ht="20.399999999999999" x14ac:dyDescent="0.3">
      <c r="B262" s="227">
        <v>173</v>
      </c>
      <c r="C262" s="193">
        <v>311011</v>
      </c>
      <c r="D262" s="193">
        <v>31110001</v>
      </c>
      <c r="E262" s="157" t="s">
        <v>272</v>
      </c>
      <c r="F262" s="229" t="s">
        <v>344</v>
      </c>
      <c r="G262" s="229" t="s">
        <v>345</v>
      </c>
      <c r="H262" s="230" t="s">
        <v>18</v>
      </c>
      <c r="I262" s="227"/>
      <c r="J262" s="230" t="s">
        <v>19</v>
      </c>
      <c r="K262" s="111">
        <f t="shared" si="367"/>
        <v>4</v>
      </c>
      <c r="L262" s="160" t="s">
        <v>274</v>
      </c>
      <c r="M262" s="105">
        <v>0</v>
      </c>
      <c r="N262" s="312">
        <f t="shared" si="227"/>
        <v>4830</v>
      </c>
      <c r="O262" s="241">
        <v>4830</v>
      </c>
      <c r="P262" s="234">
        <f t="shared" si="205"/>
        <v>19320</v>
      </c>
      <c r="Q262" s="160" t="s">
        <v>139</v>
      </c>
      <c r="R262" s="235">
        <f t="shared" si="199"/>
        <v>3</v>
      </c>
      <c r="S262" s="234">
        <f t="shared" si="206"/>
        <v>14490</v>
      </c>
      <c r="T262" s="235">
        <f t="shared" si="200"/>
        <v>1</v>
      </c>
      <c r="U262" s="234">
        <f t="shared" si="207"/>
        <v>4830</v>
      </c>
      <c r="V262" s="235">
        <f t="shared" si="201"/>
        <v>0</v>
      </c>
      <c r="W262" s="234">
        <f t="shared" si="208"/>
        <v>0</v>
      </c>
      <c r="X262" s="235">
        <f t="shared" si="202"/>
        <v>0</v>
      </c>
      <c r="Y262" s="234">
        <f t="shared" si="209"/>
        <v>0</v>
      </c>
      <c r="Z262" s="234">
        <f t="shared" si="203"/>
        <v>19320</v>
      </c>
      <c r="AA262" s="236" t="b">
        <f t="shared" si="204"/>
        <v>1</v>
      </c>
      <c r="AB262" s="230" t="s">
        <v>22</v>
      </c>
      <c r="AC262" s="246"/>
      <c r="AD262" s="227"/>
      <c r="AE262" s="229" t="s">
        <v>23</v>
      </c>
      <c r="AF262" s="247"/>
      <c r="AG262" s="248"/>
      <c r="AH262" s="249">
        <v>1</v>
      </c>
      <c r="AI262" s="315">
        <f t="shared" si="210"/>
        <v>4830</v>
      </c>
      <c r="AJ262" s="249">
        <v>1</v>
      </c>
      <c r="AK262" s="315">
        <f t="shared" si="211"/>
        <v>4830</v>
      </c>
      <c r="AL262" s="249">
        <v>1</v>
      </c>
      <c r="AM262" s="315">
        <f t="shared" si="212"/>
        <v>4830</v>
      </c>
      <c r="AN262" s="249">
        <v>1</v>
      </c>
      <c r="AO262" s="315">
        <f t="shared" si="213"/>
        <v>4830</v>
      </c>
      <c r="AP262" s="249">
        <v>0</v>
      </c>
      <c r="AQ262" s="315">
        <f t="shared" si="214"/>
        <v>0</v>
      </c>
      <c r="AR262" s="249">
        <v>0</v>
      </c>
      <c r="AS262" s="315">
        <f t="shared" si="215"/>
        <v>0</v>
      </c>
      <c r="AT262" s="249">
        <v>0</v>
      </c>
      <c r="AU262" s="315">
        <f t="shared" si="216"/>
        <v>0</v>
      </c>
      <c r="AV262" s="249">
        <v>0</v>
      </c>
      <c r="AW262" s="315">
        <f t="shared" si="217"/>
        <v>0</v>
      </c>
      <c r="AX262" s="249">
        <v>0</v>
      </c>
      <c r="AY262" s="315">
        <f t="shared" si="218"/>
        <v>0</v>
      </c>
      <c r="AZ262" s="249">
        <v>0</v>
      </c>
      <c r="BA262" s="315">
        <f t="shared" si="219"/>
        <v>0</v>
      </c>
      <c r="BB262" s="249">
        <v>0</v>
      </c>
      <c r="BC262" s="315">
        <f t="shared" si="220"/>
        <v>0</v>
      </c>
      <c r="BD262" s="249">
        <v>0</v>
      </c>
      <c r="BE262" s="315">
        <f t="shared" si="221"/>
        <v>0</v>
      </c>
      <c r="BF262" s="327">
        <f t="shared" si="222"/>
        <v>19320</v>
      </c>
      <c r="BG262" s="327">
        <f t="shared" si="223"/>
        <v>19320</v>
      </c>
      <c r="BH262" s="330" t="b">
        <f t="shared" si="224"/>
        <v>1</v>
      </c>
      <c r="BI262" s="327">
        <f t="shared" si="225"/>
        <v>0</v>
      </c>
      <c r="BJ262" s="318">
        <f t="shared" si="228"/>
        <v>31110001</v>
      </c>
      <c r="BK262" s="324">
        <v>348</v>
      </c>
      <c r="BL262" s="324">
        <v>5</v>
      </c>
      <c r="BM262" s="325">
        <f t="shared" si="229"/>
        <v>3</v>
      </c>
      <c r="BN262" s="325">
        <f t="shared" si="230"/>
        <v>1</v>
      </c>
      <c r="BO262" s="325">
        <f t="shared" si="231"/>
        <v>0</v>
      </c>
      <c r="BP262" s="325">
        <f t="shared" si="232"/>
        <v>0</v>
      </c>
      <c r="BQ262" s="326">
        <f t="shared" si="233"/>
        <v>4830</v>
      </c>
      <c r="BR262" s="228">
        <f t="shared" si="226"/>
        <v>0</v>
      </c>
      <c r="BS262" s="228">
        <v>0</v>
      </c>
      <c r="BT262" s="228">
        <v>1</v>
      </c>
      <c r="BU262" s="228" t="s">
        <v>139</v>
      </c>
      <c r="BV262" s="228" t="str">
        <f t="shared" si="316"/>
        <v>1</v>
      </c>
      <c r="BW262" s="228" t="str">
        <f t="shared" si="316"/>
        <v>0</v>
      </c>
      <c r="BX262" s="228" t="str">
        <f t="shared" si="316"/>
        <v>0</v>
      </c>
      <c r="BY262" s="228" t="s">
        <v>23</v>
      </c>
      <c r="BZ262" s="327">
        <f t="shared" si="234"/>
        <v>4830</v>
      </c>
      <c r="CA262" s="327">
        <f t="shared" si="235"/>
        <v>4830</v>
      </c>
      <c r="CB262" s="327">
        <f t="shared" si="236"/>
        <v>4830</v>
      </c>
      <c r="CC262" s="327">
        <f t="shared" si="237"/>
        <v>4830</v>
      </c>
      <c r="CD262" s="327">
        <f t="shared" si="238"/>
        <v>0</v>
      </c>
      <c r="CE262" s="327">
        <f t="shared" si="239"/>
        <v>0</v>
      </c>
      <c r="CF262" s="327">
        <f t="shared" si="240"/>
        <v>0</v>
      </c>
      <c r="CG262" s="327">
        <f t="shared" si="241"/>
        <v>0</v>
      </c>
      <c r="CH262" s="327">
        <f t="shared" si="242"/>
        <v>0</v>
      </c>
      <c r="CI262" s="327">
        <f t="shared" si="243"/>
        <v>0</v>
      </c>
      <c r="CJ262" s="327">
        <f t="shared" si="244"/>
        <v>0</v>
      </c>
      <c r="CK262" s="327">
        <f t="shared" si="245"/>
        <v>0</v>
      </c>
    </row>
    <row r="263" spans="2:89" s="228" customFormat="1" ht="20.399999999999999" x14ac:dyDescent="0.3">
      <c r="B263" s="227">
        <v>174</v>
      </c>
      <c r="C263" s="193">
        <v>311011</v>
      </c>
      <c r="D263" s="193">
        <v>31110001</v>
      </c>
      <c r="E263" s="157" t="s">
        <v>273</v>
      </c>
      <c r="F263" s="229" t="s">
        <v>344</v>
      </c>
      <c r="G263" s="229" t="s">
        <v>345</v>
      </c>
      <c r="H263" s="230" t="s">
        <v>18</v>
      </c>
      <c r="I263" s="234"/>
      <c r="J263" s="230" t="s">
        <v>19</v>
      </c>
      <c r="K263" s="232">
        <f t="shared" si="367"/>
        <v>0</v>
      </c>
      <c r="L263" s="160" t="s">
        <v>274</v>
      </c>
      <c r="M263" s="105">
        <v>0</v>
      </c>
      <c r="N263" s="312">
        <f t="shared" si="227"/>
        <v>1</v>
      </c>
      <c r="O263" s="242">
        <v>1</v>
      </c>
      <c r="P263" s="234">
        <f t="shared" si="205"/>
        <v>0</v>
      </c>
      <c r="Q263" s="160" t="s">
        <v>139</v>
      </c>
      <c r="R263" s="235">
        <f t="shared" si="199"/>
        <v>0</v>
      </c>
      <c r="S263" s="234">
        <f t="shared" si="206"/>
        <v>0</v>
      </c>
      <c r="T263" s="235">
        <f t="shared" si="200"/>
        <v>0</v>
      </c>
      <c r="U263" s="234">
        <f t="shared" si="207"/>
        <v>0</v>
      </c>
      <c r="V263" s="235">
        <f t="shared" si="201"/>
        <v>0</v>
      </c>
      <c r="W263" s="234">
        <f t="shared" si="208"/>
        <v>0</v>
      </c>
      <c r="X263" s="235">
        <f t="shared" si="202"/>
        <v>0</v>
      </c>
      <c r="Y263" s="234">
        <f t="shared" si="209"/>
        <v>0</v>
      </c>
      <c r="Z263" s="234">
        <f t="shared" si="203"/>
        <v>0</v>
      </c>
      <c r="AA263" s="236" t="b">
        <f t="shared" si="204"/>
        <v>1</v>
      </c>
      <c r="AB263" s="230" t="s">
        <v>22</v>
      </c>
      <c r="AC263" s="243"/>
      <c r="AD263" s="230"/>
      <c r="AE263" s="229" t="s">
        <v>23</v>
      </c>
      <c r="AF263" s="244"/>
      <c r="AG263" s="245"/>
      <c r="AH263" s="240">
        <v>0</v>
      </c>
      <c r="AI263" s="315">
        <f t="shared" si="210"/>
        <v>0</v>
      </c>
      <c r="AJ263" s="240">
        <v>0</v>
      </c>
      <c r="AK263" s="315">
        <f t="shared" si="211"/>
        <v>0</v>
      </c>
      <c r="AL263" s="240">
        <v>0</v>
      </c>
      <c r="AM263" s="315">
        <f t="shared" si="212"/>
        <v>0</v>
      </c>
      <c r="AN263" s="240">
        <v>0</v>
      </c>
      <c r="AO263" s="315">
        <f t="shared" si="213"/>
        <v>0</v>
      </c>
      <c r="AP263" s="240">
        <v>0</v>
      </c>
      <c r="AQ263" s="315">
        <f t="shared" si="214"/>
        <v>0</v>
      </c>
      <c r="AR263" s="240">
        <v>0</v>
      </c>
      <c r="AS263" s="315">
        <f t="shared" si="215"/>
        <v>0</v>
      </c>
      <c r="AT263" s="240">
        <v>0</v>
      </c>
      <c r="AU263" s="315">
        <f t="shared" si="216"/>
        <v>0</v>
      </c>
      <c r="AV263" s="240">
        <v>0</v>
      </c>
      <c r="AW263" s="315">
        <f t="shared" si="217"/>
        <v>0</v>
      </c>
      <c r="AX263" s="240">
        <v>0</v>
      </c>
      <c r="AY263" s="315">
        <f t="shared" si="218"/>
        <v>0</v>
      </c>
      <c r="AZ263" s="240">
        <v>0</v>
      </c>
      <c r="BA263" s="315">
        <f t="shared" si="219"/>
        <v>0</v>
      </c>
      <c r="BB263" s="240">
        <v>0</v>
      </c>
      <c r="BC263" s="315">
        <f t="shared" si="220"/>
        <v>0</v>
      </c>
      <c r="BD263" s="240">
        <v>0</v>
      </c>
      <c r="BE263" s="315">
        <f t="shared" si="221"/>
        <v>0</v>
      </c>
      <c r="BF263" s="327">
        <f t="shared" si="222"/>
        <v>0</v>
      </c>
      <c r="BG263" s="327">
        <f t="shared" si="223"/>
        <v>0</v>
      </c>
      <c r="BH263" s="330" t="b">
        <f t="shared" si="224"/>
        <v>1</v>
      </c>
      <c r="BI263" s="327">
        <f t="shared" si="225"/>
        <v>0</v>
      </c>
      <c r="BJ263" s="318">
        <f t="shared" si="228"/>
        <v>31110001</v>
      </c>
      <c r="BK263" s="324">
        <v>348</v>
      </c>
      <c r="BL263" s="324">
        <v>5</v>
      </c>
      <c r="BM263" s="325">
        <f t="shared" si="229"/>
        <v>0</v>
      </c>
      <c r="BN263" s="325">
        <f t="shared" si="230"/>
        <v>0</v>
      </c>
      <c r="BO263" s="325">
        <f t="shared" si="231"/>
        <v>0</v>
      </c>
      <c r="BP263" s="325">
        <f t="shared" si="232"/>
        <v>0</v>
      </c>
      <c r="BQ263" s="326">
        <f t="shared" si="233"/>
        <v>1</v>
      </c>
      <c r="BR263" s="228">
        <f t="shared" si="226"/>
        <v>0</v>
      </c>
      <c r="BS263" s="228">
        <v>0</v>
      </c>
      <c r="BT263" s="228">
        <v>1</v>
      </c>
      <c r="BU263" s="228" t="s">
        <v>139</v>
      </c>
      <c r="BV263" s="228" t="str">
        <f t="shared" si="316"/>
        <v>1</v>
      </c>
      <c r="BW263" s="228" t="str">
        <f t="shared" si="316"/>
        <v>0</v>
      </c>
      <c r="BX263" s="228" t="str">
        <f t="shared" si="316"/>
        <v>0</v>
      </c>
      <c r="BY263" s="228" t="s">
        <v>23</v>
      </c>
      <c r="BZ263" s="327">
        <f t="shared" si="234"/>
        <v>0</v>
      </c>
      <c r="CA263" s="327">
        <f t="shared" si="235"/>
        <v>0</v>
      </c>
      <c r="CB263" s="327">
        <f t="shared" si="236"/>
        <v>0</v>
      </c>
      <c r="CC263" s="327">
        <f t="shared" si="237"/>
        <v>0</v>
      </c>
      <c r="CD263" s="327">
        <f t="shared" si="238"/>
        <v>0</v>
      </c>
      <c r="CE263" s="327">
        <f t="shared" si="239"/>
        <v>0</v>
      </c>
      <c r="CF263" s="327">
        <f t="shared" si="240"/>
        <v>0</v>
      </c>
      <c r="CG263" s="327">
        <f t="shared" si="241"/>
        <v>0</v>
      </c>
      <c r="CH263" s="327">
        <f t="shared" si="242"/>
        <v>0</v>
      </c>
      <c r="CI263" s="327">
        <f t="shared" si="243"/>
        <v>0</v>
      </c>
      <c r="CJ263" s="327">
        <f t="shared" si="244"/>
        <v>0</v>
      </c>
      <c r="CK263" s="327">
        <f t="shared" si="245"/>
        <v>0</v>
      </c>
    </row>
    <row r="264" spans="2:89" s="228" customFormat="1" ht="20.399999999999999" x14ac:dyDescent="0.3">
      <c r="B264" s="227">
        <v>175</v>
      </c>
      <c r="C264" s="193">
        <v>313011</v>
      </c>
      <c r="D264" s="193">
        <v>31310001</v>
      </c>
      <c r="E264" s="157" t="s">
        <v>51</v>
      </c>
      <c r="F264" s="229" t="s">
        <v>344</v>
      </c>
      <c r="G264" s="229" t="s">
        <v>345</v>
      </c>
      <c r="H264" s="230" t="s">
        <v>18</v>
      </c>
      <c r="I264" s="227"/>
      <c r="J264" s="230" t="s">
        <v>19</v>
      </c>
      <c r="K264" s="232">
        <f t="shared" si="367"/>
        <v>4</v>
      </c>
      <c r="L264" s="160" t="s">
        <v>274</v>
      </c>
      <c r="M264" s="105">
        <v>0</v>
      </c>
      <c r="N264" s="312">
        <f t="shared" si="227"/>
        <v>450</v>
      </c>
      <c r="O264" s="241">
        <v>450</v>
      </c>
      <c r="P264" s="234">
        <f>(O264*(M264/100+1))*K264</f>
        <v>1800</v>
      </c>
      <c r="Q264" s="160" t="s">
        <v>139</v>
      </c>
      <c r="R264" s="235">
        <f t="shared" si="199"/>
        <v>3</v>
      </c>
      <c r="S264" s="234">
        <f t="shared" si="206"/>
        <v>1350</v>
      </c>
      <c r="T264" s="235">
        <f t="shared" si="200"/>
        <v>1</v>
      </c>
      <c r="U264" s="234">
        <f t="shared" si="207"/>
        <v>450</v>
      </c>
      <c r="V264" s="235">
        <f t="shared" si="201"/>
        <v>0</v>
      </c>
      <c r="W264" s="234">
        <f t="shared" si="208"/>
        <v>0</v>
      </c>
      <c r="X264" s="235">
        <f t="shared" si="202"/>
        <v>0</v>
      </c>
      <c r="Y264" s="234">
        <f t="shared" si="209"/>
        <v>0</v>
      </c>
      <c r="Z264" s="234">
        <f t="shared" si="203"/>
        <v>1800</v>
      </c>
      <c r="AA264" s="236" t="b">
        <f t="shared" si="204"/>
        <v>1</v>
      </c>
      <c r="AB264" s="230" t="s">
        <v>22</v>
      </c>
      <c r="AC264" s="246"/>
      <c r="AD264" s="227"/>
      <c r="AE264" s="229" t="s">
        <v>23</v>
      </c>
      <c r="AF264" s="247"/>
      <c r="AG264" s="248"/>
      <c r="AH264" s="249">
        <v>1</v>
      </c>
      <c r="AI264" s="315">
        <f t="shared" si="210"/>
        <v>450</v>
      </c>
      <c r="AJ264" s="249">
        <v>1</v>
      </c>
      <c r="AK264" s="315">
        <f t="shared" si="211"/>
        <v>450</v>
      </c>
      <c r="AL264" s="249">
        <v>1</v>
      </c>
      <c r="AM264" s="315">
        <f t="shared" si="212"/>
        <v>450</v>
      </c>
      <c r="AN264" s="249">
        <v>1</v>
      </c>
      <c r="AO264" s="315">
        <f t="shared" si="213"/>
        <v>450</v>
      </c>
      <c r="AP264" s="249">
        <v>0</v>
      </c>
      <c r="AQ264" s="315">
        <f t="shared" si="214"/>
        <v>0</v>
      </c>
      <c r="AR264" s="249">
        <v>0</v>
      </c>
      <c r="AS264" s="315">
        <f t="shared" si="215"/>
        <v>0</v>
      </c>
      <c r="AT264" s="249">
        <v>0</v>
      </c>
      <c r="AU264" s="315">
        <f t="shared" si="216"/>
        <v>0</v>
      </c>
      <c r="AV264" s="249">
        <v>0</v>
      </c>
      <c r="AW264" s="315">
        <f t="shared" si="217"/>
        <v>0</v>
      </c>
      <c r="AX264" s="249">
        <v>0</v>
      </c>
      <c r="AY264" s="315">
        <f t="shared" si="218"/>
        <v>0</v>
      </c>
      <c r="AZ264" s="249">
        <v>0</v>
      </c>
      <c r="BA264" s="315">
        <f t="shared" si="219"/>
        <v>0</v>
      </c>
      <c r="BB264" s="249">
        <v>0</v>
      </c>
      <c r="BC264" s="315">
        <f t="shared" si="220"/>
        <v>0</v>
      </c>
      <c r="BD264" s="249">
        <v>0</v>
      </c>
      <c r="BE264" s="315">
        <f t="shared" si="221"/>
        <v>0</v>
      </c>
      <c r="BF264" s="327">
        <f t="shared" si="222"/>
        <v>1800</v>
      </c>
      <c r="BG264" s="327">
        <f t="shared" si="223"/>
        <v>1800</v>
      </c>
      <c r="BH264" s="330" t="b">
        <f t="shared" si="224"/>
        <v>1</v>
      </c>
      <c r="BI264" s="327">
        <f t="shared" si="225"/>
        <v>0</v>
      </c>
      <c r="BJ264" s="318">
        <f t="shared" si="228"/>
        <v>31310001</v>
      </c>
      <c r="BK264" s="324">
        <v>348</v>
      </c>
      <c r="BL264" s="324">
        <v>5</v>
      </c>
      <c r="BM264" s="325">
        <f t="shared" si="229"/>
        <v>3</v>
      </c>
      <c r="BN264" s="325">
        <f t="shared" si="230"/>
        <v>1</v>
      </c>
      <c r="BO264" s="325">
        <f t="shared" si="231"/>
        <v>0</v>
      </c>
      <c r="BP264" s="325">
        <f t="shared" si="232"/>
        <v>0</v>
      </c>
      <c r="BQ264" s="326">
        <f t="shared" si="233"/>
        <v>450</v>
      </c>
      <c r="BR264" s="228">
        <f t="shared" si="226"/>
        <v>0</v>
      </c>
      <c r="BS264" s="228">
        <v>0</v>
      </c>
      <c r="BT264" s="228">
        <v>1</v>
      </c>
      <c r="BU264" s="228" t="s">
        <v>139</v>
      </c>
      <c r="BV264" s="228" t="str">
        <f t="shared" si="316"/>
        <v>1</v>
      </c>
      <c r="BW264" s="228" t="str">
        <f t="shared" si="316"/>
        <v>0</v>
      </c>
      <c r="BX264" s="228" t="str">
        <f t="shared" si="316"/>
        <v>0</v>
      </c>
      <c r="BY264" s="228" t="s">
        <v>23</v>
      </c>
      <c r="BZ264" s="327">
        <f t="shared" si="234"/>
        <v>450</v>
      </c>
      <c r="CA264" s="327">
        <f t="shared" si="235"/>
        <v>450</v>
      </c>
      <c r="CB264" s="327">
        <f t="shared" si="236"/>
        <v>450</v>
      </c>
      <c r="CC264" s="327">
        <f t="shared" si="237"/>
        <v>450</v>
      </c>
      <c r="CD264" s="327">
        <f t="shared" si="238"/>
        <v>0</v>
      </c>
      <c r="CE264" s="327">
        <f t="shared" si="239"/>
        <v>0</v>
      </c>
      <c r="CF264" s="327">
        <f t="shared" si="240"/>
        <v>0</v>
      </c>
      <c r="CG264" s="327">
        <f t="shared" si="241"/>
        <v>0</v>
      </c>
      <c r="CH264" s="327">
        <f t="shared" si="242"/>
        <v>0</v>
      </c>
      <c r="CI264" s="327">
        <f t="shared" si="243"/>
        <v>0</v>
      </c>
      <c r="CJ264" s="327">
        <f t="shared" si="244"/>
        <v>0</v>
      </c>
      <c r="CK264" s="327">
        <f t="shared" si="245"/>
        <v>0</v>
      </c>
    </row>
    <row r="265" spans="2:89" s="228" customFormat="1" ht="20.399999999999999" x14ac:dyDescent="0.3">
      <c r="B265" s="227">
        <v>176</v>
      </c>
      <c r="C265" s="193">
        <v>313011</v>
      </c>
      <c r="D265" s="193">
        <v>31310001</v>
      </c>
      <c r="E265" s="157" t="s">
        <v>275</v>
      </c>
      <c r="F265" s="229" t="s">
        <v>344</v>
      </c>
      <c r="G265" s="229" t="s">
        <v>345</v>
      </c>
      <c r="H265" s="230" t="s">
        <v>18</v>
      </c>
      <c r="I265" s="234"/>
      <c r="J265" s="230" t="s">
        <v>19</v>
      </c>
      <c r="K265" s="232">
        <f t="shared" si="367"/>
        <v>0</v>
      </c>
      <c r="L265" s="160" t="s">
        <v>274</v>
      </c>
      <c r="M265" s="105">
        <v>0</v>
      </c>
      <c r="N265" s="312">
        <f t="shared" si="227"/>
        <v>1</v>
      </c>
      <c r="O265" s="242">
        <v>1</v>
      </c>
      <c r="P265" s="234">
        <f>(O265*(M265/100+1))*K265</f>
        <v>0</v>
      </c>
      <c r="Q265" s="160" t="s">
        <v>139</v>
      </c>
      <c r="R265" s="235">
        <f t="shared" si="199"/>
        <v>0</v>
      </c>
      <c r="S265" s="234">
        <f t="shared" si="206"/>
        <v>0</v>
      </c>
      <c r="T265" s="235">
        <f t="shared" si="200"/>
        <v>0</v>
      </c>
      <c r="U265" s="234">
        <f t="shared" si="207"/>
        <v>0</v>
      </c>
      <c r="V265" s="235">
        <f t="shared" si="201"/>
        <v>0</v>
      </c>
      <c r="W265" s="234">
        <f t="shared" si="208"/>
        <v>0</v>
      </c>
      <c r="X265" s="235">
        <f t="shared" si="202"/>
        <v>0</v>
      </c>
      <c r="Y265" s="234">
        <f t="shared" si="209"/>
        <v>0</v>
      </c>
      <c r="Z265" s="234">
        <f t="shared" si="203"/>
        <v>0</v>
      </c>
      <c r="AA265" s="236" t="b">
        <f t="shared" si="204"/>
        <v>1</v>
      </c>
      <c r="AB265" s="230" t="s">
        <v>22</v>
      </c>
      <c r="AC265" s="243"/>
      <c r="AD265" s="230"/>
      <c r="AE265" s="229" t="s">
        <v>23</v>
      </c>
      <c r="AF265" s="244"/>
      <c r="AG265" s="245"/>
      <c r="AH265" s="240">
        <v>0</v>
      </c>
      <c r="AI265" s="315">
        <f t="shared" si="210"/>
        <v>0</v>
      </c>
      <c r="AJ265" s="240">
        <v>0</v>
      </c>
      <c r="AK265" s="315">
        <f t="shared" si="211"/>
        <v>0</v>
      </c>
      <c r="AL265" s="240">
        <v>0</v>
      </c>
      <c r="AM265" s="315">
        <f t="shared" si="212"/>
        <v>0</v>
      </c>
      <c r="AN265" s="240">
        <v>0</v>
      </c>
      <c r="AO265" s="315">
        <f t="shared" si="213"/>
        <v>0</v>
      </c>
      <c r="AP265" s="240">
        <v>0</v>
      </c>
      <c r="AQ265" s="315">
        <f t="shared" si="214"/>
        <v>0</v>
      </c>
      <c r="AR265" s="240">
        <v>0</v>
      </c>
      <c r="AS265" s="315">
        <f t="shared" si="215"/>
        <v>0</v>
      </c>
      <c r="AT265" s="240">
        <v>0</v>
      </c>
      <c r="AU265" s="315">
        <f t="shared" si="216"/>
        <v>0</v>
      </c>
      <c r="AV265" s="240">
        <v>0</v>
      </c>
      <c r="AW265" s="315">
        <f t="shared" si="217"/>
        <v>0</v>
      </c>
      <c r="AX265" s="240">
        <v>0</v>
      </c>
      <c r="AY265" s="315">
        <f t="shared" si="218"/>
        <v>0</v>
      </c>
      <c r="AZ265" s="240">
        <v>0</v>
      </c>
      <c r="BA265" s="315">
        <f t="shared" si="219"/>
        <v>0</v>
      </c>
      <c r="BB265" s="240">
        <v>0</v>
      </c>
      <c r="BC265" s="315">
        <f t="shared" si="220"/>
        <v>0</v>
      </c>
      <c r="BD265" s="240">
        <v>0</v>
      </c>
      <c r="BE265" s="315">
        <f t="shared" si="221"/>
        <v>0</v>
      </c>
      <c r="BF265" s="327">
        <f t="shared" si="222"/>
        <v>0</v>
      </c>
      <c r="BG265" s="327">
        <f t="shared" si="223"/>
        <v>0</v>
      </c>
      <c r="BH265" s="330" t="b">
        <f t="shared" si="224"/>
        <v>1</v>
      </c>
      <c r="BI265" s="327">
        <f t="shared" si="225"/>
        <v>0</v>
      </c>
      <c r="BJ265" s="318">
        <f t="shared" si="228"/>
        <v>31310001</v>
      </c>
      <c r="BK265" s="324">
        <v>348</v>
      </c>
      <c r="BL265" s="324">
        <v>5</v>
      </c>
      <c r="BM265" s="325">
        <f t="shared" si="229"/>
        <v>0</v>
      </c>
      <c r="BN265" s="325">
        <f t="shared" si="230"/>
        <v>0</v>
      </c>
      <c r="BO265" s="325">
        <f t="shared" si="231"/>
        <v>0</v>
      </c>
      <c r="BP265" s="325">
        <f t="shared" si="232"/>
        <v>0</v>
      </c>
      <c r="BQ265" s="326">
        <f t="shared" si="233"/>
        <v>1</v>
      </c>
      <c r="BR265" s="228">
        <f t="shared" si="226"/>
        <v>0</v>
      </c>
      <c r="BS265" s="228">
        <v>0</v>
      </c>
      <c r="BT265" s="228">
        <v>1</v>
      </c>
      <c r="BU265" s="228" t="s">
        <v>139</v>
      </c>
      <c r="BV265" s="228" t="str">
        <f t="shared" si="316"/>
        <v>1</v>
      </c>
      <c r="BW265" s="228" t="str">
        <f t="shared" si="316"/>
        <v>0</v>
      </c>
      <c r="BX265" s="228" t="str">
        <f t="shared" si="316"/>
        <v>0</v>
      </c>
      <c r="BY265" s="228" t="s">
        <v>23</v>
      </c>
      <c r="BZ265" s="327">
        <f t="shared" si="234"/>
        <v>0</v>
      </c>
      <c r="CA265" s="327">
        <f t="shared" si="235"/>
        <v>0</v>
      </c>
      <c r="CB265" s="327">
        <f t="shared" si="236"/>
        <v>0</v>
      </c>
      <c r="CC265" s="327">
        <f t="shared" si="237"/>
        <v>0</v>
      </c>
      <c r="CD265" s="327">
        <f t="shared" si="238"/>
        <v>0</v>
      </c>
      <c r="CE265" s="327">
        <f t="shared" si="239"/>
        <v>0</v>
      </c>
      <c r="CF265" s="327">
        <f t="shared" si="240"/>
        <v>0</v>
      </c>
      <c r="CG265" s="327">
        <f t="shared" si="241"/>
        <v>0</v>
      </c>
      <c r="CH265" s="327">
        <f t="shared" si="242"/>
        <v>0</v>
      </c>
      <c r="CI265" s="327">
        <f t="shared" si="243"/>
        <v>0</v>
      </c>
      <c r="CJ265" s="327">
        <f t="shared" si="244"/>
        <v>0</v>
      </c>
      <c r="CK265" s="327">
        <f t="shared" si="245"/>
        <v>0</v>
      </c>
    </row>
    <row r="266" spans="2:89" s="228" customFormat="1" ht="20.399999999999999" x14ac:dyDescent="0.3">
      <c r="B266" s="227">
        <v>177</v>
      </c>
      <c r="C266" s="193">
        <v>314011</v>
      </c>
      <c r="D266" s="193">
        <v>31410001</v>
      </c>
      <c r="E266" s="157" t="s">
        <v>280</v>
      </c>
      <c r="F266" s="229" t="s">
        <v>344</v>
      </c>
      <c r="G266" s="229" t="s">
        <v>345</v>
      </c>
      <c r="H266" s="230" t="s">
        <v>18</v>
      </c>
      <c r="I266" s="234"/>
      <c r="J266" s="230" t="s">
        <v>19</v>
      </c>
      <c r="K266" s="232">
        <f t="shared" si="367"/>
        <v>4</v>
      </c>
      <c r="L266" s="160" t="s">
        <v>274</v>
      </c>
      <c r="M266" s="105">
        <v>0</v>
      </c>
      <c r="N266" s="312">
        <f t="shared" si="227"/>
        <v>2700</v>
      </c>
      <c r="O266" s="242">
        <v>2700</v>
      </c>
      <c r="P266" s="234">
        <f t="shared" si="205"/>
        <v>10800</v>
      </c>
      <c r="Q266" s="160" t="s">
        <v>139</v>
      </c>
      <c r="R266" s="235">
        <f t="shared" si="199"/>
        <v>3</v>
      </c>
      <c r="S266" s="234">
        <f t="shared" si="206"/>
        <v>8100</v>
      </c>
      <c r="T266" s="235">
        <f t="shared" si="200"/>
        <v>1</v>
      </c>
      <c r="U266" s="234">
        <f t="shared" si="207"/>
        <v>2700</v>
      </c>
      <c r="V266" s="235">
        <f t="shared" si="201"/>
        <v>0</v>
      </c>
      <c r="W266" s="234">
        <f t="shared" si="208"/>
        <v>0</v>
      </c>
      <c r="X266" s="235">
        <f t="shared" si="202"/>
        <v>0</v>
      </c>
      <c r="Y266" s="234">
        <f t="shared" si="209"/>
        <v>0</v>
      </c>
      <c r="Z266" s="234">
        <f t="shared" si="203"/>
        <v>10800</v>
      </c>
      <c r="AA266" s="236" t="b">
        <f t="shared" si="204"/>
        <v>1</v>
      </c>
      <c r="AB266" s="230" t="s">
        <v>22</v>
      </c>
      <c r="AC266" s="243"/>
      <c r="AD266" s="230"/>
      <c r="AE266" s="229" t="s">
        <v>23</v>
      </c>
      <c r="AF266" s="244"/>
      <c r="AG266" s="245"/>
      <c r="AH266" s="240">
        <v>1</v>
      </c>
      <c r="AI266" s="315">
        <f t="shared" si="210"/>
        <v>2700</v>
      </c>
      <c r="AJ266" s="240">
        <v>1</v>
      </c>
      <c r="AK266" s="315">
        <f t="shared" si="211"/>
        <v>2700</v>
      </c>
      <c r="AL266" s="240">
        <v>1</v>
      </c>
      <c r="AM266" s="315">
        <f t="shared" si="212"/>
        <v>2700</v>
      </c>
      <c r="AN266" s="240">
        <v>1</v>
      </c>
      <c r="AO266" s="315">
        <f t="shared" si="213"/>
        <v>2700</v>
      </c>
      <c r="AP266" s="240">
        <v>0</v>
      </c>
      <c r="AQ266" s="315">
        <f t="shared" si="214"/>
        <v>0</v>
      </c>
      <c r="AR266" s="240">
        <v>0</v>
      </c>
      <c r="AS266" s="315">
        <f t="shared" si="215"/>
        <v>0</v>
      </c>
      <c r="AT266" s="240">
        <v>0</v>
      </c>
      <c r="AU266" s="315">
        <f t="shared" si="216"/>
        <v>0</v>
      </c>
      <c r="AV266" s="240">
        <v>0</v>
      </c>
      <c r="AW266" s="315">
        <f t="shared" si="217"/>
        <v>0</v>
      </c>
      <c r="AX266" s="240">
        <v>0</v>
      </c>
      <c r="AY266" s="315">
        <f t="shared" si="218"/>
        <v>0</v>
      </c>
      <c r="AZ266" s="240">
        <v>0</v>
      </c>
      <c r="BA266" s="315">
        <f t="shared" si="219"/>
        <v>0</v>
      </c>
      <c r="BB266" s="240">
        <v>0</v>
      </c>
      <c r="BC266" s="315">
        <f t="shared" si="220"/>
        <v>0</v>
      </c>
      <c r="BD266" s="240">
        <v>0</v>
      </c>
      <c r="BE266" s="315">
        <f t="shared" si="221"/>
        <v>0</v>
      </c>
      <c r="BF266" s="327">
        <f t="shared" si="222"/>
        <v>10800</v>
      </c>
      <c r="BG266" s="327">
        <f t="shared" si="223"/>
        <v>10800</v>
      </c>
      <c r="BH266" s="330" t="b">
        <f t="shared" si="224"/>
        <v>1</v>
      </c>
      <c r="BI266" s="327">
        <f t="shared" si="225"/>
        <v>0</v>
      </c>
      <c r="BJ266" s="318">
        <f t="shared" si="228"/>
        <v>31410001</v>
      </c>
      <c r="BK266" s="324">
        <v>348</v>
      </c>
      <c r="BL266" s="324">
        <v>5</v>
      </c>
      <c r="BM266" s="325">
        <f t="shared" si="229"/>
        <v>3</v>
      </c>
      <c r="BN266" s="325">
        <f t="shared" si="230"/>
        <v>1</v>
      </c>
      <c r="BO266" s="325">
        <f t="shared" si="231"/>
        <v>0</v>
      </c>
      <c r="BP266" s="325">
        <f t="shared" si="232"/>
        <v>0</v>
      </c>
      <c r="BQ266" s="326">
        <f t="shared" si="233"/>
        <v>2700</v>
      </c>
      <c r="BR266" s="228">
        <f t="shared" si="226"/>
        <v>0</v>
      </c>
      <c r="BS266" s="228">
        <v>0</v>
      </c>
      <c r="BT266" s="228">
        <v>1</v>
      </c>
      <c r="BU266" s="228" t="s">
        <v>139</v>
      </c>
      <c r="BV266" s="228" t="str">
        <f t="shared" si="316"/>
        <v>1</v>
      </c>
      <c r="BW266" s="228" t="str">
        <f t="shared" si="316"/>
        <v>0</v>
      </c>
      <c r="BX266" s="228" t="str">
        <f t="shared" si="316"/>
        <v>0</v>
      </c>
      <c r="BY266" s="228" t="s">
        <v>23</v>
      </c>
      <c r="BZ266" s="327">
        <f t="shared" si="234"/>
        <v>2700</v>
      </c>
      <c r="CA266" s="327">
        <f t="shared" si="235"/>
        <v>2700</v>
      </c>
      <c r="CB266" s="327">
        <f t="shared" si="236"/>
        <v>2700</v>
      </c>
      <c r="CC266" s="327">
        <f t="shared" si="237"/>
        <v>2700</v>
      </c>
      <c r="CD266" s="327">
        <f t="shared" si="238"/>
        <v>0</v>
      </c>
      <c r="CE266" s="327">
        <f t="shared" si="239"/>
        <v>0</v>
      </c>
      <c r="CF266" s="327">
        <f t="shared" si="240"/>
        <v>0</v>
      </c>
      <c r="CG266" s="327">
        <f t="shared" si="241"/>
        <v>0</v>
      </c>
      <c r="CH266" s="327">
        <f t="shared" si="242"/>
        <v>0</v>
      </c>
      <c r="CI266" s="327">
        <f t="shared" si="243"/>
        <v>0</v>
      </c>
      <c r="CJ266" s="327">
        <f t="shared" si="244"/>
        <v>0</v>
      </c>
      <c r="CK266" s="327">
        <f t="shared" si="245"/>
        <v>0</v>
      </c>
    </row>
    <row r="267" spans="2:89" s="228" customFormat="1" ht="20.399999999999999" x14ac:dyDescent="0.3">
      <c r="B267" s="227">
        <v>178</v>
      </c>
      <c r="C267" s="193">
        <v>317011</v>
      </c>
      <c r="D267" s="193">
        <v>31710001</v>
      </c>
      <c r="E267" s="157" t="s">
        <v>281</v>
      </c>
      <c r="F267" s="229" t="s">
        <v>344</v>
      </c>
      <c r="G267" s="229" t="s">
        <v>345</v>
      </c>
      <c r="H267" s="230" t="s">
        <v>18</v>
      </c>
      <c r="I267" s="234"/>
      <c r="J267" s="230" t="s">
        <v>19</v>
      </c>
      <c r="K267" s="232">
        <f t="shared" si="367"/>
        <v>3844</v>
      </c>
      <c r="L267" s="160" t="s">
        <v>274</v>
      </c>
      <c r="M267" s="105">
        <v>0</v>
      </c>
      <c r="N267" s="312">
        <f t="shared" si="227"/>
        <v>715</v>
      </c>
      <c r="O267" s="242">
        <v>715</v>
      </c>
      <c r="P267" s="234">
        <f t="shared" si="205"/>
        <v>2748460</v>
      </c>
      <c r="Q267" s="160" t="s">
        <v>139</v>
      </c>
      <c r="R267" s="235">
        <f t="shared" si="199"/>
        <v>3</v>
      </c>
      <c r="S267" s="234">
        <f t="shared" si="206"/>
        <v>2145</v>
      </c>
      <c r="T267" s="235">
        <f t="shared" si="200"/>
        <v>961</v>
      </c>
      <c r="U267" s="234">
        <f t="shared" si="207"/>
        <v>687115</v>
      </c>
      <c r="V267" s="235">
        <f t="shared" si="201"/>
        <v>1440</v>
      </c>
      <c r="W267" s="234">
        <f t="shared" si="208"/>
        <v>1029600</v>
      </c>
      <c r="X267" s="235">
        <f t="shared" si="202"/>
        <v>1440</v>
      </c>
      <c r="Y267" s="234">
        <f t="shared" si="209"/>
        <v>1029600</v>
      </c>
      <c r="Z267" s="234">
        <f t="shared" si="203"/>
        <v>2748460</v>
      </c>
      <c r="AA267" s="236" t="b">
        <f t="shared" si="204"/>
        <v>1</v>
      </c>
      <c r="AB267" s="230" t="s">
        <v>22</v>
      </c>
      <c r="AC267" s="243"/>
      <c r="AD267" s="230"/>
      <c r="AE267" s="229" t="s">
        <v>23</v>
      </c>
      <c r="AF267" s="244"/>
      <c r="AG267" s="245"/>
      <c r="AH267" s="240">
        <v>1</v>
      </c>
      <c r="AI267" s="315">
        <f t="shared" si="210"/>
        <v>715</v>
      </c>
      <c r="AJ267" s="240">
        <v>1</v>
      </c>
      <c r="AK267" s="315">
        <f t="shared" si="211"/>
        <v>715</v>
      </c>
      <c r="AL267" s="240">
        <v>1</v>
      </c>
      <c r="AM267" s="315">
        <f t="shared" si="212"/>
        <v>715</v>
      </c>
      <c r="AN267" s="240">
        <v>1</v>
      </c>
      <c r="AO267" s="315">
        <f t="shared" si="213"/>
        <v>715</v>
      </c>
      <c r="AP267" s="240">
        <v>480</v>
      </c>
      <c r="AQ267" s="315">
        <f t="shared" si="214"/>
        <v>343200</v>
      </c>
      <c r="AR267" s="240">
        <v>480</v>
      </c>
      <c r="AS267" s="315">
        <f t="shared" si="215"/>
        <v>343200</v>
      </c>
      <c r="AT267" s="240">
        <v>480</v>
      </c>
      <c r="AU267" s="315">
        <f t="shared" si="216"/>
        <v>343200</v>
      </c>
      <c r="AV267" s="240">
        <v>480</v>
      </c>
      <c r="AW267" s="315">
        <f t="shared" si="217"/>
        <v>343200</v>
      </c>
      <c r="AX267" s="240">
        <v>480</v>
      </c>
      <c r="AY267" s="315">
        <f t="shared" si="218"/>
        <v>343200</v>
      </c>
      <c r="AZ267" s="240">
        <v>480</v>
      </c>
      <c r="BA267" s="315">
        <f t="shared" si="219"/>
        <v>343200</v>
      </c>
      <c r="BB267" s="240">
        <v>480</v>
      </c>
      <c r="BC267" s="315">
        <f t="shared" si="220"/>
        <v>343200</v>
      </c>
      <c r="BD267" s="240">
        <v>480</v>
      </c>
      <c r="BE267" s="315">
        <f t="shared" si="221"/>
        <v>343200</v>
      </c>
      <c r="BF267" s="327">
        <f t="shared" si="222"/>
        <v>2748460</v>
      </c>
      <c r="BG267" s="327">
        <f t="shared" si="223"/>
        <v>2748460</v>
      </c>
      <c r="BH267" s="330" t="b">
        <f t="shared" si="224"/>
        <v>1</v>
      </c>
      <c r="BI267" s="327">
        <f t="shared" si="225"/>
        <v>0</v>
      </c>
      <c r="BJ267" s="318">
        <f t="shared" si="228"/>
        <v>31710001</v>
      </c>
      <c r="BK267" s="324">
        <v>348</v>
      </c>
      <c r="BL267" s="324">
        <v>5</v>
      </c>
      <c r="BM267" s="325">
        <f t="shared" si="229"/>
        <v>3</v>
      </c>
      <c r="BN267" s="325">
        <f t="shared" si="230"/>
        <v>961</v>
      </c>
      <c r="BO267" s="325">
        <f t="shared" si="231"/>
        <v>1440</v>
      </c>
      <c r="BP267" s="325">
        <f t="shared" si="232"/>
        <v>1440</v>
      </c>
      <c r="BQ267" s="326">
        <f t="shared" si="233"/>
        <v>715</v>
      </c>
      <c r="BR267" s="228">
        <f t="shared" si="226"/>
        <v>0</v>
      </c>
      <c r="BS267" s="228">
        <v>0</v>
      </c>
      <c r="BT267" s="228">
        <v>1</v>
      </c>
      <c r="BU267" s="228" t="s">
        <v>139</v>
      </c>
      <c r="BV267" s="228" t="str">
        <f t="shared" si="316"/>
        <v>1</v>
      </c>
      <c r="BW267" s="228" t="str">
        <f t="shared" si="316"/>
        <v>0</v>
      </c>
      <c r="BX267" s="228" t="str">
        <f t="shared" si="316"/>
        <v>0</v>
      </c>
      <c r="BY267" s="228" t="s">
        <v>23</v>
      </c>
      <c r="BZ267" s="327">
        <f t="shared" si="234"/>
        <v>715</v>
      </c>
      <c r="CA267" s="327">
        <f t="shared" si="235"/>
        <v>715</v>
      </c>
      <c r="CB267" s="327">
        <f t="shared" si="236"/>
        <v>715</v>
      </c>
      <c r="CC267" s="327">
        <f t="shared" si="237"/>
        <v>715</v>
      </c>
      <c r="CD267" s="327">
        <f t="shared" si="238"/>
        <v>343200</v>
      </c>
      <c r="CE267" s="327">
        <f t="shared" si="239"/>
        <v>343200</v>
      </c>
      <c r="CF267" s="327">
        <f t="shared" si="240"/>
        <v>343200</v>
      </c>
      <c r="CG267" s="327">
        <f t="shared" si="241"/>
        <v>343200</v>
      </c>
      <c r="CH267" s="327">
        <f t="shared" si="242"/>
        <v>343200</v>
      </c>
      <c r="CI267" s="327">
        <f t="shared" si="243"/>
        <v>343200</v>
      </c>
      <c r="CJ267" s="327">
        <f t="shared" si="244"/>
        <v>343200</v>
      </c>
      <c r="CK267" s="327">
        <f t="shared" si="245"/>
        <v>343200</v>
      </c>
    </row>
    <row r="268" spans="2:89" ht="20.399999999999999" x14ac:dyDescent="0.3">
      <c r="B268" s="129">
        <v>179</v>
      </c>
      <c r="C268" s="192">
        <v>318011</v>
      </c>
      <c r="D268" s="192">
        <v>31810001</v>
      </c>
      <c r="E268" s="157" t="s">
        <v>282</v>
      </c>
      <c r="F268" s="108" t="s">
        <v>344</v>
      </c>
      <c r="G268" s="108" t="s">
        <v>345</v>
      </c>
      <c r="H268" s="109" t="s">
        <v>18</v>
      </c>
      <c r="I268" s="110"/>
      <c r="J268" s="109" t="s">
        <v>19</v>
      </c>
      <c r="K268" s="111">
        <f t="shared" si="367"/>
        <v>0</v>
      </c>
      <c r="L268" s="112" t="s">
        <v>20</v>
      </c>
      <c r="M268" s="201">
        <v>0</v>
      </c>
      <c r="N268" s="262">
        <f t="shared" si="227"/>
        <v>30</v>
      </c>
      <c r="O268" s="137">
        <v>30</v>
      </c>
      <c r="P268" s="110">
        <f t="shared" si="205"/>
        <v>0</v>
      </c>
      <c r="Q268" s="112" t="s">
        <v>139</v>
      </c>
      <c r="R268" s="113">
        <f t="shared" si="199"/>
        <v>0</v>
      </c>
      <c r="S268" s="114">
        <f t="shared" si="206"/>
        <v>0</v>
      </c>
      <c r="T268" s="113">
        <f t="shared" si="200"/>
        <v>0</v>
      </c>
      <c r="U268" s="115">
        <f t="shared" si="207"/>
        <v>0</v>
      </c>
      <c r="V268" s="113">
        <f t="shared" si="201"/>
        <v>0</v>
      </c>
      <c r="W268" s="115">
        <f t="shared" si="208"/>
        <v>0</v>
      </c>
      <c r="X268" s="113">
        <f t="shared" si="202"/>
        <v>0</v>
      </c>
      <c r="Y268" s="115">
        <f t="shared" si="209"/>
        <v>0</v>
      </c>
      <c r="Z268" s="116">
        <f t="shared" si="203"/>
        <v>0</v>
      </c>
      <c r="AA268" s="117" t="b">
        <f t="shared" si="204"/>
        <v>1</v>
      </c>
      <c r="AB268" s="109" t="s">
        <v>22</v>
      </c>
      <c r="AC268" s="122"/>
      <c r="AD268" s="109"/>
      <c r="AE268" s="108" t="s">
        <v>23</v>
      </c>
      <c r="AF268" s="119"/>
      <c r="AG268" s="120"/>
      <c r="AH268" s="21">
        <v>0</v>
      </c>
      <c r="AI268" s="164">
        <f t="shared" si="210"/>
        <v>0</v>
      </c>
      <c r="AJ268" s="21">
        <v>0</v>
      </c>
      <c r="AK268" s="164">
        <f t="shared" si="211"/>
        <v>0</v>
      </c>
      <c r="AL268" s="21">
        <v>0</v>
      </c>
      <c r="AM268" s="164">
        <f t="shared" si="212"/>
        <v>0</v>
      </c>
      <c r="AN268" s="21">
        <v>0</v>
      </c>
      <c r="AO268" s="164">
        <f t="shared" si="213"/>
        <v>0</v>
      </c>
      <c r="AP268" s="21">
        <v>0</v>
      </c>
      <c r="AQ268" s="164">
        <f t="shared" si="214"/>
        <v>0</v>
      </c>
      <c r="AR268" s="21">
        <v>0</v>
      </c>
      <c r="AS268" s="164">
        <f t="shared" si="215"/>
        <v>0</v>
      </c>
      <c r="AT268" s="21">
        <v>0</v>
      </c>
      <c r="AU268" s="164">
        <f t="shared" si="216"/>
        <v>0</v>
      </c>
      <c r="AV268" s="21">
        <v>0</v>
      </c>
      <c r="AW268" s="164">
        <f t="shared" si="217"/>
        <v>0</v>
      </c>
      <c r="AX268" s="21">
        <v>0</v>
      </c>
      <c r="AY268" s="164">
        <f t="shared" si="218"/>
        <v>0</v>
      </c>
      <c r="AZ268" s="21">
        <v>0</v>
      </c>
      <c r="BA268" s="164">
        <f t="shared" si="219"/>
        <v>0</v>
      </c>
      <c r="BB268" s="21">
        <v>0</v>
      </c>
      <c r="BC268" s="164">
        <f t="shared" si="220"/>
        <v>0</v>
      </c>
      <c r="BD268" s="21">
        <v>0</v>
      </c>
      <c r="BE268" s="164">
        <f t="shared" si="221"/>
        <v>0</v>
      </c>
      <c r="BF268" s="253">
        <f t="shared" si="222"/>
        <v>0</v>
      </c>
      <c r="BG268" s="253">
        <f t="shared" si="223"/>
        <v>0</v>
      </c>
      <c r="BH268" s="10" t="b">
        <f t="shared" si="224"/>
        <v>1</v>
      </c>
      <c r="BI268" s="253">
        <f t="shared" si="225"/>
        <v>0</v>
      </c>
      <c r="BJ268" s="250">
        <f t="shared" si="228"/>
        <v>31810001</v>
      </c>
      <c r="BK268" s="251">
        <v>348</v>
      </c>
      <c r="BL268" s="251">
        <v>5</v>
      </c>
      <c r="BM268" s="252">
        <f t="shared" si="229"/>
        <v>0</v>
      </c>
      <c r="BN268" s="252">
        <f t="shared" si="230"/>
        <v>0</v>
      </c>
      <c r="BO268" s="252">
        <f t="shared" si="231"/>
        <v>0</v>
      </c>
      <c r="BP268" s="252">
        <f t="shared" si="232"/>
        <v>0</v>
      </c>
      <c r="BQ268" s="254">
        <f t="shared" si="233"/>
        <v>30</v>
      </c>
      <c r="BR268">
        <f t="shared" si="226"/>
        <v>0</v>
      </c>
      <c r="BS268">
        <v>0</v>
      </c>
      <c r="BT268">
        <v>1</v>
      </c>
      <c r="BU268" t="s">
        <v>139</v>
      </c>
      <c r="BV268" t="str">
        <f t="shared" si="316"/>
        <v>1</v>
      </c>
      <c r="BW268" t="str">
        <f t="shared" si="316"/>
        <v>0</v>
      </c>
      <c r="BX268" t="str">
        <f t="shared" si="316"/>
        <v>0</v>
      </c>
      <c r="BY268" t="s">
        <v>23</v>
      </c>
      <c r="BZ268" s="253">
        <f t="shared" si="234"/>
        <v>0</v>
      </c>
      <c r="CA268" s="253">
        <f t="shared" si="235"/>
        <v>0</v>
      </c>
      <c r="CB268" s="253">
        <f t="shared" si="236"/>
        <v>0</v>
      </c>
      <c r="CC268" s="253">
        <f t="shared" si="237"/>
        <v>0</v>
      </c>
      <c r="CD268" s="253">
        <f t="shared" si="238"/>
        <v>0</v>
      </c>
      <c r="CE268" s="253">
        <f t="shared" si="239"/>
        <v>0</v>
      </c>
      <c r="CF268" s="253">
        <f t="shared" si="240"/>
        <v>0</v>
      </c>
      <c r="CG268" s="253">
        <f t="shared" si="241"/>
        <v>0</v>
      </c>
      <c r="CH268" s="253">
        <f t="shared" si="242"/>
        <v>0</v>
      </c>
      <c r="CI268" s="253">
        <f t="shared" si="243"/>
        <v>0</v>
      </c>
      <c r="CJ268" s="253">
        <f t="shared" si="244"/>
        <v>0</v>
      </c>
      <c r="CK268" s="253">
        <f t="shared" si="245"/>
        <v>0</v>
      </c>
    </row>
    <row r="269" spans="2:89" ht="20.399999999999999" x14ac:dyDescent="0.3">
      <c r="B269" s="129">
        <v>180</v>
      </c>
      <c r="C269" s="159">
        <v>322011</v>
      </c>
      <c r="D269" s="159">
        <v>32210001</v>
      </c>
      <c r="E269" s="155" t="s">
        <v>283</v>
      </c>
      <c r="F269" s="108" t="s">
        <v>344</v>
      </c>
      <c r="G269" s="108" t="s">
        <v>345</v>
      </c>
      <c r="H269" s="109" t="s">
        <v>18</v>
      </c>
      <c r="I269" s="123"/>
      <c r="J269" s="109" t="s">
        <v>19</v>
      </c>
      <c r="K269" s="111">
        <f t="shared" si="367"/>
        <v>0</v>
      </c>
      <c r="L269" s="156" t="s">
        <v>296</v>
      </c>
      <c r="M269" s="104">
        <v>0</v>
      </c>
      <c r="N269" s="262">
        <f t="shared" si="227"/>
        <v>14040</v>
      </c>
      <c r="O269" s="141">
        <v>14040</v>
      </c>
      <c r="P269" s="110">
        <f t="shared" si="205"/>
        <v>0</v>
      </c>
      <c r="Q269" s="112" t="s">
        <v>139</v>
      </c>
      <c r="R269" s="113">
        <f t="shared" ref="R269:R337" si="428">AH269+AJ269+AL269</f>
        <v>0</v>
      </c>
      <c r="S269" s="114">
        <f t="shared" si="206"/>
        <v>0</v>
      </c>
      <c r="T269" s="113">
        <f t="shared" ref="T269:T337" si="429">AN269+AP269+AR269</f>
        <v>0</v>
      </c>
      <c r="U269" s="115">
        <f t="shared" si="207"/>
        <v>0</v>
      </c>
      <c r="V269" s="113">
        <f t="shared" ref="V269:V337" si="430">AT269+AV269+AX269</f>
        <v>0</v>
      </c>
      <c r="W269" s="115">
        <f t="shared" si="208"/>
        <v>0</v>
      </c>
      <c r="X269" s="113">
        <f t="shared" ref="X269:X337" si="431">AZ269+BB269+BD269</f>
        <v>0</v>
      </c>
      <c r="Y269" s="115">
        <f t="shared" si="209"/>
        <v>0</v>
      </c>
      <c r="Z269" s="116">
        <f t="shared" ref="Z269:Z337" si="432">S269+U269+W269+Y269</f>
        <v>0</v>
      </c>
      <c r="AA269" s="117" t="b">
        <f t="shared" ref="AA269:AA337" si="433">K269=(SUM(X269,V269,T269,R269))</f>
        <v>1</v>
      </c>
      <c r="AB269" s="109" t="s">
        <v>22</v>
      </c>
      <c r="AC269" s="124"/>
      <c r="AD269" s="123"/>
      <c r="AE269" s="108" t="s">
        <v>23</v>
      </c>
      <c r="AF269" s="125"/>
      <c r="AG269" s="126"/>
      <c r="AH269" s="22">
        <v>0</v>
      </c>
      <c r="AI269" s="164">
        <f t="shared" si="210"/>
        <v>0</v>
      </c>
      <c r="AJ269" s="22">
        <v>0</v>
      </c>
      <c r="AK269" s="164">
        <f t="shared" si="211"/>
        <v>0</v>
      </c>
      <c r="AL269" s="22">
        <v>0</v>
      </c>
      <c r="AM269" s="164">
        <f t="shared" si="212"/>
        <v>0</v>
      </c>
      <c r="AN269" s="22">
        <v>0</v>
      </c>
      <c r="AO269" s="164">
        <f t="shared" si="213"/>
        <v>0</v>
      </c>
      <c r="AP269" s="22">
        <v>0</v>
      </c>
      <c r="AQ269" s="164">
        <f t="shared" si="214"/>
        <v>0</v>
      </c>
      <c r="AR269" s="22">
        <v>0</v>
      </c>
      <c r="AS269" s="164">
        <f t="shared" si="215"/>
        <v>0</v>
      </c>
      <c r="AT269" s="22">
        <v>0</v>
      </c>
      <c r="AU269" s="164">
        <f t="shared" si="216"/>
        <v>0</v>
      </c>
      <c r="AV269" s="22">
        <v>0</v>
      </c>
      <c r="AW269" s="164">
        <f t="shared" si="217"/>
        <v>0</v>
      </c>
      <c r="AX269" s="22">
        <v>0</v>
      </c>
      <c r="AY269" s="164">
        <f t="shared" si="218"/>
        <v>0</v>
      </c>
      <c r="AZ269" s="22">
        <v>0</v>
      </c>
      <c r="BA269" s="164">
        <f t="shared" si="219"/>
        <v>0</v>
      </c>
      <c r="BB269" s="22">
        <v>0</v>
      </c>
      <c r="BC269" s="164">
        <f t="shared" si="220"/>
        <v>0</v>
      </c>
      <c r="BD269" s="22">
        <v>0</v>
      </c>
      <c r="BE269" s="164">
        <f t="shared" si="221"/>
        <v>0</v>
      </c>
      <c r="BF269" s="253">
        <f t="shared" si="222"/>
        <v>0</v>
      </c>
      <c r="BG269" s="253">
        <f t="shared" si="223"/>
        <v>0</v>
      </c>
      <c r="BH269" s="10" t="b">
        <f t="shared" si="224"/>
        <v>1</v>
      </c>
      <c r="BI269" s="253">
        <f t="shared" si="225"/>
        <v>0</v>
      </c>
      <c r="BJ269" s="250">
        <f t="shared" si="228"/>
        <v>32210001</v>
      </c>
      <c r="BK269" s="251">
        <v>348</v>
      </c>
      <c r="BL269" s="251">
        <v>5</v>
      </c>
      <c r="BM269" s="252">
        <f t="shared" si="229"/>
        <v>0</v>
      </c>
      <c r="BN269" s="252">
        <f t="shared" si="230"/>
        <v>0</v>
      </c>
      <c r="BO269" s="252">
        <f t="shared" si="231"/>
        <v>0</v>
      </c>
      <c r="BP269" s="252">
        <f t="shared" si="232"/>
        <v>0</v>
      </c>
      <c r="BQ269" s="254">
        <f t="shared" si="233"/>
        <v>14040</v>
      </c>
      <c r="BR269">
        <f t="shared" si="226"/>
        <v>0</v>
      </c>
      <c r="BS269">
        <v>0</v>
      </c>
      <c r="BT269">
        <v>1</v>
      </c>
      <c r="BU269" t="s">
        <v>139</v>
      </c>
      <c r="BV269" t="str">
        <f t="shared" si="316"/>
        <v>1</v>
      </c>
      <c r="BW269" t="str">
        <f t="shared" si="316"/>
        <v>0</v>
      </c>
      <c r="BX269" t="str">
        <f t="shared" si="316"/>
        <v>0</v>
      </c>
      <c r="BY269" t="s">
        <v>23</v>
      </c>
      <c r="BZ269" s="253">
        <f t="shared" si="234"/>
        <v>0</v>
      </c>
      <c r="CA269" s="253">
        <f t="shared" si="235"/>
        <v>0</v>
      </c>
      <c r="CB269" s="253">
        <f t="shared" si="236"/>
        <v>0</v>
      </c>
      <c r="CC269" s="253">
        <f t="shared" si="237"/>
        <v>0</v>
      </c>
      <c r="CD269" s="253">
        <f t="shared" si="238"/>
        <v>0</v>
      </c>
      <c r="CE269" s="253">
        <f t="shared" si="239"/>
        <v>0</v>
      </c>
      <c r="CF269" s="253">
        <f t="shared" si="240"/>
        <v>0</v>
      </c>
      <c r="CG269" s="253">
        <f t="shared" si="241"/>
        <v>0</v>
      </c>
      <c r="CH269" s="253">
        <f t="shared" si="242"/>
        <v>0</v>
      </c>
      <c r="CI269" s="253">
        <f t="shared" si="243"/>
        <v>0</v>
      </c>
      <c r="CJ269" s="253">
        <f t="shared" si="244"/>
        <v>0</v>
      </c>
      <c r="CK269" s="253">
        <f t="shared" si="245"/>
        <v>0</v>
      </c>
    </row>
    <row r="270" spans="2:89" ht="20.399999999999999" x14ac:dyDescent="0.3">
      <c r="B270" s="129">
        <v>181</v>
      </c>
      <c r="C270" s="159">
        <v>322011</v>
      </c>
      <c r="D270" s="159">
        <v>32210001</v>
      </c>
      <c r="E270" s="155" t="s">
        <v>284</v>
      </c>
      <c r="F270" s="108" t="s">
        <v>344</v>
      </c>
      <c r="G270" s="108" t="s">
        <v>345</v>
      </c>
      <c r="H270" s="109" t="s">
        <v>18</v>
      </c>
      <c r="I270" s="123"/>
      <c r="J270" s="109" t="s">
        <v>19</v>
      </c>
      <c r="K270" s="111">
        <f t="shared" si="367"/>
        <v>3</v>
      </c>
      <c r="L270" s="156" t="s">
        <v>296</v>
      </c>
      <c r="M270" s="201">
        <v>0</v>
      </c>
      <c r="N270" s="262">
        <f t="shared" si="227"/>
        <v>3879</v>
      </c>
      <c r="O270" s="141">
        <v>3879</v>
      </c>
      <c r="P270" s="110">
        <f t="shared" ref="P270:P338" si="434">(O270*(M270/100+1))*K270</f>
        <v>11637</v>
      </c>
      <c r="Q270" s="112" t="s">
        <v>139</v>
      </c>
      <c r="R270" s="113">
        <f t="shared" si="428"/>
        <v>3</v>
      </c>
      <c r="S270" s="114">
        <f t="shared" ref="S270:S338" si="435">R270*(O270*(M270/100+1))</f>
        <v>11637</v>
      </c>
      <c r="T270" s="113">
        <f t="shared" si="429"/>
        <v>0</v>
      </c>
      <c r="U270" s="115">
        <f t="shared" ref="U270:U338" si="436">T270*(O270*(M270/100+1))</f>
        <v>0</v>
      </c>
      <c r="V270" s="113">
        <f t="shared" si="430"/>
        <v>0</v>
      </c>
      <c r="W270" s="115">
        <f t="shared" ref="W270:W338" si="437">V270*(O270*(M270/100+1))</f>
        <v>0</v>
      </c>
      <c r="X270" s="113">
        <f t="shared" si="431"/>
        <v>0</v>
      </c>
      <c r="Y270" s="115">
        <f t="shared" ref="Y270:Y338" si="438">X270*(O270*(M270/100+1))</f>
        <v>0</v>
      </c>
      <c r="Z270" s="116">
        <f t="shared" si="432"/>
        <v>11637</v>
      </c>
      <c r="AA270" s="117" t="b">
        <f t="shared" si="433"/>
        <v>1</v>
      </c>
      <c r="AB270" s="109" t="s">
        <v>22</v>
      </c>
      <c r="AC270" s="124"/>
      <c r="AD270" s="123"/>
      <c r="AE270" s="108" t="s">
        <v>23</v>
      </c>
      <c r="AF270" s="125"/>
      <c r="AG270" s="126"/>
      <c r="AH270" s="22">
        <v>1</v>
      </c>
      <c r="AI270" s="164">
        <f t="shared" ref="AI270:AI338" si="439">AH270*(O270*(M270/100+1))</f>
        <v>3879</v>
      </c>
      <c r="AJ270" s="22">
        <v>1</v>
      </c>
      <c r="AK270" s="164">
        <f t="shared" ref="AK270:AK338" si="440">AJ270*(O270*(M270/100+1))</f>
        <v>3879</v>
      </c>
      <c r="AL270" s="22">
        <v>1</v>
      </c>
      <c r="AM270" s="164">
        <f t="shared" ref="AM270:AM338" si="441">AL270*(O270*(M270/100+1))</f>
        <v>3879</v>
      </c>
      <c r="AN270" s="22">
        <v>0</v>
      </c>
      <c r="AO270" s="164">
        <f t="shared" ref="AO270:AO338" si="442">AN270*(O270*(M270/100+1))</f>
        <v>0</v>
      </c>
      <c r="AP270" s="22">
        <v>0</v>
      </c>
      <c r="AQ270" s="164">
        <f t="shared" ref="AQ270:AQ338" si="443">AP270*(O270*(M270/100+1))</f>
        <v>0</v>
      </c>
      <c r="AR270" s="22">
        <v>0</v>
      </c>
      <c r="AS270" s="164">
        <f t="shared" ref="AS270:AS338" si="444">AR270*(O270*(M270/100+1))</f>
        <v>0</v>
      </c>
      <c r="AT270" s="22">
        <v>0</v>
      </c>
      <c r="AU270" s="164">
        <f t="shared" ref="AU270:AU338" si="445">AT270*(O270*(M270/100+1))</f>
        <v>0</v>
      </c>
      <c r="AV270" s="22">
        <v>0</v>
      </c>
      <c r="AW270" s="164">
        <f t="shared" ref="AW270:AW338" si="446">AV270*(O270*(M270/100+1))</f>
        <v>0</v>
      </c>
      <c r="AX270" s="22">
        <v>0</v>
      </c>
      <c r="AY270" s="164">
        <f t="shared" ref="AY270:AY338" si="447">AX270*(O270*(M270/100+1))</f>
        <v>0</v>
      </c>
      <c r="AZ270" s="22">
        <v>0</v>
      </c>
      <c r="BA270" s="164">
        <f t="shared" ref="BA270:BA338" si="448">AZ270*(O270*(M270/100+1))</f>
        <v>0</v>
      </c>
      <c r="BB270" s="22">
        <v>0</v>
      </c>
      <c r="BC270" s="164">
        <f t="shared" ref="BC270:BC338" si="449">BB270*(O270*(M270/100+1))</f>
        <v>0</v>
      </c>
      <c r="BD270" s="22">
        <v>0</v>
      </c>
      <c r="BE270" s="164">
        <f t="shared" ref="BE270:BE338" si="450">BD270*(O270*(M270/100+1))</f>
        <v>0</v>
      </c>
      <c r="BF270" s="253">
        <f t="shared" ref="BF270:BF338" si="451">SUM(R270,T270,V270,X270)*(O270*(M270/100+1))</f>
        <v>11637</v>
      </c>
      <c r="BG270" s="253">
        <f t="shared" ref="BG270:BG338" si="452">SUM(BE270,BC270,BA270,AY270,AW270,AU270,AS270,AQ270,AO270,AM270,AK270,AI270)</f>
        <v>11637</v>
      </c>
      <c r="BH270" s="10" t="b">
        <f t="shared" ref="BH270:BH338" si="453">BF270=BG270</f>
        <v>1</v>
      </c>
      <c r="BI270" s="253">
        <f t="shared" ref="BI270:BI338" si="454">BF270-BG270</f>
        <v>0</v>
      </c>
      <c r="BJ270" s="250">
        <f t="shared" si="228"/>
        <v>32210001</v>
      </c>
      <c r="BK270" s="251">
        <v>348</v>
      </c>
      <c r="BL270" s="251">
        <v>5</v>
      </c>
      <c r="BM270" s="252">
        <f t="shared" si="229"/>
        <v>3</v>
      </c>
      <c r="BN270" s="252">
        <f t="shared" si="230"/>
        <v>0</v>
      </c>
      <c r="BO270" s="252">
        <f t="shared" si="231"/>
        <v>0</v>
      </c>
      <c r="BP270" s="252">
        <f t="shared" si="232"/>
        <v>0</v>
      </c>
      <c r="BQ270" s="254">
        <f t="shared" si="233"/>
        <v>3879</v>
      </c>
      <c r="BR270">
        <f t="shared" ref="BR270:BR338" si="455">M270</f>
        <v>0</v>
      </c>
      <c r="BS270">
        <v>0</v>
      </c>
      <c r="BT270">
        <v>1</v>
      </c>
      <c r="BU270" t="s">
        <v>139</v>
      </c>
      <c r="BV270" t="str">
        <f t="shared" si="316"/>
        <v>1</v>
      </c>
      <c r="BW270" t="str">
        <f t="shared" si="316"/>
        <v>0</v>
      </c>
      <c r="BX270" t="str">
        <f t="shared" si="316"/>
        <v>0</v>
      </c>
      <c r="BY270" t="s">
        <v>23</v>
      </c>
      <c r="BZ270" s="253">
        <f t="shared" si="234"/>
        <v>3879</v>
      </c>
      <c r="CA270" s="253">
        <f t="shared" si="235"/>
        <v>3879</v>
      </c>
      <c r="CB270" s="253">
        <f t="shared" si="236"/>
        <v>3879</v>
      </c>
      <c r="CC270" s="253">
        <f t="shared" si="237"/>
        <v>0</v>
      </c>
      <c r="CD270" s="253">
        <f t="shared" si="238"/>
        <v>0</v>
      </c>
      <c r="CE270" s="253">
        <f t="shared" si="239"/>
        <v>0</v>
      </c>
      <c r="CF270" s="253">
        <f t="shared" si="240"/>
        <v>0</v>
      </c>
      <c r="CG270" s="253">
        <f t="shared" si="241"/>
        <v>0</v>
      </c>
      <c r="CH270" s="253">
        <f t="shared" si="242"/>
        <v>0</v>
      </c>
      <c r="CI270" s="253">
        <f t="shared" si="243"/>
        <v>0</v>
      </c>
      <c r="CJ270" s="253">
        <f t="shared" si="244"/>
        <v>0</v>
      </c>
      <c r="CK270" s="253">
        <f t="shared" si="245"/>
        <v>0</v>
      </c>
    </row>
    <row r="271" spans="2:89" ht="20.399999999999999" x14ac:dyDescent="0.3">
      <c r="B271" s="129">
        <v>182</v>
      </c>
      <c r="C271" s="159">
        <v>322011</v>
      </c>
      <c r="D271" s="159">
        <v>32210001</v>
      </c>
      <c r="E271" s="155" t="s">
        <v>285</v>
      </c>
      <c r="F271" s="108" t="s">
        <v>344</v>
      </c>
      <c r="G271" s="108" t="s">
        <v>345</v>
      </c>
      <c r="H271" s="109" t="s">
        <v>18</v>
      </c>
      <c r="I271" s="123"/>
      <c r="J271" s="109" t="s">
        <v>19</v>
      </c>
      <c r="K271" s="111">
        <f t="shared" si="367"/>
        <v>0</v>
      </c>
      <c r="L271" s="156" t="s">
        <v>296</v>
      </c>
      <c r="M271" s="104">
        <v>0</v>
      </c>
      <c r="N271" s="262">
        <f t="shared" ref="N271:N339" si="456">ROUND(O271,2)</f>
        <v>57123.040000000001</v>
      </c>
      <c r="O271" s="141">
        <v>57123.040000000001</v>
      </c>
      <c r="P271" s="110">
        <f t="shared" si="434"/>
        <v>0</v>
      </c>
      <c r="Q271" s="112" t="s">
        <v>139</v>
      </c>
      <c r="R271" s="113">
        <f t="shared" si="428"/>
        <v>0</v>
      </c>
      <c r="S271" s="114">
        <f t="shared" si="435"/>
        <v>0</v>
      </c>
      <c r="T271" s="113">
        <f t="shared" si="429"/>
        <v>0</v>
      </c>
      <c r="U271" s="115">
        <f t="shared" si="436"/>
        <v>0</v>
      </c>
      <c r="V271" s="113">
        <f t="shared" si="430"/>
        <v>0</v>
      </c>
      <c r="W271" s="115">
        <f t="shared" si="437"/>
        <v>0</v>
      </c>
      <c r="X271" s="113">
        <f t="shared" si="431"/>
        <v>0</v>
      </c>
      <c r="Y271" s="115">
        <f t="shared" si="438"/>
        <v>0</v>
      </c>
      <c r="Z271" s="116">
        <f t="shared" si="432"/>
        <v>0</v>
      </c>
      <c r="AA271" s="117" t="b">
        <f t="shared" si="433"/>
        <v>1</v>
      </c>
      <c r="AB271" s="109" t="s">
        <v>22</v>
      </c>
      <c r="AC271" s="124"/>
      <c r="AD271" s="123"/>
      <c r="AE271" s="108" t="s">
        <v>23</v>
      </c>
      <c r="AF271" s="125"/>
      <c r="AG271" s="126"/>
      <c r="AH271" s="22">
        <v>0</v>
      </c>
      <c r="AI271" s="164">
        <f t="shared" si="439"/>
        <v>0</v>
      </c>
      <c r="AJ271" s="22">
        <v>0</v>
      </c>
      <c r="AK271" s="164">
        <f t="shared" si="440"/>
        <v>0</v>
      </c>
      <c r="AL271" s="22">
        <v>0</v>
      </c>
      <c r="AM271" s="164">
        <f t="shared" si="441"/>
        <v>0</v>
      </c>
      <c r="AN271" s="22">
        <v>0</v>
      </c>
      <c r="AO271" s="164">
        <f t="shared" si="442"/>
        <v>0</v>
      </c>
      <c r="AP271" s="22">
        <v>0</v>
      </c>
      <c r="AQ271" s="164">
        <f t="shared" si="443"/>
        <v>0</v>
      </c>
      <c r="AR271" s="22">
        <v>0</v>
      </c>
      <c r="AS271" s="164">
        <f t="shared" si="444"/>
        <v>0</v>
      </c>
      <c r="AT271" s="22">
        <v>0</v>
      </c>
      <c r="AU271" s="164">
        <f t="shared" si="445"/>
        <v>0</v>
      </c>
      <c r="AV271" s="22">
        <v>0</v>
      </c>
      <c r="AW271" s="164">
        <f t="shared" si="446"/>
        <v>0</v>
      </c>
      <c r="AX271" s="22">
        <v>0</v>
      </c>
      <c r="AY271" s="164">
        <f t="shared" si="447"/>
        <v>0</v>
      </c>
      <c r="AZ271" s="22">
        <v>0</v>
      </c>
      <c r="BA271" s="164">
        <f t="shared" si="448"/>
        <v>0</v>
      </c>
      <c r="BB271" s="22">
        <v>0</v>
      </c>
      <c r="BC271" s="164">
        <f t="shared" si="449"/>
        <v>0</v>
      </c>
      <c r="BD271" s="22">
        <v>0</v>
      </c>
      <c r="BE271" s="164">
        <f t="shared" si="450"/>
        <v>0</v>
      </c>
      <c r="BF271" s="253">
        <f t="shared" si="451"/>
        <v>0</v>
      </c>
      <c r="BG271" s="253">
        <f t="shared" si="452"/>
        <v>0</v>
      </c>
      <c r="BH271" s="10" t="b">
        <f t="shared" si="453"/>
        <v>1</v>
      </c>
      <c r="BI271" s="253">
        <f t="shared" si="454"/>
        <v>0</v>
      </c>
      <c r="BJ271" s="250">
        <f t="shared" ref="BJ271:BJ339" si="457">D271</f>
        <v>32210001</v>
      </c>
      <c r="BK271" s="251">
        <v>348</v>
      </c>
      <c r="BL271" s="251">
        <v>5</v>
      </c>
      <c r="BM271" s="252">
        <f t="shared" ref="BM271:BM339" si="458">R271</f>
        <v>0</v>
      </c>
      <c r="BN271" s="252">
        <f t="shared" ref="BN271:BN339" si="459">T271</f>
        <v>0</v>
      </c>
      <c r="BO271" s="252">
        <f t="shared" ref="BO271:BO339" si="460">V271</f>
        <v>0</v>
      </c>
      <c r="BP271" s="252">
        <f t="shared" ref="BP271:BP339" si="461">X271</f>
        <v>0</v>
      </c>
      <c r="BQ271" s="254">
        <f t="shared" ref="BQ271:BR339" si="462">N271</f>
        <v>57123.040000000001</v>
      </c>
      <c r="BR271">
        <f t="shared" si="455"/>
        <v>0</v>
      </c>
      <c r="BS271">
        <v>0</v>
      </c>
      <c r="BT271">
        <v>1</v>
      </c>
      <c r="BU271" t="s">
        <v>139</v>
      </c>
      <c r="BV271" t="str">
        <f t="shared" si="316"/>
        <v>1</v>
      </c>
      <c r="BW271" t="str">
        <f t="shared" si="316"/>
        <v>0</v>
      </c>
      <c r="BX271" t="str">
        <f t="shared" si="316"/>
        <v>0</v>
      </c>
      <c r="BY271" t="s">
        <v>23</v>
      </c>
      <c r="BZ271" s="253">
        <f t="shared" ref="BZ271:BZ339" si="463">AI271</f>
        <v>0</v>
      </c>
      <c r="CA271" s="253">
        <f t="shared" ref="CA271:CA339" si="464">AK271</f>
        <v>0</v>
      </c>
      <c r="CB271" s="253">
        <f t="shared" ref="CB271:CB339" si="465">AM271</f>
        <v>0</v>
      </c>
      <c r="CC271" s="253">
        <f t="shared" ref="CC271:CC339" si="466">AO271</f>
        <v>0</v>
      </c>
      <c r="CD271" s="253">
        <f t="shared" ref="CD271:CD339" si="467">AQ271</f>
        <v>0</v>
      </c>
      <c r="CE271" s="253">
        <f t="shared" ref="CE271:CE339" si="468">AS271</f>
        <v>0</v>
      </c>
      <c r="CF271" s="253">
        <f t="shared" ref="CF271:CF339" si="469">AU271</f>
        <v>0</v>
      </c>
      <c r="CG271" s="253">
        <f t="shared" ref="CG271:CG339" si="470">AW271</f>
        <v>0</v>
      </c>
      <c r="CH271" s="253">
        <f t="shared" ref="CH271:CH339" si="471">AY271</f>
        <v>0</v>
      </c>
      <c r="CI271" s="253">
        <f t="shared" ref="CI271:CI339" si="472">BA271</f>
        <v>0</v>
      </c>
      <c r="CJ271" s="253">
        <f t="shared" ref="CJ271:CJ339" si="473">BC271</f>
        <v>0</v>
      </c>
      <c r="CK271" s="253">
        <f t="shared" ref="CK271:CK339" si="474">BE271</f>
        <v>0</v>
      </c>
    </row>
    <row r="272" spans="2:89" ht="20.399999999999999" x14ac:dyDescent="0.3">
      <c r="B272" s="129">
        <v>183</v>
      </c>
      <c r="C272" s="159">
        <v>322011</v>
      </c>
      <c r="D272" s="159">
        <v>32210001</v>
      </c>
      <c r="E272" s="155" t="s">
        <v>286</v>
      </c>
      <c r="F272" s="108" t="s">
        <v>344</v>
      </c>
      <c r="G272" s="108" t="s">
        <v>345</v>
      </c>
      <c r="H272" s="109" t="s">
        <v>18</v>
      </c>
      <c r="I272" s="123"/>
      <c r="J272" s="109" t="s">
        <v>19</v>
      </c>
      <c r="K272" s="111">
        <f t="shared" si="367"/>
        <v>0</v>
      </c>
      <c r="L272" s="156" t="s">
        <v>296</v>
      </c>
      <c r="M272" s="201">
        <v>0</v>
      </c>
      <c r="N272" s="262">
        <f t="shared" si="456"/>
        <v>31424.400000000001</v>
      </c>
      <c r="O272" s="141">
        <v>31424.400000000001</v>
      </c>
      <c r="P272" s="110">
        <f t="shared" si="434"/>
        <v>0</v>
      </c>
      <c r="Q272" s="112" t="s">
        <v>139</v>
      </c>
      <c r="R272" s="113">
        <f t="shared" si="428"/>
        <v>0</v>
      </c>
      <c r="S272" s="114">
        <f t="shared" si="435"/>
        <v>0</v>
      </c>
      <c r="T272" s="113">
        <f t="shared" si="429"/>
        <v>0</v>
      </c>
      <c r="U272" s="115">
        <f t="shared" si="436"/>
        <v>0</v>
      </c>
      <c r="V272" s="113">
        <f t="shared" si="430"/>
        <v>0</v>
      </c>
      <c r="W272" s="115">
        <f t="shared" si="437"/>
        <v>0</v>
      </c>
      <c r="X272" s="113">
        <f t="shared" si="431"/>
        <v>0</v>
      </c>
      <c r="Y272" s="115">
        <f t="shared" si="438"/>
        <v>0</v>
      </c>
      <c r="Z272" s="116">
        <f t="shared" si="432"/>
        <v>0</v>
      </c>
      <c r="AA272" s="117" t="b">
        <f t="shared" si="433"/>
        <v>1</v>
      </c>
      <c r="AB272" s="109" t="s">
        <v>22</v>
      </c>
      <c r="AC272" s="124"/>
      <c r="AD272" s="123"/>
      <c r="AE272" s="108" t="s">
        <v>23</v>
      </c>
      <c r="AF272" s="125"/>
      <c r="AG272" s="126"/>
      <c r="AH272" s="22">
        <v>0</v>
      </c>
      <c r="AI272" s="164">
        <f t="shared" si="439"/>
        <v>0</v>
      </c>
      <c r="AJ272" s="22">
        <v>0</v>
      </c>
      <c r="AK272" s="164">
        <f t="shared" si="440"/>
        <v>0</v>
      </c>
      <c r="AL272" s="22">
        <v>0</v>
      </c>
      <c r="AM272" s="164">
        <f t="shared" si="441"/>
        <v>0</v>
      </c>
      <c r="AN272" s="22">
        <v>0</v>
      </c>
      <c r="AO272" s="164">
        <f t="shared" si="442"/>
        <v>0</v>
      </c>
      <c r="AP272" s="22">
        <v>0</v>
      </c>
      <c r="AQ272" s="164">
        <f t="shared" si="443"/>
        <v>0</v>
      </c>
      <c r="AR272" s="22">
        <v>0</v>
      </c>
      <c r="AS272" s="164">
        <f t="shared" si="444"/>
        <v>0</v>
      </c>
      <c r="AT272" s="22">
        <v>0</v>
      </c>
      <c r="AU272" s="164">
        <f t="shared" si="445"/>
        <v>0</v>
      </c>
      <c r="AV272" s="22">
        <v>0</v>
      </c>
      <c r="AW272" s="164">
        <f t="shared" si="446"/>
        <v>0</v>
      </c>
      <c r="AX272" s="22">
        <v>0</v>
      </c>
      <c r="AY272" s="164">
        <f t="shared" si="447"/>
        <v>0</v>
      </c>
      <c r="AZ272" s="22">
        <v>0</v>
      </c>
      <c r="BA272" s="164">
        <f t="shared" si="448"/>
        <v>0</v>
      </c>
      <c r="BB272" s="22">
        <v>0</v>
      </c>
      <c r="BC272" s="164">
        <f t="shared" si="449"/>
        <v>0</v>
      </c>
      <c r="BD272" s="22">
        <v>0</v>
      </c>
      <c r="BE272" s="164">
        <f t="shared" si="450"/>
        <v>0</v>
      </c>
      <c r="BF272" s="253">
        <f t="shared" si="451"/>
        <v>0</v>
      </c>
      <c r="BG272" s="253">
        <f t="shared" si="452"/>
        <v>0</v>
      </c>
      <c r="BH272" s="10" t="b">
        <f t="shared" si="453"/>
        <v>1</v>
      </c>
      <c r="BI272" s="253">
        <f t="shared" si="454"/>
        <v>0</v>
      </c>
      <c r="BJ272" s="250">
        <f t="shared" si="457"/>
        <v>32210001</v>
      </c>
      <c r="BK272" s="251">
        <v>348</v>
      </c>
      <c r="BL272" s="251">
        <v>5</v>
      </c>
      <c r="BM272" s="252">
        <f t="shared" si="458"/>
        <v>0</v>
      </c>
      <c r="BN272" s="252">
        <f t="shared" si="459"/>
        <v>0</v>
      </c>
      <c r="BO272" s="252">
        <f t="shared" si="460"/>
        <v>0</v>
      </c>
      <c r="BP272" s="252">
        <f t="shared" si="461"/>
        <v>0</v>
      </c>
      <c r="BQ272" s="254">
        <f t="shared" si="462"/>
        <v>31424.400000000001</v>
      </c>
      <c r="BR272">
        <f t="shared" si="455"/>
        <v>0</v>
      </c>
      <c r="BS272">
        <v>0</v>
      </c>
      <c r="BT272">
        <v>1</v>
      </c>
      <c r="BU272" t="s">
        <v>139</v>
      </c>
      <c r="BV272" t="str">
        <f t="shared" si="316"/>
        <v>1</v>
      </c>
      <c r="BW272" t="str">
        <f t="shared" si="316"/>
        <v>0</v>
      </c>
      <c r="BX272" t="str">
        <f t="shared" si="316"/>
        <v>0</v>
      </c>
      <c r="BY272" t="s">
        <v>23</v>
      </c>
      <c r="BZ272" s="253">
        <f t="shared" si="463"/>
        <v>0</v>
      </c>
      <c r="CA272" s="253">
        <f t="shared" si="464"/>
        <v>0</v>
      </c>
      <c r="CB272" s="253">
        <f t="shared" si="465"/>
        <v>0</v>
      </c>
      <c r="CC272" s="253">
        <f t="shared" si="466"/>
        <v>0</v>
      </c>
      <c r="CD272" s="253">
        <f t="shared" si="467"/>
        <v>0</v>
      </c>
      <c r="CE272" s="253">
        <f t="shared" si="468"/>
        <v>0</v>
      </c>
      <c r="CF272" s="253">
        <f t="shared" si="469"/>
        <v>0</v>
      </c>
      <c r="CG272" s="253">
        <f t="shared" si="470"/>
        <v>0</v>
      </c>
      <c r="CH272" s="253">
        <f t="shared" si="471"/>
        <v>0</v>
      </c>
      <c r="CI272" s="253">
        <f t="shared" si="472"/>
        <v>0</v>
      </c>
      <c r="CJ272" s="253">
        <f t="shared" si="473"/>
        <v>0</v>
      </c>
      <c r="CK272" s="253">
        <f t="shared" si="474"/>
        <v>0</v>
      </c>
    </row>
    <row r="273" spans="2:89" ht="20.399999999999999" x14ac:dyDescent="0.3">
      <c r="B273" s="129">
        <v>184</v>
      </c>
      <c r="C273" s="159">
        <v>322011</v>
      </c>
      <c r="D273" s="159">
        <v>32210001</v>
      </c>
      <c r="E273" s="155" t="s">
        <v>287</v>
      </c>
      <c r="F273" s="108" t="s">
        <v>344</v>
      </c>
      <c r="G273" s="108" t="s">
        <v>345</v>
      </c>
      <c r="H273" s="109" t="s">
        <v>18</v>
      </c>
      <c r="I273" s="123"/>
      <c r="J273" s="109" t="s">
        <v>19</v>
      </c>
      <c r="K273" s="111">
        <f t="shared" si="367"/>
        <v>0</v>
      </c>
      <c r="L273" s="156" t="s">
        <v>296</v>
      </c>
      <c r="M273" s="104">
        <v>0</v>
      </c>
      <c r="N273" s="262">
        <f t="shared" si="456"/>
        <v>20880</v>
      </c>
      <c r="O273" s="141">
        <v>20880</v>
      </c>
      <c r="P273" s="110">
        <f t="shared" si="434"/>
        <v>0</v>
      </c>
      <c r="Q273" s="112" t="s">
        <v>139</v>
      </c>
      <c r="R273" s="113">
        <f t="shared" si="428"/>
        <v>0</v>
      </c>
      <c r="S273" s="114">
        <f t="shared" si="435"/>
        <v>0</v>
      </c>
      <c r="T273" s="113">
        <f t="shared" si="429"/>
        <v>0</v>
      </c>
      <c r="U273" s="115">
        <f t="shared" si="436"/>
        <v>0</v>
      </c>
      <c r="V273" s="113">
        <f t="shared" si="430"/>
        <v>0</v>
      </c>
      <c r="W273" s="115">
        <f t="shared" si="437"/>
        <v>0</v>
      </c>
      <c r="X273" s="113">
        <f t="shared" si="431"/>
        <v>0</v>
      </c>
      <c r="Y273" s="115">
        <f t="shared" si="438"/>
        <v>0</v>
      </c>
      <c r="Z273" s="116">
        <f t="shared" si="432"/>
        <v>0</v>
      </c>
      <c r="AA273" s="117" t="b">
        <f t="shared" si="433"/>
        <v>1</v>
      </c>
      <c r="AB273" s="109" t="s">
        <v>22</v>
      </c>
      <c r="AC273" s="124"/>
      <c r="AD273" s="123"/>
      <c r="AE273" s="108" t="s">
        <v>23</v>
      </c>
      <c r="AF273" s="125"/>
      <c r="AG273" s="126"/>
      <c r="AH273" s="22">
        <v>0</v>
      </c>
      <c r="AI273" s="164">
        <f t="shared" si="439"/>
        <v>0</v>
      </c>
      <c r="AJ273" s="22">
        <v>0</v>
      </c>
      <c r="AK273" s="164">
        <f t="shared" si="440"/>
        <v>0</v>
      </c>
      <c r="AL273" s="22">
        <v>0</v>
      </c>
      <c r="AM273" s="164">
        <f t="shared" si="441"/>
        <v>0</v>
      </c>
      <c r="AN273" s="22">
        <v>0</v>
      </c>
      <c r="AO273" s="164">
        <f t="shared" si="442"/>
        <v>0</v>
      </c>
      <c r="AP273" s="22">
        <v>0</v>
      </c>
      <c r="AQ273" s="164">
        <f t="shared" si="443"/>
        <v>0</v>
      </c>
      <c r="AR273" s="22">
        <v>0</v>
      </c>
      <c r="AS273" s="164">
        <f t="shared" si="444"/>
        <v>0</v>
      </c>
      <c r="AT273" s="22">
        <v>0</v>
      </c>
      <c r="AU273" s="164">
        <f t="shared" si="445"/>
        <v>0</v>
      </c>
      <c r="AV273" s="22">
        <v>0</v>
      </c>
      <c r="AW273" s="164">
        <f t="shared" si="446"/>
        <v>0</v>
      </c>
      <c r="AX273" s="22">
        <v>0</v>
      </c>
      <c r="AY273" s="164">
        <f t="shared" si="447"/>
        <v>0</v>
      </c>
      <c r="AZ273" s="22">
        <v>0</v>
      </c>
      <c r="BA273" s="164">
        <f t="shared" si="448"/>
        <v>0</v>
      </c>
      <c r="BB273" s="22">
        <v>0</v>
      </c>
      <c r="BC273" s="164">
        <f t="shared" si="449"/>
        <v>0</v>
      </c>
      <c r="BD273" s="22">
        <v>0</v>
      </c>
      <c r="BE273" s="164">
        <f t="shared" si="450"/>
        <v>0</v>
      </c>
      <c r="BF273" s="253">
        <f t="shared" si="451"/>
        <v>0</v>
      </c>
      <c r="BG273" s="253">
        <f t="shared" si="452"/>
        <v>0</v>
      </c>
      <c r="BH273" s="10" t="b">
        <f t="shared" si="453"/>
        <v>1</v>
      </c>
      <c r="BI273" s="253">
        <f t="shared" si="454"/>
        <v>0</v>
      </c>
      <c r="BJ273" s="250">
        <f t="shared" si="457"/>
        <v>32210001</v>
      </c>
      <c r="BK273" s="251">
        <v>348</v>
      </c>
      <c r="BL273" s="251">
        <v>5</v>
      </c>
      <c r="BM273" s="252">
        <f t="shared" si="458"/>
        <v>0</v>
      </c>
      <c r="BN273" s="252">
        <f t="shared" si="459"/>
        <v>0</v>
      </c>
      <c r="BO273" s="252">
        <f t="shared" si="460"/>
        <v>0</v>
      </c>
      <c r="BP273" s="252">
        <f t="shared" si="461"/>
        <v>0</v>
      </c>
      <c r="BQ273" s="254">
        <f t="shared" si="462"/>
        <v>20880</v>
      </c>
      <c r="BR273">
        <f t="shared" si="455"/>
        <v>0</v>
      </c>
      <c r="BS273">
        <v>0</v>
      </c>
      <c r="BT273">
        <v>1</v>
      </c>
      <c r="BU273" t="s">
        <v>139</v>
      </c>
      <c r="BV273" t="str">
        <f t="shared" si="316"/>
        <v>1</v>
      </c>
      <c r="BW273" t="str">
        <f t="shared" si="316"/>
        <v>0</v>
      </c>
      <c r="BX273" t="str">
        <f t="shared" si="316"/>
        <v>0</v>
      </c>
      <c r="BY273" t="s">
        <v>23</v>
      </c>
      <c r="BZ273" s="253">
        <f t="shared" si="463"/>
        <v>0</v>
      </c>
      <c r="CA273" s="253">
        <f t="shared" si="464"/>
        <v>0</v>
      </c>
      <c r="CB273" s="253">
        <f t="shared" si="465"/>
        <v>0</v>
      </c>
      <c r="CC273" s="253">
        <f t="shared" si="466"/>
        <v>0</v>
      </c>
      <c r="CD273" s="253">
        <f t="shared" si="467"/>
        <v>0</v>
      </c>
      <c r="CE273" s="253">
        <f t="shared" si="468"/>
        <v>0</v>
      </c>
      <c r="CF273" s="253">
        <f t="shared" si="469"/>
        <v>0</v>
      </c>
      <c r="CG273" s="253">
        <f t="shared" si="470"/>
        <v>0</v>
      </c>
      <c r="CH273" s="253">
        <f t="shared" si="471"/>
        <v>0</v>
      </c>
      <c r="CI273" s="253">
        <f t="shared" si="472"/>
        <v>0</v>
      </c>
      <c r="CJ273" s="253">
        <f t="shared" si="473"/>
        <v>0</v>
      </c>
      <c r="CK273" s="253">
        <f t="shared" si="474"/>
        <v>0</v>
      </c>
    </row>
    <row r="274" spans="2:89" ht="20.399999999999999" x14ac:dyDescent="0.3">
      <c r="B274" s="129">
        <v>185</v>
      </c>
      <c r="C274" s="159">
        <v>322011</v>
      </c>
      <c r="D274" s="159">
        <v>32210001</v>
      </c>
      <c r="E274" s="155" t="s">
        <v>288</v>
      </c>
      <c r="F274" s="108" t="s">
        <v>344</v>
      </c>
      <c r="G274" s="108" t="s">
        <v>345</v>
      </c>
      <c r="H274" s="109" t="s">
        <v>18</v>
      </c>
      <c r="I274" s="123"/>
      <c r="J274" s="109" t="s">
        <v>19</v>
      </c>
      <c r="K274" s="111">
        <f t="shared" si="367"/>
        <v>0</v>
      </c>
      <c r="L274" s="156" t="s">
        <v>296</v>
      </c>
      <c r="M274" s="201">
        <v>0</v>
      </c>
      <c r="N274" s="262">
        <f t="shared" si="456"/>
        <v>9099</v>
      </c>
      <c r="O274" s="141">
        <v>9099</v>
      </c>
      <c r="P274" s="110">
        <f t="shared" si="434"/>
        <v>0</v>
      </c>
      <c r="Q274" s="112" t="s">
        <v>139</v>
      </c>
      <c r="R274" s="113">
        <f t="shared" si="428"/>
        <v>0</v>
      </c>
      <c r="S274" s="114">
        <f t="shared" si="435"/>
        <v>0</v>
      </c>
      <c r="T274" s="113">
        <f t="shared" si="429"/>
        <v>0</v>
      </c>
      <c r="U274" s="115">
        <f t="shared" si="436"/>
        <v>0</v>
      </c>
      <c r="V274" s="113">
        <f t="shared" si="430"/>
        <v>0</v>
      </c>
      <c r="W274" s="115">
        <f t="shared" si="437"/>
        <v>0</v>
      </c>
      <c r="X274" s="113">
        <f t="shared" si="431"/>
        <v>0</v>
      </c>
      <c r="Y274" s="115">
        <f t="shared" si="438"/>
        <v>0</v>
      </c>
      <c r="Z274" s="116">
        <f t="shared" si="432"/>
        <v>0</v>
      </c>
      <c r="AA274" s="117" t="b">
        <f t="shared" si="433"/>
        <v>1</v>
      </c>
      <c r="AB274" s="109" t="s">
        <v>22</v>
      </c>
      <c r="AC274" s="124"/>
      <c r="AD274" s="123"/>
      <c r="AE274" s="108" t="s">
        <v>23</v>
      </c>
      <c r="AF274" s="125"/>
      <c r="AG274" s="126"/>
      <c r="AH274" s="22">
        <v>0</v>
      </c>
      <c r="AI274" s="164">
        <f t="shared" si="439"/>
        <v>0</v>
      </c>
      <c r="AJ274" s="22">
        <v>0</v>
      </c>
      <c r="AK274" s="164">
        <f t="shared" si="440"/>
        <v>0</v>
      </c>
      <c r="AL274" s="22">
        <v>0</v>
      </c>
      <c r="AM274" s="164">
        <f t="shared" si="441"/>
        <v>0</v>
      </c>
      <c r="AN274" s="22">
        <v>0</v>
      </c>
      <c r="AO274" s="164">
        <f t="shared" si="442"/>
        <v>0</v>
      </c>
      <c r="AP274" s="22">
        <v>0</v>
      </c>
      <c r="AQ274" s="164">
        <f t="shared" si="443"/>
        <v>0</v>
      </c>
      <c r="AR274" s="22">
        <v>0</v>
      </c>
      <c r="AS274" s="164">
        <f t="shared" si="444"/>
        <v>0</v>
      </c>
      <c r="AT274" s="22">
        <v>0</v>
      </c>
      <c r="AU274" s="164">
        <f t="shared" si="445"/>
        <v>0</v>
      </c>
      <c r="AV274" s="22">
        <v>0</v>
      </c>
      <c r="AW274" s="164">
        <f t="shared" si="446"/>
        <v>0</v>
      </c>
      <c r="AX274" s="22">
        <v>0</v>
      </c>
      <c r="AY274" s="164">
        <f t="shared" si="447"/>
        <v>0</v>
      </c>
      <c r="AZ274" s="22">
        <v>0</v>
      </c>
      <c r="BA274" s="164">
        <f t="shared" si="448"/>
        <v>0</v>
      </c>
      <c r="BB274" s="22">
        <v>0</v>
      </c>
      <c r="BC274" s="164">
        <f t="shared" si="449"/>
        <v>0</v>
      </c>
      <c r="BD274" s="22">
        <v>0</v>
      </c>
      <c r="BE274" s="164">
        <f t="shared" si="450"/>
        <v>0</v>
      </c>
      <c r="BF274" s="253">
        <f t="shared" si="451"/>
        <v>0</v>
      </c>
      <c r="BG274" s="253">
        <f t="shared" si="452"/>
        <v>0</v>
      </c>
      <c r="BH274" s="10" t="b">
        <f t="shared" si="453"/>
        <v>1</v>
      </c>
      <c r="BI274" s="253">
        <f t="shared" si="454"/>
        <v>0</v>
      </c>
      <c r="BJ274" s="250">
        <f t="shared" si="457"/>
        <v>32210001</v>
      </c>
      <c r="BK274" s="251">
        <v>348</v>
      </c>
      <c r="BL274" s="251">
        <v>5</v>
      </c>
      <c r="BM274" s="252">
        <f t="shared" si="458"/>
        <v>0</v>
      </c>
      <c r="BN274" s="252">
        <f t="shared" si="459"/>
        <v>0</v>
      </c>
      <c r="BO274" s="252">
        <f t="shared" si="460"/>
        <v>0</v>
      </c>
      <c r="BP274" s="252">
        <f t="shared" si="461"/>
        <v>0</v>
      </c>
      <c r="BQ274" s="254">
        <f t="shared" si="462"/>
        <v>9099</v>
      </c>
      <c r="BR274">
        <f t="shared" si="455"/>
        <v>0</v>
      </c>
      <c r="BS274">
        <v>0</v>
      </c>
      <c r="BT274">
        <v>1</v>
      </c>
      <c r="BU274" t="s">
        <v>139</v>
      </c>
      <c r="BV274" t="str">
        <f t="shared" si="316"/>
        <v>1</v>
      </c>
      <c r="BW274" t="str">
        <f t="shared" si="316"/>
        <v>0</v>
      </c>
      <c r="BX274" t="str">
        <f t="shared" si="316"/>
        <v>0</v>
      </c>
      <c r="BY274" t="s">
        <v>23</v>
      </c>
      <c r="BZ274" s="253">
        <f t="shared" si="463"/>
        <v>0</v>
      </c>
      <c r="CA274" s="253">
        <f t="shared" si="464"/>
        <v>0</v>
      </c>
      <c r="CB274" s="253">
        <f t="shared" si="465"/>
        <v>0</v>
      </c>
      <c r="CC274" s="253">
        <f t="shared" si="466"/>
        <v>0</v>
      </c>
      <c r="CD274" s="253">
        <f t="shared" si="467"/>
        <v>0</v>
      </c>
      <c r="CE274" s="253">
        <f t="shared" si="468"/>
        <v>0</v>
      </c>
      <c r="CF274" s="253">
        <f t="shared" si="469"/>
        <v>0</v>
      </c>
      <c r="CG274" s="253">
        <f t="shared" si="470"/>
        <v>0</v>
      </c>
      <c r="CH274" s="253">
        <f t="shared" si="471"/>
        <v>0</v>
      </c>
      <c r="CI274" s="253">
        <f t="shared" si="472"/>
        <v>0</v>
      </c>
      <c r="CJ274" s="253">
        <f t="shared" si="473"/>
        <v>0</v>
      </c>
      <c r="CK274" s="253">
        <f t="shared" si="474"/>
        <v>0</v>
      </c>
    </row>
    <row r="275" spans="2:89" ht="30.6" x14ac:dyDescent="0.3">
      <c r="B275" s="129">
        <v>186</v>
      </c>
      <c r="C275" s="159">
        <v>322011</v>
      </c>
      <c r="D275" s="159">
        <v>32210001</v>
      </c>
      <c r="E275" s="155" t="s">
        <v>289</v>
      </c>
      <c r="F275" s="108" t="s">
        <v>344</v>
      </c>
      <c r="G275" s="108" t="s">
        <v>345</v>
      </c>
      <c r="H275" s="109" t="s">
        <v>18</v>
      </c>
      <c r="I275" s="123"/>
      <c r="J275" s="109" t="s">
        <v>19</v>
      </c>
      <c r="K275" s="111">
        <f t="shared" si="367"/>
        <v>0</v>
      </c>
      <c r="L275" s="156" t="s">
        <v>296</v>
      </c>
      <c r="M275" s="104">
        <v>0</v>
      </c>
      <c r="N275" s="262">
        <f t="shared" si="456"/>
        <v>150800</v>
      </c>
      <c r="O275" s="141">
        <v>150800</v>
      </c>
      <c r="P275" s="110">
        <f t="shared" si="434"/>
        <v>0</v>
      </c>
      <c r="Q275" s="112" t="s">
        <v>139</v>
      </c>
      <c r="R275" s="113">
        <f t="shared" si="428"/>
        <v>0</v>
      </c>
      <c r="S275" s="114">
        <f t="shared" si="435"/>
        <v>0</v>
      </c>
      <c r="T275" s="113">
        <f t="shared" si="429"/>
        <v>0</v>
      </c>
      <c r="U275" s="115">
        <f t="shared" si="436"/>
        <v>0</v>
      </c>
      <c r="V275" s="113">
        <f t="shared" si="430"/>
        <v>0</v>
      </c>
      <c r="W275" s="115">
        <f t="shared" si="437"/>
        <v>0</v>
      </c>
      <c r="X275" s="113">
        <f t="shared" si="431"/>
        <v>0</v>
      </c>
      <c r="Y275" s="115">
        <f t="shared" si="438"/>
        <v>0</v>
      </c>
      <c r="Z275" s="116">
        <f t="shared" si="432"/>
        <v>0</v>
      </c>
      <c r="AA275" s="117" t="b">
        <f t="shared" si="433"/>
        <v>1</v>
      </c>
      <c r="AB275" s="109" t="s">
        <v>22</v>
      </c>
      <c r="AC275" s="124"/>
      <c r="AD275" s="123"/>
      <c r="AE275" s="108" t="s">
        <v>23</v>
      </c>
      <c r="AF275" s="125"/>
      <c r="AG275" s="126"/>
      <c r="AH275" s="22">
        <v>0</v>
      </c>
      <c r="AI275" s="164">
        <f t="shared" si="439"/>
        <v>0</v>
      </c>
      <c r="AJ275" s="22">
        <v>0</v>
      </c>
      <c r="AK275" s="164">
        <f t="shared" si="440"/>
        <v>0</v>
      </c>
      <c r="AL275" s="22">
        <v>0</v>
      </c>
      <c r="AM275" s="164">
        <f t="shared" si="441"/>
        <v>0</v>
      </c>
      <c r="AN275" s="22">
        <v>0</v>
      </c>
      <c r="AO275" s="164">
        <f t="shared" si="442"/>
        <v>0</v>
      </c>
      <c r="AP275" s="22">
        <v>0</v>
      </c>
      <c r="AQ275" s="164">
        <f t="shared" si="443"/>
        <v>0</v>
      </c>
      <c r="AR275" s="22">
        <v>0</v>
      </c>
      <c r="AS275" s="164">
        <f t="shared" si="444"/>
        <v>0</v>
      </c>
      <c r="AT275" s="22">
        <v>0</v>
      </c>
      <c r="AU275" s="164">
        <f t="shared" si="445"/>
        <v>0</v>
      </c>
      <c r="AV275" s="22">
        <v>0</v>
      </c>
      <c r="AW275" s="164">
        <f t="shared" si="446"/>
        <v>0</v>
      </c>
      <c r="AX275" s="22">
        <v>0</v>
      </c>
      <c r="AY275" s="164">
        <f t="shared" si="447"/>
        <v>0</v>
      </c>
      <c r="AZ275" s="22">
        <v>0</v>
      </c>
      <c r="BA275" s="164">
        <f t="shared" si="448"/>
        <v>0</v>
      </c>
      <c r="BB275" s="22">
        <v>0</v>
      </c>
      <c r="BC275" s="164">
        <f t="shared" si="449"/>
        <v>0</v>
      </c>
      <c r="BD275" s="22">
        <v>0</v>
      </c>
      <c r="BE275" s="164">
        <f t="shared" si="450"/>
        <v>0</v>
      </c>
      <c r="BF275" s="253">
        <f t="shared" si="451"/>
        <v>0</v>
      </c>
      <c r="BG275" s="253">
        <f t="shared" si="452"/>
        <v>0</v>
      </c>
      <c r="BH275" s="10" t="b">
        <f t="shared" si="453"/>
        <v>1</v>
      </c>
      <c r="BI275" s="253">
        <f t="shared" si="454"/>
        <v>0</v>
      </c>
      <c r="BJ275" s="250">
        <f t="shared" si="457"/>
        <v>32210001</v>
      </c>
      <c r="BK275" s="251">
        <v>348</v>
      </c>
      <c r="BL275" s="251">
        <v>5</v>
      </c>
      <c r="BM275" s="252">
        <f t="shared" si="458"/>
        <v>0</v>
      </c>
      <c r="BN275" s="252">
        <f t="shared" si="459"/>
        <v>0</v>
      </c>
      <c r="BO275" s="252">
        <f t="shared" si="460"/>
        <v>0</v>
      </c>
      <c r="BP275" s="252">
        <f t="shared" si="461"/>
        <v>0</v>
      </c>
      <c r="BQ275" s="254">
        <f t="shared" si="462"/>
        <v>150800</v>
      </c>
      <c r="BR275">
        <f t="shared" si="455"/>
        <v>0</v>
      </c>
      <c r="BS275">
        <v>0</v>
      </c>
      <c r="BT275">
        <v>1</v>
      </c>
      <c r="BU275" t="s">
        <v>139</v>
      </c>
      <c r="BV275" t="str">
        <f t="shared" si="316"/>
        <v>1</v>
      </c>
      <c r="BW275" t="str">
        <f t="shared" si="316"/>
        <v>0</v>
      </c>
      <c r="BX275" t="str">
        <f t="shared" si="316"/>
        <v>0</v>
      </c>
      <c r="BY275" t="s">
        <v>23</v>
      </c>
      <c r="BZ275" s="253">
        <f t="shared" si="463"/>
        <v>0</v>
      </c>
      <c r="CA275" s="253">
        <f t="shared" si="464"/>
        <v>0</v>
      </c>
      <c r="CB275" s="253">
        <f t="shared" si="465"/>
        <v>0</v>
      </c>
      <c r="CC275" s="253">
        <f t="shared" si="466"/>
        <v>0</v>
      </c>
      <c r="CD275" s="253">
        <f t="shared" si="467"/>
        <v>0</v>
      </c>
      <c r="CE275" s="253">
        <f t="shared" si="468"/>
        <v>0</v>
      </c>
      <c r="CF275" s="253">
        <f t="shared" si="469"/>
        <v>0</v>
      </c>
      <c r="CG275" s="253">
        <f t="shared" si="470"/>
        <v>0</v>
      </c>
      <c r="CH275" s="253">
        <f t="shared" si="471"/>
        <v>0</v>
      </c>
      <c r="CI275" s="253">
        <f t="shared" si="472"/>
        <v>0</v>
      </c>
      <c r="CJ275" s="253">
        <f t="shared" si="473"/>
        <v>0</v>
      </c>
      <c r="CK275" s="253">
        <f t="shared" si="474"/>
        <v>0</v>
      </c>
    </row>
    <row r="276" spans="2:89" ht="20.399999999999999" x14ac:dyDescent="0.3">
      <c r="B276" s="129">
        <v>187</v>
      </c>
      <c r="C276" s="159">
        <v>322011</v>
      </c>
      <c r="D276" s="159">
        <v>32210001</v>
      </c>
      <c r="E276" s="155" t="s">
        <v>290</v>
      </c>
      <c r="F276" s="108" t="s">
        <v>344</v>
      </c>
      <c r="G276" s="108" t="s">
        <v>345</v>
      </c>
      <c r="H276" s="109" t="s">
        <v>18</v>
      </c>
      <c r="I276" s="123"/>
      <c r="J276" s="109" t="s">
        <v>19</v>
      </c>
      <c r="K276" s="111">
        <f t="shared" si="367"/>
        <v>0</v>
      </c>
      <c r="L276" s="156" t="s">
        <v>296</v>
      </c>
      <c r="M276" s="201">
        <v>0</v>
      </c>
      <c r="N276" s="262">
        <f t="shared" si="456"/>
        <v>8456</v>
      </c>
      <c r="O276" s="141">
        <v>8456</v>
      </c>
      <c r="P276" s="110">
        <f t="shared" si="434"/>
        <v>0</v>
      </c>
      <c r="Q276" s="112" t="s">
        <v>139</v>
      </c>
      <c r="R276" s="113">
        <f t="shared" si="428"/>
        <v>0</v>
      </c>
      <c r="S276" s="114">
        <f t="shared" si="435"/>
        <v>0</v>
      </c>
      <c r="T276" s="113">
        <f t="shared" si="429"/>
        <v>0</v>
      </c>
      <c r="U276" s="115">
        <f t="shared" si="436"/>
        <v>0</v>
      </c>
      <c r="V276" s="113">
        <f t="shared" si="430"/>
        <v>0</v>
      </c>
      <c r="W276" s="115">
        <f t="shared" si="437"/>
        <v>0</v>
      </c>
      <c r="X276" s="113">
        <f t="shared" si="431"/>
        <v>0</v>
      </c>
      <c r="Y276" s="115">
        <f t="shared" si="438"/>
        <v>0</v>
      </c>
      <c r="Z276" s="116">
        <f t="shared" si="432"/>
        <v>0</v>
      </c>
      <c r="AA276" s="117" t="b">
        <f t="shared" si="433"/>
        <v>1</v>
      </c>
      <c r="AB276" s="109" t="s">
        <v>22</v>
      </c>
      <c r="AC276" s="124"/>
      <c r="AD276" s="123"/>
      <c r="AE276" s="108" t="s">
        <v>23</v>
      </c>
      <c r="AF276" s="125"/>
      <c r="AG276" s="126"/>
      <c r="AH276" s="22">
        <v>0</v>
      </c>
      <c r="AI276" s="164">
        <f t="shared" si="439"/>
        <v>0</v>
      </c>
      <c r="AJ276" s="22">
        <v>0</v>
      </c>
      <c r="AK276" s="164">
        <f t="shared" si="440"/>
        <v>0</v>
      </c>
      <c r="AL276" s="22">
        <v>0</v>
      </c>
      <c r="AM276" s="164">
        <f t="shared" si="441"/>
        <v>0</v>
      </c>
      <c r="AN276" s="22">
        <v>0</v>
      </c>
      <c r="AO276" s="164">
        <f t="shared" si="442"/>
        <v>0</v>
      </c>
      <c r="AP276" s="22">
        <v>0</v>
      </c>
      <c r="AQ276" s="164">
        <f t="shared" si="443"/>
        <v>0</v>
      </c>
      <c r="AR276" s="22">
        <v>0</v>
      </c>
      <c r="AS276" s="164">
        <f t="shared" si="444"/>
        <v>0</v>
      </c>
      <c r="AT276" s="22">
        <v>0</v>
      </c>
      <c r="AU276" s="164">
        <f t="shared" si="445"/>
        <v>0</v>
      </c>
      <c r="AV276" s="22">
        <v>0</v>
      </c>
      <c r="AW276" s="164">
        <f t="shared" si="446"/>
        <v>0</v>
      </c>
      <c r="AX276" s="22">
        <v>0</v>
      </c>
      <c r="AY276" s="164">
        <f t="shared" si="447"/>
        <v>0</v>
      </c>
      <c r="AZ276" s="22">
        <v>0</v>
      </c>
      <c r="BA276" s="164">
        <f t="shared" si="448"/>
        <v>0</v>
      </c>
      <c r="BB276" s="22">
        <v>0</v>
      </c>
      <c r="BC276" s="164">
        <f t="shared" si="449"/>
        <v>0</v>
      </c>
      <c r="BD276" s="22">
        <v>0</v>
      </c>
      <c r="BE276" s="164">
        <f t="shared" si="450"/>
        <v>0</v>
      </c>
      <c r="BF276" s="253">
        <f t="shared" si="451"/>
        <v>0</v>
      </c>
      <c r="BG276" s="253">
        <f t="shared" si="452"/>
        <v>0</v>
      </c>
      <c r="BH276" s="10" t="b">
        <f t="shared" si="453"/>
        <v>1</v>
      </c>
      <c r="BI276" s="253">
        <f t="shared" si="454"/>
        <v>0</v>
      </c>
      <c r="BJ276" s="250">
        <f t="shared" si="457"/>
        <v>32210001</v>
      </c>
      <c r="BK276" s="251">
        <v>348</v>
      </c>
      <c r="BL276" s="251">
        <v>5</v>
      </c>
      <c r="BM276" s="252">
        <f t="shared" si="458"/>
        <v>0</v>
      </c>
      <c r="BN276" s="252">
        <f t="shared" si="459"/>
        <v>0</v>
      </c>
      <c r="BO276" s="252">
        <f t="shared" si="460"/>
        <v>0</v>
      </c>
      <c r="BP276" s="252">
        <f t="shared" si="461"/>
        <v>0</v>
      </c>
      <c r="BQ276" s="254">
        <f t="shared" si="462"/>
        <v>8456</v>
      </c>
      <c r="BR276">
        <f t="shared" si="455"/>
        <v>0</v>
      </c>
      <c r="BS276">
        <v>0</v>
      </c>
      <c r="BT276">
        <v>1</v>
      </c>
      <c r="BU276" t="s">
        <v>139</v>
      </c>
      <c r="BV276" t="str">
        <f t="shared" si="316"/>
        <v>1</v>
      </c>
      <c r="BW276" t="str">
        <f t="shared" si="316"/>
        <v>0</v>
      </c>
      <c r="BX276" t="str">
        <f t="shared" si="316"/>
        <v>0</v>
      </c>
      <c r="BY276" t="s">
        <v>23</v>
      </c>
      <c r="BZ276" s="253">
        <f t="shared" si="463"/>
        <v>0</v>
      </c>
      <c r="CA276" s="253">
        <f t="shared" si="464"/>
        <v>0</v>
      </c>
      <c r="CB276" s="253">
        <f t="shared" si="465"/>
        <v>0</v>
      </c>
      <c r="CC276" s="253">
        <f t="shared" si="466"/>
        <v>0</v>
      </c>
      <c r="CD276" s="253">
        <f t="shared" si="467"/>
        <v>0</v>
      </c>
      <c r="CE276" s="253">
        <f t="shared" si="468"/>
        <v>0</v>
      </c>
      <c r="CF276" s="253">
        <f t="shared" si="469"/>
        <v>0</v>
      </c>
      <c r="CG276" s="253">
        <f t="shared" si="470"/>
        <v>0</v>
      </c>
      <c r="CH276" s="253">
        <f t="shared" si="471"/>
        <v>0</v>
      </c>
      <c r="CI276" s="253">
        <f t="shared" si="472"/>
        <v>0</v>
      </c>
      <c r="CJ276" s="253">
        <f t="shared" si="473"/>
        <v>0</v>
      </c>
      <c r="CK276" s="253">
        <f t="shared" si="474"/>
        <v>0</v>
      </c>
    </row>
    <row r="277" spans="2:89" ht="20.399999999999999" x14ac:dyDescent="0.3">
      <c r="B277" s="129">
        <v>188</v>
      </c>
      <c r="C277" s="159">
        <v>322011</v>
      </c>
      <c r="D277" s="159">
        <v>32210001</v>
      </c>
      <c r="E277" s="155" t="s">
        <v>291</v>
      </c>
      <c r="F277" s="108" t="s">
        <v>344</v>
      </c>
      <c r="G277" s="108" t="s">
        <v>345</v>
      </c>
      <c r="H277" s="109" t="s">
        <v>18</v>
      </c>
      <c r="I277" s="123"/>
      <c r="J277" s="109" t="s">
        <v>19</v>
      </c>
      <c r="K277" s="111">
        <f t="shared" si="367"/>
        <v>0</v>
      </c>
      <c r="L277" s="156" t="s">
        <v>296</v>
      </c>
      <c r="M277" s="104">
        <v>0</v>
      </c>
      <c r="N277" s="262">
        <f t="shared" si="456"/>
        <v>6150.9</v>
      </c>
      <c r="O277" s="141">
        <v>6150.9</v>
      </c>
      <c r="P277" s="110">
        <f t="shared" si="434"/>
        <v>0</v>
      </c>
      <c r="Q277" s="112" t="s">
        <v>139</v>
      </c>
      <c r="R277" s="113">
        <f t="shared" si="428"/>
        <v>0</v>
      </c>
      <c r="S277" s="114">
        <f t="shared" si="435"/>
        <v>0</v>
      </c>
      <c r="T277" s="113">
        <f t="shared" si="429"/>
        <v>0</v>
      </c>
      <c r="U277" s="115">
        <f t="shared" si="436"/>
        <v>0</v>
      </c>
      <c r="V277" s="113">
        <f t="shared" si="430"/>
        <v>0</v>
      </c>
      <c r="W277" s="115">
        <f t="shared" si="437"/>
        <v>0</v>
      </c>
      <c r="X277" s="113">
        <f t="shared" si="431"/>
        <v>0</v>
      </c>
      <c r="Y277" s="115">
        <f t="shared" si="438"/>
        <v>0</v>
      </c>
      <c r="Z277" s="116">
        <f t="shared" si="432"/>
        <v>0</v>
      </c>
      <c r="AA277" s="117" t="b">
        <f t="shared" si="433"/>
        <v>1</v>
      </c>
      <c r="AB277" s="109" t="s">
        <v>22</v>
      </c>
      <c r="AC277" s="124"/>
      <c r="AD277" s="123"/>
      <c r="AE277" s="108" t="s">
        <v>23</v>
      </c>
      <c r="AF277" s="125"/>
      <c r="AG277" s="126"/>
      <c r="AH277" s="22">
        <v>0</v>
      </c>
      <c r="AI277" s="164">
        <f t="shared" si="439"/>
        <v>0</v>
      </c>
      <c r="AJ277" s="22">
        <v>0</v>
      </c>
      <c r="AK277" s="164">
        <f t="shared" si="440"/>
        <v>0</v>
      </c>
      <c r="AL277" s="22">
        <v>0</v>
      </c>
      <c r="AM277" s="164">
        <f t="shared" si="441"/>
        <v>0</v>
      </c>
      <c r="AN277" s="22">
        <v>0</v>
      </c>
      <c r="AO277" s="164">
        <f t="shared" si="442"/>
        <v>0</v>
      </c>
      <c r="AP277" s="22">
        <v>0</v>
      </c>
      <c r="AQ277" s="164">
        <f t="shared" si="443"/>
        <v>0</v>
      </c>
      <c r="AR277" s="22">
        <v>0</v>
      </c>
      <c r="AS277" s="164">
        <f t="shared" si="444"/>
        <v>0</v>
      </c>
      <c r="AT277" s="22">
        <v>0</v>
      </c>
      <c r="AU277" s="164">
        <f t="shared" si="445"/>
        <v>0</v>
      </c>
      <c r="AV277" s="22">
        <v>0</v>
      </c>
      <c r="AW277" s="164">
        <f t="shared" si="446"/>
        <v>0</v>
      </c>
      <c r="AX277" s="22">
        <v>0</v>
      </c>
      <c r="AY277" s="164">
        <f t="shared" si="447"/>
        <v>0</v>
      </c>
      <c r="AZ277" s="22">
        <v>0</v>
      </c>
      <c r="BA277" s="164">
        <f t="shared" si="448"/>
        <v>0</v>
      </c>
      <c r="BB277" s="22">
        <v>0</v>
      </c>
      <c r="BC277" s="164">
        <f t="shared" si="449"/>
        <v>0</v>
      </c>
      <c r="BD277" s="22">
        <v>0</v>
      </c>
      <c r="BE277" s="164">
        <f t="shared" si="450"/>
        <v>0</v>
      </c>
      <c r="BF277" s="253">
        <f t="shared" si="451"/>
        <v>0</v>
      </c>
      <c r="BG277" s="253">
        <f t="shared" si="452"/>
        <v>0</v>
      </c>
      <c r="BH277" s="10" t="b">
        <f t="shared" si="453"/>
        <v>1</v>
      </c>
      <c r="BI277" s="253">
        <f t="shared" si="454"/>
        <v>0</v>
      </c>
      <c r="BJ277" s="250">
        <f t="shared" si="457"/>
        <v>32210001</v>
      </c>
      <c r="BK277" s="251">
        <v>348</v>
      </c>
      <c r="BL277" s="251">
        <v>5</v>
      </c>
      <c r="BM277" s="252">
        <f t="shared" si="458"/>
        <v>0</v>
      </c>
      <c r="BN277" s="252">
        <f t="shared" si="459"/>
        <v>0</v>
      </c>
      <c r="BO277" s="252">
        <f t="shared" si="460"/>
        <v>0</v>
      </c>
      <c r="BP277" s="252">
        <f t="shared" si="461"/>
        <v>0</v>
      </c>
      <c r="BQ277" s="254">
        <f t="shared" si="462"/>
        <v>6150.9</v>
      </c>
      <c r="BR277">
        <f t="shared" si="455"/>
        <v>0</v>
      </c>
      <c r="BS277">
        <v>0</v>
      </c>
      <c r="BT277">
        <v>1</v>
      </c>
      <c r="BU277" t="s">
        <v>139</v>
      </c>
      <c r="BV277" t="str">
        <f t="shared" si="316"/>
        <v>1</v>
      </c>
      <c r="BW277" t="str">
        <f t="shared" si="316"/>
        <v>0</v>
      </c>
      <c r="BX277" t="str">
        <f t="shared" si="316"/>
        <v>0</v>
      </c>
      <c r="BY277" t="s">
        <v>23</v>
      </c>
      <c r="BZ277" s="253">
        <f t="shared" si="463"/>
        <v>0</v>
      </c>
      <c r="CA277" s="253">
        <f t="shared" si="464"/>
        <v>0</v>
      </c>
      <c r="CB277" s="253">
        <f t="shared" si="465"/>
        <v>0</v>
      </c>
      <c r="CC277" s="253">
        <f t="shared" si="466"/>
        <v>0</v>
      </c>
      <c r="CD277" s="253">
        <f t="shared" si="467"/>
        <v>0</v>
      </c>
      <c r="CE277" s="253">
        <f t="shared" si="468"/>
        <v>0</v>
      </c>
      <c r="CF277" s="253">
        <f t="shared" si="469"/>
        <v>0</v>
      </c>
      <c r="CG277" s="253">
        <f t="shared" si="470"/>
        <v>0</v>
      </c>
      <c r="CH277" s="253">
        <f t="shared" si="471"/>
        <v>0</v>
      </c>
      <c r="CI277" s="253">
        <f t="shared" si="472"/>
        <v>0</v>
      </c>
      <c r="CJ277" s="253">
        <f t="shared" si="473"/>
        <v>0</v>
      </c>
      <c r="CK277" s="253">
        <f t="shared" si="474"/>
        <v>0</v>
      </c>
    </row>
    <row r="278" spans="2:89" ht="20.399999999999999" x14ac:dyDescent="0.3">
      <c r="B278" s="129">
        <v>189</v>
      </c>
      <c r="C278" s="159">
        <v>322011</v>
      </c>
      <c r="D278" s="159">
        <v>32210001</v>
      </c>
      <c r="E278" s="155" t="s">
        <v>292</v>
      </c>
      <c r="F278" s="108" t="s">
        <v>344</v>
      </c>
      <c r="G278" s="108" t="s">
        <v>345</v>
      </c>
      <c r="H278" s="109" t="s">
        <v>18</v>
      </c>
      <c r="I278" s="123"/>
      <c r="J278" s="109" t="s">
        <v>19</v>
      </c>
      <c r="K278" s="111">
        <f t="shared" si="367"/>
        <v>0</v>
      </c>
      <c r="L278" s="156" t="s">
        <v>296</v>
      </c>
      <c r="M278" s="201">
        <v>0</v>
      </c>
      <c r="N278" s="262">
        <f t="shared" si="456"/>
        <v>9298</v>
      </c>
      <c r="O278" s="141">
        <v>9298</v>
      </c>
      <c r="P278" s="110">
        <f t="shared" si="434"/>
        <v>0</v>
      </c>
      <c r="Q278" s="112" t="s">
        <v>139</v>
      </c>
      <c r="R278" s="113">
        <f t="shared" si="428"/>
        <v>0</v>
      </c>
      <c r="S278" s="114">
        <f t="shared" si="435"/>
        <v>0</v>
      </c>
      <c r="T278" s="113">
        <f t="shared" si="429"/>
        <v>0</v>
      </c>
      <c r="U278" s="115">
        <f t="shared" si="436"/>
        <v>0</v>
      </c>
      <c r="V278" s="113">
        <f t="shared" si="430"/>
        <v>0</v>
      </c>
      <c r="W278" s="115">
        <f t="shared" si="437"/>
        <v>0</v>
      </c>
      <c r="X278" s="113">
        <f t="shared" si="431"/>
        <v>0</v>
      </c>
      <c r="Y278" s="115">
        <f t="shared" si="438"/>
        <v>0</v>
      </c>
      <c r="Z278" s="116">
        <f t="shared" si="432"/>
        <v>0</v>
      </c>
      <c r="AA278" s="117" t="b">
        <f t="shared" si="433"/>
        <v>1</v>
      </c>
      <c r="AB278" s="109" t="s">
        <v>22</v>
      </c>
      <c r="AC278" s="124"/>
      <c r="AD278" s="123"/>
      <c r="AE278" s="108" t="s">
        <v>23</v>
      </c>
      <c r="AF278" s="125"/>
      <c r="AG278" s="126"/>
      <c r="AH278" s="22">
        <v>0</v>
      </c>
      <c r="AI278" s="164">
        <f t="shared" si="439"/>
        <v>0</v>
      </c>
      <c r="AJ278" s="22">
        <v>0</v>
      </c>
      <c r="AK278" s="164">
        <f t="shared" si="440"/>
        <v>0</v>
      </c>
      <c r="AL278" s="22">
        <v>0</v>
      </c>
      <c r="AM278" s="164">
        <f t="shared" si="441"/>
        <v>0</v>
      </c>
      <c r="AN278" s="22">
        <v>0</v>
      </c>
      <c r="AO278" s="164">
        <f t="shared" si="442"/>
        <v>0</v>
      </c>
      <c r="AP278" s="22">
        <v>0</v>
      </c>
      <c r="AQ278" s="164">
        <f t="shared" si="443"/>
        <v>0</v>
      </c>
      <c r="AR278" s="22">
        <v>0</v>
      </c>
      <c r="AS278" s="164">
        <f t="shared" si="444"/>
        <v>0</v>
      </c>
      <c r="AT278" s="22">
        <v>0</v>
      </c>
      <c r="AU278" s="164">
        <f t="shared" si="445"/>
        <v>0</v>
      </c>
      <c r="AV278" s="22">
        <v>0</v>
      </c>
      <c r="AW278" s="164">
        <f t="shared" si="446"/>
        <v>0</v>
      </c>
      <c r="AX278" s="22">
        <v>0</v>
      </c>
      <c r="AY278" s="164">
        <f t="shared" si="447"/>
        <v>0</v>
      </c>
      <c r="AZ278" s="22">
        <v>0</v>
      </c>
      <c r="BA278" s="164">
        <f t="shared" si="448"/>
        <v>0</v>
      </c>
      <c r="BB278" s="22">
        <v>0</v>
      </c>
      <c r="BC278" s="164">
        <f t="shared" si="449"/>
        <v>0</v>
      </c>
      <c r="BD278" s="22">
        <v>0</v>
      </c>
      <c r="BE278" s="164">
        <f t="shared" si="450"/>
        <v>0</v>
      </c>
      <c r="BF278" s="253">
        <f t="shared" si="451"/>
        <v>0</v>
      </c>
      <c r="BG278" s="253">
        <f t="shared" si="452"/>
        <v>0</v>
      </c>
      <c r="BH278" s="10" t="b">
        <f t="shared" si="453"/>
        <v>1</v>
      </c>
      <c r="BI278" s="253">
        <f t="shared" si="454"/>
        <v>0</v>
      </c>
      <c r="BJ278" s="250">
        <f t="shared" si="457"/>
        <v>32210001</v>
      </c>
      <c r="BK278" s="251">
        <v>348</v>
      </c>
      <c r="BL278" s="251">
        <v>5</v>
      </c>
      <c r="BM278" s="252">
        <f t="shared" si="458"/>
        <v>0</v>
      </c>
      <c r="BN278" s="252">
        <f t="shared" si="459"/>
        <v>0</v>
      </c>
      <c r="BO278" s="252">
        <f t="shared" si="460"/>
        <v>0</v>
      </c>
      <c r="BP278" s="252">
        <f t="shared" si="461"/>
        <v>0</v>
      </c>
      <c r="BQ278" s="254">
        <f t="shared" si="462"/>
        <v>9298</v>
      </c>
      <c r="BR278">
        <f t="shared" si="455"/>
        <v>0</v>
      </c>
      <c r="BS278">
        <v>0</v>
      </c>
      <c r="BT278">
        <v>1</v>
      </c>
      <c r="BU278" t="s">
        <v>139</v>
      </c>
      <c r="BV278" t="str">
        <f t="shared" si="316"/>
        <v>1</v>
      </c>
      <c r="BW278" t="str">
        <f t="shared" si="316"/>
        <v>0</v>
      </c>
      <c r="BX278" t="str">
        <f t="shared" si="316"/>
        <v>0</v>
      </c>
      <c r="BY278" t="s">
        <v>23</v>
      </c>
      <c r="BZ278" s="253">
        <f t="shared" si="463"/>
        <v>0</v>
      </c>
      <c r="CA278" s="253">
        <f t="shared" si="464"/>
        <v>0</v>
      </c>
      <c r="CB278" s="253">
        <f t="shared" si="465"/>
        <v>0</v>
      </c>
      <c r="CC278" s="253">
        <f t="shared" si="466"/>
        <v>0</v>
      </c>
      <c r="CD278" s="253">
        <f t="shared" si="467"/>
        <v>0</v>
      </c>
      <c r="CE278" s="253">
        <f t="shared" si="468"/>
        <v>0</v>
      </c>
      <c r="CF278" s="253">
        <f t="shared" si="469"/>
        <v>0</v>
      </c>
      <c r="CG278" s="253">
        <f t="shared" si="470"/>
        <v>0</v>
      </c>
      <c r="CH278" s="253">
        <f t="shared" si="471"/>
        <v>0</v>
      </c>
      <c r="CI278" s="253">
        <f t="shared" si="472"/>
        <v>0</v>
      </c>
      <c r="CJ278" s="253">
        <f t="shared" si="473"/>
        <v>0</v>
      </c>
      <c r="CK278" s="253">
        <f t="shared" si="474"/>
        <v>0</v>
      </c>
    </row>
    <row r="279" spans="2:89" ht="20.399999999999999" x14ac:dyDescent="0.3">
      <c r="B279" s="129">
        <v>190</v>
      </c>
      <c r="C279" s="159">
        <v>322011</v>
      </c>
      <c r="D279" s="159">
        <v>32210001</v>
      </c>
      <c r="E279" s="155" t="s">
        <v>293</v>
      </c>
      <c r="F279" s="108" t="s">
        <v>344</v>
      </c>
      <c r="G279" s="108" t="s">
        <v>345</v>
      </c>
      <c r="H279" s="109" t="s">
        <v>18</v>
      </c>
      <c r="I279" s="123"/>
      <c r="J279" s="109" t="s">
        <v>19</v>
      </c>
      <c r="K279" s="111">
        <f t="shared" si="367"/>
        <v>0</v>
      </c>
      <c r="L279" s="156" t="s">
        <v>296</v>
      </c>
      <c r="M279" s="104">
        <v>0</v>
      </c>
      <c r="N279" s="262">
        <f t="shared" si="456"/>
        <v>50093.120000000003</v>
      </c>
      <c r="O279" s="141">
        <v>50093.120000000003</v>
      </c>
      <c r="P279" s="110">
        <f t="shared" si="434"/>
        <v>0</v>
      </c>
      <c r="Q279" s="112" t="s">
        <v>139</v>
      </c>
      <c r="R279" s="113">
        <f t="shared" si="428"/>
        <v>0</v>
      </c>
      <c r="S279" s="114">
        <f t="shared" si="435"/>
        <v>0</v>
      </c>
      <c r="T279" s="113">
        <f t="shared" si="429"/>
        <v>0</v>
      </c>
      <c r="U279" s="115">
        <f t="shared" si="436"/>
        <v>0</v>
      </c>
      <c r="V279" s="113">
        <f t="shared" si="430"/>
        <v>0</v>
      </c>
      <c r="W279" s="115">
        <f t="shared" si="437"/>
        <v>0</v>
      </c>
      <c r="X279" s="113">
        <f t="shared" si="431"/>
        <v>0</v>
      </c>
      <c r="Y279" s="115">
        <f t="shared" si="438"/>
        <v>0</v>
      </c>
      <c r="Z279" s="116">
        <f t="shared" si="432"/>
        <v>0</v>
      </c>
      <c r="AA279" s="117" t="b">
        <f t="shared" si="433"/>
        <v>1</v>
      </c>
      <c r="AB279" s="109" t="s">
        <v>22</v>
      </c>
      <c r="AC279" s="124"/>
      <c r="AD279" s="123"/>
      <c r="AE279" s="108" t="s">
        <v>23</v>
      </c>
      <c r="AF279" s="125"/>
      <c r="AG279" s="126"/>
      <c r="AH279" s="22">
        <v>0</v>
      </c>
      <c r="AI279" s="164">
        <f t="shared" si="439"/>
        <v>0</v>
      </c>
      <c r="AJ279" s="22">
        <v>0</v>
      </c>
      <c r="AK279" s="164">
        <f t="shared" si="440"/>
        <v>0</v>
      </c>
      <c r="AL279" s="22">
        <v>0</v>
      </c>
      <c r="AM279" s="164">
        <f t="shared" si="441"/>
        <v>0</v>
      </c>
      <c r="AN279" s="22">
        <v>0</v>
      </c>
      <c r="AO279" s="164">
        <f t="shared" si="442"/>
        <v>0</v>
      </c>
      <c r="AP279" s="22">
        <v>0</v>
      </c>
      <c r="AQ279" s="164">
        <f t="shared" si="443"/>
        <v>0</v>
      </c>
      <c r="AR279" s="22">
        <v>0</v>
      </c>
      <c r="AS279" s="164">
        <f t="shared" si="444"/>
        <v>0</v>
      </c>
      <c r="AT279" s="22">
        <v>0</v>
      </c>
      <c r="AU279" s="164">
        <f t="shared" si="445"/>
        <v>0</v>
      </c>
      <c r="AV279" s="22">
        <v>0</v>
      </c>
      <c r="AW279" s="164">
        <f t="shared" si="446"/>
        <v>0</v>
      </c>
      <c r="AX279" s="22">
        <v>0</v>
      </c>
      <c r="AY279" s="164">
        <f t="shared" si="447"/>
        <v>0</v>
      </c>
      <c r="AZ279" s="22">
        <v>0</v>
      </c>
      <c r="BA279" s="164">
        <f t="shared" si="448"/>
        <v>0</v>
      </c>
      <c r="BB279" s="22">
        <v>0</v>
      </c>
      <c r="BC279" s="164">
        <f t="shared" si="449"/>
        <v>0</v>
      </c>
      <c r="BD279" s="22">
        <v>0</v>
      </c>
      <c r="BE279" s="164">
        <f t="shared" si="450"/>
        <v>0</v>
      </c>
      <c r="BF279" s="253">
        <f t="shared" si="451"/>
        <v>0</v>
      </c>
      <c r="BG279" s="253">
        <f t="shared" si="452"/>
        <v>0</v>
      </c>
      <c r="BH279" s="10" t="b">
        <f t="shared" si="453"/>
        <v>1</v>
      </c>
      <c r="BI279" s="253">
        <f t="shared" si="454"/>
        <v>0</v>
      </c>
      <c r="BJ279" s="250">
        <f t="shared" si="457"/>
        <v>32210001</v>
      </c>
      <c r="BK279" s="251">
        <v>348</v>
      </c>
      <c r="BL279" s="251">
        <v>5</v>
      </c>
      <c r="BM279" s="252">
        <f t="shared" si="458"/>
        <v>0</v>
      </c>
      <c r="BN279" s="252">
        <f t="shared" si="459"/>
        <v>0</v>
      </c>
      <c r="BO279" s="252">
        <f t="shared" si="460"/>
        <v>0</v>
      </c>
      <c r="BP279" s="252">
        <f t="shared" si="461"/>
        <v>0</v>
      </c>
      <c r="BQ279" s="254">
        <f t="shared" si="462"/>
        <v>50093.120000000003</v>
      </c>
      <c r="BR279">
        <f t="shared" si="455"/>
        <v>0</v>
      </c>
      <c r="BS279">
        <v>0</v>
      </c>
      <c r="BT279">
        <v>1</v>
      </c>
      <c r="BU279" t="s">
        <v>139</v>
      </c>
      <c r="BV279" t="str">
        <f t="shared" si="316"/>
        <v>1</v>
      </c>
      <c r="BW279" t="str">
        <f t="shared" si="316"/>
        <v>0</v>
      </c>
      <c r="BX279" t="str">
        <f t="shared" si="316"/>
        <v>0</v>
      </c>
      <c r="BY279" t="s">
        <v>23</v>
      </c>
      <c r="BZ279" s="253">
        <f t="shared" si="463"/>
        <v>0</v>
      </c>
      <c r="CA279" s="253">
        <f t="shared" si="464"/>
        <v>0</v>
      </c>
      <c r="CB279" s="253">
        <f t="shared" si="465"/>
        <v>0</v>
      </c>
      <c r="CC279" s="253">
        <f t="shared" si="466"/>
        <v>0</v>
      </c>
      <c r="CD279" s="253">
        <f t="shared" si="467"/>
        <v>0</v>
      </c>
      <c r="CE279" s="253">
        <f t="shared" si="468"/>
        <v>0</v>
      </c>
      <c r="CF279" s="253">
        <f t="shared" si="469"/>
        <v>0</v>
      </c>
      <c r="CG279" s="253">
        <f t="shared" si="470"/>
        <v>0</v>
      </c>
      <c r="CH279" s="253">
        <f t="shared" si="471"/>
        <v>0</v>
      </c>
      <c r="CI279" s="253">
        <f t="shared" si="472"/>
        <v>0</v>
      </c>
      <c r="CJ279" s="253">
        <f t="shared" si="473"/>
        <v>0</v>
      </c>
      <c r="CK279" s="253">
        <f t="shared" si="474"/>
        <v>0</v>
      </c>
    </row>
    <row r="280" spans="2:89" ht="20.399999999999999" x14ac:dyDescent="0.3">
      <c r="B280" s="129">
        <v>191</v>
      </c>
      <c r="C280" s="159">
        <v>322011</v>
      </c>
      <c r="D280" s="159">
        <v>32210001</v>
      </c>
      <c r="E280" s="155" t="s">
        <v>294</v>
      </c>
      <c r="F280" s="108" t="s">
        <v>344</v>
      </c>
      <c r="G280" s="108" t="s">
        <v>345</v>
      </c>
      <c r="H280" s="109" t="s">
        <v>18</v>
      </c>
      <c r="I280" s="123"/>
      <c r="J280" s="109" t="s">
        <v>19</v>
      </c>
      <c r="K280" s="111">
        <f t="shared" si="367"/>
        <v>0</v>
      </c>
      <c r="L280" s="156" t="s">
        <v>296</v>
      </c>
      <c r="M280" s="201">
        <v>0</v>
      </c>
      <c r="N280" s="262">
        <f t="shared" si="456"/>
        <v>29000</v>
      </c>
      <c r="O280" s="141">
        <v>29000</v>
      </c>
      <c r="P280" s="110">
        <f t="shared" si="434"/>
        <v>0</v>
      </c>
      <c r="Q280" s="112" t="s">
        <v>139</v>
      </c>
      <c r="R280" s="113">
        <f t="shared" si="428"/>
        <v>0</v>
      </c>
      <c r="S280" s="114">
        <f t="shared" si="435"/>
        <v>0</v>
      </c>
      <c r="T280" s="113">
        <f t="shared" si="429"/>
        <v>0</v>
      </c>
      <c r="U280" s="115">
        <f t="shared" si="436"/>
        <v>0</v>
      </c>
      <c r="V280" s="113">
        <f t="shared" si="430"/>
        <v>0</v>
      </c>
      <c r="W280" s="115">
        <f t="shared" si="437"/>
        <v>0</v>
      </c>
      <c r="X280" s="113">
        <f t="shared" si="431"/>
        <v>0</v>
      </c>
      <c r="Y280" s="115">
        <f t="shared" si="438"/>
        <v>0</v>
      </c>
      <c r="Z280" s="116">
        <f t="shared" si="432"/>
        <v>0</v>
      </c>
      <c r="AA280" s="117" t="b">
        <f t="shared" si="433"/>
        <v>1</v>
      </c>
      <c r="AB280" s="109" t="s">
        <v>22</v>
      </c>
      <c r="AC280" s="124"/>
      <c r="AD280" s="123"/>
      <c r="AE280" s="108" t="s">
        <v>23</v>
      </c>
      <c r="AF280" s="125"/>
      <c r="AG280" s="126"/>
      <c r="AH280" s="22">
        <v>0</v>
      </c>
      <c r="AI280" s="164">
        <f t="shared" si="439"/>
        <v>0</v>
      </c>
      <c r="AJ280" s="22">
        <v>0</v>
      </c>
      <c r="AK280" s="164">
        <f t="shared" si="440"/>
        <v>0</v>
      </c>
      <c r="AL280" s="22">
        <v>0</v>
      </c>
      <c r="AM280" s="164">
        <f t="shared" si="441"/>
        <v>0</v>
      </c>
      <c r="AN280" s="22">
        <v>0</v>
      </c>
      <c r="AO280" s="164">
        <f t="shared" si="442"/>
        <v>0</v>
      </c>
      <c r="AP280" s="22">
        <v>0</v>
      </c>
      <c r="AQ280" s="164">
        <f t="shared" si="443"/>
        <v>0</v>
      </c>
      <c r="AR280" s="22">
        <v>0</v>
      </c>
      <c r="AS280" s="164">
        <f t="shared" si="444"/>
        <v>0</v>
      </c>
      <c r="AT280" s="22">
        <v>0</v>
      </c>
      <c r="AU280" s="164">
        <f t="shared" si="445"/>
        <v>0</v>
      </c>
      <c r="AV280" s="22">
        <v>0</v>
      </c>
      <c r="AW280" s="164">
        <f t="shared" si="446"/>
        <v>0</v>
      </c>
      <c r="AX280" s="22">
        <v>0</v>
      </c>
      <c r="AY280" s="164">
        <f t="shared" si="447"/>
        <v>0</v>
      </c>
      <c r="AZ280" s="22">
        <v>0</v>
      </c>
      <c r="BA280" s="164">
        <f t="shared" si="448"/>
        <v>0</v>
      </c>
      <c r="BB280" s="22">
        <v>0</v>
      </c>
      <c r="BC280" s="164">
        <f t="shared" si="449"/>
        <v>0</v>
      </c>
      <c r="BD280" s="22">
        <v>0</v>
      </c>
      <c r="BE280" s="164">
        <f t="shared" si="450"/>
        <v>0</v>
      </c>
      <c r="BF280" s="253">
        <f t="shared" si="451"/>
        <v>0</v>
      </c>
      <c r="BG280" s="253">
        <f t="shared" si="452"/>
        <v>0</v>
      </c>
      <c r="BH280" s="10" t="b">
        <f t="shared" si="453"/>
        <v>1</v>
      </c>
      <c r="BI280" s="253">
        <f t="shared" si="454"/>
        <v>0</v>
      </c>
      <c r="BJ280" s="250">
        <f t="shared" si="457"/>
        <v>32210001</v>
      </c>
      <c r="BK280" s="251">
        <v>348</v>
      </c>
      <c r="BL280" s="251">
        <v>5</v>
      </c>
      <c r="BM280" s="252">
        <f t="shared" si="458"/>
        <v>0</v>
      </c>
      <c r="BN280" s="252">
        <f t="shared" si="459"/>
        <v>0</v>
      </c>
      <c r="BO280" s="252">
        <f t="shared" si="460"/>
        <v>0</v>
      </c>
      <c r="BP280" s="252">
        <f t="shared" si="461"/>
        <v>0</v>
      </c>
      <c r="BQ280" s="254">
        <f t="shared" si="462"/>
        <v>29000</v>
      </c>
      <c r="BR280">
        <f t="shared" si="455"/>
        <v>0</v>
      </c>
      <c r="BS280">
        <v>0</v>
      </c>
      <c r="BT280">
        <v>1</v>
      </c>
      <c r="BU280" t="s">
        <v>139</v>
      </c>
      <c r="BV280" t="str">
        <f t="shared" si="316"/>
        <v>1</v>
      </c>
      <c r="BW280" t="str">
        <f t="shared" si="316"/>
        <v>0</v>
      </c>
      <c r="BX280" t="str">
        <f t="shared" si="316"/>
        <v>0</v>
      </c>
      <c r="BY280" t="s">
        <v>23</v>
      </c>
      <c r="BZ280" s="253">
        <f t="shared" si="463"/>
        <v>0</v>
      </c>
      <c r="CA280" s="253">
        <f t="shared" si="464"/>
        <v>0</v>
      </c>
      <c r="CB280" s="253">
        <f t="shared" si="465"/>
        <v>0</v>
      </c>
      <c r="CC280" s="253">
        <f t="shared" si="466"/>
        <v>0</v>
      </c>
      <c r="CD280" s="253">
        <f t="shared" si="467"/>
        <v>0</v>
      </c>
      <c r="CE280" s="253">
        <f t="shared" si="468"/>
        <v>0</v>
      </c>
      <c r="CF280" s="253">
        <f t="shared" si="469"/>
        <v>0</v>
      </c>
      <c r="CG280" s="253">
        <f t="shared" si="470"/>
        <v>0</v>
      </c>
      <c r="CH280" s="253">
        <f t="shared" si="471"/>
        <v>0</v>
      </c>
      <c r="CI280" s="253">
        <f t="shared" si="472"/>
        <v>0</v>
      </c>
      <c r="CJ280" s="253">
        <f t="shared" si="473"/>
        <v>0</v>
      </c>
      <c r="CK280" s="253">
        <f t="shared" si="474"/>
        <v>0</v>
      </c>
    </row>
    <row r="281" spans="2:89" ht="20.399999999999999" x14ac:dyDescent="0.3">
      <c r="B281" s="129">
        <v>192</v>
      </c>
      <c r="C281" s="159">
        <v>322011</v>
      </c>
      <c r="D281" s="159">
        <v>32210001</v>
      </c>
      <c r="E281" s="155" t="s">
        <v>295</v>
      </c>
      <c r="F281" s="108" t="s">
        <v>344</v>
      </c>
      <c r="G281" s="108" t="s">
        <v>345</v>
      </c>
      <c r="H281" s="109" t="s">
        <v>18</v>
      </c>
      <c r="I281" s="123"/>
      <c r="J281" s="109" t="s">
        <v>19</v>
      </c>
      <c r="K281" s="111">
        <f t="shared" si="367"/>
        <v>0</v>
      </c>
      <c r="L281" s="156" t="s">
        <v>296</v>
      </c>
      <c r="M281" s="104">
        <v>0</v>
      </c>
      <c r="N281" s="262">
        <f t="shared" si="456"/>
        <v>18878</v>
      </c>
      <c r="O281" s="141">
        <v>18878</v>
      </c>
      <c r="P281" s="110">
        <f t="shared" si="434"/>
        <v>0</v>
      </c>
      <c r="Q281" s="112" t="s">
        <v>139</v>
      </c>
      <c r="R281" s="113">
        <f t="shared" si="428"/>
        <v>0</v>
      </c>
      <c r="S281" s="114">
        <f t="shared" si="435"/>
        <v>0</v>
      </c>
      <c r="T281" s="113">
        <f t="shared" si="429"/>
        <v>0</v>
      </c>
      <c r="U281" s="115">
        <f t="shared" si="436"/>
        <v>0</v>
      </c>
      <c r="V281" s="113">
        <f t="shared" si="430"/>
        <v>0</v>
      </c>
      <c r="W281" s="115">
        <f t="shared" si="437"/>
        <v>0</v>
      </c>
      <c r="X281" s="113">
        <f t="shared" si="431"/>
        <v>0</v>
      </c>
      <c r="Y281" s="115">
        <f t="shared" si="438"/>
        <v>0</v>
      </c>
      <c r="Z281" s="116">
        <f t="shared" si="432"/>
        <v>0</v>
      </c>
      <c r="AA281" s="117" t="b">
        <f t="shared" si="433"/>
        <v>1</v>
      </c>
      <c r="AB281" s="109" t="s">
        <v>22</v>
      </c>
      <c r="AC281" s="124"/>
      <c r="AD281" s="123"/>
      <c r="AE281" s="108" t="s">
        <v>23</v>
      </c>
      <c r="AF281" s="125"/>
      <c r="AG281" s="126"/>
      <c r="AH281" s="22">
        <v>0</v>
      </c>
      <c r="AI281" s="164">
        <f t="shared" si="439"/>
        <v>0</v>
      </c>
      <c r="AJ281" s="22">
        <v>0</v>
      </c>
      <c r="AK281" s="164">
        <f t="shared" si="440"/>
        <v>0</v>
      </c>
      <c r="AL281" s="22">
        <v>0</v>
      </c>
      <c r="AM281" s="164">
        <f t="shared" si="441"/>
        <v>0</v>
      </c>
      <c r="AN281" s="22">
        <v>0</v>
      </c>
      <c r="AO281" s="164">
        <f t="shared" si="442"/>
        <v>0</v>
      </c>
      <c r="AP281" s="22">
        <v>0</v>
      </c>
      <c r="AQ281" s="164">
        <f t="shared" si="443"/>
        <v>0</v>
      </c>
      <c r="AR281" s="22">
        <v>0</v>
      </c>
      <c r="AS281" s="164">
        <f t="shared" si="444"/>
        <v>0</v>
      </c>
      <c r="AT281" s="22">
        <v>0</v>
      </c>
      <c r="AU281" s="164">
        <f t="shared" si="445"/>
        <v>0</v>
      </c>
      <c r="AV281" s="22">
        <v>0</v>
      </c>
      <c r="AW281" s="164">
        <f t="shared" si="446"/>
        <v>0</v>
      </c>
      <c r="AX281" s="22">
        <v>0</v>
      </c>
      <c r="AY281" s="164">
        <f t="shared" si="447"/>
        <v>0</v>
      </c>
      <c r="AZ281" s="22">
        <v>0</v>
      </c>
      <c r="BA281" s="164">
        <f t="shared" si="448"/>
        <v>0</v>
      </c>
      <c r="BB281" s="22">
        <v>0</v>
      </c>
      <c r="BC281" s="164">
        <f t="shared" si="449"/>
        <v>0</v>
      </c>
      <c r="BD281" s="22">
        <v>0</v>
      </c>
      <c r="BE281" s="164">
        <f t="shared" si="450"/>
        <v>0</v>
      </c>
      <c r="BF281" s="253">
        <f t="shared" si="451"/>
        <v>0</v>
      </c>
      <c r="BG281" s="253">
        <f t="shared" si="452"/>
        <v>0</v>
      </c>
      <c r="BH281" s="10" t="b">
        <f t="shared" si="453"/>
        <v>1</v>
      </c>
      <c r="BI281" s="253">
        <f t="shared" si="454"/>
        <v>0</v>
      </c>
      <c r="BJ281" s="250">
        <f t="shared" si="457"/>
        <v>32210001</v>
      </c>
      <c r="BK281" s="251">
        <v>348</v>
      </c>
      <c r="BL281" s="251">
        <v>5</v>
      </c>
      <c r="BM281" s="252">
        <f t="shared" si="458"/>
        <v>0</v>
      </c>
      <c r="BN281" s="252">
        <f t="shared" si="459"/>
        <v>0</v>
      </c>
      <c r="BO281" s="252">
        <f t="shared" si="460"/>
        <v>0</v>
      </c>
      <c r="BP281" s="252">
        <f t="shared" si="461"/>
        <v>0</v>
      </c>
      <c r="BQ281" s="254">
        <f t="shared" si="462"/>
        <v>18878</v>
      </c>
      <c r="BR281">
        <f t="shared" si="455"/>
        <v>0</v>
      </c>
      <c r="BS281">
        <v>0</v>
      </c>
      <c r="BT281">
        <v>1</v>
      </c>
      <c r="BU281" t="s">
        <v>139</v>
      </c>
      <c r="BV281" t="str">
        <f t="shared" si="316"/>
        <v>1</v>
      </c>
      <c r="BW281" t="str">
        <f t="shared" si="316"/>
        <v>0</v>
      </c>
      <c r="BX281" t="str">
        <f t="shared" si="316"/>
        <v>0</v>
      </c>
      <c r="BY281" t="s">
        <v>23</v>
      </c>
      <c r="BZ281" s="253">
        <f t="shared" si="463"/>
        <v>0</v>
      </c>
      <c r="CA281" s="253">
        <f t="shared" si="464"/>
        <v>0</v>
      </c>
      <c r="CB281" s="253">
        <f t="shared" si="465"/>
        <v>0</v>
      </c>
      <c r="CC281" s="253">
        <f t="shared" si="466"/>
        <v>0</v>
      </c>
      <c r="CD281" s="253">
        <f t="shared" si="467"/>
        <v>0</v>
      </c>
      <c r="CE281" s="253">
        <f t="shared" si="468"/>
        <v>0</v>
      </c>
      <c r="CF281" s="253">
        <f t="shared" si="469"/>
        <v>0</v>
      </c>
      <c r="CG281" s="253">
        <f t="shared" si="470"/>
        <v>0</v>
      </c>
      <c r="CH281" s="253">
        <f t="shared" si="471"/>
        <v>0</v>
      </c>
      <c r="CI281" s="253">
        <f t="shared" si="472"/>
        <v>0</v>
      </c>
      <c r="CJ281" s="253">
        <f t="shared" si="473"/>
        <v>0</v>
      </c>
      <c r="CK281" s="253">
        <f t="shared" si="474"/>
        <v>0</v>
      </c>
    </row>
    <row r="282" spans="2:89" ht="20.399999999999999" x14ac:dyDescent="0.3">
      <c r="B282" s="129">
        <v>193</v>
      </c>
      <c r="C282" s="159">
        <v>322011</v>
      </c>
      <c r="D282" s="159">
        <v>32210001</v>
      </c>
      <c r="E282" s="155" t="s">
        <v>361</v>
      </c>
      <c r="F282" s="108" t="s">
        <v>344</v>
      </c>
      <c r="G282" s="108" t="s">
        <v>345</v>
      </c>
      <c r="H282" s="109" t="s">
        <v>18</v>
      </c>
      <c r="I282" s="110"/>
      <c r="J282" s="109" t="s">
        <v>19</v>
      </c>
      <c r="K282" s="111">
        <f t="shared" si="367"/>
        <v>12</v>
      </c>
      <c r="L282" s="156" t="s">
        <v>296</v>
      </c>
      <c r="M282" s="201">
        <v>0</v>
      </c>
      <c r="N282" s="262">
        <f t="shared" si="456"/>
        <v>9858</v>
      </c>
      <c r="O282" s="137">
        <v>9858</v>
      </c>
      <c r="P282" s="110">
        <f t="shared" si="434"/>
        <v>118296</v>
      </c>
      <c r="Q282" s="112" t="s">
        <v>139</v>
      </c>
      <c r="R282" s="113">
        <f t="shared" si="428"/>
        <v>3</v>
      </c>
      <c r="S282" s="114">
        <f t="shared" si="435"/>
        <v>29574</v>
      </c>
      <c r="T282" s="113">
        <f t="shared" si="429"/>
        <v>3</v>
      </c>
      <c r="U282" s="115">
        <f t="shared" si="436"/>
        <v>29574</v>
      </c>
      <c r="V282" s="113">
        <f t="shared" si="430"/>
        <v>3</v>
      </c>
      <c r="W282" s="115">
        <f t="shared" si="437"/>
        <v>29574</v>
      </c>
      <c r="X282" s="113">
        <f t="shared" si="431"/>
        <v>3</v>
      </c>
      <c r="Y282" s="115">
        <f t="shared" si="438"/>
        <v>29574</v>
      </c>
      <c r="Z282" s="116">
        <f t="shared" si="432"/>
        <v>118296</v>
      </c>
      <c r="AA282" s="117" t="b">
        <f t="shared" si="433"/>
        <v>1</v>
      </c>
      <c r="AB282" s="109" t="s">
        <v>22</v>
      </c>
      <c r="AC282" s="122"/>
      <c r="AD282" s="109"/>
      <c r="AE282" s="108" t="s">
        <v>23</v>
      </c>
      <c r="AF282" s="119"/>
      <c r="AG282" s="120"/>
      <c r="AH282" s="22">
        <v>1</v>
      </c>
      <c r="AI282" s="164">
        <f t="shared" si="439"/>
        <v>9858</v>
      </c>
      <c r="AJ282" s="21">
        <v>1</v>
      </c>
      <c r="AK282" s="164">
        <f t="shared" si="440"/>
        <v>9858</v>
      </c>
      <c r="AL282" s="21">
        <v>1</v>
      </c>
      <c r="AM282" s="164">
        <f t="shared" si="441"/>
        <v>9858</v>
      </c>
      <c r="AN282" s="21">
        <v>1</v>
      </c>
      <c r="AO282" s="164">
        <f t="shared" si="442"/>
        <v>9858</v>
      </c>
      <c r="AP282" s="21">
        <v>1</v>
      </c>
      <c r="AQ282" s="164">
        <f t="shared" si="443"/>
        <v>9858</v>
      </c>
      <c r="AR282" s="21">
        <v>1</v>
      </c>
      <c r="AS282" s="164">
        <f t="shared" si="444"/>
        <v>9858</v>
      </c>
      <c r="AT282" s="21">
        <v>1</v>
      </c>
      <c r="AU282" s="164">
        <f t="shared" si="445"/>
        <v>9858</v>
      </c>
      <c r="AV282" s="21">
        <v>1</v>
      </c>
      <c r="AW282" s="164">
        <f t="shared" si="446"/>
        <v>9858</v>
      </c>
      <c r="AX282" s="21">
        <v>1</v>
      </c>
      <c r="AY282" s="164">
        <f t="shared" si="447"/>
        <v>9858</v>
      </c>
      <c r="AZ282" s="21">
        <v>1</v>
      </c>
      <c r="BA282" s="164">
        <f t="shared" si="448"/>
        <v>9858</v>
      </c>
      <c r="BB282" s="21">
        <v>1</v>
      </c>
      <c r="BC282" s="164">
        <f t="shared" si="449"/>
        <v>9858</v>
      </c>
      <c r="BD282" s="21">
        <v>1</v>
      </c>
      <c r="BE282" s="164">
        <f t="shared" si="450"/>
        <v>9858</v>
      </c>
      <c r="BF282" s="253">
        <f t="shared" si="451"/>
        <v>118296</v>
      </c>
      <c r="BG282" s="253">
        <f t="shared" si="452"/>
        <v>118296</v>
      </c>
      <c r="BH282" s="10" t="b">
        <f t="shared" si="453"/>
        <v>1</v>
      </c>
      <c r="BI282" s="253">
        <f t="shared" si="454"/>
        <v>0</v>
      </c>
      <c r="BJ282" s="250">
        <f t="shared" si="457"/>
        <v>32210001</v>
      </c>
      <c r="BK282" s="251">
        <v>348</v>
      </c>
      <c r="BL282" s="251">
        <v>5</v>
      </c>
      <c r="BM282" s="252">
        <f t="shared" si="458"/>
        <v>3</v>
      </c>
      <c r="BN282" s="252">
        <f t="shared" si="459"/>
        <v>3</v>
      </c>
      <c r="BO282" s="252">
        <f t="shared" si="460"/>
        <v>3</v>
      </c>
      <c r="BP282" s="252">
        <f t="shared" si="461"/>
        <v>3</v>
      </c>
      <c r="BQ282" s="254">
        <f t="shared" si="462"/>
        <v>9858</v>
      </c>
      <c r="BR282">
        <f t="shared" si="455"/>
        <v>0</v>
      </c>
      <c r="BS282">
        <v>0</v>
      </c>
      <c r="BT282">
        <v>1</v>
      </c>
      <c r="BU282" t="s">
        <v>139</v>
      </c>
      <c r="BV282" t="str">
        <f t="shared" si="316"/>
        <v>1</v>
      </c>
      <c r="BW282" t="str">
        <f t="shared" si="316"/>
        <v>0</v>
      </c>
      <c r="BX282" t="str">
        <f t="shared" si="316"/>
        <v>0</v>
      </c>
      <c r="BY282" t="s">
        <v>23</v>
      </c>
      <c r="BZ282" s="253">
        <f t="shared" si="463"/>
        <v>9858</v>
      </c>
      <c r="CA282" s="253">
        <f t="shared" si="464"/>
        <v>9858</v>
      </c>
      <c r="CB282" s="253">
        <f t="shared" si="465"/>
        <v>9858</v>
      </c>
      <c r="CC282" s="253">
        <f t="shared" si="466"/>
        <v>9858</v>
      </c>
      <c r="CD282" s="253">
        <f t="shared" si="467"/>
        <v>9858</v>
      </c>
      <c r="CE282" s="253">
        <f t="shared" si="468"/>
        <v>9858</v>
      </c>
      <c r="CF282" s="253">
        <f t="shared" si="469"/>
        <v>9858</v>
      </c>
      <c r="CG282" s="253">
        <f t="shared" si="470"/>
        <v>9858</v>
      </c>
      <c r="CH282" s="253">
        <f t="shared" si="471"/>
        <v>9858</v>
      </c>
      <c r="CI282" s="253">
        <f t="shared" si="472"/>
        <v>9858</v>
      </c>
      <c r="CJ282" s="253">
        <f t="shared" si="473"/>
        <v>9858</v>
      </c>
      <c r="CK282" s="253">
        <f t="shared" si="474"/>
        <v>9858</v>
      </c>
    </row>
    <row r="283" spans="2:89" s="228" customFormat="1" ht="20.399999999999999" x14ac:dyDescent="0.3">
      <c r="B283" s="227">
        <v>196</v>
      </c>
      <c r="C283" s="193">
        <v>325011</v>
      </c>
      <c r="D283" s="193">
        <v>32310001</v>
      </c>
      <c r="E283" s="157" t="s">
        <v>437</v>
      </c>
      <c r="F283" s="229" t="s">
        <v>344</v>
      </c>
      <c r="G283" s="229" t="s">
        <v>345</v>
      </c>
      <c r="H283" s="230" t="s">
        <v>18</v>
      </c>
      <c r="I283" s="234"/>
      <c r="J283" s="230" t="s">
        <v>19</v>
      </c>
      <c r="K283" s="232">
        <v>0</v>
      </c>
      <c r="L283" s="160" t="s">
        <v>274</v>
      </c>
      <c r="M283" s="104">
        <v>0</v>
      </c>
      <c r="N283" s="262">
        <f t="shared" si="456"/>
        <v>67860</v>
      </c>
      <c r="O283" s="313">
        <v>67860</v>
      </c>
      <c r="P283" s="110">
        <f t="shared" si="434"/>
        <v>0</v>
      </c>
      <c r="Q283" s="160" t="s">
        <v>139</v>
      </c>
      <c r="R283" s="235">
        <f t="shared" si="428"/>
        <v>0</v>
      </c>
      <c r="S283" s="114">
        <f t="shared" si="435"/>
        <v>0</v>
      </c>
      <c r="T283" s="235">
        <f t="shared" si="429"/>
        <v>0</v>
      </c>
      <c r="U283" s="115">
        <f t="shared" si="436"/>
        <v>0</v>
      </c>
      <c r="V283" s="235">
        <f t="shared" si="430"/>
        <v>0</v>
      </c>
      <c r="W283" s="115">
        <f t="shared" si="437"/>
        <v>0</v>
      </c>
      <c r="X283" s="235">
        <f t="shared" si="431"/>
        <v>0</v>
      </c>
      <c r="Y283" s="115">
        <f t="shared" si="438"/>
        <v>0</v>
      </c>
      <c r="Z283" s="234">
        <f t="shared" si="432"/>
        <v>0</v>
      </c>
      <c r="AA283" s="117" t="b">
        <f t="shared" si="433"/>
        <v>1</v>
      </c>
      <c r="AB283" s="230" t="s">
        <v>22</v>
      </c>
      <c r="AC283" s="243"/>
      <c r="AD283" s="230"/>
      <c r="AE283" s="229" t="s">
        <v>23</v>
      </c>
      <c r="AF283" s="244"/>
      <c r="AG283" s="245"/>
      <c r="AH283" s="240">
        <v>0</v>
      </c>
      <c r="AI283" s="315">
        <f t="shared" ref="AI283" si="475">AH283*(N283*(O283/100+1))</f>
        <v>0</v>
      </c>
      <c r="AJ283" s="240">
        <v>0</v>
      </c>
      <c r="AK283" s="315">
        <f>AJ283*(N283*(O283/100+1))</f>
        <v>0</v>
      </c>
      <c r="AL283" s="240">
        <v>0</v>
      </c>
      <c r="AM283" s="315">
        <v>0</v>
      </c>
      <c r="AN283" s="240"/>
      <c r="AO283" s="315">
        <f t="shared" ref="AO283" si="476">AN283*(N283*(O283/100+1))</f>
        <v>0</v>
      </c>
      <c r="AP283" s="240">
        <v>0</v>
      </c>
      <c r="AQ283" s="315">
        <f t="shared" ref="AQ283" si="477">AP283*(N283*(O283/100+1))</f>
        <v>0</v>
      </c>
      <c r="AR283" s="240">
        <v>0</v>
      </c>
      <c r="AS283" s="315">
        <f t="shared" ref="AS283" si="478">AR283*(N283*(O283/100+1))</f>
        <v>0</v>
      </c>
      <c r="AT283" s="240">
        <v>0</v>
      </c>
      <c r="AU283" s="315">
        <f t="shared" ref="AU283" si="479">AT283*(N283*(O283/100+1))</f>
        <v>0</v>
      </c>
      <c r="AV283" s="240">
        <v>0</v>
      </c>
      <c r="AW283" s="315">
        <f t="shared" ref="AW283" si="480">AV283*(N283*(O283/100+1))</f>
        <v>0</v>
      </c>
      <c r="AX283" s="240">
        <v>0</v>
      </c>
      <c r="AY283" s="315">
        <f t="shared" ref="AY283" si="481">AX283*(N283*(O283/100+1))</f>
        <v>0</v>
      </c>
      <c r="AZ283" s="240">
        <v>0</v>
      </c>
      <c r="BA283" s="315">
        <f t="shared" ref="BA283" si="482">AZ283*(N283*(O283/100+1))</f>
        <v>0</v>
      </c>
      <c r="BB283" s="240">
        <v>0</v>
      </c>
      <c r="BC283" s="315">
        <f t="shared" ref="BC283" si="483">BB283*(N283*(O283/100+1))</f>
        <v>0</v>
      </c>
      <c r="BD283" s="240">
        <v>0</v>
      </c>
      <c r="BE283" s="315">
        <f t="shared" ref="BE283" si="484">BD283*(N283*(O283/100+1))</f>
        <v>0</v>
      </c>
      <c r="BF283" s="316">
        <f t="shared" ref="BF283" si="485">SUM(R283,T283,V283,X283)*(N283*(O283/100+1))</f>
        <v>0</v>
      </c>
      <c r="BG283" s="316">
        <f t="shared" ref="BG283" si="486">SUM(AI283,AK283,AM283,AO283,AQ283,AS283,AU283,AW283,AY283,BA283,BC283,BE283)</f>
        <v>0</v>
      </c>
      <c r="BH283" s="317" t="b">
        <f t="shared" si="453"/>
        <v>1</v>
      </c>
      <c r="BI283" s="317">
        <f t="shared" si="454"/>
        <v>0</v>
      </c>
      <c r="BJ283" s="318">
        <f t="shared" si="457"/>
        <v>32310001</v>
      </c>
      <c r="BK283" s="324">
        <v>348</v>
      </c>
      <c r="BL283" s="324">
        <v>5</v>
      </c>
      <c r="BM283" s="325">
        <f t="shared" si="458"/>
        <v>0</v>
      </c>
      <c r="BN283" s="325">
        <f t="shared" si="459"/>
        <v>0</v>
      </c>
      <c r="BO283" s="325">
        <f t="shared" si="460"/>
        <v>0</v>
      </c>
      <c r="BP283" s="325">
        <f t="shared" si="461"/>
        <v>0</v>
      </c>
      <c r="BQ283" s="326">
        <f t="shared" si="462"/>
        <v>67860</v>
      </c>
      <c r="BR283" s="228">
        <f t="shared" si="462"/>
        <v>67860</v>
      </c>
      <c r="BS283" s="228">
        <v>0</v>
      </c>
      <c r="BT283" s="228">
        <v>1</v>
      </c>
      <c r="BU283" s="228" t="s">
        <v>139</v>
      </c>
      <c r="BV283" s="228" t="str">
        <f t="shared" si="316"/>
        <v>1</v>
      </c>
      <c r="BW283" s="228" t="str">
        <f t="shared" si="316"/>
        <v>0</v>
      </c>
      <c r="BX283" s="228" t="str">
        <f t="shared" si="316"/>
        <v>0</v>
      </c>
      <c r="BY283" s="228" t="s">
        <v>23</v>
      </c>
      <c r="BZ283" s="327">
        <f t="shared" si="463"/>
        <v>0</v>
      </c>
      <c r="CA283" s="327">
        <f t="shared" si="464"/>
        <v>0</v>
      </c>
      <c r="CB283" s="327">
        <f t="shared" si="465"/>
        <v>0</v>
      </c>
      <c r="CC283" s="327">
        <f t="shared" si="466"/>
        <v>0</v>
      </c>
      <c r="CD283" s="327">
        <f t="shared" si="467"/>
        <v>0</v>
      </c>
      <c r="CE283" s="327">
        <f t="shared" si="468"/>
        <v>0</v>
      </c>
      <c r="CF283" s="327">
        <f t="shared" si="469"/>
        <v>0</v>
      </c>
      <c r="CG283" s="327">
        <f t="shared" si="470"/>
        <v>0</v>
      </c>
      <c r="CH283" s="327">
        <f t="shared" si="471"/>
        <v>0</v>
      </c>
      <c r="CI283" s="327">
        <f t="shared" si="472"/>
        <v>0</v>
      </c>
      <c r="CJ283" s="327">
        <f t="shared" si="473"/>
        <v>0</v>
      </c>
      <c r="CK283" s="327">
        <f t="shared" si="474"/>
        <v>0</v>
      </c>
    </row>
    <row r="284" spans="2:89" ht="30.6" x14ac:dyDescent="0.3">
      <c r="B284" s="129">
        <v>194</v>
      </c>
      <c r="C284" s="192">
        <v>323011</v>
      </c>
      <c r="D284" s="192">
        <v>32310001</v>
      </c>
      <c r="E284" s="155" t="s">
        <v>362</v>
      </c>
      <c r="F284" s="108" t="s">
        <v>344</v>
      </c>
      <c r="G284" s="108" t="s">
        <v>345</v>
      </c>
      <c r="H284" s="109" t="s">
        <v>18</v>
      </c>
      <c r="I284" s="110"/>
      <c r="J284" s="109" t="s">
        <v>19</v>
      </c>
      <c r="K284" s="111">
        <f t="shared" si="367"/>
        <v>0</v>
      </c>
      <c r="L284" s="112" t="s">
        <v>274</v>
      </c>
      <c r="M284" s="104">
        <v>0</v>
      </c>
      <c r="N284" s="262">
        <f t="shared" si="456"/>
        <v>1400</v>
      </c>
      <c r="O284" s="137">
        <v>1400</v>
      </c>
      <c r="P284" s="110">
        <f t="shared" si="434"/>
        <v>0</v>
      </c>
      <c r="Q284" s="112" t="s">
        <v>139</v>
      </c>
      <c r="R284" s="113">
        <f t="shared" si="428"/>
        <v>0</v>
      </c>
      <c r="S284" s="114">
        <f t="shared" si="435"/>
        <v>0</v>
      </c>
      <c r="T284" s="113">
        <f t="shared" si="429"/>
        <v>0</v>
      </c>
      <c r="U284" s="115">
        <f t="shared" si="436"/>
        <v>0</v>
      </c>
      <c r="V284" s="113">
        <f t="shared" si="430"/>
        <v>0</v>
      </c>
      <c r="W284" s="115">
        <f t="shared" si="437"/>
        <v>0</v>
      </c>
      <c r="X284" s="113">
        <f t="shared" si="431"/>
        <v>0</v>
      </c>
      <c r="Y284" s="115">
        <f t="shared" si="438"/>
        <v>0</v>
      </c>
      <c r="Z284" s="116">
        <f t="shared" si="432"/>
        <v>0</v>
      </c>
      <c r="AA284" s="117" t="b">
        <f t="shared" si="433"/>
        <v>1</v>
      </c>
      <c r="AB284" s="109" t="s">
        <v>22</v>
      </c>
      <c r="AC284" s="122"/>
      <c r="AD284" s="109"/>
      <c r="AE284" s="108" t="s">
        <v>23</v>
      </c>
      <c r="AF284" s="119"/>
      <c r="AG284" s="120"/>
      <c r="AH284" s="21">
        <v>0</v>
      </c>
      <c r="AI284" s="164">
        <f t="shared" si="439"/>
        <v>0</v>
      </c>
      <c r="AJ284" s="21">
        <v>0</v>
      </c>
      <c r="AK284" s="164">
        <f t="shared" si="440"/>
        <v>0</v>
      </c>
      <c r="AL284" s="21">
        <v>0</v>
      </c>
      <c r="AM284" s="164">
        <f t="shared" si="441"/>
        <v>0</v>
      </c>
      <c r="AN284" s="21">
        <v>0</v>
      </c>
      <c r="AO284" s="164">
        <f t="shared" si="442"/>
        <v>0</v>
      </c>
      <c r="AP284" s="21">
        <v>0</v>
      </c>
      <c r="AQ284" s="164">
        <f t="shared" si="443"/>
        <v>0</v>
      </c>
      <c r="AR284" s="21">
        <v>0</v>
      </c>
      <c r="AS284" s="164">
        <f t="shared" si="444"/>
        <v>0</v>
      </c>
      <c r="AT284" s="21">
        <v>0</v>
      </c>
      <c r="AU284" s="164">
        <f t="shared" si="445"/>
        <v>0</v>
      </c>
      <c r="AV284" s="21">
        <v>0</v>
      </c>
      <c r="AW284" s="164">
        <f t="shared" si="446"/>
        <v>0</v>
      </c>
      <c r="AX284" s="21">
        <v>0</v>
      </c>
      <c r="AY284" s="164">
        <f t="shared" si="447"/>
        <v>0</v>
      </c>
      <c r="AZ284" s="21">
        <v>0</v>
      </c>
      <c r="BA284" s="164">
        <f t="shared" si="448"/>
        <v>0</v>
      </c>
      <c r="BB284" s="21">
        <v>0</v>
      </c>
      <c r="BC284" s="164">
        <f t="shared" si="449"/>
        <v>0</v>
      </c>
      <c r="BD284" s="21">
        <v>0</v>
      </c>
      <c r="BE284" s="164">
        <f t="shared" si="450"/>
        <v>0</v>
      </c>
      <c r="BF284" s="253">
        <f t="shared" si="451"/>
        <v>0</v>
      </c>
      <c r="BG284" s="253">
        <f t="shared" si="452"/>
        <v>0</v>
      </c>
      <c r="BH284" s="10" t="b">
        <f t="shared" si="453"/>
        <v>1</v>
      </c>
      <c r="BI284" s="253">
        <f t="shared" si="454"/>
        <v>0</v>
      </c>
      <c r="BJ284" s="250">
        <f t="shared" si="457"/>
        <v>32310001</v>
      </c>
      <c r="BK284" s="251">
        <v>348</v>
      </c>
      <c r="BL284" s="251">
        <v>5</v>
      </c>
      <c r="BM284" s="252">
        <f t="shared" si="458"/>
        <v>0</v>
      </c>
      <c r="BN284" s="252">
        <f t="shared" si="459"/>
        <v>0</v>
      </c>
      <c r="BO284" s="252">
        <f t="shared" si="460"/>
        <v>0</v>
      </c>
      <c r="BP284" s="252">
        <f t="shared" si="461"/>
        <v>0</v>
      </c>
      <c r="BQ284" s="254">
        <f t="shared" si="462"/>
        <v>1400</v>
      </c>
      <c r="BR284">
        <f t="shared" si="455"/>
        <v>0</v>
      </c>
      <c r="BS284">
        <v>0</v>
      </c>
      <c r="BT284">
        <v>1</v>
      </c>
      <c r="BU284" t="s">
        <v>139</v>
      </c>
      <c r="BV284" t="str">
        <f t="shared" si="316"/>
        <v>1</v>
      </c>
      <c r="BW284" t="str">
        <f t="shared" si="316"/>
        <v>0</v>
      </c>
      <c r="BX284" t="str">
        <f t="shared" si="316"/>
        <v>0</v>
      </c>
      <c r="BY284" t="s">
        <v>23</v>
      </c>
      <c r="BZ284" s="253">
        <f t="shared" si="463"/>
        <v>0</v>
      </c>
      <c r="CA284" s="253">
        <f t="shared" si="464"/>
        <v>0</v>
      </c>
      <c r="CB284" s="253">
        <f t="shared" si="465"/>
        <v>0</v>
      </c>
      <c r="CC284" s="253">
        <f t="shared" si="466"/>
        <v>0</v>
      </c>
      <c r="CD284" s="253">
        <f t="shared" si="467"/>
        <v>0</v>
      </c>
      <c r="CE284" s="253">
        <f t="shared" si="468"/>
        <v>0</v>
      </c>
      <c r="CF284" s="253">
        <f t="shared" si="469"/>
        <v>0</v>
      </c>
      <c r="CG284" s="253">
        <f t="shared" si="470"/>
        <v>0</v>
      </c>
      <c r="CH284" s="253">
        <f t="shared" si="471"/>
        <v>0</v>
      </c>
      <c r="CI284" s="253">
        <f t="shared" si="472"/>
        <v>0</v>
      </c>
      <c r="CJ284" s="253">
        <f t="shared" si="473"/>
        <v>0</v>
      </c>
      <c r="CK284" s="253">
        <f t="shared" si="474"/>
        <v>0</v>
      </c>
    </row>
    <row r="285" spans="2:89" ht="20.399999999999999" x14ac:dyDescent="0.3">
      <c r="B285" s="129">
        <v>195</v>
      </c>
      <c r="C285" s="159">
        <v>333011</v>
      </c>
      <c r="D285" s="192">
        <v>33310001</v>
      </c>
      <c r="E285" s="149" t="s">
        <v>297</v>
      </c>
      <c r="F285" s="108" t="s">
        <v>344</v>
      </c>
      <c r="G285" s="108" t="s">
        <v>345</v>
      </c>
      <c r="H285" s="109" t="s">
        <v>18</v>
      </c>
      <c r="I285" s="110"/>
      <c r="J285" s="109" t="s">
        <v>19</v>
      </c>
      <c r="K285" s="111">
        <f t="shared" si="367"/>
        <v>0</v>
      </c>
      <c r="L285" s="112" t="s">
        <v>298</v>
      </c>
      <c r="M285" s="201">
        <v>0</v>
      </c>
      <c r="N285" s="262">
        <f t="shared" si="456"/>
        <v>268905.27</v>
      </c>
      <c r="O285" s="137">
        <v>268905.27</v>
      </c>
      <c r="P285" s="110">
        <f t="shared" si="434"/>
        <v>0</v>
      </c>
      <c r="Q285" s="112" t="s">
        <v>139</v>
      </c>
      <c r="R285" s="113">
        <f t="shared" si="428"/>
        <v>0</v>
      </c>
      <c r="S285" s="114">
        <f t="shared" si="435"/>
        <v>0</v>
      </c>
      <c r="T285" s="113">
        <f t="shared" si="429"/>
        <v>0</v>
      </c>
      <c r="U285" s="115">
        <f t="shared" si="436"/>
        <v>0</v>
      </c>
      <c r="V285" s="113">
        <f t="shared" si="430"/>
        <v>0</v>
      </c>
      <c r="W285" s="115">
        <f t="shared" si="437"/>
        <v>0</v>
      </c>
      <c r="X285" s="113">
        <f t="shared" si="431"/>
        <v>0</v>
      </c>
      <c r="Y285" s="115">
        <f t="shared" si="438"/>
        <v>0</v>
      </c>
      <c r="Z285" s="116">
        <f t="shared" si="432"/>
        <v>0</v>
      </c>
      <c r="AA285" s="117" t="b">
        <f t="shared" si="433"/>
        <v>1</v>
      </c>
      <c r="AB285" s="109" t="s">
        <v>22</v>
      </c>
      <c r="AC285" s="122"/>
      <c r="AD285" s="109"/>
      <c r="AE285" s="108" t="s">
        <v>23</v>
      </c>
      <c r="AF285" s="119"/>
      <c r="AG285" s="120"/>
      <c r="AH285" s="21">
        <v>0</v>
      </c>
      <c r="AI285" s="164">
        <f t="shared" si="439"/>
        <v>0</v>
      </c>
      <c r="AJ285" s="21">
        <v>0</v>
      </c>
      <c r="AK285" s="164">
        <f t="shared" si="440"/>
        <v>0</v>
      </c>
      <c r="AL285" s="21">
        <v>0</v>
      </c>
      <c r="AM285" s="164">
        <f t="shared" si="441"/>
        <v>0</v>
      </c>
      <c r="AN285" s="21">
        <v>0</v>
      </c>
      <c r="AO285" s="164">
        <f t="shared" si="442"/>
        <v>0</v>
      </c>
      <c r="AP285" s="21">
        <v>0</v>
      </c>
      <c r="AQ285" s="164">
        <f t="shared" si="443"/>
        <v>0</v>
      </c>
      <c r="AR285" s="21">
        <v>0</v>
      </c>
      <c r="AS285" s="164">
        <f t="shared" si="444"/>
        <v>0</v>
      </c>
      <c r="AT285" s="21">
        <v>0</v>
      </c>
      <c r="AU285" s="164">
        <f t="shared" si="445"/>
        <v>0</v>
      </c>
      <c r="AV285" s="21">
        <v>0</v>
      </c>
      <c r="AW285" s="164">
        <f t="shared" si="446"/>
        <v>0</v>
      </c>
      <c r="AX285" s="21">
        <v>0</v>
      </c>
      <c r="AY285" s="164">
        <f t="shared" si="447"/>
        <v>0</v>
      </c>
      <c r="AZ285" s="21">
        <v>0</v>
      </c>
      <c r="BA285" s="164">
        <f t="shared" si="448"/>
        <v>0</v>
      </c>
      <c r="BB285" s="21">
        <v>0</v>
      </c>
      <c r="BC285" s="164">
        <f t="shared" si="449"/>
        <v>0</v>
      </c>
      <c r="BD285" s="21">
        <v>0</v>
      </c>
      <c r="BE285" s="164">
        <f t="shared" si="450"/>
        <v>0</v>
      </c>
      <c r="BF285" s="253">
        <f t="shared" si="451"/>
        <v>0</v>
      </c>
      <c r="BG285" s="253">
        <f t="shared" si="452"/>
        <v>0</v>
      </c>
      <c r="BH285" s="10" t="b">
        <f t="shared" si="453"/>
        <v>1</v>
      </c>
      <c r="BI285" s="253">
        <f t="shared" si="454"/>
        <v>0</v>
      </c>
      <c r="BJ285" s="250">
        <f t="shared" si="457"/>
        <v>33310001</v>
      </c>
      <c r="BK285" s="251">
        <v>348</v>
      </c>
      <c r="BL285" s="251">
        <v>5</v>
      </c>
      <c r="BM285" s="252">
        <f t="shared" si="458"/>
        <v>0</v>
      </c>
      <c r="BN285" s="252">
        <f t="shared" si="459"/>
        <v>0</v>
      </c>
      <c r="BO285" s="252">
        <f t="shared" si="460"/>
        <v>0</v>
      </c>
      <c r="BP285" s="252">
        <f t="shared" si="461"/>
        <v>0</v>
      </c>
      <c r="BQ285" s="254">
        <f t="shared" si="462"/>
        <v>268905.27</v>
      </c>
      <c r="BR285">
        <f t="shared" si="455"/>
        <v>0</v>
      </c>
      <c r="BS285">
        <v>0</v>
      </c>
      <c r="BT285">
        <v>1</v>
      </c>
      <c r="BU285" t="s">
        <v>139</v>
      </c>
      <c r="BV285" t="str">
        <f t="shared" si="316"/>
        <v>1</v>
      </c>
      <c r="BW285" t="str">
        <f t="shared" si="316"/>
        <v>0</v>
      </c>
      <c r="BX285" t="str">
        <f t="shared" si="316"/>
        <v>0</v>
      </c>
      <c r="BY285" t="s">
        <v>23</v>
      </c>
      <c r="BZ285" s="253">
        <f t="shared" si="463"/>
        <v>0</v>
      </c>
      <c r="CA285" s="253">
        <f t="shared" si="464"/>
        <v>0</v>
      </c>
      <c r="CB285" s="253">
        <f t="shared" si="465"/>
        <v>0</v>
      </c>
      <c r="CC285" s="253">
        <f t="shared" si="466"/>
        <v>0</v>
      </c>
      <c r="CD285" s="253">
        <f t="shared" si="467"/>
        <v>0</v>
      </c>
      <c r="CE285" s="253">
        <f t="shared" si="468"/>
        <v>0</v>
      </c>
      <c r="CF285" s="253">
        <f t="shared" si="469"/>
        <v>0</v>
      </c>
      <c r="CG285" s="253">
        <f t="shared" si="470"/>
        <v>0</v>
      </c>
      <c r="CH285" s="253">
        <f t="shared" si="471"/>
        <v>0</v>
      </c>
      <c r="CI285" s="253">
        <f t="shared" si="472"/>
        <v>0</v>
      </c>
      <c r="CJ285" s="253">
        <f t="shared" si="473"/>
        <v>0</v>
      </c>
      <c r="CK285" s="253">
        <f t="shared" si="474"/>
        <v>0</v>
      </c>
    </row>
    <row r="286" spans="2:89" ht="20.399999999999999" x14ac:dyDescent="0.3">
      <c r="B286" s="129">
        <v>196</v>
      </c>
      <c r="C286" s="159">
        <v>336031</v>
      </c>
      <c r="D286" s="192">
        <v>33630001</v>
      </c>
      <c r="E286" s="149" t="s">
        <v>379</v>
      </c>
      <c r="F286" s="108" t="s">
        <v>344</v>
      </c>
      <c r="G286" s="108" t="s">
        <v>345</v>
      </c>
      <c r="H286" s="109" t="s">
        <v>18</v>
      </c>
      <c r="I286" s="110"/>
      <c r="J286" s="109" t="s">
        <v>19</v>
      </c>
      <c r="K286" s="111">
        <f>R286+T286+V286+X286</f>
        <v>20</v>
      </c>
      <c r="L286" s="112" t="s">
        <v>298</v>
      </c>
      <c r="M286" s="104">
        <v>0</v>
      </c>
      <c r="N286" s="262">
        <f t="shared" si="456"/>
        <v>500</v>
      </c>
      <c r="O286" s="137">
        <v>500</v>
      </c>
      <c r="P286" s="110">
        <f t="shared" si="434"/>
        <v>10000</v>
      </c>
      <c r="Q286" s="112" t="s">
        <v>139</v>
      </c>
      <c r="R286" s="113">
        <f t="shared" si="428"/>
        <v>2</v>
      </c>
      <c r="S286" s="114">
        <f t="shared" si="435"/>
        <v>1000</v>
      </c>
      <c r="T286" s="113">
        <f t="shared" si="429"/>
        <v>6</v>
      </c>
      <c r="U286" s="115">
        <f t="shared" si="436"/>
        <v>3000</v>
      </c>
      <c r="V286" s="113">
        <f t="shared" si="430"/>
        <v>6</v>
      </c>
      <c r="W286" s="115">
        <f t="shared" si="437"/>
        <v>3000</v>
      </c>
      <c r="X286" s="113">
        <f t="shared" si="431"/>
        <v>6</v>
      </c>
      <c r="Y286" s="115">
        <f t="shared" si="438"/>
        <v>3000</v>
      </c>
      <c r="Z286" s="116">
        <f t="shared" si="432"/>
        <v>10000</v>
      </c>
      <c r="AA286" s="117" t="b">
        <f t="shared" si="433"/>
        <v>1</v>
      </c>
      <c r="AB286" s="109" t="s">
        <v>22</v>
      </c>
      <c r="AC286" s="122"/>
      <c r="AD286" s="109"/>
      <c r="AE286" s="108" t="s">
        <v>23</v>
      </c>
      <c r="AF286" s="119"/>
      <c r="AG286" s="120"/>
      <c r="AH286" s="21">
        <v>0</v>
      </c>
      <c r="AI286" s="164">
        <f t="shared" si="439"/>
        <v>0</v>
      </c>
      <c r="AJ286" s="21">
        <v>0</v>
      </c>
      <c r="AK286" s="164">
        <f t="shared" si="440"/>
        <v>0</v>
      </c>
      <c r="AL286" s="21">
        <v>2</v>
      </c>
      <c r="AM286" s="164">
        <f t="shared" si="441"/>
        <v>1000</v>
      </c>
      <c r="AN286" s="21">
        <v>2</v>
      </c>
      <c r="AO286" s="164">
        <f t="shared" si="442"/>
        <v>1000</v>
      </c>
      <c r="AP286" s="21">
        <v>2</v>
      </c>
      <c r="AQ286" s="164">
        <f t="shared" si="443"/>
        <v>1000</v>
      </c>
      <c r="AR286" s="21">
        <v>2</v>
      </c>
      <c r="AS286" s="164">
        <f t="shared" si="444"/>
        <v>1000</v>
      </c>
      <c r="AT286" s="21">
        <v>2</v>
      </c>
      <c r="AU286" s="164">
        <f t="shared" si="445"/>
        <v>1000</v>
      </c>
      <c r="AV286" s="21">
        <v>2</v>
      </c>
      <c r="AW286" s="164">
        <f t="shared" si="446"/>
        <v>1000</v>
      </c>
      <c r="AX286" s="21">
        <v>2</v>
      </c>
      <c r="AY286" s="164">
        <f t="shared" si="447"/>
        <v>1000</v>
      </c>
      <c r="AZ286" s="21">
        <v>2</v>
      </c>
      <c r="BA286" s="164">
        <f t="shared" si="448"/>
        <v>1000</v>
      </c>
      <c r="BB286" s="21">
        <v>2</v>
      </c>
      <c r="BC286" s="164">
        <f t="shared" si="449"/>
        <v>1000</v>
      </c>
      <c r="BD286" s="21">
        <v>2</v>
      </c>
      <c r="BE286" s="164">
        <f t="shared" si="450"/>
        <v>1000</v>
      </c>
      <c r="BF286" s="253">
        <f t="shared" si="451"/>
        <v>10000</v>
      </c>
      <c r="BG286" s="253">
        <f t="shared" si="452"/>
        <v>10000</v>
      </c>
      <c r="BH286" s="10" t="b">
        <f t="shared" si="453"/>
        <v>1</v>
      </c>
      <c r="BI286" s="253">
        <f t="shared" si="454"/>
        <v>0</v>
      </c>
      <c r="BJ286" s="250">
        <f t="shared" si="457"/>
        <v>33630001</v>
      </c>
      <c r="BK286" s="251">
        <v>348</v>
      </c>
      <c r="BL286" s="251">
        <v>5</v>
      </c>
      <c r="BM286" s="252">
        <f t="shared" si="458"/>
        <v>2</v>
      </c>
      <c r="BN286" s="252">
        <f t="shared" si="459"/>
        <v>6</v>
      </c>
      <c r="BO286" s="252">
        <f t="shared" si="460"/>
        <v>6</v>
      </c>
      <c r="BP286" s="252">
        <f t="shared" si="461"/>
        <v>6</v>
      </c>
      <c r="BQ286" s="254">
        <f t="shared" si="462"/>
        <v>500</v>
      </c>
      <c r="BR286">
        <f t="shared" si="455"/>
        <v>0</v>
      </c>
      <c r="BS286">
        <v>0</v>
      </c>
      <c r="BT286">
        <v>1</v>
      </c>
      <c r="BU286" t="s">
        <v>139</v>
      </c>
      <c r="BV286" t="str">
        <f t="shared" ref="BV286:BX342" si="487">IF(AB286 = "X", "1", "0")</f>
        <v>1</v>
      </c>
      <c r="BW286" t="str">
        <f t="shared" si="487"/>
        <v>0</v>
      </c>
      <c r="BX286" t="str">
        <f t="shared" si="487"/>
        <v>0</v>
      </c>
      <c r="BY286" t="s">
        <v>23</v>
      </c>
      <c r="BZ286" s="253">
        <f t="shared" si="463"/>
        <v>0</v>
      </c>
      <c r="CA286" s="253">
        <f t="shared" si="464"/>
        <v>0</v>
      </c>
      <c r="CB286" s="253">
        <f t="shared" si="465"/>
        <v>1000</v>
      </c>
      <c r="CC286" s="253">
        <f t="shared" si="466"/>
        <v>1000</v>
      </c>
      <c r="CD286" s="253">
        <f t="shared" si="467"/>
        <v>1000</v>
      </c>
      <c r="CE286" s="253">
        <f t="shared" si="468"/>
        <v>1000</v>
      </c>
      <c r="CF286" s="253">
        <f t="shared" si="469"/>
        <v>1000</v>
      </c>
      <c r="CG286" s="253">
        <f t="shared" si="470"/>
        <v>1000</v>
      </c>
      <c r="CH286" s="253">
        <f t="shared" si="471"/>
        <v>1000</v>
      </c>
      <c r="CI286" s="253">
        <f t="shared" si="472"/>
        <v>1000</v>
      </c>
      <c r="CJ286" s="253">
        <f t="shared" si="473"/>
        <v>1000</v>
      </c>
      <c r="CK286" s="253">
        <f t="shared" si="474"/>
        <v>1000</v>
      </c>
    </row>
    <row r="287" spans="2:89" ht="20.399999999999999" x14ac:dyDescent="0.3">
      <c r="B287" s="129">
        <v>197</v>
      </c>
      <c r="C287" s="159">
        <v>345011</v>
      </c>
      <c r="D287" s="159">
        <v>34510001</v>
      </c>
      <c r="E287" s="149" t="s">
        <v>55</v>
      </c>
      <c r="F287" s="108" t="s">
        <v>344</v>
      </c>
      <c r="G287" s="108" t="s">
        <v>345</v>
      </c>
      <c r="H287" s="109" t="s">
        <v>18</v>
      </c>
      <c r="I287" s="123"/>
      <c r="J287" s="109" t="s">
        <v>19</v>
      </c>
      <c r="K287" s="111">
        <f t="shared" si="367"/>
        <v>0</v>
      </c>
      <c r="L287" s="112" t="s">
        <v>300</v>
      </c>
      <c r="M287" s="201">
        <v>0</v>
      </c>
      <c r="N287" s="262">
        <f t="shared" si="456"/>
        <v>1</v>
      </c>
      <c r="O287" s="141">
        <v>1</v>
      </c>
      <c r="P287" s="110">
        <f t="shared" si="434"/>
        <v>0</v>
      </c>
      <c r="Q287" s="112" t="s">
        <v>139</v>
      </c>
      <c r="R287" s="113">
        <f t="shared" si="428"/>
        <v>0</v>
      </c>
      <c r="S287" s="114">
        <f t="shared" si="435"/>
        <v>0</v>
      </c>
      <c r="T287" s="113">
        <f t="shared" si="429"/>
        <v>0</v>
      </c>
      <c r="U287" s="115">
        <f t="shared" si="436"/>
        <v>0</v>
      </c>
      <c r="V287" s="113">
        <f t="shared" si="430"/>
        <v>0</v>
      </c>
      <c r="W287" s="115">
        <f t="shared" si="437"/>
        <v>0</v>
      </c>
      <c r="X287" s="113">
        <f t="shared" si="431"/>
        <v>0</v>
      </c>
      <c r="Y287" s="115">
        <f t="shared" si="438"/>
        <v>0</v>
      </c>
      <c r="Z287" s="116">
        <f t="shared" si="432"/>
        <v>0</v>
      </c>
      <c r="AA287" s="117" t="b">
        <f t="shared" si="433"/>
        <v>1</v>
      </c>
      <c r="AB287" s="109" t="s">
        <v>22</v>
      </c>
      <c r="AC287" s="124"/>
      <c r="AD287" s="123"/>
      <c r="AE287" s="108" t="s">
        <v>23</v>
      </c>
      <c r="AF287" s="125"/>
      <c r="AG287" s="126"/>
      <c r="AH287" s="22">
        <v>0</v>
      </c>
      <c r="AI287" s="164">
        <f t="shared" si="439"/>
        <v>0</v>
      </c>
      <c r="AJ287" s="22">
        <v>0</v>
      </c>
      <c r="AK287" s="164">
        <f t="shared" si="440"/>
        <v>0</v>
      </c>
      <c r="AL287" s="22">
        <v>0</v>
      </c>
      <c r="AM287" s="164">
        <f t="shared" si="441"/>
        <v>0</v>
      </c>
      <c r="AN287" s="22">
        <v>0</v>
      </c>
      <c r="AO287" s="164">
        <f t="shared" si="442"/>
        <v>0</v>
      </c>
      <c r="AP287" s="22">
        <v>0</v>
      </c>
      <c r="AQ287" s="164">
        <f t="shared" si="443"/>
        <v>0</v>
      </c>
      <c r="AR287" s="22">
        <v>0</v>
      </c>
      <c r="AS287" s="164">
        <f t="shared" si="444"/>
        <v>0</v>
      </c>
      <c r="AT287" s="22">
        <v>0</v>
      </c>
      <c r="AU287" s="164">
        <f t="shared" si="445"/>
        <v>0</v>
      </c>
      <c r="AV287" s="22">
        <v>0</v>
      </c>
      <c r="AW287" s="164">
        <f t="shared" si="446"/>
        <v>0</v>
      </c>
      <c r="AX287" s="22">
        <v>0</v>
      </c>
      <c r="AY287" s="164">
        <f t="shared" si="447"/>
        <v>0</v>
      </c>
      <c r="AZ287" s="22">
        <v>0</v>
      </c>
      <c r="BA287" s="164">
        <f t="shared" si="448"/>
        <v>0</v>
      </c>
      <c r="BB287" s="22">
        <v>0</v>
      </c>
      <c r="BC287" s="164">
        <f t="shared" si="449"/>
        <v>0</v>
      </c>
      <c r="BD287" s="22">
        <v>0</v>
      </c>
      <c r="BE287" s="164">
        <f t="shared" si="450"/>
        <v>0</v>
      </c>
      <c r="BF287" s="253">
        <f t="shared" si="451"/>
        <v>0</v>
      </c>
      <c r="BG287" s="253">
        <f t="shared" si="452"/>
        <v>0</v>
      </c>
      <c r="BH287" s="10" t="b">
        <f t="shared" si="453"/>
        <v>1</v>
      </c>
      <c r="BI287" s="253">
        <f t="shared" si="454"/>
        <v>0</v>
      </c>
      <c r="BJ287" s="250">
        <f t="shared" si="457"/>
        <v>34510001</v>
      </c>
      <c r="BK287" s="251">
        <v>348</v>
      </c>
      <c r="BL287" s="251">
        <v>5</v>
      </c>
      <c r="BM287" s="252">
        <f t="shared" si="458"/>
        <v>0</v>
      </c>
      <c r="BN287" s="252">
        <f t="shared" si="459"/>
        <v>0</v>
      </c>
      <c r="BO287" s="252">
        <f t="shared" si="460"/>
        <v>0</v>
      </c>
      <c r="BP287" s="252">
        <f t="shared" si="461"/>
        <v>0</v>
      </c>
      <c r="BQ287" s="254">
        <f t="shared" si="462"/>
        <v>1</v>
      </c>
      <c r="BR287">
        <f t="shared" si="455"/>
        <v>0</v>
      </c>
      <c r="BS287">
        <v>0</v>
      </c>
      <c r="BT287">
        <v>1</v>
      </c>
      <c r="BU287" t="s">
        <v>139</v>
      </c>
      <c r="BV287" t="str">
        <f t="shared" si="487"/>
        <v>1</v>
      </c>
      <c r="BW287" t="str">
        <f t="shared" si="487"/>
        <v>0</v>
      </c>
      <c r="BX287" t="str">
        <f t="shared" si="487"/>
        <v>0</v>
      </c>
      <c r="BY287" t="s">
        <v>23</v>
      </c>
      <c r="BZ287" s="253">
        <f t="shared" si="463"/>
        <v>0</v>
      </c>
      <c r="CA287" s="253">
        <f t="shared" si="464"/>
        <v>0</v>
      </c>
      <c r="CB287" s="253">
        <f t="shared" si="465"/>
        <v>0</v>
      </c>
      <c r="CC287" s="253">
        <f t="shared" si="466"/>
        <v>0</v>
      </c>
      <c r="CD287" s="253">
        <f t="shared" si="467"/>
        <v>0</v>
      </c>
      <c r="CE287" s="253">
        <f t="shared" si="468"/>
        <v>0</v>
      </c>
      <c r="CF287" s="253">
        <f t="shared" si="469"/>
        <v>0</v>
      </c>
      <c r="CG287" s="253">
        <f t="shared" si="470"/>
        <v>0</v>
      </c>
      <c r="CH287" s="253">
        <f t="shared" si="471"/>
        <v>0</v>
      </c>
      <c r="CI287" s="253">
        <f t="shared" si="472"/>
        <v>0</v>
      </c>
      <c r="CJ287" s="253">
        <f t="shared" si="473"/>
        <v>0</v>
      </c>
      <c r="CK287" s="253">
        <f t="shared" si="474"/>
        <v>0</v>
      </c>
    </row>
    <row r="288" spans="2:89" ht="20.399999999999999" x14ac:dyDescent="0.3">
      <c r="B288" s="129">
        <v>198</v>
      </c>
      <c r="C288" s="159">
        <v>345011</v>
      </c>
      <c r="D288" s="159">
        <v>34510001</v>
      </c>
      <c r="E288" s="149" t="s">
        <v>299</v>
      </c>
      <c r="F288" s="108" t="s">
        <v>344</v>
      </c>
      <c r="G288" s="108" t="s">
        <v>345</v>
      </c>
      <c r="H288" s="109" t="s">
        <v>18</v>
      </c>
      <c r="I288" s="110"/>
      <c r="J288" s="109" t="s">
        <v>19</v>
      </c>
      <c r="K288" s="111">
        <f t="shared" si="367"/>
        <v>0</v>
      </c>
      <c r="L288" s="112" t="s">
        <v>300</v>
      </c>
      <c r="M288" s="104">
        <v>0</v>
      </c>
      <c r="N288" s="262">
        <f t="shared" si="456"/>
        <v>1</v>
      </c>
      <c r="O288" s="137">
        <v>1</v>
      </c>
      <c r="P288" s="110">
        <f t="shared" si="434"/>
        <v>0</v>
      </c>
      <c r="Q288" s="112" t="s">
        <v>139</v>
      </c>
      <c r="R288" s="113">
        <f t="shared" si="428"/>
        <v>0</v>
      </c>
      <c r="S288" s="114">
        <f t="shared" si="435"/>
        <v>0</v>
      </c>
      <c r="T288" s="113">
        <f t="shared" si="429"/>
        <v>0</v>
      </c>
      <c r="U288" s="115">
        <f t="shared" si="436"/>
        <v>0</v>
      </c>
      <c r="V288" s="113">
        <f t="shared" si="430"/>
        <v>0</v>
      </c>
      <c r="W288" s="115">
        <f t="shared" si="437"/>
        <v>0</v>
      </c>
      <c r="X288" s="113">
        <f t="shared" si="431"/>
        <v>0</v>
      </c>
      <c r="Y288" s="115">
        <f t="shared" si="438"/>
        <v>0</v>
      </c>
      <c r="Z288" s="116">
        <f t="shared" si="432"/>
        <v>0</v>
      </c>
      <c r="AA288" s="117" t="b">
        <f t="shared" si="433"/>
        <v>1</v>
      </c>
      <c r="AB288" s="109" t="s">
        <v>22</v>
      </c>
      <c r="AC288" s="122"/>
      <c r="AD288" s="109"/>
      <c r="AE288" s="108" t="s">
        <v>23</v>
      </c>
      <c r="AF288" s="119"/>
      <c r="AG288" s="120"/>
      <c r="AH288" s="21">
        <v>0</v>
      </c>
      <c r="AI288" s="164">
        <f t="shared" si="439"/>
        <v>0</v>
      </c>
      <c r="AJ288" s="21">
        <v>0</v>
      </c>
      <c r="AK288" s="164">
        <f t="shared" si="440"/>
        <v>0</v>
      </c>
      <c r="AL288" s="21">
        <v>0</v>
      </c>
      <c r="AM288" s="164">
        <f t="shared" si="441"/>
        <v>0</v>
      </c>
      <c r="AN288" s="21">
        <v>0</v>
      </c>
      <c r="AO288" s="164">
        <f t="shared" si="442"/>
        <v>0</v>
      </c>
      <c r="AP288" s="21">
        <v>0</v>
      </c>
      <c r="AQ288" s="164">
        <f t="shared" si="443"/>
        <v>0</v>
      </c>
      <c r="AR288" s="21">
        <v>0</v>
      </c>
      <c r="AS288" s="164">
        <f t="shared" si="444"/>
        <v>0</v>
      </c>
      <c r="AT288" s="21">
        <v>0</v>
      </c>
      <c r="AU288" s="164">
        <f t="shared" si="445"/>
        <v>0</v>
      </c>
      <c r="AV288" s="21">
        <v>0</v>
      </c>
      <c r="AW288" s="164">
        <f t="shared" si="446"/>
        <v>0</v>
      </c>
      <c r="AX288" s="21">
        <v>0</v>
      </c>
      <c r="AY288" s="164">
        <f t="shared" si="447"/>
        <v>0</v>
      </c>
      <c r="AZ288" s="21">
        <v>0</v>
      </c>
      <c r="BA288" s="164">
        <f t="shared" si="448"/>
        <v>0</v>
      </c>
      <c r="BB288" s="21">
        <v>0</v>
      </c>
      <c r="BC288" s="164">
        <f t="shared" si="449"/>
        <v>0</v>
      </c>
      <c r="BD288" s="21">
        <v>0</v>
      </c>
      <c r="BE288" s="164">
        <f t="shared" si="450"/>
        <v>0</v>
      </c>
      <c r="BF288" s="253">
        <f t="shared" si="451"/>
        <v>0</v>
      </c>
      <c r="BG288" s="253">
        <f t="shared" si="452"/>
        <v>0</v>
      </c>
      <c r="BH288" s="10" t="b">
        <f t="shared" si="453"/>
        <v>1</v>
      </c>
      <c r="BI288" s="253">
        <f t="shared" si="454"/>
        <v>0</v>
      </c>
      <c r="BJ288" s="250">
        <f t="shared" si="457"/>
        <v>34510001</v>
      </c>
      <c r="BK288" s="251">
        <v>348</v>
      </c>
      <c r="BL288" s="251">
        <v>5</v>
      </c>
      <c r="BM288" s="252">
        <f t="shared" si="458"/>
        <v>0</v>
      </c>
      <c r="BN288" s="252">
        <f t="shared" si="459"/>
        <v>0</v>
      </c>
      <c r="BO288" s="252">
        <f t="shared" si="460"/>
        <v>0</v>
      </c>
      <c r="BP288" s="252">
        <f t="shared" si="461"/>
        <v>0</v>
      </c>
      <c r="BQ288" s="254">
        <f t="shared" si="462"/>
        <v>1</v>
      </c>
      <c r="BR288">
        <f t="shared" si="455"/>
        <v>0</v>
      </c>
      <c r="BS288">
        <v>0</v>
      </c>
      <c r="BT288">
        <v>1</v>
      </c>
      <c r="BU288" t="s">
        <v>139</v>
      </c>
      <c r="BV288" t="str">
        <f t="shared" si="487"/>
        <v>1</v>
      </c>
      <c r="BW288" t="str">
        <f t="shared" si="487"/>
        <v>0</v>
      </c>
      <c r="BX288" t="str">
        <f t="shared" si="487"/>
        <v>0</v>
      </c>
      <c r="BY288" t="s">
        <v>23</v>
      </c>
      <c r="BZ288" s="253">
        <f t="shared" si="463"/>
        <v>0</v>
      </c>
      <c r="CA288" s="253">
        <f t="shared" si="464"/>
        <v>0</v>
      </c>
      <c r="CB288" s="253">
        <f t="shared" si="465"/>
        <v>0</v>
      </c>
      <c r="CC288" s="253">
        <f t="shared" si="466"/>
        <v>0</v>
      </c>
      <c r="CD288" s="253">
        <f t="shared" si="467"/>
        <v>0</v>
      </c>
      <c r="CE288" s="253">
        <f t="shared" si="468"/>
        <v>0</v>
      </c>
      <c r="CF288" s="253">
        <f t="shared" si="469"/>
        <v>0</v>
      </c>
      <c r="CG288" s="253">
        <f t="shared" si="470"/>
        <v>0</v>
      </c>
      <c r="CH288" s="253">
        <f t="shared" si="471"/>
        <v>0</v>
      </c>
      <c r="CI288" s="253">
        <f t="shared" si="472"/>
        <v>0</v>
      </c>
      <c r="CJ288" s="253">
        <f t="shared" si="473"/>
        <v>0</v>
      </c>
      <c r="CK288" s="253">
        <f t="shared" si="474"/>
        <v>0</v>
      </c>
    </row>
    <row r="289" spans="2:89" ht="40.799999999999997" x14ac:dyDescent="0.3">
      <c r="B289" s="129">
        <v>199</v>
      </c>
      <c r="C289" s="192">
        <v>353021</v>
      </c>
      <c r="D289" s="192">
        <v>35320001</v>
      </c>
      <c r="E289" s="155" t="s">
        <v>363</v>
      </c>
      <c r="F289" s="108" t="s">
        <v>344</v>
      </c>
      <c r="G289" s="108" t="s">
        <v>345</v>
      </c>
      <c r="H289" s="109" t="s">
        <v>18</v>
      </c>
      <c r="I289" s="123"/>
      <c r="J289" s="109" t="s">
        <v>19</v>
      </c>
      <c r="K289" s="111">
        <f t="shared" si="367"/>
        <v>0</v>
      </c>
      <c r="L289" s="156" t="s">
        <v>274</v>
      </c>
      <c r="M289" s="201">
        <v>0</v>
      </c>
      <c r="N289" s="262">
        <f t="shared" si="456"/>
        <v>2200</v>
      </c>
      <c r="O289" s="141">
        <v>2200</v>
      </c>
      <c r="P289" s="110">
        <f t="shared" si="434"/>
        <v>0</v>
      </c>
      <c r="Q289" s="112" t="s">
        <v>139</v>
      </c>
      <c r="R289" s="113">
        <f t="shared" si="428"/>
        <v>0</v>
      </c>
      <c r="S289" s="114">
        <f t="shared" si="435"/>
        <v>0</v>
      </c>
      <c r="T289" s="113">
        <f t="shared" si="429"/>
        <v>0</v>
      </c>
      <c r="U289" s="115">
        <f t="shared" si="436"/>
        <v>0</v>
      </c>
      <c r="V289" s="113">
        <f t="shared" si="430"/>
        <v>0</v>
      </c>
      <c r="W289" s="115">
        <f t="shared" si="437"/>
        <v>0</v>
      </c>
      <c r="X289" s="113">
        <f t="shared" si="431"/>
        <v>0</v>
      </c>
      <c r="Y289" s="115">
        <f t="shared" si="438"/>
        <v>0</v>
      </c>
      <c r="Z289" s="116">
        <f t="shared" si="432"/>
        <v>0</v>
      </c>
      <c r="AA289" s="117" t="b">
        <f t="shared" si="433"/>
        <v>1</v>
      </c>
      <c r="AB289" s="109" t="s">
        <v>22</v>
      </c>
      <c r="AC289" s="124"/>
      <c r="AD289" s="123"/>
      <c r="AE289" s="108" t="s">
        <v>23</v>
      </c>
      <c r="AF289" s="125"/>
      <c r="AG289" s="126"/>
      <c r="AH289" s="22">
        <v>0</v>
      </c>
      <c r="AI289" s="164">
        <f t="shared" si="439"/>
        <v>0</v>
      </c>
      <c r="AJ289" s="22">
        <v>0</v>
      </c>
      <c r="AK289" s="164">
        <f t="shared" si="440"/>
        <v>0</v>
      </c>
      <c r="AL289" s="22">
        <v>0</v>
      </c>
      <c r="AM289" s="164">
        <f t="shared" si="441"/>
        <v>0</v>
      </c>
      <c r="AN289" s="22">
        <v>0</v>
      </c>
      <c r="AO289" s="164">
        <f t="shared" si="442"/>
        <v>0</v>
      </c>
      <c r="AP289" s="22">
        <v>0</v>
      </c>
      <c r="AQ289" s="164">
        <f t="shared" si="443"/>
        <v>0</v>
      </c>
      <c r="AR289" s="22">
        <v>0</v>
      </c>
      <c r="AS289" s="164">
        <f t="shared" si="444"/>
        <v>0</v>
      </c>
      <c r="AT289" s="22">
        <v>0</v>
      </c>
      <c r="AU289" s="164">
        <f t="shared" si="445"/>
        <v>0</v>
      </c>
      <c r="AV289" s="22">
        <v>0</v>
      </c>
      <c r="AW289" s="164">
        <f t="shared" si="446"/>
        <v>0</v>
      </c>
      <c r="AX289" s="22">
        <v>0</v>
      </c>
      <c r="AY289" s="164">
        <f t="shared" si="447"/>
        <v>0</v>
      </c>
      <c r="AZ289" s="22">
        <v>0</v>
      </c>
      <c r="BA289" s="164">
        <f t="shared" si="448"/>
        <v>0</v>
      </c>
      <c r="BB289" s="22">
        <v>0</v>
      </c>
      <c r="BC289" s="164">
        <f t="shared" si="449"/>
        <v>0</v>
      </c>
      <c r="BD289" s="22">
        <v>0</v>
      </c>
      <c r="BE289" s="164">
        <f t="shared" si="450"/>
        <v>0</v>
      </c>
      <c r="BF289" s="253">
        <f t="shared" si="451"/>
        <v>0</v>
      </c>
      <c r="BG289" s="253">
        <f t="shared" si="452"/>
        <v>0</v>
      </c>
      <c r="BH289" s="10" t="b">
        <f t="shared" si="453"/>
        <v>1</v>
      </c>
      <c r="BI289" s="253">
        <f t="shared" si="454"/>
        <v>0</v>
      </c>
      <c r="BJ289" s="250">
        <f t="shared" si="457"/>
        <v>35320001</v>
      </c>
      <c r="BK289" s="251">
        <v>348</v>
      </c>
      <c r="BL289" s="251">
        <v>5</v>
      </c>
      <c r="BM289" s="252">
        <f t="shared" si="458"/>
        <v>0</v>
      </c>
      <c r="BN289" s="252">
        <f t="shared" si="459"/>
        <v>0</v>
      </c>
      <c r="BO289" s="252">
        <f t="shared" si="460"/>
        <v>0</v>
      </c>
      <c r="BP289" s="252">
        <f t="shared" si="461"/>
        <v>0</v>
      </c>
      <c r="BQ289" s="254">
        <f t="shared" si="462"/>
        <v>2200</v>
      </c>
      <c r="BR289">
        <f t="shared" si="455"/>
        <v>0</v>
      </c>
      <c r="BS289">
        <v>0</v>
      </c>
      <c r="BT289">
        <v>1</v>
      </c>
      <c r="BU289" t="s">
        <v>139</v>
      </c>
      <c r="BV289" t="str">
        <f t="shared" si="487"/>
        <v>1</v>
      </c>
      <c r="BW289" t="str">
        <f t="shared" si="487"/>
        <v>0</v>
      </c>
      <c r="BX289" t="str">
        <f t="shared" si="487"/>
        <v>0</v>
      </c>
      <c r="BY289" t="s">
        <v>23</v>
      </c>
      <c r="BZ289" s="253">
        <f t="shared" si="463"/>
        <v>0</v>
      </c>
      <c r="CA289" s="253">
        <f t="shared" si="464"/>
        <v>0</v>
      </c>
      <c r="CB289" s="253">
        <f t="shared" si="465"/>
        <v>0</v>
      </c>
      <c r="CC289" s="253">
        <f t="shared" si="466"/>
        <v>0</v>
      </c>
      <c r="CD289" s="253">
        <f t="shared" si="467"/>
        <v>0</v>
      </c>
      <c r="CE289" s="253">
        <f t="shared" si="468"/>
        <v>0</v>
      </c>
      <c r="CF289" s="253">
        <f t="shared" si="469"/>
        <v>0</v>
      </c>
      <c r="CG289" s="253">
        <f t="shared" si="470"/>
        <v>0</v>
      </c>
      <c r="CH289" s="253">
        <f t="shared" si="471"/>
        <v>0</v>
      </c>
      <c r="CI289" s="253">
        <f t="shared" si="472"/>
        <v>0</v>
      </c>
      <c r="CJ289" s="253">
        <f t="shared" si="473"/>
        <v>0</v>
      </c>
      <c r="CK289" s="253">
        <f t="shared" si="474"/>
        <v>0</v>
      </c>
    </row>
    <row r="290" spans="2:89" ht="20.399999999999999" x14ac:dyDescent="0.3">
      <c r="B290" s="129">
        <v>200</v>
      </c>
      <c r="C290" s="192">
        <v>353021</v>
      </c>
      <c r="D290" s="192">
        <v>35320001</v>
      </c>
      <c r="E290" s="155" t="s">
        <v>301</v>
      </c>
      <c r="F290" s="108" t="s">
        <v>344</v>
      </c>
      <c r="G290" s="108" t="s">
        <v>345</v>
      </c>
      <c r="H290" s="109" t="s">
        <v>18</v>
      </c>
      <c r="I290" s="123"/>
      <c r="J290" s="109" t="s">
        <v>19</v>
      </c>
      <c r="K290" s="111">
        <f t="shared" si="367"/>
        <v>0</v>
      </c>
      <c r="L290" s="156" t="s">
        <v>274</v>
      </c>
      <c r="M290" s="104">
        <v>0</v>
      </c>
      <c r="N290" s="262">
        <f t="shared" si="456"/>
        <v>1700</v>
      </c>
      <c r="O290" s="141">
        <v>1700</v>
      </c>
      <c r="P290" s="110">
        <f t="shared" si="434"/>
        <v>0</v>
      </c>
      <c r="Q290" s="112" t="s">
        <v>139</v>
      </c>
      <c r="R290" s="113">
        <f t="shared" si="428"/>
        <v>0</v>
      </c>
      <c r="S290" s="114">
        <f t="shared" si="435"/>
        <v>0</v>
      </c>
      <c r="T290" s="113">
        <f t="shared" si="429"/>
        <v>0</v>
      </c>
      <c r="U290" s="115">
        <f t="shared" si="436"/>
        <v>0</v>
      </c>
      <c r="V290" s="113">
        <f t="shared" si="430"/>
        <v>0</v>
      </c>
      <c r="W290" s="115">
        <f t="shared" si="437"/>
        <v>0</v>
      </c>
      <c r="X290" s="113">
        <f t="shared" si="431"/>
        <v>0</v>
      </c>
      <c r="Y290" s="115">
        <f t="shared" si="438"/>
        <v>0</v>
      </c>
      <c r="Z290" s="116">
        <f t="shared" si="432"/>
        <v>0</v>
      </c>
      <c r="AA290" s="117" t="b">
        <f t="shared" si="433"/>
        <v>1</v>
      </c>
      <c r="AB290" s="109" t="s">
        <v>22</v>
      </c>
      <c r="AC290" s="124"/>
      <c r="AD290" s="123"/>
      <c r="AE290" s="108" t="s">
        <v>23</v>
      </c>
      <c r="AF290" s="125"/>
      <c r="AG290" s="126"/>
      <c r="AH290" s="22">
        <v>0</v>
      </c>
      <c r="AI290" s="164">
        <f t="shared" si="439"/>
        <v>0</v>
      </c>
      <c r="AJ290" s="22">
        <v>0</v>
      </c>
      <c r="AK290" s="164">
        <f t="shared" si="440"/>
        <v>0</v>
      </c>
      <c r="AL290" s="22">
        <v>0</v>
      </c>
      <c r="AM290" s="164">
        <f t="shared" si="441"/>
        <v>0</v>
      </c>
      <c r="AN290" s="22">
        <v>0</v>
      </c>
      <c r="AO290" s="164">
        <f t="shared" si="442"/>
        <v>0</v>
      </c>
      <c r="AP290" s="22">
        <v>0</v>
      </c>
      <c r="AQ290" s="164">
        <f t="shared" si="443"/>
        <v>0</v>
      </c>
      <c r="AR290" s="22">
        <v>0</v>
      </c>
      <c r="AS290" s="164">
        <f t="shared" si="444"/>
        <v>0</v>
      </c>
      <c r="AT290" s="22">
        <v>0</v>
      </c>
      <c r="AU290" s="164">
        <f t="shared" si="445"/>
        <v>0</v>
      </c>
      <c r="AV290" s="22">
        <v>0</v>
      </c>
      <c r="AW290" s="164">
        <f t="shared" si="446"/>
        <v>0</v>
      </c>
      <c r="AX290" s="22">
        <v>0</v>
      </c>
      <c r="AY290" s="164">
        <f t="shared" si="447"/>
        <v>0</v>
      </c>
      <c r="AZ290" s="22">
        <v>0</v>
      </c>
      <c r="BA290" s="164">
        <f t="shared" si="448"/>
        <v>0</v>
      </c>
      <c r="BB290" s="22">
        <v>0</v>
      </c>
      <c r="BC290" s="164">
        <f t="shared" si="449"/>
        <v>0</v>
      </c>
      <c r="BD290" s="22">
        <v>0</v>
      </c>
      <c r="BE290" s="164">
        <f t="shared" si="450"/>
        <v>0</v>
      </c>
      <c r="BF290" s="253">
        <f t="shared" si="451"/>
        <v>0</v>
      </c>
      <c r="BG290" s="253">
        <f t="shared" si="452"/>
        <v>0</v>
      </c>
      <c r="BH290" s="10" t="b">
        <f t="shared" si="453"/>
        <v>1</v>
      </c>
      <c r="BI290" s="253">
        <f t="shared" si="454"/>
        <v>0</v>
      </c>
      <c r="BJ290" s="250">
        <f t="shared" si="457"/>
        <v>35320001</v>
      </c>
      <c r="BK290" s="251">
        <v>348</v>
      </c>
      <c r="BL290" s="251">
        <v>5</v>
      </c>
      <c r="BM290" s="252">
        <f t="shared" si="458"/>
        <v>0</v>
      </c>
      <c r="BN290" s="252">
        <f t="shared" si="459"/>
        <v>0</v>
      </c>
      <c r="BO290" s="252">
        <f t="shared" si="460"/>
        <v>0</v>
      </c>
      <c r="BP290" s="252">
        <f t="shared" si="461"/>
        <v>0</v>
      </c>
      <c r="BQ290" s="254">
        <f t="shared" si="462"/>
        <v>1700</v>
      </c>
      <c r="BR290">
        <f t="shared" si="455"/>
        <v>0</v>
      </c>
      <c r="BS290">
        <v>0</v>
      </c>
      <c r="BT290">
        <v>1</v>
      </c>
      <c r="BU290" t="s">
        <v>139</v>
      </c>
      <c r="BV290" t="str">
        <f t="shared" si="487"/>
        <v>1</v>
      </c>
      <c r="BW290" t="str">
        <f t="shared" si="487"/>
        <v>0</v>
      </c>
      <c r="BX290" t="str">
        <f t="shared" si="487"/>
        <v>0</v>
      </c>
      <c r="BY290" t="s">
        <v>23</v>
      </c>
      <c r="BZ290" s="253">
        <f t="shared" si="463"/>
        <v>0</v>
      </c>
      <c r="CA290" s="253">
        <f t="shared" si="464"/>
        <v>0</v>
      </c>
      <c r="CB290" s="253">
        <f t="shared" si="465"/>
        <v>0</v>
      </c>
      <c r="CC290" s="253">
        <f t="shared" si="466"/>
        <v>0</v>
      </c>
      <c r="CD290" s="253">
        <f t="shared" si="467"/>
        <v>0</v>
      </c>
      <c r="CE290" s="253">
        <f t="shared" si="468"/>
        <v>0</v>
      </c>
      <c r="CF290" s="253">
        <f t="shared" si="469"/>
        <v>0</v>
      </c>
      <c r="CG290" s="253">
        <f t="shared" si="470"/>
        <v>0</v>
      </c>
      <c r="CH290" s="253">
        <f t="shared" si="471"/>
        <v>0</v>
      </c>
      <c r="CI290" s="253">
        <f t="shared" si="472"/>
        <v>0</v>
      </c>
      <c r="CJ290" s="253">
        <f t="shared" si="473"/>
        <v>0</v>
      </c>
      <c r="CK290" s="253">
        <f t="shared" si="474"/>
        <v>0</v>
      </c>
    </row>
    <row r="291" spans="2:89" ht="40.799999999999997" x14ac:dyDescent="0.3">
      <c r="B291" s="129">
        <v>201</v>
      </c>
      <c r="C291" s="192">
        <v>353021</v>
      </c>
      <c r="D291" s="192">
        <v>35320001</v>
      </c>
      <c r="E291" s="155" t="s">
        <v>302</v>
      </c>
      <c r="F291" s="108" t="s">
        <v>344</v>
      </c>
      <c r="G291" s="108" t="s">
        <v>345</v>
      </c>
      <c r="H291" s="109" t="s">
        <v>18</v>
      </c>
      <c r="I291" s="123"/>
      <c r="J291" s="109" t="s">
        <v>19</v>
      </c>
      <c r="K291" s="111">
        <f t="shared" si="367"/>
        <v>0</v>
      </c>
      <c r="L291" s="156" t="s">
        <v>274</v>
      </c>
      <c r="M291" s="201">
        <v>0</v>
      </c>
      <c r="N291" s="262">
        <f t="shared" si="456"/>
        <v>2000</v>
      </c>
      <c r="O291" s="141">
        <v>2000</v>
      </c>
      <c r="P291" s="110">
        <f t="shared" si="434"/>
        <v>0</v>
      </c>
      <c r="Q291" s="112" t="s">
        <v>139</v>
      </c>
      <c r="R291" s="113">
        <f t="shared" si="428"/>
        <v>0</v>
      </c>
      <c r="S291" s="114">
        <f t="shared" si="435"/>
        <v>0</v>
      </c>
      <c r="T291" s="113">
        <f t="shared" si="429"/>
        <v>0</v>
      </c>
      <c r="U291" s="115">
        <f t="shared" si="436"/>
        <v>0</v>
      </c>
      <c r="V291" s="113">
        <f t="shared" si="430"/>
        <v>0</v>
      </c>
      <c r="W291" s="115">
        <f t="shared" si="437"/>
        <v>0</v>
      </c>
      <c r="X291" s="113">
        <f t="shared" si="431"/>
        <v>0</v>
      </c>
      <c r="Y291" s="115">
        <f t="shared" si="438"/>
        <v>0</v>
      </c>
      <c r="Z291" s="116">
        <f t="shared" si="432"/>
        <v>0</v>
      </c>
      <c r="AA291" s="117" t="b">
        <f t="shared" si="433"/>
        <v>1</v>
      </c>
      <c r="AB291" s="109" t="s">
        <v>22</v>
      </c>
      <c r="AC291" s="124"/>
      <c r="AD291" s="123"/>
      <c r="AE291" s="108" t="s">
        <v>23</v>
      </c>
      <c r="AF291" s="125"/>
      <c r="AG291" s="126"/>
      <c r="AH291" s="22">
        <v>0</v>
      </c>
      <c r="AI291" s="164">
        <f t="shared" si="439"/>
        <v>0</v>
      </c>
      <c r="AJ291" s="22">
        <v>0</v>
      </c>
      <c r="AK291" s="164">
        <f t="shared" si="440"/>
        <v>0</v>
      </c>
      <c r="AL291" s="22">
        <v>0</v>
      </c>
      <c r="AM291" s="164">
        <f t="shared" si="441"/>
        <v>0</v>
      </c>
      <c r="AN291" s="22">
        <v>0</v>
      </c>
      <c r="AO291" s="164">
        <f t="shared" si="442"/>
        <v>0</v>
      </c>
      <c r="AP291" s="22">
        <v>0</v>
      </c>
      <c r="AQ291" s="164">
        <f t="shared" si="443"/>
        <v>0</v>
      </c>
      <c r="AR291" s="22">
        <v>0</v>
      </c>
      <c r="AS291" s="164">
        <f t="shared" si="444"/>
        <v>0</v>
      </c>
      <c r="AT291" s="22">
        <v>0</v>
      </c>
      <c r="AU291" s="164">
        <f t="shared" si="445"/>
        <v>0</v>
      </c>
      <c r="AV291" s="22">
        <v>0</v>
      </c>
      <c r="AW291" s="164">
        <f t="shared" si="446"/>
        <v>0</v>
      </c>
      <c r="AX291" s="22">
        <v>0</v>
      </c>
      <c r="AY291" s="164">
        <f t="shared" si="447"/>
        <v>0</v>
      </c>
      <c r="AZ291" s="22">
        <v>0</v>
      </c>
      <c r="BA291" s="164">
        <f t="shared" si="448"/>
        <v>0</v>
      </c>
      <c r="BB291" s="22">
        <v>0</v>
      </c>
      <c r="BC291" s="164">
        <f t="shared" si="449"/>
        <v>0</v>
      </c>
      <c r="BD291" s="22">
        <v>0</v>
      </c>
      <c r="BE291" s="164">
        <f t="shared" si="450"/>
        <v>0</v>
      </c>
      <c r="BF291" s="253">
        <f t="shared" si="451"/>
        <v>0</v>
      </c>
      <c r="BG291" s="253">
        <f t="shared" si="452"/>
        <v>0</v>
      </c>
      <c r="BH291" s="10" t="b">
        <f t="shared" si="453"/>
        <v>1</v>
      </c>
      <c r="BI291" s="253">
        <f t="shared" si="454"/>
        <v>0</v>
      </c>
      <c r="BJ291" s="250">
        <f t="shared" si="457"/>
        <v>35320001</v>
      </c>
      <c r="BK291" s="251">
        <v>348</v>
      </c>
      <c r="BL291" s="251">
        <v>5</v>
      </c>
      <c r="BM291" s="252">
        <f t="shared" si="458"/>
        <v>0</v>
      </c>
      <c r="BN291" s="252">
        <f t="shared" si="459"/>
        <v>0</v>
      </c>
      <c r="BO291" s="252">
        <f t="shared" si="460"/>
        <v>0</v>
      </c>
      <c r="BP291" s="252">
        <f t="shared" si="461"/>
        <v>0</v>
      </c>
      <c r="BQ291" s="254">
        <f t="shared" si="462"/>
        <v>2000</v>
      </c>
      <c r="BR291">
        <f t="shared" si="455"/>
        <v>0</v>
      </c>
      <c r="BS291">
        <v>0</v>
      </c>
      <c r="BT291">
        <v>1</v>
      </c>
      <c r="BU291" t="s">
        <v>139</v>
      </c>
      <c r="BV291" t="str">
        <f t="shared" si="487"/>
        <v>1</v>
      </c>
      <c r="BW291" t="str">
        <f t="shared" si="487"/>
        <v>0</v>
      </c>
      <c r="BX291" t="str">
        <f t="shared" si="487"/>
        <v>0</v>
      </c>
      <c r="BY291" t="s">
        <v>23</v>
      </c>
      <c r="BZ291" s="253">
        <f t="shared" si="463"/>
        <v>0</v>
      </c>
      <c r="CA291" s="253">
        <f t="shared" si="464"/>
        <v>0</v>
      </c>
      <c r="CB291" s="253">
        <f t="shared" si="465"/>
        <v>0</v>
      </c>
      <c r="CC291" s="253">
        <f t="shared" si="466"/>
        <v>0</v>
      </c>
      <c r="CD291" s="253">
        <f t="shared" si="467"/>
        <v>0</v>
      </c>
      <c r="CE291" s="253">
        <f t="shared" si="468"/>
        <v>0</v>
      </c>
      <c r="CF291" s="253">
        <f t="shared" si="469"/>
        <v>0</v>
      </c>
      <c r="CG291" s="253">
        <f t="shared" si="470"/>
        <v>0</v>
      </c>
      <c r="CH291" s="253">
        <f t="shared" si="471"/>
        <v>0</v>
      </c>
      <c r="CI291" s="253">
        <f t="shared" si="472"/>
        <v>0</v>
      </c>
      <c r="CJ291" s="253">
        <f t="shared" si="473"/>
        <v>0</v>
      </c>
      <c r="CK291" s="253">
        <f t="shared" si="474"/>
        <v>0</v>
      </c>
    </row>
    <row r="292" spans="2:89" ht="20.399999999999999" x14ac:dyDescent="0.3">
      <c r="B292" s="129">
        <v>202</v>
      </c>
      <c r="C292" s="192">
        <v>353021</v>
      </c>
      <c r="D292" s="192">
        <v>35320001</v>
      </c>
      <c r="E292" s="155" t="s">
        <v>303</v>
      </c>
      <c r="F292" s="108" t="s">
        <v>344</v>
      </c>
      <c r="G292" s="108" t="s">
        <v>345</v>
      </c>
      <c r="H292" s="109" t="s">
        <v>18</v>
      </c>
      <c r="I292" s="123"/>
      <c r="J292" s="109" t="s">
        <v>19</v>
      </c>
      <c r="K292" s="111">
        <f t="shared" si="367"/>
        <v>10</v>
      </c>
      <c r="L292" s="156" t="s">
        <v>274</v>
      </c>
      <c r="M292" s="104">
        <v>0</v>
      </c>
      <c r="N292" s="262">
        <f t="shared" si="456"/>
        <v>500</v>
      </c>
      <c r="O292" s="141">
        <v>500</v>
      </c>
      <c r="P292" s="110">
        <f t="shared" si="434"/>
        <v>5000</v>
      </c>
      <c r="Q292" s="112" t="s">
        <v>139</v>
      </c>
      <c r="R292" s="113">
        <f t="shared" si="428"/>
        <v>1</v>
      </c>
      <c r="S292" s="114">
        <f t="shared" si="435"/>
        <v>500</v>
      </c>
      <c r="T292" s="113">
        <f t="shared" si="429"/>
        <v>3</v>
      </c>
      <c r="U292" s="115">
        <f t="shared" si="436"/>
        <v>1500</v>
      </c>
      <c r="V292" s="113">
        <f t="shared" si="430"/>
        <v>3</v>
      </c>
      <c r="W292" s="115">
        <f t="shared" si="437"/>
        <v>1500</v>
      </c>
      <c r="X292" s="113">
        <f t="shared" si="431"/>
        <v>3</v>
      </c>
      <c r="Y292" s="115">
        <f t="shared" si="438"/>
        <v>1500</v>
      </c>
      <c r="Z292" s="116">
        <f t="shared" si="432"/>
        <v>5000</v>
      </c>
      <c r="AA292" s="117" t="b">
        <f t="shared" si="433"/>
        <v>1</v>
      </c>
      <c r="AB292" s="109" t="s">
        <v>22</v>
      </c>
      <c r="AC292" s="124"/>
      <c r="AD292" s="123"/>
      <c r="AE292" s="108" t="s">
        <v>23</v>
      </c>
      <c r="AF292" s="125"/>
      <c r="AG292" s="126"/>
      <c r="AH292" s="22">
        <v>0</v>
      </c>
      <c r="AI292" s="164">
        <f t="shared" si="439"/>
        <v>0</v>
      </c>
      <c r="AJ292" s="22">
        <v>0</v>
      </c>
      <c r="AK292" s="164">
        <f t="shared" si="440"/>
        <v>0</v>
      </c>
      <c r="AL292" s="22">
        <v>1</v>
      </c>
      <c r="AM292" s="164">
        <f t="shared" si="441"/>
        <v>500</v>
      </c>
      <c r="AN292" s="22">
        <v>1</v>
      </c>
      <c r="AO292" s="164">
        <f t="shared" si="442"/>
        <v>500</v>
      </c>
      <c r="AP292" s="22">
        <v>1</v>
      </c>
      <c r="AQ292" s="164">
        <f t="shared" si="443"/>
        <v>500</v>
      </c>
      <c r="AR292" s="22">
        <v>1</v>
      </c>
      <c r="AS292" s="164">
        <f t="shared" si="444"/>
        <v>500</v>
      </c>
      <c r="AT292" s="22">
        <v>1</v>
      </c>
      <c r="AU292" s="164">
        <f t="shared" si="445"/>
        <v>500</v>
      </c>
      <c r="AV292" s="22">
        <v>1</v>
      </c>
      <c r="AW292" s="164">
        <f t="shared" si="446"/>
        <v>500</v>
      </c>
      <c r="AX292" s="22">
        <v>1</v>
      </c>
      <c r="AY292" s="164">
        <f t="shared" si="447"/>
        <v>500</v>
      </c>
      <c r="AZ292" s="22">
        <v>1</v>
      </c>
      <c r="BA292" s="164">
        <f t="shared" si="448"/>
        <v>500</v>
      </c>
      <c r="BB292" s="22">
        <v>1</v>
      </c>
      <c r="BC292" s="164">
        <f t="shared" si="449"/>
        <v>500</v>
      </c>
      <c r="BD292" s="22">
        <v>1</v>
      </c>
      <c r="BE292" s="164">
        <f t="shared" si="450"/>
        <v>500</v>
      </c>
      <c r="BF292" s="253">
        <f t="shared" si="451"/>
        <v>5000</v>
      </c>
      <c r="BG292" s="253">
        <f t="shared" si="452"/>
        <v>5000</v>
      </c>
      <c r="BH292" s="10" t="b">
        <f t="shared" si="453"/>
        <v>1</v>
      </c>
      <c r="BI292" s="253">
        <f t="shared" si="454"/>
        <v>0</v>
      </c>
      <c r="BJ292" s="250">
        <f t="shared" si="457"/>
        <v>35320001</v>
      </c>
      <c r="BK292" s="251">
        <v>348</v>
      </c>
      <c r="BL292" s="251">
        <v>5</v>
      </c>
      <c r="BM292" s="252">
        <f t="shared" si="458"/>
        <v>1</v>
      </c>
      <c r="BN292" s="252">
        <f t="shared" si="459"/>
        <v>3</v>
      </c>
      <c r="BO292" s="252">
        <f t="shared" si="460"/>
        <v>3</v>
      </c>
      <c r="BP292" s="252">
        <f t="shared" si="461"/>
        <v>3</v>
      </c>
      <c r="BQ292" s="254">
        <f t="shared" si="462"/>
        <v>500</v>
      </c>
      <c r="BR292">
        <f t="shared" si="455"/>
        <v>0</v>
      </c>
      <c r="BS292">
        <v>0</v>
      </c>
      <c r="BT292">
        <v>1</v>
      </c>
      <c r="BU292" t="s">
        <v>139</v>
      </c>
      <c r="BV292" t="str">
        <f t="shared" si="487"/>
        <v>1</v>
      </c>
      <c r="BW292" t="str">
        <f t="shared" si="487"/>
        <v>0</v>
      </c>
      <c r="BX292" t="str">
        <f t="shared" si="487"/>
        <v>0</v>
      </c>
      <c r="BY292" t="s">
        <v>23</v>
      </c>
      <c r="BZ292" s="253">
        <f t="shared" si="463"/>
        <v>0</v>
      </c>
      <c r="CA292" s="253">
        <f t="shared" si="464"/>
        <v>0</v>
      </c>
      <c r="CB292" s="253">
        <f t="shared" si="465"/>
        <v>500</v>
      </c>
      <c r="CC292" s="253">
        <f t="shared" si="466"/>
        <v>500</v>
      </c>
      <c r="CD292" s="253">
        <f t="shared" si="467"/>
        <v>500</v>
      </c>
      <c r="CE292" s="253">
        <f t="shared" si="468"/>
        <v>500</v>
      </c>
      <c r="CF292" s="253">
        <f t="shared" si="469"/>
        <v>500</v>
      </c>
      <c r="CG292" s="253">
        <f t="shared" si="470"/>
        <v>500</v>
      </c>
      <c r="CH292" s="253">
        <f t="shared" si="471"/>
        <v>500</v>
      </c>
      <c r="CI292" s="253">
        <f t="shared" si="472"/>
        <v>500</v>
      </c>
      <c r="CJ292" s="253">
        <f t="shared" si="473"/>
        <v>500</v>
      </c>
      <c r="CK292" s="253">
        <f t="shared" si="474"/>
        <v>500</v>
      </c>
    </row>
    <row r="293" spans="2:89" ht="30.6" x14ac:dyDescent="0.3">
      <c r="B293" s="129">
        <v>203</v>
      </c>
      <c r="C293" s="192">
        <v>353021</v>
      </c>
      <c r="D293" s="192">
        <v>35320001</v>
      </c>
      <c r="E293" s="155" t="s">
        <v>304</v>
      </c>
      <c r="F293" s="108" t="s">
        <v>344</v>
      </c>
      <c r="G293" s="108" t="s">
        <v>345</v>
      </c>
      <c r="H293" s="109" t="s">
        <v>18</v>
      </c>
      <c r="I293" s="110"/>
      <c r="J293" s="109" t="s">
        <v>19</v>
      </c>
      <c r="K293" s="111">
        <f t="shared" si="367"/>
        <v>10</v>
      </c>
      <c r="L293" s="156" t="s">
        <v>274</v>
      </c>
      <c r="M293" s="201">
        <v>0</v>
      </c>
      <c r="N293" s="262">
        <f t="shared" si="456"/>
        <v>480</v>
      </c>
      <c r="O293" s="137">
        <v>480</v>
      </c>
      <c r="P293" s="110">
        <f t="shared" si="434"/>
        <v>4800</v>
      </c>
      <c r="Q293" s="112" t="s">
        <v>139</v>
      </c>
      <c r="R293" s="113">
        <f t="shared" si="428"/>
        <v>1</v>
      </c>
      <c r="S293" s="114">
        <f t="shared" si="435"/>
        <v>480</v>
      </c>
      <c r="T293" s="113">
        <f t="shared" si="429"/>
        <v>3</v>
      </c>
      <c r="U293" s="115">
        <f t="shared" si="436"/>
        <v>1440</v>
      </c>
      <c r="V293" s="113">
        <f t="shared" si="430"/>
        <v>3</v>
      </c>
      <c r="W293" s="115">
        <f t="shared" si="437"/>
        <v>1440</v>
      </c>
      <c r="X293" s="113">
        <f t="shared" si="431"/>
        <v>3</v>
      </c>
      <c r="Y293" s="115">
        <f t="shared" si="438"/>
        <v>1440</v>
      </c>
      <c r="Z293" s="116">
        <f t="shared" si="432"/>
        <v>4800</v>
      </c>
      <c r="AA293" s="117" t="b">
        <f t="shared" si="433"/>
        <v>1</v>
      </c>
      <c r="AB293" s="109" t="s">
        <v>22</v>
      </c>
      <c r="AC293" s="122"/>
      <c r="AD293" s="109"/>
      <c r="AE293" s="108" t="s">
        <v>23</v>
      </c>
      <c r="AF293" s="119"/>
      <c r="AG293" s="120"/>
      <c r="AH293" s="21">
        <v>0</v>
      </c>
      <c r="AI293" s="164">
        <f t="shared" si="439"/>
        <v>0</v>
      </c>
      <c r="AJ293" s="21">
        <v>0</v>
      </c>
      <c r="AK293" s="164">
        <f t="shared" si="440"/>
        <v>0</v>
      </c>
      <c r="AL293" s="21">
        <v>1</v>
      </c>
      <c r="AM293" s="164">
        <f t="shared" si="441"/>
        <v>480</v>
      </c>
      <c r="AN293" s="21">
        <v>1</v>
      </c>
      <c r="AO293" s="164">
        <f t="shared" si="442"/>
        <v>480</v>
      </c>
      <c r="AP293" s="21">
        <v>1</v>
      </c>
      <c r="AQ293" s="164">
        <f t="shared" si="443"/>
        <v>480</v>
      </c>
      <c r="AR293" s="21">
        <v>1</v>
      </c>
      <c r="AS293" s="164">
        <f t="shared" si="444"/>
        <v>480</v>
      </c>
      <c r="AT293" s="21">
        <v>1</v>
      </c>
      <c r="AU293" s="164">
        <f t="shared" si="445"/>
        <v>480</v>
      </c>
      <c r="AV293" s="21">
        <v>1</v>
      </c>
      <c r="AW293" s="164">
        <f t="shared" si="446"/>
        <v>480</v>
      </c>
      <c r="AX293" s="21">
        <v>1</v>
      </c>
      <c r="AY293" s="164">
        <f t="shared" si="447"/>
        <v>480</v>
      </c>
      <c r="AZ293" s="21">
        <v>1</v>
      </c>
      <c r="BA293" s="164">
        <f t="shared" si="448"/>
        <v>480</v>
      </c>
      <c r="BB293" s="21">
        <v>1</v>
      </c>
      <c r="BC293" s="164">
        <f t="shared" si="449"/>
        <v>480</v>
      </c>
      <c r="BD293" s="21">
        <v>1</v>
      </c>
      <c r="BE293" s="164">
        <f t="shared" si="450"/>
        <v>480</v>
      </c>
      <c r="BF293" s="253">
        <f t="shared" si="451"/>
        <v>4800</v>
      </c>
      <c r="BG293" s="253">
        <f t="shared" si="452"/>
        <v>4800</v>
      </c>
      <c r="BH293" s="10" t="b">
        <f t="shared" si="453"/>
        <v>1</v>
      </c>
      <c r="BI293" s="253">
        <f t="shared" si="454"/>
        <v>0</v>
      </c>
      <c r="BJ293" s="250">
        <f t="shared" si="457"/>
        <v>35320001</v>
      </c>
      <c r="BK293" s="251">
        <v>348</v>
      </c>
      <c r="BL293" s="251">
        <v>5</v>
      </c>
      <c r="BM293" s="252">
        <f t="shared" si="458"/>
        <v>1</v>
      </c>
      <c r="BN293" s="252">
        <f t="shared" si="459"/>
        <v>3</v>
      </c>
      <c r="BO293" s="252">
        <f t="shared" si="460"/>
        <v>3</v>
      </c>
      <c r="BP293" s="252">
        <f t="shared" si="461"/>
        <v>3</v>
      </c>
      <c r="BQ293" s="254">
        <f t="shared" si="462"/>
        <v>480</v>
      </c>
      <c r="BR293">
        <f t="shared" si="455"/>
        <v>0</v>
      </c>
      <c r="BS293">
        <v>0</v>
      </c>
      <c r="BT293">
        <v>1</v>
      </c>
      <c r="BU293" t="s">
        <v>139</v>
      </c>
      <c r="BV293" t="str">
        <f t="shared" si="487"/>
        <v>1</v>
      </c>
      <c r="BW293" t="str">
        <f t="shared" si="487"/>
        <v>0</v>
      </c>
      <c r="BX293" t="str">
        <f t="shared" si="487"/>
        <v>0</v>
      </c>
      <c r="BY293" t="s">
        <v>23</v>
      </c>
      <c r="BZ293" s="253">
        <f t="shared" si="463"/>
        <v>0</v>
      </c>
      <c r="CA293" s="253">
        <f t="shared" si="464"/>
        <v>0</v>
      </c>
      <c r="CB293" s="253">
        <f t="shared" si="465"/>
        <v>480</v>
      </c>
      <c r="CC293" s="253">
        <f t="shared" si="466"/>
        <v>480</v>
      </c>
      <c r="CD293" s="253">
        <f t="shared" si="467"/>
        <v>480</v>
      </c>
      <c r="CE293" s="253">
        <f t="shared" si="468"/>
        <v>480</v>
      </c>
      <c r="CF293" s="253">
        <f t="shared" si="469"/>
        <v>480</v>
      </c>
      <c r="CG293" s="253">
        <f t="shared" si="470"/>
        <v>480</v>
      </c>
      <c r="CH293" s="253">
        <f t="shared" si="471"/>
        <v>480</v>
      </c>
      <c r="CI293" s="253">
        <f t="shared" si="472"/>
        <v>480</v>
      </c>
      <c r="CJ293" s="253">
        <f t="shared" si="473"/>
        <v>480</v>
      </c>
      <c r="CK293" s="253">
        <f t="shared" si="474"/>
        <v>480</v>
      </c>
    </row>
    <row r="294" spans="2:89" ht="20.399999999999999" x14ac:dyDescent="0.3">
      <c r="B294" s="129">
        <v>204</v>
      </c>
      <c r="C294" s="192">
        <v>355011</v>
      </c>
      <c r="D294" s="192">
        <v>35510001</v>
      </c>
      <c r="E294" s="155" t="s">
        <v>305</v>
      </c>
      <c r="F294" s="108" t="s">
        <v>344</v>
      </c>
      <c r="G294" s="108" t="s">
        <v>345</v>
      </c>
      <c r="H294" s="109" t="s">
        <v>18</v>
      </c>
      <c r="I294" s="130"/>
      <c r="J294" s="109" t="s">
        <v>19</v>
      </c>
      <c r="K294" s="111">
        <f t="shared" si="367"/>
        <v>3</v>
      </c>
      <c r="L294" s="156" t="s">
        <v>274</v>
      </c>
      <c r="M294" s="104">
        <v>0</v>
      </c>
      <c r="N294" s="262">
        <f t="shared" si="456"/>
        <v>1357</v>
      </c>
      <c r="O294" s="169">
        <v>1357</v>
      </c>
      <c r="P294" s="110">
        <f t="shared" si="434"/>
        <v>4071</v>
      </c>
      <c r="Q294" s="112" t="s">
        <v>139</v>
      </c>
      <c r="R294" s="113">
        <f t="shared" si="428"/>
        <v>0</v>
      </c>
      <c r="S294" s="114">
        <f t="shared" si="435"/>
        <v>0</v>
      </c>
      <c r="T294" s="113">
        <f t="shared" si="429"/>
        <v>1</v>
      </c>
      <c r="U294" s="115">
        <f t="shared" si="436"/>
        <v>1357</v>
      </c>
      <c r="V294" s="113">
        <f t="shared" si="430"/>
        <v>1</v>
      </c>
      <c r="W294" s="115">
        <f t="shared" si="437"/>
        <v>1357</v>
      </c>
      <c r="X294" s="113">
        <f t="shared" si="431"/>
        <v>1</v>
      </c>
      <c r="Y294" s="115">
        <f t="shared" si="438"/>
        <v>1357</v>
      </c>
      <c r="Z294" s="116">
        <f t="shared" si="432"/>
        <v>4071</v>
      </c>
      <c r="AA294" s="117" t="b">
        <f t="shared" si="433"/>
        <v>1</v>
      </c>
      <c r="AB294" s="130"/>
      <c r="AC294" s="132"/>
      <c r="AD294" s="109" t="s">
        <v>22</v>
      </c>
      <c r="AE294" s="108" t="s">
        <v>23</v>
      </c>
      <c r="AF294" s="133"/>
      <c r="AG294" s="134"/>
      <c r="AH294" s="21">
        <v>0</v>
      </c>
      <c r="AI294" s="164">
        <f t="shared" si="439"/>
        <v>0</v>
      </c>
      <c r="AJ294" s="21">
        <v>0</v>
      </c>
      <c r="AK294" s="164">
        <f t="shared" si="440"/>
        <v>0</v>
      </c>
      <c r="AL294" s="21">
        <v>0</v>
      </c>
      <c r="AM294" s="164">
        <f t="shared" si="441"/>
        <v>0</v>
      </c>
      <c r="AN294" s="21">
        <v>0</v>
      </c>
      <c r="AO294" s="164">
        <f t="shared" si="442"/>
        <v>0</v>
      </c>
      <c r="AP294" s="21">
        <v>1</v>
      </c>
      <c r="AQ294" s="164">
        <f t="shared" si="443"/>
        <v>1357</v>
      </c>
      <c r="AR294" s="21">
        <v>0</v>
      </c>
      <c r="AS294" s="164">
        <f t="shared" si="444"/>
        <v>0</v>
      </c>
      <c r="AT294" s="21">
        <v>0</v>
      </c>
      <c r="AU294" s="164">
        <f t="shared" si="445"/>
        <v>0</v>
      </c>
      <c r="AV294" s="21">
        <v>1</v>
      </c>
      <c r="AW294" s="164">
        <f t="shared" si="446"/>
        <v>1357</v>
      </c>
      <c r="AX294" s="21">
        <v>0</v>
      </c>
      <c r="AY294" s="164">
        <f t="shared" si="447"/>
        <v>0</v>
      </c>
      <c r="AZ294" s="21">
        <v>0</v>
      </c>
      <c r="BA294" s="164">
        <f t="shared" si="448"/>
        <v>0</v>
      </c>
      <c r="BB294" s="21">
        <v>1</v>
      </c>
      <c r="BC294" s="164">
        <f t="shared" si="449"/>
        <v>1357</v>
      </c>
      <c r="BD294" s="21">
        <v>0</v>
      </c>
      <c r="BE294" s="164">
        <f t="shared" si="450"/>
        <v>0</v>
      </c>
      <c r="BF294" s="253">
        <f t="shared" si="451"/>
        <v>4071</v>
      </c>
      <c r="BG294" s="253">
        <f t="shared" si="452"/>
        <v>4071</v>
      </c>
      <c r="BH294" s="10" t="b">
        <f t="shared" si="453"/>
        <v>1</v>
      </c>
      <c r="BI294" s="253">
        <f t="shared" si="454"/>
        <v>0</v>
      </c>
      <c r="BJ294" s="250">
        <f t="shared" si="457"/>
        <v>35510001</v>
      </c>
      <c r="BK294" s="251">
        <v>348</v>
      </c>
      <c r="BL294" s="251">
        <v>5</v>
      </c>
      <c r="BM294" s="252">
        <f t="shared" si="458"/>
        <v>0</v>
      </c>
      <c r="BN294" s="252">
        <f t="shared" si="459"/>
        <v>1</v>
      </c>
      <c r="BO294" s="252">
        <f t="shared" si="460"/>
        <v>1</v>
      </c>
      <c r="BP294" s="252">
        <f t="shared" si="461"/>
        <v>1</v>
      </c>
      <c r="BQ294" s="254">
        <f t="shared" si="462"/>
        <v>1357</v>
      </c>
      <c r="BR294">
        <f t="shared" si="455"/>
        <v>0</v>
      </c>
      <c r="BS294">
        <v>0</v>
      </c>
      <c r="BT294">
        <v>1</v>
      </c>
      <c r="BU294" t="s">
        <v>139</v>
      </c>
      <c r="BV294" t="str">
        <f t="shared" si="487"/>
        <v>0</v>
      </c>
      <c r="BW294" t="str">
        <f t="shared" si="487"/>
        <v>0</v>
      </c>
      <c r="BX294" t="str">
        <f t="shared" si="487"/>
        <v>1</v>
      </c>
      <c r="BY294" t="s">
        <v>23</v>
      </c>
      <c r="BZ294" s="253">
        <f t="shared" si="463"/>
        <v>0</v>
      </c>
      <c r="CA294" s="253">
        <f t="shared" si="464"/>
        <v>0</v>
      </c>
      <c r="CB294" s="253">
        <f t="shared" si="465"/>
        <v>0</v>
      </c>
      <c r="CC294" s="253">
        <f t="shared" si="466"/>
        <v>0</v>
      </c>
      <c r="CD294" s="253">
        <f t="shared" si="467"/>
        <v>1357</v>
      </c>
      <c r="CE294" s="253">
        <f t="shared" si="468"/>
        <v>0</v>
      </c>
      <c r="CF294" s="253">
        <f t="shared" si="469"/>
        <v>0</v>
      </c>
      <c r="CG294" s="253">
        <f t="shared" si="470"/>
        <v>1357</v>
      </c>
      <c r="CH294" s="253">
        <f t="shared" si="471"/>
        <v>0</v>
      </c>
      <c r="CI294" s="253">
        <f t="shared" si="472"/>
        <v>0</v>
      </c>
      <c r="CJ294" s="253">
        <f t="shared" si="473"/>
        <v>1357</v>
      </c>
      <c r="CK294" s="253">
        <f t="shared" si="474"/>
        <v>0</v>
      </c>
    </row>
    <row r="295" spans="2:89" s="424" customFormat="1" ht="20.399999999999999" x14ac:dyDescent="0.3">
      <c r="B295" s="425">
        <v>205</v>
      </c>
      <c r="C295" s="426">
        <v>355011</v>
      </c>
      <c r="D295" s="426">
        <v>35510001</v>
      </c>
      <c r="E295" s="455" t="s">
        <v>306</v>
      </c>
      <c r="F295" s="429" t="s">
        <v>344</v>
      </c>
      <c r="G295" s="429" t="s">
        <v>345</v>
      </c>
      <c r="H295" s="430" t="s">
        <v>18</v>
      </c>
      <c r="I295" s="456"/>
      <c r="J295" s="430" t="s">
        <v>19</v>
      </c>
      <c r="K295" s="432">
        <f t="shared" si="367"/>
        <v>0</v>
      </c>
      <c r="L295" s="457" t="s">
        <v>274</v>
      </c>
      <c r="M295" s="453">
        <v>0</v>
      </c>
      <c r="N295" s="433">
        <f t="shared" si="456"/>
        <v>1914</v>
      </c>
      <c r="O295" s="458">
        <v>1914</v>
      </c>
      <c r="P295" s="431">
        <f t="shared" si="434"/>
        <v>0</v>
      </c>
      <c r="Q295" s="436" t="s">
        <v>139</v>
      </c>
      <c r="R295" s="437">
        <f t="shared" si="428"/>
        <v>0</v>
      </c>
      <c r="S295" s="431">
        <f t="shared" si="435"/>
        <v>0</v>
      </c>
      <c r="T295" s="437">
        <f t="shared" si="429"/>
        <v>0</v>
      </c>
      <c r="U295" s="431">
        <f t="shared" si="436"/>
        <v>0</v>
      </c>
      <c r="V295" s="437">
        <f t="shared" si="430"/>
        <v>0</v>
      </c>
      <c r="W295" s="431">
        <f t="shared" si="437"/>
        <v>0</v>
      </c>
      <c r="X295" s="437">
        <f t="shared" si="431"/>
        <v>0</v>
      </c>
      <c r="Y295" s="431">
        <f t="shared" si="438"/>
        <v>0</v>
      </c>
      <c r="Z295" s="431">
        <f t="shared" si="432"/>
        <v>0</v>
      </c>
      <c r="AA295" s="438" t="b">
        <f t="shared" si="433"/>
        <v>1</v>
      </c>
      <c r="AB295" s="456"/>
      <c r="AC295" s="459"/>
      <c r="AD295" s="430" t="s">
        <v>22</v>
      </c>
      <c r="AE295" s="429" t="s">
        <v>23</v>
      </c>
      <c r="AF295" s="460"/>
      <c r="AG295" s="461"/>
      <c r="AH295" s="442">
        <v>0</v>
      </c>
      <c r="AI295" s="443">
        <f t="shared" si="439"/>
        <v>0</v>
      </c>
      <c r="AJ295" s="442">
        <v>0</v>
      </c>
      <c r="AK295" s="443">
        <f t="shared" si="440"/>
        <v>0</v>
      </c>
      <c r="AL295" s="442">
        <v>0</v>
      </c>
      <c r="AM295" s="443">
        <f t="shared" si="441"/>
        <v>0</v>
      </c>
      <c r="AN295" s="442">
        <v>0</v>
      </c>
      <c r="AO295" s="443">
        <f t="shared" si="442"/>
        <v>0</v>
      </c>
      <c r="AP295" s="442">
        <v>0</v>
      </c>
      <c r="AQ295" s="443">
        <f t="shared" si="443"/>
        <v>0</v>
      </c>
      <c r="AR295" s="442">
        <v>0</v>
      </c>
      <c r="AS295" s="443">
        <f t="shared" si="444"/>
        <v>0</v>
      </c>
      <c r="AT295" s="442">
        <v>0</v>
      </c>
      <c r="AU295" s="443">
        <f t="shared" si="445"/>
        <v>0</v>
      </c>
      <c r="AV295" s="442">
        <v>0</v>
      </c>
      <c r="AW295" s="443">
        <f t="shared" si="446"/>
        <v>0</v>
      </c>
      <c r="AX295" s="442">
        <v>0</v>
      </c>
      <c r="AY295" s="443">
        <f t="shared" si="447"/>
        <v>0</v>
      </c>
      <c r="AZ295" s="442">
        <v>0</v>
      </c>
      <c r="BA295" s="443">
        <f t="shared" si="448"/>
        <v>0</v>
      </c>
      <c r="BB295" s="442">
        <v>0</v>
      </c>
      <c r="BC295" s="443">
        <f t="shared" si="449"/>
        <v>0</v>
      </c>
      <c r="BD295" s="442">
        <v>0</v>
      </c>
      <c r="BE295" s="443">
        <f t="shared" si="450"/>
        <v>0</v>
      </c>
      <c r="BF295" s="450">
        <f t="shared" si="451"/>
        <v>0</v>
      </c>
      <c r="BG295" s="450">
        <f t="shared" si="452"/>
        <v>0</v>
      </c>
      <c r="BH295" s="454" t="b">
        <f t="shared" si="453"/>
        <v>1</v>
      </c>
      <c r="BI295" s="450">
        <f t="shared" si="454"/>
        <v>0</v>
      </c>
      <c r="BJ295" s="446">
        <f t="shared" si="457"/>
        <v>35510001</v>
      </c>
      <c r="BK295" s="447">
        <v>348</v>
      </c>
      <c r="BL295" s="447">
        <v>5</v>
      </c>
      <c r="BM295" s="448">
        <f t="shared" si="458"/>
        <v>0</v>
      </c>
      <c r="BN295" s="448">
        <f t="shared" si="459"/>
        <v>0</v>
      </c>
      <c r="BO295" s="448">
        <f t="shared" si="460"/>
        <v>0</v>
      </c>
      <c r="BP295" s="448">
        <f t="shared" si="461"/>
        <v>0</v>
      </c>
      <c r="BQ295" s="449">
        <f t="shared" si="462"/>
        <v>1914</v>
      </c>
      <c r="BR295" s="424">
        <f t="shared" si="455"/>
        <v>0</v>
      </c>
      <c r="BS295" s="424">
        <v>0</v>
      </c>
      <c r="BT295" s="424">
        <v>1</v>
      </c>
      <c r="BU295" s="424" t="s">
        <v>139</v>
      </c>
      <c r="BV295" s="424" t="str">
        <f t="shared" si="487"/>
        <v>0</v>
      </c>
      <c r="BW295" s="424" t="str">
        <f t="shared" si="487"/>
        <v>0</v>
      </c>
      <c r="BX295" s="424" t="str">
        <f t="shared" si="487"/>
        <v>1</v>
      </c>
      <c r="BY295" s="424" t="s">
        <v>23</v>
      </c>
      <c r="BZ295" s="450">
        <f t="shared" si="463"/>
        <v>0</v>
      </c>
      <c r="CA295" s="450">
        <f t="shared" si="464"/>
        <v>0</v>
      </c>
      <c r="CB295" s="450">
        <f t="shared" si="465"/>
        <v>0</v>
      </c>
      <c r="CC295" s="450">
        <f t="shared" si="466"/>
        <v>0</v>
      </c>
      <c r="CD295" s="450">
        <f t="shared" si="467"/>
        <v>0</v>
      </c>
      <c r="CE295" s="450">
        <f t="shared" si="468"/>
        <v>0</v>
      </c>
      <c r="CF295" s="450">
        <f t="shared" si="469"/>
        <v>0</v>
      </c>
      <c r="CG295" s="450">
        <f t="shared" si="470"/>
        <v>0</v>
      </c>
      <c r="CH295" s="450">
        <f t="shared" si="471"/>
        <v>0</v>
      </c>
      <c r="CI295" s="450">
        <f t="shared" si="472"/>
        <v>0</v>
      </c>
      <c r="CJ295" s="450">
        <f t="shared" si="473"/>
        <v>0</v>
      </c>
      <c r="CK295" s="450">
        <f t="shared" si="474"/>
        <v>0</v>
      </c>
    </row>
    <row r="296" spans="2:89" ht="20.399999999999999" x14ac:dyDescent="0.3">
      <c r="B296" s="129">
        <v>205</v>
      </c>
      <c r="C296" s="192">
        <v>355011</v>
      </c>
      <c r="D296" s="192">
        <v>35510001</v>
      </c>
      <c r="E296" s="155" t="s">
        <v>306</v>
      </c>
      <c r="F296" s="108" t="s">
        <v>344</v>
      </c>
      <c r="G296" s="108" t="s">
        <v>345</v>
      </c>
      <c r="H296" s="109" t="s">
        <v>18</v>
      </c>
      <c r="I296" s="130"/>
      <c r="J296" s="109" t="s">
        <v>19</v>
      </c>
      <c r="K296" s="111">
        <f t="shared" si="367"/>
        <v>0.60670000000000002</v>
      </c>
      <c r="L296" s="156" t="s">
        <v>274</v>
      </c>
      <c r="M296" s="201">
        <v>0</v>
      </c>
      <c r="N296" s="262">
        <f t="shared" si="456"/>
        <v>2146</v>
      </c>
      <c r="O296" s="169">
        <v>2146</v>
      </c>
      <c r="P296" s="110">
        <f t="shared" si="434"/>
        <v>1301.9782</v>
      </c>
      <c r="Q296" s="112" t="s">
        <v>139</v>
      </c>
      <c r="R296" s="113">
        <f t="shared" si="428"/>
        <v>0.60670000000000002</v>
      </c>
      <c r="S296" s="114">
        <f t="shared" si="435"/>
        <v>1301.9782</v>
      </c>
      <c r="T296" s="113">
        <f t="shared" si="429"/>
        <v>0</v>
      </c>
      <c r="U296" s="115">
        <f t="shared" si="436"/>
        <v>0</v>
      </c>
      <c r="V296" s="113">
        <f t="shared" si="430"/>
        <v>0</v>
      </c>
      <c r="W296" s="115">
        <f t="shared" si="437"/>
        <v>0</v>
      </c>
      <c r="X296" s="113">
        <f t="shared" si="431"/>
        <v>0</v>
      </c>
      <c r="Y296" s="115">
        <f t="shared" si="438"/>
        <v>0</v>
      </c>
      <c r="Z296" s="116">
        <f t="shared" si="432"/>
        <v>1301.9782</v>
      </c>
      <c r="AA296" s="117" t="b">
        <f t="shared" si="433"/>
        <v>1</v>
      </c>
      <c r="AB296" s="130"/>
      <c r="AC296" s="132"/>
      <c r="AD296" s="109" t="s">
        <v>22</v>
      </c>
      <c r="AE296" s="108" t="s">
        <v>23</v>
      </c>
      <c r="AF296" s="133"/>
      <c r="AG296" s="134"/>
      <c r="AH296" s="21">
        <v>0</v>
      </c>
      <c r="AI296" s="164">
        <f t="shared" si="439"/>
        <v>0</v>
      </c>
      <c r="AJ296" s="170">
        <v>0.60670000000000002</v>
      </c>
      <c r="AK296" s="164">
        <f t="shared" si="440"/>
        <v>1301.9782</v>
      </c>
      <c r="AL296" s="21">
        <v>0</v>
      </c>
      <c r="AM296" s="164">
        <f t="shared" si="441"/>
        <v>0</v>
      </c>
      <c r="AN296" s="21">
        <v>0</v>
      </c>
      <c r="AO296" s="164">
        <f t="shared" si="442"/>
        <v>0</v>
      </c>
      <c r="AP296" s="21">
        <v>0</v>
      </c>
      <c r="AQ296" s="164">
        <f t="shared" si="443"/>
        <v>0</v>
      </c>
      <c r="AR296" s="21">
        <v>0</v>
      </c>
      <c r="AS296" s="164">
        <f t="shared" si="444"/>
        <v>0</v>
      </c>
      <c r="AT296" s="21">
        <v>0</v>
      </c>
      <c r="AU296" s="164">
        <f t="shared" si="445"/>
        <v>0</v>
      </c>
      <c r="AV296" s="21">
        <v>0</v>
      </c>
      <c r="AW296" s="164">
        <f t="shared" si="446"/>
        <v>0</v>
      </c>
      <c r="AX296" s="21">
        <v>0</v>
      </c>
      <c r="AY296" s="164">
        <f t="shared" si="447"/>
        <v>0</v>
      </c>
      <c r="AZ296" s="21">
        <v>0</v>
      </c>
      <c r="BA296" s="164">
        <f t="shared" si="448"/>
        <v>0</v>
      </c>
      <c r="BB296" s="21">
        <v>0</v>
      </c>
      <c r="BC296" s="164">
        <f t="shared" si="449"/>
        <v>0</v>
      </c>
      <c r="BD296" s="21">
        <v>0</v>
      </c>
      <c r="BE296" s="164">
        <f t="shared" si="450"/>
        <v>0</v>
      </c>
      <c r="BF296" s="253">
        <f t="shared" si="451"/>
        <v>1301.9782</v>
      </c>
      <c r="BG296" s="253">
        <f t="shared" si="452"/>
        <v>1301.9782</v>
      </c>
      <c r="BH296" s="10" t="b">
        <f t="shared" si="453"/>
        <v>1</v>
      </c>
      <c r="BI296" s="253">
        <f t="shared" si="454"/>
        <v>0</v>
      </c>
      <c r="BJ296" s="250">
        <f t="shared" si="457"/>
        <v>35510001</v>
      </c>
      <c r="BK296" s="251">
        <v>348</v>
      </c>
      <c r="BL296" s="251">
        <v>5</v>
      </c>
      <c r="BM296" s="252">
        <f t="shared" si="458"/>
        <v>0.60670000000000002</v>
      </c>
      <c r="BN296" s="252">
        <f t="shared" si="459"/>
        <v>0</v>
      </c>
      <c r="BO296" s="252">
        <f t="shared" si="460"/>
        <v>0</v>
      </c>
      <c r="BP296" s="252">
        <f t="shared" si="461"/>
        <v>0</v>
      </c>
      <c r="BQ296" s="254">
        <f t="shared" si="462"/>
        <v>2146</v>
      </c>
      <c r="BR296">
        <f t="shared" si="455"/>
        <v>0</v>
      </c>
      <c r="BS296">
        <v>0</v>
      </c>
      <c r="BT296">
        <v>1</v>
      </c>
      <c r="BU296" t="s">
        <v>139</v>
      </c>
      <c r="BV296" t="str">
        <f t="shared" si="487"/>
        <v>0</v>
      </c>
      <c r="BW296" t="str">
        <f t="shared" si="487"/>
        <v>0</v>
      </c>
      <c r="BX296" t="str">
        <f t="shared" si="487"/>
        <v>1</v>
      </c>
      <c r="BY296" t="s">
        <v>23</v>
      </c>
      <c r="BZ296" s="253">
        <f t="shared" si="463"/>
        <v>0</v>
      </c>
      <c r="CA296" s="253">
        <f t="shared" si="464"/>
        <v>1301.9782</v>
      </c>
      <c r="CB296" s="253">
        <f t="shared" si="465"/>
        <v>0</v>
      </c>
      <c r="CC296" s="253">
        <f t="shared" si="466"/>
        <v>0</v>
      </c>
      <c r="CD296" s="253">
        <f t="shared" si="467"/>
        <v>0</v>
      </c>
      <c r="CE296" s="253">
        <f t="shared" si="468"/>
        <v>0</v>
      </c>
      <c r="CF296" s="253">
        <f t="shared" si="469"/>
        <v>0</v>
      </c>
      <c r="CG296" s="253">
        <f t="shared" si="470"/>
        <v>0</v>
      </c>
      <c r="CH296" s="253">
        <f t="shared" si="471"/>
        <v>0</v>
      </c>
      <c r="CI296" s="253">
        <f t="shared" si="472"/>
        <v>0</v>
      </c>
      <c r="CJ296" s="253">
        <f t="shared" si="473"/>
        <v>0</v>
      </c>
      <c r="CK296" s="253">
        <f t="shared" si="474"/>
        <v>0</v>
      </c>
    </row>
    <row r="297" spans="2:89" ht="30.6" x14ac:dyDescent="0.3">
      <c r="B297" s="129">
        <v>206</v>
      </c>
      <c r="C297" s="192">
        <v>355011</v>
      </c>
      <c r="D297" s="192">
        <v>35510001</v>
      </c>
      <c r="E297" s="155" t="s">
        <v>307</v>
      </c>
      <c r="F297" s="108" t="s">
        <v>344</v>
      </c>
      <c r="G297" s="108" t="s">
        <v>345</v>
      </c>
      <c r="H297" s="109" t="s">
        <v>18</v>
      </c>
      <c r="I297" s="130"/>
      <c r="J297" s="109" t="s">
        <v>19</v>
      </c>
      <c r="K297" s="111">
        <f t="shared" si="367"/>
        <v>4</v>
      </c>
      <c r="L297" s="156" t="s">
        <v>274</v>
      </c>
      <c r="M297" s="104">
        <v>0</v>
      </c>
      <c r="N297" s="262">
        <f t="shared" si="456"/>
        <v>1800</v>
      </c>
      <c r="O297" s="106">
        <v>1800</v>
      </c>
      <c r="P297" s="110">
        <f t="shared" si="434"/>
        <v>7200</v>
      </c>
      <c r="Q297" s="112" t="s">
        <v>139</v>
      </c>
      <c r="R297" s="113">
        <f t="shared" si="428"/>
        <v>1</v>
      </c>
      <c r="S297" s="114">
        <f t="shared" si="435"/>
        <v>1800</v>
      </c>
      <c r="T297" s="113">
        <f t="shared" si="429"/>
        <v>1</v>
      </c>
      <c r="U297" s="115">
        <f t="shared" si="436"/>
        <v>1800</v>
      </c>
      <c r="V297" s="113">
        <f t="shared" si="430"/>
        <v>1</v>
      </c>
      <c r="W297" s="115">
        <f t="shared" si="437"/>
        <v>1800</v>
      </c>
      <c r="X297" s="113">
        <f t="shared" si="431"/>
        <v>1</v>
      </c>
      <c r="Y297" s="115">
        <f t="shared" si="438"/>
        <v>1800</v>
      </c>
      <c r="Z297" s="116">
        <f t="shared" si="432"/>
        <v>7200</v>
      </c>
      <c r="AA297" s="117" t="b">
        <f t="shared" si="433"/>
        <v>1</v>
      </c>
      <c r="AB297" s="130"/>
      <c r="AC297" s="132"/>
      <c r="AD297" s="109" t="s">
        <v>22</v>
      </c>
      <c r="AE297" s="108" t="s">
        <v>23</v>
      </c>
      <c r="AF297" s="133"/>
      <c r="AG297" s="134"/>
      <c r="AH297" s="21">
        <v>0</v>
      </c>
      <c r="AI297" s="164">
        <f t="shared" si="439"/>
        <v>0</v>
      </c>
      <c r="AJ297" s="21">
        <v>0</v>
      </c>
      <c r="AK297" s="164">
        <f t="shared" si="440"/>
        <v>0</v>
      </c>
      <c r="AL297" s="21">
        <v>1</v>
      </c>
      <c r="AM297" s="164">
        <f t="shared" si="441"/>
        <v>1800</v>
      </c>
      <c r="AN297" s="21">
        <v>0</v>
      </c>
      <c r="AO297" s="164">
        <f t="shared" si="442"/>
        <v>0</v>
      </c>
      <c r="AP297" s="21">
        <v>0</v>
      </c>
      <c r="AQ297" s="164">
        <f t="shared" si="443"/>
        <v>0</v>
      </c>
      <c r="AR297" s="21">
        <v>1</v>
      </c>
      <c r="AS297" s="164">
        <f t="shared" si="444"/>
        <v>1800</v>
      </c>
      <c r="AT297" s="21">
        <v>0</v>
      </c>
      <c r="AU297" s="164">
        <f t="shared" si="445"/>
        <v>0</v>
      </c>
      <c r="AV297" s="21">
        <v>0</v>
      </c>
      <c r="AW297" s="164">
        <f t="shared" si="446"/>
        <v>0</v>
      </c>
      <c r="AX297" s="21">
        <v>1</v>
      </c>
      <c r="AY297" s="164">
        <f t="shared" si="447"/>
        <v>1800</v>
      </c>
      <c r="AZ297" s="21">
        <v>0</v>
      </c>
      <c r="BA297" s="164">
        <f t="shared" si="448"/>
        <v>0</v>
      </c>
      <c r="BB297" s="21">
        <v>0</v>
      </c>
      <c r="BC297" s="164">
        <f t="shared" si="449"/>
        <v>0</v>
      </c>
      <c r="BD297" s="21">
        <v>1</v>
      </c>
      <c r="BE297" s="164">
        <f t="shared" si="450"/>
        <v>1800</v>
      </c>
      <c r="BF297" s="253">
        <f t="shared" si="451"/>
        <v>7200</v>
      </c>
      <c r="BG297" s="253">
        <f t="shared" si="452"/>
        <v>7200</v>
      </c>
      <c r="BH297" s="10" t="b">
        <f t="shared" si="453"/>
        <v>1</v>
      </c>
      <c r="BI297" s="253">
        <f t="shared" si="454"/>
        <v>0</v>
      </c>
      <c r="BJ297" s="250">
        <f t="shared" si="457"/>
        <v>35510001</v>
      </c>
      <c r="BK297" s="251">
        <v>348</v>
      </c>
      <c r="BL297" s="251">
        <v>5</v>
      </c>
      <c r="BM297" s="252">
        <f t="shared" si="458"/>
        <v>1</v>
      </c>
      <c r="BN297" s="252">
        <f t="shared" si="459"/>
        <v>1</v>
      </c>
      <c r="BO297" s="252">
        <f t="shared" si="460"/>
        <v>1</v>
      </c>
      <c r="BP297" s="252">
        <f t="shared" si="461"/>
        <v>1</v>
      </c>
      <c r="BQ297" s="254">
        <f t="shared" si="462"/>
        <v>1800</v>
      </c>
      <c r="BR297">
        <f t="shared" si="455"/>
        <v>0</v>
      </c>
      <c r="BS297">
        <v>0</v>
      </c>
      <c r="BT297">
        <v>1</v>
      </c>
      <c r="BU297" t="s">
        <v>139</v>
      </c>
      <c r="BV297" t="str">
        <f t="shared" si="487"/>
        <v>0</v>
      </c>
      <c r="BW297" t="str">
        <f t="shared" si="487"/>
        <v>0</v>
      </c>
      <c r="BX297" t="str">
        <f t="shared" si="487"/>
        <v>1</v>
      </c>
      <c r="BY297" t="s">
        <v>23</v>
      </c>
      <c r="BZ297" s="253">
        <f t="shared" si="463"/>
        <v>0</v>
      </c>
      <c r="CA297" s="253">
        <f t="shared" si="464"/>
        <v>0</v>
      </c>
      <c r="CB297" s="253">
        <f t="shared" si="465"/>
        <v>1800</v>
      </c>
      <c r="CC297" s="253">
        <f t="shared" si="466"/>
        <v>0</v>
      </c>
      <c r="CD297" s="253">
        <f t="shared" si="467"/>
        <v>0</v>
      </c>
      <c r="CE297" s="253">
        <f t="shared" si="468"/>
        <v>1800</v>
      </c>
      <c r="CF297" s="253">
        <f t="shared" si="469"/>
        <v>0</v>
      </c>
      <c r="CG297" s="253">
        <f t="shared" si="470"/>
        <v>0</v>
      </c>
      <c r="CH297" s="253">
        <f t="shared" si="471"/>
        <v>1800</v>
      </c>
      <c r="CI297" s="253">
        <f t="shared" si="472"/>
        <v>0</v>
      </c>
      <c r="CJ297" s="253">
        <f t="shared" si="473"/>
        <v>0</v>
      </c>
      <c r="CK297" s="253">
        <f t="shared" si="474"/>
        <v>1800</v>
      </c>
    </row>
    <row r="298" spans="2:89" ht="30.6" x14ac:dyDescent="0.3">
      <c r="B298" s="129">
        <v>207</v>
      </c>
      <c r="C298" s="192">
        <v>355011</v>
      </c>
      <c r="D298" s="192">
        <v>35510001</v>
      </c>
      <c r="E298" s="155" t="s">
        <v>308</v>
      </c>
      <c r="F298" s="108" t="s">
        <v>344</v>
      </c>
      <c r="G298" s="108" t="s">
        <v>345</v>
      </c>
      <c r="H298" s="109" t="s">
        <v>18</v>
      </c>
      <c r="I298" s="130"/>
      <c r="J298" s="109" t="s">
        <v>19</v>
      </c>
      <c r="K298" s="111">
        <f t="shared" si="367"/>
        <v>4</v>
      </c>
      <c r="L298" s="156" t="s">
        <v>274</v>
      </c>
      <c r="M298" s="201">
        <v>0</v>
      </c>
      <c r="N298" s="262">
        <f t="shared" si="456"/>
        <v>1798</v>
      </c>
      <c r="O298" s="169">
        <v>1798</v>
      </c>
      <c r="P298" s="110">
        <f t="shared" si="434"/>
        <v>7192</v>
      </c>
      <c r="Q298" s="112" t="s">
        <v>139</v>
      </c>
      <c r="R298" s="113">
        <f t="shared" si="428"/>
        <v>1</v>
      </c>
      <c r="S298" s="114">
        <f t="shared" si="435"/>
        <v>1798</v>
      </c>
      <c r="T298" s="113">
        <f t="shared" si="429"/>
        <v>1</v>
      </c>
      <c r="U298" s="115">
        <f t="shared" si="436"/>
        <v>1798</v>
      </c>
      <c r="V298" s="113">
        <f t="shared" si="430"/>
        <v>1</v>
      </c>
      <c r="W298" s="115">
        <f t="shared" si="437"/>
        <v>1798</v>
      </c>
      <c r="X298" s="113">
        <f t="shared" si="431"/>
        <v>1</v>
      </c>
      <c r="Y298" s="115">
        <f t="shared" si="438"/>
        <v>1798</v>
      </c>
      <c r="Z298" s="116">
        <f t="shared" si="432"/>
        <v>7192</v>
      </c>
      <c r="AA298" s="117" t="b">
        <f t="shared" si="433"/>
        <v>1</v>
      </c>
      <c r="AB298" s="130"/>
      <c r="AC298" s="132"/>
      <c r="AD298" s="109" t="s">
        <v>22</v>
      </c>
      <c r="AE298" s="108" t="s">
        <v>23</v>
      </c>
      <c r="AF298" s="133"/>
      <c r="AG298" s="134"/>
      <c r="AH298" s="21">
        <v>0</v>
      </c>
      <c r="AI298" s="164">
        <f t="shared" si="439"/>
        <v>0</v>
      </c>
      <c r="AJ298" s="21">
        <v>0</v>
      </c>
      <c r="AK298" s="164">
        <f t="shared" si="440"/>
        <v>0</v>
      </c>
      <c r="AL298" s="21">
        <v>1</v>
      </c>
      <c r="AM298" s="164">
        <f t="shared" si="441"/>
        <v>1798</v>
      </c>
      <c r="AN298" s="21">
        <v>0</v>
      </c>
      <c r="AO298" s="164">
        <f t="shared" si="442"/>
        <v>0</v>
      </c>
      <c r="AP298" s="21">
        <v>0</v>
      </c>
      <c r="AQ298" s="164">
        <f t="shared" si="443"/>
        <v>0</v>
      </c>
      <c r="AR298" s="21">
        <v>1</v>
      </c>
      <c r="AS298" s="164">
        <f t="shared" si="444"/>
        <v>1798</v>
      </c>
      <c r="AT298" s="21">
        <v>0</v>
      </c>
      <c r="AU298" s="164">
        <f t="shared" si="445"/>
        <v>0</v>
      </c>
      <c r="AV298" s="21">
        <v>0</v>
      </c>
      <c r="AW298" s="164">
        <f t="shared" si="446"/>
        <v>0</v>
      </c>
      <c r="AX298" s="21">
        <v>1</v>
      </c>
      <c r="AY298" s="164">
        <f t="shared" si="447"/>
        <v>1798</v>
      </c>
      <c r="AZ298" s="21">
        <v>0</v>
      </c>
      <c r="BA298" s="164">
        <f t="shared" si="448"/>
        <v>0</v>
      </c>
      <c r="BB298" s="21">
        <v>0</v>
      </c>
      <c r="BC298" s="164">
        <f t="shared" si="449"/>
        <v>0</v>
      </c>
      <c r="BD298" s="21">
        <v>1</v>
      </c>
      <c r="BE298" s="164">
        <f t="shared" si="450"/>
        <v>1798</v>
      </c>
      <c r="BF298" s="253">
        <f t="shared" si="451"/>
        <v>7192</v>
      </c>
      <c r="BG298" s="253">
        <f t="shared" si="452"/>
        <v>7192</v>
      </c>
      <c r="BH298" s="10" t="b">
        <f t="shared" si="453"/>
        <v>1</v>
      </c>
      <c r="BI298" s="253">
        <f t="shared" si="454"/>
        <v>0</v>
      </c>
      <c r="BJ298" s="250">
        <f t="shared" si="457"/>
        <v>35510001</v>
      </c>
      <c r="BK298" s="251">
        <v>348</v>
      </c>
      <c r="BL298" s="251">
        <v>5</v>
      </c>
      <c r="BM298" s="252">
        <f t="shared" si="458"/>
        <v>1</v>
      </c>
      <c r="BN298" s="252">
        <f t="shared" si="459"/>
        <v>1</v>
      </c>
      <c r="BO298" s="252">
        <f t="shared" si="460"/>
        <v>1</v>
      </c>
      <c r="BP298" s="252">
        <f t="shared" si="461"/>
        <v>1</v>
      </c>
      <c r="BQ298" s="254">
        <f t="shared" si="462"/>
        <v>1798</v>
      </c>
      <c r="BR298">
        <f t="shared" si="455"/>
        <v>0</v>
      </c>
      <c r="BS298">
        <v>0</v>
      </c>
      <c r="BT298">
        <v>1</v>
      </c>
      <c r="BU298" t="s">
        <v>139</v>
      </c>
      <c r="BV298" t="str">
        <f t="shared" si="487"/>
        <v>0</v>
      </c>
      <c r="BW298" t="str">
        <f t="shared" si="487"/>
        <v>0</v>
      </c>
      <c r="BX298" t="str">
        <f t="shared" si="487"/>
        <v>1</v>
      </c>
      <c r="BY298" t="s">
        <v>23</v>
      </c>
      <c r="BZ298" s="253">
        <f t="shared" si="463"/>
        <v>0</v>
      </c>
      <c r="CA298" s="253">
        <f t="shared" si="464"/>
        <v>0</v>
      </c>
      <c r="CB298" s="253">
        <f t="shared" si="465"/>
        <v>1798</v>
      </c>
      <c r="CC298" s="253">
        <f t="shared" si="466"/>
        <v>0</v>
      </c>
      <c r="CD298" s="253">
        <f t="shared" si="467"/>
        <v>0</v>
      </c>
      <c r="CE298" s="253">
        <f t="shared" si="468"/>
        <v>1798</v>
      </c>
      <c r="CF298" s="253">
        <f t="shared" si="469"/>
        <v>0</v>
      </c>
      <c r="CG298" s="253">
        <f t="shared" si="470"/>
        <v>0</v>
      </c>
      <c r="CH298" s="253">
        <f t="shared" si="471"/>
        <v>1798</v>
      </c>
      <c r="CI298" s="253">
        <f t="shared" si="472"/>
        <v>0</v>
      </c>
      <c r="CJ298" s="253">
        <f t="shared" si="473"/>
        <v>0</v>
      </c>
      <c r="CK298" s="253">
        <f t="shared" si="474"/>
        <v>1798</v>
      </c>
    </row>
    <row r="299" spans="2:89" ht="20.399999999999999" x14ac:dyDescent="0.3">
      <c r="B299" s="129">
        <v>208</v>
      </c>
      <c r="C299" s="192">
        <v>355011</v>
      </c>
      <c r="D299" s="192">
        <v>35510001</v>
      </c>
      <c r="E299" s="155" t="s">
        <v>309</v>
      </c>
      <c r="F299" s="108" t="s">
        <v>344</v>
      </c>
      <c r="G299" s="108" t="s">
        <v>345</v>
      </c>
      <c r="H299" s="109" t="s">
        <v>18</v>
      </c>
      <c r="I299" s="130"/>
      <c r="J299" s="109" t="s">
        <v>19</v>
      </c>
      <c r="K299" s="111">
        <f t="shared" si="367"/>
        <v>3</v>
      </c>
      <c r="L299" s="156" t="s">
        <v>274</v>
      </c>
      <c r="M299" s="104">
        <v>0</v>
      </c>
      <c r="N299" s="262">
        <f t="shared" si="456"/>
        <v>1589.4</v>
      </c>
      <c r="O299" s="169">
        <v>1589.4</v>
      </c>
      <c r="P299" s="110">
        <f t="shared" si="434"/>
        <v>4768.2000000000007</v>
      </c>
      <c r="Q299" s="112" t="s">
        <v>139</v>
      </c>
      <c r="R299" s="113">
        <f t="shared" si="428"/>
        <v>0</v>
      </c>
      <c r="S299" s="114">
        <f t="shared" si="435"/>
        <v>0</v>
      </c>
      <c r="T299" s="113">
        <f t="shared" si="429"/>
        <v>1</v>
      </c>
      <c r="U299" s="115">
        <f t="shared" si="436"/>
        <v>1589.4</v>
      </c>
      <c r="V299" s="113">
        <f t="shared" si="430"/>
        <v>1</v>
      </c>
      <c r="W299" s="115">
        <f t="shared" si="437"/>
        <v>1589.4</v>
      </c>
      <c r="X299" s="113">
        <f t="shared" si="431"/>
        <v>1</v>
      </c>
      <c r="Y299" s="115">
        <f t="shared" si="438"/>
        <v>1589.4</v>
      </c>
      <c r="Z299" s="116">
        <f t="shared" si="432"/>
        <v>4768.2000000000007</v>
      </c>
      <c r="AA299" s="117" t="b">
        <f t="shared" si="433"/>
        <v>1</v>
      </c>
      <c r="AB299" s="130"/>
      <c r="AC299" s="132"/>
      <c r="AD299" s="109" t="s">
        <v>22</v>
      </c>
      <c r="AE299" s="108" t="s">
        <v>23</v>
      </c>
      <c r="AF299" s="133"/>
      <c r="AG299" s="134"/>
      <c r="AH299" s="21">
        <v>0</v>
      </c>
      <c r="AI299" s="164">
        <f t="shared" si="439"/>
        <v>0</v>
      </c>
      <c r="AJ299" s="21">
        <v>0</v>
      </c>
      <c r="AK299" s="164">
        <f t="shared" si="440"/>
        <v>0</v>
      </c>
      <c r="AL299" s="21">
        <v>0</v>
      </c>
      <c r="AM299" s="164">
        <f t="shared" si="441"/>
        <v>0</v>
      </c>
      <c r="AN299" s="21">
        <v>1</v>
      </c>
      <c r="AO299" s="164">
        <f t="shared" si="442"/>
        <v>1589.4</v>
      </c>
      <c r="AP299" s="21">
        <v>0</v>
      </c>
      <c r="AQ299" s="164">
        <f t="shared" si="443"/>
        <v>0</v>
      </c>
      <c r="AR299" s="21">
        <v>0</v>
      </c>
      <c r="AS299" s="164">
        <f t="shared" si="444"/>
        <v>0</v>
      </c>
      <c r="AT299" s="21">
        <v>1</v>
      </c>
      <c r="AU299" s="164">
        <f t="shared" si="445"/>
        <v>1589.4</v>
      </c>
      <c r="AV299" s="21">
        <v>0</v>
      </c>
      <c r="AW299" s="164">
        <f t="shared" si="446"/>
        <v>0</v>
      </c>
      <c r="AX299" s="21">
        <v>0</v>
      </c>
      <c r="AY299" s="164">
        <f t="shared" si="447"/>
        <v>0</v>
      </c>
      <c r="AZ299" s="21">
        <v>1</v>
      </c>
      <c r="BA299" s="164">
        <f t="shared" si="448"/>
        <v>1589.4</v>
      </c>
      <c r="BB299" s="21">
        <v>0</v>
      </c>
      <c r="BC299" s="164">
        <f t="shared" si="449"/>
        <v>0</v>
      </c>
      <c r="BD299" s="21">
        <v>0</v>
      </c>
      <c r="BE299" s="164">
        <f t="shared" si="450"/>
        <v>0</v>
      </c>
      <c r="BF299" s="253">
        <f t="shared" si="451"/>
        <v>4768.2000000000007</v>
      </c>
      <c r="BG299" s="253">
        <f t="shared" si="452"/>
        <v>4768.2000000000007</v>
      </c>
      <c r="BH299" s="10" t="b">
        <f t="shared" si="453"/>
        <v>1</v>
      </c>
      <c r="BI299" s="253">
        <f t="shared" si="454"/>
        <v>0</v>
      </c>
      <c r="BJ299" s="250">
        <f t="shared" si="457"/>
        <v>35510001</v>
      </c>
      <c r="BK299" s="251">
        <v>348</v>
      </c>
      <c r="BL299" s="251">
        <v>5</v>
      </c>
      <c r="BM299" s="252">
        <f t="shared" si="458"/>
        <v>0</v>
      </c>
      <c r="BN299" s="252">
        <f t="shared" si="459"/>
        <v>1</v>
      </c>
      <c r="BO299" s="252">
        <f t="shared" si="460"/>
        <v>1</v>
      </c>
      <c r="BP299" s="252">
        <f t="shared" si="461"/>
        <v>1</v>
      </c>
      <c r="BQ299" s="254">
        <f t="shared" si="462"/>
        <v>1589.4</v>
      </c>
      <c r="BR299">
        <f t="shared" si="455"/>
        <v>0</v>
      </c>
      <c r="BS299">
        <v>0</v>
      </c>
      <c r="BT299">
        <v>1</v>
      </c>
      <c r="BU299" t="s">
        <v>139</v>
      </c>
      <c r="BV299" t="str">
        <f t="shared" si="487"/>
        <v>0</v>
      </c>
      <c r="BW299" t="str">
        <f t="shared" si="487"/>
        <v>0</v>
      </c>
      <c r="BX299" t="str">
        <f t="shared" si="487"/>
        <v>1</v>
      </c>
      <c r="BY299" t="s">
        <v>23</v>
      </c>
      <c r="BZ299" s="253">
        <f t="shared" si="463"/>
        <v>0</v>
      </c>
      <c r="CA299" s="253">
        <f t="shared" si="464"/>
        <v>0</v>
      </c>
      <c r="CB299" s="253">
        <f t="shared" si="465"/>
        <v>0</v>
      </c>
      <c r="CC299" s="253">
        <f t="shared" si="466"/>
        <v>1589.4</v>
      </c>
      <c r="CD299" s="253">
        <f t="shared" si="467"/>
        <v>0</v>
      </c>
      <c r="CE299" s="253">
        <f t="shared" si="468"/>
        <v>0</v>
      </c>
      <c r="CF299" s="253">
        <f t="shared" si="469"/>
        <v>1589.4</v>
      </c>
      <c r="CG299" s="253">
        <f t="shared" si="470"/>
        <v>0</v>
      </c>
      <c r="CH299" s="253">
        <f t="shared" si="471"/>
        <v>0</v>
      </c>
      <c r="CI299" s="253">
        <f t="shared" si="472"/>
        <v>1589.4</v>
      </c>
      <c r="CJ299" s="253">
        <f t="shared" si="473"/>
        <v>0</v>
      </c>
      <c r="CK299" s="253">
        <f t="shared" si="474"/>
        <v>0</v>
      </c>
    </row>
    <row r="300" spans="2:89" ht="20.399999999999999" x14ac:dyDescent="0.3">
      <c r="B300" s="129">
        <v>209</v>
      </c>
      <c r="C300" s="192">
        <v>355011</v>
      </c>
      <c r="D300" s="192">
        <v>35510001</v>
      </c>
      <c r="E300" s="155" t="s">
        <v>310</v>
      </c>
      <c r="F300" s="108" t="s">
        <v>344</v>
      </c>
      <c r="G300" s="108" t="s">
        <v>345</v>
      </c>
      <c r="H300" s="109" t="s">
        <v>18</v>
      </c>
      <c r="I300" s="130"/>
      <c r="J300" s="109" t="s">
        <v>19</v>
      </c>
      <c r="K300" s="111">
        <f t="shared" si="367"/>
        <v>3</v>
      </c>
      <c r="L300" s="156" t="s">
        <v>274</v>
      </c>
      <c r="M300" s="201">
        <v>0</v>
      </c>
      <c r="N300" s="262">
        <f t="shared" si="456"/>
        <v>3200</v>
      </c>
      <c r="O300" s="106">
        <v>3200</v>
      </c>
      <c r="P300" s="110">
        <f t="shared" si="434"/>
        <v>9600</v>
      </c>
      <c r="Q300" s="112" t="s">
        <v>139</v>
      </c>
      <c r="R300" s="113">
        <f t="shared" si="428"/>
        <v>0</v>
      </c>
      <c r="S300" s="114">
        <f t="shared" si="435"/>
        <v>0</v>
      </c>
      <c r="T300" s="113">
        <f t="shared" si="429"/>
        <v>1</v>
      </c>
      <c r="U300" s="115">
        <f t="shared" si="436"/>
        <v>3200</v>
      </c>
      <c r="V300" s="113">
        <f t="shared" si="430"/>
        <v>1</v>
      </c>
      <c r="W300" s="115">
        <f t="shared" si="437"/>
        <v>3200</v>
      </c>
      <c r="X300" s="113">
        <f t="shared" si="431"/>
        <v>1</v>
      </c>
      <c r="Y300" s="115">
        <f t="shared" si="438"/>
        <v>3200</v>
      </c>
      <c r="Z300" s="116">
        <f t="shared" si="432"/>
        <v>9600</v>
      </c>
      <c r="AA300" s="117" t="b">
        <f t="shared" si="433"/>
        <v>1</v>
      </c>
      <c r="AB300" s="130"/>
      <c r="AC300" s="132"/>
      <c r="AD300" s="109" t="s">
        <v>22</v>
      </c>
      <c r="AE300" s="108" t="s">
        <v>23</v>
      </c>
      <c r="AF300" s="133"/>
      <c r="AG300" s="134"/>
      <c r="AH300" s="21">
        <v>0</v>
      </c>
      <c r="AI300" s="164">
        <f t="shared" si="439"/>
        <v>0</v>
      </c>
      <c r="AJ300" s="21">
        <v>0</v>
      </c>
      <c r="AK300" s="164">
        <f t="shared" si="440"/>
        <v>0</v>
      </c>
      <c r="AL300" s="21">
        <v>0</v>
      </c>
      <c r="AM300" s="164">
        <f t="shared" si="441"/>
        <v>0</v>
      </c>
      <c r="AN300" s="21">
        <v>0</v>
      </c>
      <c r="AO300" s="164">
        <f t="shared" si="442"/>
        <v>0</v>
      </c>
      <c r="AP300" s="21">
        <v>1</v>
      </c>
      <c r="AQ300" s="164">
        <f t="shared" si="443"/>
        <v>3200</v>
      </c>
      <c r="AR300" s="21">
        <v>0</v>
      </c>
      <c r="AS300" s="164">
        <f t="shared" si="444"/>
        <v>0</v>
      </c>
      <c r="AT300" s="21">
        <v>0</v>
      </c>
      <c r="AU300" s="164">
        <f t="shared" si="445"/>
        <v>0</v>
      </c>
      <c r="AV300" s="21">
        <v>1</v>
      </c>
      <c r="AW300" s="164">
        <f t="shared" si="446"/>
        <v>3200</v>
      </c>
      <c r="AX300" s="21">
        <v>0</v>
      </c>
      <c r="AY300" s="164">
        <f t="shared" si="447"/>
        <v>0</v>
      </c>
      <c r="AZ300" s="21">
        <v>0</v>
      </c>
      <c r="BA300" s="164">
        <f t="shared" si="448"/>
        <v>0</v>
      </c>
      <c r="BB300" s="21">
        <v>1</v>
      </c>
      <c r="BC300" s="164">
        <f t="shared" si="449"/>
        <v>3200</v>
      </c>
      <c r="BD300" s="21">
        <v>0</v>
      </c>
      <c r="BE300" s="164">
        <f t="shared" si="450"/>
        <v>0</v>
      </c>
      <c r="BF300" s="253">
        <f t="shared" si="451"/>
        <v>9600</v>
      </c>
      <c r="BG300" s="253">
        <f t="shared" si="452"/>
        <v>9600</v>
      </c>
      <c r="BH300" s="10" t="b">
        <f t="shared" si="453"/>
        <v>1</v>
      </c>
      <c r="BI300" s="253">
        <f t="shared" si="454"/>
        <v>0</v>
      </c>
      <c r="BJ300" s="250">
        <f t="shared" si="457"/>
        <v>35510001</v>
      </c>
      <c r="BK300" s="251">
        <v>348</v>
      </c>
      <c r="BL300" s="251">
        <v>5</v>
      </c>
      <c r="BM300" s="252">
        <f t="shared" si="458"/>
        <v>0</v>
      </c>
      <c r="BN300" s="252">
        <f t="shared" si="459"/>
        <v>1</v>
      </c>
      <c r="BO300" s="252">
        <f t="shared" si="460"/>
        <v>1</v>
      </c>
      <c r="BP300" s="252">
        <f t="shared" si="461"/>
        <v>1</v>
      </c>
      <c r="BQ300" s="254">
        <f t="shared" si="462"/>
        <v>3200</v>
      </c>
      <c r="BR300">
        <f t="shared" si="455"/>
        <v>0</v>
      </c>
      <c r="BS300">
        <v>0</v>
      </c>
      <c r="BT300">
        <v>1</v>
      </c>
      <c r="BU300" t="s">
        <v>139</v>
      </c>
      <c r="BV300" t="str">
        <f t="shared" si="487"/>
        <v>0</v>
      </c>
      <c r="BW300" t="str">
        <f t="shared" si="487"/>
        <v>0</v>
      </c>
      <c r="BX300" t="str">
        <f t="shared" si="487"/>
        <v>1</v>
      </c>
      <c r="BY300" t="s">
        <v>23</v>
      </c>
      <c r="BZ300" s="253">
        <f t="shared" si="463"/>
        <v>0</v>
      </c>
      <c r="CA300" s="253">
        <f t="shared" si="464"/>
        <v>0</v>
      </c>
      <c r="CB300" s="253">
        <f t="shared" si="465"/>
        <v>0</v>
      </c>
      <c r="CC300" s="253">
        <f t="shared" si="466"/>
        <v>0</v>
      </c>
      <c r="CD300" s="253">
        <f t="shared" si="467"/>
        <v>3200</v>
      </c>
      <c r="CE300" s="253">
        <f t="shared" si="468"/>
        <v>0</v>
      </c>
      <c r="CF300" s="253">
        <f t="shared" si="469"/>
        <v>0</v>
      </c>
      <c r="CG300" s="253">
        <f t="shared" si="470"/>
        <v>3200</v>
      </c>
      <c r="CH300" s="253">
        <f t="shared" si="471"/>
        <v>0</v>
      </c>
      <c r="CI300" s="253">
        <f t="shared" si="472"/>
        <v>0</v>
      </c>
      <c r="CJ300" s="253">
        <f t="shared" si="473"/>
        <v>3200</v>
      </c>
      <c r="CK300" s="253">
        <f t="shared" si="474"/>
        <v>0</v>
      </c>
    </row>
    <row r="301" spans="2:89" ht="20.399999999999999" x14ac:dyDescent="0.3">
      <c r="B301" s="129">
        <v>210</v>
      </c>
      <c r="C301" s="192">
        <v>355011</v>
      </c>
      <c r="D301" s="192">
        <v>35510001</v>
      </c>
      <c r="E301" s="155" t="s">
        <v>311</v>
      </c>
      <c r="F301" s="108" t="s">
        <v>344</v>
      </c>
      <c r="G301" s="108" t="s">
        <v>345</v>
      </c>
      <c r="H301" s="109" t="s">
        <v>18</v>
      </c>
      <c r="I301" s="130"/>
      <c r="J301" s="109" t="s">
        <v>19</v>
      </c>
      <c r="K301" s="111">
        <f t="shared" si="367"/>
        <v>0</v>
      </c>
      <c r="L301" s="156" t="s">
        <v>274</v>
      </c>
      <c r="M301" s="104">
        <v>0</v>
      </c>
      <c r="N301" s="262">
        <f t="shared" si="456"/>
        <v>4000</v>
      </c>
      <c r="O301" s="106">
        <v>4000</v>
      </c>
      <c r="P301" s="110">
        <f t="shared" si="434"/>
        <v>0</v>
      </c>
      <c r="Q301" s="112" t="s">
        <v>139</v>
      </c>
      <c r="R301" s="113">
        <f t="shared" si="428"/>
        <v>0</v>
      </c>
      <c r="S301" s="114">
        <f t="shared" si="435"/>
        <v>0</v>
      </c>
      <c r="T301" s="113">
        <f t="shared" si="429"/>
        <v>0</v>
      </c>
      <c r="U301" s="115">
        <f t="shared" si="436"/>
        <v>0</v>
      </c>
      <c r="V301" s="113">
        <f t="shared" si="430"/>
        <v>0</v>
      </c>
      <c r="W301" s="115">
        <f t="shared" si="437"/>
        <v>0</v>
      </c>
      <c r="X301" s="113">
        <f t="shared" si="431"/>
        <v>0</v>
      </c>
      <c r="Y301" s="115">
        <f t="shared" si="438"/>
        <v>0</v>
      </c>
      <c r="Z301" s="116">
        <f t="shared" si="432"/>
        <v>0</v>
      </c>
      <c r="AA301" s="117" t="b">
        <f t="shared" si="433"/>
        <v>1</v>
      </c>
      <c r="AB301" s="130"/>
      <c r="AC301" s="132"/>
      <c r="AD301" s="109" t="s">
        <v>22</v>
      </c>
      <c r="AE301" s="108" t="s">
        <v>23</v>
      </c>
      <c r="AF301" s="133"/>
      <c r="AG301" s="134"/>
      <c r="AH301" s="21">
        <v>0</v>
      </c>
      <c r="AI301" s="164">
        <f t="shared" si="439"/>
        <v>0</v>
      </c>
      <c r="AJ301" s="21">
        <v>0</v>
      </c>
      <c r="AK301" s="164">
        <f t="shared" si="440"/>
        <v>0</v>
      </c>
      <c r="AL301" s="21">
        <v>0</v>
      </c>
      <c r="AM301" s="164">
        <f t="shared" si="441"/>
        <v>0</v>
      </c>
      <c r="AN301" s="21">
        <v>0</v>
      </c>
      <c r="AO301" s="164">
        <f t="shared" si="442"/>
        <v>0</v>
      </c>
      <c r="AP301" s="21">
        <v>0</v>
      </c>
      <c r="AQ301" s="164">
        <f t="shared" si="443"/>
        <v>0</v>
      </c>
      <c r="AR301" s="21">
        <v>0</v>
      </c>
      <c r="AS301" s="164">
        <f t="shared" si="444"/>
        <v>0</v>
      </c>
      <c r="AT301" s="21">
        <v>0</v>
      </c>
      <c r="AU301" s="164">
        <f t="shared" si="445"/>
        <v>0</v>
      </c>
      <c r="AV301" s="21">
        <v>0</v>
      </c>
      <c r="AW301" s="164">
        <f t="shared" si="446"/>
        <v>0</v>
      </c>
      <c r="AX301" s="21">
        <v>0</v>
      </c>
      <c r="AY301" s="164">
        <f t="shared" si="447"/>
        <v>0</v>
      </c>
      <c r="AZ301" s="21">
        <v>0</v>
      </c>
      <c r="BA301" s="164">
        <f t="shared" si="448"/>
        <v>0</v>
      </c>
      <c r="BB301" s="21">
        <v>0</v>
      </c>
      <c r="BC301" s="164">
        <f t="shared" si="449"/>
        <v>0</v>
      </c>
      <c r="BD301" s="21">
        <v>0</v>
      </c>
      <c r="BE301" s="164">
        <f t="shared" si="450"/>
        <v>0</v>
      </c>
      <c r="BF301" s="253">
        <f t="shared" si="451"/>
        <v>0</v>
      </c>
      <c r="BG301" s="253">
        <f t="shared" si="452"/>
        <v>0</v>
      </c>
      <c r="BH301" s="10" t="b">
        <f t="shared" si="453"/>
        <v>1</v>
      </c>
      <c r="BI301" s="253">
        <f t="shared" si="454"/>
        <v>0</v>
      </c>
      <c r="BJ301" s="250">
        <f t="shared" si="457"/>
        <v>35510001</v>
      </c>
      <c r="BK301" s="251">
        <v>348</v>
      </c>
      <c r="BL301" s="251">
        <v>5</v>
      </c>
      <c r="BM301" s="252">
        <f t="shared" si="458"/>
        <v>0</v>
      </c>
      <c r="BN301" s="252">
        <f t="shared" si="459"/>
        <v>0</v>
      </c>
      <c r="BO301" s="252">
        <f t="shared" si="460"/>
        <v>0</v>
      </c>
      <c r="BP301" s="252">
        <f t="shared" si="461"/>
        <v>0</v>
      </c>
      <c r="BQ301" s="254">
        <f t="shared" si="462"/>
        <v>4000</v>
      </c>
      <c r="BR301">
        <f t="shared" si="455"/>
        <v>0</v>
      </c>
      <c r="BS301">
        <v>0</v>
      </c>
      <c r="BT301">
        <v>1</v>
      </c>
      <c r="BU301" t="s">
        <v>139</v>
      </c>
      <c r="BV301" t="str">
        <f t="shared" si="487"/>
        <v>0</v>
      </c>
      <c r="BW301" t="str">
        <f t="shared" si="487"/>
        <v>0</v>
      </c>
      <c r="BX301" t="str">
        <f t="shared" si="487"/>
        <v>1</v>
      </c>
      <c r="BY301" t="s">
        <v>23</v>
      </c>
      <c r="BZ301" s="253">
        <f t="shared" si="463"/>
        <v>0</v>
      </c>
      <c r="CA301" s="253">
        <f t="shared" si="464"/>
        <v>0</v>
      </c>
      <c r="CB301" s="253">
        <f t="shared" si="465"/>
        <v>0</v>
      </c>
      <c r="CC301" s="253">
        <f t="shared" si="466"/>
        <v>0</v>
      </c>
      <c r="CD301" s="253">
        <f t="shared" si="467"/>
        <v>0</v>
      </c>
      <c r="CE301" s="253">
        <f t="shared" si="468"/>
        <v>0</v>
      </c>
      <c r="CF301" s="253">
        <f t="shared" si="469"/>
        <v>0</v>
      </c>
      <c r="CG301" s="253">
        <f t="shared" si="470"/>
        <v>0</v>
      </c>
      <c r="CH301" s="253">
        <f t="shared" si="471"/>
        <v>0</v>
      </c>
      <c r="CI301" s="253">
        <f t="shared" si="472"/>
        <v>0</v>
      </c>
      <c r="CJ301" s="253">
        <f t="shared" si="473"/>
        <v>0</v>
      </c>
      <c r="CK301" s="253">
        <f t="shared" si="474"/>
        <v>0</v>
      </c>
    </row>
    <row r="302" spans="2:89" ht="20.399999999999999" x14ac:dyDescent="0.3">
      <c r="B302" s="129">
        <v>211</v>
      </c>
      <c r="C302" s="192">
        <v>355011</v>
      </c>
      <c r="D302" s="192">
        <v>35510001</v>
      </c>
      <c r="E302" s="155" t="s">
        <v>312</v>
      </c>
      <c r="F302" s="108" t="s">
        <v>344</v>
      </c>
      <c r="G302" s="108" t="s">
        <v>345</v>
      </c>
      <c r="H302" s="109" t="s">
        <v>18</v>
      </c>
      <c r="I302" s="130"/>
      <c r="J302" s="109" t="s">
        <v>19</v>
      </c>
      <c r="K302" s="111">
        <f t="shared" si="367"/>
        <v>0</v>
      </c>
      <c r="L302" s="156" t="s">
        <v>274</v>
      </c>
      <c r="M302" s="201">
        <v>0</v>
      </c>
      <c r="N302" s="262">
        <f t="shared" si="456"/>
        <v>4200</v>
      </c>
      <c r="O302" s="106">
        <v>4200</v>
      </c>
      <c r="P302" s="110">
        <f t="shared" si="434"/>
        <v>0</v>
      </c>
      <c r="Q302" s="112" t="s">
        <v>139</v>
      </c>
      <c r="R302" s="113">
        <f t="shared" si="428"/>
        <v>0</v>
      </c>
      <c r="S302" s="114">
        <f t="shared" si="435"/>
        <v>0</v>
      </c>
      <c r="T302" s="113">
        <f t="shared" si="429"/>
        <v>0</v>
      </c>
      <c r="U302" s="115">
        <f t="shared" si="436"/>
        <v>0</v>
      </c>
      <c r="V302" s="113">
        <f t="shared" si="430"/>
        <v>0</v>
      </c>
      <c r="W302" s="115">
        <f t="shared" si="437"/>
        <v>0</v>
      </c>
      <c r="X302" s="113">
        <f t="shared" si="431"/>
        <v>0</v>
      </c>
      <c r="Y302" s="115">
        <f t="shared" si="438"/>
        <v>0</v>
      </c>
      <c r="Z302" s="116">
        <f t="shared" si="432"/>
        <v>0</v>
      </c>
      <c r="AA302" s="117" t="b">
        <f t="shared" si="433"/>
        <v>1</v>
      </c>
      <c r="AB302" s="130"/>
      <c r="AC302" s="132"/>
      <c r="AD302" s="109" t="s">
        <v>22</v>
      </c>
      <c r="AE302" s="108" t="s">
        <v>23</v>
      </c>
      <c r="AF302" s="133"/>
      <c r="AG302" s="134"/>
      <c r="AH302" s="21">
        <v>0</v>
      </c>
      <c r="AI302" s="164">
        <f t="shared" si="439"/>
        <v>0</v>
      </c>
      <c r="AJ302" s="21">
        <v>0</v>
      </c>
      <c r="AK302" s="164">
        <f t="shared" si="440"/>
        <v>0</v>
      </c>
      <c r="AL302" s="21">
        <v>0</v>
      </c>
      <c r="AM302" s="164">
        <f t="shared" si="441"/>
        <v>0</v>
      </c>
      <c r="AN302" s="21">
        <v>0</v>
      </c>
      <c r="AO302" s="164">
        <f t="shared" si="442"/>
        <v>0</v>
      </c>
      <c r="AP302" s="21">
        <v>0</v>
      </c>
      <c r="AQ302" s="164">
        <f t="shared" si="443"/>
        <v>0</v>
      </c>
      <c r="AR302" s="21">
        <v>0</v>
      </c>
      <c r="AS302" s="164">
        <f t="shared" si="444"/>
        <v>0</v>
      </c>
      <c r="AT302" s="21">
        <v>0</v>
      </c>
      <c r="AU302" s="164">
        <f t="shared" si="445"/>
        <v>0</v>
      </c>
      <c r="AV302" s="21">
        <v>0</v>
      </c>
      <c r="AW302" s="164">
        <f t="shared" si="446"/>
        <v>0</v>
      </c>
      <c r="AX302" s="21">
        <v>0</v>
      </c>
      <c r="AY302" s="164">
        <f t="shared" si="447"/>
        <v>0</v>
      </c>
      <c r="AZ302" s="21">
        <v>0</v>
      </c>
      <c r="BA302" s="164">
        <f t="shared" si="448"/>
        <v>0</v>
      </c>
      <c r="BB302" s="21">
        <v>0</v>
      </c>
      <c r="BC302" s="164">
        <f t="shared" si="449"/>
        <v>0</v>
      </c>
      <c r="BD302" s="21">
        <v>0</v>
      </c>
      <c r="BE302" s="164">
        <f t="shared" si="450"/>
        <v>0</v>
      </c>
      <c r="BF302" s="253">
        <f t="shared" si="451"/>
        <v>0</v>
      </c>
      <c r="BG302" s="253">
        <f t="shared" si="452"/>
        <v>0</v>
      </c>
      <c r="BH302" s="10" t="b">
        <f t="shared" si="453"/>
        <v>1</v>
      </c>
      <c r="BI302" s="253">
        <f t="shared" si="454"/>
        <v>0</v>
      </c>
      <c r="BJ302" s="250">
        <f t="shared" si="457"/>
        <v>35510001</v>
      </c>
      <c r="BK302" s="251">
        <v>348</v>
      </c>
      <c r="BL302" s="251">
        <v>5</v>
      </c>
      <c r="BM302" s="252">
        <f t="shared" si="458"/>
        <v>0</v>
      </c>
      <c r="BN302" s="252">
        <f t="shared" si="459"/>
        <v>0</v>
      </c>
      <c r="BO302" s="252">
        <f t="shared" si="460"/>
        <v>0</v>
      </c>
      <c r="BP302" s="252">
        <f t="shared" si="461"/>
        <v>0</v>
      </c>
      <c r="BQ302" s="254">
        <f t="shared" si="462"/>
        <v>4200</v>
      </c>
      <c r="BR302">
        <f t="shared" si="455"/>
        <v>0</v>
      </c>
      <c r="BS302">
        <v>0</v>
      </c>
      <c r="BT302">
        <v>1</v>
      </c>
      <c r="BU302" t="s">
        <v>139</v>
      </c>
      <c r="BV302" t="str">
        <f t="shared" si="487"/>
        <v>0</v>
      </c>
      <c r="BW302" t="str">
        <f t="shared" si="487"/>
        <v>0</v>
      </c>
      <c r="BX302" t="str">
        <f t="shared" si="487"/>
        <v>1</v>
      </c>
      <c r="BY302" t="s">
        <v>23</v>
      </c>
      <c r="BZ302" s="253">
        <f t="shared" si="463"/>
        <v>0</v>
      </c>
      <c r="CA302" s="253">
        <f t="shared" si="464"/>
        <v>0</v>
      </c>
      <c r="CB302" s="253">
        <f t="shared" si="465"/>
        <v>0</v>
      </c>
      <c r="CC302" s="253">
        <f t="shared" si="466"/>
        <v>0</v>
      </c>
      <c r="CD302" s="253">
        <f t="shared" si="467"/>
        <v>0</v>
      </c>
      <c r="CE302" s="253">
        <f t="shared" si="468"/>
        <v>0</v>
      </c>
      <c r="CF302" s="253">
        <f t="shared" si="469"/>
        <v>0</v>
      </c>
      <c r="CG302" s="253">
        <f t="shared" si="470"/>
        <v>0</v>
      </c>
      <c r="CH302" s="253">
        <f t="shared" si="471"/>
        <v>0</v>
      </c>
      <c r="CI302" s="253">
        <f t="shared" si="472"/>
        <v>0</v>
      </c>
      <c r="CJ302" s="253">
        <f t="shared" si="473"/>
        <v>0</v>
      </c>
      <c r="CK302" s="253">
        <f t="shared" si="474"/>
        <v>0</v>
      </c>
    </row>
    <row r="303" spans="2:89" ht="30.6" x14ac:dyDescent="0.3">
      <c r="B303" s="129">
        <v>212</v>
      </c>
      <c r="C303" s="192">
        <v>355011</v>
      </c>
      <c r="D303" s="192">
        <v>35510001</v>
      </c>
      <c r="E303" s="155" t="s">
        <v>313</v>
      </c>
      <c r="F303" s="108" t="s">
        <v>344</v>
      </c>
      <c r="G303" s="108" t="s">
        <v>345</v>
      </c>
      <c r="H303" s="109" t="s">
        <v>18</v>
      </c>
      <c r="I303" s="130"/>
      <c r="J303" s="109" t="s">
        <v>19</v>
      </c>
      <c r="K303" s="111">
        <f t="shared" si="367"/>
        <v>4</v>
      </c>
      <c r="L303" s="156" t="s">
        <v>274</v>
      </c>
      <c r="M303" s="104">
        <v>0</v>
      </c>
      <c r="N303" s="262">
        <f t="shared" si="456"/>
        <v>5600</v>
      </c>
      <c r="O303" s="106">
        <v>5600</v>
      </c>
      <c r="P303" s="110">
        <f t="shared" si="434"/>
        <v>22400</v>
      </c>
      <c r="Q303" s="112" t="s">
        <v>139</v>
      </c>
      <c r="R303" s="113">
        <f t="shared" si="428"/>
        <v>1</v>
      </c>
      <c r="S303" s="114">
        <f t="shared" si="435"/>
        <v>5600</v>
      </c>
      <c r="T303" s="113">
        <f t="shared" si="429"/>
        <v>1</v>
      </c>
      <c r="U303" s="115">
        <f t="shared" si="436"/>
        <v>5600</v>
      </c>
      <c r="V303" s="113">
        <f t="shared" si="430"/>
        <v>1</v>
      </c>
      <c r="W303" s="115">
        <f t="shared" si="437"/>
        <v>5600</v>
      </c>
      <c r="X303" s="113">
        <f t="shared" si="431"/>
        <v>1</v>
      </c>
      <c r="Y303" s="115">
        <f t="shared" si="438"/>
        <v>5600</v>
      </c>
      <c r="Z303" s="116">
        <f t="shared" si="432"/>
        <v>22400</v>
      </c>
      <c r="AA303" s="117" t="b">
        <f t="shared" si="433"/>
        <v>1</v>
      </c>
      <c r="AB303" s="130"/>
      <c r="AC303" s="132"/>
      <c r="AD303" s="109" t="s">
        <v>22</v>
      </c>
      <c r="AE303" s="108" t="s">
        <v>23</v>
      </c>
      <c r="AF303" s="133"/>
      <c r="AG303" s="134"/>
      <c r="AH303" s="21">
        <v>0</v>
      </c>
      <c r="AI303" s="164">
        <f t="shared" si="439"/>
        <v>0</v>
      </c>
      <c r="AJ303" s="21">
        <v>0</v>
      </c>
      <c r="AK303" s="164">
        <f t="shared" si="440"/>
        <v>0</v>
      </c>
      <c r="AL303" s="21">
        <v>1</v>
      </c>
      <c r="AM303" s="164">
        <f t="shared" si="441"/>
        <v>5600</v>
      </c>
      <c r="AN303" s="21">
        <v>0</v>
      </c>
      <c r="AO303" s="164">
        <f t="shared" si="442"/>
        <v>0</v>
      </c>
      <c r="AP303" s="21">
        <v>0</v>
      </c>
      <c r="AQ303" s="164">
        <f t="shared" si="443"/>
        <v>0</v>
      </c>
      <c r="AR303" s="21">
        <v>1</v>
      </c>
      <c r="AS303" s="164">
        <f t="shared" si="444"/>
        <v>5600</v>
      </c>
      <c r="AT303" s="21">
        <v>0</v>
      </c>
      <c r="AU303" s="164">
        <f t="shared" si="445"/>
        <v>0</v>
      </c>
      <c r="AV303" s="21">
        <v>0</v>
      </c>
      <c r="AW303" s="164">
        <f t="shared" si="446"/>
        <v>0</v>
      </c>
      <c r="AX303" s="21">
        <v>1</v>
      </c>
      <c r="AY303" s="164">
        <f t="shared" si="447"/>
        <v>5600</v>
      </c>
      <c r="AZ303" s="21">
        <v>0</v>
      </c>
      <c r="BA303" s="164">
        <f t="shared" si="448"/>
        <v>0</v>
      </c>
      <c r="BB303" s="21">
        <v>0</v>
      </c>
      <c r="BC303" s="164">
        <f t="shared" si="449"/>
        <v>0</v>
      </c>
      <c r="BD303" s="21">
        <v>1</v>
      </c>
      <c r="BE303" s="164">
        <f t="shared" si="450"/>
        <v>5600</v>
      </c>
      <c r="BF303" s="253">
        <f t="shared" si="451"/>
        <v>22400</v>
      </c>
      <c r="BG303" s="253">
        <f t="shared" si="452"/>
        <v>22400</v>
      </c>
      <c r="BH303" s="10" t="b">
        <f t="shared" si="453"/>
        <v>1</v>
      </c>
      <c r="BI303" s="253">
        <f t="shared" si="454"/>
        <v>0</v>
      </c>
      <c r="BJ303" s="250">
        <f t="shared" si="457"/>
        <v>35510001</v>
      </c>
      <c r="BK303" s="251">
        <v>348</v>
      </c>
      <c r="BL303" s="251">
        <v>5</v>
      </c>
      <c r="BM303" s="252">
        <f t="shared" si="458"/>
        <v>1</v>
      </c>
      <c r="BN303" s="252">
        <f t="shared" si="459"/>
        <v>1</v>
      </c>
      <c r="BO303" s="252">
        <f t="shared" si="460"/>
        <v>1</v>
      </c>
      <c r="BP303" s="252">
        <f t="shared" si="461"/>
        <v>1</v>
      </c>
      <c r="BQ303" s="254">
        <f t="shared" si="462"/>
        <v>5600</v>
      </c>
      <c r="BR303">
        <f t="shared" si="455"/>
        <v>0</v>
      </c>
      <c r="BS303">
        <v>0</v>
      </c>
      <c r="BT303">
        <v>1</v>
      </c>
      <c r="BU303" t="s">
        <v>139</v>
      </c>
      <c r="BV303" t="str">
        <f t="shared" si="487"/>
        <v>0</v>
      </c>
      <c r="BW303" t="str">
        <f t="shared" si="487"/>
        <v>0</v>
      </c>
      <c r="BX303" t="str">
        <f t="shared" si="487"/>
        <v>1</v>
      </c>
      <c r="BY303" t="s">
        <v>23</v>
      </c>
      <c r="BZ303" s="253">
        <f t="shared" si="463"/>
        <v>0</v>
      </c>
      <c r="CA303" s="253">
        <f t="shared" si="464"/>
        <v>0</v>
      </c>
      <c r="CB303" s="253">
        <f t="shared" si="465"/>
        <v>5600</v>
      </c>
      <c r="CC303" s="253">
        <f t="shared" si="466"/>
        <v>0</v>
      </c>
      <c r="CD303" s="253">
        <f t="shared" si="467"/>
        <v>0</v>
      </c>
      <c r="CE303" s="253">
        <f t="shared" si="468"/>
        <v>5600</v>
      </c>
      <c r="CF303" s="253">
        <f t="shared" si="469"/>
        <v>0</v>
      </c>
      <c r="CG303" s="253">
        <f t="shared" si="470"/>
        <v>0</v>
      </c>
      <c r="CH303" s="253">
        <f t="shared" si="471"/>
        <v>5600</v>
      </c>
      <c r="CI303" s="253">
        <f t="shared" si="472"/>
        <v>0</v>
      </c>
      <c r="CJ303" s="253">
        <f t="shared" si="473"/>
        <v>0</v>
      </c>
      <c r="CK303" s="253">
        <f t="shared" si="474"/>
        <v>5600</v>
      </c>
    </row>
    <row r="304" spans="2:89" s="228" customFormat="1" ht="30.6" x14ac:dyDescent="0.3">
      <c r="B304" s="227">
        <v>213</v>
      </c>
      <c r="C304" s="193">
        <v>355011</v>
      </c>
      <c r="D304" s="193">
        <v>35510001</v>
      </c>
      <c r="E304" s="157" t="s">
        <v>314</v>
      </c>
      <c r="F304" s="229" t="s">
        <v>344</v>
      </c>
      <c r="G304" s="229" t="s">
        <v>345</v>
      </c>
      <c r="H304" s="230" t="s">
        <v>18</v>
      </c>
      <c r="I304" s="231"/>
      <c r="J304" s="230" t="s">
        <v>19</v>
      </c>
      <c r="K304" s="232">
        <f t="shared" si="367"/>
        <v>4.9960000000000004</v>
      </c>
      <c r="L304" s="158" t="s">
        <v>274</v>
      </c>
      <c r="M304" s="105">
        <v>0</v>
      </c>
      <c r="N304" s="312">
        <f t="shared" si="456"/>
        <v>1647.2</v>
      </c>
      <c r="O304" s="233">
        <v>1647.2</v>
      </c>
      <c r="P304" s="234">
        <f t="shared" si="434"/>
        <v>8229.4112000000005</v>
      </c>
      <c r="Q304" s="160" t="s">
        <v>139</v>
      </c>
      <c r="R304" s="235">
        <f t="shared" si="428"/>
        <v>1</v>
      </c>
      <c r="S304" s="234">
        <f t="shared" si="435"/>
        <v>1647.2</v>
      </c>
      <c r="T304" s="235">
        <f t="shared" si="429"/>
        <v>1.996</v>
      </c>
      <c r="U304" s="234">
        <f t="shared" si="436"/>
        <v>3287.8112000000001</v>
      </c>
      <c r="V304" s="235">
        <f t="shared" si="430"/>
        <v>1</v>
      </c>
      <c r="W304" s="234">
        <f t="shared" si="437"/>
        <v>1647.2</v>
      </c>
      <c r="X304" s="235">
        <f t="shared" si="431"/>
        <v>1</v>
      </c>
      <c r="Y304" s="234">
        <f t="shared" si="438"/>
        <v>1647.2</v>
      </c>
      <c r="Z304" s="234">
        <f t="shared" si="432"/>
        <v>8229.4112000000005</v>
      </c>
      <c r="AA304" s="236" t="b">
        <f t="shared" si="433"/>
        <v>1</v>
      </c>
      <c r="AB304" s="231"/>
      <c r="AC304" s="237"/>
      <c r="AD304" s="230" t="s">
        <v>22</v>
      </c>
      <c r="AE304" s="229" t="s">
        <v>23</v>
      </c>
      <c r="AF304" s="238"/>
      <c r="AG304" s="239"/>
      <c r="AH304" s="240">
        <v>1</v>
      </c>
      <c r="AI304" s="315">
        <f t="shared" si="439"/>
        <v>1647.2</v>
      </c>
      <c r="AJ304" s="240">
        <v>0</v>
      </c>
      <c r="AK304" s="315">
        <f t="shared" si="440"/>
        <v>0</v>
      </c>
      <c r="AL304" s="240">
        <v>0</v>
      </c>
      <c r="AM304" s="315">
        <f t="shared" si="441"/>
        <v>0</v>
      </c>
      <c r="AN304" s="240">
        <v>0.996</v>
      </c>
      <c r="AO304" s="315">
        <f t="shared" si="442"/>
        <v>1640.6112000000001</v>
      </c>
      <c r="AP304" s="240">
        <v>1</v>
      </c>
      <c r="AQ304" s="315">
        <f t="shared" si="443"/>
        <v>1647.2</v>
      </c>
      <c r="AR304" s="240">
        <v>0</v>
      </c>
      <c r="AS304" s="315">
        <f t="shared" si="444"/>
        <v>0</v>
      </c>
      <c r="AT304" s="240">
        <v>0</v>
      </c>
      <c r="AU304" s="315">
        <f t="shared" si="445"/>
        <v>0</v>
      </c>
      <c r="AV304" s="240">
        <v>1</v>
      </c>
      <c r="AW304" s="315">
        <f t="shared" si="446"/>
        <v>1647.2</v>
      </c>
      <c r="AX304" s="240">
        <v>0</v>
      </c>
      <c r="AY304" s="315">
        <f t="shared" si="447"/>
        <v>0</v>
      </c>
      <c r="AZ304" s="240">
        <v>0</v>
      </c>
      <c r="BA304" s="315">
        <f t="shared" si="448"/>
        <v>0</v>
      </c>
      <c r="BB304" s="240">
        <v>1</v>
      </c>
      <c r="BC304" s="315">
        <f t="shared" si="449"/>
        <v>1647.2</v>
      </c>
      <c r="BD304" s="240">
        <v>0</v>
      </c>
      <c r="BE304" s="315">
        <f t="shared" si="450"/>
        <v>0</v>
      </c>
      <c r="BF304" s="327">
        <f t="shared" si="451"/>
        <v>8229.4112000000005</v>
      </c>
      <c r="BG304" s="327">
        <f t="shared" si="452"/>
        <v>8229.4112000000005</v>
      </c>
      <c r="BH304" s="330" t="b">
        <f t="shared" si="453"/>
        <v>1</v>
      </c>
      <c r="BI304" s="327">
        <f t="shared" si="454"/>
        <v>0</v>
      </c>
      <c r="BJ304" s="318">
        <f t="shared" si="457"/>
        <v>35510001</v>
      </c>
      <c r="BK304" s="324">
        <v>348</v>
      </c>
      <c r="BL304" s="324">
        <v>5</v>
      </c>
      <c r="BM304" s="325">
        <f t="shared" si="458"/>
        <v>1</v>
      </c>
      <c r="BN304" s="325">
        <f t="shared" si="459"/>
        <v>1.996</v>
      </c>
      <c r="BO304" s="325">
        <f t="shared" si="460"/>
        <v>1</v>
      </c>
      <c r="BP304" s="325">
        <f t="shared" si="461"/>
        <v>1</v>
      </c>
      <c r="BQ304" s="326">
        <f t="shared" si="462"/>
        <v>1647.2</v>
      </c>
      <c r="BR304" s="228">
        <f t="shared" si="455"/>
        <v>0</v>
      </c>
      <c r="BS304" s="228">
        <v>0</v>
      </c>
      <c r="BT304" s="228">
        <v>1</v>
      </c>
      <c r="BU304" s="228" t="s">
        <v>139</v>
      </c>
      <c r="BV304" s="228" t="str">
        <f t="shared" si="487"/>
        <v>0</v>
      </c>
      <c r="BW304" s="228" t="str">
        <f t="shared" si="487"/>
        <v>0</v>
      </c>
      <c r="BX304" s="228" t="str">
        <f t="shared" si="487"/>
        <v>1</v>
      </c>
      <c r="BY304" s="228" t="s">
        <v>23</v>
      </c>
      <c r="BZ304" s="327">
        <f t="shared" si="463"/>
        <v>1647.2</v>
      </c>
      <c r="CA304" s="327">
        <f t="shared" si="464"/>
        <v>0</v>
      </c>
      <c r="CB304" s="327">
        <f t="shared" si="465"/>
        <v>0</v>
      </c>
      <c r="CC304" s="327">
        <f t="shared" si="466"/>
        <v>1640.6112000000001</v>
      </c>
      <c r="CD304" s="327">
        <f t="shared" si="467"/>
        <v>1647.2</v>
      </c>
      <c r="CE304" s="327">
        <f t="shared" si="468"/>
        <v>0</v>
      </c>
      <c r="CF304" s="327">
        <f t="shared" si="469"/>
        <v>0</v>
      </c>
      <c r="CG304" s="327">
        <f t="shared" si="470"/>
        <v>1647.2</v>
      </c>
      <c r="CH304" s="327">
        <f t="shared" si="471"/>
        <v>0</v>
      </c>
      <c r="CI304" s="327">
        <f t="shared" si="472"/>
        <v>0</v>
      </c>
      <c r="CJ304" s="327">
        <f t="shared" si="473"/>
        <v>1647.2</v>
      </c>
      <c r="CK304" s="327">
        <f t="shared" si="474"/>
        <v>0</v>
      </c>
    </row>
    <row r="305" spans="1:89" ht="30.6" x14ac:dyDescent="0.3">
      <c r="B305" s="129">
        <v>214</v>
      </c>
      <c r="C305" s="192">
        <v>355011</v>
      </c>
      <c r="D305" s="192">
        <v>35510001</v>
      </c>
      <c r="E305" s="155" t="s">
        <v>384</v>
      </c>
      <c r="F305" s="108" t="s">
        <v>344</v>
      </c>
      <c r="G305" s="108" t="s">
        <v>345</v>
      </c>
      <c r="H305" s="109" t="s">
        <v>18</v>
      </c>
      <c r="I305" s="130"/>
      <c r="J305" s="109" t="s">
        <v>19</v>
      </c>
      <c r="K305" s="111">
        <f t="shared" si="367"/>
        <v>2</v>
      </c>
      <c r="L305" s="156" t="s">
        <v>274</v>
      </c>
      <c r="M305" s="104">
        <v>0</v>
      </c>
      <c r="N305" s="262">
        <f t="shared" si="456"/>
        <v>1334</v>
      </c>
      <c r="O305" s="169">
        <v>1334</v>
      </c>
      <c r="P305" s="110">
        <f t="shared" si="434"/>
        <v>2668</v>
      </c>
      <c r="Q305" s="112" t="s">
        <v>139</v>
      </c>
      <c r="R305" s="113">
        <f t="shared" si="428"/>
        <v>0</v>
      </c>
      <c r="S305" s="114">
        <f t="shared" si="435"/>
        <v>0</v>
      </c>
      <c r="T305" s="113">
        <f t="shared" si="429"/>
        <v>0</v>
      </c>
      <c r="U305" s="115">
        <f t="shared" si="436"/>
        <v>0</v>
      </c>
      <c r="V305" s="113">
        <f t="shared" si="430"/>
        <v>1</v>
      </c>
      <c r="W305" s="115">
        <f t="shared" si="437"/>
        <v>1334</v>
      </c>
      <c r="X305" s="113">
        <f t="shared" si="431"/>
        <v>1</v>
      </c>
      <c r="Y305" s="115">
        <f t="shared" si="438"/>
        <v>1334</v>
      </c>
      <c r="Z305" s="116">
        <f t="shared" si="432"/>
        <v>2668</v>
      </c>
      <c r="AA305" s="117" t="b">
        <f t="shared" si="433"/>
        <v>1</v>
      </c>
      <c r="AB305" s="130"/>
      <c r="AC305" s="132"/>
      <c r="AD305" s="109" t="s">
        <v>22</v>
      </c>
      <c r="AE305" s="108" t="s">
        <v>23</v>
      </c>
      <c r="AF305" s="133"/>
      <c r="AG305" s="134"/>
      <c r="AH305" s="21">
        <v>0</v>
      </c>
      <c r="AI305" s="164">
        <f t="shared" si="439"/>
        <v>0</v>
      </c>
      <c r="AJ305" s="21">
        <v>0</v>
      </c>
      <c r="AK305" s="164">
        <f t="shared" si="440"/>
        <v>0</v>
      </c>
      <c r="AL305" s="21">
        <v>0</v>
      </c>
      <c r="AM305" s="164">
        <f t="shared" si="441"/>
        <v>0</v>
      </c>
      <c r="AN305" s="21">
        <v>0</v>
      </c>
      <c r="AO305" s="164">
        <f t="shared" si="442"/>
        <v>0</v>
      </c>
      <c r="AP305" s="21">
        <v>0</v>
      </c>
      <c r="AQ305" s="164">
        <f t="shared" si="443"/>
        <v>0</v>
      </c>
      <c r="AR305" s="21">
        <v>0</v>
      </c>
      <c r="AS305" s="164">
        <f t="shared" si="444"/>
        <v>0</v>
      </c>
      <c r="AT305" s="21">
        <v>1</v>
      </c>
      <c r="AU305" s="164">
        <f t="shared" si="445"/>
        <v>1334</v>
      </c>
      <c r="AV305" s="21">
        <v>0</v>
      </c>
      <c r="AW305" s="164">
        <f t="shared" si="446"/>
        <v>0</v>
      </c>
      <c r="AX305" s="21">
        <v>0</v>
      </c>
      <c r="AY305" s="164">
        <f t="shared" si="447"/>
        <v>0</v>
      </c>
      <c r="AZ305" s="21">
        <v>1</v>
      </c>
      <c r="BA305" s="164">
        <f t="shared" si="448"/>
        <v>1334</v>
      </c>
      <c r="BB305" s="21">
        <v>0</v>
      </c>
      <c r="BC305" s="164">
        <f t="shared" si="449"/>
        <v>0</v>
      </c>
      <c r="BD305" s="21">
        <v>0</v>
      </c>
      <c r="BE305" s="164">
        <f t="shared" si="450"/>
        <v>0</v>
      </c>
      <c r="BF305" s="253">
        <f t="shared" si="451"/>
        <v>2668</v>
      </c>
      <c r="BG305" s="253">
        <f t="shared" si="452"/>
        <v>2668</v>
      </c>
      <c r="BH305" s="10" t="b">
        <f t="shared" si="453"/>
        <v>1</v>
      </c>
      <c r="BI305" s="253">
        <f t="shared" si="454"/>
        <v>0</v>
      </c>
      <c r="BJ305" s="250">
        <f t="shared" si="457"/>
        <v>35510001</v>
      </c>
      <c r="BK305" s="251">
        <v>348</v>
      </c>
      <c r="BL305" s="251">
        <v>5</v>
      </c>
      <c r="BM305" s="252">
        <f t="shared" si="458"/>
        <v>0</v>
      </c>
      <c r="BN305" s="252">
        <f t="shared" si="459"/>
        <v>0</v>
      </c>
      <c r="BO305" s="252">
        <f t="shared" si="460"/>
        <v>1</v>
      </c>
      <c r="BP305" s="252">
        <f t="shared" si="461"/>
        <v>1</v>
      </c>
      <c r="BQ305" s="254">
        <f t="shared" si="462"/>
        <v>1334</v>
      </c>
      <c r="BR305">
        <f t="shared" si="455"/>
        <v>0</v>
      </c>
      <c r="BS305">
        <v>0</v>
      </c>
      <c r="BT305">
        <v>1</v>
      </c>
      <c r="BU305" t="s">
        <v>139</v>
      </c>
      <c r="BV305" t="str">
        <f t="shared" si="487"/>
        <v>0</v>
      </c>
      <c r="BW305" t="str">
        <f t="shared" si="487"/>
        <v>0</v>
      </c>
      <c r="BX305" t="str">
        <f t="shared" si="487"/>
        <v>1</v>
      </c>
      <c r="BY305" t="s">
        <v>23</v>
      </c>
      <c r="BZ305" s="253">
        <f t="shared" si="463"/>
        <v>0</v>
      </c>
      <c r="CA305" s="253">
        <f t="shared" si="464"/>
        <v>0</v>
      </c>
      <c r="CB305" s="253">
        <f t="shared" si="465"/>
        <v>0</v>
      </c>
      <c r="CC305" s="253">
        <f t="shared" si="466"/>
        <v>0</v>
      </c>
      <c r="CD305" s="253">
        <f t="shared" si="467"/>
        <v>0</v>
      </c>
      <c r="CE305" s="253">
        <f t="shared" si="468"/>
        <v>0</v>
      </c>
      <c r="CF305" s="253">
        <f t="shared" si="469"/>
        <v>1334</v>
      </c>
      <c r="CG305" s="253">
        <f t="shared" si="470"/>
        <v>0</v>
      </c>
      <c r="CH305" s="253">
        <f t="shared" si="471"/>
        <v>0</v>
      </c>
      <c r="CI305" s="253">
        <f t="shared" si="472"/>
        <v>1334</v>
      </c>
      <c r="CJ305" s="253">
        <f t="shared" si="473"/>
        <v>0</v>
      </c>
      <c r="CK305" s="253">
        <f t="shared" si="474"/>
        <v>0</v>
      </c>
    </row>
    <row r="306" spans="1:89" s="424" customFormat="1" ht="46.2" customHeight="1" x14ac:dyDescent="0.3">
      <c r="B306" s="425">
        <v>220</v>
      </c>
      <c r="C306" s="426">
        <v>355011</v>
      </c>
      <c r="D306" s="426">
        <v>35510001</v>
      </c>
      <c r="E306" s="451" t="s">
        <v>315</v>
      </c>
      <c r="F306" s="429" t="s">
        <v>344</v>
      </c>
      <c r="G306" s="429" t="s">
        <v>345</v>
      </c>
      <c r="H306" s="430" t="s">
        <v>18</v>
      </c>
      <c r="I306" s="456"/>
      <c r="J306" s="430" t="s">
        <v>19</v>
      </c>
      <c r="K306" s="432">
        <f t="shared" si="367"/>
        <v>0</v>
      </c>
      <c r="L306" s="457" t="s">
        <v>274</v>
      </c>
      <c r="M306" s="433">
        <f t="shared" ref="M306" si="488">ROUND(N306,2)</f>
        <v>2334.92</v>
      </c>
      <c r="N306" s="458">
        <v>2334.92</v>
      </c>
      <c r="O306" s="435">
        <v>0</v>
      </c>
      <c r="P306" s="431">
        <f t="shared" ref="P306" si="489">(N306*(O306/100+1))*K306</f>
        <v>0</v>
      </c>
      <c r="Q306" s="436" t="s">
        <v>139</v>
      </c>
      <c r="R306" s="437">
        <f t="shared" si="428"/>
        <v>0</v>
      </c>
      <c r="S306" s="431">
        <f t="shared" ref="S306" si="490">R306*(N306*(O306/100+1))</f>
        <v>0</v>
      </c>
      <c r="T306" s="437">
        <f t="shared" si="429"/>
        <v>0</v>
      </c>
      <c r="U306" s="431">
        <f t="shared" ref="U306" si="491">T306*(N306*(O306/100+1))</f>
        <v>0</v>
      </c>
      <c r="V306" s="437">
        <f t="shared" si="430"/>
        <v>0</v>
      </c>
      <c r="W306" s="431">
        <f t="shared" ref="W306" si="492">V306*(N306*(O306/100+1))</f>
        <v>0</v>
      </c>
      <c r="X306" s="437">
        <f>AZ306+BB306+BD306</f>
        <v>0</v>
      </c>
      <c r="Y306" s="431">
        <f t="shared" ref="Y306" si="493">X306*(N306*(O306/100+1))</f>
        <v>0</v>
      </c>
      <c r="Z306" s="431">
        <f t="shared" si="432"/>
        <v>0</v>
      </c>
      <c r="AA306" s="438" t="b">
        <f t="shared" si="433"/>
        <v>1</v>
      </c>
      <c r="AB306" s="456"/>
      <c r="AC306" s="459"/>
      <c r="AD306" s="430" t="s">
        <v>22</v>
      </c>
      <c r="AE306" s="429" t="s">
        <v>23</v>
      </c>
      <c r="AF306" s="460"/>
      <c r="AG306" s="461"/>
      <c r="AH306" s="442">
        <v>0</v>
      </c>
      <c r="AI306" s="443">
        <f t="shared" ref="AI306" si="494">AH306*(N306*(O306/100+1))</f>
        <v>0</v>
      </c>
      <c r="AJ306" s="442">
        <v>0</v>
      </c>
      <c r="AK306" s="443">
        <f t="shared" ref="AK306" si="495">AJ306*(N306*(O306/100+1))</f>
        <v>0</v>
      </c>
      <c r="AL306" s="442">
        <v>0</v>
      </c>
      <c r="AM306" s="443">
        <f t="shared" ref="AM306" si="496">AL306*(N306*(O306/100+1))</f>
        <v>0</v>
      </c>
      <c r="AN306" s="442">
        <v>0</v>
      </c>
      <c r="AO306" s="443">
        <f t="shared" ref="AO306" si="497">AN306*(N306*(O306/100+1))</f>
        <v>0</v>
      </c>
      <c r="AP306" s="442">
        <v>0</v>
      </c>
      <c r="AQ306" s="443">
        <f t="shared" ref="AQ306" si="498">AP306*(N306*(O306/100+1))</f>
        <v>0</v>
      </c>
      <c r="AR306" s="442">
        <v>0</v>
      </c>
      <c r="AS306" s="443">
        <f t="shared" ref="AS306" si="499">AR306*(N306*(O306/100+1))</f>
        <v>0</v>
      </c>
      <c r="AT306" s="442">
        <v>0</v>
      </c>
      <c r="AU306" s="443">
        <f t="shared" ref="AU306" si="500">AT306*(N306*(O306/100+1))</f>
        <v>0</v>
      </c>
      <c r="AV306" s="442">
        <v>0</v>
      </c>
      <c r="AW306" s="443">
        <f t="shared" ref="AW306" si="501">AV306*(N306*(O306/100+1))</f>
        <v>0</v>
      </c>
      <c r="AX306" s="442">
        <v>0</v>
      </c>
      <c r="AY306" s="443">
        <f t="shared" ref="AY306" si="502">AX306*(N306*(O306/100+1))</f>
        <v>0</v>
      </c>
      <c r="AZ306" s="442">
        <v>0</v>
      </c>
      <c r="BA306" s="443">
        <f t="shared" ref="BA306" si="503">AZ306*(N306*(O306/100+1))</f>
        <v>0</v>
      </c>
      <c r="BB306" s="442">
        <v>0</v>
      </c>
      <c r="BC306" s="443">
        <f t="shared" ref="BC306" si="504">BB306*(N306*(O306/100+1))</f>
        <v>0</v>
      </c>
      <c r="BD306" s="442">
        <v>0</v>
      </c>
      <c r="BE306" s="443">
        <f t="shared" ref="BE306" si="505">BD306*(N306*(O306/100+1))</f>
        <v>0</v>
      </c>
      <c r="BF306" s="444">
        <f t="shared" ref="BF306" si="506">SUM(R306,T306,V306,X306)*(N306*(O306/100+1))</f>
        <v>0</v>
      </c>
      <c r="BG306" s="444">
        <f t="shared" ref="BG306" si="507">SUM(AI306,AK306,AM306,AO306,AQ306,AS306,AU306,AW306,AY306,BA306,BC306,BE306)</f>
        <v>0</v>
      </c>
      <c r="BH306" s="445" t="b">
        <f t="shared" si="453"/>
        <v>1</v>
      </c>
      <c r="BI306" s="445">
        <f t="shared" si="454"/>
        <v>0</v>
      </c>
      <c r="BJ306" s="446">
        <f t="shared" si="457"/>
        <v>35510001</v>
      </c>
      <c r="BK306" s="447">
        <v>348</v>
      </c>
      <c r="BL306" s="447">
        <v>5</v>
      </c>
      <c r="BM306" s="448">
        <f t="shared" si="458"/>
        <v>0</v>
      </c>
      <c r="BN306" s="448">
        <f t="shared" si="459"/>
        <v>0</v>
      </c>
      <c r="BO306" s="448">
        <f t="shared" si="460"/>
        <v>0</v>
      </c>
      <c r="BP306" s="448">
        <f t="shared" si="461"/>
        <v>0</v>
      </c>
      <c r="BQ306" s="449">
        <f t="shared" si="462"/>
        <v>2334.92</v>
      </c>
      <c r="BR306" s="424">
        <f t="shared" si="462"/>
        <v>0</v>
      </c>
      <c r="BS306" s="424">
        <v>0</v>
      </c>
      <c r="BT306" s="424">
        <v>1</v>
      </c>
      <c r="BU306" s="424" t="s">
        <v>139</v>
      </c>
      <c r="BV306" s="424" t="str">
        <f t="shared" si="487"/>
        <v>0</v>
      </c>
      <c r="BW306" s="424" t="str">
        <f t="shared" si="487"/>
        <v>0</v>
      </c>
      <c r="BX306" s="424" t="str">
        <f t="shared" si="487"/>
        <v>1</v>
      </c>
      <c r="BY306" s="424" t="s">
        <v>23</v>
      </c>
      <c r="BZ306" s="450">
        <f t="shared" si="463"/>
        <v>0</v>
      </c>
      <c r="CA306" s="450">
        <f t="shared" si="464"/>
        <v>0</v>
      </c>
      <c r="CB306" s="450">
        <f t="shared" si="465"/>
        <v>0</v>
      </c>
      <c r="CC306" s="450">
        <f t="shared" si="466"/>
        <v>0</v>
      </c>
      <c r="CD306" s="450">
        <f t="shared" si="467"/>
        <v>0</v>
      </c>
      <c r="CE306" s="450">
        <f t="shared" si="468"/>
        <v>0</v>
      </c>
      <c r="CF306" s="450">
        <f t="shared" si="469"/>
        <v>0</v>
      </c>
      <c r="CG306" s="450">
        <f t="shared" si="470"/>
        <v>0</v>
      </c>
      <c r="CH306" s="450">
        <f t="shared" si="471"/>
        <v>0</v>
      </c>
      <c r="CI306" s="450">
        <f t="shared" si="472"/>
        <v>0</v>
      </c>
      <c r="CJ306" s="450">
        <f t="shared" si="473"/>
        <v>0</v>
      </c>
      <c r="CK306" s="450">
        <f t="shared" si="474"/>
        <v>0</v>
      </c>
    </row>
    <row r="307" spans="1:89" ht="30.6" x14ac:dyDescent="0.3">
      <c r="A307" s="228"/>
      <c r="B307" s="227">
        <v>214</v>
      </c>
      <c r="C307" s="193">
        <v>355011</v>
      </c>
      <c r="D307" s="193">
        <v>35510001</v>
      </c>
      <c r="E307" s="157" t="s">
        <v>403</v>
      </c>
      <c r="F307" s="229" t="s">
        <v>344</v>
      </c>
      <c r="G307" s="229" t="s">
        <v>345</v>
      </c>
      <c r="H307" s="230" t="s">
        <v>18</v>
      </c>
      <c r="I307" s="231"/>
      <c r="J307" s="230" t="s">
        <v>19</v>
      </c>
      <c r="K307" s="111">
        <f t="shared" si="367"/>
        <v>2.3477000000000001</v>
      </c>
      <c r="L307" s="158" t="s">
        <v>274</v>
      </c>
      <c r="M307" s="201">
        <v>0</v>
      </c>
      <c r="N307" s="262">
        <f t="shared" si="456"/>
        <v>4170</v>
      </c>
      <c r="O307" s="233">
        <v>4170</v>
      </c>
      <c r="P307" s="110">
        <f t="shared" si="434"/>
        <v>9789.9089999999997</v>
      </c>
      <c r="Q307" s="160" t="s">
        <v>139</v>
      </c>
      <c r="R307" s="113">
        <f t="shared" si="428"/>
        <v>0.34770000000000001</v>
      </c>
      <c r="S307" s="114">
        <f t="shared" si="435"/>
        <v>1449.9090000000001</v>
      </c>
      <c r="T307" s="113">
        <f t="shared" si="429"/>
        <v>0</v>
      </c>
      <c r="U307" s="115">
        <f t="shared" si="436"/>
        <v>0</v>
      </c>
      <c r="V307" s="113">
        <f t="shared" si="430"/>
        <v>1</v>
      </c>
      <c r="W307" s="115">
        <f t="shared" si="437"/>
        <v>4170</v>
      </c>
      <c r="X307" s="113">
        <f t="shared" si="431"/>
        <v>1</v>
      </c>
      <c r="Y307" s="115">
        <f t="shared" si="438"/>
        <v>4170</v>
      </c>
      <c r="Z307" s="116">
        <f t="shared" si="432"/>
        <v>9789.9089999999997</v>
      </c>
      <c r="AA307" s="117" t="b">
        <f t="shared" si="433"/>
        <v>1</v>
      </c>
      <c r="AB307" s="231"/>
      <c r="AC307" s="237"/>
      <c r="AD307" s="230" t="s">
        <v>22</v>
      </c>
      <c r="AE307" s="108" t="s">
        <v>23</v>
      </c>
      <c r="AF307" s="238"/>
      <c r="AG307" s="239"/>
      <c r="AH307" s="240">
        <v>0</v>
      </c>
      <c r="AI307" s="164">
        <f t="shared" si="439"/>
        <v>0</v>
      </c>
      <c r="AJ307" s="240">
        <v>0</v>
      </c>
      <c r="AK307" s="164">
        <f t="shared" si="440"/>
        <v>0</v>
      </c>
      <c r="AL307" s="240">
        <v>0.34770000000000001</v>
      </c>
      <c r="AM307" s="164">
        <f t="shared" si="441"/>
        <v>1449.9090000000001</v>
      </c>
      <c r="AN307" s="240">
        <v>0</v>
      </c>
      <c r="AO307" s="164">
        <f t="shared" si="442"/>
        <v>0</v>
      </c>
      <c r="AP307" s="240">
        <v>0</v>
      </c>
      <c r="AQ307" s="164">
        <f t="shared" si="443"/>
        <v>0</v>
      </c>
      <c r="AR307" s="240">
        <v>0</v>
      </c>
      <c r="AS307" s="164">
        <f t="shared" si="444"/>
        <v>0</v>
      </c>
      <c r="AT307" s="240">
        <v>1</v>
      </c>
      <c r="AU307" s="164">
        <f t="shared" si="445"/>
        <v>4170</v>
      </c>
      <c r="AV307" s="240">
        <v>0</v>
      </c>
      <c r="AW307" s="164">
        <f t="shared" si="446"/>
        <v>0</v>
      </c>
      <c r="AX307" s="240">
        <v>0</v>
      </c>
      <c r="AY307" s="164">
        <f t="shared" si="447"/>
        <v>0</v>
      </c>
      <c r="AZ307" s="240">
        <v>1</v>
      </c>
      <c r="BA307" s="164">
        <f t="shared" si="448"/>
        <v>4170</v>
      </c>
      <c r="BB307" s="240">
        <v>0</v>
      </c>
      <c r="BC307" s="164">
        <f t="shared" si="449"/>
        <v>0</v>
      </c>
      <c r="BD307" s="240">
        <v>0</v>
      </c>
      <c r="BE307" s="164">
        <f t="shared" si="450"/>
        <v>0</v>
      </c>
      <c r="BF307" s="253">
        <f t="shared" si="451"/>
        <v>9789.9089999999997</v>
      </c>
      <c r="BG307" s="253">
        <f t="shared" si="452"/>
        <v>9789.9089999999997</v>
      </c>
      <c r="BH307" s="10" t="b">
        <f t="shared" si="453"/>
        <v>1</v>
      </c>
      <c r="BI307" s="253">
        <f t="shared" si="454"/>
        <v>0</v>
      </c>
      <c r="BJ307" s="250">
        <f t="shared" si="457"/>
        <v>35510001</v>
      </c>
      <c r="BK307" s="251">
        <v>348</v>
      </c>
      <c r="BL307" s="251">
        <v>5</v>
      </c>
      <c r="BM307" s="252">
        <f t="shared" si="458"/>
        <v>0.34770000000000001</v>
      </c>
      <c r="BN307" s="252">
        <f t="shared" si="459"/>
        <v>0</v>
      </c>
      <c r="BO307" s="252">
        <f t="shared" si="460"/>
        <v>1</v>
      </c>
      <c r="BP307" s="252">
        <f t="shared" si="461"/>
        <v>1</v>
      </c>
      <c r="BQ307" s="254">
        <f t="shared" si="462"/>
        <v>4170</v>
      </c>
      <c r="BR307">
        <f t="shared" si="455"/>
        <v>0</v>
      </c>
      <c r="BS307">
        <v>0</v>
      </c>
      <c r="BT307">
        <v>1</v>
      </c>
      <c r="BU307" t="s">
        <v>139</v>
      </c>
      <c r="BV307" t="str">
        <f t="shared" si="487"/>
        <v>0</v>
      </c>
      <c r="BW307" t="str">
        <f t="shared" si="487"/>
        <v>0</v>
      </c>
      <c r="BX307" t="str">
        <f t="shared" si="487"/>
        <v>1</v>
      </c>
      <c r="BY307" t="s">
        <v>23</v>
      </c>
      <c r="BZ307" s="253">
        <f t="shared" si="463"/>
        <v>0</v>
      </c>
      <c r="CA307" s="253">
        <f t="shared" si="464"/>
        <v>0</v>
      </c>
      <c r="CB307" s="253">
        <f t="shared" si="465"/>
        <v>1449.9090000000001</v>
      </c>
      <c r="CC307" s="253">
        <f t="shared" si="466"/>
        <v>0</v>
      </c>
      <c r="CD307" s="253">
        <f t="shared" si="467"/>
        <v>0</v>
      </c>
      <c r="CE307" s="253">
        <f t="shared" si="468"/>
        <v>0</v>
      </c>
      <c r="CF307" s="253">
        <f t="shared" si="469"/>
        <v>4170</v>
      </c>
      <c r="CG307" s="253">
        <f t="shared" si="470"/>
        <v>0</v>
      </c>
      <c r="CH307" s="253">
        <f t="shared" si="471"/>
        <v>0</v>
      </c>
      <c r="CI307" s="253">
        <f t="shared" si="472"/>
        <v>4170</v>
      </c>
      <c r="CJ307" s="253">
        <f t="shared" si="473"/>
        <v>0</v>
      </c>
      <c r="CK307" s="253">
        <f t="shared" si="474"/>
        <v>0</v>
      </c>
    </row>
    <row r="308" spans="1:89" ht="30.6" x14ac:dyDescent="0.3">
      <c r="B308" s="129">
        <v>215</v>
      </c>
      <c r="C308" s="192">
        <v>355011</v>
      </c>
      <c r="D308" s="192">
        <v>35510001</v>
      </c>
      <c r="E308" s="155" t="s">
        <v>385</v>
      </c>
      <c r="F308" s="108" t="s">
        <v>344</v>
      </c>
      <c r="G308" s="108" t="s">
        <v>345</v>
      </c>
      <c r="H308" s="109" t="s">
        <v>18</v>
      </c>
      <c r="I308" s="130"/>
      <c r="J308" s="109" t="s">
        <v>19</v>
      </c>
      <c r="K308" s="111">
        <f t="shared" si="367"/>
        <v>2</v>
      </c>
      <c r="L308" s="156" t="s">
        <v>274</v>
      </c>
      <c r="M308" s="104">
        <v>0</v>
      </c>
      <c r="N308" s="262">
        <f t="shared" si="456"/>
        <v>1421</v>
      </c>
      <c r="O308" s="169">
        <v>1421</v>
      </c>
      <c r="P308" s="110">
        <f t="shared" si="434"/>
        <v>2842</v>
      </c>
      <c r="Q308" s="112" t="s">
        <v>139</v>
      </c>
      <c r="R308" s="113">
        <f t="shared" si="428"/>
        <v>0</v>
      </c>
      <c r="S308" s="114">
        <f t="shared" si="435"/>
        <v>0</v>
      </c>
      <c r="T308" s="113">
        <f t="shared" si="429"/>
        <v>0</v>
      </c>
      <c r="U308" s="115">
        <f t="shared" si="436"/>
        <v>0</v>
      </c>
      <c r="V308" s="113">
        <f t="shared" si="430"/>
        <v>1</v>
      </c>
      <c r="W308" s="115">
        <f t="shared" si="437"/>
        <v>1421</v>
      </c>
      <c r="X308" s="113">
        <f t="shared" si="431"/>
        <v>1</v>
      </c>
      <c r="Y308" s="115">
        <f t="shared" si="438"/>
        <v>1421</v>
      </c>
      <c r="Z308" s="116">
        <f t="shared" si="432"/>
        <v>2842</v>
      </c>
      <c r="AA308" s="117" t="b">
        <f t="shared" si="433"/>
        <v>1</v>
      </c>
      <c r="AB308" s="130"/>
      <c r="AC308" s="132"/>
      <c r="AD308" s="109" t="s">
        <v>22</v>
      </c>
      <c r="AE308" s="108" t="s">
        <v>23</v>
      </c>
      <c r="AF308" s="133"/>
      <c r="AG308" s="134"/>
      <c r="AH308" s="21">
        <v>0</v>
      </c>
      <c r="AI308" s="164">
        <f t="shared" si="439"/>
        <v>0</v>
      </c>
      <c r="AJ308" s="21">
        <v>0</v>
      </c>
      <c r="AK308" s="164">
        <f t="shared" si="440"/>
        <v>0</v>
      </c>
      <c r="AL308" s="21">
        <v>0</v>
      </c>
      <c r="AM308" s="164">
        <f t="shared" si="441"/>
        <v>0</v>
      </c>
      <c r="AN308" s="21">
        <v>0</v>
      </c>
      <c r="AO308" s="164">
        <f t="shared" si="442"/>
        <v>0</v>
      </c>
      <c r="AP308" s="21">
        <v>0</v>
      </c>
      <c r="AQ308" s="164">
        <f t="shared" si="443"/>
        <v>0</v>
      </c>
      <c r="AR308" s="21">
        <v>0</v>
      </c>
      <c r="AS308" s="164">
        <f t="shared" si="444"/>
        <v>0</v>
      </c>
      <c r="AT308" s="21">
        <v>1</v>
      </c>
      <c r="AU308" s="164">
        <f t="shared" si="445"/>
        <v>1421</v>
      </c>
      <c r="AV308" s="21">
        <v>0</v>
      </c>
      <c r="AW308" s="164">
        <f t="shared" si="446"/>
        <v>0</v>
      </c>
      <c r="AX308" s="21">
        <v>0</v>
      </c>
      <c r="AY308" s="164">
        <f t="shared" si="447"/>
        <v>0</v>
      </c>
      <c r="AZ308" s="21">
        <v>1</v>
      </c>
      <c r="BA308" s="164">
        <f t="shared" si="448"/>
        <v>1421</v>
      </c>
      <c r="BB308" s="21">
        <v>0</v>
      </c>
      <c r="BC308" s="164">
        <f t="shared" si="449"/>
        <v>0</v>
      </c>
      <c r="BD308" s="21">
        <v>0</v>
      </c>
      <c r="BE308" s="164">
        <f t="shared" si="450"/>
        <v>0</v>
      </c>
      <c r="BF308" s="253">
        <f t="shared" si="451"/>
        <v>2842</v>
      </c>
      <c r="BG308" s="253">
        <f t="shared" si="452"/>
        <v>2842</v>
      </c>
      <c r="BH308" s="10" t="b">
        <f t="shared" si="453"/>
        <v>1</v>
      </c>
      <c r="BI308" s="253">
        <f t="shared" si="454"/>
        <v>0</v>
      </c>
      <c r="BJ308" s="250">
        <f t="shared" si="457"/>
        <v>35510001</v>
      </c>
      <c r="BK308" s="251">
        <v>348</v>
      </c>
      <c r="BL308" s="251">
        <v>5</v>
      </c>
      <c r="BM308" s="252">
        <f t="shared" si="458"/>
        <v>0</v>
      </c>
      <c r="BN308" s="252">
        <f t="shared" si="459"/>
        <v>0</v>
      </c>
      <c r="BO308" s="252">
        <f t="shared" si="460"/>
        <v>1</v>
      </c>
      <c r="BP308" s="252">
        <f t="shared" si="461"/>
        <v>1</v>
      </c>
      <c r="BQ308" s="254">
        <f t="shared" si="462"/>
        <v>1421</v>
      </c>
      <c r="BR308">
        <f t="shared" si="455"/>
        <v>0</v>
      </c>
      <c r="BS308">
        <v>0</v>
      </c>
      <c r="BT308">
        <v>1</v>
      </c>
      <c r="BU308" t="s">
        <v>139</v>
      </c>
      <c r="BV308" t="str">
        <f t="shared" si="487"/>
        <v>0</v>
      </c>
      <c r="BW308" t="str">
        <f t="shared" si="487"/>
        <v>0</v>
      </c>
      <c r="BX308" t="str">
        <f t="shared" si="487"/>
        <v>1</v>
      </c>
      <c r="BY308" t="s">
        <v>23</v>
      </c>
      <c r="BZ308" s="253">
        <f t="shared" si="463"/>
        <v>0</v>
      </c>
      <c r="CA308" s="253">
        <f t="shared" si="464"/>
        <v>0</v>
      </c>
      <c r="CB308" s="253">
        <f t="shared" si="465"/>
        <v>0</v>
      </c>
      <c r="CC308" s="253">
        <f t="shared" si="466"/>
        <v>0</v>
      </c>
      <c r="CD308" s="253">
        <f t="shared" si="467"/>
        <v>0</v>
      </c>
      <c r="CE308" s="253">
        <f t="shared" si="468"/>
        <v>0</v>
      </c>
      <c r="CF308" s="253">
        <f t="shared" si="469"/>
        <v>1421</v>
      </c>
      <c r="CG308" s="253">
        <f t="shared" si="470"/>
        <v>0</v>
      </c>
      <c r="CH308" s="253">
        <f t="shared" si="471"/>
        <v>0</v>
      </c>
      <c r="CI308" s="253">
        <f t="shared" si="472"/>
        <v>1421</v>
      </c>
      <c r="CJ308" s="253">
        <f t="shared" si="473"/>
        <v>0</v>
      </c>
      <c r="CK308" s="253">
        <f t="shared" si="474"/>
        <v>0</v>
      </c>
    </row>
    <row r="309" spans="1:89" ht="30.6" x14ac:dyDescent="0.3">
      <c r="B309" s="129">
        <v>216</v>
      </c>
      <c r="C309" s="192">
        <v>355011</v>
      </c>
      <c r="D309" s="192">
        <v>35510001</v>
      </c>
      <c r="E309" s="155" t="s">
        <v>316</v>
      </c>
      <c r="F309" s="108" t="s">
        <v>344</v>
      </c>
      <c r="G309" s="108" t="s">
        <v>345</v>
      </c>
      <c r="H309" s="109" t="s">
        <v>18</v>
      </c>
      <c r="I309" s="130"/>
      <c r="J309" s="109" t="s">
        <v>19</v>
      </c>
      <c r="K309" s="111">
        <f t="shared" si="367"/>
        <v>4</v>
      </c>
      <c r="L309" s="156" t="s">
        <v>274</v>
      </c>
      <c r="M309" s="201">
        <v>0</v>
      </c>
      <c r="N309" s="262">
        <f t="shared" si="456"/>
        <v>2900</v>
      </c>
      <c r="O309" s="106">
        <v>2900</v>
      </c>
      <c r="P309" s="110">
        <f t="shared" si="434"/>
        <v>11600</v>
      </c>
      <c r="Q309" s="112" t="s">
        <v>139</v>
      </c>
      <c r="R309" s="113">
        <f t="shared" si="428"/>
        <v>1</v>
      </c>
      <c r="S309" s="114">
        <f t="shared" si="435"/>
        <v>2900</v>
      </c>
      <c r="T309" s="113">
        <f t="shared" si="429"/>
        <v>1</v>
      </c>
      <c r="U309" s="115">
        <f t="shared" si="436"/>
        <v>2900</v>
      </c>
      <c r="V309" s="113">
        <f t="shared" si="430"/>
        <v>1</v>
      </c>
      <c r="W309" s="115">
        <f t="shared" si="437"/>
        <v>2900</v>
      </c>
      <c r="X309" s="113">
        <f t="shared" si="431"/>
        <v>1</v>
      </c>
      <c r="Y309" s="115">
        <f t="shared" si="438"/>
        <v>2900</v>
      </c>
      <c r="Z309" s="116">
        <f t="shared" si="432"/>
        <v>11600</v>
      </c>
      <c r="AA309" s="117" t="b">
        <f t="shared" si="433"/>
        <v>1</v>
      </c>
      <c r="AB309" s="130"/>
      <c r="AC309" s="132"/>
      <c r="AD309" s="109" t="s">
        <v>22</v>
      </c>
      <c r="AE309" s="108" t="s">
        <v>23</v>
      </c>
      <c r="AF309" s="133"/>
      <c r="AG309" s="134"/>
      <c r="AH309" s="21">
        <v>0</v>
      </c>
      <c r="AI309" s="164">
        <f t="shared" si="439"/>
        <v>0</v>
      </c>
      <c r="AJ309" s="21">
        <v>0</v>
      </c>
      <c r="AK309" s="164">
        <f t="shared" si="440"/>
        <v>0</v>
      </c>
      <c r="AL309" s="21">
        <v>1</v>
      </c>
      <c r="AM309" s="164">
        <f t="shared" si="441"/>
        <v>2900</v>
      </c>
      <c r="AN309" s="21">
        <v>0</v>
      </c>
      <c r="AO309" s="164">
        <f t="shared" si="442"/>
        <v>0</v>
      </c>
      <c r="AP309" s="21">
        <v>0</v>
      </c>
      <c r="AQ309" s="164">
        <f t="shared" si="443"/>
        <v>0</v>
      </c>
      <c r="AR309" s="21">
        <v>1</v>
      </c>
      <c r="AS309" s="164">
        <f t="shared" si="444"/>
        <v>2900</v>
      </c>
      <c r="AT309" s="21">
        <v>0</v>
      </c>
      <c r="AU309" s="164">
        <f t="shared" si="445"/>
        <v>0</v>
      </c>
      <c r="AV309" s="21">
        <v>0</v>
      </c>
      <c r="AW309" s="164">
        <f t="shared" si="446"/>
        <v>0</v>
      </c>
      <c r="AX309" s="21">
        <v>1</v>
      </c>
      <c r="AY309" s="164">
        <f t="shared" si="447"/>
        <v>2900</v>
      </c>
      <c r="AZ309" s="21">
        <v>0</v>
      </c>
      <c r="BA309" s="164">
        <f t="shared" si="448"/>
        <v>0</v>
      </c>
      <c r="BB309" s="21">
        <v>0</v>
      </c>
      <c r="BC309" s="164">
        <f t="shared" si="449"/>
        <v>0</v>
      </c>
      <c r="BD309" s="21">
        <v>1</v>
      </c>
      <c r="BE309" s="164">
        <f t="shared" si="450"/>
        <v>2900</v>
      </c>
      <c r="BF309" s="253">
        <f t="shared" si="451"/>
        <v>11600</v>
      </c>
      <c r="BG309" s="253">
        <f t="shared" si="452"/>
        <v>11600</v>
      </c>
      <c r="BH309" s="10" t="b">
        <f t="shared" si="453"/>
        <v>1</v>
      </c>
      <c r="BI309" s="253">
        <f t="shared" si="454"/>
        <v>0</v>
      </c>
      <c r="BJ309" s="250">
        <f t="shared" si="457"/>
        <v>35510001</v>
      </c>
      <c r="BK309" s="251">
        <v>348</v>
      </c>
      <c r="BL309" s="251">
        <v>5</v>
      </c>
      <c r="BM309" s="252">
        <f t="shared" si="458"/>
        <v>1</v>
      </c>
      <c r="BN309" s="252">
        <f t="shared" si="459"/>
        <v>1</v>
      </c>
      <c r="BO309" s="252">
        <f t="shared" si="460"/>
        <v>1</v>
      </c>
      <c r="BP309" s="252">
        <f t="shared" si="461"/>
        <v>1</v>
      </c>
      <c r="BQ309" s="254">
        <f t="shared" si="462"/>
        <v>2900</v>
      </c>
      <c r="BR309">
        <f t="shared" si="455"/>
        <v>0</v>
      </c>
      <c r="BS309">
        <v>0</v>
      </c>
      <c r="BT309">
        <v>1</v>
      </c>
      <c r="BU309" t="s">
        <v>139</v>
      </c>
      <c r="BV309" t="str">
        <f t="shared" si="487"/>
        <v>0</v>
      </c>
      <c r="BW309" t="str">
        <f t="shared" si="487"/>
        <v>0</v>
      </c>
      <c r="BX309" t="str">
        <f t="shared" si="487"/>
        <v>1</v>
      </c>
      <c r="BY309" t="s">
        <v>23</v>
      </c>
      <c r="BZ309" s="253">
        <f t="shared" si="463"/>
        <v>0</v>
      </c>
      <c r="CA309" s="253">
        <f t="shared" si="464"/>
        <v>0</v>
      </c>
      <c r="CB309" s="253">
        <f t="shared" si="465"/>
        <v>2900</v>
      </c>
      <c r="CC309" s="253">
        <f t="shared" si="466"/>
        <v>0</v>
      </c>
      <c r="CD309" s="253">
        <f t="shared" si="467"/>
        <v>0</v>
      </c>
      <c r="CE309" s="253">
        <f t="shared" si="468"/>
        <v>2900</v>
      </c>
      <c r="CF309" s="253">
        <f t="shared" si="469"/>
        <v>0</v>
      </c>
      <c r="CG309" s="253">
        <f t="shared" si="470"/>
        <v>0</v>
      </c>
      <c r="CH309" s="253">
        <f t="shared" si="471"/>
        <v>2900</v>
      </c>
      <c r="CI309" s="253">
        <f t="shared" si="472"/>
        <v>0</v>
      </c>
      <c r="CJ309" s="253">
        <f t="shared" si="473"/>
        <v>0</v>
      </c>
      <c r="CK309" s="253">
        <f t="shared" si="474"/>
        <v>2900</v>
      </c>
    </row>
    <row r="310" spans="1:89" ht="30.6" x14ac:dyDescent="0.3">
      <c r="B310" s="129">
        <v>217</v>
      </c>
      <c r="C310" s="192">
        <v>355011</v>
      </c>
      <c r="D310" s="192">
        <v>35510001</v>
      </c>
      <c r="E310" s="155" t="s">
        <v>317</v>
      </c>
      <c r="F310" s="108" t="s">
        <v>344</v>
      </c>
      <c r="G310" s="108" t="s">
        <v>345</v>
      </c>
      <c r="H310" s="109" t="s">
        <v>18</v>
      </c>
      <c r="I310" s="130"/>
      <c r="J310" s="109" t="s">
        <v>19</v>
      </c>
      <c r="K310" s="111">
        <f t="shared" si="367"/>
        <v>2</v>
      </c>
      <c r="L310" s="156" t="s">
        <v>274</v>
      </c>
      <c r="M310" s="104">
        <v>0</v>
      </c>
      <c r="N310" s="262">
        <f t="shared" si="456"/>
        <v>4616.8</v>
      </c>
      <c r="O310" s="169">
        <v>4616.8</v>
      </c>
      <c r="P310" s="110">
        <f t="shared" si="434"/>
        <v>9233.6</v>
      </c>
      <c r="Q310" s="112" t="s">
        <v>139</v>
      </c>
      <c r="R310" s="113">
        <f t="shared" si="428"/>
        <v>0</v>
      </c>
      <c r="S310" s="114">
        <f t="shared" si="435"/>
        <v>0</v>
      </c>
      <c r="T310" s="113">
        <f t="shared" si="429"/>
        <v>0</v>
      </c>
      <c r="U310" s="115">
        <f t="shared" si="436"/>
        <v>0</v>
      </c>
      <c r="V310" s="113">
        <f t="shared" si="430"/>
        <v>1</v>
      </c>
      <c r="W310" s="115">
        <f t="shared" si="437"/>
        <v>4616.8</v>
      </c>
      <c r="X310" s="113">
        <f t="shared" si="431"/>
        <v>1</v>
      </c>
      <c r="Y310" s="115">
        <f t="shared" si="438"/>
        <v>4616.8</v>
      </c>
      <c r="Z310" s="116">
        <f t="shared" si="432"/>
        <v>9233.6</v>
      </c>
      <c r="AA310" s="117" t="b">
        <f t="shared" si="433"/>
        <v>1</v>
      </c>
      <c r="AB310" s="130"/>
      <c r="AC310" s="132"/>
      <c r="AD310" s="109" t="s">
        <v>22</v>
      </c>
      <c r="AE310" s="108" t="s">
        <v>23</v>
      </c>
      <c r="AF310" s="133"/>
      <c r="AG310" s="134"/>
      <c r="AH310" s="21">
        <v>0</v>
      </c>
      <c r="AI310" s="164">
        <f t="shared" si="439"/>
        <v>0</v>
      </c>
      <c r="AJ310" s="21">
        <v>0</v>
      </c>
      <c r="AK310" s="164">
        <f t="shared" si="440"/>
        <v>0</v>
      </c>
      <c r="AL310" s="21">
        <v>0</v>
      </c>
      <c r="AM310" s="164">
        <f t="shared" si="441"/>
        <v>0</v>
      </c>
      <c r="AN310" s="21">
        <v>0</v>
      </c>
      <c r="AO310" s="164">
        <f t="shared" si="442"/>
        <v>0</v>
      </c>
      <c r="AP310" s="21">
        <v>0</v>
      </c>
      <c r="AQ310" s="164">
        <f t="shared" si="443"/>
        <v>0</v>
      </c>
      <c r="AR310" s="21">
        <v>0</v>
      </c>
      <c r="AS310" s="164">
        <f t="shared" si="444"/>
        <v>0</v>
      </c>
      <c r="AT310" s="21">
        <v>1</v>
      </c>
      <c r="AU310" s="164">
        <f t="shared" si="445"/>
        <v>4616.8</v>
      </c>
      <c r="AV310" s="21">
        <v>0</v>
      </c>
      <c r="AW310" s="164">
        <f t="shared" si="446"/>
        <v>0</v>
      </c>
      <c r="AX310" s="21">
        <v>0</v>
      </c>
      <c r="AY310" s="164">
        <f t="shared" si="447"/>
        <v>0</v>
      </c>
      <c r="AZ310" s="21">
        <v>1</v>
      </c>
      <c r="BA310" s="164">
        <f t="shared" si="448"/>
        <v>4616.8</v>
      </c>
      <c r="BB310" s="21">
        <v>0</v>
      </c>
      <c r="BC310" s="164">
        <f t="shared" si="449"/>
        <v>0</v>
      </c>
      <c r="BD310" s="21">
        <v>0</v>
      </c>
      <c r="BE310" s="164">
        <f t="shared" si="450"/>
        <v>0</v>
      </c>
      <c r="BF310" s="253">
        <f t="shared" si="451"/>
        <v>9233.6</v>
      </c>
      <c r="BG310" s="253">
        <f t="shared" si="452"/>
        <v>9233.6</v>
      </c>
      <c r="BH310" s="10" t="b">
        <f t="shared" si="453"/>
        <v>1</v>
      </c>
      <c r="BI310" s="253">
        <f t="shared" si="454"/>
        <v>0</v>
      </c>
      <c r="BJ310" s="250">
        <f t="shared" si="457"/>
        <v>35510001</v>
      </c>
      <c r="BK310" s="251">
        <v>348</v>
      </c>
      <c r="BL310" s="251">
        <v>5</v>
      </c>
      <c r="BM310" s="252">
        <f t="shared" si="458"/>
        <v>0</v>
      </c>
      <c r="BN310" s="252">
        <f t="shared" si="459"/>
        <v>0</v>
      </c>
      <c r="BO310" s="252">
        <f t="shared" si="460"/>
        <v>1</v>
      </c>
      <c r="BP310" s="252">
        <f t="shared" si="461"/>
        <v>1</v>
      </c>
      <c r="BQ310" s="254">
        <f t="shared" si="462"/>
        <v>4616.8</v>
      </c>
      <c r="BR310">
        <f t="shared" si="455"/>
        <v>0</v>
      </c>
      <c r="BS310">
        <v>0</v>
      </c>
      <c r="BT310">
        <v>1</v>
      </c>
      <c r="BU310" t="s">
        <v>139</v>
      </c>
      <c r="BV310" t="str">
        <f t="shared" si="487"/>
        <v>0</v>
      </c>
      <c r="BW310" t="str">
        <f t="shared" si="487"/>
        <v>0</v>
      </c>
      <c r="BX310" t="str">
        <f t="shared" si="487"/>
        <v>1</v>
      </c>
      <c r="BY310" t="s">
        <v>23</v>
      </c>
      <c r="BZ310" s="253">
        <f t="shared" si="463"/>
        <v>0</v>
      </c>
      <c r="CA310" s="253">
        <f t="shared" si="464"/>
        <v>0</v>
      </c>
      <c r="CB310" s="253">
        <f t="shared" si="465"/>
        <v>0</v>
      </c>
      <c r="CC310" s="253">
        <f t="shared" si="466"/>
        <v>0</v>
      </c>
      <c r="CD310" s="253">
        <f t="shared" si="467"/>
        <v>0</v>
      </c>
      <c r="CE310" s="253">
        <f t="shared" si="468"/>
        <v>0</v>
      </c>
      <c r="CF310" s="253">
        <f t="shared" si="469"/>
        <v>4616.8</v>
      </c>
      <c r="CG310" s="253">
        <f t="shared" si="470"/>
        <v>0</v>
      </c>
      <c r="CH310" s="253">
        <f t="shared" si="471"/>
        <v>0</v>
      </c>
      <c r="CI310" s="253">
        <f t="shared" si="472"/>
        <v>4616.8</v>
      </c>
      <c r="CJ310" s="253">
        <f t="shared" si="473"/>
        <v>0</v>
      </c>
      <c r="CK310" s="253">
        <f t="shared" si="474"/>
        <v>0</v>
      </c>
    </row>
    <row r="311" spans="1:89" ht="30.6" x14ac:dyDescent="0.3">
      <c r="B311" s="129">
        <v>218</v>
      </c>
      <c r="C311" s="192">
        <v>355011</v>
      </c>
      <c r="D311" s="192">
        <v>35510001</v>
      </c>
      <c r="E311" s="155" t="s">
        <v>318</v>
      </c>
      <c r="F311" s="108" t="s">
        <v>344</v>
      </c>
      <c r="G311" s="108" t="s">
        <v>345</v>
      </c>
      <c r="H311" s="109" t="s">
        <v>18</v>
      </c>
      <c r="I311" s="130"/>
      <c r="J311" s="109" t="s">
        <v>19</v>
      </c>
      <c r="K311" s="111">
        <f t="shared" si="367"/>
        <v>0</v>
      </c>
      <c r="L311" s="156" t="s">
        <v>274</v>
      </c>
      <c r="M311" s="201">
        <v>0</v>
      </c>
      <c r="N311" s="262">
        <f t="shared" si="456"/>
        <v>3300</v>
      </c>
      <c r="O311" s="106">
        <v>3300</v>
      </c>
      <c r="P311" s="110">
        <f t="shared" si="434"/>
        <v>0</v>
      </c>
      <c r="Q311" s="112" t="s">
        <v>139</v>
      </c>
      <c r="R311" s="113">
        <f t="shared" si="428"/>
        <v>0</v>
      </c>
      <c r="S311" s="114">
        <f t="shared" si="435"/>
        <v>0</v>
      </c>
      <c r="T311" s="113">
        <f t="shared" si="429"/>
        <v>0</v>
      </c>
      <c r="U311" s="115">
        <f t="shared" si="436"/>
        <v>0</v>
      </c>
      <c r="V311" s="113">
        <f t="shared" si="430"/>
        <v>0</v>
      </c>
      <c r="W311" s="115">
        <f t="shared" si="437"/>
        <v>0</v>
      </c>
      <c r="X311" s="113">
        <f t="shared" si="431"/>
        <v>0</v>
      </c>
      <c r="Y311" s="115">
        <f t="shared" si="438"/>
        <v>0</v>
      </c>
      <c r="Z311" s="116">
        <f t="shared" si="432"/>
        <v>0</v>
      </c>
      <c r="AA311" s="117" t="b">
        <f t="shared" si="433"/>
        <v>1</v>
      </c>
      <c r="AB311" s="130"/>
      <c r="AC311" s="132"/>
      <c r="AD311" s="109" t="s">
        <v>22</v>
      </c>
      <c r="AE311" s="108" t="s">
        <v>23</v>
      </c>
      <c r="AF311" s="133"/>
      <c r="AG311" s="134"/>
      <c r="AH311" s="21">
        <v>0</v>
      </c>
      <c r="AI311" s="164">
        <f t="shared" si="439"/>
        <v>0</v>
      </c>
      <c r="AJ311" s="21">
        <v>0</v>
      </c>
      <c r="AK311" s="164">
        <f t="shared" si="440"/>
        <v>0</v>
      </c>
      <c r="AL311" s="21">
        <v>0</v>
      </c>
      <c r="AM311" s="164">
        <f t="shared" si="441"/>
        <v>0</v>
      </c>
      <c r="AN311" s="21">
        <v>0</v>
      </c>
      <c r="AO311" s="164">
        <f t="shared" si="442"/>
        <v>0</v>
      </c>
      <c r="AP311" s="21">
        <v>0</v>
      </c>
      <c r="AQ311" s="164">
        <f t="shared" si="443"/>
        <v>0</v>
      </c>
      <c r="AR311" s="21">
        <v>0</v>
      </c>
      <c r="AS311" s="164">
        <f t="shared" si="444"/>
        <v>0</v>
      </c>
      <c r="AT311" s="21">
        <v>0</v>
      </c>
      <c r="AU311" s="164">
        <f t="shared" si="445"/>
        <v>0</v>
      </c>
      <c r="AV311" s="21">
        <v>0</v>
      </c>
      <c r="AW311" s="164">
        <f t="shared" si="446"/>
        <v>0</v>
      </c>
      <c r="AX311" s="21">
        <v>0</v>
      </c>
      <c r="AY311" s="164">
        <f t="shared" si="447"/>
        <v>0</v>
      </c>
      <c r="AZ311" s="21">
        <v>0</v>
      </c>
      <c r="BA311" s="164">
        <f t="shared" si="448"/>
        <v>0</v>
      </c>
      <c r="BB311" s="21">
        <v>0</v>
      </c>
      <c r="BC311" s="164">
        <f t="shared" si="449"/>
        <v>0</v>
      </c>
      <c r="BD311" s="21">
        <v>0</v>
      </c>
      <c r="BE311" s="164">
        <f t="shared" si="450"/>
        <v>0</v>
      </c>
      <c r="BF311" s="253">
        <f t="shared" si="451"/>
        <v>0</v>
      </c>
      <c r="BG311" s="253">
        <f t="shared" si="452"/>
        <v>0</v>
      </c>
      <c r="BH311" s="10" t="b">
        <f t="shared" si="453"/>
        <v>1</v>
      </c>
      <c r="BI311" s="253">
        <f t="shared" si="454"/>
        <v>0</v>
      </c>
      <c r="BJ311" s="250">
        <f t="shared" si="457"/>
        <v>35510001</v>
      </c>
      <c r="BK311" s="251">
        <v>348</v>
      </c>
      <c r="BL311" s="251">
        <v>5</v>
      </c>
      <c r="BM311" s="252">
        <f t="shared" si="458"/>
        <v>0</v>
      </c>
      <c r="BN311" s="252">
        <f t="shared" si="459"/>
        <v>0</v>
      </c>
      <c r="BO311" s="252">
        <f t="shared" si="460"/>
        <v>0</v>
      </c>
      <c r="BP311" s="252">
        <f t="shared" si="461"/>
        <v>0</v>
      </c>
      <c r="BQ311" s="254">
        <f t="shared" si="462"/>
        <v>3300</v>
      </c>
      <c r="BR311">
        <f t="shared" si="455"/>
        <v>0</v>
      </c>
      <c r="BS311">
        <v>0</v>
      </c>
      <c r="BT311">
        <v>1</v>
      </c>
      <c r="BU311" t="s">
        <v>139</v>
      </c>
      <c r="BV311" t="str">
        <f t="shared" si="487"/>
        <v>0</v>
      </c>
      <c r="BW311" t="str">
        <f t="shared" si="487"/>
        <v>0</v>
      </c>
      <c r="BX311" t="str">
        <f t="shared" si="487"/>
        <v>1</v>
      </c>
      <c r="BY311" t="s">
        <v>23</v>
      </c>
      <c r="BZ311" s="253">
        <f t="shared" si="463"/>
        <v>0</v>
      </c>
      <c r="CA311" s="253">
        <f t="shared" si="464"/>
        <v>0</v>
      </c>
      <c r="CB311" s="253">
        <f t="shared" si="465"/>
        <v>0</v>
      </c>
      <c r="CC311" s="253">
        <f t="shared" si="466"/>
        <v>0</v>
      </c>
      <c r="CD311" s="253">
        <f t="shared" si="467"/>
        <v>0</v>
      </c>
      <c r="CE311" s="253">
        <f t="shared" si="468"/>
        <v>0</v>
      </c>
      <c r="CF311" s="253">
        <f t="shared" si="469"/>
        <v>0</v>
      </c>
      <c r="CG311" s="253">
        <f t="shared" si="470"/>
        <v>0</v>
      </c>
      <c r="CH311" s="253">
        <f t="shared" si="471"/>
        <v>0</v>
      </c>
      <c r="CI311" s="253">
        <f t="shared" si="472"/>
        <v>0</v>
      </c>
      <c r="CJ311" s="253">
        <f t="shared" si="473"/>
        <v>0</v>
      </c>
      <c r="CK311" s="253">
        <f t="shared" si="474"/>
        <v>0</v>
      </c>
    </row>
    <row r="312" spans="1:89" ht="30.6" x14ac:dyDescent="0.3">
      <c r="B312" s="129">
        <v>219</v>
      </c>
      <c r="C312" s="192">
        <v>355011</v>
      </c>
      <c r="D312" s="192">
        <v>35510001</v>
      </c>
      <c r="E312" s="155" t="s">
        <v>319</v>
      </c>
      <c r="F312" s="108" t="s">
        <v>344</v>
      </c>
      <c r="G312" s="108" t="s">
        <v>345</v>
      </c>
      <c r="H312" s="109" t="s">
        <v>18</v>
      </c>
      <c r="I312" s="130"/>
      <c r="J312" s="109" t="s">
        <v>19</v>
      </c>
      <c r="K312" s="111">
        <f t="shared" si="367"/>
        <v>2</v>
      </c>
      <c r="L312" s="156" t="s">
        <v>274</v>
      </c>
      <c r="M312" s="104">
        <v>0</v>
      </c>
      <c r="N312" s="262">
        <f t="shared" si="456"/>
        <v>3000</v>
      </c>
      <c r="O312" s="106">
        <v>3000</v>
      </c>
      <c r="P312" s="110">
        <f t="shared" si="434"/>
        <v>6000</v>
      </c>
      <c r="Q312" s="112" t="s">
        <v>139</v>
      </c>
      <c r="R312" s="113">
        <f t="shared" si="428"/>
        <v>0</v>
      </c>
      <c r="S312" s="114">
        <f t="shared" si="435"/>
        <v>0</v>
      </c>
      <c r="T312" s="113">
        <f t="shared" si="429"/>
        <v>0</v>
      </c>
      <c r="U312" s="115">
        <f t="shared" si="436"/>
        <v>0</v>
      </c>
      <c r="V312" s="113">
        <f t="shared" si="430"/>
        <v>1</v>
      </c>
      <c r="W312" s="115">
        <f t="shared" si="437"/>
        <v>3000</v>
      </c>
      <c r="X312" s="113">
        <f t="shared" si="431"/>
        <v>1</v>
      </c>
      <c r="Y312" s="115">
        <f t="shared" si="438"/>
        <v>3000</v>
      </c>
      <c r="Z312" s="116">
        <f t="shared" si="432"/>
        <v>6000</v>
      </c>
      <c r="AA312" s="117" t="b">
        <f t="shared" si="433"/>
        <v>1</v>
      </c>
      <c r="AB312" s="130"/>
      <c r="AC312" s="132"/>
      <c r="AD312" s="109" t="s">
        <v>22</v>
      </c>
      <c r="AE312" s="108" t="s">
        <v>23</v>
      </c>
      <c r="AF312" s="133"/>
      <c r="AG312" s="134"/>
      <c r="AH312" s="21">
        <v>0</v>
      </c>
      <c r="AI312" s="164">
        <f t="shared" si="439"/>
        <v>0</v>
      </c>
      <c r="AJ312" s="21">
        <v>0</v>
      </c>
      <c r="AK312" s="164">
        <f t="shared" si="440"/>
        <v>0</v>
      </c>
      <c r="AL312" s="21">
        <v>0</v>
      </c>
      <c r="AM312" s="164">
        <f t="shared" si="441"/>
        <v>0</v>
      </c>
      <c r="AN312" s="21">
        <v>0</v>
      </c>
      <c r="AO312" s="164">
        <f t="shared" si="442"/>
        <v>0</v>
      </c>
      <c r="AP312" s="21">
        <v>0</v>
      </c>
      <c r="AQ312" s="164">
        <f t="shared" si="443"/>
        <v>0</v>
      </c>
      <c r="AR312" s="21">
        <v>0</v>
      </c>
      <c r="AS312" s="164">
        <f t="shared" si="444"/>
        <v>0</v>
      </c>
      <c r="AT312" s="21">
        <v>1</v>
      </c>
      <c r="AU312" s="164">
        <f t="shared" si="445"/>
        <v>3000</v>
      </c>
      <c r="AV312" s="21">
        <v>0</v>
      </c>
      <c r="AW312" s="164">
        <f t="shared" si="446"/>
        <v>0</v>
      </c>
      <c r="AX312" s="21">
        <v>0</v>
      </c>
      <c r="AY312" s="164">
        <f t="shared" si="447"/>
        <v>0</v>
      </c>
      <c r="AZ312" s="21">
        <v>1</v>
      </c>
      <c r="BA312" s="164">
        <f t="shared" si="448"/>
        <v>3000</v>
      </c>
      <c r="BB312" s="21">
        <v>0</v>
      </c>
      <c r="BC312" s="164">
        <f t="shared" si="449"/>
        <v>0</v>
      </c>
      <c r="BD312" s="21">
        <v>0</v>
      </c>
      <c r="BE312" s="164">
        <f t="shared" si="450"/>
        <v>0</v>
      </c>
      <c r="BF312" s="253">
        <f t="shared" si="451"/>
        <v>6000</v>
      </c>
      <c r="BG312" s="253">
        <f t="shared" si="452"/>
        <v>6000</v>
      </c>
      <c r="BH312" s="10" t="b">
        <f t="shared" si="453"/>
        <v>1</v>
      </c>
      <c r="BI312" s="253">
        <f t="shared" si="454"/>
        <v>0</v>
      </c>
      <c r="BJ312" s="250">
        <f t="shared" si="457"/>
        <v>35510001</v>
      </c>
      <c r="BK312" s="251">
        <v>348</v>
      </c>
      <c r="BL312" s="251">
        <v>5</v>
      </c>
      <c r="BM312" s="252">
        <f t="shared" si="458"/>
        <v>0</v>
      </c>
      <c r="BN312" s="252">
        <f t="shared" si="459"/>
        <v>0</v>
      </c>
      <c r="BO312" s="252">
        <f t="shared" si="460"/>
        <v>1</v>
      </c>
      <c r="BP312" s="252">
        <f t="shared" si="461"/>
        <v>1</v>
      </c>
      <c r="BQ312" s="254">
        <f t="shared" si="462"/>
        <v>3000</v>
      </c>
      <c r="BR312">
        <f t="shared" si="455"/>
        <v>0</v>
      </c>
      <c r="BS312">
        <v>0</v>
      </c>
      <c r="BT312">
        <v>1</v>
      </c>
      <c r="BU312" t="s">
        <v>139</v>
      </c>
      <c r="BV312" t="str">
        <f t="shared" si="487"/>
        <v>0</v>
      </c>
      <c r="BW312" t="str">
        <f t="shared" si="487"/>
        <v>0</v>
      </c>
      <c r="BX312" t="str">
        <f t="shared" si="487"/>
        <v>1</v>
      </c>
      <c r="BY312" t="s">
        <v>23</v>
      </c>
      <c r="BZ312" s="253">
        <f t="shared" si="463"/>
        <v>0</v>
      </c>
      <c r="CA312" s="253">
        <f t="shared" si="464"/>
        <v>0</v>
      </c>
      <c r="CB312" s="253">
        <f t="shared" si="465"/>
        <v>0</v>
      </c>
      <c r="CC312" s="253">
        <f t="shared" si="466"/>
        <v>0</v>
      </c>
      <c r="CD312" s="253">
        <f t="shared" si="467"/>
        <v>0</v>
      </c>
      <c r="CE312" s="253">
        <f t="shared" si="468"/>
        <v>0</v>
      </c>
      <c r="CF312" s="253">
        <f t="shared" si="469"/>
        <v>3000</v>
      </c>
      <c r="CG312" s="253">
        <f t="shared" si="470"/>
        <v>0</v>
      </c>
      <c r="CH312" s="253">
        <f t="shared" si="471"/>
        <v>0</v>
      </c>
      <c r="CI312" s="253">
        <f t="shared" si="472"/>
        <v>3000</v>
      </c>
      <c r="CJ312" s="253">
        <f t="shared" si="473"/>
        <v>0</v>
      </c>
      <c r="CK312" s="253">
        <f t="shared" si="474"/>
        <v>0</v>
      </c>
    </row>
    <row r="313" spans="1:89" ht="30.6" x14ac:dyDescent="0.3">
      <c r="B313" s="129">
        <v>220</v>
      </c>
      <c r="C313" s="192">
        <v>355011</v>
      </c>
      <c r="D313" s="192">
        <v>35510001</v>
      </c>
      <c r="E313" s="157" t="s">
        <v>386</v>
      </c>
      <c r="F313" s="108" t="s">
        <v>344</v>
      </c>
      <c r="G313" s="108" t="s">
        <v>345</v>
      </c>
      <c r="H313" s="109" t="s">
        <v>18</v>
      </c>
      <c r="I313" s="130"/>
      <c r="J313" s="109" t="s">
        <v>19</v>
      </c>
      <c r="K313" s="111">
        <f t="shared" si="367"/>
        <v>0</v>
      </c>
      <c r="L313" s="156" t="s">
        <v>274</v>
      </c>
      <c r="M313" s="201">
        <v>0</v>
      </c>
      <c r="N313" s="262">
        <f t="shared" si="456"/>
        <v>3306</v>
      </c>
      <c r="O313" s="106">
        <v>3306</v>
      </c>
      <c r="P313" s="110">
        <f t="shared" si="434"/>
        <v>0</v>
      </c>
      <c r="Q313" s="112" t="s">
        <v>139</v>
      </c>
      <c r="R313" s="113">
        <f t="shared" si="428"/>
        <v>0</v>
      </c>
      <c r="S313" s="114">
        <f t="shared" si="435"/>
        <v>0</v>
      </c>
      <c r="T313" s="113">
        <f t="shared" si="429"/>
        <v>0</v>
      </c>
      <c r="U313" s="115">
        <f t="shared" si="436"/>
        <v>0</v>
      </c>
      <c r="V313" s="113">
        <f t="shared" si="430"/>
        <v>0</v>
      </c>
      <c r="W313" s="115">
        <f t="shared" si="437"/>
        <v>0</v>
      </c>
      <c r="X313" s="113">
        <f t="shared" si="431"/>
        <v>0</v>
      </c>
      <c r="Y313" s="115">
        <f t="shared" si="438"/>
        <v>0</v>
      </c>
      <c r="Z313" s="116">
        <f t="shared" si="432"/>
        <v>0</v>
      </c>
      <c r="AA313" s="117" t="b">
        <f t="shared" si="433"/>
        <v>1</v>
      </c>
      <c r="AB313" s="130"/>
      <c r="AC313" s="132"/>
      <c r="AD313" s="109" t="s">
        <v>22</v>
      </c>
      <c r="AE313" s="108" t="s">
        <v>23</v>
      </c>
      <c r="AF313" s="133"/>
      <c r="AG313" s="134"/>
      <c r="AH313" s="21">
        <v>0</v>
      </c>
      <c r="AI313" s="164">
        <f t="shared" si="439"/>
        <v>0</v>
      </c>
      <c r="AJ313" s="21">
        <v>0</v>
      </c>
      <c r="AK313" s="164">
        <f t="shared" si="440"/>
        <v>0</v>
      </c>
      <c r="AL313" s="21">
        <v>0</v>
      </c>
      <c r="AM313" s="164">
        <f t="shared" si="441"/>
        <v>0</v>
      </c>
      <c r="AN313" s="21">
        <v>0</v>
      </c>
      <c r="AO313" s="164">
        <f t="shared" si="442"/>
        <v>0</v>
      </c>
      <c r="AP313" s="21">
        <v>0</v>
      </c>
      <c r="AQ313" s="164">
        <f t="shared" si="443"/>
        <v>0</v>
      </c>
      <c r="AR313" s="21">
        <v>0</v>
      </c>
      <c r="AS313" s="164">
        <f t="shared" si="444"/>
        <v>0</v>
      </c>
      <c r="AT313" s="21">
        <v>0</v>
      </c>
      <c r="AU313" s="164">
        <f t="shared" si="445"/>
        <v>0</v>
      </c>
      <c r="AV313" s="21">
        <v>0</v>
      </c>
      <c r="AW313" s="164">
        <f t="shared" si="446"/>
        <v>0</v>
      </c>
      <c r="AX313" s="21">
        <v>0</v>
      </c>
      <c r="AY313" s="164">
        <f t="shared" si="447"/>
        <v>0</v>
      </c>
      <c r="AZ313" s="21">
        <v>0</v>
      </c>
      <c r="BA313" s="164">
        <f t="shared" si="448"/>
        <v>0</v>
      </c>
      <c r="BB313" s="21">
        <v>0</v>
      </c>
      <c r="BC313" s="164">
        <f t="shared" si="449"/>
        <v>0</v>
      </c>
      <c r="BD313" s="21">
        <v>0</v>
      </c>
      <c r="BE313" s="164">
        <f t="shared" si="450"/>
        <v>0</v>
      </c>
      <c r="BF313" s="253">
        <f t="shared" si="451"/>
        <v>0</v>
      </c>
      <c r="BG313" s="253">
        <f t="shared" si="452"/>
        <v>0</v>
      </c>
      <c r="BH313" s="10" t="b">
        <f t="shared" si="453"/>
        <v>1</v>
      </c>
      <c r="BI313" s="253">
        <f t="shared" si="454"/>
        <v>0</v>
      </c>
      <c r="BJ313" s="250">
        <f t="shared" si="457"/>
        <v>35510001</v>
      </c>
      <c r="BK313" s="251">
        <v>348</v>
      </c>
      <c r="BL313" s="251">
        <v>5</v>
      </c>
      <c r="BM313" s="252">
        <f t="shared" si="458"/>
        <v>0</v>
      </c>
      <c r="BN313" s="252">
        <f t="shared" si="459"/>
        <v>0</v>
      </c>
      <c r="BO313" s="252">
        <f t="shared" si="460"/>
        <v>0</v>
      </c>
      <c r="BP313" s="252">
        <f t="shared" si="461"/>
        <v>0</v>
      </c>
      <c r="BQ313" s="254">
        <f t="shared" si="462"/>
        <v>3306</v>
      </c>
      <c r="BR313">
        <f t="shared" si="455"/>
        <v>0</v>
      </c>
      <c r="BS313">
        <v>0</v>
      </c>
      <c r="BT313">
        <v>1</v>
      </c>
      <c r="BU313" t="s">
        <v>139</v>
      </c>
      <c r="BV313" t="str">
        <f t="shared" si="487"/>
        <v>0</v>
      </c>
      <c r="BW313" t="str">
        <f t="shared" si="487"/>
        <v>0</v>
      </c>
      <c r="BX313" t="str">
        <f t="shared" si="487"/>
        <v>1</v>
      </c>
      <c r="BY313" t="s">
        <v>23</v>
      </c>
      <c r="BZ313" s="253">
        <f t="shared" si="463"/>
        <v>0</v>
      </c>
      <c r="CA313" s="253">
        <f t="shared" si="464"/>
        <v>0</v>
      </c>
      <c r="CB313" s="253">
        <f t="shared" si="465"/>
        <v>0</v>
      </c>
      <c r="CC313" s="253">
        <f t="shared" si="466"/>
        <v>0</v>
      </c>
      <c r="CD313" s="253">
        <f t="shared" si="467"/>
        <v>0</v>
      </c>
      <c r="CE313" s="253">
        <f t="shared" si="468"/>
        <v>0</v>
      </c>
      <c r="CF313" s="253">
        <f t="shared" si="469"/>
        <v>0</v>
      </c>
      <c r="CG313" s="253">
        <f t="shared" si="470"/>
        <v>0</v>
      </c>
      <c r="CH313" s="253">
        <f t="shared" si="471"/>
        <v>0</v>
      </c>
      <c r="CI313" s="253">
        <f t="shared" si="472"/>
        <v>0</v>
      </c>
      <c r="CJ313" s="253">
        <f t="shared" si="473"/>
        <v>0</v>
      </c>
      <c r="CK313" s="253">
        <f t="shared" si="474"/>
        <v>0</v>
      </c>
    </row>
    <row r="314" spans="1:89" s="218" customFormat="1" ht="30.6" x14ac:dyDescent="0.3">
      <c r="B314" s="194">
        <v>220</v>
      </c>
      <c r="C314" s="195">
        <v>355011</v>
      </c>
      <c r="D314" s="195">
        <v>35510001</v>
      </c>
      <c r="E314" s="463" t="s">
        <v>386</v>
      </c>
      <c r="F314" s="198" t="s">
        <v>344</v>
      </c>
      <c r="G314" s="198" t="s">
        <v>345</v>
      </c>
      <c r="H314" s="199" t="s">
        <v>18</v>
      </c>
      <c r="I314" s="464"/>
      <c r="J314" s="199" t="s">
        <v>19</v>
      </c>
      <c r="K314" s="111">
        <f t="shared" si="367"/>
        <v>1</v>
      </c>
      <c r="L314" s="465" t="s">
        <v>274</v>
      </c>
      <c r="M314" s="201">
        <v>0</v>
      </c>
      <c r="N314" s="466">
        <f t="shared" ref="N314" si="508">ROUND(O314,2)</f>
        <v>10340.24</v>
      </c>
      <c r="O314" s="202">
        <v>10340.24</v>
      </c>
      <c r="P314" s="203">
        <f t="shared" ref="P314" si="509">(O314*(M314/100+1))*K314</f>
        <v>10340.24</v>
      </c>
      <c r="Q314" s="204" t="s">
        <v>139</v>
      </c>
      <c r="R314" s="205">
        <f t="shared" ref="R314" si="510">AH314+AJ314+AL314</f>
        <v>0</v>
      </c>
      <c r="S314" s="203">
        <f t="shared" ref="S314" si="511">R314*(O314*(M314/100+1))</f>
        <v>0</v>
      </c>
      <c r="T314" s="205">
        <f t="shared" ref="T314" si="512">AN314+AP314+AR314</f>
        <v>1</v>
      </c>
      <c r="U314" s="203">
        <f t="shared" ref="U314" si="513">T314*(O314*(M314/100+1))</f>
        <v>10340.24</v>
      </c>
      <c r="V314" s="205">
        <f t="shared" ref="V314" si="514">AT314+AV314+AX314</f>
        <v>0</v>
      </c>
      <c r="W314" s="203">
        <f t="shared" ref="W314" si="515">V314*(O314*(M314/100+1))</f>
        <v>0</v>
      </c>
      <c r="X314" s="205">
        <f t="shared" ref="X314" si="516">AZ314+BB314+BD314</f>
        <v>0</v>
      </c>
      <c r="Y314" s="203">
        <f t="shared" ref="Y314" si="517">X314*(O314*(M314/100+1))</f>
        <v>0</v>
      </c>
      <c r="Z314" s="203">
        <f t="shared" ref="Z314" si="518">S314+U314+W314+Y314</f>
        <v>10340.24</v>
      </c>
      <c r="AA314" s="206" t="b">
        <f t="shared" ref="AA314" si="519">K314=(SUM(X314,V314,T314,R314))</f>
        <v>1</v>
      </c>
      <c r="AB314" s="464"/>
      <c r="AC314" s="467"/>
      <c r="AD314" s="199" t="s">
        <v>22</v>
      </c>
      <c r="AE314" s="198" t="s">
        <v>23</v>
      </c>
      <c r="AF314" s="468"/>
      <c r="AG314" s="469"/>
      <c r="AH314" s="470">
        <v>0</v>
      </c>
      <c r="AI314" s="471">
        <f t="shared" ref="AI314" si="520">AH314*(O314*(M314/100+1))</f>
        <v>0</v>
      </c>
      <c r="AJ314" s="470">
        <v>0</v>
      </c>
      <c r="AK314" s="471">
        <f t="shared" ref="AK314" si="521">AJ314*(O314*(M314/100+1))</f>
        <v>0</v>
      </c>
      <c r="AL314" s="470">
        <v>0</v>
      </c>
      <c r="AM314" s="471">
        <f t="shared" ref="AM314" si="522">AL314*(O314*(M314/100+1))</f>
        <v>0</v>
      </c>
      <c r="AN314" s="470">
        <v>0</v>
      </c>
      <c r="AO314" s="471">
        <f t="shared" ref="AO314" si="523">AN314*(O314*(M314/100+1))</f>
        <v>0</v>
      </c>
      <c r="AP314" s="470">
        <v>1</v>
      </c>
      <c r="AQ314" s="471">
        <f t="shared" ref="AQ314" si="524">AP314*(O314*(M314/100+1))</f>
        <v>10340.24</v>
      </c>
      <c r="AR314" s="470">
        <v>0</v>
      </c>
      <c r="AS314" s="471">
        <f t="shared" ref="AS314" si="525">AR314*(O314*(M314/100+1))</f>
        <v>0</v>
      </c>
      <c r="AT314" s="470">
        <v>0</v>
      </c>
      <c r="AU314" s="471">
        <f t="shared" ref="AU314" si="526">AT314*(O314*(M314/100+1))</f>
        <v>0</v>
      </c>
      <c r="AV314" s="470">
        <v>0</v>
      </c>
      <c r="AW314" s="471">
        <f t="shared" ref="AW314" si="527">AV314*(O314*(M314/100+1))</f>
        <v>0</v>
      </c>
      <c r="AX314" s="470">
        <v>0</v>
      </c>
      <c r="AY314" s="471">
        <f t="shared" ref="AY314" si="528">AX314*(O314*(M314/100+1))</f>
        <v>0</v>
      </c>
      <c r="AZ314" s="470">
        <v>0</v>
      </c>
      <c r="BA314" s="471">
        <f t="shared" ref="BA314" si="529">AZ314*(O314*(M314/100+1))</f>
        <v>0</v>
      </c>
      <c r="BB314" s="470">
        <v>0</v>
      </c>
      <c r="BC314" s="471">
        <f t="shared" ref="BC314" si="530">BB314*(O314*(M314/100+1))</f>
        <v>0</v>
      </c>
      <c r="BD314" s="470">
        <v>0</v>
      </c>
      <c r="BE314" s="471">
        <f t="shared" ref="BE314" si="531">BD314*(O314*(M314/100+1))</f>
        <v>0</v>
      </c>
      <c r="BF314" s="472">
        <f t="shared" ref="BF314" si="532">SUM(R314,T314,V314,X314)*(O314*(M314/100+1))</f>
        <v>10340.24</v>
      </c>
      <c r="BG314" s="472">
        <f t="shared" ref="BG314" si="533">SUM(BE314,BC314,BA314,AY314,AW314,AU314,AS314,AQ314,AO314,AM314,AK314,AI314)</f>
        <v>10340.24</v>
      </c>
      <c r="BH314" s="211" t="b">
        <f t="shared" ref="BH314" si="534">BF314=BG314</f>
        <v>1</v>
      </c>
      <c r="BI314" s="472">
        <f t="shared" ref="BI314" si="535">BF314-BG314</f>
        <v>0</v>
      </c>
      <c r="BJ314" s="473">
        <f t="shared" ref="BJ314" si="536">D314</f>
        <v>35510001</v>
      </c>
      <c r="BK314" s="474">
        <v>348</v>
      </c>
      <c r="BL314" s="474">
        <v>5</v>
      </c>
      <c r="BM314" s="475">
        <f t="shared" ref="BM314" si="537">R314</f>
        <v>0</v>
      </c>
      <c r="BN314" s="475">
        <f t="shared" ref="BN314" si="538">T314</f>
        <v>1</v>
      </c>
      <c r="BO314" s="475">
        <f t="shared" ref="BO314" si="539">V314</f>
        <v>0</v>
      </c>
      <c r="BP314" s="475">
        <f t="shared" ref="BP314" si="540">X314</f>
        <v>0</v>
      </c>
      <c r="BQ314" s="476">
        <f t="shared" ref="BQ314" si="541">N314</f>
        <v>10340.24</v>
      </c>
      <c r="BR314" s="218">
        <f t="shared" ref="BR314" si="542">M314</f>
        <v>0</v>
      </c>
      <c r="BS314" s="218">
        <v>0</v>
      </c>
      <c r="BT314" s="218">
        <v>1</v>
      </c>
      <c r="BU314" s="218" t="s">
        <v>139</v>
      </c>
      <c r="BV314" s="218" t="str">
        <f t="shared" ref="BV314" si="543">IF(AB314 = "X", "1", "0")</f>
        <v>0</v>
      </c>
      <c r="BW314" s="218" t="str">
        <f t="shared" ref="BW314" si="544">IF(AC314 = "X", "1", "0")</f>
        <v>0</v>
      </c>
      <c r="BX314" s="218" t="str">
        <f t="shared" ref="BX314" si="545">IF(AD314 = "X", "1", "0")</f>
        <v>1</v>
      </c>
      <c r="BY314" s="218" t="s">
        <v>23</v>
      </c>
      <c r="BZ314" s="472">
        <f t="shared" ref="BZ314" si="546">AI314</f>
        <v>0</v>
      </c>
      <c r="CA314" s="472">
        <f t="shared" ref="CA314" si="547">AK314</f>
        <v>0</v>
      </c>
      <c r="CB314" s="472">
        <f t="shared" ref="CB314" si="548">AM314</f>
        <v>0</v>
      </c>
      <c r="CC314" s="472">
        <f t="shared" ref="CC314" si="549">AO314</f>
        <v>0</v>
      </c>
      <c r="CD314" s="472">
        <f t="shared" ref="CD314" si="550">AQ314</f>
        <v>10340.24</v>
      </c>
      <c r="CE314" s="472">
        <f t="shared" ref="CE314" si="551">AS314</f>
        <v>0</v>
      </c>
      <c r="CF314" s="472">
        <f t="shared" ref="CF314" si="552">AU314</f>
        <v>0</v>
      </c>
      <c r="CG314" s="472">
        <f t="shared" ref="CG314" si="553">AW314</f>
        <v>0</v>
      </c>
      <c r="CH314" s="472">
        <f t="shared" ref="CH314" si="554">AY314</f>
        <v>0</v>
      </c>
      <c r="CI314" s="472">
        <f t="shared" ref="CI314" si="555">BA314</f>
        <v>0</v>
      </c>
      <c r="CJ314" s="472">
        <f t="shared" ref="CJ314" si="556">BC314</f>
        <v>0</v>
      </c>
      <c r="CK314" s="472">
        <f t="shared" ref="CK314" si="557">BE314</f>
        <v>0</v>
      </c>
    </row>
    <row r="315" spans="1:89" s="218" customFormat="1" ht="30.6" x14ac:dyDescent="0.3">
      <c r="B315" s="194">
        <v>221</v>
      </c>
      <c r="C315" s="195">
        <v>355011</v>
      </c>
      <c r="D315" s="195">
        <v>35510001</v>
      </c>
      <c r="E315" s="463" t="s">
        <v>387</v>
      </c>
      <c r="F315" s="198" t="s">
        <v>344</v>
      </c>
      <c r="G315" s="198" t="s">
        <v>345</v>
      </c>
      <c r="H315" s="199" t="s">
        <v>18</v>
      </c>
      <c r="I315" s="203"/>
      <c r="J315" s="199" t="s">
        <v>19</v>
      </c>
      <c r="K315" s="111">
        <f t="shared" si="367"/>
        <v>5</v>
      </c>
      <c r="L315" s="465" t="s">
        <v>274</v>
      </c>
      <c r="M315" s="201">
        <v>0</v>
      </c>
      <c r="N315" s="466">
        <f t="shared" si="456"/>
        <v>1849.04</v>
      </c>
      <c r="O315" s="202">
        <v>1849.04</v>
      </c>
      <c r="P315" s="203">
        <f t="shared" si="434"/>
        <v>9245.2000000000007</v>
      </c>
      <c r="Q315" s="204" t="s">
        <v>139</v>
      </c>
      <c r="R315" s="205">
        <f t="shared" si="428"/>
        <v>0</v>
      </c>
      <c r="S315" s="203">
        <f t="shared" si="435"/>
        <v>0</v>
      </c>
      <c r="T315" s="205">
        <f t="shared" si="429"/>
        <v>1</v>
      </c>
      <c r="U315" s="203">
        <f t="shared" si="436"/>
        <v>1849.04</v>
      </c>
      <c r="V315" s="205">
        <f t="shared" si="430"/>
        <v>2</v>
      </c>
      <c r="W315" s="203">
        <f t="shared" si="437"/>
        <v>3698.08</v>
      </c>
      <c r="X315" s="205">
        <f t="shared" si="431"/>
        <v>2</v>
      </c>
      <c r="Y315" s="203">
        <f t="shared" si="438"/>
        <v>3698.08</v>
      </c>
      <c r="Z315" s="203">
        <f t="shared" si="432"/>
        <v>9245.2000000000007</v>
      </c>
      <c r="AA315" s="206" t="b">
        <f t="shared" si="433"/>
        <v>1</v>
      </c>
      <c r="AB315" s="464"/>
      <c r="AC315" s="467"/>
      <c r="AD315" s="199" t="s">
        <v>22</v>
      </c>
      <c r="AE315" s="198" t="s">
        <v>23</v>
      </c>
      <c r="AF315" s="208"/>
      <c r="AG315" s="209"/>
      <c r="AH315" s="470">
        <v>0</v>
      </c>
      <c r="AI315" s="471">
        <f t="shared" si="439"/>
        <v>0</v>
      </c>
      <c r="AJ315" s="470">
        <v>0</v>
      </c>
      <c r="AK315" s="471">
        <f t="shared" si="440"/>
        <v>0</v>
      </c>
      <c r="AL315" s="470">
        <v>0</v>
      </c>
      <c r="AM315" s="471">
        <f t="shared" si="441"/>
        <v>0</v>
      </c>
      <c r="AN315" s="470">
        <v>0</v>
      </c>
      <c r="AO315" s="471">
        <f t="shared" si="442"/>
        <v>0</v>
      </c>
      <c r="AP315" s="470">
        <v>1</v>
      </c>
      <c r="AQ315" s="471">
        <f t="shared" si="443"/>
        <v>1849.04</v>
      </c>
      <c r="AR315" s="470">
        <v>0</v>
      </c>
      <c r="AS315" s="471">
        <f t="shared" si="444"/>
        <v>0</v>
      </c>
      <c r="AT315" s="470">
        <v>1</v>
      </c>
      <c r="AU315" s="471">
        <f t="shared" si="445"/>
        <v>1849.04</v>
      </c>
      <c r="AV315" s="470">
        <v>1</v>
      </c>
      <c r="AW315" s="471">
        <f t="shared" si="446"/>
        <v>1849.04</v>
      </c>
      <c r="AX315" s="470">
        <v>0</v>
      </c>
      <c r="AY315" s="471">
        <f t="shared" si="447"/>
        <v>0</v>
      </c>
      <c r="AZ315" s="470">
        <v>1</v>
      </c>
      <c r="BA315" s="471">
        <f t="shared" si="448"/>
        <v>1849.04</v>
      </c>
      <c r="BB315" s="470">
        <v>1</v>
      </c>
      <c r="BC315" s="471">
        <f t="shared" si="449"/>
        <v>1849.04</v>
      </c>
      <c r="BD315" s="470">
        <v>0</v>
      </c>
      <c r="BE315" s="471">
        <f t="shared" si="450"/>
        <v>0</v>
      </c>
      <c r="BF315" s="472">
        <f t="shared" si="451"/>
        <v>9245.2000000000007</v>
      </c>
      <c r="BG315" s="472">
        <f t="shared" si="452"/>
        <v>9245.2000000000007</v>
      </c>
      <c r="BH315" s="211" t="b">
        <f t="shared" si="453"/>
        <v>1</v>
      </c>
      <c r="BI315" s="472">
        <f t="shared" si="454"/>
        <v>0</v>
      </c>
      <c r="BJ315" s="473">
        <f t="shared" si="457"/>
        <v>35510001</v>
      </c>
      <c r="BK315" s="474">
        <v>348</v>
      </c>
      <c r="BL315" s="474">
        <v>5</v>
      </c>
      <c r="BM315" s="475">
        <f t="shared" si="458"/>
        <v>0</v>
      </c>
      <c r="BN315" s="475">
        <f t="shared" si="459"/>
        <v>1</v>
      </c>
      <c r="BO315" s="475">
        <f t="shared" si="460"/>
        <v>2</v>
      </c>
      <c r="BP315" s="475">
        <f t="shared" si="461"/>
        <v>2</v>
      </c>
      <c r="BQ315" s="476">
        <f t="shared" si="462"/>
        <v>1849.04</v>
      </c>
      <c r="BR315" s="218">
        <f t="shared" si="455"/>
        <v>0</v>
      </c>
      <c r="BS315" s="218">
        <v>0</v>
      </c>
      <c r="BT315" s="218">
        <v>1</v>
      </c>
      <c r="BU315" s="218" t="s">
        <v>139</v>
      </c>
      <c r="BV315" s="218" t="str">
        <f t="shared" si="487"/>
        <v>0</v>
      </c>
      <c r="BW315" s="218" t="str">
        <f t="shared" si="487"/>
        <v>0</v>
      </c>
      <c r="BX315" s="218" t="str">
        <f t="shared" si="487"/>
        <v>1</v>
      </c>
      <c r="BY315" s="218" t="s">
        <v>23</v>
      </c>
      <c r="BZ315" s="472">
        <f t="shared" si="463"/>
        <v>0</v>
      </c>
      <c r="CA315" s="472">
        <f t="shared" si="464"/>
        <v>0</v>
      </c>
      <c r="CB315" s="472">
        <f t="shared" si="465"/>
        <v>0</v>
      </c>
      <c r="CC315" s="472">
        <f t="shared" si="466"/>
        <v>0</v>
      </c>
      <c r="CD315" s="472">
        <f t="shared" si="467"/>
        <v>1849.04</v>
      </c>
      <c r="CE315" s="472">
        <f t="shared" si="468"/>
        <v>0</v>
      </c>
      <c r="CF315" s="472">
        <f t="shared" si="469"/>
        <v>1849.04</v>
      </c>
      <c r="CG315" s="472">
        <f t="shared" si="470"/>
        <v>1849.04</v>
      </c>
      <c r="CH315" s="472">
        <f t="shared" si="471"/>
        <v>0</v>
      </c>
      <c r="CI315" s="472">
        <f t="shared" si="472"/>
        <v>1849.04</v>
      </c>
      <c r="CJ315" s="472">
        <f t="shared" si="473"/>
        <v>1849.04</v>
      </c>
      <c r="CK315" s="472">
        <f t="shared" si="474"/>
        <v>0</v>
      </c>
    </row>
    <row r="316" spans="1:89" ht="30.6" x14ac:dyDescent="0.3">
      <c r="B316" s="129">
        <v>222</v>
      </c>
      <c r="C316" s="192">
        <v>355011</v>
      </c>
      <c r="D316" s="192">
        <v>35510001</v>
      </c>
      <c r="E316" s="157" t="s">
        <v>380</v>
      </c>
      <c r="F316" s="108" t="s">
        <v>344</v>
      </c>
      <c r="G316" s="108" t="s">
        <v>345</v>
      </c>
      <c r="H316" s="109" t="s">
        <v>18</v>
      </c>
      <c r="I316" s="110"/>
      <c r="J316" s="109" t="s">
        <v>19</v>
      </c>
      <c r="K316" s="111">
        <f t="shared" si="367"/>
        <v>0</v>
      </c>
      <c r="L316" s="156" t="s">
        <v>274</v>
      </c>
      <c r="M316" s="201">
        <v>0</v>
      </c>
      <c r="N316" s="262">
        <f t="shared" si="456"/>
        <v>852.6</v>
      </c>
      <c r="O316" s="169">
        <v>852.6</v>
      </c>
      <c r="P316" s="110">
        <f t="shared" si="434"/>
        <v>0</v>
      </c>
      <c r="Q316" s="112" t="s">
        <v>139</v>
      </c>
      <c r="R316" s="113">
        <f t="shared" si="428"/>
        <v>0</v>
      </c>
      <c r="S316" s="114">
        <f t="shared" si="435"/>
        <v>0</v>
      </c>
      <c r="T316" s="113">
        <f t="shared" si="429"/>
        <v>0</v>
      </c>
      <c r="U316" s="115">
        <f t="shared" si="436"/>
        <v>0</v>
      </c>
      <c r="V316" s="113">
        <f t="shared" si="430"/>
        <v>0</v>
      </c>
      <c r="W316" s="115">
        <f t="shared" si="437"/>
        <v>0</v>
      </c>
      <c r="X316" s="113">
        <f t="shared" si="431"/>
        <v>0</v>
      </c>
      <c r="Y316" s="115">
        <f t="shared" si="438"/>
        <v>0</v>
      </c>
      <c r="Z316" s="116">
        <f t="shared" si="432"/>
        <v>0</v>
      </c>
      <c r="AA316" s="117" t="b">
        <f t="shared" si="433"/>
        <v>1</v>
      </c>
      <c r="AB316" s="109"/>
      <c r="AC316" s="122"/>
      <c r="AD316" s="109" t="s">
        <v>22</v>
      </c>
      <c r="AE316" s="108" t="s">
        <v>23</v>
      </c>
      <c r="AF316" s="119"/>
      <c r="AG316" s="120"/>
      <c r="AH316" s="21">
        <v>0</v>
      </c>
      <c r="AI316" s="164">
        <f t="shared" si="439"/>
        <v>0</v>
      </c>
      <c r="AJ316" s="21">
        <v>0</v>
      </c>
      <c r="AK316" s="164">
        <f t="shared" si="440"/>
        <v>0</v>
      </c>
      <c r="AL316" s="21">
        <v>0</v>
      </c>
      <c r="AM316" s="164">
        <f t="shared" si="441"/>
        <v>0</v>
      </c>
      <c r="AN316" s="21">
        <v>0</v>
      </c>
      <c r="AO316" s="164">
        <f t="shared" si="442"/>
        <v>0</v>
      </c>
      <c r="AP316" s="21">
        <v>0</v>
      </c>
      <c r="AQ316" s="164">
        <f t="shared" si="443"/>
        <v>0</v>
      </c>
      <c r="AR316" s="21">
        <v>0</v>
      </c>
      <c r="AS316" s="164">
        <f t="shared" si="444"/>
        <v>0</v>
      </c>
      <c r="AT316" s="21">
        <v>0</v>
      </c>
      <c r="AU316" s="164">
        <f t="shared" si="445"/>
        <v>0</v>
      </c>
      <c r="AV316" s="21">
        <v>0</v>
      </c>
      <c r="AW316" s="164">
        <f t="shared" si="446"/>
        <v>0</v>
      </c>
      <c r="AX316" s="21">
        <v>0</v>
      </c>
      <c r="AY316" s="164">
        <f t="shared" si="447"/>
        <v>0</v>
      </c>
      <c r="AZ316" s="21">
        <v>0</v>
      </c>
      <c r="BA316" s="164">
        <f t="shared" si="448"/>
        <v>0</v>
      </c>
      <c r="BB316" s="21">
        <v>0</v>
      </c>
      <c r="BC316" s="164">
        <f t="shared" si="449"/>
        <v>0</v>
      </c>
      <c r="BD316" s="21">
        <v>0</v>
      </c>
      <c r="BE316" s="164">
        <f t="shared" si="450"/>
        <v>0</v>
      </c>
      <c r="BF316" s="253">
        <f t="shared" si="451"/>
        <v>0</v>
      </c>
      <c r="BG316" s="253">
        <f t="shared" si="452"/>
        <v>0</v>
      </c>
      <c r="BH316" s="10" t="b">
        <f t="shared" si="453"/>
        <v>1</v>
      </c>
      <c r="BI316" s="253">
        <f t="shared" si="454"/>
        <v>0</v>
      </c>
      <c r="BJ316" s="250">
        <f t="shared" si="457"/>
        <v>35510001</v>
      </c>
      <c r="BK316" s="251">
        <v>348</v>
      </c>
      <c r="BL316" s="251">
        <v>5</v>
      </c>
      <c r="BM316" s="252">
        <f t="shared" si="458"/>
        <v>0</v>
      </c>
      <c r="BN316" s="252">
        <f t="shared" si="459"/>
        <v>0</v>
      </c>
      <c r="BO316" s="252">
        <f t="shared" si="460"/>
        <v>0</v>
      </c>
      <c r="BP316" s="252">
        <f t="shared" si="461"/>
        <v>0</v>
      </c>
      <c r="BQ316" s="254">
        <f t="shared" si="462"/>
        <v>852.6</v>
      </c>
      <c r="BR316">
        <f t="shared" si="455"/>
        <v>0</v>
      </c>
      <c r="BS316">
        <v>0</v>
      </c>
      <c r="BT316">
        <v>1</v>
      </c>
      <c r="BU316" t="s">
        <v>139</v>
      </c>
      <c r="BV316" t="str">
        <f t="shared" si="487"/>
        <v>0</v>
      </c>
      <c r="BW316" t="str">
        <f t="shared" si="487"/>
        <v>0</v>
      </c>
      <c r="BX316" t="str">
        <f t="shared" si="487"/>
        <v>1</v>
      </c>
      <c r="BY316" t="s">
        <v>23</v>
      </c>
      <c r="BZ316" s="253">
        <f t="shared" si="463"/>
        <v>0</v>
      </c>
      <c r="CA316" s="253">
        <f t="shared" si="464"/>
        <v>0</v>
      </c>
      <c r="CB316" s="253">
        <f t="shared" si="465"/>
        <v>0</v>
      </c>
      <c r="CC316" s="253">
        <f t="shared" si="466"/>
        <v>0</v>
      </c>
      <c r="CD316" s="253">
        <f t="shared" si="467"/>
        <v>0</v>
      </c>
      <c r="CE316" s="253">
        <f t="shared" si="468"/>
        <v>0</v>
      </c>
      <c r="CF316" s="253">
        <f t="shared" si="469"/>
        <v>0</v>
      </c>
      <c r="CG316" s="253">
        <f t="shared" si="470"/>
        <v>0</v>
      </c>
      <c r="CH316" s="253">
        <f t="shared" si="471"/>
        <v>0</v>
      </c>
      <c r="CI316" s="253">
        <f t="shared" si="472"/>
        <v>0</v>
      </c>
      <c r="CJ316" s="253">
        <f t="shared" si="473"/>
        <v>0</v>
      </c>
      <c r="CK316" s="253">
        <f t="shared" si="474"/>
        <v>0</v>
      </c>
    </row>
    <row r="317" spans="1:89" ht="30.6" x14ac:dyDescent="0.3">
      <c r="B317" s="129">
        <v>223</v>
      </c>
      <c r="C317" s="192">
        <v>355011</v>
      </c>
      <c r="D317" s="192">
        <v>35510001</v>
      </c>
      <c r="E317" s="157" t="s">
        <v>381</v>
      </c>
      <c r="F317" s="108" t="s">
        <v>344</v>
      </c>
      <c r="G317" s="108" t="s">
        <v>345</v>
      </c>
      <c r="H317" s="109" t="s">
        <v>18</v>
      </c>
      <c r="I317" s="110"/>
      <c r="J317" s="109" t="s">
        <v>19</v>
      </c>
      <c r="K317" s="111">
        <f t="shared" si="367"/>
        <v>0</v>
      </c>
      <c r="L317" s="156" t="s">
        <v>274</v>
      </c>
      <c r="M317" s="201">
        <v>0</v>
      </c>
      <c r="N317" s="262">
        <f t="shared" si="456"/>
        <v>562.54</v>
      </c>
      <c r="O317" s="169">
        <v>562.54</v>
      </c>
      <c r="P317" s="110">
        <f t="shared" si="434"/>
        <v>0</v>
      </c>
      <c r="Q317" s="112" t="s">
        <v>139</v>
      </c>
      <c r="R317" s="113">
        <f t="shared" si="428"/>
        <v>0</v>
      </c>
      <c r="S317" s="114">
        <f t="shared" si="435"/>
        <v>0</v>
      </c>
      <c r="T317" s="113">
        <f t="shared" si="429"/>
        <v>0</v>
      </c>
      <c r="U317" s="115">
        <f t="shared" si="436"/>
        <v>0</v>
      </c>
      <c r="V317" s="113">
        <f t="shared" si="430"/>
        <v>0</v>
      </c>
      <c r="W317" s="115">
        <f t="shared" si="437"/>
        <v>0</v>
      </c>
      <c r="X317" s="113">
        <f t="shared" si="431"/>
        <v>0</v>
      </c>
      <c r="Y317" s="115">
        <f t="shared" si="438"/>
        <v>0</v>
      </c>
      <c r="Z317" s="116">
        <f t="shared" si="432"/>
        <v>0</v>
      </c>
      <c r="AA317" s="117" t="b">
        <f t="shared" si="433"/>
        <v>1</v>
      </c>
      <c r="AB317" s="109"/>
      <c r="AC317" s="122"/>
      <c r="AD317" s="109" t="s">
        <v>22</v>
      </c>
      <c r="AE317" s="108" t="s">
        <v>23</v>
      </c>
      <c r="AF317" s="119"/>
      <c r="AG317" s="120"/>
      <c r="AH317" s="21">
        <v>0</v>
      </c>
      <c r="AI317" s="164">
        <f t="shared" si="439"/>
        <v>0</v>
      </c>
      <c r="AJ317" s="21">
        <v>0</v>
      </c>
      <c r="AK317" s="164">
        <f t="shared" si="440"/>
        <v>0</v>
      </c>
      <c r="AL317" s="21">
        <v>0</v>
      </c>
      <c r="AM317" s="164">
        <f t="shared" si="441"/>
        <v>0</v>
      </c>
      <c r="AN317" s="21">
        <v>0</v>
      </c>
      <c r="AO317" s="164">
        <f t="shared" si="442"/>
        <v>0</v>
      </c>
      <c r="AP317" s="21">
        <v>0</v>
      </c>
      <c r="AQ317" s="164">
        <f t="shared" si="443"/>
        <v>0</v>
      </c>
      <c r="AR317" s="21">
        <v>0</v>
      </c>
      <c r="AS317" s="164">
        <f t="shared" si="444"/>
        <v>0</v>
      </c>
      <c r="AT317" s="21">
        <v>0</v>
      </c>
      <c r="AU317" s="164">
        <f t="shared" si="445"/>
        <v>0</v>
      </c>
      <c r="AV317" s="21">
        <v>0</v>
      </c>
      <c r="AW317" s="164">
        <f t="shared" si="446"/>
        <v>0</v>
      </c>
      <c r="AX317" s="21">
        <v>0</v>
      </c>
      <c r="AY317" s="164">
        <f t="shared" si="447"/>
        <v>0</v>
      </c>
      <c r="AZ317" s="21">
        <v>0</v>
      </c>
      <c r="BA317" s="164">
        <f t="shared" si="448"/>
        <v>0</v>
      </c>
      <c r="BB317" s="21">
        <v>0</v>
      </c>
      <c r="BC317" s="164">
        <f t="shared" si="449"/>
        <v>0</v>
      </c>
      <c r="BD317" s="21">
        <v>0</v>
      </c>
      <c r="BE317" s="164">
        <f t="shared" si="450"/>
        <v>0</v>
      </c>
      <c r="BF317" s="253">
        <f t="shared" si="451"/>
        <v>0</v>
      </c>
      <c r="BG317" s="253">
        <f t="shared" si="452"/>
        <v>0</v>
      </c>
      <c r="BH317" s="10" t="b">
        <f t="shared" si="453"/>
        <v>1</v>
      </c>
      <c r="BI317" s="253">
        <f t="shared" si="454"/>
        <v>0</v>
      </c>
      <c r="BJ317" s="250">
        <f t="shared" si="457"/>
        <v>35510001</v>
      </c>
      <c r="BK317" s="251">
        <v>348</v>
      </c>
      <c r="BL317" s="251">
        <v>5</v>
      </c>
      <c r="BM317" s="252">
        <f t="shared" si="458"/>
        <v>0</v>
      </c>
      <c r="BN317" s="252">
        <f t="shared" si="459"/>
        <v>0</v>
      </c>
      <c r="BO317" s="252">
        <f t="shared" si="460"/>
        <v>0</v>
      </c>
      <c r="BP317" s="252">
        <f t="shared" si="461"/>
        <v>0</v>
      </c>
      <c r="BQ317" s="254">
        <f t="shared" si="462"/>
        <v>562.54</v>
      </c>
      <c r="BR317">
        <f t="shared" si="455"/>
        <v>0</v>
      </c>
      <c r="BS317">
        <v>0</v>
      </c>
      <c r="BT317">
        <v>1</v>
      </c>
      <c r="BU317" t="s">
        <v>139</v>
      </c>
      <c r="BV317" t="str">
        <f t="shared" si="487"/>
        <v>0</v>
      </c>
      <c r="BW317" t="str">
        <f t="shared" si="487"/>
        <v>0</v>
      </c>
      <c r="BX317" t="str">
        <f t="shared" si="487"/>
        <v>1</v>
      </c>
      <c r="BY317" t="s">
        <v>23</v>
      </c>
      <c r="BZ317" s="253">
        <f t="shared" si="463"/>
        <v>0</v>
      </c>
      <c r="CA317" s="253">
        <f t="shared" si="464"/>
        <v>0</v>
      </c>
      <c r="CB317" s="253">
        <f t="shared" si="465"/>
        <v>0</v>
      </c>
      <c r="CC317" s="253">
        <f t="shared" si="466"/>
        <v>0</v>
      </c>
      <c r="CD317" s="253">
        <f t="shared" si="467"/>
        <v>0</v>
      </c>
      <c r="CE317" s="253">
        <f t="shared" si="468"/>
        <v>0</v>
      </c>
      <c r="CF317" s="253">
        <f t="shared" si="469"/>
        <v>0</v>
      </c>
      <c r="CG317" s="253">
        <f t="shared" si="470"/>
        <v>0</v>
      </c>
      <c r="CH317" s="253">
        <f t="shared" si="471"/>
        <v>0</v>
      </c>
      <c r="CI317" s="253">
        <f t="shared" si="472"/>
        <v>0</v>
      </c>
      <c r="CJ317" s="253">
        <f t="shared" si="473"/>
        <v>0</v>
      </c>
      <c r="CK317" s="253">
        <f t="shared" si="474"/>
        <v>0</v>
      </c>
    </row>
    <row r="318" spans="1:89" ht="30.6" x14ac:dyDescent="0.3">
      <c r="B318" s="129">
        <v>224</v>
      </c>
      <c r="C318" s="192">
        <v>355011</v>
      </c>
      <c r="D318" s="192">
        <v>35510001</v>
      </c>
      <c r="E318" s="157" t="s">
        <v>382</v>
      </c>
      <c r="F318" s="108" t="s">
        <v>344</v>
      </c>
      <c r="G318" s="108" t="s">
        <v>345</v>
      </c>
      <c r="H318" s="109" t="s">
        <v>18</v>
      </c>
      <c r="I318" s="110"/>
      <c r="J318" s="109" t="s">
        <v>19</v>
      </c>
      <c r="K318" s="111">
        <f t="shared" si="367"/>
        <v>0</v>
      </c>
      <c r="L318" s="156" t="s">
        <v>274</v>
      </c>
      <c r="M318" s="201">
        <v>0</v>
      </c>
      <c r="N318" s="262">
        <f t="shared" si="456"/>
        <v>2030</v>
      </c>
      <c r="O318" s="169">
        <v>2030</v>
      </c>
      <c r="P318" s="110">
        <f t="shared" si="434"/>
        <v>0</v>
      </c>
      <c r="Q318" s="112" t="s">
        <v>139</v>
      </c>
      <c r="R318" s="113">
        <f t="shared" si="428"/>
        <v>0</v>
      </c>
      <c r="S318" s="114">
        <f t="shared" si="435"/>
        <v>0</v>
      </c>
      <c r="T318" s="113">
        <f t="shared" si="429"/>
        <v>0</v>
      </c>
      <c r="U318" s="115">
        <f t="shared" si="436"/>
        <v>0</v>
      </c>
      <c r="V318" s="113">
        <f t="shared" si="430"/>
        <v>0</v>
      </c>
      <c r="W318" s="115">
        <f t="shared" si="437"/>
        <v>0</v>
      </c>
      <c r="X318" s="113">
        <f t="shared" si="431"/>
        <v>0</v>
      </c>
      <c r="Y318" s="115">
        <f t="shared" si="438"/>
        <v>0</v>
      </c>
      <c r="Z318" s="116">
        <f t="shared" si="432"/>
        <v>0</v>
      </c>
      <c r="AA318" s="117" t="b">
        <f t="shared" si="433"/>
        <v>1</v>
      </c>
      <c r="AB318" s="109"/>
      <c r="AC318" s="122"/>
      <c r="AD318" s="109" t="s">
        <v>22</v>
      </c>
      <c r="AE318" s="108" t="s">
        <v>23</v>
      </c>
      <c r="AF318" s="119"/>
      <c r="AG318" s="120"/>
      <c r="AH318" s="21">
        <v>0</v>
      </c>
      <c r="AI318" s="164">
        <f t="shared" si="439"/>
        <v>0</v>
      </c>
      <c r="AJ318" s="21">
        <v>0</v>
      </c>
      <c r="AK318" s="164">
        <f t="shared" si="440"/>
        <v>0</v>
      </c>
      <c r="AL318" s="21">
        <v>0</v>
      </c>
      <c r="AM318" s="164">
        <f t="shared" si="441"/>
        <v>0</v>
      </c>
      <c r="AN318" s="21">
        <v>0</v>
      </c>
      <c r="AO318" s="164">
        <f t="shared" si="442"/>
        <v>0</v>
      </c>
      <c r="AP318" s="21">
        <v>0</v>
      </c>
      <c r="AQ318" s="164">
        <f t="shared" si="443"/>
        <v>0</v>
      </c>
      <c r="AR318" s="21">
        <v>0</v>
      </c>
      <c r="AS318" s="164">
        <f t="shared" si="444"/>
        <v>0</v>
      </c>
      <c r="AT318" s="21">
        <v>0</v>
      </c>
      <c r="AU318" s="164">
        <f t="shared" si="445"/>
        <v>0</v>
      </c>
      <c r="AV318" s="21">
        <v>0</v>
      </c>
      <c r="AW318" s="164">
        <f t="shared" si="446"/>
        <v>0</v>
      </c>
      <c r="AX318" s="21">
        <v>0</v>
      </c>
      <c r="AY318" s="164">
        <f t="shared" si="447"/>
        <v>0</v>
      </c>
      <c r="AZ318" s="21">
        <v>0</v>
      </c>
      <c r="BA318" s="164">
        <f t="shared" si="448"/>
        <v>0</v>
      </c>
      <c r="BB318" s="21">
        <v>0</v>
      </c>
      <c r="BC318" s="164">
        <f t="shared" si="449"/>
        <v>0</v>
      </c>
      <c r="BD318" s="21">
        <v>0</v>
      </c>
      <c r="BE318" s="164">
        <f t="shared" si="450"/>
        <v>0</v>
      </c>
      <c r="BF318" s="253">
        <f t="shared" si="451"/>
        <v>0</v>
      </c>
      <c r="BG318" s="253">
        <f t="shared" si="452"/>
        <v>0</v>
      </c>
      <c r="BH318" s="10" t="b">
        <f t="shared" si="453"/>
        <v>1</v>
      </c>
      <c r="BI318" s="253">
        <f t="shared" si="454"/>
        <v>0</v>
      </c>
      <c r="BJ318" s="250">
        <f t="shared" si="457"/>
        <v>35510001</v>
      </c>
      <c r="BK318" s="251">
        <v>348</v>
      </c>
      <c r="BL318" s="251">
        <v>5</v>
      </c>
      <c r="BM318" s="252">
        <f t="shared" si="458"/>
        <v>0</v>
      </c>
      <c r="BN318" s="252">
        <f t="shared" si="459"/>
        <v>0</v>
      </c>
      <c r="BO318" s="252">
        <f t="shared" si="460"/>
        <v>0</v>
      </c>
      <c r="BP318" s="252">
        <f t="shared" si="461"/>
        <v>0</v>
      </c>
      <c r="BQ318" s="254">
        <f t="shared" si="462"/>
        <v>2030</v>
      </c>
      <c r="BR318">
        <f t="shared" si="455"/>
        <v>0</v>
      </c>
      <c r="BS318">
        <v>0</v>
      </c>
      <c r="BT318">
        <v>1</v>
      </c>
      <c r="BU318" t="s">
        <v>139</v>
      </c>
      <c r="BV318" t="str">
        <f t="shared" si="487"/>
        <v>0</v>
      </c>
      <c r="BW318" t="str">
        <f t="shared" si="487"/>
        <v>0</v>
      </c>
      <c r="BX318" t="str">
        <f t="shared" si="487"/>
        <v>1</v>
      </c>
      <c r="BY318" t="s">
        <v>23</v>
      </c>
      <c r="BZ318" s="253">
        <f t="shared" si="463"/>
        <v>0</v>
      </c>
      <c r="CA318" s="253">
        <f t="shared" si="464"/>
        <v>0</v>
      </c>
      <c r="CB318" s="253">
        <f t="shared" si="465"/>
        <v>0</v>
      </c>
      <c r="CC318" s="253">
        <f t="shared" si="466"/>
        <v>0</v>
      </c>
      <c r="CD318" s="253">
        <f t="shared" si="467"/>
        <v>0</v>
      </c>
      <c r="CE318" s="253">
        <f t="shared" si="468"/>
        <v>0</v>
      </c>
      <c r="CF318" s="253">
        <f t="shared" si="469"/>
        <v>0</v>
      </c>
      <c r="CG318" s="253">
        <f t="shared" si="470"/>
        <v>0</v>
      </c>
      <c r="CH318" s="253">
        <f t="shared" si="471"/>
        <v>0</v>
      </c>
      <c r="CI318" s="253">
        <f t="shared" si="472"/>
        <v>0</v>
      </c>
      <c r="CJ318" s="253">
        <f t="shared" si="473"/>
        <v>0</v>
      </c>
      <c r="CK318" s="253">
        <f t="shared" si="474"/>
        <v>0</v>
      </c>
    </row>
    <row r="319" spans="1:89" s="424" customFormat="1" ht="43.2" customHeight="1" x14ac:dyDescent="0.3">
      <c r="B319" s="425">
        <v>226</v>
      </c>
      <c r="C319" s="426">
        <v>355011</v>
      </c>
      <c r="D319" s="426">
        <v>35510001</v>
      </c>
      <c r="E319" s="451" t="s">
        <v>321</v>
      </c>
      <c r="F319" s="429" t="s">
        <v>344</v>
      </c>
      <c r="G319" s="429" t="s">
        <v>345</v>
      </c>
      <c r="H319" s="430" t="s">
        <v>18</v>
      </c>
      <c r="I319" s="431"/>
      <c r="J319" s="430" t="s">
        <v>19</v>
      </c>
      <c r="K319" s="432">
        <f t="shared" si="367"/>
        <v>0</v>
      </c>
      <c r="L319" s="457" t="s">
        <v>274</v>
      </c>
      <c r="M319" s="201">
        <v>0</v>
      </c>
      <c r="N319" s="262">
        <f t="shared" si="456"/>
        <v>8013.36</v>
      </c>
      <c r="O319" s="458">
        <v>8013.36</v>
      </c>
      <c r="P319" s="431">
        <f t="shared" ref="P319" si="558">(N319*(O319/100+1))*K319</f>
        <v>0</v>
      </c>
      <c r="Q319" s="436" t="s">
        <v>139</v>
      </c>
      <c r="R319" s="437">
        <f t="shared" si="428"/>
        <v>0</v>
      </c>
      <c r="S319" s="431">
        <f t="shared" ref="S319" si="559">R319*(N319*(O319/100+1))</f>
        <v>0</v>
      </c>
      <c r="T319" s="437">
        <f t="shared" si="429"/>
        <v>0</v>
      </c>
      <c r="U319" s="431">
        <f t="shared" ref="U319" si="560">T319*(N319*(O319/100+1))</f>
        <v>0</v>
      </c>
      <c r="V319" s="437">
        <f t="shared" si="430"/>
        <v>0</v>
      </c>
      <c r="W319" s="431">
        <f t="shared" ref="W319" si="561">V319*(N319*(O319/100+1))</f>
        <v>0</v>
      </c>
      <c r="X319" s="437">
        <f t="shared" si="431"/>
        <v>0</v>
      </c>
      <c r="Y319" s="431">
        <f t="shared" ref="Y319" si="562">X319*(N319*(O319/100+1))</f>
        <v>0</v>
      </c>
      <c r="Z319" s="431">
        <f t="shared" si="432"/>
        <v>0</v>
      </c>
      <c r="AA319" s="438" t="b">
        <f t="shared" si="433"/>
        <v>1</v>
      </c>
      <c r="AB319" s="456"/>
      <c r="AC319" s="459"/>
      <c r="AD319" s="430" t="s">
        <v>22</v>
      </c>
      <c r="AE319" s="429" t="s">
        <v>23</v>
      </c>
      <c r="AF319" s="440"/>
      <c r="AG319" s="441"/>
      <c r="AH319" s="442">
        <v>0</v>
      </c>
      <c r="AI319" s="443">
        <f t="shared" ref="AI319" si="563">AH319*(N319*(O319/100+1))</f>
        <v>0</v>
      </c>
      <c r="AJ319" s="442">
        <v>0</v>
      </c>
      <c r="AK319" s="443">
        <f t="shared" ref="AK319" si="564">AJ319*(N319*(O319/100+1))</f>
        <v>0</v>
      </c>
      <c r="AL319" s="442">
        <v>0</v>
      </c>
      <c r="AM319" s="443">
        <f t="shared" ref="AM319" si="565">AL319*(N319*(O319/100+1))</f>
        <v>0</v>
      </c>
      <c r="AN319" s="442">
        <v>0</v>
      </c>
      <c r="AO319" s="443">
        <f t="shared" ref="AO319" si="566">AN319*(N319*(O319/100+1))</f>
        <v>0</v>
      </c>
      <c r="AP319" s="442">
        <v>0</v>
      </c>
      <c r="AQ319" s="443">
        <f t="shared" ref="AQ319" si="567">AP319*(N319*(O319/100+1))</f>
        <v>0</v>
      </c>
      <c r="AR319" s="442">
        <v>0</v>
      </c>
      <c r="AS319" s="443">
        <f t="shared" ref="AS319" si="568">AR319*(N319*(O319/100+1))</f>
        <v>0</v>
      </c>
      <c r="AT319" s="442">
        <v>0</v>
      </c>
      <c r="AU319" s="443">
        <f t="shared" ref="AU319" si="569">AT319*(N319*(O319/100+1))</f>
        <v>0</v>
      </c>
      <c r="AV319" s="442">
        <v>0</v>
      </c>
      <c r="AW319" s="443">
        <f t="shared" ref="AW319" si="570">AV319*(N319*(O319/100+1))</f>
        <v>0</v>
      </c>
      <c r="AX319" s="442">
        <v>0</v>
      </c>
      <c r="AY319" s="443">
        <f t="shared" ref="AY319" si="571">AX319*(N319*(O319/100+1))</f>
        <v>0</v>
      </c>
      <c r="AZ319" s="442">
        <v>0</v>
      </c>
      <c r="BA319" s="443">
        <f t="shared" ref="BA319" si="572">AZ319*(N319*(O319/100+1))</f>
        <v>0</v>
      </c>
      <c r="BB319" s="442">
        <v>0</v>
      </c>
      <c r="BC319" s="443">
        <f>BB318*(N318*(O318/100+1))</f>
        <v>0</v>
      </c>
      <c r="BD319" s="442">
        <v>0</v>
      </c>
      <c r="BE319" s="443">
        <f>BD319*(N318*(O318/100+1))</f>
        <v>0</v>
      </c>
      <c r="BF319" s="444">
        <f>SUM(R318,T318,V318,X318)*(N318*(O318/100+1))</f>
        <v>0</v>
      </c>
      <c r="BG319" s="444">
        <f>SUM(AI318,AK318,AM318,AO318,AQ318,AS318,AU318,AW318,AY318,BA318,BC319,BE319)</f>
        <v>0</v>
      </c>
      <c r="BH319" s="445" t="b">
        <f t="shared" si="453"/>
        <v>1</v>
      </c>
      <c r="BI319" s="445">
        <f t="shared" si="454"/>
        <v>0</v>
      </c>
      <c r="BJ319" s="446">
        <f>D318</f>
        <v>35510001</v>
      </c>
      <c r="BK319" s="447">
        <v>348</v>
      </c>
      <c r="BL319" s="447">
        <v>5</v>
      </c>
      <c r="BM319" s="448">
        <f>R318</f>
        <v>0</v>
      </c>
      <c r="BN319" s="448">
        <f>T318</f>
        <v>0</v>
      </c>
      <c r="BO319" s="448">
        <f>V318</f>
        <v>0</v>
      </c>
      <c r="BP319" s="448">
        <f>X318</f>
        <v>0</v>
      </c>
      <c r="BQ319" s="449">
        <f t="shared" ref="BQ319:BR319" si="573">N318</f>
        <v>2030</v>
      </c>
      <c r="BR319" s="424">
        <f t="shared" si="573"/>
        <v>2030</v>
      </c>
      <c r="BS319" s="424">
        <v>0</v>
      </c>
      <c r="BT319" s="424">
        <v>1</v>
      </c>
      <c r="BU319" s="424" t="s">
        <v>139</v>
      </c>
      <c r="BV319" s="424" t="str">
        <f t="shared" ref="BV319:BX319" si="574">IF(AB318 = "X", "1", "0")</f>
        <v>0</v>
      </c>
      <c r="BW319" s="424" t="str">
        <f t="shared" si="574"/>
        <v>0</v>
      </c>
      <c r="BX319" s="424" t="str">
        <f t="shared" si="574"/>
        <v>1</v>
      </c>
      <c r="BY319" s="424" t="s">
        <v>23</v>
      </c>
      <c r="BZ319" s="450">
        <f>AI318</f>
        <v>0</v>
      </c>
      <c r="CA319" s="450">
        <f>AK318</f>
        <v>0</v>
      </c>
      <c r="CB319" s="450">
        <f>AM318</f>
        <v>0</v>
      </c>
      <c r="CC319" s="450">
        <f>AO318</f>
        <v>0</v>
      </c>
      <c r="CD319" s="450">
        <f>AQ318</f>
        <v>0</v>
      </c>
      <c r="CE319" s="450">
        <f>AS318</f>
        <v>0</v>
      </c>
      <c r="CF319" s="450">
        <f>AU318</f>
        <v>0</v>
      </c>
      <c r="CG319" s="450">
        <f>AW318</f>
        <v>0</v>
      </c>
      <c r="CH319" s="450">
        <f>AY318</f>
        <v>0</v>
      </c>
      <c r="CI319" s="450">
        <f>BA318</f>
        <v>0</v>
      </c>
      <c r="CJ319" s="450">
        <f t="shared" si="473"/>
        <v>0</v>
      </c>
      <c r="CK319" s="450">
        <f t="shared" si="474"/>
        <v>0</v>
      </c>
    </row>
    <row r="320" spans="1:89" ht="30.6" x14ac:dyDescent="0.3">
      <c r="B320" s="129">
        <v>225</v>
      </c>
      <c r="C320" s="192">
        <v>355011</v>
      </c>
      <c r="D320" s="192">
        <v>35510001</v>
      </c>
      <c r="E320" s="157" t="s">
        <v>383</v>
      </c>
      <c r="F320" s="108" t="s">
        <v>344</v>
      </c>
      <c r="G320" s="108" t="s">
        <v>345</v>
      </c>
      <c r="H320" s="109" t="s">
        <v>18</v>
      </c>
      <c r="I320" s="110"/>
      <c r="J320" s="109" t="s">
        <v>19</v>
      </c>
      <c r="K320" s="111">
        <f t="shared" si="367"/>
        <v>0</v>
      </c>
      <c r="L320" s="156" t="s">
        <v>274</v>
      </c>
      <c r="M320" s="201">
        <v>0</v>
      </c>
      <c r="N320" s="262">
        <f t="shared" si="456"/>
        <v>7250</v>
      </c>
      <c r="O320" s="169">
        <v>7250</v>
      </c>
      <c r="P320" s="110">
        <f t="shared" si="434"/>
        <v>0</v>
      </c>
      <c r="Q320" s="112" t="s">
        <v>139</v>
      </c>
      <c r="R320" s="113">
        <f t="shared" si="428"/>
        <v>0</v>
      </c>
      <c r="S320" s="114">
        <f t="shared" si="435"/>
        <v>0</v>
      </c>
      <c r="T320" s="113">
        <f t="shared" si="429"/>
        <v>0</v>
      </c>
      <c r="U320" s="115">
        <f t="shared" si="436"/>
        <v>0</v>
      </c>
      <c r="V320" s="113">
        <f t="shared" si="430"/>
        <v>0</v>
      </c>
      <c r="W320" s="115">
        <f t="shared" si="437"/>
        <v>0</v>
      </c>
      <c r="X320" s="113">
        <f t="shared" si="431"/>
        <v>0</v>
      </c>
      <c r="Y320" s="115">
        <f t="shared" si="438"/>
        <v>0</v>
      </c>
      <c r="Z320" s="116">
        <f t="shared" si="432"/>
        <v>0</v>
      </c>
      <c r="AA320" s="117" t="b">
        <f t="shared" si="433"/>
        <v>1</v>
      </c>
      <c r="AB320" s="109"/>
      <c r="AC320" s="122"/>
      <c r="AD320" s="109" t="s">
        <v>22</v>
      </c>
      <c r="AE320" s="108" t="s">
        <v>23</v>
      </c>
      <c r="AF320" s="119"/>
      <c r="AG320" s="120"/>
      <c r="AH320" s="171">
        <v>0</v>
      </c>
      <c r="AI320" s="164">
        <f t="shared" si="439"/>
        <v>0</v>
      </c>
      <c r="AJ320" s="21">
        <v>0</v>
      </c>
      <c r="AK320" s="164">
        <f t="shared" si="440"/>
        <v>0</v>
      </c>
      <c r="AL320" s="21">
        <v>0</v>
      </c>
      <c r="AM320" s="164">
        <f t="shared" si="441"/>
        <v>0</v>
      </c>
      <c r="AN320" s="21">
        <v>0</v>
      </c>
      <c r="AO320" s="164">
        <f t="shared" si="442"/>
        <v>0</v>
      </c>
      <c r="AP320" s="21">
        <v>0</v>
      </c>
      <c r="AQ320" s="164">
        <f t="shared" si="443"/>
        <v>0</v>
      </c>
      <c r="AR320" s="21">
        <v>0</v>
      </c>
      <c r="AS320" s="164">
        <f t="shared" si="444"/>
        <v>0</v>
      </c>
      <c r="AT320" s="21">
        <v>0</v>
      </c>
      <c r="AU320" s="164">
        <f t="shared" si="445"/>
        <v>0</v>
      </c>
      <c r="AV320" s="21">
        <v>0</v>
      </c>
      <c r="AW320" s="164">
        <f t="shared" si="446"/>
        <v>0</v>
      </c>
      <c r="AX320" s="21">
        <v>0</v>
      </c>
      <c r="AY320" s="164">
        <f t="shared" si="447"/>
        <v>0</v>
      </c>
      <c r="AZ320" s="21">
        <v>0</v>
      </c>
      <c r="BA320" s="164">
        <f t="shared" si="448"/>
        <v>0</v>
      </c>
      <c r="BB320" s="21">
        <v>0</v>
      </c>
      <c r="BC320" s="164">
        <f t="shared" si="449"/>
        <v>0</v>
      </c>
      <c r="BD320" s="21">
        <v>0</v>
      </c>
      <c r="BE320" s="164">
        <f t="shared" si="450"/>
        <v>0</v>
      </c>
      <c r="BF320" s="253">
        <f t="shared" si="451"/>
        <v>0</v>
      </c>
      <c r="BG320" s="253">
        <f t="shared" si="452"/>
        <v>0</v>
      </c>
      <c r="BH320" s="10" t="b">
        <f t="shared" si="453"/>
        <v>1</v>
      </c>
      <c r="BI320" s="253">
        <f t="shared" si="454"/>
        <v>0</v>
      </c>
      <c r="BJ320" s="250">
        <f t="shared" si="457"/>
        <v>35510001</v>
      </c>
      <c r="BK320" s="251">
        <v>348</v>
      </c>
      <c r="BL320" s="251">
        <v>5</v>
      </c>
      <c r="BM320" s="252">
        <f t="shared" si="458"/>
        <v>0</v>
      </c>
      <c r="BN320" s="252">
        <f t="shared" si="459"/>
        <v>0</v>
      </c>
      <c r="BO320" s="252">
        <f t="shared" si="460"/>
        <v>0</v>
      </c>
      <c r="BP320" s="252">
        <f t="shared" si="461"/>
        <v>0</v>
      </c>
      <c r="BQ320" s="254">
        <f t="shared" si="462"/>
        <v>7250</v>
      </c>
      <c r="BR320">
        <f t="shared" si="455"/>
        <v>0</v>
      </c>
      <c r="BS320">
        <v>0</v>
      </c>
      <c r="BT320">
        <v>1</v>
      </c>
      <c r="BU320" t="s">
        <v>139</v>
      </c>
      <c r="BV320" t="str">
        <f t="shared" si="487"/>
        <v>0</v>
      </c>
      <c r="BW320" t="str">
        <f t="shared" si="487"/>
        <v>0</v>
      </c>
      <c r="BX320" t="str">
        <f t="shared" si="487"/>
        <v>1</v>
      </c>
      <c r="BY320" t="s">
        <v>23</v>
      </c>
      <c r="BZ320" s="253">
        <f t="shared" si="463"/>
        <v>0</v>
      </c>
      <c r="CA320" s="253">
        <f t="shared" si="464"/>
        <v>0</v>
      </c>
      <c r="CB320" s="253">
        <f t="shared" si="465"/>
        <v>0</v>
      </c>
      <c r="CC320" s="253">
        <f t="shared" si="466"/>
        <v>0</v>
      </c>
      <c r="CD320" s="253">
        <f t="shared" si="467"/>
        <v>0</v>
      </c>
      <c r="CE320" s="253">
        <f t="shared" si="468"/>
        <v>0</v>
      </c>
      <c r="CF320" s="253">
        <f t="shared" si="469"/>
        <v>0</v>
      </c>
      <c r="CG320" s="253">
        <f t="shared" si="470"/>
        <v>0</v>
      </c>
      <c r="CH320" s="253">
        <f t="shared" si="471"/>
        <v>0</v>
      </c>
      <c r="CI320" s="253">
        <f t="shared" si="472"/>
        <v>0</v>
      </c>
      <c r="CJ320" s="253">
        <f t="shared" si="473"/>
        <v>0</v>
      </c>
      <c r="CK320" s="253">
        <f t="shared" si="474"/>
        <v>0</v>
      </c>
    </row>
    <row r="321" spans="2:89" ht="40.799999999999997" x14ac:dyDescent="0.3">
      <c r="B321" s="129">
        <v>222</v>
      </c>
      <c r="C321" s="192">
        <v>358011</v>
      </c>
      <c r="D321" s="192">
        <v>35910003</v>
      </c>
      <c r="E321" s="155" t="s">
        <v>323</v>
      </c>
      <c r="F321" s="108" t="s">
        <v>344</v>
      </c>
      <c r="G321" s="108" t="s">
        <v>345</v>
      </c>
      <c r="H321" s="109" t="s">
        <v>18</v>
      </c>
      <c r="I321" s="130"/>
      <c r="J321" s="109" t="s">
        <v>19</v>
      </c>
      <c r="K321" s="111">
        <f t="shared" si="367"/>
        <v>0</v>
      </c>
      <c r="L321" s="156" t="s">
        <v>274</v>
      </c>
      <c r="M321" s="201">
        <v>0</v>
      </c>
      <c r="N321" s="262">
        <f t="shared" si="456"/>
        <v>750</v>
      </c>
      <c r="O321" s="106">
        <v>750</v>
      </c>
      <c r="P321" s="110">
        <f t="shared" si="434"/>
        <v>0</v>
      </c>
      <c r="Q321" s="112" t="s">
        <v>139</v>
      </c>
      <c r="R321" s="113">
        <f t="shared" si="428"/>
        <v>0</v>
      </c>
      <c r="S321" s="114">
        <f t="shared" si="435"/>
        <v>0</v>
      </c>
      <c r="T321" s="113">
        <f t="shared" si="429"/>
        <v>0</v>
      </c>
      <c r="U321" s="115">
        <f t="shared" si="436"/>
        <v>0</v>
      </c>
      <c r="V321" s="113">
        <f t="shared" si="430"/>
        <v>0</v>
      </c>
      <c r="W321" s="115">
        <f t="shared" si="437"/>
        <v>0</v>
      </c>
      <c r="X321" s="113">
        <f t="shared" si="431"/>
        <v>0</v>
      </c>
      <c r="Y321" s="115">
        <f t="shared" si="438"/>
        <v>0</v>
      </c>
      <c r="Z321" s="116">
        <f t="shared" si="432"/>
        <v>0</v>
      </c>
      <c r="AA321" s="117" t="b">
        <f t="shared" si="433"/>
        <v>1</v>
      </c>
      <c r="AB321" s="130"/>
      <c r="AC321" s="132"/>
      <c r="AD321" s="109" t="s">
        <v>22</v>
      </c>
      <c r="AE321" s="108" t="s">
        <v>23</v>
      </c>
      <c r="AF321" s="133"/>
      <c r="AG321" s="134"/>
      <c r="AH321" s="21">
        <v>0</v>
      </c>
      <c r="AI321" s="164">
        <f t="shared" si="439"/>
        <v>0</v>
      </c>
      <c r="AJ321" s="21">
        <v>0</v>
      </c>
      <c r="AK321" s="164">
        <f t="shared" si="440"/>
        <v>0</v>
      </c>
      <c r="AL321" s="21">
        <v>0</v>
      </c>
      <c r="AM321" s="164">
        <f t="shared" si="441"/>
        <v>0</v>
      </c>
      <c r="AN321" s="21">
        <v>0</v>
      </c>
      <c r="AO321" s="164">
        <f t="shared" si="442"/>
        <v>0</v>
      </c>
      <c r="AP321" s="21">
        <v>0</v>
      </c>
      <c r="AQ321" s="164">
        <f t="shared" si="443"/>
        <v>0</v>
      </c>
      <c r="AR321" s="21">
        <v>0</v>
      </c>
      <c r="AS321" s="164">
        <f t="shared" si="444"/>
        <v>0</v>
      </c>
      <c r="AT321" s="21">
        <v>0</v>
      </c>
      <c r="AU321" s="164">
        <f t="shared" si="445"/>
        <v>0</v>
      </c>
      <c r="AV321" s="21">
        <v>0</v>
      </c>
      <c r="AW321" s="164">
        <f t="shared" si="446"/>
        <v>0</v>
      </c>
      <c r="AX321" s="21">
        <v>0</v>
      </c>
      <c r="AY321" s="164">
        <f t="shared" si="447"/>
        <v>0</v>
      </c>
      <c r="AZ321" s="21">
        <v>0</v>
      </c>
      <c r="BA321" s="164">
        <f t="shared" si="448"/>
        <v>0</v>
      </c>
      <c r="BB321" s="21">
        <v>0</v>
      </c>
      <c r="BC321" s="164">
        <f t="shared" si="449"/>
        <v>0</v>
      </c>
      <c r="BD321" s="21">
        <v>0</v>
      </c>
      <c r="BE321" s="164">
        <f t="shared" si="450"/>
        <v>0</v>
      </c>
      <c r="BF321" s="253">
        <f t="shared" si="451"/>
        <v>0</v>
      </c>
      <c r="BG321" s="253">
        <f t="shared" si="452"/>
        <v>0</v>
      </c>
      <c r="BH321" s="10" t="b">
        <f t="shared" si="453"/>
        <v>1</v>
      </c>
      <c r="BI321" s="253">
        <f t="shared" si="454"/>
        <v>0</v>
      </c>
      <c r="BJ321" s="250">
        <f t="shared" si="457"/>
        <v>35910003</v>
      </c>
      <c r="BK321" s="251">
        <v>348</v>
      </c>
      <c r="BL321" s="251">
        <v>5</v>
      </c>
      <c r="BM321" s="252">
        <f t="shared" si="458"/>
        <v>0</v>
      </c>
      <c r="BN321" s="252">
        <f t="shared" si="459"/>
        <v>0</v>
      </c>
      <c r="BO321" s="252">
        <f t="shared" si="460"/>
        <v>0</v>
      </c>
      <c r="BP321" s="252">
        <f t="shared" si="461"/>
        <v>0</v>
      </c>
      <c r="BQ321" s="254">
        <f t="shared" si="462"/>
        <v>750</v>
      </c>
      <c r="BR321">
        <f t="shared" si="455"/>
        <v>0</v>
      </c>
      <c r="BS321">
        <v>0</v>
      </c>
      <c r="BT321">
        <v>1</v>
      </c>
      <c r="BU321" t="s">
        <v>139</v>
      </c>
      <c r="BV321" t="str">
        <f t="shared" si="487"/>
        <v>0</v>
      </c>
      <c r="BW321" t="str">
        <f t="shared" si="487"/>
        <v>0</v>
      </c>
      <c r="BX321" t="str">
        <f t="shared" si="487"/>
        <v>1</v>
      </c>
      <c r="BY321" t="s">
        <v>23</v>
      </c>
      <c r="BZ321" s="253">
        <f t="shared" si="463"/>
        <v>0</v>
      </c>
      <c r="CA321" s="253">
        <f t="shared" si="464"/>
        <v>0</v>
      </c>
      <c r="CB321" s="253">
        <f t="shared" si="465"/>
        <v>0</v>
      </c>
      <c r="CC321" s="253">
        <f t="shared" si="466"/>
        <v>0</v>
      </c>
      <c r="CD321" s="253">
        <f t="shared" si="467"/>
        <v>0</v>
      </c>
      <c r="CE321" s="253">
        <f t="shared" si="468"/>
        <v>0</v>
      </c>
      <c r="CF321" s="253">
        <f t="shared" si="469"/>
        <v>0</v>
      </c>
      <c r="CG321" s="253">
        <f t="shared" si="470"/>
        <v>0</v>
      </c>
      <c r="CH321" s="253">
        <f t="shared" si="471"/>
        <v>0</v>
      </c>
      <c r="CI321" s="253">
        <f t="shared" si="472"/>
        <v>0</v>
      </c>
      <c r="CJ321" s="253">
        <f t="shared" si="473"/>
        <v>0</v>
      </c>
      <c r="CK321" s="253">
        <f t="shared" si="474"/>
        <v>0</v>
      </c>
    </row>
    <row r="322" spans="2:89" ht="30.6" x14ac:dyDescent="0.3">
      <c r="B322" s="129">
        <v>223</v>
      </c>
      <c r="C322" s="192">
        <v>358011</v>
      </c>
      <c r="D322" s="192">
        <v>35910003</v>
      </c>
      <c r="E322" s="155" t="s">
        <v>324</v>
      </c>
      <c r="F322" s="108" t="s">
        <v>344</v>
      </c>
      <c r="G322" s="108" t="s">
        <v>345</v>
      </c>
      <c r="H322" s="109" t="s">
        <v>18</v>
      </c>
      <c r="I322" s="130"/>
      <c r="J322" s="109" t="s">
        <v>19</v>
      </c>
      <c r="K322" s="111">
        <f t="shared" si="367"/>
        <v>0</v>
      </c>
      <c r="L322" s="156" t="s">
        <v>274</v>
      </c>
      <c r="M322" s="104">
        <v>0</v>
      </c>
      <c r="N322" s="262">
        <f t="shared" si="456"/>
        <v>675</v>
      </c>
      <c r="O322" s="106">
        <v>675</v>
      </c>
      <c r="P322" s="110">
        <f t="shared" si="434"/>
        <v>0</v>
      </c>
      <c r="Q322" s="112" t="s">
        <v>139</v>
      </c>
      <c r="R322" s="113">
        <f t="shared" si="428"/>
        <v>0</v>
      </c>
      <c r="S322" s="114">
        <f t="shared" si="435"/>
        <v>0</v>
      </c>
      <c r="T322" s="113">
        <f t="shared" si="429"/>
        <v>0</v>
      </c>
      <c r="U322" s="115">
        <f t="shared" si="436"/>
        <v>0</v>
      </c>
      <c r="V322" s="113">
        <f t="shared" si="430"/>
        <v>0</v>
      </c>
      <c r="W322" s="115">
        <f t="shared" si="437"/>
        <v>0</v>
      </c>
      <c r="X322" s="113">
        <f t="shared" si="431"/>
        <v>0</v>
      </c>
      <c r="Y322" s="115">
        <f t="shared" si="438"/>
        <v>0</v>
      </c>
      <c r="Z322" s="116">
        <f t="shared" si="432"/>
        <v>0</v>
      </c>
      <c r="AA322" s="117" t="b">
        <f t="shared" si="433"/>
        <v>1</v>
      </c>
      <c r="AB322" s="130"/>
      <c r="AC322" s="132"/>
      <c r="AD322" s="109" t="s">
        <v>22</v>
      </c>
      <c r="AE322" s="108" t="s">
        <v>23</v>
      </c>
      <c r="AF322" s="133"/>
      <c r="AG322" s="134"/>
      <c r="AH322" s="21">
        <v>0</v>
      </c>
      <c r="AI322" s="164">
        <f t="shared" si="439"/>
        <v>0</v>
      </c>
      <c r="AJ322" s="21">
        <v>0</v>
      </c>
      <c r="AK322" s="164">
        <f t="shared" si="440"/>
        <v>0</v>
      </c>
      <c r="AL322" s="21">
        <v>0</v>
      </c>
      <c r="AM322" s="164">
        <f t="shared" si="441"/>
        <v>0</v>
      </c>
      <c r="AN322" s="21">
        <v>0</v>
      </c>
      <c r="AO322" s="164">
        <f t="shared" si="442"/>
        <v>0</v>
      </c>
      <c r="AP322" s="21">
        <v>0</v>
      </c>
      <c r="AQ322" s="164">
        <f t="shared" si="443"/>
        <v>0</v>
      </c>
      <c r="AR322" s="21">
        <v>0</v>
      </c>
      <c r="AS322" s="164">
        <f t="shared" si="444"/>
        <v>0</v>
      </c>
      <c r="AT322" s="21">
        <v>0</v>
      </c>
      <c r="AU322" s="164">
        <f t="shared" si="445"/>
        <v>0</v>
      </c>
      <c r="AV322" s="21">
        <v>0</v>
      </c>
      <c r="AW322" s="164">
        <f t="shared" si="446"/>
        <v>0</v>
      </c>
      <c r="AX322" s="21">
        <v>0</v>
      </c>
      <c r="AY322" s="164">
        <f t="shared" si="447"/>
        <v>0</v>
      </c>
      <c r="AZ322" s="21">
        <v>0</v>
      </c>
      <c r="BA322" s="164">
        <f t="shared" si="448"/>
        <v>0</v>
      </c>
      <c r="BB322" s="21">
        <v>0</v>
      </c>
      <c r="BC322" s="164">
        <f t="shared" si="449"/>
        <v>0</v>
      </c>
      <c r="BD322" s="21">
        <v>0</v>
      </c>
      <c r="BE322" s="164">
        <f t="shared" si="450"/>
        <v>0</v>
      </c>
      <c r="BF322" s="253">
        <f t="shared" si="451"/>
        <v>0</v>
      </c>
      <c r="BG322" s="253">
        <f t="shared" si="452"/>
        <v>0</v>
      </c>
      <c r="BH322" s="10" t="b">
        <f t="shared" si="453"/>
        <v>1</v>
      </c>
      <c r="BI322" s="253">
        <f t="shared" si="454"/>
        <v>0</v>
      </c>
      <c r="BJ322" s="250">
        <f t="shared" si="457"/>
        <v>35910003</v>
      </c>
      <c r="BK322" s="251">
        <v>348</v>
      </c>
      <c r="BL322" s="251">
        <v>5</v>
      </c>
      <c r="BM322" s="252">
        <f t="shared" si="458"/>
        <v>0</v>
      </c>
      <c r="BN322" s="252">
        <f t="shared" si="459"/>
        <v>0</v>
      </c>
      <c r="BO322" s="252">
        <f t="shared" si="460"/>
        <v>0</v>
      </c>
      <c r="BP322" s="252">
        <f t="shared" si="461"/>
        <v>0</v>
      </c>
      <c r="BQ322" s="254">
        <f t="shared" si="462"/>
        <v>675</v>
      </c>
      <c r="BR322">
        <f t="shared" si="455"/>
        <v>0</v>
      </c>
      <c r="BS322">
        <v>0</v>
      </c>
      <c r="BT322">
        <v>1</v>
      </c>
      <c r="BU322" t="s">
        <v>139</v>
      </c>
      <c r="BV322" t="str">
        <f t="shared" si="487"/>
        <v>0</v>
      </c>
      <c r="BW322" t="str">
        <f t="shared" si="487"/>
        <v>0</v>
      </c>
      <c r="BX322" t="str">
        <f t="shared" si="487"/>
        <v>1</v>
      </c>
      <c r="BY322" t="s">
        <v>23</v>
      </c>
      <c r="BZ322" s="253">
        <f t="shared" si="463"/>
        <v>0</v>
      </c>
      <c r="CA322" s="253">
        <f t="shared" si="464"/>
        <v>0</v>
      </c>
      <c r="CB322" s="253">
        <f t="shared" si="465"/>
        <v>0</v>
      </c>
      <c r="CC322" s="253">
        <f t="shared" si="466"/>
        <v>0</v>
      </c>
      <c r="CD322" s="253">
        <f t="shared" si="467"/>
        <v>0</v>
      </c>
      <c r="CE322" s="253">
        <f t="shared" si="468"/>
        <v>0</v>
      </c>
      <c r="CF322" s="253">
        <f t="shared" si="469"/>
        <v>0</v>
      </c>
      <c r="CG322" s="253">
        <f t="shared" si="470"/>
        <v>0</v>
      </c>
      <c r="CH322" s="253">
        <f t="shared" si="471"/>
        <v>0</v>
      </c>
      <c r="CI322" s="253">
        <f t="shared" si="472"/>
        <v>0</v>
      </c>
      <c r="CJ322" s="253">
        <f t="shared" si="473"/>
        <v>0</v>
      </c>
      <c r="CK322" s="253">
        <f t="shared" si="474"/>
        <v>0</v>
      </c>
    </row>
    <row r="323" spans="2:89" ht="20.399999999999999" x14ac:dyDescent="0.3">
      <c r="B323" s="129">
        <v>224</v>
      </c>
      <c r="C323" s="192">
        <v>358011</v>
      </c>
      <c r="D323" s="192">
        <v>35910003</v>
      </c>
      <c r="E323" s="155" t="s">
        <v>325</v>
      </c>
      <c r="F323" s="108" t="s">
        <v>344</v>
      </c>
      <c r="G323" s="108" t="s">
        <v>345</v>
      </c>
      <c r="H323" s="109" t="s">
        <v>18</v>
      </c>
      <c r="I323" s="130"/>
      <c r="J323" s="109" t="s">
        <v>19</v>
      </c>
      <c r="K323" s="111">
        <f t="shared" si="367"/>
        <v>0</v>
      </c>
      <c r="L323" s="156" t="s">
        <v>274</v>
      </c>
      <c r="M323" s="201">
        <v>0</v>
      </c>
      <c r="N323" s="262">
        <f t="shared" si="456"/>
        <v>900</v>
      </c>
      <c r="O323" s="106">
        <v>900</v>
      </c>
      <c r="P323" s="110">
        <f t="shared" si="434"/>
        <v>0</v>
      </c>
      <c r="Q323" s="112" t="s">
        <v>139</v>
      </c>
      <c r="R323" s="113">
        <f t="shared" si="428"/>
        <v>0</v>
      </c>
      <c r="S323" s="114">
        <f t="shared" si="435"/>
        <v>0</v>
      </c>
      <c r="T323" s="113">
        <f t="shared" si="429"/>
        <v>0</v>
      </c>
      <c r="U323" s="115">
        <f t="shared" si="436"/>
        <v>0</v>
      </c>
      <c r="V323" s="113">
        <f t="shared" si="430"/>
        <v>0</v>
      </c>
      <c r="W323" s="115">
        <f t="shared" si="437"/>
        <v>0</v>
      </c>
      <c r="X323" s="113">
        <f t="shared" si="431"/>
        <v>0</v>
      </c>
      <c r="Y323" s="115">
        <f t="shared" si="438"/>
        <v>0</v>
      </c>
      <c r="Z323" s="116">
        <f t="shared" si="432"/>
        <v>0</v>
      </c>
      <c r="AA323" s="117" t="b">
        <f t="shared" si="433"/>
        <v>1</v>
      </c>
      <c r="AB323" s="130"/>
      <c r="AC323" s="132"/>
      <c r="AD323" s="109" t="s">
        <v>22</v>
      </c>
      <c r="AE323" s="108" t="s">
        <v>23</v>
      </c>
      <c r="AF323" s="133"/>
      <c r="AG323" s="134"/>
      <c r="AH323" s="21">
        <v>0</v>
      </c>
      <c r="AI323" s="164">
        <f t="shared" si="439"/>
        <v>0</v>
      </c>
      <c r="AJ323" s="21">
        <v>0</v>
      </c>
      <c r="AK323" s="164">
        <f t="shared" si="440"/>
        <v>0</v>
      </c>
      <c r="AL323" s="21">
        <v>0</v>
      </c>
      <c r="AM323" s="164">
        <f t="shared" si="441"/>
        <v>0</v>
      </c>
      <c r="AN323" s="21">
        <v>0</v>
      </c>
      <c r="AO323" s="164">
        <f t="shared" si="442"/>
        <v>0</v>
      </c>
      <c r="AP323" s="21">
        <v>0</v>
      </c>
      <c r="AQ323" s="164">
        <f t="shared" si="443"/>
        <v>0</v>
      </c>
      <c r="AR323" s="21">
        <v>0</v>
      </c>
      <c r="AS323" s="164">
        <f t="shared" si="444"/>
        <v>0</v>
      </c>
      <c r="AT323" s="21">
        <v>0</v>
      </c>
      <c r="AU323" s="164">
        <f t="shared" si="445"/>
        <v>0</v>
      </c>
      <c r="AV323" s="21">
        <v>0</v>
      </c>
      <c r="AW323" s="164">
        <f t="shared" si="446"/>
        <v>0</v>
      </c>
      <c r="AX323" s="21">
        <v>0</v>
      </c>
      <c r="AY323" s="164">
        <f t="shared" si="447"/>
        <v>0</v>
      </c>
      <c r="AZ323" s="21">
        <v>0</v>
      </c>
      <c r="BA323" s="164">
        <f t="shared" si="448"/>
        <v>0</v>
      </c>
      <c r="BB323" s="21">
        <v>0</v>
      </c>
      <c r="BC323" s="164">
        <f t="shared" si="449"/>
        <v>0</v>
      </c>
      <c r="BD323" s="21">
        <v>0</v>
      </c>
      <c r="BE323" s="164">
        <f t="shared" si="450"/>
        <v>0</v>
      </c>
      <c r="BF323" s="253">
        <f t="shared" si="451"/>
        <v>0</v>
      </c>
      <c r="BG323" s="253">
        <f t="shared" si="452"/>
        <v>0</v>
      </c>
      <c r="BH323" s="10" t="b">
        <f t="shared" si="453"/>
        <v>1</v>
      </c>
      <c r="BI323" s="253">
        <f t="shared" si="454"/>
        <v>0</v>
      </c>
      <c r="BJ323" s="250">
        <f t="shared" si="457"/>
        <v>35910003</v>
      </c>
      <c r="BK323" s="251">
        <v>348</v>
      </c>
      <c r="BL323" s="251">
        <v>5</v>
      </c>
      <c r="BM323" s="252">
        <f t="shared" si="458"/>
        <v>0</v>
      </c>
      <c r="BN323" s="252">
        <f t="shared" si="459"/>
        <v>0</v>
      </c>
      <c r="BO323" s="252">
        <f t="shared" si="460"/>
        <v>0</v>
      </c>
      <c r="BP323" s="252">
        <f t="shared" si="461"/>
        <v>0</v>
      </c>
      <c r="BQ323" s="254">
        <f t="shared" si="462"/>
        <v>900</v>
      </c>
      <c r="BR323">
        <f t="shared" si="455"/>
        <v>0</v>
      </c>
      <c r="BS323">
        <v>0</v>
      </c>
      <c r="BT323">
        <v>1</v>
      </c>
      <c r="BU323" t="s">
        <v>139</v>
      </c>
      <c r="BV323" t="str">
        <f t="shared" si="487"/>
        <v>0</v>
      </c>
      <c r="BW323" t="str">
        <f t="shared" si="487"/>
        <v>0</v>
      </c>
      <c r="BX323" t="str">
        <f t="shared" si="487"/>
        <v>1</v>
      </c>
      <c r="BY323" t="s">
        <v>23</v>
      </c>
      <c r="BZ323" s="253">
        <f t="shared" si="463"/>
        <v>0</v>
      </c>
      <c r="CA323" s="253">
        <f t="shared" si="464"/>
        <v>0</v>
      </c>
      <c r="CB323" s="253">
        <f t="shared" si="465"/>
        <v>0</v>
      </c>
      <c r="CC323" s="253">
        <f t="shared" si="466"/>
        <v>0</v>
      </c>
      <c r="CD323" s="253">
        <f t="shared" si="467"/>
        <v>0</v>
      </c>
      <c r="CE323" s="253">
        <f t="shared" si="468"/>
        <v>0</v>
      </c>
      <c r="CF323" s="253">
        <f t="shared" si="469"/>
        <v>0</v>
      </c>
      <c r="CG323" s="253">
        <f t="shared" si="470"/>
        <v>0</v>
      </c>
      <c r="CH323" s="253">
        <f t="shared" si="471"/>
        <v>0</v>
      </c>
      <c r="CI323" s="253">
        <f t="shared" si="472"/>
        <v>0</v>
      </c>
      <c r="CJ323" s="253">
        <f t="shared" si="473"/>
        <v>0</v>
      </c>
      <c r="CK323" s="253">
        <f t="shared" si="474"/>
        <v>0</v>
      </c>
    </row>
    <row r="324" spans="2:89" ht="30.6" x14ac:dyDescent="0.3">
      <c r="B324" s="129">
        <v>225</v>
      </c>
      <c r="C324" s="192">
        <v>358011</v>
      </c>
      <c r="D324" s="192">
        <v>35910003</v>
      </c>
      <c r="E324" s="155" t="s">
        <v>326</v>
      </c>
      <c r="F324" s="108" t="s">
        <v>344</v>
      </c>
      <c r="G324" s="108" t="s">
        <v>345</v>
      </c>
      <c r="H324" s="109" t="s">
        <v>18</v>
      </c>
      <c r="I324" s="130"/>
      <c r="J324" s="109" t="s">
        <v>19</v>
      </c>
      <c r="K324" s="111">
        <f t="shared" si="367"/>
        <v>0</v>
      </c>
      <c r="L324" s="156" t="s">
        <v>274</v>
      </c>
      <c r="M324" s="104">
        <v>0</v>
      </c>
      <c r="N324" s="262">
        <f t="shared" si="456"/>
        <v>2700</v>
      </c>
      <c r="O324" s="106">
        <v>2700</v>
      </c>
      <c r="P324" s="110">
        <f t="shared" si="434"/>
        <v>0</v>
      </c>
      <c r="Q324" s="112" t="s">
        <v>139</v>
      </c>
      <c r="R324" s="113">
        <f t="shared" si="428"/>
        <v>0</v>
      </c>
      <c r="S324" s="114">
        <f t="shared" si="435"/>
        <v>0</v>
      </c>
      <c r="T324" s="113">
        <f t="shared" si="429"/>
        <v>0</v>
      </c>
      <c r="U324" s="115">
        <f t="shared" si="436"/>
        <v>0</v>
      </c>
      <c r="V324" s="113">
        <f t="shared" si="430"/>
        <v>0</v>
      </c>
      <c r="W324" s="115">
        <f t="shared" si="437"/>
        <v>0</v>
      </c>
      <c r="X324" s="113">
        <f t="shared" si="431"/>
        <v>0</v>
      </c>
      <c r="Y324" s="115">
        <f t="shared" si="438"/>
        <v>0</v>
      </c>
      <c r="Z324" s="116">
        <f t="shared" si="432"/>
        <v>0</v>
      </c>
      <c r="AA324" s="117" t="b">
        <f t="shared" si="433"/>
        <v>1</v>
      </c>
      <c r="AB324" s="130"/>
      <c r="AC324" s="132"/>
      <c r="AD324" s="109" t="s">
        <v>22</v>
      </c>
      <c r="AE324" s="108" t="s">
        <v>23</v>
      </c>
      <c r="AF324" s="133"/>
      <c r="AG324" s="134"/>
      <c r="AH324" s="21">
        <v>0</v>
      </c>
      <c r="AI324" s="164">
        <f t="shared" si="439"/>
        <v>0</v>
      </c>
      <c r="AJ324" s="21">
        <v>0</v>
      </c>
      <c r="AK324" s="164">
        <f t="shared" si="440"/>
        <v>0</v>
      </c>
      <c r="AL324" s="21">
        <v>0</v>
      </c>
      <c r="AM324" s="164">
        <f t="shared" si="441"/>
        <v>0</v>
      </c>
      <c r="AN324" s="21">
        <v>0</v>
      </c>
      <c r="AO324" s="164">
        <f t="shared" si="442"/>
        <v>0</v>
      </c>
      <c r="AP324" s="21">
        <v>0</v>
      </c>
      <c r="AQ324" s="164">
        <f t="shared" si="443"/>
        <v>0</v>
      </c>
      <c r="AR324" s="21">
        <v>0</v>
      </c>
      <c r="AS324" s="164">
        <f t="shared" si="444"/>
        <v>0</v>
      </c>
      <c r="AT324" s="21">
        <v>0</v>
      </c>
      <c r="AU324" s="164">
        <f t="shared" si="445"/>
        <v>0</v>
      </c>
      <c r="AV324" s="21">
        <v>0</v>
      </c>
      <c r="AW324" s="164">
        <f t="shared" si="446"/>
        <v>0</v>
      </c>
      <c r="AX324" s="21">
        <v>0</v>
      </c>
      <c r="AY324" s="164">
        <f t="shared" si="447"/>
        <v>0</v>
      </c>
      <c r="AZ324" s="21">
        <v>0</v>
      </c>
      <c r="BA324" s="164">
        <f t="shared" si="448"/>
        <v>0</v>
      </c>
      <c r="BB324" s="21">
        <v>0</v>
      </c>
      <c r="BC324" s="164">
        <f t="shared" si="449"/>
        <v>0</v>
      </c>
      <c r="BD324" s="21">
        <v>0</v>
      </c>
      <c r="BE324" s="164">
        <f t="shared" si="450"/>
        <v>0</v>
      </c>
      <c r="BF324" s="253">
        <f t="shared" si="451"/>
        <v>0</v>
      </c>
      <c r="BG324" s="253">
        <f t="shared" si="452"/>
        <v>0</v>
      </c>
      <c r="BH324" s="10" t="b">
        <f t="shared" si="453"/>
        <v>1</v>
      </c>
      <c r="BI324" s="253">
        <f t="shared" si="454"/>
        <v>0</v>
      </c>
      <c r="BJ324" s="250">
        <f t="shared" si="457"/>
        <v>35910003</v>
      </c>
      <c r="BK324" s="251">
        <v>348</v>
      </c>
      <c r="BL324" s="251">
        <v>5</v>
      </c>
      <c r="BM324" s="252">
        <f t="shared" si="458"/>
        <v>0</v>
      </c>
      <c r="BN324" s="252">
        <f t="shared" si="459"/>
        <v>0</v>
      </c>
      <c r="BO324" s="252">
        <f t="shared" si="460"/>
        <v>0</v>
      </c>
      <c r="BP324" s="252">
        <f t="shared" si="461"/>
        <v>0</v>
      </c>
      <c r="BQ324" s="254">
        <f t="shared" si="462"/>
        <v>2700</v>
      </c>
      <c r="BR324">
        <f t="shared" si="455"/>
        <v>0</v>
      </c>
      <c r="BS324">
        <v>0</v>
      </c>
      <c r="BT324">
        <v>1</v>
      </c>
      <c r="BU324" t="s">
        <v>139</v>
      </c>
      <c r="BV324" t="str">
        <f t="shared" si="487"/>
        <v>0</v>
      </c>
      <c r="BW324" t="str">
        <f t="shared" si="487"/>
        <v>0</v>
      </c>
      <c r="BX324" t="str">
        <f t="shared" si="487"/>
        <v>1</v>
      </c>
      <c r="BY324" t="s">
        <v>23</v>
      </c>
      <c r="BZ324" s="253">
        <f t="shared" si="463"/>
        <v>0</v>
      </c>
      <c r="CA324" s="253">
        <f t="shared" si="464"/>
        <v>0</v>
      </c>
      <c r="CB324" s="253">
        <f t="shared" si="465"/>
        <v>0</v>
      </c>
      <c r="CC324" s="253">
        <f t="shared" si="466"/>
        <v>0</v>
      </c>
      <c r="CD324" s="253">
        <f t="shared" si="467"/>
        <v>0</v>
      </c>
      <c r="CE324" s="253">
        <f t="shared" si="468"/>
        <v>0</v>
      </c>
      <c r="CF324" s="253">
        <f t="shared" si="469"/>
        <v>0</v>
      </c>
      <c r="CG324" s="253">
        <f t="shared" si="470"/>
        <v>0</v>
      </c>
      <c r="CH324" s="253">
        <f t="shared" si="471"/>
        <v>0</v>
      </c>
      <c r="CI324" s="253">
        <f t="shared" si="472"/>
        <v>0</v>
      </c>
      <c r="CJ324" s="253">
        <f t="shared" si="473"/>
        <v>0</v>
      </c>
      <c r="CK324" s="253">
        <f t="shared" si="474"/>
        <v>0</v>
      </c>
    </row>
    <row r="325" spans="2:89" ht="40.799999999999997" x14ac:dyDescent="0.3">
      <c r="B325" s="129">
        <v>226</v>
      </c>
      <c r="C325" s="192">
        <v>358011</v>
      </c>
      <c r="D325" s="192">
        <v>35910003</v>
      </c>
      <c r="E325" s="155" t="s">
        <v>364</v>
      </c>
      <c r="F325" s="108" t="s">
        <v>344</v>
      </c>
      <c r="G325" s="108" t="s">
        <v>345</v>
      </c>
      <c r="H325" s="109" t="s">
        <v>18</v>
      </c>
      <c r="I325" s="130"/>
      <c r="J325" s="109" t="s">
        <v>19</v>
      </c>
      <c r="K325" s="111">
        <f t="shared" ref="K325:K342" si="575">R325+T325+V325+X325</f>
        <v>0</v>
      </c>
      <c r="L325" s="156" t="s">
        <v>274</v>
      </c>
      <c r="M325" s="201">
        <v>0</v>
      </c>
      <c r="N325" s="262">
        <f t="shared" si="456"/>
        <v>760</v>
      </c>
      <c r="O325" s="106">
        <v>760</v>
      </c>
      <c r="P325" s="110">
        <f t="shared" si="434"/>
        <v>0</v>
      </c>
      <c r="Q325" s="112" t="s">
        <v>139</v>
      </c>
      <c r="R325" s="113">
        <f t="shared" si="428"/>
        <v>0</v>
      </c>
      <c r="S325" s="114">
        <f t="shared" si="435"/>
        <v>0</v>
      </c>
      <c r="T325" s="113">
        <f t="shared" si="429"/>
        <v>0</v>
      </c>
      <c r="U325" s="115">
        <f t="shared" si="436"/>
        <v>0</v>
      </c>
      <c r="V325" s="113">
        <f t="shared" si="430"/>
        <v>0</v>
      </c>
      <c r="W325" s="115">
        <f t="shared" si="437"/>
        <v>0</v>
      </c>
      <c r="X325" s="113">
        <f t="shared" si="431"/>
        <v>0</v>
      </c>
      <c r="Y325" s="115">
        <f t="shared" si="438"/>
        <v>0</v>
      </c>
      <c r="Z325" s="116">
        <f t="shared" si="432"/>
        <v>0</v>
      </c>
      <c r="AA325" s="117" t="b">
        <f t="shared" si="433"/>
        <v>1</v>
      </c>
      <c r="AB325" s="130"/>
      <c r="AC325" s="132"/>
      <c r="AD325" s="109" t="s">
        <v>22</v>
      </c>
      <c r="AE325" s="108" t="s">
        <v>23</v>
      </c>
      <c r="AF325" s="133"/>
      <c r="AG325" s="134"/>
      <c r="AH325" s="21">
        <v>0</v>
      </c>
      <c r="AI325" s="164">
        <f t="shared" si="439"/>
        <v>0</v>
      </c>
      <c r="AJ325" s="21">
        <v>0</v>
      </c>
      <c r="AK325" s="164">
        <f t="shared" si="440"/>
        <v>0</v>
      </c>
      <c r="AL325" s="21">
        <v>0</v>
      </c>
      <c r="AM325" s="164">
        <f t="shared" si="441"/>
        <v>0</v>
      </c>
      <c r="AN325" s="21">
        <v>0</v>
      </c>
      <c r="AO325" s="164">
        <f t="shared" si="442"/>
        <v>0</v>
      </c>
      <c r="AP325" s="21">
        <v>0</v>
      </c>
      <c r="AQ325" s="164">
        <f t="shared" si="443"/>
        <v>0</v>
      </c>
      <c r="AR325" s="21">
        <v>0</v>
      </c>
      <c r="AS325" s="164">
        <f t="shared" si="444"/>
        <v>0</v>
      </c>
      <c r="AT325" s="21">
        <v>0</v>
      </c>
      <c r="AU325" s="164">
        <f t="shared" si="445"/>
        <v>0</v>
      </c>
      <c r="AV325" s="21">
        <v>0</v>
      </c>
      <c r="AW325" s="164">
        <f t="shared" si="446"/>
        <v>0</v>
      </c>
      <c r="AX325" s="21">
        <v>0</v>
      </c>
      <c r="AY325" s="164">
        <f t="shared" si="447"/>
        <v>0</v>
      </c>
      <c r="AZ325" s="21">
        <v>0</v>
      </c>
      <c r="BA325" s="164">
        <f t="shared" si="448"/>
        <v>0</v>
      </c>
      <c r="BB325" s="21">
        <v>0</v>
      </c>
      <c r="BC325" s="164">
        <f t="shared" si="449"/>
        <v>0</v>
      </c>
      <c r="BD325" s="21">
        <v>0</v>
      </c>
      <c r="BE325" s="164">
        <f t="shared" si="450"/>
        <v>0</v>
      </c>
      <c r="BF325" s="253">
        <f t="shared" si="451"/>
        <v>0</v>
      </c>
      <c r="BG325" s="253">
        <f t="shared" si="452"/>
        <v>0</v>
      </c>
      <c r="BH325" s="10" t="b">
        <f t="shared" si="453"/>
        <v>1</v>
      </c>
      <c r="BI325" s="253">
        <f t="shared" si="454"/>
        <v>0</v>
      </c>
      <c r="BJ325" s="250">
        <f t="shared" si="457"/>
        <v>35910003</v>
      </c>
      <c r="BK325" s="251">
        <v>348</v>
      </c>
      <c r="BL325" s="251">
        <v>5</v>
      </c>
      <c r="BM325" s="252">
        <f t="shared" si="458"/>
        <v>0</v>
      </c>
      <c r="BN325" s="252">
        <f t="shared" si="459"/>
        <v>0</v>
      </c>
      <c r="BO325" s="252">
        <f t="shared" si="460"/>
        <v>0</v>
      </c>
      <c r="BP325" s="252">
        <f t="shared" si="461"/>
        <v>0</v>
      </c>
      <c r="BQ325" s="254">
        <f t="shared" si="462"/>
        <v>760</v>
      </c>
      <c r="BR325">
        <f t="shared" si="455"/>
        <v>0</v>
      </c>
      <c r="BS325">
        <v>0</v>
      </c>
      <c r="BT325">
        <v>1</v>
      </c>
      <c r="BU325" t="s">
        <v>139</v>
      </c>
      <c r="BV325" t="str">
        <f t="shared" si="487"/>
        <v>0</v>
      </c>
      <c r="BW325" t="str">
        <f t="shared" si="487"/>
        <v>0</v>
      </c>
      <c r="BX325" t="str">
        <f t="shared" si="487"/>
        <v>1</v>
      </c>
      <c r="BY325" t="s">
        <v>23</v>
      </c>
      <c r="BZ325" s="253">
        <f t="shared" si="463"/>
        <v>0</v>
      </c>
      <c r="CA325" s="253">
        <f t="shared" si="464"/>
        <v>0</v>
      </c>
      <c r="CB325" s="253">
        <f t="shared" si="465"/>
        <v>0</v>
      </c>
      <c r="CC325" s="253">
        <f t="shared" si="466"/>
        <v>0</v>
      </c>
      <c r="CD325" s="253">
        <f t="shared" si="467"/>
        <v>0</v>
      </c>
      <c r="CE325" s="253">
        <f t="shared" si="468"/>
        <v>0</v>
      </c>
      <c r="CF325" s="253">
        <f t="shared" si="469"/>
        <v>0</v>
      </c>
      <c r="CG325" s="253">
        <f t="shared" si="470"/>
        <v>0</v>
      </c>
      <c r="CH325" s="253">
        <f t="shared" si="471"/>
        <v>0</v>
      </c>
      <c r="CI325" s="253">
        <f t="shared" si="472"/>
        <v>0</v>
      </c>
      <c r="CJ325" s="253">
        <f t="shared" si="473"/>
        <v>0</v>
      </c>
      <c r="CK325" s="253">
        <f t="shared" si="474"/>
        <v>0</v>
      </c>
    </row>
    <row r="326" spans="2:89" ht="20.399999999999999" x14ac:dyDescent="0.3">
      <c r="B326" s="129">
        <v>227</v>
      </c>
      <c r="C326" s="192">
        <v>358011</v>
      </c>
      <c r="D326" s="192">
        <v>35910003</v>
      </c>
      <c r="E326" s="155" t="s">
        <v>327</v>
      </c>
      <c r="F326" s="108" t="s">
        <v>344</v>
      </c>
      <c r="G326" s="108" t="s">
        <v>345</v>
      </c>
      <c r="H326" s="109" t="s">
        <v>18</v>
      </c>
      <c r="I326" s="130"/>
      <c r="J326" s="109" t="s">
        <v>19</v>
      </c>
      <c r="K326" s="111">
        <f t="shared" si="575"/>
        <v>0</v>
      </c>
      <c r="L326" s="156" t="s">
        <v>274</v>
      </c>
      <c r="M326" s="104">
        <v>0</v>
      </c>
      <c r="N326" s="262">
        <f t="shared" si="456"/>
        <v>970</v>
      </c>
      <c r="O326" s="106">
        <v>970</v>
      </c>
      <c r="P326" s="110">
        <f t="shared" si="434"/>
        <v>0</v>
      </c>
      <c r="Q326" s="112" t="s">
        <v>139</v>
      </c>
      <c r="R326" s="113">
        <f t="shared" si="428"/>
        <v>0</v>
      </c>
      <c r="S326" s="114">
        <f t="shared" si="435"/>
        <v>0</v>
      </c>
      <c r="T326" s="113">
        <f t="shared" si="429"/>
        <v>0</v>
      </c>
      <c r="U326" s="115">
        <f t="shared" si="436"/>
        <v>0</v>
      </c>
      <c r="V326" s="113">
        <f t="shared" si="430"/>
        <v>0</v>
      </c>
      <c r="W326" s="115">
        <f t="shared" si="437"/>
        <v>0</v>
      </c>
      <c r="X326" s="113">
        <f t="shared" si="431"/>
        <v>0</v>
      </c>
      <c r="Y326" s="115">
        <f t="shared" si="438"/>
        <v>0</v>
      </c>
      <c r="Z326" s="116">
        <f t="shared" si="432"/>
        <v>0</v>
      </c>
      <c r="AA326" s="117" t="b">
        <f t="shared" si="433"/>
        <v>1</v>
      </c>
      <c r="AB326" s="130"/>
      <c r="AC326" s="132"/>
      <c r="AD326" s="109" t="s">
        <v>22</v>
      </c>
      <c r="AE326" s="108" t="s">
        <v>23</v>
      </c>
      <c r="AF326" s="133"/>
      <c r="AG326" s="134"/>
      <c r="AH326" s="21">
        <v>0</v>
      </c>
      <c r="AI326" s="164">
        <f t="shared" si="439"/>
        <v>0</v>
      </c>
      <c r="AJ326" s="21">
        <v>0</v>
      </c>
      <c r="AK326" s="164">
        <f t="shared" si="440"/>
        <v>0</v>
      </c>
      <c r="AL326" s="21">
        <v>0</v>
      </c>
      <c r="AM326" s="164">
        <f t="shared" si="441"/>
        <v>0</v>
      </c>
      <c r="AN326" s="21">
        <v>0</v>
      </c>
      <c r="AO326" s="164">
        <f t="shared" si="442"/>
        <v>0</v>
      </c>
      <c r="AP326" s="21">
        <v>0</v>
      </c>
      <c r="AQ326" s="164">
        <f t="shared" si="443"/>
        <v>0</v>
      </c>
      <c r="AR326" s="21">
        <v>0</v>
      </c>
      <c r="AS326" s="164">
        <f t="shared" si="444"/>
        <v>0</v>
      </c>
      <c r="AT326" s="21">
        <v>0</v>
      </c>
      <c r="AU326" s="164">
        <f t="shared" si="445"/>
        <v>0</v>
      </c>
      <c r="AV326" s="21">
        <v>0</v>
      </c>
      <c r="AW326" s="164">
        <f t="shared" si="446"/>
        <v>0</v>
      </c>
      <c r="AX326" s="21">
        <v>0</v>
      </c>
      <c r="AY326" s="164">
        <f t="shared" si="447"/>
        <v>0</v>
      </c>
      <c r="AZ326" s="21">
        <v>0</v>
      </c>
      <c r="BA326" s="164">
        <f t="shared" si="448"/>
        <v>0</v>
      </c>
      <c r="BB326" s="21">
        <v>0</v>
      </c>
      <c r="BC326" s="164">
        <f t="shared" si="449"/>
        <v>0</v>
      </c>
      <c r="BD326" s="21">
        <v>0</v>
      </c>
      <c r="BE326" s="164">
        <f t="shared" si="450"/>
        <v>0</v>
      </c>
      <c r="BF326" s="253">
        <f t="shared" si="451"/>
        <v>0</v>
      </c>
      <c r="BG326" s="253">
        <f t="shared" si="452"/>
        <v>0</v>
      </c>
      <c r="BH326" s="10" t="b">
        <f t="shared" si="453"/>
        <v>1</v>
      </c>
      <c r="BI326" s="253">
        <f t="shared" si="454"/>
        <v>0</v>
      </c>
      <c r="BJ326" s="250">
        <f t="shared" si="457"/>
        <v>35910003</v>
      </c>
      <c r="BK326" s="251">
        <v>348</v>
      </c>
      <c r="BL326" s="251">
        <v>5</v>
      </c>
      <c r="BM326" s="252">
        <f t="shared" si="458"/>
        <v>0</v>
      </c>
      <c r="BN326" s="252">
        <f t="shared" si="459"/>
        <v>0</v>
      </c>
      <c r="BO326" s="252">
        <f t="shared" si="460"/>
        <v>0</v>
      </c>
      <c r="BP326" s="252">
        <f t="shared" si="461"/>
        <v>0</v>
      </c>
      <c r="BQ326" s="254">
        <f t="shared" si="462"/>
        <v>970</v>
      </c>
      <c r="BR326">
        <f t="shared" si="455"/>
        <v>0</v>
      </c>
      <c r="BS326">
        <v>0</v>
      </c>
      <c r="BT326">
        <v>1</v>
      </c>
      <c r="BU326" t="s">
        <v>139</v>
      </c>
      <c r="BV326" t="str">
        <f t="shared" si="487"/>
        <v>0</v>
      </c>
      <c r="BW326" t="str">
        <f t="shared" si="487"/>
        <v>0</v>
      </c>
      <c r="BX326" t="str">
        <f t="shared" si="487"/>
        <v>1</v>
      </c>
      <c r="BY326" t="s">
        <v>23</v>
      </c>
      <c r="BZ326" s="253">
        <f t="shared" si="463"/>
        <v>0</v>
      </c>
      <c r="CA326" s="253">
        <f t="shared" si="464"/>
        <v>0</v>
      </c>
      <c r="CB326" s="253">
        <f t="shared" si="465"/>
        <v>0</v>
      </c>
      <c r="CC326" s="253">
        <f t="shared" si="466"/>
        <v>0</v>
      </c>
      <c r="CD326" s="253">
        <f t="shared" si="467"/>
        <v>0</v>
      </c>
      <c r="CE326" s="253">
        <f t="shared" si="468"/>
        <v>0</v>
      </c>
      <c r="CF326" s="253">
        <f t="shared" si="469"/>
        <v>0</v>
      </c>
      <c r="CG326" s="253">
        <f t="shared" si="470"/>
        <v>0</v>
      </c>
      <c r="CH326" s="253">
        <f t="shared" si="471"/>
        <v>0</v>
      </c>
      <c r="CI326" s="253">
        <f t="shared" si="472"/>
        <v>0</v>
      </c>
      <c r="CJ326" s="253">
        <f t="shared" si="473"/>
        <v>0</v>
      </c>
      <c r="CK326" s="253">
        <f t="shared" si="474"/>
        <v>0</v>
      </c>
    </row>
    <row r="327" spans="2:89" ht="20.399999999999999" x14ac:dyDescent="0.3">
      <c r="B327" s="129">
        <v>228</v>
      </c>
      <c r="C327" s="192">
        <v>358011</v>
      </c>
      <c r="D327" s="192">
        <v>35910003</v>
      </c>
      <c r="E327" s="155" t="s">
        <v>328</v>
      </c>
      <c r="F327" s="108" t="s">
        <v>344</v>
      </c>
      <c r="G327" s="108" t="s">
        <v>345</v>
      </c>
      <c r="H327" s="109" t="s">
        <v>18</v>
      </c>
      <c r="I327" s="130"/>
      <c r="J327" s="109" t="s">
        <v>19</v>
      </c>
      <c r="K327" s="111">
        <f t="shared" si="575"/>
        <v>0</v>
      </c>
      <c r="L327" s="156" t="s">
        <v>274</v>
      </c>
      <c r="M327" s="201">
        <v>0</v>
      </c>
      <c r="N327" s="262">
        <f t="shared" si="456"/>
        <v>1065</v>
      </c>
      <c r="O327" s="106">
        <v>1065</v>
      </c>
      <c r="P327" s="110">
        <f t="shared" si="434"/>
        <v>0</v>
      </c>
      <c r="Q327" s="112" t="s">
        <v>139</v>
      </c>
      <c r="R327" s="113">
        <f t="shared" si="428"/>
        <v>0</v>
      </c>
      <c r="S327" s="114">
        <f t="shared" si="435"/>
        <v>0</v>
      </c>
      <c r="T327" s="113">
        <f t="shared" si="429"/>
        <v>0</v>
      </c>
      <c r="U327" s="115">
        <f t="shared" si="436"/>
        <v>0</v>
      </c>
      <c r="V327" s="113">
        <f t="shared" si="430"/>
        <v>0</v>
      </c>
      <c r="W327" s="115">
        <f t="shared" si="437"/>
        <v>0</v>
      </c>
      <c r="X327" s="113">
        <f t="shared" si="431"/>
        <v>0</v>
      </c>
      <c r="Y327" s="115">
        <f t="shared" si="438"/>
        <v>0</v>
      </c>
      <c r="Z327" s="116">
        <f t="shared" si="432"/>
        <v>0</v>
      </c>
      <c r="AA327" s="117" t="b">
        <f t="shared" si="433"/>
        <v>1</v>
      </c>
      <c r="AB327" s="130"/>
      <c r="AC327" s="132"/>
      <c r="AD327" s="109" t="s">
        <v>22</v>
      </c>
      <c r="AE327" s="108" t="s">
        <v>23</v>
      </c>
      <c r="AF327" s="133"/>
      <c r="AG327" s="134"/>
      <c r="AH327" s="21">
        <v>0</v>
      </c>
      <c r="AI327" s="164">
        <f t="shared" si="439"/>
        <v>0</v>
      </c>
      <c r="AJ327" s="21">
        <v>0</v>
      </c>
      <c r="AK327" s="164">
        <f t="shared" si="440"/>
        <v>0</v>
      </c>
      <c r="AL327" s="21">
        <v>0</v>
      </c>
      <c r="AM327" s="164">
        <f t="shared" si="441"/>
        <v>0</v>
      </c>
      <c r="AN327" s="21">
        <v>0</v>
      </c>
      <c r="AO327" s="164">
        <f t="shared" si="442"/>
        <v>0</v>
      </c>
      <c r="AP327" s="21">
        <v>0</v>
      </c>
      <c r="AQ327" s="164">
        <f t="shared" si="443"/>
        <v>0</v>
      </c>
      <c r="AR327" s="21">
        <v>0</v>
      </c>
      <c r="AS327" s="164">
        <f t="shared" si="444"/>
        <v>0</v>
      </c>
      <c r="AT327" s="21">
        <v>0</v>
      </c>
      <c r="AU327" s="164">
        <f t="shared" si="445"/>
        <v>0</v>
      </c>
      <c r="AV327" s="21">
        <v>0</v>
      </c>
      <c r="AW327" s="164">
        <f t="shared" si="446"/>
        <v>0</v>
      </c>
      <c r="AX327" s="21">
        <v>0</v>
      </c>
      <c r="AY327" s="164">
        <f t="shared" si="447"/>
        <v>0</v>
      </c>
      <c r="AZ327" s="21">
        <v>0</v>
      </c>
      <c r="BA327" s="164">
        <f t="shared" si="448"/>
        <v>0</v>
      </c>
      <c r="BB327" s="21">
        <v>0</v>
      </c>
      <c r="BC327" s="164">
        <f t="shared" si="449"/>
        <v>0</v>
      </c>
      <c r="BD327" s="21">
        <v>0</v>
      </c>
      <c r="BE327" s="164">
        <f t="shared" si="450"/>
        <v>0</v>
      </c>
      <c r="BF327" s="253">
        <f t="shared" si="451"/>
        <v>0</v>
      </c>
      <c r="BG327" s="253">
        <f t="shared" si="452"/>
        <v>0</v>
      </c>
      <c r="BH327" s="10" t="b">
        <f t="shared" si="453"/>
        <v>1</v>
      </c>
      <c r="BI327" s="253">
        <f t="shared" si="454"/>
        <v>0</v>
      </c>
      <c r="BJ327" s="250">
        <f t="shared" si="457"/>
        <v>35910003</v>
      </c>
      <c r="BK327" s="251">
        <v>348</v>
      </c>
      <c r="BL327" s="251">
        <v>5</v>
      </c>
      <c r="BM327" s="252">
        <f t="shared" si="458"/>
        <v>0</v>
      </c>
      <c r="BN327" s="252">
        <f t="shared" si="459"/>
        <v>0</v>
      </c>
      <c r="BO327" s="252">
        <f t="shared" si="460"/>
        <v>0</v>
      </c>
      <c r="BP327" s="252">
        <f t="shared" si="461"/>
        <v>0</v>
      </c>
      <c r="BQ327" s="254">
        <f t="shared" si="462"/>
        <v>1065</v>
      </c>
      <c r="BR327">
        <f t="shared" si="455"/>
        <v>0</v>
      </c>
      <c r="BS327">
        <v>0</v>
      </c>
      <c r="BT327">
        <v>1</v>
      </c>
      <c r="BU327" t="s">
        <v>139</v>
      </c>
      <c r="BV327" t="str">
        <f t="shared" si="487"/>
        <v>0</v>
      </c>
      <c r="BW327" t="str">
        <f t="shared" si="487"/>
        <v>0</v>
      </c>
      <c r="BX327" t="str">
        <f t="shared" si="487"/>
        <v>1</v>
      </c>
      <c r="BY327" t="s">
        <v>23</v>
      </c>
      <c r="BZ327" s="253">
        <f t="shared" si="463"/>
        <v>0</v>
      </c>
      <c r="CA327" s="253">
        <f t="shared" si="464"/>
        <v>0</v>
      </c>
      <c r="CB327" s="253">
        <f t="shared" si="465"/>
        <v>0</v>
      </c>
      <c r="CC327" s="253">
        <f t="shared" si="466"/>
        <v>0</v>
      </c>
      <c r="CD327" s="253">
        <f t="shared" si="467"/>
        <v>0</v>
      </c>
      <c r="CE327" s="253">
        <f t="shared" si="468"/>
        <v>0</v>
      </c>
      <c r="CF327" s="253">
        <f t="shared" si="469"/>
        <v>0</v>
      </c>
      <c r="CG327" s="253">
        <f t="shared" si="470"/>
        <v>0</v>
      </c>
      <c r="CH327" s="253">
        <f t="shared" si="471"/>
        <v>0</v>
      </c>
      <c r="CI327" s="253">
        <f t="shared" si="472"/>
        <v>0</v>
      </c>
      <c r="CJ327" s="253">
        <f t="shared" si="473"/>
        <v>0</v>
      </c>
      <c r="CK327" s="253">
        <f t="shared" si="474"/>
        <v>0</v>
      </c>
    </row>
    <row r="328" spans="2:89" ht="20.399999999999999" x14ac:dyDescent="0.3">
      <c r="B328" s="129">
        <v>229</v>
      </c>
      <c r="C328" s="192">
        <v>358011</v>
      </c>
      <c r="D328" s="192">
        <v>35910003</v>
      </c>
      <c r="E328" s="155" t="s">
        <v>329</v>
      </c>
      <c r="F328" s="108" t="s">
        <v>344</v>
      </c>
      <c r="G328" s="108" t="s">
        <v>345</v>
      </c>
      <c r="H328" s="109" t="s">
        <v>18</v>
      </c>
      <c r="I328" s="130"/>
      <c r="J328" s="109" t="s">
        <v>19</v>
      </c>
      <c r="K328" s="111">
        <f t="shared" si="575"/>
        <v>0</v>
      </c>
      <c r="L328" s="156" t="s">
        <v>274</v>
      </c>
      <c r="M328" s="104">
        <v>0</v>
      </c>
      <c r="N328" s="262">
        <f t="shared" si="456"/>
        <v>2820.01</v>
      </c>
      <c r="O328" s="106">
        <v>2820.01</v>
      </c>
      <c r="P328" s="110">
        <f t="shared" si="434"/>
        <v>0</v>
      </c>
      <c r="Q328" s="112" t="s">
        <v>139</v>
      </c>
      <c r="R328" s="113">
        <f t="shared" si="428"/>
        <v>0</v>
      </c>
      <c r="S328" s="114">
        <f t="shared" si="435"/>
        <v>0</v>
      </c>
      <c r="T328" s="113">
        <f t="shared" si="429"/>
        <v>0</v>
      </c>
      <c r="U328" s="115">
        <f t="shared" si="436"/>
        <v>0</v>
      </c>
      <c r="V328" s="113">
        <f t="shared" si="430"/>
        <v>0</v>
      </c>
      <c r="W328" s="115">
        <f t="shared" si="437"/>
        <v>0</v>
      </c>
      <c r="X328" s="113">
        <f t="shared" si="431"/>
        <v>0</v>
      </c>
      <c r="Y328" s="115">
        <f t="shared" si="438"/>
        <v>0</v>
      </c>
      <c r="Z328" s="116">
        <f t="shared" si="432"/>
        <v>0</v>
      </c>
      <c r="AA328" s="117" t="b">
        <f t="shared" si="433"/>
        <v>1</v>
      </c>
      <c r="AB328" s="130"/>
      <c r="AC328" s="132"/>
      <c r="AD328" s="109" t="s">
        <v>22</v>
      </c>
      <c r="AE328" s="108" t="s">
        <v>23</v>
      </c>
      <c r="AF328" s="133"/>
      <c r="AG328" s="134"/>
      <c r="AH328" s="21">
        <v>0</v>
      </c>
      <c r="AI328" s="164">
        <f t="shared" si="439"/>
        <v>0</v>
      </c>
      <c r="AJ328" s="21">
        <v>0</v>
      </c>
      <c r="AK328" s="164">
        <f t="shared" si="440"/>
        <v>0</v>
      </c>
      <c r="AL328" s="21">
        <v>0</v>
      </c>
      <c r="AM328" s="164">
        <f t="shared" si="441"/>
        <v>0</v>
      </c>
      <c r="AN328" s="21">
        <v>0</v>
      </c>
      <c r="AO328" s="164">
        <f t="shared" si="442"/>
        <v>0</v>
      </c>
      <c r="AP328" s="21">
        <v>0</v>
      </c>
      <c r="AQ328" s="164">
        <f t="shared" si="443"/>
        <v>0</v>
      </c>
      <c r="AR328" s="21">
        <v>0</v>
      </c>
      <c r="AS328" s="164">
        <f t="shared" si="444"/>
        <v>0</v>
      </c>
      <c r="AT328" s="21">
        <v>0</v>
      </c>
      <c r="AU328" s="164">
        <f t="shared" si="445"/>
        <v>0</v>
      </c>
      <c r="AV328" s="21">
        <v>0</v>
      </c>
      <c r="AW328" s="164">
        <f t="shared" si="446"/>
        <v>0</v>
      </c>
      <c r="AX328" s="21">
        <v>0</v>
      </c>
      <c r="AY328" s="164">
        <f t="shared" si="447"/>
        <v>0</v>
      </c>
      <c r="AZ328" s="21">
        <v>0</v>
      </c>
      <c r="BA328" s="164">
        <f t="shared" si="448"/>
        <v>0</v>
      </c>
      <c r="BB328" s="21">
        <v>0</v>
      </c>
      <c r="BC328" s="164">
        <f t="shared" si="449"/>
        <v>0</v>
      </c>
      <c r="BD328" s="21">
        <v>0</v>
      </c>
      <c r="BE328" s="164">
        <f t="shared" si="450"/>
        <v>0</v>
      </c>
      <c r="BF328" s="253">
        <f t="shared" si="451"/>
        <v>0</v>
      </c>
      <c r="BG328" s="253">
        <f t="shared" si="452"/>
        <v>0</v>
      </c>
      <c r="BH328" s="10" t="b">
        <f t="shared" si="453"/>
        <v>1</v>
      </c>
      <c r="BI328" s="253">
        <f t="shared" si="454"/>
        <v>0</v>
      </c>
      <c r="BJ328" s="250">
        <f t="shared" si="457"/>
        <v>35910003</v>
      </c>
      <c r="BK328" s="251">
        <v>348</v>
      </c>
      <c r="BL328" s="251">
        <v>5</v>
      </c>
      <c r="BM328" s="252">
        <f t="shared" si="458"/>
        <v>0</v>
      </c>
      <c r="BN328" s="252">
        <f t="shared" si="459"/>
        <v>0</v>
      </c>
      <c r="BO328" s="252">
        <f t="shared" si="460"/>
        <v>0</v>
      </c>
      <c r="BP328" s="252">
        <f t="shared" si="461"/>
        <v>0</v>
      </c>
      <c r="BQ328" s="254">
        <f t="shared" si="462"/>
        <v>2820.01</v>
      </c>
      <c r="BR328">
        <f t="shared" si="455"/>
        <v>0</v>
      </c>
      <c r="BS328">
        <v>0</v>
      </c>
      <c r="BT328">
        <v>1</v>
      </c>
      <c r="BU328" t="s">
        <v>139</v>
      </c>
      <c r="BV328" t="str">
        <f t="shared" si="487"/>
        <v>0</v>
      </c>
      <c r="BW328" t="str">
        <f t="shared" si="487"/>
        <v>0</v>
      </c>
      <c r="BX328" t="str">
        <f t="shared" si="487"/>
        <v>1</v>
      </c>
      <c r="BY328" t="s">
        <v>23</v>
      </c>
      <c r="BZ328" s="253">
        <f t="shared" si="463"/>
        <v>0</v>
      </c>
      <c r="CA328" s="253">
        <f t="shared" si="464"/>
        <v>0</v>
      </c>
      <c r="CB328" s="253">
        <f t="shared" si="465"/>
        <v>0</v>
      </c>
      <c r="CC328" s="253">
        <f t="shared" si="466"/>
        <v>0</v>
      </c>
      <c r="CD328" s="253">
        <f t="shared" si="467"/>
        <v>0</v>
      </c>
      <c r="CE328" s="253">
        <f t="shared" si="468"/>
        <v>0</v>
      </c>
      <c r="CF328" s="253">
        <f t="shared" si="469"/>
        <v>0</v>
      </c>
      <c r="CG328" s="253">
        <f t="shared" si="470"/>
        <v>0</v>
      </c>
      <c r="CH328" s="253">
        <f t="shared" si="471"/>
        <v>0</v>
      </c>
      <c r="CI328" s="253">
        <f t="shared" si="472"/>
        <v>0</v>
      </c>
      <c r="CJ328" s="253">
        <f t="shared" si="473"/>
        <v>0</v>
      </c>
      <c r="CK328" s="253">
        <f t="shared" si="474"/>
        <v>0</v>
      </c>
    </row>
    <row r="329" spans="2:89" ht="20.399999999999999" x14ac:dyDescent="0.3">
      <c r="B329" s="129">
        <v>230</v>
      </c>
      <c r="C329" s="192">
        <v>358011</v>
      </c>
      <c r="D329" s="192">
        <v>35910003</v>
      </c>
      <c r="E329" s="155" t="s">
        <v>330</v>
      </c>
      <c r="F329" s="108" t="s">
        <v>344</v>
      </c>
      <c r="G329" s="108" t="s">
        <v>345</v>
      </c>
      <c r="H329" s="109" t="s">
        <v>18</v>
      </c>
      <c r="I329" s="130"/>
      <c r="J329" s="109" t="s">
        <v>19</v>
      </c>
      <c r="K329" s="111">
        <f t="shared" si="575"/>
        <v>0</v>
      </c>
      <c r="L329" s="156" t="s">
        <v>274</v>
      </c>
      <c r="M329" s="201">
        <v>0</v>
      </c>
      <c r="N329" s="262">
        <f t="shared" si="456"/>
        <v>992</v>
      </c>
      <c r="O329" s="106">
        <v>992</v>
      </c>
      <c r="P329" s="110">
        <f t="shared" si="434"/>
        <v>0</v>
      </c>
      <c r="Q329" s="112" t="s">
        <v>139</v>
      </c>
      <c r="R329" s="113">
        <f t="shared" si="428"/>
        <v>0</v>
      </c>
      <c r="S329" s="114">
        <f t="shared" si="435"/>
        <v>0</v>
      </c>
      <c r="T329" s="113">
        <f t="shared" si="429"/>
        <v>0</v>
      </c>
      <c r="U329" s="115">
        <f t="shared" si="436"/>
        <v>0</v>
      </c>
      <c r="V329" s="113">
        <f t="shared" si="430"/>
        <v>0</v>
      </c>
      <c r="W329" s="115">
        <f t="shared" si="437"/>
        <v>0</v>
      </c>
      <c r="X329" s="113">
        <f t="shared" si="431"/>
        <v>0</v>
      </c>
      <c r="Y329" s="115">
        <f t="shared" si="438"/>
        <v>0</v>
      </c>
      <c r="Z329" s="116">
        <f t="shared" si="432"/>
        <v>0</v>
      </c>
      <c r="AA329" s="117" t="b">
        <f t="shared" si="433"/>
        <v>1</v>
      </c>
      <c r="AB329" s="130"/>
      <c r="AC329" s="132"/>
      <c r="AD329" s="109" t="s">
        <v>22</v>
      </c>
      <c r="AE329" s="108" t="s">
        <v>23</v>
      </c>
      <c r="AF329" s="133"/>
      <c r="AG329" s="134"/>
      <c r="AH329" s="21">
        <v>0</v>
      </c>
      <c r="AI329" s="164">
        <f t="shared" si="439"/>
        <v>0</v>
      </c>
      <c r="AJ329" s="21">
        <v>0</v>
      </c>
      <c r="AK329" s="164">
        <f t="shared" si="440"/>
        <v>0</v>
      </c>
      <c r="AL329" s="21">
        <v>0</v>
      </c>
      <c r="AM329" s="164">
        <f t="shared" si="441"/>
        <v>0</v>
      </c>
      <c r="AN329" s="21">
        <v>0</v>
      </c>
      <c r="AO329" s="164">
        <f t="shared" si="442"/>
        <v>0</v>
      </c>
      <c r="AP329" s="21">
        <v>0</v>
      </c>
      <c r="AQ329" s="164">
        <f t="shared" si="443"/>
        <v>0</v>
      </c>
      <c r="AR329" s="21">
        <v>0</v>
      </c>
      <c r="AS329" s="164">
        <f t="shared" si="444"/>
        <v>0</v>
      </c>
      <c r="AT329" s="21">
        <v>0</v>
      </c>
      <c r="AU329" s="164">
        <f t="shared" si="445"/>
        <v>0</v>
      </c>
      <c r="AV329" s="21">
        <v>0</v>
      </c>
      <c r="AW329" s="164">
        <f t="shared" si="446"/>
        <v>0</v>
      </c>
      <c r="AX329" s="21">
        <v>0</v>
      </c>
      <c r="AY329" s="164">
        <f t="shared" si="447"/>
        <v>0</v>
      </c>
      <c r="AZ329" s="21">
        <v>0</v>
      </c>
      <c r="BA329" s="164">
        <f t="shared" si="448"/>
        <v>0</v>
      </c>
      <c r="BB329" s="21">
        <v>0</v>
      </c>
      <c r="BC329" s="164">
        <f t="shared" si="449"/>
        <v>0</v>
      </c>
      <c r="BD329" s="21">
        <v>0</v>
      </c>
      <c r="BE329" s="164">
        <f t="shared" si="450"/>
        <v>0</v>
      </c>
      <c r="BF329" s="253">
        <f t="shared" si="451"/>
        <v>0</v>
      </c>
      <c r="BG329" s="253">
        <f t="shared" si="452"/>
        <v>0</v>
      </c>
      <c r="BH329" s="10" t="b">
        <f t="shared" si="453"/>
        <v>1</v>
      </c>
      <c r="BI329" s="253">
        <f t="shared" si="454"/>
        <v>0</v>
      </c>
      <c r="BJ329" s="250">
        <f t="shared" si="457"/>
        <v>35910003</v>
      </c>
      <c r="BK329" s="251">
        <v>348</v>
      </c>
      <c r="BL329" s="251">
        <v>5</v>
      </c>
      <c r="BM329" s="252">
        <f t="shared" si="458"/>
        <v>0</v>
      </c>
      <c r="BN329" s="252">
        <f t="shared" si="459"/>
        <v>0</v>
      </c>
      <c r="BO329" s="252">
        <f t="shared" si="460"/>
        <v>0</v>
      </c>
      <c r="BP329" s="252">
        <f t="shared" si="461"/>
        <v>0</v>
      </c>
      <c r="BQ329" s="254">
        <f t="shared" si="462"/>
        <v>992</v>
      </c>
      <c r="BR329">
        <f t="shared" si="455"/>
        <v>0</v>
      </c>
      <c r="BS329">
        <v>0</v>
      </c>
      <c r="BT329">
        <v>1</v>
      </c>
      <c r="BU329" t="s">
        <v>139</v>
      </c>
      <c r="BV329" t="str">
        <f t="shared" si="487"/>
        <v>0</v>
      </c>
      <c r="BW329" t="str">
        <f t="shared" si="487"/>
        <v>0</v>
      </c>
      <c r="BX329" t="str">
        <f t="shared" si="487"/>
        <v>1</v>
      </c>
      <c r="BY329" t="s">
        <v>23</v>
      </c>
      <c r="BZ329" s="253">
        <f t="shared" si="463"/>
        <v>0</v>
      </c>
      <c r="CA329" s="253">
        <f t="shared" si="464"/>
        <v>0</v>
      </c>
      <c r="CB329" s="253">
        <f t="shared" si="465"/>
        <v>0</v>
      </c>
      <c r="CC329" s="253">
        <f t="shared" si="466"/>
        <v>0</v>
      </c>
      <c r="CD329" s="253">
        <f t="shared" si="467"/>
        <v>0</v>
      </c>
      <c r="CE329" s="253">
        <f t="shared" si="468"/>
        <v>0</v>
      </c>
      <c r="CF329" s="253">
        <f t="shared" si="469"/>
        <v>0</v>
      </c>
      <c r="CG329" s="253">
        <f t="shared" si="470"/>
        <v>0</v>
      </c>
      <c r="CH329" s="253">
        <f t="shared" si="471"/>
        <v>0</v>
      </c>
      <c r="CI329" s="253">
        <f t="shared" si="472"/>
        <v>0</v>
      </c>
      <c r="CJ329" s="253">
        <f t="shared" si="473"/>
        <v>0</v>
      </c>
      <c r="CK329" s="253">
        <f t="shared" si="474"/>
        <v>0</v>
      </c>
    </row>
    <row r="330" spans="2:89" ht="20.399999999999999" x14ac:dyDescent="0.3">
      <c r="B330" s="129">
        <v>231</v>
      </c>
      <c r="C330" s="192">
        <v>358011</v>
      </c>
      <c r="D330" s="192">
        <v>35910003</v>
      </c>
      <c r="E330" s="155" t="s">
        <v>331</v>
      </c>
      <c r="F330" s="108" t="s">
        <v>344</v>
      </c>
      <c r="G330" s="108" t="s">
        <v>345</v>
      </c>
      <c r="H330" s="109" t="s">
        <v>18</v>
      </c>
      <c r="I330" s="130"/>
      <c r="J330" s="109" t="s">
        <v>19</v>
      </c>
      <c r="K330" s="111">
        <f t="shared" si="575"/>
        <v>0</v>
      </c>
      <c r="L330" s="156" t="s">
        <v>274</v>
      </c>
      <c r="M330" s="104">
        <v>0</v>
      </c>
      <c r="N330" s="262">
        <f t="shared" si="456"/>
        <v>4274.99</v>
      </c>
      <c r="O330" s="106">
        <v>4274.99</v>
      </c>
      <c r="P330" s="110">
        <f t="shared" si="434"/>
        <v>0</v>
      </c>
      <c r="Q330" s="112" t="s">
        <v>139</v>
      </c>
      <c r="R330" s="113">
        <f t="shared" si="428"/>
        <v>0</v>
      </c>
      <c r="S330" s="114">
        <f t="shared" si="435"/>
        <v>0</v>
      </c>
      <c r="T330" s="113">
        <f t="shared" si="429"/>
        <v>0</v>
      </c>
      <c r="U330" s="115">
        <f t="shared" si="436"/>
        <v>0</v>
      </c>
      <c r="V330" s="113">
        <f t="shared" si="430"/>
        <v>0</v>
      </c>
      <c r="W330" s="115">
        <f t="shared" si="437"/>
        <v>0</v>
      </c>
      <c r="X330" s="113">
        <f t="shared" si="431"/>
        <v>0</v>
      </c>
      <c r="Y330" s="115">
        <f t="shared" si="438"/>
        <v>0</v>
      </c>
      <c r="Z330" s="116">
        <f t="shared" si="432"/>
        <v>0</v>
      </c>
      <c r="AA330" s="117" t="b">
        <f t="shared" si="433"/>
        <v>1</v>
      </c>
      <c r="AB330" s="130"/>
      <c r="AC330" s="132"/>
      <c r="AD330" s="109" t="s">
        <v>22</v>
      </c>
      <c r="AE330" s="108" t="s">
        <v>23</v>
      </c>
      <c r="AF330" s="133"/>
      <c r="AG330" s="134"/>
      <c r="AH330" s="21">
        <v>0</v>
      </c>
      <c r="AI330" s="164">
        <f t="shared" si="439"/>
        <v>0</v>
      </c>
      <c r="AJ330" s="21">
        <v>0</v>
      </c>
      <c r="AK330" s="164">
        <f t="shared" si="440"/>
        <v>0</v>
      </c>
      <c r="AL330" s="21">
        <v>0</v>
      </c>
      <c r="AM330" s="164">
        <f t="shared" si="441"/>
        <v>0</v>
      </c>
      <c r="AN330" s="21">
        <v>0</v>
      </c>
      <c r="AO330" s="164">
        <f t="shared" si="442"/>
        <v>0</v>
      </c>
      <c r="AP330" s="21">
        <v>0</v>
      </c>
      <c r="AQ330" s="164">
        <f t="shared" si="443"/>
        <v>0</v>
      </c>
      <c r="AR330" s="21">
        <v>0</v>
      </c>
      <c r="AS330" s="164">
        <f t="shared" si="444"/>
        <v>0</v>
      </c>
      <c r="AT330" s="21">
        <v>0</v>
      </c>
      <c r="AU330" s="164">
        <f t="shared" si="445"/>
        <v>0</v>
      </c>
      <c r="AV330" s="21">
        <v>0</v>
      </c>
      <c r="AW330" s="164">
        <f t="shared" si="446"/>
        <v>0</v>
      </c>
      <c r="AX330" s="21">
        <v>0</v>
      </c>
      <c r="AY330" s="164">
        <f t="shared" si="447"/>
        <v>0</v>
      </c>
      <c r="AZ330" s="21">
        <v>0</v>
      </c>
      <c r="BA330" s="164">
        <f t="shared" si="448"/>
        <v>0</v>
      </c>
      <c r="BB330" s="21">
        <v>0</v>
      </c>
      <c r="BC330" s="164">
        <f t="shared" si="449"/>
        <v>0</v>
      </c>
      <c r="BD330" s="21">
        <v>0</v>
      </c>
      <c r="BE330" s="164">
        <f t="shared" si="450"/>
        <v>0</v>
      </c>
      <c r="BF330" s="253">
        <f t="shared" si="451"/>
        <v>0</v>
      </c>
      <c r="BG330" s="253">
        <f t="shared" si="452"/>
        <v>0</v>
      </c>
      <c r="BH330" s="10" t="b">
        <f t="shared" si="453"/>
        <v>1</v>
      </c>
      <c r="BI330" s="253">
        <f t="shared" si="454"/>
        <v>0</v>
      </c>
      <c r="BJ330" s="250">
        <f t="shared" si="457"/>
        <v>35910003</v>
      </c>
      <c r="BK330" s="251">
        <v>348</v>
      </c>
      <c r="BL330" s="251">
        <v>5</v>
      </c>
      <c r="BM330" s="252">
        <f t="shared" si="458"/>
        <v>0</v>
      </c>
      <c r="BN330" s="252">
        <f t="shared" si="459"/>
        <v>0</v>
      </c>
      <c r="BO330" s="252">
        <f t="shared" si="460"/>
        <v>0</v>
      </c>
      <c r="BP330" s="252">
        <f t="shared" si="461"/>
        <v>0</v>
      </c>
      <c r="BQ330" s="254">
        <f t="shared" si="462"/>
        <v>4274.99</v>
      </c>
      <c r="BR330">
        <f t="shared" si="455"/>
        <v>0</v>
      </c>
      <c r="BS330">
        <v>0</v>
      </c>
      <c r="BT330">
        <v>1</v>
      </c>
      <c r="BU330" t="s">
        <v>139</v>
      </c>
      <c r="BV330" t="str">
        <f t="shared" si="487"/>
        <v>0</v>
      </c>
      <c r="BW330" t="str">
        <f t="shared" si="487"/>
        <v>0</v>
      </c>
      <c r="BX330" t="str">
        <f t="shared" si="487"/>
        <v>1</v>
      </c>
      <c r="BY330" t="s">
        <v>23</v>
      </c>
      <c r="BZ330" s="253">
        <f t="shared" si="463"/>
        <v>0</v>
      </c>
      <c r="CA330" s="253">
        <f t="shared" si="464"/>
        <v>0</v>
      </c>
      <c r="CB330" s="253">
        <f t="shared" si="465"/>
        <v>0</v>
      </c>
      <c r="CC330" s="253">
        <f t="shared" si="466"/>
        <v>0</v>
      </c>
      <c r="CD330" s="253">
        <f t="shared" si="467"/>
        <v>0</v>
      </c>
      <c r="CE330" s="253">
        <f t="shared" si="468"/>
        <v>0</v>
      </c>
      <c r="CF330" s="253">
        <f t="shared" si="469"/>
        <v>0</v>
      </c>
      <c r="CG330" s="253">
        <f t="shared" si="470"/>
        <v>0</v>
      </c>
      <c r="CH330" s="253">
        <f t="shared" si="471"/>
        <v>0</v>
      </c>
      <c r="CI330" s="253">
        <f t="shared" si="472"/>
        <v>0</v>
      </c>
      <c r="CJ330" s="253">
        <f t="shared" si="473"/>
        <v>0</v>
      </c>
      <c r="CK330" s="253">
        <f t="shared" si="474"/>
        <v>0</v>
      </c>
    </row>
    <row r="331" spans="2:89" ht="20.399999999999999" x14ac:dyDescent="0.3">
      <c r="B331" s="129">
        <v>232</v>
      </c>
      <c r="C331" s="192">
        <v>358011</v>
      </c>
      <c r="D331" s="192">
        <v>35910003</v>
      </c>
      <c r="E331" s="155" t="s">
        <v>332</v>
      </c>
      <c r="F331" s="108" t="s">
        <v>344</v>
      </c>
      <c r="G331" s="108" t="s">
        <v>345</v>
      </c>
      <c r="H331" s="109" t="s">
        <v>18</v>
      </c>
      <c r="I331" s="130"/>
      <c r="J331" s="109" t="s">
        <v>19</v>
      </c>
      <c r="K331" s="111">
        <f t="shared" si="575"/>
        <v>0</v>
      </c>
      <c r="L331" s="156" t="s">
        <v>274</v>
      </c>
      <c r="M331" s="201">
        <v>0</v>
      </c>
      <c r="N331" s="262">
        <f t="shared" si="456"/>
        <v>2000</v>
      </c>
      <c r="O331" s="106">
        <v>2000</v>
      </c>
      <c r="P331" s="110">
        <f t="shared" si="434"/>
        <v>0</v>
      </c>
      <c r="Q331" s="112" t="s">
        <v>139</v>
      </c>
      <c r="R331" s="113">
        <f t="shared" si="428"/>
        <v>0</v>
      </c>
      <c r="S331" s="114">
        <f t="shared" si="435"/>
        <v>0</v>
      </c>
      <c r="T331" s="113">
        <f t="shared" si="429"/>
        <v>0</v>
      </c>
      <c r="U331" s="115">
        <f t="shared" si="436"/>
        <v>0</v>
      </c>
      <c r="V331" s="113">
        <f t="shared" si="430"/>
        <v>0</v>
      </c>
      <c r="W331" s="115">
        <f t="shared" si="437"/>
        <v>0</v>
      </c>
      <c r="X331" s="113">
        <f t="shared" si="431"/>
        <v>0</v>
      </c>
      <c r="Y331" s="115">
        <f t="shared" si="438"/>
        <v>0</v>
      </c>
      <c r="Z331" s="116">
        <f t="shared" si="432"/>
        <v>0</v>
      </c>
      <c r="AA331" s="117" t="b">
        <f t="shared" si="433"/>
        <v>1</v>
      </c>
      <c r="AB331" s="130"/>
      <c r="AC331" s="132"/>
      <c r="AD331" s="109" t="s">
        <v>22</v>
      </c>
      <c r="AE331" s="108" t="s">
        <v>23</v>
      </c>
      <c r="AF331" s="133"/>
      <c r="AG331" s="134"/>
      <c r="AH331" s="21">
        <v>0</v>
      </c>
      <c r="AI331" s="164">
        <f t="shared" si="439"/>
        <v>0</v>
      </c>
      <c r="AJ331" s="21">
        <v>0</v>
      </c>
      <c r="AK331" s="164">
        <f t="shared" si="440"/>
        <v>0</v>
      </c>
      <c r="AL331" s="21">
        <v>0</v>
      </c>
      <c r="AM331" s="164">
        <f t="shared" si="441"/>
        <v>0</v>
      </c>
      <c r="AN331" s="21">
        <v>0</v>
      </c>
      <c r="AO331" s="164">
        <f t="shared" si="442"/>
        <v>0</v>
      </c>
      <c r="AP331" s="21">
        <v>0</v>
      </c>
      <c r="AQ331" s="164">
        <f t="shared" si="443"/>
        <v>0</v>
      </c>
      <c r="AR331" s="21">
        <v>0</v>
      </c>
      <c r="AS331" s="164">
        <f t="shared" si="444"/>
        <v>0</v>
      </c>
      <c r="AT331" s="21">
        <v>0</v>
      </c>
      <c r="AU331" s="164">
        <f t="shared" si="445"/>
        <v>0</v>
      </c>
      <c r="AV331" s="21">
        <v>0</v>
      </c>
      <c r="AW331" s="164">
        <f t="shared" si="446"/>
        <v>0</v>
      </c>
      <c r="AX331" s="21">
        <v>0</v>
      </c>
      <c r="AY331" s="164">
        <f t="shared" si="447"/>
        <v>0</v>
      </c>
      <c r="AZ331" s="21">
        <v>0</v>
      </c>
      <c r="BA331" s="164">
        <f t="shared" si="448"/>
        <v>0</v>
      </c>
      <c r="BB331" s="21">
        <v>0</v>
      </c>
      <c r="BC331" s="164">
        <f t="shared" si="449"/>
        <v>0</v>
      </c>
      <c r="BD331" s="21">
        <v>0</v>
      </c>
      <c r="BE331" s="164">
        <f t="shared" si="450"/>
        <v>0</v>
      </c>
      <c r="BF331" s="253">
        <f t="shared" si="451"/>
        <v>0</v>
      </c>
      <c r="BG331" s="253">
        <f t="shared" si="452"/>
        <v>0</v>
      </c>
      <c r="BH331" s="10" t="b">
        <f t="shared" si="453"/>
        <v>1</v>
      </c>
      <c r="BI331" s="253">
        <f t="shared" si="454"/>
        <v>0</v>
      </c>
      <c r="BJ331" s="250">
        <f t="shared" si="457"/>
        <v>35910003</v>
      </c>
      <c r="BK331" s="251">
        <v>348</v>
      </c>
      <c r="BL331" s="251">
        <v>5</v>
      </c>
      <c r="BM331" s="252">
        <f t="shared" si="458"/>
        <v>0</v>
      </c>
      <c r="BN331" s="252">
        <f t="shared" si="459"/>
        <v>0</v>
      </c>
      <c r="BO331" s="252">
        <f t="shared" si="460"/>
        <v>0</v>
      </c>
      <c r="BP331" s="252">
        <f t="shared" si="461"/>
        <v>0</v>
      </c>
      <c r="BQ331" s="254">
        <f t="shared" si="462"/>
        <v>2000</v>
      </c>
      <c r="BR331">
        <f t="shared" si="455"/>
        <v>0</v>
      </c>
      <c r="BS331">
        <v>0</v>
      </c>
      <c r="BT331">
        <v>1</v>
      </c>
      <c r="BU331" t="s">
        <v>139</v>
      </c>
      <c r="BV331" t="str">
        <f t="shared" si="487"/>
        <v>0</v>
      </c>
      <c r="BW331" t="str">
        <f t="shared" si="487"/>
        <v>0</v>
      </c>
      <c r="BX331" t="str">
        <f t="shared" si="487"/>
        <v>1</v>
      </c>
      <c r="BY331" t="s">
        <v>23</v>
      </c>
      <c r="BZ331" s="253">
        <f t="shared" si="463"/>
        <v>0</v>
      </c>
      <c r="CA331" s="253">
        <f t="shared" si="464"/>
        <v>0</v>
      </c>
      <c r="CB331" s="253">
        <f t="shared" si="465"/>
        <v>0</v>
      </c>
      <c r="CC331" s="253">
        <f t="shared" si="466"/>
        <v>0</v>
      </c>
      <c r="CD331" s="253">
        <f t="shared" si="467"/>
        <v>0</v>
      </c>
      <c r="CE331" s="253">
        <f t="shared" si="468"/>
        <v>0</v>
      </c>
      <c r="CF331" s="253">
        <f t="shared" si="469"/>
        <v>0</v>
      </c>
      <c r="CG331" s="253">
        <f t="shared" si="470"/>
        <v>0</v>
      </c>
      <c r="CH331" s="253">
        <f t="shared" si="471"/>
        <v>0</v>
      </c>
      <c r="CI331" s="253">
        <f t="shared" si="472"/>
        <v>0</v>
      </c>
      <c r="CJ331" s="253">
        <f t="shared" si="473"/>
        <v>0</v>
      </c>
      <c r="CK331" s="253">
        <f t="shared" si="474"/>
        <v>0</v>
      </c>
    </row>
    <row r="332" spans="2:89" ht="20.399999999999999" x14ac:dyDescent="0.3">
      <c r="B332" s="129">
        <v>233</v>
      </c>
      <c r="C332" s="192">
        <v>358011</v>
      </c>
      <c r="D332" s="192">
        <v>35910003</v>
      </c>
      <c r="E332" s="155" t="s">
        <v>333</v>
      </c>
      <c r="F332" s="108" t="s">
        <v>344</v>
      </c>
      <c r="G332" s="108" t="s">
        <v>345</v>
      </c>
      <c r="H332" s="109" t="s">
        <v>18</v>
      </c>
      <c r="I332" s="130"/>
      <c r="J332" s="109" t="s">
        <v>19</v>
      </c>
      <c r="K332" s="111">
        <f t="shared" si="575"/>
        <v>0</v>
      </c>
      <c r="L332" s="156" t="s">
        <v>274</v>
      </c>
      <c r="M332" s="104">
        <v>0</v>
      </c>
      <c r="N332" s="262">
        <f t="shared" si="456"/>
        <v>2300</v>
      </c>
      <c r="O332" s="106">
        <v>2300</v>
      </c>
      <c r="P332" s="110">
        <f t="shared" si="434"/>
        <v>0</v>
      </c>
      <c r="Q332" s="112" t="s">
        <v>139</v>
      </c>
      <c r="R332" s="113">
        <f t="shared" si="428"/>
        <v>0</v>
      </c>
      <c r="S332" s="114">
        <f t="shared" si="435"/>
        <v>0</v>
      </c>
      <c r="T332" s="113">
        <f t="shared" si="429"/>
        <v>0</v>
      </c>
      <c r="U332" s="115">
        <f t="shared" si="436"/>
        <v>0</v>
      </c>
      <c r="V332" s="113">
        <f t="shared" si="430"/>
        <v>0</v>
      </c>
      <c r="W332" s="115">
        <f t="shared" si="437"/>
        <v>0</v>
      </c>
      <c r="X332" s="113">
        <f t="shared" si="431"/>
        <v>0</v>
      </c>
      <c r="Y332" s="115">
        <f t="shared" si="438"/>
        <v>0</v>
      </c>
      <c r="Z332" s="116">
        <f t="shared" si="432"/>
        <v>0</v>
      </c>
      <c r="AA332" s="117" t="b">
        <f t="shared" si="433"/>
        <v>1</v>
      </c>
      <c r="AB332" s="130"/>
      <c r="AC332" s="132"/>
      <c r="AD332" s="109" t="s">
        <v>22</v>
      </c>
      <c r="AE332" s="108" t="s">
        <v>23</v>
      </c>
      <c r="AF332" s="133"/>
      <c r="AG332" s="134"/>
      <c r="AH332" s="21">
        <v>0</v>
      </c>
      <c r="AI332" s="164">
        <f t="shared" si="439"/>
        <v>0</v>
      </c>
      <c r="AJ332" s="21">
        <v>0</v>
      </c>
      <c r="AK332" s="164">
        <f t="shared" si="440"/>
        <v>0</v>
      </c>
      <c r="AL332" s="21">
        <v>0</v>
      </c>
      <c r="AM332" s="164">
        <f t="shared" si="441"/>
        <v>0</v>
      </c>
      <c r="AN332" s="21">
        <v>0</v>
      </c>
      <c r="AO332" s="164">
        <f t="shared" si="442"/>
        <v>0</v>
      </c>
      <c r="AP332" s="21">
        <v>0</v>
      </c>
      <c r="AQ332" s="164">
        <f t="shared" si="443"/>
        <v>0</v>
      </c>
      <c r="AR332" s="21">
        <v>0</v>
      </c>
      <c r="AS332" s="164">
        <f t="shared" si="444"/>
        <v>0</v>
      </c>
      <c r="AT332" s="21">
        <v>0</v>
      </c>
      <c r="AU332" s="164">
        <f t="shared" si="445"/>
        <v>0</v>
      </c>
      <c r="AV332" s="21">
        <v>0</v>
      </c>
      <c r="AW332" s="164">
        <f t="shared" si="446"/>
        <v>0</v>
      </c>
      <c r="AX332" s="21">
        <v>0</v>
      </c>
      <c r="AY332" s="164">
        <f t="shared" si="447"/>
        <v>0</v>
      </c>
      <c r="AZ332" s="21">
        <v>0</v>
      </c>
      <c r="BA332" s="164">
        <f t="shared" si="448"/>
        <v>0</v>
      </c>
      <c r="BB332" s="21">
        <v>0</v>
      </c>
      <c r="BC332" s="164">
        <f t="shared" si="449"/>
        <v>0</v>
      </c>
      <c r="BD332" s="21">
        <v>0</v>
      </c>
      <c r="BE332" s="164">
        <f t="shared" si="450"/>
        <v>0</v>
      </c>
      <c r="BF332" s="253">
        <f t="shared" si="451"/>
        <v>0</v>
      </c>
      <c r="BG332" s="253">
        <f t="shared" si="452"/>
        <v>0</v>
      </c>
      <c r="BH332" s="10" t="b">
        <f t="shared" si="453"/>
        <v>1</v>
      </c>
      <c r="BI332" s="253">
        <f t="shared" si="454"/>
        <v>0</v>
      </c>
      <c r="BJ332" s="250">
        <f t="shared" si="457"/>
        <v>35910003</v>
      </c>
      <c r="BK332" s="251">
        <v>348</v>
      </c>
      <c r="BL332" s="251">
        <v>5</v>
      </c>
      <c r="BM332" s="252">
        <f t="shared" si="458"/>
        <v>0</v>
      </c>
      <c r="BN332" s="252">
        <f t="shared" si="459"/>
        <v>0</v>
      </c>
      <c r="BO332" s="252">
        <f t="shared" si="460"/>
        <v>0</v>
      </c>
      <c r="BP332" s="252">
        <f t="shared" si="461"/>
        <v>0</v>
      </c>
      <c r="BQ332" s="254">
        <f t="shared" si="462"/>
        <v>2300</v>
      </c>
      <c r="BR332">
        <f t="shared" si="455"/>
        <v>0</v>
      </c>
      <c r="BS332">
        <v>0</v>
      </c>
      <c r="BT332">
        <v>1</v>
      </c>
      <c r="BU332" t="s">
        <v>139</v>
      </c>
      <c r="BV332" t="str">
        <f t="shared" si="487"/>
        <v>0</v>
      </c>
      <c r="BW332" t="str">
        <f t="shared" si="487"/>
        <v>0</v>
      </c>
      <c r="BX332" t="str">
        <f t="shared" si="487"/>
        <v>1</v>
      </c>
      <c r="BY332" t="s">
        <v>23</v>
      </c>
      <c r="BZ332" s="253">
        <f t="shared" si="463"/>
        <v>0</v>
      </c>
      <c r="CA332" s="253">
        <f t="shared" si="464"/>
        <v>0</v>
      </c>
      <c r="CB332" s="253">
        <f t="shared" si="465"/>
        <v>0</v>
      </c>
      <c r="CC332" s="253">
        <f t="shared" si="466"/>
        <v>0</v>
      </c>
      <c r="CD332" s="253">
        <f t="shared" si="467"/>
        <v>0</v>
      </c>
      <c r="CE332" s="253">
        <f t="shared" si="468"/>
        <v>0</v>
      </c>
      <c r="CF332" s="253">
        <f t="shared" si="469"/>
        <v>0</v>
      </c>
      <c r="CG332" s="253">
        <f t="shared" si="470"/>
        <v>0</v>
      </c>
      <c r="CH332" s="253">
        <f t="shared" si="471"/>
        <v>0</v>
      </c>
      <c r="CI332" s="253">
        <f t="shared" si="472"/>
        <v>0</v>
      </c>
      <c r="CJ332" s="253">
        <f t="shared" si="473"/>
        <v>0</v>
      </c>
      <c r="CK332" s="253">
        <f t="shared" si="474"/>
        <v>0</v>
      </c>
    </row>
    <row r="333" spans="2:89" ht="20.399999999999999" x14ac:dyDescent="0.3">
      <c r="B333" s="129">
        <v>234</v>
      </c>
      <c r="C333" s="192">
        <v>358011</v>
      </c>
      <c r="D333" s="192">
        <v>35910003</v>
      </c>
      <c r="E333" s="155" t="s">
        <v>334</v>
      </c>
      <c r="F333" s="108" t="s">
        <v>344</v>
      </c>
      <c r="G333" s="108" t="s">
        <v>345</v>
      </c>
      <c r="H333" s="109" t="s">
        <v>18</v>
      </c>
      <c r="I333" s="130"/>
      <c r="J333" s="109" t="s">
        <v>19</v>
      </c>
      <c r="K333" s="111">
        <f t="shared" si="575"/>
        <v>0</v>
      </c>
      <c r="L333" s="156" t="s">
        <v>274</v>
      </c>
      <c r="M333" s="201">
        <v>0</v>
      </c>
      <c r="N333" s="262">
        <f t="shared" si="456"/>
        <v>3200</v>
      </c>
      <c r="O333" s="106">
        <v>3200</v>
      </c>
      <c r="P333" s="110">
        <f t="shared" si="434"/>
        <v>0</v>
      </c>
      <c r="Q333" s="112" t="s">
        <v>139</v>
      </c>
      <c r="R333" s="113">
        <f t="shared" si="428"/>
        <v>0</v>
      </c>
      <c r="S333" s="114">
        <f t="shared" si="435"/>
        <v>0</v>
      </c>
      <c r="T333" s="113">
        <f t="shared" si="429"/>
        <v>0</v>
      </c>
      <c r="U333" s="115">
        <f t="shared" si="436"/>
        <v>0</v>
      </c>
      <c r="V333" s="113">
        <f t="shared" si="430"/>
        <v>0</v>
      </c>
      <c r="W333" s="115">
        <f t="shared" si="437"/>
        <v>0</v>
      </c>
      <c r="X333" s="113">
        <f t="shared" si="431"/>
        <v>0</v>
      </c>
      <c r="Y333" s="115">
        <f t="shared" si="438"/>
        <v>0</v>
      </c>
      <c r="Z333" s="116">
        <f t="shared" si="432"/>
        <v>0</v>
      </c>
      <c r="AA333" s="117" t="b">
        <f t="shared" si="433"/>
        <v>1</v>
      </c>
      <c r="AB333" s="130"/>
      <c r="AC333" s="132"/>
      <c r="AD333" s="109" t="s">
        <v>22</v>
      </c>
      <c r="AE333" s="108" t="s">
        <v>23</v>
      </c>
      <c r="AF333" s="133"/>
      <c r="AG333" s="134"/>
      <c r="AH333" s="21">
        <v>0</v>
      </c>
      <c r="AI333" s="164">
        <f t="shared" si="439"/>
        <v>0</v>
      </c>
      <c r="AJ333" s="21">
        <v>0</v>
      </c>
      <c r="AK333" s="164">
        <f t="shared" si="440"/>
        <v>0</v>
      </c>
      <c r="AL333" s="21">
        <v>0</v>
      </c>
      <c r="AM333" s="164">
        <f t="shared" si="441"/>
        <v>0</v>
      </c>
      <c r="AN333" s="21">
        <v>0</v>
      </c>
      <c r="AO333" s="164">
        <f t="shared" si="442"/>
        <v>0</v>
      </c>
      <c r="AP333" s="21">
        <v>0</v>
      </c>
      <c r="AQ333" s="164">
        <f t="shared" si="443"/>
        <v>0</v>
      </c>
      <c r="AR333" s="21">
        <v>0</v>
      </c>
      <c r="AS333" s="164">
        <f t="shared" si="444"/>
        <v>0</v>
      </c>
      <c r="AT333" s="21">
        <v>0</v>
      </c>
      <c r="AU333" s="164">
        <f t="shared" si="445"/>
        <v>0</v>
      </c>
      <c r="AV333" s="21">
        <v>0</v>
      </c>
      <c r="AW333" s="164">
        <f t="shared" si="446"/>
        <v>0</v>
      </c>
      <c r="AX333" s="21">
        <v>0</v>
      </c>
      <c r="AY333" s="164">
        <f t="shared" si="447"/>
        <v>0</v>
      </c>
      <c r="AZ333" s="21">
        <v>0</v>
      </c>
      <c r="BA333" s="164">
        <f t="shared" si="448"/>
        <v>0</v>
      </c>
      <c r="BB333" s="21">
        <v>0</v>
      </c>
      <c r="BC333" s="164">
        <f t="shared" si="449"/>
        <v>0</v>
      </c>
      <c r="BD333" s="21">
        <v>0</v>
      </c>
      <c r="BE333" s="164">
        <f t="shared" si="450"/>
        <v>0</v>
      </c>
      <c r="BF333" s="253">
        <f t="shared" si="451"/>
        <v>0</v>
      </c>
      <c r="BG333" s="253">
        <f t="shared" si="452"/>
        <v>0</v>
      </c>
      <c r="BH333" s="10" t="b">
        <f t="shared" si="453"/>
        <v>1</v>
      </c>
      <c r="BI333" s="253">
        <f t="shared" si="454"/>
        <v>0</v>
      </c>
      <c r="BJ333" s="250">
        <f t="shared" si="457"/>
        <v>35910003</v>
      </c>
      <c r="BK333" s="251">
        <v>348</v>
      </c>
      <c r="BL333" s="251">
        <v>5</v>
      </c>
      <c r="BM333" s="252">
        <f t="shared" si="458"/>
        <v>0</v>
      </c>
      <c r="BN333" s="252">
        <f t="shared" si="459"/>
        <v>0</v>
      </c>
      <c r="BO333" s="252">
        <f t="shared" si="460"/>
        <v>0</v>
      </c>
      <c r="BP333" s="252">
        <f t="shared" si="461"/>
        <v>0</v>
      </c>
      <c r="BQ333" s="254">
        <f t="shared" si="462"/>
        <v>3200</v>
      </c>
      <c r="BR333">
        <f t="shared" si="455"/>
        <v>0</v>
      </c>
      <c r="BS333">
        <v>0</v>
      </c>
      <c r="BT333">
        <v>1</v>
      </c>
      <c r="BU333" t="s">
        <v>139</v>
      </c>
      <c r="BV333" t="str">
        <f t="shared" si="487"/>
        <v>0</v>
      </c>
      <c r="BW333" t="str">
        <f t="shared" si="487"/>
        <v>0</v>
      </c>
      <c r="BX333" t="str">
        <f t="shared" si="487"/>
        <v>1</v>
      </c>
      <c r="BY333" t="s">
        <v>23</v>
      </c>
      <c r="BZ333" s="253">
        <f t="shared" si="463"/>
        <v>0</v>
      </c>
      <c r="CA333" s="253">
        <f t="shared" si="464"/>
        <v>0</v>
      </c>
      <c r="CB333" s="253">
        <f t="shared" si="465"/>
        <v>0</v>
      </c>
      <c r="CC333" s="253">
        <f t="shared" si="466"/>
        <v>0</v>
      </c>
      <c r="CD333" s="253">
        <f t="shared" si="467"/>
        <v>0</v>
      </c>
      <c r="CE333" s="253">
        <f t="shared" si="468"/>
        <v>0</v>
      </c>
      <c r="CF333" s="253">
        <f t="shared" si="469"/>
        <v>0</v>
      </c>
      <c r="CG333" s="253">
        <f t="shared" si="470"/>
        <v>0</v>
      </c>
      <c r="CH333" s="253">
        <f t="shared" si="471"/>
        <v>0</v>
      </c>
      <c r="CI333" s="253">
        <f t="shared" si="472"/>
        <v>0</v>
      </c>
      <c r="CJ333" s="253">
        <f t="shared" si="473"/>
        <v>0</v>
      </c>
      <c r="CK333" s="253">
        <f t="shared" si="474"/>
        <v>0</v>
      </c>
    </row>
    <row r="334" spans="2:89" ht="20.399999999999999" x14ac:dyDescent="0.3">
      <c r="B334" s="129">
        <v>235</v>
      </c>
      <c r="C334" s="192">
        <v>358011</v>
      </c>
      <c r="D334" s="192">
        <v>35910003</v>
      </c>
      <c r="E334" s="155" t="s">
        <v>335</v>
      </c>
      <c r="F334" s="108" t="s">
        <v>344</v>
      </c>
      <c r="G334" s="108" t="s">
        <v>345</v>
      </c>
      <c r="H334" s="109" t="s">
        <v>18</v>
      </c>
      <c r="I334" s="130"/>
      <c r="J334" s="109" t="s">
        <v>19</v>
      </c>
      <c r="K334" s="111">
        <f t="shared" si="575"/>
        <v>0</v>
      </c>
      <c r="L334" s="156" t="s">
        <v>274</v>
      </c>
      <c r="M334" s="104">
        <v>0</v>
      </c>
      <c r="N334" s="262">
        <f t="shared" si="456"/>
        <v>3590</v>
      </c>
      <c r="O334" s="106">
        <v>3590</v>
      </c>
      <c r="P334" s="110">
        <f t="shared" si="434"/>
        <v>0</v>
      </c>
      <c r="Q334" s="112" t="s">
        <v>139</v>
      </c>
      <c r="R334" s="113">
        <f t="shared" si="428"/>
        <v>0</v>
      </c>
      <c r="S334" s="114">
        <f t="shared" si="435"/>
        <v>0</v>
      </c>
      <c r="T334" s="113">
        <f t="shared" si="429"/>
        <v>0</v>
      </c>
      <c r="U334" s="115">
        <f t="shared" si="436"/>
        <v>0</v>
      </c>
      <c r="V334" s="113">
        <f t="shared" si="430"/>
        <v>0</v>
      </c>
      <c r="W334" s="115">
        <f t="shared" si="437"/>
        <v>0</v>
      </c>
      <c r="X334" s="113">
        <f t="shared" si="431"/>
        <v>0</v>
      </c>
      <c r="Y334" s="115">
        <f t="shared" si="438"/>
        <v>0</v>
      </c>
      <c r="Z334" s="116">
        <f t="shared" si="432"/>
        <v>0</v>
      </c>
      <c r="AA334" s="117" t="b">
        <f t="shared" si="433"/>
        <v>1</v>
      </c>
      <c r="AB334" s="130"/>
      <c r="AC334" s="132"/>
      <c r="AD334" s="109" t="s">
        <v>22</v>
      </c>
      <c r="AE334" s="108" t="s">
        <v>23</v>
      </c>
      <c r="AF334" s="133"/>
      <c r="AG334" s="134"/>
      <c r="AH334" s="21">
        <v>0</v>
      </c>
      <c r="AI334" s="164">
        <f t="shared" si="439"/>
        <v>0</v>
      </c>
      <c r="AJ334" s="21">
        <v>0</v>
      </c>
      <c r="AK334" s="164">
        <f t="shared" si="440"/>
        <v>0</v>
      </c>
      <c r="AL334" s="21">
        <v>0</v>
      </c>
      <c r="AM334" s="164">
        <f t="shared" si="441"/>
        <v>0</v>
      </c>
      <c r="AN334" s="21">
        <v>0</v>
      </c>
      <c r="AO334" s="164">
        <f t="shared" si="442"/>
        <v>0</v>
      </c>
      <c r="AP334" s="21">
        <v>0</v>
      </c>
      <c r="AQ334" s="164">
        <f t="shared" si="443"/>
        <v>0</v>
      </c>
      <c r="AR334" s="21">
        <v>0</v>
      </c>
      <c r="AS334" s="164">
        <f t="shared" si="444"/>
        <v>0</v>
      </c>
      <c r="AT334" s="21">
        <v>0</v>
      </c>
      <c r="AU334" s="164">
        <f t="shared" si="445"/>
        <v>0</v>
      </c>
      <c r="AV334" s="21">
        <v>0</v>
      </c>
      <c r="AW334" s="164">
        <f t="shared" si="446"/>
        <v>0</v>
      </c>
      <c r="AX334" s="21">
        <v>0</v>
      </c>
      <c r="AY334" s="164">
        <f t="shared" si="447"/>
        <v>0</v>
      </c>
      <c r="AZ334" s="21">
        <v>0</v>
      </c>
      <c r="BA334" s="164">
        <f t="shared" si="448"/>
        <v>0</v>
      </c>
      <c r="BB334" s="21">
        <v>0</v>
      </c>
      <c r="BC334" s="164">
        <f t="shared" si="449"/>
        <v>0</v>
      </c>
      <c r="BD334" s="21">
        <v>0</v>
      </c>
      <c r="BE334" s="164">
        <f t="shared" si="450"/>
        <v>0</v>
      </c>
      <c r="BF334" s="253">
        <f t="shared" si="451"/>
        <v>0</v>
      </c>
      <c r="BG334" s="253">
        <f t="shared" si="452"/>
        <v>0</v>
      </c>
      <c r="BH334" s="10" t="b">
        <f t="shared" si="453"/>
        <v>1</v>
      </c>
      <c r="BI334" s="253">
        <f t="shared" si="454"/>
        <v>0</v>
      </c>
      <c r="BJ334" s="250">
        <f t="shared" si="457"/>
        <v>35910003</v>
      </c>
      <c r="BK334" s="251">
        <v>348</v>
      </c>
      <c r="BL334" s="251">
        <v>5</v>
      </c>
      <c r="BM334" s="252">
        <f t="shared" si="458"/>
        <v>0</v>
      </c>
      <c r="BN334" s="252">
        <f t="shared" si="459"/>
        <v>0</v>
      </c>
      <c r="BO334" s="252">
        <f t="shared" si="460"/>
        <v>0</v>
      </c>
      <c r="BP334" s="252">
        <f t="shared" si="461"/>
        <v>0</v>
      </c>
      <c r="BQ334" s="254">
        <f t="shared" si="462"/>
        <v>3590</v>
      </c>
      <c r="BR334">
        <f t="shared" si="455"/>
        <v>0</v>
      </c>
      <c r="BS334">
        <v>0</v>
      </c>
      <c r="BT334">
        <v>1</v>
      </c>
      <c r="BU334" t="s">
        <v>139</v>
      </c>
      <c r="BV334" t="str">
        <f t="shared" si="487"/>
        <v>0</v>
      </c>
      <c r="BW334" t="str">
        <f t="shared" si="487"/>
        <v>0</v>
      </c>
      <c r="BX334" t="str">
        <f t="shared" si="487"/>
        <v>1</v>
      </c>
      <c r="BY334" t="s">
        <v>23</v>
      </c>
      <c r="BZ334" s="253">
        <f t="shared" si="463"/>
        <v>0</v>
      </c>
      <c r="CA334" s="253">
        <f t="shared" si="464"/>
        <v>0</v>
      </c>
      <c r="CB334" s="253">
        <f t="shared" si="465"/>
        <v>0</v>
      </c>
      <c r="CC334" s="253">
        <f t="shared" si="466"/>
        <v>0</v>
      </c>
      <c r="CD334" s="253">
        <f t="shared" si="467"/>
        <v>0</v>
      </c>
      <c r="CE334" s="253">
        <f t="shared" si="468"/>
        <v>0</v>
      </c>
      <c r="CF334" s="253">
        <f t="shared" si="469"/>
        <v>0</v>
      </c>
      <c r="CG334" s="253">
        <f t="shared" si="470"/>
        <v>0</v>
      </c>
      <c r="CH334" s="253">
        <f t="shared" si="471"/>
        <v>0</v>
      </c>
      <c r="CI334" s="253">
        <f t="shared" si="472"/>
        <v>0</v>
      </c>
      <c r="CJ334" s="253">
        <f t="shared" si="473"/>
        <v>0</v>
      </c>
      <c r="CK334" s="253">
        <f t="shared" si="474"/>
        <v>0</v>
      </c>
    </row>
    <row r="335" spans="2:89" ht="20.399999999999999" x14ac:dyDescent="0.3">
      <c r="B335" s="129">
        <v>236</v>
      </c>
      <c r="C335" s="192">
        <v>358011</v>
      </c>
      <c r="D335" s="192">
        <v>35910003</v>
      </c>
      <c r="E335" s="155" t="s">
        <v>336</v>
      </c>
      <c r="F335" s="108" t="s">
        <v>344</v>
      </c>
      <c r="G335" s="108" t="s">
        <v>345</v>
      </c>
      <c r="H335" s="109" t="s">
        <v>18</v>
      </c>
      <c r="I335" s="130"/>
      <c r="J335" s="109" t="s">
        <v>19</v>
      </c>
      <c r="K335" s="111">
        <f t="shared" si="575"/>
        <v>0</v>
      </c>
      <c r="L335" s="156" t="s">
        <v>274</v>
      </c>
      <c r="M335" s="201">
        <v>0</v>
      </c>
      <c r="N335" s="262">
        <f t="shared" si="456"/>
        <v>1519.99</v>
      </c>
      <c r="O335" s="106">
        <v>1519.99</v>
      </c>
      <c r="P335" s="110">
        <f t="shared" si="434"/>
        <v>0</v>
      </c>
      <c r="Q335" s="112" t="s">
        <v>139</v>
      </c>
      <c r="R335" s="113">
        <f t="shared" si="428"/>
        <v>0</v>
      </c>
      <c r="S335" s="114">
        <f t="shared" si="435"/>
        <v>0</v>
      </c>
      <c r="T335" s="113">
        <f t="shared" si="429"/>
        <v>0</v>
      </c>
      <c r="U335" s="115">
        <f t="shared" si="436"/>
        <v>0</v>
      </c>
      <c r="V335" s="113">
        <f t="shared" si="430"/>
        <v>0</v>
      </c>
      <c r="W335" s="115">
        <f t="shared" si="437"/>
        <v>0</v>
      </c>
      <c r="X335" s="113">
        <f t="shared" si="431"/>
        <v>0</v>
      </c>
      <c r="Y335" s="115">
        <f t="shared" si="438"/>
        <v>0</v>
      </c>
      <c r="Z335" s="116">
        <f t="shared" si="432"/>
        <v>0</v>
      </c>
      <c r="AA335" s="117" t="b">
        <f t="shared" si="433"/>
        <v>1</v>
      </c>
      <c r="AB335" s="130"/>
      <c r="AC335" s="132"/>
      <c r="AD335" s="109" t="s">
        <v>22</v>
      </c>
      <c r="AE335" s="108" t="s">
        <v>23</v>
      </c>
      <c r="AF335" s="133"/>
      <c r="AG335" s="134"/>
      <c r="AH335" s="21">
        <v>0</v>
      </c>
      <c r="AI335" s="164">
        <f t="shared" si="439"/>
        <v>0</v>
      </c>
      <c r="AJ335" s="21">
        <v>0</v>
      </c>
      <c r="AK335" s="164">
        <f t="shared" si="440"/>
        <v>0</v>
      </c>
      <c r="AL335" s="21">
        <v>0</v>
      </c>
      <c r="AM335" s="164">
        <f t="shared" si="441"/>
        <v>0</v>
      </c>
      <c r="AN335" s="21">
        <v>0</v>
      </c>
      <c r="AO335" s="164">
        <f t="shared" si="442"/>
        <v>0</v>
      </c>
      <c r="AP335" s="21">
        <v>0</v>
      </c>
      <c r="AQ335" s="164">
        <f t="shared" si="443"/>
        <v>0</v>
      </c>
      <c r="AR335" s="21">
        <v>0</v>
      </c>
      <c r="AS335" s="164">
        <f t="shared" si="444"/>
        <v>0</v>
      </c>
      <c r="AT335" s="21">
        <v>0</v>
      </c>
      <c r="AU335" s="164">
        <f t="shared" si="445"/>
        <v>0</v>
      </c>
      <c r="AV335" s="21">
        <v>0</v>
      </c>
      <c r="AW335" s="164">
        <f t="shared" si="446"/>
        <v>0</v>
      </c>
      <c r="AX335" s="21">
        <v>0</v>
      </c>
      <c r="AY335" s="164">
        <f t="shared" si="447"/>
        <v>0</v>
      </c>
      <c r="AZ335" s="21">
        <v>0</v>
      </c>
      <c r="BA335" s="164">
        <f t="shared" si="448"/>
        <v>0</v>
      </c>
      <c r="BB335" s="21">
        <v>0</v>
      </c>
      <c r="BC335" s="164">
        <f t="shared" si="449"/>
        <v>0</v>
      </c>
      <c r="BD335" s="21">
        <v>0</v>
      </c>
      <c r="BE335" s="164">
        <f t="shared" si="450"/>
        <v>0</v>
      </c>
      <c r="BF335" s="253">
        <f t="shared" si="451"/>
        <v>0</v>
      </c>
      <c r="BG335" s="253">
        <f t="shared" si="452"/>
        <v>0</v>
      </c>
      <c r="BH335" s="10" t="b">
        <f t="shared" si="453"/>
        <v>1</v>
      </c>
      <c r="BI335" s="253">
        <f t="shared" si="454"/>
        <v>0</v>
      </c>
      <c r="BJ335" s="250">
        <f t="shared" si="457"/>
        <v>35910003</v>
      </c>
      <c r="BK335" s="251">
        <v>348</v>
      </c>
      <c r="BL335" s="251">
        <v>5</v>
      </c>
      <c r="BM335" s="252">
        <f t="shared" si="458"/>
        <v>0</v>
      </c>
      <c r="BN335" s="252">
        <f t="shared" si="459"/>
        <v>0</v>
      </c>
      <c r="BO335" s="252">
        <f t="shared" si="460"/>
        <v>0</v>
      </c>
      <c r="BP335" s="252">
        <f t="shared" si="461"/>
        <v>0</v>
      </c>
      <c r="BQ335" s="254">
        <f t="shared" si="462"/>
        <v>1519.99</v>
      </c>
      <c r="BR335">
        <f t="shared" si="455"/>
        <v>0</v>
      </c>
      <c r="BS335">
        <v>0</v>
      </c>
      <c r="BT335">
        <v>1</v>
      </c>
      <c r="BU335" t="s">
        <v>139</v>
      </c>
      <c r="BV335" t="str">
        <f t="shared" si="487"/>
        <v>0</v>
      </c>
      <c r="BW335" t="str">
        <f t="shared" si="487"/>
        <v>0</v>
      </c>
      <c r="BX335" t="str">
        <f t="shared" si="487"/>
        <v>1</v>
      </c>
      <c r="BY335" t="s">
        <v>23</v>
      </c>
      <c r="BZ335" s="253">
        <f t="shared" si="463"/>
        <v>0</v>
      </c>
      <c r="CA335" s="253">
        <f t="shared" si="464"/>
        <v>0</v>
      </c>
      <c r="CB335" s="253">
        <f t="shared" si="465"/>
        <v>0</v>
      </c>
      <c r="CC335" s="253">
        <f t="shared" si="466"/>
        <v>0</v>
      </c>
      <c r="CD335" s="253">
        <f t="shared" si="467"/>
        <v>0</v>
      </c>
      <c r="CE335" s="253">
        <f t="shared" si="468"/>
        <v>0</v>
      </c>
      <c r="CF335" s="253">
        <f t="shared" si="469"/>
        <v>0</v>
      </c>
      <c r="CG335" s="253">
        <f t="shared" si="470"/>
        <v>0</v>
      </c>
      <c r="CH335" s="253">
        <f t="shared" si="471"/>
        <v>0</v>
      </c>
      <c r="CI335" s="253">
        <f t="shared" si="472"/>
        <v>0</v>
      </c>
      <c r="CJ335" s="253">
        <f t="shared" si="473"/>
        <v>0</v>
      </c>
      <c r="CK335" s="253">
        <f t="shared" si="474"/>
        <v>0</v>
      </c>
    </row>
    <row r="336" spans="2:89" ht="20.399999999999999" x14ac:dyDescent="0.3">
      <c r="B336" s="129">
        <v>237</v>
      </c>
      <c r="C336" s="192">
        <v>358011</v>
      </c>
      <c r="D336" s="192">
        <v>35910003</v>
      </c>
      <c r="E336" s="155" t="s">
        <v>337</v>
      </c>
      <c r="F336" s="108" t="s">
        <v>344</v>
      </c>
      <c r="G336" s="108" t="s">
        <v>345</v>
      </c>
      <c r="H336" s="109" t="s">
        <v>18</v>
      </c>
      <c r="I336" s="110"/>
      <c r="J336" s="109" t="s">
        <v>19</v>
      </c>
      <c r="K336" s="111">
        <f t="shared" si="575"/>
        <v>0</v>
      </c>
      <c r="L336" s="156" t="s">
        <v>274</v>
      </c>
      <c r="M336" s="104">
        <v>0</v>
      </c>
      <c r="N336" s="262">
        <f t="shared" si="456"/>
        <v>2300</v>
      </c>
      <c r="O336" s="106">
        <v>2300</v>
      </c>
      <c r="P336" s="110">
        <f t="shared" si="434"/>
        <v>0</v>
      </c>
      <c r="Q336" s="112" t="s">
        <v>139</v>
      </c>
      <c r="R336" s="113">
        <f t="shared" si="428"/>
        <v>0</v>
      </c>
      <c r="S336" s="114">
        <f t="shared" si="435"/>
        <v>0</v>
      </c>
      <c r="T336" s="113">
        <f t="shared" si="429"/>
        <v>0</v>
      </c>
      <c r="U336" s="115">
        <f t="shared" si="436"/>
        <v>0</v>
      </c>
      <c r="V336" s="113">
        <f t="shared" si="430"/>
        <v>0</v>
      </c>
      <c r="W336" s="115">
        <f t="shared" si="437"/>
        <v>0</v>
      </c>
      <c r="X336" s="113">
        <f t="shared" si="431"/>
        <v>0</v>
      </c>
      <c r="Y336" s="115">
        <f t="shared" si="438"/>
        <v>0</v>
      </c>
      <c r="Z336" s="116">
        <f t="shared" si="432"/>
        <v>0</v>
      </c>
      <c r="AA336" s="117" t="b">
        <f t="shared" si="433"/>
        <v>1</v>
      </c>
      <c r="AB336" s="130"/>
      <c r="AC336" s="132"/>
      <c r="AD336" s="109" t="s">
        <v>22</v>
      </c>
      <c r="AE336" s="108" t="s">
        <v>23</v>
      </c>
      <c r="AF336" s="119"/>
      <c r="AG336" s="120"/>
      <c r="AH336" s="21">
        <v>0</v>
      </c>
      <c r="AI336" s="164">
        <f t="shared" si="439"/>
        <v>0</v>
      </c>
      <c r="AJ336" s="21">
        <v>0</v>
      </c>
      <c r="AK336" s="164">
        <f t="shared" si="440"/>
        <v>0</v>
      </c>
      <c r="AL336" s="21">
        <v>0</v>
      </c>
      <c r="AM336" s="164">
        <f t="shared" si="441"/>
        <v>0</v>
      </c>
      <c r="AN336" s="21">
        <v>0</v>
      </c>
      <c r="AO336" s="164">
        <f t="shared" si="442"/>
        <v>0</v>
      </c>
      <c r="AP336" s="21">
        <v>0</v>
      </c>
      <c r="AQ336" s="164">
        <f t="shared" si="443"/>
        <v>0</v>
      </c>
      <c r="AR336" s="21">
        <v>0</v>
      </c>
      <c r="AS336" s="164">
        <f t="shared" si="444"/>
        <v>0</v>
      </c>
      <c r="AT336" s="21">
        <v>0</v>
      </c>
      <c r="AU336" s="164">
        <f t="shared" si="445"/>
        <v>0</v>
      </c>
      <c r="AV336" s="21">
        <v>0</v>
      </c>
      <c r="AW336" s="164">
        <f t="shared" si="446"/>
        <v>0</v>
      </c>
      <c r="AX336" s="21">
        <v>0</v>
      </c>
      <c r="AY336" s="164">
        <f t="shared" si="447"/>
        <v>0</v>
      </c>
      <c r="AZ336" s="21">
        <v>0</v>
      </c>
      <c r="BA336" s="164">
        <f t="shared" si="448"/>
        <v>0</v>
      </c>
      <c r="BB336" s="21">
        <v>0</v>
      </c>
      <c r="BC336" s="164">
        <f t="shared" si="449"/>
        <v>0</v>
      </c>
      <c r="BD336" s="21">
        <v>0</v>
      </c>
      <c r="BE336" s="164">
        <f t="shared" si="450"/>
        <v>0</v>
      </c>
      <c r="BF336" s="253">
        <f t="shared" si="451"/>
        <v>0</v>
      </c>
      <c r="BG336" s="253">
        <f t="shared" si="452"/>
        <v>0</v>
      </c>
      <c r="BH336" s="10" t="b">
        <f t="shared" si="453"/>
        <v>1</v>
      </c>
      <c r="BI336" s="253">
        <f t="shared" si="454"/>
        <v>0</v>
      </c>
      <c r="BJ336" s="250">
        <f t="shared" si="457"/>
        <v>35910003</v>
      </c>
      <c r="BK336" s="251">
        <v>348</v>
      </c>
      <c r="BL336" s="251">
        <v>5</v>
      </c>
      <c r="BM336" s="252">
        <f t="shared" si="458"/>
        <v>0</v>
      </c>
      <c r="BN336" s="252">
        <f t="shared" si="459"/>
        <v>0</v>
      </c>
      <c r="BO336" s="252">
        <f t="shared" si="460"/>
        <v>0</v>
      </c>
      <c r="BP336" s="252">
        <f t="shared" si="461"/>
        <v>0</v>
      </c>
      <c r="BQ336" s="254">
        <f t="shared" si="462"/>
        <v>2300</v>
      </c>
      <c r="BR336">
        <f t="shared" si="455"/>
        <v>0</v>
      </c>
      <c r="BS336">
        <v>0</v>
      </c>
      <c r="BT336">
        <v>1</v>
      </c>
      <c r="BU336" t="s">
        <v>139</v>
      </c>
      <c r="BV336" t="str">
        <f t="shared" si="487"/>
        <v>0</v>
      </c>
      <c r="BW336" t="str">
        <f t="shared" si="487"/>
        <v>0</v>
      </c>
      <c r="BX336" t="str">
        <f t="shared" si="487"/>
        <v>1</v>
      </c>
      <c r="BY336" t="s">
        <v>23</v>
      </c>
      <c r="BZ336" s="253">
        <f t="shared" si="463"/>
        <v>0</v>
      </c>
      <c r="CA336" s="253">
        <f t="shared" si="464"/>
        <v>0</v>
      </c>
      <c r="CB336" s="253">
        <f t="shared" si="465"/>
        <v>0</v>
      </c>
      <c r="CC336" s="253">
        <f t="shared" si="466"/>
        <v>0</v>
      </c>
      <c r="CD336" s="253">
        <f t="shared" si="467"/>
        <v>0</v>
      </c>
      <c r="CE336" s="253">
        <f t="shared" si="468"/>
        <v>0</v>
      </c>
      <c r="CF336" s="253">
        <f t="shared" si="469"/>
        <v>0</v>
      </c>
      <c r="CG336" s="253">
        <f t="shared" si="470"/>
        <v>0</v>
      </c>
      <c r="CH336" s="253">
        <f t="shared" si="471"/>
        <v>0</v>
      </c>
      <c r="CI336" s="253">
        <f t="shared" si="472"/>
        <v>0</v>
      </c>
      <c r="CJ336" s="253">
        <f t="shared" si="473"/>
        <v>0</v>
      </c>
      <c r="CK336" s="253">
        <f t="shared" si="474"/>
        <v>0</v>
      </c>
    </row>
    <row r="337" spans="2:89" ht="20.399999999999999" x14ac:dyDescent="0.3">
      <c r="B337" s="129">
        <v>238</v>
      </c>
      <c r="C337" s="192">
        <v>358011</v>
      </c>
      <c r="D337" s="192">
        <v>35810034</v>
      </c>
      <c r="E337" s="155" t="s">
        <v>377</v>
      </c>
      <c r="F337" s="108" t="s">
        <v>344</v>
      </c>
      <c r="G337" s="108" t="s">
        <v>345</v>
      </c>
      <c r="H337" s="109" t="s">
        <v>18</v>
      </c>
      <c r="I337" s="110"/>
      <c r="J337" s="109" t="s">
        <v>19</v>
      </c>
      <c r="K337" s="111">
        <f t="shared" si="575"/>
        <v>0</v>
      </c>
      <c r="L337" s="156" t="s">
        <v>274</v>
      </c>
      <c r="M337" s="201">
        <v>0</v>
      </c>
      <c r="N337" s="262">
        <f t="shared" si="456"/>
        <v>5984.7</v>
      </c>
      <c r="O337" s="106">
        <v>5984.7</v>
      </c>
      <c r="P337" s="110">
        <f t="shared" si="434"/>
        <v>0</v>
      </c>
      <c r="Q337" s="112" t="s">
        <v>139</v>
      </c>
      <c r="R337" s="113">
        <f t="shared" si="428"/>
        <v>0</v>
      </c>
      <c r="S337" s="114">
        <f t="shared" si="435"/>
        <v>0</v>
      </c>
      <c r="T337" s="113">
        <f t="shared" si="429"/>
        <v>0</v>
      </c>
      <c r="U337" s="115">
        <f t="shared" si="436"/>
        <v>0</v>
      </c>
      <c r="V337" s="113">
        <f t="shared" si="430"/>
        <v>0</v>
      </c>
      <c r="W337" s="115">
        <f t="shared" si="437"/>
        <v>0</v>
      </c>
      <c r="X337" s="113">
        <f t="shared" si="431"/>
        <v>0</v>
      </c>
      <c r="Y337" s="115">
        <f t="shared" si="438"/>
        <v>0</v>
      </c>
      <c r="Z337" s="116">
        <f t="shared" si="432"/>
        <v>0</v>
      </c>
      <c r="AA337" s="117" t="b">
        <f t="shared" si="433"/>
        <v>1</v>
      </c>
      <c r="AB337" s="109"/>
      <c r="AC337" s="122"/>
      <c r="AD337" s="109" t="s">
        <v>22</v>
      </c>
      <c r="AE337" s="108" t="s">
        <v>23</v>
      </c>
      <c r="AF337" s="119"/>
      <c r="AG337" s="120"/>
      <c r="AH337" s="21">
        <v>0</v>
      </c>
      <c r="AI337" s="164">
        <f t="shared" si="439"/>
        <v>0</v>
      </c>
      <c r="AJ337" s="21">
        <v>0</v>
      </c>
      <c r="AK337" s="164">
        <f t="shared" si="440"/>
        <v>0</v>
      </c>
      <c r="AL337" s="21">
        <v>0</v>
      </c>
      <c r="AM337" s="164">
        <f t="shared" si="441"/>
        <v>0</v>
      </c>
      <c r="AN337" s="21">
        <v>0</v>
      </c>
      <c r="AO337" s="164">
        <f t="shared" si="442"/>
        <v>0</v>
      </c>
      <c r="AP337" s="21">
        <v>0</v>
      </c>
      <c r="AQ337" s="164">
        <f t="shared" si="443"/>
        <v>0</v>
      </c>
      <c r="AR337" s="21">
        <v>0</v>
      </c>
      <c r="AS337" s="164">
        <f t="shared" si="444"/>
        <v>0</v>
      </c>
      <c r="AT337" s="21">
        <v>0</v>
      </c>
      <c r="AU337" s="164">
        <f t="shared" si="445"/>
        <v>0</v>
      </c>
      <c r="AV337" s="21">
        <v>0</v>
      </c>
      <c r="AW337" s="164">
        <f t="shared" si="446"/>
        <v>0</v>
      </c>
      <c r="AX337" s="21">
        <v>0</v>
      </c>
      <c r="AY337" s="164">
        <f t="shared" si="447"/>
        <v>0</v>
      </c>
      <c r="AZ337" s="21">
        <v>0</v>
      </c>
      <c r="BA337" s="164">
        <f t="shared" si="448"/>
        <v>0</v>
      </c>
      <c r="BB337" s="21">
        <v>0</v>
      </c>
      <c r="BC337" s="164">
        <f t="shared" si="449"/>
        <v>0</v>
      </c>
      <c r="BD337" s="21">
        <v>0</v>
      </c>
      <c r="BE337" s="164">
        <f t="shared" si="450"/>
        <v>0</v>
      </c>
      <c r="BF337" s="253">
        <f t="shared" si="451"/>
        <v>0</v>
      </c>
      <c r="BG337" s="253">
        <f t="shared" si="452"/>
        <v>0</v>
      </c>
      <c r="BH337" s="10" t="b">
        <f t="shared" si="453"/>
        <v>1</v>
      </c>
      <c r="BI337" s="253">
        <f t="shared" si="454"/>
        <v>0</v>
      </c>
      <c r="BJ337" s="250">
        <f t="shared" si="457"/>
        <v>35810034</v>
      </c>
      <c r="BK337" s="251">
        <v>348</v>
      </c>
      <c r="BL337" s="251">
        <v>5</v>
      </c>
      <c r="BM337" s="252">
        <f t="shared" si="458"/>
        <v>0</v>
      </c>
      <c r="BN337" s="252">
        <f t="shared" si="459"/>
        <v>0</v>
      </c>
      <c r="BO337" s="252">
        <f t="shared" si="460"/>
        <v>0</v>
      </c>
      <c r="BP337" s="252">
        <f t="shared" si="461"/>
        <v>0</v>
      </c>
      <c r="BQ337" s="254">
        <f t="shared" si="462"/>
        <v>5984.7</v>
      </c>
      <c r="BR337">
        <f t="shared" si="455"/>
        <v>0</v>
      </c>
      <c r="BS337">
        <v>0</v>
      </c>
      <c r="BT337">
        <v>1</v>
      </c>
      <c r="BU337" t="s">
        <v>139</v>
      </c>
      <c r="BV337" t="str">
        <f t="shared" si="487"/>
        <v>0</v>
      </c>
      <c r="BW337" t="str">
        <f t="shared" si="487"/>
        <v>0</v>
      </c>
      <c r="BX337" t="str">
        <f t="shared" si="487"/>
        <v>1</v>
      </c>
      <c r="BY337" t="s">
        <v>23</v>
      </c>
      <c r="BZ337" s="253">
        <f t="shared" si="463"/>
        <v>0</v>
      </c>
      <c r="CA337" s="253">
        <f t="shared" si="464"/>
        <v>0</v>
      </c>
      <c r="CB337" s="253">
        <f t="shared" si="465"/>
        <v>0</v>
      </c>
      <c r="CC337" s="253">
        <f t="shared" si="466"/>
        <v>0</v>
      </c>
      <c r="CD337" s="253">
        <f t="shared" si="467"/>
        <v>0</v>
      </c>
      <c r="CE337" s="253">
        <f t="shared" si="468"/>
        <v>0</v>
      </c>
      <c r="CF337" s="253">
        <f t="shared" si="469"/>
        <v>0</v>
      </c>
      <c r="CG337" s="253">
        <f t="shared" si="470"/>
        <v>0</v>
      </c>
      <c r="CH337" s="253">
        <f t="shared" si="471"/>
        <v>0</v>
      </c>
      <c r="CI337" s="253">
        <f t="shared" si="472"/>
        <v>0</v>
      </c>
      <c r="CJ337" s="253">
        <f t="shared" si="473"/>
        <v>0</v>
      </c>
      <c r="CK337" s="253">
        <f t="shared" si="474"/>
        <v>0</v>
      </c>
    </row>
    <row r="338" spans="2:89" ht="20.399999999999999" x14ac:dyDescent="0.3">
      <c r="B338" s="129">
        <v>239</v>
      </c>
      <c r="C338" s="192">
        <v>371011</v>
      </c>
      <c r="D338" s="192">
        <v>37110001</v>
      </c>
      <c r="E338" s="155" t="s">
        <v>60</v>
      </c>
      <c r="F338" s="108" t="s">
        <v>344</v>
      </c>
      <c r="G338" s="108" t="s">
        <v>345</v>
      </c>
      <c r="H338" s="109" t="s">
        <v>18</v>
      </c>
      <c r="I338" s="110"/>
      <c r="J338" s="109" t="s">
        <v>19</v>
      </c>
      <c r="K338" s="111">
        <f t="shared" si="575"/>
        <v>0</v>
      </c>
      <c r="L338" s="112" t="s">
        <v>338</v>
      </c>
      <c r="M338" s="104">
        <v>0</v>
      </c>
      <c r="N338" s="262">
        <f t="shared" si="456"/>
        <v>8500</v>
      </c>
      <c r="O338" s="137">
        <v>8500</v>
      </c>
      <c r="P338" s="110">
        <f t="shared" si="434"/>
        <v>0</v>
      </c>
      <c r="Q338" s="112" t="s">
        <v>139</v>
      </c>
      <c r="R338" s="113">
        <f t="shared" ref="R338:R342" si="576">AH338+AJ338+AL338</f>
        <v>0</v>
      </c>
      <c r="S338" s="114">
        <f t="shared" si="435"/>
        <v>0</v>
      </c>
      <c r="T338" s="113">
        <f t="shared" ref="T338:T342" si="577">AN338+AP338+AR338</f>
        <v>0</v>
      </c>
      <c r="U338" s="115">
        <f t="shared" si="436"/>
        <v>0</v>
      </c>
      <c r="V338" s="113">
        <f t="shared" ref="V338:V342" si="578">AT338+AV338+AX338</f>
        <v>0</v>
      </c>
      <c r="W338" s="115">
        <f t="shared" si="437"/>
        <v>0</v>
      </c>
      <c r="X338" s="113">
        <f t="shared" ref="X338:X342" si="579">AZ338+BB338+BD338</f>
        <v>0</v>
      </c>
      <c r="Y338" s="115">
        <f t="shared" si="438"/>
        <v>0</v>
      </c>
      <c r="Z338" s="116">
        <f t="shared" ref="Z338:Z342" si="580">S338+U338+W338+Y338</f>
        <v>0</v>
      </c>
      <c r="AA338" s="117" t="b">
        <f t="shared" ref="AA338:AA342" si="581">K338=(SUM(X338,V338,T338,R338))</f>
        <v>1</v>
      </c>
      <c r="AB338" s="109" t="s">
        <v>22</v>
      </c>
      <c r="AC338" s="122"/>
      <c r="AD338" s="109"/>
      <c r="AE338" s="108" t="s">
        <v>23</v>
      </c>
      <c r="AF338" s="119"/>
      <c r="AG338" s="120"/>
      <c r="AH338" s="21">
        <v>0</v>
      </c>
      <c r="AI338" s="164">
        <f t="shared" si="439"/>
        <v>0</v>
      </c>
      <c r="AJ338" s="21">
        <v>0</v>
      </c>
      <c r="AK338" s="164">
        <f t="shared" si="440"/>
        <v>0</v>
      </c>
      <c r="AL338" s="21">
        <v>0</v>
      </c>
      <c r="AM338" s="164">
        <f t="shared" si="441"/>
        <v>0</v>
      </c>
      <c r="AN338" s="21">
        <v>0</v>
      </c>
      <c r="AO338" s="164">
        <f t="shared" si="442"/>
        <v>0</v>
      </c>
      <c r="AP338" s="21">
        <v>0</v>
      </c>
      <c r="AQ338" s="164">
        <f t="shared" si="443"/>
        <v>0</v>
      </c>
      <c r="AR338" s="21">
        <v>0</v>
      </c>
      <c r="AS338" s="164">
        <f t="shared" si="444"/>
        <v>0</v>
      </c>
      <c r="AT338" s="21">
        <v>0</v>
      </c>
      <c r="AU338" s="164">
        <f t="shared" si="445"/>
        <v>0</v>
      </c>
      <c r="AV338" s="21">
        <v>0</v>
      </c>
      <c r="AW338" s="164">
        <f t="shared" si="446"/>
        <v>0</v>
      </c>
      <c r="AX338" s="21">
        <v>0</v>
      </c>
      <c r="AY338" s="164">
        <f t="shared" si="447"/>
        <v>0</v>
      </c>
      <c r="AZ338" s="21">
        <v>0</v>
      </c>
      <c r="BA338" s="164">
        <f t="shared" si="448"/>
        <v>0</v>
      </c>
      <c r="BB338" s="21">
        <v>0</v>
      </c>
      <c r="BC338" s="164">
        <f t="shared" si="449"/>
        <v>0</v>
      </c>
      <c r="BD338" s="21">
        <v>0</v>
      </c>
      <c r="BE338" s="164">
        <f t="shared" si="450"/>
        <v>0</v>
      </c>
      <c r="BF338" s="253">
        <f t="shared" si="451"/>
        <v>0</v>
      </c>
      <c r="BG338" s="253">
        <f t="shared" si="452"/>
        <v>0</v>
      </c>
      <c r="BH338" s="10" t="b">
        <f t="shared" si="453"/>
        <v>1</v>
      </c>
      <c r="BI338" s="253">
        <f t="shared" si="454"/>
        <v>0</v>
      </c>
      <c r="BJ338" s="250">
        <f t="shared" si="457"/>
        <v>37110001</v>
      </c>
      <c r="BK338" s="251">
        <v>348</v>
      </c>
      <c r="BL338" s="251">
        <v>5</v>
      </c>
      <c r="BM338" s="252">
        <f t="shared" si="458"/>
        <v>0</v>
      </c>
      <c r="BN338" s="252">
        <f t="shared" si="459"/>
        <v>0</v>
      </c>
      <c r="BO338" s="252">
        <f t="shared" si="460"/>
        <v>0</v>
      </c>
      <c r="BP338" s="252">
        <f t="shared" si="461"/>
        <v>0</v>
      </c>
      <c r="BQ338" s="254">
        <f t="shared" si="462"/>
        <v>8500</v>
      </c>
      <c r="BR338">
        <f t="shared" si="455"/>
        <v>0</v>
      </c>
      <c r="BS338">
        <v>0</v>
      </c>
      <c r="BT338">
        <v>1</v>
      </c>
      <c r="BU338" t="s">
        <v>139</v>
      </c>
      <c r="BV338" t="str">
        <f t="shared" si="487"/>
        <v>1</v>
      </c>
      <c r="BW338" t="str">
        <f t="shared" si="487"/>
        <v>0</v>
      </c>
      <c r="BX338" t="str">
        <f t="shared" si="487"/>
        <v>0</v>
      </c>
      <c r="BY338" t="s">
        <v>23</v>
      </c>
      <c r="BZ338" s="253">
        <f t="shared" si="463"/>
        <v>0</v>
      </c>
      <c r="CA338" s="253">
        <f t="shared" si="464"/>
        <v>0</v>
      </c>
      <c r="CB338" s="253">
        <f t="shared" si="465"/>
        <v>0</v>
      </c>
      <c r="CC338" s="253">
        <f t="shared" si="466"/>
        <v>0</v>
      </c>
      <c r="CD338" s="253">
        <f t="shared" si="467"/>
        <v>0</v>
      </c>
      <c r="CE338" s="253">
        <f t="shared" si="468"/>
        <v>0</v>
      </c>
      <c r="CF338" s="253">
        <f t="shared" si="469"/>
        <v>0</v>
      </c>
      <c r="CG338" s="253">
        <f t="shared" si="470"/>
        <v>0</v>
      </c>
      <c r="CH338" s="253">
        <f t="shared" si="471"/>
        <v>0</v>
      </c>
      <c r="CI338" s="253">
        <f t="shared" si="472"/>
        <v>0</v>
      </c>
      <c r="CJ338" s="253">
        <f t="shared" si="473"/>
        <v>0</v>
      </c>
      <c r="CK338" s="253">
        <f t="shared" si="474"/>
        <v>0</v>
      </c>
    </row>
    <row r="339" spans="2:89" ht="20.399999999999999" x14ac:dyDescent="0.3">
      <c r="B339" s="129">
        <v>240</v>
      </c>
      <c r="C339" s="192">
        <v>375011</v>
      </c>
      <c r="D339" s="193">
        <v>37510001</v>
      </c>
      <c r="E339" s="157" t="s">
        <v>340</v>
      </c>
      <c r="F339" s="108" t="s">
        <v>344</v>
      </c>
      <c r="G339" s="108" t="s">
        <v>345</v>
      </c>
      <c r="H339" s="109" t="s">
        <v>18</v>
      </c>
      <c r="I339" s="110"/>
      <c r="J339" s="109" t="s">
        <v>19</v>
      </c>
      <c r="K339" s="111">
        <f t="shared" si="575"/>
        <v>0</v>
      </c>
      <c r="L339" s="112" t="s">
        <v>339</v>
      </c>
      <c r="M339" s="201">
        <v>0</v>
      </c>
      <c r="N339" s="262">
        <f t="shared" si="456"/>
        <v>1000</v>
      </c>
      <c r="O339" s="137">
        <v>1000</v>
      </c>
      <c r="P339" s="110">
        <f t="shared" ref="P339:P342" si="582">(O339*(M339/100+1))*K339</f>
        <v>0</v>
      </c>
      <c r="Q339" s="112" t="s">
        <v>139</v>
      </c>
      <c r="R339" s="113">
        <f t="shared" si="576"/>
        <v>0</v>
      </c>
      <c r="S339" s="114">
        <f t="shared" ref="S339:S342" si="583">R339*(O339*(M339/100+1))</f>
        <v>0</v>
      </c>
      <c r="T339" s="113">
        <f t="shared" si="577"/>
        <v>0</v>
      </c>
      <c r="U339" s="115">
        <f t="shared" ref="U339:U342" si="584">T339*(O339*(M339/100+1))</f>
        <v>0</v>
      </c>
      <c r="V339" s="113">
        <f t="shared" si="578"/>
        <v>0</v>
      </c>
      <c r="W339" s="115">
        <f t="shared" ref="W339:W342" si="585">V339*(O339*(M339/100+1))</f>
        <v>0</v>
      </c>
      <c r="X339" s="113">
        <f t="shared" si="579"/>
        <v>0</v>
      </c>
      <c r="Y339" s="115">
        <f t="shared" ref="Y339:Y342" si="586">X339*(O339*(M339/100+1))</f>
        <v>0</v>
      </c>
      <c r="Z339" s="116">
        <f t="shared" si="580"/>
        <v>0</v>
      </c>
      <c r="AA339" s="117" t="b">
        <f t="shared" si="581"/>
        <v>1</v>
      </c>
      <c r="AB339" s="109" t="s">
        <v>22</v>
      </c>
      <c r="AC339" s="122"/>
      <c r="AD339" s="109"/>
      <c r="AE339" s="108" t="s">
        <v>23</v>
      </c>
      <c r="AF339" s="119"/>
      <c r="AG339" s="120"/>
      <c r="AH339" s="21">
        <v>0</v>
      </c>
      <c r="AI339" s="164">
        <f t="shared" ref="AI339:AI342" si="587">AH339*(O339*(M339/100+1))</f>
        <v>0</v>
      </c>
      <c r="AJ339" s="21">
        <v>0</v>
      </c>
      <c r="AK339" s="164">
        <f t="shared" ref="AK339:AK342" si="588">AJ339*(O339*(M339/100+1))</f>
        <v>0</v>
      </c>
      <c r="AL339" s="21">
        <v>0</v>
      </c>
      <c r="AM339" s="164">
        <f t="shared" ref="AM339:AM342" si="589">AL339*(O339*(M339/100+1))</f>
        <v>0</v>
      </c>
      <c r="AN339" s="21">
        <v>0</v>
      </c>
      <c r="AO339" s="164">
        <f t="shared" ref="AO339:AO342" si="590">AN339*(O339*(M339/100+1))</f>
        <v>0</v>
      </c>
      <c r="AP339" s="21">
        <v>0</v>
      </c>
      <c r="AQ339" s="164">
        <f t="shared" ref="AQ339:AQ342" si="591">AP339*(O339*(M339/100+1))</f>
        <v>0</v>
      </c>
      <c r="AR339" s="21">
        <v>0</v>
      </c>
      <c r="AS339" s="164">
        <f t="shared" ref="AS339:AS342" si="592">AR339*(O339*(M339/100+1))</f>
        <v>0</v>
      </c>
      <c r="AT339" s="21">
        <v>0</v>
      </c>
      <c r="AU339" s="164">
        <f t="shared" ref="AU339:AU342" si="593">AT339*(O339*(M339/100+1))</f>
        <v>0</v>
      </c>
      <c r="AV339" s="21">
        <v>0</v>
      </c>
      <c r="AW339" s="164">
        <f t="shared" ref="AW339:AW342" si="594">AV339*(O339*(M339/100+1))</f>
        <v>0</v>
      </c>
      <c r="AX339" s="21">
        <v>0</v>
      </c>
      <c r="AY339" s="164">
        <f t="shared" ref="AY339:AY342" si="595">AX339*(O339*(M339/100+1))</f>
        <v>0</v>
      </c>
      <c r="AZ339" s="21">
        <v>0</v>
      </c>
      <c r="BA339" s="164">
        <f t="shared" ref="BA339:BA342" si="596">AZ339*(O339*(M339/100+1))</f>
        <v>0</v>
      </c>
      <c r="BB339" s="21">
        <v>0</v>
      </c>
      <c r="BC339" s="164">
        <f t="shared" ref="BC339:BC342" si="597">BB339*(O339*(M339/100+1))</f>
        <v>0</v>
      </c>
      <c r="BD339" s="21">
        <v>0</v>
      </c>
      <c r="BE339" s="164">
        <f t="shared" ref="BE339:BE342" si="598">BD339*(O339*(M339/100+1))</f>
        <v>0</v>
      </c>
      <c r="BF339" s="253">
        <f t="shared" ref="BF339:BF342" si="599">SUM(R339,T339,V339,X339)*(O339*(M339/100+1))</f>
        <v>0</v>
      </c>
      <c r="BG339" s="253">
        <f t="shared" ref="BG339:BG342" si="600">SUM(BE339,BC339,BA339,AY339,AW339,AU339,AS339,AQ339,AO339,AM339,AK339,AI339)</f>
        <v>0</v>
      </c>
      <c r="BH339" s="10" t="b">
        <f t="shared" ref="BH339:BH342" si="601">BF339=BG339</f>
        <v>1</v>
      </c>
      <c r="BI339" s="253">
        <f t="shared" ref="BI339:BI342" si="602">BF339-BG339</f>
        <v>0</v>
      </c>
      <c r="BJ339" s="250">
        <f t="shared" si="457"/>
        <v>37510001</v>
      </c>
      <c r="BK339" s="251">
        <v>348</v>
      </c>
      <c r="BL339" s="251">
        <v>5</v>
      </c>
      <c r="BM339" s="252">
        <f t="shared" si="458"/>
        <v>0</v>
      </c>
      <c r="BN339" s="252">
        <f t="shared" si="459"/>
        <v>0</v>
      </c>
      <c r="BO339" s="252">
        <f t="shared" si="460"/>
        <v>0</v>
      </c>
      <c r="BP339" s="252">
        <f t="shared" si="461"/>
        <v>0</v>
      </c>
      <c r="BQ339" s="254">
        <f t="shared" si="462"/>
        <v>1000</v>
      </c>
      <c r="BR339">
        <f t="shared" ref="BR339:BR342" si="603">M339</f>
        <v>0</v>
      </c>
      <c r="BS339">
        <v>0</v>
      </c>
      <c r="BT339">
        <v>1</v>
      </c>
      <c r="BU339" t="s">
        <v>139</v>
      </c>
      <c r="BV339" t="str">
        <f t="shared" si="487"/>
        <v>1</v>
      </c>
      <c r="BW339" t="str">
        <f t="shared" si="487"/>
        <v>0</v>
      </c>
      <c r="BX339" t="str">
        <f t="shared" si="487"/>
        <v>0</v>
      </c>
      <c r="BY339" t="s">
        <v>23</v>
      </c>
      <c r="BZ339" s="253">
        <f t="shared" si="463"/>
        <v>0</v>
      </c>
      <c r="CA339" s="253">
        <f t="shared" si="464"/>
        <v>0</v>
      </c>
      <c r="CB339" s="253">
        <f t="shared" si="465"/>
        <v>0</v>
      </c>
      <c r="CC339" s="253">
        <f t="shared" si="466"/>
        <v>0</v>
      </c>
      <c r="CD339" s="253">
        <f t="shared" si="467"/>
        <v>0</v>
      </c>
      <c r="CE339" s="253">
        <f t="shared" si="468"/>
        <v>0</v>
      </c>
      <c r="CF339" s="253">
        <f t="shared" si="469"/>
        <v>0</v>
      </c>
      <c r="CG339" s="253">
        <f t="shared" si="470"/>
        <v>0</v>
      </c>
      <c r="CH339" s="253">
        <f t="shared" si="471"/>
        <v>0</v>
      </c>
      <c r="CI339" s="253">
        <f t="shared" si="472"/>
        <v>0</v>
      </c>
      <c r="CJ339" s="253">
        <f t="shared" si="473"/>
        <v>0</v>
      </c>
      <c r="CK339" s="253">
        <f t="shared" si="474"/>
        <v>0</v>
      </c>
    </row>
    <row r="340" spans="2:89" ht="20.399999999999999" x14ac:dyDescent="0.3">
      <c r="B340" s="129">
        <v>241</v>
      </c>
      <c r="C340" s="192">
        <v>375021</v>
      </c>
      <c r="D340" s="193">
        <v>37520001</v>
      </c>
      <c r="E340" s="157" t="s">
        <v>62</v>
      </c>
      <c r="F340" s="108" t="s">
        <v>344</v>
      </c>
      <c r="G340" s="108" t="s">
        <v>345</v>
      </c>
      <c r="H340" s="109" t="s">
        <v>18</v>
      </c>
      <c r="I340" s="110"/>
      <c r="J340" s="109" t="s">
        <v>19</v>
      </c>
      <c r="K340" s="111">
        <f t="shared" si="575"/>
        <v>0</v>
      </c>
      <c r="L340" s="112" t="s">
        <v>62</v>
      </c>
      <c r="M340" s="104">
        <v>0</v>
      </c>
      <c r="N340" s="262">
        <f t="shared" ref="N340:N342" si="604">ROUND(O340,2)</f>
        <v>1000</v>
      </c>
      <c r="O340" s="137">
        <v>1000</v>
      </c>
      <c r="P340" s="110">
        <f t="shared" si="582"/>
        <v>0</v>
      </c>
      <c r="Q340" s="112" t="s">
        <v>139</v>
      </c>
      <c r="R340" s="113">
        <f t="shared" si="576"/>
        <v>0</v>
      </c>
      <c r="S340" s="114">
        <f t="shared" si="583"/>
        <v>0</v>
      </c>
      <c r="T340" s="113">
        <f t="shared" si="577"/>
        <v>0</v>
      </c>
      <c r="U340" s="115">
        <f t="shared" si="584"/>
        <v>0</v>
      </c>
      <c r="V340" s="113">
        <f t="shared" si="578"/>
        <v>0</v>
      </c>
      <c r="W340" s="115">
        <f t="shared" si="585"/>
        <v>0</v>
      </c>
      <c r="X340" s="113">
        <f t="shared" si="579"/>
        <v>0</v>
      </c>
      <c r="Y340" s="115">
        <f t="shared" si="586"/>
        <v>0</v>
      </c>
      <c r="Z340" s="116">
        <f t="shared" si="580"/>
        <v>0</v>
      </c>
      <c r="AA340" s="117" t="b">
        <f t="shared" si="581"/>
        <v>1</v>
      </c>
      <c r="AB340" s="109" t="s">
        <v>22</v>
      </c>
      <c r="AC340" s="122"/>
      <c r="AD340" s="109"/>
      <c r="AE340" s="108" t="s">
        <v>23</v>
      </c>
      <c r="AF340" s="119"/>
      <c r="AG340" s="120"/>
      <c r="AH340" s="21">
        <v>0</v>
      </c>
      <c r="AI340" s="164">
        <f t="shared" si="587"/>
        <v>0</v>
      </c>
      <c r="AJ340" s="21">
        <v>0</v>
      </c>
      <c r="AK340" s="164">
        <f t="shared" si="588"/>
        <v>0</v>
      </c>
      <c r="AL340" s="21">
        <v>0</v>
      </c>
      <c r="AM340" s="164">
        <f t="shared" si="589"/>
        <v>0</v>
      </c>
      <c r="AN340" s="21">
        <v>0</v>
      </c>
      <c r="AO340" s="164">
        <f t="shared" si="590"/>
        <v>0</v>
      </c>
      <c r="AP340" s="21">
        <v>0</v>
      </c>
      <c r="AQ340" s="164">
        <f t="shared" si="591"/>
        <v>0</v>
      </c>
      <c r="AR340" s="21">
        <v>0</v>
      </c>
      <c r="AS340" s="164">
        <f t="shared" si="592"/>
        <v>0</v>
      </c>
      <c r="AT340" s="21">
        <v>0</v>
      </c>
      <c r="AU340" s="164">
        <f t="shared" si="593"/>
        <v>0</v>
      </c>
      <c r="AV340" s="21">
        <v>0</v>
      </c>
      <c r="AW340" s="164">
        <f t="shared" si="594"/>
        <v>0</v>
      </c>
      <c r="AX340" s="21">
        <v>0</v>
      </c>
      <c r="AY340" s="164">
        <f t="shared" si="595"/>
        <v>0</v>
      </c>
      <c r="AZ340" s="21">
        <v>0</v>
      </c>
      <c r="BA340" s="164">
        <f t="shared" si="596"/>
        <v>0</v>
      </c>
      <c r="BB340" s="21">
        <v>0</v>
      </c>
      <c r="BC340" s="164">
        <f t="shared" si="597"/>
        <v>0</v>
      </c>
      <c r="BD340" s="21">
        <v>0</v>
      </c>
      <c r="BE340" s="164">
        <f t="shared" si="598"/>
        <v>0</v>
      </c>
      <c r="BF340" s="253">
        <f t="shared" si="599"/>
        <v>0</v>
      </c>
      <c r="BG340" s="253">
        <f t="shared" si="600"/>
        <v>0</v>
      </c>
      <c r="BH340" s="10" t="b">
        <f t="shared" si="601"/>
        <v>1</v>
      </c>
      <c r="BI340" s="253">
        <f t="shared" si="602"/>
        <v>0</v>
      </c>
      <c r="BJ340" s="250">
        <f t="shared" ref="BJ340:BJ342" si="605">D340</f>
        <v>37520001</v>
      </c>
      <c r="BK340" s="251">
        <v>348</v>
      </c>
      <c r="BL340" s="251">
        <v>5</v>
      </c>
      <c r="BM340" s="252">
        <f t="shared" ref="BM340:BM342" si="606">R340</f>
        <v>0</v>
      </c>
      <c r="BN340" s="252">
        <f t="shared" ref="BN340:BN342" si="607">T340</f>
        <v>0</v>
      </c>
      <c r="BO340" s="252">
        <f t="shared" ref="BO340:BO342" si="608">V340</f>
        <v>0</v>
      </c>
      <c r="BP340" s="252">
        <f t="shared" ref="BP340:BP342" si="609">X340</f>
        <v>0</v>
      </c>
      <c r="BQ340" s="254">
        <f t="shared" ref="BQ340:BQ342" si="610">N340</f>
        <v>1000</v>
      </c>
      <c r="BR340">
        <f t="shared" si="603"/>
        <v>0</v>
      </c>
      <c r="BS340">
        <v>0</v>
      </c>
      <c r="BT340">
        <v>1</v>
      </c>
      <c r="BU340" t="s">
        <v>139</v>
      </c>
      <c r="BV340" t="str">
        <f t="shared" si="487"/>
        <v>1</v>
      </c>
      <c r="BW340" t="str">
        <f t="shared" si="487"/>
        <v>0</v>
      </c>
      <c r="BX340" t="str">
        <f t="shared" si="487"/>
        <v>0</v>
      </c>
      <c r="BY340" t="s">
        <v>23</v>
      </c>
      <c r="BZ340" s="253">
        <f t="shared" ref="BZ340:BZ342" si="611">AI340</f>
        <v>0</v>
      </c>
      <c r="CA340" s="253">
        <f t="shared" ref="CA340:CA342" si="612">AK340</f>
        <v>0</v>
      </c>
      <c r="CB340" s="253">
        <f t="shared" ref="CB340:CB342" si="613">AM340</f>
        <v>0</v>
      </c>
      <c r="CC340" s="253">
        <f t="shared" ref="CC340:CC342" si="614">AO340</f>
        <v>0</v>
      </c>
      <c r="CD340" s="253">
        <f t="shared" ref="CD340:CD342" si="615">AQ340</f>
        <v>0</v>
      </c>
      <c r="CE340" s="253">
        <f t="shared" ref="CE340:CE342" si="616">AS340</f>
        <v>0</v>
      </c>
      <c r="CF340" s="253">
        <f t="shared" ref="CF340:CF342" si="617">AU340</f>
        <v>0</v>
      </c>
      <c r="CG340" s="253">
        <f t="shared" ref="CG340:CG342" si="618">AW340</f>
        <v>0</v>
      </c>
      <c r="CH340" s="253">
        <f t="shared" ref="CH340:CH342" si="619">AY340</f>
        <v>0</v>
      </c>
      <c r="CI340" s="253">
        <f t="shared" ref="CI340:CI342" si="620">BA340</f>
        <v>0</v>
      </c>
      <c r="CJ340" s="253">
        <f t="shared" ref="CJ340:CJ342" si="621">BC340</f>
        <v>0</v>
      </c>
      <c r="CK340" s="253">
        <f t="shared" ref="CK340:CK342" si="622">BE340</f>
        <v>0</v>
      </c>
    </row>
    <row r="341" spans="2:89" s="424" customFormat="1" ht="20.399999999999999" x14ac:dyDescent="0.3">
      <c r="B341" s="425">
        <v>242</v>
      </c>
      <c r="C341" s="426">
        <v>379011</v>
      </c>
      <c r="D341" s="426">
        <v>37910001</v>
      </c>
      <c r="E341" s="451" t="s">
        <v>63</v>
      </c>
      <c r="F341" s="429" t="s">
        <v>344</v>
      </c>
      <c r="G341" s="429" t="s">
        <v>345</v>
      </c>
      <c r="H341" s="430" t="s">
        <v>18</v>
      </c>
      <c r="I341" s="431"/>
      <c r="J341" s="430" t="s">
        <v>19</v>
      </c>
      <c r="K341" s="432">
        <f t="shared" si="575"/>
        <v>1</v>
      </c>
      <c r="L341" s="436" t="s">
        <v>341</v>
      </c>
      <c r="M341" s="453">
        <v>0</v>
      </c>
      <c r="N341" s="433">
        <f t="shared" si="604"/>
        <v>150</v>
      </c>
      <c r="O341" s="452">
        <v>150</v>
      </c>
      <c r="P341" s="431">
        <f t="shared" si="582"/>
        <v>150</v>
      </c>
      <c r="Q341" s="436" t="s">
        <v>139</v>
      </c>
      <c r="R341" s="437">
        <f t="shared" si="576"/>
        <v>0</v>
      </c>
      <c r="S341" s="431">
        <f t="shared" si="583"/>
        <v>0</v>
      </c>
      <c r="T341" s="437">
        <f t="shared" si="577"/>
        <v>1</v>
      </c>
      <c r="U341" s="431">
        <f t="shared" si="584"/>
        <v>150</v>
      </c>
      <c r="V341" s="437">
        <f t="shared" si="578"/>
        <v>0</v>
      </c>
      <c r="W341" s="431">
        <f t="shared" si="585"/>
        <v>0</v>
      </c>
      <c r="X341" s="437">
        <f t="shared" si="579"/>
        <v>0</v>
      </c>
      <c r="Y341" s="431">
        <f t="shared" si="586"/>
        <v>0</v>
      </c>
      <c r="Z341" s="431">
        <f t="shared" si="580"/>
        <v>150</v>
      </c>
      <c r="AA341" s="438" t="b">
        <f t="shared" si="581"/>
        <v>1</v>
      </c>
      <c r="AB341" s="430" t="s">
        <v>22</v>
      </c>
      <c r="AC341" s="439"/>
      <c r="AD341" s="430"/>
      <c r="AE341" s="429" t="s">
        <v>23</v>
      </c>
      <c r="AF341" s="440"/>
      <c r="AG341" s="441"/>
      <c r="AH341" s="442">
        <v>0</v>
      </c>
      <c r="AI341" s="443">
        <f t="shared" si="587"/>
        <v>0</v>
      </c>
      <c r="AJ341" s="442">
        <v>0</v>
      </c>
      <c r="AK341" s="443">
        <f t="shared" si="588"/>
        <v>0</v>
      </c>
      <c r="AL341" s="442">
        <v>0</v>
      </c>
      <c r="AM341" s="443">
        <f t="shared" si="589"/>
        <v>0</v>
      </c>
      <c r="AN341" s="442">
        <v>0</v>
      </c>
      <c r="AO341" s="443">
        <f t="shared" si="590"/>
        <v>0</v>
      </c>
      <c r="AP341" s="442">
        <v>1</v>
      </c>
      <c r="AQ341" s="443">
        <f t="shared" si="591"/>
        <v>150</v>
      </c>
      <c r="AR341" s="442">
        <v>0</v>
      </c>
      <c r="AS341" s="443">
        <f t="shared" si="592"/>
        <v>0</v>
      </c>
      <c r="AT341" s="442">
        <v>0</v>
      </c>
      <c r="AU341" s="443">
        <f t="shared" si="593"/>
        <v>0</v>
      </c>
      <c r="AV341" s="442">
        <v>0</v>
      </c>
      <c r="AW341" s="443">
        <f t="shared" si="594"/>
        <v>0</v>
      </c>
      <c r="AX341" s="442">
        <v>0</v>
      </c>
      <c r="AY341" s="443">
        <f t="shared" si="595"/>
        <v>0</v>
      </c>
      <c r="AZ341" s="442">
        <v>0</v>
      </c>
      <c r="BA341" s="443">
        <f t="shared" si="596"/>
        <v>0</v>
      </c>
      <c r="BB341" s="442">
        <v>0</v>
      </c>
      <c r="BC341" s="443">
        <f t="shared" si="597"/>
        <v>0</v>
      </c>
      <c r="BD341" s="442">
        <v>0</v>
      </c>
      <c r="BE341" s="443">
        <f t="shared" si="598"/>
        <v>0</v>
      </c>
      <c r="BF341" s="450">
        <f t="shared" si="599"/>
        <v>150</v>
      </c>
      <c r="BG341" s="450">
        <f t="shared" si="600"/>
        <v>150</v>
      </c>
      <c r="BH341" s="454" t="b">
        <f t="shared" si="601"/>
        <v>1</v>
      </c>
      <c r="BI341" s="450">
        <f t="shared" si="602"/>
        <v>0</v>
      </c>
      <c r="BJ341" s="446">
        <f t="shared" si="605"/>
        <v>37910001</v>
      </c>
      <c r="BK341" s="447">
        <v>348</v>
      </c>
      <c r="BL341" s="447">
        <v>5</v>
      </c>
      <c r="BM341" s="448">
        <f t="shared" si="606"/>
        <v>0</v>
      </c>
      <c r="BN341" s="448">
        <f t="shared" si="607"/>
        <v>1</v>
      </c>
      <c r="BO341" s="448">
        <f t="shared" si="608"/>
        <v>0</v>
      </c>
      <c r="BP341" s="448">
        <f t="shared" si="609"/>
        <v>0</v>
      </c>
      <c r="BQ341" s="449">
        <f t="shared" si="610"/>
        <v>150</v>
      </c>
      <c r="BR341" s="424">
        <f t="shared" si="603"/>
        <v>0</v>
      </c>
      <c r="BS341" s="424">
        <v>0</v>
      </c>
      <c r="BT341" s="424">
        <v>1</v>
      </c>
      <c r="BU341" s="424" t="s">
        <v>139</v>
      </c>
      <c r="BV341" s="424" t="str">
        <f t="shared" si="487"/>
        <v>1</v>
      </c>
      <c r="BW341" s="424" t="str">
        <f t="shared" si="487"/>
        <v>0</v>
      </c>
      <c r="BX341" s="424" t="str">
        <f t="shared" si="487"/>
        <v>0</v>
      </c>
      <c r="BY341" s="424" t="s">
        <v>23</v>
      </c>
      <c r="BZ341" s="450">
        <f t="shared" si="611"/>
        <v>0</v>
      </c>
      <c r="CA341" s="450">
        <f t="shared" si="612"/>
        <v>0</v>
      </c>
      <c r="CB341" s="450">
        <f t="shared" si="613"/>
        <v>0</v>
      </c>
      <c r="CC341" s="450">
        <f t="shared" si="614"/>
        <v>0</v>
      </c>
      <c r="CD341" s="450">
        <f t="shared" si="615"/>
        <v>150</v>
      </c>
      <c r="CE341" s="450">
        <f t="shared" si="616"/>
        <v>0</v>
      </c>
      <c r="CF341" s="450">
        <f t="shared" si="617"/>
        <v>0</v>
      </c>
      <c r="CG341" s="450">
        <f t="shared" si="618"/>
        <v>0</v>
      </c>
      <c r="CH341" s="450">
        <f t="shared" si="619"/>
        <v>0</v>
      </c>
      <c r="CI341" s="450">
        <f t="shared" si="620"/>
        <v>0</v>
      </c>
      <c r="CJ341" s="450">
        <f t="shared" si="621"/>
        <v>0</v>
      </c>
      <c r="CK341" s="450">
        <f t="shared" si="622"/>
        <v>0</v>
      </c>
    </row>
    <row r="342" spans="2:89" ht="20.399999999999999" x14ac:dyDescent="0.3">
      <c r="B342" s="129">
        <v>243</v>
      </c>
      <c r="C342" s="192">
        <v>392011</v>
      </c>
      <c r="D342" s="192">
        <v>39210001</v>
      </c>
      <c r="E342" s="149" t="s">
        <v>342</v>
      </c>
      <c r="F342" s="108" t="s">
        <v>344</v>
      </c>
      <c r="G342" s="108" t="s">
        <v>345</v>
      </c>
      <c r="H342" s="109" t="s">
        <v>18</v>
      </c>
      <c r="I342" s="110"/>
      <c r="J342" s="109" t="s">
        <v>19</v>
      </c>
      <c r="K342" s="111">
        <f t="shared" si="575"/>
        <v>0</v>
      </c>
      <c r="L342" s="112" t="s">
        <v>343</v>
      </c>
      <c r="M342" s="104">
        <v>0</v>
      </c>
      <c r="N342" s="262">
        <f t="shared" si="604"/>
        <v>1515.15</v>
      </c>
      <c r="O342" s="137">
        <v>1515.15</v>
      </c>
      <c r="P342" s="110">
        <f t="shared" si="582"/>
        <v>0</v>
      </c>
      <c r="Q342" s="112" t="s">
        <v>139</v>
      </c>
      <c r="R342" s="113">
        <f t="shared" si="576"/>
        <v>0</v>
      </c>
      <c r="S342" s="114">
        <f t="shared" si="583"/>
        <v>0</v>
      </c>
      <c r="T342" s="113">
        <f t="shared" si="577"/>
        <v>0</v>
      </c>
      <c r="U342" s="115">
        <f t="shared" si="584"/>
        <v>0</v>
      </c>
      <c r="V342" s="113">
        <f t="shared" si="578"/>
        <v>0</v>
      </c>
      <c r="W342" s="115">
        <f t="shared" si="585"/>
        <v>0</v>
      </c>
      <c r="X342" s="113">
        <f t="shared" si="579"/>
        <v>0</v>
      </c>
      <c r="Y342" s="115">
        <f t="shared" si="586"/>
        <v>0</v>
      </c>
      <c r="Z342" s="116">
        <f t="shared" si="580"/>
        <v>0</v>
      </c>
      <c r="AA342" s="117" t="b">
        <f t="shared" si="581"/>
        <v>1</v>
      </c>
      <c r="AB342" s="109" t="s">
        <v>22</v>
      </c>
      <c r="AC342" s="122"/>
      <c r="AD342" s="109"/>
      <c r="AE342" s="108" t="s">
        <v>23</v>
      </c>
      <c r="AF342" s="119"/>
      <c r="AG342" s="120"/>
      <c r="AH342" s="21">
        <v>0</v>
      </c>
      <c r="AI342" s="164">
        <f t="shared" si="587"/>
        <v>0</v>
      </c>
      <c r="AJ342" s="21">
        <v>0</v>
      </c>
      <c r="AK342" s="164">
        <f t="shared" si="588"/>
        <v>0</v>
      </c>
      <c r="AL342" s="21">
        <v>0</v>
      </c>
      <c r="AM342" s="164">
        <f t="shared" si="589"/>
        <v>0</v>
      </c>
      <c r="AN342" s="21">
        <v>0</v>
      </c>
      <c r="AO342" s="164">
        <f t="shared" si="590"/>
        <v>0</v>
      </c>
      <c r="AP342" s="21">
        <v>0</v>
      </c>
      <c r="AQ342" s="164">
        <f t="shared" si="591"/>
        <v>0</v>
      </c>
      <c r="AR342" s="21">
        <v>0</v>
      </c>
      <c r="AS342" s="164">
        <f t="shared" si="592"/>
        <v>0</v>
      </c>
      <c r="AT342" s="21">
        <v>0</v>
      </c>
      <c r="AU342" s="164">
        <f t="shared" si="593"/>
        <v>0</v>
      </c>
      <c r="AV342" s="21">
        <v>0</v>
      </c>
      <c r="AW342" s="164">
        <f t="shared" si="594"/>
        <v>0</v>
      </c>
      <c r="AX342" s="21">
        <v>0</v>
      </c>
      <c r="AY342" s="164">
        <f t="shared" si="595"/>
        <v>0</v>
      </c>
      <c r="AZ342" s="21">
        <v>0</v>
      </c>
      <c r="BA342" s="164">
        <f t="shared" si="596"/>
        <v>0</v>
      </c>
      <c r="BB342" s="21">
        <v>0</v>
      </c>
      <c r="BC342" s="164">
        <f t="shared" si="597"/>
        <v>0</v>
      </c>
      <c r="BD342" s="21">
        <v>0</v>
      </c>
      <c r="BE342" s="164">
        <f t="shared" si="598"/>
        <v>0</v>
      </c>
      <c r="BF342" s="253">
        <f t="shared" si="599"/>
        <v>0</v>
      </c>
      <c r="BG342" s="253">
        <f t="shared" si="600"/>
        <v>0</v>
      </c>
      <c r="BH342" s="10" t="b">
        <f t="shared" si="601"/>
        <v>1</v>
      </c>
      <c r="BI342" s="253">
        <f t="shared" si="602"/>
        <v>0</v>
      </c>
      <c r="BJ342" s="250">
        <f t="shared" si="605"/>
        <v>39210001</v>
      </c>
      <c r="BK342" s="251">
        <v>348</v>
      </c>
      <c r="BL342" s="251">
        <v>5</v>
      </c>
      <c r="BM342" s="252">
        <f t="shared" si="606"/>
        <v>0</v>
      </c>
      <c r="BN342" s="252">
        <f t="shared" si="607"/>
        <v>0</v>
      </c>
      <c r="BO342" s="252">
        <f t="shared" si="608"/>
        <v>0</v>
      </c>
      <c r="BP342" s="252">
        <f t="shared" si="609"/>
        <v>0</v>
      </c>
      <c r="BQ342" s="254">
        <f t="shared" si="610"/>
        <v>1515.15</v>
      </c>
      <c r="BR342">
        <f t="shared" si="603"/>
        <v>0</v>
      </c>
      <c r="BS342">
        <v>0</v>
      </c>
      <c r="BT342">
        <v>1</v>
      </c>
      <c r="BU342" t="s">
        <v>139</v>
      </c>
      <c r="BV342" t="str">
        <f t="shared" si="487"/>
        <v>1</v>
      </c>
      <c r="BW342" t="str">
        <f t="shared" si="487"/>
        <v>0</v>
      </c>
      <c r="BX342" t="str">
        <f t="shared" si="487"/>
        <v>0</v>
      </c>
      <c r="BY342" t="s">
        <v>23</v>
      </c>
      <c r="BZ342" s="253">
        <f t="shared" si="611"/>
        <v>0</v>
      </c>
      <c r="CA342" s="253">
        <f t="shared" si="612"/>
        <v>0</v>
      </c>
      <c r="CB342" s="253">
        <f t="shared" si="613"/>
        <v>0</v>
      </c>
      <c r="CC342" s="253">
        <f t="shared" si="614"/>
        <v>0</v>
      </c>
      <c r="CD342" s="253">
        <f t="shared" si="615"/>
        <v>0</v>
      </c>
      <c r="CE342" s="253">
        <f t="shared" si="616"/>
        <v>0</v>
      </c>
      <c r="CF342" s="253">
        <f t="shared" si="617"/>
        <v>0</v>
      </c>
      <c r="CG342" s="253">
        <f t="shared" si="618"/>
        <v>0</v>
      </c>
      <c r="CH342" s="253">
        <f t="shared" si="619"/>
        <v>0</v>
      </c>
      <c r="CI342" s="253">
        <f t="shared" si="620"/>
        <v>0</v>
      </c>
      <c r="CJ342" s="253">
        <f t="shared" si="621"/>
        <v>0</v>
      </c>
      <c r="CK342" s="253">
        <f t="shared" si="622"/>
        <v>0</v>
      </c>
    </row>
  </sheetData>
  <mergeCells count="6">
    <mergeCell ref="AB2:AD2"/>
    <mergeCell ref="R3:S3"/>
    <mergeCell ref="T3:U3"/>
    <mergeCell ref="V3:W3"/>
    <mergeCell ref="X3:Y3"/>
    <mergeCell ref="Z2:AA2"/>
  </mergeCells>
  <pageMargins left="0.7" right="0.7" top="0.75" bottom="0.75" header="0.3" footer="0.3"/>
  <pageSetup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K386"/>
  <sheetViews>
    <sheetView zoomScale="80" zoomScaleNormal="80" workbookViewId="0">
      <pane xSplit="5" ySplit="3" topLeftCell="AF336" activePane="bottomRight" state="frozen"/>
      <selection pane="topRight" activeCell="F1" sqref="F1"/>
      <selection pane="bottomLeft" activeCell="A4" sqref="A4"/>
      <selection pane="bottomRight" activeCell="AO353" sqref="AO353"/>
    </sheetView>
  </sheetViews>
  <sheetFormatPr baseColWidth="10" defaultRowHeight="14.4" x14ac:dyDescent="0.3"/>
  <cols>
    <col min="1" max="1" width="6.44140625" customWidth="1"/>
    <col min="2" max="2" width="6.33203125" style="92" customWidth="1"/>
    <col min="3" max="3" width="9.33203125" customWidth="1"/>
    <col min="4" max="4" width="18.5546875" style="2" customWidth="1"/>
    <col min="5" max="5" width="46.33203125" style="2" customWidth="1"/>
    <col min="6" max="6" width="20.44140625" style="2" customWidth="1"/>
    <col min="7" max="7" width="13.44140625" style="2" customWidth="1"/>
    <col min="8" max="8" width="13.33203125" customWidth="1"/>
    <col min="9" max="9" width="13.6640625" customWidth="1"/>
    <col min="10" max="10" width="14.109375" customWidth="1"/>
    <col min="11" max="11" width="7.5546875" customWidth="1"/>
    <col min="12" max="14" width="14.5546875" style="2" customWidth="1"/>
    <col min="15" max="15" width="14" customWidth="1"/>
    <col min="16" max="16" width="13.109375" customWidth="1"/>
    <col min="17" max="17" width="14.109375" style="2" customWidth="1"/>
    <col min="18" max="18" width="5.5546875" customWidth="1"/>
    <col min="19" max="19" width="13.5546875" customWidth="1"/>
    <col min="20" max="20" width="5.6640625" customWidth="1"/>
    <col min="21" max="21" width="13.5546875" customWidth="1"/>
    <col min="22" max="22" width="6.33203125" customWidth="1"/>
    <col min="23" max="23" width="13.6640625" customWidth="1"/>
    <col min="24" max="24" width="5.6640625" customWidth="1"/>
    <col min="25" max="25" width="13.44140625" customWidth="1"/>
    <col min="26" max="26" width="15.109375" bestFit="1" customWidth="1"/>
    <col min="27" max="27" width="19.33203125" customWidth="1"/>
    <col min="28" max="29" width="15.109375" bestFit="1" customWidth="1"/>
    <col min="31" max="31" width="24.88671875" style="2" customWidth="1"/>
    <col min="32" max="33" width="4.44140625" customWidth="1"/>
    <col min="34" max="34" width="11.44140625" style="3"/>
    <col min="36" max="36" width="14.109375" style="3" bestFit="1" customWidth="1"/>
    <col min="37" max="37" width="15.33203125" customWidth="1"/>
    <col min="38" max="38" width="11.44140625" style="3"/>
    <col min="39" max="39" width="16" customWidth="1"/>
    <col min="40" max="40" width="11.44140625" style="3"/>
    <col min="42" max="42" width="11.44140625" style="3"/>
    <col min="43" max="43" width="14.109375" customWidth="1"/>
    <col min="44" max="44" width="11.44140625" style="3"/>
    <col min="46" max="46" width="11.44140625" style="3"/>
    <col min="48" max="48" width="11.44140625" style="3"/>
    <col min="49" max="49" width="12" bestFit="1" customWidth="1"/>
    <col min="50" max="50" width="11.44140625" style="3"/>
    <col min="52" max="52" width="11.44140625" style="3"/>
    <col min="54" max="54" width="11.44140625" style="3"/>
    <col min="56" max="56" width="11.44140625" style="3"/>
    <col min="58" max="58" width="13.5546875" customWidth="1"/>
    <col min="60" max="60" width="12.5546875" customWidth="1"/>
  </cols>
  <sheetData>
    <row r="2" spans="2:89" s="4" customFormat="1" ht="44.25" customHeight="1" x14ac:dyDescent="0.3">
      <c r="B2" s="93" t="s">
        <v>114</v>
      </c>
      <c r="R2" s="17"/>
      <c r="S2" s="17"/>
      <c r="T2" s="17"/>
      <c r="U2" s="18" t="s">
        <v>29</v>
      </c>
      <c r="V2" s="17"/>
      <c r="W2" s="17"/>
      <c r="X2" s="17"/>
      <c r="Y2" s="17"/>
      <c r="Z2" s="409" t="s">
        <v>104</v>
      </c>
      <c r="AA2" s="410"/>
      <c r="AB2" s="411" t="s">
        <v>28</v>
      </c>
      <c r="AC2" s="412"/>
      <c r="AD2" s="412"/>
      <c r="AH2" s="97" t="s">
        <v>6</v>
      </c>
      <c r="AI2" s="97"/>
      <c r="AJ2" s="97" t="s">
        <v>7</v>
      </c>
      <c r="AK2" s="97"/>
      <c r="AL2" s="97" t="s">
        <v>8</v>
      </c>
      <c r="AM2" s="97"/>
      <c r="AN2" s="97" t="s">
        <v>9</v>
      </c>
      <c r="AO2" s="97"/>
      <c r="AP2" s="97" t="s">
        <v>10</v>
      </c>
      <c r="AQ2" s="97"/>
      <c r="AR2" s="97" t="s">
        <v>11</v>
      </c>
      <c r="AS2" s="97"/>
      <c r="AT2" s="97" t="s">
        <v>12</v>
      </c>
      <c r="AU2" s="97"/>
      <c r="AV2" s="97" t="s">
        <v>13</v>
      </c>
      <c r="AW2" s="97"/>
      <c r="AX2" s="97" t="s">
        <v>14</v>
      </c>
      <c r="AY2" s="97"/>
      <c r="AZ2" s="97" t="s">
        <v>15</v>
      </c>
      <c r="BA2" s="97"/>
      <c r="BB2" s="97" t="s">
        <v>16</v>
      </c>
      <c r="BC2" s="97"/>
      <c r="BD2" s="97" t="s">
        <v>17</v>
      </c>
      <c r="BE2" s="97"/>
    </row>
    <row r="3" spans="2:89" s="9" customFormat="1" ht="55.2" x14ac:dyDescent="0.3">
      <c r="B3" s="94" t="s">
        <v>96</v>
      </c>
      <c r="C3" s="13" t="s">
        <v>97</v>
      </c>
      <c r="D3" s="91" t="s">
        <v>26</v>
      </c>
      <c r="E3" s="13" t="s">
        <v>98</v>
      </c>
      <c r="F3" s="100" t="s">
        <v>110</v>
      </c>
      <c r="G3" s="100" t="s">
        <v>111</v>
      </c>
      <c r="H3" s="13" t="s">
        <v>112</v>
      </c>
      <c r="I3" s="13" t="s">
        <v>113</v>
      </c>
      <c r="J3" s="13" t="s">
        <v>0</v>
      </c>
      <c r="K3" s="13" t="s">
        <v>99</v>
      </c>
      <c r="L3" s="13" t="s">
        <v>100</v>
      </c>
      <c r="M3" s="13" t="s">
        <v>413</v>
      </c>
      <c r="N3" s="13"/>
      <c r="O3" s="14" t="s">
        <v>101</v>
      </c>
      <c r="P3" s="15" t="s">
        <v>24</v>
      </c>
      <c r="Q3" s="16" t="s">
        <v>27</v>
      </c>
      <c r="R3" s="413" t="s">
        <v>1</v>
      </c>
      <c r="S3" s="414"/>
      <c r="T3" s="413" t="s">
        <v>2</v>
      </c>
      <c r="U3" s="414"/>
      <c r="V3" s="413" t="s">
        <v>3</v>
      </c>
      <c r="W3" s="414"/>
      <c r="X3" s="413" t="s">
        <v>4</v>
      </c>
      <c r="Y3" s="414"/>
      <c r="Z3" s="5" t="s">
        <v>105</v>
      </c>
      <c r="AA3" s="6" t="s">
        <v>5</v>
      </c>
      <c r="AB3" s="89" t="s">
        <v>92</v>
      </c>
      <c r="AC3" s="7" t="s">
        <v>93</v>
      </c>
      <c r="AD3" s="89" t="s">
        <v>94</v>
      </c>
      <c r="AE3" s="90" t="s">
        <v>95</v>
      </c>
      <c r="AF3" s="8"/>
      <c r="AH3" s="95" t="s">
        <v>107</v>
      </c>
      <c r="AI3" s="96" t="s">
        <v>108</v>
      </c>
      <c r="AJ3" s="95" t="s">
        <v>107</v>
      </c>
      <c r="AK3" s="96" t="s">
        <v>108</v>
      </c>
      <c r="AL3" s="95" t="s">
        <v>107</v>
      </c>
      <c r="AM3" s="96" t="s">
        <v>108</v>
      </c>
      <c r="AN3" s="95" t="s">
        <v>107</v>
      </c>
      <c r="AO3" s="96" t="s">
        <v>108</v>
      </c>
      <c r="AP3" s="95" t="s">
        <v>107</v>
      </c>
      <c r="AQ3" s="96" t="s">
        <v>108</v>
      </c>
      <c r="AR3" s="95" t="s">
        <v>107</v>
      </c>
      <c r="AS3" s="96" t="s">
        <v>108</v>
      </c>
      <c r="AT3" s="95" t="s">
        <v>107</v>
      </c>
      <c r="AU3" s="96" t="s">
        <v>108</v>
      </c>
      <c r="AV3" s="95" t="s">
        <v>107</v>
      </c>
      <c r="AW3" s="96" t="s">
        <v>108</v>
      </c>
      <c r="AX3" s="95" t="s">
        <v>107</v>
      </c>
      <c r="AY3" s="96" t="s">
        <v>108</v>
      </c>
      <c r="AZ3" s="95" t="s">
        <v>107</v>
      </c>
      <c r="BA3" s="96" t="s">
        <v>108</v>
      </c>
      <c r="BB3" s="95" t="s">
        <v>107</v>
      </c>
      <c r="BC3" s="96" t="s">
        <v>108</v>
      </c>
      <c r="BD3" s="95" t="s">
        <v>107</v>
      </c>
      <c r="BE3" s="96" t="s">
        <v>108</v>
      </c>
      <c r="BJ3" t="s">
        <v>405</v>
      </c>
      <c r="BK3" t="s">
        <v>406</v>
      </c>
      <c r="BL3" t="s">
        <v>407</v>
      </c>
      <c r="BM3" t="s">
        <v>408</v>
      </c>
      <c r="BN3" t="s">
        <v>409</v>
      </c>
      <c r="BO3" t="s">
        <v>410</v>
      </c>
      <c r="BP3" t="s">
        <v>411</v>
      </c>
      <c r="BQ3" t="s">
        <v>412</v>
      </c>
      <c r="BR3" t="s">
        <v>413</v>
      </c>
      <c r="BS3" t="s">
        <v>414</v>
      </c>
      <c r="BT3" t="s">
        <v>415</v>
      </c>
      <c r="BU3" t="s">
        <v>416</v>
      </c>
      <c r="BV3" t="s">
        <v>417</v>
      </c>
      <c r="BW3" t="s">
        <v>418</v>
      </c>
      <c r="BX3" t="s">
        <v>419</v>
      </c>
      <c r="BY3" t="s">
        <v>420</v>
      </c>
      <c r="BZ3" t="s">
        <v>421</v>
      </c>
      <c r="CA3" t="s">
        <v>422</v>
      </c>
      <c r="CB3" t="s">
        <v>423</v>
      </c>
      <c r="CC3" t="s">
        <v>424</v>
      </c>
      <c r="CD3" t="s">
        <v>425</v>
      </c>
      <c r="CE3" t="s">
        <v>426</v>
      </c>
      <c r="CF3" t="s">
        <v>427</v>
      </c>
      <c r="CG3" t="s">
        <v>428</v>
      </c>
      <c r="CH3" t="s">
        <v>429</v>
      </c>
      <c r="CI3" t="s">
        <v>430</v>
      </c>
      <c r="CJ3" t="s">
        <v>431</v>
      </c>
      <c r="CK3" t="s">
        <v>432</v>
      </c>
    </row>
    <row r="4" spans="2:89" s="10" customFormat="1" x14ac:dyDescent="0.3">
      <c r="B4" s="336">
        <v>1</v>
      </c>
      <c r="C4" s="192">
        <v>211011</v>
      </c>
      <c r="D4" s="337">
        <v>21110012</v>
      </c>
      <c r="E4" s="338" t="s">
        <v>115</v>
      </c>
      <c r="F4" s="108" t="s">
        <v>344</v>
      </c>
      <c r="G4" s="108" t="s">
        <v>345</v>
      </c>
      <c r="H4" s="339" t="s">
        <v>18</v>
      </c>
      <c r="I4" s="340"/>
      <c r="J4" s="339" t="s">
        <v>19</v>
      </c>
      <c r="K4" s="111">
        <f t="shared" ref="K4:K116" si="0">R4+T4+V4+X4</f>
        <v>0</v>
      </c>
      <c r="L4" s="341" t="s">
        <v>138</v>
      </c>
      <c r="M4" s="341">
        <v>16</v>
      </c>
      <c r="N4" s="342">
        <f>ROUND(O4,2)</f>
        <v>154.03</v>
      </c>
      <c r="O4" s="343">
        <v>154.03</v>
      </c>
      <c r="P4" s="110">
        <f>(O4*(M4/100+1))*K4</f>
        <v>0</v>
      </c>
      <c r="Q4" s="153" t="s">
        <v>139</v>
      </c>
      <c r="R4" s="113">
        <f t="shared" ref="R4" si="1">AH4+AJ4+AL4</f>
        <v>0</v>
      </c>
      <c r="S4" s="114">
        <f>R4*(O4*(M4/100+1))</f>
        <v>0</v>
      </c>
      <c r="T4" s="113">
        <f t="shared" ref="T4" si="2">AN4+AP4+AR4</f>
        <v>0</v>
      </c>
      <c r="U4" s="115">
        <f>T4*(O4*(M4/100+1))</f>
        <v>0</v>
      </c>
      <c r="V4" s="113">
        <f t="shared" ref="V4" si="3">AT4+AV4+AX4</f>
        <v>0</v>
      </c>
      <c r="W4" s="115">
        <f>V4*(O4*(M4/100+1))</f>
        <v>0</v>
      </c>
      <c r="X4" s="113">
        <f t="shared" ref="X4" si="4">AZ4+BB4+BD4</f>
        <v>0</v>
      </c>
      <c r="Y4" s="115">
        <f>X4*(O4*(M4/100+1))</f>
        <v>0</v>
      </c>
      <c r="Z4" s="116">
        <f t="shared" ref="Z4" si="5">S4+U4+W4+Y4</f>
        <v>0</v>
      </c>
      <c r="AA4" s="117" t="b">
        <f t="shared" ref="AA4" si="6">K4=(SUM(X4,V4,T4,R4))</f>
        <v>1</v>
      </c>
      <c r="AB4" s="344"/>
      <c r="AC4" s="344"/>
      <c r="AD4" s="339" t="s">
        <v>22</v>
      </c>
      <c r="AE4" s="108" t="s">
        <v>23</v>
      </c>
      <c r="AF4" s="345"/>
      <c r="AG4" s="346"/>
      <c r="AH4" s="121">
        <v>0</v>
      </c>
      <c r="AI4" s="347">
        <f>AH4*(O4*(M4/100+1))</f>
        <v>0</v>
      </c>
      <c r="AJ4" s="127">
        <v>0</v>
      </c>
      <c r="AK4" s="347">
        <f>AJ4*(O4*(M4/100+1))</f>
        <v>0</v>
      </c>
      <c r="AL4" s="121">
        <v>0</v>
      </c>
      <c r="AM4" s="347">
        <f>AL4*(O4*(M4/100+1))</f>
        <v>0</v>
      </c>
      <c r="AN4" s="121">
        <v>0</v>
      </c>
      <c r="AO4" s="347">
        <f>AN4*(O4*(M4/100+1))</f>
        <v>0</v>
      </c>
      <c r="AP4" s="121">
        <v>0</v>
      </c>
      <c r="AQ4" s="347">
        <f>AP4*(O4*(M4/100+1))</f>
        <v>0</v>
      </c>
      <c r="AR4" s="121">
        <v>0</v>
      </c>
      <c r="AS4" s="347">
        <f>AR4*(O4*(M4/100+1))</f>
        <v>0</v>
      </c>
      <c r="AT4" s="121">
        <v>0</v>
      </c>
      <c r="AU4" s="347">
        <f>AT4*(O4*(M4/100+1))</f>
        <v>0</v>
      </c>
      <c r="AV4" s="121">
        <v>0</v>
      </c>
      <c r="AW4" s="347">
        <f>AV4*(O4*(M4/100+1))</f>
        <v>0</v>
      </c>
      <c r="AX4" s="121">
        <v>0</v>
      </c>
      <c r="AY4" s="347">
        <f>AX4*(O4*(M4/100+1))</f>
        <v>0</v>
      </c>
      <c r="AZ4" s="121">
        <v>0</v>
      </c>
      <c r="BA4" s="347">
        <f>AZ4*(O4*(M4/100+1))</f>
        <v>0</v>
      </c>
      <c r="BB4" s="121">
        <v>0</v>
      </c>
      <c r="BC4" s="347">
        <f>BB4*(O4*(M4/100+1))</f>
        <v>0</v>
      </c>
      <c r="BD4" s="121">
        <v>0</v>
      </c>
      <c r="BE4" s="347">
        <f>BD4*(O4*(M4/100+1))</f>
        <v>0</v>
      </c>
      <c r="BF4" s="348">
        <f>SUM(R4,T4,V4,X4)*(O4*(M4/100+1))</f>
        <v>0</v>
      </c>
      <c r="BG4" s="348">
        <f>SUM(BE4,BC4,BA4,AY4,AW4,AU4,AS4,AQ4,AO4,AM4,AK4,AI4)</f>
        <v>0</v>
      </c>
      <c r="BH4" s="349" t="b">
        <f>BF4=BG4</f>
        <v>1</v>
      </c>
      <c r="BI4" s="348">
        <f>BF4-BG4</f>
        <v>0</v>
      </c>
      <c r="BJ4" s="350">
        <f>D4</f>
        <v>21110012</v>
      </c>
      <c r="BK4" s="351">
        <v>348</v>
      </c>
      <c r="BL4" s="351">
        <v>5</v>
      </c>
      <c r="BM4" s="352">
        <f>R4</f>
        <v>0</v>
      </c>
      <c r="BN4" s="352">
        <f>T4</f>
        <v>0</v>
      </c>
      <c r="BO4" s="352">
        <f>V4</f>
        <v>0</v>
      </c>
      <c r="BP4" s="352">
        <f>X4</f>
        <v>0</v>
      </c>
      <c r="BQ4" s="353">
        <f>N4</f>
        <v>154.03</v>
      </c>
      <c r="BR4" s="354">
        <f>M4</f>
        <v>16</v>
      </c>
      <c r="BS4" s="354">
        <v>0</v>
      </c>
      <c r="BT4" s="354">
        <v>1</v>
      </c>
      <c r="BU4" s="354" t="s">
        <v>139</v>
      </c>
      <c r="BV4" s="354" t="str">
        <f t="shared" ref="BV4:BX5" si="7">IF(AB4 = "X", "1", "0")</f>
        <v>0</v>
      </c>
      <c r="BW4" s="354" t="str">
        <f t="shared" si="7"/>
        <v>0</v>
      </c>
      <c r="BX4" s="354" t="str">
        <f t="shared" si="7"/>
        <v>1</v>
      </c>
      <c r="BY4" s="354" t="s">
        <v>23</v>
      </c>
      <c r="BZ4" s="348">
        <f>AI4</f>
        <v>0</v>
      </c>
      <c r="CA4" s="348">
        <f>AK4</f>
        <v>0</v>
      </c>
      <c r="CB4" s="348">
        <f>AM4</f>
        <v>0</v>
      </c>
      <c r="CC4" s="348">
        <f>AO4</f>
        <v>0</v>
      </c>
      <c r="CD4" s="348">
        <f>AQ4</f>
        <v>0</v>
      </c>
      <c r="CE4" s="348">
        <f>AS4</f>
        <v>0</v>
      </c>
      <c r="CF4" s="348">
        <f>AU4</f>
        <v>0</v>
      </c>
      <c r="CG4" s="348">
        <f>AW4</f>
        <v>0</v>
      </c>
      <c r="CH4" s="348">
        <f>AY4</f>
        <v>0</v>
      </c>
      <c r="CI4" s="348">
        <f>BA4</f>
        <v>0</v>
      </c>
      <c r="CJ4" s="253">
        <f>BC4</f>
        <v>0</v>
      </c>
      <c r="CK4" s="253">
        <f>BE4</f>
        <v>0</v>
      </c>
    </row>
    <row r="5" spans="2:89" s="211" customFormat="1" x14ac:dyDescent="0.3">
      <c r="B5" s="355">
        <v>1</v>
      </c>
      <c r="C5" s="195">
        <v>211011</v>
      </c>
      <c r="D5" s="356">
        <v>21110012</v>
      </c>
      <c r="E5" s="357" t="s">
        <v>115</v>
      </c>
      <c r="F5" s="198" t="s">
        <v>344</v>
      </c>
      <c r="G5" s="198" t="s">
        <v>345</v>
      </c>
      <c r="H5" s="358" t="s">
        <v>18</v>
      </c>
      <c r="I5" s="355"/>
      <c r="J5" s="358" t="s">
        <v>19</v>
      </c>
      <c r="K5" s="200">
        <f t="shared" si="0"/>
        <v>0</v>
      </c>
      <c r="L5" s="359" t="s">
        <v>138</v>
      </c>
      <c r="M5" s="341">
        <v>16</v>
      </c>
      <c r="N5" s="342">
        <f>ROUND(O5,2)</f>
        <v>151.69</v>
      </c>
      <c r="O5" s="360">
        <v>151.69</v>
      </c>
      <c r="P5" s="110">
        <f t="shared" ref="P5:P68" si="8">(O5*(M5/100+1))*K5</f>
        <v>0</v>
      </c>
      <c r="Q5" s="195" t="s">
        <v>139</v>
      </c>
      <c r="R5" s="113">
        <f t="shared" ref="R5:R68" si="9">AH5+AJ5+AL5</f>
        <v>0</v>
      </c>
      <c r="S5" s="114">
        <f t="shared" ref="S5:S68" si="10">R5*(O5*(M5/100+1))</f>
        <v>0</v>
      </c>
      <c r="T5" s="113">
        <f t="shared" ref="T5:T68" si="11">AN5+AP5+AR5</f>
        <v>0</v>
      </c>
      <c r="U5" s="115">
        <f t="shared" ref="U5:U68" si="12">T5*(O5*(M5/100+1))</f>
        <v>0</v>
      </c>
      <c r="V5" s="113">
        <f t="shared" ref="V5:V68" si="13">AT5+AV5+AX5</f>
        <v>0</v>
      </c>
      <c r="W5" s="115">
        <f t="shared" ref="W5:W68" si="14">V5*(O5*(M5/100+1))</f>
        <v>0</v>
      </c>
      <c r="X5" s="113">
        <f t="shared" ref="X5:X68" si="15">AZ5+BB5+BD5</f>
        <v>0</v>
      </c>
      <c r="Y5" s="115">
        <f t="shared" ref="Y5:Y68" si="16">X5*(O5*(M5/100+1))</f>
        <v>0</v>
      </c>
      <c r="Z5" s="116">
        <f t="shared" ref="Z5:Z68" si="17">S5+U5+W5+Y5</f>
        <v>0</v>
      </c>
      <c r="AA5" s="117" t="b">
        <f t="shared" ref="AA5:AA68" si="18">K5=(SUM(X5,V5,T5,R5))</f>
        <v>1</v>
      </c>
      <c r="AB5" s="361"/>
      <c r="AC5" s="361"/>
      <c r="AD5" s="339" t="s">
        <v>22</v>
      </c>
      <c r="AE5" s="108" t="s">
        <v>23</v>
      </c>
      <c r="AF5" s="362"/>
      <c r="AG5" s="363"/>
      <c r="AH5" s="210"/>
      <c r="AI5" s="347">
        <f t="shared" ref="AI5:AI68" si="19">AH5*(O5*(M5/100+1))</f>
        <v>0</v>
      </c>
      <c r="AJ5" s="216"/>
      <c r="AK5" s="347">
        <f t="shared" ref="AK5:AK68" si="20">AJ5*(O5*(M5/100+1))</f>
        <v>0</v>
      </c>
      <c r="AL5" s="210">
        <v>0</v>
      </c>
      <c r="AM5" s="347">
        <f t="shared" ref="AM5:AM68" si="21">AL5*(O5*(M5/100+1))</f>
        <v>0</v>
      </c>
      <c r="AN5" s="210">
        <v>0</v>
      </c>
      <c r="AO5" s="347">
        <f t="shared" ref="AO5:AO68" si="22">AN5*(O5*(M5/100+1))</f>
        <v>0</v>
      </c>
      <c r="AP5" s="210">
        <v>0</v>
      </c>
      <c r="AQ5" s="347">
        <f t="shared" ref="AQ5:AQ68" si="23">AP5*(O5*(M5/100+1))</f>
        <v>0</v>
      </c>
      <c r="AR5" s="210">
        <v>0</v>
      </c>
      <c r="AS5" s="347">
        <f t="shared" ref="AS5:AS68" si="24">AR5*(O5*(M5/100+1))</f>
        <v>0</v>
      </c>
      <c r="AT5" s="210">
        <v>0</v>
      </c>
      <c r="AU5" s="347">
        <f t="shared" ref="AU5:AU68" si="25">AT5*(O5*(M5/100+1))</f>
        <v>0</v>
      </c>
      <c r="AV5" s="210">
        <v>0</v>
      </c>
      <c r="AW5" s="347">
        <f t="shared" ref="AW5:AW68" si="26">AV5*(O5*(M5/100+1))</f>
        <v>0</v>
      </c>
      <c r="AX5" s="210">
        <v>0</v>
      </c>
      <c r="AY5" s="347">
        <f t="shared" ref="AY5:AY68" si="27">AX5*(O5*(M5/100+1))</f>
        <v>0</v>
      </c>
      <c r="AZ5" s="210">
        <v>0</v>
      </c>
      <c r="BA5" s="347">
        <f t="shared" ref="BA5:BA68" si="28">AZ5*(O5*(M5/100+1))</f>
        <v>0</v>
      </c>
      <c r="BB5" s="210">
        <v>0</v>
      </c>
      <c r="BC5" s="347">
        <f t="shared" ref="BC5:BC68" si="29">BB5*(O5*(M5/100+1))</f>
        <v>0</v>
      </c>
      <c r="BD5" s="210">
        <v>0</v>
      </c>
      <c r="BE5" s="347">
        <f t="shared" ref="BE5:BE68" si="30">BD5*(O5*(M5/100+1))</f>
        <v>0</v>
      </c>
      <c r="BF5" s="348">
        <f t="shared" ref="BF5:BF68" si="31">SUM(R5,T5,V5,X5)*(O5*(M5/100+1))</f>
        <v>0</v>
      </c>
      <c r="BG5" s="348">
        <f t="shared" ref="BG5:BG68" si="32">SUM(BE5,BC5,BA5,AY5,AW5,AU5,AS5,AQ5,AO5,AM5,AK5,AI5)</f>
        <v>0</v>
      </c>
      <c r="BH5" s="349" t="b">
        <f t="shared" ref="BH5:BH68" si="33">BF5=BG5</f>
        <v>1</v>
      </c>
      <c r="BI5" s="348">
        <f t="shared" ref="BI5:BI68" si="34">BF5-BG5</f>
        <v>0</v>
      </c>
      <c r="BJ5" s="350">
        <f>D5</f>
        <v>21110012</v>
      </c>
      <c r="BK5" s="351">
        <v>348</v>
      </c>
      <c r="BL5" s="351">
        <v>5</v>
      </c>
      <c r="BM5" s="352">
        <f>R5</f>
        <v>0</v>
      </c>
      <c r="BN5" s="352">
        <f>T5</f>
        <v>0</v>
      </c>
      <c r="BO5" s="352">
        <f>V5</f>
        <v>0</v>
      </c>
      <c r="BP5" s="352">
        <f>X5</f>
        <v>0</v>
      </c>
      <c r="BQ5" s="353">
        <f>N5</f>
        <v>151.69</v>
      </c>
      <c r="BR5" s="354">
        <f t="shared" ref="BR5:BR68" si="35">M5</f>
        <v>16</v>
      </c>
      <c r="BS5" s="354">
        <v>0</v>
      </c>
      <c r="BT5" s="354">
        <v>1</v>
      </c>
      <c r="BU5" s="354" t="s">
        <v>139</v>
      </c>
      <c r="BV5" s="354" t="str">
        <f t="shared" si="7"/>
        <v>0</v>
      </c>
      <c r="BW5" s="354" t="str">
        <f t="shared" si="7"/>
        <v>0</v>
      </c>
      <c r="BX5" s="354" t="str">
        <f t="shared" si="7"/>
        <v>1</v>
      </c>
      <c r="BY5" s="354" t="s">
        <v>23</v>
      </c>
      <c r="BZ5" s="348">
        <f>AI5</f>
        <v>0</v>
      </c>
      <c r="CA5" s="348">
        <f>AK5</f>
        <v>0</v>
      </c>
      <c r="CB5" s="348">
        <f>AM5</f>
        <v>0</v>
      </c>
      <c r="CC5" s="348">
        <f>AO5</f>
        <v>0</v>
      </c>
      <c r="CD5" s="348">
        <f>AQ5</f>
        <v>0</v>
      </c>
      <c r="CE5" s="348">
        <f>AS5</f>
        <v>0</v>
      </c>
      <c r="CF5" s="348">
        <f>AU5</f>
        <v>0</v>
      </c>
      <c r="CG5" s="348">
        <f>AW5</f>
        <v>0</v>
      </c>
      <c r="CH5" s="348">
        <f>AY5</f>
        <v>0</v>
      </c>
      <c r="CI5" s="348">
        <f>BA5</f>
        <v>0</v>
      </c>
      <c r="CJ5" s="253">
        <f>BC5</f>
        <v>0</v>
      </c>
      <c r="CK5" s="253">
        <f>BE5</f>
        <v>0</v>
      </c>
    </row>
    <row r="6" spans="2:89" s="10" customFormat="1" x14ac:dyDescent="0.3">
      <c r="B6" s="336">
        <v>2</v>
      </c>
      <c r="C6" s="192">
        <v>211011</v>
      </c>
      <c r="D6" s="337">
        <v>21110016</v>
      </c>
      <c r="E6" s="338" t="s">
        <v>116</v>
      </c>
      <c r="F6" s="108" t="s">
        <v>344</v>
      </c>
      <c r="G6" s="108" t="s">
        <v>345</v>
      </c>
      <c r="H6" s="339" t="s">
        <v>18</v>
      </c>
      <c r="I6" s="340"/>
      <c r="J6" s="339" t="s">
        <v>19</v>
      </c>
      <c r="K6" s="111">
        <f t="shared" si="0"/>
        <v>2</v>
      </c>
      <c r="L6" s="341" t="s">
        <v>20</v>
      </c>
      <c r="M6" s="341">
        <v>16</v>
      </c>
      <c r="N6" s="342">
        <f>ROUND(O6,2)</f>
        <v>18.13</v>
      </c>
      <c r="O6" s="343">
        <v>18.13</v>
      </c>
      <c r="P6" s="110">
        <f t="shared" si="8"/>
        <v>42.061599999999991</v>
      </c>
      <c r="Q6" s="153" t="s">
        <v>139</v>
      </c>
      <c r="R6" s="113">
        <f t="shared" si="9"/>
        <v>2</v>
      </c>
      <c r="S6" s="114">
        <f t="shared" si="10"/>
        <v>42.061599999999991</v>
      </c>
      <c r="T6" s="113">
        <f t="shared" si="11"/>
        <v>0</v>
      </c>
      <c r="U6" s="115">
        <f t="shared" si="12"/>
        <v>0</v>
      </c>
      <c r="V6" s="113">
        <f t="shared" si="13"/>
        <v>0</v>
      </c>
      <c r="W6" s="115">
        <f t="shared" si="14"/>
        <v>0</v>
      </c>
      <c r="X6" s="113">
        <f t="shared" si="15"/>
        <v>0</v>
      </c>
      <c r="Y6" s="115">
        <f t="shared" si="16"/>
        <v>0</v>
      </c>
      <c r="Z6" s="116">
        <f t="shared" si="17"/>
        <v>42.061599999999991</v>
      </c>
      <c r="AA6" s="117" t="b">
        <f t="shared" si="18"/>
        <v>1</v>
      </c>
      <c r="AB6" s="344"/>
      <c r="AC6" s="344"/>
      <c r="AD6" s="339" t="s">
        <v>22</v>
      </c>
      <c r="AE6" s="108" t="s">
        <v>23</v>
      </c>
      <c r="AF6" s="345"/>
      <c r="AG6" s="346"/>
      <c r="AH6" s="121">
        <v>0</v>
      </c>
      <c r="AI6" s="347">
        <f t="shared" si="19"/>
        <v>0</v>
      </c>
      <c r="AJ6" s="127">
        <v>2</v>
      </c>
      <c r="AK6" s="347">
        <f t="shared" si="20"/>
        <v>42.061599999999991</v>
      </c>
      <c r="AL6" s="121"/>
      <c r="AM6" s="347">
        <f t="shared" si="21"/>
        <v>0</v>
      </c>
      <c r="AN6" s="121"/>
      <c r="AO6" s="347">
        <f t="shared" si="22"/>
        <v>0</v>
      </c>
      <c r="AP6" s="121"/>
      <c r="AQ6" s="347">
        <f t="shared" si="23"/>
        <v>0</v>
      </c>
      <c r="AR6" s="121"/>
      <c r="AS6" s="347">
        <f t="shared" si="24"/>
        <v>0</v>
      </c>
      <c r="AT6" s="121"/>
      <c r="AU6" s="347">
        <f t="shared" si="25"/>
        <v>0</v>
      </c>
      <c r="AV6" s="121"/>
      <c r="AW6" s="347">
        <f t="shared" si="26"/>
        <v>0</v>
      </c>
      <c r="AX6" s="121"/>
      <c r="AY6" s="347">
        <f t="shared" si="27"/>
        <v>0</v>
      </c>
      <c r="AZ6" s="121"/>
      <c r="BA6" s="347">
        <f t="shared" si="28"/>
        <v>0</v>
      </c>
      <c r="BB6" s="121"/>
      <c r="BC6" s="347">
        <f t="shared" si="29"/>
        <v>0</v>
      </c>
      <c r="BD6" s="121"/>
      <c r="BE6" s="347">
        <f t="shared" si="30"/>
        <v>0</v>
      </c>
      <c r="BF6" s="348">
        <f t="shared" si="31"/>
        <v>42.061599999999991</v>
      </c>
      <c r="BG6" s="348">
        <f t="shared" si="32"/>
        <v>42.061599999999991</v>
      </c>
      <c r="BH6" s="349" t="b">
        <f t="shared" si="33"/>
        <v>1</v>
      </c>
      <c r="BI6" s="348">
        <f t="shared" si="34"/>
        <v>0</v>
      </c>
      <c r="BJ6" s="350">
        <f t="shared" ref="BJ6:BJ69" si="36">D6</f>
        <v>21110016</v>
      </c>
      <c r="BK6" s="351">
        <v>348</v>
      </c>
      <c r="BL6" s="351">
        <v>5</v>
      </c>
      <c r="BM6" s="352">
        <f t="shared" ref="BM6:BM69" si="37">R6</f>
        <v>2</v>
      </c>
      <c r="BN6" s="352">
        <f t="shared" ref="BN6:BN69" si="38">T6</f>
        <v>0</v>
      </c>
      <c r="BO6" s="352">
        <f t="shared" ref="BO6:BO69" si="39">V6</f>
        <v>0</v>
      </c>
      <c r="BP6" s="352">
        <f t="shared" ref="BP6:BP69" si="40">X6</f>
        <v>0</v>
      </c>
      <c r="BQ6" s="353">
        <f t="shared" ref="BQ6:BQ69" si="41">N6</f>
        <v>18.13</v>
      </c>
      <c r="BR6" s="354">
        <f t="shared" si="35"/>
        <v>16</v>
      </c>
      <c r="BS6" s="354">
        <v>0</v>
      </c>
      <c r="BT6" s="354">
        <v>1</v>
      </c>
      <c r="BU6" s="354" t="s">
        <v>139</v>
      </c>
      <c r="BV6" s="354" t="str">
        <f t="shared" ref="BV6:BV69" si="42">IF(AB6 = "X", "1", "0")</f>
        <v>0</v>
      </c>
      <c r="BW6" s="354" t="str">
        <f t="shared" ref="BW6:BW69" si="43">IF(AC6 = "X", "1", "0")</f>
        <v>0</v>
      </c>
      <c r="BX6" s="354" t="str">
        <f t="shared" ref="BX6:BX69" si="44">IF(AD6 = "X", "1", "0")</f>
        <v>1</v>
      </c>
      <c r="BY6" s="354" t="s">
        <v>23</v>
      </c>
      <c r="BZ6" s="348">
        <f t="shared" ref="BZ6:BZ69" si="45">AI6</f>
        <v>0</v>
      </c>
      <c r="CA6" s="348">
        <f t="shared" ref="CA6:CA69" si="46">AK6</f>
        <v>42.061599999999991</v>
      </c>
      <c r="CB6" s="348">
        <f t="shared" ref="CB6:CB69" si="47">AM6</f>
        <v>0</v>
      </c>
      <c r="CC6" s="348">
        <f t="shared" ref="CC6:CC69" si="48">AO6</f>
        <v>0</v>
      </c>
      <c r="CD6" s="348">
        <f t="shared" ref="CD6:CD69" si="49">AQ6</f>
        <v>0</v>
      </c>
      <c r="CE6" s="348">
        <f t="shared" ref="CE6:CE69" si="50">AS6</f>
        <v>0</v>
      </c>
      <c r="CF6" s="348">
        <f t="shared" ref="CF6:CF69" si="51">AU6</f>
        <v>0</v>
      </c>
      <c r="CG6" s="348">
        <f t="shared" ref="CG6:CG69" si="52">AW6</f>
        <v>0</v>
      </c>
      <c r="CH6" s="348">
        <f t="shared" ref="CH6:CH69" si="53">AY6</f>
        <v>0</v>
      </c>
      <c r="CI6" s="348">
        <f t="shared" ref="CI6:CI69" si="54">BA6</f>
        <v>0</v>
      </c>
      <c r="CJ6" s="253">
        <f t="shared" ref="CJ6:CJ69" si="55">BC6</f>
        <v>0</v>
      </c>
      <c r="CK6" s="253">
        <f t="shared" ref="CK6:CK69" si="56">BE6</f>
        <v>0</v>
      </c>
    </row>
    <row r="7" spans="2:89" s="211" customFormat="1" x14ac:dyDescent="0.3">
      <c r="B7" s="355">
        <v>2</v>
      </c>
      <c r="C7" s="195">
        <v>211011</v>
      </c>
      <c r="D7" s="356">
        <v>21110016</v>
      </c>
      <c r="E7" s="357" t="s">
        <v>116</v>
      </c>
      <c r="F7" s="198" t="s">
        <v>344</v>
      </c>
      <c r="G7" s="198" t="s">
        <v>345</v>
      </c>
      <c r="H7" s="358" t="s">
        <v>18</v>
      </c>
      <c r="I7" s="355"/>
      <c r="J7" s="358" t="s">
        <v>19</v>
      </c>
      <c r="K7" s="200">
        <f t="shared" si="0"/>
        <v>23</v>
      </c>
      <c r="L7" s="359" t="s">
        <v>20</v>
      </c>
      <c r="M7" s="341">
        <v>16</v>
      </c>
      <c r="N7" s="342">
        <f t="shared" ref="N7:N70" si="57">ROUND(O7,2)</f>
        <v>18.75</v>
      </c>
      <c r="O7" s="360">
        <v>18.75</v>
      </c>
      <c r="P7" s="110">
        <f t="shared" si="8"/>
        <v>500.25</v>
      </c>
      <c r="Q7" s="195" t="s">
        <v>139</v>
      </c>
      <c r="R7" s="113">
        <f t="shared" si="9"/>
        <v>3</v>
      </c>
      <c r="S7" s="114">
        <f t="shared" si="10"/>
        <v>65.25</v>
      </c>
      <c r="T7" s="113">
        <f t="shared" si="11"/>
        <v>8</v>
      </c>
      <c r="U7" s="115">
        <f t="shared" si="12"/>
        <v>174</v>
      </c>
      <c r="V7" s="113">
        <f t="shared" si="13"/>
        <v>6</v>
      </c>
      <c r="W7" s="115">
        <f t="shared" si="14"/>
        <v>130.5</v>
      </c>
      <c r="X7" s="113">
        <f t="shared" si="15"/>
        <v>6</v>
      </c>
      <c r="Y7" s="115">
        <f t="shared" si="16"/>
        <v>130.5</v>
      </c>
      <c r="Z7" s="116">
        <f t="shared" si="17"/>
        <v>500.25</v>
      </c>
      <c r="AA7" s="117" t="b">
        <f t="shared" si="18"/>
        <v>1</v>
      </c>
      <c r="AB7" s="361"/>
      <c r="AC7" s="361"/>
      <c r="AD7" s="339" t="s">
        <v>22</v>
      </c>
      <c r="AE7" s="108" t="s">
        <v>23</v>
      </c>
      <c r="AF7" s="362"/>
      <c r="AG7" s="363"/>
      <c r="AH7" s="210"/>
      <c r="AI7" s="347">
        <f t="shared" si="19"/>
        <v>0</v>
      </c>
      <c r="AJ7" s="216"/>
      <c r="AK7" s="347">
        <f t="shared" si="20"/>
        <v>0</v>
      </c>
      <c r="AL7" s="210">
        <v>3</v>
      </c>
      <c r="AM7" s="347">
        <f t="shared" si="21"/>
        <v>65.25</v>
      </c>
      <c r="AN7" s="210">
        <v>3</v>
      </c>
      <c r="AO7" s="347">
        <f t="shared" si="22"/>
        <v>65.25</v>
      </c>
      <c r="AP7" s="210">
        <v>3</v>
      </c>
      <c r="AQ7" s="347">
        <f t="shared" si="23"/>
        <v>65.25</v>
      </c>
      <c r="AR7" s="210">
        <v>2</v>
      </c>
      <c r="AS7" s="347">
        <f t="shared" si="24"/>
        <v>43.5</v>
      </c>
      <c r="AT7" s="210">
        <v>2</v>
      </c>
      <c r="AU7" s="347">
        <f t="shared" si="25"/>
        <v>43.5</v>
      </c>
      <c r="AV7" s="210">
        <v>2</v>
      </c>
      <c r="AW7" s="347">
        <f t="shared" si="26"/>
        <v>43.5</v>
      </c>
      <c r="AX7" s="210">
        <v>2</v>
      </c>
      <c r="AY7" s="347">
        <f t="shared" si="27"/>
        <v>43.5</v>
      </c>
      <c r="AZ7" s="210">
        <v>2</v>
      </c>
      <c r="BA7" s="347">
        <f t="shared" si="28"/>
        <v>43.5</v>
      </c>
      <c r="BB7" s="210">
        <v>2</v>
      </c>
      <c r="BC7" s="347">
        <f t="shared" si="29"/>
        <v>43.5</v>
      </c>
      <c r="BD7" s="210">
        <v>2</v>
      </c>
      <c r="BE7" s="347">
        <f t="shared" si="30"/>
        <v>43.5</v>
      </c>
      <c r="BF7" s="348">
        <f t="shared" si="31"/>
        <v>500.25</v>
      </c>
      <c r="BG7" s="348">
        <f t="shared" si="32"/>
        <v>500.25</v>
      </c>
      <c r="BH7" s="349" t="b">
        <f t="shared" si="33"/>
        <v>1</v>
      </c>
      <c r="BI7" s="348">
        <f t="shared" si="34"/>
        <v>0</v>
      </c>
      <c r="BJ7" s="350">
        <f t="shared" si="36"/>
        <v>21110016</v>
      </c>
      <c r="BK7" s="351">
        <v>348</v>
      </c>
      <c r="BL7" s="351">
        <v>5</v>
      </c>
      <c r="BM7" s="352">
        <f t="shared" si="37"/>
        <v>3</v>
      </c>
      <c r="BN7" s="352">
        <f t="shared" si="38"/>
        <v>8</v>
      </c>
      <c r="BO7" s="352">
        <f t="shared" si="39"/>
        <v>6</v>
      </c>
      <c r="BP7" s="352">
        <f t="shared" si="40"/>
        <v>6</v>
      </c>
      <c r="BQ7" s="353">
        <f t="shared" si="41"/>
        <v>18.75</v>
      </c>
      <c r="BR7" s="354">
        <f t="shared" si="35"/>
        <v>16</v>
      </c>
      <c r="BS7" s="354">
        <v>0</v>
      </c>
      <c r="BT7" s="354">
        <v>1</v>
      </c>
      <c r="BU7" s="354" t="s">
        <v>139</v>
      </c>
      <c r="BV7" s="354" t="str">
        <f t="shared" si="42"/>
        <v>0</v>
      </c>
      <c r="BW7" s="354" t="str">
        <f t="shared" si="43"/>
        <v>0</v>
      </c>
      <c r="BX7" s="354" t="str">
        <f t="shared" si="44"/>
        <v>1</v>
      </c>
      <c r="BY7" s="354" t="s">
        <v>23</v>
      </c>
      <c r="BZ7" s="348">
        <f t="shared" si="45"/>
        <v>0</v>
      </c>
      <c r="CA7" s="348">
        <f t="shared" si="46"/>
        <v>0</v>
      </c>
      <c r="CB7" s="348">
        <f t="shared" si="47"/>
        <v>65.25</v>
      </c>
      <c r="CC7" s="348">
        <f t="shared" si="48"/>
        <v>65.25</v>
      </c>
      <c r="CD7" s="348">
        <f t="shared" si="49"/>
        <v>65.25</v>
      </c>
      <c r="CE7" s="348">
        <f t="shared" si="50"/>
        <v>43.5</v>
      </c>
      <c r="CF7" s="348">
        <f t="shared" si="51"/>
        <v>43.5</v>
      </c>
      <c r="CG7" s="348">
        <f t="shared" si="52"/>
        <v>43.5</v>
      </c>
      <c r="CH7" s="348">
        <f t="shared" si="53"/>
        <v>43.5</v>
      </c>
      <c r="CI7" s="348">
        <f t="shared" si="54"/>
        <v>43.5</v>
      </c>
      <c r="CJ7" s="253">
        <f t="shared" si="55"/>
        <v>43.5</v>
      </c>
      <c r="CK7" s="253">
        <f t="shared" si="56"/>
        <v>43.5</v>
      </c>
    </row>
    <row r="8" spans="2:89" s="10" customFormat="1" x14ac:dyDescent="0.3">
      <c r="B8" s="336">
        <v>3</v>
      </c>
      <c r="C8" s="192">
        <v>211011</v>
      </c>
      <c r="D8" s="337">
        <v>21110018</v>
      </c>
      <c r="E8" s="338" t="s">
        <v>140</v>
      </c>
      <c r="F8" s="108" t="s">
        <v>344</v>
      </c>
      <c r="G8" s="108" t="s">
        <v>345</v>
      </c>
      <c r="H8" s="339" t="s">
        <v>18</v>
      </c>
      <c r="I8" s="340"/>
      <c r="J8" s="339" t="s">
        <v>19</v>
      </c>
      <c r="K8" s="111">
        <f t="shared" si="0"/>
        <v>2</v>
      </c>
      <c r="L8" s="341" t="s">
        <v>20</v>
      </c>
      <c r="M8" s="341">
        <v>16</v>
      </c>
      <c r="N8" s="342">
        <f t="shared" si="57"/>
        <v>4.4000000000000004</v>
      </c>
      <c r="O8" s="343">
        <v>4.4000000000000004</v>
      </c>
      <c r="P8" s="110">
        <f t="shared" si="8"/>
        <v>10.208</v>
      </c>
      <c r="Q8" s="153" t="s">
        <v>139</v>
      </c>
      <c r="R8" s="113">
        <f t="shared" si="9"/>
        <v>2</v>
      </c>
      <c r="S8" s="114">
        <f t="shared" si="10"/>
        <v>10.208</v>
      </c>
      <c r="T8" s="113">
        <f t="shared" si="11"/>
        <v>0</v>
      </c>
      <c r="U8" s="115">
        <f t="shared" si="12"/>
        <v>0</v>
      </c>
      <c r="V8" s="113">
        <f t="shared" si="13"/>
        <v>0</v>
      </c>
      <c r="W8" s="115">
        <f t="shared" si="14"/>
        <v>0</v>
      </c>
      <c r="X8" s="113">
        <f t="shared" si="15"/>
        <v>0</v>
      </c>
      <c r="Y8" s="115">
        <f t="shared" si="16"/>
        <v>0</v>
      </c>
      <c r="Z8" s="116">
        <f t="shared" si="17"/>
        <v>10.208</v>
      </c>
      <c r="AA8" s="117" t="b">
        <f t="shared" si="18"/>
        <v>1</v>
      </c>
      <c r="AB8" s="339"/>
      <c r="AC8" s="364"/>
      <c r="AD8" s="339" t="s">
        <v>22</v>
      </c>
      <c r="AE8" s="108" t="s">
        <v>23</v>
      </c>
      <c r="AF8" s="345"/>
      <c r="AG8" s="346"/>
      <c r="AH8" s="121">
        <v>0</v>
      </c>
      <c r="AI8" s="347">
        <f t="shared" si="19"/>
        <v>0</v>
      </c>
      <c r="AJ8" s="127">
        <v>2</v>
      </c>
      <c r="AK8" s="347">
        <f t="shared" si="20"/>
        <v>10.208</v>
      </c>
      <c r="AL8" s="121"/>
      <c r="AM8" s="347">
        <f t="shared" si="21"/>
        <v>0</v>
      </c>
      <c r="AN8" s="121"/>
      <c r="AO8" s="347">
        <f t="shared" si="22"/>
        <v>0</v>
      </c>
      <c r="AP8" s="121"/>
      <c r="AQ8" s="347">
        <f t="shared" si="23"/>
        <v>0</v>
      </c>
      <c r="AR8" s="121"/>
      <c r="AS8" s="347">
        <f t="shared" si="24"/>
        <v>0</v>
      </c>
      <c r="AT8" s="121"/>
      <c r="AU8" s="347">
        <f t="shared" si="25"/>
        <v>0</v>
      </c>
      <c r="AV8" s="121"/>
      <c r="AW8" s="347">
        <f t="shared" si="26"/>
        <v>0</v>
      </c>
      <c r="AX8" s="121"/>
      <c r="AY8" s="347">
        <f t="shared" si="27"/>
        <v>0</v>
      </c>
      <c r="AZ8" s="121"/>
      <c r="BA8" s="347">
        <f t="shared" si="28"/>
        <v>0</v>
      </c>
      <c r="BB8" s="121"/>
      <c r="BC8" s="347">
        <f t="shared" si="29"/>
        <v>0</v>
      </c>
      <c r="BD8" s="121"/>
      <c r="BE8" s="347">
        <f t="shared" si="30"/>
        <v>0</v>
      </c>
      <c r="BF8" s="348">
        <f t="shared" si="31"/>
        <v>10.208</v>
      </c>
      <c r="BG8" s="348">
        <f t="shared" si="32"/>
        <v>10.208</v>
      </c>
      <c r="BH8" s="349" t="b">
        <f t="shared" si="33"/>
        <v>1</v>
      </c>
      <c r="BI8" s="348">
        <f t="shared" si="34"/>
        <v>0</v>
      </c>
      <c r="BJ8" s="350">
        <f t="shared" si="36"/>
        <v>21110018</v>
      </c>
      <c r="BK8" s="351">
        <v>348</v>
      </c>
      <c r="BL8" s="351">
        <v>5</v>
      </c>
      <c r="BM8" s="352">
        <f t="shared" si="37"/>
        <v>2</v>
      </c>
      <c r="BN8" s="352">
        <f t="shared" si="38"/>
        <v>0</v>
      </c>
      <c r="BO8" s="352">
        <f t="shared" si="39"/>
        <v>0</v>
      </c>
      <c r="BP8" s="352">
        <f t="shared" si="40"/>
        <v>0</v>
      </c>
      <c r="BQ8" s="353">
        <f t="shared" si="41"/>
        <v>4.4000000000000004</v>
      </c>
      <c r="BR8" s="354">
        <f t="shared" si="35"/>
        <v>16</v>
      </c>
      <c r="BS8" s="354">
        <v>0</v>
      </c>
      <c r="BT8" s="354">
        <v>1</v>
      </c>
      <c r="BU8" s="354" t="s">
        <v>139</v>
      </c>
      <c r="BV8" s="354" t="str">
        <f t="shared" si="42"/>
        <v>0</v>
      </c>
      <c r="BW8" s="354" t="str">
        <f t="shared" si="43"/>
        <v>0</v>
      </c>
      <c r="BX8" s="354" t="str">
        <f t="shared" si="44"/>
        <v>1</v>
      </c>
      <c r="BY8" s="354" t="s">
        <v>23</v>
      </c>
      <c r="BZ8" s="348">
        <f t="shared" si="45"/>
        <v>0</v>
      </c>
      <c r="CA8" s="348">
        <f t="shared" si="46"/>
        <v>10.208</v>
      </c>
      <c r="CB8" s="348">
        <f t="shared" si="47"/>
        <v>0</v>
      </c>
      <c r="CC8" s="348">
        <f t="shared" si="48"/>
        <v>0</v>
      </c>
      <c r="CD8" s="348">
        <f t="shared" si="49"/>
        <v>0</v>
      </c>
      <c r="CE8" s="348">
        <f t="shared" si="50"/>
        <v>0</v>
      </c>
      <c r="CF8" s="348">
        <f t="shared" si="51"/>
        <v>0</v>
      </c>
      <c r="CG8" s="348">
        <f t="shared" si="52"/>
        <v>0</v>
      </c>
      <c r="CH8" s="348">
        <f t="shared" si="53"/>
        <v>0</v>
      </c>
      <c r="CI8" s="348">
        <f t="shared" si="54"/>
        <v>0</v>
      </c>
      <c r="CJ8" s="253">
        <f t="shared" si="55"/>
        <v>0</v>
      </c>
      <c r="CK8" s="253">
        <f t="shared" si="56"/>
        <v>0</v>
      </c>
    </row>
    <row r="9" spans="2:89" s="211" customFormat="1" x14ac:dyDescent="0.3">
      <c r="B9" s="355">
        <v>3</v>
      </c>
      <c r="C9" s="195">
        <v>211011</v>
      </c>
      <c r="D9" s="356">
        <v>21110018</v>
      </c>
      <c r="E9" s="357" t="s">
        <v>140</v>
      </c>
      <c r="F9" s="198" t="s">
        <v>344</v>
      </c>
      <c r="G9" s="198" t="s">
        <v>345</v>
      </c>
      <c r="H9" s="358" t="s">
        <v>18</v>
      </c>
      <c r="I9" s="355"/>
      <c r="J9" s="358" t="s">
        <v>19</v>
      </c>
      <c r="K9" s="200">
        <f t="shared" si="0"/>
        <v>44</v>
      </c>
      <c r="L9" s="359" t="s">
        <v>20</v>
      </c>
      <c r="M9" s="341">
        <v>16</v>
      </c>
      <c r="N9" s="342">
        <f t="shared" si="57"/>
        <v>4.4400000000000004</v>
      </c>
      <c r="O9" s="360">
        <v>4.4400000000000004</v>
      </c>
      <c r="P9" s="110">
        <f t="shared" si="8"/>
        <v>226.61760000000001</v>
      </c>
      <c r="Q9" s="195" t="s">
        <v>139</v>
      </c>
      <c r="R9" s="113">
        <f t="shared" si="9"/>
        <v>3</v>
      </c>
      <c r="S9" s="114">
        <f t="shared" si="10"/>
        <v>15.4512</v>
      </c>
      <c r="T9" s="113">
        <f t="shared" si="11"/>
        <v>11</v>
      </c>
      <c r="U9" s="115">
        <f t="shared" si="12"/>
        <v>56.654400000000003</v>
      </c>
      <c r="V9" s="113">
        <f t="shared" si="13"/>
        <v>15</v>
      </c>
      <c r="W9" s="115">
        <f t="shared" si="14"/>
        <v>77.256</v>
      </c>
      <c r="X9" s="113">
        <f t="shared" si="15"/>
        <v>15</v>
      </c>
      <c r="Y9" s="115">
        <f t="shared" si="16"/>
        <v>77.256</v>
      </c>
      <c r="Z9" s="116">
        <f t="shared" si="17"/>
        <v>226.61760000000001</v>
      </c>
      <c r="AA9" s="117" t="b">
        <f t="shared" si="18"/>
        <v>1</v>
      </c>
      <c r="AB9" s="358"/>
      <c r="AC9" s="365"/>
      <c r="AD9" s="339" t="s">
        <v>22</v>
      </c>
      <c r="AE9" s="108" t="s">
        <v>23</v>
      </c>
      <c r="AF9" s="362"/>
      <c r="AG9" s="363"/>
      <c r="AH9" s="210"/>
      <c r="AI9" s="347">
        <f t="shared" si="19"/>
        <v>0</v>
      </c>
      <c r="AJ9" s="216"/>
      <c r="AK9" s="347">
        <f t="shared" si="20"/>
        <v>0</v>
      </c>
      <c r="AL9" s="210">
        <v>3</v>
      </c>
      <c r="AM9" s="347">
        <f t="shared" si="21"/>
        <v>15.4512</v>
      </c>
      <c r="AN9" s="210">
        <v>3</v>
      </c>
      <c r="AO9" s="347">
        <f t="shared" si="22"/>
        <v>15.4512</v>
      </c>
      <c r="AP9" s="210">
        <v>3</v>
      </c>
      <c r="AQ9" s="347">
        <f t="shared" si="23"/>
        <v>15.4512</v>
      </c>
      <c r="AR9" s="210">
        <v>5</v>
      </c>
      <c r="AS9" s="347">
        <f t="shared" si="24"/>
        <v>25.752000000000002</v>
      </c>
      <c r="AT9" s="210">
        <v>5</v>
      </c>
      <c r="AU9" s="347">
        <f t="shared" si="25"/>
        <v>25.752000000000002</v>
      </c>
      <c r="AV9" s="210">
        <v>5</v>
      </c>
      <c r="AW9" s="347">
        <f t="shared" si="26"/>
        <v>25.752000000000002</v>
      </c>
      <c r="AX9" s="210">
        <v>5</v>
      </c>
      <c r="AY9" s="347">
        <f t="shared" si="27"/>
        <v>25.752000000000002</v>
      </c>
      <c r="AZ9" s="210">
        <v>5</v>
      </c>
      <c r="BA9" s="347">
        <f t="shared" si="28"/>
        <v>25.752000000000002</v>
      </c>
      <c r="BB9" s="210">
        <v>5</v>
      </c>
      <c r="BC9" s="347">
        <f t="shared" si="29"/>
        <v>25.752000000000002</v>
      </c>
      <c r="BD9" s="210">
        <v>5</v>
      </c>
      <c r="BE9" s="347">
        <f t="shared" si="30"/>
        <v>25.752000000000002</v>
      </c>
      <c r="BF9" s="348">
        <f t="shared" si="31"/>
        <v>226.61760000000001</v>
      </c>
      <c r="BG9" s="348">
        <f t="shared" si="32"/>
        <v>226.61760000000004</v>
      </c>
      <c r="BH9" s="349" t="b">
        <f t="shared" si="33"/>
        <v>1</v>
      </c>
      <c r="BI9" s="348">
        <f t="shared" si="34"/>
        <v>0</v>
      </c>
      <c r="BJ9" s="350">
        <f t="shared" si="36"/>
        <v>21110018</v>
      </c>
      <c r="BK9" s="351">
        <v>348</v>
      </c>
      <c r="BL9" s="351">
        <v>5</v>
      </c>
      <c r="BM9" s="352">
        <f t="shared" si="37"/>
        <v>3</v>
      </c>
      <c r="BN9" s="352">
        <f t="shared" si="38"/>
        <v>11</v>
      </c>
      <c r="BO9" s="352">
        <f t="shared" si="39"/>
        <v>15</v>
      </c>
      <c r="BP9" s="352">
        <f t="shared" si="40"/>
        <v>15</v>
      </c>
      <c r="BQ9" s="353">
        <f t="shared" si="41"/>
        <v>4.4400000000000004</v>
      </c>
      <c r="BR9" s="354">
        <f t="shared" si="35"/>
        <v>16</v>
      </c>
      <c r="BS9" s="354">
        <v>0</v>
      </c>
      <c r="BT9" s="354">
        <v>1</v>
      </c>
      <c r="BU9" s="354" t="s">
        <v>139</v>
      </c>
      <c r="BV9" s="354" t="str">
        <f t="shared" si="42"/>
        <v>0</v>
      </c>
      <c r="BW9" s="354" t="str">
        <f t="shared" si="43"/>
        <v>0</v>
      </c>
      <c r="BX9" s="354" t="str">
        <f t="shared" si="44"/>
        <v>1</v>
      </c>
      <c r="BY9" s="354" t="s">
        <v>23</v>
      </c>
      <c r="BZ9" s="348">
        <f t="shared" si="45"/>
        <v>0</v>
      </c>
      <c r="CA9" s="348">
        <f t="shared" si="46"/>
        <v>0</v>
      </c>
      <c r="CB9" s="348">
        <f t="shared" si="47"/>
        <v>15.4512</v>
      </c>
      <c r="CC9" s="348">
        <f t="shared" si="48"/>
        <v>15.4512</v>
      </c>
      <c r="CD9" s="348">
        <f t="shared" si="49"/>
        <v>15.4512</v>
      </c>
      <c r="CE9" s="348">
        <f t="shared" si="50"/>
        <v>25.752000000000002</v>
      </c>
      <c r="CF9" s="348">
        <f t="shared" si="51"/>
        <v>25.752000000000002</v>
      </c>
      <c r="CG9" s="348">
        <f t="shared" si="52"/>
        <v>25.752000000000002</v>
      </c>
      <c r="CH9" s="348">
        <f t="shared" si="53"/>
        <v>25.752000000000002</v>
      </c>
      <c r="CI9" s="348">
        <f t="shared" si="54"/>
        <v>25.752000000000002</v>
      </c>
      <c r="CJ9" s="253">
        <f t="shared" si="55"/>
        <v>25.752000000000002</v>
      </c>
      <c r="CK9" s="253">
        <f t="shared" si="56"/>
        <v>25.752000000000002</v>
      </c>
    </row>
    <row r="10" spans="2:89" s="1" customFormat="1" x14ac:dyDescent="0.3">
      <c r="B10" s="336">
        <v>4</v>
      </c>
      <c r="C10" s="192">
        <v>211011</v>
      </c>
      <c r="D10" s="337">
        <v>21110021</v>
      </c>
      <c r="E10" s="338" t="s">
        <v>117</v>
      </c>
      <c r="F10" s="108" t="s">
        <v>344</v>
      </c>
      <c r="G10" s="108" t="s">
        <v>345</v>
      </c>
      <c r="H10" s="339" t="s">
        <v>18</v>
      </c>
      <c r="I10" s="340"/>
      <c r="J10" s="339" t="s">
        <v>19</v>
      </c>
      <c r="K10" s="111">
        <f t="shared" si="0"/>
        <v>10</v>
      </c>
      <c r="L10" s="341" t="s">
        <v>138</v>
      </c>
      <c r="M10" s="341">
        <v>16</v>
      </c>
      <c r="N10" s="342">
        <f t="shared" si="57"/>
        <v>37.25</v>
      </c>
      <c r="O10" s="343">
        <v>37.25</v>
      </c>
      <c r="P10" s="110">
        <f t="shared" si="8"/>
        <v>432.09999999999991</v>
      </c>
      <c r="Q10" s="153" t="s">
        <v>139</v>
      </c>
      <c r="R10" s="113">
        <f t="shared" si="9"/>
        <v>10</v>
      </c>
      <c r="S10" s="114">
        <f t="shared" si="10"/>
        <v>432.09999999999991</v>
      </c>
      <c r="T10" s="113">
        <f t="shared" si="11"/>
        <v>0</v>
      </c>
      <c r="U10" s="115">
        <f t="shared" si="12"/>
        <v>0</v>
      </c>
      <c r="V10" s="113">
        <f t="shared" si="13"/>
        <v>0</v>
      </c>
      <c r="W10" s="115">
        <f t="shared" si="14"/>
        <v>0</v>
      </c>
      <c r="X10" s="113">
        <f t="shared" si="15"/>
        <v>0</v>
      </c>
      <c r="Y10" s="115">
        <f t="shared" si="16"/>
        <v>0</v>
      </c>
      <c r="Z10" s="116">
        <f t="shared" si="17"/>
        <v>432.09999999999991</v>
      </c>
      <c r="AA10" s="117" t="b">
        <f t="shared" si="18"/>
        <v>1</v>
      </c>
      <c r="AB10" s="340"/>
      <c r="AC10" s="366"/>
      <c r="AD10" s="339" t="s">
        <v>22</v>
      </c>
      <c r="AE10" s="108" t="s">
        <v>23</v>
      </c>
      <c r="AF10" s="367"/>
      <c r="AG10" s="368"/>
      <c r="AH10" s="127">
        <v>0</v>
      </c>
      <c r="AI10" s="347">
        <f t="shared" si="19"/>
        <v>0</v>
      </c>
      <c r="AJ10" s="127">
        <v>10</v>
      </c>
      <c r="AK10" s="347">
        <f t="shared" si="20"/>
        <v>432.09999999999991</v>
      </c>
      <c r="AL10" s="127"/>
      <c r="AM10" s="347">
        <f t="shared" si="21"/>
        <v>0</v>
      </c>
      <c r="AN10" s="127"/>
      <c r="AO10" s="347">
        <f t="shared" si="22"/>
        <v>0</v>
      </c>
      <c r="AP10" s="127"/>
      <c r="AQ10" s="347">
        <f t="shared" si="23"/>
        <v>0</v>
      </c>
      <c r="AR10" s="127"/>
      <c r="AS10" s="347">
        <f t="shared" si="24"/>
        <v>0</v>
      </c>
      <c r="AT10" s="127"/>
      <c r="AU10" s="347">
        <f t="shared" si="25"/>
        <v>0</v>
      </c>
      <c r="AV10" s="127"/>
      <c r="AW10" s="347">
        <f t="shared" si="26"/>
        <v>0</v>
      </c>
      <c r="AX10" s="127"/>
      <c r="AY10" s="347">
        <f t="shared" si="27"/>
        <v>0</v>
      </c>
      <c r="AZ10" s="127"/>
      <c r="BA10" s="347">
        <f t="shared" si="28"/>
        <v>0</v>
      </c>
      <c r="BB10" s="127"/>
      <c r="BC10" s="347">
        <f t="shared" si="29"/>
        <v>0</v>
      </c>
      <c r="BD10" s="127">
        <v>0</v>
      </c>
      <c r="BE10" s="347">
        <f t="shared" si="30"/>
        <v>0</v>
      </c>
      <c r="BF10" s="348">
        <f t="shared" si="31"/>
        <v>432.09999999999991</v>
      </c>
      <c r="BG10" s="348">
        <f t="shared" si="32"/>
        <v>432.09999999999991</v>
      </c>
      <c r="BH10" s="349" t="b">
        <f t="shared" si="33"/>
        <v>1</v>
      </c>
      <c r="BI10" s="348">
        <f t="shared" si="34"/>
        <v>0</v>
      </c>
      <c r="BJ10" s="350">
        <f t="shared" si="36"/>
        <v>21110021</v>
      </c>
      <c r="BK10" s="351">
        <v>348</v>
      </c>
      <c r="BL10" s="351">
        <v>5</v>
      </c>
      <c r="BM10" s="352">
        <f t="shared" si="37"/>
        <v>10</v>
      </c>
      <c r="BN10" s="352">
        <f t="shared" si="38"/>
        <v>0</v>
      </c>
      <c r="BO10" s="352">
        <f t="shared" si="39"/>
        <v>0</v>
      </c>
      <c r="BP10" s="352">
        <f t="shared" si="40"/>
        <v>0</v>
      </c>
      <c r="BQ10" s="353">
        <f t="shared" si="41"/>
        <v>37.25</v>
      </c>
      <c r="BR10" s="354">
        <f t="shared" si="35"/>
        <v>16</v>
      </c>
      <c r="BS10" s="354">
        <v>0</v>
      </c>
      <c r="BT10" s="354">
        <v>1</v>
      </c>
      <c r="BU10" s="354" t="s">
        <v>139</v>
      </c>
      <c r="BV10" s="354" t="str">
        <f t="shared" si="42"/>
        <v>0</v>
      </c>
      <c r="BW10" s="354" t="str">
        <f t="shared" si="43"/>
        <v>0</v>
      </c>
      <c r="BX10" s="354" t="str">
        <f t="shared" si="44"/>
        <v>1</v>
      </c>
      <c r="BY10" s="354" t="s">
        <v>23</v>
      </c>
      <c r="BZ10" s="348">
        <f t="shared" si="45"/>
        <v>0</v>
      </c>
      <c r="CA10" s="348">
        <f t="shared" si="46"/>
        <v>432.09999999999991</v>
      </c>
      <c r="CB10" s="348">
        <f t="shared" si="47"/>
        <v>0</v>
      </c>
      <c r="CC10" s="348">
        <f t="shared" si="48"/>
        <v>0</v>
      </c>
      <c r="CD10" s="348">
        <f t="shared" si="49"/>
        <v>0</v>
      </c>
      <c r="CE10" s="348">
        <f t="shared" si="50"/>
        <v>0</v>
      </c>
      <c r="CF10" s="348">
        <f t="shared" si="51"/>
        <v>0</v>
      </c>
      <c r="CG10" s="348">
        <f t="shared" si="52"/>
        <v>0</v>
      </c>
      <c r="CH10" s="348">
        <f t="shared" si="53"/>
        <v>0</v>
      </c>
      <c r="CI10" s="348">
        <f t="shared" si="54"/>
        <v>0</v>
      </c>
      <c r="CJ10" s="253">
        <f t="shared" si="55"/>
        <v>0</v>
      </c>
      <c r="CK10" s="253">
        <f t="shared" si="56"/>
        <v>0</v>
      </c>
    </row>
    <row r="11" spans="2:89" s="217" customFormat="1" x14ac:dyDescent="0.3">
      <c r="B11" s="355">
        <v>4</v>
      </c>
      <c r="C11" s="195">
        <v>211011</v>
      </c>
      <c r="D11" s="356">
        <v>21110021</v>
      </c>
      <c r="E11" s="357" t="s">
        <v>117</v>
      </c>
      <c r="F11" s="198" t="s">
        <v>344</v>
      </c>
      <c r="G11" s="198" t="s">
        <v>345</v>
      </c>
      <c r="H11" s="358" t="s">
        <v>18</v>
      </c>
      <c r="I11" s="355"/>
      <c r="J11" s="358" t="s">
        <v>19</v>
      </c>
      <c r="K11" s="200">
        <f t="shared" si="0"/>
        <v>25</v>
      </c>
      <c r="L11" s="359" t="s">
        <v>138</v>
      </c>
      <c r="M11" s="341">
        <v>16</v>
      </c>
      <c r="N11" s="342">
        <f t="shared" si="57"/>
        <v>34.28</v>
      </c>
      <c r="O11" s="360">
        <v>34.28</v>
      </c>
      <c r="P11" s="110">
        <f t="shared" si="8"/>
        <v>994.12</v>
      </c>
      <c r="Q11" s="195" t="s">
        <v>139</v>
      </c>
      <c r="R11" s="113">
        <f t="shared" si="9"/>
        <v>5</v>
      </c>
      <c r="S11" s="114">
        <f t="shared" si="10"/>
        <v>198.82400000000001</v>
      </c>
      <c r="T11" s="113">
        <f t="shared" si="11"/>
        <v>12</v>
      </c>
      <c r="U11" s="115">
        <f t="shared" si="12"/>
        <v>477.17759999999998</v>
      </c>
      <c r="V11" s="113">
        <f t="shared" si="13"/>
        <v>4</v>
      </c>
      <c r="W11" s="115">
        <f t="shared" si="14"/>
        <v>159.0592</v>
      </c>
      <c r="X11" s="113">
        <f t="shared" si="15"/>
        <v>4</v>
      </c>
      <c r="Y11" s="115">
        <f t="shared" si="16"/>
        <v>159.0592</v>
      </c>
      <c r="Z11" s="116">
        <f t="shared" si="17"/>
        <v>994.12000000000012</v>
      </c>
      <c r="AA11" s="117" t="b">
        <f t="shared" si="18"/>
        <v>1</v>
      </c>
      <c r="AB11" s="355"/>
      <c r="AC11" s="369"/>
      <c r="AD11" s="339" t="s">
        <v>22</v>
      </c>
      <c r="AE11" s="108" t="s">
        <v>23</v>
      </c>
      <c r="AF11" s="370"/>
      <c r="AG11" s="371"/>
      <c r="AH11" s="216"/>
      <c r="AI11" s="347">
        <f t="shared" si="19"/>
        <v>0</v>
      </c>
      <c r="AJ11" s="216"/>
      <c r="AK11" s="347">
        <f t="shared" si="20"/>
        <v>0</v>
      </c>
      <c r="AL11" s="216">
        <v>5</v>
      </c>
      <c r="AM11" s="347">
        <f t="shared" si="21"/>
        <v>198.82400000000001</v>
      </c>
      <c r="AN11" s="216">
        <v>5</v>
      </c>
      <c r="AO11" s="347">
        <f t="shared" si="22"/>
        <v>198.82400000000001</v>
      </c>
      <c r="AP11" s="216">
        <v>5</v>
      </c>
      <c r="AQ11" s="347">
        <f t="shared" si="23"/>
        <v>198.82400000000001</v>
      </c>
      <c r="AR11" s="216">
        <v>2</v>
      </c>
      <c r="AS11" s="347">
        <f t="shared" si="24"/>
        <v>79.529600000000002</v>
      </c>
      <c r="AT11" s="216">
        <v>0</v>
      </c>
      <c r="AU11" s="347">
        <f t="shared" si="25"/>
        <v>0</v>
      </c>
      <c r="AV11" s="216">
        <v>2</v>
      </c>
      <c r="AW11" s="347">
        <f t="shared" si="26"/>
        <v>79.529600000000002</v>
      </c>
      <c r="AX11" s="216">
        <v>2</v>
      </c>
      <c r="AY11" s="347">
        <f t="shared" si="27"/>
        <v>79.529600000000002</v>
      </c>
      <c r="AZ11" s="216">
        <v>2</v>
      </c>
      <c r="BA11" s="347">
        <f t="shared" si="28"/>
        <v>79.529600000000002</v>
      </c>
      <c r="BB11" s="216">
        <v>2</v>
      </c>
      <c r="BC11" s="347">
        <f t="shared" si="29"/>
        <v>79.529600000000002</v>
      </c>
      <c r="BD11" s="216">
        <v>0</v>
      </c>
      <c r="BE11" s="347">
        <f t="shared" si="30"/>
        <v>0</v>
      </c>
      <c r="BF11" s="348">
        <f t="shared" si="31"/>
        <v>994.12</v>
      </c>
      <c r="BG11" s="348">
        <f t="shared" si="32"/>
        <v>994.12000000000012</v>
      </c>
      <c r="BH11" s="349" t="b">
        <f t="shared" si="33"/>
        <v>1</v>
      </c>
      <c r="BI11" s="348">
        <f t="shared" si="34"/>
        <v>0</v>
      </c>
      <c r="BJ11" s="350">
        <f t="shared" si="36"/>
        <v>21110021</v>
      </c>
      <c r="BK11" s="351">
        <v>348</v>
      </c>
      <c r="BL11" s="351">
        <v>5</v>
      </c>
      <c r="BM11" s="352">
        <f t="shared" si="37"/>
        <v>5</v>
      </c>
      <c r="BN11" s="352">
        <f t="shared" si="38"/>
        <v>12</v>
      </c>
      <c r="BO11" s="352">
        <f t="shared" si="39"/>
        <v>4</v>
      </c>
      <c r="BP11" s="352">
        <f t="shared" si="40"/>
        <v>4</v>
      </c>
      <c r="BQ11" s="353">
        <f t="shared" si="41"/>
        <v>34.28</v>
      </c>
      <c r="BR11" s="354">
        <f t="shared" si="35"/>
        <v>16</v>
      </c>
      <c r="BS11" s="354">
        <v>0</v>
      </c>
      <c r="BT11" s="354">
        <v>1</v>
      </c>
      <c r="BU11" s="354" t="s">
        <v>139</v>
      </c>
      <c r="BV11" s="354" t="str">
        <f t="shared" si="42"/>
        <v>0</v>
      </c>
      <c r="BW11" s="354" t="str">
        <f t="shared" si="43"/>
        <v>0</v>
      </c>
      <c r="BX11" s="354" t="str">
        <f t="shared" si="44"/>
        <v>1</v>
      </c>
      <c r="BY11" s="354" t="s">
        <v>23</v>
      </c>
      <c r="BZ11" s="348">
        <f t="shared" si="45"/>
        <v>0</v>
      </c>
      <c r="CA11" s="348">
        <f t="shared" si="46"/>
        <v>0</v>
      </c>
      <c r="CB11" s="348">
        <f t="shared" si="47"/>
        <v>198.82400000000001</v>
      </c>
      <c r="CC11" s="348">
        <f t="shared" si="48"/>
        <v>198.82400000000001</v>
      </c>
      <c r="CD11" s="348">
        <f t="shared" si="49"/>
        <v>198.82400000000001</v>
      </c>
      <c r="CE11" s="348">
        <f t="shared" si="50"/>
        <v>79.529600000000002</v>
      </c>
      <c r="CF11" s="348">
        <f t="shared" si="51"/>
        <v>0</v>
      </c>
      <c r="CG11" s="348">
        <f t="shared" si="52"/>
        <v>79.529600000000002</v>
      </c>
      <c r="CH11" s="348">
        <f t="shared" si="53"/>
        <v>79.529600000000002</v>
      </c>
      <c r="CI11" s="348">
        <f t="shared" si="54"/>
        <v>79.529600000000002</v>
      </c>
      <c r="CJ11" s="253">
        <f t="shared" si="55"/>
        <v>79.529600000000002</v>
      </c>
      <c r="CK11" s="253">
        <f t="shared" si="56"/>
        <v>0</v>
      </c>
    </row>
    <row r="12" spans="2:89" s="10" customFormat="1" x14ac:dyDescent="0.3">
      <c r="B12" s="336">
        <v>5</v>
      </c>
      <c r="C12" s="192">
        <v>211011</v>
      </c>
      <c r="D12" s="337">
        <v>21110026</v>
      </c>
      <c r="E12" s="338" t="s">
        <v>118</v>
      </c>
      <c r="F12" s="108" t="s">
        <v>344</v>
      </c>
      <c r="G12" s="108" t="s">
        <v>345</v>
      </c>
      <c r="H12" s="339" t="s">
        <v>18</v>
      </c>
      <c r="I12" s="340"/>
      <c r="J12" s="339" t="s">
        <v>19</v>
      </c>
      <c r="K12" s="111">
        <f t="shared" si="0"/>
        <v>5</v>
      </c>
      <c r="L12" s="341" t="s">
        <v>20</v>
      </c>
      <c r="M12" s="341">
        <v>16</v>
      </c>
      <c r="N12" s="342">
        <f t="shared" si="57"/>
        <v>51.49</v>
      </c>
      <c r="O12" s="343">
        <v>51.49</v>
      </c>
      <c r="P12" s="110">
        <f t="shared" si="8"/>
        <v>298.642</v>
      </c>
      <c r="Q12" s="153" t="s">
        <v>139</v>
      </c>
      <c r="R12" s="113">
        <f t="shared" si="9"/>
        <v>5</v>
      </c>
      <c r="S12" s="114">
        <f t="shared" si="10"/>
        <v>298.642</v>
      </c>
      <c r="T12" s="113">
        <f t="shared" si="11"/>
        <v>0</v>
      </c>
      <c r="U12" s="115">
        <f t="shared" si="12"/>
        <v>0</v>
      </c>
      <c r="V12" s="113">
        <f t="shared" si="13"/>
        <v>0</v>
      </c>
      <c r="W12" s="115">
        <f t="shared" si="14"/>
        <v>0</v>
      </c>
      <c r="X12" s="113">
        <f t="shared" si="15"/>
        <v>0</v>
      </c>
      <c r="Y12" s="115">
        <f t="shared" si="16"/>
        <v>0</v>
      </c>
      <c r="Z12" s="116">
        <f t="shared" si="17"/>
        <v>298.642</v>
      </c>
      <c r="AA12" s="117" t="b">
        <f t="shared" si="18"/>
        <v>1</v>
      </c>
      <c r="AB12" s="340"/>
      <c r="AC12" s="366"/>
      <c r="AD12" s="339" t="s">
        <v>22</v>
      </c>
      <c r="AE12" s="108" t="s">
        <v>23</v>
      </c>
      <c r="AF12" s="367"/>
      <c r="AG12" s="368"/>
      <c r="AH12" s="127">
        <v>0</v>
      </c>
      <c r="AI12" s="347">
        <f t="shared" si="19"/>
        <v>0</v>
      </c>
      <c r="AJ12" s="127">
        <v>5</v>
      </c>
      <c r="AK12" s="347">
        <f t="shared" si="20"/>
        <v>298.642</v>
      </c>
      <c r="AL12" s="127"/>
      <c r="AM12" s="347">
        <f t="shared" si="21"/>
        <v>0</v>
      </c>
      <c r="AN12" s="127"/>
      <c r="AO12" s="347">
        <f t="shared" si="22"/>
        <v>0</v>
      </c>
      <c r="AP12" s="127"/>
      <c r="AQ12" s="347">
        <f t="shared" si="23"/>
        <v>0</v>
      </c>
      <c r="AR12" s="127"/>
      <c r="AS12" s="347">
        <f t="shared" si="24"/>
        <v>0</v>
      </c>
      <c r="AT12" s="127"/>
      <c r="AU12" s="347">
        <f t="shared" si="25"/>
        <v>0</v>
      </c>
      <c r="AV12" s="127"/>
      <c r="AW12" s="347">
        <f t="shared" si="26"/>
        <v>0</v>
      </c>
      <c r="AX12" s="127"/>
      <c r="AY12" s="347">
        <f t="shared" si="27"/>
        <v>0</v>
      </c>
      <c r="AZ12" s="127"/>
      <c r="BA12" s="347">
        <f t="shared" si="28"/>
        <v>0</v>
      </c>
      <c r="BB12" s="127"/>
      <c r="BC12" s="347">
        <f t="shared" si="29"/>
        <v>0</v>
      </c>
      <c r="BD12" s="127"/>
      <c r="BE12" s="347">
        <f t="shared" si="30"/>
        <v>0</v>
      </c>
      <c r="BF12" s="348">
        <f t="shared" si="31"/>
        <v>298.642</v>
      </c>
      <c r="BG12" s="348">
        <f t="shared" si="32"/>
        <v>298.642</v>
      </c>
      <c r="BH12" s="349" t="b">
        <f t="shared" si="33"/>
        <v>1</v>
      </c>
      <c r="BI12" s="348">
        <f t="shared" si="34"/>
        <v>0</v>
      </c>
      <c r="BJ12" s="350">
        <f t="shared" si="36"/>
        <v>21110026</v>
      </c>
      <c r="BK12" s="351">
        <v>348</v>
      </c>
      <c r="BL12" s="351">
        <v>5</v>
      </c>
      <c r="BM12" s="352">
        <f t="shared" si="37"/>
        <v>5</v>
      </c>
      <c r="BN12" s="352">
        <f t="shared" si="38"/>
        <v>0</v>
      </c>
      <c r="BO12" s="352">
        <f t="shared" si="39"/>
        <v>0</v>
      </c>
      <c r="BP12" s="352">
        <f t="shared" si="40"/>
        <v>0</v>
      </c>
      <c r="BQ12" s="353">
        <f t="shared" si="41"/>
        <v>51.49</v>
      </c>
      <c r="BR12" s="354">
        <f t="shared" si="35"/>
        <v>16</v>
      </c>
      <c r="BS12" s="354">
        <v>0</v>
      </c>
      <c r="BT12" s="354">
        <v>1</v>
      </c>
      <c r="BU12" s="354" t="s">
        <v>139</v>
      </c>
      <c r="BV12" s="354" t="str">
        <f t="shared" si="42"/>
        <v>0</v>
      </c>
      <c r="BW12" s="354" t="str">
        <f t="shared" si="43"/>
        <v>0</v>
      </c>
      <c r="BX12" s="354" t="str">
        <f t="shared" si="44"/>
        <v>1</v>
      </c>
      <c r="BY12" s="354" t="s">
        <v>23</v>
      </c>
      <c r="BZ12" s="348">
        <f t="shared" si="45"/>
        <v>0</v>
      </c>
      <c r="CA12" s="348">
        <f t="shared" si="46"/>
        <v>298.642</v>
      </c>
      <c r="CB12" s="348">
        <f t="shared" si="47"/>
        <v>0</v>
      </c>
      <c r="CC12" s="348">
        <f t="shared" si="48"/>
        <v>0</v>
      </c>
      <c r="CD12" s="348">
        <f t="shared" si="49"/>
        <v>0</v>
      </c>
      <c r="CE12" s="348">
        <f t="shared" si="50"/>
        <v>0</v>
      </c>
      <c r="CF12" s="348">
        <f t="shared" si="51"/>
        <v>0</v>
      </c>
      <c r="CG12" s="348">
        <f t="shared" si="52"/>
        <v>0</v>
      </c>
      <c r="CH12" s="348">
        <f t="shared" si="53"/>
        <v>0</v>
      </c>
      <c r="CI12" s="348">
        <f t="shared" si="54"/>
        <v>0</v>
      </c>
      <c r="CJ12" s="253">
        <f t="shared" si="55"/>
        <v>0</v>
      </c>
      <c r="CK12" s="253">
        <f t="shared" si="56"/>
        <v>0</v>
      </c>
    </row>
    <row r="13" spans="2:89" s="211" customFormat="1" x14ac:dyDescent="0.3">
      <c r="B13" s="355">
        <v>5</v>
      </c>
      <c r="C13" s="195">
        <v>211011</v>
      </c>
      <c r="D13" s="356">
        <v>21110026</v>
      </c>
      <c r="E13" s="357" t="s">
        <v>118</v>
      </c>
      <c r="F13" s="198" t="s">
        <v>344</v>
      </c>
      <c r="G13" s="198" t="s">
        <v>345</v>
      </c>
      <c r="H13" s="358" t="s">
        <v>18</v>
      </c>
      <c r="I13" s="355"/>
      <c r="J13" s="358" t="s">
        <v>19</v>
      </c>
      <c r="K13" s="200">
        <f t="shared" si="0"/>
        <v>20</v>
      </c>
      <c r="L13" s="359" t="s">
        <v>20</v>
      </c>
      <c r="M13" s="341">
        <v>16</v>
      </c>
      <c r="N13" s="342">
        <f t="shared" si="57"/>
        <v>54.04</v>
      </c>
      <c r="O13" s="360">
        <v>54.04</v>
      </c>
      <c r="P13" s="110">
        <f t="shared" si="8"/>
        <v>1253.7279999999998</v>
      </c>
      <c r="Q13" s="195" t="s">
        <v>139</v>
      </c>
      <c r="R13" s="113">
        <f t="shared" si="9"/>
        <v>5</v>
      </c>
      <c r="S13" s="114">
        <f t="shared" si="10"/>
        <v>313.43199999999996</v>
      </c>
      <c r="T13" s="113">
        <f t="shared" si="11"/>
        <v>11</v>
      </c>
      <c r="U13" s="115">
        <f t="shared" si="12"/>
        <v>689.55039999999985</v>
      </c>
      <c r="V13" s="113">
        <f t="shared" si="13"/>
        <v>2</v>
      </c>
      <c r="W13" s="115">
        <f t="shared" si="14"/>
        <v>125.37279999999998</v>
      </c>
      <c r="X13" s="113">
        <f t="shared" si="15"/>
        <v>2</v>
      </c>
      <c r="Y13" s="115">
        <f t="shared" si="16"/>
        <v>125.37279999999998</v>
      </c>
      <c r="Z13" s="116">
        <f t="shared" si="17"/>
        <v>1253.7280000000001</v>
      </c>
      <c r="AA13" s="117" t="b">
        <f t="shared" si="18"/>
        <v>1</v>
      </c>
      <c r="AB13" s="355"/>
      <c r="AC13" s="369"/>
      <c r="AD13" s="339" t="s">
        <v>22</v>
      </c>
      <c r="AE13" s="108" t="s">
        <v>23</v>
      </c>
      <c r="AF13" s="370"/>
      <c r="AG13" s="371"/>
      <c r="AH13" s="216"/>
      <c r="AI13" s="347">
        <f t="shared" si="19"/>
        <v>0</v>
      </c>
      <c r="AJ13" s="216"/>
      <c r="AK13" s="347">
        <f t="shared" si="20"/>
        <v>0</v>
      </c>
      <c r="AL13" s="216">
        <v>5</v>
      </c>
      <c r="AM13" s="347">
        <f t="shared" si="21"/>
        <v>313.43199999999996</v>
      </c>
      <c r="AN13" s="216">
        <v>5</v>
      </c>
      <c r="AO13" s="347">
        <f t="shared" si="22"/>
        <v>313.43199999999996</v>
      </c>
      <c r="AP13" s="216">
        <v>5</v>
      </c>
      <c r="AQ13" s="347">
        <f t="shared" si="23"/>
        <v>313.43199999999996</v>
      </c>
      <c r="AR13" s="216">
        <v>1</v>
      </c>
      <c r="AS13" s="347">
        <f t="shared" si="24"/>
        <v>62.686399999999992</v>
      </c>
      <c r="AT13" s="216">
        <v>0</v>
      </c>
      <c r="AU13" s="347">
        <f t="shared" si="25"/>
        <v>0</v>
      </c>
      <c r="AV13" s="216">
        <v>1</v>
      </c>
      <c r="AW13" s="347">
        <f t="shared" si="26"/>
        <v>62.686399999999992</v>
      </c>
      <c r="AX13" s="216">
        <v>1</v>
      </c>
      <c r="AY13" s="347">
        <f t="shared" si="27"/>
        <v>62.686399999999992</v>
      </c>
      <c r="AZ13" s="216">
        <v>1</v>
      </c>
      <c r="BA13" s="347">
        <f t="shared" si="28"/>
        <v>62.686399999999992</v>
      </c>
      <c r="BB13" s="216">
        <v>1</v>
      </c>
      <c r="BC13" s="347">
        <f t="shared" si="29"/>
        <v>62.686399999999992</v>
      </c>
      <c r="BD13" s="216">
        <v>0</v>
      </c>
      <c r="BE13" s="347">
        <f t="shared" si="30"/>
        <v>0</v>
      </c>
      <c r="BF13" s="348">
        <f t="shared" si="31"/>
        <v>1253.7279999999998</v>
      </c>
      <c r="BG13" s="348">
        <f t="shared" si="32"/>
        <v>1253.7279999999998</v>
      </c>
      <c r="BH13" s="349" t="b">
        <f t="shared" si="33"/>
        <v>1</v>
      </c>
      <c r="BI13" s="348">
        <f t="shared" si="34"/>
        <v>0</v>
      </c>
      <c r="BJ13" s="350">
        <f t="shared" si="36"/>
        <v>21110026</v>
      </c>
      <c r="BK13" s="351">
        <v>348</v>
      </c>
      <c r="BL13" s="351">
        <v>5</v>
      </c>
      <c r="BM13" s="352">
        <f t="shared" si="37"/>
        <v>5</v>
      </c>
      <c r="BN13" s="352">
        <f t="shared" si="38"/>
        <v>11</v>
      </c>
      <c r="BO13" s="352">
        <f t="shared" si="39"/>
        <v>2</v>
      </c>
      <c r="BP13" s="352">
        <f t="shared" si="40"/>
        <v>2</v>
      </c>
      <c r="BQ13" s="353">
        <f t="shared" si="41"/>
        <v>54.04</v>
      </c>
      <c r="BR13" s="354">
        <f t="shared" si="35"/>
        <v>16</v>
      </c>
      <c r="BS13" s="354">
        <v>0</v>
      </c>
      <c r="BT13" s="354">
        <v>1</v>
      </c>
      <c r="BU13" s="354" t="s">
        <v>139</v>
      </c>
      <c r="BV13" s="354" t="str">
        <f t="shared" si="42"/>
        <v>0</v>
      </c>
      <c r="BW13" s="354" t="str">
        <f t="shared" si="43"/>
        <v>0</v>
      </c>
      <c r="BX13" s="354" t="str">
        <f t="shared" si="44"/>
        <v>1</v>
      </c>
      <c r="BY13" s="354" t="s">
        <v>23</v>
      </c>
      <c r="BZ13" s="348">
        <f t="shared" si="45"/>
        <v>0</v>
      </c>
      <c r="CA13" s="348">
        <f t="shared" si="46"/>
        <v>0</v>
      </c>
      <c r="CB13" s="348">
        <f t="shared" si="47"/>
        <v>313.43199999999996</v>
      </c>
      <c r="CC13" s="348">
        <f t="shared" si="48"/>
        <v>313.43199999999996</v>
      </c>
      <c r="CD13" s="348">
        <f t="shared" si="49"/>
        <v>313.43199999999996</v>
      </c>
      <c r="CE13" s="348">
        <f t="shared" si="50"/>
        <v>62.686399999999992</v>
      </c>
      <c r="CF13" s="348">
        <f t="shared" si="51"/>
        <v>0</v>
      </c>
      <c r="CG13" s="348">
        <f t="shared" si="52"/>
        <v>62.686399999999992</v>
      </c>
      <c r="CH13" s="348">
        <f t="shared" si="53"/>
        <v>62.686399999999992</v>
      </c>
      <c r="CI13" s="348">
        <f t="shared" si="54"/>
        <v>62.686399999999992</v>
      </c>
      <c r="CJ13" s="253">
        <f t="shared" si="55"/>
        <v>62.686399999999992</v>
      </c>
      <c r="CK13" s="253">
        <f t="shared" si="56"/>
        <v>0</v>
      </c>
    </row>
    <row r="14" spans="2:89" s="10" customFormat="1" x14ac:dyDescent="0.3">
      <c r="B14" s="336">
        <v>6</v>
      </c>
      <c r="C14" s="192">
        <v>211011</v>
      </c>
      <c r="D14" s="337">
        <v>21110028</v>
      </c>
      <c r="E14" s="338" t="s">
        <v>119</v>
      </c>
      <c r="F14" s="108" t="s">
        <v>344</v>
      </c>
      <c r="G14" s="108" t="s">
        <v>345</v>
      </c>
      <c r="H14" s="339" t="s">
        <v>18</v>
      </c>
      <c r="I14" s="340"/>
      <c r="J14" s="339" t="s">
        <v>19</v>
      </c>
      <c r="K14" s="111">
        <f t="shared" si="0"/>
        <v>2</v>
      </c>
      <c r="L14" s="341" t="s">
        <v>20</v>
      </c>
      <c r="M14" s="341">
        <v>16</v>
      </c>
      <c r="N14" s="342">
        <f t="shared" si="57"/>
        <v>31.6</v>
      </c>
      <c r="O14" s="343">
        <v>31.6</v>
      </c>
      <c r="P14" s="110">
        <f t="shared" si="8"/>
        <v>73.311999999999998</v>
      </c>
      <c r="Q14" s="153" t="s">
        <v>139</v>
      </c>
      <c r="R14" s="113">
        <f t="shared" si="9"/>
        <v>2</v>
      </c>
      <c r="S14" s="114">
        <f t="shared" si="10"/>
        <v>73.311999999999998</v>
      </c>
      <c r="T14" s="113">
        <f t="shared" si="11"/>
        <v>0</v>
      </c>
      <c r="U14" s="115">
        <f t="shared" si="12"/>
        <v>0</v>
      </c>
      <c r="V14" s="113">
        <f t="shared" si="13"/>
        <v>0</v>
      </c>
      <c r="W14" s="115">
        <f t="shared" si="14"/>
        <v>0</v>
      </c>
      <c r="X14" s="113">
        <f t="shared" si="15"/>
        <v>0</v>
      </c>
      <c r="Y14" s="115">
        <f t="shared" si="16"/>
        <v>0</v>
      </c>
      <c r="Z14" s="116">
        <f t="shared" si="17"/>
        <v>73.311999999999998</v>
      </c>
      <c r="AA14" s="117" t="b">
        <f t="shared" si="18"/>
        <v>1</v>
      </c>
      <c r="AB14" s="340"/>
      <c r="AC14" s="366"/>
      <c r="AD14" s="339" t="s">
        <v>22</v>
      </c>
      <c r="AE14" s="108" t="s">
        <v>23</v>
      </c>
      <c r="AF14" s="367"/>
      <c r="AG14" s="368"/>
      <c r="AH14" s="127">
        <v>0</v>
      </c>
      <c r="AI14" s="347">
        <f t="shared" si="19"/>
        <v>0</v>
      </c>
      <c r="AJ14" s="127">
        <v>2</v>
      </c>
      <c r="AK14" s="347">
        <f t="shared" si="20"/>
        <v>73.311999999999998</v>
      </c>
      <c r="AL14" s="127"/>
      <c r="AM14" s="347">
        <f t="shared" si="21"/>
        <v>0</v>
      </c>
      <c r="AN14" s="127"/>
      <c r="AO14" s="347">
        <f t="shared" si="22"/>
        <v>0</v>
      </c>
      <c r="AP14" s="127"/>
      <c r="AQ14" s="347">
        <f t="shared" si="23"/>
        <v>0</v>
      </c>
      <c r="AR14" s="127"/>
      <c r="AS14" s="347">
        <f t="shared" si="24"/>
        <v>0</v>
      </c>
      <c r="AT14" s="127"/>
      <c r="AU14" s="347">
        <f t="shared" si="25"/>
        <v>0</v>
      </c>
      <c r="AV14" s="127"/>
      <c r="AW14" s="347">
        <f t="shared" si="26"/>
        <v>0</v>
      </c>
      <c r="AX14" s="127"/>
      <c r="AY14" s="347">
        <f t="shared" si="27"/>
        <v>0</v>
      </c>
      <c r="AZ14" s="127"/>
      <c r="BA14" s="347">
        <f t="shared" si="28"/>
        <v>0</v>
      </c>
      <c r="BB14" s="127"/>
      <c r="BC14" s="347">
        <f t="shared" si="29"/>
        <v>0</v>
      </c>
      <c r="BD14" s="127"/>
      <c r="BE14" s="347">
        <f t="shared" si="30"/>
        <v>0</v>
      </c>
      <c r="BF14" s="348">
        <f t="shared" si="31"/>
        <v>73.311999999999998</v>
      </c>
      <c r="BG14" s="348">
        <f t="shared" si="32"/>
        <v>73.311999999999998</v>
      </c>
      <c r="BH14" s="349" t="b">
        <f t="shared" si="33"/>
        <v>1</v>
      </c>
      <c r="BI14" s="348">
        <f t="shared" si="34"/>
        <v>0</v>
      </c>
      <c r="BJ14" s="350">
        <f t="shared" si="36"/>
        <v>21110028</v>
      </c>
      <c r="BK14" s="351">
        <v>348</v>
      </c>
      <c r="BL14" s="351">
        <v>5</v>
      </c>
      <c r="BM14" s="352">
        <f t="shared" si="37"/>
        <v>2</v>
      </c>
      <c r="BN14" s="352">
        <f t="shared" si="38"/>
        <v>0</v>
      </c>
      <c r="BO14" s="352">
        <f t="shared" si="39"/>
        <v>0</v>
      </c>
      <c r="BP14" s="352">
        <f t="shared" si="40"/>
        <v>0</v>
      </c>
      <c r="BQ14" s="353">
        <f t="shared" si="41"/>
        <v>31.6</v>
      </c>
      <c r="BR14" s="354">
        <f t="shared" si="35"/>
        <v>16</v>
      </c>
      <c r="BS14" s="354">
        <v>0</v>
      </c>
      <c r="BT14" s="354">
        <v>1</v>
      </c>
      <c r="BU14" s="354" t="s">
        <v>139</v>
      </c>
      <c r="BV14" s="354" t="str">
        <f t="shared" si="42"/>
        <v>0</v>
      </c>
      <c r="BW14" s="354" t="str">
        <f t="shared" si="43"/>
        <v>0</v>
      </c>
      <c r="BX14" s="354" t="str">
        <f t="shared" si="44"/>
        <v>1</v>
      </c>
      <c r="BY14" s="354" t="s">
        <v>23</v>
      </c>
      <c r="BZ14" s="348">
        <f t="shared" si="45"/>
        <v>0</v>
      </c>
      <c r="CA14" s="348">
        <f t="shared" si="46"/>
        <v>73.311999999999998</v>
      </c>
      <c r="CB14" s="348">
        <f t="shared" si="47"/>
        <v>0</v>
      </c>
      <c r="CC14" s="348">
        <f t="shared" si="48"/>
        <v>0</v>
      </c>
      <c r="CD14" s="348">
        <f t="shared" si="49"/>
        <v>0</v>
      </c>
      <c r="CE14" s="348">
        <f t="shared" si="50"/>
        <v>0</v>
      </c>
      <c r="CF14" s="348">
        <f t="shared" si="51"/>
        <v>0</v>
      </c>
      <c r="CG14" s="348">
        <f t="shared" si="52"/>
        <v>0</v>
      </c>
      <c r="CH14" s="348">
        <f t="shared" si="53"/>
        <v>0</v>
      </c>
      <c r="CI14" s="348">
        <f t="shared" si="54"/>
        <v>0</v>
      </c>
      <c r="CJ14" s="253">
        <f t="shared" si="55"/>
        <v>0</v>
      </c>
      <c r="CK14" s="253">
        <f t="shared" si="56"/>
        <v>0</v>
      </c>
    </row>
    <row r="15" spans="2:89" s="211" customFormat="1" x14ac:dyDescent="0.3">
      <c r="B15" s="355">
        <v>6</v>
      </c>
      <c r="C15" s="195">
        <v>211011</v>
      </c>
      <c r="D15" s="356">
        <v>21110028</v>
      </c>
      <c r="E15" s="357" t="s">
        <v>119</v>
      </c>
      <c r="F15" s="198" t="s">
        <v>344</v>
      </c>
      <c r="G15" s="198" t="s">
        <v>345</v>
      </c>
      <c r="H15" s="358" t="s">
        <v>18</v>
      </c>
      <c r="I15" s="355"/>
      <c r="J15" s="358" t="s">
        <v>19</v>
      </c>
      <c r="K15" s="200">
        <f t="shared" si="0"/>
        <v>7</v>
      </c>
      <c r="L15" s="359" t="s">
        <v>20</v>
      </c>
      <c r="M15" s="341">
        <v>16</v>
      </c>
      <c r="N15" s="342">
        <f t="shared" si="57"/>
        <v>31.85</v>
      </c>
      <c r="O15" s="360">
        <v>31.85</v>
      </c>
      <c r="P15" s="110">
        <f t="shared" si="8"/>
        <v>258.62199999999996</v>
      </c>
      <c r="Q15" s="195" t="s">
        <v>139</v>
      </c>
      <c r="R15" s="113">
        <f t="shared" si="9"/>
        <v>0</v>
      </c>
      <c r="S15" s="114">
        <f t="shared" si="10"/>
        <v>0</v>
      </c>
      <c r="T15" s="113">
        <f t="shared" si="11"/>
        <v>1</v>
      </c>
      <c r="U15" s="115">
        <f t="shared" si="12"/>
        <v>36.945999999999998</v>
      </c>
      <c r="V15" s="113">
        <f t="shared" si="13"/>
        <v>3</v>
      </c>
      <c r="W15" s="115">
        <f t="shared" si="14"/>
        <v>110.83799999999999</v>
      </c>
      <c r="X15" s="113">
        <f t="shared" si="15"/>
        <v>3</v>
      </c>
      <c r="Y15" s="115">
        <f t="shared" si="16"/>
        <v>110.83799999999999</v>
      </c>
      <c r="Z15" s="116">
        <f t="shared" si="17"/>
        <v>258.62199999999996</v>
      </c>
      <c r="AA15" s="117" t="b">
        <f t="shared" si="18"/>
        <v>1</v>
      </c>
      <c r="AB15" s="355"/>
      <c r="AC15" s="369"/>
      <c r="AD15" s="339" t="s">
        <v>22</v>
      </c>
      <c r="AE15" s="108" t="s">
        <v>23</v>
      </c>
      <c r="AF15" s="370"/>
      <c r="AG15" s="371"/>
      <c r="AH15" s="216"/>
      <c r="AI15" s="347">
        <f t="shared" si="19"/>
        <v>0</v>
      </c>
      <c r="AJ15" s="216"/>
      <c r="AK15" s="347">
        <f t="shared" si="20"/>
        <v>0</v>
      </c>
      <c r="AL15" s="216">
        <v>0</v>
      </c>
      <c r="AM15" s="347">
        <f t="shared" si="21"/>
        <v>0</v>
      </c>
      <c r="AN15" s="216">
        <v>0</v>
      </c>
      <c r="AO15" s="347">
        <f t="shared" si="22"/>
        <v>0</v>
      </c>
      <c r="AP15" s="216">
        <v>0</v>
      </c>
      <c r="AQ15" s="347">
        <f t="shared" si="23"/>
        <v>0</v>
      </c>
      <c r="AR15" s="216">
        <v>1</v>
      </c>
      <c r="AS15" s="347">
        <f t="shared" si="24"/>
        <v>36.945999999999998</v>
      </c>
      <c r="AT15" s="216">
        <v>1</v>
      </c>
      <c r="AU15" s="347">
        <f t="shared" si="25"/>
        <v>36.945999999999998</v>
      </c>
      <c r="AV15" s="216">
        <v>1</v>
      </c>
      <c r="AW15" s="347">
        <f t="shared" si="26"/>
        <v>36.945999999999998</v>
      </c>
      <c r="AX15" s="216">
        <v>1</v>
      </c>
      <c r="AY15" s="347">
        <f t="shared" si="27"/>
        <v>36.945999999999998</v>
      </c>
      <c r="AZ15" s="216">
        <v>1</v>
      </c>
      <c r="BA15" s="347">
        <f t="shared" si="28"/>
        <v>36.945999999999998</v>
      </c>
      <c r="BB15" s="216">
        <v>1</v>
      </c>
      <c r="BC15" s="347">
        <f t="shared" si="29"/>
        <v>36.945999999999998</v>
      </c>
      <c r="BD15" s="216">
        <v>1</v>
      </c>
      <c r="BE15" s="347">
        <f t="shared" si="30"/>
        <v>36.945999999999998</v>
      </c>
      <c r="BF15" s="348">
        <f t="shared" si="31"/>
        <v>258.62199999999996</v>
      </c>
      <c r="BG15" s="348">
        <f t="shared" si="32"/>
        <v>258.62199999999996</v>
      </c>
      <c r="BH15" s="349" t="b">
        <f t="shared" si="33"/>
        <v>1</v>
      </c>
      <c r="BI15" s="348">
        <f t="shared" si="34"/>
        <v>0</v>
      </c>
      <c r="BJ15" s="350">
        <f t="shared" si="36"/>
        <v>21110028</v>
      </c>
      <c r="BK15" s="351">
        <v>348</v>
      </c>
      <c r="BL15" s="351">
        <v>5</v>
      </c>
      <c r="BM15" s="352">
        <f t="shared" si="37"/>
        <v>0</v>
      </c>
      <c r="BN15" s="352">
        <f t="shared" si="38"/>
        <v>1</v>
      </c>
      <c r="BO15" s="352">
        <f t="shared" si="39"/>
        <v>3</v>
      </c>
      <c r="BP15" s="352">
        <f t="shared" si="40"/>
        <v>3</v>
      </c>
      <c r="BQ15" s="353">
        <f t="shared" si="41"/>
        <v>31.85</v>
      </c>
      <c r="BR15" s="354">
        <f t="shared" si="35"/>
        <v>16</v>
      </c>
      <c r="BS15" s="354">
        <v>0</v>
      </c>
      <c r="BT15" s="354">
        <v>1</v>
      </c>
      <c r="BU15" s="354" t="s">
        <v>139</v>
      </c>
      <c r="BV15" s="354" t="str">
        <f t="shared" si="42"/>
        <v>0</v>
      </c>
      <c r="BW15" s="354" t="str">
        <f t="shared" si="43"/>
        <v>0</v>
      </c>
      <c r="BX15" s="354" t="str">
        <f t="shared" si="44"/>
        <v>1</v>
      </c>
      <c r="BY15" s="354" t="s">
        <v>23</v>
      </c>
      <c r="BZ15" s="348">
        <f t="shared" si="45"/>
        <v>0</v>
      </c>
      <c r="CA15" s="348">
        <f t="shared" si="46"/>
        <v>0</v>
      </c>
      <c r="CB15" s="348">
        <f t="shared" si="47"/>
        <v>0</v>
      </c>
      <c r="CC15" s="348">
        <f t="shared" si="48"/>
        <v>0</v>
      </c>
      <c r="CD15" s="348">
        <f t="shared" si="49"/>
        <v>0</v>
      </c>
      <c r="CE15" s="348">
        <f t="shared" si="50"/>
        <v>36.945999999999998</v>
      </c>
      <c r="CF15" s="348">
        <f t="shared" si="51"/>
        <v>36.945999999999998</v>
      </c>
      <c r="CG15" s="348">
        <f t="shared" si="52"/>
        <v>36.945999999999998</v>
      </c>
      <c r="CH15" s="348">
        <f t="shared" si="53"/>
        <v>36.945999999999998</v>
      </c>
      <c r="CI15" s="348">
        <f t="shared" si="54"/>
        <v>36.945999999999998</v>
      </c>
      <c r="CJ15" s="253">
        <f t="shared" si="55"/>
        <v>36.945999999999998</v>
      </c>
      <c r="CK15" s="253">
        <f t="shared" si="56"/>
        <v>36.945999999999998</v>
      </c>
    </row>
    <row r="16" spans="2:89" s="10" customFormat="1" x14ac:dyDescent="0.3">
      <c r="B16" s="336">
        <v>7</v>
      </c>
      <c r="C16" s="192">
        <v>211011</v>
      </c>
      <c r="D16" s="337">
        <v>21110031</v>
      </c>
      <c r="E16" s="338" t="s">
        <v>141</v>
      </c>
      <c r="F16" s="108" t="s">
        <v>344</v>
      </c>
      <c r="G16" s="108" t="s">
        <v>345</v>
      </c>
      <c r="H16" s="339" t="s">
        <v>18</v>
      </c>
      <c r="I16" s="340"/>
      <c r="J16" s="339" t="s">
        <v>19</v>
      </c>
      <c r="K16" s="111">
        <f t="shared" si="0"/>
        <v>0</v>
      </c>
      <c r="L16" s="341" t="s">
        <v>20</v>
      </c>
      <c r="M16" s="341">
        <v>16</v>
      </c>
      <c r="N16" s="342">
        <f t="shared" si="57"/>
        <v>47.47</v>
      </c>
      <c r="O16" s="343">
        <v>47.47</v>
      </c>
      <c r="P16" s="110">
        <f t="shared" si="8"/>
        <v>0</v>
      </c>
      <c r="Q16" s="153" t="s">
        <v>139</v>
      </c>
      <c r="R16" s="113">
        <f t="shared" si="9"/>
        <v>0</v>
      </c>
      <c r="S16" s="114">
        <f t="shared" si="10"/>
        <v>0</v>
      </c>
      <c r="T16" s="113">
        <f t="shared" si="11"/>
        <v>0</v>
      </c>
      <c r="U16" s="115">
        <f t="shared" si="12"/>
        <v>0</v>
      </c>
      <c r="V16" s="113">
        <f t="shared" si="13"/>
        <v>0</v>
      </c>
      <c r="W16" s="115">
        <f t="shared" si="14"/>
        <v>0</v>
      </c>
      <c r="X16" s="113">
        <f t="shared" si="15"/>
        <v>0</v>
      </c>
      <c r="Y16" s="115">
        <f t="shared" si="16"/>
        <v>0</v>
      </c>
      <c r="Z16" s="116">
        <f t="shared" si="17"/>
        <v>0</v>
      </c>
      <c r="AA16" s="117" t="b">
        <f t="shared" si="18"/>
        <v>1</v>
      </c>
      <c r="AB16" s="340"/>
      <c r="AC16" s="366"/>
      <c r="AD16" s="339" t="s">
        <v>22</v>
      </c>
      <c r="AE16" s="108" t="s">
        <v>23</v>
      </c>
      <c r="AF16" s="367"/>
      <c r="AG16" s="368"/>
      <c r="AH16" s="127">
        <v>0</v>
      </c>
      <c r="AI16" s="347">
        <f t="shared" si="19"/>
        <v>0</v>
      </c>
      <c r="AJ16" s="127">
        <v>0</v>
      </c>
      <c r="AK16" s="347">
        <f t="shared" si="20"/>
        <v>0</v>
      </c>
      <c r="AL16" s="127"/>
      <c r="AM16" s="347">
        <f t="shared" si="21"/>
        <v>0</v>
      </c>
      <c r="AN16" s="127"/>
      <c r="AO16" s="347">
        <f t="shared" si="22"/>
        <v>0</v>
      </c>
      <c r="AP16" s="127"/>
      <c r="AQ16" s="347">
        <f t="shared" si="23"/>
        <v>0</v>
      </c>
      <c r="AR16" s="127"/>
      <c r="AS16" s="347">
        <f t="shared" si="24"/>
        <v>0</v>
      </c>
      <c r="AT16" s="127"/>
      <c r="AU16" s="347">
        <f t="shared" si="25"/>
        <v>0</v>
      </c>
      <c r="AV16" s="127"/>
      <c r="AW16" s="347">
        <f t="shared" si="26"/>
        <v>0</v>
      </c>
      <c r="AX16" s="127"/>
      <c r="AY16" s="347">
        <f t="shared" si="27"/>
        <v>0</v>
      </c>
      <c r="AZ16" s="127"/>
      <c r="BA16" s="347">
        <f t="shared" si="28"/>
        <v>0</v>
      </c>
      <c r="BB16" s="127"/>
      <c r="BC16" s="347">
        <f t="shared" si="29"/>
        <v>0</v>
      </c>
      <c r="BD16" s="127"/>
      <c r="BE16" s="347">
        <f t="shared" si="30"/>
        <v>0</v>
      </c>
      <c r="BF16" s="348">
        <f t="shared" si="31"/>
        <v>0</v>
      </c>
      <c r="BG16" s="348">
        <f t="shared" si="32"/>
        <v>0</v>
      </c>
      <c r="BH16" s="349" t="b">
        <f t="shared" si="33"/>
        <v>1</v>
      </c>
      <c r="BI16" s="348">
        <f t="shared" si="34"/>
        <v>0</v>
      </c>
      <c r="BJ16" s="350">
        <f t="shared" si="36"/>
        <v>21110031</v>
      </c>
      <c r="BK16" s="351">
        <v>348</v>
      </c>
      <c r="BL16" s="351">
        <v>5</v>
      </c>
      <c r="BM16" s="352">
        <f t="shared" si="37"/>
        <v>0</v>
      </c>
      <c r="BN16" s="352">
        <f t="shared" si="38"/>
        <v>0</v>
      </c>
      <c r="BO16" s="352">
        <f t="shared" si="39"/>
        <v>0</v>
      </c>
      <c r="BP16" s="352">
        <f t="shared" si="40"/>
        <v>0</v>
      </c>
      <c r="BQ16" s="353">
        <f t="shared" si="41"/>
        <v>47.47</v>
      </c>
      <c r="BR16" s="354">
        <f t="shared" si="35"/>
        <v>16</v>
      </c>
      <c r="BS16" s="354">
        <v>0</v>
      </c>
      <c r="BT16" s="354">
        <v>1</v>
      </c>
      <c r="BU16" s="354" t="s">
        <v>139</v>
      </c>
      <c r="BV16" s="354" t="str">
        <f t="shared" si="42"/>
        <v>0</v>
      </c>
      <c r="BW16" s="354" t="str">
        <f t="shared" si="43"/>
        <v>0</v>
      </c>
      <c r="BX16" s="354" t="str">
        <f t="shared" si="44"/>
        <v>1</v>
      </c>
      <c r="BY16" s="354" t="s">
        <v>23</v>
      </c>
      <c r="BZ16" s="348">
        <f t="shared" si="45"/>
        <v>0</v>
      </c>
      <c r="CA16" s="348">
        <f t="shared" si="46"/>
        <v>0</v>
      </c>
      <c r="CB16" s="348">
        <f t="shared" si="47"/>
        <v>0</v>
      </c>
      <c r="CC16" s="348">
        <f t="shared" si="48"/>
        <v>0</v>
      </c>
      <c r="CD16" s="348">
        <f t="shared" si="49"/>
        <v>0</v>
      </c>
      <c r="CE16" s="348">
        <f t="shared" si="50"/>
        <v>0</v>
      </c>
      <c r="CF16" s="348">
        <f t="shared" si="51"/>
        <v>0</v>
      </c>
      <c r="CG16" s="348">
        <f t="shared" si="52"/>
        <v>0</v>
      </c>
      <c r="CH16" s="348">
        <f t="shared" si="53"/>
        <v>0</v>
      </c>
      <c r="CI16" s="348">
        <f t="shared" si="54"/>
        <v>0</v>
      </c>
      <c r="CJ16" s="253">
        <f t="shared" si="55"/>
        <v>0</v>
      </c>
      <c r="CK16" s="253">
        <f t="shared" si="56"/>
        <v>0</v>
      </c>
    </row>
    <row r="17" spans="2:89" s="211" customFormat="1" x14ac:dyDescent="0.3">
      <c r="B17" s="355">
        <v>7</v>
      </c>
      <c r="C17" s="195">
        <v>211011</v>
      </c>
      <c r="D17" s="356">
        <v>21110031</v>
      </c>
      <c r="E17" s="357" t="s">
        <v>141</v>
      </c>
      <c r="F17" s="198" t="s">
        <v>344</v>
      </c>
      <c r="G17" s="198" t="s">
        <v>345</v>
      </c>
      <c r="H17" s="358" t="s">
        <v>18</v>
      </c>
      <c r="I17" s="355"/>
      <c r="J17" s="358" t="s">
        <v>19</v>
      </c>
      <c r="K17" s="200">
        <f t="shared" si="0"/>
        <v>7</v>
      </c>
      <c r="L17" s="359" t="s">
        <v>20</v>
      </c>
      <c r="M17" s="341">
        <v>16</v>
      </c>
      <c r="N17" s="342">
        <f t="shared" si="57"/>
        <v>41.45</v>
      </c>
      <c r="O17" s="360">
        <v>41.45</v>
      </c>
      <c r="P17" s="110">
        <f t="shared" si="8"/>
        <v>336.57400000000001</v>
      </c>
      <c r="Q17" s="195" t="s">
        <v>139</v>
      </c>
      <c r="R17" s="113">
        <f t="shared" si="9"/>
        <v>0</v>
      </c>
      <c r="S17" s="114">
        <f t="shared" si="10"/>
        <v>0</v>
      </c>
      <c r="T17" s="113">
        <f t="shared" si="11"/>
        <v>3</v>
      </c>
      <c r="U17" s="115">
        <f t="shared" si="12"/>
        <v>144.24600000000001</v>
      </c>
      <c r="V17" s="113">
        <f t="shared" si="13"/>
        <v>2</v>
      </c>
      <c r="W17" s="115">
        <f t="shared" si="14"/>
        <v>96.164000000000001</v>
      </c>
      <c r="X17" s="113">
        <f t="shared" si="15"/>
        <v>2</v>
      </c>
      <c r="Y17" s="115">
        <f t="shared" si="16"/>
        <v>96.164000000000001</v>
      </c>
      <c r="Z17" s="116">
        <f t="shared" si="17"/>
        <v>336.57400000000001</v>
      </c>
      <c r="AA17" s="117" t="b">
        <f t="shared" si="18"/>
        <v>1</v>
      </c>
      <c r="AB17" s="355"/>
      <c r="AC17" s="369"/>
      <c r="AD17" s="339" t="s">
        <v>22</v>
      </c>
      <c r="AE17" s="108" t="s">
        <v>23</v>
      </c>
      <c r="AF17" s="370"/>
      <c r="AG17" s="371"/>
      <c r="AH17" s="216"/>
      <c r="AI17" s="347">
        <f t="shared" si="19"/>
        <v>0</v>
      </c>
      <c r="AJ17" s="216"/>
      <c r="AK17" s="347">
        <f t="shared" si="20"/>
        <v>0</v>
      </c>
      <c r="AL17" s="216">
        <v>0</v>
      </c>
      <c r="AM17" s="347">
        <f t="shared" si="21"/>
        <v>0</v>
      </c>
      <c r="AN17" s="216">
        <v>0</v>
      </c>
      <c r="AO17" s="347">
        <f t="shared" si="22"/>
        <v>0</v>
      </c>
      <c r="AP17" s="216">
        <v>2</v>
      </c>
      <c r="AQ17" s="347">
        <f t="shared" si="23"/>
        <v>96.164000000000001</v>
      </c>
      <c r="AR17" s="216">
        <v>1</v>
      </c>
      <c r="AS17" s="347">
        <f t="shared" si="24"/>
        <v>48.082000000000001</v>
      </c>
      <c r="AT17" s="216">
        <v>0</v>
      </c>
      <c r="AU17" s="347">
        <f t="shared" si="25"/>
        <v>0</v>
      </c>
      <c r="AV17" s="216">
        <v>1</v>
      </c>
      <c r="AW17" s="347">
        <f t="shared" si="26"/>
        <v>48.082000000000001</v>
      </c>
      <c r="AX17" s="216">
        <v>1</v>
      </c>
      <c r="AY17" s="347">
        <f t="shared" si="27"/>
        <v>48.082000000000001</v>
      </c>
      <c r="AZ17" s="216">
        <v>1</v>
      </c>
      <c r="BA17" s="347">
        <f t="shared" si="28"/>
        <v>48.082000000000001</v>
      </c>
      <c r="BB17" s="216">
        <v>1</v>
      </c>
      <c r="BC17" s="347">
        <f t="shared" si="29"/>
        <v>48.082000000000001</v>
      </c>
      <c r="BD17" s="216">
        <v>0</v>
      </c>
      <c r="BE17" s="347">
        <f t="shared" si="30"/>
        <v>0</v>
      </c>
      <c r="BF17" s="348">
        <f t="shared" si="31"/>
        <v>336.57400000000001</v>
      </c>
      <c r="BG17" s="348">
        <f t="shared" si="32"/>
        <v>336.57400000000001</v>
      </c>
      <c r="BH17" s="349" t="b">
        <f t="shared" si="33"/>
        <v>1</v>
      </c>
      <c r="BI17" s="348">
        <f t="shared" si="34"/>
        <v>0</v>
      </c>
      <c r="BJ17" s="350">
        <f t="shared" si="36"/>
        <v>21110031</v>
      </c>
      <c r="BK17" s="351">
        <v>348</v>
      </c>
      <c r="BL17" s="351">
        <v>5</v>
      </c>
      <c r="BM17" s="352">
        <f t="shared" si="37"/>
        <v>0</v>
      </c>
      <c r="BN17" s="352">
        <f t="shared" si="38"/>
        <v>3</v>
      </c>
      <c r="BO17" s="352">
        <f t="shared" si="39"/>
        <v>2</v>
      </c>
      <c r="BP17" s="352">
        <f t="shared" si="40"/>
        <v>2</v>
      </c>
      <c r="BQ17" s="353">
        <f t="shared" si="41"/>
        <v>41.45</v>
      </c>
      <c r="BR17" s="354">
        <f t="shared" si="35"/>
        <v>16</v>
      </c>
      <c r="BS17" s="354">
        <v>0</v>
      </c>
      <c r="BT17" s="354">
        <v>1</v>
      </c>
      <c r="BU17" s="354" t="s">
        <v>139</v>
      </c>
      <c r="BV17" s="354" t="str">
        <f t="shared" si="42"/>
        <v>0</v>
      </c>
      <c r="BW17" s="354" t="str">
        <f t="shared" si="43"/>
        <v>0</v>
      </c>
      <c r="BX17" s="354" t="str">
        <f t="shared" si="44"/>
        <v>1</v>
      </c>
      <c r="BY17" s="354" t="s">
        <v>23</v>
      </c>
      <c r="BZ17" s="348">
        <f t="shared" si="45"/>
        <v>0</v>
      </c>
      <c r="CA17" s="348">
        <f t="shared" si="46"/>
        <v>0</v>
      </c>
      <c r="CB17" s="348">
        <f t="shared" si="47"/>
        <v>0</v>
      </c>
      <c r="CC17" s="348">
        <f t="shared" si="48"/>
        <v>0</v>
      </c>
      <c r="CD17" s="348">
        <f t="shared" si="49"/>
        <v>96.164000000000001</v>
      </c>
      <c r="CE17" s="348">
        <f t="shared" si="50"/>
        <v>48.082000000000001</v>
      </c>
      <c r="CF17" s="348">
        <f t="shared" si="51"/>
        <v>0</v>
      </c>
      <c r="CG17" s="348">
        <f t="shared" si="52"/>
        <v>48.082000000000001</v>
      </c>
      <c r="CH17" s="348">
        <f t="shared" si="53"/>
        <v>48.082000000000001</v>
      </c>
      <c r="CI17" s="348">
        <f t="shared" si="54"/>
        <v>48.082000000000001</v>
      </c>
      <c r="CJ17" s="253">
        <f t="shared" si="55"/>
        <v>48.082000000000001</v>
      </c>
      <c r="CK17" s="253">
        <f t="shared" si="56"/>
        <v>0</v>
      </c>
    </row>
    <row r="18" spans="2:89" s="1" customFormat="1" x14ac:dyDescent="0.3">
      <c r="B18" s="336">
        <v>8</v>
      </c>
      <c r="C18" s="192">
        <v>211011</v>
      </c>
      <c r="D18" s="337">
        <v>21110033</v>
      </c>
      <c r="E18" s="338" t="s">
        <v>142</v>
      </c>
      <c r="F18" s="108" t="s">
        <v>344</v>
      </c>
      <c r="G18" s="108" t="s">
        <v>345</v>
      </c>
      <c r="H18" s="339" t="s">
        <v>18</v>
      </c>
      <c r="I18" s="340"/>
      <c r="J18" s="339" t="s">
        <v>19</v>
      </c>
      <c r="K18" s="111">
        <f t="shared" si="0"/>
        <v>0</v>
      </c>
      <c r="L18" s="341" t="s">
        <v>20</v>
      </c>
      <c r="M18" s="341">
        <v>16</v>
      </c>
      <c r="N18" s="342">
        <f t="shared" si="57"/>
        <v>61.75</v>
      </c>
      <c r="O18" s="343">
        <v>61.75</v>
      </c>
      <c r="P18" s="110">
        <f t="shared" si="8"/>
        <v>0</v>
      </c>
      <c r="Q18" s="153" t="s">
        <v>139</v>
      </c>
      <c r="R18" s="113">
        <f t="shared" si="9"/>
        <v>0</v>
      </c>
      <c r="S18" s="114">
        <f t="shared" si="10"/>
        <v>0</v>
      </c>
      <c r="T18" s="113">
        <f t="shared" si="11"/>
        <v>0</v>
      </c>
      <c r="U18" s="115">
        <f t="shared" si="12"/>
        <v>0</v>
      </c>
      <c r="V18" s="113">
        <f t="shared" si="13"/>
        <v>0</v>
      </c>
      <c r="W18" s="115">
        <f t="shared" si="14"/>
        <v>0</v>
      </c>
      <c r="X18" s="113">
        <f t="shared" si="15"/>
        <v>0</v>
      </c>
      <c r="Y18" s="115">
        <f t="shared" si="16"/>
        <v>0</v>
      </c>
      <c r="Z18" s="116">
        <f t="shared" si="17"/>
        <v>0</v>
      </c>
      <c r="AA18" s="117" t="b">
        <f t="shared" si="18"/>
        <v>1</v>
      </c>
      <c r="AB18" s="340"/>
      <c r="AC18" s="366"/>
      <c r="AD18" s="339" t="s">
        <v>22</v>
      </c>
      <c r="AE18" s="108" t="s">
        <v>23</v>
      </c>
      <c r="AF18" s="367"/>
      <c r="AG18" s="368"/>
      <c r="AH18" s="127">
        <v>0</v>
      </c>
      <c r="AI18" s="347">
        <f t="shared" si="19"/>
        <v>0</v>
      </c>
      <c r="AJ18" s="127">
        <v>0</v>
      </c>
      <c r="AK18" s="347">
        <f t="shared" si="20"/>
        <v>0</v>
      </c>
      <c r="AL18" s="127"/>
      <c r="AM18" s="347">
        <f t="shared" si="21"/>
        <v>0</v>
      </c>
      <c r="AN18" s="127"/>
      <c r="AO18" s="347">
        <f t="shared" si="22"/>
        <v>0</v>
      </c>
      <c r="AP18" s="127"/>
      <c r="AQ18" s="347">
        <f t="shared" si="23"/>
        <v>0</v>
      </c>
      <c r="AR18" s="127"/>
      <c r="AS18" s="347">
        <f t="shared" si="24"/>
        <v>0</v>
      </c>
      <c r="AT18" s="127"/>
      <c r="AU18" s="347">
        <f t="shared" si="25"/>
        <v>0</v>
      </c>
      <c r="AV18" s="127"/>
      <c r="AW18" s="347">
        <f t="shared" si="26"/>
        <v>0</v>
      </c>
      <c r="AX18" s="127"/>
      <c r="AY18" s="347">
        <f t="shared" si="27"/>
        <v>0</v>
      </c>
      <c r="AZ18" s="127"/>
      <c r="BA18" s="347">
        <f t="shared" si="28"/>
        <v>0</v>
      </c>
      <c r="BB18" s="127"/>
      <c r="BC18" s="347">
        <f t="shared" si="29"/>
        <v>0</v>
      </c>
      <c r="BD18" s="127"/>
      <c r="BE18" s="347">
        <f t="shared" si="30"/>
        <v>0</v>
      </c>
      <c r="BF18" s="348">
        <f t="shared" si="31"/>
        <v>0</v>
      </c>
      <c r="BG18" s="348">
        <f t="shared" si="32"/>
        <v>0</v>
      </c>
      <c r="BH18" s="349" t="b">
        <f t="shared" si="33"/>
        <v>1</v>
      </c>
      <c r="BI18" s="348">
        <f t="shared" si="34"/>
        <v>0</v>
      </c>
      <c r="BJ18" s="350">
        <f t="shared" si="36"/>
        <v>21110033</v>
      </c>
      <c r="BK18" s="351">
        <v>348</v>
      </c>
      <c r="BL18" s="351">
        <v>5</v>
      </c>
      <c r="BM18" s="352">
        <f t="shared" si="37"/>
        <v>0</v>
      </c>
      <c r="BN18" s="352">
        <f t="shared" si="38"/>
        <v>0</v>
      </c>
      <c r="BO18" s="352">
        <f t="shared" si="39"/>
        <v>0</v>
      </c>
      <c r="BP18" s="352">
        <f t="shared" si="40"/>
        <v>0</v>
      </c>
      <c r="BQ18" s="353">
        <f t="shared" si="41"/>
        <v>61.75</v>
      </c>
      <c r="BR18" s="354">
        <f t="shared" si="35"/>
        <v>16</v>
      </c>
      <c r="BS18" s="354">
        <v>0</v>
      </c>
      <c r="BT18" s="354">
        <v>1</v>
      </c>
      <c r="BU18" s="354" t="s">
        <v>139</v>
      </c>
      <c r="BV18" s="354" t="str">
        <f t="shared" si="42"/>
        <v>0</v>
      </c>
      <c r="BW18" s="354" t="str">
        <f t="shared" si="43"/>
        <v>0</v>
      </c>
      <c r="BX18" s="354" t="str">
        <f t="shared" si="44"/>
        <v>1</v>
      </c>
      <c r="BY18" s="354" t="s">
        <v>23</v>
      </c>
      <c r="BZ18" s="348">
        <f t="shared" si="45"/>
        <v>0</v>
      </c>
      <c r="CA18" s="348">
        <f t="shared" si="46"/>
        <v>0</v>
      </c>
      <c r="CB18" s="348">
        <f t="shared" si="47"/>
        <v>0</v>
      </c>
      <c r="CC18" s="348">
        <f t="shared" si="48"/>
        <v>0</v>
      </c>
      <c r="CD18" s="348">
        <f t="shared" si="49"/>
        <v>0</v>
      </c>
      <c r="CE18" s="348">
        <f t="shared" si="50"/>
        <v>0</v>
      </c>
      <c r="CF18" s="348">
        <f t="shared" si="51"/>
        <v>0</v>
      </c>
      <c r="CG18" s="348">
        <f t="shared" si="52"/>
        <v>0</v>
      </c>
      <c r="CH18" s="348">
        <f t="shared" si="53"/>
        <v>0</v>
      </c>
      <c r="CI18" s="348">
        <f t="shared" si="54"/>
        <v>0</v>
      </c>
      <c r="CJ18" s="253">
        <f t="shared" si="55"/>
        <v>0</v>
      </c>
      <c r="CK18" s="253">
        <f t="shared" si="56"/>
        <v>0</v>
      </c>
    </row>
    <row r="19" spans="2:89" s="217" customFormat="1" x14ac:dyDescent="0.3">
      <c r="B19" s="355">
        <v>8</v>
      </c>
      <c r="C19" s="195">
        <v>211011</v>
      </c>
      <c r="D19" s="356">
        <v>21110033</v>
      </c>
      <c r="E19" s="357" t="s">
        <v>142</v>
      </c>
      <c r="F19" s="198" t="s">
        <v>344</v>
      </c>
      <c r="G19" s="198" t="s">
        <v>345</v>
      </c>
      <c r="H19" s="358" t="s">
        <v>18</v>
      </c>
      <c r="I19" s="355"/>
      <c r="J19" s="358" t="s">
        <v>19</v>
      </c>
      <c r="K19" s="200">
        <f t="shared" si="0"/>
        <v>7</v>
      </c>
      <c r="L19" s="359" t="s">
        <v>20</v>
      </c>
      <c r="M19" s="341">
        <v>16</v>
      </c>
      <c r="N19" s="342">
        <f t="shared" si="57"/>
        <v>51.94</v>
      </c>
      <c r="O19" s="360">
        <v>51.94</v>
      </c>
      <c r="P19" s="110">
        <f t="shared" si="8"/>
        <v>421.75279999999992</v>
      </c>
      <c r="Q19" s="195" t="s">
        <v>139</v>
      </c>
      <c r="R19" s="113">
        <f t="shared" si="9"/>
        <v>0</v>
      </c>
      <c r="S19" s="114">
        <f t="shared" si="10"/>
        <v>0</v>
      </c>
      <c r="T19" s="113">
        <f t="shared" si="11"/>
        <v>3</v>
      </c>
      <c r="U19" s="115">
        <f t="shared" si="12"/>
        <v>180.75119999999998</v>
      </c>
      <c r="V19" s="113">
        <f t="shared" si="13"/>
        <v>2</v>
      </c>
      <c r="W19" s="115">
        <f t="shared" si="14"/>
        <v>120.50079999999998</v>
      </c>
      <c r="X19" s="113">
        <f t="shared" si="15"/>
        <v>2</v>
      </c>
      <c r="Y19" s="115">
        <f t="shared" si="16"/>
        <v>120.50079999999998</v>
      </c>
      <c r="Z19" s="116">
        <f t="shared" si="17"/>
        <v>421.75279999999992</v>
      </c>
      <c r="AA19" s="117" t="b">
        <f t="shared" si="18"/>
        <v>1</v>
      </c>
      <c r="AB19" s="355"/>
      <c r="AC19" s="369"/>
      <c r="AD19" s="339" t="s">
        <v>22</v>
      </c>
      <c r="AE19" s="108" t="s">
        <v>23</v>
      </c>
      <c r="AF19" s="370"/>
      <c r="AG19" s="371"/>
      <c r="AH19" s="216"/>
      <c r="AI19" s="347">
        <f t="shared" si="19"/>
        <v>0</v>
      </c>
      <c r="AJ19" s="216"/>
      <c r="AK19" s="347">
        <f t="shared" si="20"/>
        <v>0</v>
      </c>
      <c r="AL19" s="216">
        <v>0</v>
      </c>
      <c r="AM19" s="347">
        <f t="shared" si="21"/>
        <v>0</v>
      </c>
      <c r="AN19" s="216">
        <v>0</v>
      </c>
      <c r="AO19" s="347">
        <f t="shared" si="22"/>
        <v>0</v>
      </c>
      <c r="AP19" s="216">
        <v>2</v>
      </c>
      <c r="AQ19" s="347">
        <f t="shared" si="23"/>
        <v>120.50079999999998</v>
      </c>
      <c r="AR19" s="216">
        <v>1</v>
      </c>
      <c r="AS19" s="347">
        <f t="shared" si="24"/>
        <v>60.250399999999992</v>
      </c>
      <c r="AT19" s="216">
        <v>0</v>
      </c>
      <c r="AU19" s="347">
        <f t="shared" si="25"/>
        <v>0</v>
      </c>
      <c r="AV19" s="216">
        <v>1</v>
      </c>
      <c r="AW19" s="347">
        <f t="shared" si="26"/>
        <v>60.250399999999992</v>
      </c>
      <c r="AX19" s="216">
        <v>1</v>
      </c>
      <c r="AY19" s="347">
        <f t="shared" si="27"/>
        <v>60.250399999999992</v>
      </c>
      <c r="AZ19" s="216">
        <v>1</v>
      </c>
      <c r="BA19" s="347">
        <f t="shared" si="28"/>
        <v>60.250399999999992</v>
      </c>
      <c r="BB19" s="216">
        <v>1</v>
      </c>
      <c r="BC19" s="347">
        <f t="shared" si="29"/>
        <v>60.250399999999992</v>
      </c>
      <c r="BD19" s="216">
        <v>0</v>
      </c>
      <c r="BE19" s="347">
        <f t="shared" si="30"/>
        <v>0</v>
      </c>
      <c r="BF19" s="348">
        <f t="shared" si="31"/>
        <v>421.75279999999992</v>
      </c>
      <c r="BG19" s="348">
        <f t="shared" si="32"/>
        <v>421.75279999999992</v>
      </c>
      <c r="BH19" s="349" t="b">
        <f t="shared" si="33"/>
        <v>1</v>
      </c>
      <c r="BI19" s="348">
        <f t="shared" si="34"/>
        <v>0</v>
      </c>
      <c r="BJ19" s="350">
        <f t="shared" si="36"/>
        <v>21110033</v>
      </c>
      <c r="BK19" s="351">
        <v>348</v>
      </c>
      <c r="BL19" s="351">
        <v>5</v>
      </c>
      <c r="BM19" s="352">
        <f t="shared" si="37"/>
        <v>0</v>
      </c>
      <c r="BN19" s="352">
        <f t="shared" si="38"/>
        <v>3</v>
      </c>
      <c r="BO19" s="352">
        <f t="shared" si="39"/>
        <v>2</v>
      </c>
      <c r="BP19" s="352">
        <f t="shared" si="40"/>
        <v>2</v>
      </c>
      <c r="BQ19" s="353">
        <f t="shared" si="41"/>
        <v>51.94</v>
      </c>
      <c r="BR19" s="354">
        <f t="shared" si="35"/>
        <v>16</v>
      </c>
      <c r="BS19" s="354">
        <v>0</v>
      </c>
      <c r="BT19" s="354">
        <v>1</v>
      </c>
      <c r="BU19" s="354" t="s">
        <v>139</v>
      </c>
      <c r="BV19" s="354" t="str">
        <f t="shared" si="42"/>
        <v>0</v>
      </c>
      <c r="BW19" s="354" t="str">
        <f t="shared" si="43"/>
        <v>0</v>
      </c>
      <c r="BX19" s="354" t="str">
        <f t="shared" si="44"/>
        <v>1</v>
      </c>
      <c r="BY19" s="354" t="s">
        <v>23</v>
      </c>
      <c r="BZ19" s="348">
        <f t="shared" si="45"/>
        <v>0</v>
      </c>
      <c r="CA19" s="348">
        <f t="shared" si="46"/>
        <v>0</v>
      </c>
      <c r="CB19" s="348">
        <f t="shared" si="47"/>
        <v>0</v>
      </c>
      <c r="CC19" s="348">
        <f t="shared" si="48"/>
        <v>0</v>
      </c>
      <c r="CD19" s="348">
        <f t="shared" si="49"/>
        <v>120.50079999999998</v>
      </c>
      <c r="CE19" s="348">
        <f t="shared" si="50"/>
        <v>60.250399999999992</v>
      </c>
      <c r="CF19" s="348">
        <f t="shared" si="51"/>
        <v>0</v>
      </c>
      <c r="CG19" s="348">
        <f t="shared" si="52"/>
        <v>60.250399999999992</v>
      </c>
      <c r="CH19" s="348">
        <f t="shared" si="53"/>
        <v>60.250399999999992</v>
      </c>
      <c r="CI19" s="348">
        <f t="shared" si="54"/>
        <v>60.250399999999992</v>
      </c>
      <c r="CJ19" s="253">
        <f t="shared" si="55"/>
        <v>60.250399999999992</v>
      </c>
      <c r="CK19" s="253">
        <f t="shared" si="56"/>
        <v>0</v>
      </c>
    </row>
    <row r="20" spans="2:89" s="10" customFormat="1" x14ac:dyDescent="0.3">
      <c r="B20" s="336">
        <v>9</v>
      </c>
      <c r="C20" s="192">
        <v>211011</v>
      </c>
      <c r="D20" s="337">
        <v>21110034</v>
      </c>
      <c r="E20" s="338" t="s">
        <v>143</v>
      </c>
      <c r="F20" s="108" t="s">
        <v>344</v>
      </c>
      <c r="G20" s="108" t="s">
        <v>345</v>
      </c>
      <c r="H20" s="339" t="s">
        <v>18</v>
      </c>
      <c r="I20" s="340"/>
      <c r="J20" s="339" t="s">
        <v>19</v>
      </c>
      <c r="K20" s="111">
        <f t="shared" si="0"/>
        <v>0</v>
      </c>
      <c r="L20" s="341" t="s">
        <v>20</v>
      </c>
      <c r="M20" s="341">
        <v>16</v>
      </c>
      <c r="N20" s="342">
        <f t="shared" si="57"/>
        <v>80.09</v>
      </c>
      <c r="O20" s="343">
        <v>80.09</v>
      </c>
      <c r="P20" s="110">
        <f t="shared" si="8"/>
        <v>0</v>
      </c>
      <c r="Q20" s="153" t="s">
        <v>139</v>
      </c>
      <c r="R20" s="113">
        <f t="shared" si="9"/>
        <v>0</v>
      </c>
      <c r="S20" s="114">
        <f t="shared" si="10"/>
        <v>0</v>
      </c>
      <c r="T20" s="113">
        <f t="shared" si="11"/>
        <v>0</v>
      </c>
      <c r="U20" s="115">
        <f t="shared" si="12"/>
        <v>0</v>
      </c>
      <c r="V20" s="113">
        <f t="shared" si="13"/>
        <v>0</v>
      </c>
      <c r="W20" s="115">
        <f t="shared" si="14"/>
        <v>0</v>
      </c>
      <c r="X20" s="113">
        <f t="shared" si="15"/>
        <v>0</v>
      </c>
      <c r="Y20" s="115">
        <f t="shared" si="16"/>
        <v>0</v>
      </c>
      <c r="Z20" s="116">
        <f t="shared" si="17"/>
        <v>0</v>
      </c>
      <c r="AA20" s="117" t="b">
        <f t="shared" si="18"/>
        <v>1</v>
      </c>
      <c r="AB20" s="340"/>
      <c r="AC20" s="366"/>
      <c r="AD20" s="339" t="s">
        <v>22</v>
      </c>
      <c r="AE20" s="108" t="s">
        <v>23</v>
      </c>
      <c r="AF20" s="367"/>
      <c r="AG20" s="368"/>
      <c r="AH20" s="127">
        <v>0</v>
      </c>
      <c r="AI20" s="347">
        <f t="shared" si="19"/>
        <v>0</v>
      </c>
      <c r="AJ20" s="127">
        <v>0</v>
      </c>
      <c r="AK20" s="347">
        <f t="shared" si="20"/>
        <v>0</v>
      </c>
      <c r="AL20" s="127"/>
      <c r="AM20" s="347">
        <f t="shared" si="21"/>
        <v>0</v>
      </c>
      <c r="AN20" s="127"/>
      <c r="AO20" s="347">
        <f t="shared" si="22"/>
        <v>0</v>
      </c>
      <c r="AP20" s="127"/>
      <c r="AQ20" s="347">
        <f t="shared" si="23"/>
        <v>0</v>
      </c>
      <c r="AR20" s="127"/>
      <c r="AS20" s="347">
        <f t="shared" si="24"/>
        <v>0</v>
      </c>
      <c r="AT20" s="127"/>
      <c r="AU20" s="347">
        <f t="shared" si="25"/>
        <v>0</v>
      </c>
      <c r="AV20" s="127"/>
      <c r="AW20" s="347">
        <f t="shared" si="26"/>
        <v>0</v>
      </c>
      <c r="AX20" s="127"/>
      <c r="AY20" s="347">
        <f t="shared" si="27"/>
        <v>0</v>
      </c>
      <c r="AZ20" s="127"/>
      <c r="BA20" s="347">
        <f t="shared" si="28"/>
        <v>0</v>
      </c>
      <c r="BB20" s="127"/>
      <c r="BC20" s="347">
        <f t="shared" si="29"/>
        <v>0</v>
      </c>
      <c r="BD20" s="127"/>
      <c r="BE20" s="347">
        <f t="shared" si="30"/>
        <v>0</v>
      </c>
      <c r="BF20" s="348">
        <f t="shared" si="31"/>
        <v>0</v>
      </c>
      <c r="BG20" s="348">
        <f t="shared" si="32"/>
        <v>0</v>
      </c>
      <c r="BH20" s="349" t="b">
        <f t="shared" si="33"/>
        <v>1</v>
      </c>
      <c r="BI20" s="348">
        <f t="shared" si="34"/>
        <v>0</v>
      </c>
      <c r="BJ20" s="350">
        <f t="shared" si="36"/>
        <v>21110034</v>
      </c>
      <c r="BK20" s="351">
        <v>348</v>
      </c>
      <c r="BL20" s="351">
        <v>5</v>
      </c>
      <c r="BM20" s="352">
        <f t="shared" si="37"/>
        <v>0</v>
      </c>
      <c r="BN20" s="352">
        <f t="shared" si="38"/>
        <v>0</v>
      </c>
      <c r="BO20" s="352">
        <f t="shared" si="39"/>
        <v>0</v>
      </c>
      <c r="BP20" s="352">
        <f t="shared" si="40"/>
        <v>0</v>
      </c>
      <c r="BQ20" s="353">
        <f t="shared" si="41"/>
        <v>80.09</v>
      </c>
      <c r="BR20" s="354">
        <f t="shared" si="35"/>
        <v>16</v>
      </c>
      <c r="BS20" s="354">
        <v>0</v>
      </c>
      <c r="BT20" s="354">
        <v>1</v>
      </c>
      <c r="BU20" s="354" t="s">
        <v>139</v>
      </c>
      <c r="BV20" s="354" t="str">
        <f t="shared" si="42"/>
        <v>0</v>
      </c>
      <c r="BW20" s="354" t="str">
        <f t="shared" si="43"/>
        <v>0</v>
      </c>
      <c r="BX20" s="354" t="str">
        <f t="shared" si="44"/>
        <v>1</v>
      </c>
      <c r="BY20" s="354" t="s">
        <v>23</v>
      </c>
      <c r="BZ20" s="348">
        <f t="shared" si="45"/>
        <v>0</v>
      </c>
      <c r="CA20" s="348">
        <f t="shared" si="46"/>
        <v>0</v>
      </c>
      <c r="CB20" s="348">
        <f t="shared" si="47"/>
        <v>0</v>
      </c>
      <c r="CC20" s="348">
        <f t="shared" si="48"/>
        <v>0</v>
      </c>
      <c r="CD20" s="348">
        <f t="shared" si="49"/>
        <v>0</v>
      </c>
      <c r="CE20" s="348">
        <f t="shared" si="50"/>
        <v>0</v>
      </c>
      <c r="CF20" s="348">
        <f t="shared" si="51"/>
        <v>0</v>
      </c>
      <c r="CG20" s="348">
        <f t="shared" si="52"/>
        <v>0</v>
      </c>
      <c r="CH20" s="348">
        <f t="shared" si="53"/>
        <v>0</v>
      </c>
      <c r="CI20" s="348">
        <f t="shared" si="54"/>
        <v>0</v>
      </c>
      <c r="CJ20" s="253">
        <f t="shared" si="55"/>
        <v>0</v>
      </c>
      <c r="CK20" s="253">
        <f t="shared" si="56"/>
        <v>0</v>
      </c>
    </row>
    <row r="21" spans="2:89" s="211" customFormat="1" x14ac:dyDescent="0.3">
      <c r="B21" s="355">
        <v>9</v>
      </c>
      <c r="C21" s="195">
        <v>211011</v>
      </c>
      <c r="D21" s="356">
        <v>21110034</v>
      </c>
      <c r="E21" s="357" t="s">
        <v>143</v>
      </c>
      <c r="F21" s="198" t="s">
        <v>344</v>
      </c>
      <c r="G21" s="198" t="s">
        <v>345</v>
      </c>
      <c r="H21" s="358" t="s">
        <v>18</v>
      </c>
      <c r="I21" s="355"/>
      <c r="J21" s="358" t="s">
        <v>19</v>
      </c>
      <c r="K21" s="200">
        <f t="shared" si="0"/>
        <v>9</v>
      </c>
      <c r="L21" s="359" t="s">
        <v>20</v>
      </c>
      <c r="M21" s="341">
        <v>16</v>
      </c>
      <c r="N21" s="342">
        <f t="shared" si="57"/>
        <v>74.94</v>
      </c>
      <c r="O21" s="360">
        <v>74.94</v>
      </c>
      <c r="P21" s="110">
        <f t="shared" si="8"/>
        <v>782.3735999999999</v>
      </c>
      <c r="Q21" s="195" t="s">
        <v>139</v>
      </c>
      <c r="R21" s="113">
        <f t="shared" si="9"/>
        <v>0</v>
      </c>
      <c r="S21" s="114">
        <f t="shared" si="10"/>
        <v>0</v>
      </c>
      <c r="T21" s="113">
        <f t="shared" si="11"/>
        <v>5</v>
      </c>
      <c r="U21" s="115">
        <f t="shared" si="12"/>
        <v>434.65199999999993</v>
      </c>
      <c r="V21" s="113">
        <f t="shared" si="13"/>
        <v>2</v>
      </c>
      <c r="W21" s="115">
        <f t="shared" si="14"/>
        <v>173.86079999999998</v>
      </c>
      <c r="X21" s="113">
        <f t="shared" si="15"/>
        <v>2</v>
      </c>
      <c r="Y21" s="115">
        <f t="shared" si="16"/>
        <v>173.86079999999998</v>
      </c>
      <c r="Z21" s="116">
        <f t="shared" si="17"/>
        <v>782.3735999999999</v>
      </c>
      <c r="AA21" s="117" t="b">
        <f t="shared" si="18"/>
        <v>1</v>
      </c>
      <c r="AB21" s="355"/>
      <c r="AC21" s="369"/>
      <c r="AD21" s="339" t="s">
        <v>22</v>
      </c>
      <c r="AE21" s="108" t="s">
        <v>23</v>
      </c>
      <c r="AF21" s="370"/>
      <c r="AG21" s="371"/>
      <c r="AH21" s="216"/>
      <c r="AI21" s="347">
        <f t="shared" si="19"/>
        <v>0</v>
      </c>
      <c r="AJ21" s="216"/>
      <c r="AK21" s="347">
        <f t="shared" si="20"/>
        <v>0</v>
      </c>
      <c r="AL21" s="216">
        <v>0</v>
      </c>
      <c r="AM21" s="347">
        <f t="shared" si="21"/>
        <v>0</v>
      </c>
      <c r="AN21" s="216">
        <v>0</v>
      </c>
      <c r="AO21" s="347">
        <f t="shared" si="22"/>
        <v>0</v>
      </c>
      <c r="AP21" s="216">
        <v>4</v>
      </c>
      <c r="AQ21" s="347">
        <f t="shared" si="23"/>
        <v>347.72159999999997</v>
      </c>
      <c r="AR21" s="216">
        <v>1</v>
      </c>
      <c r="AS21" s="347">
        <f t="shared" si="24"/>
        <v>86.930399999999992</v>
      </c>
      <c r="AT21" s="216">
        <v>0</v>
      </c>
      <c r="AU21" s="347">
        <f t="shared" si="25"/>
        <v>0</v>
      </c>
      <c r="AV21" s="216">
        <v>1</v>
      </c>
      <c r="AW21" s="347">
        <f t="shared" si="26"/>
        <v>86.930399999999992</v>
      </c>
      <c r="AX21" s="216">
        <v>1</v>
      </c>
      <c r="AY21" s="347">
        <f t="shared" si="27"/>
        <v>86.930399999999992</v>
      </c>
      <c r="AZ21" s="216">
        <v>1</v>
      </c>
      <c r="BA21" s="347">
        <f t="shared" si="28"/>
        <v>86.930399999999992</v>
      </c>
      <c r="BB21" s="216">
        <v>1</v>
      </c>
      <c r="BC21" s="347">
        <f t="shared" si="29"/>
        <v>86.930399999999992</v>
      </c>
      <c r="BD21" s="216">
        <v>0</v>
      </c>
      <c r="BE21" s="347">
        <f t="shared" si="30"/>
        <v>0</v>
      </c>
      <c r="BF21" s="348">
        <f t="shared" si="31"/>
        <v>782.3735999999999</v>
      </c>
      <c r="BG21" s="348">
        <f t="shared" si="32"/>
        <v>782.3735999999999</v>
      </c>
      <c r="BH21" s="349" t="b">
        <f t="shared" si="33"/>
        <v>1</v>
      </c>
      <c r="BI21" s="348">
        <f t="shared" si="34"/>
        <v>0</v>
      </c>
      <c r="BJ21" s="350">
        <f t="shared" si="36"/>
        <v>21110034</v>
      </c>
      <c r="BK21" s="351">
        <v>348</v>
      </c>
      <c r="BL21" s="351">
        <v>5</v>
      </c>
      <c r="BM21" s="352">
        <f t="shared" si="37"/>
        <v>0</v>
      </c>
      <c r="BN21" s="352">
        <f t="shared" si="38"/>
        <v>5</v>
      </c>
      <c r="BO21" s="352">
        <f t="shared" si="39"/>
        <v>2</v>
      </c>
      <c r="BP21" s="352">
        <f t="shared" si="40"/>
        <v>2</v>
      </c>
      <c r="BQ21" s="353">
        <f t="shared" si="41"/>
        <v>74.94</v>
      </c>
      <c r="BR21" s="354">
        <f t="shared" si="35"/>
        <v>16</v>
      </c>
      <c r="BS21" s="354">
        <v>0</v>
      </c>
      <c r="BT21" s="354">
        <v>1</v>
      </c>
      <c r="BU21" s="354" t="s">
        <v>139</v>
      </c>
      <c r="BV21" s="354" t="str">
        <f t="shared" si="42"/>
        <v>0</v>
      </c>
      <c r="BW21" s="354" t="str">
        <f t="shared" si="43"/>
        <v>0</v>
      </c>
      <c r="BX21" s="354" t="str">
        <f t="shared" si="44"/>
        <v>1</v>
      </c>
      <c r="BY21" s="354" t="s">
        <v>23</v>
      </c>
      <c r="BZ21" s="348">
        <f t="shared" si="45"/>
        <v>0</v>
      </c>
      <c r="CA21" s="348">
        <f t="shared" si="46"/>
        <v>0</v>
      </c>
      <c r="CB21" s="348">
        <f t="shared" si="47"/>
        <v>0</v>
      </c>
      <c r="CC21" s="348">
        <f t="shared" si="48"/>
        <v>0</v>
      </c>
      <c r="CD21" s="348">
        <f t="shared" si="49"/>
        <v>347.72159999999997</v>
      </c>
      <c r="CE21" s="348">
        <f t="shared" si="50"/>
        <v>86.930399999999992</v>
      </c>
      <c r="CF21" s="348">
        <f t="shared" si="51"/>
        <v>0</v>
      </c>
      <c r="CG21" s="348">
        <f t="shared" si="52"/>
        <v>86.930399999999992</v>
      </c>
      <c r="CH21" s="348">
        <f t="shared" si="53"/>
        <v>86.930399999999992</v>
      </c>
      <c r="CI21" s="348">
        <f t="shared" si="54"/>
        <v>86.930399999999992</v>
      </c>
      <c r="CJ21" s="253">
        <f t="shared" si="55"/>
        <v>86.930399999999992</v>
      </c>
      <c r="CK21" s="253">
        <f t="shared" si="56"/>
        <v>0</v>
      </c>
    </row>
    <row r="22" spans="2:89" s="10" customFormat="1" x14ac:dyDescent="0.3">
      <c r="B22" s="336">
        <v>10</v>
      </c>
      <c r="C22" s="192">
        <v>211011</v>
      </c>
      <c r="D22" s="337">
        <v>21110036</v>
      </c>
      <c r="E22" s="338" t="s">
        <v>144</v>
      </c>
      <c r="F22" s="108" t="s">
        <v>344</v>
      </c>
      <c r="G22" s="108" t="s">
        <v>345</v>
      </c>
      <c r="H22" s="339" t="s">
        <v>18</v>
      </c>
      <c r="I22" s="340"/>
      <c r="J22" s="339" t="s">
        <v>19</v>
      </c>
      <c r="K22" s="111">
        <f t="shared" si="0"/>
        <v>0</v>
      </c>
      <c r="L22" s="341" t="s">
        <v>20</v>
      </c>
      <c r="M22" s="341">
        <v>16</v>
      </c>
      <c r="N22" s="342">
        <f t="shared" si="57"/>
        <v>170.2</v>
      </c>
      <c r="O22" s="343">
        <v>170.2</v>
      </c>
      <c r="P22" s="110">
        <f t="shared" si="8"/>
        <v>0</v>
      </c>
      <c r="Q22" s="153" t="s">
        <v>139</v>
      </c>
      <c r="R22" s="113">
        <f t="shared" si="9"/>
        <v>0</v>
      </c>
      <c r="S22" s="114">
        <f t="shared" si="10"/>
        <v>0</v>
      </c>
      <c r="T22" s="113">
        <f t="shared" si="11"/>
        <v>0</v>
      </c>
      <c r="U22" s="115">
        <f t="shared" si="12"/>
        <v>0</v>
      </c>
      <c r="V22" s="113">
        <f t="shared" si="13"/>
        <v>0</v>
      </c>
      <c r="W22" s="115">
        <f t="shared" si="14"/>
        <v>0</v>
      </c>
      <c r="X22" s="113">
        <f t="shared" si="15"/>
        <v>0</v>
      </c>
      <c r="Y22" s="115">
        <f t="shared" si="16"/>
        <v>0</v>
      </c>
      <c r="Z22" s="116">
        <f t="shared" si="17"/>
        <v>0</v>
      </c>
      <c r="AA22" s="117" t="b">
        <f t="shared" si="18"/>
        <v>1</v>
      </c>
      <c r="AB22" s="340"/>
      <c r="AC22" s="366"/>
      <c r="AD22" s="339" t="s">
        <v>22</v>
      </c>
      <c r="AE22" s="108" t="s">
        <v>23</v>
      </c>
      <c r="AF22" s="367"/>
      <c r="AG22" s="368"/>
      <c r="AH22" s="127">
        <v>0</v>
      </c>
      <c r="AI22" s="347">
        <f t="shared" si="19"/>
        <v>0</v>
      </c>
      <c r="AJ22" s="127">
        <v>0</v>
      </c>
      <c r="AK22" s="347">
        <f t="shared" si="20"/>
        <v>0</v>
      </c>
      <c r="AL22" s="127"/>
      <c r="AM22" s="347">
        <f t="shared" si="21"/>
        <v>0</v>
      </c>
      <c r="AN22" s="127"/>
      <c r="AO22" s="347">
        <f t="shared" si="22"/>
        <v>0</v>
      </c>
      <c r="AP22" s="127"/>
      <c r="AQ22" s="347">
        <f t="shared" si="23"/>
        <v>0</v>
      </c>
      <c r="AR22" s="127"/>
      <c r="AS22" s="347">
        <f t="shared" si="24"/>
        <v>0</v>
      </c>
      <c r="AT22" s="127"/>
      <c r="AU22" s="347">
        <f t="shared" si="25"/>
        <v>0</v>
      </c>
      <c r="AV22" s="127"/>
      <c r="AW22" s="347">
        <f t="shared" si="26"/>
        <v>0</v>
      </c>
      <c r="AX22" s="127"/>
      <c r="AY22" s="347">
        <f t="shared" si="27"/>
        <v>0</v>
      </c>
      <c r="AZ22" s="127"/>
      <c r="BA22" s="347">
        <f t="shared" si="28"/>
        <v>0</v>
      </c>
      <c r="BB22" s="127"/>
      <c r="BC22" s="347">
        <f t="shared" si="29"/>
        <v>0</v>
      </c>
      <c r="BD22" s="127"/>
      <c r="BE22" s="347">
        <f t="shared" si="30"/>
        <v>0</v>
      </c>
      <c r="BF22" s="348">
        <f t="shared" si="31"/>
        <v>0</v>
      </c>
      <c r="BG22" s="348">
        <f t="shared" si="32"/>
        <v>0</v>
      </c>
      <c r="BH22" s="349" t="b">
        <f t="shared" si="33"/>
        <v>1</v>
      </c>
      <c r="BI22" s="348">
        <f t="shared" si="34"/>
        <v>0</v>
      </c>
      <c r="BJ22" s="350">
        <f t="shared" si="36"/>
        <v>21110036</v>
      </c>
      <c r="BK22" s="351">
        <v>348</v>
      </c>
      <c r="BL22" s="351">
        <v>5</v>
      </c>
      <c r="BM22" s="352">
        <f t="shared" si="37"/>
        <v>0</v>
      </c>
      <c r="BN22" s="352">
        <f t="shared" si="38"/>
        <v>0</v>
      </c>
      <c r="BO22" s="352">
        <f t="shared" si="39"/>
        <v>0</v>
      </c>
      <c r="BP22" s="352">
        <f t="shared" si="40"/>
        <v>0</v>
      </c>
      <c r="BQ22" s="353">
        <f t="shared" si="41"/>
        <v>170.2</v>
      </c>
      <c r="BR22" s="354">
        <f t="shared" si="35"/>
        <v>16</v>
      </c>
      <c r="BS22" s="354">
        <v>0</v>
      </c>
      <c r="BT22" s="354">
        <v>1</v>
      </c>
      <c r="BU22" s="354" t="s">
        <v>139</v>
      </c>
      <c r="BV22" s="354" t="str">
        <f t="shared" si="42"/>
        <v>0</v>
      </c>
      <c r="BW22" s="354" t="str">
        <f t="shared" si="43"/>
        <v>0</v>
      </c>
      <c r="BX22" s="354" t="str">
        <f t="shared" si="44"/>
        <v>1</v>
      </c>
      <c r="BY22" s="354" t="s">
        <v>23</v>
      </c>
      <c r="BZ22" s="348">
        <f t="shared" si="45"/>
        <v>0</v>
      </c>
      <c r="CA22" s="348">
        <f t="shared" si="46"/>
        <v>0</v>
      </c>
      <c r="CB22" s="348">
        <f t="shared" si="47"/>
        <v>0</v>
      </c>
      <c r="CC22" s="348">
        <f t="shared" si="48"/>
        <v>0</v>
      </c>
      <c r="CD22" s="348">
        <f t="shared" si="49"/>
        <v>0</v>
      </c>
      <c r="CE22" s="348">
        <f t="shared" si="50"/>
        <v>0</v>
      </c>
      <c r="CF22" s="348">
        <f t="shared" si="51"/>
        <v>0</v>
      </c>
      <c r="CG22" s="348">
        <f t="shared" si="52"/>
        <v>0</v>
      </c>
      <c r="CH22" s="348">
        <f t="shared" si="53"/>
        <v>0</v>
      </c>
      <c r="CI22" s="348">
        <f t="shared" si="54"/>
        <v>0</v>
      </c>
      <c r="CJ22" s="253">
        <f t="shared" si="55"/>
        <v>0</v>
      </c>
      <c r="CK22" s="253">
        <f t="shared" si="56"/>
        <v>0</v>
      </c>
    </row>
    <row r="23" spans="2:89" s="211" customFormat="1" x14ac:dyDescent="0.3">
      <c r="B23" s="355">
        <v>10</v>
      </c>
      <c r="C23" s="195">
        <v>211011</v>
      </c>
      <c r="D23" s="356">
        <v>21110036</v>
      </c>
      <c r="E23" s="357" t="s">
        <v>144</v>
      </c>
      <c r="F23" s="198" t="s">
        <v>344</v>
      </c>
      <c r="G23" s="198" t="s">
        <v>345</v>
      </c>
      <c r="H23" s="358" t="s">
        <v>18</v>
      </c>
      <c r="I23" s="355"/>
      <c r="J23" s="358" t="s">
        <v>19</v>
      </c>
      <c r="K23" s="200">
        <f t="shared" si="0"/>
        <v>5</v>
      </c>
      <c r="L23" s="359" t="s">
        <v>20</v>
      </c>
      <c r="M23" s="341">
        <v>16</v>
      </c>
      <c r="N23" s="342">
        <f t="shared" si="57"/>
        <v>167.16</v>
      </c>
      <c r="O23" s="360">
        <v>167.16</v>
      </c>
      <c r="P23" s="110">
        <f t="shared" si="8"/>
        <v>969.52800000000002</v>
      </c>
      <c r="Q23" s="195" t="s">
        <v>139</v>
      </c>
      <c r="R23" s="113">
        <f t="shared" si="9"/>
        <v>0</v>
      </c>
      <c r="S23" s="114">
        <f t="shared" si="10"/>
        <v>0</v>
      </c>
      <c r="T23" s="113">
        <f t="shared" si="11"/>
        <v>1</v>
      </c>
      <c r="U23" s="115">
        <f t="shared" si="12"/>
        <v>193.90559999999999</v>
      </c>
      <c r="V23" s="113">
        <f t="shared" si="13"/>
        <v>2</v>
      </c>
      <c r="W23" s="115">
        <f t="shared" si="14"/>
        <v>387.81119999999999</v>
      </c>
      <c r="X23" s="113">
        <f t="shared" si="15"/>
        <v>2</v>
      </c>
      <c r="Y23" s="115">
        <f t="shared" si="16"/>
        <v>387.81119999999999</v>
      </c>
      <c r="Z23" s="116">
        <f t="shared" si="17"/>
        <v>969.52799999999991</v>
      </c>
      <c r="AA23" s="117" t="b">
        <f t="shared" si="18"/>
        <v>1</v>
      </c>
      <c r="AB23" s="355"/>
      <c r="AC23" s="369"/>
      <c r="AD23" s="339" t="s">
        <v>22</v>
      </c>
      <c r="AE23" s="108" t="s">
        <v>23</v>
      </c>
      <c r="AF23" s="370"/>
      <c r="AG23" s="371"/>
      <c r="AH23" s="216"/>
      <c r="AI23" s="347">
        <f t="shared" si="19"/>
        <v>0</v>
      </c>
      <c r="AJ23" s="216"/>
      <c r="AK23" s="347">
        <f t="shared" si="20"/>
        <v>0</v>
      </c>
      <c r="AL23" s="216">
        <v>0</v>
      </c>
      <c r="AM23" s="347">
        <f t="shared" si="21"/>
        <v>0</v>
      </c>
      <c r="AN23" s="216">
        <v>0</v>
      </c>
      <c r="AO23" s="347">
        <f t="shared" si="22"/>
        <v>0</v>
      </c>
      <c r="AP23" s="216">
        <v>0</v>
      </c>
      <c r="AQ23" s="347">
        <f t="shared" si="23"/>
        <v>0</v>
      </c>
      <c r="AR23" s="216">
        <v>1</v>
      </c>
      <c r="AS23" s="347">
        <f t="shared" si="24"/>
        <v>193.90559999999999</v>
      </c>
      <c r="AT23" s="216">
        <v>0</v>
      </c>
      <c r="AU23" s="347">
        <f t="shared" si="25"/>
        <v>0</v>
      </c>
      <c r="AV23" s="216">
        <v>1</v>
      </c>
      <c r="AW23" s="347">
        <f t="shared" si="26"/>
        <v>193.90559999999999</v>
      </c>
      <c r="AX23" s="216">
        <v>1</v>
      </c>
      <c r="AY23" s="347">
        <f t="shared" si="27"/>
        <v>193.90559999999999</v>
      </c>
      <c r="AZ23" s="216">
        <v>1</v>
      </c>
      <c r="BA23" s="347">
        <f t="shared" si="28"/>
        <v>193.90559999999999</v>
      </c>
      <c r="BB23" s="216">
        <v>1</v>
      </c>
      <c r="BC23" s="347">
        <f t="shared" si="29"/>
        <v>193.90559999999999</v>
      </c>
      <c r="BD23" s="216">
        <v>0</v>
      </c>
      <c r="BE23" s="347">
        <f t="shared" si="30"/>
        <v>0</v>
      </c>
      <c r="BF23" s="348">
        <f t="shared" si="31"/>
        <v>969.52800000000002</v>
      </c>
      <c r="BG23" s="348">
        <f t="shared" si="32"/>
        <v>969.52800000000002</v>
      </c>
      <c r="BH23" s="349" t="b">
        <f t="shared" si="33"/>
        <v>1</v>
      </c>
      <c r="BI23" s="348">
        <f t="shared" si="34"/>
        <v>0</v>
      </c>
      <c r="BJ23" s="350">
        <f t="shared" si="36"/>
        <v>21110036</v>
      </c>
      <c r="BK23" s="351">
        <v>348</v>
      </c>
      <c r="BL23" s="351">
        <v>5</v>
      </c>
      <c r="BM23" s="352">
        <f t="shared" si="37"/>
        <v>0</v>
      </c>
      <c r="BN23" s="352">
        <f t="shared" si="38"/>
        <v>1</v>
      </c>
      <c r="BO23" s="352">
        <f t="shared" si="39"/>
        <v>2</v>
      </c>
      <c r="BP23" s="352">
        <f t="shared" si="40"/>
        <v>2</v>
      </c>
      <c r="BQ23" s="353">
        <f t="shared" si="41"/>
        <v>167.16</v>
      </c>
      <c r="BR23" s="354">
        <f t="shared" si="35"/>
        <v>16</v>
      </c>
      <c r="BS23" s="354">
        <v>0</v>
      </c>
      <c r="BT23" s="354">
        <v>1</v>
      </c>
      <c r="BU23" s="354" t="s">
        <v>139</v>
      </c>
      <c r="BV23" s="354" t="str">
        <f t="shared" si="42"/>
        <v>0</v>
      </c>
      <c r="BW23" s="354" t="str">
        <f t="shared" si="43"/>
        <v>0</v>
      </c>
      <c r="BX23" s="354" t="str">
        <f t="shared" si="44"/>
        <v>1</v>
      </c>
      <c r="BY23" s="354" t="s">
        <v>23</v>
      </c>
      <c r="BZ23" s="348">
        <f t="shared" si="45"/>
        <v>0</v>
      </c>
      <c r="CA23" s="348">
        <f t="shared" si="46"/>
        <v>0</v>
      </c>
      <c r="CB23" s="348">
        <f t="shared" si="47"/>
        <v>0</v>
      </c>
      <c r="CC23" s="348">
        <f t="shared" si="48"/>
        <v>0</v>
      </c>
      <c r="CD23" s="348">
        <f t="shared" si="49"/>
        <v>0</v>
      </c>
      <c r="CE23" s="348">
        <f t="shared" si="50"/>
        <v>193.90559999999999</v>
      </c>
      <c r="CF23" s="348">
        <f t="shared" si="51"/>
        <v>0</v>
      </c>
      <c r="CG23" s="348">
        <f t="shared" si="52"/>
        <v>193.90559999999999</v>
      </c>
      <c r="CH23" s="348">
        <f t="shared" si="53"/>
        <v>193.90559999999999</v>
      </c>
      <c r="CI23" s="348">
        <f t="shared" si="54"/>
        <v>193.90559999999999</v>
      </c>
      <c r="CJ23" s="253">
        <f t="shared" si="55"/>
        <v>193.90559999999999</v>
      </c>
      <c r="CK23" s="253">
        <f t="shared" si="56"/>
        <v>0</v>
      </c>
    </row>
    <row r="24" spans="2:89" s="1" customFormat="1" x14ac:dyDescent="0.3">
      <c r="B24" s="336">
        <v>11</v>
      </c>
      <c r="C24" s="192">
        <v>211011</v>
      </c>
      <c r="D24" s="337">
        <v>21110046</v>
      </c>
      <c r="E24" s="338" t="s">
        <v>120</v>
      </c>
      <c r="F24" s="108" t="s">
        <v>344</v>
      </c>
      <c r="G24" s="108" t="s">
        <v>345</v>
      </c>
      <c r="H24" s="339" t="s">
        <v>18</v>
      </c>
      <c r="I24" s="340"/>
      <c r="J24" s="339" t="s">
        <v>19</v>
      </c>
      <c r="K24" s="111">
        <f t="shared" si="0"/>
        <v>7</v>
      </c>
      <c r="L24" s="341" t="s">
        <v>20</v>
      </c>
      <c r="M24" s="341">
        <v>16</v>
      </c>
      <c r="N24" s="342">
        <f t="shared" si="57"/>
        <v>16.489999999999998</v>
      </c>
      <c r="O24" s="343">
        <v>16.489999999999998</v>
      </c>
      <c r="P24" s="110">
        <f t="shared" si="8"/>
        <v>133.89879999999997</v>
      </c>
      <c r="Q24" s="153" t="s">
        <v>139</v>
      </c>
      <c r="R24" s="113">
        <f t="shared" si="9"/>
        <v>7</v>
      </c>
      <c r="S24" s="114">
        <f t="shared" si="10"/>
        <v>133.89879999999997</v>
      </c>
      <c r="T24" s="113">
        <f t="shared" si="11"/>
        <v>0</v>
      </c>
      <c r="U24" s="115">
        <f t="shared" si="12"/>
        <v>0</v>
      </c>
      <c r="V24" s="113">
        <f t="shared" si="13"/>
        <v>0</v>
      </c>
      <c r="W24" s="115">
        <f t="shared" si="14"/>
        <v>0</v>
      </c>
      <c r="X24" s="113">
        <f t="shared" si="15"/>
        <v>0</v>
      </c>
      <c r="Y24" s="115">
        <f t="shared" si="16"/>
        <v>0</v>
      </c>
      <c r="Z24" s="116">
        <f t="shared" si="17"/>
        <v>133.89879999999997</v>
      </c>
      <c r="AA24" s="117" t="b">
        <f t="shared" si="18"/>
        <v>1</v>
      </c>
      <c r="AB24" s="340"/>
      <c r="AC24" s="366"/>
      <c r="AD24" s="339" t="s">
        <v>22</v>
      </c>
      <c r="AE24" s="108" t="s">
        <v>23</v>
      </c>
      <c r="AF24" s="367"/>
      <c r="AG24" s="368"/>
      <c r="AH24" s="127">
        <v>0</v>
      </c>
      <c r="AI24" s="347">
        <f t="shared" si="19"/>
        <v>0</v>
      </c>
      <c r="AJ24" s="127">
        <v>7</v>
      </c>
      <c r="AK24" s="347">
        <f t="shared" si="20"/>
        <v>133.89879999999997</v>
      </c>
      <c r="AL24" s="127"/>
      <c r="AM24" s="347">
        <f t="shared" si="21"/>
        <v>0</v>
      </c>
      <c r="AN24" s="127"/>
      <c r="AO24" s="347">
        <f t="shared" si="22"/>
        <v>0</v>
      </c>
      <c r="AP24" s="127"/>
      <c r="AQ24" s="347">
        <f t="shared" si="23"/>
        <v>0</v>
      </c>
      <c r="AR24" s="127"/>
      <c r="AS24" s="347">
        <f t="shared" si="24"/>
        <v>0</v>
      </c>
      <c r="AT24" s="127"/>
      <c r="AU24" s="347">
        <f t="shared" si="25"/>
        <v>0</v>
      </c>
      <c r="AV24" s="127"/>
      <c r="AW24" s="347">
        <f t="shared" si="26"/>
        <v>0</v>
      </c>
      <c r="AX24" s="127"/>
      <c r="AY24" s="347">
        <f t="shared" si="27"/>
        <v>0</v>
      </c>
      <c r="AZ24" s="127"/>
      <c r="BA24" s="347">
        <f t="shared" si="28"/>
        <v>0</v>
      </c>
      <c r="BB24" s="127"/>
      <c r="BC24" s="347">
        <f t="shared" si="29"/>
        <v>0</v>
      </c>
      <c r="BD24" s="127"/>
      <c r="BE24" s="347">
        <f t="shared" si="30"/>
        <v>0</v>
      </c>
      <c r="BF24" s="348">
        <f t="shared" si="31"/>
        <v>133.89879999999997</v>
      </c>
      <c r="BG24" s="348">
        <f t="shared" si="32"/>
        <v>133.89879999999997</v>
      </c>
      <c r="BH24" s="349" t="b">
        <f t="shared" si="33"/>
        <v>1</v>
      </c>
      <c r="BI24" s="348">
        <f t="shared" si="34"/>
        <v>0</v>
      </c>
      <c r="BJ24" s="350">
        <f t="shared" si="36"/>
        <v>21110046</v>
      </c>
      <c r="BK24" s="351">
        <v>348</v>
      </c>
      <c r="BL24" s="351">
        <v>5</v>
      </c>
      <c r="BM24" s="352">
        <f t="shared" si="37"/>
        <v>7</v>
      </c>
      <c r="BN24" s="352">
        <f t="shared" si="38"/>
        <v>0</v>
      </c>
      <c r="BO24" s="352">
        <f t="shared" si="39"/>
        <v>0</v>
      </c>
      <c r="BP24" s="352">
        <f t="shared" si="40"/>
        <v>0</v>
      </c>
      <c r="BQ24" s="353">
        <f t="shared" si="41"/>
        <v>16.489999999999998</v>
      </c>
      <c r="BR24" s="354">
        <f t="shared" si="35"/>
        <v>16</v>
      </c>
      <c r="BS24" s="354">
        <v>0</v>
      </c>
      <c r="BT24" s="354">
        <v>1</v>
      </c>
      <c r="BU24" s="354" t="s">
        <v>139</v>
      </c>
      <c r="BV24" s="354" t="str">
        <f t="shared" si="42"/>
        <v>0</v>
      </c>
      <c r="BW24" s="354" t="str">
        <f t="shared" si="43"/>
        <v>0</v>
      </c>
      <c r="BX24" s="354" t="str">
        <f t="shared" si="44"/>
        <v>1</v>
      </c>
      <c r="BY24" s="354" t="s">
        <v>23</v>
      </c>
      <c r="BZ24" s="348">
        <f t="shared" si="45"/>
        <v>0</v>
      </c>
      <c r="CA24" s="348">
        <f t="shared" si="46"/>
        <v>133.89879999999997</v>
      </c>
      <c r="CB24" s="348">
        <f t="shared" si="47"/>
        <v>0</v>
      </c>
      <c r="CC24" s="348">
        <f t="shared" si="48"/>
        <v>0</v>
      </c>
      <c r="CD24" s="348">
        <f t="shared" si="49"/>
        <v>0</v>
      </c>
      <c r="CE24" s="348">
        <f t="shared" si="50"/>
        <v>0</v>
      </c>
      <c r="CF24" s="348">
        <f t="shared" si="51"/>
        <v>0</v>
      </c>
      <c r="CG24" s="348">
        <f t="shared" si="52"/>
        <v>0</v>
      </c>
      <c r="CH24" s="348">
        <f t="shared" si="53"/>
        <v>0</v>
      </c>
      <c r="CI24" s="348">
        <f t="shared" si="54"/>
        <v>0</v>
      </c>
      <c r="CJ24" s="253">
        <f t="shared" si="55"/>
        <v>0</v>
      </c>
      <c r="CK24" s="253">
        <f t="shared" si="56"/>
        <v>0</v>
      </c>
    </row>
    <row r="25" spans="2:89" s="217" customFormat="1" x14ac:dyDescent="0.3">
      <c r="B25" s="355">
        <v>11</v>
      </c>
      <c r="C25" s="195">
        <v>211011</v>
      </c>
      <c r="D25" s="356">
        <v>21110046</v>
      </c>
      <c r="E25" s="357" t="s">
        <v>120</v>
      </c>
      <c r="F25" s="198" t="s">
        <v>344</v>
      </c>
      <c r="G25" s="198" t="s">
        <v>345</v>
      </c>
      <c r="H25" s="358" t="s">
        <v>18</v>
      </c>
      <c r="I25" s="355"/>
      <c r="J25" s="358" t="s">
        <v>19</v>
      </c>
      <c r="K25" s="200">
        <f t="shared" si="0"/>
        <v>36</v>
      </c>
      <c r="L25" s="359" t="s">
        <v>20</v>
      </c>
      <c r="M25" s="341">
        <v>16</v>
      </c>
      <c r="N25" s="342">
        <f t="shared" si="57"/>
        <v>16.18</v>
      </c>
      <c r="O25" s="360">
        <v>16.18</v>
      </c>
      <c r="P25" s="110">
        <f t="shared" si="8"/>
        <v>675.67679999999996</v>
      </c>
      <c r="Q25" s="195" t="s">
        <v>139</v>
      </c>
      <c r="R25" s="113">
        <f t="shared" si="9"/>
        <v>5</v>
      </c>
      <c r="S25" s="114">
        <f t="shared" si="10"/>
        <v>93.843999999999994</v>
      </c>
      <c r="T25" s="113">
        <f t="shared" si="11"/>
        <v>13</v>
      </c>
      <c r="U25" s="115">
        <f t="shared" si="12"/>
        <v>243.99439999999998</v>
      </c>
      <c r="V25" s="113">
        <f t="shared" si="13"/>
        <v>9</v>
      </c>
      <c r="W25" s="115">
        <f t="shared" si="14"/>
        <v>168.91919999999999</v>
      </c>
      <c r="X25" s="113">
        <f t="shared" si="15"/>
        <v>9</v>
      </c>
      <c r="Y25" s="115">
        <f t="shared" si="16"/>
        <v>168.91919999999999</v>
      </c>
      <c r="Z25" s="116">
        <f t="shared" si="17"/>
        <v>675.67679999999996</v>
      </c>
      <c r="AA25" s="117" t="b">
        <f t="shared" si="18"/>
        <v>1</v>
      </c>
      <c r="AB25" s="355"/>
      <c r="AC25" s="369"/>
      <c r="AD25" s="339" t="s">
        <v>22</v>
      </c>
      <c r="AE25" s="108" t="s">
        <v>23</v>
      </c>
      <c r="AF25" s="370"/>
      <c r="AG25" s="371"/>
      <c r="AH25" s="216"/>
      <c r="AI25" s="347">
        <f t="shared" si="19"/>
        <v>0</v>
      </c>
      <c r="AJ25" s="216"/>
      <c r="AK25" s="347">
        <f t="shared" si="20"/>
        <v>0</v>
      </c>
      <c r="AL25" s="216">
        <v>5</v>
      </c>
      <c r="AM25" s="347">
        <f t="shared" si="21"/>
        <v>93.843999999999994</v>
      </c>
      <c r="AN25" s="216">
        <v>5</v>
      </c>
      <c r="AO25" s="347">
        <f t="shared" si="22"/>
        <v>93.843999999999994</v>
      </c>
      <c r="AP25" s="216">
        <v>5</v>
      </c>
      <c r="AQ25" s="347">
        <f t="shared" si="23"/>
        <v>93.843999999999994</v>
      </c>
      <c r="AR25" s="216">
        <v>3</v>
      </c>
      <c r="AS25" s="347">
        <f t="shared" si="24"/>
        <v>56.306399999999996</v>
      </c>
      <c r="AT25" s="216">
        <v>3</v>
      </c>
      <c r="AU25" s="347">
        <f t="shared" si="25"/>
        <v>56.306399999999996</v>
      </c>
      <c r="AV25" s="216">
        <v>3</v>
      </c>
      <c r="AW25" s="347">
        <f t="shared" si="26"/>
        <v>56.306399999999996</v>
      </c>
      <c r="AX25" s="216">
        <v>3</v>
      </c>
      <c r="AY25" s="347">
        <f t="shared" si="27"/>
        <v>56.306399999999996</v>
      </c>
      <c r="AZ25" s="216">
        <v>3</v>
      </c>
      <c r="BA25" s="347">
        <f t="shared" si="28"/>
        <v>56.306399999999996</v>
      </c>
      <c r="BB25" s="216">
        <v>3</v>
      </c>
      <c r="BC25" s="347">
        <f t="shared" si="29"/>
        <v>56.306399999999996</v>
      </c>
      <c r="BD25" s="216">
        <v>3</v>
      </c>
      <c r="BE25" s="347">
        <f t="shared" si="30"/>
        <v>56.306399999999996</v>
      </c>
      <c r="BF25" s="348">
        <f t="shared" si="31"/>
        <v>675.67679999999996</v>
      </c>
      <c r="BG25" s="348">
        <f t="shared" si="32"/>
        <v>675.67679999999996</v>
      </c>
      <c r="BH25" s="349" t="b">
        <f t="shared" si="33"/>
        <v>1</v>
      </c>
      <c r="BI25" s="348">
        <f t="shared" si="34"/>
        <v>0</v>
      </c>
      <c r="BJ25" s="350">
        <f t="shared" si="36"/>
        <v>21110046</v>
      </c>
      <c r="BK25" s="351">
        <v>348</v>
      </c>
      <c r="BL25" s="351">
        <v>5</v>
      </c>
      <c r="BM25" s="352">
        <f t="shared" si="37"/>
        <v>5</v>
      </c>
      <c r="BN25" s="352">
        <f t="shared" si="38"/>
        <v>13</v>
      </c>
      <c r="BO25" s="352">
        <f t="shared" si="39"/>
        <v>9</v>
      </c>
      <c r="BP25" s="352">
        <f t="shared" si="40"/>
        <v>9</v>
      </c>
      <c r="BQ25" s="353">
        <f t="shared" si="41"/>
        <v>16.18</v>
      </c>
      <c r="BR25" s="354">
        <f t="shared" si="35"/>
        <v>16</v>
      </c>
      <c r="BS25" s="354">
        <v>0</v>
      </c>
      <c r="BT25" s="354">
        <v>1</v>
      </c>
      <c r="BU25" s="354" t="s">
        <v>139</v>
      </c>
      <c r="BV25" s="354" t="str">
        <f t="shared" si="42"/>
        <v>0</v>
      </c>
      <c r="BW25" s="354" t="str">
        <f t="shared" si="43"/>
        <v>0</v>
      </c>
      <c r="BX25" s="354" t="str">
        <f t="shared" si="44"/>
        <v>1</v>
      </c>
      <c r="BY25" s="354" t="s">
        <v>23</v>
      </c>
      <c r="BZ25" s="348">
        <f t="shared" si="45"/>
        <v>0</v>
      </c>
      <c r="CA25" s="348">
        <f t="shared" si="46"/>
        <v>0</v>
      </c>
      <c r="CB25" s="348">
        <f t="shared" si="47"/>
        <v>93.843999999999994</v>
      </c>
      <c r="CC25" s="348">
        <f t="shared" si="48"/>
        <v>93.843999999999994</v>
      </c>
      <c r="CD25" s="348">
        <f t="shared" si="49"/>
        <v>93.843999999999994</v>
      </c>
      <c r="CE25" s="348">
        <f t="shared" si="50"/>
        <v>56.306399999999996</v>
      </c>
      <c r="CF25" s="348">
        <f t="shared" si="51"/>
        <v>56.306399999999996</v>
      </c>
      <c r="CG25" s="348">
        <f t="shared" si="52"/>
        <v>56.306399999999996</v>
      </c>
      <c r="CH25" s="348">
        <f t="shared" si="53"/>
        <v>56.306399999999996</v>
      </c>
      <c r="CI25" s="348">
        <f t="shared" si="54"/>
        <v>56.306399999999996</v>
      </c>
      <c r="CJ25" s="253">
        <f t="shared" si="55"/>
        <v>56.306399999999996</v>
      </c>
      <c r="CK25" s="253">
        <f t="shared" si="56"/>
        <v>56.306399999999996</v>
      </c>
    </row>
    <row r="26" spans="2:89" s="10" customFormat="1" x14ac:dyDescent="0.3">
      <c r="B26" s="336">
        <v>12</v>
      </c>
      <c r="C26" s="192">
        <v>211011</v>
      </c>
      <c r="D26" s="337">
        <v>21110049</v>
      </c>
      <c r="E26" s="338" t="s">
        <v>121</v>
      </c>
      <c r="F26" s="108" t="s">
        <v>344</v>
      </c>
      <c r="G26" s="108" t="s">
        <v>345</v>
      </c>
      <c r="H26" s="339" t="s">
        <v>18</v>
      </c>
      <c r="I26" s="340"/>
      <c r="J26" s="339" t="s">
        <v>19</v>
      </c>
      <c r="K26" s="111">
        <f t="shared" si="0"/>
        <v>2</v>
      </c>
      <c r="L26" s="341" t="s">
        <v>20</v>
      </c>
      <c r="M26" s="341">
        <v>16</v>
      </c>
      <c r="N26" s="342">
        <f t="shared" si="57"/>
        <v>15.63</v>
      </c>
      <c r="O26" s="343">
        <v>15.63</v>
      </c>
      <c r="P26" s="110">
        <f t="shared" si="8"/>
        <v>36.261600000000001</v>
      </c>
      <c r="Q26" s="153" t="s">
        <v>139</v>
      </c>
      <c r="R26" s="113">
        <f t="shared" si="9"/>
        <v>2</v>
      </c>
      <c r="S26" s="114">
        <f t="shared" si="10"/>
        <v>36.261600000000001</v>
      </c>
      <c r="T26" s="113">
        <f t="shared" si="11"/>
        <v>0</v>
      </c>
      <c r="U26" s="115">
        <f t="shared" si="12"/>
        <v>0</v>
      </c>
      <c r="V26" s="113">
        <f t="shared" si="13"/>
        <v>0</v>
      </c>
      <c r="W26" s="115">
        <f t="shared" si="14"/>
        <v>0</v>
      </c>
      <c r="X26" s="113">
        <f t="shared" si="15"/>
        <v>0</v>
      </c>
      <c r="Y26" s="115">
        <f t="shared" si="16"/>
        <v>0</v>
      </c>
      <c r="Z26" s="116">
        <f t="shared" si="17"/>
        <v>36.261600000000001</v>
      </c>
      <c r="AA26" s="117" t="b">
        <f t="shared" si="18"/>
        <v>1</v>
      </c>
      <c r="AB26" s="340"/>
      <c r="AC26" s="366"/>
      <c r="AD26" s="339" t="s">
        <v>22</v>
      </c>
      <c r="AE26" s="108" t="s">
        <v>23</v>
      </c>
      <c r="AF26" s="367"/>
      <c r="AG26" s="368"/>
      <c r="AH26" s="127">
        <v>0</v>
      </c>
      <c r="AI26" s="347">
        <f t="shared" si="19"/>
        <v>0</v>
      </c>
      <c r="AJ26" s="127">
        <v>2</v>
      </c>
      <c r="AK26" s="347">
        <f t="shared" si="20"/>
        <v>36.261600000000001</v>
      </c>
      <c r="AL26" s="127"/>
      <c r="AM26" s="347">
        <f t="shared" si="21"/>
        <v>0</v>
      </c>
      <c r="AN26" s="127"/>
      <c r="AO26" s="347">
        <f t="shared" si="22"/>
        <v>0</v>
      </c>
      <c r="AP26" s="127"/>
      <c r="AQ26" s="347">
        <f t="shared" si="23"/>
        <v>0</v>
      </c>
      <c r="AR26" s="127"/>
      <c r="AS26" s="347">
        <f t="shared" si="24"/>
        <v>0</v>
      </c>
      <c r="AT26" s="127"/>
      <c r="AU26" s="347">
        <f t="shared" si="25"/>
        <v>0</v>
      </c>
      <c r="AV26" s="127"/>
      <c r="AW26" s="347">
        <f t="shared" si="26"/>
        <v>0</v>
      </c>
      <c r="AX26" s="127"/>
      <c r="AY26" s="347">
        <f t="shared" si="27"/>
        <v>0</v>
      </c>
      <c r="AZ26" s="127"/>
      <c r="BA26" s="347">
        <f t="shared" si="28"/>
        <v>0</v>
      </c>
      <c r="BB26" s="127"/>
      <c r="BC26" s="347">
        <f t="shared" si="29"/>
        <v>0</v>
      </c>
      <c r="BD26" s="127"/>
      <c r="BE26" s="347">
        <f t="shared" si="30"/>
        <v>0</v>
      </c>
      <c r="BF26" s="348">
        <f t="shared" si="31"/>
        <v>36.261600000000001</v>
      </c>
      <c r="BG26" s="348">
        <f t="shared" si="32"/>
        <v>36.261600000000001</v>
      </c>
      <c r="BH26" s="349" t="b">
        <f t="shared" si="33"/>
        <v>1</v>
      </c>
      <c r="BI26" s="348">
        <f t="shared" si="34"/>
        <v>0</v>
      </c>
      <c r="BJ26" s="350">
        <f t="shared" si="36"/>
        <v>21110049</v>
      </c>
      <c r="BK26" s="351">
        <v>348</v>
      </c>
      <c r="BL26" s="351">
        <v>5</v>
      </c>
      <c r="BM26" s="352">
        <f t="shared" si="37"/>
        <v>2</v>
      </c>
      <c r="BN26" s="352">
        <f t="shared" si="38"/>
        <v>0</v>
      </c>
      <c r="BO26" s="352">
        <f t="shared" si="39"/>
        <v>0</v>
      </c>
      <c r="BP26" s="352">
        <f t="shared" si="40"/>
        <v>0</v>
      </c>
      <c r="BQ26" s="353">
        <f t="shared" si="41"/>
        <v>15.63</v>
      </c>
      <c r="BR26" s="354">
        <f t="shared" si="35"/>
        <v>16</v>
      </c>
      <c r="BS26" s="354">
        <v>0</v>
      </c>
      <c r="BT26" s="354">
        <v>1</v>
      </c>
      <c r="BU26" s="354" t="s">
        <v>139</v>
      </c>
      <c r="BV26" s="354" t="str">
        <f t="shared" si="42"/>
        <v>0</v>
      </c>
      <c r="BW26" s="354" t="str">
        <f t="shared" si="43"/>
        <v>0</v>
      </c>
      <c r="BX26" s="354" t="str">
        <f t="shared" si="44"/>
        <v>1</v>
      </c>
      <c r="BY26" s="354" t="s">
        <v>23</v>
      </c>
      <c r="BZ26" s="348">
        <f t="shared" si="45"/>
        <v>0</v>
      </c>
      <c r="CA26" s="348">
        <f t="shared" si="46"/>
        <v>36.261600000000001</v>
      </c>
      <c r="CB26" s="348">
        <f t="shared" si="47"/>
        <v>0</v>
      </c>
      <c r="CC26" s="348">
        <f t="shared" si="48"/>
        <v>0</v>
      </c>
      <c r="CD26" s="348">
        <f t="shared" si="49"/>
        <v>0</v>
      </c>
      <c r="CE26" s="348">
        <f t="shared" si="50"/>
        <v>0</v>
      </c>
      <c r="CF26" s="348">
        <f t="shared" si="51"/>
        <v>0</v>
      </c>
      <c r="CG26" s="348">
        <f t="shared" si="52"/>
        <v>0</v>
      </c>
      <c r="CH26" s="348">
        <f t="shared" si="53"/>
        <v>0</v>
      </c>
      <c r="CI26" s="348">
        <f t="shared" si="54"/>
        <v>0</v>
      </c>
      <c r="CJ26" s="253">
        <f t="shared" si="55"/>
        <v>0</v>
      </c>
      <c r="CK26" s="253">
        <f t="shared" si="56"/>
        <v>0</v>
      </c>
    </row>
    <row r="27" spans="2:89" s="211" customFormat="1" x14ac:dyDescent="0.3">
      <c r="B27" s="355">
        <v>12</v>
      </c>
      <c r="C27" s="195">
        <v>211011</v>
      </c>
      <c r="D27" s="356">
        <v>21110049</v>
      </c>
      <c r="E27" s="357" t="s">
        <v>121</v>
      </c>
      <c r="F27" s="198" t="s">
        <v>344</v>
      </c>
      <c r="G27" s="198" t="s">
        <v>345</v>
      </c>
      <c r="H27" s="358" t="s">
        <v>18</v>
      </c>
      <c r="I27" s="355"/>
      <c r="J27" s="358" t="s">
        <v>19</v>
      </c>
      <c r="K27" s="200">
        <f t="shared" si="0"/>
        <v>7</v>
      </c>
      <c r="L27" s="359" t="s">
        <v>20</v>
      </c>
      <c r="M27" s="341">
        <v>16</v>
      </c>
      <c r="N27" s="342">
        <f t="shared" si="57"/>
        <v>12.5</v>
      </c>
      <c r="O27" s="360">
        <v>12.5</v>
      </c>
      <c r="P27" s="110">
        <f t="shared" si="8"/>
        <v>101.49999999999999</v>
      </c>
      <c r="Q27" s="195" t="s">
        <v>139</v>
      </c>
      <c r="R27" s="113">
        <f t="shared" si="9"/>
        <v>0</v>
      </c>
      <c r="S27" s="114">
        <f t="shared" si="10"/>
        <v>0</v>
      </c>
      <c r="T27" s="113">
        <f t="shared" si="11"/>
        <v>1</v>
      </c>
      <c r="U27" s="115">
        <f t="shared" si="12"/>
        <v>14.499999999999998</v>
      </c>
      <c r="V27" s="113">
        <f t="shared" si="13"/>
        <v>3</v>
      </c>
      <c r="W27" s="115">
        <f t="shared" si="14"/>
        <v>43.499999999999993</v>
      </c>
      <c r="X27" s="113">
        <f t="shared" si="15"/>
        <v>3</v>
      </c>
      <c r="Y27" s="115">
        <f t="shared" si="16"/>
        <v>43.499999999999993</v>
      </c>
      <c r="Z27" s="116">
        <f t="shared" si="17"/>
        <v>101.49999999999999</v>
      </c>
      <c r="AA27" s="117" t="b">
        <f t="shared" si="18"/>
        <v>1</v>
      </c>
      <c r="AB27" s="355"/>
      <c r="AC27" s="369"/>
      <c r="AD27" s="339" t="s">
        <v>22</v>
      </c>
      <c r="AE27" s="108" t="s">
        <v>23</v>
      </c>
      <c r="AF27" s="370"/>
      <c r="AG27" s="371"/>
      <c r="AH27" s="216"/>
      <c r="AI27" s="347">
        <f t="shared" si="19"/>
        <v>0</v>
      </c>
      <c r="AJ27" s="216"/>
      <c r="AK27" s="347">
        <f t="shared" si="20"/>
        <v>0</v>
      </c>
      <c r="AL27" s="216">
        <v>0</v>
      </c>
      <c r="AM27" s="347">
        <f t="shared" si="21"/>
        <v>0</v>
      </c>
      <c r="AN27" s="216">
        <v>0</v>
      </c>
      <c r="AO27" s="347">
        <f t="shared" si="22"/>
        <v>0</v>
      </c>
      <c r="AP27" s="216">
        <v>0</v>
      </c>
      <c r="AQ27" s="347">
        <f t="shared" si="23"/>
        <v>0</v>
      </c>
      <c r="AR27" s="216">
        <v>1</v>
      </c>
      <c r="AS27" s="347">
        <f t="shared" si="24"/>
        <v>14.499999999999998</v>
      </c>
      <c r="AT27" s="216">
        <v>1</v>
      </c>
      <c r="AU27" s="347">
        <f t="shared" si="25"/>
        <v>14.499999999999998</v>
      </c>
      <c r="AV27" s="216">
        <v>1</v>
      </c>
      <c r="AW27" s="347">
        <f t="shared" si="26"/>
        <v>14.499999999999998</v>
      </c>
      <c r="AX27" s="216">
        <v>1</v>
      </c>
      <c r="AY27" s="347">
        <f t="shared" si="27"/>
        <v>14.499999999999998</v>
      </c>
      <c r="AZ27" s="216">
        <v>1</v>
      </c>
      <c r="BA27" s="347">
        <f t="shared" si="28"/>
        <v>14.499999999999998</v>
      </c>
      <c r="BB27" s="216">
        <v>1</v>
      </c>
      <c r="BC27" s="347">
        <f t="shared" si="29"/>
        <v>14.499999999999998</v>
      </c>
      <c r="BD27" s="216">
        <v>1</v>
      </c>
      <c r="BE27" s="347">
        <f t="shared" si="30"/>
        <v>14.499999999999998</v>
      </c>
      <c r="BF27" s="348">
        <f t="shared" si="31"/>
        <v>101.49999999999999</v>
      </c>
      <c r="BG27" s="348">
        <f t="shared" si="32"/>
        <v>101.49999999999999</v>
      </c>
      <c r="BH27" s="349" t="b">
        <f t="shared" si="33"/>
        <v>1</v>
      </c>
      <c r="BI27" s="348">
        <f t="shared" si="34"/>
        <v>0</v>
      </c>
      <c r="BJ27" s="350">
        <f t="shared" si="36"/>
        <v>21110049</v>
      </c>
      <c r="BK27" s="351">
        <v>348</v>
      </c>
      <c r="BL27" s="351">
        <v>5</v>
      </c>
      <c r="BM27" s="352">
        <f t="shared" si="37"/>
        <v>0</v>
      </c>
      <c r="BN27" s="352">
        <f t="shared" si="38"/>
        <v>1</v>
      </c>
      <c r="BO27" s="352">
        <f t="shared" si="39"/>
        <v>3</v>
      </c>
      <c r="BP27" s="352">
        <f t="shared" si="40"/>
        <v>3</v>
      </c>
      <c r="BQ27" s="353">
        <f t="shared" si="41"/>
        <v>12.5</v>
      </c>
      <c r="BR27" s="354">
        <f t="shared" si="35"/>
        <v>16</v>
      </c>
      <c r="BS27" s="354">
        <v>0</v>
      </c>
      <c r="BT27" s="354">
        <v>1</v>
      </c>
      <c r="BU27" s="354" t="s">
        <v>139</v>
      </c>
      <c r="BV27" s="354" t="str">
        <f t="shared" si="42"/>
        <v>0</v>
      </c>
      <c r="BW27" s="354" t="str">
        <f t="shared" si="43"/>
        <v>0</v>
      </c>
      <c r="BX27" s="354" t="str">
        <f t="shared" si="44"/>
        <v>1</v>
      </c>
      <c r="BY27" s="354" t="s">
        <v>23</v>
      </c>
      <c r="BZ27" s="348">
        <f t="shared" si="45"/>
        <v>0</v>
      </c>
      <c r="CA27" s="348">
        <f t="shared" si="46"/>
        <v>0</v>
      </c>
      <c r="CB27" s="348">
        <f t="shared" si="47"/>
        <v>0</v>
      </c>
      <c r="CC27" s="348">
        <f t="shared" si="48"/>
        <v>0</v>
      </c>
      <c r="CD27" s="348">
        <f t="shared" si="49"/>
        <v>0</v>
      </c>
      <c r="CE27" s="348">
        <f t="shared" si="50"/>
        <v>14.499999999999998</v>
      </c>
      <c r="CF27" s="348">
        <f t="shared" si="51"/>
        <v>14.499999999999998</v>
      </c>
      <c r="CG27" s="348">
        <f t="shared" si="52"/>
        <v>14.499999999999998</v>
      </c>
      <c r="CH27" s="348">
        <f t="shared" si="53"/>
        <v>14.499999999999998</v>
      </c>
      <c r="CI27" s="348">
        <f t="shared" si="54"/>
        <v>14.499999999999998</v>
      </c>
      <c r="CJ27" s="253">
        <f t="shared" si="55"/>
        <v>14.499999999999998</v>
      </c>
      <c r="CK27" s="253">
        <f t="shared" si="56"/>
        <v>14.499999999999998</v>
      </c>
    </row>
    <row r="28" spans="2:89" s="1" customFormat="1" x14ac:dyDescent="0.3">
      <c r="B28" s="336">
        <v>13</v>
      </c>
      <c r="C28" s="192">
        <v>211011</v>
      </c>
      <c r="D28" s="337">
        <v>21110056</v>
      </c>
      <c r="E28" s="338" t="s">
        <v>356</v>
      </c>
      <c r="F28" s="108" t="s">
        <v>344</v>
      </c>
      <c r="G28" s="108" t="s">
        <v>345</v>
      </c>
      <c r="H28" s="339" t="s">
        <v>18</v>
      </c>
      <c r="I28" s="340"/>
      <c r="J28" s="339" t="s">
        <v>19</v>
      </c>
      <c r="K28" s="111">
        <f t="shared" si="0"/>
        <v>4</v>
      </c>
      <c r="L28" s="341" t="s">
        <v>138</v>
      </c>
      <c r="M28" s="341">
        <v>16</v>
      </c>
      <c r="N28" s="342">
        <f t="shared" si="57"/>
        <v>5.43</v>
      </c>
      <c r="O28" s="343">
        <v>5.43</v>
      </c>
      <c r="P28" s="110">
        <f t="shared" si="8"/>
        <v>25.195199999999996</v>
      </c>
      <c r="Q28" s="153" t="s">
        <v>139</v>
      </c>
      <c r="R28" s="113">
        <f t="shared" si="9"/>
        <v>4</v>
      </c>
      <c r="S28" s="114">
        <f t="shared" si="10"/>
        <v>25.195199999999996</v>
      </c>
      <c r="T28" s="113">
        <f t="shared" si="11"/>
        <v>0</v>
      </c>
      <c r="U28" s="115">
        <f t="shared" si="12"/>
        <v>0</v>
      </c>
      <c r="V28" s="113">
        <f t="shared" si="13"/>
        <v>0</v>
      </c>
      <c r="W28" s="115">
        <f t="shared" si="14"/>
        <v>0</v>
      </c>
      <c r="X28" s="113">
        <f t="shared" si="15"/>
        <v>0</v>
      </c>
      <c r="Y28" s="115">
        <f t="shared" si="16"/>
        <v>0</v>
      </c>
      <c r="Z28" s="116">
        <f t="shared" si="17"/>
        <v>25.195199999999996</v>
      </c>
      <c r="AA28" s="117" t="b">
        <f t="shared" si="18"/>
        <v>1</v>
      </c>
      <c r="AB28" s="340"/>
      <c r="AC28" s="366"/>
      <c r="AD28" s="339" t="s">
        <v>22</v>
      </c>
      <c r="AE28" s="108" t="s">
        <v>23</v>
      </c>
      <c r="AF28" s="367"/>
      <c r="AG28" s="368"/>
      <c r="AH28" s="127">
        <v>0</v>
      </c>
      <c r="AI28" s="347">
        <f t="shared" si="19"/>
        <v>0</v>
      </c>
      <c r="AJ28" s="127">
        <v>4</v>
      </c>
      <c r="AK28" s="347">
        <f t="shared" si="20"/>
        <v>25.195199999999996</v>
      </c>
      <c r="AL28" s="127"/>
      <c r="AM28" s="347">
        <f t="shared" si="21"/>
        <v>0</v>
      </c>
      <c r="AN28" s="127"/>
      <c r="AO28" s="347">
        <f t="shared" si="22"/>
        <v>0</v>
      </c>
      <c r="AP28" s="127"/>
      <c r="AQ28" s="347">
        <f t="shared" si="23"/>
        <v>0</v>
      </c>
      <c r="AR28" s="127"/>
      <c r="AS28" s="347">
        <f t="shared" si="24"/>
        <v>0</v>
      </c>
      <c r="AT28" s="127"/>
      <c r="AU28" s="347">
        <f t="shared" si="25"/>
        <v>0</v>
      </c>
      <c r="AV28" s="127"/>
      <c r="AW28" s="347">
        <f t="shared" si="26"/>
        <v>0</v>
      </c>
      <c r="AX28" s="127"/>
      <c r="AY28" s="347">
        <f t="shared" si="27"/>
        <v>0</v>
      </c>
      <c r="AZ28" s="127"/>
      <c r="BA28" s="347">
        <f t="shared" si="28"/>
        <v>0</v>
      </c>
      <c r="BB28" s="127"/>
      <c r="BC28" s="347">
        <f t="shared" si="29"/>
        <v>0</v>
      </c>
      <c r="BD28" s="127"/>
      <c r="BE28" s="347">
        <f t="shared" si="30"/>
        <v>0</v>
      </c>
      <c r="BF28" s="348">
        <f t="shared" si="31"/>
        <v>25.195199999999996</v>
      </c>
      <c r="BG28" s="348">
        <f t="shared" si="32"/>
        <v>25.195199999999996</v>
      </c>
      <c r="BH28" s="349" t="b">
        <f t="shared" si="33"/>
        <v>1</v>
      </c>
      <c r="BI28" s="348">
        <f t="shared" si="34"/>
        <v>0</v>
      </c>
      <c r="BJ28" s="350">
        <f t="shared" si="36"/>
        <v>21110056</v>
      </c>
      <c r="BK28" s="351">
        <v>348</v>
      </c>
      <c r="BL28" s="351">
        <v>5</v>
      </c>
      <c r="BM28" s="352">
        <f t="shared" si="37"/>
        <v>4</v>
      </c>
      <c r="BN28" s="352">
        <f t="shared" si="38"/>
        <v>0</v>
      </c>
      <c r="BO28" s="352">
        <f t="shared" si="39"/>
        <v>0</v>
      </c>
      <c r="BP28" s="352">
        <f t="shared" si="40"/>
        <v>0</v>
      </c>
      <c r="BQ28" s="353">
        <f t="shared" si="41"/>
        <v>5.43</v>
      </c>
      <c r="BR28" s="354">
        <f t="shared" si="35"/>
        <v>16</v>
      </c>
      <c r="BS28" s="354">
        <v>0</v>
      </c>
      <c r="BT28" s="354">
        <v>1</v>
      </c>
      <c r="BU28" s="354" t="s">
        <v>139</v>
      </c>
      <c r="BV28" s="354" t="str">
        <f t="shared" si="42"/>
        <v>0</v>
      </c>
      <c r="BW28" s="354" t="str">
        <f t="shared" si="43"/>
        <v>0</v>
      </c>
      <c r="BX28" s="354" t="str">
        <f t="shared" si="44"/>
        <v>1</v>
      </c>
      <c r="BY28" s="354" t="s">
        <v>23</v>
      </c>
      <c r="BZ28" s="348">
        <f t="shared" si="45"/>
        <v>0</v>
      </c>
      <c r="CA28" s="348">
        <f t="shared" si="46"/>
        <v>25.195199999999996</v>
      </c>
      <c r="CB28" s="348">
        <f t="shared" si="47"/>
        <v>0</v>
      </c>
      <c r="CC28" s="348">
        <f t="shared" si="48"/>
        <v>0</v>
      </c>
      <c r="CD28" s="348">
        <f t="shared" si="49"/>
        <v>0</v>
      </c>
      <c r="CE28" s="348">
        <f t="shared" si="50"/>
        <v>0</v>
      </c>
      <c r="CF28" s="348">
        <f t="shared" si="51"/>
        <v>0</v>
      </c>
      <c r="CG28" s="348">
        <f t="shared" si="52"/>
        <v>0</v>
      </c>
      <c r="CH28" s="348">
        <f t="shared" si="53"/>
        <v>0</v>
      </c>
      <c r="CI28" s="348">
        <f t="shared" si="54"/>
        <v>0</v>
      </c>
      <c r="CJ28" s="253">
        <f t="shared" si="55"/>
        <v>0</v>
      </c>
      <c r="CK28" s="253">
        <f t="shared" si="56"/>
        <v>0</v>
      </c>
    </row>
    <row r="29" spans="2:89" s="217" customFormat="1" x14ac:dyDescent="0.3">
      <c r="B29" s="355">
        <v>13</v>
      </c>
      <c r="C29" s="195">
        <v>211011</v>
      </c>
      <c r="D29" s="356">
        <v>21110056</v>
      </c>
      <c r="E29" s="357" t="s">
        <v>356</v>
      </c>
      <c r="F29" s="198" t="s">
        <v>344</v>
      </c>
      <c r="G29" s="198" t="s">
        <v>345</v>
      </c>
      <c r="H29" s="358" t="s">
        <v>18</v>
      </c>
      <c r="I29" s="355"/>
      <c r="J29" s="358" t="s">
        <v>19</v>
      </c>
      <c r="K29" s="200">
        <f t="shared" si="0"/>
        <v>19</v>
      </c>
      <c r="L29" s="359" t="s">
        <v>138</v>
      </c>
      <c r="M29" s="341">
        <v>16</v>
      </c>
      <c r="N29" s="342">
        <f t="shared" si="57"/>
        <v>5.91</v>
      </c>
      <c r="O29" s="360">
        <v>5.91</v>
      </c>
      <c r="P29" s="110">
        <f t="shared" si="8"/>
        <v>130.25639999999999</v>
      </c>
      <c r="Q29" s="195" t="s">
        <v>139</v>
      </c>
      <c r="R29" s="113">
        <f t="shared" si="9"/>
        <v>4</v>
      </c>
      <c r="S29" s="114">
        <f t="shared" si="10"/>
        <v>27.4224</v>
      </c>
      <c r="T29" s="113">
        <f t="shared" si="11"/>
        <v>9</v>
      </c>
      <c r="U29" s="115">
        <f t="shared" si="12"/>
        <v>61.700400000000002</v>
      </c>
      <c r="V29" s="113">
        <f t="shared" si="13"/>
        <v>3</v>
      </c>
      <c r="W29" s="115">
        <f t="shared" si="14"/>
        <v>20.566800000000001</v>
      </c>
      <c r="X29" s="113">
        <f t="shared" si="15"/>
        <v>3</v>
      </c>
      <c r="Y29" s="115">
        <f t="shared" si="16"/>
        <v>20.566800000000001</v>
      </c>
      <c r="Z29" s="116">
        <f t="shared" si="17"/>
        <v>130.25639999999999</v>
      </c>
      <c r="AA29" s="117" t="b">
        <f t="shared" si="18"/>
        <v>1</v>
      </c>
      <c r="AB29" s="355"/>
      <c r="AC29" s="369"/>
      <c r="AD29" s="339" t="s">
        <v>22</v>
      </c>
      <c r="AE29" s="108" t="s">
        <v>23</v>
      </c>
      <c r="AF29" s="370"/>
      <c r="AG29" s="371"/>
      <c r="AH29" s="216"/>
      <c r="AI29" s="347">
        <f t="shared" si="19"/>
        <v>0</v>
      </c>
      <c r="AJ29" s="216"/>
      <c r="AK29" s="347">
        <f t="shared" si="20"/>
        <v>0</v>
      </c>
      <c r="AL29" s="216">
        <v>4</v>
      </c>
      <c r="AM29" s="347">
        <f t="shared" si="21"/>
        <v>27.4224</v>
      </c>
      <c r="AN29" s="216">
        <v>4</v>
      </c>
      <c r="AO29" s="347">
        <f t="shared" si="22"/>
        <v>27.4224</v>
      </c>
      <c r="AP29" s="216">
        <v>4</v>
      </c>
      <c r="AQ29" s="347">
        <f t="shared" si="23"/>
        <v>27.4224</v>
      </c>
      <c r="AR29" s="216">
        <v>1</v>
      </c>
      <c r="AS29" s="347">
        <f t="shared" si="24"/>
        <v>6.8555999999999999</v>
      </c>
      <c r="AT29" s="216">
        <v>1</v>
      </c>
      <c r="AU29" s="347">
        <f t="shared" si="25"/>
        <v>6.8555999999999999</v>
      </c>
      <c r="AV29" s="216">
        <v>1</v>
      </c>
      <c r="AW29" s="347">
        <f t="shared" si="26"/>
        <v>6.8555999999999999</v>
      </c>
      <c r="AX29" s="216">
        <v>1</v>
      </c>
      <c r="AY29" s="347">
        <f t="shared" si="27"/>
        <v>6.8555999999999999</v>
      </c>
      <c r="AZ29" s="216">
        <v>1</v>
      </c>
      <c r="BA29" s="347">
        <f t="shared" si="28"/>
        <v>6.8555999999999999</v>
      </c>
      <c r="BB29" s="216">
        <v>1</v>
      </c>
      <c r="BC29" s="347">
        <f t="shared" si="29"/>
        <v>6.8555999999999999</v>
      </c>
      <c r="BD29" s="216">
        <v>1</v>
      </c>
      <c r="BE29" s="347">
        <f t="shared" si="30"/>
        <v>6.8555999999999999</v>
      </c>
      <c r="BF29" s="348">
        <f t="shared" si="31"/>
        <v>130.25639999999999</v>
      </c>
      <c r="BG29" s="348">
        <f t="shared" si="32"/>
        <v>130.25640000000001</v>
      </c>
      <c r="BH29" s="349" t="b">
        <f t="shared" si="33"/>
        <v>1</v>
      </c>
      <c r="BI29" s="348">
        <f t="shared" si="34"/>
        <v>0</v>
      </c>
      <c r="BJ29" s="350">
        <f t="shared" si="36"/>
        <v>21110056</v>
      </c>
      <c r="BK29" s="351">
        <v>348</v>
      </c>
      <c r="BL29" s="351">
        <v>5</v>
      </c>
      <c r="BM29" s="352">
        <f t="shared" si="37"/>
        <v>4</v>
      </c>
      <c r="BN29" s="352">
        <f t="shared" si="38"/>
        <v>9</v>
      </c>
      <c r="BO29" s="352">
        <f t="shared" si="39"/>
        <v>3</v>
      </c>
      <c r="BP29" s="352">
        <f t="shared" si="40"/>
        <v>3</v>
      </c>
      <c r="BQ29" s="353">
        <f t="shared" si="41"/>
        <v>5.91</v>
      </c>
      <c r="BR29" s="354">
        <f t="shared" si="35"/>
        <v>16</v>
      </c>
      <c r="BS29" s="354">
        <v>0</v>
      </c>
      <c r="BT29" s="354">
        <v>1</v>
      </c>
      <c r="BU29" s="354" t="s">
        <v>139</v>
      </c>
      <c r="BV29" s="354" t="str">
        <f t="shared" si="42"/>
        <v>0</v>
      </c>
      <c r="BW29" s="354" t="str">
        <f t="shared" si="43"/>
        <v>0</v>
      </c>
      <c r="BX29" s="354" t="str">
        <f t="shared" si="44"/>
        <v>1</v>
      </c>
      <c r="BY29" s="354" t="s">
        <v>23</v>
      </c>
      <c r="BZ29" s="348">
        <f t="shared" si="45"/>
        <v>0</v>
      </c>
      <c r="CA29" s="348">
        <f t="shared" si="46"/>
        <v>0</v>
      </c>
      <c r="CB29" s="348">
        <f t="shared" si="47"/>
        <v>27.4224</v>
      </c>
      <c r="CC29" s="348">
        <f t="shared" si="48"/>
        <v>27.4224</v>
      </c>
      <c r="CD29" s="348">
        <f t="shared" si="49"/>
        <v>27.4224</v>
      </c>
      <c r="CE29" s="348">
        <f t="shared" si="50"/>
        <v>6.8555999999999999</v>
      </c>
      <c r="CF29" s="348">
        <f t="shared" si="51"/>
        <v>6.8555999999999999</v>
      </c>
      <c r="CG29" s="348">
        <f t="shared" si="52"/>
        <v>6.8555999999999999</v>
      </c>
      <c r="CH29" s="348">
        <f t="shared" si="53"/>
        <v>6.8555999999999999</v>
      </c>
      <c r="CI29" s="348">
        <f t="shared" si="54"/>
        <v>6.8555999999999999</v>
      </c>
      <c r="CJ29" s="253">
        <f t="shared" si="55"/>
        <v>6.8555999999999999</v>
      </c>
      <c r="CK29" s="253">
        <f t="shared" si="56"/>
        <v>6.8555999999999999</v>
      </c>
    </row>
    <row r="30" spans="2:89" s="10" customFormat="1" x14ac:dyDescent="0.3">
      <c r="B30" s="336">
        <v>14</v>
      </c>
      <c r="C30" s="192">
        <v>211011</v>
      </c>
      <c r="D30" s="337">
        <v>21110059</v>
      </c>
      <c r="E30" s="338" t="s">
        <v>122</v>
      </c>
      <c r="F30" s="108" t="s">
        <v>344</v>
      </c>
      <c r="G30" s="108" t="s">
        <v>345</v>
      </c>
      <c r="H30" s="339" t="s">
        <v>18</v>
      </c>
      <c r="I30" s="340"/>
      <c r="J30" s="339" t="s">
        <v>19</v>
      </c>
      <c r="K30" s="111">
        <f t="shared" si="0"/>
        <v>2</v>
      </c>
      <c r="L30" s="341" t="s">
        <v>138</v>
      </c>
      <c r="M30" s="341">
        <v>16</v>
      </c>
      <c r="N30" s="342">
        <f t="shared" si="57"/>
        <v>9.82</v>
      </c>
      <c r="O30" s="343">
        <v>9.82</v>
      </c>
      <c r="P30" s="110">
        <f t="shared" si="8"/>
        <v>22.782399999999999</v>
      </c>
      <c r="Q30" s="153" t="s">
        <v>139</v>
      </c>
      <c r="R30" s="113">
        <f t="shared" si="9"/>
        <v>2</v>
      </c>
      <c r="S30" s="114">
        <f t="shared" si="10"/>
        <v>22.782399999999999</v>
      </c>
      <c r="T30" s="113">
        <f t="shared" si="11"/>
        <v>0</v>
      </c>
      <c r="U30" s="115">
        <f t="shared" si="12"/>
        <v>0</v>
      </c>
      <c r="V30" s="113">
        <f t="shared" si="13"/>
        <v>0</v>
      </c>
      <c r="W30" s="115">
        <f t="shared" si="14"/>
        <v>0</v>
      </c>
      <c r="X30" s="113">
        <f t="shared" si="15"/>
        <v>0</v>
      </c>
      <c r="Y30" s="115">
        <f t="shared" si="16"/>
        <v>0</v>
      </c>
      <c r="Z30" s="116">
        <f t="shared" si="17"/>
        <v>22.782399999999999</v>
      </c>
      <c r="AA30" s="117" t="b">
        <f t="shared" si="18"/>
        <v>1</v>
      </c>
      <c r="AB30" s="340"/>
      <c r="AC30" s="366"/>
      <c r="AD30" s="339" t="s">
        <v>22</v>
      </c>
      <c r="AE30" s="108" t="s">
        <v>23</v>
      </c>
      <c r="AF30" s="367"/>
      <c r="AG30" s="368"/>
      <c r="AH30" s="127">
        <v>0</v>
      </c>
      <c r="AI30" s="347">
        <f t="shared" si="19"/>
        <v>0</v>
      </c>
      <c r="AJ30" s="127">
        <v>2</v>
      </c>
      <c r="AK30" s="347">
        <f t="shared" si="20"/>
        <v>22.782399999999999</v>
      </c>
      <c r="AL30" s="127"/>
      <c r="AM30" s="347">
        <f t="shared" si="21"/>
        <v>0</v>
      </c>
      <c r="AN30" s="127"/>
      <c r="AO30" s="347">
        <f t="shared" si="22"/>
        <v>0</v>
      </c>
      <c r="AP30" s="127"/>
      <c r="AQ30" s="347">
        <f t="shared" si="23"/>
        <v>0</v>
      </c>
      <c r="AR30" s="127"/>
      <c r="AS30" s="347">
        <f t="shared" si="24"/>
        <v>0</v>
      </c>
      <c r="AT30" s="127"/>
      <c r="AU30" s="347">
        <f t="shared" si="25"/>
        <v>0</v>
      </c>
      <c r="AV30" s="127"/>
      <c r="AW30" s="347">
        <f t="shared" si="26"/>
        <v>0</v>
      </c>
      <c r="AX30" s="127"/>
      <c r="AY30" s="347">
        <f t="shared" si="27"/>
        <v>0</v>
      </c>
      <c r="AZ30" s="127"/>
      <c r="BA30" s="347">
        <f t="shared" si="28"/>
        <v>0</v>
      </c>
      <c r="BB30" s="127"/>
      <c r="BC30" s="347">
        <f t="shared" si="29"/>
        <v>0</v>
      </c>
      <c r="BD30" s="127"/>
      <c r="BE30" s="347">
        <f t="shared" si="30"/>
        <v>0</v>
      </c>
      <c r="BF30" s="348">
        <f t="shared" si="31"/>
        <v>22.782399999999999</v>
      </c>
      <c r="BG30" s="348">
        <f t="shared" si="32"/>
        <v>22.782399999999999</v>
      </c>
      <c r="BH30" s="349" t="b">
        <f t="shared" si="33"/>
        <v>1</v>
      </c>
      <c r="BI30" s="348">
        <f t="shared" si="34"/>
        <v>0</v>
      </c>
      <c r="BJ30" s="350">
        <f t="shared" si="36"/>
        <v>21110059</v>
      </c>
      <c r="BK30" s="351">
        <v>348</v>
      </c>
      <c r="BL30" s="351">
        <v>5</v>
      </c>
      <c r="BM30" s="352">
        <f t="shared" si="37"/>
        <v>2</v>
      </c>
      <c r="BN30" s="352">
        <f t="shared" si="38"/>
        <v>0</v>
      </c>
      <c r="BO30" s="352">
        <f t="shared" si="39"/>
        <v>0</v>
      </c>
      <c r="BP30" s="352">
        <f t="shared" si="40"/>
        <v>0</v>
      </c>
      <c r="BQ30" s="353">
        <f t="shared" si="41"/>
        <v>9.82</v>
      </c>
      <c r="BR30" s="354">
        <f t="shared" si="35"/>
        <v>16</v>
      </c>
      <c r="BS30" s="354">
        <v>0</v>
      </c>
      <c r="BT30" s="354">
        <v>1</v>
      </c>
      <c r="BU30" s="354" t="s">
        <v>139</v>
      </c>
      <c r="BV30" s="354" t="str">
        <f t="shared" si="42"/>
        <v>0</v>
      </c>
      <c r="BW30" s="354" t="str">
        <f t="shared" si="43"/>
        <v>0</v>
      </c>
      <c r="BX30" s="354" t="str">
        <f t="shared" si="44"/>
        <v>1</v>
      </c>
      <c r="BY30" s="354" t="s">
        <v>23</v>
      </c>
      <c r="BZ30" s="348">
        <f t="shared" si="45"/>
        <v>0</v>
      </c>
      <c r="CA30" s="348">
        <f t="shared" si="46"/>
        <v>22.782399999999999</v>
      </c>
      <c r="CB30" s="348">
        <f t="shared" si="47"/>
        <v>0</v>
      </c>
      <c r="CC30" s="348">
        <f t="shared" si="48"/>
        <v>0</v>
      </c>
      <c r="CD30" s="348">
        <f t="shared" si="49"/>
        <v>0</v>
      </c>
      <c r="CE30" s="348">
        <f t="shared" si="50"/>
        <v>0</v>
      </c>
      <c r="CF30" s="348">
        <f t="shared" si="51"/>
        <v>0</v>
      </c>
      <c r="CG30" s="348">
        <f t="shared" si="52"/>
        <v>0</v>
      </c>
      <c r="CH30" s="348">
        <f t="shared" si="53"/>
        <v>0</v>
      </c>
      <c r="CI30" s="348">
        <f t="shared" si="54"/>
        <v>0</v>
      </c>
      <c r="CJ30" s="253">
        <f t="shared" si="55"/>
        <v>0</v>
      </c>
      <c r="CK30" s="253">
        <f t="shared" si="56"/>
        <v>0</v>
      </c>
    </row>
    <row r="31" spans="2:89" s="211" customFormat="1" x14ac:dyDescent="0.3">
      <c r="B31" s="355">
        <v>14</v>
      </c>
      <c r="C31" s="195">
        <v>211011</v>
      </c>
      <c r="D31" s="356">
        <v>21110059</v>
      </c>
      <c r="E31" s="357" t="s">
        <v>122</v>
      </c>
      <c r="F31" s="198" t="s">
        <v>344</v>
      </c>
      <c r="G31" s="198" t="s">
        <v>345</v>
      </c>
      <c r="H31" s="358" t="s">
        <v>18</v>
      </c>
      <c r="I31" s="355"/>
      <c r="J31" s="358" t="s">
        <v>19</v>
      </c>
      <c r="K31" s="200">
        <f t="shared" si="0"/>
        <v>11</v>
      </c>
      <c r="L31" s="359" t="s">
        <v>138</v>
      </c>
      <c r="M31" s="341">
        <v>16</v>
      </c>
      <c r="N31" s="342">
        <f t="shared" si="57"/>
        <v>7.85</v>
      </c>
      <c r="O31" s="360">
        <v>7.85</v>
      </c>
      <c r="P31" s="110">
        <f t="shared" si="8"/>
        <v>100.16599999999998</v>
      </c>
      <c r="Q31" s="195" t="s">
        <v>139</v>
      </c>
      <c r="R31" s="113">
        <f t="shared" si="9"/>
        <v>1</v>
      </c>
      <c r="S31" s="114">
        <f t="shared" si="10"/>
        <v>9.1059999999999981</v>
      </c>
      <c r="T31" s="113">
        <f t="shared" si="11"/>
        <v>4</v>
      </c>
      <c r="U31" s="115">
        <f t="shared" si="12"/>
        <v>36.423999999999992</v>
      </c>
      <c r="V31" s="113">
        <f t="shared" si="13"/>
        <v>3</v>
      </c>
      <c r="W31" s="115">
        <f t="shared" si="14"/>
        <v>27.317999999999994</v>
      </c>
      <c r="X31" s="113">
        <f t="shared" si="15"/>
        <v>3</v>
      </c>
      <c r="Y31" s="115">
        <f t="shared" si="16"/>
        <v>27.317999999999994</v>
      </c>
      <c r="Z31" s="116">
        <f t="shared" si="17"/>
        <v>100.16599999999998</v>
      </c>
      <c r="AA31" s="117" t="b">
        <f t="shared" si="18"/>
        <v>1</v>
      </c>
      <c r="AB31" s="355"/>
      <c r="AC31" s="369"/>
      <c r="AD31" s="339" t="s">
        <v>22</v>
      </c>
      <c r="AE31" s="108" t="s">
        <v>23</v>
      </c>
      <c r="AF31" s="370"/>
      <c r="AG31" s="371"/>
      <c r="AH31" s="216"/>
      <c r="AI31" s="347">
        <f t="shared" si="19"/>
        <v>0</v>
      </c>
      <c r="AJ31" s="216"/>
      <c r="AK31" s="347">
        <f t="shared" si="20"/>
        <v>0</v>
      </c>
      <c r="AL31" s="216">
        <v>1</v>
      </c>
      <c r="AM31" s="347">
        <f t="shared" si="21"/>
        <v>9.1059999999999981</v>
      </c>
      <c r="AN31" s="216">
        <v>1</v>
      </c>
      <c r="AO31" s="347">
        <f t="shared" si="22"/>
        <v>9.1059999999999981</v>
      </c>
      <c r="AP31" s="216">
        <v>2</v>
      </c>
      <c r="AQ31" s="347">
        <f t="shared" si="23"/>
        <v>18.211999999999996</v>
      </c>
      <c r="AR31" s="216">
        <v>1</v>
      </c>
      <c r="AS31" s="347">
        <f t="shared" si="24"/>
        <v>9.1059999999999981</v>
      </c>
      <c r="AT31" s="216">
        <v>1</v>
      </c>
      <c r="AU31" s="347">
        <f t="shared" si="25"/>
        <v>9.1059999999999981</v>
      </c>
      <c r="AV31" s="216">
        <v>1</v>
      </c>
      <c r="AW31" s="347">
        <f t="shared" si="26"/>
        <v>9.1059999999999981</v>
      </c>
      <c r="AX31" s="216">
        <v>1</v>
      </c>
      <c r="AY31" s="347">
        <f t="shared" si="27"/>
        <v>9.1059999999999981</v>
      </c>
      <c r="AZ31" s="216">
        <v>1</v>
      </c>
      <c r="BA31" s="347">
        <f t="shared" si="28"/>
        <v>9.1059999999999981</v>
      </c>
      <c r="BB31" s="216">
        <v>1</v>
      </c>
      <c r="BC31" s="347">
        <f t="shared" si="29"/>
        <v>9.1059999999999981</v>
      </c>
      <c r="BD31" s="216">
        <v>1</v>
      </c>
      <c r="BE31" s="347">
        <f t="shared" si="30"/>
        <v>9.1059999999999981</v>
      </c>
      <c r="BF31" s="348">
        <f t="shared" si="31"/>
        <v>100.16599999999998</v>
      </c>
      <c r="BG31" s="348">
        <f t="shared" si="32"/>
        <v>100.16599999999997</v>
      </c>
      <c r="BH31" s="349" t="b">
        <f t="shared" si="33"/>
        <v>1</v>
      </c>
      <c r="BI31" s="348">
        <f t="shared" si="34"/>
        <v>0</v>
      </c>
      <c r="BJ31" s="350">
        <f t="shared" si="36"/>
        <v>21110059</v>
      </c>
      <c r="BK31" s="351">
        <v>348</v>
      </c>
      <c r="BL31" s="351">
        <v>5</v>
      </c>
      <c r="BM31" s="352">
        <f t="shared" si="37"/>
        <v>1</v>
      </c>
      <c r="BN31" s="352">
        <f t="shared" si="38"/>
        <v>4</v>
      </c>
      <c r="BO31" s="352">
        <f t="shared" si="39"/>
        <v>3</v>
      </c>
      <c r="BP31" s="352">
        <f t="shared" si="40"/>
        <v>3</v>
      </c>
      <c r="BQ31" s="353">
        <f t="shared" si="41"/>
        <v>7.85</v>
      </c>
      <c r="BR31" s="354">
        <f t="shared" si="35"/>
        <v>16</v>
      </c>
      <c r="BS31" s="354">
        <v>0</v>
      </c>
      <c r="BT31" s="354">
        <v>1</v>
      </c>
      <c r="BU31" s="354" t="s">
        <v>139</v>
      </c>
      <c r="BV31" s="354" t="str">
        <f t="shared" si="42"/>
        <v>0</v>
      </c>
      <c r="BW31" s="354" t="str">
        <f t="shared" si="43"/>
        <v>0</v>
      </c>
      <c r="BX31" s="354" t="str">
        <f t="shared" si="44"/>
        <v>1</v>
      </c>
      <c r="BY31" s="354" t="s">
        <v>23</v>
      </c>
      <c r="BZ31" s="348">
        <f t="shared" si="45"/>
        <v>0</v>
      </c>
      <c r="CA31" s="348">
        <f t="shared" si="46"/>
        <v>0</v>
      </c>
      <c r="CB31" s="348">
        <f t="shared" si="47"/>
        <v>9.1059999999999981</v>
      </c>
      <c r="CC31" s="348">
        <f t="shared" si="48"/>
        <v>9.1059999999999981</v>
      </c>
      <c r="CD31" s="348">
        <f t="shared" si="49"/>
        <v>18.211999999999996</v>
      </c>
      <c r="CE31" s="348">
        <f t="shared" si="50"/>
        <v>9.1059999999999981</v>
      </c>
      <c r="CF31" s="348">
        <f t="shared" si="51"/>
        <v>9.1059999999999981</v>
      </c>
      <c r="CG31" s="348">
        <f t="shared" si="52"/>
        <v>9.1059999999999981</v>
      </c>
      <c r="CH31" s="348">
        <f t="shared" si="53"/>
        <v>9.1059999999999981</v>
      </c>
      <c r="CI31" s="348">
        <f t="shared" si="54"/>
        <v>9.1059999999999981</v>
      </c>
      <c r="CJ31" s="253">
        <f t="shared" si="55"/>
        <v>9.1059999999999981</v>
      </c>
      <c r="CK31" s="253">
        <f t="shared" si="56"/>
        <v>9.1059999999999981</v>
      </c>
    </row>
    <row r="32" spans="2:89" s="10" customFormat="1" x14ac:dyDescent="0.3">
      <c r="B32" s="336">
        <v>15</v>
      </c>
      <c r="C32" s="192">
        <v>211011</v>
      </c>
      <c r="D32" s="337">
        <v>21110060</v>
      </c>
      <c r="E32" s="338" t="s">
        <v>123</v>
      </c>
      <c r="F32" s="108" t="s">
        <v>344</v>
      </c>
      <c r="G32" s="108" t="s">
        <v>345</v>
      </c>
      <c r="H32" s="339" t="s">
        <v>18</v>
      </c>
      <c r="I32" s="340"/>
      <c r="J32" s="339" t="s">
        <v>19</v>
      </c>
      <c r="K32" s="111">
        <f t="shared" si="0"/>
        <v>2</v>
      </c>
      <c r="L32" s="341" t="s">
        <v>138</v>
      </c>
      <c r="M32" s="341">
        <v>16</v>
      </c>
      <c r="N32" s="342">
        <f t="shared" si="57"/>
        <v>63.66</v>
      </c>
      <c r="O32" s="343">
        <v>63.66</v>
      </c>
      <c r="P32" s="110">
        <f t="shared" si="8"/>
        <v>147.69119999999998</v>
      </c>
      <c r="Q32" s="153" t="s">
        <v>139</v>
      </c>
      <c r="R32" s="113">
        <f t="shared" si="9"/>
        <v>2</v>
      </c>
      <c r="S32" s="114">
        <f t="shared" si="10"/>
        <v>147.69119999999998</v>
      </c>
      <c r="T32" s="113">
        <f t="shared" si="11"/>
        <v>0</v>
      </c>
      <c r="U32" s="115">
        <f t="shared" si="12"/>
        <v>0</v>
      </c>
      <c r="V32" s="113">
        <f t="shared" si="13"/>
        <v>0</v>
      </c>
      <c r="W32" s="115">
        <f t="shared" si="14"/>
        <v>0</v>
      </c>
      <c r="X32" s="113">
        <f t="shared" si="15"/>
        <v>0</v>
      </c>
      <c r="Y32" s="115">
        <f t="shared" si="16"/>
        <v>0</v>
      </c>
      <c r="Z32" s="116">
        <f t="shared" si="17"/>
        <v>147.69119999999998</v>
      </c>
      <c r="AA32" s="117" t="b">
        <f t="shared" si="18"/>
        <v>1</v>
      </c>
      <c r="AB32" s="340"/>
      <c r="AC32" s="366"/>
      <c r="AD32" s="339" t="s">
        <v>22</v>
      </c>
      <c r="AE32" s="108" t="s">
        <v>23</v>
      </c>
      <c r="AF32" s="367"/>
      <c r="AG32" s="368"/>
      <c r="AH32" s="127">
        <v>0</v>
      </c>
      <c r="AI32" s="347">
        <f t="shared" si="19"/>
        <v>0</v>
      </c>
      <c r="AJ32" s="127">
        <v>2</v>
      </c>
      <c r="AK32" s="347">
        <f t="shared" si="20"/>
        <v>147.69119999999998</v>
      </c>
      <c r="AL32" s="127"/>
      <c r="AM32" s="347">
        <f t="shared" si="21"/>
        <v>0</v>
      </c>
      <c r="AN32" s="127"/>
      <c r="AO32" s="347">
        <f t="shared" si="22"/>
        <v>0</v>
      </c>
      <c r="AP32" s="127"/>
      <c r="AQ32" s="347">
        <f t="shared" si="23"/>
        <v>0</v>
      </c>
      <c r="AR32" s="127"/>
      <c r="AS32" s="347">
        <f t="shared" si="24"/>
        <v>0</v>
      </c>
      <c r="AT32" s="127"/>
      <c r="AU32" s="347">
        <f t="shared" si="25"/>
        <v>0</v>
      </c>
      <c r="AV32" s="127"/>
      <c r="AW32" s="347">
        <f t="shared" si="26"/>
        <v>0</v>
      </c>
      <c r="AX32" s="127"/>
      <c r="AY32" s="347">
        <f t="shared" si="27"/>
        <v>0</v>
      </c>
      <c r="AZ32" s="127"/>
      <c r="BA32" s="347">
        <f t="shared" si="28"/>
        <v>0</v>
      </c>
      <c r="BB32" s="127"/>
      <c r="BC32" s="347">
        <f t="shared" si="29"/>
        <v>0</v>
      </c>
      <c r="BD32" s="127"/>
      <c r="BE32" s="347">
        <f t="shared" si="30"/>
        <v>0</v>
      </c>
      <c r="BF32" s="348">
        <f t="shared" si="31"/>
        <v>147.69119999999998</v>
      </c>
      <c r="BG32" s="348">
        <f t="shared" si="32"/>
        <v>147.69119999999998</v>
      </c>
      <c r="BH32" s="349" t="b">
        <f t="shared" si="33"/>
        <v>1</v>
      </c>
      <c r="BI32" s="348">
        <f t="shared" si="34"/>
        <v>0</v>
      </c>
      <c r="BJ32" s="350">
        <f t="shared" si="36"/>
        <v>21110060</v>
      </c>
      <c r="BK32" s="351">
        <v>348</v>
      </c>
      <c r="BL32" s="351">
        <v>5</v>
      </c>
      <c r="BM32" s="352">
        <f t="shared" si="37"/>
        <v>2</v>
      </c>
      <c r="BN32" s="352">
        <f t="shared" si="38"/>
        <v>0</v>
      </c>
      <c r="BO32" s="352">
        <f t="shared" si="39"/>
        <v>0</v>
      </c>
      <c r="BP32" s="352">
        <f t="shared" si="40"/>
        <v>0</v>
      </c>
      <c r="BQ32" s="353">
        <f t="shared" si="41"/>
        <v>63.66</v>
      </c>
      <c r="BR32" s="354">
        <f t="shared" si="35"/>
        <v>16</v>
      </c>
      <c r="BS32" s="354">
        <v>0</v>
      </c>
      <c r="BT32" s="354">
        <v>1</v>
      </c>
      <c r="BU32" s="354" t="s">
        <v>139</v>
      </c>
      <c r="BV32" s="354" t="str">
        <f t="shared" si="42"/>
        <v>0</v>
      </c>
      <c r="BW32" s="354" t="str">
        <f t="shared" si="43"/>
        <v>0</v>
      </c>
      <c r="BX32" s="354" t="str">
        <f t="shared" si="44"/>
        <v>1</v>
      </c>
      <c r="BY32" s="354" t="s">
        <v>23</v>
      </c>
      <c r="BZ32" s="348">
        <f t="shared" si="45"/>
        <v>0</v>
      </c>
      <c r="CA32" s="348">
        <f t="shared" si="46"/>
        <v>147.69119999999998</v>
      </c>
      <c r="CB32" s="348">
        <f t="shared" si="47"/>
        <v>0</v>
      </c>
      <c r="CC32" s="348">
        <f t="shared" si="48"/>
        <v>0</v>
      </c>
      <c r="CD32" s="348">
        <f t="shared" si="49"/>
        <v>0</v>
      </c>
      <c r="CE32" s="348">
        <f t="shared" si="50"/>
        <v>0</v>
      </c>
      <c r="CF32" s="348">
        <f t="shared" si="51"/>
        <v>0</v>
      </c>
      <c r="CG32" s="348">
        <f t="shared" si="52"/>
        <v>0</v>
      </c>
      <c r="CH32" s="348">
        <f t="shared" si="53"/>
        <v>0</v>
      </c>
      <c r="CI32" s="348">
        <f t="shared" si="54"/>
        <v>0</v>
      </c>
      <c r="CJ32" s="253">
        <f t="shared" si="55"/>
        <v>0</v>
      </c>
      <c r="CK32" s="253">
        <f t="shared" si="56"/>
        <v>0</v>
      </c>
    </row>
    <row r="33" spans="2:89" s="211" customFormat="1" x14ac:dyDescent="0.3">
      <c r="B33" s="355">
        <v>15</v>
      </c>
      <c r="C33" s="195">
        <v>211011</v>
      </c>
      <c r="D33" s="356">
        <v>21110060</v>
      </c>
      <c r="E33" s="357" t="s">
        <v>123</v>
      </c>
      <c r="F33" s="198" t="s">
        <v>344</v>
      </c>
      <c r="G33" s="198" t="s">
        <v>345</v>
      </c>
      <c r="H33" s="358" t="s">
        <v>18</v>
      </c>
      <c r="I33" s="355"/>
      <c r="J33" s="358" t="s">
        <v>19</v>
      </c>
      <c r="K33" s="200">
        <f t="shared" si="0"/>
        <v>9</v>
      </c>
      <c r="L33" s="359" t="s">
        <v>138</v>
      </c>
      <c r="M33" s="341">
        <v>16</v>
      </c>
      <c r="N33" s="342">
        <f t="shared" si="57"/>
        <v>42.72</v>
      </c>
      <c r="O33" s="360">
        <v>42.72</v>
      </c>
      <c r="P33" s="110">
        <f t="shared" si="8"/>
        <v>445.99679999999995</v>
      </c>
      <c r="Q33" s="195" t="s">
        <v>139</v>
      </c>
      <c r="R33" s="113">
        <f t="shared" si="9"/>
        <v>1</v>
      </c>
      <c r="S33" s="114">
        <f t="shared" si="10"/>
        <v>49.555199999999992</v>
      </c>
      <c r="T33" s="113">
        <f t="shared" si="11"/>
        <v>4</v>
      </c>
      <c r="U33" s="115">
        <f t="shared" si="12"/>
        <v>198.22079999999997</v>
      </c>
      <c r="V33" s="113">
        <f t="shared" si="13"/>
        <v>2</v>
      </c>
      <c r="W33" s="115">
        <f t="shared" si="14"/>
        <v>99.110399999999984</v>
      </c>
      <c r="X33" s="113">
        <f t="shared" si="15"/>
        <v>2</v>
      </c>
      <c r="Y33" s="115">
        <f t="shared" si="16"/>
        <v>99.110399999999984</v>
      </c>
      <c r="Z33" s="116">
        <f t="shared" si="17"/>
        <v>445.99679999999989</v>
      </c>
      <c r="AA33" s="117" t="b">
        <f t="shared" si="18"/>
        <v>1</v>
      </c>
      <c r="AB33" s="355"/>
      <c r="AC33" s="369"/>
      <c r="AD33" s="339" t="s">
        <v>22</v>
      </c>
      <c r="AE33" s="108" t="s">
        <v>23</v>
      </c>
      <c r="AF33" s="370"/>
      <c r="AG33" s="371"/>
      <c r="AH33" s="216"/>
      <c r="AI33" s="347">
        <f t="shared" si="19"/>
        <v>0</v>
      </c>
      <c r="AJ33" s="216"/>
      <c r="AK33" s="347">
        <f t="shared" si="20"/>
        <v>0</v>
      </c>
      <c r="AL33" s="216">
        <v>1</v>
      </c>
      <c r="AM33" s="347">
        <f t="shared" si="21"/>
        <v>49.555199999999992</v>
      </c>
      <c r="AN33" s="216">
        <v>1</v>
      </c>
      <c r="AO33" s="347">
        <f t="shared" si="22"/>
        <v>49.555199999999992</v>
      </c>
      <c r="AP33" s="216">
        <v>2</v>
      </c>
      <c r="AQ33" s="347">
        <f t="shared" si="23"/>
        <v>99.110399999999984</v>
      </c>
      <c r="AR33" s="216">
        <v>1</v>
      </c>
      <c r="AS33" s="347">
        <f t="shared" si="24"/>
        <v>49.555199999999992</v>
      </c>
      <c r="AT33" s="216">
        <v>0</v>
      </c>
      <c r="AU33" s="347">
        <f t="shared" si="25"/>
        <v>0</v>
      </c>
      <c r="AV33" s="216">
        <v>1</v>
      </c>
      <c r="AW33" s="347">
        <f t="shared" si="26"/>
        <v>49.555199999999992</v>
      </c>
      <c r="AX33" s="216">
        <v>1</v>
      </c>
      <c r="AY33" s="347">
        <f t="shared" si="27"/>
        <v>49.555199999999992</v>
      </c>
      <c r="AZ33" s="216">
        <v>1</v>
      </c>
      <c r="BA33" s="347">
        <f t="shared" si="28"/>
        <v>49.555199999999992</v>
      </c>
      <c r="BB33" s="216">
        <v>1</v>
      </c>
      <c r="BC33" s="347">
        <f t="shared" si="29"/>
        <v>49.555199999999992</v>
      </c>
      <c r="BD33" s="216">
        <v>0</v>
      </c>
      <c r="BE33" s="347">
        <f t="shared" si="30"/>
        <v>0</v>
      </c>
      <c r="BF33" s="348">
        <f t="shared" si="31"/>
        <v>445.99679999999995</v>
      </c>
      <c r="BG33" s="348">
        <f t="shared" si="32"/>
        <v>445.99679999999995</v>
      </c>
      <c r="BH33" s="349" t="b">
        <f t="shared" si="33"/>
        <v>1</v>
      </c>
      <c r="BI33" s="348">
        <f t="shared" si="34"/>
        <v>0</v>
      </c>
      <c r="BJ33" s="350">
        <f t="shared" si="36"/>
        <v>21110060</v>
      </c>
      <c r="BK33" s="351">
        <v>348</v>
      </c>
      <c r="BL33" s="351">
        <v>5</v>
      </c>
      <c r="BM33" s="352">
        <f t="shared" si="37"/>
        <v>1</v>
      </c>
      <c r="BN33" s="352">
        <f t="shared" si="38"/>
        <v>4</v>
      </c>
      <c r="BO33" s="352">
        <f t="shared" si="39"/>
        <v>2</v>
      </c>
      <c r="BP33" s="352">
        <f t="shared" si="40"/>
        <v>2</v>
      </c>
      <c r="BQ33" s="353">
        <f t="shared" si="41"/>
        <v>42.72</v>
      </c>
      <c r="BR33" s="354">
        <f t="shared" si="35"/>
        <v>16</v>
      </c>
      <c r="BS33" s="354">
        <v>0</v>
      </c>
      <c r="BT33" s="354">
        <v>1</v>
      </c>
      <c r="BU33" s="354" t="s">
        <v>139</v>
      </c>
      <c r="BV33" s="354" t="str">
        <f t="shared" si="42"/>
        <v>0</v>
      </c>
      <c r="BW33" s="354" t="str">
        <f t="shared" si="43"/>
        <v>0</v>
      </c>
      <c r="BX33" s="354" t="str">
        <f t="shared" si="44"/>
        <v>1</v>
      </c>
      <c r="BY33" s="354" t="s">
        <v>23</v>
      </c>
      <c r="BZ33" s="348">
        <f t="shared" si="45"/>
        <v>0</v>
      </c>
      <c r="CA33" s="348">
        <f t="shared" si="46"/>
        <v>0</v>
      </c>
      <c r="CB33" s="348">
        <f t="shared" si="47"/>
        <v>49.555199999999992</v>
      </c>
      <c r="CC33" s="348">
        <f t="shared" si="48"/>
        <v>49.555199999999992</v>
      </c>
      <c r="CD33" s="348">
        <f t="shared" si="49"/>
        <v>99.110399999999984</v>
      </c>
      <c r="CE33" s="348">
        <f t="shared" si="50"/>
        <v>49.555199999999992</v>
      </c>
      <c r="CF33" s="348">
        <f t="shared" si="51"/>
        <v>0</v>
      </c>
      <c r="CG33" s="348">
        <f t="shared" si="52"/>
        <v>49.555199999999992</v>
      </c>
      <c r="CH33" s="348">
        <f t="shared" si="53"/>
        <v>49.555199999999992</v>
      </c>
      <c r="CI33" s="348">
        <f t="shared" si="54"/>
        <v>49.555199999999992</v>
      </c>
      <c r="CJ33" s="253">
        <f t="shared" si="55"/>
        <v>49.555199999999992</v>
      </c>
      <c r="CK33" s="253">
        <f t="shared" si="56"/>
        <v>0</v>
      </c>
    </row>
    <row r="34" spans="2:89" s="1" customFormat="1" x14ac:dyDescent="0.3">
      <c r="B34" s="336">
        <v>16</v>
      </c>
      <c r="C34" s="192">
        <v>211011</v>
      </c>
      <c r="D34" s="337">
        <v>21110061</v>
      </c>
      <c r="E34" s="338" t="s">
        <v>124</v>
      </c>
      <c r="F34" s="108" t="s">
        <v>344</v>
      </c>
      <c r="G34" s="108" t="s">
        <v>345</v>
      </c>
      <c r="H34" s="339" t="s">
        <v>18</v>
      </c>
      <c r="I34" s="340"/>
      <c r="J34" s="339" t="s">
        <v>19</v>
      </c>
      <c r="K34" s="111">
        <f t="shared" si="0"/>
        <v>2</v>
      </c>
      <c r="L34" s="341" t="s">
        <v>138</v>
      </c>
      <c r="M34" s="341">
        <v>16</v>
      </c>
      <c r="N34" s="342">
        <f t="shared" si="57"/>
        <v>29.25</v>
      </c>
      <c r="O34" s="343">
        <v>29.25</v>
      </c>
      <c r="P34" s="110">
        <f t="shared" si="8"/>
        <v>67.86</v>
      </c>
      <c r="Q34" s="153" t="s">
        <v>139</v>
      </c>
      <c r="R34" s="113">
        <f t="shared" si="9"/>
        <v>2</v>
      </c>
      <c r="S34" s="114">
        <f t="shared" si="10"/>
        <v>67.86</v>
      </c>
      <c r="T34" s="113">
        <f t="shared" si="11"/>
        <v>0</v>
      </c>
      <c r="U34" s="115">
        <f t="shared" si="12"/>
        <v>0</v>
      </c>
      <c r="V34" s="113">
        <f t="shared" si="13"/>
        <v>0</v>
      </c>
      <c r="W34" s="115">
        <f t="shared" si="14"/>
        <v>0</v>
      </c>
      <c r="X34" s="113">
        <f t="shared" si="15"/>
        <v>0</v>
      </c>
      <c r="Y34" s="115">
        <f t="shared" si="16"/>
        <v>0</v>
      </c>
      <c r="Z34" s="116">
        <f t="shared" si="17"/>
        <v>67.86</v>
      </c>
      <c r="AA34" s="117" t="b">
        <f t="shared" si="18"/>
        <v>1</v>
      </c>
      <c r="AB34" s="340"/>
      <c r="AC34" s="366"/>
      <c r="AD34" s="339" t="s">
        <v>22</v>
      </c>
      <c r="AE34" s="108" t="s">
        <v>23</v>
      </c>
      <c r="AF34" s="367"/>
      <c r="AG34" s="368"/>
      <c r="AH34" s="127">
        <v>0</v>
      </c>
      <c r="AI34" s="347">
        <f t="shared" si="19"/>
        <v>0</v>
      </c>
      <c r="AJ34" s="127">
        <v>2</v>
      </c>
      <c r="AK34" s="347">
        <f t="shared" si="20"/>
        <v>67.86</v>
      </c>
      <c r="AL34" s="127"/>
      <c r="AM34" s="347">
        <f t="shared" si="21"/>
        <v>0</v>
      </c>
      <c r="AN34" s="127"/>
      <c r="AO34" s="347">
        <f t="shared" si="22"/>
        <v>0</v>
      </c>
      <c r="AP34" s="127"/>
      <c r="AQ34" s="347">
        <f t="shared" si="23"/>
        <v>0</v>
      </c>
      <c r="AR34" s="127"/>
      <c r="AS34" s="347">
        <f t="shared" si="24"/>
        <v>0</v>
      </c>
      <c r="AT34" s="127"/>
      <c r="AU34" s="347">
        <f t="shared" si="25"/>
        <v>0</v>
      </c>
      <c r="AV34" s="127"/>
      <c r="AW34" s="347">
        <f t="shared" si="26"/>
        <v>0</v>
      </c>
      <c r="AX34" s="127"/>
      <c r="AY34" s="347">
        <f t="shared" si="27"/>
        <v>0</v>
      </c>
      <c r="AZ34" s="127"/>
      <c r="BA34" s="347">
        <f t="shared" si="28"/>
        <v>0</v>
      </c>
      <c r="BB34" s="127"/>
      <c r="BC34" s="347">
        <f t="shared" si="29"/>
        <v>0</v>
      </c>
      <c r="BD34" s="127"/>
      <c r="BE34" s="347">
        <f t="shared" si="30"/>
        <v>0</v>
      </c>
      <c r="BF34" s="348">
        <f t="shared" si="31"/>
        <v>67.86</v>
      </c>
      <c r="BG34" s="348">
        <f t="shared" si="32"/>
        <v>67.86</v>
      </c>
      <c r="BH34" s="349" t="b">
        <f t="shared" si="33"/>
        <v>1</v>
      </c>
      <c r="BI34" s="348">
        <f t="shared" si="34"/>
        <v>0</v>
      </c>
      <c r="BJ34" s="350">
        <f t="shared" si="36"/>
        <v>21110061</v>
      </c>
      <c r="BK34" s="351">
        <v>348</v>
      </c>
      <c r="BL34" s="351">
        <v>5</v>
      </c>
      <c r="BM34" s="352">
        <f t="shared" si="37"/>
        <v>2</v>
      </c>
      <c r="BN34" s="352">
        <f t="shared" si="38"/>
        <v>0</v>
      </c>
      <c r="BO34" s="352">
        <f t="shared" si="39"/>
        <v>0</v>
      </c>
      <c r="BP34" s="352">
        <f t="shared" si="40"/>
        <v>0</v>
      </c>
      <c r="BQ34" s="353">
        <f t="shared" si="41"/>
        <v>29.25</v>
      </c>
      <c r="BR34" s="354">
        <f t="shared" si="35"/>
        <v>16</v>
      </c>
      <c r="BS34" s="354">
        <v>0</v>
      </c>
      <c r="BT34" s="354">
        <v>1</v>
      </c>
      <c r="BU34" s="354" t="s">
        <v>139</v>
      </c>
      <c r="BV34" s="354" t="str">
        <f t="shared" si="42"/>
        <v>0</v>
      </c>
      <c r="BW34" s="354" t="str">
        <f t="shared" si="43"/>
        <v>0</v>
      </c>
      <c r="BX34" s="354" t="str">
        <f t="shared" si="44"/>
        <v>1</v>
      </c>
      <c r="BY34" s="354" t="s">
        <v>23</v>
      </c>
      <c r="BZ34" s="348">
        <f t="shared" si="45"/>
        <v>0</v>
      </c>
      <c r="CA34" s="348">
        <f t="shared" si="46"/>
        <v>67.86</v>
      </c>
      <c r="CB34" s="348">
        <f t="shared" si="47"/>
        <v>0</v>
      </c>
      <c r="CC34" s="348">
        <f t="shared" si="48"/>
        <v>0</v>
      </c>
      <c r="CD34" s="348">
        <f t="shared" si="49"/>
        <v>0</v>
      </c>
      <c r="CE34" s="348">
        <f t="shared" si="50"/>
        <v>0</v>
      </c>
      <c r="CF34" s="348">
        <f t="shared" si="51"/>
        <v>0</v>
      </c>
      <c r="CG34" s="348">
        <f t="shared" si="52"/>
        <v>0</v>
      </c>
      <c r="CH34" s="348">
        <f t="shared" si="53"/>
        <v>0</v>
      </c>
      <c r="CI34" s="348">
        <f t="shared" si="54"/>
        <v>0</v>
      </c>
      <c r="CJ34" s="253">
        <f t="shared" si="55"/>
        <v>0</v>
      </c>
      <c r="CK34" s="253">
        <f t="shared" si="56"/>
        <v>0</v>
      </c>
    </row>
    <row r="35" spans="2:89" s="217" customFormat="1" x14ac:dyDescent="0.3">
      <c r="B35" s="355">
        <v>16</v>
      </c>
      <c r="C35" s="195">
        <v>211011</v>
      </c>
      <c r="D35" s="356">
        <v>21110061</v>
      </c>
      <c r="E35" s="357" t="s">
        <v>124</v>
      </c>
      <c r="F35" s="198" t="s">
        <v>344</v>
      </c>
      <c r="G35" s="198" t="s">
        <v>345</v>
      </c>
      <c r="H35" s="358" t="s">
        <v>18</v>
      </c>
      <c r="I35" s="355"/>
      <c r="J35" s="358" t="s">
        <v>19</v>
      </c>
      <c r="K35" s="200">
        <f t="shared" si="0"/>
        <v>11</v>
      </c>
      <c r="L35" s="359" t="s">
        <v>138</v>
      </c>
      <c r="M35" s="341">
        <v>16</v>
      </c>
      <c r="N35" s="342">
        <f t="shared" si="57"/>
        <v>16.57</v>
      </c>
      <c r="O35" s="360">
        <v>16.57</v>
      </c>
      <c r="P35" s="110">
        <f t="shared" si="8"/>
        <v>211.4332</v>
      </c>
      <c r="Q35" s="195" t="s">
        <v>139</v>
      </c>
      <c r="R35" s="113">
        <f t="shared" si="9"/>
        <v>1</v>
      </c>
      <c r="S35" s="114">
        <f t="shared" si="10"/>
        <v>19.2212</v>
      </c>
      <c r="T35" s="113">
        <f t="shared" si="11"/>
        <v>4</v>
      </c>
      <c r="U35" s="115">
        <f t="shared" si="12"/>
        <v>76.884799999999998</v>
      </c>
      <c r="V35" s="113">
        <f t="shared" si="13"/>
        <v>3</v>
      </c>
      <c r="W35" s="115">
        <f t="shared" si="14"/>
        <v>57.663600000000002</v>
      </c>
      <c r="X35" s="113">
        <f t="shared" si="15"/>
        <v>3</v>
      </c>
      <c r="Y35" s="115">
        <f t="shared" si="16"/>
        <v>57.663600000000002</v>
      </c>
      <c r="Z35" s="116">
        <f t="shared" si="17"/>
        <v>211.4332</v>
      </c>
      <c r="AA35" s="117" t="b">
        <f t="shared" si="18"/>
        <v>1</v>
      </c>
      <c r="AB35" s="355"/>
      <c r="AC35" s="369"/>
      <c r="AD35" s="339" t="s">
        <v>22</v>
      </c>
      <c r="AE35" s="108" t="s">
        <v>23</v>
      </c>
      <c r="AF35" s="370"/>
      <c r="AG35" s="371"/>
      <c r="AH35" s="216"/>
      <c r="AI35" s="347">
        <f t="shared" si="19"/>
        <v>0</v>
      </c>
      <c r="AJ35" s="216"/>
      <c r="AK35" s="347">
        <f t="shared" si="20"/>
        <v>0</v>
      </c>
      <c r="AL35" s="216">
        <v>1</v>
      </c>
      <c r="AM35" s="347">
        <f t="shared" si="21"/>
        <v>19.2212</v>
      </c>
      <c r="AN35" s="216">
        <v>1</v>
      </c>
      <c r="AO35" s="347">
        <f t="shared" si="22"/>
        <v>19.2212</v>
      </c>
      <c r="AP35" s="216">
        <v>2</v>
      </c>
      <c r="AQ35" s="347">
        <f t="shared" si="23"/>
        <v>38.442399999999999</v>
      </c>
      <c r="AR35" s="216">
        <v>1</v>
      </c>
      <c r="AS35" s="347">
        <f t="shared" si="24"/>
        <v>19.2212</v>
      </c>
      <c r="AT35" s="216">
        <v>1</v>
      </c>
      <c r="AU35" s="347">
        <f t="shared" si="25"/>
        <v>19.2212</v>
      </c>
      <c r="AV35" s="216">
        <v>1</v>
      </c>
      <c r="AW35" s="347">
        <f t="shared" si="26"/>
        <v>19.2212</v>
      </c>
      <c r="AX35" s="216">
        <v>1</v>
      </c>
      <c r="AY35" s="347">
        <f t="shared" si="27"/>
        <v>19.2212</v>
      </c>
      <c r="AZ35" s="216">
        <v>1</v>
      </c>
      <c r="BA35" s="347">
        <f t="shared" si="28"/>
        <v>19.2212</v>
      </c>
      <c r="BB35" s="216">
        <v>1</v>
      </c>
      <c r="BC35" s="347">
        <f t="shared" si="29"/>
        <v>19.2212</v>
      </c>
      <c r="BD35" s="216">
        <v>1</v>
      </c>
      <c r="BE35" s="347">
        <f t="shared" si="30"/>
        <v>19.2212</v>
      </c>
      <c r="BF35" s="348">
        <f t="shared" si="31"/>
        <v>211.4332</v>
      </c>
      <c r="BG35" s="348">
        <f t="shared" si="32"/>
        <v>211.4332</v>
      </c>
      <c r="BH35" s="349" t="b">
        <f t="shared" si="33"/>
        <v>1</v>
      </c>
      <c r="BI35" s="348">
        <f t="shared" si="34"/>
        <v>0</v>
      </c>
      <c r="BJ35" s="350">
        <f t="shared" si="36"/>
        <v>21110061</v>
      </c>
      <c r="BK35" s="351">
        <v>348</v>
      </c>
      <c r="BL35" s="351">
        <v>5</v>
      </c>
      <c r="BM35" s="352">
        <f t="shared" si="37"/>
        <v>1</v>
      </c>
      <c r="BN35" s="352">
        <f t="shared" si="38"/>
        <v>4</v>
      </c>
      <c r="BO35" s="352">
        <f t="shared" si="39"/>
        <v>3</v>
      </c>
      <c r="BP35" s="352">
        <f t="shared" si="40"/>
        <v>3</v>
      </c>
      <c r="BQ35" s="353">
        <f t="shared" si="41"/>
        <v>16.57</v>
      </c>
      <c r="BR35" s="354">
        <f t="shared" si="35"/>
        <v>16</v>
      </c>
      <c r="BS35" s="354">
        <v>0</v>
      </c>
      <c r="BT35" s="354">
        <v>1</v>
      </c>
      <c r="BU35" s="354" t="s">
        <v>139</v>
      </c>
      <c r="BV35" s="354" t="str">
        <f t="shared" si="42"/>
        <v>0</v>
      </c>
      <c r="BW35" s="354" t="str">
        <f t="shared" si="43"/>
        <v>0</v>
      </c>
      <c r="BX35" s="354" t="str">
        <f t="shared" si="44"/>
        <v>1</v>
      </c>
      <c r="BY35" s="354" t="s">
        <v>23</v>
      </c>
      <c r="BZ35" s="348">
        <f t="shared" si="45"/>
        <v>0</v>
      </c>
      <c r="CA35" s="348">
        <f t="shared" si="46"/>
        <v>0</v>
      </c>
      <c r="CB35" s="348">
        <f t="shared" si="47"/>
        <v>19.2212</v>
      </c>
      <c r="CC35" s="348">
        <f t="shared" si="48"/>
        <v>19.2212</v>
      </c>
      <c r="CD35" s="348">
        <f t="shared" si="49"/>
        <v>38.442399999999999</v>
      </c>
      <c r="CE35" s="348">
        <f t="shared" si="50"/>
        <v>19.2212</v>
      </c>
      <c r="CF35" s="348">
        <f t="shared" si="51"/>
        <v>19.2212</v>
      </c>
      <c r="CG35" s="348">
        <f t="shared" si="52"/>
        <v>19.2212</v>
      </c>
      <c r="CH35" s="348">
        <f t="shared" si="53"/>
        <v>19.2212</v>
      </c>
      <c r="CI35" s="348">
        <f t="shared" si="54"/>
        <v>19.2212</v>
      </c>
      <c r="CJ35" s="253">
        <f t="shared" si="55"/>
        <v>19.2212</v>
      </c>
      <c r="CK35" s="253">
        <f t="shared" si="56"/>
        <v>19.2212</v>
      </c>
    </row>
    <row r="36" spans="2:89" s="10" customFormat="1" x14ac:dyDescent="0.3">
      <c r="B36" s="336">
        <v>17</v>
      </c>
      <c r="C36" s="192">
        <v>211011</v>
      </c>
      <c r="D36" s="337">
        <v>21110062</v>
      </c>
      <c r="E36" s="338" t="s">
        <v>125</v>
      </c>
      <c r="F36" s="108" t="s">
        <v>344</v>
      </c>
      <c r="G36" s="108" t="s">
        <v>345</v>
      </c>
      <c r="H36" s="339" t="s">
        <v>18</v>
      </c>
      <c r="I36" s="340"/>
      <c r="J36" s="339" t="s">
        <v>19</v>
      </c>
      <c r="K36" s="111">
        <f t="shared" si="0"/>
        <v>2</v>
      </c>
      <c r="L36" s="341" t="s">
        <v>138</v>
      </c>
      <c r="M36" s="341">
        <v>16</v>
      </c>
      <c r="N36" s="342">
        <f t="shared" si="57"/>
        <v>14.48</v>
      </c>
      <c r="O36" s="343">
        <v>14.48</v>
      </c>
      <c r="P36" s="110">
        <f t="shared" si="8"/>
        <v>33.593600000000002</v>
      </c>
      <c r="Q36" s="153" t="s">
        <v>139</v>
      </c>
      <c r="R36" s="113">
        <f t="shared" si="9"/>
        <v>2</v>
      </c>
      <c r="S36" s="114">
        <f t="shared" si="10"/>
        <v>33.593600000000002</v>
      </c>
      <c r="T36" s="113">
        <f t="shared" si="11"/>
        <v>0</v>
      </c>
      <c r="U36" s="115">
        <f t="shared" si="12"/>
        <v>0</v>
      </c>
      <c r="V36" s="113">
        <f t="shared" si="13"/>
        <v>0</v>
      </c>
      <c r="W36" s="115">
        <f t="shared" si="14"/>
        <v>0</v>
      </c>
      <c r="X36" s="113">
        <f t="shared" si="15"/>
        <v>0</v>
      </c>
      <c r="Y36" s="115">
        <f t="shared" si="16"/>
        <v>0</v>
      </c>
      <c r="Z36" s="116">
        <f t="shared" si="17"/>
        <v>33.593600000000002</v>
      </c>
      <c r="AA36" s="117" t="b">
        <f t="shared" si="18"/>
        <v>1</v>
      </c>
      <c r="AB36" s="340"/>
      <c r="AC36" s="366"/>
      <c r="AD36" s="339" t="s">
        <v>22</v>
      </c>
      <c r="AE36" s="108" t="s">
        <v>23</v>
      </c>
      <c r="AF36" s="367"/>
      <c r="AG36" s="368"/>
      <c r="AH36" s="127">
        <v>0</v>
      </c>
      <c r="AI36" s="347">
        <f t="shared" si="19"/>
        <v>0</v>
      </c>
      <c r="AJ36" s="127">
        <v>2</v>
      </c>
      <c r="AK36" s="347">
        <f t="shared" si="20"/>
        <v>33.593600000000002</v>
      </c>
      <c r="AL36" s="127"/>
      <c r="AM36" s="347">
        <f t="shared" si="21"/>
        <v>0</v>
      </c>
      <c r="AN36" s="127"/>
      <c r="AO36" s="347">
        <f t="shared" si="22"/>
        <v>0</v>
      </c>
      <c r="AP36" s="127"/>
      <c r="AQ36" s="347">
        <f t="shared" si="23"/>
        <v>0</v>
      </c>
      <c r="AR36" s="127"/>
      <c r="AS36" s="347">
        <f t="shared" si="24"/>
        <v>0</v>
      </c>
      <c r="AT36" s="127"/>
      <c r="AU36" s="347">
        <f t="shared" si="25"/>
        <v>0</v>
      </c>
      <c r="AV36" s="127"/>
      <c r="AW36" s="347">
        <f t="shared" si="26"/>
        <v>0</v>
      </c>
      <c r="AX36" s="127"/>
      <c r="AY36" s="347">
        <f t="shared" si="27"/>
        <v>0</v>
      </c>
      <c r="AZ36" s="127"/>
      <c r="BA36" s="347">
        <f t="shared" si="28"/>
        <v>0</v>
      </c>
      <c r="BB36" s="127"/>
      <c r="BC36" s="347">
        <f t="shared" si="29"/>
        <v>0</v>
      </c>
      <c r="BD36" s="127"/>
      <c r="BE36" s="347">
        <f t="shared" si="30"/>
        <v>0</v>
      </c>
      <c r="BF36" s="348">
        <f t="shared" si="31"/>
        <v>33.593600000000002</v>
      </c>
      <c r="BG36" s="348">
        <f t="shared" si="32"/>
        <v>33.593600000000002</v>
      </c>
      <c r="BH36" s="349" t="b">
        <f t="shared" si="33"/>
        <v>1</v>
      </c>
      <c r="BI36" s="348">
        <f t="shared" si="34"/>
        <v>0</v>
      </c>
      <c r="BJ36" s="350">
        <f t="shared" si="36"/>
        <v>21110062</v>
      </c>
      <c r="BK36" s="351">
        <v>348</v>
      </c>
      <c r="BL36" s="351">
        <v>5</v>
      </c>
      <c r="BM36" s="352">
        <f t="shared" si="37"/>
        <v>2</v>
      </c>
      <c r="BN36" s="352">
        <f t="shared" si="38"/>
        <v>0</v>
      </c>
      <c r="BO36" s="352">
        <f t="shared" si="39"/>
        <v>0</v>
      </c>
      <c r="BP36" s="352">
        <f t="shared" si="40"/>
        <v>0</v>
      </c>
      <c r="BQ36" s="353">
        <f t="shared" si="41"/>
        <v>14.48</v>
      </c>
      <c r="BR36" s="354">
        <f t="shared" si="35"/>
        <v>16</v>
      </c>
      <c r="BS36" s="354">
        <v>0</v>
      </c>
      <c r="BT36" s="354">
        <v>1</v>
      </c>
      <c r="BU36" s="354" t="s">
        <v>139</v>
      </c>
      <c r="BV36" s="354" t="str">
        <f t="shared" si="42"/>
        <v>0</v>
      </c>
      <c r="BW36" s="354" t="str">
        <f t="shared" si="43"/>
        <v>0</v>
      </c>
      <c r="BX36" s="354" t="str">
        <f t="shared" si="44"/>
        <v>1</v>
      </c>
      <c r="BY36" s="354" t="s">
        <v>23</v>
      </c>
      <c r="BZ36" s="348">
        <f t="shared" si="45"/>
        <v>0</v>
      </c>
      <c r="CA36" s="348">
        <f t="shared" si="46"/>
        <v>33.593600000000002</v>
      </c>
      <c r="CB36" s="348">
        <f t="shared" si="47"/>
        <v>0</v>
      </c>
      <c r="CC36" s="348">
        <f t="shared" si="48"/>
        <v>0</v>
      </c>
      <c r="CD36" s="348">
        <f t="shared" si="49"/>
        <v>0</v>
      </c>
      <c r="CE36" s="348">
        <f t="shared" si="50"/>
        <v>0</v>
      </c>
      <c r="CF36" s="348">
        <f t="shared" si="51"/>
        <v>0</v>
      </c>
      <c r="CG36" s="348">
        <f t="shared" si="52"/>
        <v>0</v>
      </c>
      <c r="CH36" s="348">
        <f t="shared" si="53"/>
        <v>0</v>
      </c>
      <c r="CI36" s="348">
        <f t="shared" si="54"/>
        <v>0</v>
      </c>
      <c r="CJ36" s="253">
        <f t="shared" si="55"/>
        <v>0</v>
      </c>
      <c r="CK36" s="253">
        <f t="shared" si="56"/>
        <v>0</v>
      </c>
    </row>
    <row r="37" spans="2:89" s="211" customFormat="1" x14ac:dyDescent="0.3">
      <c r="B37" s="355">
        <v>17</v>
      </c>
      <c r="C37" s="195">
        <v>211011</v>
      </c>
      <c r="D37" s="356">
        <v>21110062</v>
      </c>
      <c r="E37" s="357" t="s">
        <v>125</v>
      </c>
      <c r="F37" s="198" t="s">
        <v>344</v>
      </c>
      <c r="G37" s="198" t="s">
        <v>345</v>
      </c>
      <c r="H37" s="358" t="s">
        <v>18</v>
      </c>
      <c r="I37" s="355"/>
      <c r="J37" s="358" t="s">
        <v>19</v>
      </c>
      <c r="K37" s="200">
        <f t="shared" si="0"/>
        <v>19</v>
      </c>
      <c r="L37" s="359" t="s">
        <v>138</v>
      </c>
      <c r="M37" s="341">
        <v>16</v>
      </c>
      <c r="N37" s="342">
        <f t="shared" si="57"/>
        <v>14.39</v>
      </c>
      <c r="O37" s="360">
        <v>14.39</v>
      </c>
      <c r="P37" s="110">
        <f t="shared" si="8"/>
        <v>317.15559999999999</v>
      </c>
      <c r="Q37" s="195" t="s">
        <v>139</v>
      </c>
      <c r="R37" s="113">
        <f t="shared" si="9"/>
        <v>4</v>
      </c>
      <c r="S37" s="114">
        <f t="shared" si="10"/>
        <v>66.769599999999997</v>
      </c>
      <c r="T37" s="113">
        <f t="shared" si="11"/>
        <v>9</v>
      </c>
      <c r="U37" s="115">
        <f t="shared" si="12"/>
        <v>150.23159999999999</v>
      </c>
      <c r="V37" s="113">
        <f t="shared" si="13"/>
        <v>3</v>
      </c>
      <c r="W37" s="115">
        <f t="shared" si="14"/>
        <v>50.077199999999998</v>
      </c>
      <c r="X37" s="113">
        <f t="shared" si="15"/>
        <v>3</v>
      </c>
      <c r="Y37" s="115">
        <f t="shared" si="16"/>
        <v>50.077199999999998</v>
      </c>
      <c r="Z37" s="116">
        <f t="shared" si="17"/>
        <v>317.15559999999999</v>
      </c>
      <c r="AA37" s="117" t="b">
        <f t="shared" si="18"/>
        <v>1</v>
      </c>
      <c r="AB37" s="355"/>
      <c r="AC37" s="369"/>
      <c r="AD37" s="339" t="s">
        <v>22</v>
      </c>
      <c r="AE37" s="108" t="s">
        <v>23</v>
      </c>
      <c r="AF37" s="370"/>
      <c r="AG37" s="371"/>
      <c r="AH37" s="216"/>
      <c r="AI37" s="347">
        <f t="shared" si="19"/>
        <v>0</v>
      </c>
      <c r="AJ37" s="216"/>
      <c r="AK37" s="347">
        <f t="shared" si="20"/>
        <v>0</v>
      </c>
      <c r="AL37" s="216">
        <v>4</v>
      </c>
      <c r="AM37" s="347">
        <f t="shared" si="21"/>
        <v>66.769599999999997</v>
      </c>
      <c r="AN37" s="216">
        <v>4</v>
      </c>
      <c r="AO37" s="347">
        <f t="shared" si="22"/>
        <v>66.769599999999997</v>
      </c>
      <c r="AP37" s="216">
        <v>4</v>
      </c>
      <c r="AQ37" s="347">
        <f t="shared" si="23"/>
        <v>66.769599999999997</v>
      </c>
      <c r="AR37" s="216">
        <v>1</v>
      </c>
      <c r="AS37" s="347">
        <f t="shared" si="24"/>
        <v>16.692399999999999</v>
      </c>
      <c r="AT37" s="216">
        <v>1</v>
      </c>
      <c r="AU37" s="347">
        <f t="shared" si="25"/>
        <v>16.692399999999999</v>
      </c>
      <c r="AV37" s="216">
        <v>1</v>
      </c>
      <c r="AW37" s="347">
        <f t="shared" si="26"/>
        <v>16.692399999999999</v>
      </c>
      <c r="AX37" s="216">
        <v>1</v>
      </c>
      <c r="AY37" s="347">
        <f t="shared" si="27"/>
        <v>16.692399999999999</v>
      </c>
      <c r="AZ37" s="216">
        <v>1</v>
      </c>
      <c r="BA37" s="347">
        <f t="shared" si="28"/>
        <v>16.692399999999999</v>
      </c>
      <c r="BB37" s="216">
        <v>1</v>
      </c>
      <c r="BC37" s="347">
        <f t="shared" si="29"/>
        <v>16.692399999999999</v>
      </c>
      <c r="BD37" s="216">
        <v>1</v>
      </c>
      <c r="BE37" s="347">
        <f t="shared" si="30"/>
        <v>16.692399999999999</v>
      </c>
      <c r="BF37" s="348">
        <f t="shared" si="31"/>
        <v>317.15559999999999</v>
      </c>
      <c r="BG37" s="348">
        <f t="shared" si="32"/>
        <v>317.15559999999994</v>
      </c>
      <c r="BH37" s="349" t="b">
        <f t="shared" si="33"/>
        <v>1</v>
      </c>
      <c r="BI37" s="348">
        <f t="shared" si="34"/>
        <v>0</v>
      </c>
      <c r="BJ37" s="350">
        <f t="shared" si="36"/>
        <v>21110062</v>
      </c>
      <c r="BK37" s="351">
        <v>348</v>
      </c>
      <c r="BL37" s="351">
        <v>5</v>
      </c>
      <c r="BM37" s="352">
        <f t="shared" si="37"/>
        <v>4</v>
      </c>
      <c r="BN37" s="352">
        <f t="shared" si="38"/>
        <v>9</v>
      </c>
      <c r="BO37" s="352">
        <f t="shared" si="39"/>
        <v>3</v>
      </c>
      <c r="BP37" s="352">
        <f t="shared" si="40"/>
        <v>3</v>
      </c>
      <c r="BQ37" s="353">
        <f t="shared" si="41"/>
        <v>14.39</v>
      </c>
      <c r="BR37" s="354">
        <f t="shared" si="35"/>
        <v>16</v>
      </c>
      <c r="BS37" s="354">
        <v>0</v>
      </c>
      <c r="BT37" s="354">
        <v>1</v>
      </c>
      <c r="BU37" s="354" t="s">
        <v>139</v>
      </c>
      <c r="BV37" s="354" t="str">
        <f t="shared" si="42"/>
        <v>0</v>
      </c>
      <c r="BW37" s="354" t="str">
        <f t="shared" si="43"/>
        <v>0</v>
      </c>
      <c r="BX37" s="354" t="str">
        <f t="shared" si="44"/>
        <v>1</v>
      </c>
      <c r="BY37" s="354" t="s">
        <v>23</v>
      </c>
      <c r="BZ37" s="348">
        <f t="shared" si="45"/>
        <v>0</v>
      </c>
      <c r="CA37" s="348">
        <f t="shared" si="46"/>
        <v>0</v>
      </c>
      <c r="CB37" s="348">
        <f t="shared" si="47"/>
        <v>66.769599999999997</v>
      </c>
      <c r="CC37" s="348">
        <f t="shared" si="48"/>
        <v>66.769599999999997</v>
      </c>
      <c r="CD37" s="348">
        <f t="shared" si="49"/>
        <v>66.769599999999997</v>
      </c>
      <c r="CE37" s="348">
        <f t="shared" si="50"/>
        <v>16.692399999999999</v>
      </c>
      <c r="CF37" s="348">
        <f t="shared" si="51"/>
        <v>16.692399999999999</v>
      </c>
      <c r="CG37" s="348">
        <f t="shared" si="52"/>
        <v>16.692399999999999</v>
      </c>
      <c r="CH37" s="348">
        <f t="shared" si="53"/>
        <v>16.692399999999999</v>
      </c>
      <c r="CI37" s="348">
        <f t="shared" si="54"/>
        <v>16.692399999999999</v>
      </c>
      <c r="CJ37" s="253">
        <f t="shared" si="55"/>
        <v>16.692399999999999</v>
      </c>
      <c r="CK37" s="253">
        <f t="shared" si="56"/>
        <v>16.692399999999999</v>
      </c>
    </row>
    <row r="38" spans="2:89" s="10" customFormat="1" x14ac:dyDescent="0.3">
      <c r="B38" s="336">
        <v>18</v>
      </c>
      <c r="C38" s="192">
        <v>211011</v>
      </c>
      <c r="D38" s="337">
        <v>21110063</v>
      </c>
      <c r="E38" s="338" t="s">
        <v>126</v>
      </c>
      <c r="F38" s="108" t="s">
        <v>344</v>
      </c>
      <c r="G38" s="108" t="s">
        <v>345</v>
      </c>
      <c r="H38" s="339" t="s">
        <v>18</v>
      </c>
      <c r="I38" s="340"/>
      <c r="J38" s="339" t="s">
        <v>19</v>
      </c>
      <c r="K38" s="111">
        <f t="shared" si="0"/>
        <v>2</v>
      </c>
      <c r="L38" s="341" t="s">
        <v>138</v>
      </c>
      <c r="M38" s="341">
        <v>16</v>
      </c>
      <c r="N38" s="342">
        <f t="shared" si="57"/>
        <v>25.14</v>
      </c>
      <c r="O38" s="343">
        <v>25.14</v>
      </c>
      <c r="P38" s="110">
        <f t="shared" si="8"/>
        <v>58.324799999999996</v>
      </c>
      <c r="Q38" s="153" t="s">
        <v>139</v>
      </c>
      <c r="R38" s="113">
        <f t="shared" si="9"/>
        <v>2</v>
      </c>
      <c r="S38" s="114">
        <f t="shared" si="10"/>
        <v>58.324799999999996</v>
      </c>
      <c r="T38" s="113">
        <f t="shared" si="11"/>
        <v>0</v>
      </c>
      <c r="U38" s="115">
        <f t="shared" si="12"/>
        <v>0</v>
      </c>
      <c r="V38" s="113">
        <f t="shared" si="13"/>
        <v>0</v>
      </c>
      <c r="W38" s="115">
        <f t="shared" si="14"/>
        <v>0</v>
      </c>
      <c r="X38" s="113">
        <f t="shared" si="15"/>
        <v>0</v>
      </c>
      <c r="Y38" s="115">
        <f t="shared" si="16"/>
        <v>0</v>
      </c>
      <c r="Z38" s="116">
        <f t="shared" si="17"/>
        <v>58.324799999999996</v>
      </c>
      <c r="AA38" s="117" t="b">
        <f t="shared" si="18"/>
        <v>1</v>
      </c>
      <c r="AB38" s="340"/>
      <c r="AC38" s="366"/>
      <c r="AD38" s="339" t="s">
        <v>22</v>
      </c>
      <c r="AE38" s="108" t="s">
        <v>23</v>
      </c>
      <c r="AF38" s="367"/>
      <c r="AG38" s="368"/>
      <c r="AH38" s="127">
        <v>0</v>
      </c>
      <c r="AI38" s="347">
        <f t="shared" si="19"/>
        <v>0</v>
      </c>
      <c r="AJ38" s="127">
        <v>2</v>
      </c>
      <c r="AK38" s="347">
        <f t="shared" si="20"/>
        <v>58.324799999999996</v>
      </c>
      <c r="AL38" s="127"/>
      <c r="AM38" s="347">
        <f t="shared" si="21"/>
        <v>0</v>
      </c>
      <c r="AN38" s="127"/>
      <c r="AO38" s="347">
        <f t="shared" si="22"/>
        <v>0</v>
      </c>
      <c r="AP38" s="127"/>
      <c r="AQ38" s="347">
        <f t="shared" si="23"/>
        <v>0</v>
      </c>
      <c r="AR38" s="127"/>
      <c r="AS38" s="347">
        <f t="shared" si="24"/>
        <v>0</v>
      </c>
      <c r="AT38" s="127"/>
      <c r="AU38" s="347">
        <f t="shared" si="25"/>
        <v>0</v>
      </c>
      <c r="AV38" s="127"/>
      <c r="AW38" s="347">
        <f t="shared" si="26"/>
        <v>0</v>
      </c>
      <c r="AX38" s="127"/>
      <c r="AY38" s="347">
        <f t="shared" si="27"/>
        <v>0</v>
      </c>
      <c r="AZ38" s="127"/>
      <c r="BA38" s="347">
        <f t="shared" si="28"/>
        <v>0</v>
      </c>
      <c r="BB38" s="127"/>
      <c r="BC38" s="347">
        <f t="shared" si="29"/>
        <v>0</v>
      </c>
      <c r="BD38" s="127"/>
      <c r="BE38" s="347">
        <f t="shared" si="30"/>
        <v>0</v>
      </c>
      <c r="BF38" s="348">
        <f t="shared" si="31"/>
        <v>58.324799999999996</v>
      </c>
      <c r="BG38" s="348">
        <f t="shared" si="32"/>
        <v>58.324799999999996</v>
      </c>
      <c r="BH38" s="349" t="b">
        <f t="shared" si="33"/>
        <v>1</v>
      </c>
      <c r="BI38" s="348">
        <f t="shared" si="34"/>
        <v>0</v>
      </c>
      <c r="BJ38" s="350">
        <f t="shared" si="36"/>
        <v>21110063</v>
      </c>
      <c r="BK38" s="351">
        <v>348</v>
      </c>
      <c r="BL38" s="351">
        <v>5</v>
      </c>
      <c r="BM38" s="352">
        <f t="shared" si="37"/>
        <v>2</v>
      </c>
      <c r="BN38" s="352">
        <f t="shared" si="38"/>
        <v>0</v>
      </c>
      <c r="BO38" s="352">
        <f t="shared" si="39"/>
        <v>0</v>
      </c>
      <c r="BP38" s="352">
        <f t="shared" si="40"/>
        <v>0</v>
      </c>
      <c r="BQ38" s="353">
        <f t="shared" si="41"/>
        <v>25.14</v>
      </c>
      <c r="BR38" s="354">
        <f t="shared" si="35"/>
        <v>16</v>
      </c>
      <c r="BS38" s="354">
        <v>0</v>
      </c>
      <c r="BT38" s="354">
        <v>1</v>
      </c>
      <c r="BU38" s="354" t="s">
        <v>139</v>
      </c>
      <c r="BV38" s="354" t="str">
        <f t="shared" si="42"/>
        <v>0</v>
      </c>
      <c r="BW38" s="354" t="str">
        <f t="shared" si="43"/>
        <v>0</v>
      </c>
      <c r="BX38" s="354" t="str">
        <f t="shared" si="44"/>
        <v>1</v>
      </c>
      <c r="BY38" s="354" t="s">
        <v>23</v>
      </c>
      <c r="BZ38" s="348">
        <f t="shared" si="45"/>
        <v>0</v>
      </c>
      <c r="CA38" s="348">
        <f t="shared" si="46"/>
        <v>58.324799999999996</v>
      </c>
      <c r="CB38" s="348">
        <f t="shared" si="47"/>
        <v>0</v>
      </c>
      <c r="CC38" s="348">
        <f t="shared" si="48"/>
        <v>0</v>
      </c>
      <c r="CD38" s="348">
        <f t="shared" si="49"/>
        <v>0</v>
      </c>
      <c r="CE38" s="348">
        <f t="shared" si="50"/>
        <v>0</v>
      </c>
      <c r="CF38" s="348">
        <f t="shared" si="51"/>
        <v>0</v>
      </c>
      <c r="CG38" s="348">
        <f t="shared" si="52"/>
        <v>0</v>
      </c>
      <c r="CH38" s="348">
        <f t="shared" si="53"/>
        <v>0</v>
      </c>
      <c r="CI38" s="348">
        <f t="shared" si="54"/>
        <v>0</v>
      </c>
      <c r="CJ38" s="253">
        <f t="shared" si="55"/>
        <v>0</v>
      </c>
      <c r="CK38" s="253">
        <f t="shared" si="56"/>
        <v>0</v>
      </c>
    </row>
    <row r="39" spans="2:89" s="211" customFormat="1" x14ac:dyDescent="0.3">
      <c r="B39" s="355">
        <v>18</v>
      </c>
      <c r="C39" s="195">
        <v>211011</v>
      </c>
      <c r="D39" s="356">
        <v>21110063</v>
      </c>
      <c r="E39" s="357" t="s">
        <v>126</v>
      </c>
      <c r="F39" s="198" t="s">
        <v>344</v>
      </c>
      <c r="G39" s="198" t="s">
        <v>345</v>
      </c>
      <c r="H39" s="358" t="s">
        <v>18</v>
      </c>
      <c r="I39" s="355"/>
      <c r="J39" s="358" t="s">
        <v>19</v>
      </c>
      <c r="K39" s="200">
        <f t="shared" si="0"/>
        <v>13</v>
      </c>
      <c r="L39" s="359" t="s">
        <v>138</v>
      </c>
      <c r="M39" s="341">
        <v>16</v>
      </c>
      <c r="N39" s="342">
        <f t="shared" si="57"/>
        <v>24.81</v>
      </c>
      <c r="O39" s="360">
        <v>24.81</v>
      </c>
      <c r="P39" s="110">
        <f t="shared" si="8"/>
        <v>374.13479999999993</v>
      </c>
      <c r="Q39" s="195" t="s">
        <v>139</v>
      </c>
      <c r="R39" s="113">
        <f t="shared" si="9"/>
        <v>2</v>
      </c>
      <c r="S39" s="114">
        <f t="shared" si="10"/>
        <v>57.55919999999999</v>
      </c>
      <c r="T39" s="113">
        <f t="shared" si="11"/>
        <v>5</v>
      </c>
      <c r="U39" s="115">
        <f t="shared" si="12"/>
        <v>143.89799999999997</v>
      </c>
      <c r="V39" s="113">
        <f t="shared" si="13"/>
        <v>3</v>
      </c>
      <c r="W39" s="115">
        <f t="shared" si="14"/>
        <v>86.338799999999992</v>
      </c>
      <c r="X39" s="113">
        <f t="shared" si="15"/>
        <v>3</v>
      </c>
      <c r="Y39" s="115">
        <f t="shared" si="16"/>
        <v>86.338799999999992</v>
      </c>
      <c r="Z39" s="116">
        <f t="shared" si="17"/>
        <v>374.13479999999993</v>
      </c>
      <c r="AA39" s="117" t="b">
        <f t="shared" si="18"/>
        <v>1</v>
      </c>
      <c r="AB39" s="355"/>
      <c r="AC39" s="369"/>
      <c r="AD39" s="339" t="s">
        <v>22</v>
      </c>
      <c r="AE39" s="108" t="s">
        <v>23</v>
      </c>
      <c r="AF39" s="370"/>
      <c r="AG39" s="371"/>
      <c r="AH39" s="216"/>
      <c r="AI39" s="347">
        <f t="shared" si="19"/>
        <v>0</v>
      </c>
      <c r="AJ39" s="216"/>
      <c r="AK39" s="347">
        <f t="shared" si="20"/>
        <v>0</v>
      </c>
      <c r="AL39" s="216">
        <v>2</v>
      </c>
      <c r="AM39" s="347">
        <f t="shared" si="21"/>
        <v>57.55919999999999</v>
      </c>
      <c r="AN39" s="216">
        <v>2</v>
      </c>
      <c r="AO39" s="347">
        <f t="shared" si="22"/>
        <v>57.55919999999999</v>
      </c>
      <c r="AP39" s="216">
        <v>2</v>
      </c>
      <c r="AQ39" s="347">
        <f t="shared" si="23"/>
        <v>57.55919999999999</v>
      </c>
      <c r="AR39" s="216">
        <v>1</v>
      </c>
      <c r="AS39" s="347">
        <f t="shared" si="24"/>
        <v>28.779599999999995</v>
      </c>
      <c r="AT39" s="216">
        <v>1</v>
      </c>
      <c r="AU39" s="347">
        <f t="shared" si="25"/>
        <v>28.779599999999995</v>
      </c>
      <c r="AV39" s="216">
        <v>1</v>
      </c>
      <c r="AW39" s="347">
        <f t="shared" si="26"/>
        <v>28.779599999999995</v>
      </c>
      <c r="AX39" s="216">
        <v>1</v>
      </c>
      <c r="AY39" s="347">
        <f t="shared" si="27"/>
        <v>28.779599999999995</v>
      </c>
      <c r="AZ39" s="216">
        <v>1</v>
      </c>
      <c r="BA39" s="347">
        <f t="shared" si="28"/>
        <v>28.779599999999995</v>
      </c>
      <c r="BB39" s="216">
        <v>1</v>
      </c>
      <c r="BC39" s="347">
        <f t="shared" si="29"/>
        <v>28.779599999999995</v>
      </c>
      <c r="BD39" s="216">
        <v>1</v>
      </c>
      <c r="BE39" s="347">
        <f t="shared" si="30"/>
        <v>28.779599999999995</v>
      </c>
      <c r="BF39" s="348">
        <f t="shared" si="31"/>
        <v>374.13479999999993</v>
      </c>
      <c r="BG39" s="348">
        <f t="shared" si="32"/>
        <v>374.13479999999987</v>
      </c>
      <c r="BH39" s="349" t="b">
        <f t="shared" si="33"/>
        <v>1</v>
      </c>
      <c r="BI39" s="348">
        <f t="shared" si="34"/>
        <v>0</v>
      </c>
      <c r="BJ39" s="350">
        <f t="shared" si="36"/>
        <v>21110063</v>
      </c>
      <c r="BK39" s="351">
        <v>348</v>
      </c>
      <c r="BL39" s="351">
        <v>5</v>
      </c>
      <c r="BM39" s="352">
        <f t="shared" si="37"/>
        <v>2</v>
      </c>
      <c r="BN39" s="352">
        <f t="shared" si="38"/>
        <v>5</v>
      </c>
      <c r="BO39" s="352">
        <f t="shared" si="39"/>
        <v>3</v>
      </c>
      <c r="BP39" s="352">
        <f t="shared" si="40"/>
        <v>3</v>
      </c>
      <c r="BQ39" s="353">
        <f t="shared" si="41"/>
        <v>24.81</v>
      </c>
      <c r="BR39" s="354">
        <f t="shared" si="35"/>
        <v>16</v>
      </c>
      <c r="BS39" s="354">
        <v>0</v>
      </c>
      <c r="BT39" s="354">
        <v>1</v>
      </c>
      <c r="BU39" s="354" t="s">
        <v>139</v>
      </c>
      <c r="BV39" s="354" t="str">
        <f t="shared" si="42"/>
        <v>0</v>
      </c>
      <c r="BW39" s="354" t="str">
        <f t="shared" si="43"/>
        <v>0</v>
      </c>
      <c r="BX39" s="354" t="str">
        <f t="shared" si="44"/>
        <v>1</v>
      </c>
      <c r="BY39" s="354" t="s">
        <v>23</v>
      </c>
      <c r="BZ39" s="348">
        <f t="shared" si="45"/>
        <v>0</v>
      </c>
      <c r="CA39" s="348">
        <f t="shared" si="46"/>
        <v>0</v>
      </c>
      <c r="CB39" s="348">
        <f t="shared" si="47"/>
        <v>57.55919999999999</v>
      </c>
      <c r="CC39" s="348">
        <f t="shared" si="48"/>
        <v>57.55919999999999</v>
      </c>
      <c r="CD39" s="348">
        <f t="shared" si="49"/>
        <v>57.55919999999999</v>
      </c>
      <c r="CE39" s="348">
        <f t="shared" si="50"/>
        <v>28.779599999999995</v>
      </c>
      <c r="CF39" s="348">
        <f t="shared" si="51"/>
        <v>28.779599999999995</v>
      </c>
      <c r="CG39" s="348">
        <f t="shared" si="52"/>
        <v>28.779599999999995</v>
      </c>
      <c r="CH39" s="348">
        <f t="shared" si="53"/>
        <v>28.779599999999995</v>
      </c>
      <c r="CI39" s="348">
        <f t="shared" si="54"/>
        <v>28.779599999999995</v>
      </c>
      <c r="CJ39" s="253">
        <f t="shared" si="55"/>
        <v>28.779599999999995</v>
      </c>
      <c r="CK39" s="253">
        <f t="shared" si="56"/>
        <v>28.779599999999995</v>
      </c>
    </row>
    <row r="40" spans="2:89" s="10" customFormat="1" x14ac:dyDescent="0.3">
      <c r="B40" s="336">
        <v>19</v>
      </c>
      <c r="C40" s="192">
        <v>211011</v>
      </c>
      <c r="D40" s="337">
        <v>21110068</v>
      </c>
      <c r="E40" s="338" t="s">
        <v>127</v>
      </c>
      <c r="F40" s="108" t="s">
        <v>344</v>
      </c>
      <c r="G40" s="108" t="s">
        <v>345</v>
      </c>
      <c r="H40" s="339" t="s">
        <v>18</v>
      </c>
      <c r="I40" s="340"/>
      <c r="J40" s="339" t="s">
        <v>19</v>
      </c>
      <c r="K40" s="111">
        <f t="shared" si="0"/>
        <v>2</v>
      </c>
      <c r="L40" s="341" t="s">
        <v>20</v>
      </c>
      <c r="M40" s="341">
        <v>16</v>
      </c>
      <c r="N40" s="342">
        <f t="shared" si="57"/>
        <v>36.42</v>
      </c>
      <c r="O40" s="343">
        <v>36.42</v>
      </c>
      <c r="P40" s="110">
        <f t="shared" si="8"/>
        <v>84.494399999999999</v>
      </c>
      <c r="Q40" s="153" t="s">
        <v>139</v>
      </c>
      <c r="R40" s="113">
        <f t="shared" si="9"/>
        <v>2</v>
      </c>
      <c r="S40" s="114">
        <f t="shared" si="10"/>
        <v>84.494399999999999</v>
      </c>
      <c r="T40" s="113">
        <f t="shared" si="11"/>
        <v>0</v>
      </c>
      <c r="U40" s="115">
        <f t="shared" si="12"/>
        <v>0</v>
      </c>
      <c r="V40" s="113">
        <f t="shared" si="13"/>
        <v>0</v>
      </c>
      <c r="W40" s="115">
        <f t="shared" si="14"/>
        <v>0</v>
      </c>
      <c r="X40" s="113">
        <f t="shared" si="15"/>
        <v>0</v>
      </c>
      <c r="Y40" s="115">
        <f t="shared" si="16"/>
        <v>0</v>
      </c>
      <c r="Z40" s="116">
        <f t="shared" si="17"/>
        <v>84.494399999999999</v>
      </c>
      <c r="AA40" s="117" t="b">
        <f t="shared" si="18"/>
        <v>1</v>
      </c>
      <c r="AB40" s="340"/>
      <c r="AC40" s="366"/>
      <c r="AD40" s="339" t="s">
        <v>22</v>
      </c>
      <c r="AE40" s="108" t="s">
        <v>23</v>
      </c>
      <c r="AF40" s="367"/>
      <c r="AG40" s="368"/>
      <c r="AH40" s="127">
        <v>0</v>
      </c>
      <c r="AI40" s="347">
        <f t="shared" si="19"/>
        <v>0</v>
      </c>
      <c r="AJ40" s="127">
        <v>2</v>
      </c>
      <c r="AK40" s="347">
        <f t="shared" si="20"/>
        <v>84.494399999999999</v>
      </c>
      <c r="AL40" s="127"/>
      <c r="AM40" s="347">
        <f t="shared" si="21"/>
        <v>0</v>
      </c>
      <c r="AN40" s="127"/>
      <c r="AO40" s="347">
        <f t="shared" si="22"/>
        <v>0</v>
      </c>
      <c r="AP40" s="127"/>
      <c r="AQ40" s="347">
        <f t="shared" si="23"/>
        <v>0</v>
      </c>
      <c r="AR40" s="127"/>
      <c r="AS40" s="347">
        <f t="shared" si="24"/>
        <v>0</v>
      </c>
      <c r="AT40" s="127"/>
      <c r="AU40" s="347">
        <f t="shared" si="25"/>
        <v>0</v>
      </c>
      <c r="AV40" s="127"/>
      <c r="AW40" s="347">
        <f t="shared" si="26"/>
        <v>0</v>
      </c>
      <c r="AX40" s="127"/>
      <c r="AY40" s="347">
        <f t="shared" si="27"/>
        <v>0</v>
      </c>
      <c r="AZ40" s="127"/>
      <c r="BA40" s="347">
        <f t="shared" si="28"/>
        <v>0</v>
      </c>
      <c r="BB40" s="127"/>
      <c r="BC40" s="347">
        <f t="shared" si="29"/>
        <v>0</v>
      </c>
      <c r="BD40" s="127"/>
      <c r="BE40" s="347">
        <f t="shared" si="30"/>
        <v>0</v>
      </c>
      <c r="BF40" s="348">
        <f t="shared" si="31"/>
        <v>84.494399999999999</v>
      </c>
      <c r="BG40" s="348">
        <f t="shared" si="32"/>
        <v>84.494399999999999</v>
      </c>
      <c r="BH40" s="349" t="b">
        <f t="shared" si="33"/>
        <v>1</v>
      </c>
      <c r="BI40" s="348">
        <f t="shared" si="34"/>
        <v>0</v>
      </c>
      <c r="BJ40" s="350">
        <f t="shared" si="36"/>
        <v>21110068</v>
      </c>
      <c r="BK40" s="351">
        <v>348</v>
      </c>
      <c r="BL40" s="351">
        <v>5</v>
      </c>
      <c r="BM40" s="352">
        <f t="shared" si="37"/>
        <v>2</v>
      </c>
      <c r="BN40" s="352">
        <f t="shared" si="38"/>
        <v>0</v>
      </c>
      <c r="BO40" s="352">
        <f t="shared" si="39"/>
        <v>0</v>
      </c>
      <c r="BP40" s="352">
        <f t="shared" si="40"/>
        <v>0</v>
      </c>
      <c r="BQ40" s="353">
        <f t="shared" si="41"/>
        <v>36.42</v>
      </c>
      <c r="BR40" s="354">
        <f t="shared" si="35"/>
        <v>16</v>
      </c>
      <c r="BS40" s="354">
        <v>0</v>
      </c>
      <c r="BT40" s="354">
        <v>1</v>
      </c>
      <c r="BU40" s="354" t="s">
        <v>139</v>
      </c>
      <c r="BV40" s="354" t="str">
        <f t="shared" si="42"/>
        <v>0</v>
      </c>
      <c r="BW40" s="354" t="str">
        <f t="shared" si="43"/>
        <v>0</v>
      </c>
      <c r="BX40" s="354" t="str">
        <f t="shared" si="44"/>
        <v>1</v>
      </c>
      <c r="BY40" s="354" t="s">
        <v>23</v>
      </c>
      <c r="BZ40" s="348">
        <f t="shared" si="45"/>
        <v>0</v>
      </c>
      <c r="CA40" s="348">
        <f t="shared" si="46"/>
        <v>84.494399999999999</v>
      </c>
      <c r="CB40" s="348">
        <f t="shared" si="47"/>
        <v>0</v>
      </c>
      <c r="CC40" s="348">
        <f t="shared" si="48"/>
        <v>0</v>
      </c>
      <c r="CD40" s="348">
        <f t="shared" si="49"/>
        <v>0</v>
      </c>
      <c r="CE40" s="348">
        <f t="shared" si="50"/>
        <v>0</v>
      </c>
      <c r="CF40" s="348">
        <f t="shared" si="51"/>
        <v>0</v>
      </c>
      <c r="CG40" s="348">
        <f t="shared" si="52"/>
        <v>0</v>
      </c>
      <c r="CH40" s="348">
        <f t="shared" si="53"/>
        <v>0</v>
      </c>
      <c r="CI40" s="348">
        <f t="shared" si="54"/>
        <v>0</v>
      </c>
      <c r="CJ40" s="253">
        <f t="shared" si="55"/>
        <v>0</v>
      </c>
      <c r="CK40" s="253">
        <f t="shared" si="56"/>
        <v>0</v>
      </c>
    </row>
    <row r="41" spans="2:89" s="211" customFormat="1" x14ac:dyDescent="0.3">
      <c r="B41" s="355">
        <v>19</v>
      </c>
      <c r="C41" s="195">
        <v>211011</v>
      </c>
      <c r="D41" s="356">
        <v>21110068</v>
      </c>
      <c r="E41" s="357" t="s">
        <v>127</v>
      </c>
      <c r="F41" s="198" t="s">
        <v>344</v>
      </c>
      <c r="G41" s="198" t="s">
        <v>345</v>
      </c>
      <c r="H41" s="358" t="s">
        <v>18</v>
      </c>
      <c r="I41" s="355"/>
      <c r="J41" s="358" t="s">
        <v>19</v>
      </c>
      <c r="K41" s="200">
        <f t="shared" si="0"/>
        <v>22</v>
      </c>
      <c r="L41" s="359" t="s">
        <v>20</v>
      </c>
      <c r="M41" s="341">
        <v>16</v>
      </c>
      <c r="N41" s="342">
        <f t="shared" si="57"/>
        <v>32.44</v>
      </c>
      <c r="O41" s="360">
        <v>32.44</v>
      </c>
      <c r="P41" s="110">
        <f t="shared" si="8"/>
        <v>827.86879999999985</v>
      </c>
      <c r="Q41" s="195" t="s">
        <v>139</v>
      </c>
      <c r="R41" s="113">
        <f t="shared" si="9"/>
        <v>5</v>
      </c>
      <c r="S41" s="114">
        <f t="shared" si="10"/>
        <v>188.15199999999999</v>
      </c>
      <c r="T41" s="113">
        <f t="shared" si="11"/>
        <v>11</v>
      </c>
      <c r="U41" s="115">
        <f t="shared" si="12"/>
        <v>413.93439999999993</v>
      </c>
      <c r="V41" s="113">
        <f t="shared" si="13"/>
        <v>3</v>
      </c>
      <c r="W41" s="115">
        <f t="shared" si="14"/>
        <v>112.89119999999998</v>
      </c>
      <c r="X41" s="113">
        <f t="shared" si="15"/>
        <v>3</v>
      </c>
      <c r="Y41" s="115">
        <f t="shared" si="16"/>
        <v>112.89119999999998</v>
      </c>
      <c r="Z41" s="116">
        <f t="shared" si="17"/>
        <v>827.86879999999996</v>
      </c>
      <c r="AA41" s="117" t="b">
        <f t="shared" si="18"/>
        <v>1</v>
      </c>
      <c r="AB41" s="355"/>
      <c r="AC41" s="369"/>
      <c r="AD41" s="339" t="s">
        <v>22</v>
      </c>
      <c r="AE41" s="108" t="s">
        <v>23</v>
      </c>
      <c r="AF41" s="370"/>
      <c r="AG41" s="371"/>
      <c r="AH41" s="216"/>
      <c r="AI41" s="347">
        <f t="shared" si="19"/>
        <v>0</v>
      </c>
      <c r="AJ41" s="216"/>
      <c r="AK41" s="347">
        <f t="shared" si="20"/>
        <v>0</v>
      </c>
      <c r="AL41" s="216">
        <v>5</v>
      </c>
      <c r="AM41" s="347">
        <f t="shared" si="21"/>
        <v>188.15199999999999</v>
      </c>
      <c r="AN41" s="216">
        <v>5</v>
      </c>
      <c r="AO41" s="347">
        <f t="shared" si="22"/>
        <v>188.15199999999999</v>
      </c>
      <c r="AP41" s="216">
        <v>5</v>
      </c>
      <c r="AQ41" s="347">
        <f t="shared" si="23"/>
        <v>188.15199999999999</v>
      </c>
      <c r="AR41" s="216">
        <v>1</v>
      </c>
      <c r="AS41" s="347">
        <f t="shared" si="24"/>
        <v>37.630399999999995</v>
      </c>
      <c r="AT41" s="216">
        <v>1</v>
      </c>
      <c r="AU41" s="347">
        <f t="shared" si="25"/>
        <v>37.630399999999995</v>
      </c>
      <c r="AV41" s="216">
        <v>1</v>
      </c>
      <c r="AW41" s="347">
        <f t="shared" si="26"/>
        <v>37.630399999999995</v>
      </c>
      <c r="AX41" s="216">
        <v>1</v>
      </c>
      <c r="AY41" s="347">
        <f t="shared" si="27"/>
        <v>37.630399999999995</v>
      </c>
      <c r="AZ41" s="216">
        <v>1</v>
      </c>
      <c r="BA41" s="347">
        <f t="shared" si="28"/>
        <v>37.630399999999995</v>
      </c>
      <c r="BB41" s="216">
        <v>1</v>
      </c>
      <c r="BC41" s="347">
        <f t="shared" si="29"/>
        <v>37.630399999999995</v>
      </c>
      <c r="BD41" s="216">
        <v>1</v>
      </c>
      <c r="BE41" s="347">
        <f t="shared" si="30"/>
        <v>37.630399999999995</v>
      </c>
      <c r="BF41" s="348">
        <f t="shared" si="31"/>
        <v>827.86879999999985</v>
      </c>
      <c r="BG41" s="348">
        <f t="shared" si="32"/>
        <v>827.86879999999996</v>
      </c>
      <c r="BH41" s="349" t="b">
        <f t="shared" si="33"/>
        <v>1</v>
      </c>
      <c r="BI41" s="348">
        <f t="shared" si="34"/>
        <v>0</v>
      </c>
      <c r="BJ41" s="350">
        <f t="shared" si="36"/>
        <v>21110068</v>
      </c>
      <c r="BK41" s="351">
        <v>348</v>
      </c>
      <c r="BL41" s="351">
        <v>5</v>
      </c>
      <c r="BM41" s="352">
        <f t="shared" si="37"/>
        <v>5</v>
      </c>
      <c r="BN41" s="352">
        <f t="shared" si="38"/>
        <v>11</v>
      </c>
      <c r="BO41" s="352">
        <f t="shared" si="39"/>
        <v>3</v>
      </c>
      <c r="BP41" s="352">
        <f t="shared" si="40"/>
        <v>3</v>
      </c>
      <c r="BQ41" s="353">
        <f t="shared" si="41"/>
        <v>32.44</v>
      </c>
      <c r="BR41" s="354">
        <f t="shared" si="35"/>
        <v>16</v>
      </c>
      <c r="BS41" s="354">
        <v>0</v>
      </c>
      <c r="BT41" s="354">
        <v>1</v>
      </c>
      <c r="BU41" s="354" t="s">
        <v>139</v>
      </c>
      <c r="BV41" s="354" t="str">
        <f t="shared" si="42"/>
        <v>0</v>
      </c>
      <c r="BW41" s="354" t="str">
        <f t="shared" si="43"/>
        <v>0</v>
      </c>
      <c r="BX41" s="354" t="str">
        <f t="shared" si="44"/>
        <v>1</v>
      </c>
      <c r="BY41" s="354" t="s">
        <v>23</v>
      </c>
      <c r="BZ41" s="348">
        <f t="shared" si="45"/>
        <v>0</v>
      </c>
      <c r="CA41" s="348">
        <f t="shared" si="46"/>
        <v>0</v>
      </c>
      <c r="CB41" s="348">
        <f t="shared" si="47"/>
        <v>188.15199999999999</v>
      </c>
      <c r="CC41" s="348">
        <f t="shared" si="48"/>
        <v>188.15199999999999</v>
      </c>
      <c r="CD41" s="348">
        <f t="shared" si="49"/>
        <v>188.15199999999999</v>
      </c>
      <c r="CE41" s="348">
        <f t="shared" si="50"/>
        <v>37.630399999999995</v>
      </c>
      <c r="CF41" s="348">
        <f t="shared" si="51"/>
        <v>37.630399999999995</v>
      </c>
      <c r="CG41" s="348">
        <f t="shared" si="52"/>
        <v>37.630399999999995</v>
      </c>
      <c r="CH41" s="348">
        <f t="shared" si="53"/>
        <v>37.630399999999995</v>
      </c>
      <c r="CI41" s="348">
        <f t="shared" si="54"/>
        <v>37.630399999999995</v>
      </c>
      <c r="CJ41" s="253">
        <f t="shared" si="55"/>
        <v>37.630399999999995</v>
      </c>
      <c r="CK41" s="253">
        <f t="shared" si="56"/>
        <v>37.630399999999995</v>
      </c>
    </row>
    <row r="42" spans="2:89" s="1" customFormat="1" x14ac:dyDescent="0.3">
      <c r="B42" s="336">
        <v>20</v>
      </c>
      <c r="C42" s="192">
        <v>211011</v>
      </c>
      <c r="D42" s="337">
        <v>21110072</v>
      </c>
      <c r="E42" s="338" t="s">
        <v>128</v>
      </c>
      <c r="F42" s="108" t="s">
        <v>344</v>
      </c>
      <c r="G42" s="108" t="s">
        <v>345</v>
      </c>
      <c r="H42" s="339" t="s">
        <v>18</v>
      </c>
      <c r="I42" s="340"/>
      <c r="J42" s="339" t="s">
        <v>19</v>
      </c>
      <c r="K42" s="111">
        <f t="shared" si="0"/>
        <v>3</v>
      </c>
      <c r="L42" s="341" t="s">
        <v>20</v>
      </c>
      <c r="M42" s="341">
        <v>16</v>
      </c>
      <c r="N42" s="342">
        <f t="shared" si="57"/>
        <v>10.45</v>
      </c>
      <c r="O42" s="343">
        <v>10.45</v>
      </c>
      <c r="P42" s="110">
        <f t="shared" si="8"/>
        <v>36.365999999999993</v>
      </c>
      <c r="Q42" s="153" t="s">
        <v>139</v>
      </c>
      <c r="R42" s="113">
        <f t="shared" si="9"/>
        <v>3</v>
      </c>
      <c r="S42" s="114">
        <f t="shared" si="10"/>
        <v>36.365999999999993</v>
      </c>
      <c r="T42" s="113">
        <f t="shared" si="11"/>
        <v>0</v>
      </c>
      <c r="U42" s="115">
        <f t="shared" si="12"/>
        <v>0</v>
      </c>
      <c r="V42" s="113">
        <f t="shared" si="13"/>
        <v>0</v>
      </c>
      <c r="W42" s="115">
        <f t="shared" si="14"/>
        <v>0</v>
      </c>
      <c r="X42" s="113">
        <f t="shared" si="15"/>
        <v>0</v>
      </c>
      <c r="Y42" s="115">
        <f t="shared" si="16"/>
        <v>0</v>
      </c>
      <c r="Z42" s="116">
        <f t="shared" si="17"/>
        <v>36.365999999999993</v>
      </c>
      <c r="AA42" s="117" t="b">
        <f t="shared" si="18"/>
        <v>1</v>
      </c>
      <c r="AB42" s="340"/>
      <c r="AC42" s="366"/>
      <c r="AD42" s="339" t="s">
        <v>22</v>
      </c>
      <c r="AE42" s="108" t="s">
        <v>23</v>
      </c>
      <c r="AF42" s="367"/>
      <c r="AG42" s="368"/>
      <c r="AH42" s="127">
        <v>0</v>
      </c>
      <c r="AI42" s="347">
        <f t="shared" si="19"/>
        <v>0</v>
      </c>
      <c r="AJ42" s="127">
        <v>3</v>
      </c>
      <c r="AK42" s="347">
        <f t="shared" si="20"/>
        <v>36.365999999999993</v>
      </c>
      <c r="AL42" s="127"/>
      <c r="AM42" s="347">
        <f t="shared" si="21"/>
        <v>0</v>
      </c>
      <c r="AN42" s="127"/>
      <c r="AO42" s="347">
        <f t="shared" si="22"/>
        <v>0</v>
      </c>
      <c r="AP42" s="127"/>
      <c r="AQ42" s="347">
        <f t="shared" si="23"/>
        <v>0</v>
      </c>
      <c r="AR42" s="127"/>
      <c r="AS42" s="347">
        <f t="shared" si="24"/>
        <v>0</v>
      </c>
      <c r="AT42" s="127"/>
      <c r="AU42" s="347">
        <f t="shared" si="25"/>
        <v>0</v>
      </c>
      <c r="AV42" s="127"/>
      <c r="AW42" s="347">
        <f t="shared" si="26"/>
        <v>0</v>
      </c>
      <c r="AX42" s="127"/>
      <c r="AY42" s="347">
        <f t="shared" si="27"/>
        <v>0</v>
      </c>
      <c r="AZ42" s="127"/>
      <c r="BA42" s="347">
        <f t="shared" si="28"/>
        <v>0</v>
      </c>
      <c r="BB42" s="127"/>
      <c r="BC42" s="347">
        <f t="shared" si="29"/>
        <v>0</v>
      </c>
      <c r="BD42" s="127"/>
      <c r="BE42" s="347">
        <f t="shared" si="30"/>
        <v>0</v>
      </c>
      <c r="BF42" s="348">
        <f t="shared" si="31"/>
        <v>36.365999999999993</v>
      </c>
      <c r="BG42" s="348">
        <f t="shared" si="32"/>
        <v>36.365999999999993</v>
      </c>
      <c r="BH42" s="349" t="b">
        <f t="shared" si="33"/>
        <v>1</v>
      </c>
      <c r="BI42" s="348">
        <f t="shared" si="34"/>
        <v>0</v>
      </c>
      <c r="BJ42" s="350">
        <f t="shared" si="36"/>
        <v>21110072</v>
      </c>
      <c r="BK42" s="351">
        <v>348</v>
      </c>
      <c r="BL42" s="351">
        <v>5</v>
      </c>
      <c r="BM42" s="352">
        <f t="shared" si="37"/>
        <v>3</v>
      </c>
      <c r="BN42" s="352">
        <f t="shared" si="38"/>
        <v>0</v>
      </c>
      <c r="BO42" s="352">
        <f t="shared" si="39"/>
        <v>0</v>
      </c>
      <c r="BP42" s="352">
        <f t="shared" si="40"/>
        <v>0</v>
      </c>
      <c r="BQ42" s="353">
        <f t="shared" si="41"/>
        <v>10.45</v>
      </c>
      <c r="BR42" s="354">
        <f t="shared" si="35"/>
        <v>16</v>
      </c>
      <c r="BS42" s="354">
        <v>0</v>
      </c>
      <c r="BT42" s="354">
        <v>1</v>
      </c>
      <c r="BU42" s="354" t="s">
        <v>139</v>
      </c>
      <c r="BV42" s="354" t="str">
        <f t="shared" si="42"/>
        <v>0</v>
      </c>
      <c r="BW42" s="354" t="str">
        <f t="shared" si="43"/>
        <v>0</v>
      </c>
      <c r="BX42" s="354" t="str">
        <f t="shared" si="44"/>
        <v>1</v>
      </c>
      <c r="BY42" s="354" t="s">
        <v>23</v>
      </c>
      <c r="BZ42" s="348">
        <f t="shared" si="45"/>
        <v>0</v>
      </c>
      <c r="CA42" s="348">
        <f t="shared" si="46"/>
        <v>36.365999999999993</v>
      </c>
      <c r="CB42" s="348">
        <f t="shared" si="47"/>
        <v>0</v>
      </c>
      <c r="CC42" s="348">
        <f t="shared" si="48"/>
        <v>0</v>
      </c>
      <c r="CD42" s="348">
        <f t="shared" si="49"/>
        <v>0</v>
      </c>
      <c r="CE42" s="348">
        <f t="shared" si="50"/>
        <v>0</v>
      </c>
      <c r="CF42" s="348">
        <f t="shared" si="51"/>
        <v>0</v>
      </c>
      <c r="CG42" s="348">
        <f t="shared" si="52"/>
        <v>0</v>
      </c>
      <c r="CH42" s="348">
        <f t="shared" si="53"/>
        <v>0</v>
      </c>
      <c r="CI42" s="348">
        <f t="shared" si="54"/>
        <v>0</v>
      </c>
      <c r="CJ42" s="253">
        <f t="shared" si="55"/>
        <v>0</v>
      </c>
      <c r="CK42" s="253">
        <f t="shared" si="56"/>
        <v>0</v>
      </c>
    </row>
    <row r="43" spans="2:89" s="217" customFormat="1" x14ac:dyDescent="0.3">
      <c r="B43" s="355">
        <v>20</v>
      </c>
      <c r="C43" s="195">
        <v>211011</v>
      </c>
      <c r="D43" s="356">
        <v>21110072</v>
      </c>
      <c r="E43" s="357" t="s">
        <v>128</v>
      </c>
      <c r="F43" s="198" t="s">
        <v>344</v>
      </c>
      <c r="G43" s="198" t="s">
        <v>345</v>
      </c>
      <c r="H43" s="358" t="s">
        <v>18</v>
      </c>
      <c r="I43" s="355"/>
      <c r="J43" s="358" t="s">
        <v>19</v>
      </c>
      <c r="K43" s="200">
        <f t="shared" si="0"/>
        <v>29</v>
      </c>
      <c r="L43" s="359" t="s">
        <v>20</v>
      </c>
      <c r="M43" s="341">
        <v>16</v>
      </c>
      <c r="N43" s="342">
        <f t="shared" si="57"/>
        <v>9.9700000000000006</v>
      </c>
      <c r="O43" s="360">
        <v>9.9700000000000006</v>
      </c>
      <c r="P43" s="110">
        <f t="shared" si="8"/>
        <v>335.39080000000001</v>
      </c>
      <c r="Q43" s="195" t="s">
        <v>139</v>
      </c>
      <c r="R43" s="113">
        <f t="shared" si="9"/>
        <v>8</v>
      </c>
      <c r="S43" s="114">
        <f t="shared" si="10"/>
        <v>92.521600000000007</v>
      </c>
      <c r="T43" s="113">
        <f t="shared" si="11"/>
        <v>17</v>
      </c>
      <c r="U43" s="115">
        <f t="shared" si="12"/>
        <v>196.60840000000002</v>
      </c>
      <c r="V43" s="113">
        <f t="shared" si="13"/>
        <v>2</v>
      </c>
      <c r="W43" s="115">
        <f t="shared" si="14"/>
        <v>23.130400000000002</v>
      </c>
      <c r="X43" s="113">
        <f t="shared" si="15"/>
        <v>2</v>
      </c>
      <c r="Y43" s="115">
        <f t="shared" si="16"/>
        <v>23.130400000000002</v>
      </c>
      <c r="Z43" s="116">
        <f t="shared" si="17"/>
        <v>335.39080000000001</v>
      </c>
      <c r="AA43" s="117" t="b">
        <f t="shared" si="18"/>
        <v>1</v>
      </c>
      <c r="AB43" s="355"/>
      <c r="AC43" s="369"/>
      <c r="AD43" s="339" t="s">
        <v>22</v>
      </c>
      <c r="AE43" s="108" t="s">
        <v>23</v>
      </c>
      <c r="AF43" s="370"/>
      <c r="AG43" s="371"/>
      <c r="AH43" s="216"/>
      <c r="AI43" s="347">
        <f t="shared" si="19"/>
        <v>0</v>
      </c>
      <c r="AJ43" s="216"/>
      <c r="AK43" s="347">
        <f t="shared" si="20"/>
        <v>0</v>
      </c>
      <c r="AL43" s="216">
        <v>8</v>
      </c>
      <c r="AM43" s="347">
        <f t="shared" si="21"/>
        <v>92.521600000000007</v>
      </c>
      <c r="AN43" s="216">
        <v>8</v>
      </c>
      <c r="AO43" s="347">
        <f t="shared" si="22"/>
        <v>92.521600000000007</v>
      </c>
      <c r="AP43" s="216">
        <v>8</v>
      </c>
      <c r="AQ43" s="347">
        <f t="shared" si="23"/>
        <v>92.521600000000007</v>
      </c>
      <c r="AR43" s="216">
        <v>1</v>
      </c>
      <c r="AS43" s="347">
        <f t="shared" si="24"/>
        <v>11.565200000000001</v>
      </c>
      <c r="AT43" s="216">
        <v>0</v>
      </c>
      <c r="AU43" s="347">
        <f t="shared" si="25"/>
        <v>0</v>
      </c>
      <c r="AV43" s="216">
        <v>1</v>
      </c>
      <c r="AW43" s="347">
        <f t="shared" si="26"/>
        <v>11.565200000000001</v>
      </c>
      <c r="AX43" s="216">
        <v>1</v>
      </c>
      <c r="AY43" s="347">
        <f t="shared" si="27"/>
        <v>11.565200000000001</v>
      </c>
      <c r="AZ43" s="216">
        <v>1</v>
      </c>
      <c r="BA43" s="347">
        <f t="shared" si="28"/>
        <v>11.565200000000001</v>
      </c>
      <c r="BB43" s="216">
        <v>1</v>
      </c>
      <c r="BC43" s="347">
        <f t="shared" si="29"/>
        <v>11.565200000000001</v>
      </c>
      <c r="BD43" s="216">
        <v>0</v>
      </c>
      <c r="BE43" s="347">
        <f t="shared" si="30"/>
        <v>0</v>
      </c>
      <c r="BF43" s="348">
        <f t="shared" si="31"/>
        <v>335.39080000000001</v>
      </c>
      <c r="BG43" s="348">
        <f t="shared" si="32"/>
        <v>335.39080000000001</v>
      </c>
      <c r="BH43" s="349" t="b">
        <f t="shared" si="33"/>
        <v>1</v>
      </c>
      <c r="BI43" s="348">
        <f t="shared" si="34"/>
        <v>0</v>
      </c>
      <c r="BJ43" s="350">
        <f t="shared" si="36"/>
        <v>21110072</v>
      </c>
      <c r="BK43" s="351">
        <v>348</v>
      </c>
      <c r="BL43" s="351">
        <v>5</v>
      </c>
      <c r="BM43" s="352">
        <f t="shared" si="37"/>
        <v>8</v>
      </c>
      <c r="BN43" s="352">
        <f t="shared" si="38"/>
        <v>17</v>
      </c>
      <c r="BO43" s="352">
        <f t="shared" si="39"/>
        <v>2</v>
      </c>
      <c r="BP43" s="352">
        <f t="shared" si="40"/>
        <v>2</v>
      </c>
      <c r="BQ43" s="353">
        <f t="shared" si="41"/>
        <v>9.9700000000000006</v>
      </c>
      <c r="BR43" s="354">
        <f t="shared" si="35"/>
        <v>16</v>
      </c>
      <c r="BS43" s="354">
        <v>0</v>
      </c>
      <c r="BT43" s="354">
        <v>1</v>
      </c>
      <c r="BU43" s="354" t="s">
        <v>139</v>
      </c>
      <c r="BV43" s="354" t="str">
        <f t="shared" si="42"/>
        <v>0</v>
      </c>
      <c r="BW43" s="354" t="str">
        <f t="shared" si="43"/>
        <v>0</v>
      </c>
      <c r="BX43" s="354" t="str">
        <f t="shared" si="44"/>
        <v>1</v>
      </c>
      <c r="BY43" s="354" t="s">
        <v>23</v>
      </c>
      <c r="BZ43" s="348">
        <f t="shared" si="45"/>
        <v>0</v>
      </c>
      <c r="CA43" s="348">
        <f t="shared" si="46"/>
        <v>0</v>
      </c>
      <c r="CB43" s="348">
        <f t="shared" si="47"/>
        <v>92.521600000000007</v>
      </c>
      <c r="CC43" s="348">
        <f t="shared" si="48"/>
        <v>92.521600000000007</v>
      </c>
      <c r="CD43" s="348">
        <f t="shared" si="49"/>
        <v>92.521600000000007</v>
      </c>
      <c r="CE43" s="348">
        <f t="shared" si="50"/>
        <v>11.565200000000001</v>
      </c>
      <c r="CF43" s="348">
        <f t="shared" si="51"/>
        <v>0</v>
      </c>
      <c r="CG43" s="348">
        <f t="shared" si="52"/>
        <v>11.565200000000001</v>
      </c>
      <c r="CH43" s="348">
        <f t="shared" si="53"/>
        <v>11.565200000000001</v>
      </c>
      <c r="CI43" s="348">
        <f t="shared" si="54"/>
        <v>11.565200000000001</v>
      </c>
      <c r="CJ43" s="253">
        <f t="shared" si="55"/>
        <v>11.565200000000001</v>
      </c>
      <c r="CK43" s="253">
        <f t="shared" si="56"/>
        <v>0</v>
      </c>
    </row>
    <row r="44" spans="2:89" s="10" customFormat="1" x14ac:dyDescent="0.3">
      <c r="B44" s="336">
        <v>21</v>
      </c>
      <c r="C44" s="192">
        <v>211011</v>
      </c>
      <c r="D44" s="337">
        <v>21110077</v>
      </c>
      <c r="E44" s="338" t="s">
        <v>145</v>
      </c>
      <c r="F44" s="108" t="s">
        <v>344</v>
      </c>
      <c r="G44" s="108" t="s">
        <v>345</v>
      </c>
      <c r="H44" s="339" t="s">
        <v>18</v>
      </c>
      <c r="I44" s="340"/>
      <c r="J44" s="339" t="s">
        <v>19</v>
      </c>
      <c r="K44" s="111">
        <f t="shared" si="0"/>
        <v>0</v>
      </c>
      <c r="L44" s="341" t="s">
        <v>20</v>
      </c>
      <c r="M44" s="341">
        <v>16</v>
      </c>
      <c r="N44" s="342">
        <f t="shared" si="57"/>
        <v>20.420000000000002</v>
      </c>
      <c r="O44" s="343">
        <v>20.420000000000002</v>
      </c>
      <c r="P44" s="110">
        <f t="shared" si="8"/>
        <v>0</v>
      </c>
      <c r="Q44" s="153" t="s">
        <v>139</v>
      </c>
      <c r="R44" s="113">
        <f t="shared" si="9"/>
        <v>0</v>
      </c>
      <c r="S44" s="114">
        <f t="shared" si="10"/>
        <v>0</v>
      </c>
      <c r="T44" s="113">
        <f t="shared" si="11"/>
        <v>0</v>
      </c>
      <c r="U44" s="115">
        <f t="shared" si="12"/>
        <v>0</v>
      </c>
      <c r="V44" s="113">
        <f t="shared" si="13"/>
        <v>0</v>
      </c>
      <c r="W44" s="115">
        <f t="shared" si="14"/>
        <v>0</v>
      </c>
      <c r="X44" s="113">
        <f t="shared" si="15"/>
        <v>0</v>
      </c>
      <c r="Y44" s="115">
        <f t="shared" si="16"/>
        <v>0</v>
      </c>
      <c r="Z44" s="116">
        <f t="shared" si="17"/>
        <v>0</v>
      </c>
      <c r="AA44" s="117" t="b">
        <f t="shared" si="18"/>
        <v>1</v>
      </c>
      <c r="AB44" s="340"/>
      <c r="AC44" s="366"/>
      <c r="AD44" s="339" t="s">
        <v>22</v>
      </c>
      <c r="AE44" s="108" t="s">
        <v>23</v>
      </c>
      <c r="AF44" s="367"/>
      <c r="AG44" s="368"/>
      <c r="AH44" s="127">
        <v>0</v>
      </c>
      <c r="AI44" s="347">
        <f t="shared" si="19"/>
        <v>0</v>
      </c>
      <c r="AJ44" s="127">
        <v>0</v>
      </c>
      <c r="AK44" s="347">
        <f t="shared" si="20"/>
        <v>0</v>
      </c>
      <c r="AL44" s="127"/>
      <c r="AM44" s="347">
        <f t="shared" si="21"/>
        <v>0</v>
      </c>
      <c r="AN44" s="127"/>
      <c r="AO44" s="347">
        <f t="shared" si="22"/>
        <v>0</v>
      </c>
      <c r="AP44" s="127"/>
      <c r="AQ44" s="347">
        <f t="shared" si="23"/>
        <v>0</v>
      </c>
      <c r="AR44" s="127"/>
      <c r="AS44" s="347">
        <f t="shared" si="24"/>
        <v>0</v>
      </c>
      <c r="AT44" s="127"/>
      <c r="AU44" s="347">
        <f t="shared" si="25"/>
        <v>0</v>
      </c>
      <c r="AV44" s="127"/>
      <c r="AW44" s="347">
        <f t="shared" si="26"/>
        <v>0</v>
      </c>
      <c r="AX44" s="127"/>
      <c r="AY44" s="347">
        <f t="shared" si="27"/>
        <v>0</v>
      </c>
      <c r="AZ44" s="127"/>
      <c r="BA44" s="347">
        <f t="shared" si="28"/>
        <v>0</v>
      </c>
      <c r="BB44" s="127"/>
      <c r="BC44" s="347">
        <f t="shared" si="29"/>
        <v>0</v>
      </c>
      <c r="BD44" s="127"/>
      <c r="BE44" s="347">
        <f t="shared" si="30"/>
        <v>0</v>
      </c>
      <c r="BF44" s="348">
        <f t="shared" si="31"/>
        <v>0</v>
      </c>
      <c r="BG44" s="348">
        <f t="shared" si="32"/>
        <v>0</v>
      </c>
      <c r="BH44" s="349" t="b">
        <f t="shared" si="33"/>
        <v>1</v>
      </c>
      <c r="BI44" s="348">
        <f t="shared" si="34"/>
        <v>0</v>
      </c>
      <c r="BJ44" s="350">
        <f t="shared" si="36"/>
        <v>21110077</v>
      </c>
      <c r="BK44" s="351">
        <v>348</v>
      </c>
      <c r="BL44" s="351">
        <v>5</v>
      </c>
      <c r="BM44" s="352">
        <f t="shared" si="37"/>
        <v>0</v>
      </c>
      <c r="BN44" s="352">
        <f t="shared" si="38"/>
        <v>0</v>
      </c>
      <c r="BO44" s="352">
        <f t="shared" si="39"/>
        <v>0</v>
      </c>
      <c r="BP44" s="352">
        <f t="shared" si="40"/>
        <v>0</v>
      </c>
      <c r="BQ44" s="353">
        <f t="shared" si="41"/>
        <v>20.420000000000002</v>
      </c>
      <c r="BR44" s="354">
        <f t="shared" si="35"/>
        <v>16</v>
      </c>
      <c r="BS44" s="354">
        <v>0</v>
      </c>
      <c r="BT44" s="354">
        <v>1</v>
      </c>
      <c r="BU44" s="354" t="s">
        <v>139</v>
      </c>
      <c r="BV44" s="354" t="str">
        <f t="shared" si="42"/>
        <v>0</v>
      </c>
      <c r="BW44" s="354" t="str">
        <f t="shared" si="43"/>
        <v>0</v>
      </c>
      <c r="BX44" s="354" t="str">
        <f t="shared" si="44"/>
        <v>1</v>
      </c>
      <c r="BY44" s="354" t="s">
        <v>23</v>
      </c>
      <c r="BZ44" s="348">
        <f t="shared" si="45"/>
        <v>0</v>
      </c>
      <c r="CA44" s="348">
        <f t="shared" si="46"/>
        <v>0</v>
      </c>
      <c r="CB44" s="348">
        <f t="shared" si="47"/>
        <v>0</v>
      </c>
      <c r="CC44" s="348">
        <f t="shared" si="48"/>
        <v>0</v>
      </c>
      <c r="CD44" s="348">
        <f t="shared" si="49"/>
        <v>0</v>
      </c>
      <c r="CE44" s="348">
        <f t="shared" si="50"/>
        <v>0</v>
      </c>
      <c r="CF44" s="348">
        <f t="shared" si="51"/>
        <v>0</v>
      </c>
      <c r="CG44" s="348">
        <f t="shared" si="52"/>
        <v>0</v>
      </c>
      <c r="CH44" s="348">
        <f t="shared" si="53"/>
        <v>0</v>
      </c>
      <c r="CI44" s="348">
        <f t="shared" si="54"/>
        <v>0</v>
      </c>
      <c r="CJ44" s="253">
        <f t="shared" si="55"/>
        <v>0</v>
      </c>
      <c r="CK44" s="253">
        <f t="shared" si="56"/>
        <v>0</v>
      </c>
    </row>
    <row r="45" spans="2:89" s="211" customFormat="1" x14ac:dyDescent="0.3">
      <c r="B45" s="355">
        <v>21</v>
      </c>
      <c r="C45" s="195">
        <v>211011</v>
      </c>
      <c r="D45" s="356">
        <v>21110077</v>
      </c>
      <c r="E45" s="357" t="s">
        <v>145</v>
      </c>
      <c r="F45" s="198" t="s">
        <v>344</v>
      </c>
      <c r="G45" s="198" t="s">
        <v>345</v>
      </c>
      <c r="H45" s="358" t="s">
        <v>18</v>
      </c>
      <c r="I45" s="355"/>
      <c r="J45" s="358" t="s">
        <v>19</v>
      </c>
      <c r="K45" s="200">
        <f t="shared" si="0"/>
        <v>22</v>
      </c>
      <c r="L45" s="359" t="s">
        <v>20</v>
      </c>
      <c r="M45" s="341">
        <v>16</v>
      </c>
      <c r="N45" s="342">
        <f t="shared" si="57"/>
        <v>19.37</v>
      </c>
      <c r="O45" s="360">
        <v>19.37</v>
      </c>
      <c r="P45" s="110">
        <f t="shared" si="8"/>
        <v>494.32240000000002</v>
      </c>
      <c r="Q45" s="195" t="s">
        <v>139</v>
      </c>
      <c r="R45" s="113">
        <f t="shared" si="9"/>
        <v>5</v>
      </c>
      <c r="S45" s="114">
        <f t="shared" si="10"/>
        <v>112.346</v>
      </c>
      <c r="T45" s="113">
        <f t="shared" si="11"/>
        <v>11</v>
      </c>
      <c r="U45" s="115">
        <f t="shared" si="12"/>
        <v>247.16120000000001</v>
      </c>
      <c r="V45" s="113">
        <f t="shared" si="13"/>
        <v>3</v>
      </c>
      <c r="W45" s="115">
        <f t="shared" si="14"/>
        <v>67.407600000000002</v>
      </c>
      <c r="X45" s="113">
        <f t="shared" si="15"/>
        <v>3</v>
      </c>
      <c r="Y45" s="115">
        <f t="shared" si="16"/>
        <v>67.407600000000002</v>
      </c>
      <c r="Z45" s="116">
        <f t="shared" si="17"/>
        <v>494.32240000000002</v>
      </c>
      <c r="AA45" s="117" t="b">
        <f t="shared" si="18"/>
        <v>1</v>
      </c>
      <c r="AB45" s="355"/>
      <c r="AC45" s="369"/>
      <c r="AD45" s="339" t="s">
        <v>22</v>
      </c>
      <c r="AE45" s="108" t="s">
        <v>23</v>
      </c>
      <c r="AF45" s="370"/>
      <c r="AG45" s="371"/>
      <c r="AH45" s="216"/>
      <c r="AI45" s="347">
        <f t="shared" si="19"/>
        <v>0</v>
      </c>
      <c r="AJ45" s="216"/>
      <c r="AK45" s="347">
        <f t="shared" si="20"/>
        <v>0</v>
      </c>
      <c r="AL45" s="216">
        <v>5</v>
      </c>
      <c r="AM45" s="347">
        <f t="shared" si="21"/>
        <v>112.346</v>
      </c>
      <c r="AN45" s="216">
        <v>5</v>
      </c>
      <c r="AO45" s="347">
        <f t="shared" si="22"/>
        <v>112.346</v>
      </c>
      <c r="AP45" s="216">
        <v>5</v>
      </c>
      <c r="AQ45" s="347">
        <f t="shared" si="23"/>
        <v>112.346</v>
      </c>
      <c r="AR45" s="216">
        <v>1</v>
      </c>
      <c r="AS45" s="347">
        <f t="shared" si="24"/>
        <v>22.469200000000001</v>
      </c>
      <c r="AT45" s="216">
        <v>1</v>
      </c>
      <c r="AU45" s="347">
        <f t="shared" si="25"/>
        <v>22.469200000000001</v>
      </c>
      <c r="AV45" s="216">
        <v>1</v>
      </c>
      <c r="AW45" s="347">
        <f t="shared" si="26"/>
        <v>22.469200000000001</v>
      </c>
      <c r="AX45" s="216">
        <v>1</v>
      </c>
      <c r="AY45" s="347">
        <f t="shared" si="27"/>
        <v>22.469200000000001</v>
      </c>
      <c r="AZ45" s="216">
        <v>1</v>
      </c>
      <c r="BA45" s="347">
        <f t="shared" si="28"/>
        <v>22.469200000000001</v>
      </c>
      <c r="BB45" s="216">
        <v>1</v>
      </c>
      <c r="BC45" s="347">
        <f t="shared" si="29"/>
        <v>22.469200000000001</v>
      </c>
      <c r="BD45" s="216">
        <v>1</v>
      </c>
      <c r="BE45" s="347">
        <f t="shared" si="30"/>
        <v>22.469200000000001</v>
      </c>
      <c r="BF45" s="348">
        <f t="shared" si="31"/>
        <v>494.32240000000002</v>
      </c>
      <c r="BG45" s="348">
        <f t="shared" si="32"/>
        <v>494.32240000000002</v>
      </c>
      <c r="BH45" s="349" t="b">
        <f t="shared" si="33"/>
        <v>1</v>
      </c>
      <c r="BI45" s="348">
        <f t="shared" si="34"/>
        <v>0</v>
      </c>
      <c r="BJ45" s="350">
        <f t="shared" si="36"/>
        <v>21110077</v>
      </c>
      <c r="BK45" s="351">
        <v>348</v>
      </c>
      <c r="BL45" s="351">
        <v>5</v>
      </c>
      <c r="BM45" s="352">
        <f t="shared" si="37"/>
        <v>5</v>
      </c>
      <c r="BN45" s="352">
        <f t="shared" si="38"/>
        <v>11</v>
      </c>
      <c r="BO45" s="352">
        <f t="shared" si="39"/>
        <v>3</v>
      </c>
      <c r="BP45" s="352">
        <f t="shared" si="40"/>
        <v>3</v>
      </c>
      <c r="BQ45" s="353">
        <f t="shared" si="41"/>
        <v>19.37</v>
      </c>
      <c r="BR45" s="354">
        <f t="shared" si="35"/>
        <v>16</v>
      </c>
      <c r="BS45" s="354">
        <v>0</v>
      </c>
      <c r="BT45" s="354">
        <v>1</v>
      </c>
      <c r="BU45" s="354" t="s">
        <v>139</v>
      </c>
      <c r="BV45" s="354" t="str">
        <f t="shared" si="42"/>
        <v>0</v>
      </c>
      <c r="BW45" s="354" t="str">
        <f t="shared" si="43"/>
        <v>0</v>
      </c>
      <c r="BX45" s="354" t="str">
        <f t="shared" si="44"/>
        <v>1</v>
      </c>
      <c r="BY45" s="354" t="s">
        <v>23</v>
      </c>
      <c r="BZ45" s="348">
        <f t="shared" si="45"/>
        <v>0</v>
      </c>
      <c r="CA45" s="348">
        <f t="shared" si="46"/>
        <v>0</v>
      </c>
      <c r="CB45" s="348">
        <f t="shared" si="47"/>
        <v>112.346</v>
      </c>
      <c r="CC45" s="348">
        <f t="shared" si="48"/>
        <v>112.346</v>
      </c>
      <c r="CD45" s="348">
        <f t="shared" si="49"/>
        <v>112.346</v>
      </c>
      <c r="CE45" s="348">
        <f t="shared" si="50"/>
        <v>22.469200000000001</v>
      </c>
      <c r="CF45" s="348">
        <f t="shared" si="51"/>
        <v>22.469200000000001</v>
      </c>
      <c r="CG45" s="348">
        <f t="shared" si="52"/>
        <v>22.469200000000001</v>
      </c>
      <c r="CH45" s="348">
        <f t="shared" si="53"/>
        <v>22.469200000000001</v>
      </c>
      <c r="CI45" s="348">
        <f t="shared" si="54"/>
        <v>22.469200000000001</v>
      </c>
      <c r="CJ45" s="253">
        <f t="shared" si="55"/>
        <v>22.469200000000001</v>
      </c>
      <c r="CK45" s="253">
        <f t="shared" si="56"/>
        <v>22.469200000000001</v>
      </c>
    </row>
    <row r="46" spans="2:89" s="10" customFormat="1" x14ac:dyDescent="0.3">
      <c r="B46" s="336">
        <v>22</v>
      </c>
      <c r="C46" s="192">
        <v>211011</v>
      </c>
      <c r="D46" s="337">
        <v>21110083</v>
      </c>
      <c r="E46" s="338" t="s">
        <v>355</v>
      </c>
      <c r="F46" s="108" t="s">
        <v>344</v>
      </c>
      <c r="G46" s="108" t="s">
        <v>345</v>
      </c>
      <c r="H46" s="339" t="s">
        <v>18</v>
      </c>
      <c r="I46" s="340"/>
      <c r="J46" s="339" t="s">
        <v>19</v>
      </c>
      <c r="K46" s="111">
        <f t="shared" si="0"/>
        <v>2</v>
      </c>
      <c r="L46" s="341" t="s">
        <v>20</v>
      </c>
      <c r="M46" s="341">
        <v>16</v>
      </c>
      <c r="N46" s="342">
        <f t="shared" si="57"/>
        <v>109.73</v>
      </c>
      <c r="O46" s="343">
        <v>109.73</v>
      </c>
      <c r="P46" s="110">
        <f t="shared" si="8"/>
        <v>254.5736</v>
      </c>
      <c r="Q46" s="153" t="s">
        <v>139</v>
      </c>
      <c r="R46" s="113">
        <f t="shared" si="9"/>
        <v>2</v>
      </c>
      <c r="S46" s="114">
        <f t="shared" si="10"/>
        <v>254.5736</v>
      </c>
      <c r="T46" s="113">
        <f t="shared" si="11"/>
        <v>0</v>
      </c>
      <c r="U46" s="115">
        <f t="shared" si="12"/>
        <v>0</v>
      </c>
      <c r="V46" s="113">
        <f t="shared" si="13"/>
        <v>0</v>
      </c>
      <c r="W46" s="115">
        <f t="shared" si="14"/>
        <v>0</v>
      </c>
      <c r="X46" s="113">
        <f t="shared" si="15"/>
        <v>0</v>
      </c>
      <c r="Y46" s="115">
        <f t="shared" si="16"/>
        <v>0</v>
      </c>
      <c r="Z46" s="116">
        <f t="shared" si="17"/>
        <v>254.5736</v>
      </c>
      <c r="AA46" s="117" t="b">
        <f t="shared" si="18"/>
        <v>1</v>
      </c>
      <c r="AB46" s="340"/>
      <c r="AC46" s="366"/>
      <c r="AD46" s="339" t="s">
        <v>22</v>
      </c>
      <c r="AE46" s="108" t="s">
        <v>23</v>
      </c>
      <c r="AF46" s="367"/>
      <c r="AG46" s="368"/>
      <c r="AH46" s="127">
        <v>0</v>
      </c>
      <c r="AI46" s="347">
        <f t="shared" si="19"/>
        <v>0</v>
      </c>
      <c r="AJ46" s="127">
        <v>2</v>
      </c>
      <c r="AK46" s="347">
        <f t="shared" si="20"/>
        <v>254.5736</v>
      </c>
      <c r="AL46" s="127"/>
      <c r="AM46" s="347">
        <f t="shared" si="21"/>
        <v>0</v>
      </c>
      <c r="AN46" s="127"/>
      <c r="AO46" s="347">
        <f t="shared" si="22"/>
        <v>0</v>
      </c>
      <c r="AP46" s="127"/>
      <c r="AQ46" s="347">
        <f t="shared" si="23"/>
        <v>0</v>
      </c>
      <c r="AR46" s="127"/>
      <c r="AS46" s="347">
        <f t="shared" si="24"/>
        <v>0</v>
      </c>
      <c r="AT46" s="127"/>
      <c r="AU46" s="347">
        <f t="shared" si="25"/>
        <v>0</v>
      </c>
      <c r="AV46" s="127"/>
      <c r="AW46" s="347">
        <f t="shared" si="26"/>
        <v>0</v>
      </c>
      <c r="AX46" s="127"/>
      <c r="AY46" s="347">
        <f t="shared" si="27"/>
        <v>0</v>
      </c>
      <c r="AZ46" s="127"/>
      <c r="BA46" s="347">
        <f t="shared" si="28"/>
        <v>0</v>
      </c>
      <c r="BB46" s="127"/>
      <c r="BC46" s="347">
        <f t="shared" si="29"/>
        <v>0</v>
      </c>
      <c r="BD46" s="127"/>
      <c r="BE46" s="347">
        <f t="shared" si="30"/>
        <v>0</v>
      </c>
      <c r="BF46" s="348">
        <f t="shared" si="31"/>
        <v>254.5736</v>
      </c>
      <c r="BG46" s="348">
        <f t="shared" si="32"/>
        <v>254.5736</v>
      </c>
      <c r="BH46" s="349" t="b">
        <f t="shared" si="33"/>
        <v>1</v>
      </c>
      <c r="BI46" s="348">
        <f t="shared" si="34"/>
        <v>0</v>
      </c>
      <c r="BJ46" s="350">
        <f t="shared" si="36"/>
        <v>21110083</v>
      </c>
      <c r="BK46" s="351">
        <v>348</v>
      </c>
      <c r="BL46" s="351">
        <v>5</v>
      </c>
      <c r="BM46" s="352">
        <f t="shared" si="37"/>
        <v>2</v>
      </c>
      <c r="BN46" s="352">
        <f t="shared" si="38"/>
        <v>0</v>
      </c>
      <c r="BO46" s="352">
        <f t="shared" si="39"/>
        <v>0</v>
      </c>
      <c r="BP46" s="352">
        <f t="shared" si="40"/>
        <v>0</v>
      </c>
      <c r="BQ46" s="353">
        <f t="shared" si="41"/>
        <v>109.73</v>
      </c>
      <c r="BR46" s="354">
        <f t="shared" si="35"/>
        <v>16</v>
      </c>
      <c r="BS46" s="354">
        <v>0</v>
      </c>
      <c r="BT46" s="354">
        <v>1</v>
      </c>
      <c r="BU46" s="354" t="s">
        <v>139</v>
      </c>
      <c r="BV46" s="354" t="str">
        <f t="shared" si="42"/>
        <v>0</v>
      </c>
      <c r="BW46" s="354" t="str">
        <f t="shared" si="43"/>
        <v>0</v>
      </c>
      <c r="BX46" s="354" t="str">
        <f t="shared" si="44"/>
        <v>1</v>
      </c>
      <c r="BY46" s="354" t="s">
        <v>23</v>
      </c>
      <c r="BZ46" s="348">
        <f t="shared" si="45"/>
        <v>0</v>
      </c>
      <c r="CA46" s="348">
        <f t="shared" si="46"/>
        <v>254.5736</v>
      </c>
      <c r="CB46" s="348">
        <f t="shared" si="47"/>
        <v>0</v>
      </c>
      <c r="CC46" s="348">
        <f t="shared" si="48"/>
        <v>0</v>
      </c>
      <c r="CD46" s="348">
        <f t="shared" si="49"/>
        <v>0</v>
      </c>
      <c r="CE46" s="348">
        <f t="shared" si="50"/>
        <v>0</v>
      </c>
      <c r="CF46" s="348">
        <f t="shared" si="51"/>
        <v>0</v>
      </c>
      <c r="CG46" s="348">
        <f t="shared" si="52"/>
        <v>0</v>
      </c>
      <c r="CH46" s="348">
        <f t="shared" si="53"/>
        <v>0</v>
      </c>
      <c r="CI46" s="348">
        <f t="shared" si="54"/>
        <v>0</v>
      </c>
      <c r="CJ46" s="253">
        <f t="shared" si="55"/>
        <v>0</v>
      </c>
      <c r="CK46" s="253">
        <f t="shared" si="56"/>
        <v>0</v>
      </c>
    </row>
    <row r="47" spans="2:89" s="211" customFormat="1" x14ac:dyDescent="0.3">
      <c r="B47" s="355">
        <v>22</v>
      </c>
      <c r="C47" s="195">
        <v>211011</v>
      </c>
      <c r="D47" s="356">
        <v>21110083</v>
      </c>
      <c r="E47" s="357" t="s">
        <v>355</v>
      </c>
      <c r="F47" s="198" t="s">
        <v>344</v>
      </c>
      <c r="G47" s="198" t="s">
        <v>345</v>
      </c>
      <c r="H47" s="358" t="s">
        <v>18</v>
      </c>
      <c r="I47" s="355"/>
      <c r="J47" s="358" t="s">
        <v>19</v>
      </c>
      <c r="K47" s="200">
        <f t="shared" si="0"/>
        <v>17</v>
      </c>
      <c r="L47" s="359" t="s">
        <v>20</v>
      </c>
      <c r="M47" s="341">
        <v>16</v>
      </c>
      <c r="N47" s="342">
        <f t="shared" si="57"/>
        <v>78.209999999999994</v>
      </c>
      <c r="O47" s="360">
        <v>78.209999999999994</v>
      </c>
      <c r="P47" s="110">
        <f t="shared" si="8"/>
        <v>1542.3011999999999</v>
      </c>
      <c r="Q47" s="195" t="s">
        <v>139</v>
      </c>
      <c r="R47" s="113">
        <f t="shared" si="9"/>
        <v>4</v>
      </c>
      <c r="S47" s="114">
        <f t="shared" si="10"/>
        <v>362.89439999999996</v>
      </c>
      <c r="T47" s="113">
        <f t="shared" si="11"/>
        <v>9</v>
      </c>
      <c r="U47" s="115">
        <f t="shared" si="12"/>
        <v>816.51239999999996</v>
      </c>
      <c r="V47" s="113">
        <f t="shared" si="13"/>
        <v>2</v>
      </c>
      <c r="W47" s="115">
        <f t="shared" si="14"/>
        <v>181.44719999999998</v>
      </c>
      <c r="X47" s="113">
        <f t="shared" si="15"/>
        <v>2</v>
      </c>
      <c r="Y47" s="115">
        <f t="shared" si="16"/>
        <v>181.44719999999998</v>
      </c>
      <c r="Z47" s="116">
        <f t="shared" si="17"/>
        <v>1542.3012000000001</v>
      </c>
      <c r="AA47" s="117" t="b">
        <f t="shared" si="18"/>
        <v>1</v>
      </c>
      <c r="AB47" s="355"/>
      <c r="AC47" s="369"/>
      <c r="AD47" s="339" t="s">
        <v>22</v>
      </c>
      <c r="AE47" s="108" t="s">
        <v>23</v>
      </c>
      <c r="AF47" s="370"/>
      <c r="AG47" s="371"/>
      <c r="AH47" s="216"/>
      <c r="AI47" s="347">
        <f t="shared" si="19"/>
        <v>0</v>
      </c>
      <c r="AJ47" s="216"/>
      <c r="AK47" s="347">
        <f t="shared" si="20"/>
        <v>0</v>
      </c>
      <c r="AL47" s="216">
        <v>4</v>
      </c>
      <c r="AM47" s="347">
        <f t="shared" si="21"/>
        <v>362.89439999999996</v>
      </c>
      <c r="AN47" s="216">
        <v>4</v>
      </c>
      <c r="AO47" s="347">
        <f t="shared" si="22"/>
        <v>362.89439999999996</v>
      </c>
      <c r="AP47" s="216">
        <v>4</v>
      </c>
      <c r="AQ47" s="347">
        <f t="shared" si="23"/>
        <v>362.89439999999996</v>
      </c>
      <c r="AR47" s="216">
        <v>1</v>
      </c>
      <c r="AS47" s="347">
        <f t="shared" si="24"/>
        <v>90.72359999999999</v>
      </c>
      <c r="AT47" s="216">
        <v>0</v>
      </c>
      <c r="AU47" s="347">
        <f t="shared" si="25"/>
        <v>0</v>
      </c>
      <c r="AV47" s="216">
        <v>1</v>
      </c>
      <c r="AW47" s="347">
        <f t="shared" si="26"/>
        <v>90.72359999999999</v>
      </c>
      <c r="AX47" s="216">
        <v>1</v>
      </c>
      <c r="AY47" s="347">
        <f t="shared" si="27"/>
        <v>90.72359999999999</v>
      </c>
      <c r="AZ47" s="216">
        <v>1</v>
      </c>
      <c r="BA47" s="347">
        <f t="shared" si="28"/>
        <v>90.72359999999999</v>
      </c>
      <c r="BB47" s="216">
        <v>1</v>
      </c>
      <c r="BC47" s="347">
        <f t="shared" si="29"/>
        <v>90.72359999999999</v>
      </c>
      <c r="BD47" s="216">
        <v>0</v>
      </c>
      <c r="BE47" s="347">
        <f t="shared" si="30"/>
        <v>0</v>
      </c>
      <c r="BF47" s="348">
        <f t="shared" si="31"/>
        <v>1542.3011999999999</v>
      </c>
      <c r="BG47" s="348">
        <f t="shared" si="32"/>
        <v>1542.3011999999997</v>
      </c>
      <c r="BH47" s="349" t="b">
        <f t="shared" si="33"/>
        <v>1</v>
      </c>
      <c r="BI47" s="348">
        <f t="shared" si="34"/>
        <v>0</v>
      </c>
      <c r="BJ47" s="350">
        <f t="shared" si="36"/>
        <v>21110083</v>
      </c>
      <c r="BK47" s="351">
        <v>348</v>
      </c>
      <c r="BL47" s="351">
        <v>5</v>
      </c>
      <c r="BM47" s="352">
        <f t="shared" si="37"/>
        <v>4</v>
      </c>
      <c r="BN47" s="352">
        <f t="shared" si="38"/>
        <v>9</v>
      </c>
      <c r="BO47" s="352">
        <f t="shared" si="39"/>
        <v>2</v>
      </c>
      <c r="BP47" s="352">
        <f t="shared" si="40"/>
        <v>2</v>
      </c>
      <c r="BQ47" s="353">
        <f t="shared" si="41"/>
        <v>78.209999999999994</v>
      </c>
      <c r="BR47" s="354">
        <f t="shared" si="35"/>
        <v>16</v>
      </c>
      <c r="BS47" s="354">
        <v>0</v>
      </c>
      <c r="BT47" s="354">
        <v>1</v>
      </c>
      <c r="BU47" s="354" t="s">
        <v>139</v>
      </c>
      <c r="BV47" s="354" t="str">
        <f t="shared" si="42"/>
        <v>0</v>
      </c>
      <c r="BW47" s="354" t="str">
        <f t="shared" si="43"/>
        <v>0</v>
      </c>
      <c r="BX47" s="354" t="str">
        <f t="shared" si="44"/>
        <v>1</v>
      </c>
      <c r="BY47" s="354" t="s">
        <v>23</v>
      </c>
      <c r="BZ47" s="348">
        <f t="shared" si="45"/>
        <v>0</v>
      </c>
      <c r="CA47" s="348">
        <f t="shared" si="46"/>
        <v>0</v>
      </c>
      <c r="CB47" s="348">
        <f t="shared" si="47"/>
        <v>362.89439999999996</v>
      </c>
      <c r="CC47" s="348">
        <f t="shared" si="48"/>
        <v>362.89439999999996</v>
      </c>
      <c r="CD47" s="348">
        <f t="shared" si="49"/>
        <v>362.89439999999996</v>
      </c>
      <c r="CE47" s="348">
        <f t="shared" si="50"/>
        <v>90.72359999999999</v>
      </c>
      <c r="CF47" s="348">
        <f t="shared" si="51"/>
        <v>0</v>
      </c>
      <c r="CG47" s="348">
        <f t="shared" si="52"/>
        <v>90.72359999999999</v>
      </c>
      <c r="CH47" s="348">
        <f t="shared" si="53"/>
        <v>90.72359999999999</v>
      </c>
      <c r="CI47" s="348">
        <f t="shared" si="54"/>
        <v>90.72359999999999</v>
      </c>
      <c r="CJ47" s="253">
        <f t="shared" si="55"/>
        <v>90.72359999999999</v>
      </c>
      <c r="CK47" s="253">
        <f t="shared" si="56"/>
        <v>0</v>
      </c>
    </row>
    <row r="48" spans="2:89" s="10" customFormat="1" x14ac:dyDescent="0.3">
      <c r="B48" s="336">
        <v>23</v>
      </c>
      <c r="C48" s="192">
        <v>211011</v>
      </c>
      <c r="D48" s="337">
        <v>21110091</v>
      </c>
      <c r="E48" s="338" t="s">
        <v>146</v>
      </c>
      <c r="F48" s="108" t="s">
        <v>344</v>
      </c>
      <c r="G48" s="108" t="s">
        <v>345</v>
      </c>
      <c r="H48" s="339" t="s">
        <v>18</v>
      </c>
      <c r="I48" s="340"/>
      <c r="J48" s="339" t="s">
        <v>19</v>
      </c>
      <c r="K48" s="111">
        <f t="shared" si="0"/>
        <v>0</v>
      </c>
      <c r="L48" s="341" t="s">
        <v>138</v>
      </c>
      <c r="M48" s="341">
        <v>16</v>
      </c>
      <c r="N48" s="342">
        <f t="shared" si="57"/>
        <v>24.79</v>
      </c>
      <c r="O48" s="343">
        <v>24.79</v>
      </c>
      <c r="P48" s="110">
        <f t="shared" si="8"/>
        <v>0</v>
      </c>
      <c r="Q48" s="153" t="s">
        <v>139</v>
      </c>
      <c r="R48" s="113">
        <f t="shared" si="9"/>
        <v>0</v>
      </c>
      <c r="S48" s="114">
        <f t="shared" si="10"/>
        <v>0</v>
      </c>
      <c r="T48" s="113">
        <f t="shared" si="11"/>
        <v>0</v>
      </c>
      <c r="U48" s="115">
        <f t="shared" si="12"/>
        <v>0</v>
      </c>
      <c r="V48" s="113">
        <f t="shared" si="13"/>
        <v>0</v>
      </c>
      <c r="W48" s="115">
        <f t="shared" si="14"/>
        <v>0</v>
      </c>
      <c r="X48" s="113">
        <f t="shared" si="15"/>
        <v>0</v>
      </c>
      <c r="Y48" s="115">
        <f t="shared" si="16"/>
        <v>0</v>
      </c>
      <c r="Z48" s="116">
        <f t="shared" si="17"/>
        <v>0</v>
      </c>
      <c r="AA48" s="117" t="b">
        <f t="shared" si="18"/>
        <v>1</v>
      </c>
      <c r="AB48" s="340"/>
      <c r="AC48" s="366"/>
      <c r="AD48" s="339" t="s">
        <v>22</v>
      </c>
      <c r="AE48" s="108" t="s">
        <v>23</v>
      </c>
      <c r="AF48" s="367"/>
      <c r="AG48" s="368"/>
      <c r="AH48" s="127">
        <v>0</v>
      </c>
      <c r="AI48" s="347">
        <f t="shared" si="19"/>
        <v>0</v>
      </c>
      <c r="AJ48" s="127">
        <v>0</v>
      </c>
      <c r="AK48" s="347">
        <f t="shared" si="20"/>
        <v>0</v>
      </c>
      <c r="AL48" s="127"/>
      <c r="AM48" s="347">
        <f t="shared" si="21"/>
        <v>0</v>
      </c>
      <c r="AN48" s="127"/>
      <c r="AO48" s="347">
        <f t="shared" si="22"/>
        <v>0</v>
      </c>
      <c r="AP48" s="127"/>
      <c r="AQ48" s="347">
        <f t="shared" si="23"/>
        <v>0</v>
      </c>
      <c r="AR48" s="127"/>
      <c r="AS48" s="347">
        <f t="shared" si="24"/>
        <v>0</v>
      </c>
      <c r="AT48" s="127"/>
      <c r="AU48" s="347">
        <f t="shared" si="25"/>
        <v>0</v>
      </c>
      <c r="AV48" s="127"/>
      <c r="AW48" s="347">
        <f t="shared" si="26"/>
        <v>0</v>
      </c>
      <c r="AX48" s="127"/>
      <c r="AY48" s="347">
        <f t="shared" si="27"/>
        <v>0</v>
      </c>
      <c r="AZ48" s="127"/>
      <c r="BA48" s="347">
        <f t="shared" si="28"/>
        <v>0</v>
      </c>
      <c r="BB48" s="127"/>
      <c r="BC48" s="347">
        <f t="shared" si="29"/>
        <v>0</v>
      </c>
      <c r="BD48" s="127"/>
      <c r="BE48" s="347">
        <f t="shared" si="30"/>
        <v>0</v>
      </c>
      <c r="BF48" s="348">
        <f t="shared" si="31"/>
        <v>0</v>
      </c>
      <c r="BG48" s="348">
        <f t="shared" si="32"/>
        <v>0</v>
      </c>
      <c r="BH48" s="349" t="b">
        <f t="shared" si="33"/>
        <v>1</v>
      </c>
      <c r="BI48" s="348">
        <f t="shared" si="34"/>
        <v>0</v>
      </c>
      <c r="BJ48" s="350">
        <f t="shared" si="36"/>
        <v>21110091</v>
      </c>
      <c r="BK48" s="351">
        <v>348</v>
      </c>
      <c r="BL48" s="351">
        <v>5</v>
      </c>
      <c r="BM48" s="352">
        <f t="shared" si="37"/>
        <v>0</v>
      </c>
      <c r="BN48" s="352">
        <f t="shared" si="38"/>
        <v>0</v>
      </c>
      <c r="BO48" s="352">
        <f t="shared" si="39"/>
        <v>0</v>
      </c>
      <c r="BP48" s="352">
        <f t="shared" si="40"/>
        <v>0</v>
      </c>
      <c r="BQ48" s="353">
        <f t="shared" si="41"/>
        <v>24.79</v>
      </c>
      <c r="BR48" s="354">
        <f t="shared" si="35"/>
        <v>16</v>
      </c>
      <c r="BS48" s="354">
        <v>0</v>
      </c>
      <c r="BT48" s="354">
        <v>1</v>
      </c>
      <c r="BU48" s="354" t="s">
        <v>139</v>
      </c>
      <c r="BV48" s="354" t="str">
        <f t="shared" si="42"/>
        <v>0</v>
      </c>
      <c r="BW48" s="354" t="str">
        <f t="shared" si="43"/>
        <v>0</v>
      </c>
      <c r="BX48" s="354" t="str">
        <f t="shared" si="44"/>
        <v>1</v>
      </c>
      <c r="BY48" s="354" t="s">
        <v>23</v>
      </c>
      <c r="BZ48" s="348">
        <f t="shared" si="45"/>
        <v>0</v>
      </c>
      <c r="CA48" s="348">
        <f t="shared" si="46"/>
        <v>0</v>
      </c>
      <c r="CB48" s="348">
        <f t="shared" si="47"/>
        <v>0</v>
      </c>
      <c r="CC48" s="348">
        <f t="shared" si="48"/>
        <v>0</v>
      </c>
      <c r="CD48" s="348">
        <f t="shared" si="49"/>
        <v>0</v>
      </c>
      <c r="CE48" s="348">
        <f t="shared" si="50"/>
        <v>0</v>
      </c>
      <c r="CF48" s="348">
        <f t="shared" si="51"/>
        <v>0</v>
      </c>
      <c r="CG48" s="348">
        <f t="shared" si="52"/>
        <v>0</v>
      </c>
      <c r="CH48" s="348">
        <f t="shared" si="53"/>
        <v>0</v>
      </c>
      <c r="CI48" s="348">
        <f t="shared" si="54"/>
        <v>0</v>
      </c>
      <c r="CJ48" s="253">
        <f t="shared" si="55"/>
        <v>0</v>
      </c>
      <c r="CK48" s="253">
        <f t="shared" si="56"/>
        <v>0</v>
      </c>
    </row>
    <row r="49" spans="2:89" s="211" customFormat="1" x14ac:dyDescent="0.3">
      <c r="B49" s="355">
        <v>23</v>
      </c>
      <c r="C49" s="195">
        <v>211011</v>
      </c>
      <c r="D49" s="356">
        <v>21110091</v>
      </c>
      <c r="E49" s="357" t="s">
        <v>146</v>
      </c>
      <c r="F49" s="198" t="s">
        <v>344</v>
      </c>
      <c r="G49" s="198" t="s">
        <v>345</v>
      </c>
      <c r="H49" s="358" t="s">
        <v>18</v>
      </c>
      <c r="I49" s="355"/>
      <c r="J49" s="358" t="s">
        <v>19</v>
      </c>
      <c r="K49" s="200">
        <f t="shared" si="0"/>
        <v>19</v>
      </c>
      <c r="L49" s="359" t="s">
        <v>138</v>
      </c>
      <c r="M49" s="341">
        <v>16</v>
      </c>
      <c r="N49" s="342">
        <f t="shared" si="57"/>
        <v>21.33</v>
      </c>
      <c r="O49" s="360">
        <v>21.33</v>
      </c>
      <c r="P49" s="110">
        <f t="shared" si="8"/>
        <v>470.11319999999989</v>
      </c>
      <c r="Q49" s="195" t="s">
        <v>139</v>
      </c>
      <c r="R49" s="113">
        <f t="shared" si="9"/>
        <v>4</v>
      </c>
      <c r="S49" s="114">
        <f t="shared" si="10"/>
        <v>98.971199999999982</v>
      </c>
      <c r="T49" s="113">
        <f t="shared" si="11"/>
        <v>9</v>
      </c>
      <c r="U49" s="115">
        <f t="shared" si="12"/>
        <v>222.68519999999995</v>
      </c>
      <c r="V49" s="113">
        <f t="shared" si="13"/>
        <v>3</v>
      </c>
      <c r="W49" s="115">
        <f t="shared" si="14"/>
        <v>74.228399999999993</v>
      </c>
      <c r="X49" s="113">
        <f t="shared" si="15"/>
        <v>3</v>
      </c>
      <c r="Y49" s="115">
        <f t="shared" si="16"/>
        <v>74.228399999999993</v>
      </c>
      <c r="Z49" s="116">
        <f t="shared" si="17"/>
        <v>470.11319999999989</v>
      </c>
      <c r="AA49" s="117" t="b">
        <f t="shared" si="18"/>
        <v>1</v>
      </c>
      <c r="AB49" s="355"/>
      <c r="AC49" s="369"/>
      <c r="AD49" s="339" t="s">
        <v>22</v>
      </c>
      <c r="AE49" s="108" t="s">
        <v>23</v>
      </c>
      <c r="AF49" s="370"/>
      <c r="AG49" s="371"/>
      <c r="AH49" s="216"/>
      <c r="AI49" s="347">
        <f t="shared" si="19"/>
        <v>0</v>
      </c>
      <c r="AJ49" s="216"/>
      <c r="AK49" s="347">
        <f t="shared" si="20"/>
        <v>0</v>
      </c>
      <c r="AL49" s="216">
        <v>4</v>
      </c>
      <c r="AM49" s="347">
        <f t="shared" si="21"/>
        <v>98.971199999999982</v>
      </c>
      <c r="AN49" s="216">
        <v>4</v>
      </c>
      <c r="AO49" s="347">
        <f t="shared" si="22"/>
        <v>98.971199999999982</v>
      </c>
      <c r="AP49" s="216">
        <v>4</v>
      </c>
      <c r="AQ49" s="347">
        <f t="shared" si="23"/>
        <v>98.971199999999982</v>
      </c>
      <c r="AR49" s="216">
        <v>1</v>
      </c>
      <c r="AS49" s="347">
        <f t="shared" si="24"/>
        <v>24.742799999999995</v>
      </c>
      <c r="AT49" s="216">
        <v>1</v>
      </c>
      <c r="AU49" s="347">
        <f t="shared" si="25"/>
        <v>24.742799999999995</v>
      </c>
      <c r="AV49" s="216">
        <v>1</v>
      </c>
      <c r="AW49" s="347">
        <f t="shared" si="26"/>
        <v>24.742799999999995</v>
      </c>
      <c r="AX49" s="216">
        <v>1</v>
      </c>
      <c r="AY49" s="347">
        <f t="shared" si="27"/>
        <v>24.742799999999995</v>
      </c>
      <c r="AZ49" s="216">
        <v>1</v>
      </c>
      <c r="BA49" s="347">
        <f t="shared" si="28"/>
        <v>24.742799999999995</v>
      </c>
      <c r="BB49" s="216">
        <v>1</v>
      </c>
      <c r="BC49" s="347">
        <f t="shared" si="29"/>
        <v>24.742799999999995</v>
      </c>
      <c r="BD49" s="216">
        <v>1</v>
      </c>
      <c r="BE49" s="347">
        <f t="shared" si="30"/>
        <v>24.742799999999995</v>
      </c>
      <c r="BF49" s="348">
        <f t="shared" si="31"/>
        <v>470.11319999999989</v>
      </c>
      <c r="BG49" s="348">
        <f t="shared" si="32"/>
        <v>470.11319999999989</v>
      </c>
      <c r="BH49" s="349" t="b">
        <f t="shared" si="33"/>
        <v>1</v>
      </c>
      <c r="BI49" s="348">
        <f t="shared" si="34"/>
        <v>0</v>
      </c>
      <c r="BJ49" s="350">
        <f t="shared" si="36"/>
        <v>21110091</v>
      </c>
      <c r="BK49" s="351">
        <v>348</v>
      </c>
      <c r="BL49" s="351">
        <v>5</v>
      </c>
      <c r="BM49" s="352">
        <f t="shared" si="37"/>
        <v>4</v>
      </c>
      <c r="BN49" s="352">
        <f t="shared" si="38"/>
        <v>9</v>
      </c>
      <c r="BO49" s="352">
        <f t="shared" si="39"/>
        <v>3</v>
      </c>
      <c r="BP49" s="352">
        <f t="shared" si="40"/>
        <v>3</v>
      </c>
      <c r="BQ49" s="353">
        <f t="shared" si="41"/>
        <v>21.33</v>
      </c>
      <c r="BR49" s="354">
        <f t="shared" si="35"/>
        <v>16</v>
      </c>
      <c r="BS49" s="354">
        <v>0</v>
      </c>
      <c r="BT49" s="354">
        <v>1</v>
      </c>
      <c r="BU49" s="354" t="s">
        <v>139</v>
      </c>
      <c r="BV49" s="354" t="str">
        <f t="shared" si="42"/>
        <v>0</v>
      </c>
      <c r="BW49" s="354" t="str">
        <f t="shared" si="43"/>
        <v>0</v>
      </c>
      <c r="BX49" s="354" t="str">
        <f t="shared" si="44"/>
        <v>1</v>
      </c>
      <c r="BY49" s="354" t="s">
        <v>23</v>
      </c>
      <c r="BZ49" s="348">
        <f t="shared" si="45"/>
        <v>0</v>
      </c>
      <c r="CA49" s="348">
        <f t="shared" si="46"/>
        <v>0</v>
      </c>
      <c r="CB49" s="348">
        <f t="shared" si="47"/>
        <v>98.971199999999982</v>
      </c>
      <c r="CC49" s="348">
        <f t="shared" si="48"/>
        <v>98.971199999999982</v>
      </c>
      <c r="CD49" s="348">
        <f t="shared" si="49"/>
        <v>98.971199999999982</v>
      </c>
      <c r="CE49" s="348">
        <f t="shared" si="50"/>
        <v>24.742799999999995</v>
      </c>
      <c r="CF49" s="348">
        <f t="shared" si="51"/>
        <v>24.742799999999995</v>
      </c>
      <c r="CG49" s="348">
        <f t="shared" si="52"/>
        <v>24.742799999999995</v>
      </c>
      <c r="CH49" s="348">
        <f t="shared" si="53"/>
        <v>24.742799999999995</v>
      </c>
      <c r="CI49" s="348">
        <f t="shared" si="54"/>
        <v>24.742799999999995</v>
      </c>
      <c r="CJ49" s="253">
        <f t="shared" si="55"/>
        <v>24.742799999999995</v>
      </c>
      <c r="CK49" s="253">
        <f t="shared" si="56"/>
        <v>24.742799999999995</v>
      </c>
    </row>
    <row r="50" spans="2:89" s="1" customFormat="1" x14ac:dyDescent="0.3">
      <c r="B50" s="336">
        <v>24</v>
      </c>
      <c r="C50" s="192">
        <v>211011</v>
      </c>
      <c r="D50" s="337">
        <v>21110099</v>
      </c>
      <c r="E50" s="338" t="s">
        <v>147</v>
      </c>
      <c r="F50" s="108" t="s">
        <v>344</v>
      </c>
      <c r="G50" s="108" t="s">
        <v>345</v>
      </c>
      <c r="H50" s="339" t="s">
        <v>18</v>
      </c>
      <c r="I50" s="340"/>
      <c r="J50" s="339" t="s">
        <v>19</v>
      </c>
      <c r="K50" s="111">
        <f t="shared" si="0"/>
        <v>2</v>
      </c>
      <c r="L50" s="341" t="s">
        <v>138</v>
      </c>
      <c r="M50" s="341">
        <v>16</v>
      </c>
      <c r="N50" s="342">
        <f t="shared" si="57"/>
        <v>183.53</v>
      </c>
      <c r="O50" s="343">
        <v>183.53</v>
      </c>
      <c r="P50" s="110">
        <f t="shared" si="8"/>
        <v>425.78959999999995</v>
      </c>
      <c r="Q50" s="153" t="s">
        <v>139</v>
      </c>
      <c r="R50" s="113">
        <f t="shared" si="9"/>
        <v>2</v>
      </c>
      <c r="S50" s="114">
        <f t="shared" si="10"/>
        <v>425.78959999999995</v>
      </c>
      <c r="T50" s="113">
        <f t="shared" si="11"/>
        <v>0</v>
      </c>
      <c r="U50" s="115">
        <f t="shared" si="12"/>
        <v>0</v>
      </c>
      <c r="V50" s="113">
        <f t="shared" si="13"/>
        <v>0</v>
      </c>
      <c r="W50" s="115">
        <f t="shared" si="14"/>
        <v>0</v>
      </c>
      <c r="X50" s="113">
        <f t="shared" si="15"/>
        <v>0</v>
      </c>
      <c r="Y50" s="115">
        <f t="shared" si="16"/>
        <v>0</v>
      </c>
      <c r="Z50" s="116">
        <f t="shared" si="17"/>
        <v>425.78959999999995</v>
      </c>
      <c r="AA50" s="117" t="b">
        <f t="shared" si="18"/>
        <v>1</v>
      </c>
      <c r="AB50" s="340"/>
      <c r="AC50" s="366"/>
      <c r="AD50" s="339" t="s">
        <v>22</v>
      </c>
      <c r="AE50" s="108" t="s">
        <v>23</v>
      </c>
      <c r="AF50" s="367"/>
      <c r="AG50" s="368"/>
      <c r="AH50" s="127">
        <v>0</v>
      </c>
      <c r="AI50" s="347">
        <f t="shared" si="19"/>
        <v>0</v>
      </c>
      <c r="AJ50" s="127">
        <v>2</v>
      </c>
      <c r="AK50" s="347">
        <f t="shared" si="20"/>
        <v>425.78959999999995</v>
      </c>
      <c r="AL50" s="127"/>
      <c r="AM50" s="347">
        <f t="shared" si="21"/>
        <v>0</v>
      </c>
      <c r="AN50" s="127"/>
      <c r="AO50" s="347">
        <f t="shared" si="22"/>
        <v>0</v>
      </c>
      <c r="AP50" s="127"/>
      <c r="AQ50" s="347">
        <f t="shared" si="23"/>
        <v>0</v>
      </c>
      <c r="AR50" s="127"/>
      <c r="AS50" s="347">
        <f t="shared" si="24"/>
        <v>0</v>
      </c>
      <c r="AT50" s="127"/>
      <c r="AU50" s="347">
        <f t="shared" si="25"/>
        <v>0</v>
      </c>
      <c r="AV50" s="127"/>
      <c r="AW50" s="347">
        <f t="shared" si="26"/>
        <v>0</v>
      </c>
      <c r="AX50" s="127"/>
      <c r="AY50" s="347">
        <f t="shared" si="27"/>
        <v>0</v>
      </c>
      <c r="AZ50" s="127"/>
      <c r="BA50" s="347">
        <f t="shared" si="28"/>
        <v>0</v>
      </c>
      <c r="BB50" s="127"/>
      <c r="BC50" s="347">
        <f t="shared" si="29"/>
        <v>0</v>
      </c>
      <c r="BD50" s="127"/>
      <c r="BE50" s="347">
        <f t="shared" si="30"/>
        <v>0</v>
      </c>
      <c r="BF50" s="348">
        <f t="shared" si="31"/>
        <v>425.78959999999995</v>
      </c>
      <c r="BG50" s="348">
        <f t="shared" si="32"/>
        <v>425.78959999999995</v>
      </c>
      <c r="BH50" s="349" t="b">
        <f t="shared" si="33"/>
        <v>1</v>
      </c>
      <c r="BI50" s="348">
        <f t="shared" si="34"/>
        <v>0</v>
      </c>
      <c r="BJ50" s="350">
        <f t="shared" si="36"/>
        <v>21110099</v>
      </c>
      <c r="BK50" s="351">
        <v>348</v>
      </c>
      <c r="BL50" s="351">
        <v>5</v>
      </c>
      <c r="BM50" s="352">
        <f t="shared" si="37"/>
        <v>2</v>
      </c>
      <c r="BN50" s="352">
        <f t="shared" si="38"/>
        <v>0</v>
      </c>
      <c r="BO50" s="352">
        <f t="shared" si="39"/>
        <v>0</v>
      </c>
      <c r="BP50" s="352">
        <f t="shared" si="40"/>
        <v>0</v>
      </c>
      <c r="BQ50" s="353">
        <f t="shared" si="41"/>
        <v>183.53</v>
      </c>
      <c r="BR50" s="354">
        <f t="shared" si="35"/>
        <v>16</v>
      </c>
      <c r="BS50" s="354">
        <v>0</v>
      </c>
      <c r="BT50" s="354">
        <v>1</v>
      </c>
      <c r="BU50" s="354" t="s">
        <v>139</v>
      </c>
      <c r="BV50" s="354" t="str">
        <f t="shared" si="42"/>
        <v>0</v>
      </c>
      <c r="BW50" s="354" t="str">
        <f t="shared" si="43"/>
        <v>0</v>
      </c>
      <c r="BX50" s="354" t="str">
        <f t="shared" si="44"/>
        <v>1</v>
      </c>
      <c r="BY50" s="354" t="s">
        <v>23</v>
      </c>
      <c r="BZ50" s="348">
        <f t="shared" si="45"/>
        <v>0</v>
      </c>
      <c r="CA50" s="348">
        <f t="shared" si="46"/>
        <v>425.78959999999995</v>
      </c>
      <c r="CB50" s="348">
        <f t="shared" si="47"/>
        <v>0</v>
      </c>
      <c r="CC50" s="348">
        <f t="shared" si="48"/>
        <v>0</v>
      </c>
      <c r="CD50" s="348">
        <f t="shared" si="49"/>
        <v>0</v>
      </c>
      <c r="CE50" s="348">
        <f t="shared" si="50"/>
        <v>0</v>
      </c>
      <c r="CF50" s="348">
        <f t="shared" si="51"/>
        <v>0</v>
      </c>
      <c r="CG50" s="348">
        <f t="shared" si="52"/>
        <v>0</v>
      </c>
      <c r="CH50" s="348">
        <f t="shared" si="53"/>
        <v>0</v>
      </c>
      <c r="CI50" s="348">
        <f t="shared" si="54"/>
        <v>0</v>
      </c>
      <c r="CJ50" s="253">
        <f t="shared" si="55"/>
        <v>0</v>
      </c>
      <c r="CK50" s="253">
        <f t="shared" si="56"/>
        <v>0</v>
      </c>
    </row>
    <row r="51" spans="2:89" s="217" customFormat="1" x14ac:dyDescent="0.3">
      <c r="B51" s="355">
        <v>24</v>
      </c>
      <c r="C51" s="195">
        <v>211011</v>
      </c>
      <c r="D51" s="356">
        <v>21110099</v>
      </c>
      <c r="E51" s="357" t="s">
        <v>147</v>
      </c>
      <c r="F51" s="198" t="s">
        <v>344</v>
      </c>
      <c r="G51" s="198" t="s">
        <v>345</v>
      </c>
      <c r="H51" s="358" t="s">
        <v>18</v>
      </c>
      <c r="I51" s="355"/>
      <c r="J51" s="358" t="s">
        <v>19</v>
      </c>
      <c r="K51" s="200">
        <f t="shared" si="0"/>
        <v>14</v>
      </c>
      <c r="L51" s="359" t="s">
        <v>138</v>
      </c>
      <c r="M51" s="341">
        <v>16</v>
      </c>
      <c r="N51" s="342">
        <f t="shared" si="57"/>
        <v>144.65</v>
      </c>
      <c r="O51" s="360">
        <v>144.65</v>
      </c>
      <c r="P51" s="110">
        <f t="shared" si="8"/>
        <v>2349.116</v>
      </c>
      <c r="Q51" s="195" t="s">
        <v>139</v>
      </c>
      <c r="R51" s="113">
        <f t="shared" si="9"/>
        <v>3</v>
      </c>
      <c r="S51" s="114">
        <f t="shared" si="10"/>
        <v>503.38199999999995</v>
      </c>
      <c r="T51" s="113">
        <f t="shared" si="11"/>
        <v>7</v>
      </c>
      <c r="U51" s="115">
        <f t="shared" si="12"/>
        <v>1174.558</v>
      </c>
      <c r="V51" s="113">
        <f t="shared" si="13"/>
        <v>2</v>
      </c>
      <c r="W51" s="115">
        <f t="shared" si="14"/>
        <v>335.58799999999997</v>
      </c>
      <c r="X51" s="113">
        <f t="shared" si="15"/>
        <v>2</v>
      </c>
      <c r="Y51" s="115">
        <f t="shared" si="16"/>
        <v>335.58799999999997</v>
      </c>
      <c r="Z51" s="116">
        <f t="shared" si="17"/>
        <v>2349.116</v>
      </c>
      <c r="AA51" s="117" t="b">
        <f t="shared" si="18"/>
        <v>1</v>
      </c>
      <c r="AB51" s="355"/>
      <c r="AC51" s="369"/>
      <c r="AD51" s="339" t="s">
        <v>22</v>
      </c>
      <c r="AE51" s="108" t="s">
        <v>23</v>
      </c>
      <c r="AF51" s="370"/>
      <c r="AG51" s="371"/>
      <c r="AH51" s="216"/>
      <c r="AI51" s="347">
        <f t="shared" si="19"/>
        <v>0</v>
      </c>
      <c r="AJ51" s="216"/>
      <c r="AK51" s="347">
        <f t="shared" si="20"/>
        <v>0</v>
      </c>
      <c r="AL51" s="216">
        <v>3</v>
      </c>
      <c r="AM51" s="347">
        <f t="shared" si="21"/>
        <v>503.38199999999995</v>
      </c>
      <c r="AN51" s="216">
        <v>3</v>
      </c>
      <c r="AO51" s="347">
        <f t="shared" si="22"/>
        <v>503.38199999999995</v>
      </c>
      <c r="AP51" s="216">
        <v>3</v>
      </c>
      <c r="AQ51" s="347">
        <f t="shared" si="23"/>
        <v>503.38199999999995</v>
      </c>
      <c r="AR51" s="216">
        <v>1</v>
      </c>
      <c r="AS51" s="347">
        <f t="shared" si="24"/>
        <v>167.79399999999998</v>
      </c>
      <c r="AT51" s="216">
        <v>0</v>
      </c>
      <c r="AU51" s="347">
        <f t="shared" si="25"/>
        <v>0</v>
      </c>
      <c r="AV51" s="216">
        <v>1</v>
      </c>
      <c r="AW51" s="347">
        <f t="shared" si="26"/>
        <v>167.79399999999998</v>
      </c>
      <c r="AX51" s="216">
        <v>1</v>
      </c>
      <c r="AY51" s="347">
        <f t="shared" si="27"/>
        <v>167.79399999999998</v>
      </c>
      <c r="AZ51" s="216">
        <v>1</v>
      </c>
      <c r="BA51" s="347">
        <f t="shared" si="28"/>
        <v>167.79399999999998</v>
      </c>
      <c r="BB51" s="216">
        <v>1</v>
      </c>
      <c r="BC51" s="347">
        <f t="shared" si="29"/>
        <v>167.79399999999998</v>
      </c>
      <c r="BD51" s="216">
        <v>0</v>
      </c>
      <c r="BE51" s="347">
        <f t="shared" si="30"/>
        <v>0</v>
      </c>
      <c r="BF51" s="348">
        <f t="shared" si="31"/>
        <v>2349.116</v>
      </c>
      <c r="BG51" s="348">
        <f t="shared" si="32"/>
        <v>2349.116</v>
      </c>
      <c r="BH51" s="349" t="b">
        <f t="shared" si="33"/>
        <v>1</v>
      </c>
      <c r="BI51" s="348">
        <f t="shared" si="34"/>
        <v>0</v>
      </c>
      <c r="BJ51" s="350">
        <f t="shared" si="36"/>
        <v>21110099</v>
      </c>
      <c r="BK51" s="351">
        <v>348</v>
      </c>
      <c r="BL51" s="351">
        <v>5</v>
      </c>
      <c r="BM51" s="352">
        <f t="shared" si="37"/>
        <v>3</v>
      </c>
      <c r="BN51" s="352">
        <f t="shared" si="38"/>
        <v>7</v>
      </c>
      <c r="BO51" s="352">
        <f t="shared" si="39"/>
        <v>2</v>
      </c>
      <c r="BP51" s="352">
        <f t="shared" si="40"/>
        <v>2</v>
      </c>
      <c r="BQ51" s="353">
        <f t="shared" si="41"/>
        <v>144.65</v>
      </c>
      <c r="BR51" s="354">
        <f t="shared" si="35"/>
        <v>16</v>
      </c>
      <c r="BS51" s="354">
        <v>0</v>
      </c>
      <c r="BT51" s="354">
        <v>1</v>
      </c>
      <c r="BU51" s="354" t="s">
        <v>139</v>
      </c>
      <c r="BV51" s="354" t="str">
        <f t="shared" si="42"/>
        <v>0</v>
      </c>
      <c r="BW51" s="354" t="str">
        <f t="shared" si="43"/>
        <v>0</v>
      </c>
      <c r="BX51" s="354" t="str">
        <f t="shared" si="44"/>
        <v>1</v>
      </c>
      <c r="BY51" s="354" t="s">
        <v>23</v>
      </c>
      <c r="BZ51" s="348">
        <f t="shared" si="45"/>
        <v>0</v>
      </c>
      <c r="CA51" s="348">
        <f t="shared" si="46"/>
        <v>0</v>
      </c>
      <c r="CB51" s="348">
        <f t="shared" si="47"/>
        <v>503.38199999999995</v>
      </c>
      <c r="CC51" s="348">
        <f t="shared" si="48"/>
        <v>503.38199999999995</v>
      </c>
      <c r="CD51" s="348">
        <f t="shared" si="49"/>
        <v>503.38199999999995</v>
      </c>
      <c r="CE51" s="348">
        <f t="shared" si="50"/>
        <v>167.79399999999998</v>
      </c>
      <c r="CF51" s="348">
        <f t="shared" si="51"/>
        <v>0</v>
      </c>
      <c r="CG51" s="348">
        <f t="shared" si="52"/>
        <v>167.79399999999998</v>
      </c>
      <c r="CH51" s="348">
        <f t="shared" si="53"/>
        <v>167.79399999999998</v>
      </c>
      <c r="CI51" s="348">
        <f t="shared" si="54"/>
        <v>167.79399999999998</v>
      </c>
      <c r="CJ51" s="253">
        <f t="shared" si="55"/>
        <v>167.79399999999998</v>
      </c>
      <c r="CK51" s="253">
        <f t="shared" si="56"/>
        <v>0</v>
      </c>
    </row>
    <row r="52" spans="2:89" s="10" customFormat="1" ht="12.75" customHeight="1" x14ac:dyDescent="0.3">
      <c r="B52" s="336">
        <v>25</v>
      </c>
      <c r="C52" s="192">
        <v>211011</v>
      </c>
      <c r="D52" s="337">
        <v>21110100</v>
      </c>
      <c r="E52" s="338" t="s">
        <v>148</v>
      </c>
      <c r="F52" s="108" t="s">
        <v>344</v>
      </c>
      <c r="G52" s="108" t="s">
        <v>345</v>
      </c>
      <c r="H52" s="339" t="s">
        <v>18</v>
      </c>
      <c r="I52" s="340"/>
      <c r="J52" s="339" t="s">
        <v>19</v>
      </c>
      <c r="K52" s="111">
        <f t="shared" si="0"/>
        <v>2</v>
      </c>
      <c r="L52" s="341" t="s">
        <v>138</v>
      </c>
      <c r="M52" s="341">
        <v>16</v>
      </c>
      <c r="N52" s="342">
        <f t="shared" si="57"/>
        <v>202.52</v>
      </c>
      <c r="O52" s="343">
        <v>202.52</v>
      </c>
      <c r="P52" s="110">
        <f t="shared" si="8"/>
        <v>469.84640000000002</v>
      </c>
      <c r="Q52" s="153" t="s">
        <v>139</v>
      </c>
      <c r="R52" s="113">
        <f t="shared" si="9"/>
        <v>2</v>
      </c>
      <c r="S52" s="114">
        <f t="shared" si="10"/>
        <v>469.84640000000002</v>
      </c>
      <c r="T52" s="113">
        <f t="shared" si="11"/>
        <v>0</v>
      </c>
      <c r="U52" s="115">
        <f t="shared" si="12"/>
        <v>0</v>
      </c>
      <c r="V52" s="113">
        <f t="shared" si="13"/>
        <v>0</v>
      </c>
      <c r="W52" s="115">
        <f t="shared" si="14"/>
        <v>0</v>
      </c>
      <c r="X52" s="113">
        <f t="shared" si="15"/>
        <v>0</v>
      </c>
      <c r="Y52" s="115">
        <f t="shared" si="16"/>
        <v>0</v>
      </c>
      <c r="Z52" s="116">
        <f t="shared" si="17"/>
        <v>469.84640000000002</v>
      </c>
      <c r="AA52" s="117" t="b">
        <f t="shared" si="18"/>
        <v>1</v>
      </c>
      <c r="AB52" s="340"/>
      <c r="AC52" s="366"/>
      <c r="AD52" s="339" t="s">
        <v>22</v>
      </c>
      <c r="AE52" s="108" t="s">
        <v>23</v>
      </c>
      <c r="AF52" s="367"/>
      <c r="AG52" s="368"/>
      <c r="AH52" s="127">
        <v>0</v>
      </c>
      <c r="AI52" s="347">
        <f t="shared" si="19"/>
        <v>0</v>
      </c>
      <c r="AJ52" s="127">
        <v>2</v>
      </c>
      <c r="AK52" s="347">
        <f t="shared" si="20"/>
        <v>469.84640000000002</v>
      </c>
      <c r="AL52" s="127"/>
      <c r="AM52" s="347">
        <f t="shared" si="21"/>
        <v>0</v>
      </c>
      <c r="AN52" s="127"/>
      <c r="AO52" s="347">
        <f t="shared" si="22"/>
        <v>0</v>
      </c>
      <c r="AP52" s="127"/>
      <c r="AQ52" s="347">
        <f t="shared" si="23"/>
        <v>0</v>
      </c>
      <c r="AR52" s="127"/>
      <c r="AS52" s="347">
        <f t="shared" si="24"/>
        <v>0</v>
      </c>
      <c r="AT52" s="127"/>
      <c r="AU52" s="347">
        <f t="shared" si="25"/>
        <v>0</v>
      </c>
      <c r="AV52" s="127"/>
      <c r="AW52" s="347">
        <f t="shared" si="26"/>
        <v>0</v>
      </c>
      <c r="AX52" s="127"/>
      <c r="AY52" s="347">
        <f t="shared" si="27"/>
        <v>0</v>
      </c>
      <c r="AZ52" s="127"/>
      <c r="BA52" s="347">
        <f t="shared" si="28"/>
        <v>0</v>
      </c>
      <c r="BB52" s="127"/>
      <c r="BC52" s="347">
        <f t="shared" si="29"/>
        <v>0</v>
      </c>
      <c r="BD52" s="127"/>
      <c r="BE52" s="347">
        <f t="shared" si="30"/>
        <v>0</v>
      </c>
      <c r="BF52" s="348">
        <f t="shared" si="31"/>
        <v>469.84640000000002</v>
      </c>
      <c r="BG52" s="348">
        <f t="shared" si="32"/>
        <v>469.84640000000002</v>
      </c>
      <c r="BH52" s="349" t="b">
        <f t="shared" si="33"/>
        <v>1</v>
      </c>
      <c r="BI52" s="348">
        <f t="shared" si="34"/>
        <v>0</v>
      </c>
      <c r="BJ52" s="350">
        <f t="shared" si="36"/>
        <v>21110100</v>
      </c>
      <c r="BK52" s="351">
        <v>348</v>
      </c>
      <c r="BL52" s="351">
        <v>5</v>
      </c>
      <c r="BM52" s="352">
        <f t="shared" si="37"/>
        <v>2</v>
      </c>
      <c r="BN52" s="352">
        <f t="shared" si="38"/>
        <v>0</v>
      </c>
      <c r="BO52" s="352">
        <f t="shared" si="39"/>
        <v>0</v>
      </c>
      <c r="BP52" s="352">
        <f t="shared" si="40"/>
        <v>0</v>
      </c>
      <c r="BQ52" s="353">
        <f t="shared" si="41"/>
        <v>202.52</v>
      </c>
      <c r="BR52" s="354">
        <f t="shared" si="35"/>
        <v>16</v>
      </c>
      <c r="BS52" s="354">
        <v>0</v>
      </c>
      <c r="BT52" s="354">
        <v>1</v>
      </c>
      <c r="BU52" s="354" t="s">
        <v>139</v>
      </c>
      <c r="BV52" s="354" t="str">
        <f t="shared" si="42"/>
        <v>0</v>
      </c>
      <c r="BW52" s="354" t="str">
        <f t="shared" si="43"/>
        <v>0</v>
      </c>
      <c r="BX52" s="354" t="str">
        <f t="shared" si="44"/>
        <v>1</v>
      </c>
      <c r="BY52" s="354" t="s">
        <v>23</v>
      </c>
      <c r="BZ52" s="348">
        <f t="shared" si="45"/>
        <v>0</v>
      </c>
      <c r="CA52" s="348">
        <f t="shared" si="46"/>
        <v>469.84640000000002</v>
      </c>
      <c r="CB52" s="348">
        <f t="shared" si="47"/>
        <v>0</v>
      </c>
      <c r="CC52" s="348">
        <f t="shared" si="48"/>
        <v>0</v>
      </c>
      <c r="CD52" s="348">
        <f t="shared" si="49"/>
        <v>0</v>
      </c>
      <c r="CE52" s="348">
        <f t="shared" si="50"/>
        <v>0</v>
      </c>
      <c r="CF52" s="348">
        <f t="shared" si="51"/>
        <v>0</v>
      </c>
      <c r="CG52" s="348">
        <f t="shared" si="52"/>
        <v>0</v>
      </c>
      <c r="CH52" s="348">
        <f t="shared" si="53"/>
        <v>0</v>
      </c>
      <c r="CI52" s="348">
        <f t="shared" si="54"/>
        <v>0</v>
      </c>
      <c r="CJ52" s="253">
        <f t="shared" si="55"/>
        <v>0</v>
      </c>
      <c r="CK52" s="253">
        <f t="shared" si="56"/>
        <v>0</v>
      </c>
    </row>
    <row r="53" spans="2:89" s="211" customFormat="1" ht="12.75" customHeight="1" x14ac:dyDescent="0.3">
      <c r="B53" s="355">
        <v>25</v>
      </c>
      <c r="C53" s="195">
        <v>211011</v>
      </c>
      <c r="D53" s="356">
        <v>21110100</v>
      </c>
      <c r="E53" s="357" t="s">
        <v>148</v>
      </c>
      <c r="F53" s="198" t="s">
        <v>344</v>
      </c>
      <c r="G53" s="198" t="s">
        <v>345</v>
      </c>
      <c r="H53" s="358" t="s">
        <v>18</v>
      </c>
      <c r="I53" s="355"/>
      <c r="J53" s="358" t="s">
        <v>19</v>
      </c>
      <c r="K53" s="200">
        <f t="shared" si="0"/>
        <v>14</v>
      </c>
      <c r="L53" s="359" t="s">
        <v>138</v>
      </c>
      <c r="M53" s="341">
        <v>16</v>
      </c>
      <c r="N53" s="342">
        <f t="shared" si="57"/>
        <v>166.25</v>
      </c>
      <c r="O53" s="360">
        <v>166.25</v>
      </c>
      <c r="P53" s="110">
        <f t="shared" si="8"/>
        <v>2699.9</v>
      </c>
      <c r="Q53" s="195" t="s">
        <v>139</v>
      </c>
      <c r="R53" s="113">
        <f t="shared" si="9"/>
        <v>3</v>
      </c>
      <c r="S53" s="114">
        <f t="shared" si="10"/>
        <v>578.54999999999995</v>
      </c>
      <c r="T53" s="113">
        <f t="shared" si="11"/>
        <v>7</v>
      </c>
      <c r="U53" s="115">
        <f t="shared" si="12"/>
        <v>1349.95</v>
      </c>
      <c r="V53" s="113">
        <f t="shared" si="13"/>
        <v>2</v>
      </c>
      <c r="W53" s="115">
        <f t="shared" si="14"/>
        <v>385.7</v>
      </c>
      <c r="X53" s="113">
        <f t="shared" si="15"/>
        <v>2</v>
      </c>
      <c r="Y53" s="115">
        <f t="shared" si="16"/>
        <v>385.7</v>
      </c>
      <c r="Z53" s="116">
        <f t="shared" si="17"/>
        <v>2699.8999999999996</v>
      </c>
      <c r="AA53" s="117" t="b">
        <f t="shared" si="18"/>
        <v>1</v>
      </c>
      <c r="AB53" s="355"/>
      <c r="AC53" s="369"/>
      <c r="AD53" s="339" t="s">
        <v>22</v>
      </c>
      <c r="AE53" s="108" t="s">
        <v>23</v>
      </c>
      <c r="AF53" s="370"/>
      <c r="AG53" s="371"/>
      <c r="AH53" s="216"/>
      <c r="AI53" s="347">
        <f t="shared" si="19"/>
        <v>0</v>
      </c>
      <c r="AJ53" s="216"/>
      <c r="AK53" s="347">
        <f t="shared" si="20"/>
        <v>0</v>
      </c>
      <c r="AL53" s="216">
        <v>3</v>
      </c>
      <c r="AM53" s="347">
        <f t="shared" si="21"/>
        <v>578.54999999999995</v>
      </c>
      <c r="AN53" s="216">
        <v>3</v>
      </c>
      <c r="AO53" s="347">
        <f t="shared" si="22"/>
        <v>578.54999999999995</v>
      </c>
      <c r="AP53" s="216">
        <v>3</v>
      </c>
      <c r="AQ53" s="347">
        <f t="shared" si="23"/>
        <v>578.54999999999995</v>
      </c>
      <c r="AR53" s="216">
        <v>1</v>
      </c>
      <c r="AS53" s="347">
        <f t="shared" si="24"/>
        <v>192.85</v>
      </c>
      <c r="AT53" s="216">
        <v>0</v>
      </c>
      <c r="AU53" s="347">
        <f t="shared" si="25"/>
        <v>0</v>
      </c>
      <c r="AV53" s="216">
        <v>1</v>
      </c>
      <c r="AW53" s="347">
        <f t="shared" si="26"/>
        <v>192.85</v>
      </c>
      <c r="AX53" s="216">
        <v>1</v>
      </c>
      <c r="AY53" s="347">
        <f t="shared" si="27"/>
        <v>192.85</v>
      </c>
      <c r="AZ53" s="216">
        <v>1</v>
      </c>
      <c r="BA53" s="347">
        <f t="shared" si="28"/>
        <v>192.85</v>
      </c>
      <c r="BB53" s="216">
        <v>1</v>
      </c>
      <c r="BC53" s="347">
        <f t="shared" si="29"/>
        <v>192.85</v>
      </c>
      <c r="BD53" s="216">
        <v>0</v>
      </c>
      <c r="BE53" s="347">
        <f t="shared" si="30"/>
        <v>0</v>
      </c>
      <c r="BF53" s="348">
        <f t="shared" si="31"/>
        <v>2699.9</v>
      </c>
      <c r="BG53" s="348">
        <f t="shared" si="32"/>
        <v>2699.8999999999996</v>
      </c>
      <c r="BH53" s="349" t="b">
        <f t="shared" si="33"/>
        <v>1</v>
      </c>
      <c r="BI53" s="348">
        <f t="shared" si="34"/>
        <v>0</v>
      </c>
      <c r="BJ53" s="350">
        <f t="shared" si="36"/>
        <v>21110100</v>
      </c>
      <c r="BK53" s="351">
        <v>348</v>
      </c>
      <c r="BL53" s="351">
        <v>5</v>
      </c>
      <c r="BM53" s="352">
        <f t="shared" si="37"/>
        <v>3</v>
      </c>
      <c r="BN53" s="352">
        <f t="shared" si="38"/>
        <v>7</v>
      </c>
      <c r="BO53" s="352">
        <f t="shared" si="39"/>
        <v>2</v>
      </c>
      <c r="BP53" s="352">
        <f t="shared" si="40"/>
        <v>2</v>
      </c>
      <c r="BQ53" s="353">
        <f t="shared" si="41"/>
        <v>166.25</v>
      </c>
      <c r="BR53" s="354">
        <f t="shared" si="35"/>
        <v>16</v>
      </c>
      <c r="BS53" s="354">
        <v>0</v>
      </c>
      <c r="BT53" s="354">
        <v>1</v>
      </c>
      <c r="BU53" s="354" t="s">
        <v>139</v>
      </c>
      <c r="BV53" s="354" t="str">
        <f t="shared" si="42"/>
        <v>0</v>
      </c>
      <c r="BW53" s="354" t="str">
        <f t="shared" si="43"/>
        <v>0</v>
      </c>
      <c r="BX53" s="354" t="str">
        <f t="shared" si="44"/>
        <v>1</v>
      </c>
      <c r="BY53" s="354" t="s">
        <v>23</v>
      </c>
      <c r="BZ53" s="348">
        <f t="shared" si="45"/>
        <v>0</v>
      </c>
      <c r="CA53" s="348">
        <f t="shared" si="46"/>
        <v>0</v>
      </c>
      <c r="CB53" s="348">
        <f t="shared" si="47"/>
        <v>578.54999999999995</v>
      </c>
      <c r="CC53" s="348">
        <f t="shared" si="48"/>
        <v>578.54999999999995</v>
      </c>
      <c r="CD53" s="348">
        <f t="shared" si="49"/>
        <v>578.54999999999995</v>
      </c>
      <c r="CE53" s="348">
        <f t="shared" si="50"/>
        <v>192.85</v>
      </c>
      <c r="CF53" s="348">
        <f t="shared" si="51"/>
        <v>0</v>
      </c>
      <c r="CG53" s="348">
        <f t="shared" si="52"/>
        <v>192.85</v>
      </c>
      <c r="CH53" s="348">
        <f t="shared" si="53"/>
        <v>192.85</v>
      </c>
      <c r="CI53" s="348">
        <f t="shared" si="54"/>
        <v>192.85</v>
      </c>
      <c r="CJ53" s="253">
        <f t="shared" si="55"/>
        <v>192.85</v>
      </c>
      <c r="CK53" s="253">
        <f t="shared" si="56"/>
        <v>0</v>
      </c>
    </row>
    <row r="54" spans="2:89" s="10" customFormat="1" x14ac:dyDescent="0.3">
      <c r="B54" s="336">
        <v>26</v>
      </c>
      <c r="C54" s="192">
        <v>211011</v>
      </c>
      <c r="D54" s="337">
        <v>21110108</v>
      </c>
      <c r="E54" s="338" t="s">
        <v>149</v>
      </c>
      <c r="F54" s="108" t="s">
        <v>344</v>
      </c>
      <c r="G54" s="108" t="s">
        <v>345</v>
      </c>
      <c r="H54" s="339" t="s">
        <v>18</v>
      </c>
      <c r="I54" s="340"/>
      <c r="J54" s="339" t="s">
        <v>19</v>
      </c>
      <c r="K54" s="111">
        <f t="shared" si="0"/>
        <v>3</v>
      </c>
      <c r="L54" s="341" t="s">
        <v>138</v>
      </c>
      <c r="M54" s="341">
        <v>16</v>
      </c>
      <c r="N54" s="342">
        <f t="shared" si="57"/>
        <v>18.47</v>
      </c>
      <c r="O54" s="343">
        <v>18.47</v>
      </c>
      <c r="P54" s="110">
        <f t="shared" si="8"/>
        <v>64.275599999999997</v>
      </c>
      <c r="Q54" s="153" t="s">
        <v>139</v>
      </c>
      <c r="R54" s="113">
        <f t="shared" si="9"/>
        <v>3</v>
      </c>
      <c r="S54" s="114">
        <f t="shared" si="10"/>
        <v>64.275599999999997</v>
      </c>
      <c r="T54" s="113">
        <f t="shared" si="11"/>
        <v>0</v>
      </c>
      <c r="U54" s="115">
        <f t="shared" si="12"/>
        <v>0</v>
      </c>
      <c r="V54" s="113">
        <f t="shared" si="13"/>
        <v>0</v>
      </c>
      <c r="W54" s="115">
        <f t="shared" si="14"/>
        <v>0</v>
      </c>
      <c r="X54" s="113">
        <f t="shared" si="15"/>
        <v>0</v>
      </c>
      <c r="Y54" s="115">
        <f t="shared" si="16"/>
        <v>0</v>
      </c>
      <c r="Z54" s="116">
        <f t="shared" si="17"/>
        <v>64.275599999999997</v>
      </c>
      <c r="AA54" s="117" t="b">
        <f t="shared" si="18"/>
        <v>1</v>
      </c>
      <c r="AB54" s="340"/>
      <c r="AC54" s="366"/>
      <c r="AD54" s="339" t="s">
        <v>22</v>
      </c>
      <c r="AE54" s="108" t="s">
        <v>23</v>
      </c>
      <c r="AF54" s="367"/>
      <c r="AG54" s="368"/>
      <c r="AH54" s="127">
        <v>0</v>
      </c>
      <c r="AI54" s="347">
        <f t="shared" si="19"/>
        <v>0</v>
      </c>
      <c r="AJ54" s="127">
        <v>3</v>
      </c>
      <c r="AK54" s="347">
        <f t="shared" si="20"/>
        <v>64.275599999999997</v>
      </c>
      <c r="AL54" s="127"/>
      <c r="AM54" s="347">
        <f t="shared" si="21"/>
        <v>0</v>
      </c>
      <c r="AN54" s="127"/>
      <c r="AO54" s="347">
        <f t="shared" si="22"/>
        <v>0</v>
      </c>
      <c r="AP54" s="127"/>
      <c r="AQ54" s="347">
        <f t="shared" si="23"/>
        <v>0</v>
      </c>
      <c r="AR54" s="127"/>
      <c r="AS54" s="347">
        <f t="shared" si="24"/>
        <v>0</v>
      </c>
      <c r="AT54" s="127"/>
      <c r="AU54" s="347">
        <f t="shared" si="25"/>
        <v>0</v>
      </c>
      <c r="AV54" s="127"/>
      <c r="AW54" s="347">
        <f t="shared" si="26"/>
        <v>0</v>
      </c>
      <c r="AX54" s="127"/>
      <c r="AY54" s="347">
        <f t="shared" si="27"/>
        <v>0</v>
      </c>
      <c r="AZ54" s="127"/>
      <c r="BA54" s="347">
        <f t="shared" si="28"/>
        <v>0</v>
      </c>
      <c r="BB54" s="127"/>
      <c r="BC54" s="347">
        <f t="shared" si="29"/>
        <v>0</v>
      </c>
      <c r="BD54" s="127"/>
      <c r="BE54" s="347">
        <f t="shared" si="30"/>
        <v>0</v>
      </c>
      <c r="BF54" s="348">
        <f t="shared" si="31"/>
        <v>64.275599999999997</v>
      </c>
      <c r="BG54" s="348">
        <f t="shared" si="32"/>
        <v>64.275599999999997</v>
      </c>
      <c r="BH54" s="349" t="b">
        <f t="shared" si="33"/>
        <v>1</v>
      </c>
      <c r="BI54" s="348">
        <f t="shared" si="34"/>
        <v>0</v>
      </c>
      <c r="BJ54" s="350">
        <f t="shared" si="36"/>
        <v>21110108</v>
      </c>
      <c r="BK54" s="351">
        <v>348</v>
      </c>
      <c r="BL54" s="351">
        <v>5</v>
      </c>
      <c r="BM54" s="352">
        <f t="shared" si="37"/>
        <v>3</v>
      </c>
      <c r="BN54" s="352">
        <f t="shared" si="38"/>
        <v>0</v>
      </c>
      <c r="BO54" s="352">
        <f t="shared" si="39"/>
        <v>0</v>
      </c>
      <c r="BP54" s="352">
        <f t="shared" si="40"/>
        <v>0</v>
      </c>
      <c r="BQ54" s="353">
        <f t="shared" si="41"/>
        <v>18.47</v>
      </c>
      <c r="BR54" s="354">
        <f t="shared" si="35"/>
        <v>16</v>
      </c>
      <c r="BS54" s="354">
        <v>0</v>
      </c>
      <c r="BT54" s="354">
        <v>1</v>
      </c>
      <c r="BU54" s="354" t="s">
        <v>139</v>
      </c>
      <c r="BV54" s="354" t="str">
        <f t="shared" si="42"/>
        <v>0</v>
      </c>
      <c r="BW54" s="354" t="str">
        <f t="shared" si="43"/>
        <v>0</v>
      </c>
      <c r="BX54" s="354" t="str">
        <f t="shared" si="44"/>
        <v>1</v>
      </c>
      <c r="BY54" s="354" t="s">
        <v>23</v>
      </c>
      <c r="BZ54" s="348">
        <f t="shared" si="45"/>
        <v>0</v>
      </c>
      <c r="CA54" s="348">
        <f t="shared" si="46"/>
        <v>64.275599999999997</v>
      </c>
      <c r="CB54" s="348">
        <f t="shared" si="47"/>
        <v>0</v>
      </c>
      <c r="CC54" s="348">
        <f t="shared" si="48"/>
        <v>0</v>
      </c>
      <c r="CD54" s="348">
        <f t="shared" si="49"/>
        <v>0</v>
      </c>
      <c r="CE54" s="348">
        <f t="shared" si="50"/>
        <v>0</v>
      </c>
      <c r="CF54" s="348">
        <f t="shared" si="51"/>
        <v>0</v>
      </c>
      <c r="CG54" s="348">
        <f t="shared" si="52"/>
        <v>0</v>
      </c>
      <c r="CH54" s="348">
        <f t="shared" si="53"/>
        <v>0</v>
      </c>
      <c r="CI54" s="348">
        <f t="shared" si="54"/>
        <v>0</v>
      </c>
      <c r="CJ54" s="253">
        <f t="shared" si="55"/>
        <v>0</v>
      </c>
      <c r="CK54" s="253">
        <f t="shared" si="56"/>
        <v>0</v>
      </c>
    </row>
    <row r="55" spans="2:89" s="211" customFormat="1" x14ac:dyDescent="0.3">
      <c r="B55" s="355">
        <v>26</v>
      </c>
      <c r="C55" s="195">
        <v>211011</v>
      </c>
      <c r="D55" s="356">
        <v>21110108</v>
      </c>
      <c r="E55" s="357" t="s">
        <v>149</v>
      </c>
      <c r="F55" s="198" t="s">
        <v>344</v>
      </c>
      <c r="G55" s="198" t="s">
        <v>345</v>
      </c>
      <c r="H55" s="358" t="s">
        <v>18</v>
      </c>
      <c r="I55" s="355"/>
      <c r="J55" s="358" t="s">
        <v>19</v>
      </c>
      <c r="K55" s="200">
        <f t="shared" si="0"/>
        <v>25</v>
      </c>
      <c r="L55" s="359" t="s">
        <v>138</v>
      </c>
      <c r="M55" s="341">
        <v>16</v>
      </c>
      <c r="N55" s="342">
        <f t="shared" si="57"/>
        <v>18</v>
      </c>
      <c r="O55" s="360">
        <v>18</v>
      </c>
      <c r="P55" s="110">
        <f t="shared" si="8"/>
        <v>522</v>
      </c>
      <c r="Q55" s="195" t="s">
        <v>139</v>
      </c>
      <c r="R55" s="113">
        <f t="shared" si="9"/>
        <v>10</v>
      </c>
      <c r="S55" s="114">
        <f t="shared" si="10"/>
        <v>208.79999999999998</v>
      </c>
      <c r="T55" s="113">
        <f t="shared" si="11"/>
        <v>9</v>
      </c>
      <c r="U55" s="115">
        <f t="shared" si="12"/>
        <v>187.92</v>
      </c>
      <c r="V55" s="113">
        <f t="shared" si="13"/>
        <v>3</v>
      </c>
      <c r="W55" s="115">
        <f t="shared" si="14"/>
        <v>62.64</v>
      </c>
      <c r="X55" s="113">
        <f t="shared" si="15"/>
        <v>3</v>
      </c>
      <c r="Y55" s="115">
        <f t="shared" si="16"/>
        <v>62.64</v>
      </c>
      <c r="Z55" s="116">
        <f t="shared" si="17"/>
        <v>522</v>
      </c>
      <c r="AA55" s="117" t="b">
        <f t="shared" si="18"/>
        <v>1</v>
      </c>
      <c r="AB55" s="355"/>
      <c r="AC55" s="369"/>
      <c r="AD55" s="339" t="s">
        <v>22</v>
      </c>
      <c r="AE55" s="108" t="s">
        <v>23</v>
      </c>
      <c r="AF55" s="370"/>
      <c r="AG55" s="371"/>
      <c r="AH55" s="216"/>
      <c r="AI55" s="347">
        <f t="shared" si="19"/>
        <v>0</v>
      </c>
      <c r="AJ55" s="216"/>
      <c r="AK55" s="347">
        <f t="shared" si="20"/>
        <v>0</v>
      </c>
      <c r="AL55" s="216">
        <v>10</v>
      </c>
      <c r="AM55" s="347">
        <f t="shared" si="21"/>
        <v>208.79999999999998</v>
      </c>
      <c r="AN55" s="216">
        <v>8</v>
      </c>
      <c r="AO55" s="347">
        <f t="shared" si="22"/>
        <v>167.04</v>
      </c>
      <c r="AP55" s="216">
        <v>0</v>
      </c>
      <c r="AQ55" s="347">
        <f t="shared" si="23"/>
        <v>0</v>
      </c>
      <c r="AR55" s="216">
        <v>1</v>
      </c>
      <c r="AS55" s="347">
        <f t="shared" si="24"/>
        <v>20.88</v>
      </c>
      <c r="AT55" s="216">
        <v>1</v>
      </c>
      <c r="AU55" s="347">
        <f t="shared" si="25"/>
        <v>20.88</v>
      </c>
      <c r="AV55" s="216">
        <v>1</v>
      </c>
      <c r="AW55" s="347">
        <f t="shared" si="26"/>
        <v>20.88</v>
      </c>
      <c r="AX55" s="216">
        <v>1</v>
      </c>
      <c r="AY55" s="347">
        <f t="shared" si="27"/>
        <v>20.88</v>
      </c>
      <c r="AZ55" s="216">
        <v>1</v>
      </c>
      <c r="BA55" s="347">
        <f t="shared" si="28"/>
        <v>20.88</v>
      </c>
      <c r="BB55" s="216">
        <v>1</v>
      </c>
      <c r="BC55" s="347">
        <f t="shared" si="29"/>
        <v>20.88</v>
      </c>
      <c r="BD55" s="216">
        <v>1</v>
      </c>
      <c r="BE55" s="347">
        <f t="shared" si="30"/>
        <v>20.88</v>
      </c>
      <c r="BF55" s="348">
        <f t="shared" si="31"/>
        <v>522</v>
      </c>
      <c r="BG55" s="348">
        <f t="shared" si="32"/>
        <v>522</v>
      </c>
      <c r="BH55" s="349" t="b">
        <f t="shared" si="33"/>
        <v>1</v>
      </c>
      <c r="BI55" s="348">
        <f t="shared" si="34"/>
        <v>0</v>
      </c>
      <c r="BJ55" s="350">
        <f t="shared" si="36"/>
        <v>21110108</v>
      </c>
      <c r="BK55" s="351">
        <v>348</v>
      </c>
      <c r="BL55" s="351">
        <v>5</v>
      </c>
      <c r="BM55" s="352">
        <f t="shared" si="37"/>
        <v>10</v>
      </c>
      <c r="BN55" s="352">
        <f t="shared" si="38"/>
        <v>9</v>
      </c>
      <c r="BO55" s="352">
        <f t="shared" si="39"/>
        <v>3</v>
      </c>
      <c r="BP55" s="352">
        <f t="shared" si="40"/>
        <v>3</v>
      </c>
      <c r="BQ55" s="353">
        <f t="shared" si="41"/>
        <v>18</v>
      </c>
      <c r="BR55" s="354">
        <f t="shared" si="35"/>
        <v>16</v>
      </c>
      <c r="BS55" s="354">
        <v>0</v>
      </c>
      <c r="BT55" s="354">
        <v>1</v>
      </c>
      <c r="BU55" s="354" t="s">
        <v>139</v>
      </c>
      <c r="BV55" s="354" t="str">
        <f t="shared" si="42"/>
        <v>0</v>
      </c>
      <c r="BW55" s="354" t="str">
        <f t="shared" si="43"/>
        <v>0</v>
      </c>
      <c r="BX55" s="354" t="str">
        <f t="shared" si="44"/>
        <v>1</v>
      </c>
      <c r="BY55" s="354" t="s">
        <v>23</v>
      </c>
      <c r="BZ55" s="348">
        <f t="shared" si="45"/>
        <v>0</v>
      </c>
      <c r="CA55" s="348">
        <f t="shared" si="46"/>
        <v>0</v>
      </c>
      <c r="CB55" s="348">
        <f t="shared" si="47"/>
        <v>208.79999999999998</v>
      </c>
      <c r="CC55" s="348">
        <f t="shared" si="48"/>
        <v>167.04</v>
      </c>
      <c r="CD55" s="348">
        <f t="shared" si="49"/>
        <v>0</v>
      </c>
      <c r="CE55" s="348">
        <f t="shared" si="50"/>
        <v>20.88</v>
      </c>
      <c r="CF55" s="348">
        <f t="shared" si="51"/>
        <v>20.88</v>
      </c>
      <c r="CG55" s="348">
        <f t="shared" si="52"/>
        <v>20.88</v>
      </c>
      <c r="CH55" s="348">
        <f t="shared" si="53"/>
        <v>20.88</v>
      </c>
      <c r="CI55" s="348">
        <f t="shared" si="54"/>
        <v>20.88</v>
      </c>
      <c r="CJ55" s="253">
        <f t="shared" si="55"/>
        <v>20.88</v>
      </c>
      <c r="CK55" s="253">
        <f t="shared" si="56"/>
        <v>20.88</v>
      </c>
    </row>
    <row r="56" spans="2:89" s="1" customFormat="1" x14ac:dyDescent="0.3">
      <c r="B56" s="336">
        <v>27</v>
      </c>
      <c r="C56" s="192">
        <v>211011</v>
      </c>
      <c r="D56" s="337">
        <v>21110112</v>
      </c>
      <c r="E56" s="338" t="s">
        <v>150</v>
      </c>
      <c r="F56" s="108" t="s">
        <v>344</v>
      </c>
      <c r="G56" s="108" t="s">
        <v>345</v>
      </c>
      <c r="H56" s="339" t="s">
        <v>18</v>
      </c>
      <c r="I56" s="340"/>
      <c r="J56" s="339" t="s">
        <v>19</v>
      </c>
      <c r="K56" s="111">
        <f t="shared" si="0"/>
        <v>70</v>
      </c>
      <c r="L56" s="341" t="s">
        <v>138</v>
      </c>
      <c r="M56" s="341">
        <v>16</v>
      </c>
      <c r="N56" s="342">
        <f t="shared" si="57"/>
        <v>74.72</v>
      </c>
      <c r="O56" s="343">
        <v>74.72</v>
      </c>
      <c r="P56" s="110">
        <f t="shared" si="8"/>
        <v>6067.2639999999992</v>
      </c>
      <c r="Q56" s="153" t="s">
        <v>139</v>
      </c>
      <c r="R56" s="113">
        <f t="shared" si="9"/>
        <v>70</v>
      </c>
      <c r="S56" s="114">
        <f t="shared" si="10"/>
        <v>6067.2639999999992</v>
      </c>
      <c r="T56" s="113">
        <f t="shared" si="11"/>
        <v>0</v>
      </c>
      <c r="U56" s="115">
        <f t="shared" si="12"/>
        <v>0</v>
      </c>
      <c r="V56" s="113">
        <f t="shared" si="13"/>
        <v>0</v>
      </c>
      <c r="W56" s="115">
        <f t="shared" si="14"/>
        <v>0</v>
      </c>
      <c r="X56" s="113">
        <f t="shared" si="15"/>
        <v>0</v>
      </c>
      <c r="Y56" s="115">
        <f t="shared" si="16"/>
        <v>0</v>
      </c>
      <c r="Z56" s="116">
        <f t="shared" si="17"/>
        <v>6067.2639999999992</v>
      </c>
      <c r="AA56" s="117" t="b">
        <f t="shared" si="18"/>
        <v>1</v>
      </c>
      <c r="AB56" s="340"/>
      <c r="AC56" s="366"/>
      <c r="AD56" s="339" t="s">
        <v>22</v>
      </c>
      <c r="AE56" s="108" t="s">
        <v>23</v>
      </c>
      <c r="AF56" s="367"/>
      <c r="AG56" s="368"/>
      <c r="AH56" s="127">
        <v>0</v>
      </c>
      <c r="AI56" s="347">
        <f t="shared" si="19"/>
        <v>0</v>
      </c>
      <c r="AJ56" s="127">
        <v>70</v>
      </c>
      <c r="AK56" s="347">
        <f t="shared" si="20"/>
        <v>6067.2639999999992</v>
      </c>
      <c r="AL56" s="127"/>
      <c r="AM56" s="347">
        <f t="shared" si="21"/>
        <v>0</v>
      </c>
      <c r="AN56" s="127"/>
      <c r="AO56" s="347">
        <f t="shared" si="22"/>
        <v>0</v>
      </c>
      <c r="AP56" s="127"/>
      <c r="AQ56" s="347">
        <f t="shared" si="23"/>
        <v>0</v>
      </c>
      <c r="AR56" s="127"/>
      <c r="AS56" s="347">
        <f t="shared" si="24"/>
        <v>0</v>
      </c>
      <c r="AT56" s="127"/>
      <c r="AU56" s="347">
        <f t="shared" si="25"/>
        <v>0</v>
      </c>
      <c r="AV56" s="127"/>
      <c r="AW56" s="347">
        <f t="shared" si="26"/>
        <v>0</v>
      </c>
      <c r="AX56" s="127"/>
      <c r="AY56" s="347">
        <f t="shared" si="27"/>
        <v>0</v>
      </c>
      <c r="AZ56" s="127"/>
      <c r="BA56" s="347">
        <f t="shared" si="28"/>
        <v>0</v>
      </c>
      <c r="BB56" s="127"/>
      <c r="BC56" s="347">
        <f t="shared" si="29"/>
        <v>0</v>
      </c>
      <c r="BD56" s="127"/>
      <c r="BE56" s="347">
        <f t="shared" si="30"/>
        <v>0</v>
      </c>
      <c r="BF56" s="348">
        <f t="shared" si="31"/>
        <v>6067.2639999999992</v>
      </c>
      <c r="BG56" s="348">
        <f t="shared" si="32"/>
        <v>6067.2639999999992</v>
      </c>
      <c r="BH56" s="349" t="b">
        <f t="shared" si="33"/>
        <v>1</v>
      </c>
      <c r="BI56" s="348">
        <f t="shared" si="34"/>
        <v>0</v>
      </c>
      <c r="BJ56" s="350">
        <f t="shared" si="36"/>
        <v>21110112</v>
      </c>
      <c r="BK56" s="351">
        <v>348</v>
      </c>
      <c r="BL56" s="351">
        <v>5</v>
      </c>
      <c r="BM56" s="352">
        <f t="shared" si="37"/>
        <v>70</v>
      </c>
      <c r="BN56" s="352">
        <f t="shared" si="38"/>
        <v>0</v>
      </c>
      <c r="BO56" s="352">
        <f t="shared" si="39"/>
        <v>0</v>
      </c>
      <c r="BP56" s="352">
        <f t="shared" si="40"/>
        <v>0</v>
      </c>
      <c r="BQ56" s="353">
        <f t="shared" si="41"/>
        <v>74.72</v>
      </c>
      <c r="BR56" s="354">
        <f t="shared" si="35"/>
        <v>16</v>
      </c>
      <c r="BS56" s="354">
        <v>0</v>
      </c>
      <c r="BT56" s="354">
        <v>1</v>
      </c>
      <c r="BU56" s="354" t="s">
        <v>139</v>
      </c>
      <c r="BV56" s="354" t="str">
        <f t="shared" si="42"/>
        <v>0</v>
      </c>
      <c r="BW56" s="354" t="str">
        <f t="shared" si="43"/>
        <v>0</v>
      </c>
      <c r="BX56" s="354" t="str">
        <f t="shared" si="44"/>
        <v>1</v>
      </c>
      <c r="BY56" s="354" t="s">
        <v>23</v>
      </c>
      <c r="BZ56" s="348">
        <f t="shared" si="45"/>
        <v>0</v>
      </c>
      <c r="CA56" s="348">
        <f t="shared" si="46"/>
        <v>6067.2639999999992</v>
      </c>
      <c r="CB56" s="348">
        <f t="shared" si="47"/>
        <v>0</v>
      </c>
      <c r="CC56" s="348">
        <f t="shared" si="48"/>
        <v>0</v>
      </c>
      <c r="CD56" s="348">
        <f t="shared" si="49"/>
        <v>0</v>
      </c>
      <c r="CE56" s="348">
        <f t="shared" si="50"/>
        <v>0</v>
      </c>
      <c r="CF56" s="348">
        <f t="shared" si="51"/>
        <v>0</v>
      </c>
      <c r="CG56" s="348">
        <f t="shared" si="52"/>
        <v>0</v>
      </c>
      <c r="CH56" s="348">
        <f t="shared" si="53"/>
        <v>0</v>
      </c>
      <c r="CI56" s="348">
        <f t="shared" si="54"/>
        <v>0</v>
      </c>
      <c r="CJ56" s="253">
        <f t="shared" si="55"/>
        <v>0</v>
      </c>
      <c r="CK56" s="253">
        <f t="shared" si="56"/>
        <v>0</v>
      </c>
    </row>
    <row r="57" spans="2:89" s="217" customFormat="1" x14ac:dyDescent="0.3">
      <c r="B57" s="355">
        <v>27</v>
      </c>
      <c r="C57" s="195">
        <v>211011</v>
      </c>
      <c r="D57" s="356">
        <v>21110112</v>
      </c>
      <c r="E57" s="357" t="s">
        <v>150</v>
      </c>
      <c r="F57" s="198" t="s">
        <v>344</v>
      </c>
      <c r="G57" s="198" t="s">
        <v>345</v>
      </c>
      <c r="H57" s="358" t="s">
        <v>18</v>
      </c>
      <c r="I57" s="355"/>
      <c r="J57" s="358" t="s">
        <v>19</v>
      </c>
      <c r="K57" s="200">
        <f t="shared" si="0"/>
        <v>218</v>
      </c>
      <c r="L57" s="359" t="s">
        <v>138</v>
      </c>
      <c r="M57" s="341">
        <v>16</v>
      </c>
      <c r="N57" s="342">
        <f t="shared" si="57"/>
        <v>68.64</v>
      </c>
      <c r="O57" s="360">
        <v>68.64</v>
      </c>
      <c r="P57" s="110">
        <f t="shared" si="8"/>
        <v>17357.683199999999</v>
      </c>
      <c r="Q57" s="195" t="s">
        <v>139</v>
      </c>
      <c r="R57" s="113">
        <f t="shared" si="9"/>
        <v>30</v>
      </c>
      <c r="S57" s="114">
        <f t="shared" si="10"/>
        <v>2388.672</v>
      </c>
      <c r="T57" s="113">
        <f t="shared" si="11"/>
        <v>80</v>
      </c>
      <c r="U57" s="115">
        <f t="shared" si="12"/>
        <v>6369.7919999999995</v>
      </c>
      <c r="V57" s="113">
        <f t="shared" si="13"/>
        <v>54</v>
      </c>
      <c r="W57" s="115">
        <f t="shared" si="14"/>
        <v>4299.6095999999998</v>
      </c>
      <c r="X57" s="113">
        <f t="shared" si="15"/>
        <v>54</v>
      </c>
      <c r="Y57" s="115">
        <f t="shared" si="16"/>
        <v>4299.6095999999998</v>
      </c>
      <c r="Z57" s="116">
        <f t="shared" si="17"/>
        <v>17357.683199999999</v>
      </c>
      <c r="AA57" s="117" t="b">
        <f t="shared" si="18"/>
        <v>1</v>
      </c>
      <c r="AB57" s="355"/>
      <c r="AC57" s="369"/>
      <c r="AD57" s="339" t="s">
        <v>22</v>
      </c>
      <c r="AE57" s="108" t="s">
        <v>23</v>
      </c>
      <c r="AF57" s="370"/>
      <c r="AG57" s="371"/>
      <c r="AH57" s="216"/>
      <c r="AI57" s="347">
        <f t="shared" si="19"/>
        <v>0</v>
      </c>
      <c r="AJ57" s="216"/>
      <c r="AK57" s="347">
        <f t="shared" si="20"/>
        <v>0</v>
      </c>
      <c r="AL57" s="216">
        <v>30</v>
      </c>
      <c r="AM57" s="347">
        <f t="shared" si="21"/>
        <v>2388.672</v>
      </c>
      <c r="AN57" s="216">
        <v>30</v>
      </c>
      <c r="AO57" s="347">
        <f t="shared" si="22"/>
        <v>2388.672</v>
      </c>
      <c r="AP57" s="216">
        <v>30</v>
      </c>
      <c r="AQ57" s="347">
        <f t="shared" si="23"/>
        <v>2388.672</v>
      </c>
      <c r="AR57" s="216">
        <v>20</v>
      </c>
      <c r="AS57" s="347">
        <f t="shared" si="24"/>
        <v>1592.4479999999999</v>
      </c>
      <c r="AT57" s="216">
        <v>14</v>
      </c>
      <c r="AU57" s="347">
        <f t="shared" si="25"/>
        <v>1114.7136</v>
      </c>
      <c r="AV57" s="216">
        <v>20</v>
      </c>
      <c r="AW57" s="347">
        <f t="shared" si="26"/>
        <v>1592.4479999999999</v>
      </c>
      <c r="AX57" s="216">
        <v>20</v>
      </c>
      <c r="AY57" s="347">
        <f t="shared" si="27"/>
        <v>1592.4479999999999</v>
      </c>
      <c r="AZ57" s="216">
        <v>20</v>
      </c>
      <c r="BA57" s="347">
        <f t="shared" si="28"/>
        <v>1592.4479999999999</v>
      </c>
      <c r="BB57" s="216">
        <v>20</v>
      </c>
      <c r="BC57" s="347">
        <f t="shared" si="29"/>
        <v>1592.4479999999999</v>
      </c>
      <c r="BD57" s="216">
        <v>14</v>
      </c>
      <c r="BE57" s="347">
        <f t="shared" si="30"/>
        <v>1114.7136</v>
      </c>
      <c r="BF57" s="348">
        <f t="shared" si="31"/>
        <v>17357.683199999999</v>
      </c>
      <c r="BG57" s="348">
        <f t="shared" si="32"/>
        <v>17357.683199999999</v>
      </c>
      <c r="BH57" s="349" t="b">
        <f t="shared" si="33"/>
        <v>1</v>
      </c>
      <c r="BI57" s="348">
        <f t="shared" si="34"/>
        <v>0</v>
      </c>
      <c r="BJ57" s="350">
        <f t="shared" si="36"/>
        <v>21110112</v>
      </c>
      <c r="BK57" s="351">
        <v>348</v>
      </c>
      <c r="BL57" s="351">
        <v>5</v>
      </c>
      <c r="BM57" s="352">
        <f t="shared" si="37"/>
        <v>30</v>
      </c>
      <c r="BN57" s="352">
        <f t="shared" si="38"/>
        <v>80</v>
      </c>
      <c r="BO57" s="352">
        <f t="shared" si="39"/>
        <v>54</v>
      </c>
      <c r="BP57" s="352">
        <f t="shared" si="40"/>
        <v>54</v>
      </c>
      <c r="BQ57" s="353">
        <f t="shared" si="41"/>
        <v>68.64</v>
      </c>
      <c r="BR57" s="354">
        <f t="shared" si="35"/>
        <v>16</v>
      </c>
      <c r="BS57" s="354">
        <v>0</v>
      </c>
      <c r="BT57" s="354">
        <v>1</v>
      </c>
      <c r="BU57" s="354" t="s">
        <v>139</v>
      </c>
      <c r="BV57" s="354" t="str">
        <f t="shared" si="42"/>
        <v>0</v>
      </c>
      <c r="BW57" s="354" t="str">
        <f t="shared" si="43"/>
        <v>0</v>
      </c>
      <c r="BX57" s="354" t="str">
        <f t="shared" si="44"/>
        <v>1</v>
      </c>
      <c r="BY57" s="354" t="s">
        <v>23</v>
      </c>
      <c r="BZ57" s="348">
        <f t="shared" si="45"/>
        <v>0</v>
      </c>
      <c r="CA57" s="348">
        <f t="shared" si="46"/>
        <v>0</v>
      </c>
      <c r="CB57" s="348">
        <f t="shared" si="47"/>
        <v>2388.672</v>
      </c>
      <c r="CC57" s="348">
        <f t="shared" si="48"/>
        <v>2388.672</v>
      </c>
      <c r="CD57" s="348">
        <f t="shared" si="49"/>
        <v>2388.672</v>
      </c>
      <c r="CE57" s="348">
        <f t="shared" si="50"/>
        <v>1592.4479999999999</v>
      </c>
      <c r="CF57" s="348">
        <f t="shared" si="51"/>
        <v>1114.7136</v>
      </c>
      <c r="CG57" s="348">
        <f t="shared" si="52"/>
        <v>1592.4479999999999</v>
      </c>
      <c r="CH57" s="348">
        <f t="shared" si="53"/>
        <v>1592.4479999999999</v>
      </c>
      <c r="CI57" s="348">
        <f t="shared" si="54"/>
        <v>1592.4479999999999</v>
      </c>
      <c r="CJ57" s="253">
        <f t="shared" si="55"/>
        <v>1592.4479999999999</v>
      </c>
      <c r="CK57" s="253">
        <f t="shared" si="56"/>
        <v>1114.7136</v>
      </c>
    </row>
    <row r="58" spans="2:89" s="10" customFormat="1" x14ac:dyDescent="0.3">
      <c r="B58" s="336">
        <v>28</v>
      </c>
      <c r="C58" s="192">
        <v>211011</v>
      </c>
      <c r="D58" s="337">
        <v>21110114</v>
      </c>
      <c r="E58" s="338" t="s">
        <v>151</v>
      </c>
      <c r="F58" s="108" t="s">
        <v>344</v>
      </c>
      <c r="G58" s="108" t="s">
        <v>345</v>
      </c>
      <c r="H58" s="339" t="s">
        <v>18</v>
      </c>
      <c r="I58" s="340"/>
      <c r="J58" s="339" t="s">
        <v>19</v>
      </c>
      <c r="K58" s="111">
        <f t="shared" si="0"/>
        <v>10</v>
      </c>
      <c r="L58" s="341" t="s">
        <v>138</v>
      </c>
      <c r="M58" s="341">
        <v>16</v>
      </c>
      <c r="N58" s="342">
        <f t="shared" si="57"/>
        <v>101.08</v>
      </c>
      <c r="O58" s="343">
        <v>101.08</v>
      </c>
      <c r="P58" s="110">
        <f t="shared" si="8"/>
        <v>1172.528</v>
      </c>
      <c r="Q58" s="153" t="s">
        <v>139</v>
      </c>
      <c r="R58" s="113">
        <f t="shared" si="9"/>
        <v>10</v>
      </c>
      <c r="S58" s="114">
        <f t="shared" si="10"/>
        <v>1172.528</v>
      </c>
      <c r="T58" s="113">
        <f t="shared" si="11"/>
        <v>0</v>
      </c>
      <c r="U58" s="115">
        <f t="shared" si="12"/>
        <v>0</v>
      </c>
      <c r="V58" s="113">
        <f t="shared" si="13"/>
        <v>0</v>
      </c>
      <c r="W58" s="115">
        <f t="shared" si="14"/>
        <v>0</v>
      </c>
      <c r="X58" s="113">
        <f t="shared" si="15"/>
        <v>0</v>
      </c>
      <c r="Y58" s="115">
        <f t="shared" si="16"/>
        <v>0</v>
      </c>
      <c r="Z58" s="116">
        <f t="shared" si="17"/>
        <v>1172.528</v>
      </c>
      <c r="AA58" s="117" t="b">
        <f t="shared" si="18"/>
        <v>1</v>
      </c>
      <c r="AB58" s="340"/>
      <c r="AC58" s="366"/>
      <c r="AD58" s="339" t="s">
        <v>22</v>
      </c>
      <c r="AE58" s="108" t="s">
        <v>23</v>
      </c>
      <c r="AF58" s="367"/>
      <c r="AG58" s="368"/>
      <c r="AH58" s="127">
        <v>0</v>
      </c>
      <c r="AI58" s="347">
        <f t="shared" si="19"/>
        <v>0</v>
      </c>
      <c r="AJ58" s="127">
        <v>10</v>
      </c>
      <c r="AK58" s="347">
        <f t="shared" si="20"/>
        <v>1172.528</v>
      </c>
      <c r="AL58" s="127"/>
      <c r="AM58" s="347">
        <f t="shared" si="21"/>
        <v>0</v>
      </c>
      <c r="AN58" s="127"/>
      <c r="AO58" s="347">
        <f t="shared" si="22"/>
        <v>0</v>
      </c>
      <c r="AP58" s="127"/>
      <c r="AQ58" s="347">
        <f t="shared" si="23"/>
        <v>0</v>
      </c>
      <c r="AR58" s="127"/>
      <c r="AS58" s="347">
        <f t="shared" si="24"/>
        <v>0</v>
      </c>
      <c r="AT58" s="127"/>
      <c r="AU58" s="347">
        <f t="shared" si="25"/>
        <v>0</v>
      </c>
      <c r="AV58" s="127"/>
      <c r="AW58" s="347">
        <f t="shared" si="26"/>
        <v>0</v>
      </c>
      <c r="AX58" s="127"/>
      <c r="AY58" s="347">
        <f t="shared" si="27"/>
        <v>0</v>
      </c>
      <c r="AZ58" s="127"/>
      <c r="BA58" s="347">
        <f t="shared" si="28"/>
        <v>0</v>
      </c>
      <c r="BB58" s="127"/>
      <c r="BC58" s="347">
        <f t="shared" si="29"/>
        <v>0</v>
      </c>
      <c r="BD58" s="127"/>
      <c r="BE58" s="347">
        <f t="shared" si="30"/>
        <v>0</v>
      </c>
      <c r="BF58" s="348">
        <f t="shared" si="31"/>
        <v>1172.528</v>
      </c>
      <c r="BG58" s="348">
        <f t="shared" si="32"/>
        <v>1172.528</v>
      </c>
      <c r="BH58" s="349" t="b">
        <f t="shared" si="33"/>
        <v>1</v>
      </c>
      <c r="BI58" s="348">
        <f t="shared" si="34"/>
        <v>0</v>
      </c>
      <c r="BJ58" s="350">
        <f t="shared" si="36"/>
        <v>21110114</v>
      </c>
      <c r="BK58" s="351">
        <v>348</v>
      </c>
      <c r="BL58" s="351">
        <v>5</v>
      </c>
      <c r="BM58" s="352">
        <f t="shared" si="37"/>
        <v>10</v>
      </c>
      <c r="BN58" s="352">
        <f t="shared" si="38"/>
        <v>0</v>
      </c>
      <c r="BO58" s="352">
        <f t="shared" si="39"/>
        <v>0</v>
      </c>
      <c r="BP58" s="352">
        <f t="shared" si="40"/>
        <v>0</v>
      </c>
      <c r="BQ58" s="353">
        <f t="shared" si="41"/>
        <v>101.08</v>
      </c>
      <c r="BR58" s="354">
        <f t="shared" si="35"/>
        <v>16</v>
      </c>
      <c r="BS58" s="354">
        <v>0</v>
      </c>
      <c r="BT58" s="354">
        <v>1</v>
      </c>
      <c r="BU58" s="354" t="s">
        <v>139</v>
      </c>
      <c r="BV58" s="354" t="str">
        <f t="shared" si="42"/>
        <v>0</v>
      </c>
      <c r="BW58" s="354" t="str">
        <f t="shared" si="43"/>
        <v>0</v>
      </c>
      <c r="BX58" s="354" t="str">
        <f t="shared" si="44"/>
        <v>1</v>
      </c>
      <c r="BY58" s="354" t="s">
        <v>23</v>
      </c>
      <c r="BZ58" s="348">
        <f t="shared" si="45"/>
        <v>0</v>
      </c>
      <c r="CA58" s="348">
        <f t="shared" si="46"/>
        <v>1172.528</v>
      </c>
      <c r="CB58" s="348">
        <f t="shared" si="47"/>
        <v>0</v>
      </c>
      <c r="CC58" s="348">
        <f t="shared" si="48"/>
        <v>0</v>
      </c>
      <c r="CD58" s="348">
        <f t="shared" si="49"/>
        <v>0</v>
      </c>
      <c r="CE58" s="348">
        <f t="shared" si="50"/>
        <v>0</v>
      </c>
      <c r="CF58" s="348">
        <f t="shared" si="51"/>
        <v>0</v>
      </c>
      <c r="CG58" s="348">
        <f t="shared" si="52"/>
        <v>0</v>
      </c>
      <c r="CH58" s="348">
        <f t="shared" si="53"/>
        <v>0</v>
      </c>
      <c r="CI58" s="348">
        <f t="shared" si="54"/>
        <v>0</v>
      </c>
      <c r="CJ58" s="253">
        <f t="shared" si="55"/>
        <v>0</v>
      </c>
      <c r="CK58" s="253">
        <f t="shared" si="56"/>
        <v>0</v>
      </c>
    </row>
    <row r="59" spans="2:89" s="211" customFormat="1" x14ac:dyDescent="0.3">
      <c r="B59" s="355">
        <v>28</v>
      </c>
      <c r="C59" s="195">
        <v>211011</v>
      </c>
      <c r="D59" s="356">
        <v>21110114</v>
      </c>
      <c r="E59" s="357" t="s">
        <v>151</v>
      </c>
      <c r="F59" s="198" t="s">
        <v>344</v>
      </c>
      <c r="G59" s="198" t="s">
        <v>345</v>
      </c>
      <c r="H59" s="358" t="s">
        <v>18</v>
      </c>
      <c r="I59" s="355"/>
      <c r="J59" s="358" t="s">
        <v>19</v>
      </c>
      <c r="K59" s="200">
        <f t="shared" si="0"/>
        <v>51</v>
      </c>
      <c r="L59" s="359" t="s">
        <v>138</v>
      </c>
      <c r="M59" s="341">
        <v>16</v>
      </c>
      <c r="N59" s="342">
        <f t="shared" si="57"/>
        <v>90.64</v>
      </c>
      <c r="O59" s="360">
        <v>90.64</v>
      </c>
      <c r="P59" s="110">
        <f t="shared" si="8"/>
        <v>5362.2623999999996</v>
      </c>
      <c r="Q59" s="195" t="s">
        <v>139</v>
      </c>
      <c r="R59" s="113">
        <f t="shared" si="9"/>
        <v>6</v>
      </c>
      <c r="S59" s="114">
        <f t="shared" si="10"/>
        <v>630.85439999999994</v>
      </c>
      <c r="T59" s="113">
        <f t="shared" si="11"/>
        <v>17</v>
      </c>
      <c r="U59" s="115">
        <f t="shared" si="12"/>
        <v>1787.4207999999999</v>
      </c>
      <c r="V59" s="113">
        <f t="shared" si="13"/>
        <v>14</v>
      </c>
      <c r="W59" s="115">
        <f t="shared" si="14"/>
        <v>1471.9936</v>
      </c>
      <c r="X59" s="113">
        <f t="shared" si="15"/>
        <v>14</v>
      </c>
      <c r="Y59" s="115">
        <f t="shared" si="16"/>
        <v>1471.9936</v>
      </c>
      <c r="Z59" s="116">
        <f t="shared" si="17"/>
        <v>5362.2623999999996</v>
      </c>
      <c r="AA59" s="117" t="b">
        <f t="shared" si="18"/>
        <v>1</v>
      </c>
      <c r="AB59" s="355"/>
      <c r="AC59" s="369"/>
      <c r="AD59" s="339" t="s">
        <v>22</v>
      </c>
      <c r="AE59" s="108" t="s">
        <v>23</v>
      </c>
      <c r="AF59" s="370"/>
      <c r="AG59" s="371"/>
      <c r="AH59" s="216"/>
      <c r="AI59" s="347">
        <f t="shared" si="19"/>
        <v>0</v>
      </c>
      <c r="AJ59" s="216"/>
      <c r="AK59" s="347">
        <f t="shared" si="20"/>
        <v>0</v>
      </c>
      <c r="AL59" s="216">
        <v>6</v>
      </c>
      <c r="AM59" s="347">
        <f t="shared" si="21"/>
        <v>630.85439999999994</v>
      </c>
      <c r="AN59" s="216">
        <v>6</v>
      </c>
      <c r="AO59" s="347">
        <f t="shared" si="22"/>
        <v>630.85439999999994</v>
      </c>
      <c r="AP59" s="216">
        <v>6</v>
      </c>
      <c r="AQ59" s="347">
        <f t="shared" si="23"/>
        <v>630.85439999999994</v>
      </c>
      <c r="AR59" s="216">
        <v>5</v>
      </c>
      <c r="AS59" s="347">
        <f t="shared" si="24"/>
        <v>525.71199999999999</v>
      </c>
      <c r="AT59" s="216">
        <v>4</v>
      </c>
      <c r="AU59" s="347">
        <f t="shared" si="25"/>
        <v>420.56959999999998</v>
      </c>
      <c r="AV59" s="216">
        <v>5</v>
      </c>
      <c r="AW59" s="347">
        <f t="shared" si="26"/>
        <v>525.71199999999999</v>
      </c>
      <c r="AX59" s="216">
        <v>5</v>
      </c>
      <c r="AY59" s="347">
        <f t="shared" si="27"/>
        <v>525.71199999999999</v>
      </c>
      <c r="AZ59" s="216">
        <v>5</v>
      </c>
      <c r="BA59" s="347">
        <f t="shared" si="28"/>
        <v>525.71199999999999</v>
      </c>
      <c r="BB59" s="216">
        <v>5</v>
      </c>
      <c r="BC59" s="347">
        <f t="shared" si="29"/>
        <v>525.71199999999999</v>
      </c>
      <c r="BD59" s="216">
        <v>4</v>
      </c>
      <c r="BE59" s="347">
        <f t="shared" si="30"/>
        <v>420.56959999999998</v>
      </c>
      <c r="BF59" s="348">
        <f t="shared" si="31"/>
        <v>5362.2623999999996</v>
      </c>
      <c r="BG59" s="348">
        <f t="shared" si="32"/>
        <v>5362.2623999999996</v>
      </c>
      <c r="BH59" s="349" t="b">
        <f t="shared" si="33"/>
        <v>1</v>
      </c>
      <c r="BI59" s="348">
        <f t="shared" si="34"/>
        <v>0</v>
      </c>
      <c r="BJ59" s="350">
        <f t="shared" si="36"/>
        <v>21110114</v>
      </c>
      <c r="BK59" s="351">
        <v>348</v>
      </c>
      <c r="BL59" s="351">
        <v>5</v>
      </c>
      <c r="BM59" s="352">
        <f t="shared" si="37"/>
        <v>6</v>
      </c>
      <c r="BN59" s="352">
        <f t="shared" si="38"/>
        <v>17</v>
      </c>
      <c r="BO59" s="352">
        <f t="shared" si="39"/>
        <v>14</v>
      </c>
      <c r="BP59" s="352">
        <f t="shared" si="40"/>
        <v>14</v>
      </c>
      <c r="BQ59" s="353">
        <f t="shared" si="41"/>
        <v>90.64</v>
      </c>
      <c r="BR59" s="354">
        <f t="shared" si="35"/>
        <v>16</v>
      </c>
      <c r="BS59" s="354">
        <v>0</v>
      </c>
      <c r="BT59" s="354">
        <v>1</v>
      </c>
      <c r="BU59" s="354" t="s">
        <v>139</v>
      </c>
      <c r="BV59" s="354" t="str">
        <f t="shared" si="42"/>
        <v>0</v>
      </c>
      <c r="BW59" s="354" t="str">
        <f t="shared" si="43"/>
        <v>0</v>
      </c>
      <c r="BX59" s="354" t="str">
        <f t="shared" si="44"/>
        <v>1</v>
      </c>
      <c r="BY59" s="354" t="s">
        <v>23</v>
      </c>
      <c r="BZ59" s="348">
        <f t="shared" si="45"/>
        <v>0</v>
      </c>
      <c r="CA59" s="348">
        <f t="shared" si="46"/>
        <v>0</v>
      </c>
      <c r="CB59" s="348">
        <f t="shared" si="47"/>
        <v>630.85439999999994</v>
      </c>
      <c r="CC59" s="348">
        <f t="shared" si="48"/>
        <v>630.85439999999994</v>
      </c>
      <c r="CD59" s="348">
        <f t="shared" si="49"/>
        <v>630.85439999999994</v>
      </c>
      <c r="CE59" s="348">
        <f t="shared" si="50"/>
        <v>525.71199999999999</v>
      </c>
      <c r="CF59" s="348">
        <f t="shared" si="51"/>
        <v>420.56959999999998</v>
      </c>
      <c r="CG59" s="348">
        <f t="shared" si="52"/>
        <v>525.71199999999999</v>
      </c>
      <c r="CH59" s="348">
        <f t="shared" si="53"/>
        <v>525.71199999999999</v>
      </c>
      <c r="CI59" s="348">
        <f t="shared" si="54"/>
        <v>525.71199999999999</v>
      </c>
      <c r="CJ59" s="253">
        <f t="shared" si="55"/>
        <v>525.71199999999999</v>
      </c>
      <c r="CK59" s="253">
        <f t="shared" si="56"/>
        <v>420.56959999999998</v>
      </c>
    </row>
    <row r="60" spans="2:89" s="1" customFormat="1" x14ac:dyDescent="0.3">
      <c r="B60" s="336">
        <v>29</v>
      </c>
      <c r="C60" s="192">
        <v>211011</v>
      </c>
      <c r="D60" s="337">
        <v>21110117</v>
      </c>
      <c r="E60" s="338" t="s">
        <v>152</v>
      </c>
      <c r="F60" s="108" t="s">
        <v>344</v>
      </c>
      <c r="G60" s="108" t="s">
        <v>345</v>
      </c>
      <c r="H60" s="339" t="s">
        <v>18</v>
      </c>
      <c r="I60" s="340"/>
      <c r="J60" s="339" t="s">
        <v>19</v>
      </c>
      <c r="K60" s="111">
        <f t="shared" si="0"/>
        <v>2</v>
      </c>
      <c r="L60" s="341" t="s">
        <v>138</v>
      </c>
      <c r="M60" s="341">
        <v>16</v>
      </c>
      <c r="N60" s="342">
        <f t="shared" si="57"/>
        <v>122.5</v>
      </c>
      <c r="O60" s="343">
        <v>122.5</v>
      </c>
      <c r="P60" s="110">
        <f t="shared" si="8"/>
        <v>284.2</v>
      </c>
      <c r="Q60" s="153" t="s">
        <v>139</v>
      </c>
      <c r="R60" s="113">
        <f t="shared" si="9"/>
        <v>2</v>
      </c>
      <c r="S60" s="114">
        <f t="shared" si="10"/>
        <v>284.2</v>
      </c>
      <c r="T60" s="113">
        <f t="shared" si="11"/>
        <v>0</v>
      </c>
      <c r="U60" s="115">
        <f t="shared" si="12"/>
        <v>0</v>
      </c>
      <c r="V60" s="113">
        <f t="shared" si="13"/>
        <v>0</v>
      </c>
      <c r="W60" s="115">
        <f t="shared" si="14"/>
        <v>0</v>
      </c>
      <c r="X60" s="113">
        <f t="shared" si="15"/>
        <v>0</v>
      </c>
      <c r="Y60" s="115">
        <f t="shared" si="16"/>
        <v>0</v>
      </c>
      <c r="Z60" s="116">
        <f t="shared" si="17"/>
        <v>284.2</v>
      </c>
      <c r="AA60" s="117" t="b">
        <f t="shared" si="18"/>
        <v>1</v>
      </c>
      <c r="AB60" s="340"/>
      <c r="AC60" s="366"/>
      <c r="AD60" s="339" t="s">
        <v>22</v>
      </c>
      <c r="AE60" s="108" t="s">
        <v>23</v>
      </c>
      <c r="AF60" s="367"/>
      <c r="AG60" s="368"/>
      <c r="AH60" s="127">
        <v>0</v>
      </c>
      <c r="AI60" s="347">
        <f t="shared" si="19"/>
        <v>0</v>
      </c>
      <c r="AJ60" s="127">
        <v>2</v>
      </c>
      <c r="AK60" s="347">
        <f t="shared" si="20"/>
        <v>284.2</v>
      </c>
      <c r="AL60" s="127"/>
      <c r="AM60" s="347">
        <f t="shared" si="21"/>
        <v>0</v>
      </c>
      <c r="AN60" s="127"/>
      <c r="AO60" s="347">
        <f t="shared" si="22"/>
        <v>0</v>
      </c>
      <c r="AP60" s="127"/>
      <c r="AQ60" s="347">
        <f t="shared" si="23"/>
        <v>0</v>
      </c>
      <c r="AR60" s="127"/>
      <c r="AS60" s="347">
        <f t="shared" si="24"/>
        <v>0</v>
      </c>
      <c r="AT60" s="127"/>
      <c r="AU60" s="347">
        <f t="shared" si="25"/>
        <v>0</v>
      </c>
      <c r="AV60" s="127"/>
      <c r="AW60" s="347">
        <f t="shared" si="26"/>
        <v>0</v>
      </c>
      <c r="AX60" s="127"/>
      <c r="AY60" s="347">
        <f t="shared" si="27"/>
        <v>0</v>
      </c>
      <c r="AZ60" s="127"/>
      <c r="BA60" s="347">
        <f t="shared" si="28"/>
        <v>0</v>
      </c>
      <c r="BB60" s="127"/>
      <c r="BC60" s="347">
        <f t="shared" si="29"/>
        <v>0</v>
      </c>
      <c r="BD60" s="127"/>
      <c r="BE60" s="347">
        <f t="shared" si="30"/>
        <v>0</v>
      </c>
      <c r="BF60" s="348">
        <f t="shared" si="31"/>
        <v>284.2</v>
      </c>
      <c r="BG60" s="348">
        <f t="shared" si="32"/>
        <v>284.2</v>
      </c>
      <c r="BH60" s="349" t="b">
        <f t="shared" si="33"/>
        <v>1</v>
      </c>
      <c r="BI60" s="348">
        <f t="shared" si="34"/>
        <v>0</v>
      </c>
      <c r="BJ60" s="350">
        <f t="shared" si="36"/>
        <v>21110117</v>
      </c>
      <c r="BK60" s="351">
        <v>348</v>
      </c>
      <c r="BL60" s="351">
        <v>5</v>
      </c>
      <c r="BM60" s="352">
        <f t="shared" si="37"/>
        <v>2</v>
      </c>
      <c r="BN60" s="352">
        <f t="shared" si="38"/>
        <v>0</v>
      </c>
      <c r="BO60" s="352">
        <f t="shared" si="39"/>
        <v>0</v>
      </c>
      <c r="BP60" s="352">
        <f t="shared" si="40"/>
        <v>0</v>
      </c>
      <c r="BQ60" s="353">
        <f t="shared" si="41"/>
        <v>122.5</v>
      </c>
      <c r="BR60" s="354">
        <f t="shared" si="35"/>
        <v>16</v>
      </c>
      <c r="BS60" s="354">
        <v>0</v>
      </c>
      <c r="BT60" s="354">
        <v>1</v>
      </c>
      <c r="BU60" s="354" t="s">
        <v>139</v>
      </c>
      <c r="BV60" s="354" t="str">
        <f t="shared" si="42"/>
        <v>0</v>
      </c>
      <c r="BW60" s="354" t="str">
        <f t="shared" si="43"/>
        <v>0</v>
      </c>
      <c r="BX60" s="354" t="str">
        <f t="shared" si="44"/>
        <v>1</v>
      </c>
      <c r="BY60" s="354" t="s">
        <v>23</v>
      </c>
      <c r="BZ60" s="348">
        <f t="shared" si="45"/>
        <v>0</v>
      </c>
      <c r="CA60" s="348">
        <f t="shared" si="46"/>
        <v>284.2</v>
      </c>
      <c r="CB60" s="348">
        <f t="shared" si="47"/>
        <v>0</v>
      </c>
      <c r="CC60" s="348">
        <f t="shared" si="48"/>
        <v>0</v>
      </c>
      <c r="CD60" s="348">
        <f t="shared" si="49"/>
        <v>0</v>
      </c>
      <c r="CE60" s="348">
        <f t="shared" si="50"/>
        <v>0</v>
      </c>
      <c r="CF60" s="348">
        <f t="shared" si="51"/>
        <v>0</v>
      </c>
      <c r="CG60" s="348">
        <f t="shared" si="52"/>
        <v>0</v>
      </c>
      <c r="CH60" s="348">
        <f t="shared" si="53"/>
        <v>0</v>
      </c>
      <c r="CI60" s="348">
        <f t="shared" si="54"/>
        <v>0</v>
      </c>
      <c r="CJ60" s="253">
        <f t="shared" si="55"/>
        <v>0</v>
      </c>
      <c r="CK60" s="253">
        <f t="shared" si="56"/>
        <v>0</v>
      </c>
    </row>
    <row r="61" spans="2:89" s="217" customFormat="1" x14ac:dyDescent="0.3">
      <c r="B61" s="355">
        <v>29</v>
      </c>
      <c r="C61" s="195">
        <v>211011</v>
      </c>
      <c r="D61" s="356">
        <v>21110117</v>
      </c>
      <c r="E61" s="357" t="s">
        <v>152</v>
      </c>
      <c r="F61" s="198" t="s">
        <v>344</v>
      </c>
      <c r="G61" s="198" t="s">
        <v>345</v>
      </c>
      <c r="H61" s="358" t="s">
        <v>18</v>
      </c>
      <c r="I61" s="355"/>
      <c r="J61" s="358" t="s">
        <v>19</v>
      </c>
      <c r="K61" s="200">
        <f t="shared" si="0"/>
        <v>11</v>
      </c>
      <c r="L61" s="359" t="s">
        <v>138</v>
      </c>
      <c r="M61" s="341">
        <v>16</v>
      </c>
      <c r="N61" s="342">
        <f t="shared" si="57"/>
        <v>92.6</v>
      </c>
      <c r="O61" s="360">
        <v>92.6</v>
      </c>
      <c r="P61" s="110">
        <f t="shared" si="8"/>
        <v>1181.5759999999998</v>
      </c>
      <c r="Q61" s="195" t="s">
        <v>139</v>
      </c>
      <c r="R61" s="113">
        <f t="shared" si="9"/>
        <v>2</v>
      </c>
      <c r="S61" s="114">
        <f t="shared" si="10"/>
        <v>214.83199999999997</v>
      </c>
      <c r="T61" s="113">
        <f t="shared" si="11"/>
        <v>5</v>
      </c>
      <c r="U61" s="115">
        <f t="shared" si="12"/>
        <v>537.07999999999993</v>
      </c>
      <c r="V61" s="113">
        <f t="shared" si="13"/>
        <v>2</v>
      </c>
      <c r="W61" s="115">
        <f t="shared" si="14"/>
        <v>214.83199999999997</v>
      </c>
      <c r="X61" s="113">
        <f t="shared" si="15"/>
        <v>2</v>
      </c>
      <c r="Y61" s="115">
        <f t="shared" si="16"/>
        <v>214.83199999999997</v>
      </c>
      <c r="Z61" s="116">
        <f t="shared" si="17"/>
        <v>1181.5759999999998</v>
      </c>
      <c r="AA61" s="117" t="b">
        <f t="shared" si="18"/>
        <v>1</v>
      </c>
      <c r="AB61" s="355"/>
      <c r="AC61" s="369"/>
      <c r="AD61" s="339" t="s">
        <v>22</v>
      </c>
      <c r="AE61" s="108" t="s">
        <v>23</v>
      </c>
      <c r="AF61" s="370"/>
      <c r="AG61" s="371"/>
      <c r="AH61" s="216"/>
      <c r="AI61" s="347">
        <f t="shared" si="19"/>
        <v>0</v>
      </c>
      <c r="AJ61" s="216"/>
      <c r="AK61" s="347">
        <f t="shared" si="20"/>
        <v>0</v>
      </c>
      <c r="AL61" s="216">
        <v>2</v>
      </c>
      <c r="AM61" s="347">
        <f t="shared" si="21"/>
        <v>214.83199999999997</v>
      </c>
      <c r="AN61" s="216">
        <v>2</v>
      </c>
      <c r="AO61" s="347">
        <f t="shared" si="22"/>
        <v>214.83199999999997</v>
      </c>
      <c r="AP61" s="216">
        <v>2</v>
      </c>
      <c r="AQ61" s="347">
        <f t="shared" si="23"/>
        <v>214.83199999999997</v>
      </c>
      <c r="AR61" s="216">
        <v>1</v>
      </c>
      <c r="AS61" s="347">
        <f t="shared" si="24"/>
        <v>107.41599999999998</v>
      </c>
      <c r="AT61" s="216">
        <v>0</v>
      </c>
      <c r="AU61" s="347">
        <f t="shared" si="25"/>
        <v>0</v>
      </c>
      <c r="AV61" s="216">
        <v>1</v>
      </c>
      <c r="AW61" s="347">
        <f t="shared" si="26"/>
        <v>107.41599999999998</v>
      </c>
      <c r="AX61" s="216">
        <v>1</v>
      </c>
      <c r="AY61" s="347">
        <f t="shared" si="27"/>
        <v>107.41599999999998</v>
      </c>
      <c r="AZ61" s="216">
        <v>1</v>
      </c>
      <c r="BA61" s="347">
        <f t="shared" si="28"/>
        <v>107.41599999999998</v>
      </c>
      <c r="BB61" s="216">
        <v>1</v>
      </c>
      <c r="BC61" s="347">
        <f t="shared" si="29"/>
        <v>107.41599999999998</v>
      </c>
      <c r="BD61" s="216">
        <v>0</v>
      </c>
      <c r="BE61" s="347">
        <f t="shared" si="30"/>
        <v>0</v>
      </c>
      <c r="BF61" s="348">
        <f t="shared" si="31"/>
        <v>1181.5759999999998</v>
      </c>
      <c r="BG61" s="348">
        <f t="shared" si="32"/>
        <v>1181.5759999999998</v>
      </c>
      <c r="BH61" s="349" t="b">
        <f t="shared" si="33"/>
        <v>1</v>
      </c>
      <c r="BI61" s="348">
        <f t="shared" si="34"/>
        <v>0</v>
      </c>
      <c r="BJ61" s="350">
        <f t="shared" si="36"/>
        <v>21110117</v>
      </c>
      <c r="BK61" s="351">
        <v>348</v>
      </c>
      <c r="BL61" s="351">
        <v>5</v>
      </c>
      <c r="BM61" s="352">
        <f t="shared" si="37"/>
        <v>2</v>
      </c>
      <c r="BN61" s="352">
        <f t="shared" si="38"/>
        <v>5</v>
      </c>
      <c r="BO61" s="352">
        <f t="shared" si="39"/>
        <v>2</v>
      </c>
      <c r="BP61" s="352">
        <f t="shared" si="40"/>
        <v>2</v>
      </c>
      <c r="BQ61" s="353">
        <f t="shared" si="41"/>
        <v>92.6</v>
      </c>
      <c r="BR61" s="354">
        <f t="shared" si="35"/>
        <v>16</v>
      </c>
      <c r="BS61" s="354">
        <v>0</v>
      </c>
      <c r="BT61" s="354">
        <v>1</v>
      </c>
      <c r="BU61" s="354" t="s">
        <v>139</v>
      </c>
      <c r="BV61" s="354" t="str">
        <f t="shared" si="42"/>
        <v>0</v>
      </c>
      <c r="BW61" s="354" t="str">
        <f t="shared" si="43"/>
        <v>0</v>
      </c>
      <c r="BX61" s="354" t="str">
        <f t="shared" si="44"/>
        <v>1</v>
      </c>
      <c r="BY61" s="354" t="s">
        <v>23</v>
      </c>
      <c r="BZ61" s="348">
        <f t="shared" si="45"/>
        <v>0</v>
      </c>
      <c r="CA61" s="348">
        <f t="shared" si="46"/>
        <v>0</v>
      </c>
      <c r="CB61" s="348">
        <f t="shared" si="47"/>
        <v>214.83199999999997</v>
      </c>
      <c r="CC61" s="348">
        <f t="shared" si="48"/>
        <v>214.83199999999997</v>
      </c>
      <c r="CD61" s="348">
        <f t="shared" si="49"/>
        <v>214.83199999999997</v>
      </c>
      <c r="CE61" s="348">
        <f t="shared" si="50"/>
        <v>107.41599999999998</v>
      </c>
      <c r="CF61" s="348">
        <f t="shared" si="51"/>
        <v>0</v>
      </c>
      <c r="CG61" s="348">
        <f t="shared" si="52"/>
        <v>107.41599999999998</v>
      </c>
      <c r="CH61" s="348">
        <f t="shared" si="53"/>
        <v>107.41599999999998</v>
      </c>
      <c r="CI61" s="348">
        <f t="shared" si="54"/>
        <v>107.41599999999998</v>
      </c>
      <c r="CJ61" s="253">
        <f t="shared" si="55"/>
        <v>107.41599999999998</v>
      </c>
      <c r="CK61" s="253">
        <f t="shared" si="56"/>
        <v>0</v>
      </c>
    </row>
    <row r="62" spans="2:89" s="1" customFormat="1" x14ac:dyDescent="0.3">
      <c r="B62" s="336">
        <v>30</v>
      </c>
      <c r="C62" s="192">
        <v>211011</v>
      </c>
      <c r="D62" s="337">
        <v>21110125</v>
      </c>
      <c r="E62" s="338" t="s">
        <v>153</v>
      </c>
      <c r="F62" s="108" t="s">
        <v>344</v>
      </c>
      <c r="G62" s="108" t="s">
        <v>345</v>
      </c>
      <c r="H62" s="339" t="s">
        <v>18</v>
      </c>
      <c r="I62" s="340"/>
      <c r="J62" s="339" t="s">
        <v>19</v>
      </c>
      <c r="K62" s="111">
        <f t="shared" si="0"/>
        <v>15</v>
      </c>
      <c r="L62" s="341" t="s">
        <v>20</v>
      </c>
      <c r="M62" s="341">
        <v>16</v>
      </c>
      <c r="N62" s="342">
        <f t="shared" si="57"/>
        <v>20.62</v>
      </c>
      <c r="O62" s="343">
        <v>20.62</v>
      </c>
      <c r="P62" s="110">
        <f t="shared" si="8"/>
        <v>358.78800000000001</v>
      </c>
      <c r="Q62" s="153" t="s">
        <v>139</v>
      </c>
      <c r="R62" s="113">
        <f t="shared" si="9"/>
        <v>15</v>
      </c>
      <c r="S62" s="114">
        <f t="shared" si="10"/>
        <v>358.78800000000001</v>
      </c>
      <c r="T62" s="113">
        <f t="shared" si="11"/>
        <v>0</v>
      </c>
      <c r="U62" s="115">
        <f t="shared" si="12"/>
        <v>0</v>
      </c>
      <c r="V62" s="113">
        <f t="shared" si="13"/>
        <v>0</v>
      </c>
      <c r="W62" s="115">
        <f t="shared" si="14"/>
        <v>0</v>
      </c>
      <c r="X62" s="113">
        <f t="shared" si="15"/>
        <v>0</v>
      </c>
      <c r="Y62" s="115">
        <f t="shared" si="16"/>
        <v>0</v>
      </c>
      <c r="Z62" s="116">
        <f t="shared" si="17"/>
        <v>358.78800000000001</v>
      </c>
      <c r="AA62" s="117" t="b">
        <f t="shared" si="18"/>
        <v>1</v>
      </c>
      <c r="AB62" s="340"/>
      <c r="AC62" s="366"/>
      <c r="AD62" s="339" t="s">
        <v>22</v>
      </c>
      <c r="AE62" s="108" t="s">
        <v>23</v>
      </c>
      <c r="AF62" s="367"/>
      <c r="AG62" s="368"/>
      <c r="AH62" s="127">
        <v>0</v>
      </c>
      <c r="AI62" s="347">
        <f t="shared" si="19"/>
        <v>0</v>
      </c>
      <c r="AJ62" s="127">
        <v>15</v>
      </c>
      <c r="AK62" s="347">
        <f t="shared" si="20"/>
        <v>358.78800000000001</v>
      </c>
      <c r="AL62" s="127"/>
      <c r="AM62" s="347">
        <f t="shared" si="21"/>
        <v>0</v>
      </c>
      <c r="AN62" s="127"/>
      <c r="AO62" s="347">
        <f t="shared" si="22"/>
        <v>0</v>
      </c>
      <c r="AP62" s="127"/>
      <c r="AQ62" s="347">
        <f t="shared" si="23"/>
        <v>0</v>
      </c>
      <c r="AR62" s="127"/>
      <c r="AS62" s="347">
        <f t="shared" si="24"/>
        <v>0</v>
      </c>
      <c r="AT62" s="127"/>
      <c r="AU62" s="347">
        <f t="shared" si="25"/>
        <v>0</v>
      </c>
      <c r="AV62" s="127"/>
      <c r="AW62" s="347">
        <f t="shared" si="26"/>
        <v>0</v>
      </c>
      <c r="AX62" s="127"/>
      <c r="AY62" s="347">
        <f t="shared" si="27"/>
        <v>0</v>
      </c>
      <c r="AZ62" s="127"/>
      <c r="BA62" s="347">
        <f t="shared" si="28"/>
        <v>0</v>
      </c>
      <c r="BB62" s="127"/>
      <c r="BC62" s="347">
        <f t="shared" si="29"/>
        <v>0</v>
      </c>
      <c r="BD62" s="127"/>
      <c r="BE62" s="347">
        <f t="shared" si="30"/>
        <v>0</v>
      </c>
      <c r="BF62" s="348">
        <f t="shared" si="31"/>
        <v>358.78800000000001</v>
      </c>
      <c r="BG62" s="348">
        <f t="shared" si="32"/>
        <v>358.78800000000001</v>
      </c>
      <c r="BH62" s="349" t="b">
        <f t="shared" si="33"/>
        <v>1</v>
      </c>
      <c r="BI62" s="348">
        <f t="shared" si="34"/>
        <v>0</v>
      </c>
      <c r="BJ62" s="350">
        <f t="shared" si="36"/>
        <v>21110125</v>
      </c>
      <c r="BK62" s="351">
        <v>348</v>
      </c>
      <c r="BL62" s="351">
        <v>5</v>
      </c>
      <c r="BM62" s="352">
        <f t="shared" si="37"/>
        <v>15</v>
      </c>
      <c r="BN62" s="352">
        <f t="shared" si="38"/>
        <v>0</v>
      </c>
      <c r="BO62" s="352">
        <f t="shared" si="39"/>
        <v>0</v>
      </c>
      <c r="BP62" s="352">
        <f t="shared" si="40"/>
        <v>0</v>
      </c>
      <c r="BQ62" s="353">
        <f t="shared" si="41"/>
        <v>20.62</v>
      </c>
      <c r="BR62" s="354">
        <f t="shared" si="35"/>
        <v>16</v>
      </c>
      <c r="BS62" s="354">
        <v>0</v>
      </c>
      <c r="BT62" s="354">
        <v>1</v>
      </c>
      <c r="BU62" s="354" t="s">
        <v>139</v>
      </c>
      <c r="BV62" s="354" t="str">
        <f t="shared" si="42"/>
        <v>0</v>
      </c>
      <c r="BW62" s="354" t="str">
        <f t="shared" si="43"/>
        <v>0</v>
      </c>
      <c r="BX62" s="354" t="str">
        <f t="shared" si="44"/>
        <v>1</v>
      </c>
      <c r="BY62" s="354" t="s">
        <v>23</v>
      </c>
      <c r="BZ62" s="348">
        <f t="shared" si="45"/>
        <v>0</v>
      </c>
      <c r="CA62" s="348">
        <f t="shared" si="46"/>
        <v>358.78800000000001</v>
      </c>
      <c r="CB62" s="348">
        <f t="shared" si="47"/>
        <v>0</v>
      </c>
      <c r="CC62" s="348">
        <f t="shared" si="48"/>
        <v>0</v>
      </c>
      <c r="CD62" s="348">
        <f t="shared" si="49"/>
        <v>0</v>
      </c>
      <c r="CE62" s="348">
        <f t="shared" si="50"/>
        <v>0</v>
      </c>
      <c r="CF62" s="348">
        <f t="shared" si="51"/>
        <v>0</v>
      </c>
      <c r="CG62" s="348">
        <f t="shared" si="52"/>
        <v>0</v>
      </c>
      <c r="CH62" s="348">
        <f t="shared" si="53"/>
        <v>0</v>
      </c>
      <c r="CI62" s="348">
        <f t="shared" si="54"/>
        <v>0</v>
      </c>
      <c r="CJ62" s="253">
        <f t="shared" si="55"/>
        <v>0</v>
      </c>
      <c r="CK62" s="253">
        <f t="shared" si="56"/>
        <v>0</v>
      </c>
    </row>
    <row r="63" spans="2:89" s="217" customFormat="1" x14ac:dyDescent="0.3">
      <c r="B63" s="355">
        <v>30</v>
      </c>
      <c r="C63" s="195">
        <v>211011</v>
      </c>
      <c r="D63" s="356">
        <v>21110125</v>
      </c>
      <c r="E63" s="357" t="s">
        <v>153</v>
      </c>
      <c r="F63" s="198" t="s">
        <v>344</v>
      </c>
      <c r="G63" s="198" t="s">
        <v>345</v>
      </c>
      <c r="H63" s="358" t="s">
        <v>18</v>
      </c>
      <c r="I63" s="355"/>
      <c r="J63" s="358" t="s">
        <v>19</v>
      </c>
      <c r="K63" s="200">
        <f t="shared" si="0"/>
        <v>55</v>
      </c>
      <c r="L63" s="359" t="s">
        <v>20</v>
      </c>
      <c r="M63" s="341">
        <v>16</v>
      </c>
      <c r="N63" s="342">
        <f t="shared" si="57"/>
        <v>13.62</v>
      </c>
      <c r="O63" s="360">
        <v>13.62</v>
      </c>
      <c r="P63" s="110">
        <f t="shared" si="8"/>
        <v>868.9559999999999</v>
      </c>
      <c r="Q63" s="195" t="s">
        <v>139</v>
      </c>
      <c r="R63" s="113">
        <f t="shared" si="9"/>
        <v>12</v>
      </c>
      <c r="S63" s="114">
        <f t="shared" si="10"/>
        <v>189.59039999999996</v>
      </c>
      <c r="T63" s="113">
        <f t="shared" si="11"/>
        <v>25</v>
      </c>
      <c r="U63" s="115">
        <f t="shared" si="12"/>
        <v>394.9799999999999</v>
      </c>
      <c r="V63" s="113">
        <f t="shared" si="13"/>
        <v>9</v>
      </c>
      <c r="W63" s="115">
        <f t="shared" si="14"/>
        <v>142.19279999999998</v>
      </c>
      <c r="X63" s="113">
        <f t="shared" si="15"/>
        <v>9</v>
      </c>
      <c r="Y63" s="115">
        <f t="shared" si="16"/>
        <v>142.19279999999998</v>
      </c>
      <c r="Z63" s="116">
        <f t="shared" si="17"/>
        <v>868.9559999999999</v>
      </c>
      <c r="AA63" s="117" t="b">
        <f t="shared" si="18"/>
        <v>1</v>
      </c>
      <c r="AB63" s="355"/>
      <c r="AC63" s="369"/>
      <c r="AD63" s="339" t="s">
        <v>22</v>
      </c>
      <c r="AE63" s="108" t="s">
        <v>23</v>
      </c>
      <c r="AF63" s="370"/>
      <c r="AG63" s="371"/>
      <c r="AH63" s="216"/>
      <c r="AI63" s="347">
        <f t="shared" si="19"/>
        <v>0</v>
      </c>
      <c r="AJ63" s="216"/>
      <c r="AK63" s="347">
        <f t="shared" si="20"/>
        <v>0</v>
      </c>
      <c r="AL63" s="216">
        <v>12</v>
      </c>
      <c r="AM63" s="347">
        <f t="shared" si="21"/>
        <v>189.59039999999996</v>
      </c>
      <c r="AN63" s="216">
        <v>11</v>
      </c>
      <c r="AO63" s="347">
        <f t="shared" si="22"/>
        <v>173.79119999999998</v>
      </c>
      <c r="AP63" s="216">
        <v>11</v>
      </c>
      <c r="AQ63" s="347">
        <f t="shared" si="23"/>
        <v>173.79119999999998</v>
      </c>
      <c r="AR63" s="216">
        <v>3</v>
      </c>
      <c r="AS63" s="347">
        <f t="shared" si="24"/>
        <v>47.39759999999999</v>
      </c>
      <c r="AT63" s="216">
        <v>3</v>
      </c>
      <c r="AU63" s="347">
        <f t="shared" si="25"/>
        <v>47.39759999999999</v>
      </c>
      <c r="AV63" s="216">
        <v>3</v>
      </c>
      <c r="AW63" s="347">
        <f t="shared" si="26"/>
        <v>47.39759999999999</v>
      </c>
      <c r="AX63" s="216">
        <v>3</v>
      </c>
      <c r="AY63" s="347">
        <f t="shared" si="27"/>
        <v>47.39759999999999</v>
      </c>
      <c r="AZ63" s="216">
        <v>3</v>
      </c>
      <c r="BA63" s="347">
        <f t="shared" si="28"/>
        <v>47.39759999999999</v>
      </c>
      <c r="BB63" s="216">
        <v>3</v>
      </c>
      <c r="BC63" s="347">
        <f t="shared" si="29"/>
        <v>47.39759999999999</v>
      </c>
      <c r="BD63" s="216">
        <v>3</v>
      </c>
      <c r="BE63" s="347">
        <f t="shared" si="30"/>
        <v>47.39759999999999</v>
      </c>
      <c r="BF63" s="348">
        <f t="shared" si="31"/>
        <v>868.9559999999999</v>
      </c>
      <c r="BG63" s="348">
        <f t="shared" si="32"/>
        <v>868.9559999999999</v>
      </c>
      <c r="BH63" s="349" t="b">
        <f t="shared" si="33"/>
        <v>1</v>
      </c>
      <c r="BI63" s="348">
        <f t="shared" si="34"/>
        <v>0</v>
      </c>
      <c r="BJ63" s="350">
        <f t="shared" si="36"/>
        <v>21110125</v>
      </c>
      <c r="BK63" s="351">
        <v>348</v>
      </c>
      <c r="BL63" s="351">
        <v>5</v>
      </c>
      <c r="BM63" s="352">
        <f t="shared" si="37"/>
        <v>12</v>
      </c>
      <c r="BN63" s="352">
        <f t="shared" si="38"/>
        <v>25</v>
      </c>
      <c r="BO63" s="352">
        <f t="shared" si="39"/>
        <v>9</v>
      </c>
      <c r="BP63" s="352">
        <f t="shared" si="40"/>
        <v>9</v>
      </c>
      <c r="BQ63" s="353">
        <f t="shared" si="41"/>
        <v>13.62</v>
      </c>
      <c r="BR63" s="354">
        <f t="shared" si="35"/>
        <v>16</v>
      </c>
      <c r="BS63" s="354">
        <v>0</v>
      </c>
      <c r="BT63" s="354">
        <v>1</v>
      </c>
      <c r="BU63" s="354" t="s">
        <v>139</v>
      </c>
      <c r="BV63" s="354" t="str">
        <f t="shared" si="42"/>
        <v>0</v>
      </c>
      <c r="BW63" s="354" t="str">
        <f t="shared" si="43"/>
        <v>0</v>
      </c>
      <c r="BX63" s="354" t="str">
        <f t="shared" si="44"/>
        <v>1</v>
      </c>
      <c r="BY63" s="354" t="s">
        <v>23</v>
      </c>
      <c r="BZ63" s="348">
        <f t="shared" si="45"/>
        <v>0</v>
      </c>
      <c r="CA63" s="348">
        <f t="shared" si="46"/>
        <v>0</v>
      </c>
      <c r="CB63" s="348">
        <f t="shared" si="47"/>
        <v>189.59039999999996</v>
      </c>
      <c r="CC63" s="348">
        <f t="shared" si="48"/>
        <v>173.79119999999998</v>
      </c>
      <c r="CD63" s="348">
        <f t="shared" si="49"/>
        <v>173.79119999999998</v>
      </c>
      <c r="CE63" s="348">
        <f t="shared" si="50"/>
        <v>47.39759999999999</v>
      </c>
      <c r="CF63" s="348">
        <f t="shared" si="51"/>
        <v>47.39759999999999</v>
      </c>
      <c r="CG63" s="348">
        <f t="shared" si="52"/>
        <v>47.39759999999999</v>
      </c>
      <c r="CH63" s="348">
        <f t="shared" si="53"/>
        <v>47.39759999999999</v>
      </c>
      <c r="CI63" s="348">
        <f t="shared" si="54"/>
        <v>47.39759999999999</v>
      </c>
      <c r="CJ63" s="253">
        <f t="shared" si="55"/>
        <v>47.39759999999999</v>
      </c>
      <c r="CK63" s="253">
        <f t="shared" si="56"/>
        <v>47.39759999999999</v>
      </c>
    </row>
    <row r="64" spans="2:89" s="1" customFormat="1" x14ac:dyDescent="0.3">
      <c r="B64" s="336">
        <v>31</v>
      </c>
      <c r="C64" s="192">
        <v>211011</v>
      </c>
      <c r="D64" s="337">
        <v>21110126</v>
      </c>
      <c r="E64" s="338" t="s">
        <v>154</v>
      </c>
      <c r="F64" s="108" t="s">
        <v>344</v>
      </c>
      <c r="G64" s="108" t="s">
        <v>345</v>
      </c>
      <c r="H64" s="339" t="s">
        <v>18</v>
      </c>
      <c r="I64" s="340"/>
      <c r="J64" s="339" t="s">
        <v>19</v>
      </c>
      <c r="K64" s="111">
        <f t="shared" si="0"/>
        <v>9</v>
      </c>
      <c r="L64" s="341" t="s">
        <v>20</v>
      </c>
      <c r="M64" s="341">
        <v>16</v>
      </c>
      <c r="N64" s="342">
        <f t="shared" si="57"/>
        <v>4.29</v>
      </c>
      <c r="O64" s="343">
        <v>4.29</v>
      </c>
      <c r="P64" s="110">
        <f t="shared" si="8"/>
        <v>44.787599999999998</v>
      </c>
      <c r="Q64" s="153" t="s">
        <v>139</v>
      </c>
      <c r="R64" s="113">
        <f t="shared" si="9"/>
        <v>9</v>
      </c>
      <c r="S64" s="114">
        <f t="shared" si="10"/>
        <v>44.787599999999998</v>
      </c>
      <c r="T64" s="113">
        <f t="shared" si="11"/>
        <v>0</v>
      </c>
      <c r="U64" s="115">
        <f t="shared" si="12"/>
        <v>0</v>
      </c>
      <c r="V64" s="113">
        <f t="shared" si="13"/>
        <v>0</v>
      </c>
      <c r="W64" s="115">
        <f t="shared" si="14"/>
        <v>0</v>
      </c>
      <c r="X64" s="113">
        <f t="shared" si="15"/>
        <v>0</v>
      </c>
      <c r="Y64" s="115">
        <f t="shared" si="16"/>
        <v>0</v>
      </c>
      <c r="Z64" s="116">
        <f t="shared" si="17"/>
        <v>44.787599999999998</v>
      </c>
      <c r="AA64" s="117" t="b">
        <f t="shared" si="18"/>
        <v>1</v>
      </c>
      <c r="AB64" s="340"/>
      <c r="AC64" s="366"/>
      <c r="AD64" s="339" t="s">
        <v>22</v>
      </c>
      <c r="AE64" s="108" t="s">
        <v>23</v>
      </c>
      <c r="AF64" s="367"/>
      <c r="AG64" s="368"/>
      <c r="AH64" s="127">
        <v>0</v>
      </c>
      <c r="AI64" s="347">
        <f t="shared" si="19"/>
        <v>0</v>
      </c>
      <c r="AJ64" s="127">
        <v>9</v>
      </c>
      <c r="AK64" s="347">
        <f t="shared" si="20"/>
        <v>44.787599999999998</v>
      </c>
      <c r="AL64" s="127"/>
      <c r="AM64" s="347">
        <f t="shared" si="21"/>
        <v>0</v>
      </c>
      <c r="AN64" s="127"/>
      <c r="AO64" s="347">
        <f t="shared" si="22"/>
        <v>0</v>
      </c>
      <c r="AP64" s="127"/>
      <c r="AQ64" s="347">
        <f t="shared" si="23"/>
        <v>0</v>
      </c>
      <c r="AR64" s="127"/>
      <c r="AS64" s="347">
        <f t="shared" si="24"/>
        <v>0</v>
      </c>
      <c r="AT64" s="127"/>
      <c r="AU64" s="347">
        <f t="shared" si="25"/>
        <v>0</v>
      </c>
      <c r="AV64" s="127"/>
      <c r="AW64" s="347">
        <f t="shared" si="26"/>
        <v>0</v>
      </c>
      <c r="AX64" s="127"/>
      <c r="AY64" s="347">
        <f t="shared" si="27"/>
        <v>0</v>
      </c>
      <c r="AZ64" s="127"/>
      <c r="BA64" s="347">
        <f t="shared" si="28"/>
        <v>0</v>
      </c>
      <c r="BB64" s="127"/>
      <c r="BC64" s="347">
        <f t="shared" si="29"/>
        <v>0</v>
      </c>
      <c r="BD64" s="127"/>
      <c r="BE64" s="347">
        <f t="shared" si="30"/>
        <v>0</v>
      </c>
      <c r="BF64" s="348">
        <f t="shared" si="31"/>
        <v>44.787599999999998</v>
      </c>
      <c r="BG64" s="348">
        <f t="shared" si="32"/>
        <v>44.787599999999998</v>
      </c>
      <c r="BH64" s="349" t="b">
        <f t="shared" si="33"/>
        <v>1</v>
      </c>
      <c r="BI64" s="348">
        <f t="shared" si="34"/>
        <v>0</v>
      </c>
      <c r="BJ64" s="350">
        <f t="shared" si="36"/>
        <v>21110126</v>
      </c>
      <c r="BK64" s="351">
        <v>348</v>
      </c>
      <c r="BL64" s="351">
        <v>5</v>
      </c>
      <c r="BM64" s="352">
        <f t="shared" si="37"/>
        <v>9</v>
      </c>
      <c r="BN64" s="352">
        <f t="shared" si="38"/>
        <v>0</v>
      </c>
      <c r="BO64" s="352">
        <f t="shared" si="39"/>
        <v>0</v>
      </c>
      <c r="BP64" s="352">
        <f t="shared" si="40"/>
        <v>0</v>
      </c>
      <c r="BQ64" s="353">
        <f t="shared" si="41"/>
        <v>4.29</v>
      </c>
      <c r="BR64" s="354">
        <f t="shared" si="35"/>
        <v>16</v>
      </c>
      <c r="BS64" s="354">
        <v>0</v>
      </c>
      <c r="BT64" s="354">
        <v>1</v>
      </c>
      <c r="BU64" s="354" t="s">
        <v>139</v>
      </c>
      <c r="BV64" s="354" t="str">
        <f t="shared" si="42"/>
        <v>0</v>
      </c>
      <c r="BW64" s="354" t="str">
        <f t="shared" si="43"/>
        <v>0</v>
      </c>
      <c r="BX64" s="354" t="str">
        <f t="shared" si="44"/>
        <v>1</v>
      </c>
      <c r="BY64" s="354" t="s">
        <v>23</v>
      </c>
      <c r="BZ64" s="348">
        <f t="shared" si="45"/>
        <v>0</v>
      </c>
      <c r="CA64" s="348">
        <f t="shared" si="46"/>
        <v>44.787599999999998</v>
      </c>
      <c r="CB64" s="348">
        <f t="shared" si="47"/>
        <v>0</v>
      </c>
      <c r="CC64" s="348">
        <f t="shared" si="48"/>
        <v>0</v>
      </c>
      <c r="CD64" s="348">
        <f t="shared" si="49"/>
        <v>0</v>
      </c>
      <c r="CE64" s="348">
        <f t="shared" si="50"/>
        <v>0</v>
      </c>
      <c r="CF64" s="348">
        <f t="shared" si="51"/>
        <v>0</v>
      </c>
      <c r="CG64" s="348">
        <f t="shared" si="52"/>
        <v>0</v>
      </c>
      <c r="CH64" s="348">
        <f t="shared" si="53"/>
        <v>0</v>
      </c>
      <c r="CI64" s="348">
        <f t="shared" si="54"/>
        <v>0</v>
      </c>
      <c r="CJ64" s="253">
        <f t="shared" si="55"/>
        <v>0</v>
      </c>
      <c r="CK64" s="253">
        <f t="shared" si="56"/>
        <v>0</v>
      </c>
    </row>
    <row r="65" spans="2:89" s="217" customFormat="1" x14ac:dyDescent="0.3">
      <c r="B65" s="355">
        <v>31</v>
      </c>
      <c r="C65" s="195">
        <v>211011</v>
      </c>
      <c r="D65" s="356">
        <v>21110126</v>
      </c>
      <c r="E65" s="357" t="s">
        <v>154</v>
      </c>
      <c r="F65" s="198" t="s">
        <v>344</v>
      </c>
      <c r="G65" s="198" t="s">
        <v>345</v>
      </c>
      <c r="H65" s="358" t="s">
        <v>18</v>
      </c>
      <c r="I65" s="355"/>
      <c r="J65" s="358" t="s">
        <v>19</v>
      </c>
      <c r="K65" s="200">
        <f t="shared" si="0"/>
        <v>108</v>
      </c>
      <c r="L65" s="359" t="s">
        <v>20</v>
      </c>
      <c r="M65" s="341">
        <v>16</v>
      </c>
      <c r="N65" s="342">
        <f t="shared" si="57"/>
        <v>3.09</v>
      </c>
      <c r="O65" s="360">
        <v>3.09</v>
      </c>
      <c r="P65" s="110">
        <f t="shared" si="8"/>
        <v>387.11519999999996</v>
      </c>
      <c r="Q65" s="195" t="s">
        <v>139</v>
      </c>
      <c r="R65" s="113">
        <f t="shared" si="9"/>
        <v>8</v>
      </c>
      <c r="S65" s="114">
        <f t="shared" si="10"/>
        <v>28.675199999999997</v>
      </c>
      <c r="T65" s="113">
        <f t="shared" si="11"/>
        <v>28</v>
      </c>
      <c r="U65" s="115">
        <f t="shared" si="12"/>
        <v>100.36319999999999</v>
      </c>
      <c r="V65" s="113">
        <f t="shared" si="13"/>
        <v>36</v>
      </c>
      <c r="W65" s="115">
        <f t="shared" si="14"/>
        <v>129.0384</v>
      </c>
      <c r="X65" s="113">
        <f t="shared" si="15"/>
        <v>36</v>
      </c>
      <c r="Y65" s="115">
        <f t="shared" si="16"/>
        <v>129.0384</v>
      </c>
      <c r="Z65" s="116">
        <f t="shared" si="17"/>
        <v>387.11519999999996</v>
      </c>
      <c r="AA65" s="117" t="b">
        <f t="shared" si="18"/>
        <v>1</v>
      </c>
      <c r="AB65" s="355"/>
      <c r="AC65" s="369"/>
      <c r="AD65" s="339" t="s">
        <v>22</v>
      </c>
      <c r="AE65" s="108" t="s">
        <v>23</v>
      </c>
      <c r="AF65" s="370"/>
      <c r="AG65" s="371"/>
      <c r="AH65" s="216"/>
      <c r="AI65" s="347">
        <f t="shared" si="19"/>
        <v>0</v>
      </c>
      <c r="AJ65" s="216"/>
      <c r="AK65" s="347">
        <f t="shared" si="20"/>
        <v>0</v>
      </c>
      <c r="AL65" s="216">
        <v>8</v>
      </c>
      <c r="AM65" s="347">
        <f t="shared" si="21"/>
        <v>28.675199999999997</v>
      </c>
      <c r="AN65" s="216">
        <v>8</v>
      </c>
      <c r="AO65" s="347">
        <f t="shared" si="22"/>
        <v>28.675199999999997</v>
      </c>
      <c r="AP65" s="216">
        <v>8</v>
      </c>
      <c r="AQ65" s="347">
        <f t="shared" si="23"/>
        <v>28.675199999999997</v>
      </c>
      <c r="AR65" s="216">
        <v>12</v>
      </c>
      <c r="AS65" s="347">
        <f t="shared" si="24"/>
        <v>43.012799999999999</v>
      </c>
      <c r="AT65" s="216">
        <v>12</v>
      </c>
      <c r="AU65" s="347">
        <f t="shared" si="25"/>
        <v>43.012799999999999</v>
      </c>
      <c r="AV65" s="216">
        <v>12</v>
      </c>
      <c r="AW65" s="347">
        <f t="shared" si="26"/>
        <v>43.012799999999999</v>
      </c>
      <c r="AX65" s="216">
        <v>12</v>
      </c>
      <c r="AY65" s="347">
        <f t="shared" si="27"/>
        <v>43.012799999999999</v>
      </c>
      <c r="AZ65" s="216">
        <v>12</v>
      </c>
      <c r="BA65" s="347">
        <f t="shared" si="28"/>
        <v>43.012799999999999</v>
      </c>
      <c r="BB65" s="216">
        <v>12</v>
      </c>
      <c r="BC65" s="347">
        <f t="shared" si="29"/>
        <v>43.012799999999999</v>
      </c>
      <c r="BD65" s="216">
        <v>12</v>
      </c>
      <c r="BE65" s="347">
        <f t="shared" si="30"/>
        <v>43.012799999999999</v>
      </c>
      <c r="BF65" s="348">
        <f t="shared" si="31"/>
        <v>387.11519999999996</v>
      </c>
      <c r="BG65" s="348">
        <f t="shared" si="32"/>
        <v>387.11520000000007</v>
      </c>
      <c r="BH65" s="349" t="b">
        <f t="shared" si="33"/>
        <v>1</v>
      </c>
      <c r="BI65" s="348">
        <f t="shared" si="34"/>
        <v>0</v>
      </c>
      <c r="BJ65" s="350">
        <f t="shared" si="36"/>
        <v>21110126</v>
      </c>
      <c r="BK65" s="351">
        <v>348</v>
      </c>
      <c r="BL65" s="351">
        <v>5</v>
      </c>
      <c r="BM65" s="352">
        <f t="shared" si="37"/>
        <v>8</v>
      </c>
      <c r="BN65" s="352">
        <f t="shared" si="38"/>
        <v>28</v>
      </c>
      <c r="BO65" s="352">
        <f t="shared" si="39"/>
        <v>36</v>
      </c>
      <c r="BP65" s="352">
        <f t="shared" si="40"/>
        <v>36</v>
      </c>
      <c r="BQ65" s="353">
        <f t="shared" si="41"/>
        <v>3.09</v>
      </c>
      <c r="BR65" s="354">
        <f t="shared" si="35"/>
        <v>16</v>
      </c>
      <c r="BS65" s="354">
        <v>0</v>
      </c>
      <c r="BT65" s="354">
        <v>1</v>
      </c>
      <c r="BU65" s="354" t="s">
        <v>139</v>
      </c>
      <c r="BV65" s="354" t="str">
        <f t="shared" si="42"/>
        <v>0</v>
      </c>
      <c r="BW65" s="354" t="str">
        <f t="shared" si="43"/>
        <v>0</v>
      </c>
      <c r="BX65" s="354" t="str">
        <f t="shared" si="44"/>
        <v>1</v>
      </c>
      <c r="BY65" s="354" t="s">
        <v>23</v>
      </c>
      <c r="BZ65" s="348">
        <f t="shared" si="45"/>
        <v>0</v>
      </c>
      <c r="CA65" s="348">
        <f t="shared" si="46"/>
        <v>0</v>
      </c>
      <c r="CB65" s="348">
        <f t="shared" si="47"/>
        <v>28.675199999999997</v>
      </c>
      <c r="CC65" s="348">
        <f t="shared" si="48"/>
        <v>28.675199999999997</v>
      </c>
      <c r="CD65" s="348">
        <f t="shared" si="49"/>
        <v>28.675199999999997</v>
      </c>
      <c r="CE65" s="348">
        <f t="shared" si="50"/>
        <v>43.012799999999999</v>
      </c>
      <c r="CF65" s="348">
        <f t="shared" si="51"/>
        <v>43.012799999999999</v>
      </c>
      <c r="CG65" s="348">
        <f t="shared" si="52"/>
        <v>43.012799999999999</v>
      </c>
      <c r="CH65" s="348">
        <f t="shared" si="53"/>
        <v>43.012799999999999</v>
      </c>
      <c r="CI65" s="348">
        <f t="shared" si="54"/>
        <v>43.012799999999999</v>
      </c>
      <c r="CJ65" s="253">
        <f t="shared" si="55"/>
        <v>43.012799999999999</v>
      </c>
      <c r="CK65" s="253">
        <f t="shared" si="56"/>
        <v>43.012799999999999</v>
      </c>
    </row>
    <row r="66" spans="2:89" x14ac:dyDescent="0.3">
      <c r="B66" s="336">
        <v>32</v>
      </c>
      <c r="C66" s="192">
        <v>211011</v>
      </c>
      <c r="D66" s="337">
        <v>21110128</v>
      </c>
      <c r="E66" s="338" t="s">
        <v>155</v>
      </c>
      <c r="F66" s="108" t="s">
        <v>344</v>
      </c>
      <c r="G66" s="108" t="s">
        <v>345</v>
      </c>
      <c r="H66" s="339" t="s">
        <v>18</v>
      </c>
      <c r="I66" s="340"/>
      <c r="J66" s="339" t="s">
        <v>19</v>
      </c>
      <c r="K66" s="111">
        <f t="shared" si="0"/>
        <v>20</v>
      </c>
      <c r="L66" s="341" t="s">
        <v>20</v>
      </c>
      <c r="M66" s="341">
        <v>16</v>
      </c>
      <c r="N66" s="342">
        <f t="shared" si="57"/>
        <v>2.0299999999999998</v>
      </c>
      <c r="O66" s="343">
        <v>2.0299999999999998</v>
      </c>
      <c r="P66" s="110">
        <f t="shared" si="8"/>
        <v>47.095999999999989</v>
      </c>
      <c r="Q66" s="153" t="s">
        <v>139</v>
      </c>
      <c r="R66" s="113">
        <f t="shared" si="9"/>
        <v>20</v>
      </c>
      <c r="S66" s="114">
        <f t="shared" si="10"/>
        <v>47.095999999999989</v>
      </c>
      <c r="T66" s="113">
        <f t="shared" si="11"/>
        <v>0</v>
      </c>
      <c r="U66" s="115">
        <f t="shared" si="12"/>
        <v>0</v>
      </c>
      <c r="V66" s="113">
        <f t="shared" si="13"/>
        <v>0</v>
      </c>
      <c r="W66" s="115">
        <f t="shared" si="14"/>
        <v>0</v>
      </c>
      <c r="X66" s="113">
        <f t="shared" si="15"/>
        <v>0</v>
      </c>
      <c r="Y66" s="115">
        <f t="shared" si="16"/>
        <v>0</v>
      </c>
      <c r="Z66" s="116">
        <f t="shared" si="17"/>
        <v>47.095999999999989</v>
      </c>
      <c r="AA66" s="117" t="b">
        <f t="shared" si="18"/>
        <v>1</v>
      </c>
      <c r="AB66" s="340"/>
      <c r="AC66" s="366"/>
      <c r="AD66" s="339" t="s">
        <v>22</v>
      </c>
      <c r="AE66" s="108" t="s">
        <v>23</v>
      </c>
      <c r="AF66" s="367"/>
      <c r="AG66" s="368"/>
      <c r="AH66" s="127">
        <v>0</v>
      </c>
      <c r="AI66" s="347">
        <f t="shared" si="19"/>
        <v>0</v>
      </c>
      <c r="AJ66" s="127">
        <v>20</v>
      </c>
      <c r="AK66" s="347">
        <f t="shared" si="20"/>
        <v>47.095999999999989</v>
      </c>
      <c r="AL66" s="127"/>
      <c r="AM66" s="347">
        <f t="shared" si="21"/>
        <v>0</v>
      </c>
      <c r="AN66" s="127"/>
      <c r="AO66" s="347">
        <f t="shared" si="22"/>
        <v>0</v>
      </c>
      <c r="AP66" s="127"/>
      <c r="AQ66" s="347">
        <f t="shared" si="23"/>
        <v>0</v>
      </c>
      <c r="AR66" s="127"/>
      <c r="AS66" s="347">
        <f t="shared" si="24"/>
        <v>0</v>
      </c>
      <c r="AT66" s="127"/>
      <c r="AU66" s="347">
        <f t="shared" si="25"/>
        <v>0</v>
      </c>
      <c r="AV66" s="127"/>
      <c r="AW66" s="347">
        <f t="shared" si="26"/>
        <v>0</v>
      </c>
      <c r="AX66" s="127"/>
      <c r="AY66" s="347">
        <f t="shared" si="27"/>
        <v>0</v>
      </c>
      <c r="AZ66" s="127"/>
      <c r="BA66" s="347">
        <f t="shared" si="28"/>
        <v>0</v>
      </c>
      <c r="BB66" s="127"/>
      <c r="BC66" s="347">
        <f t="shared" si="29"/>
        <v>0</v>
      </c>
      <c r="BD66" s="127"/>
      <c r="BE66" s="347">
        <f t="shared" si="30"/>
        <v>0</v>
      </c>
      <c r="BF66" s="348">
        <f t="shared" si="31"/>
        <v>47.095999999999989</v>
      </c>
      <c r="BG66" s="348">
        <f t="shared" si="32"/>
        <v>47.095999999999989</v>
      </c>
      <c r="BH66" s="349" t="b">
        <f t="shared" si="33"/>
        <v>1</v>
      </c>
      <c r="BI66" s="348">
        <f t="shared" si="34"/>
        <v>0</v>
      </c>
      <c r="BJ66" s="350">
        <f t="shared" si="36"/>
        <v>21110128</v>
      </c>
      <c r="BK66" s="351">
        <v>348</v>
      </c>
      <c r="BL66" s="351">
        <v>5</v>
      </c>
      <c r="BM66" s="352">
        <f t="shared" si="37"/>
        <v>20</v>
      </c>
      <c r="BN66" s="352">
        <f t="shared" si="38"/>
        <v>0</v>
      </c>
      <c r="BO66" s="352">
        <f t="shared" si="39"/>
        <v>0</v>
      </c>
      <c r="BP66" s="352">
        <f t="shared" si="40"/>
        <v>0</v>
      </c>
      <c r="BQ66" s="353">
        <f t="shared" si="41"/>
        <v>2.0299999999999998</v>
      </c>
      <c r="BR66" s="354">
        <f t="shared" si="35"/>
        <v>16</v>
      </c>
      <c r="BS66" s="354">
        <v>0</v>
      </c>
      <c r="BT66" s="354">
        <v>1</v>
      </c>
      <c r="BU66" s="354" t="s">
        <v>139</v>
      </c>
      <c r="BV66" s="354" t="str">
        <f t="shared" si="42"/>
        <v>0</v>
      </c>
      <c r="BW66" s="354" t="str">
        <f t="shared" si="43"/>
        <v>0</v>
      </c>
      <c r="BX66" s="354" t="str">
        <f t="shared" si="44"/>
        <v>1</v>
      </c>
      <c r="BY66" s="354" t="s">
        <v>23</v>
      </c>
      <c r="BZ66" s="348">
        <f t="shared" si="45"/>
        <v>0</v>
      </c>
      <c r="CA66" s="348">
        <f t="shared" si="46"/>
        <v>47.095999999999989</v>
      </c>
      <c r="CB66" s="348">
        <f t="shared" si="47"/>
        <v>0</v>
      </c>
      <c r="CC66" s="348">
        <f t="shared" si="48"/>
        <v>0</v>
      </c>
      <c r="CD66" s="348">
        <f t="shared" si="49"/>
        <v>0</v>
      </c>
      <c r="CE66" s="348">
        <f t="shared" si="50"/>
        <v>0</v>
      </c>
      <c r="CF66" s="348">
        <f t="shared" si="51"/>
        <v>0</v>
      </c>
      <c r="CG66" s="348">
        <f t="shared" si="52"/>
        <v>0</v>
      </c>
      <c r="CH66" s="348">
        <f t="shared" si="53"/>
        <v>0</v>
      </c>
      <c r="CI66" s="348">
        <f t="shared" si="54"/>
        <v>0</v>
      </c>
      <c r="CJ66" s="253">
        <f t="shared" si="55"/>
        <v>0</v>
      </c>
      <c r="CK66" s="253">
        <f t="shared" si="56"/>
        <v>0</v>
      </c>
    </row>
    <row r="67" spans="2:89" s="218" customFormat="1" x14ac:dyDescent="0.3">
      <c r="B67" s="355">
        <v>32</v>
      </c>
      <c r="C67" s="195">
        <v>211011</v>
      </c>
      <c r="D67" s="356">
        <v>21110128</v>
      </c>
      <c r="E67" s="357" t="s">
        <v>155</v>
      </c>
      <c r="F67" s="198" t="s">
        <v>344</v>
      </c>
      <c r="G67" s="198" t="s">
        <v>345</v>
      </c>
      <c r="H67" s="358" t="s">
        <v>18</v>
      </c>
      <c r="I67" s="355"/>
      <c r="J67" s="358" t="s">
        <v>19</v>
      </c>
      <c r="K67" s="200">
        <f t="shared" si="0"/>
        <v>188</v>
      </c>
      <c r="L67" s="359" t="s">
        <v>20</v>
      </c>
      <c r="M67" s="341">
        <v>16</v>
      </c>
      <c r="N67" s="342">
        <f t="shared" si="57"/>
        <v>2</v>
      </c>
      <c r="O67" s="360">
        <v>2</v>
      </c>
      <c r="P67" s="110">
        <f t="shared" si="8"/>
        <v>436.15999999999997</v>
      </c>
      <c r="Q67" s="195" t="s">
        <v>139</v>
      </c>
      <c r="R67" s="113">
        <f t="shared" si="9"/>
        <v>30</v>
      </c>
      <c r="S67" s="114">
        <f t="shared" si="10"/>
        <v>69.599999999999994</v>
      </c>
      <c r="T67" s="113">
        <f t="shared" si="11"/>
        <v>74</v>
      </c>
      <c r="U67" s="115">
        <f t="shared" si="12"/>
        <v>171.67999999999998</v>
      </c>
      <c r="V67" s="113">
        <f t="shared" si="13"/>
        <v>42</v>
      </c>
      <c r="W67" s="115">
        <f t="shared" si="14"/>
        <v>97.44</v>
      </c>
      <c r="X67" s="113">
        <f t="shared" si="15"/>
        <v>42</v>
      </c>
      <c r="Y67" s="115">
        <f t="shared" si="16"/>
        <v>97.44</v>
      </c>
      <c r="Z67" s="116">
        <f t="shared" si="17"/>
        <v>436.15999999999997</v>
      </c>
      <c r="AA67" s="117" t="b">
        <f t="shared" si="18"/>
        <v>1</v>
      </c>
      <c r="AB67" s="355"/>
      <c r="AC67" s="369"/>
      <c r="AD67" s="339" t="s">
        <v>22</v>
      </c>
      <c r="AE67" s="108" t="s">
        <v>23</v>
      </c>
      <c r="AF67" s="370"/>
      <c r="AG67" s="371"/>
      <c r="AH67" s="216"/>
      <c r="AI67" s="347">
        <f t="shared" si="19"/>
        <v>0</v>
      </c>
      <c r="AJ67" s="216"/>
      <c r="AK67" s="347">
        <f t="shared" si="20"/>
        <v>0</v>
      </c>
      <c r="AL67" s="216">
        <v>30</v>
      </c>
      <c r="AM67" s="347">
        <f t="shared" si="21"/>
        <v>69.599999999999994</v>
      </c>
      <c r="AN67" s="216">
        <v>30</v>
      </c>
      <c r="AO67" s="347">
        <f t="shared" si="22"/>
        <v>69.599999999999994</v>
      </c>
      <c r="AP67" s="216">
        <v>30</v>
      </c>
      <c r="AQ67" s="347">
        <f t="shared" si="23"/>
        <v>69.599999999999994</v>
      </c>
      <c r="AR67" s="216">
        <v>14</v>
      </c>
      <c r="AS67" s="347">
        <f t="shared" si="24"/>
        <v>32.479999999999997</v>
      </c>
      <c r="AT67" s="216">
        <v>14</v>
      </c>
      <c r="AU67" s="347">
        <f t="shared" si="25"/>
        <v>32.479999999999997</v>
      </c>
      <c r="AV67" s="216">
        <v>14</v>
      </c>
      <c r="AW67" s="347">
        <f t="shared" si="26"/>
        <v>32.479999999999997</v>
      </c>
      <c r="AX67" s="216">
        <v>14</v>
      </c>
      <c r="AY67" s="347">
        <f t="shared" si="27"/>
        <v>32.479999999999997</v>
      </c>
      <c r="AZ67" s="216">
        <v>14</v>
      </c>
      <c r="BA67" s="347">
        <f t="shared" si="28"/>
        <v>32.479999999999997</v>
      </c>
      <c r="BB67" s="216">
        <v>14</v>
      </c>
      <c r="BC67" s="347">
        <f t="shared" si="29"/>
        <v>32.479999999999997</v>
      </c>
      <c r="BD67" s="216">
        <v>14</v>
      </c>
      <c r="BE67" s="347">
        <f t="shared" si="30"/>
        <v>32.479999999999997</v>
      </c>
      <c r="BF67" s="348">
        <f t="shared" si="31"/>
        <v>436.15999999999997</v>
      </c>
      <c r="BG67" s="348">
        <f t="shared" si="32"/>
        <v>436.15999999999997</v>
      </c>
      <c r="BH67" s="349" t="b">
        <f t="shared" si="33"/>
        <v>1</v>
      </c>
      <c r="BI67" s="348">
        <f t="shared" si="34"/>
        <v>0</v>
      </c>
      <c r="BJ67" s="350">
        <f t="shared" si="36"/>
        <v>21110128</v>
      </c>
      <c r="BK67" s="351">
        <v>348</v>
      </c>
      <c r="BL67" s="351">
        <v>5</v>
      </c>
      <c r="BM67" s="352">
        <f t="shared" si="37"/>
        <v>30</v>
      </c>
      <c r="BN67" s="352">
        <f t="shared" si="38"/>
        <v>74</v>
      </c>
      <c r="BO67" s="352">
        <f t="shared" si="39"/>
        <v>42</v>
      </c>
      <c r="BP67" s="352">
        <f t="shared" si="40"/>
        <v>42</v>
      </c>
      <c r="BQ67" s="353">
        <f t="shared" si="41"/>
        <v>2</v>
      </c>
      <c r="BR67" s="354">
        <f t="shared" si="35"/>
        <v>16</v>
      </c>
      <c r="BS67" s="354">
        <v>0</v>
      </c>
      <c r="BT67" s="354">
        <v>1</v>
      </c>
      <c r="BU67" s="354" t="s">
        <v>139</v>
      </c>
      <c r="BV67" s="354" t="str">
        <f t="shared" si="42"/>
        <v>0</v>
      </c>
      <c r="BW67" s="354" t="str">
        <f t="shared" si="43"/>
        <v>0</v>
      </c>
      <c r="BX67" s="354" t="str">
        <f t="shared" si="44"/>
        <v>1</v>
      </c>
      <c r="BY67" s="354" t="s">
        <v>23</v>
      </c>
      <c r="BZ67" s="348">
        <f t="shared" si="45"/>
        <v>0</v>
      </c>
      <c r="CA67" s="348">
        <f t="shared" si="46"/>
        <v>0</v>
      </c>
      <c r="CB67" s="348">
        <f t="shared" si="47"/>
        <v>69.599999999999994</v>
      </c>
      <c r="CC67" s="348">
        <f t="shared" si="48"/>
        <v>69.599999999999994</v>
      </c>
      <c r="CD67" s="348">
        <f t="shared" si="49"/>
        <v>69.599999999999994</v>
      </c>
      <c r="CE67" s="348">
        <f t="shared" si="50"/>
        <v>32.479999999999997</v>
      </c>
      <c r="CF67" s="348">
        <f t="shared" si="51"/>
        <v>32.479999999999997</v>
      </c>
      <c r="CG67" s="348">
        <f t="shared" si="52"/>
        <v>32.479999999999997</v>
      </c>
      <c r="CH67" s="348">
        <f t="shared" si="53"/>
        <v>32.479999999999997</v>
      </c>
      <c r="CI67" s="348">
        <f t="shared" si="54"/>
        <v>32.479999999999997</v>
      </c>
      <c r="CJ67" s="253">
        <f t="shared" si="55"/>
        <v>32.479999999999997</v>
      </c>
      <c r="CK67" s="253">
        <f t="shared" si="56"/>
        <v>32.479999999999997</v>
      </c>
    </row>
    <row r="68" spans="2:89" x14ac:dyDescent="0.3">
      <c r="B68" s="336">
        <v>33</v>
      </c>
      <c r="C68" s="192">
        <v>211011</v>
      </c>
      <c r="D68" s="337">
        <v>21110130</v>
      </c>
      <c r="E68" s="338" t="s">
        <v>156</v>
      </c>
      <c r="F68" s="108" t="s">
        <v>344</v>
      </c>
      <c r="G68" s="108" t="s">
        <v>345</v>
      </c>
      <c r="H68" s="339" t="s">
        <v>18</v>
      </c>
      <c r="I68" s="340"/>
      <c r="J68" s="339" t="s">
        <v>19</v>
      </c>
      <c r="K68" s="111">
        <f t="shared" si="0"/>
        <v>10</v>
      </c>
      <c r="L68" s="341" t="s">
        <v>20</v>
      </c>
      <c r="M68" s="341">
        <v>16</v>
      </c>
      <c r="N68" s="342">
        <f t="shared" si="57"/>
        <v>14.17</v>
      </c>
      <c r="O68" s="343">
        <v>14.17</v>
      </c>
      <c r="P68" s="110">
        <f t="shared" si="8"/>
        <v>164.37199999999996</v>
      </c>
      <c r="Q68" s="153" t="s">
        <v>139</v>
      </c>
      <c r="R68" s="113">
        <f t="shared" si="9"/>
        <v>10</v>
      </c>
      <c r="S68" s="114">
        <f t="shared" si="10"/>
        <v>164.37199999999996</v>
      </c>
      <c r="T68" s="113">
        <f t="shared" si="11"/>
        <v>0</v>
      </c>
      <c r="U68" s="115">
        <f t="shared" si="12"/>
        <v>0</v>
      </c>
      <c r="V68" s="113">
        <f t="shared" si="13"/>
        <v>0</v>
      </c>
      <c r="W68" s="115">
        <f t="shared" si="14"/>
        <v>0</v>
      </c>
      <c r="X68" s="113">
        <f t="shared" si="15"/>
        <v>0</v>
      </c>
      <c r="Y68" s="115">
        <f t="shared" si="16"/>
        <v>0</v>
      </c>
      <c r="Z68" s="116">
        <f t="shared" si="17"/>
        <v>164.37199999999996</v>
      </c>
      <c r="AA68" s="117" t="b">
        <f t="shared" si="18"/>
        <v>1</v>
      </c>
      <c r="AB68" s="340"/>
      <c r="AC68" s="366"/>
      <c r="AD68" s="339" t="s">
        <v>22</v>
      </c>
      <c r="AE68" s="108" t="s">
        <v>23</v>
      </c>
      <c r="AF68" s="367"/>
      <c r="AG68" s="368"/>
      <c r="AH68" s="127">
        <v>0</v>
      </c>
      <c r="AI68" s="347">
        <f t="shared" si="19"/>
        <v>0</v>
      </c>
      <c r="AJ68" s="127">
        <v>10</v>
      </c>
      <c r="AK68" s="347">
        <f t="shared" si="20"/>
        <v>164.37199999999996</v>
      </c>
      <c r="AL68" s="127"/>
      <c r="AM68" s="347">
        <f t="shared" si="21"/>
        <v>0</v>
      </c>
      <c r="AN68" s="127"/>
      <c r="AO68" s="347">
        <f t="shared" si="22"/>
        <v>0</v>
      </c>
      <c r="AP68" s="127"/>
      <c r="AQ68" s="347">
        <f t="shared" si="23"/>
        <v>0</v>
      </c>
      <c r="AR68" s="127"/>
      <c r="AS68" s="347">
        <f t="shared" si="24"/>
        <v>0</v>
      </c>
      <c r="AT68" s="127"/>
      <c r="AU68" s="347">
        <f t="shared" si="25"/>
        <v>0</v>
      </c>
      <c r="AV68" s="127"/>
      <c r="AW68" s="347">
        <f t="shared" si="26"/>
        <v>0</v>
      </c>
      <c r="AX68" s="127"/>
      <c r="AY68" s="347">
        <f t="shared" si="27"/>
        <v>0</v>
      </c>
      <c r="AZ68" s="127"/>
      <c r="BA68" s="347">
        <f t="shared" si="28"/>
        <v>0</v>
      </c>
      <c r="BB68" s="127"/>
      <c r="BC68" s="347">
        <f t="shared" si="29"/>
        <v>0</v>
      </c>
      <c r="BD68" s="127"/>
      <c r="BE68" s="347">
        <f t="shared" si="30"/>
        <v>0</v>
      </c>
      <c r="BF68" s="348">
        <f t="shared" si="31"/>
        <v>164.37199999999996</v>
      </c>
      <c r="BG68" s="348">
        <f t="shared" si="32"/>
        <v>164.37199999999996</v>
      </c>
      <c r="BH68" s="349" t="b">
        <f t="shared" si="33"/>
        <v>1</v>
      </c>
      <c r="BI68" s="348">
        <f t="shared" si="34"/>
        <v>0</v>
      </c>
      <c r="BJ68" s="350">
        <f t="shared" si="36"/>
        <v>21110130</v>
      </c>
      <c r="BK68" s="351">
        <v>348</v>
      </c>
      <c r="BL68" s="351">
        <v>5</v>
      </c>
      <c r="BM68" s="352">
        <f t="shared" si="37"/>
        <v>10</v>
      </c>
      <c r="BN68" s="352">
        <f t="shared" si="38"/>
        <v>0</v>
      </c>
      <c r="BO68" s="352">
        <f t="shared" si="39"/>
        <v>0</v>
      </c>
      <c r="BP68" s="352">
        <f t="shared" si="40"/>
        <v>0</v>
      </c>
      <c r="BQ68" s="353">
        <f t="shared" si="41"/>
        <v>14.17</v>
      </c>
      <c r="BR68" s="354">
        <f t="shared" si="35"/>
        <v>16</v>
      </c>
      <c r="BS68" s="354">
        <v>0</v>
      </c>
      <c r="BT68" s="354">
        <v>1</v>
      </c>
      <c r="BU68" s="354" t="s">
        <v>139</v>
      </c>
      <c r="BV68" s="354" t="str">
        <f t="shared" si="42"/>
        <v>0</v>
      </c>
      <c r="BW68" s="354" t="str">
        <f t="shared" si="43"/>
        <v>0</v>
      </c>
      <c r="BX68" s="354" t="str">
        <f t="shared" si="44"/>
        <v>1</v>
      </c>
      <c r="BY68" s="354" t="s">
        <v>23</v>
      </c>
      <c r="BZ68" s="348">
        <f t="shared" si="45"/>
        <v>0</v>
      </c>
      <c r="CA68" s="348">
        <f t="shared" si="46"/>
        <v>164.37199999999996</v>
      </c>
      <c r="CB68" s="348">
        <f t="shared" si="47"/>
        <v>0</v>
      </c>
      <c r="CC68" s="348">
        <f t="shared" si="48"/>
        <v>0</v>
      </c>
      <c r="CD68" s="348">
        <f t="shared" si="49"/>
        <v>0</v>
      </c>
      <c r="CE68" s="348">
        <f t="shared" si="50"/>
        <v>0</v>
      </c>
      <c r="CF68" s="348">
        <f t="shared" si="51"/>
        <v>0</v>
      </c>
      <c r="CG68" s="348">
        <f t="shared" si="52"/>
        <v>0</v>
      </c>
      <c r="CH68" s="348">
        <f t="shared" si="53"/>
        <v>0</v>
      </c>
      <c r="CI68" s="348">
        <f t="shared" si="54"/>
        <v>0</v>
      </c>
      <c r="CJ68" s="253">
        <f t="shared" si="55"/>
        <v>0</v>
      </c>
      <c r="CK68" s="253">
        <f t="shared" si="56"/>
        <v>0</v>
      </c>
    </row>
    <row r="69" spans="2:89" s="218" customFormat="1" x14ac:dyDescent="0.3">
      <c r="B69" s="355">
        <v>33</v>
      </c>
      <c r="C69" s="195">
        <v>211011</v>
      </c>
      <c r="D69" s="356">
        <v>21110130</v>
      </c>
      <c r="E69" s="357" t="s">
        <v>156</v>
      </c>
      <c r="F69" s="198" t="s">
        <v>344</v>
      </c>
      <c r="G69" s="198" t="s">
        <v>345</v>
      </c>
      <c r="H69" s="358" t="s">
        <v>18</v>
      </c>
      <c r="I69" s="355"/>
      <c r="J69" s="358" t="s">
        <v>19</v>
      </c>
      <c r="K69" s="200">
        <f t="shared" si="0"/>
        <v>59</v>
      </c>
      <c r="L69" s="359" t="s">
        <v>20</v>
      </c>
      <c r="M69" s="341">
        <v>16</v>
      </c>
      <c r="N69" s="342">
        <f t="shared" si="57"/>
        <v>13.64</v>
      </c>
      <c r="O69" s="360">
        <v>13.64</v>
      </c>
      <c r="P69" s="110">
        <f t="shared" ref="P69:P132" si="58">(O69*(M69/100+1))*K69</f>
        <v>933.52160000000003</v>
      </c>
      <c r="Q69" s="195" t="s">
        <v>139</v>
      </c>
      <c r="R69" s="113">
        <f t="shared" ref="R69:R132" si="59">AH69+AJ69+AL69</f>
        <v>20</v>
      </c>
      <c r="S69" s="114">
        <f t="shared" ref="S69:S132" si="60">R69*(O69*(M69/100+1))</f>
        <v>316.44799999999998</v>
      </c>
      <c r="T69" s="113">
        <f t="shared" ref="T69:T132" si="61">AN69+AP69+AR69</f>
        <v>23</v>
      </c>
      <c r="U69" s="115">
        <f t="shared" ref="U69:U132" si="62">T69*(O69*(M69/100+1))</f>
        <v>363.91520000000003</v>
      </c>
      <c r="V69" s="113">
        <f t="shared" ref="V69:V132" si="63">AT69+AV69+AX69</f>
        <v>8</v>
      </c>
      <c r="W69" s="115">
        <f t="shared" ref="W69:W132" si="64">V69*(O69*(M69/100+1))</f>
        <v>126.5792</v>
      </c>
      <c r="X69" s="113">
        <f t="shared" ref="X69:X132" si="65">AZ69+BB69+BD69</f>
        <v>8</v>
      </c>
      <c r="Y69" s="115">
        <f t="shared" ref="Y69:Y132" si="66">X69*(O69*(M69/100+1))</f>
        <v>126.5792</v>
      </c>
      <c r="Z69" s="116">
        <f t="shared" ref="Z69:Z132" si="67">S69+U69+W69+Y69</f>
        <v>933.52160000000003</v>
      </c>
      <c r="AA69" s="117" t="b">
        <f t="shared" ref="AA69:AA132" si="68">K69=(SUM(X69,V69,T69,R69))</f>
        <v>1</v>
      </c>
      <c r="AB69" s="355"/>
      <c r="AC69" s="369"/>
      <c r="AD69" s="339" t="s">
        <v>22</v>
      </c>
      <c r="AE69" s="108" t="s">
        <v>23</v>
      </c>
      <c r="AF69" s="370"/>
      <c r="AG69" s="371"/>
      <c r="AH69" s="216"/>
      <c r="AI69" s="347">
        <f t="shared" ref="AI69:AI132" si="69">AH69*(O69*(M69/100+1))</f>
        <v>0</v>
      </c>
      <c r="AJ69" s="216"/>
      <c r="AK69" s="347">
        <f t="shared" ref="AK69:AK132" si="70">AJ69*(O69*(M69/100+1))</f>
        <v>0</v>
      </c>
      <c r="AL69" s="216">
        <v>20</v>
      </c>
      <c r="AM69" s="347">
        <f t="shared" ref="AM69:AM132" si="71">AL69*(O69*(M69/100+1))</f>
        <v>316.44799999999998</v>
      </c>
      <c r="AN69" s="216">
        <v>20</v>
      </c>
      <c r="AO69" s="347">
        <f t="shared" ref="AO69:AO132" si="72">AN69*(O69*(M69/100+1))</f>
        <v>316.44799999999998</v>
      </c>
      <c r="AP69" s="216">
        <v>0</v>
      </c>
      <c r="AQ69" s="347">
        <f t="shared" ref="AQ69:AQ132" si="73">AP69*(O69*(M69/100+1))</f>
        <v>0</v>
      </c>
      <c r="AR69" s="216">
        <v>3</v>
      </c>
      <c r="AS69" s="347">
        <f t="shared" ref="AS69:AS132" si="74">AR69*(O69*(M69/100+1))</f>
        <v>47.467199999999998</v>
      </c>
      <c r="AT69" s="216">
        <v>2</v>
      </c>
      <c r="AU69" s="347">
        <f t="shared" ref="AU69:AU132" si="75">AT69*(O69*(M69/100+1))</f>
        <v>31.6448</v>
      </c>
      <c r="AV69" s="216">
        <v>3</v>
      </c>
      <c r="AW69" s="347">
        <f t="shared" ref="AW69:AW132" si="76">AV69*(O69*(M69/100+1))</f>
        <v>47.467199999999998</v>
      </c>
      <c r="AX69" s="216">
        <v>3</v>
      </c>
      <c r="AY69" s="347">
        <f t="shared" ref="AY69:AY132" si="77">AX69*(O69*(M69/100+1))</f>
        <v>47.467199999999998</v>
      </c>
      <c r="AZ69" s="216">
        <v>3</v>
      </c>
      <c r="BA69" s="347">
        <f t="shared" ref="BA69:BA132" si="78">AZ69*(O69*(M69/100+1))</f>
        <v>47.467199999999998</v>
      </c>
      <c r="BB69" s="216">
        <v>3</v>
      </c>
      <c r="BC69" s="347">
        <f t="shared" ref="BC69:BC132" si="79">BB69*(O69*(M69/100+1))</f>
        <v>47.467199999999998</v>
      </c>
      <c r="BD69" s="216">
        <v>2</v>
      </c>
      <c r="BE69" s="347">
        <f t="shared" ref="BE69:BE132" si="80">BD69*(O69*(M69/100+1))</f>
        <v>31.6448</v>
      </c>
      <c r="BF69" s="348">
        <f t="shared" ref="BF69:BF132" si="81">SUM(R69,T69,V69,X69)*(O69*(M69/100+1))</f>
        <v>933.52160000000003</v>
      </c>
      <c r="BG69" s="348">
        <f t="shared" ref="BG69:BG132" si="82">SUM(BE69,BC69,BA69,AY69,AW69,AU69,AS69,AQ69,AO69,AM69,AK69,AI69)</f>
        <v>933.52159999999992</v>
      </c>
      <c r="BH69" s="349" t="b">
        <f t="shared" ref="BH69:BH132" si="83">BF69=BG69</f>
        <v>1</v>
      </c>
      <c r="BI69" s="348">
        <f t="shared" ref="BI69:BI132" si="84">BF69-BG69</f>
        <v>0</v>
      </c>
      <c r="BJ69" s="350">
        <f t="shared" si="36"/>
        <v>21110130</v>
      </c>
      <c r="BK69" s="351">
        <v>348</v>
      </c>
      <c r="BL69" s="351">
        <v>5</v>
      </c>
      <c r="BM69" s="352">
        <f t="shared" si="37"/>
        <v>20</v>
      </c>
      <c r="BN69" s="352">
        <f t="shared" si="38"/>
        <v>23</v>
      </c>
      <c r="BO69" s="352">
        <f t="shared" si="39"/>
        <v>8</v>
      </c>
      <c r="BP69" s="352">
        <f t="shared" si="40"/>
        <v>8</v>
      </c>
      <c r="BQ69" s="353">
        <f t="shared" si="41"/>
        <v>13.64</v>
      </c>
      <c r="BR69" s="354">
        <f t="shared" ref="BR69:BR132" si="85">M69</f>
        <v>16</v>
      </c>
      <c r="BS69" s="354">
        <v>0</v>
      </c>
      <c r="BT69" s="354">
        <v>1</v>
      </c>
      <c r="BU69" s="354" t="s">
        <v>139</v>
      </c>
      <c r="BV69" s="354" t="str">
        <f t="shared" si="42"/>
        <v>0</v>
      </c>
      <c r="BW69" s="354" t="str">
        <f t="shared" si="43"/>
        <v>0</v>
      </c>
      <c r="BX69" s="354" t="str">
        <f t="shared" si="44"/>
        <v>1</v>
      </c>
      <c r="BY69" s="354" t="s">
        <v>23</v>
      </c>
      <c r="BZ69" s="348">
        <f t="shared" si="45"/>
        <v>0</v>
      </c>
      <c r="CA69" s="348">
        <f t="shared" si="46"/>
        <v>0</v>
      </c>
      <c r="CB69" s="348">
        <f t="shared" si="47"/>
        <v>316.44799999999998</v>
      </c>
      <c r="CC69" s="348">
        <f t="shared" si="48"/>
        <v>316.44799999999998</v>
      </c>
      <c r="CD69" s="348">
        <f t="shared" si="49"/>
        <v>0</v>
      </c>
      <c r="CE69" s="348">
        <f t="shared" si="50"/>
        <v>47.467199999999998</v>
      </c>
      <c r="CF69" s="348">
        <f t="shared" si="51"/>
        <v>31.6448</v>
      </c>
      <c r="CG69" s="348">
        <f t="shared" si="52"/>
        <v>47.467199999999998</v>
      </c>
      <c r="CH69" s="348">
        <f t="shared" si="53"/>
        <v>47.467199999999998</v>
      </c>
      <c r="CI69" s="348">
        <f t="shared" si="54"/>
        <v>47.467199999999998</v>
      </c>
      <c r="CJ69" s="253">
        <f t="shared" si="55"/>
        <v>47.467199999999998</v>
      </c>
      <c r="CK69" s="253">
        <f t="shared" si="56"/>
        <v>31.6448</v>
      </c>
    </row>
    <row r="70" spans="2:89" x14ac:dyDescent="0.3">
      <c r="B70" s="336">
        <v>34</v>
      </c>
      <c r="C70" s="192">
        <v>211011</v>
      </c>
      <c r="D70" s="337">
        <v>21110133</v>
      </c>
      <c r="E70" s="338" t="s">
        <v>157</v>
      </c>
      <c r="F70" s="108" t="s">
        <v>344</v>
      </c>
      <c r="G70" s="108" t="s">
        <v>345</v>
      </c>
      <c r="H70" s="339" t="s">
        <v>18</v>
      </c>
      <c r="I70" s="340"/>
      <c r="J70" s="339" t="s">
        <v>19</v>
      </c>
      <c r="K70" s="111">
        <f t="shared" si="0"/>
        <v>2</v>
      </c>
      <c r="L70" s="341" t="s">
        <v>20</v>
      </c>
      <c r="M70" s="341">
        <v>16</v>
      </c>
      <c r="N70" s="342">
        <f t="shared" si="57"/>
        <v>170.56</v>
      </c>
      <c r="O70" s="343">
        <v>170.56</v>
      </c>
      <c r="P70" s="110">
        <f t="shared" si="58"/>
        <v>395.69919999999996</v>
      </c>
      <c r="Q70" s="153" t="s">
        <v>139</v>
      </c>
      <c r="R70" s="113">
        <f t="shared" si="59"/>
        <v>2</v>
      </c>
      <c r="S70" s="114">
        <f t="shared" si="60"/>
        <v>395.69919999999996</v>
      </c>
      <c r="T70" s="113">
        <f t="shared" si="61"/>
        <v>0</v>
      </c>
      <c r="U70" s="115">
        <f t="shared" si="62"/>
        <v>0</v>
      </c>
      <c r="V70" s="113">
        <f t="shared" si="63"/>
        <v>0</v>
      </c>
      <c r="W70" s="115">
        <f t="shared" si="64"/>
        <v>0</v>
      </c>
      <c r="X70" s="113">
        <f t="shared" si="65"/>
        <v>0</v>
      </c>
      <c r="Y70" s="115">
        <f t="shared" si="66"/>
        <v>0</v>
      </c>
      <c r="Z70" s="116">
        <f t="shared" si="67"/>
        <v>395.69919999999996</v>
      </c>
      <c r="AA70" s="117" t="b">
        <f t="shared" si="68"/>
        <v>1</v>
      </c>
      <c r="AB70" s="340"/>
      <c r="AC70" s="366"/>
      <c r="AD70" s="339" t="s">
        <v>22</v>
      </c>
      <c r="AE70" s="108" t="s">
        <v>23</v>
      </c>
      <c r="AF70" s="367"/>
      <c r="AG70" s="368"/>
      <c r="AH70" s="127">
        <v>0</v>
      </c>
      <c r="AI70" s="347">
        <f t="shared" si="69"/>
        <v>0</v>
      </c>
      <c r="AJ70" s="127">
        <v>2</v>
      </c>
      <c r="AK70" s="347">
        <f t="shared" si="70"/>
        <v>395.69919999999996</v>
      </c>
      <c r="AL70" s="127"/>
      <c r="AM70" s="347">
        <f t="shared" si="71"/>
        <v>0</v>
      </c>
      <c r="AN70" s="127"/>
      <c r="AO70" s="347">
        <f t="shared" si="72"/>
        <v>0</v>
      </c>
      <c r="AP70" s="127"/>
      <c r="AQ70" s="347">
        <f t="shared" si="73"/>
        <v>0</v>
      </c>
      <c r="AR70" s="127"/>
      <c r="AS70" s="347">
        <f t="shared" si="74"/>
        <v>0</v>
      </c>
      <c r="AT70" s="127"/>
      <c r="AU70" s="347">
        <f t="shared" si="75"/>
        <v>0</v>
      </c>
      <c r="AV70" s="127"/>
      <c r="AW70" s="347">
        <f t="shared" si="76"/>
        <v>0</v>
      </c>
      <c r="AX70" s="127"/>
      <c r="AY70" s="347">
        <f t="shared" si="77"/>
        <v>0</v>
      </c>
      <c r="AZ70" s="127"/>
      <c r="BA70" s="347">
        <f t="shared" si="78"/>
        <v>0</v>
      </c>
      <c r="BB70" s="127"/>
      <c r="BC70" s="347">
        <f t="shared" si="79"/>
        <v>0</v>
      </c>
      <c r="BD70" s="127"/>
      <c r="BE70" s="347">
        <f t="shared" si="80"/>
        <v>0</v>
      </c>
      <c r="BF70" s="348">
        <f t="shared" si="81"/>
        <v>395.69919999999996</v>
      </c>
      <c r="BG70" s="348">
        <f t="shared" si="82"/>
        <v>395.69919999999996</v>
      </c>
      <c r="BH70" s="349" t="b">
        <f t="shared" si="83"/>
        <v>1</v>
      </c>
      <c r="BI70" s="348">
        <f t="shared" si="84"/>
        <v>0</v>
      </c>
      <c r="BJ70" s="350">
        <f t="shared" ref="BJ70:BJ133" si="86">D70</f>
        <v>21110133</v>
      </c>
      <c r="BK70" s="351">
        <v>348</v>
      </c>
      <c r="BL70" s="351">
        <v>5</v>
      </c>
      <c r="BM70" s="352">
        <f t="shared" ref="BM70:BM133" si="87">R70</f>
        <v>2</v>
      </c>
      <c r="BN70" s="352">
        <f t="shared" ref="BN70:BN133" si="88">T70</f>
        <v>0</v>
      </c>
      <c r="BO70" s="352">
        <f t="shared" ref="BO70:BO133" si="89">V70</f>
        <v>0</v>
      </c>
      <c r="BP70" s="352">
        <f t="shared" ref="BP70:BP133" si="90">X70</f>
        <v>0</v>
      </c>
      <c r="BQ70" s="353">
        <f t="shared" ref="BQ70:BQ133" si="91">N70</f>
        <v>170.56</v>
      </c>
      <c r="BR70" s="354">
        <f t="shared" si="85"/>
        <v>16</v>
      </c>
      <c r="BS70" s="354">
        <v>0</v>
      </c>
      <c r="BT70" s="354">
        <v>1</v>
      </c>
      <c r="BU70" s="354" t="s">
        <v>139</v>
      </c>
      <c r="BV70" s="354" t="str">
        <f t="shared" ref="BV70:BV133" si="92">IF(AB70 = "X", "1", "0")</f>
        <v>0</v>
      </c>
      <c r="BW70" s="354" t="str">
        <f t="shared" ref="BW70:BW133" si="93">IF(AC70 = "X", "1", "0")</f>
        <v>0</v>
      </c>
      <c r="BX70" s="354" t="str">
        <f t="shared" ref="BX70:BX133" si="94">IF(AD70 = "X", "1", "0")</f>
        <v>1</v>
      </c>
      <c r="BY70" s="354" t="s">
        <v>23</v>
      </c>
      <c r="BZ70" s="348">
        <f t="shared" ref="BZ70:BZ133" si="95">AI70</f>
        <v>0</v>
      </c>
      <c r="CA70" s="348">
        <f t="shared" ref="CA70:CA133" si="96">AK70</f>
        <v>395.69919999999996</v>
      </c>
      <c r="CB70" s="348">
        <f t="shared" ref="CB70:CB133" si="97">AM70</f>
        <v>0</v>
      </c>
      <c r="CC70" s="348">
        <f t="shared" ref="CC70:CC133" si="98">AO70</f>
        <v>0</v>
      </c>
      <c r="CD70" s="348">
        <f t="shared" ref="CD70:CD133" si="99">AQ70</f>
        <v>0</v>
      </c>
      <c r="CE70" s="348">
        <f t="shared" ref="CE70:CE133" si="100">AS70</f>
        <v>0</v>
      </c>
      <c r="CF70" s="348">
        <f t="shared" ref="CF70:CF133" si="101">AU70</f>
        <v>0</v>
      </c>
      <c r="CG70" s="348">
        <f t="shared" ref="CG70:CG133" si="102">AW70</f>
        <v>0</v>
      </c>
      <c r="CH70" s="348">
        <f t="shared" ref="CH70:CH133" si="103">AY70</f>
        <v>0</v>
      </c>
      <c r="CI70" s="348">
        <f t="shared" ref="CI70:CI133" si="104">BA70</f>
        <v>0</v>
      </c>
      <c r="CJ70" s="253">
        <f t="shared" ref="CJ70:CJ133" si="105">BC70</f>
        <v>0</v>
      </c>
      <c r="CK70" s="253">
        <f t="shared" ref="CK70:CK133" si="106">BE70</f>
        <v>0</v>
      </c>
    </row>
    <row r="71" spans="2:89" s="218" customFormat="1" x14ac:dyDescent="0.3">
      <c r="B71" s="355">
        <v>34</v>
      </c>
      <c r="C71" s="195">
        <v>211011</v>
      </c>
      <c r="D71" s="356">
        <v>21110133</v>
      </c>
      <c r="E71" s="357" t="s">
        <v>157</v>
      </c>
      <c r="F71" s="198" t="s">
        <v>344</v>
      </c>
      <c r="G71" s="198" t="s">
        <v>345</v>
      </c>
      <c r="H71" s="358" t="s">
        <v>18</v>
      </c>
      <c r="I71" s="355"/>
      <c r="J71" s="358" t="s">
        <v>19</v>
      </c>
      <c r="K71" s="200">
        <f t="shared" si="0"/>
        <v>17</v>
      </c>
      <c r="L71" s="359" t="s">
        <v>20</v>
      </c>
      <c r="M71" s="341">
        <v>16</v>
      </c>
      <c r="N71" s="342">
        <f t="shared" ref="N71:N134" si="107">ROUND(O71,2)</f>
        <v>164.17</v>
      </c>
      <c r="O71" s="360">
        <v>164.17</v>
      </c>
      <c r="P71" s="110">
        <f t="shared" si="58"/>
        <v>3237.4323999999992</v>
      </c>
      <c r="Q71" s="195" t="s">
        <v>139</v>
      </c>
      <c r="R71" s="113">
        <f t="shared" si="59"/>
        <v>4</v>
      </c>
      <c r="S71" s="114">
        <f t="shared" si="60"/>
        <v>761.74879999999985</v>
      </c>
      <c r="T71" s="113">
        <f t="shared" si="61"/>
        <v>9</v>
      </c>
      <c r="U71" s="115">
        <f t="shared" si="62"/>
        <v>1713.9347999999995</v>
      </c>
      <c r="V71" s="113">
        <f t="shared" si="63"/>
        <v>2</v>
      </c>
      <c r="W71" s="115">
        <f t="shared" si="64"/>
        <v>380.87439999999992</v>
      </c>
      <c r="X71" s="113">
        <f t="shared" si="65"/>
        <v>2</v>
      </c>
      <c r="Y71" s="115">
        <f t="shared" si="66"/>
        <v>380.87439999999992</v>
      </c>
      <c r="Z71" s="116">
        <f t="shared" si="67"/>
        <v>3237.4323999999988</v>
      </c>
      <c r="AA71" s="117" t="b">
        <f t="shared" si="68"/>
        <v>1</v>
      </c>
      <c r="AB71" s="355"/>
      <c r="AC71" s="369"/>
      <c r="AD71" s="339" t="s">
        <v>22</v>
      </c>
      <c r="AE71" s="108" t="s">
        <v>23</v>
      </c>
      <c r="AF71" s="370"/>
      <c r="AG71" s="371"/>
      <c r="AH71" s="216"/>
      <c r="AI71" s="347">
        <f t="shared" si="69"/>
        <v>0</v>
      </c>
      <c r="AJ71" s="216"/>
      <c r="AK71" s="347">
        <f t="shared" si="70"/>
        <v>0</v>
      </c>
      <c r="AL71" s="216">
        <v>4</v>
      </c>
      <c r="AM71" s="347">
        <f t="shared" si="71"/>
        <v>761.74879999999985</v>
      </c>
      <c r="AN71" s="216">
        <v>4</v>
      </c>
      <c r="AO71" s="347">
        <f t="shared" si="72"/>
        <v>761.74879999999985</v>
      </c>
      <c r="AP71" s="216">
        <v>4</v>
      </c>
      <c r="AQ71" s="347">
        <f t="shared" si="73"/>
        <v>761.74879999999985</v>
      </c>
      <c r="AR71" s="216">
        <v>1</v>
      </c>
      <c r="AS71" s="347">
        <f t="shared" si="74"/>
        <v>190.43719999999996</v>
      </c>
      <c r="AT71" s="216">
        <v>0</v>
      </c>
      <c r="AU71" s="347">
        <f t="shared" si="75"/>
        <v>0</v>
      </c>
      <c r="AV71" s="216">
        <v>1</v>
      </c>
      <c r="AW71" s="347">
        <f t="shared" si="76"/>
        <v>190.43719999999996</v>
      </c>
      <c r="AX71" s="216">
        <v>1</v>
      </c>
      <c r="AY71" s="347">
        <f t="shared" si="77"/>
        <v>190.43719999999996</v>
      </c>
      <c r="AZ71" s="216">
        <v>1</v>
      </c>
      <c r="BA71" s="347">
        <f t="shared" si="78"/>
        <v>190.43719999999996</v>
      </c>
      <c r="BB71" s="216">
        <v>1</v>
      </c>
      <c r="BC71" s="347">
        <f t="shared" si="79"/>
        <v>190.43719999999996</v>
      </c>
      <c r="BD71" s="216">
        <v>0</v>
      </c>
      <c r="BE71" s="347">
        <f t="shared" si="80"/>
        <v>0</v>
      </c>
      <c r="BF71" s="348">
        <f t="shared" si="81"/>
        <v>3237.4323999999992</v>
      </c>
      <c r="BG71" s="348">
        <f t="shared" si="82"/>
        <v>3237.4323999999992</v>
      </c>
      <c r="BH71" s="349" t="b">
        <f t="shared" si="83"/>
        <v>1</v>
      </c>
      <c r="BI71" s="348">
        <f t="shared" si="84"/>
        <v>0</v>
      </c>
      <c r="BJ71" s="350">
        <f t="shared" si="86"/>
        <v>21110133</v>
      </c>
      <c r="BK71" s="351">
        <v>348</v>
      </c>
      <c r="BL71" s="351">
        <v>5</v>
      </c>
      <c r="BM71" s="352">
        <f t="shared" si="87"/>
        <v>4</v>
      </c>
      <c r="BN71" s="352">
        <f t="shared" si="88"/>
        <v>9</v>
      </c>
      <c r="BO71" s="352">
        <f t="shared" si="89"/>
        <v>2</v>
      </c>
      <c r="BP71" s="352">
        <f t="shared" si="90"/>
        <v>2</v>
      </c>
      <c r="BQ71" s="353">
        <f t="shared" si="91"/>
        <v>164.17</v>
      </c>
      <c r="BR71" s="354">
        <f t="shared" si="85"/>
        <v>16</v>
      </c>
      <c r="BS71" s="354">
        <v>0</v>
      </c>
      <c r="BT71" s="354">
        <v>1</v>
      </c>
      <c r="BU71" s="354" t="s">
        <v>139</v>
      </c>
      <c r="BV71" s="354" t="str">
        <f t="shared" si="92"/>
        <v>0</v>
      </c>
      <c r="BW71" s="354" t="str">
        <f t="shared" si="93"/>
        <v>0</v>
      </c>
      <c r="BX71" s="354" t="str">
        <f t="shared" si="94"/>
        <v>1</v>
      </c>
      <c r="BY71" s="354" t="s">
        <v>23</v>
      </c>
      <c r="BZ71" s="348">
        <f t="shared" si="95"/>
        <v>0</v>
      </c>
      <c r="CA71" s="348">
        <f t="shared" si="96"/>
        <v>0</v>
      </c>
      <c r="CB71" s="348">
        <f t="shared" si="97"/>
        <v>761.74879999999985</v>
      </c>
      <c r="CC71" s="348">
        <f t="shared" si="98"/>
        <v>761.74879999999985</v>
      </c>
      <c r="CD71" s="348">
        <f t="shared" si="99"/>
        <v>761.74879999999985</v>
      </c>
      <c r="CE71" s="348">
        <f t="shared" si="100"/>
        <v>190.43719999999996</v>
      </c>
      <c r="CF71" s="348">
        <f t="shared" si="101"/>
        <v>0</v>
      </c>
      <c r="CG71" s="348">
        <f t="shared" si="102"/>
        <v>190.43719999999996</v>
      </c>
      <c r="CH71" s="348">
        <f t="shared" si="103"/>
        <v>190.43719999999996</v>
      </c>
      <c r="CI71" s="348">
        <f t="shared" si="104"/>
        <v>190.43719999999996</v>
      </c>
      <c r="CJ71" s="253">
        <f t="shared" si="105"/>
        <v>190.43719999999996</v>
      </c>
      <c r="CK71" s="253">
        <f t="shared" si="106"/>
        <v>0</v>
      </c>
    </row>
    <row r="72" spans="2:89" x14ac:dyDescent="0.3">
      <c r="B72" s="336">
        <v>35</v>
      </c>
      <c r="C72" s="192">
        <v>211011</v>
      </c>
      <c r="D72" s="337">
        <v>21110140</v>
      </c>
      <c r="E72" s="338" t="s">
        <v>158</v>
      </c>
      <c r="F72" s="108" t="s">
        <v>344</v>
      </c>
      <c r="G72" s="108" t="s">
        <v>345</v>
      </c>
      <c r="H72" s="339" t="s">
        <v>18</v>
      </c>
      <c r="I72" s="340"/>
      <c r="J72" s="339" t="s">
        <v>19</v>
      </c>
      <c r="K72" s="111">
        <f t="shared" si="0"/>
        <v>4</v>
      </c>
      <c r="L72" s="341" t="s">
        <v>138</v>
      </c>
      <c r="M72" s="341">
        <v>16</v>
      </c>
      <c r="N72" s="342">
        <f t="shared" si="107"/>
        <v>20.13</v>
      </c>
      <c r="O72" s="343">
        <v>20.13</v>
      </c>
      <c r="P72" s="110">
        <f t="shared" si="58"/>
        <v>93.403199999999984</v>
      </c>
      <c r="Q72" s="153" t="s">
        <v>139</v>
      </c>
      <c r="R72" s="113">
        <f t="shared" si="59"/>
        <v>4</v>
      </c>
      <c r="S72" s="114">
        <f t="shared" si="60"/>
        <v>93.403199999999984</v>
      </c>
      <c r="T72" s="113">
        <f t="shared" si="61"/>
        <v>0</v>
      </c>
      <c r="U72" s="115">
        <f t="shared" si="62"/>
        <v>0</v>
      </c>
      <c r="V72" s="113">
        <f t="shared" si="63"/>
        <v>0</v>
      </c>
      <c r="W72" s="115">
        <f t="shared" si="64"/>
        <v>0</v>
      </c>
      <c r="X72" s="113">
        <f t="shared" si="65"/>
        <v>0</v>
      </c>
      <c r="Y72" s="115">
        <f t="shared" si="66"/>
        <v>0</v>
      </c>
      <c r="Z72" s="116">
        <f t="shared" si="67"/>
        <v>93.403199999999984</v>
      </c>
      <c r="AA72" s="117" t="b">
        <f t="shared" si="68"/>
        <v>1</v>
      </c>
      <c r="AB72" s="340"/>
      <c r="AC72" s="366"/>
      <c r="AD72" s="339" t="s">
        <v>22</v>
      </c>
      <c r="AE72" s="108" t="s">
        <v>23</v>
      </c>
      <c r="AF72" s="367"/>
      <c r="AG72" s="368"/>
      <c r="AH72" s="127">
        <v>0</v>
      </c>
      <c r="AI72" s="347">
        <f t="shared" si="69"/>
        <v>0</v>
      </c>
      <c r="AJ72" s="127">
        <v>4</v>
      </c>
      <c r="AK72" s="347">
        <f t="shared" si="70"/>
        <v>93.403199999999984</v>
      </c>
      <c r="AL72" s="127"/>
      <c r="AM72" s="347">
        <f t="shared" si="71"/>
        <v>0</v>
      </c>
      <c r="AN72" s="127"/>
      <c r="AO72" s="347">
        <f t="shared" si="72"/>
        <v>0</v>
      </c>
      <c r="AP72" s="127"/>
      <c r="AQ72" s="347">
        <f t="shared" si="73"/>
        <v>0</v>
      </c>
      <c r="AR72" s="127"/>
      <c r="AS72" s="347">
        <f t="shared" si="74"/>
        <v>0</v>
      </c>
      <c r="AT72" s="127"/>
      <c r="AU72" s="347">
        <f t="shared" si="75"/>
        <v>0</v>
      </c>
      <c r="AV72" s="127"/>
      <c r="AW72" s="347">
        <f t="shared" si="76"/>
        <v>0</v>
      </c>
      <c r="AX72" s="127"/>
      <c r="AY72" s="347">
        <f t="shared" si="77"/>
        <v>0</v>
      </c>
      <c r="AZ72" s="127"/>
      <c r="BA72" s="347">
        <f t="shared" si="78"/>
        <v>0</v>
      </c>
      <c r="BB72" s="127"/>
      <c r="BC72" s="347">
        <f t="shared" si="79"/>
        <v>0</v>
      </c>
      <c r="BD72" s="127"/>
      <c r="BE72" s="347">
        <f t="shared" si="80"/>
        <v>0</v>
      </c>
      <c r="BF72" s="348">
        <f t="shared" si="81"/>
        <v>93.403199999999984</v>
      </c>
      <c r="BG72" s="348">
        <f t="shared" si="82"/>
        <v>93.403199999999984</v>
      </c>
      <c r="BH72" s="349" t="b">
        <f t="shared" si="83"/>
        <v>1</v>
      </c>
      <c r="BI72" s="348">
        <f t="shared" si="84"/>
        <v>0</v>
      </c>
      <c r="BJ72" s="350">
        <f t="shared" si="86"/>
        <v>21110140</v>
      </c>
      <c r="BK72" s="351">
        <v>348</v>
      </c>
      <c r="BL72" s="351">
        <v>5</v>
      </c>
      <c r="BM72" s="352">
        <f t="shared" si="87"/>
        <v>4</v>
      </c>
      <c r="BN72" s="352">
        <f t="shared" si="88"/>
        <v>0</v>
      </c>
      <c r="BO72" s="352">
        <f t="shared" si="89"/>
        <v>0</v>
      </c>
      <c r="BP72" s="352">
        <f t="shared" si="90"/>
        <v>0</v>
      </c>
      <c r="BQ72" s="353">
        <f t="shared" si="91"/>
        <v>20.13</v>
      </c>
      <c r="BR72" s="354">
        <f t="shared" si="85"/>
        <v>16</v>
      </c>
      <c r="BS72" s="354">
        <v>0</v>
      </c>
      <c r="BT72" s="354">
        <v>1</v>
      </c>
      <c r="BU72" s="354" t="s">
        <v>139</v>
      </c>
      <c r="BV72" s="354" t="str">
        <f t="shared" si="92"/>
        <v>0</v>
      </c>
      <c r="BW72" s="354" t="str">
        <f t="shared" si="93"/>
        <v>0</v>
      </c>
      <c r="BX72" s="354" t="str">
        <f t="shared" si="94"/>
        <v>1</v>
      </c>
      <c r="BY72" s="354" t="s">
        <v>23</v>
      </c>
      <c r="BZ72" s="348">
        <f t="shared" si="95"/>
        <v>0</v>
      </c>
      <c r="CA72" s="348">
        <f t="shared" si="96"/>
        <v>93.403199999999984</v>
      </c>
      <c r="CB72" s="348">
        <f t="shared" si="97"/>
        <v>0</v>
      </c>
      <c r="CC72" s="348">
        <f t="shared" si="98"/>
        <v>0</v>
      </c>
      <c r="CD72" s="348">
        <f t="shared" si="99"/>
        <v>0</v>
      </c>
      <c r="CE72" s="348">
        <f t="shared" si="100"/>
        <v>0</v>
      </c>
      <c r="CF72" s="348">
        <f t="shared" si="101"/>
        <v>0</v>
      </c>
      <c r="CG72" s="348">
        <f t="shared" si="102"/>
        <v>0</v>
      </c>
      <c r="CH72" s="348">
        <f t="shared" si="103"/>
        <v>0</v>
      </c>
      <c r="CI72" s="348">
        <f t="shared" si="104"/>
        <v>0</v>
      </c>
      <c r="CJ72" s="253">
        <f t="shared" si="105"/>
        <v>0</v>
      </c>
      <c r="CK72" s="253">
        <f t="shared" si="106"/>
        <v>0</v>
      </c>
    </row>
    <row r="73" spans="2:89" s="218" customFormat="1" x14ac:dyDescent="0.3">
      <c r="B73" s="355">
        <v>35</v>
      </c>
      <c r="C73" s="195">
        <v>211011</v>
      </c>
      <c r="D73" s="356">
        <v>21110140</v>
      </c>
      <c r="E73" s="357" t="s">
        <v>158</v>
      </c>
      <c r="F73" s="198" t="s">
        <v>344</v>
      </c>
      <c r="G73" s="198" t="s">
        <v>345</v>
      </c>
      <c r="H73" s="358" t="s">
        <v>18</v>
      </c>
      <c r="I73" s="355"/>
      <c r="J73" s="358" t="s">
        <v>19</v>
      </c>
      <c r="K73" s="200">
        <f t="shared" si="0"/>
        <v>25</v>
      </c>
      <c r="L73" s="359" t="s">
        <v>138</v>
      </c>
      <c r="M73" s="341">
        <v>16</v>
      </c>
      <c r="N73" s="342">
        <f t="shared" si="107"/>
        <v>18.75</v>
      </c>
      <c r="O73" s="360">
        <v>18.75</v>
      </c>
      <c r="P73" s="110">
        <f t="shared" si="58"/>
        <v>543.75</v>
      </c>
      <c r="Q73" s="195" t="s">
        <v>139</v>
      </c>
      <c r="R73" s="113">
        <f t="shared" si="59"/>
        <v>6</v>
      </c>
      <c r="S73" s="114">
        <f t="shared" si="60"/>
        <v>130.5</v>
      </c>
      <c r="T73" s="113">
        <f t="shared" si="61"/>
        <v>13</v>
      </c>
      <c r="U73" s="115">
        <f t="shared" si="62"/>
        <v>282.75</v>
      </c>
      <c r="V73" s="113">
        <f t="shared" si="63"/>
        <v>3</v>
      </c>
      <c r="W73" s="115">
        <f t="shared" si="64"/>
        <v>65.25</v>
      </c>
      <c r="X73" s="113">
        <f t="shared" si="65"/>
        <v>3</v>
      </c>
      <c r="Y73" s="115">
        <f t="shared" si="66"/>
        <v>65.25</v>
      </c>
      <c r="Z73" s="116">
        <f t="shared" si="67"/>
        <v>543.75</v>
      </c>
      <c r="AA73" s="117" t="b">
        <f t="shared" si="68"/>
        <v>1</v>
      </c>
      <c r="AB73" s="355"/>
      <c r="AC73" s="369"/>
      <c r="AD73" s="339" t="s">
        <v>22</v>
      </c>
      <c r="AE73" s="108" t="s">
        <v>23</v>
      </c>
      <c r="AF73" s="370"/>
      <c r="AG73" s="371"/>
      <c r="AH73" s="216"/>
      <c r="AI73" s="347">
        <f t="shared" si="69"/>
        <v>0</v>
      </c>
      <c r="AJ73" s="216"/>
      <c r="AK73" s="347">
        <f t="shared" si="70"/>
        <v>0</v>
      </c>
      <c r="AL73" s="216">
        <v>6</v>
      </c>
      <c r="AM73" s="347">
        <f t="shared" si="71"/>
        <v>130.5</v>
      </c>
      <c r="AN73" s="216">
        <v>6</v>
      </c>
      <c r="AO73" s="347">
        <f t="shared" si="72"/>
        <v>130.5</v>
      </c>
      <c r="AP73" s="216">
        <v>6</v>
      </c>
      <c r="AQ73" s="347">
        <f t="shared" si="73"/>
        <v>130.5</v>
      </c>
      <c r="AR73" s="216">
        <v>1</v>
      </c>
      <c r="AS73" s="347">
        <f t="shared" si="74"/>
        <v>21.75</v>
      </c>
      <c r="AT73" s="216">
        <v>1</v>
      </c>
      <c r="AU73" s="347">
        <f t="shared" si="75"/>
        <v>21.75</v>
      </c>
      <c r="AV73" s="216">
        <v>1</v>
      </c>
      <c r="AW73" s="347">
        <f t="shared" si="76"/>
        <v>21.75</v>
      </c>
      <c r="AX73" s="216">
        <v>1</v>
      </c>
      <c r="AY73" s="347">
        <f t="shared" si="77"/>
        <v>21.75</v>
      </c>
      <c r="AZ73" s="216">
        <v>1</v>
      </c>
      <c r="BA73" s="347">
        <f t="shared" si="78"/>
        <v>21.75</v>
      </c>
      <c r="BB73" s="216">
        <v>1</v>
      </c>
      <c r="BC73" s="347">
        <f t="shared" si="79"/>
        <v>21.75</v>
      </c>
      <c r="BD73" s="216">
        <v>1</v>
      </c>
      <c r="BE73" s="347">
        <f t="shared" si="80"/>
        <v>21.75</v>
      </c>
      <c r="BF73" s="348">
        <f t="shared" si="81"/>
        <v>543.75</v>
      </c>
      <c r="BG73" s="348">
        <f t="shared" si="82"/>
        <v>543.75</v>
      </c>
      <c r="BH73" s="349" t="b">
        <f t="shared" si="83"/>
        <v>1</v>
      </c>
      <c r="BI73" s="348">
        <f t="shared" si="84"/>
        <v>0</v>
      </c>
      <c r="BJ73" s="350">
        <f t="shared" si="86"/>
        <v>21110140</v>
      </c>
      <c r="BK73" s="351">
        <v>348</v>
      </c>
      <c r="BL73" s="351">
        <v>5</v>
      </c>
      <c r="BM73" s="352">
        <f t="shared" si="87"/>
        <v>6</v>
      </c>
      <c r="BN73" s="352">
        <f t="shared" si="88"/>
        <v>13</v>
      </c>
      <c r="BO73" s="352">
        <f t="shared" si="89"/>
        <v>3</v>
      </c>
      <c r="BP73" s="352">
        <f t="shared" si="90"/>
        <v>3</v>
      </c>
      <c r="BQ73" s="353">
        <f t="shared" si="91"/>
        <v>18.75</v>
      </c>
      <c r="BR73" s="354">
        <f t="shared" si="85"/>
        <v>16</v>
      </c>
      <c r="BS73" s="354">
        <v>0</v>
      </c>
      <c r="BT73" s="354">
        <v>1</v>
      </c>
      <c r="BU73" s="354" t="s">
        <v>139</v>
      </c>
      <c r="BV73" s="354" t="str">
        <f t="shared" si="92"/>
        <v>0</v>
      </c>
      <c r="BW73" s="354" t="str">
        <f t="shared" si="93"/>
        <v>0</v>
      </c>
      <c r="BX73" s="354" t="str">
        <f t="shared" si="94"/>
        <v>1</v>
      </c>
      <c r="BY73" s="354" t="s">
        <v>23</v>
      </c>
      <c r="BZ73" s="348">
        <f t="shared" si="95"/>
        <v>0</v>
      </c>
      <c r="CA73" s="348">
        <f t="shared" si="96"/>
        <v>0</v>
      </c>
      <c r="CB73" s="348">
        <f t="shared" si="97"/>
        <v>130.5</v>
      </c>
      <c r="CC73" s="348">
        <f t="shared" si="98"/>
        <v>130.5</v>
      </c>
      <c r="CD73" s="348">
        <f t="shared" si="99"/>
        <v>130.5</v>
      </c>
      <c r="CE73" s="348">
        <f t="shared" si="100"/>
        <v>21.75</v>
      </c>
      <c r="CF73" s="348">
        <f t="shared" si="101"/>
        <v>21.75</v>
      </c>
      <c r="CG73" s="348">
        <f t="shared" si="102"/>
        <v>21.75</v>
      </c>
      <c r="CH73" s="348">
        <f t="shared" si="103"/>
        <v>21.75</v>
      </c>
      <c r="CI73" s="348">
        <f t="shared" si="104"/>
        <v>21.75</v>
      </c>
      <c r="CJ73" s="253">
        <f t="shared" si="105"/>
        <v>21.75</v>
      </c>
      <c r="CK73" s="253">
        <f t="shared" si="106"/>
        <v>21.75</v>
      </c>
    </row>
    <row r="74" spans="2:89" x14ac:dyDescent="0.3">
      <c r="B74" s="336">
        <v>36</v>
      </c>
      <c r="C74" s="192">
        <v>211011</v>
      </c>
      <c r="D74" s="337">
        <v>21110142</v>
      </c>
      <c r="E74" s="338" t="s">
        <v>209</v>
      </c>
      <c r="F74" s="108" t="s">
        <v>344</v>
      </c>
      <c r="G74" s="108" t="s">
        <v>345</v>
      </c>
      <c r="H74" s="339" t="s">
        <v>18</v>
      </c>
      <c r="I74" s="340"/>
      <c r="J74" s="339" t="s">
        <v>19</v>
      </c>
      <c r="K74" s="111">
        <f t="shared" si="0"/>
        <v>30</v>
      </c>
      <c r="L74" s="341" t="s">
        <v>20</v>
      </c>
      <c r="M74" s="341">
        <v>16</v>
      </c>
      <c r="N74" s="342">
        <f t="shared" si="107"/>
        <v>6.15</v>
      </c>
      <c r="O74" s="343">
        <v>6.15</v>
      </c>
      <c r="P74" s="110">
        <f t="shared" si="58"/>
        <v>214.02</v>
      </c>
      <c r="Q74" s="153" t="s">
        <v>139</v>
      </c>
      <c r="R74" s="113">
        <f t="shared" si="59"/>
        <v>30</v>
      </c>
      <c r="S74" s="114">
        <f t="shared" si="60"/>
        <v>214.02</v>
      </c>
      <c r="T74" s="113">
        <f t="shared" si="61"/>
        <v>0</v>
      </c>
      <c r="U74" s="115">
        <f t="shared" si="62"/>
        <v>0</v>
      </c>
      <c r="V74" s="113">
        <f t="shared" si="63"/>
        <v>0</v>
      </c>
      <c r="W74" s="115">
        <f t="shared" si="64"/>
        <v>0</v>
      </c>
      <c r="X74" s="113">
        <f t="shared" si="65"/>
        <v>0</v>
      </c>
      <c r="Y74" s="115">
        <f t="shared" si="66"/>
        <v>0</v>
      </c>
      <c r="Z74" s="116">
        <f t="shared" si="67"/>
        <v>214.02</v>
      </c>
      <c r="AA74" s="117" t="b">
        <f t="shared" si="68"/>
        <v>1</v>
      </c>
      <c r="AB74" s="340"/>
      <c r="AC74" s="366"/>
      <c r="AD74" s="339" t="s">
        <v>22</v>
      </c>
      <c r="AE74" s="108" t="s">
        <v>23</v>
      </c>
      <c r="AF74" s="367"/>
      <c r="AG74" s="368"/>
      <c r="AH74" s="127">
        <v>0</v>
      </c>
      <c r="AI74" s="347">
        <f t="shared" si="69"/>
        <v>0</v>
      </c>
      <c r="AJ74" s="127">
        <v>30</v>
      </c>
      <c r="AK74" s="347">
        <f t="shared" si="70"/>
        <v>214.02</v>
      </c>
      <c r="AL74" s="127"/>
      <c r="AM74" s="347">
        <f t="shared" si="71"/>
        <v>0</v>
      </c>
      <c r="AN74" s="127"/>
      <c r="AO74" s="347">
        <f t="shared" si="72"/>
        <v>0</v>
      </c>
      <c r="AP74" s="127"/>
      <c r="AQ74" s="347">
        <f t="shared" si="73"/>
        <v>0</v>
      </c>
      <c r="AR74" s="127"/>
      <c r="AS74" s="347">
        <f t="shared" si="74"/>
        <v>0</v>
      </c>
      <c r="AT74" s="127"/>
      <c r="AU74" s="347">
        <f t="shared" si="75"/>
        <v>0</v>
      </c>
      <c r="AV74" s="127"/>
      <c r="AW74" s="347">
        <f t="shared" si="76"/>
        <v>0</v>
      </c>
      <c r="AX74" s="127"/>
      <c r="AY74" s="347">
        <f t="shared" si="77"/>
        <v>0</v>
      </c>
      <c r="AZ74" s="127"/>
      <c r="BA74" s="347">
        <f t="shared" si="78"/>
        <v>0</v>
      </c>
      <c r="BB74" s="127"/>
      <c r="BC74" s="347">
        <f t="shared" si="79"/>
        <v>0</v>
      </c>
      <c r="BD74" s="127"/>
      <c r="BE74" s="347">
        <f t="shared" si="80"/>
        <v>0</v>
      </c>
      <c r="BF74" s="348">
        <f t="shared" si="81"/>
        <v>214.02</v>
      </c>
      <c r="BG74" s="348">
        <f t="shared" si="82"/>
        <v>214.02</v>
      </c>
      <c r="BH74" s="349" t="b">
        <f t="shared" si="83"/>
        <v>1</v>
      </c>
      <c r="BI74" s="348">
        <f t="shared" si="84"/>
        <v>0</v>
      </c>
      <c r="BJ74" s="350">
        <f t="shared" si="86"/>
        <v>21110142</v>
      </c>
      <c r="BK74" s="351">
        <v>348</v>
      </c>
      <c r="BL74" s="351">
        <v>5</v>
      </c>
      <c r="BM74" s="352">
        <f t="shared" si="87"/>
        <v>30</v>
      </c>
      <c r="BN74" s="352">
        <f t="shared" si="88"/>
        <v>0</v>
      </c>
      <c r="BO74" s="352">
        <f t="shared" si="89"/>
        <v>0</v>
      </c>
      <c r="BP74" s="352">
        <f t="shared" si="90"/>
        <v>0</v>
      </c>
      <c r="BQ74" s="353">
        <f t="shared" si="91"/>
        <v>6.15</v>
      </c>
      <c r="BR74" s="354">
        <f t="shared" si="85"/>
        <v>16</v>
      </c>
      <c r="BS74" s="354">
        <v>0</v>
      </c>
      <c r="BT74" s="354">
        <v>1</v>
      </c>
      <c r="BU74" s="354" t="s">
        <v>139</v>
      </c>
      <c r="BV74" s="354" t="str">
        <f t="shared" si="92"/>
        <v>0</v>
      </c>
      <c r="BW74" s="354" t="str">
        <f t="shared" si="93"/>
        <v>0</v>
      </c>
      <c r="BX74" s="354" t="str">
        <f t="shared" si="94"/>
        <v>1</v>
      </c>
      <c r="BY74" s="354" t="s">
        <v>23</v>
      </c>
      <c r="BZ74" s="348">
        <f t="shared" si="95"/>
        <v>0</v>
      </c>
      <c r="CA74" s="348">
        <f t="shared" si="96"/>
        <v>214.02</v>
      </c>
      <c r="CB74" s="348">
        <f t="shared" si="97"/>
        <v>0</v>
      </c>
      <c r="CC74" s="348">
        <f t="shared" si="98"/>
        <v>0</v>
      </c>
      <c r="CD74" s="348">
        <f t="shared" si="99"/>
        <v>0</v>
      </c>
      <c r="CE74" s="348">
        <f t="shared" si="100"/>
        <v>0</v>
      </c>
      <c r="CF74" s="348">
        <f t="shared" si="101"/>
        <v>0</v>
      </c>
      <c r="CG74" s="348">
        <f t="shared" si="102"/>
        <v>0</v>
      </c>
      <c r="CH74" s="348">
        <f t="shared" si="103"/>
        <v>0</v>
      </c>
      <c r="CI74" s="348">
        <f t="shared" si="104"/>
        <v>0</v>
      </c>
      <c r="CJ74" s="253">
        <f t="shared" si="105"/>
        <v>0</v>
      </c>
      <c r="CK74" s="253">
        <f t="shared" si="106"/>
        <v>0</v>
      </c>
    </row>
    <row r="75" spans="2:89" s="218" customFormat="1" x14ac:dyDescent="0.3">
      <c r="B75" s="355">
        <v>36</v>
      </c>
      <c r="C75" s="195">
        <v>211011</v>
      </c>
      <c r="D75" s="356">
        <v>21110142</v>
      </c>
      <c r="E75" s="357" t="s">
        <v>209</v>
      </c>
      <c r="F75" s="198" t="s">
        <v>344</v>
      </c>
      <c r="G75" s="198" t="s">
        <v>345</v>
      </c>
      <c r="H75" s="358" t="s">
        <v>18</v>
      </c>
      <c r="I75" s="355"/>
      <c r="J75" s="358" t="s">
        <v>19</v>
      </c>
      <c r="K75" s="200">
        <f t="shared" si="0"/>
        <v>56</v>
      </c>
      <c r="L75" s="359" t="s">
        <v>20</v>
      </c>
      <c r="M75" s="341">
        <v>16</v>
      </c>
      <c r="N75" s="342">
        <f t="shared" si="107"/>
        <v>6.13</v>
      </c>
      <c r="O75" s="360">
        <v>6.13</v>
      </c>
      <c r="P75" s="110">
        <f t="shared" si="58"/>
        <v>398.20479999999998</v>
      </c>
      <c r="Q75" s="195" t="s">
        <v>139</v>
      </c>
      <c r="R75" s="113">
        <f t="shared" si="59"/>
        <v>6</v>
      </c>
      <c r="S75" s="114">
        <f t="shared" si="60"/>
        <v>42.6648</v>
      </c>
      <c r="T75" s="113">
        <f t="shared" si="61"/>
        <v>20</v>
      </c>
      <c r="U75" s="115">
        <f t="shared" si="62"/>
        <v>142.21599999999998</v>
      </c>
      <c r="V75" s="113">
        <f t="shared" si="63"/>
        <v>15</v>
      </c>
      <c r="W75" s="115">
        <f t="shared" si="64"/>
        <v>106.66199999999999</v>
      </c>
      <c r="X75" s="113">
        <f t="shared" si="65"/>
        <v>15</v>
      </c>
      <c r="Y75" s="115">
        <f t="shared" si="66"/>
        <v>106.66199999999999</v>
      </c>
      <c r="Z75" s="116">
        <f t="shared" si="67"/>
        <v>398.20479999999992</v>
      </c>
      <c r="AA75" s="117" t="b">
        <f t="shared" si="68"/>
        <v>1</v>
      </c>
      <c r="AB75" s="355"/>
      <c r="AC75" s="369"/>
      <c r="AD75" s="339" t="s">
        <v>22</v>
      </c>
      <c r="AE75" s="108" t="s">
        <v>23</v>
      </c>
      <c r="AF75" s="370"/>
      <c r="AG75" s="371"/>
      <c r="AH75" s="216"/>
      <c r="AI75" s="347">
        <f t="shared" si="69"/>
        <v>0</v>
      </c>
      <c r="AJ75" s="216"/>
      <c r="AK75" s="347">
        <f t="shared" si="70"/>
        <v>0</v>
      </c>
      <c r="AL75" s="216">
        <v>6</v>
      </c>
      <c r="AM75" s="347">
        <f t="shared" si="71"/>
        <v>42.6648</v>
      </c>
      <c r="AN75" s="216">
        <v>6</v>
      </c>
      <c r="AO75" s="347">
        <f t="shared" si="72"/>
        <v>42.6648</v>
      </c>
      <c r="AP75" s="216">
        <v>9</v>
      </c>
      <c r="AQ75" s="347">
        <f t="shared" si="73"/>
        <v>63.997199999999992</v>
      </c>
      <c r="AR75" s="216">
        <v>5</v>
      </c>
      <c r="AS75" s="347">
        <f t="shared" si="74"/>
        <v>35.553999999999995</v>
      </c>
      <c r="AT75" s="216">
        <v>5</v>
      </c>
      <c r="AU75" s="347">
        <f t="shared" si="75"/>
        <v>35.553999999999995</v>
      </c>
      <c r="AV75" s="216">
        <v>5</v>
      </c>
      <c r="AW75" s="347">
        <f t="shared" si="76"/>
        <v>35.553999999999995</v>
      </c>
      <c r="AX75" s="216">
        <v>5</v>
      </c>
      <c r="AY75" s="347">
        <f t="shared" si="77"/>
        <v>35.553999999999995</v>
      </c>
      <c r="AZ75" s="216">
        <v>5</v>
      </c>
      <c r="BA75" s="347">
        <f t="shared" si="78"/>
        <v>35.553999999999995</v>
      </c>
      <c r="BB75" s="216">
        <v>5</v>
      </c>
      <c r="BC75" s="347">
        <f t="shared" si="79"/>
        <v>35.553999999999995</v>
      </c>
      <c r="BD75" s="216">
        <v>5</v>
      </c>
      <c r="BE75" s="347">
        <f t="shared" si="80"/>
        <v>35.553999999999995</v>
      </c>
      <c r="BF75" s="348">
        <f t="shared" si="81"/>
        <v>398.20479999999998</v>
      </c>
      <c r="BG75" s="348">
        <f t="shared" si="82"/>
        <v>398.20479999999998</v>
      </c>
      <c r="BH75" s="349" t="b">
        <f t="shared" si="83"/>
        <v>1</v>
      </c>
      <c r="BI75" s="348">
        <f t="shared" si="84"/>
        <v>0</v>
      </c>
      <c r="BJ75" s="350">
        <f t="shared" si="86"/>
        <v>21110142</v>
      </c>
      <c r="BK75" s="351">
        <v>348</v>
      </c>
      <c r="BL75" s="351">
        <v>5</v>
      </c>
      <c r="BM75" s="352">
        <f t="shared" si="87"/>
        <v>6</v>
      </c>
      <c r="BN75" s="352">
        <f t="shared" si="88"/>
        <v>20</v>
      </c>
      <c r="BO75" s="352">
        <f t="shared" si="89"/>
        <v>15</v>
      </c>
      <c r="BP75" s="352">
        <f t="shared" si="90"/>
        <v>15</v>
      </c>
      <c r="BQ75" s="353">
        <f t="shared" si="91"/>
        <v>6.13</v>
      </c>
      <c r="BR75" s="354">
        <f t="shared" si="85"/>
        <v>16</v>
      </c>
      <c r="BS75" s="354">
        <v>0</v>
      </c>
      <c r="BT75" s="354">
        <v>1</v>
      </c>
      <c r="BU75" s="354" t="s">
        <v>139</v>
      </c>
      <c r="BV75" s="354" t="str">
        <f t="shared" si="92"/>
        <v>0</v>
      </c>
      <c r="BW75" s="354" t="str">
        <f t="shared" si="93"/>
        <v>0</v>
      </c>
      <c r="BX75" s="354" t="str">
        <f t="shared" si="94"/>
        <v>1</v>
      </c>
      <c r="BY75" s="354" t="s">
        <v>23</v>
      </c>
      <c r="BZ75" s="348">
        <f t="shared" si="95"/>
        <v>0</v>
      </c>
      <c r="CA75" s="348">
        <f t="shared" si="96"/>
        <v>0</v>
      </c>
      <c r="CB75" s="348">
        <f t="shared" si="97"/>
        <v>42.6648</v>
      </c>
      <c r="CC75" s="348">
        <f t="shared" si="98"/>
        <v>42.6648</v>
      </c>
      <c r="CD75" s="348">
        <f t="shared" si="99"/>
        <v>63.997199999999992</v>
      </c>
      <c r="CE75" s="348">
        <f t="shared" si="100"/>
        <v>35.553999999999995</v>
      </c>
      <c r="CF75" s="348">
        <f t="shared" si="101"/>
        <v>35.553999999999995</v>
      </c>
      <c r="CG75" s="348">
        <f t="shared" si="102"/>
        <v>35.553999999999995</v>
      </c>
      <c r="CH75" s="348">
        <f t="shared" si="103"/>
        <v>35.553999999999995</v>
      </c>
      <c r="CI75" s="348">
        <f t="shared" si="104"/>
        <v>35.553999999999995</v>
      </c>
      <c r="CJ75" s="253">
        <f t="shared" si="105"/>
        <v>35.553999999999995</v>
      </c>
      <c r="CK75" s="253">
        <f t="shared" si="106"/>
        <v>35.553999999999995</v>
      </c>
    </row>
    <row r="76" spans="2:89" x14ac:dyDescent="0.3">
      <c r="B76" s="336">
        <v>37</v>
      </c>
      <c r="C76" s="192">
        <v>211011</v>
      </c>
      <c r="D76" s="337">
        <v>21110147</v>
      </c>
      <c r="E76" s="338" t="s">
        <v>159</v>
      </c>
      <c r="F76" s="108" t="s">
        <v>344</v>
      </c>
      <c r="G76" s="108" t="s">
        <v>345</v>
      </c>
      <c r="H76" s="339" t="s">
        <v>18</v>
      </c>
      <c r="I76" s="340"/>
      <c r="J76" s="339" t="s">
        <v>19</v>
      </c>
      <c r="K76" s="111">
        <f t="shared" si="0"/>
        <v>11</v>
      </c>
      <c r="L76" s="341" t="s">
        <v>20</v>
      </c>
      <c r="M76" s="341">
        <v>16</v>
      </c>
      <c r="N76" s="342">
        <f t="shared" si="107"/>
        <v>7.25</v>
      </c>
      <c r="O76" s="343">
        <v>7.25</v>
      </c>
      <c r="P76" s="110">
        <f t="shared" si="58"/>
        <v>92.51</v>
      </c>
      <c r="Q76" s="153" t="s">
        <v>139</v>
      </c>
      <c r="R76" s="113">
        <f t="shared" si="59"/>
        <v>11</v>
      </c>
      <c r="S76" s="114">
        <f t="shared" si="60"/>
        <v>92.51</v>
      </c>
      <c r="T76" s="113">
        <f t="shared" si="61"/>
        <v>0</v>
      </c>
      <c r="U76" s="115">
        <f t="shared" si="62"/>
        <v>0</v>
      </c>
      <c r="V76" s="113">
        <f t="shared" si="63"/>
        <v>0</v>
      </c>
      <c r="W76" s="115">
        <f t="shared" si="64"/>
        <v>0</v>
      </c>
      <c r="X76" s="113">
        <f t="shared" si="65"/>
        <v>0</v>
      </c>
      <c r="Y76" s="115">
        <f t="shared" si="66"/>
        <v>0</v>
      </c>
      <c r="Z76" s="116">
        <f t="shared" si="67"/>
        <v>92.51</v>
      </c>
      <c r="AA76" s="117" t="b">
        <f t="shared" si="68"/>
        <v>1</v>
      </c>
      <c r="AB76" s="340"/>
      <c r="AC76" s="366"/>
      <c r="AD76" s="339" t="s">
        <v>22</v>
      </c>
      <c r="AE76" s="108" t="s">
        <v>23</v>
      </c>
      <c r="AF76" s="367"/>
      <c r="AG76" s="368"/>
      <c r="AH76" s="127">
        <v>0</v>
      </c>
      <c r="AI76" s="347">
        <f t="shared" si="69"/>
        <v>0</v>
      </c>
      <c r="AJ76" s="127">
        <v>11</v>
      </c>
      <c r="AK76" s="347">
        <f t="shared" si="70"/>
        <v>92.51</v>
      </c>
      <c r="AL76" s="127"/>
      <c r="AM76" s="347">
        <f t="shared" si="71"/>
        <v>0</v>
      </c>
      <c r="AN76" s="127"/>
      <c r="AO76" s="347">
        <f t="shared" si="72"/>
        <v>0</v>
      </c>
      <c r="AP76" s="127"/>
      <c r="AQ76" s="347">
        <f t="shared" si="73"/>
        <v>0</v>
      </c>
      <c r="AR76" s="127"/>
      <c r="AS76" s="347">
        <f t="shared" si="74"/>
        <v>0</v>
      </c>
      <c r="AT76" s="127"/>
      <c r="AU76" s="347">
        <f t="shared" si="75"/>
        <v>0</v>
      </c>
      <c r="AV76" s="127"/>
      <c r="AW76" s="347">
        <f t="shared" si="76"/>
        <v>0</v>
      </c>
      <c r="AX76" s="127"/>
      <c r="AY76" s="347">
        <f t="shared" si="77"/>
        <v>0</v>
      </c>
      <c r="AZ76" s="127"/>
      <c r="BA76" s="347">
        <f t="shared" si="78"/>
        <v>0</v>
      </c>
      <c r="BB76" s="127"/>
      <c r="BC76" s="347">
        <f t="shared" si="79"/>
        <v>0</v>
      </c>
      <c r="BD76" s="127"/>
      <c r="BE76" s="347">
        <f t="shared" si="80"/>
        <v>0</v>
      </c>
      <c r="BF76" s="348">
        <f t="shared" si="81"/>
        <v>92.51</v>
      </c>
      <c r="BG76" s="348">
        <f t="shared" si="82"/>
        <v>92.51</v>
      </c>
      <c r="BH76" s="349" t="b">
        <f t="shared" si="83"/>
        <v>1</v>
      </c>
      <c r="BI76" s="348">
        <f t="shared" si="84"/>
        <v>0</v>
      </c>
      <c r="BJ76" s="350">
        <f t="shared" si="86"/>
        <v>21110147</v>
      </c>
      <c r="BK76" s="351">
        <v>348</v>
      </c>
      <c r="BL76" s="351">
        <v>5</v>
      </c>
      <c r="BM76" s="352">
        <f t="shared" si="87"/>
        <v>11</v>
      </c>
      <c r="BN76" s="352">
        <f t="shared" si="88"/>
        <v>0</v>
      </c>
      <c r="BO76" s="352">
        <f t="shared" si="89"/>
        <v>0</v>
      </c>
      <c r="BP76" s="352">
        <f t="shared" si="90"/>
        <v>0</v>
      </c>
      <c r="BQ76" s="353">
        <f t="shared" si="91"/>
        <v>7.25</v>
      </c>
      <c r="BR76" s="354">
        <f t="shared" si="85"/>
        <v>16</v>
      </c>
      <c r="BS76" s="354">
        <v>0</v>
      </c>
      <c r="BT76" s="354">
        <v>1</v>
      </c>
      <c r="BU76" s="354" t="s">
        <v>139</v>
      </c>
      <c r="BV76" s="354" t="str">
        <f t="shared" si="92"/>
        <v>0</v>
      </c>
      <c r="BW76" s="354" t="str">
        <f t="shared" si="93"/>
        <v>0</v>
      </c>
      <c r="BX76" s="354" t="str">
        <f t="shared" si="94"/>
        <v>1</v>
      </c>
      <c r="BY76" s="354" t="s">
        <v>23</v>
      </c>
      <c r="BZ76" s="348">
        <f t="shared" si="95"/>
        <v>0</v>
      </c>
      <c r="CA76" s="348">
        <f t="shared" si="96"/>
        <v>92.51</v>
      </c>
      <c r="CB76" s="348">
        <f t="shared" si="97"/>
        <v>0</v>
      </c>
      <c r="CC76" s="348">
        <f t="shared" si="98"/>
        <v>0</v>
      </c>
      <c r="CD76" s="348">
        <f t="shared" si="99"/>
        <v>0</v>
      </c>
      <c r="CE76" s="348">
        <f t="shared" si="100"/>
        <v>0</v>
      </c>
      <c r="CF76" s="348">
        <f t="shared" si="101"/>
        <v>0</v>
      </c>
      <c r="CG76" s="348">
        <f t="shared" si="102"/>
        <v>0</v>
      </c>
      <c r="CH76" s="348">
        <f t="shared" si="103"/>
        <v>0</v>
      </c>
      <c r="CI76" s="348">
        <f t="shared" si="104"/>
        <v>0</v>
      </c>
      <c r="CJ76" s="253">
        <f t="shared" si="105"/>
        <v>0</v>
      </c>
      <c r="CK76" s="253">
        <f t="shared" si="106"/>
        <v>0</v>
      </c>
    </row>
    <row r="77" spans="2:89" s="218" customFormat="1" x14ac:dyDescent="0.3">
      <c r="B77" s="355">
        <v>37</v>
      </c>
      <c r="C77" s="195">
        <v>211011</v>
      </c>
      <c r="D77" s="356">
        <v>21110147</v>
      </c>
      <c r="E77" s="357" t="s">
        <v>159</v>
      </c>
      <c r="F77" s="198" t="s">
        <v>344</v>
      </c>
      <c r="G77" s="198" t="s">
        <v>345</v>
      </c>
      <c r="H77" s="358" t="s">
        <v>18</v>
      </c>
      <c r="I77" s="355"/>
      <c r="J77" s="358" t="s">
        <v>19</v>
      </c>
      <c r="K77" s="200">
        <f t="shared" si="0"/>
        <v>215</v>
      </c>
      <c r="L77" s="359" t="s">
        <v>20</v>
      </c>
      <c r="M77" s="341">
        <v>16</v>
      </c>
      <c r="N77" s="342">
        <f t="shared" si="107"/>
        <v>6.73</v>
      </c>
      <c r="O77" s="360">
        <v>6.73</v>
      </c>
      <c r="P77" s="110">
        <f t="shared" si="58"/>
        <v>1678.462</v>
      </c>
      <c r="Q77" s="195" t="s">
        <v>139</v>
      </c>
      <c r="R77" s="113">
        <f t="shared" si="59"/>
        <v>60</v>
      </c>
      <c r="S77" s="114">
        <f t="shared" si="60"/>
        <v>468.40800000000002</v>
      </c>
      <c r="T77" s="113">
        <f t="shared" si="61"/>
        <v>125</v>
      </c>
      <c r="U77" s="115">
        <f t="shared" si="62"/>
        <v>975.85</v>
      </c>
      <c r="V77" s="113">
        <f t="shared" si="63"/>
        <v>15</v>
      </c>
      <c r="W77" s="115">
        <f t="shared" si="64"/>
        <v>117.102</v>
      </c>
      <c r="X77" s="113">
        <f t="shared" si="65"/>
        <v>15</v>
      </c>
      <c r="Y77" s="115">
        <f t="shared" si="66"/>
        <v>117.102</v>
      </c>
      <c r="Z77" s="116">
        <f t="shared" si="67"/>
        <v>1678.4620000000002</v>
      </c>
      <c r="AA77" s="117" t="b">
        <f t="shared" si="68"/>
        <v>1</v>
      </c>
      <c r="AB77" s="355"/>
      <c r="AC77" s="369"/>
      <c r="AD77" s="339" t="s">
        <v>22</v>
      </c>
      <c r="AE77" s="108" t="s">
        <v>23</v>
      </c>
      <c r="AF77" s="370"/>
      <c r="AG77" s="371"/>
      <c r="AH77" s="216"/>
      <c r="AI77" s="347">
        <f t="shared" si="69"/>
        <v>0</v>
      </c>
      <c r="AJ77" s="216"/>
      <c r="AK77" s="347">
        <f t="shared" si="70"/>
        <v>0</v>
      </c>
      <c r="AL77" s="216">
        <v>60</v>
      </c>
      <c r="AM77" s="347">
        <f t="shared" si="71"/>
        <v>468.40800000000002</v>
      </c>
      <c r="AN77" s="216">
        <v>60</v>
      </c>
      <c r="AO77" s="347">
        <f t="shared" si="72"/>
        <v>468.40800000000002</v>
      </c>
      <c r="AP77" s="216">
        <v>60</v>
      </c>
      <c r="AQ77" s="347">
        <f t="shared" si="73"/>
        <v>468.40800000000002</v>
      </c>
      <c r="AR77" s="216">
        <v>5</v>
      </c>
      <c r="AS77" s="347">
        <f t="shared" si="74"/>
        <v>39.033999999999999</v>
      </c>
      <c r="AT77" s="216">
        <v>5</v>
      </c>
      <c r="AU77" s="347">
        <f t="shared" si="75"/>
        <v>39.033999999999999</v>
      </c>
      <c r="AV77" s="216">
        <v>5</v>
      </c>
      <c r="AW77" s="347">
        <f t="shared" si="76"/>
        <v>39.033999999999999</v>
      </c>
      <c r="AX77" s="216">
        <v>5</v>
      </c>
      <c r="AY77" s="347">
        <f t="shared" si="77"/>
        <v>39.033999999999999</v>
      </c>
      <c r="AZ77" s="216">
        <v>5</v>
      </c>
      <c r="BA77" s="347">
        <f t="shared" si="78"/>
        <v>39.033999999999999</v>
      </c>
      <c r="BB77" s="216">
        <v>5</v>
      </c>
      <c r="BC77" s="347">
        <f t="shared" si="79"/>
        <v>39.033999999999999</v>
      </c>
      <c r="BD77" s="216">
        <v>5</v>
      </c>
      <c r="BE77" s="347">
        <f t="shared" si="80"/>
        <v>39.033999999999999</v>
      </c>
      <c r="BF77" s="348">
        <f t="shared" si="81"/>
        <v>1678.462</v>
      </c>
      <c r="BG77" s="348">
        <f t="shared" si="82"/>
        <v>1678.462</v>
      </c>
      <c r="BH77" s="349" t="b">
        <f t="shared" si="83"/>
        <v>1</v>
      </c>
      <c r="BI77" s="348">
        <f t="shared" si="84"/>
        <v>0</v>
      </c>
      <c r="BJ77" s="350">
        <f t="shared" si="86"/>
        <v>21110147</v>
      </c>
      <c r="BK77" s="351">
        <v>348</v>
      </c>
      <c r="BL77" s="351">
        <v>5</v>
      </c>
      <c r="BM77" s="352">
        <f t="shared" si="87"/>
        <v>60</v>
      </c>
      <c r="BN77" s="352">
        <f t="shared" si="88"/>
        <v>125</v>
      </c>
      <c r="BO77" s="352">
        <f t="shared" si="89"/>
        <v>15</v>
      </c>
      <c r="BP77" s="352">
        <f t="shared" si="90"/>
        <v>15</v>
      </c>
      <c r="BQ77" s="353">
        <f t="shared" si="91"/>
        <v>6.73</v>
      </c>
      <c r="BR77" s="354">
        <f t="shared" si="85"/>
        <v>16</v>
      </c>
      <c r="BS77" s="354">
        <v>0</v>
      </c>
      <c r="BT77" s="354">
        <v>1</v>
      </c>
      <c r="BU77" s="354" t="s">
        <v>139</v>
      </c>
      <c r="BV77" s="354" t="str">
        <f t="shared" si="92"/>
        <v>0</v>
      </c>
      <c r="BW77" s="354" t="str">
        <f t="shared" si="93"/>
        <v>0</v>
      </c>
      <c r="BX77" s="354" t="str">
        <f t="shared" si="94"/>
        <v>1</v>
      </c>
      <c r="BY77" s="354" t="s">
        <v>23</v>
      </c>
      <c r="BZ77" s="348">
        <f t="shared" si="95"/>
        <v>0</v>
      </c>
      <c r="CA77" s="348">
        <f t="shared" si="96"/>
        <v>0</v>
      </c>
      <c r="CB77" s="348">
        <f t="shared" si="97"/>
        <v>468.40800000000002</v>
      </c>
      <c r="CC77" s="348">
        <f t="shared" si="98"/>
        <v>468.40800000000002</v>
      </c>
      <c r="CD77" s="348">
        <f t="shared" si="99"/>
        <v>468.40800000000002</v>
      </c>
      <c r="CE77" s="348">
        <f t="shared" si="100"/>
        <v>39.033999999999999</v>
      </c>
      <c r="CF77" s="348">
        <f t="shared" si="101"/>
        <v>39.033999999999999</v>
      </c>
      <c r="CG77" s="348">
        <f t="shared" si="102"/>
        <v>39.033999999999999</v>
      </c>
      <c r="CH77" s="348">
        <f t="shared" si="103"/>
        <v>39.033999999999999</v>
      </c>
      <c r="CI77" s="348">
        <f t="shared" si="104"/>
        <v>39.033999999999999</v>
      </c>
      <c r="CJ77" s="253">
        <f t="shared" si="105"/>
        <v>39.033999999999999</v>
      </c>
      <c r="CK77" s="253">
        <f t="shared" si="106"/>
        <v>39.033999999999999</v>
      </c>
    </row>
    <row r="78" spans="2:89" x14ac:dyDescent="0.3">
      <c r="B78" s="336">
        <v>38</v>
      </c>
      <c r="C78" s="192">
        <v>211011</v>
      </c>
      <c r="D78" s="337">
        <v>21110149</v>
      </c>
      <c r="E78" s="338" t="s">
        <v>160</v>
      </c>
      <c r="F78" s="108" t="s">
        <v>344</v>
      </c>
      <c r="G78" s="108" t="s">
        <v>345</v>
      </c>
      <c r="H78" s="339" t="s">
        <v>18</v>
      </c>
      <c r="I78" s="340"/>
      <c r="J78" s="339" t="s">
        <v>19</v>
      </c>
      <c r="K78" s="111">
        <f t="shared" si="0"/>
        <v>0</v>
      </c>
      <c r="L78" s="341" t="s">
        <v>20</v>
      </c>
      <c r="M78" s="341">
        <v>16</v>
      </c>
      <c r="N78" s="342">
        <f t="shared" si="107"/>
        <v>6</v>
      </c>
      <c r="O78" s="343">
        <v>6</v>
      </c>
      <c r="P78" s="110">
        <f t="shared" si="58"/>
        <v>0</v>
      </c>
      <c r="Q78" s="153" t="s">
        <v>139</v>
      </c>
      <c r="R78" s="113">
        <f t="shared" si="59"/>
        <v>0</v>
      </c>
      <c r="S78" s="114">
        <f t="shared" si="60"/>
        <v>0</v>
      </c>
      <c r="T78" s="113">
        <f t="shared" si="61"/>
        <v>0</v>
      </c>
      <c r="U78" s="115">
        <f t="shared" si="62"/>
        <v>0</v>
      </c>
      <c r="V78" s="113">
        <f t="shared" si="63"/>
        <v>0</v>
      </c>
      <c r="W78" s="115">
        <f t="shared" si="64"/>
        <v>0</v>
      </c>
      <c r="X78" s="113">
        <f t="shared" si="65"/>
        <v>0</v>
      </c>
      <c r="Y78" s="115">
        <f t="shared" si="66"/>
        <v>0</v>
      </c>
      <c r="Z78" s="116">
        <f t="shared" si="67"/>
        <v>0</v>
      </c>
      <c r="AA78" s="117" t="b">
        <f t="shared" si="68"/>
        <v>1</v>
      </c>
      <c r="AB78" s="340"/>
      <c r="AC78" s="366"/>
      <c r="AD78" s="339" t="s">
        <v>22</v>
      </c>
      <c r="AE78" s="108" t="s">
        <v>23</v>
      </c>
      <c r="AF78" s="367"/>
      <c r="AG78" s="368"/>
      <c r="AH78" s="127">
        <v>0</v>
      </c>
      <c r="AI78" s="347">
        <f t="shared" si="69"/>
        <v>0</v>
      </c>
      <c r="AJ78" s="127">
        <v>0</v>
      </c>
      <c r="AK78" s="347">
        <f t="shared" si="70"/>
        <v>0</v>
      </c>
      <c r="AL78" s="127"/>
      <c r="AM78" s="347">
        <f t="shared" si="71"/>
        <v>0</v>
      </c>
      <c r="AN78" s="127"/>
      <c r="AO78" s="347">
        <f t="shared" si="72"/>
        <v>0</v>
      </c>
      <c r="AP78" s="127"/>
      <c r="AQ78" s="347">
        <f t="shared" si="73"/>
        <v>0</v>
      </c>
      <c r="AR78" s="127"/>
      <c r="AS78" s="347">
        <f t="shared" si="74"/>
        <v>0</v>
      </c>
      <c r="AT78" s="127"/>
      <c r="AU78" s="347">
        <f t="shared" si="75"/>
        <v>0</v>
      </c>
      <c r="AV78" s="127"/>
      <c r="AW78" s="347">
        <f t="shared" si="76"/>
        <v>0</v>
      </c>
      <c r="AX78" s="127"/>
      <c r="AY78" s="347">
        <f t="shared" si="77"/>
        <v>0</v>
      </c>
      <c r="AZ78" s="127"/>
      <c r="BA78" s="347">
        <f t="shared" si="78"/>
        <v>0</v>
      </c>
      <c r="BB78" s="127"/>
      <c r="BC78" s="347">
        <f t="shared" si="79"/>
        <v>0</v>
      </c>
      <c r="BD78" s="127"/>
      <c r="BE78" s="347">
        <f t="shared" si="80"/>
        <v>0</v>
      </c>
      <c r="BF78" s="348">
        <f t="shared" si="81"/>
        <v>0</v>
      </c>
      <c r="BG78" s="348">
        <f t="shared" si="82"/>
        <v>0</v>
      </c>
      <c r="BH78" s="349" t="b">
        <f t="shared" si="83"/>
        <v>1</v>
      </c>
      <c r="BI78" s="348">
        <f t="shared" si="84"/>
        <v>0</v>
      </c>
      <c r="BJ78" s="350">
        <f t="shared" si="86"/>
        <v>21110149</v>
      </c>
      <c r="BK78" s="351">
        <v>348</v>
      </c>
      <c r="BL78" s="351">
        <v>5</v>
      </c>
      <c r="BM78" s="352">
        <f t="shared" si="87"/>
        <v>0</v>
      </c>
      <c r="BN78" s="352">
        <f t="shared" si="88"/>
        <v>0</v>
      </c>
      <c r="BO78" s="352">
        <f t="shared" si="89"/>
        <v>0</v>
      </c>
      <c r="BP78" s="352">
        <f t="shared" si="90"/>
        <v>0</v>
      </c>
      <c r="BQ78" s="353">
        <f t="shared" si="91"/>
        <v>6</v>
      </c>
      <c r="BR78" s="354">
        <f t="shared" si="85"/>
        <v>16</v>
      </c>
      <c r="BS78" s="354">
        <v>0</v>
      </c>
      <c r="BT78" s="354">
        <v>1</v>
      </c>
      <c r="BU78" s="354" t="s">
        <v>139</v>
      </c>
      <c r="BV78" s="354" t="str">
        <f t="shared" si="92"/>
        <v>0</v>
      </c>
      <c r="BW78" s="354" t="str">
        <f t="shared" si="93"/>
        <v>0</v>
      </c>
      <c r="BX78" s="354" t="str">
        <f t="shared" si="94"/>
        <v>1</v>
      </c>
      <c r="BY78" s="354" t="s">
        <v>23</v>
      </c>
      <c r="BZ78" s="348">
        <f t="shared" si="95"/>
        <v>0</v>
      </c>
      <c r="CA78" s="348">
        <f t="shared" si="96"/>
        <v>0</v>
      </c>
      <c r="CB78" s="348">
        <f t="shared" si="97"/>
        <v>0</v>
      </c>
      <c r="CC78" s="348">
        <f t="shared" si="98"/>
        <v>0</v>
      </c>
      <c r="CD78" s="348">
        <f t="shared" si="99"/>
        <v>0</v>
      </c>
      <c r="CE78" s="348">
        <f t="shared" si="100"/>
        <v>0</v>
      </c>
      <c r="CF78" s="348">
        <f t="shared" si="101"/>
        <v>0</v>
      </c>
      <c r="CG78" s="348">
        <f t="shared" si="102"/>
        <v>0</v>
      </c>
      <c r="CH78" s="348">
        <f t="shared" si="103"/>
        <v>0</v>
      </c>
      <c r="CI78" s="348">
        <f t="shared" si="104"/>
        <v>0</v>
      </c>
      <c r="CJ78" s="253">
        <f t="shared" si="105"/>
        <v>0</v>
      </c>
      <c r="CK78" s="253">
        <f t="shared" si="106"/>
        <v>0</v>
      </c>
    </row>
    <row r="79" spans="2:89" s="218" customFormat="1" x14ac:dyDescent="0.3">
      <c r="B79" s="355">
        <v>38</v>
      </c>
      <c r="C79" s="195">
        <v>211011</v>
      </c>
      <c r="D79" s="356">
        <v>21110149</v>
      </c>
      <c r="E79" s="357" t="s">
        <v>160</v>
      </c>
      <c r="F79" s="198" t="s">
        <v>344</v>
      </c>
      <c r="G79" s="198" t="s">
        <v>345</v>
      </c>
      <c r="H79" s="358" t="s">
        <v>18</v>
      </c>
      <c r="I79" s="355"/>
      <c r="J79" s="358" t="s">
        <v>19</v>
      </c>
      <c r="K79" s="200">
        <f t="shared" si="0"/>
        <v>96</v>
      </c>
      <c r="L79" s="359" t="s">
        <v>20</v>
      </c>
      <c r="M79" s="341">
        <v>16</v>
      </c>
      <c r="N79" s="342">
        <f t="shared" si="107"/>
        <v>5.53</v>
      </c>
      <c r="O79" s="360">
        <v>5.53</v>
      </c>
      <c r="P79" s="110">
        <f t="shared" si="58"/>
        <v>615.82079999999996</v>
      </c>
      <c r="Q79" s="195" t="s">
        <v>139</v>
      </c>
      <c r="R79" s="113">
        <f t="shared" si="59"/>
        <v>12</v>
      </c>
      <c r="S79" s="114">
        <f t="shared" si="60"/>
        <v>76.977599999999995</v>
      </c>
      <c r="T79" s="113">
        <f t="shared" si="61"/>
        <v>34</v>
      </c>
      <c r="U79" s="115">
        <f t="shared" si="62"/>
        <v>218.10319999999999</v>
      </c>
      <c r="V79" s="113">
        <f t="shared" si="63"/>
        <v>25</v>
      </c>
      <c r="W79" s="115">
        <f t="shared" si="64"/>
        <v>160.37</v>
      </c>
      <c r="X79" s="113">
        <f t="shared" si="65"/>
        <v>25</v>
      </c>
      <c r="Y79" s="115">
        <f t="shared" si="66"/>
        <v>160.37</v>
      </c>
      <c r="Z79" s="116">
        <f t="shared" si="67"/>
        <v>615.82079999999996</v>
      </c>
      <c r="AA79" s="117" t="b">
        <f t="shared" si="68"/>
        <v>1</v>
      </c>
      <c r="AB79" s="355"/>
      <c r="AC79" s="369"/>
      <c r="AD79" s="339" t="s">
        <v>22</v>
      </c>
      <c r="AE79" s="108" t="s">
        <v>23</v>
      </c>
      <c r="AF79" s="370"/>
      <c r="AG79" s="371"/>
      <c r="AH79" s="216"/>
      <c r="AI79" s="347">
        <f t="shared" si="69"/>
        <v>0</v>
      </c>
      <c r="AJ79" s="216"/>
      <c r="AK79" s="347">
        <f t="shared" si="70"/>
        <v>0</v>
      </c>
      <c r="AL79" s="216">
        <v>12</v>
      </c>
      <c r="AM79" s="347">
        <f t="shared" si="71"/>
        <v>76.977599999999995</v>
      </c>
      <c r="AN79" s="216">
        <v>12</v>
      </c>
      <c r="AO79" s="347">
        <f t="shared" si="72"/>
        <v>76.977599999999995</v>
      </c>
      <c r="AP79" s="216">
        <v>12</v>
      </c>
      <c r="AQ79" s="347">
        <f t="shared" si="73"/>
        <v>76.977599999999995</v>
      </c>
      <c r="AR79" s="216">
        <v>10</v>
      </c>
      <c r="AS79" s="347">
        <f t="shared" si="74"/>
        <v>64.147999999999996</v>
      </c>
      <c r="AT79" s="216">
        <v>5</v>
      </c>
      <c r="AU79" s="347">
        <f t="shared" si="75"/>
        <v>32.073999999999998</v>
      </c>
      <c r="AV79" s="216">
        <v>10</v>
      </c>
      <c r="AW79" s="347">
        <f t="shared" si="76"/>
        <v>64.147999999999996</v>
      </c>
      <c r="AX79" s="216">
        <v>10</v>
      </c>
      <c r="AY79" s="347">
        <f t="shared" si="77"/>
        <v>64.147999999999996</v>
      </c>
      <c r="AZ79" s="216">
        <v>10</v>
      </c>
      <c r="BA79" s="347">
        <f t="shared" si="78"/>
        <v>64.147999999999996</v>
      </c>
      <c r="BB79" s="216">
        <v>10</v>
      </c>
      <c r="BC79" s="347">
        <f t="shared" si="79"/>
        <v>64.147999999999996</v>
      </c>
      <c r="BD79" s="216">
        <v>5</v>
      </c>
      <c r="BE79" s="347">
        <f t="shared" si="80"/>
        <v>32.073999999999998</v>
      </c>
      <c r="BF79" s="348">
        <f t="shared" si="81"/>
        <v>615.82079999999996</v>
      </c>
      <c r="BG79" s="348">
        <f t="shared" si="82"/>
        <v>615.82079999999996</v>
      </c>
      <c r="BH79" s="349" t="b">
        <f t="shared" si="83"/>
        <v>1</v>
      </c>
      <c r="BI79" s="348">
        <f t="shared" si="84"/>
        <v>0</v>
      </c>
      <c r="BJ79" s="350">
        <f t="shared" si="86"/>
        <v>21110149</v>
      </c>
      <c r="BK79" s="351">
        <v>348</v>
      </c>
      <c r="BL79" s="351">
        <v>5</v>
      </c>
      <c r="BM79" s="352">
        <f t="shared" si="87"/>
        <v>12</v>
      </c>
      <c r="BN79" s="352">
        <f t="shared" si="88"/>
        <v>34</v>
      </c>
      <c r="BO79" s="352">
        <f t="shared" si="89"/>
        <v>25</v>
      </c>
      <c r="BP79" s="352">
        <f t="shared" si="90"/>
        <v>25</v>
      </c>
      <c r="BQ79" s="353">
        <f t="shared" si="91"/>
        <v>5.53</v>
      </c>
      <c r="BR79" s="354">
        <f t="shared" si="85"/>
        <v>16</v>
      </c>
      <c r="BS79" s="354">
        <v>0</v>
      </c>
      <c r="BT79" s="354">
        <v>1</v>
      </c>
      <c r="BU79" s="354" t="s">
        <v>139</v>
      </c>
      <c r="BV79" s="354" t="str">
        <f t="shared" si="92"/>
        <v>0</v>
      </c>
      <c r="BW79" s="354" t="str">
        <f t="shared" si="93"/>
        <v>0</v>
      </c>
      <c r="BX79" s="354" t="str">
        <f t="shared" si="94"/>
        <v>1</v>
      </c>
      <c r="BY79" s="354" t="s">
        <v>23</v>
      </c>
      <c r="BZ79" s="348">
        <f t="shared" si="95"/>
        <v>0</v>
      </c>
      <c r="CA79" s="348">
        <f t="shared" si="96"/>
        <v>0</v>
      </c>
      <c r="CB79" s="348">
        <f t="shared" si="97"/>
        <v>76.977599999999995</v>
      </c>
      <c r="CC79" s="348">
        <f t="shared" si="98"/>
        <v>76.977599999999995</v>
      </c>
      <c r="CD79" s="348">
        <f t="shared" si="99"/>
        <v>76.977599999999995</v>
      </c>
      <c r="CE79" s="348">
        <f t="shared" si="100"/>
        <v>64.147999999999996</v>
      </c>
      <c r="CF79" s="348">
        <f t="shared" si="101"/>
        <v>32.073999999999998</v>
      </c>
      <c r="CG79" s="348">
        <f t="shared" si="102"/>
        <v>64.147999999999996</v>
      </c>
      <c r="CH79" s="348">
        <f t="shared" si="103"/>
        <v>64.147999999999996</v>
      </c>
      <c r="CI79" s="348">
        <f t="shared" si="104"/>
        <v>64.147999999999996</v>
      </c>
      <c r="CJ79" s="253">
        <f t="shared" si="105"/>
        <v>64.147999999999996</v>
      </c>
      <c r="CK79" s="253">
        <f t="shared" si="106"/>
        <v>32.073999999999998</v>
      </c>
    </row>
    <row r="80" spans="2:89" x14ac:dyDescent="0.3">
      <c r="B80" s="336">
        <v>39</v>
      </c>
      <c r="C80" s="192">
        <v>211011</v>
      </c>
      <c r="D80" s="337">
        <v>21110151</v>
      </c>
      <c r="E80" s="338" t="s">
        <v>129</v>
      </c>
      <c r="F80" s="108" t="s">
        <v>344</v>
      </c>
      <c r="G80" s="108" t="s">
        <v>345</v>
      </c>
      <c r="H80" s="339" t="s">
        <v>18</v>
      </c>
      <c r="I80" s="340"/>
      <c r="J80" s="339" t="s">
        <v>19</v>
      </c>
      <c r="K80" s="111">
        <f t="shared" si="0"/>
        <v>0</v>
      </c>
      <c r="L80" s="341" t="s">
        <v>138</v>
      </c>
      <c r="M80" s="341">
        <v>16</v>
      </c>
      <c r="N80" s="342">
        <f t="shared" si="107"/>
        <v>145.88999999999999</v>
      </c>
      <c r="O80" s="343">
        <v>145.88999999999999</v>
      </c>
      <c r="P80" s="110">
        <f t="shared" si="58"/>
        <v>0</v>
      </c>
      <c r="Q80" s="153" t="s">
        <v>139</v>
      </c>
      <c r="R80" s="113">
        <f t="shared" si="59"/>
        <v>0</v>
      </c>
      <c r="S80" s="114">
        <f t="shared" si="60"/>
        <v>0</v>
      </c>
      <c r="T80" s="113">
        <f t="shared" si="61"/>
        <v>0</v>
      </c>
      <c r="U80" s="115">
        <f t="shared" si="62"/>
        <v>0</v>
      </c>
      <c r="V80" s="113">
        <f t="shared" si="63"/>
        <v>0</v>
      </c>
      <c r="W80" s="115">
        <f t="shared" si="64"/>
        <v>0</v>
      </c>
      <c r="X80" s="113">
        <f t="shared" si="65"/>
        <v>0</v>
      </c>
      <c r="Y80" s="115">
        <f t="shared" si="66"/>
        <v>0</v>
      </c>
      <c r="Z80" s="116">
        <f t="shared" si="67"/>
        <v>0</v>
      </c>
      <c r="AA80" s="117" t="b">
        <f t="shared" si="68"/>
        <v>1</v>
      </c>
      <c r="AB80" s="340"/>
      <c r="AC80" s="366"/>
      <c r="AD80" s="339" t="s">
        <v>22</v>
      </c>
      <c r="AE80" s="108" t="s">
        <v>23</v>
      </c>
      <c r="AF80" s="367"/>
      <c r="AG80" s="368"/>
      <c r="AH80" s="127">
        <v>0</v>
      </c>
      <c r="AI80" s="347">
        <f t="shared" si="69"/>
        <v>0</v>
      </c>
      <c r="AJ80" s="127">
        <v>0</v>
      </c>
      <c r="AK80" s="347">
        <f t="shared" si="70"/>
        <v>0</v>
      </c>
      <c r="AL80" s="127"/>
      <c r="AM80" s="347">
        <f t="shared" si="71"/>
        <v>0</v>
      </c>
      <c r="AN80" s="127"/>
      <c r="AO80" s="347">
        <f t="shared" si="72"/>
        <v>0</v>
      </c>
      <c r="AP80" s="127"/>
      <c r="AQ80" s="347">
        <f t="shared" si="73"/>
        <v>0</v>
      </c>
      <c r="AR80" s="127"/>
      <c r="AS80" s="347">
        <f t="shared" si="74"/>
        <v>0</v>
      </c>
      <c r="AT80" s="127"/>
      <c r="AU80" s="347">
        <f t="shared" si="75"/>
        <v>0</v>
      </c>
      <c r="AV80" s="127"/>
      <c r="AW80" s="347">
        <f t="shared" si="76"/>
        <v>0</v>
      </c>
      <c r="AX80" s="127"/>
      <c r="AY80" s="347">
        <f t="shared" si="77"/>
        <v>0</v>
      </c>
      <c r="AZ80" s="127"/>
      <c r="BA80" s="347">
        <f t="shared" si="78"/>
        <v>0</v>
      </c>
      <c r="BB80" s="127"/>
      <c r="BC80" s="347">
        <f t="shared" si="79"/>
        <v>0</v>
      </c>
      <c r="BD80" s="127"/>
      <c r="BE80" s="347">
        <f t="shared" si="80"/>
        <v>0</v>
      </c>
      <c r="BF80" s="348">
        <f t="shared" si="81"/>
        <v>0</v>
      </c>
      <c r="BG80" s="348">
        <f t="shared" si="82"/>
        <v>0</v>
      </c>
      <c r="BH80" s="349" t="b">
        <f t="shared" si="83"/>
        <v>1</v>
      </c>
      <c r="BI80" s="348">
        <f t="shared" si="84"/>
        <v>0</v>
      </c>
      <c r="BJ80" s="350">
        <f t="shared" si="86"/>
        <v>21110151</v>
      </c>
      <c r="BK80" s="351">
        <v>348</v>
      </c>
      <c r="BL80" s="351">
        <v>5</v>
      </c>
      <c r="BM80" s="352">
        <f t="shared" si="87"/>
        <v>0</v>
      </c>
      <c r="BN80" s="352">
        <f t="shared" si="88"/>
        <v>0</v>
      </c>
      <c r="BO80" s="352">
        <f t="shared" si="89"/>
        <v>0</v>
      </c>
      <c r="BP80" s="352">
        <f t="shared" si="90"/>
        <v>0</v>
      </c>
      <c r="BQ80" s="353">
        <f t="shared" si="91"/>
        <v>145.88999999999999</v>
      </c>
      <c r="BR80" s="354">
        <f t="shared" si="85"/>
        <v>16</v>
      </c>
      <c r="BS80" s="354">
        <v>0</v>
      </c>
      <c r="BT80" s="354">
        <v>1</v>
      </c>
      <c r="BU80" s="354" t="s">
        <v>139</v>
      </c>
      <c r="BV80" s="354" t="str">
        <f t="shared" si="92"/>
        <v>0</v>
      </c>
      <c r="BW80" s="354" t="str">
        <f t="shared" si="93"/>
        <v>0</v>
      </c>
      <c r="BX80" s="354" t="str">
        <f t="shared" si="94"/>
        <v>1</v>
      </c>
      <c r="BY80" s="354" t="s">
        <v>23</v>
      </c>
      <c r="BZ80" s="348">
        <f t="shared" si="95"/>
        <v>0</v>
      </c>
      <c r="CA80" s="348">
        <f t="shared" si="96"/>
        <v>0</v>
      </c>
      <c r="CB80" s="348">
        <f t="shared" si="97"/>
        <v>0</v>
      </c>
      <c r="CC80" s="348">
        <f t="shared" si="98"/>
        <v>0</v>
      </c>
      <c r="CD80" s="348">
        <f t="shared" si="99"/>
        <v>0</v>
      </c>
      <c r="CE80" s="348">
        <f t="shared" si="100"/>
        <v>0</v>
      </c>
      <c r="CF80" s="348">
        <f t="shared" si="101"/>
        <v>0</v>
      </c>
      <c r="CG80" s="348">
        <f t="shared" si="102"/>
        <v>0</v>
      </c>
      <c r="CH80" s="348">
        <f t="shared" si="103"/>
        <v>0</v>
      </c>
      <c r="CI80" s="348">
        <f t="shared" si="104"/>
        <v>0</v>
      </c>
      <c r="CJ80" s="253">
        <f t="shared" si="105"/>
        <v>0</v>
      </c>
      <c r="CK80" s="253">
        <f t="shared" si="106"/>
        <v>0</v>
      </c>
    </row>
    <row r="81" spans="2:89" s="218" customFormat="1" x14ac:dyDescent="0.3">
      <c r="B81" s="355">
        <v>39</v>
      </c>
      <c r="C81" s="195">
        <v>211011</v>
      </c>
      <c r="D81" s="356">
        <v>21110151</v>
      </c>
      <c r="E81" s="357" t="s">
        <v>129</v>
      </c>
      <c r="F81" s="198" t="s">
        <v>344</v>
      </c>
      <c r="G81" s="198" t="s">
        <v>345</v>
      </c>
      <c r="H81" s="358" t="s">
        <v>18</v>
      </c>
      <c r="I81" s="355"/>
      <c r="J81" s="358" t="s">
        <v>19</v>
      </c>
      <c r="K81" s="200">
        <f t="shared" si="0"/>
        <v>5</v>
      </c>
      <c r="L81" s="359" t="s">
        <v>138</v>
      </c>
      <c r="M81" s="341">
        <v>16</v>
      </c>
      <c r="N81" s="342">
        <f t="shared" si="107"/>
        <v>130.38999999999999</v>
      </c>
      <c r="O81" s="360">
        <v>130.38999999999999</v>
      </c>
      <c r="P81" s="110">
        <f t="shared" si="58"/>
        <v>756.26199999999983</v>
      </c>
      <c r="Q81" s="195" t="s">
        <v>139</v>
      </c>
      <c r="R81" s="113">
        <f t="shared" si="59"/>
        <v>0</v>
      </c>
      <c r="S81" s="114">
        <f t="shared" si="60"/>
        <v>0</v>
      </c>
      <c r="T81" s="113">
        <f t="shared" si="61"/>
        <v>1</v>
      </c>
      <c r="U81" s="115">
        <f t="shared" si="62"/>
        <v>151.25239999999997</v>
      </c>
      <c r="V81" s="113">
        <f t="shared" si="63"/>
        <v>2</v>
      </c>
      <c r="W81" s="115">
        <f t="shared" si="64"/>
        <v>302.50479999999993</v>
      </c>
      <c r="X81" s="113">
        <f t="shared" si="65"/>
        <v>2</v>
      </c>
      <c r="Y81" s="115">
        <f t="shared" si="66"/>
        <v>302.50479999999993</v>
      </c>
      <c r="Z81" s="116">
        <f t="shared" si="67"/>
        <v>756.26199999999983</v>
      </c>
      <c r="AA81" s="117" t="b">
        <f t="shared" si="68"/>
        <v>1</v>
      </c>
      <c r="AB81" s="355"/>
      <c r="AC81" s="369"/>
      <c r="AD81" s="339" t="s">
        <v>22</v>
      </c>
      <c r="AE81" s="108" t="s">
        <v>23</v>
      </c>
      <c r="AF81" s="370"/>
      <c r="AG81" s="371"/>
      <c r="AH81" s="216"/>
      <c r="AI81" s="347">
        <f t="shared" si="69"/>
        <v>0</v>
      </c>
      <c r="AJ81" s="216"/>
      <c r="AK81" s="347">
        <f t="shared" si="70"/>
        <v>0</v>
      </c>
      <c r="AL81" s="216">
        <v>0</v>
      </c>
      <c r="AM81" s="347">
        <f t="shared" si="71"/>
        <v>0</v>
      </c>
      <c r="AN81" s="216">
        <v>0</v>
      </c>
      <c r="AO81" s="347">
        <f t="shared" si="72"/>
        <v>0</v>
      </c>
      <c r="AP81" s="216">
        <v>0</v>
      </c>
      <c r="AQ81" s="347">
        <f t="shared" si="73"/>
        <v>0</v>
      </c>
      <c r="AR81" s="216">
        <v>1</v>
      </c>
      <c r="AS81" s="347">
        <f t="shared" si="74"/>
        <v>151.25239999999997</v>
      </c>
      <c r="AT81" s="216">
        <v>0</v>
      </c>
      <c r="AU81" s="347">
        <f t="shared" si="75"/>
        <v>0</v>
      </c>
      <c r="AV81" s="216">
        <v>1</v>
      </c>
      <c r="AW81" s="347">
        <f t="shared" si="76"/>
        <v>151.25239999999997</v>
      </c>
      <c r="AX81" s="216">
        <v>1</v>
      </c>
      <c r="AY81" s="347">
        <f t="shared" si="77"/>
        <v>151.25239999999997</v>
      </c>
      <c r="AZ81" s="216">
        <v>1</v>
      </c>
      <c r="BA81" s="347">
        <f t="shared" si="78"/>
        <v>151.25239999999997</v>
      </c>
      <c r="BB81" s="216">
        <v>1</v>
      </c>
      <c r="BC81" s="347">
        <f t="shared" si="79"/>
        <v>151.25239999999997</v>
      </c>
      <c r="BD81" s="216">
        <v>0</v>
      </c>
      <c r="BE81" s="347">
        <f t="shared" si="80"/>
        <v>0</v>
      </c>
      <c r="BF81" s="348">
        <f t="shared" si="81"/>
        <v>756.26199999999983</v>
      </c>
      <c r="BG81" s="348">
        <f t="shared" si="82"/>
        <v>756.26199999999983</v>
      </c>
      <c r="BH81" s="349" t="b">
        <f t="shared" si="83"/>
        <v>1</v>
      </c>
      <c r="BI81" s="348">
        <f t="shared" si="84"/>
        <v>0</v>
      </c>
      <c r="BJ81" s="350">
        <f t="shared" si="86"/>
        <v>21110151</v>
      </c>
      <c r="BK81" s="351">
        <v>348</v>
      </c>
      <c r="BL81" s="351">
        <v>5</v>
      </c>
      <c r="BM81" s="352">
        <f t="shared" si="87"/>
        <v>0</v>
      </c>
      <c r="BN81" s="352">
        <f t="shared" si="88"/>
        <v>1</v>
      </c>
      <c r="BO81" s="352">
        <f t="shared" si="89"/>
        <v>2</v>
      </c>
      <c r="BP81" s="352">
        <f t="shared" si="90"/>
        <v>2</v>
      </c>
      <c r="BQ81" s="353">
        <f t="shared" si="91"/>
        <v>130.38999999999999</v>
      </c>
      <c r="BR81" s="354">
        <f t="shared" si="85"/>
        <v>16</v>
      </c>
      <c r="BS81" s="354">
        <v>0</v>
      </c>
      <c r="BT81" s="354">
        <v>1</v>
      </c>
      <c r="BU81" s="354" t="s">
        <v>139</v>
      </c>
      <c r="BV81" s="354" t="str">
        <f t="shared" si="92"/>
        <v>0</v>
      </c>
      <c r="BW81" s="354" t="str">
        <f t="shared" si="93"/>
        <v>0</v>
      </c>
      <c r="BX81" s="354" t="str">
        <f t="shared" si="94"/>
        <v>1</v>
      </c>
      <c r="BY81" s="354" t="s">
        <v>23</v>
      </c>
      <c r="BZ81" s="348">
        <f t="shared" si="95"/>
        <v>0</v>
      </c>
      <c r="CA81" s="348">
        <f t="shared" si="96"/>
        <v>0</v>
      </c>
      <c r="CB81" s="348">
        <f t="shared" si="97"/>
        <v>0</v>
      </c>
      <c r="CC81" s="348">
        <f t="shared" si="98"/>
        <v>0</v>
      </c>
      <c r="CD81" s="348">
        <f t="shared" si="99"/>
        <v>0</v>
      </c>
      <c r="CE81" s="348">
        <f t="shared" si="100"/>
        <v>151.25239999999997</v>
      </c>
      <c r="CF81" s="348">
        <f t="shared" si="101"/>
        <v>0</v>
      </c>
      <c r="CG81" s="348">
        <f t="shared" si="102"/>
        <v>151.25239999999997</v>
      </c>
      <c r="CH81" s="348">
        <f t="shared" si="103"/>
        <v>151.25239999999997</v>
      </c>
      <c r="CI81" s="348">
        <f t="shared" si="104"/>
        <v>151.25239999999997</v>
      </c>
      <c r="CJ81" s="253">
        <f t="shared" si="105"/>
        <v>151.25239999999997</v>
      </c>
      <c r="CK81" s="253">
        <f t="shared" si="106"/>
        <v>0</v>
      </c>
    </row>
    <row r="82" spans="2:89" x14ac:dyDescent="0.3">
      <c r="B82" s="336">
        <v>40</v>
      </c>
      <c r="C82" s="192">
        <v>211011</v>
      </c>
      <c r="D82" s="337">
        <v>21110164</v>
      </c>
      <c r="E82" s="338" t="s">
        <v>161</v>
      </c>
      <c r="F82" s="108" t="s">
        <v>344</v>
      </c>
      <c r="G82" s="108" t="s">
        <v>345</v>
      </c>
      <c r="H82" s="339" t="s">
        <v>18</v>
      </c>
      <c r="I82" s="340"/>
      <c r="J82" s="339" t="s">
        <v>19</v>
      </c>
      <c r="K82" s="111">
        <f t="shared" si="0"/>
        <v>0</v>
      </c>
      <c r="L82" s="341" t="s">
        <v>138</v>
      </c>
      <c r="M82" s="341">
        <v>16</v>
      </c>
      <c r="N82" s="342">
        <f t="shared" si="107"/>
        <v>88</v>
      </c>
      <c r="O82" s="343">
        <v>88</v>
      </c>
      <c r="P82" s="110">
        <f t="shared" si="58"/>
        <v>0</v>
      </c>
      <c r="Q82" s="153" t="s">
        <v>139</v>
      </c>
      <c r="R82" s="113">
        <f t="shared" si="59"/>
        <v>0</v>
      </c>
      <c r="S82" s="114">
        <f t="shared" si="60"/>
        <v>0</v>
      </c>
      <c r="T82" s="113">
        <f t="shared" si="61"/>
        <v>0</v>
      </c>
      <c r="U82" s="115">
        <f t="shared" si="62"/>
        <v>0</v>
      </c>
      <c r="V82" s="113">
        <f t="shared" si="63"/>
        <v>0</v>
      </c>
      <c r="W82" s="115">
        <f t="shared" si="64"/>
        <v>0</v>
      </c>
      <c r="X82" s="113">
        <f t="shared" si="65"/>
        <v>0</v>
      </c>
      <c r="Y82" s="115">
        <f t="shared" si="66"/>
        <v>0</v>
      </c>
      <c r="Z82" s="116">
        <f t="shared" si="67"/>
        <v>0</v>
      </c>
      <c r="AA82" s="117" t="b">
        <f t="shared" si="68"/>
        <v>1</v>
      </c>
      <c r="AB82" s="340"/>
      <c r="AC82" s="366"/>
      <c r="AD82" s="339" t="s">
        <v>22</v>
      </c>
      <c r="AE82" s="108" t="s">
        <v>23</v>
      </c>
      <c r="AF82" s="367"/>
      <c r="AG82" s="368"/>
      <c r="AH82" s="127">
        <v>0</v>
      </c>
      <c r="AI82" s="347">
        <f t="shared" si="69"/>
        <v>0</v>
      </c>
      <c r="AJ82" s="127">
        <v>0</v>
      </c>
      <c r="AK82" s="347">
        <f t="shared" si="70"/>
        <v>0</v>
      </c>
      <c r="AL82" s="127"/>
      <c r="AM82" s="347">
        <f t="shared" si="71"/>
        <v>0</v>
      </c>
      <c r="AN82" s="127"/>
      <c r="AO82" s="347">
        <f t="shared" si="72"/>
        <v>0</v>
      </c>
      <c r="AP82" s="127"/>
      <c r="AQ82" s="347">
        <f t="shared" si="73"/>
        <v>0</v>
      </c>
      <c r="AR82" s="127"/>
      <c r="AS82" s="347">
        <f t="shared" si="74"/>
        <v>0</v>
      </c>
      <c r="AT82" s="127"/>
      <c r="AU82" s="347">
        <f t="shared" si="75"/>
        <v>0</v>
      </c>
      <c r="AV82" s="127"/>
      <c r="AW82" s="347">
        <f t="shared" si="76"/>
        <v>0</v>
      </c>
      <c r="AX82" s="127"/>
      <c r="AY82" s="347">
        <f t="shared" si="77"/>
        <v>0</v>
      </c>
      <c r="AZ82" s="127"/>
      <c r="BA82" s="347">
        <f t="shared" si="78"/>
        <v>0</v>
      </c>
      <c r="BB82" s="127"/>
      <c r="BC82" s="347">
        <f t="shared" si="79"/>
        <v>0</v>
      </c>
      <c r="BD82" s="127"/>
      <c r="BE82" s="347">
        <f t="shared" si="80"/>
        <v>0</v>
      </c>
      <c r="BF82" s="348">
        <f t="shared" si="81"/>
        <v>0</v>
      </c>
      <c r="BG82" s="348">
        <f t="shared" si="82"/>
        <v>0</v>
      </c>
      <c r="BH82" s="349" t="b">
        <f t="shared" si="83"/>
        <v>1</v>
      </c>
      <c r="BI82" s="348">
        <f t="shared" si="84"/>
        <v>0</v>
      </c>
      <c r="BJ82" s="350">
        <f t="shared" si="86"/>
        <v>21110164</v>
      </c>
      <c r="BK82" s="351">
        <v>348</v>
      </c>
      <c r="BL82" s="351">
        <v>5</v>
      </c>
      <c r="BM82" s="352">
        <f t="shared" si="87"/>
        <v>0</v>
      </c>
      <c r="BN82" s="352">
        <f t="shared" si="88"/>
        <v>0</v>
      </c>
      <c r="BO82" s="352">
        <f t="shared" si="89"/>
        <v>0</v>
      </c>
      <c r="BP82" s="352">
        <f t="shared" si="90"/>
        <v>0</v>
      </c>
      <c r="BQ82" s="353">
        <f t="shared" si="91"/>
        <v>88</v>
      </c>
      <c r="BR82" s="354">
        <f t="shared" si="85"/>
        <v>16</v>
      </c>
      <c r="BS82" s="354">
        <v>0</v>
      </c>
      <c r="BT82" s="354">
        <v>1</v>
      </c>
      <c r="BU82" s="354" t="s">
        <v>139</v>
      </c>
      <c r="BV82" s="354" t="str">
        <f t="shared" si="92"/>
        <v>0</v>
      </c>
      <c r="BW82" s="354" t="str">
        <f t="shared" si="93"/>
        <v>0</v>
      </c>
      <c r="BX82" s="354" t="str">
        <f t="shared" si="94"/>
        <v>1</v>
      </c>
      <c r="BY82" s="354" t="s">
        <v>23</v>
      </c>
      <c r="BZ82" s="348">
        <f t="shared" si="95"/>
        <v>0</v>
      </c>
      <c r="CA82" s="348">
        <f t="shared" si="96"/>
        <v>0</v>
      </c>
      <c r="CB82" s="348">
        <f t="shared" si="97"/>
        <v>0</v>
      </c>
      <c r="CC82" s="348">
        <f t="shared" si="98"/>
        <v>0</v>
      </c>
      <c r="CD82" s="348">
        <f t="shared" si="99"/>
        <v>0</v>
      </c>
      <c r="CE82" s="348">
        <f t="shared" si="100"/>
        <v>0</v>
      </c>
      <c r="CF82" s="348">
        <f t="shared" si="101"/>
        <v>0</v>
      </c>
      <c r="CG82" s="348">
        <f t="shared" si="102"/>
        <v>0</v>
      </c>
      <c r="CH82" s="348">
        <f t="shared" si="103"/>
        <v>0</v>
      </c>
      <c r="CI82" s="348">
        <f t="shared" si="104"/>
        <v>0</v>
      </c>
      <c r="CJ82" s="253">
        <f t="shared" si="105"/>
        <v>0</v>
      </c>
      <c r="CK82" s="253">
        <f t="shared" si="106"/>
        <v>0</v>
      </c>
    </row>
    <row r="83" spans="2:89" s="218" customFormat="1" x14ac:dyDescent="0.3">
      <c r="B83" s="355">
        <v>40</v>
      </c>
      <c r="C83" s="195">
        <v>211011</v>
      </c>
      <c r="D83" s="356">
        <v>21110164</v>
      </c>
      <c r="E83" s="357" t="s">
        <v>161</v>
      </c>
      <c r="F83" s="198" t="s">
        <v>344</v>
      </c>
      <c r="G83" s="198" t="s">
        <v>345</v>
      </c>
      <c r="H83" s="358" t="s">
        <v>18</v>
      </c>
      <c r="I83" s="355"/>
      <c r="J83" s="358" t="s">
        <v>19</v>
      </c>
      <c r="K83" s="200">
        <f t="shared" si="0"/>
        <v>17</v>
      </c>
      <c r="L83" s="359" t="s">
        <v>138</v>
      </c>
      <c r="M83" s="341">
        <v>16</v>
      </c>
      <c r="N83" s="342">
        <f t="shared" si="107"/>
        <v>88</v>
      </c>
      <c r="O83" s="360">
        <v>88</v>
      </c>
      <c r="P83" s="110">
        <f t="shared" si="58"/>
        <v>1735.36</v>
      </c>
      <c r="Q83" s="195" t="s">
        <v>139</v>
      </c>
      <c r="R83" s="113">
        <f t="shared" si="59"/>
        <v>4</v>
      </c>
      <c r="S83" s="114">
        <f t="shared" si="60"/>
        <v>408.32</v>
      </c>
      <c r="T83" s="113">
        <f t="shared" si="61"/>
        <v>9</v>
      </c>
      <c r="U83" s="115">
        <f t="shared" si="62"/>
        <v>918.72</v>
      </c>
      <c r="V83" s="113">
        <f t="shared" si="63"/>
        <v>2</v>
      </c>
      <c r="W83" s="115">
        <f t="shared" si="64"/>
        <v>204.16</v>
      </c>
      <c r="X83" s="113">
        <f t="shared" si="65"/>
        <v>2</v>
      </c>
      <c r="Y83" s="115">
        <f t="shared" si="66"/>
        <v>204.16</v>
      </c>
      <c r="Z83" s="116">
        <f t="shared" si="67"/>
        <v>1735.3600000000001</v>
      </c>
      <c r="AA83" s="117" t="b">
        <f t="shared" si="68"/>
        <v>1</v>
      </c>
      <c r="AB83" s="355"/>
      <c r="AC83" s="369"/>
      <c r="AD83" s="339" t="s">
        <v>22</v>
      </c>
      <c r="AE83" s="108" t="s">
        <v>23</v>
      </c>
      <c r="AF83" s="370"/>
      <c r="AG83" s="371"/>
      <c r="AH83" s="216"/>
      <c r="AI83" s="347">
        <f t="shared" si="69"/>
        <v>0</v>
      </c>
      <c r="AJ83" s="216"/>
      <c r="AK83" s="347">
        <f t="shared" si="70"/>
        <v>0</v>
      </c>
      <c r="AL83" s="216">
        <v>4</v>
      </c>
      <c r="AM83" s="347">
        <f t="shared" si="71"/>
        <v>408.32</v>
      </c>
      <c r="AN83" s="216">
        <v>4</v>
      </c>
      <c r="AO83" s="347">
        <f t="shared" si="72"/>
        <v>408.32</v>
      </c>
      <c r="AP83" s="216">
        <v>4</v>
      </c>
      <c r="AQ83" s="347">
        <f t="shared" si="73"/>
        <v>408.32</v>
      </c>
      <c r="AR83" s="216">
        <v>1</v>
      </c>
      <c r="AS83" s="347">
        <f t="shared" si="74"/>
        <v>102.08</v>
      </c>
      <c r="AT83" s="216">
        <v>0</v>
      </c>
      <c r="AU83" s="347">
        <f t="shared" si="75"/>
        <v>0</v>
      </c>
      <c r="AV83" s="216">
        <v>1</v>
      </c>
      <c r="AW83" s="347">
        <f t="shared" si="76"/>
        <v>102.08</v>
      </c>
      <c r="AX83" s="216">
        <v>1</v>
      </c>
      <c r="AY83" s="347">
        <f t="shared" si="77"/>
        <v>102.08</v>
      </c>
      <c r="AZ83" s="216">
        <v>1</v>
      </c>
      <c r="BA83" s="347">
        <f t="shared" si="78"/>
        <v>102.08</v>
      </c>
      <c r="BB83" s="216">
        <v>1</v>
      </c>
      <c r="BC83" s="347">
        <f t="shared" si="79"/>
        <v>102.08</v>
      </c>
      <c r="BD83" s="216">
        <v>0</v>
      </c>
      <c r="BE83" s="347">
        <f t="shared" si="80"/>
        <v>0</v>
      </c>
      <c r="BF83" s="348">
        <f t="shared" si="81"/>
        <v>1735.36</v>
      </c>
      <c r="BG83" s="348">
        <f t="shared" si="82"/>
        <v>1735.36</v>
      </c>
      <c r="BH83" s="349" t="b">
        <f t="shared" si="83"/>
        <v>1</v>
      </c>
      <c r="BI83" s="348">
        <f t="shared" si="84"/>
        <v>0</v>
      </c>
      <c r="BJ83" s="350">
        <f t="shared" si="86"/>
        <v>21110164</v>
      </c>
      <c r="BK83" s="351">
        <v>348</v>
      </c>
      <c r="BL83" s="351">
        <v>5</v>
      </c>
      <c r="BM83" s="352">
        <f t="shared" si="87"/>
        <v>4</v>
      </c>
      <c r="BN83" s="352">
        <f t="shared" si="88"/>
        <v>9</v>
      </c>
      <c r="BO83" s="352">
        <f t="shared" si="89"/>
        <v>2</v>
      </c>
      <c r="BP83" s="352">
        <f t="shared" si="90"/>
        <v>2</v>
      </c>
      <c r="BQ83" s="353">
        <f t="shared" si="91"/>
        <v>88</v>
      </c>
      <c r="BR83" s="354">
        <f t="shared" si="85"/>
        <v>16</v>
      </c>
      <c r="BS83" s="354">
        <v>0</v>
      </c>
      <c r="BT83" s="354">
        <v>1</v>
      </c>
      <c r="BU83" s="354" t="s">
        <v>139</v>
      </c>
      <c r="BV83" s="354" t="str">
        <f t="shared" si="92"/>
        <v>0</v>
      </c>
      <c r="BW83" s="354" t="str">
        <f t="shared" si="93"/>
        <v>0</v>
      </c>
      <c r="BX83" s="354" t="str">
        <f t="shared" si="94"/>
        <v>1</v>
      </c>
      <c r="BY83" s="354" t="s">
        <v>23</v>
      </c>
      <c r="BZ83" s="348">
        <f t="shared" si="95"/>
        <v>0</v>
      </c>
      <c r="CA83" s="348">
        <f t="shared" si="96"/>
        <v>0</v>
      </c>
      <c r="CB83" s="348">
        <f t="shared" si="97"/>
        <v>408.32</v>
      </c>
      <c r="CC83" s="348">
        <f t="shared" si="98"/>
        <v>408.32</v>
      </c>
      <c r="CD83" s="348">
        <f t="shared" si="99"/>
        <v>408.32</v>
      </c>
      <c r="CE83" s="348">
        <f t="shared" si="100"/>
        <v>102.08</v>
      </c>
      <c r="CF83" s="348">
        <f t="shared" si="101"/>
        <v>0</v>
      </c>
      <c r="CG83" s="348">
        <f t="shared" si="102"/>
        <v>102.08</v>
      </c>
      <c r="CH83" s="348">
        <f t="shared" si="103"/>
        <v>102.08</v>
      </c>
      <c r="CI83" s="348">
        <f t="shared" si="104"/>
        <v>102.08</v>
      </c>
      <c r="CJ83" s="253">
        <f t="shared" si="105"/>
        <v>102.08</v>
      </c>
      <c r="CK83" s="253">
        <f t="shared" si="106"/>
        <v>0</v>
      </c>
    </row>
    <row r="84" spans="2:89" x14ac:dyDescent="0.3">
      <c r="B84" s="336">
        <v>41</v>
      </c>
      <c r="C84" s="192">
        <v>211011</v>
      </c>
      <c r="D84" s="337">
        <v>21110172</v>
      </c>
      <c r="E84" s="338" t="s">
        <v>162</v>
      </c>
      <c r="F84" s="108" t="s">
        <v>344</v>
      </c>
      <c r="G84" s="108" t="s">
        <v>345</v>
      </c>
      <c r="H84" s="339" t="s">
        <v>18</v>
      </c>
      <c r="I84" s="340"/>
      <c r="J84" s="339" t="s">
        <v>19</v>
      </c>
      <c r="K84" s="111">
        <f t="shared" si="0"/>
        <v>2</v>
      </c>
      <c r="L84" s="341" t="s">
        <v>20</v>
      </c>
      <c r="M84" s="341">
        <v>16</v>
      </c>
      <c r="N84" s="342">
        <f t="shared" si="107"/>
        <v>609.74</v>
      </c>
      <c r="O84" s="343">
        <v>609.74</v>
      </c>
      <c r="P84" s="110">
        <f t="shared" si="58"/>
        <v>1414.5968</v>
      </c>
      <c r="Q84" s="153" t="s">
        <v>139</v>
      </c>
      <c r="R84" s="113">
        <f t="shared" si="59"/>
        <v>2</v>
      </c>
      <c r="S84" s="114">
        <f t="shared" si="60"/>
        <v>1414.5968</v>
      </c>
      <c r="T84" s="113">
        <f t="shared" si="61"/>
        <v>0</v>
      </c>
      <c r="U84" s="115">
        <f t="shared" si="62"/>
        <v>0</v>
      </c>
      <c r="V84" s="113">
        <f t="shared" si="63"/>
        <v>0</v>
      </c>
      <c r="W84" s="115">
        <f t="shared" si="64"/>
        <v>0</v>
      </c>
      <c r="X84" s="113">
        <f t="shared" si="65"/>
        <v>0</v>
      </c>
      <c r="Y84" s="115">
        <f t="shared" si="66"/>
        <v>0</v>
      </c>
      <c r="Z84" s="116">
        <f t="shared" si="67"/>
        <v>1414.5968</v>
      </c>
      <c r="AA84" s="117" t="b">
        <f t="shared" si="68"/>
        <v>1</v>
      </c>
      <c r="AB84" s="340"/>
      <c r="AC84" s="366"/>
      <c r="AD84" s="339" t="s">
        <v>22</v>
      </c>
      <c r="AE84" s="108" t="s">
        <v>23</v>
      </c>
      <c r="AF84" s="367"/>
      <c r="AG84" s="368"/>
      <c r="AH84" s="127">
        <v>0</v>
      </c>
      <c r="AI84" s="347">
        <f t="shared" si="69"/>
        <v>0</v>
      </c>
      <c r="AJ84" s="127">
        <v>2</v>
      </c>
      <c r="AK84" s="347">
        <f t="shared" si="70"/>
        <v>1414.5968</v>
      </c>
      <c r="AL84" s="127"/>
      <c r="AM84" s="347">
        <f t="shared" si="71"/>
        <v>0</v>
      </c>
      <c r="AN84" s="127"/>
      <c r="AO84" s="347">
        <f t="shared" si="72"/>
        <v>0</v>
      </c>
      <c r="AP84" s="127"/>
      <c r="AQ84" s="347">
        <f t="shared" si="73"/>
        <v>0</v>
      </c>
      <c r="AR84" s="127"/>
      <c r="AS84" s="347">
        <f t="shared" si="74"/>
        <v>0</v>
      </c>
      <c r="AT84" s="127"/>
      <c r="AU84" s="347">
        <f t="shared" si="75"/>
        <v>0</v>
      </c>
      <c r="AV84" s="127"/>
      <c r="AW84" s="347">
        <f t="shared" si="76"/>
        <v>0</v>
      </c>
      <c r="AX84" s="127"/>
      <c r="AY84" s="347">
        <f t="shared" si="77"/>
        <v>0</v>
      </c>
      <c r="AZ84" s="127"/>
      <c r="BA84" s="347">
        <f t="shared" si="78"/>
        <v>0</v>
      </c>
      <c r="BB84" s="127"/>
      <c r="BC84" s="347">
        <f t="shared" si="79"/>
        <v>0</v>
      </c>
      <c r="BD84" s="127"/>
      <c r="BE84" s="347">
        <f t="shared" si="80"/>
        <v>0</v>
      </c>
      <c r="BF84" s="348">
        <f t="shared" si="81"/>
        <v>1414.5968</v>
      </c>
      <c r="BG84" s="348">
        <f t="shared" si="82"/>
        <v>1414.5968</v>
      </c>
      <c r="BH84" s="349" t="b">
        <f t="shared" si="83"/>
        <v>1</v>
      </c>
      <c r="BI84" s="348">
        <f t="shared" si="84"/>
        <v>0</v>
      </c>
      <c r="BJ84" s="350">
        <f t="shared" si="86"/>
        <v>21110172</v>
      </c>
      <c r="BK84" s="351">
        <v>348</v>
      </c>
      <c r="BL84" s="351">
        <v>5</v>
      </c>
      <c r="BM84" s="352">
        <f t="shared" si="87"/>
        <v>2</v>
      </c>
      <c r="BN84" s="352">
        <f t="shared" si="88"/>
        <v>0</v>
      </c>
      <c r="BO84" s="352">
        <f t="shared" si="89"/>
        <v>0</v>
      </c>
      <c r="BP84" s="352">
        <f t="shared" si="90"/>
        <v>0</v>
      </c>
      <c r="BQ84" s="353">
        <f t="shared" si="91"/>
        <v>609.74</v>
      </c>
      <c r="BR84" s="354">
        <f t="shared" si="85"/>
        <v>16</v>
      </c>
      <c r="BS84" s="354">
        <v>0</v>
      </c>
      <c r="BT84" s="354">
        <v>1</v>
      </c>
      <c r="BU84" s="354" t="s">
        <v>139</v>
      </c>
      <c r="BV84" s="354" t="str">
        <f t="shared" si="92"/>
        <v>0</v>
      </c>
      <c r="BW84" s="354" t="str">
        <f t="shared" si="93"/>
        <v>0</v>
      </c>
      <c r="BX84" s="354" t="str">
        <f t="shared" si="94"/>
        <v>1</v>
      </c>
      <c r="BY84" s="354" t="s">
        <v>23</v>
      </c>
      <c r="BZ84" s="348">
        <f t="shared" si="95"/>
        <v>0</v>
      </c>
      <c r="CA84" s="348">
        <f t="shared" si="96"/>
        <v>1414.5968</v>
      </c>
      <c r="CB84" s="348">
        <f t="shared" si="97"/>
        <v>0</v>
      </c>
      <c r="CC84" s="348">
        <f t="shared" si="98"/>
        <v>0</v>
      </c>
      <c r="CD84" s="348">
        <f t="shared" si="99"/>
        <v>0</v>
      </c>
      <c r="CE84" s="348">
        <f t="shared" si="100"/>
        <v>0</v>
      </c>
      <c r="CF84" s="348">
        <f t="shared" si="101"/>
        <v>0</v>
      </c>
      <c r="CG84" s="348">
        <f t="shared" si="102"/>
        <v>0</v>
      </c>
      <c r="CH84" s="348">
        <f t="shared" si="103"/>
        <v>0</v>
      </c>
      <c r="CI84" s="348">
        <f t="shared" si="104"/>
        <v>0</v>
      </c>
      <c r="CJ84" s="253">
        <f t="shared" si="105"/>
        <v>0</v>
      </c>
      <c r="CK84" s="253">
        <f t="shared" si="106"/>
        <v>0</v>
      </c>
    </row>
    <row r="85" spans="2:89" s="218" customFormat="1" x14ac:dyDescent="0.3">
      <c r="B85" s="355">
        <v>41</v>
      </c>
      <c r="C85" s="195">
        <v>211011</v>
      </c>
      <c r="D85" s="356">
        <v>21110172</v>
      </c>
      <c r="E85" s="357" t="s">
        <v>162</v>
      </c>
      <c r="F85" s="198" t="s">
        <v>344</v>
      </c>
      <c r="G85" s="198" t="s">
        <v>345</v>
      </c>
      <c r="H85" s="358" t="s">
        <v>18</v>
      </c>
      <c r="I85" s="355"/>
      <c r="J85" s="358" t="s">
        <v>19</v>
      </c>
      <c r="K85" s="200">
        <f t="shared" si="0"/>
        <v>14</v>
      </c>
      <c r="L85" s="359" t="s">
        <v>20</v>
      </c>
      <c r="M85" s="341">
        <v>16</v>
      </c>
      <c r="N85" s="342">
        <f t="shared" si="107"/>
        <v>666.72</v>
      </c>
      <c r="O85" s="360">
        <v>666.72</v>
      </c>
      <c r="P85" s="110">
        <f t="shared" si="58"/>
        <v>10827.532799999999</v>
      </c>
      <c r="Q85" s="195" t="s">
        <v>139</v>
      </c>
      <c r="R85" s="113">
        <f t="shared" si="59"/>
        <v>3</v>
      </c>
      <c r="S85" s="114">
        <f t="shared" si="60"/>
        <v>2320.1855999999998</v>
      </c>
      <c r="T85" s="113">
        <f t="shared" si="61"/>
        <v>7</v>
      </c>
      <c r="U85" s="115">
        <f t="shared" si="62"/>
        <v>5413.7663999999995</v>
      </c>
      <c r="V85" s="113">
        <f t="shared" si="63"/>
        <v>2</v>
      </c>
      <c r="W85" s="115">
        <f t="shared" si="64"/>
        <v>1546.7903999999999</v>
      </c>
      <c r="X85" s="113">
        <f t="shared" si="65"/>
        <v>2</v>
      </c>
      <c r="Y85" s="115">
        <f t="shared" si="66"/>
        <v>1546.7903999999999</v>
      </c>
      <c r="Z85" s="116">
        <f t="shared" si="67"/>
        <v>10827.532799999999</v>
      </c>
      <c r="AA85" s="117" t="b">
        <f t="shared" si="68"/>
        <v>1</v>
      </c>
      <c r="AB85" s="355"/>
      <c r="AC85" s="369"/>
      <c r="AD85" s="339" t="s">
        <v>22</v>
      </c>
      <c r="AE85" s="108" t="s">
        <v>23</v>
      </c>
      <c r="AF85" s="370"/>
      <c r="AG85" s="371"/>
      <c r="AH85" s="216"/>
      <c r="AI85" s="347">
        <f t="shared" si="69"/>
        <v>0</v>
      </c>
      <c r="AJ85" s="216"/>
      <c r="AK85" s="347">
        <f t="shared" si="70"/>
        <v>0</v>
      </c>
      <c r="AL85" s="216">
        <v>3</v>
      </c>
      <c r="AM85" s="347">
        <f t="shared" si="71"/>
        <v>2320.1855999999998</v>
      </c>
      <c r="AN85" s="216">
        <v>3</v>
      </c>
      <c r="AO85" s="347">
        <f t="shared" si="72"/>
        <v>2320.1855999999998</v>
      </c>
      <c r="AP85" s="216">
        <v>3</v>
      </c>
      <c r="AQ85" s="347">
        <f t="shared" si="73"/>
        <v>2320.1855999999998</v>
      </c>
      <c r="AR85" s="216">
        <v>1</v>
      </c>
      <c r="AS85" s="347">
        <f t="shared" si="74"/>
        <v>773.39519999999993</v>
      </c>
      <c r="AT85" s="216">
        <v>0</v>
      </c>
      <c r="AU85" s="347">
        <f t="shared" si="75"/>
        <v>0</v>
      </c>
      <c r="AV85" s="216">
        <v>1</v>
      </c>
      <c r="AW85" s="347">
        <f t="shared" si="76"/>
        <v>773.39519999999993</v>
      </c>
      <c r="AX85" s="216">
        <v>1</v>
      </c>
      <c r="AY85" s="347">
        <f t="shared" si="77"/>
        <v>773.39519999999993</v>
      </c>
      <c r="AZ85" s="216">
        <v>1</v>
      </c>
      <c r="BA85" s="347">
        <f t="shared" si="78"/>
        <v>773.39519999999993</v>
      </c>
      <c r="BB85" s="216">
        <v>1</v>
      </c>
      <c r="BC85" s="347">
        <f t="shared" si="79"/>
        <v>773.39519999999993</v>
      </c>
      <c r="BD85" s="216">
        <v>0</v>
      </c>
      <c r="BE85" s="347">
        <f t="shared" si="80"/>
        <v>0</v>
      </c>
      <c r="BF85" s="348">
        <f t="shared" si="81"/>
        <v>10827.532799999999</v>
      </c>
      <c r="BG85" s="348">
        <f t="shared" si="82"/>
        <v>10827.532800000001</v>
      </c>
      <c r="BH85" s="349" t="b">
        <f t="shared" si="83"/>
        <v>1</v>
      </c>
      <c r="BI85" s="348">
        <f t="shared" si="84"/>
        <v>0</v>
      </c>
      <c r="BJ85" s="350">
        <f t="shared" si="86"/>
        <v>21110172</v>
      </c>
      <c r="BK85" s="351">
        <v>348</v>
      </c>
      <c r="BL85" s="351">
        <v>5</v>
      </c>
      <c r="BM85" s="352">
        <f t="shared" si="87"/>
        <v>3</v>
      </c>
      <c r="BN85" s="352">
        <f t="shared" si="88"/>
        <v>7</v>
      </c>
      <c r="BO85" s="352">
        <f t="shared" si="89"/>
        <v>2</v>
      </c>
      <c r="BP85" s="352">
        <f t="shared" si="90"/>
        <v>2</v>
      </c>
      <c r="BQ85" s="353">
        <f t="shared" si="91"/>
        <v>666.72</v>
      </c>
      <c r="BR85" s="354">
        <f t="shared" si="85"/>
        <v>16</v>
      </c>
      <c r="BS85" s="354">
        <v>0</v>
      </c>
      <c r="BT85" s="354">
        <v>1</v>
      </c>
      <c r="BU85" s="354" t="s">
        <v>139</v>
      </c>
      <c r="BV85" s="354" t="str">
        <f t="shared" si="92"/>
        <v>0</v>
      </c>
      <c r="BW85" s="354" t="str">
        <f t="shared" si="93"/>
        <v>0</v>
      </c>
      <c r="BX85" s="354" t="str">
        <f t="shared" si="94"/>
        <v>1</v>
      </c>
      <c r="BY85" s="354" t="s">
        <v>23</v>
      </c>
      <c r="BZ85" s="348">
        <f t="shared" si="95"/>
        <v>0</v>
      </c>
      <c r="CA85" s="348">
        <f t="shared" si="96"/>
        <v>0</v>
      </c>
      <c r="CB85" s="348">
        <f t="shared" si="97"/>
        <v>2320.1855999999998</v>
      </c>
      <c r="CC85" s="348">
        <f t="shared" si="98"/>
        <v>2320.1855999999998</v>
      </c>
      <c r="CD85" s="348">
        <f t="shared" si="99"/>
        <v>2320.1855999999998</v>
      </c>
      <c r="CE85" s="348">
        <f t="shared" si="100"/>
        <v>773.39519999999993</v>
      </c>
      <c r="CF85" s="348">
        <f t="shared" si="101"/>
        <v>0</v>
      </c>
      <c r="CG85" s="348">
        <f t="shared" si="102"/>
        <v>773.39519999999993</v>
      </c>
      <c r="CH85" s="348">
        <f t="shared" si="103"/>
        <v>773.39519999999993</v>
      </c>
      <c r="CI85" s="348">
        <f t="shared" si="104"/>
        <v>773.39519999999993</v>
      </c>
      <c r="CJ85" s="253">
        <f t="shared" si="105"/>
        <v>773.39519999999993</v>
      </c>
      <c r="CK85" s="253">
        <f t="shared" si="106"/>
        <v>0</v>
      </c>
    </row>
    <row r="86" spans="2:89" x14ac:dyDescent="0.3">
      <c r="B86" s="336">
        <v>42</v>
      </c>
      <c r="C86" s="192">
        <v>211011</v>
      </c>
      <c r="D86" s="337">
        <v>21110173</v>
      </c>
      <c r="E86" s="372" t="s">
        <v>130</v>
      </c>
      <c r="F86" s="108" t="s">
        <v>344</v>
      </c>
      <c r="G86" s="108" t="s">
        <v>345</v>
      </c>
      <c r="H86" s="339" t="s">
        <v>18</v>
      </c>
      <c r="I86" s="340"/>
      <c r="J86" s="339" t="s">
        <v>19</v>
      </c>
      <c r="K86" s="111">
        <f t="shared" si="0"/>
        <v>0</v>
      </c>
      <c r="L86" s="341" t="s">
        <v>20</v>
      </c>
      <c r="M86" s="341">
        <v>16</v>
      </c>
      <c r="N86" s="342">
        <f t="shared" si="107"/>
        <v>156.32</v>
      </c>
      <c r="O86" s="343">
        <v>156.32</v>
      </c>
      <c r="P86" s="110">
        <f t="shared" si="58"/>
        <v>0</v>
      </c>
      <c r="Q86" s="153" t="s">
        <v>139</v>
      </c>
      <c r="R86" s="113">
        <f t="shared" si="59"/>
        <v>0</v>
      </c>
      <c r="S86" s="114">
        <f t="shared" si="60"/>
        <v>0</v>
      </c>
      <c r="T86" s="113">
        <f t="shared" si="61"/>
        <v>0</v>
      </c>
      <c r="U86" s="115">
        <f t="shared" si="62"/>
        <v>0</v>
      </c>
      <c r="V86" s="113">
        <f t="shared" si="63"/>
        <v>0</v>
      </c>
      <c r="W86" s="115">
        <f t="shared" si="64"/>
        <v>0</v>
      </c>
      <c r="X86" s="113">
        <f t="shared" si="65"/>
        <v>0</v>
      </c>
      <c r="Y86" s="115">
        <f t="shared" si="66"/>
        <v>0</v>
      </c>
      <c r="Z86" s="116">
        <f t="shared" si="67"/>
        <v>0</v>
      </c>
      <c r="AA86" s="117" t="b">
        <f t="shared" si="68"/>
        <v>1</v>
      </c>
      <c r="AB86" s="340"/>
      <c r="AC86" s="366"/>
      <c r="AD86" s="339" t="s">
        <v>22</v>
      </c>
      <c r="AE86" s="108" t="s">
        <v>23</v>
      </c>
      <c r="AF86" s="367"/>
      <c r="AG86" s="368"/>
      <c r="AH86" s="127">
        <v>0</v>
      </c>
      <c r="AI86" s="347">
        <f t="shared" si="69"/>
        <v>0</v>
      </c>
      <c r="AJ86" s="127">
        <v>0</v>
      </c>
      <c r="AK86" s="347">
        <f t="shared" si="70"/>
        <v>0</v>
      </c>
      <c r="AL86" s="127"/>
      <c r="AM86" s="347">
        <f t="shared" si="71"/>
        <v>0</v>
      </c>
      <c r="AN86" s="127"/>
      <c r="AO86" s="347">
        <f t="shared" si="72"/>
        <v>0</v>
      </c>
      <c r="AP86" s="127"/>
      <c r="AQ86" s="347">
        <f t="shared" si="73"/>
        <v>0</v>
      </c>
      <c r="AR86" s="127"/>
      <c r="AS86" s="347">
        <f t="shared" si="74"/>
        <v>0</v>
      </c>
      <c r="AT86" s="127"/>
      <c r="AU86" s="347">
        <f t="shared" si="75"/>
        <v>0</v>
      </c>
      <c r="AV86" s="127"/>
      <c r="AW86" s="347">
        <f t="shared" si="76"/>
        <v>0</v>
      </c>
      <c r="AX86" s="127"/>
      <c r="AY86" s="347">
        <f t="shared" si="77"/>
        <v>0</v>
      </c>
      <c r="AZ86" s="127"/>
      <c r="BA86" s="347">
        <f t="shared" si="78"/>
        <v>0</v>
      </c>
      <c r="BB86" s="127"/>
      <c r="BC86" s="347">
        <f t="shared" si="79"/>
        <v>0</v>
      </c>
      <c r="BD86" s="127"/>
      <c r="BE86" s="347">
        <f t="shared" si="80"/>
        <v>0</v>
      </c>
      <c r="BF86" s="348">
        <f t="shared" si="81"/>
        <v>0</v>
      </c>
      <c r="BG86" s="348">
        <f t="shared" si="82"/>
        <v>0</v>
      </c>
      <c r="BH86" s="349" t="b">
        <f t="shared" si="83"/>
        <v>1</v>
      </c>
      <c r="BI86" s="348">
        <f t="shared" si="84"/>
        <v>0</v>
      </c>
      <c r="BJ86" s="350">
        <f t="shared" si="86"/>
        <v>21110173</v>
      </c>
      <c r="BK86" s="351">
        <v>348</v>
      </c>
      <c r="BL86" s="351">
        <v>5</v>
      </c>
      <c r="BM86" s="352">
        <f t="shared" si="87"/>
        <v>0</v>
      </c>
      <c r="BN86" s="352">
        <f t="shared" si="88"/>
        <v>0</v>
      </c>
      <c r="BO86" s="352">
        <f t="shared" si="89"/>
        <v>0</v>
      </c>
      <c r="BP86" s="352">
        <f t="shared" si="90"/>
        <v>0</v>
      </c>
      <c r="BQ86" s="353">
        <f t="shared" si="91"/>
        <v>156.32</v>
      </c>
      <c r="BR86" s="354">
        <f t="shared" si="85"/>
        <v>16</v>
      </c>
      <c r="BS86" s="354">
        <v>0</v>
      </c>
      <c r="BT86" s="354">
        <v>1</v>
      </c>
      <c r="BU86" s="354" t="s">
        <v>139</v>
      </c>
      <c r="BV86" s="354" t="str">
        <f t="shared" si="92"/>
        <v>0</v>
      </c>
      <c r="BW86" s="354" t="str">
        <f t="shared" si="93"/>
        <v>0</v>
      </c>
      <c r="BX86" s="354" t="str">
        <f t="shared" si="94"/>
        <v>1</v>
      </c>
      <c r="BY86" s="354" t="s">
        <v>23</v>
      </c>
      <c r="BZ86" s="348">
        <f t="shared" si="95"/>
        <v>0</v>
      </c>
      <c r="CA86" s="348">
        <f t="shared" si="96"/>
        <v>0</v>
      </c>
      <c r="CB86" s="348">
        <f t="shared" si="97"/>
        <v>0</v>
      </c>
      <c r="CC86" s="348">
        <f t="shared" si="98"/>
        <v>0</v>
      </c>
      <c r="CD86" s="348">
        <f t="shared" si="99"/>
        <v>0</v>
      </c>
      <c r="CE86" s="348">
        <f t="shared" si="100"/>
        <v>0</v>
      </c>
      <c r="CF86" s="348">
        <f t="shared" si="101"/>
        <v>0</v>
      </c>
      <c r="CG86" s="348">
        <f t="shared" si="102"/>
        <v>0</v>
      </c>
      <c r="CH86" s="348">
        <f t="shared" si="103"/>
        <v>0</v>
      </c>
      <c r="CI86" s="348">
        <f t="shared" si="104"/>
        <v>0</v>
      </c>
      <c r="CJ86" s="253">
        <f t="shared" si="105"/>
        <v>0</v>
      </c>
      <c r="CK86" s="253">
        <f t="shared" si="106"/>
        <v>0</v>
      </c>
    </row>
    <row r="87" spans="2:89" s="218" customFormat="1" x14ac:dyDescent="0.3">
      <c r="B87" s="355">
        <v>42</v>
      </c>
      <c r="C87" s="195">
        <v>211011</v>
      </c>
      <c r="D87" s="356">
        <v>21110173</v>
      </c>
      <c r="E87" s="357" t="s">
        <v>130</v>
      </c>
      <c r="F87" s="198" t="s">
        <v>344</v>
      </c>
      <c r="G87" s="198" t="s">
        <v>345</v>
      </c>
      <c r="H87" s="358" t="s">
        <v>18</v>
      </c>
      <c r="I87" s="355"/>
      <c r="J87" s="358" t="s">
        <v>19</v>
      </c>
      <c r="K87" s="200">
        <f t="shared" si="0"/>
        <v>6</v>
      </c>
      <c r="L87" s="359" t="s">
        <v>20</v>
      </c>
      <c r="M87" s="341">
        <v>16</v>
      </c>
      <c r="N87" s="342">
        <f t="shared" si="107"/>
        <v>133</v>
      </c>
      <c r="O87" s="360">
        <v>133</v>
      </c>
      <c r="P87" s="110">
        <f t="shared" si="58"/>
        <v>925.68000000000006</v>
      </c>
      <c r="Q87" s="195" t="s">
        <v>139</v>
      </c>
      <c r="R87" s="113">
        <f t="shared" si="59"/>
        <v>0</v>
      </c>
      <c r="S87" s="114">
        <f t="shared" si="60"/>
        <v>0</v>
      </c>
      <c r="T87" s="113">
        <f t="shared" si="61"/>
        <v>2</v>
      </c>
      <c r="U87" s="115">
        <f t="shared" si="62"/>
        <v>308.56</v>
      </c>
      <c r="V87" s="113">
        <f t="shared" si="63"/>
        <v>2</v>
      </c>
      <c r="W87" s="115">
        <f t="shared" si="64"/>
        <v>308.56</v>
      </c>
      <c r="X87" s="113">
        <f t="shared" si="65"/>
        <v>2</v>
      </c>
      <c r="Y87" s="115">
        <f t="shared" si="66"/>
        <v>308.56</v>
      </c>
      <c r="Z87" s="116">
        <f t="shared" si="67"/>
        <v>925.68000000000006</v>
      </c>
      <c r="AA87" s="117" t="b">
        <f t="shared" si="68"/>
        <v>1</v>
      </c>
      <c r="AB87" s="355"/>
      <c r="AC87" s="369"/>
      <c r="AD87" s="339" t="s">
        <v>22</v>
      </c>
      <c r="AE87" s="108" t="s">
        <v>23</v>
      </c>
      <c r="AF87" s="370"/>
      <c r="AG87" s="371"/>
      <c r="AH87" s="216"/>
      <c r="AI87" s="347">
        <f t="shared" si="69"/>
        <v>0</v>
      </c>
      <c r="AJ87" s="216"/>
      <c r="AK87" s="347">
        <f t="shared" si="70"/>
        <v>0</v>
      </c>
      <c r="AL87" s="216">
        <v>0</v>
      </c>
      <c r="AM87" s="347">
        <f t="shared" si="71"/>
        <v>0</v>
      </c>
      <c r="AN87" s="216">
        <v>1</v>
      </c>
      <c r="AO87" s="347">
        <f t="shared" si="72"/>
        <v>154.28</v>
      </c>
      <c r="AP87" s="216">
        <v>0</v>
      </c>
      <c r="AQ87" s="347">
        <f t="shared" si="73"/>
        <v>0</v>
      </c>
      <c r="AR87" s="216">
        <v>1</v>
      </c>
      <c r="AS87" s="347">
        <f t="shared" si="74"/>
        <v>154.28</v>
      </c>
      <c r="AT87" s="216">
        <v>0</v>
      </c>
      <c r="AU87" s="347">
        <f t="shared" si="75"/>
        <v>0</v>
      </c>
      <c r="AV87" s="216">
        <v>1</v>
      </c>
      <c r="AW87" s="347">
        <f t="shared" si="76"/>
        <v>154.28</v>
      </c>
      <c r="AX87" s="216">
        <v>1</v>
      </c>
      <c r="AY87" s="347">
        <f t="shared" si="77"/>
        <v>154.28</v>
      </c>
      <c r="AZ87" s="216">
        <v>1</v>
      </c>
      <c r="BA87" s="347">
        <f t="shared" si="78"/>
        <v>154.28</v>
      </c>
      <c r="BB87" s="216">
        <v>1</v>
      </c>
      <c r="BC87" s="347">
        <f t="shared" si="79"/>
        <v>154.28</v>
      </c>
      <c r="BD87" s="216">
        <v>0</v>
      </c>
      <c r="BE87" s="347">
        <f t="shared" si="80"/>
        <v>0</v>
      </c>
      <c r="BF87" s="348">
        <f t="shared" si="81"/>
        <v>925.68000000000006</v>
      </c>
      <c r="BG87" s="348">
        <f t="shared" si="82"/>
        <v>925.68</v>
      </c>
      <c r="BH87" s="349" t="b">
        <f t="shared" si="83"/>
        <v>1</v>
      </c>
      <c r="BI87" s="348">
        <f t="shared" si="84"/>
        <v>0</v>
      </c>
      <c r="BJ87" s="350">
        <f t="shared" si="86"/>
        <v>21110173</v>
      </c>
      <c r="BK87" s="351">
        <v>348</v>
      </c>
      <c r="BL87" s="351">
        <v>5</v>
      </c>
      <c r="BM87" s="352">
        <f t="shared" si="87"/>
        <v>0</v>
      </c>
      <c r="BN87" s="352">
        <f t="shared" si="88"/>
        <v>2</v>
      </c>
      <c r="BO87" s="352">
        <f t="shared" si="89"/>
        <v>2</v>
      </c>
      <c r="BP87" s="352">
        <f t="shared" si="90"/>
        <v>2</v>
      </c>
      <c r="BQ87" s="353">
        <f t="shared" si="91"/>
        <v>133</v>
      </c>
      <c r="BR87" s="354">
        <f t="shared" si="85"/>
        <v>16</v>
      </c>
      <c r="BS87" s="354">
        <v>0</v>
      </c>
      <c r="BT87" s="354">
        <v>1</v>
      </c>
      <c r="BU87" s="354" t="s">
        <v>139</v>
      </c>
      <c r="BV87" s="354" t="str">
        <f t="shared" si="92"/>
        <v>0</v>
      </c>
      <c r="BW87" s="354" t="str">
        <f t="shared" si="93"/>
        <v>0</v>
      </c>
      <c r="BX87" s="354" t="str">
        <f t="shared" si="94"/>
        <v>1</v>
      </c>
      <c r="BY87" s="354" t="s">
        <v>23</v>
      </c>
      <c r="BZ87" s="348">
        <f t="shared" si="95"/>
        <v>0</v>
      </c>
      <c r="CA87" s="348">
        <f t="shared" si="96"/>
        <v>0</v>
      </c>
      <c r="CB87" s="348">
        <f t="shared" si="97"/>
        <v>0</v>
      </c>
      <c r="CC87" s="348">
        <f t="shared" si="98"/>
        <v>154.28</v>
      </c>
      <c r="CD87" s="348">
        <f t="shared" si="99"/>
        <v>0</v>
      </c>
      <c r="CE87" s="348">
        <f t="shared" si="100"/>
        <v>154.28</v>
      </c>
      <c r="CF87" s="348">
        <f t="shared" si="101"/>
        <v>0</v>
      </c>
      <c r="CG87" s="348">
        <f t="shared" si="102"/>
        <v>154.28</v>
      </c>
      <c r="CH87" s="348">
        <f t="shared" si="103"/>
        <v>154.28</v>
      </c>
      <c r="CI87" s="348">
        <f t="shared" si="104"/>
        <v>154.28</v>
      </c>
      <c r="CJ87" s="253">
        <f t="shared" si="105"/>
        <v>154.28</v>
      </c>
      <c r="CK87" s="253">
        <f t="shared" si="106"/>
        <v>0</v>
      </c>
    </row>
    <row r="88" spans="2:89" x14ac:dyDescent="0.3">
      <c r="B88" s="336">
        <v>43</v>
      </c>
      <c r="C88" s="192">
        <v>211011</v>
      </c>
      <c r="D88" s="337">
        <v>21110189</v>
      </c>
      <c r="E88" s="372" t="s">
        <v>131</v>
      </c>
      <c r="F88" s="108" t="s">
        <v>344</v>
      </c>
      <c r="G88" s="108" t="s">
        <v>345</v>
      </c>
      <c r="H88" s="339" t="s">
        <v>18</v>
      </c>
      <c r="I88" s="340"/>
      <c r="J88" s="339" t="s">
        <v>19</v>
      </c>
      <c r="K88" s="111">
        <f t="shared" si="0"/>
        <v>10</v>
      </c>
      <c r="L88" s="373" t="s">
        <v>20</v>
      </c>
      <c r="M88" s="341">
        <v>16</v>
      </c>
      <c r="N88" s="342">
        <f t="shared" si="107"/>
        <v>41.78</v>
      </c>
      <c r="O88" s="343">
        <v>41.78</v>
      </c>
      <c r="P88" s="110">
        <f t="shared" si="58"/>
        <v>484.64799999999997</v>
      </c>
      <c r="Q88" s="153" t="s">
        <v>139</v>
      </c>
      <c r="R88" s="113">
        <f t="shared" si="59"/>
        <v>10</v>
      </c>
      <c r="S88" s="114">
        <f t="shared" si="60"/>
        <v>484.64799999999997</v>
      </c>
      <c r="T88" s="113">
        <f t="shared" si="61"/>
        <v>0</v>
      </c>
      <c r="U88" s="115">
        <f t="shared" si="62"/>
        <v>0</v>
      </c>
      <c r="V88" s="113">
        <f t="shared" si="63"/>
        <v>0</v>
      </c>
      <c r="W88" s="115">
        <f t="shared" si="64"/>
        <v>0</v>
      </c>
      <c r="X88" s="113">
        <f t="shared" si="65"/>
        <v>0</v>
      </c>
      <c r="Y88" s="115">
        <f t="shared" si="66"/>
        <v>0</v>
      </c>
      <c r="Z88" s="116">
        <f t="shared" si="67"/>
        <v>484.64799999999997</v>
      </c>
      <c r="AA88" s="117" t="b">
        <f t="shared" si="68"/>
        <v>1</v>
      </c>
      <c r="AB88" s="340"/>
      <c r="AC88" s="366"/>
      <c r="AD88" s="339" t="s">
        <v>22</v>
      </c>
      <c r="AE88" s="108" t="s">
        <v>23</v>
      </c>
      <c r="AF88" s="367"/>
      <c r="AG88" s="368"/>
      <c r="AH88" s="127">
        <v>0</v>
      </c>
      <c r="AI88" s="347">
        <f t="shared" si="69"/>
        <v>0</v>
      </c>
      <c r="AJ88" s="127">
        <v>10</v>
      </c>
      <c r="AK88" s="347">
        <f t="shared" si="70"/>
        <v>484.64799999999997</v>
      </c>
      <c r="AL88" s="127"/>
      <c r="AM88" s="347">
        <f t="shared" si="71"/>
        <v>0</v>
      </c>
      <c r="AN88" s="127"/>
      <c r="AO88" s="347">
        <f t="shared" si="72"/>
        <v>0</v>
      </c>
      <c r="AP88" s="127"/>
      <c r="AQ88" s="347">
        <f t="shared" si="73"/>
        <v>0</v>
      </c>
      <c r="AR88" s="127"/>
      <c r="AS88" s="347">
        <f t="shared" si="74"/>
        <v>0</v>
      </c>
      <c r="AT88" s="127"/>
      <c r="AU88" s="347">
        <f t="shared" si="75"/>
        <v>0</v>
      </c>
      <c r="AV88" s="127"/>
      <c r="AW88" s="347">
        <f t="shared" si="76"/>
        <v>0</v>
      </c>
      <c r="AX88" s="127"/>
      <c r="AY88" s="347">
        <f t="shared" si="77"/>
        <v>0</v>
      </c>
      <c r="AZ88" s="127"/>
      <c r="BA88" s="347">
        <f t="shared" si="78"/>
        <v>0</v>
      </c>
      <c r="BB88" s="127"/>
      <c r="BC88" s="347">
        <f t="shared" si="79"/>
        <v>0</v>
      </c>
      <c r="BD88" s="127"/>
      <c r="BE88" s="347">
        <f t="shared" si="80"/>
        <v>0</v>
      </c>
      <c r="BF88" s="348">
        <f t="shared" si="81"/>
        <v>484.64799999999997</v>
      </c>
      <c r="BG88" s="348">
        <f t="shared" si="82"/>
        <v>484.64799999999997</v>
      </c>
      <c r="BH88" s="349" t="b">
        <f t="shared" si="83"/>
        <v>1</v>
      </c>
      <c r="BI88" s="348">
        <f t="shared" si="84"/>
        <v>0</v>
      </c>
      <c r="BJ88" s="350">
        <f t="shared" si="86"/>
        <v>21110189</v>
      </c>
      <c r="BK88" s="351">
        <v>348</v>
      </c>
      <c r="BL88" s="351">
        <v>5</v>
      </c>
      <c r="BM88" s="352">
        <f t="shared" si="87"/>
        <v>10</v>
      </c>
      <c r="BN88" s="352">
        <f t="shared" si="88"/>
        <v>0</v>
      </c>
      <c r="BO88" s="352">
        <f t="shared" si="89"/>
        <v>0</v>
      </c>
      <c r="BP88" s="352">
        <f t="shared" si="90"/>
        <v>0</v>
      </c>
      <c r="BQ88" s="353">
        <f t="shared" si="91"/>
        <v>41.78</v>
      </c>
      <c r="BR88" s="354">
        <f t="shared" si="85"/>
        <v>16</v>
      </c>
      <c r="BS88" s="354">
        <v>0</v>
      </c>
      <c r="BT88" s="354">
        <v>1</v>
      </c>
      <c r="BU88" s="354" t="s">
        <v>139</v>
      </c>
      <c r="BV88" s="354" t="str">
        <f t="shared" si="92"/>
        <v>0</v>
      </c>
      <c r="BW88" s="354" t="str">
        <f t="shared" si="93"/>
        <v>0</v>
      </c>
      <c r="BX88" s="354" t="str">
        <f t="shared" si="94"/>
        <v>1</v>
      </c>
      <c r="BY88" s="354" t="s">
        <v>23</v>
      </c>
      <c r="BZ88" s="348">
        <f t="shared" si="95"/>
        <v>0</v>
      </c>
      <c r="CA88" s="348">
        <f t="shared" si="96"/>
        <v>484.64799999999997</v>
      </c>
      <c r="CB88" s="348">
        <f t="shared" si="97"/>
        <v>0</v>
      </c>
      <c r="CC88" s="348">
        <f t="shared" si="98"/>
        <v>0</v>
      </c>
      <c r="CD88" s="348">
        <f t="shared" si="99"/>
        <v>0</v>
      </c>
      <c r="CE88" s="348">
        <f t="shared" si="100"/>
        <v>0</v>
      </c>
      <c r="CF88" s="348">
        <f t="shared" si="101"/>
        <v>0</v>
      </c>
      <c r="CG88" s="348">
        <f t="shared" si="102"/>
        <v>0</v>
      </c>
      <c r="CH88" s="348">
        <f t="shared" si="103"/>
        <v>0</v>
      </c>
      <c r="CI88" s="348">
        <f t="shared" si="104"/>
        <v>0</v>
      </c>
      <c r="CJ88" s="253">
        <f t="shared" si="105"/>
        <v>0</v>
      </c>
      <c r="CK88" s="253">
        <f t="shared" si="106"/>
        <v>0</v>
      </c>
    </row>
    <row r="89" spans="2:89" s="218" customFormat="1" x14ac:dyDescent="0.3">
      <c r="B89" s="355">
        <v>43</v>
      </c>
      <c r="C89" s="195">
        <v>211011</v>
      </c>
      <c r="D89" s="356">
        <v>21110189</v>
      </c>
      <c r="E89" s="357" t="s">
        <v>131</v>
      </c>
      <c r="F89" s="198" t="s">
        <v>344</v>
      </c>
      <c r="G89" s="198" t="s">
        <v>345</v>
      </c>
      <c r="H89" s="358" t="s">
        <v>18</v>
      </c>
      <c r="I89" s="355"/>
      <c r="J89" s="358" t="s">
        <v>19</v>
      </c>
      <c r="K89" s="200">
        <f t="shared" si="0"/>
        <v>298</v>
      </c>
      <c r="L89" s="359" t="s">
        <v>20</v>
      </c>
      <c r="M89" s="341">
        <v>16</v>
      </c>
      <c r="N89" s="342">
        <f t="shared" si="107"/>
        <v>37.950000000000003</v>
      </c>
      <c r="O89" s="360">
        <v>37.950000000000003</v>
      </c>
      <c r="P89" s="110">
        <f t="shared" si="58"/>
        <v>13118.555999999999</v>
      </c>
      <c r="Q89" s="195" t="s">
        <v>139</v>
      </c>
      <c r="R89" s="113">
        <f t="shared" si="59"/>
        <v>20</v>
      </c>
      <c r="S89" s="114">
        <f t="shared" si="60"/>
        <v>880.43999999999994</v>
      </c>
      <c r="T89" s="113">
        <f t="shared" si="61"/>
        <v>78</v>
      </c>
      <c r="U89" s="115">
        <f t="shared" si="62"/>
        <v>3433.7159999999999</v>
      </c>
      <c r="V89" s="113">
        <f t="shared" si="63"/>
        <v>100</v>
      </c>
      <c r="W89" s="115">
        <f t="shared" si="64"/>
        <v>4402.2</v>
      </c>
      <c r="X89" s="113">
        <f t="shared" si="65"/>
        <v>100</v>
      </c>
      <c r="Y89" s="115">
        <f t="shared" si="66"/>
        <v>4402.2</v>
      </c>
      <c r="Z89" s="116">
        <f t="shared" si="67"/>
        <v>13118.556</v>
      </c>
      <c r="AA89" s="117" t="b">
        <f t="shared" si="68"/>
        <v>1</v>
      </c>
      <c r="AB89" s="355"/>
      <c r="AC89" s="369"/>
      <c r="AD89" s="339" t="s">
        <v>22</v>
      </c>
      <c r="AE89" s="108" t="s">
        <v>23</v>
      </c>
      <c r="AF89" s="370"/>
      <c r="AG89" s="371"/>
      <c r="AH89" s="216"/>
      <c r="AI89" s="347">
        <f t="shared" si="69"/>
        <v>0</v>
      </c>
      <c r="AJ89" s="216"/>
      <c r="AK89" s="347">
        <f t="shared" si="70"/>
        <v>0</v>
      </c>
      <c r="AL89" s="216">
        <v>20</v>
      </c>
      <c r="AM89" s="347">
        <f t="shared" si="71"/>
        <v>880.43999999999994</v>
      </c>
      <c r="AN89" s="216">
        <v>20</v>
      </c>
      <c r="AO89" s="347">
        <f t="shared" si="72"/>
        <v>880.43999999999994</v>
      </c>
      <c r="AP89" s="216">
        <v>20</v>
      </c>
      <c r="AQ89" s="347">
        <f t="shared" si="73"/>
        <v>880.43999999999994</v>
      </c>
      <c r="AR89" s="216">
        <v>38</v>
      </c>
      <c r="AS89" s="347">
        <f t="shared" si="74"/>
        <v>1672.836</v>
      </c>
      <c r="AT89" s="216">
        <v>24</v>
      </c>
      <c r="AU89" s="347">
        <f t="shared" si="75"/>
        <v>1056.528</v>
      </c>
      <c r="AV89" s="216">
        <v>38</v>
      </c>
      <c r="AW89" s="347">
        <f t="shared" si="76"/>
        <v>1672.836</v>
      </c>
      <c r="AX89" s="216">
        <v>38</v>
      </c>
      <c r="AY89" s="347">
        <f t="shared" si="77"/>
        <v>1672.836</v>
      </c>
      <c r="AZ89" s="216">
        <v>38</v>
      </c>
      <c r="BA89" s="347">
        <f t="shared" si="78"/>
        <v>1672.836</v>
      </c>
      <c r="BB89" s="216">
        <v>38</v>
      </c>
      <c r="BC89" s="347">
        <f t="shared" si="79"/>
        <v>1672.836</v>
      </c>
      <c r="BD89" s="216">
        <v>24</v>
      </c>
      <c r="BE89" s="347">
        <f t="shared" si="80"/>
        <v>1056.528</v>
      </c>
      <c r="BF89" s="348">
        <f t="shared" si="81"/>
        <v>13118.555999999999</v>
      </c>
      <c r="BG89" s="348">
        <f t="shared" si="82"/>
        <v>13118.556</v>
      </c>
      <c r="BH89" s="349" t="b">
        <f t="shared" si="83"/>
        <v>1</v>
      </c>
      <c r="BI89" s="348">
        <f t="shared" si="84"/>
        <v>0</v>
      </c>
      <c r="BJ89" s="350">
        <f t="shared" si="86"/>
        <v>21110189</v>
      </c>
      <c r="BK89" s="351">
        <v>348</v>
      </c>
      <c r="BL89" s="351">
        <v>5</v>
      </c>
      <c r="BM89" s="352">
        <f t="shared" si="87"/>
        <v>20</v>
      </c>
      <c r="BN89" s="352">
        <f t="shared" si="88"/>
        <v>78</v>
      </c>
      <c r="BO89" s="352">
        <f t="shared" si="89"/>
        <v>100</v>
      </c>
      <c r="BP89" s="352">
        <f t="shared" si="90"/>
        <v>100</v>
      </c>
      <c r="BQ89" s="353">
        <f t="shared" si="91"/>
        <v>37.950000000000003</v>
      </c>
      <c r="BR89" s="354">
        <f t="shared" si="85"/>
        <v>16</v>
      </c>
      <c r="BS89" s="354">
        <v>0</v>
      </c>
      <c r="BT89" s="354">
        <v>1</v>
      </c>
      <c r="BU89" s="354" t="s">
        <v>139</v>
      </c>
      <c r="BV89" s="354" t="str">
        <f t="shared" si="92"/>
        <v>0</v>
      </c>
      <c r="BW89" s="354" t="str">
        <f t="shared" si="93"/>
        <v>0</v>
      </c>
      <c r="BX89" s="354" t="str">
        <f t="shared" si="94"/>
        <v>1</v>
      </c>
      <c r="BY89" s="354" t="s">
        <v>23</v>
      </c>
      <c r="BZ89" s="348">
        <f t="shared" si="95"/>
        <v>0</v>
      </c>
      <c r="CA89" s="348">
        <f t="shared" si="96"/>
        <v>0</v>
      </c>
      <c r="CB89" s="348">
        <f t="shared" si="97"/>
        <v>880.43999999999994</v>
      </c>
      <c r="CC89" s="348">
        <f t="shared" si="98"/>
        <v>880.43999999999994</v>
      </c>
      <c r="CD89" s="348">
        <f t="shared" si="99"/>
        <v>880.43999999999994</v>
      </c>
      <c r="CE89" s="348">
        <f t="shared" si="100"/>
        <v>1672.836</v>
      </c>
      <c r="CF89" s="348">
        <f t="shared" si="101"/>
        <v>1056.528</v>
      </c>
      <c r="CG89" s="348">
        <f t="shared" si="102"/>
        <v>1672.836</v>
      </c>
      <c r="CH89" s="348">
        <f t="shared" si="103"/>
        <v>1672.836</v>
      </c>
      <c r="CI89" s="348">
        <f t="shared" si="104"/>
        <v>1672.836</v>
      </c>
      <c r="CJ89" s="253">
        <f t="shared" si="105"/>
        <v>1672.836</v>
      </c>
      <c r="CK89" s="253">
        <f t="shared" si="106"/>
        <v>1056.528</v>
      </c>
    </row>
    <row r="90" spans="2:89" x14ac:dyDescent="0.3">
      <c r="B90" s="336">
        <v>44</v>
      </c>
      <c r="C90" s="192">
        <v>211011</v>
      </c>
      <c r="D90" s="337">
        <v>21110202</v>
      </c>
      <c r="E90" s="338" t="s">
        <v>163</v>
      </c>
      <c r="F90" s="108" t="s">
        <v>344</v>
      </c>
      <c r="G90" s="108" t="s">
        <v>345</v>
      </c>
      <c r="H90" s="339" t="s">
        <v>18</v>
      </c>
      <c r="I90" s="340"/>
      <c r="J90" s="339" t="s">
        <v>19</v>
      </c>
      <c r="K90" s="111">
        <f t="shared" si="0"/>
        <v>0</v>
      </c>
      <c r="L90" s="341" t="s">
        <v>20</v>
      </c>
      <c r="M90" s="341">
        <v>16</v>
      </c>
      <c r="N90" s="342">
        <f t="shared" si="107"/>
        <v>18.75</v>
      </c>
      <c r="O90" s="343">
        <v>18.75</v>
      </c>
      <c r="P90" s="110">
        <f t="shared" si="58"/>
        <v>0</v>
      </c>
      <c r="Q90" s="153" t="s">
        <v>139</v>
      </c>
      <c r="R90" s="113">
        <f t="shared" si="59"/>
        <v>0</v>
      </c>
      <c r="S90" s="114">
        <f t="shared" si="60"/>
        <v>0</v>
      </c>
      <c r="T90" s="113">
        <f t="shared" si="61"/>
        <v>0</v>
      </c>
      <c r="U90" s="115">
        <f t="shared" si="62"/>
        <v>0</v>
      </c>
      <c r="V90" s="113">
        <f t="shared" si="63"/>
        <v>0</v>
      </c>
      <c r="W90" s="115">
        <f t="shared" si="64"/>
        <v>0</v>
      </c>
      <c r="X90" s="113">
        <f t="shared" si="65"/>
        <v>0</v>
      </c>
      <c r="Y90" s="115">
        <f t="shared" si="66"/>
        <v>0</v>
      </c>
      <c r="Z90" s="116">
        <f t="shared" si="67"/>
        <v>0</v>
      </c>
      <c r="AA90" s="117" t="b">
        <f t="shared" si="68"/>
        <v>1</v>
      </c>
      <c r="AB90" s="340"/>
      <c r="AC90" s="366"/>
      <c r="AD90" s="339" t="s">
        <v>22</v>
      </c>
      <c r="AE90" s="108" t="s">
        <v>23</v>
      </c>
      <c r="AF90" s="367"/>
      <c r="AG90" s="368"/>
      <c r="AH90" s="127">
        <v>0</v>
      </c>
      <c r="AI90" s="347">
        <f t="shared" si="69"/>
        <v>0</v>
      </c>
      <c r="AJ90" s="127">
        <v>0</v>
      </c>
      <c r="AK90" s="347">
        <f t="shared" si="70"/>
        <v>0</v>
      </c>
      <c r="AL90" s="127"/>
      <c r="AM90" s="347">
        <f t="shared" si="71"/>
        <v>0</v>
      </c>
      <c r="AN90" s="127"/>
      <c r="AO90" s="347">
        <f t="shared" si="72"/>
        <v>0</v>
      </c>
      <c r="AP90" s="127"/>
      <c r="AQ90" s="347">
        <f t="shared" si="73"/>
        <v>0</v>
      </c>
      <c r="AR90" s="127"/>
      <c r="AS90" s="347">
        <f t="shared" si="74"/>
        <v>0</v>
      </c>
      <c r="AT90" s="127"/>
      <c r="AU90" s="347">
        <f t="shared" si="75"/>
        <v>0</v>
      </c>
      <c r="AV90" s="127"/>
      <c r="AW90" s="347">
        <f t="shared" si="76"/>
        <v>0</v>
      </c>
      <c r="AX90" s="127"/>
      <c r="AY90" s="347">
        <f t="shared" si="77"/>
        <v>0</v>
      </c>
      <c r="AZ90" s="127"/>
      <c r="BA90" s="347">
        <f t="shared" si="78"/>
        <v>0</v>
      </c>
      <c r="BB90" s="127"/>
      <c r="BC90" s="347">
        <f t="shared" si="79"/>
        <v>0</v>
      </c>
      <c r="BD90" s="127"/>
      <c r="BE90" s="347">
        <f t="shared" si="80"/>
        <v>0</v>
      </c>
      <c r="BF90" s="348">
        <f t="shared" si="81"/>
        <v>0</v>
      </c>
      <c r="BG90" s="348">
        <f t="shared" si="82"/>
        <v>0</v>
      </c>
      <c r="BH90" s="349" t="b">
        <f t="shared" si="83"/>
        <v>1</v>
      </c>
      <c r="BI90" s="348">
        <f t="shared" si="84"/>
        <v>0</v>
      </c>
      <c r="BJ90" s="350">
        <f t="shared" si="86"/>
        <v>21110202</v>
      </c>
      <c r="BK90" s="351">
        <v>348</v>
      </c>
      <c r="BL90" s="351">
        <v>5</v>
      </c>
      <c r="BM90" s="352">
        <f t="shared" si="87"/>
        <v>0</v>
      </c>
      <c r="BN90" s="352">
        <f t="shared" si="88"/>
        <v>0</v>
      </c>
      <c r="BO90" s="352">
        <f t="shared" si="89"/>
        <v>0</v>
      </c>
      <c r="BP90" s="352">
        <f t="shared" si="90"/>
        <v>0</v>
      </c>
      <c r="BQ90" s="353">
        <f t="shared" si="91"/>
        <v>18.75</v>
      </c>
      <c r="BR90" s="354">
        <f t="shared" si="85"/>
        <v>16</v>
      </c>
      <c r="BS90" s="354">
        <v>0</v>
      </c>
      <c r="BT90" s="354">
        <v>1</v>
      </c>
      <c r="BU90" s="354" t="s">
        <v>139</v>
      </c>
      <c r="BV90" s="354" t="str">
        <f t="shared" si="92"/>
        <v>0</v>
      </c>
      <c r="BW90" s="354" t="str">
        <f t="shared" si="93"/>
        <v>0</v>
      </c>
      <c r="BX90" s="354" t="str">
        <f t="shared" si="94"/>
        <v>1</v>
      </c>
      <c r="BY90" s="354" t="s">
        <v>23</v>
      </c>
      <c r="BZ90" s="348">
        <f t="shared" si="95"/>
        <v>0</v>
      </c>
      <c r="CA90" s="348">
        <f t="shared" si="96"/>
        <v>0</v>
      </c>
      <c r="CB90" s="348">
        <f t="shared" si="97"/>
        <v>0</v>
      </c>
      <c r="CC90" s="348">
        <f t="shared" si="98"/>
        <v>0</v>
      </c>
      <c r="CD90" s="348">
        <f t="shared" si="99"/>
        <v>0</v>
      </c>
      <c r="CE90" s="348">
        <f t="shared" si="100"/>
        <v>0</v>
      </c>
      <c r="CF90" s="348">
        <f t="shared" si="101"/>
        <v>0</v>
      </c>
      <c r="CG90" s="348">
        <f t="shared" si="102"/>
        <v>0</v>
      </c>
      <c r="CH90" s="348">
        <f t="shared" si="103"/>
        <v>0</v>
      </c>
      <c r="CI90" s="348">
        <f t="shared" si="104"/>
        <v>0</v>
      </c>
      <c r="CJ90" s="253">
        <f t="shared" si="105"/>
        <v>0</v>
      </c>
      <c r="CK90" s="253">
        <f t="shared" si="106"/>
        <v>0</v>
      </c>
    </row>
    <row r="91" spans="2:89" s="218" customFormat="1" x14ac:dyDescent="0.3">
      <c r="B91" s="355">
        <v>44</v>
      </c>
      <c r="C91" s="195">
        <v>211011</v>
      </c>
      <c r="D91" s="356">
        <v>21110202</v>
      </c>
      <c r="E91" s="357" t="s">
        <v>163</v>
      </c>
      <c r="F91" s="198" t="s">
        <v>344</v>
      </c>
      <c r="G91" s="198" t="s">
        <v>345</v>
      </c>
      <c r="H91" s="358" t="s">
        <v>18</v>
      </c>
      <c r="I91" s="355"/>
      <c r="J91" s="358" t="s">
        <v>19</v>
      </c>
      <c r="K91" s="200">
        <f t="shared" si="0"/>
        <v>84</v>
      </c>
      <c r="L91" s="359" t="s">
        <v>20</v>
      </c>
      <c r="M91" s="341">
        <v>16</v>
      </c>
      <c r="N91" s="342">
        <f t="shared" si="107"/>
        <v>15</v>
      </c>
      <c r="O91" s="360">
        <v>15</v>
      </c>
      <c r="P91" s="110">
        <f t="shared" si="58"/>
        <v>1461.6</v>
      </c>
      <c r="Q91" s="195" t="s">
        <v>139</v>
      </c>
      <c r="R91" s="113">
        <f t="shared" si="59"/>
        <v>10</v>
      </c>
      <c r="S91" s="114">
        <f t="shared" si="60"/>
        <v>174</v>
      </c>
      <c r="T91" s="113">
        <f t="shared" si="61"/>
        <v>30</v>
      </c>
      <c r="U91" s="115">
        <f t="shared" si="62"/>
        <v>522</v>
      </c>
      <c r="V91" s="113">
        <f t="shared" si="63"/>
        <v>22</v>
      </c>
      <c r="W91" s="115">
        <f t="shared" si="64"/>
        <v>382.79999999999995</v>
      </c>
      <c r="X91" s="113">
        <f t="shared" si="65"/>
        <v>22</v>
      </c>
      <c r="Y91" s="115">
        <f t="shared" si="66"/>
        <v>382.79999999999995</v>
      </c>
      <c r="Z91" s="116">
        <f t="shared" si="67"/>
        <v>1461.6</v>
      </c>
      <c r="AA91" s="117" t="b">
        <f t="shared" si="68"/>
        <v>1</v>
      </c>
      <c r="AB91" s="355"/>
      <c r="AC91" s="369"/>
      <c r="AD91" s="339" t="s">
        <v>22</v>
      </c>
      <c r="AE91" s="108" t="s">
        <v>23</v>
      </c>
      <c r="AF91" s="370"/>
      <c r="AG91" s="371"/>
      <c r="AH91" s="216"/>
      <c r="AI91" s="347">
        <f t="shared" si="69"/>
        <v>0</v>
      </c>
      <c r="AJ91" s="216"/>
      <c r="AK91" s="347">
        <f t="shared" si="70"/>
        <v>0</v>
      </c>
      <c r="AL91" s="216">
        <v>10</v>
      </c>
      <c r="AM91" s="347">
        <f t="shared" si="71"/>
        <v>174</v>
      </c>
      <c r="AN91" s="216">
        <v>10</v>
      </c>
      <c r="AO91" s="347">
        <f t="shared" si="72"/>
        <v>174</v>
      </c>
      <c r="AP91" s="216">
        <v>10</v>
      </c>
      <c r="AQ91" s="347">
        <f t="shared" si="73"/>
        <v>174</v>
      </c>
      <c r="AR91" s="216">
        <v>10</v>
      </c>
      <c r="AS91" s="347">
        <f t="shared" si="74"/>
        <v>174</v>
      </c>
      <c r="AT91" s="216">
        <v>2</v>
      </c>
      <c r="AU91" s="347">
        <f t="shared" si="75"/>
        <v>34.799999999999997</v>
      </c>
      <c r="AV91" s="216">
        <v>10</v>
      </c>
      <c r="AW91" s="347">
        <f t="shared" si="76"/>
        <v>174</v>
      </c>
      <c r="AX91" s="216">
        <v>10</v>
      </c>
      <c r="AY91" s="347">
        <f t="shared" si="77"/>
        <v>174</v>
      </c>
      <c r="AZ91" s="216">
        <v>10</v>
      </c>
      <c r="BA91" s="347">
        <f t="shared" si="78"/>
        <v>174</v>
      </c>
      <c r="BB91" s="216">
        <v>10</v>
      </c>
      <c r="BC91" s="347">
        <f t="shared" si="79"/>
        <v>174</v>
      </c>
      <c r="BD91" s="216">
        <v>2</v>
      </c>
      <c r="BE91" s="347">
        <f t="shared" si="80"/>
        <v>34.799999999999997</v>
      </c>
      <c r="BF91" s="348">
        <f t="shared" si="81"/>
        <v>1461.6</v>
      </c>
      <c r="BG91" s="348">
        <f t="shared" si="82"/>
        <v>1461.6</v>
      </c>
      <c r="BH91" s="349" t="b">
        <f t="shared" si="83"/>
        <v>1</v>
      </c>
      <c r="BI91" s="348">
        <f t="shared" si="84"/>
        <v>0</v>
      </c>
      <c r="BJ91" s="350">
        <f t="shared" si="86"/>
        <v>21110202</v>
      </c>
      <c r="BK91" s="351">
        <v>348</v>
      </c>
      <c r="BL91" s="351">
        <v>5</v>
      </c>
      <c r="BM91" s="352">
        <f t="shared" si="87"/>
        <v>10</v>
      </c>
      <c r="BN91" s="352">
        <f t="shared" si="88"/>
        <v>30</v>
      </c>
      <c r="BO91" s="352">
        <f t="shared" si="89"/>
        <v>22</v>
      </c>
      <c r="BP91" s="352">
        <f t="shared" si="90"/>
        <v>22</v>
      </c>
      <c r="BQ91" s="353">
        <f t="shared" si="91"/>
        <v>15</v>
      </c>
      <c r="BR91" s="354">
        <f t="shared" si="85"/>
        <v>16</v>
      </c>
      <c r="BS91" s="354">
        <v>0</v>
      </c>
      <c r="BT91" s="354">
        <v>1</v>
      </c>
      <c r="BU91" s="354" t="s">
        <v>139</v>
      </c>
      <c r="BV91" s="354" t="str">
        <f t="shared" si="92"/>
        <v>0</v>
      </c>
      <c r="BW91" s="354" t="str">
        <f t="shared" si="93"/>
        <v>0</v>
      </c>
      <c r="BX91" s="354" t="str">
        <f t="shared" si="94"/>
        <v>1</v>
      </c>
      <c r="BY91" s="354" t="s">
        <v>23</v>
      </c>
      <c r="BZ91" s="348">
        <f t="shared" si="95"/>
        <v>0</v>
      </c>
      <c r="CA91" s="348">
        <f t="shared" si="96"/>
        <v>0</v>
      </c>
      <c r="CB91" s="348">
        <f t="shared" si="97"/>
        <v>174</v>
      </c>
      <c r="CC91" s="348">
        <f t="shared" si="98"/>
        <v>174</v>
      </c>
      <c r="CD91" s="348">
        <f t="shared" si="99"/>
        <v>174</v>
      </c>
      <c r="CE91" s="348">
        <f t="shared" si="100"/>
        <v>174</v>
      </c>
      <c r="CF91" s="348">
        <f t="shared" si="101"/>
        <v>34.799999999999997</v>
      </c>
      <c r="CG91" s="348">
        <f t="shared" si="102"/>
        <v>174</v>
      </c>
      <c r="CH91" s="348">
        <f t="shared" si="103"/>
        <v>174</v>
      </c>
      <c r="CI91" s="348">
        <f t="shared" si="104"/>
        <v>174</v>
      </c>
      <c r="CJ91" s="253">
        <f t="shared" si="105"/>
        <v>174</v>
      </c>
      <c r="CK91" s="253">
        <f t="shared" si="106"/>
        <v>34.799999999999997</v>
      </c>
    </row>
    <row r="92" spans="2:89" x14ac:dyDescent="0.3">
      <c r="B92" s="336">
        <v>45</v>
      </c>
      <c r="C92" s="192">
        <v>211011</v>
      </c>
      <c r="D92" s="337">
        <v>21110208</v>
      </c>
      <c r="E92" s="338" t="s">
        <v>164</v>
      </c>
      <c r="F92" s="108" t="s">
        <v>344</v>
      </c>
      <c r="G92" s="108" t="s">
        <v>345</v>
      </c>
      <c r="H92" s="339" t="s">
        <v>18</v>
      </c>
      <c r="I92" s="340"/>
      <c r="J92" s="339" t="s">
        <v>19</v>
      </c>
      <c r="K92" s="111">
        <f t="shared" si="0"/>
        <v>10</v>
      </c>
      <c r="L92" s="341" t="s">
        <v>20</v>
      </c>
      <c r="M92" s="341">
        <v>16</v>
      </c>
      <c r="N92" s="342">
        <f t="shared" si="107"/>
        <v>12.4</v>
      </c>
      <c r="O92" s="343">
        <v>12.4</v>
      </c>
      <c r="P92" s="110">
        <f t="shared" si="58"/>
        <v>143.83999999999997</v>
      </c>
      <c r="Q92" s="153" t="s">
        <v>139</v>
      </c>
      <c r="R92" s="113">
        <f t="shared" si="59"/>
        <v>10</v>
      </c>
      <c r="S92" s="114">
        <f t="shared" si="60"/>
        <v>143.83999999999997</v>
      </c>
      <c r="T92" s="113">
        <f t="shared" si="61"/>
        <v>0</v>
      </c>
      <c r="U92" s="115">
        <f t="shared" si="62"/>
        <v>0</v>
      </c>
      <c r="V92" s="113">
        <f t="shared" si="63"/>
        <v>0</v>
      </c>
      <c r="W92" s="115">
        <f t="shared" si="64"/>
        <v>0</v>
      </c>
      <c r="X92" s="113">
        <f t="shared" si="65"/>
        <v>0</v>
      </c>
      <c r="Y92" s="115">
        <f t="shared" si="66"/>
        <v>0</v>
      </c>
      <c r="Z92" s="116">
        <f t="shared" si="67"/>
        <v>143.83999999999997</v>
      </c>
      <c r="AA92" s="117" t="b">
        <f t="shared" si="68"/>
        <v>1</v>
      </c>
      <c r="AB92" s="340"/>
      <c r="AC92" s="366"/>
      <c r="AD92" s="339" t="s">
        <v>22</v>
      </c>
      <c r="AE92" s="108" t="s">
        <v>23</v>
      </c>
      <c r="AF92" s="367"/>
      <c r="AG92" s="368"/>
      <c r="AH92" s="127">
        <v>0</v>
      </c>
      <c r="AI92" s="347">
        <f t="shared" si="69"/>
        <v>0</v>
      </c>
      <c r="AJ92" s="127">
        <v>10</v>
      </c>
      <c r="AK92" s="347">
        <f t="shared" si="70"/>
        <v>143.83999999999997</v>
      </c>
      <c r="AL92" s="127"/>
      <c r="AM92" s="347">
        <f t="shared" si="71"/>
        <v>0</v>
      </c>
      <c r="AN92" s="127"/>
      <c r="AO92" s="347">
        <f t="shared" si="72"/>
        <v>0</v>
      </c>
      <c r="AP92" s="127"/>
      <c r="AQ92" s="347">
        <f t="shared" si="73"/>
        <v>0</v>
      </c>
      <c r="AR92" s="127"/>
      <c r="AS92" s="347">
        <f t="shared" si="74"/>
        <v>0</v>
      </c>
      <c r="AT92" s="127"/>
      <c r="AU92" s="347">
        <f t="shared" si="75"/>
        <v>0</v>
      </c>
      <c r="AV92" s="127"/>
      <c r="AW92" s="347">
        <f t="shared" si="76"/>
        <v>0</v>
      </c>
      <c r="AX92" s="127"/>
      <c r="AY92" s="347">
        <f t="shared" si="77"/>
        <v>0</v>
      </c>
      <c r="AZ92" s="127"/>
      <c r="BA92" s="347">
        <f t="shared" si="78"/>
        <v>0</v>
      </c>
      <c r="BB92" s="127"/>
      <c r="BC92" s="347">
        <f t="shared" si="79"/>
        <v>0</v>
      </c>
      <c r="BD92" s="127"/>
      <c r="BE92" s="347">
        <f t="shared" si="80"/>
        <v>0</v>
      </c>
      <c r="BF92" s="348">
        <f t="shared" si="81"/>
        <v>143.83999999999997</v>
      </c>
      <c r="BG92" s="348">
        <f t="shared" si="82"/>
        <v>143.83999999999997</v>
      </c>
      <c r="BH92" s="349" t="b">
        <f t="shared" si="83"/>
        <v>1</v>
      </c>
      <c r="BI92" s="348">
        <f t="shared" si="84"/>
        <v>0</v>
      </c>
      <c r="BJ92" s="350">
        <f t="shared" si="86"/>
        <v>21110208</v>
      </c>
      <c r="BK92" s="351">
        <v>348</v>
      </c>
      <c r="BL92" s="351">
        <v>5</v>
      </c>
      <c r="BM92" s="352">
        <f t="shared" si="87"/>
        <v>10</v>
      </c>
      <c r="BN92" s="352">
        <f t="shared" si="88"/>
        <v>0</v>
      </c>
      <c r="BO92" s="352">
        <f t="shared" si="89"/>
        <v>0</v>
      </c>
      <c r="BP92" s="352">
        <f t="shared" si="90"/>
        <v>0</v>
      </c>
      <c r="BQ92" s="353">
        <f t="shared" si="91"/>
        <v>12.4</v>
      </c>
      <c r="BR92" s="354">
        <f t="shared" si="85"/>
        <v>16</v>
      </c>
      <c r="BS92" s="354">
        <v>0</v>
      </c>
      <c r="BT92" s="354">
        <v>1</v>
      </c>
      <c r="BU92" s="354" t="s">
        <v>139</v>
      </c>
      <c r="BV92" s="354" t="str">
        <f t="shared" si="92"/>
        <v>0</v>
      </c>
      <c r="BW92" s="354" t="str">
        <f t="shared" si="93"/>
        <v>0</v>
      </c>
      <c r="BX92" s="354" t="str">
        <f t="shared" si="94"/>
        <v>1</v>
      </c>
      <c r="BY92" s="354" t="s">
        <v>23</v>
      </c>
      <c r="BZ92" s="348">
        <f t="shared" si="95"/>
        <v>0</v>
      </c>
      <c r="CA92" s="348">
        <f t="shared" si="96"/>
        <v>143.83999999999997</v>
      </c>
      <c r="CB92" s="348">
        <f t="shared" si="97"/>
        <v>0</v>
      </c>
      <c r="CC92" s="348">
        <f t="shared" si="98"/>
        <v>0</v>
      </c>
      <c r="CD92" s="348">
        <f t="shared" si="99"/>
        <v>0</v>
      </c>
      <c r="CE92" s="348">
        <f t="shared" si="100"/>
        <v>0</v>
      </c>
      <c r="CF92" s="348">
        <f t="shared" si="101"/>
        <v>0</v>
      </c>
      <c r="CG92" s="348">
        <f t="shared" si="102"/>
        <v>0</v>
      </c>
      <c r="CH92" s="348">
        <f t="shared" si="103"/>
        <v>0</v>
      </c>
      <c r="CI92" s="348">
        <f t="shared" si="104"/>
        <v>0</v>
      </c>
      <c r="CJ92" s="253">
        <f t="shared" si="105"/>
        <v>0</v>
      </c>
      <c r="CK92" s="253">
        <f t="shared" si="106"/>
        <v>0</v>
      </c>
    </row>
    <row r="93" spans="2:89" s="218" customFormat="1" x14ac:dyDescent="0.3">
      <c r="B93" s="355">
        <v>45</v>
      </c>
      <c r="C93" s="195">
        <v>211011</v>
      </c>
      <c r="D93" s="356">
        <v>21110208</v>
      </c>
      <c r="E93" s="357" t="s">
        <v>164</v>
      </c>
      <c r="F93" s="198" t="s">
        <v>344</v>
      </c>
      <c r="G93" s="198" t="s">
        <v>345</v>
      </c>
      <c r="H93" s="358" t="s">
        <v>18</v>
      </c>
      <c r="I93" s="355"/>
      <c r="J93" s="358" t="s">
        <v>19</v>
      </c>
      <c r="K93" s="200">
        <f t="shared" si="0"/>
        <v>90</v>
      </c>
      <c r="L93" s="359" t="s">
        <v>20</v>
      </c>
      <c r="M93" s="341">
        <v>16</v>
      </c>
      <c r="N93" s="342">
        <f t="shared" si="107"/>
        <v>9.6</v>
      </c>
      <c r="O93" s="360">
        <v>9.6</v>
      </c>
      <c r="P93" s="110">
        <f t="shared" si="58"/>
        <v>1002.2399999999999</v>
      </c>
      <c r="Q93" s="195" t="s">
        <v>139</v>
      </c>
      <c r="R93" s="113">
        <f t="shared" si="59"/>
        <v>10</v>
      </c>
      <c r="S93" s="114">
        <f t="shared" si="60"/>
        <v>111.35999999999999</v>
      </c>
      <c r="T93" s="113">
        <f t="shared" si="61"/>
        <v>30</v>
      </c>
      <c r="U93" s="115">
        <f t="shared" si="62"/>
        <v>334.08</v>
      </c>
      <c r="V93" s="113">
        <f t="shared" si="63"/>
        <v>25</v>
      </c>
      <c r="W93" s="115">
        <f t="shared" si="64"/>
        <v>278.39999999999998</v>
      </c>
      <c r="X93" s="113">
        <f t="shared" si="65"/>
        <v>25</v>
      </c>
      <c r="Y93" s="115">
        <f t="shared" si="66"/>
        <v>278.39999999999998</v>
      </c>
      <c r="Z93" s="116">
        <f t="shared" si="67"/>
        <v>1002.2399999999999</v>
      </c>
      <c r="AA93" s="117" t="b">
        <f t="shared" si="68"/>
        <v>1</v>
      </c>
      <c r="AB93" s="355"/>
      <c r="AC93" s="369"/>
      <c r="AD93" s="339" t="s">
        <v>22</v>
      </c>
      <c r="AE93" s="108" t="s">
        <v>23</v>
      </c>
      <c r="AF93" s="370"/>
      <c r="AG93" s="371"/>
      <c r="AH93" s="216"/>
      <c r="AI93" s="347">
        <f t="shared" si="69"/>
        <v>0</v>
      </c>
      <c r="AJ93" s="216"/>
      <c r="AK93" s="347">
        <f t="shared" si="70"/>
        <v>0</v>
      </c>
      <c r="AL93" s="216">
        <v>10</v>
      </c>
      <c r="AM93" s="347">
        <f t="shared" si="71"/>
        <v>111.35999999999999</v>
      </c>
      <c r="AN93" s="216">
        <v>10</v>
      </c>
      <c r="AO93" s="347">
        <f t="shared" si="72"/>
        <v>111.35999999999999</v>
      </c>
      <c r="AP93" s="216">
        <v>10</v>
      </c>
      <c r="AQ93" s="347">
        <f t="shared" si="73"/>
        <v>111.35999999999999</v>
      </c>
      <c r="AR93" s="216">
        <v>10</v>
      </c>
      <c r="AS93" s="347">
        <f t="shared" si="74"/>
        <v>111.35999999999999</v>
      </c>
      <c r="AT93" s="216">
        <v>5</v>
      </c>
      <c r="AU93" s="347">
        <f t="shared" si="75"/>
        <v>55.679999999999993</v>
      </c>
      <c r="AV93" s="216">
        <v>10</v>
      </c>
      <c r="AW93" s="347">
        <f t="shared" si="76"/>
        <v>111.35999999999999</v>
      </c>
      <c r="AX93" s="216">
        <v>10</v>
      </c>
      <c r="AY93" s="347">
        <f t="shared" si="77"/>
        <v>111.35999999999999</v>
      </c>
      <c r="AZ93" s="216">
        <v>10</v>
      </c>
      <c r="BA93" s="347">
        <f t="shared" si="78"/>
        <v>111.35999999999999</v>
      </c>
      <c r="BB93" s="216">
        <v>10</v>
      </c>
      <c r="BC93" s="347">
        <f t="shared" si="79"/>
        <v>111.35999999999999</v>
      </c>
      <c r="BD93" s="216">
        <v>5</v>
      </c>
      <c r="BE93" s="347">
        <f t="shared" si="80"/>
        <v>55.679999999999993</v>
      </c>
      <c r="BF93" s="348">
        <f t="shared" si="81"/>
        <v>1002.2399999999999</v>
      </c>
      <c r="BG93" s="348">
        <f t="shared" si="82"/>
        <v>1002.24</v>
      </c>
      <c r="BH93" s="349" t="b">
        <f t="shared" si="83"/>
        <v>1</v>
      </c>
      <c r="BI93" s="348">
        <f t="shared" si="84"/>
        <v>0</v>
      </c>
      <c r="BJ93" s="350">
        <f t="shared" si="86"/>
        <v>21110208</v>
      </c>
      <c r="BK93" s="351">
        <v>348</v>
      </c>
      <c r="BL93" s="351">
        <v>5</v>
      </c>
      <c r="BM93" s="352">
        <f t="shared" si="87"/>
        <v>10</v>
      </c>
      <c r="BN93" s="352">
        <f t="shared" si="88"/>
        <v>30</v>
      </c>
      <c r="BO93" s="352">
        <f t="shared" si="89"/>
        <v>25</v>
      </c>
      <c r="BP93" s="352">
        <f t="shared" si="90"/>
        <v>25</v>
      </c>
      <c r="BQ93" s="353">
        <f t="shared" si="91"/>
        <v>9.6</v>
      </c>
      <c r="BR93" s="354">
        <f t="shared" si="85"/>
        <v>16</v>
      </c>
      <c r="BS93" s="354">
        <v>0</v>
      </c>
      <c r="BT93" s="354">
        <v>1</v>
      </c>
      <c r="BU93" s="354" t="s">
        <v>139</v>
      </c>
      <c r="BV93" s="354" t="str">
        <f t="shared" si="92"/>
        <v>0</v>
      </c>
      <c r="BW93" s="354" t="str">
        <f t="shared" si="93"/>
        <v>0</v>
      </c>
      <c r="BX93" s="354" t="str">
        <f t="shared" si="94"/>
        <v>1</v>
      </c>
      <c r="BY93" s="354" t="s">
        <v>23</v>
      </c>
      <c r="BZ93" s="348">
        <f t="shared" si="95"/>
        <v>0</v>
      </c>
      <c r="CA93" s="348">
        <f t="shared" si="96"/>
        <v>0</v>
      </c>
      <c r="CB93" s="348">
        <f t="shared" si="97"/>
        <v>111.35999999999999</v>
      </c>
      <c r="CC93" s="348">
        <f t="shared" si="98"/>
        <v>111.35999999999999</v>
      </c>
      <c r="CD93" s="348">
        <f t="shared" si="99"/>
        <v>111.35999999999999</v>
      </c>
      <c r="CE93" s="348">
        <f t="shared" si="100"/>
        <v>111.35999999999999</v>
      </c>
      <c r="CF93" s="348">
        <f t="shared" si="101"/>
        <v>55.679999999999993</v>
      </c>
      <c r="CG93" s="348">
        <f t="shared" si="102"/>
        <v>111.35999999999999</v>
      </c>
      <c r="CH93" s="348">
        <f t="shared" si="103"/>
        <v>111.35999999999999</v>
      </c>
      <c r="CI93" s="348">
        <f t="shared" si="104"/>
        <v>111.35999999999999</v>
      </c>
      <c r="CJ93" s="253">
        <f t="shared" si="105"/>
        <v>111.35999999999999</v>
      </c>
      <c r="CK93" s="253">
        <f t="shared" si="106"/>
        <v>55.679999999999993</v>
      </c>
    </row>
    <row r="94" spans="2:89" x14ac:dyDescent="0.3">
      <c r="B94" s="336">
        <v>46</v>
      </c>
      <c r="C94" s="192">
        <v>211011</v>
      </c>
      <c r="D94" s="337">
        <v>21110211</v>
      </c>
      <c r="E94" s="338" t="s">
        <v>165</v>
      </c>
      <c r="F94" s="108" t="s">
        <v>344</v>
      </c>
      <c r="G94" s="108" t="s">
        <v>345</v>
      </c>
      <c r="H94" s="339" t="s">
        <v>18</v>
      </c>
      <c r="I94" s="340"/>
      <c r="J94" s="339" t="s">
        <v>19</v>
      </c>
      <c r="K94" s="111">
        <f t="shared" si="0"/>
        <v>0</v>
      </c>
      <c r="L94" s="341" t="s">
        <v>20</v>
      </c>
      <c r="M94" s="341">
        <v>16</v>
      </c>
      <c r="N94" s="342">
        <f t="shared" si="107"/>
        <v>4.3499999999999996</v>
      </c>
      <c r="O94" s="343">
        <v>4.3499999999999996</v>
      </c>
      <c r="P94" s="110">
        <f t="shared" si="58"/>
        <v>0</v>
      </c>
      <c r="Q94" s="153" t="s">
        <v>139</v>
      </c>
      <c r="R94" s="113">
        <f t="shared" si="59"/>
        <v>0</v>
      </c>
      <c r="S94" s="114">
        <f t="shared" si="60"/>
        <v>0</v>
      </c>
      <c r="T94" s="113">
        <f t="shared" si="61"/>
        <v>0</v>
      </c>
      <c r="U94" s="115">
        <f t="shared" si="62"/>
        <v>0</v>
      </c>
      <c r="V94" s="113">
        <f t="shared" si="63"/>
        <v>0</v>
      </c>
      <c r="W94" s="115">
        <f t="shared" si="64"/>
        <v>0</v>
      </c>
      <c r="X94" s="113">
        <f t="shared" si="65"/>
        <v>0</v>
      </c>
      <c r="Y94" s="115">
        <f t="shared" si="66"/>
        <v>0</v>
      </c>
      <c r="Z94" s="116">
        <f t="shared" si="67"/>
        <v>0</v>
      </c>
      <c r="AA94" s="117" t="b">
        <f t="shared" si="68"/>
        <v>1</v>
      </c>
      <c r="AB94" s="340"/>
      <c r="AC94" s="366"/>
      <c r="AD94" s="339" t="s">
        <v>22</v>
      </c>
      <c r="AE94" s="108" t="s">
        <v>23</v>
      </c>
      <c r="AF94" s="367"/>
      <c r="AG94" s="368"/>
      <c r="AH94" s="127">
        <v>0</v>
      </c>
      <c r="AI94" s="347">
        <f t="shared" si="69"/>
        <v>0</v>
      </c>
      <c r="AJ94" s="127">
        <v>0</v>
      </c>
      <c r="AK94" s="347">
        <f t="shared" si="70"/>
        <v>0</v>
      </c>
      <c r="AL94" s="127"/>
      <c r="AM94" s="347">
        <f t="shared" si="71"/>
        <v>0</v>
      </c>
      <c r="AN94" s="127"/>
      <c r="AO94" s="347">
        <f t="shared" si="72"/>
        <v>0</v>
      </c>
      <c r="AP94" s="127"/>
      <c r="AQ94" s="347">
        <f t="shared" si="73"/>
        <v>0</v>
      </c>
      <c r="AR94" s="127"/>
      <c r="AS94" s="347">
        <f t="shared" si="74"/>
        <v>0</v>
      </c>
      <c r="AT94" s="127"/>
      <c r="AU94" s="347">
        <f t="shared" si="75"/>
        <v>0</v>
      </c>
      <c r="AV94" s="127"/>
      <c r="AW94" s="347">
        <f t="shared" si="76"/>
        <v>0</v>
      </c>
      <c r="AX94" s="127"/>
      <c r="AY94" s="347">
        <f t="shared" si="77"/>
        <v>0</v>
      </c>
      <c r="AZ94" s="127"/>
      <c r="BA94" s="347">
        <f t="shared" si="78"/>
        <v>0</v>
      </c>
      <c r="BB94" s="127"/>
      <c r="BC94" s="347">
        <f t="shared" si="79"/>
        <v>0</v>
      </c>
      <c r="BD94" s="127"/>
      <c r="BE94" s="347">
        <f t="shared" si="80"/>
        <v>0</v>
      </c>
      <c r="BF94" s="348">
        <f t="shared" si="81"/>
        <v>0</v>
      </c>
      <c r="BG94" s="348">
        <f t="shared" si="82"/>
        <v>0</v>
      </c>
      <c r="BH94" s="349" t="b">
        <f t="shared" si="83"/>
        <v>1</v>
      </c>
      <c r="BI94" s="348">
        <f t="shared" si="84"/>
        <v>0</v>
      </c>
      <c r="BJ94" s="350">
        <f t="shared" si="86"/>
        <v>21110211</v>
      </c>
      <c r="BK94" s="351">
        <v>348</v>
      </c>
      <c r="BL94" s="351">
        <v>5</v>
      </c>
      <c r="BM94" s="352">
        <f t="shared" si="87"/>
        <v>0</v>
      </c>
      <c r="BN94" s="352">
        <f t="shared" si="88"/>
        <v>0</v>
      </c>
      <c r="BO94" s="352">
        <f t="shared" si="89"/>
        <v>0</v>
      </c>
      <c r="BP94" s="352">
        <f t="shared" si="90"/>
        <v>0</v>
      </c>
      <c r="BQ94" s="353">
        <f t="shared" si="91"/>
        <v>4.3499999999999996</v>
      </c>
      <c r="BR94" s="354">
        <f t="shared" si="85"/>
        <v>16</v>
      </c>
      <c r="BS94" s="354">
        <v>0</v>
      </c>
      <c r="BT94" s="354">
        <v>1</v>
      </c>
      <c r="BU94" s="354" t="s">
        <v>139</v>
      </c>
      <c r="BV94" s="354" t="str">
        <f t="shared" si="92"/>
        <v>0</v>
      </c>
      <c r="BW94" s="354" t="str">
        <f t="shared" si="93"/>
        <v>0</v>
      </c>
      <c r="BX94" s="354" t="str">
        <f t="shared" si="94"/>
        <v>1</v>
      </c>
      <c r="BY94" s="354" t="s">
        <v>23</v>
      </c>
      <c r="BZ94" s="348">
        <f t="shared" si="95"/>
        <v>0</v>
      </c>
      <c r="CA94" s="348">
        <f t="shared" si="96"/>
        <v>0</v>
      </c>
      <c r="CB94" s="348">
        <f t="shared" si="97"/>
        <v>0</v>
      </c>
      <c r="CC94" s="348">
        <f t="shared" si="98"/>
        <v>0</v>
      </c>
      <c r="CD94" s="348">
        <f t="shared" si="99"/>
        <v>0</v>
      </c>
      <c r="CE94" s="348">
        <f t="shared" si="100"/>
        <v>0</v>
      </c>
      <c r="CF94" s="348">
        <f t="shared" si="101"/>
        <v>0</v>
      </c>
      <c r="CG94" s="348">
        <f t="shared" si="102"/>
        <v>0</v>
      </c>
      <c r="CH94" s="348">
        <f t="shared" si="103"/>
        <v>0</v>
      </c>
      <c r="CI94" s="348">
        <f t="shared" si="104"/>
        <v>0</v>
      </c>
      <c r="CJ94" s="253">
        <f t="shared" si="105"/>
        <v>0</v>
      </c>
      <c r="CK94" s="253">
        <f t="shared" si="106"/>
        <v>0</v>
      </c>
    </row>
    <row r="95" spans="2:89" s="218" customFormat="1" x14ac:dyDescent="0.3">
      <c r="B95" s="355">
        <v>46</v>
      </c>
      <c r="C95" s="195">
        <v>211011</v>
      </c>
      <c r="D95" s="356">
        <v>21110211</v>
      </c>
      <c r="E95" s="357" t="s">
        <v>165</v>
      </c>
      <c r="F95" s="198" t="s">
        <v>344</v>
      </c>
      <c r="G95" s="198" t="s">
        <v>345</v>
      </c>
      <c r="H95" s="358" t="s">
        <v>18</v>
      </c>
      <c r="I95" s="355"/>
      <c r="J95" s="358" t="s">
        <v>19</v>
      </c>
      <c r="K95" s="200">
        <f t="shared" si="0"/>
        <v>90</v>
      </c>
      <c r="L95" s="359" t="s">
        <v>20</v>
      </c>
      <c r="M95" s="341">
        <v>16</v>
      </c>
      <c r="N95" s="342">
        <f t="shared" si="107"/>
        <v>4.5999999999999996</v>
      </c>
      <c r="O95" s="360">
        <v>4.5999999999999996</v>
      </c>
      <c r="P95" s="110">
        <f t="shared" si="58"/>
        <v>480.23999999999995</v>
      </c>
      <c r="Q95" s="195" t="s">
        <v>139</v>
      </c>
      <c r="R95" s="113">
        <f t="shared" si="59"/>
        <v>10</v>
      </c>
      <c r="S95" s="114">
        <f t="shared" si="60"/>
        <v>53.359999999999992</v>
      </c>
      <c r="T95" s="113">
        <f t="shared" si="61"/>
        <v>30</v>
      </c>
      <c r="U95" s="115">
        <f t="shared" si="62"/>
        <v>160.07999999999998</v>
      </c>
      <c r="V95" s="113">
        <f t="shared" si="63"/>
        <v>25</v>
      </c>
      <c r="W95" s="115">
        <f t="shared" si="64"/>
        <v>133.39999999999998</v>
      </c>
      <c r="X95" s="113">
        <f t="shared" si="65"/>
        <v>25</v>
      </c>
      <c r="Y95" s="115">
        <f t="shared" si="66"/>
        <v>133.39999999999998</v>
      </c>
      <c r="Z95" s="116">
        <f t="shared" si="67"/>
        <v>480.2399999999999</v>
      </c>
      <c r="AA95" s="117" t="b">
        <f t="shared" si="68"/>
        <v>1</v>
      </c>
      <c r="AB95" s="355"/>
      <c r="AC95" s="369"/>
      <c r="AD95" s="339" t="s">
        <v>22</v>
      </c>
      <c r="AE95" s="108" t="s">
        <v>23</v>
      </c>
      <c r="AF95" s="370"/>
      <c r="AG95" s="371"/>
      <c r="AH95" s="216"/>
      <c r="AI95" s="347">
        <f t="shared" si="69"/>
        <v>0</v>
      </c>
      <c r="AJ95" s="216"/>
      <c r="AK95" s="347">
        <f t="shared" si="70"/>
        <v>0</v>
      </c>
      <c r="AL95" s="216">
        <v>10</v>
      </c>
      <c r="AM95" s="347">
        <f t="shared" si="71"/>
        <v>53.359999999999992</v>
      </c>
      <c r="AN95" s="216">
        <v>10</v>
      </c>
      <c r="AO95" s="347">
        <f t="shared" si="72"/>
        <v>53.359999999999992</v>
      </c>
      <c r="AP95" s="216">
        <v>10</v>
      </c>
      <c r="AQ95" s="347">
        <f t="shared" si="73"/>
        <v>53.359999999999992</v>
      </c>
      <c r="AR95" s="216">
        <v>10</v>
      </c>
      <c r="AS95" s="347">
        <f t="shared" si="74"/>
        <v>53.359999999999992</v>
      </c>
      <c r="AT95" s="216">
        <v>5</v>
      </c>
      <c r="AU95" s="347">
        <f t="shared" si="75"/>
        <v>26.679999999999996</v>
      </c>
      <c r="AV95" s="216">
        <v>10</v>
      </c>
      <c r="AW95" s="347">
        <f t="shared" si="76"/>
        <v>53.359999999999992</v>
      </c>
      <c r="AX95" s="216">
        <v>10</v>
      </c>
      <c r="AY95" s="347">
        <f t="shared" si="77"/>
        <v>53.359999999999992</v>
      </c>
      <c r="AZ95" s="216">
        <v>10</v>
      </c>
      <c r="BA95" s="347">
        <f t="shared" si="78"/>
        <v>53.359999999999992</v>
      </c>
      <c r="BB95" s="216">
        <v>10</v>
      </c>
      <c r="BC95" s="347">
        <f t="shared" si="79"/>
        <v>53.359999999999992</v>
      </c>
      <c r="BD95" s="216">
        <v>5</v>
      </c>
      <c r="BE95" s="347">
        <f t="shared" si="80"/>
        <v>26.679999999999996</v>
      </c>
      <c r="BF95" s="348">
        <f t="shared" si="81"/>
        <v>480.23999999999995</v>
      </c>
      <c r="BG95" s="348">
        <f t="shared" si="82"/>
        <v>480.24</v>
      </c>
      <c r="BH95" s="349" t="b">
        <f t="shared" si="83"/>
        <v>1</v>
      </c>
      <c r="BI95" s="348">
        <f t="shared" si="84"/>
        <v>0</v>
      </c>
      <c r="BJ95" s="350">
        <f t="shared" si="86"/>
        <v>21110211</v>
      </c>
      <c r="BK95" s="351">
        <v>348</v>
      </c>
      <c r="BL95" s="351">
        <v>5</v>
      </c>
      <c r="BM95" s="352">
        <f t="shared" si="87"/>
        <v>10</v>
      </c>
      <c r="BN95" s="352">
        <f t="shared" si="88"/>
        <v>30</v>
      </c>
      <c r="BO95" s="352">
        <f t="shared" si="89"/>
        <v>25</v>
      </c>
      <c r="BP95" s="352">
        <f t="shared" si="90"/>
        <v>25</v>
      </c>
      <c r="BQ95" s="353">
        <f t="shared" si="91"/>
        <v>4.5999999999999996</v>
      </c>
      <c r="BR95" s="354">
        <f t="shared" si="85"/>
        <v>16</v>
      </c>
      <c r="BS95" s="354">
        <v>0</v>
      </c>
      <c r="BT95" s="354">
        <v>1</v>
      </c>
      <c r="BU95" s="354" t="s">
        <v>139</v>
      </c>
      <c r="BV95" s="354" t="str">
        <f t="shared" si="92"/>
        <v>0</v>
      </c>
      <c r="BW95" s="354" t="str">
        <f t="shared" si="93"/>
        <v>0</v>
      </c>
      <c r="BX95" s="354" t="str">
        <f t="shared" si="94"/>
        <v>1</v>
      </c>
      <c r="BY95" s="354" t="s">
        <v>23</v>
      </c>
      <c r="BZ95" s="348">
        <f t="shared" si="95"/>
        <v>0</v>
      </c>
      <c r="CA95" s="348">
        <f t="shared" si="96"/>
        <v>0</v>
      </c>
      <c r="CB95" s="348">
        <f t="shared" si="97"/>
        <v>53.359999999999992</v>
      </c>
      <c r="CC95" s="348">
        <f t="shared" si="98"/>
        <v>53.359999999999992</v>
      </c>
      <c r="CD95" s="348">
        <f t="shared" si="99"/>
        <v>53.359999999999992</v>
      </c>
      <c r="CE95" s="348">
        <f t="shared" si="100"/>
        <v>53.359999999999992</v>
      </c>
      <c r="CF95" s="348">
        <f t="shared" si="101"/>
        <v>26.679999999999996</v>
      </c>
      <c r="CG95" s="348">
        <f t="shared" si="102"/>
        <v>53.359999999999992</v>
      </c>
      <c r="CH95" s="348">
        <f t="shared" si="103"/>
        <v>53.359999999999992</v>
      </c>
      <c r="CI95" s="348">
        <f t="shared" si="104"/>
        <v>53.359999999999992</v>
      </c>
      <c r="CJ95" s="253">
        <f t="shared" si="105"/>
        <v>53.359999999999992</v>
      </c>
      <c r="CK95" s="253">
        <f t="shared" si="106"/>
        <v>26.679999999999996</v>
      </c>
    </row>
    <row r="96" spans="2:89" x14ac:dyDescent="0.3">
      <c r="B96" s="336">
        <v>49</v>
      </c>
      <c r="C96" s="192">
        <v>211011</v>
      </c>
      <c r="D96" s="337">
        <v>21110219</v>
      </c>
      <c r="E96" s="338" t="s">
        <v>132</v>
      </c>
      <c r="F96" s="108" t="s">
        <v>344</v>
      </c>
      <c r="G96" s="108" t="s">
        <v>345</v>
      </c>
      <c r="H96" s="339" t="s">
        <v>18</v>
      </c>
      <c r="I96" s="340"/>
      <c r="J96" s="339" t="s">
        <v>19</v>
      </c>
      <c r="K96" s="111">
        <f t="shared" si="0"/>
        <v>0</v>
      </c>
      <c r="L96" s="341" t="s">
        <v>138</v>
      </c>
      <c r="M96" s="341">
        <v>16</v>
      </c>
      <c r="N96" s="342">
        <f t="shared" si="107"/>
        <v>15.61</v>
      </c>
      <c r="O96" s="343">
        <v>15.61</v>
      </c>
      <c r="P96" s="110">
        <f t="shared" si="58"/>
        <v>0</v>
      </c>
      <c r="Q96" s="153" t="s">
        <v>139</v>
      </c>
      <c r="R96" s="113">
        <f t="shared" si="59"/>
        <v>0</v>
      </c>
      <c r="S96" s="114">
        <f t="shared" si="60"/>
        <v>0</v>
      </c>
      <c r="T96" s="113">
        <f t="shared" si="61"/>
        <v>0</v>
      </c>
      <c r="U96" s="115">
        <f t="shared" si="62"/>
        <v>0</v>
      </c>
      <c r="V96" s="113">
        <f t="shared" si="63"/>
        <v>0</v>
      </c>
      <c r="W96" s="115">
        <f t="shared" si="64"/>
        <v>0</v>
      </c>
      <c r="X96" s="113">
        <f t="shared" si="65"/>
        <v>0</v>
      </c>
      <c r="Y96" s="115">
        <f t="shared" si="66"/>
        <v>0</v>
      </c>
      <c r="Z96" s="116">
        <f t="shared" si="67"/>
        <v>0</v>
      </c>
      <c r="AA96" s="117" t="b">
        <f t="shared" si="68"/>
        <v>1</v>
      </c>
      <c r="AB96" s="340"/>
      <c r="AC96" s="366"/>
      <c r="AD96" s="339" t="s">
        <v>22</v>
      </c>
      <c r="AE96" s="108" t="s">
        <v>23</v>
      </c>
      <c r="AF96" s="367"/>
      <c r="AG96" s="368"/>
      <c r="AH96" s="127">
        <v>0</v>
      </c>
      <c r="AI96" s="347">
        <f t="shared" si="69"/>
        <v>0</v>
      </c>
      <c r="AJ96" s="127">
        <v>0</v>
      </c>
      <c r="AK96" s="347">
        <f t="shared" si="70"/>
        <v>0</v>
      </c>
      <c r="AL96" s="127"/>
      <c r="AM96" s="347">
        <f t="shared" si="71"/>
        <v>0</v>
      </c>
      <c r="AN96" s="127"/>
      <c r="AO96" s="347">
        <f t="shared" si="72"/>
        <v>0</v>
      </c>
      <c r="AP96" s="127"/>
      <c r="AQ96" s="347">
        <f t="shared" si="73"/>
        <v>0</v>
      </c>
      <c r="AR96" s="127"/>
      <c r="AS96" s="347">
        <f t="shared" si="74"/>
        <v>0</v>
      </c>
      <c r="AT96" s="127"/>
      <c r="AU96" s="347">
        <f t="shared" si="75"/>
        <v>0</v>
      </c>
      <c r="AV96" s="127"/>
      <c r="AW96" s="347">
        <f t="shared" si="76"/>
        <v>0</v>
      </c>
      <c r="AX96" s="127"/>
      <c r="AY96" s="347">
        <f t="shared" si="77"/>
        <v>0</v>
      </c>
      <c r="AZ96" s="127"/>
      <c r="BA96" s="347">
        <f t="shared" si="78"/>
        <v>0</v>
      </c>
      <c r="BB96" s="127"/>
      <c r="BC96" s="347">
        <f t="shared" si="79"/>
        <v>0</v>
      </c>
      <c r="BD96" s="127"/>
      <c r="BE96" s="347">
        <f t="shared" si="80"/>
        <v>0</v>
      </c>
      <c r="BF96" s="348">
        <f t="shared" si="81"/>
        <v>0</v>
      </c>
      <c r="BG96" s="348">
        <f t="shared" si="82"/>
        <v>0</v>
      </c>
      <c r="BH96" s="349" t="b">
        <f t="shared" si="83"/>
        <v>1</v>
      </c>
      <c r="BI96" s="348">
        <f t="shared" si="84"/>
        <v>0</v>
      </c>
      <c r="BJ96" s="350">
        <f t="shared" si="86"/>
        <v>21110219</v>
      </c>
      <c r="BK96" s="351">
        <v>348</v>
      </c>
      <c r="BL96" s="351">
        <v>5</v>
      </c>
      <c r="BM96" s="352">
        <f t="shared" si="87"/>
        <v>0</v>
      </c>
      <c r="BN96" s="352">
        <f t="shared" si="88"/>
        <v>0</v>
      </c>
      <c r="BO96" s="352">
        <f t="shared" si="89"/>
        <v>0</v>
      </c>
      <c r="BP96" s="352">
        <f t="shared" si="90"/>
        <v>0</v>
      </c>
      <c r="BQ96" s="353">
        <f t="shared" si="91"/>
        <v>15.61</v>
      </c>
      <c r="BR96" s="354">
        <f t="shared" si="85"/>
        <v>16</v>
      </c>
      <c r="BS96" s="354">
        <v>0</v>
      </c>
      <c r="BT96" s="354">
        <v>1</v>
      </c>
      <c r="BU96" s="354" t="s">
        <v>139</v>
      </c>
      <c r="BV96" s="354" t="str">
        <f t="shared" si="92"/>
        <v>0</v>
      </c>
      <c r="BW96" s="354" t="str">
        <f t="shared" si="93"/>
        <v>0</v>
      </c>
      <c r="BX96" s="354" t="str">
        <f t="shared" si="94"/>
        <v>1</v>
      </c>
      <c r="BY96" s="354" t="s">
        <v>23</v>
      </c>
      <c r="BZ96" s="348">
        <f t="shared" si="95"/>
        <v>0</v>
      </c>
      <c r="CA96" s="348">
        <f t="shared" si="96"/>
        <v>0</v>
      </c>
      <c r="CB96" s="348">
        <f t="shared" si="97"/>
        <v>0</v>
      </c>
      <c r="CC96" s="348">
        <f t="shared" si="98"/>
        <v>0</v>
      </c>
      <c r="CD96" s="348">
        <f t="shared" si="99"/>
        <v>0</v>
      </c>
      <c r="CE96" s="348">
        <f t="shared" si="100"/>
        <v>0</v>
      </c>
      <c r="CF96" s="348">
        <f t="shared" si="101"/>
        <v>0</v>
      </c>
      <c r="CG96" s="348">
        <f t="shared" si="102"/>
        <v>0</v>
      </c>
      <c r="CH96" s="348">
        <f t="shared" si="103"/>
        <v>0</v>
      </c>
      <c r="CI96" s="348">
        <f t="shared" si="104"/>
        <v>0</v>
      </c>
      <c r="CJ96" s="253">
        <f t="shared" si="105"/>
        <v>0</v>
      </c>
      <c r="CK96" s="253">
        <f t="shared" si="106"/>
        <v>0</v>
      </c>
    </row>
    <row r="97" spans="2:89" s="218" customFormat="1" x14ac:dyDescent="0.3">
      <c r="B97" s="355">
        <v>49</v>
      </c>
      <c r="C97" s="195">
        <v>211011</v>
      </c>
      <c r="D97" s="356">
        <v>21110219</v>
      </c>
      <c r="E97" s="357" t="s">
        <v>132</v>
      </c>
      <c r="F97" s="198" t="s">
        <v>344</v>
      </c>
      <c r="G97" s="198" t="s">
        <v>345</v>
      </c>
      <c r="H97" s="358" t="s">
        <v>18</v>
      </c>
      <c r="I97" s="355"/>
      <c r="J97" s="358" t="s">
        <v>19</v>
      </c>
      <c r="K97" s="200">
        <f t="shared" si="0"/>
        <v>28</v>
      </c>
      <c r="L97" s="359" t="s">
        <v>138</v>
      </c>
      <c r="M97" s="341">
        <v>16</v>
      </c>
      <c r="N97" s="342">
        <f t="shared" si="107"/>
        <v>21.18</v>
      </c>
      <c r="O97" s="360">
        <v>21.18</v>
      </c>
      <c r="P97" s="110">
        <f t="shared" si="58"/>
        <v>687.92639999999994</v>
      </c>
      <c r="Q97" s="195" t="s">
        <v>139</v>
      </c>
      <c r="R97" s="113">
        <f t="shared" si="59"/>
        <v>6</v>
      </c>
      <c r="S97" s="114">
        <f t="shared" si="60"/>
        <v>147.4128</v>
      </c>
      <c r="T97" s="113">
        <f t="shared" si="61"/>
        <v>14</v>
      </c>
      <c r="U97" s="115">
        <f t="shared" si="62"/>
        <v>343.96319999999997</v>
      </c>
      <c r="V97" s="113">
        <f t="shared" si="63"/>
        <v>4</v>
      </c>
      <c r="W97" s="115">
        <f t="shared" si="64"/>
        <v>98.275199999999998</v>
      </c>
      <c r="X97" s="113">
        <f t="shared" si="65"/>
        <v>4</v>
      </c>
      <c r="Y97" s="115">
        <f t="shared" si="66"/>
        <v>98.275199999999998</v>
      </c>
      <c r="Z97" s="116">
        <f t="shared" si="67"/>
        <v>687.92640000000006</v>
      </c>
      <c r="AA97" s="117" t="b">
        <f t="shared" si="68"/>
        <v>1</v>
      </c>
      <c r="AB97" s="355"/>
      <c r="AC97" s="369"/>
      <c r="AD97" s="339" t="s">
        <v>22</v>
      </c>
      <c r="AE97" s="108" t="s">
        <v>23</v>
      </c>
      <c r="AF97" s="370"/>
      <c r="AG97" s="371"/>
      <c r="AH97" s="216"/>
      <c r="AI97" s="347">
        <f t="shared" si="69"/>
        <v>0</v>
      </c>
      <c r="AJ97" s="216"/>
      <c r="AK97" s="347">
        <f t="shared" si="70"/>
        <v>0</v>
      </c>
      <c r="AL97" s="216">
        <v>6</v>
      </c>
      <c r="AM97" s="347">
        <f t="shared" si="71"/>
        <v>147.4128</v>
      </c>
      <c r="AN97" s="216">
        <v>6</v>
      </c>
      <c r="AO97" s="347">
        <f t="shared" si="72"/>
        <v>147.4128</v>
      </c>
      <c r="AP97" s="216">
        <v>6</v>
      </c>
      <c r="AQ97" s="347">
        <f t="shared" si="73"/>
        <v>147.4128</v>
      </c>
      <c r="AR97" s="216">
        <v>2</v>
      </c>
      <c r="AS97" s="347">
        <f t="shared" si="74"/>
        <v>49.137599999999999</v>
      </c>
      <c r="AT97" s="216">
        <v>0</v>
      </c>
      <c r="AU97" s="347">
        <f t="shared" si="75"/>
        <v>0</v>
      </c>
      <c r="AV97" s="216">
        <v>2</v>
      </c>
      <c r="AW97" s="347">
        <f t="shared" si="76"/>
        <v>49.137599999999999</v>
      </c>
      <c r="AX97" s="216">
        <v>2</v>
      </c>
      <c r="AY97" s="347">
        <f t="shared" si="77"/>
        <v>49.137599999999999</v>
      </c>
      <c r="AZ97" s="216">
        <v>2</v>
      </c>
      <c r="BA97" s="347">
        <f t="shared" si="78"/>
        <v>49.137599999999999</v>
      </c>
      <c r="BB97" s="216">
        <v>2</v>
      </c>
      <c r="BC97" s="347">
        <f t="shared" si="79"/>
        <v>49.137599999999999</v>
      </c>
      <c r="BD97" s="216">
        <v>0</v>
      </c>
      <c r="BE97" s="347">
        <f t="shared" si="80"/>
        <v>0</v>
      </c>
      <c r="BF97" s="348">
        <f t="shared" si="81"/>
        <v>687.92639999999994</v>
      </c>
      <c r="BG97" s="348">
        <f t="shared" si="82"/>
        <v>687.92640000000006</v>
      </c>
      <c r="BH97" s="349" t="b">
        <f t="shared" si="83"/>
        <v>1</v>
      </c>
      <c r="BI97" s="348">
        <f t="shared" si="84"/>
        <v>0</v>
      </c>
      <c r="BJ97" s="350">
        <f t="shared" si="86"/>
        <v>21110219</v>
      </c>
      <c r="BK97" s="351">
        <v>348</v>
      </c>
      <c r="BL97" s="351">
        <v>5</v>
      </c>
      <c r="BM97" s="352">
        <f t="shared" si="87"/>
        <v>6</v>
      </c>
      <c r="BN97" s="352">
        <f t="shared" si="88"/>
        <v>14</v>
      </c>
      <c r="BO97" s="352">
        <f t="shared" si="89"/>
        <v>4</v>
      </c>
      <c r="BP97" s="352">
        <f t="shared" si="90"/>
        <v>4</v>
      </c>
      <c r="BQ97" s="353">
        <f t="shared" si="91"/>
        <v>21.18</v>
      </c>
      <c r="BR97" s="354">
        <f t="shared" si="85"/>
        <v>16</v>
      </c>
      <c r="BS97" s="354">
        <v>0</v>
      </c>
      <c r="BT97" s="354">
        <v>1</v>
      </c>
      <c r="BU97" s="354" t="s">
        <v>139</v>
      </c>
      <c r="BV97" s="354" t="str">
        <f t="shared" si="92"/>
        <v>0</v>
      </c>
      <c r="BW97" s="354" t="str">
        <f t="shared" si="93"/>
        <v>0</v>
      </c>
      <c r="BX97" s="354" t="str">
        <f t="shared" si="94"/>
        <v>1</v>
      </c>
      <c r="BY97" s="354" t="s">
        <v>23</v>
      </c>
      <c r="BZ97" s="348">
        <f t="shared" si="95"/>
        <v>0</v>
      </c>
      <c r="CA97" s="348">
        <f t="shared" si="96"/>
        <v>0</v>
      </c>
      <c r="CB97" s="348">
        <f t="shared" si="97"/>
        <v>147.4128</v>
      </c>
      <c r="CC97" s="348">
        <f t="shared" si="98"/>
        <v>147.4128</v>
      </c>
      <c r="CD97" s="348">
        <f t="shared" si="99"/>
        <v>147.4128</v>
      </c>
      <c r="CE97" s="348">
        <f t="shared" si="100"/>
        <v>49.137599999999999</v>
      </c>
      <c r="CF97" s="348">
        <f t="shared" si="101"/>
        <v>0</v>
      </c>
      <c r="CG97" s="348">
        <f t="shared" si="102"/>
        <v>49.137599999999999</v>
      </c>
      <c r="CH97" s="348">
        <f t="shared" si="103"/>
        <v>49.137599999999999</v>
      </c>
      <c r="CI97" s="348">
        <f t="shared" si="104"/>
        <v>49.137599999999999</v>
      </c>
      <c r="CJ97" s="253">
        <f t="shared" si="105"/>
        <v>49.137599999999999</v>
      </c>
      <c r="CK97" s="253">
        <f t="shared" si="106"/>
        <v>0</v>
      </c>
    </row>
    <row r="98" spans="2:89" x14ac:dyDescent="0.3">
      <c r="B98" s="336">
        <v>50</v>
      </c>
      <c r="C98" s="192">
        <v>211011</v>
      </c>
      <c r="D98" s="337">
        <v>21110214</v>
      </c>
      <c r="E98" s="372" t="s">
        <v>133</v>
      </c>
      <c r="F98" s="108" t="s">
        <v>344</v>
      </c>
      <c r="G98" s="108" t="s">
        <v>345</v>
      </c>
      <c r="H98" s="339" t="s">
        <v>18</v>
      </c>
      <c r="I98" s="340"/>
      <c r="J98" s="339" t="s">
        <v>19</v>
      </c>
      <c r="K98" s="111">
        <f t="shared" si="0"/>
        <v>0</v>
      </c>
      <c r="L98" s="341" t="s">
        <v>138</v>
      </c>
      <c r="M98" s="341">
        <v>16</v>
      </c>
      <c r="N98" s="342">
        <f t="shared" si="107"/>
        <v>30.19</v>
      </c>
      <c r="O98" s="343">
        <v>30.19</v>
      </c>
      <c r="P98" s="110">
        <f t="shared" si="58"/>
        <v>0</v>
      </c>
      <c r="Q98" s="153" t="s">
        <v>139</v>
      </c>
      <c r="R98" s="113">
        <f t="shared" si="59"/>
        <v>0</v>
      </c>
      <c r="S98" s="114">
        <f t="shared" si="60"/>
        <v>0</v>
      </c>
      <c r="T98" s="113">
        <f t="shared" si="61"/>
        <v>0</v>
      </c>
      <c r="U98" s="115">
        <f t="shared" si="62"/>
        <v>0</v>
      </c>
      <c r="V98" s="113">
        <f t="shared" si="63"/>
        <v>0</v>
      </c>
      <c r="W98" s="115">
        <f t="shared" si="64"/>
        <v>0</v>
      </c>
      <c r="X98" s="113">
        <f t="shared" si="65"/>
        <v>0</v>
      </c>
      <c r="Y98" s="115">
        <f t="shared" si="66"/>
        <v>0</v>
      </c>
      <c r="Z98" s="116">
        <f t="shared" si="67"/>
        <v>0</v>
      </c>
      <c r="AA98" s="117" t="b">
        <f t="shared" si="68"/>
        <v>1</v>
      </c>
      <c r="AB98" s="340"/>
      <c r="AC98" s="366"/>
      <c r="AD98" s="339" t="s">
        <v>22</v>
      </c>
      <c r="AE98" s="108" t="s">
        <v>23</v>
      </c>
      <c r="AF98" s="367"/>
      <c r="AG98" s="368"/>
      <c r="AH98" s="127">
        <v>0</v>
      </c>
      <c r="AI98" s="347">
        <f t="shared" si="69"/>
        <v>0</v>
      </c>
      <c r="AJ98" s="127">
        <v>0</v>
      </c>
      <c r="AK98" s="347">
        <f t="shared" si="70"/>
        <v>0</v>
      </c>
      <c r="AL98" s="127"/>
      <c r="AM98" s="347">
        <f t="shared" si="71"/>
        <v>0</v>
      </c>
      <c r="AN98" s="127"/>
      <c r="AO98" s="347">
        <f t="shared" si="72"/>
        <v>0</v>
      </c>
      <c r="AP98" s="127"/>
      <c r="AQ98" s="347">
        <f t="shared" si="73"/>
        <v>0</v>
      </c>
      <c r="AR98" s="127"/>
      <c r="AS98" s="347">
        <f t="shared" si="74"/>
        <v>0</v>
      </c>
      <c r="AT98" s="127"/>
      <c r="AU98" s="347">
        <f t="shared" si="75"/>
        <v>0</v>
      </c>
      <c r="AV98" s="127"/>
      <c r="AW98" s="347">
        <f t="shared" si="76"/>
        <v>0</v>
      </c>
      <c r="AX98" s="127"/>
      <c r="AY98" s="347">
        <f t="shared" si="77"/>
        <v>0</v>
      </c>
      <c r="AZ98" s="127"/>
      <c r="BA98" s="347">
        <f t="shared" si="78"/>
        <v>0</v>
      </c>
      <c r="BB98" s="127"/>
      <c r="BC98" s="347">
        <f t="shared" si="79"/>
        <v>0</v>
      </c>
      <c r="BD98" s="127"/>
      <c r="BE98" s="347">
        <f t="shared" si="80"/>
        <v>0</v>
      </c>
      <c r="BF98" s="348">
        <f t="shared" si="81"/>
        <v>0</v>
      </c>
      <c r="BG98" s="348">
        <f t="shared" si="82"/>
        <v>0</v>
      </c>
      <c r="BH98" s="349" t="b">
        <f t="shared" si="83"/>
        <v>1</v>
      </c>
      <c r="BI98" s="348">
        <f t="shared" si="84"/>
        <v>0</v>
      </c>
      <c r="BJ98" s="350">
        <f t="shared" si="86"/>
        <v>21110214</v>
      </c>
      <c r="BK98" s="351">
        <v>348</v>
      </c>
      <c r="BL98" s="351">
        <v>5</v>
      </c>
      <c r="BM98" s="352">
        <f t="shared" si="87"/>
        <v>0</v>
      </c>
      <c r="BN98" s="352">
        <f t="shared" si="88"/>
        <v>0</v>
      </c>
      <c r="BO98" s="352">
        <f t="shared" si="89"/>
        <v>0</v>
      </c>
      <c r="BP98" s="352">
        <f t="shared" si="90"/>
        <v>0</v>
      </c>
      <c r="BQ98" s="353">
        <f t="shared" si="91"/>
        <v>30.19</v>
      </c>
      <c r="BR98" s="354">
        <f t="shared" si="85"/>
        <v>16</v>
      </c>
      <c r="BS98" s="354">
        <v>0</v>
      </c>
      <c r="BT98" s="354">
        <v>1</v>
      </c>
      <c r="BU98" s="354" t="s">
        <v>139</v>
      </c>
      <c r="BV98" s="354" t="str">
        <f t="shared" si="92"/>
        <v>0</v>
      </c>
      <c r="BW98" s="354" t="str">
        <f t="shared" si="93"/>
        <v>0</v>
      </c>
      <c r="BX98" s="354" t="str">
        <f t="shared" si="94"/>
        <v>1</v>
      </c>
      <c r="BY98" s="354" t="s">
        <v>23</v>
      </c>
      <c r="BZ98" s="348">
        <f t="shared" si="95"/>
        <v>0</v>
      </c>
      <c r="CA98" s="348">
        <f t="shared" si="96"/>
        <v>0</v>
      </c>
      <c r="CB98" s="348">
        <f t="shared" si="97"/>
        <v>0</v>
      </c>
      <c r="CC98" s="348">
        <f t="shared" si="98"/>
        <v>0</v>
      </c>
      <c r="CD98" s="348">
        <f t="shared" si="99"/>
        <v>0</v>
      </c>
      <c r="CE98" s="348">
        <f t="shared" si="100"/>
        <v>0</v>
      </c>
      <c r="CF98" s="348">
        <f t="shared" si="101"/>
        <v>0</v>
      </c>
      <c r="CG98" s="348">
        <f t="shared" si="102"/>
        <v>0</v>
      </c>
      <c r="CH98" s="348">
        <f t="shared" si="103"/>
        <v>0</v>
      </c>
      <c r="CI98" s="348">
        <f t="shared" si="104"/>
        <v>0</v>
      </c>
      <c r="CJ98" s="253">
        <f t="shared" si="105"/>
        <v>0</v>
      </c>
      <c r="CK98" s="253">
        <f t="shared" si="106"/>
        <v>0</v>
      </c>
    </row>
    <row r="99" spans="2:89" s="218" customFormat="1" x14ac:dyDescent="0.3">
      <c r="B99" s="355">
        <v>50</v>
      </c>
      <c r="C99" s="195">
        <v>211011</v>
      </c>
      <c r="D99" s="356">
        <v>21110214</v>
      </c>
      <c r="E99" s="357" t="s">
        <v>133</v>
      </c>
      <c r="F99" s="198" t="s">
        <v>344</v>
      </c>
      <c r="G99" s="198" t="s">
        <v>345</v>
      </c>
      <c r="H99" s="358" t="s">
        <v>18</v>
      </c>
      <c r="I99" s="355"/>
      <c r="J99" s="358" t="s">
        <v>19</v>
      </c>
      <c r="K99" s="200">
        <f t="shared" si="0"/>
        <v>25</v>
      </c>
      <c r="L99" s="359" t="s">
        <v>138</v>
      </c>
      <c r="M99" s="341">
        <v>16</v>
      </c>
      <c r="N99" s="342">
        <f t="shared" si="107"/>
        <v>24.65</v>
      </c>
      <c r="O99" s="360">
        <v>24.65</v>
      </c>
      <c r="P99" s="110">
        <f t="shared" si="58"/>
        <v>714.84999999999991</v>
      </c>
      <c r="Q99" s="195" t="s">
        <v>139</v>
      </c>
      <c r="R99" s="113">
        <f t="shared" si="59"/>
        <v>6</v>
      </c>
      <c r="S99" s="114">
        <f t="shared" si="60"/>
        <v>171.56399999999999</v>
      </c>
      <c r="T99" s="113">
        <f t="shared" si="61"/>
        <v>13</v>
      </c>
      <c r="U99" s="115">
        <f t="shared" si="62"/>
        <v>371.72199999999998</v>
      </c>
      <c r="V99" s="113">
        <f t="shared" si="63"/>
        <v>3</v>
      </c>
      <c r="W99" s="115">
        <f t="shared" si="64"/>
        <v>85.781999999999996</v>
      </c>
      <c r="X99" s="113">
        <f t="shared" si="65"/>
        <v>3</v>
      </c>
      <c r="Y99" s="115">
        <f t="shared" si="66"/>
        <v>85.781999999999996</v>
      </c>
      <c r="Z99" s="116">
        <f t="shared" si="67"/>
        <v>714.85</v>
      </c>
      <c r="AA99" s="117" t="b">
        <f t="shared" si="68"/>
        <v>1</v>
      </c>
      <c r="AB99" s="355"/>
      <c r="AC99" s="369"/>
      <c r="AD99" s="339" t="s">
        <v>22</v>
      </c>
      <c r="AE99" s="108" t="s">
        <v>23</v>
      </c>
      <c r="AF99" s="370"/>
      <c r="AG99" s="371"/>
      <c r="AH99" s="216"/>
      <c r="AI99" s="347">
        <f t="shared" si="69"/>
        <v>0</v>
      </c>
      <c r="AJ99" s="216"/>
      <c r="AK99" s="347">
        <f t="shared" si="70"/>
        <v>0</v>
      </c>
      <c r="AL99" s="216">
        <v>6</v>
      </c>
      <c r="AM99" s="347">
        <f t="shared" si="71"/>
        <v>171.56399999999999</v>
      </c>
      <c r="AN99" s="216">
        <v>6</v>
      </c>
      <c r="AO99" s="347">
        <f t="shared" si="72"/>
        <v>171.56399999999999</v>
      </c>
      <c r="AP99" s="216">
        <v>6</v>
      </c>
      <c r="AQ99" s="347">
        <f t="shared" si="73"/>
        <v>171.56399999999999</v>
      </c>
      <c r="AR99" s="216">
        <v>1</v>
      </c>
      <c r="AS99" s="347">
        <f t="shared" si="74"/>
        <v>28.593999999999998</v>
      </c>
      <c r="AT99" s="216">
        <v>1</v>
      </c>
      <c r="AU99" s="347">
        <f t="shared" si="75"/>
        <v>28.593999999999998</v>
      </c>
      <c r="AV99" s="216">
        <v>1</v>
      </c>
      <c r="AW99" s="347">
        <f t="shared" si="76"/>
        <v>28.593999999999998</v>
      </c>
      <c r="AX99" s="216">
        <v>1</v>
      </c>
      <c r="AY99" s="347">
        <f t="shared" si="77"/>
        <v>28.593999999999998</v>
      </c>
      <c r="AZ99" s="216">
        <v>1</v>
      </c>
      <c r="BA99" s="347">
        <f t="shared" si="78"/>
        <v>28.593999999999998</v>
      </c>
      <c r="BB99" s="216">
        <v>1</v>
      </c>
      <c r="BC99" s="347">
        <f t="shared" si="79"/>
        <v>28.593999999999998</v>
      </c>
      <c r="BD99" s="216">
        <v>1</v>
      </c>
      <c r="BE99" s="347">
        <f t="shared" si="80"/>
        <v>28.593999999999998</v>
      </c>
      <c r="BF99" s="348">
        <f t="shared" si="81"/>
        <v>714.84999999999991</v>
      </c>
      <c r="BG99" s="348">
        <f t="shared" si="82"/>
        <v>714.84999999999991</v>
      </c>
      <c r="BH99" s="349" t="b">
        <f t="shared" si="83"/>
        <v>1</v>
      </c>
      <c r="BI99" s="348">
        <f t="shared" si="84"/>
        <v>0</v>
      </c>
      <c r="BJ99" s="350">
        <f t="shared" si="86"/>
        <v>21110214</v>
      </c>
      <c r="BK99" s="351">
        <v>348</v>
      </c>
      <c r="BL99" s="351">
        <v>5</v>
      </c>
      <c r="BM99" s="352">
        <f t="shared" si="87"/>
        <v>6</v>
      </c>
      <c r="BN99" s="352">
        <f t="shared" si="88"/>
        <v>13</v>
      </c>
      <c r="BO99" s="352">
        <f t="shared" si="89"/>
        <v>3</v>
      </c>
      <c r="BP99" s="352">
        <f t="shared" si="90"/>
        <v>3</v>
      </c>
      <c r="BQ99" s="353">
        <f t="shared" si="91"/>
        <v>24.65</v>
      </c>
      <c r="BR99" s="354">
        <f t="shared" si="85"/>
        <v>16</v>
      </c>
      <c r="BS99" s="354">
        <v>0</v>
      </c>
      <c r="BT99" s="354">
        <v>1</v>
      </c>
      <c r="BU99" s="354" t="s">
        <v>139</v>
      </c>
      <c r="BV99" s="354" t="str">
        <f t="shared" si="92"/>
        <v>0</v>
      </c>
      <c r="BW99" s="354" t="str">
        <f t="shared" si="93"/>
        <v>0</v>
      </c>
      <c r="BX99" s="354" t="str">
        <f t="shared" si="94"/>
        <v>1</v>
      </c>
      <c r="BY99" s="354" t="s">
        <v>23</v>
      </c>
      <c r="BZ99" s="348">
        <f t="shared" si="95"/>
        <v>0</v>
      </c>
      <c r="CA99" s="348">
        <f t="shared" si="96"/>
        <v>0</v>
      </c>
      <c r="CB99" s="348">
        <f t="shared" si="97"/>
        <v>171.56399999999999</v>
      </c>
      <c r="CC99" s="348">
        <f t="shared" si="98"/>
        <v>171.56399999999999</v>
      </c>
      <c r="CD99" s="348">
        <f t="shared" si="99"/>
        <v>171.56399999999999</v>
      </c>
      <c r="CE99" s="348">
        <f t="shared" si="100"/>
        <v>28.593999999999998</v>
      </c>
      <c r="CF99" s="348">
        <f t="shared" si="101"/>
        <v>28.593999999999998</v>
      </c>
      <c r="CG99" s="348">
        <f t="shared" si="102"/>
        <v>28.593999999999998</v>
      </c>
      <c r="CH99" s="348">
        <f t="shared" si="103"/>
        <v>28.593999999999998</v>
      </c>
      <c r="CI99" s="348">
        <f t="shared" si="104"/>
        <v>28.593999999999998</v>
      </c>
      <c r="CJ99" s="253">
        <f t="shared" si="105"/>
        <v>28.593999999999998</v>
      </c>
      <c r="CK99" s="253">
        <f t="shared" si="106"/>
        <v>28.593999999999998</v>
      </c>
    </row>
    <row r="100" spans="2:89" x14ac:dyDescent="0.3">
      <c r="B100" s="336">
        <v>51</v>
      </c>
      <c r="C100" s="192">
        <v>211011</v>
      </c>
      <c r="D100" s="337">
        <v>21110223</v>
      </c>
      <c r="E100" s="338" t="s">
        <v>166</v>
      </c>
      <c r="F100" s="108" t="s">
        <v>344</v>
      </c>
      <c r="G100" s="108" t="s">
        <v>345</v>
      </c>
      <c r="H100" s="339" t="s">
        <v>18</v>
      </c>
      <c r="I100" s="340"/>
      <c r="J100" s="339" t="s">
        <v>19</v>
      </c>
      <c r="K100" s="111">
        <f t="shared" si="0"/>
        <v>0</v>
      </c>
      <c r="L100" s="341" t="s">
        <v>20</v>
      </c>
      <c r="M100" s="341">
        <v>16</v>
      </c>
      <c r="N100" s="342">
        <f t="shared" si="107"/>
        <v>0.66</v>
      </c>
      <c r="O100" s="343">
        <v>0.66</v>
      </c>
      <c r="P100" s="110">
        <f t="shared" si="58"/>
        <v>0</v>
      </c>
      <c r="Q100" s="153" t="s">
        <v>139</v>
      </c>
      <c r="R100" s="113">
        <f t="shared" si="59"/>
        <v>0</v>
      </c>
      <c r="S100" s="114">
        <f t="shared" si="60"/>
        <v>0</v>
      </c>
      <c r="T100" s="113">
        <f t="shared" si="61"/>
        <v>0</v>
      </c>
      <c r="U100" s="115">
        <f t="shared" si="62"/>
        <v>0</v>
      </c>
      <c r="V100" s="113">
        <f t="shared" si="63"/>
        <v>0</v>
      </c>
      <c r="W100" s="115">
        <f t="shared" si="64"/>
        <v>0</v>
      </c>
      <c r="X100" s="113">
        <f t="shared" si="65"/>
        <v>0</v>
      </c>
      <c r="Y100" s="115">
        <f t="shared" si="66"/>
        <v>0</v>
      </c>
      <c r="Z100" s="116">
        <f t="shared" si="67"/>
        <v>0</v>
      </c>
      <c r="AA100" s="117" t="b">
        <f t="shared" si="68"/>
        <v>1</v>
      </c>
      <c r="AB100" s="340"/>
      <c r="AC100" s="366"/>
      <c r="AD100" s="339" t="s">
        <v>22</v>
      </c>
      <c r="AE100" s="108" t="s">
        <v>23</v>
      </c>
      <c r="AF100" s="367"/>
      <c r="AG100" s="368"/>
      <c r="AH100" s="127">
        <v>0</v>
      </c>
      <c r="AI100" s="347">
        <f t="shared" si="69"/>
        <v>0</v>
      </c>
      <c r="AJ100" s="127">
        <v>0</v>
      </c>
      <c r="AK100" s="347">
        <f t="shared" si="70"/>
        <v>0</v>
      </c>
      <c r="AL100" s="127"/>
      <c r="AM100" s="347">
        <f t="shared" si="71"/>
        <v>0</v>
      </c>
      <c r="AN100" s="127"/>
      <c r="AO100" s="347">
        <f t="shared" si="72"/>
        <v>0</v>
      </c>
      <c r="AP100" s="127"/>
      <c r="AQ100" s="347">
        <f t="shared" si="73"/>
        <v>0</v>
      </c>
      <c r="AR100" s="127"/>
      <c r="AS100" s="347">
        <f t="shared" si="74"/>
        <v>0</v>
      </c>
      <c r="AT100" s="127"/>
      <c r="AU100" s="347">
        <f t="shared" si="75"/>
        <v>0</v>
      </c>
      <c r="AV100" s="127"/>
      <c r="AW100" s="347">
        <f t="shared" si="76"/>
        <v>0</v>
      </c>
      <c r="AX100" s="127"/>
      <c r="AY100" s="347">
        <f t="shared" si="77"/>
        <v>0</v>
      </c>
      <c r="AZ100" s="127"/>
      <c r="BA100" s="347">
        <f t="shared" si="78"/>
        <v>0</v>
      </c>
      <c r="BB100" s="127"/>
      <c r="BC100" s="347">
        <f t="shared" si="79"/>
        <v>0</v>
      </c>
      <c r="BD100" s="127"/>
      <c r="BE100" s="347">
        <f t="shared" si="80"/>
        <v>0</v>
      </c>
      <c r="BF100" s="348">
        <f t="shared" si="81"/>
        <v>0</v>
      </c>
      <c r="BG100" s="348">
        <f t="shared" si="82"/>
        <v>0</v>
      </c>
      <c r="BH100" s="349" t="b">
        <f t="shared" si="83"/>
        <v>1</v>
      </c>
      <c r="BI100" s="348">
        <f t="shared" si="84"/>
        <v>0</v>
      </c>
      <c r="BJ100" s="350">
        <f t="shared" si="86"/>
        <v>21110223</v>
      </c>
      <c r="BK100" s="351">
        <v>348</v>
      </c>
      <c r="BL100" s="351">
        <v>5</v>
      </c>
      <c r="BM100" s="352">
        <f t="shared" si="87"/>
        <v>0</v>
      </c>
      <c r="BN100" s="352">
        <f t="shared" si="88"/>
        <v>0</v>
      </c>
      <c r="BO100" s="352">
        <f t="shared" si="89"/>
        <v>0</v>
      </c>
      <c r="BP100" s="352">
        <f t="shared" si="90"/>
        <v>0</v>
      </c>
      <c r="BQ100" s="353">
        <f t="shared" si="91"/>
        <v>0.66</v>
      </c>
      <c r="BR100" s="354">
        <f t="shared" si="85"/>
        <v>16</v>
      </c>
      <c r="BS100" s="354">
        <v>0</v>
      </c>
      <c r="BT100" s="354">
        <v>1</v>
      </c>
      <c r="BU100" s="354" t="s">
        <v>139</v>
      </c>
      <c r="BV100" s="354" t="str">
        <f t="shared" si="92"/>
        <v>0</v>
      </c>
      <c r="BW100" s="354" t="str">
        <f t="shared" si="93"/>
        <v>0</v>
      </c>
      <c r="BX100" s="354" t="str">
        <f t="shared" si="94"/>
        <v>1</v>
      </c>
      <c r="BY100" s="354" t="s">
        <v>23</v>
      </c>
      <c r="BZ100" s="348">
        <f t="shared" si="95"/>
        <v>0</v>
      </c>
      <c r="CA100" s="348">
        <f t="shared" si="96"/>
        <v>0</v>
      </c>
      <c r="CB100" s="348">
        <f t="shared" si="97"/>
        <v>0</v>
      </c>
      <c r="CC100" s="348">
        <f t="shared" si="98"/>
        <v>0</v>
      </c>
      <c r="CD100" s="348">
        <f t="shared" si="99"/>
        <v>0</v>
      </c>
      <c r="CE100" s="348">
        <f t="shared" si="100"/>
        <v>0</v>
      </c>
      <c r="CF100" s="348">
        <f t="shared" si="101"/>
        <v>0</v>
      </c>
      <c r="CG100" s="348">
        <f t="shared" si="102"/>
        <v>0</v>
      </c>
      <c r="CH100" s="348">
        <f t="shared" si="103"/>
        <v>0</v>
      </c>
      <c r="CI100" s="348">
        <f t="shared" si="104"/>
        <v>0</v>
      </c>
      <c r="CJ100" s="253">
        <f t="shared" si="105"/>
        <v>0</v>
      </c>
      <c r="CK100" s="253">
        <f t="shared" si="106"/>
        <v>0</v>
      </c>
    </row>
    <row r="101" spans="2:89" s="218" customFormat="1" x14ac:dyDescent="0.3">
      <c r="B101" s="355">
        <v>51</v>
      </c>
      <c r="C101" s="195">
        <v>211011</v>
      </c>
      <c r="D101" s="356">
        <v>21110223</v>
      </c>
      <c r="E101" s="357" t="s">
        <v>166</v>
      </c>
      <c r="F101" s="198" t="s">
        <v>344</v>
      </c>
      <c r="G101" s="198" t="s">
        <v>345</v>
      </c>
      <c r="H101" s="358" t="s">
        <v>18</v>
      </c>
      <c r="I101" s="355"/>
      <c r="J101" s="358" t="s">
        <v>19</v>
      </c>
      <c r="K101" s="200">
        <f t="shared" si="0"/>
        <v>1200</v>
      </c>
      <c r="L101" s="359" t="s">
        <v>20</v>
      </c>
      <c r="M101" s="341">
        <v>16</v>
      </c>
      <c r="N101" s="342">
        <f t="shared" si="107"/>
        <v>0.75</v>
      </c>
      <c r="O101" s="360">
        <v>0.75</v>
      </c>
      <c r="P101" s="110">
        <f t="shared" si="58"/>
        <v>1043.9999999999998</v>
      </c>
      <c r="Q101" s="195" t="s">
        <v>139</v>
      </c>
      <c r="R101" s="113">
        <f t="shared" si="59"/>
        <v>200</v>
      </c>
      <c r="S101" s="114">
        <f t="shared" si="60"/>
        <v>173.99999999999997</v>
      </c>
      <c r="T101" s="113">
        <f t="shared" si="61"/>
        <v>500</v>
      </c>
      <c r="U101" s="115">
        <f t="shared" si="62"/>
        <v>434.99999999999994</v>
      </c>
      <c r="V101" s="113">
        <f t="shared" si="63"/>
        <v>250</v>
      </c>
      <c r="W101" s="115">
        <f t="shared" si="64"/>
        <v>217.49999999999997</v>
      </c>
      <c r="X101" s="113">
        <f t="shared" si="65"/>
        <v>250</v>
      </c>
      <c r="Y101" s="115">
        <f t="shared" si="66"/>
        <v>217.49999999999997</v>
      </c>
      <c r="Z101" s="116">
        <f t="shared" si="67"/>
        <v>1043.9999999999998</v>
      </c>
      <c r="AA101" s="117" t="b">
        <f t="shared" si="68"/>
        <v>1</v>
      </c>
      <c r="AB101" s="355"/>
      <c r="AC101" s="369"/>
      <c r="AD101" s="339" t="s">
        <v>22</v>
      </c>
      <c r="AE101" s="108" t="s">
        <v>23</v>
      </c>
      <c r="AF101" s="370"/>
      <c r="AG101" s="371"/>
      <c r="AH101" s="216"/>
      <c r="AI101" s="347">
        <f t="shared" si="69"/>
        <v>0</v>
      </c>
      <c r="AJ101" s="216"/>
      <c r="AK101" s="347">
        <f t="shared" si="70"/>
        <v>0</v>
      </c>
      <c r="AL101" s="216">
        <v>200</v>
      </c>
      <c r="AM101" s="347">
        <f t="shared" si="71"/>
        <v>173.99999999999997</v>
      </c>
      <c r="AN101" s="216">
        <v>200</v>
      </c>
      <c r="AO101" s="347">
        <f t="shared" si="72"/>
        <v>173.99999999999997</v>
      </c>
      <c r="AP101" s="216">
        <v>200</v>
      </c>
      <c r="AQ101" s="347">
        <f t="shared" si="73"/>
        <v>173.99999999999997</v>
      </c>
      <c r="AR101" s="216">
        <v>100</v>
      </c>
      <c r="AS101" s="347">
        <f t="shared" si="74"/>
        <v>86.999999999999986</v>
      </c>
      <c r="AT101" s="216">
        <v>50</v>
      </c>
      <c r="AU101" s="347">
        <f t="shared" si="75"/>
        <v>43.499999999999993</v>
      </c>
      <c r="AV101" s="216">
        <v>100</v>
      </c>
      <c r="AW101" s="347">
        <f t="shared" si="76"/>
        <v>86.999999999999986</v>
      </c>
      <c r="AX101" s="216">
        <v>100</v>
      </c>
      <c r="AY101" s="347">
        <f t="shared" si="77"/>
        <v>86.999999999999986</v>
      </c>
      <c r="AZ101" s="216">
        <v>100</v>
      </c>
      <c r="BA101" s="347">
        <f t="shared" si="78"/>
        <v>86.999999999999986</v>
      </c>
      <c r="BB101" s="216">
        <v>100</v>
      </c>
      <c r="BC101" s="347">
        <f t="shared" si="79"/>
        <v>86.999999999999986</v>
      </c>
      <c r="BD101" s="216">
        <v>50</v>
      </c>
      <c r="BE101" s="347">
        <f t="shared" si="80"/>
        <v>43.499999999999993</v>
      </c>
      <c r="BF101" s="348">
        <f t="shared" si="81"/>
        <v>1043.9999999999998</v>
      </c>
      <c r="BG101" s="348">
        <f t="shared" si="82"/>
        <v>1043.9999999999998</v>
      </c>
      <c r="BH101" s="349" t="b">
        <f t="shared" si="83"/>
        <v>1</v>
      </c>
      <c r="BI101" s="348">
        <f t="shared" si="84"/>
        <v>0</v>
      </c>
      <c r="BJ101" s="350">
        <f t="shared" si="86"/>
        <v>21110223</v>
      </c>
      <c r="BK101" s="351">
        <v>348</v>
      </c>
      <c r="BL101" s="351">
        <v>5</v>
      </c>
      <c r="BM101" s="352">
        <f t="shared" si="87"/>
        <v>200</v>
      </c>
      <c r="BN101" s="352">
        <f t="shared" si="88"/>
        <v>500</v>
      </c>
      <c r="BO101" s="352">
        <f t="shared" si="89"/>
        <v>250</v>
      </c>
      <c r="BP101" s="352">
        <f t="shared" si="90"/>
        <v>250</v>
      </c>
      <c r="BQ101" s="353">
        <f t="shared" si="91"/>
        <v>0.75</v>
      </c>
      <c r="BR101" s="354">
        <f t="shared" si="85"/>
        <v>16</v>
      </c>
      <c r="BS101" s="354">
        <v>0</v>
      </c>
      <c r="BT101" s="354">
        <v>1</v>
      </c>
      <c r="BU101" s="354" t="s">
        <v>139</v>
      </c>
      <c r="BV101" s="354" t="str">
        <f t="shared" si="92"/>
        <v>0</v>
      </c>
      <c r="BW101" s="354" t="str">
        <f t="shared" si="93"/>
        <v>0</v>
      </c>
      <c r="BX101" s="354" t="str">
        <f t="shared" si="94"/>
        <v>1</v>
      </c>
      <c r="BY101" s="354" t="s">
        <v>23</v>
      </c>
      <c r="BZ101" s="348">
        <f t="shared" si="95"/>
        <v>0</v>
      </c>
      <c r="CA101" s="348">
        <f t="shared" si="96"/>
        <v>0</v>
      </c>
      <c r="CB101" s="348">
        <f t="shared" si="97"/>
        <v>173.99999999999997</v>
      </c>
      <c r="CC101" s="348">
        <f t="shared" si="98"/>
        <v>173.99999999999997</v>
      </c>
      <c r="CD101" s="348">
        <f t="shared" si="99"/>
        <v>173.99999999999997</v>
      </c>
      <c r="CE101" s="348">
        <f t="shared" si="100"/>
        <v>86.999999999999986</v>
      </c>
      <c r="CF101" s="348">
        <f t="shared" si="101"/>
        <v>43.499999999999993</v>
      </c>
      <c r="CG101" s="348">
        <f t="shared" si="102"/>
        <v>86.999999999999986</v>
      </c>
      <c r="CH101" s="348">
        <f t="shared" si="103"/>
        <v>86.999999999999986</v>
      </c>
      <c r="CI101" s="348">
        <f t="shared" si="104"/>
        <v>86.999999999999986</v>
      </c>
      <c r="CJ101" s="253">
        <f t="shared" si="105"/>
        <v>86.999999999999986</v>
      </c>
      <c r="CK101" s="253">
        <f t="shared" si="106"/>
        <v>43.499999999999993</v>
      </c>
    </row>
    <row r="102" spans="2:89" x14ac:dyDescent="0.3">
      <c r="B102" s="336">
        <v>52</v>
      </c>
      <c r="C102" s="192">
        <v>211011</v>
      </c>
      <c r="D102" s="337">
        <v>21110228</v>
      </c>
      <c r="E102" s="338" t="s">
        <v>167</v>
      </c>
      <c r="F102" s="108" t="s">
        <v>344</v>
      </c>
      <c r="G102" s="108" t="s">
        <v>345</v>
      </c>
      <c r="H102" s="339" t="s">
        <v>18</v>
      </c>
      <c r="I102" s="340"/>
      <c r="J102" s="339" t="s">
        <v>19</v>
      </c>
      <c r="K102" s="111">
        <f t="shared" si="0"/>
        <v>0</v>
      </c>
      <c r="L102" s="341" t="s">
        <v>20</v>
      </c>
      <c r="M102" s="341">
        <v>16</v>
      </c>
      <c r="N102" s="342">
        <f t="shared" si="107"/>
        <v>5.84</v>
      </c>
      <c r="O102" s="343">
        <v>5.84</v>
      </c>
      <c r="P102" s="110">
        <f t="shared" si="58"/>
        <v>0</v>
      </c>
      <c r="Q102" s="153" t="s">
        <v>139</v>
      </c>
      <c r="R102" s="113">
        <f t="shared" si="59"/>
        <v>0</v>
      </c>
      <c r="S102" s="114">
        <f t="shared" si="60"/>
        <v>0</v>
      </c>
      <c r="T102" s="113">
        <f t="shared" si="61"/>
        <v>0</v>
      </c>
      <c r="U102" s="115">
        <f t="shared" si="62"/>
        <v>0</v>
      </c>
      <c r="V102" s="113">
        <f t="shared" si="63"/>
        <v>0</v>
      </c>
      <c r="W102" s="115">
        <f t="shared" si="64"/>
        <v>0</v>
      </c>
      <c r="X102" s="113">
        <f t="shared" si="65"/>
        <v>0</v>
      </c>
      <c r="Y102" s="115">
        <f t="shared" si="66"/>
        <v>0</v>
      </c>
      <c r="Z102" s="116">
        <f t="shared" si="67"/>
        <v>0</v>
      </c>
      <c r="AA102" s="117" t="b">
        <f t="shared" si="68"/>
        <v>1</v>
      </c>
      <c r="AB102" s="340"/>
      <c r="AC102" s="366"/>
      <c r="AD102" s="339" t="s">
        <v>22</v>
      </c>
      <c r="AE102" s="108" t="s">
        <v>23</v>
      </c>
      <c r="AF102" s="367"/>
      <c r="AG102" s="368"/>
      <c r="AH102" s="127">
        <v>0</v>
      </c>
      <c r="AI102" s="347">
        <f t="shared" si="69"/>
        <v>0</v>
      </c>
      <c r="AJ102" s="127">
        <v>0</v>
      </c>
      <c r="AK102" s="347">
        <f t="shared" si="70"/>
        <v>0</v>
      </c>
      <c r="AL102" s="127"/>
      <c r="AM102" s="347">
        <f t="shared" si="71"/>
        <v>0</v>
      </c>
      <c r="AN102" s="127"/>
      <c r="AO102" s="347">
        <f t="shared" si="72"/>
        <v>0</v>
      </c>
      <c r="AP102" s="127"/>
      <c r="AQ102" s="347">
        <f t="shared" si="73"/>
        <v>0</v>
      </c>
      <c r="AR102" s="127"/>
      <c r="AS102" s="347">
        <f t="shared" si="74"/>
        <v>0</v>
      </c>
      <c r="AT102" s="127"/>
      <c r="AU102" s="347">
        <f t="shared" si="75"/>
        <v>0</v>
      </c>
      <c r="AV102" s="127"/>
      <c r="AW102" s="347">
        <f t="shared" si="76"/>
        <v>0</v>
      </c>
      <c r="AX102" s="127"/>
      <c r="AY102" s="347">
        <f t="shared" si="77"/>
        <v>0</v>
      </c>
      <c r="AZ102" s="127"/>
      <c r="BA102" s="347">
        <f t="shared" si="78"/>
        <v>0</v>
      </c>
      <c r="BB102" s="127"/>
      <c r="BC102" s="347">
        <f t="shared" si="79"/>
        <v>0</v>
      </c>
      <c r="BD102" s="127"/>
      <c r="BE102" s="347">
        <f t="shared" si="80"/>
        <v>0</v>
      </c>
      <c r="BF102" s="348">
        <f t="shared" si="81"/>
        <v>0</v>
      </c>
      <c r="BG102" s="348">
        <f t="shared" si="82"/>
        <v>0</v>
      </c>
      <c r="BH102" s="349" t="b">
        <f t="shared" si="83"/>
        <v>1</v>
      </c>
      <c r="BI102" s="348">
        <f t="shared" si="84"/>
        <v>0</v>
      </c>
      <c r="BJ102" s="350">
        <f t="shared" si="86"/>
        <v>21110228</v>
      </c>
      <c r="BK102" s="351">
        <v>348</v>
      </c>
      <c r="BL102" s="351">
        <v>5</v>
      </c>
      <c r="BM102" s="352">
        <f t="shared" si="87"/>
        <v>0</v>
      </c>
      <c r="BN102" s="352">
        <f t="shared" si="88"/>
        <v>0</v>
      </c>
      <c r="BO102" s="352">
        <f t="shared" si="89"/>
        <v>0</v>
      </c>
      <c r="BP102" s="352">
        <f t="shared" si="90"/>
        <v>0</v>
      </c>
      <c r="BQ102" s="353">
        <f t="shared" si="91"/>
        <v>5.84</v>
      </c>
      <c r="BR102" s="354">
        <f t="shared" si="85"/>
        <v>16</v>
      </c>
      <c r="BS102" s="354">
        <v>0</v>
      </c>
      <c r="BT102" s="354">
        <v>1</v>
      </c>
      <c r="BU102" s="354" t="s">
        <v>139</v>
      </c>
      <c r="BV102" s="354" t="str">
        <f t="shared" si="92"/>
        <v>0</v>
      </c>
      <c r="BW102" s="354" t="str">
        <f t="shared" si="93"/>
        <v>0</v>
      </c>
      <c r="BX102" s="354" t="str">
        <f t="shared" si="94"/>
        <v>1</v>
      </c>
      <c r="BY102" s="354" t="s">
        <v>23</v>
      </c>
      <c r="BZ102" s="348">
        <f t="shared" si="95"/>
        <v>0</v>
      </c>
      <c r="CA102" s="348">
        <f t="shared" si="96"/>
        <v>0</v>
      </c>
      <c r="CB102" s="348">
        <f t="shared" si="97"/>
        <v>0</v>
      </c>
      <c r="CC102" s="348">
        <f t="shared" si="98"/>
        <v>0</v>
      </c>
      <c r="CD102" s="348">
        <f t="shared" si="99"/>
        <v>0</v>
      </c>
      <c r="CE102" s="348">
        <f t="shared" si="100"/>
        <v>0</v>
      </c>
      <c r="CF102" s="348">
        <f t="shared" si="101"/>
        <v>0</v>
      </c>
      <c r="CG102" s="348">
        <f t="shared" si="102"/>
        <v>0</v>
      </c>
      <c r="CH102" s="348">
        <f t="shared" si="103"/>
        <v>0</v>
      </c>
      <c r="CI102" s="348">
        <f t="shared" si="104"/>
        <v>0</v>
      </c>
      <c r="CJ102" s="253">
        <f t="shared" si="105"/>
        <v>0</v>
      </c>
      <c r="CK102" s="253">
        <f t="shared" si="106"/>
        <v>0</v>
      </c>
    </row>
    <row r="103" spans="2:89" s="218" customFormat="1" x14ac:dyDescent="0.3">
      <c r="B103" s="355">
        <v>52</v>
      </c>
      <c r="C103" s="195">
        <v>211011</v>
      </c>
      <c r="D103" s="356">
        <v>21110228</v>
      </c>
      <c r="E103" s="357" t="s">
        <v>167</v>
      </c>
      <c r="F103" s="198" t="s">
        <v>344</v>
      </c>
      <c r="G103" s="198" t="s">
        <v>345</v>
      </c>
      <c r="H103" s="358" t="s">
        <v>18</v>
      </c>
      <c r="I103" s="355"/>
      <c r="J103" s="358" t="s">
        <v>19</v>
      </c>
      <c r="K103" s="200">
        <f t="shared" si="0"/>
        <v>174</v>
      </c>
      <c r="L103" s="359" t="s">
        <v>20</v>
      </c>
      <c r="M103" s="341">
        <v>16</v>
      </c>
      <c r="N103" s="342">
        <f t="shared" si="107"/>
        <v>6.4</v>
      </c>
      <c r="O103" s="360">
        <v>6.4</v>
      </c>
      <c r="P103" s="110">
        <f t="shared" si="58"/>
        <v>1291.7759999999998</v>
      </c>
      <c r="Q103" s="195" t="s">
        <v>139</v>
      </c>
      <c r="R103" s="113">
        <f t="shared" si="59"/>
        <v>50</v>
      </c>
      <c r="S103" s="114">
        <f t="shared" si="60"/>
        <v>371.2</v>
      </c>
      <c r="T103" s="113">
        <f t="shared" si="61"/>
        <v>44</v>
      </c>
      <c r="U103" s="115">
        <f t="shared" si="62"/>
        <v>326.65599999999995</v>
      </c>
      <c r="V103" s="113">
        <f t="shared" si="63"/>
        <v>40</v>
      </c>
      <c r="W103" s="115">
        <f t="shared" si="64"/>
        <v>296.95999999999998</v>
      </c>
      <c r="X103" s="113">
        <f t="shared" si="65"/>
        <v>40</v>
      </c>
      <c r="Y103" s="115">
        <f t="shared" si="66"/>
        <v>296.95999999999998</v>
      </c>
      <c r="Z103" s="116">
        <f t="shared" si="67"/>
        <v>1291.7760000000001</v>
      </c>
      <c r="AA103" s="117" t="b">
        <f t="shared" si="68"/>
        <v>1</v>
      </c>
      <c r="AB103" s="355"/>
      <c r="AC103" s="369"/>
      <c r="AD103" s="339" t="s">
        <v>22</v>
      </c>
      <c r="AE103" s="108" t="s">
        <v>23</v>
      </c>
      <c r="AF103" s="370"/>
      <c r="AG103" s="371"/>
      <c r="AH103" s="216"/>
      <c r="AI103" s="347">
        <f t="shared" si="69"/>
        <v>0</v>
      </c>
      <c r="AJ103" s="216"/>
      <c r="AK103" s="347">
        <f t="shared" si="70"/>
        <v>0</v>
      </c>
      <c r="AL103" s="216">
        <v>50</v>
      </c>
      <c r="AM103" s="347">
        <f t="shared" si="71"/>
        <v>371.2</v>
      </c>
      <c r="AN103" s="216">
        <v>24</v>
      </c>
      <c r="AO103" s="347">
        <f t="shared" si="72"/>
        <v>178.17599999999999</v>
      </c>
      <c r="AP103" s="216">
        <v>0</v>
      </c>
      <c r="AQ103" s="347">
        <f t="shared" si="73"/>
        <v>0</v>
      </c>
      <c r="AR103" s="216">
        <v>20</v>
      </c>
      <c r="AS103" s="347">
        <f t="shared" si="74"/>
        <v>148.47999999999999</v>
      </c>
      <c r="AT103" s="216">
        <v>0</v>
      </c>
      <c r="AU103" s="347">
        <f t="shared" si="75"/>
        <v>0</v>
      </c>
      <c r="AV103" s="216">
        <v>20</v>
      </c>
      <c r="AW103" s="347">
        <f t="shared" si="76"/>
        <v>148.47999999999999</v>
      </c>
      <c r="AX103" s="216">
        <v>20</v>
      </c>
      <c r="AY103" s="347">
        <f t="shared" si="77"/>
        <v>148.47999999999999</v>
      </c>
      <c r="AZ103" s="216">
        <v>20</v>
      </c>
      <c r="BA103" s="347">
        <f t="shared" si="78"/>
        <v>148.47999999999999</v>
      </c>
      <c r="BB103" s="216">
        <v>20</v>
      </c>
      <c r="BC103" s="347">
        <f t="shared" si="79"/>
        <v>148.47999999999999</v>
      </c>
      <c r="BD103" s="216">
        <v>0</v>
      </c>
      <c r="BE103" s="347">
        <f t="shared" si="80"/>
        <v>0</v>
      </c>
      <c r="BF103" s="348">
        <f t="shared" si="81"/>
        <v>1291.7759999999998</v>
      </c>
      <c r="BG103" s="348">
        <f t="shared" si="82"/>
        <v>1291.7760000000001</v>
      </c>
      <c r="BH103" s="349" t="b">
        <f t="shared" si="83"/>
        <v>1</v>
      </c>
      <c r="BI103" s="348">
        <f t="shared" si="84"/>
        <v>0</v>
      </c>
      <c r="BJ103" s="350">
        <f t="shared" si="86"/>
        <v>21110228</v>
      </c>
      <c r="BK103" s="351">
        <v>348</v>
      </c>
      <c r="BL103" s="351">
        <v>5</v>
      </c>
      <c r="BM103" s="352">
        <f t="shared" si="87"/>
        <v>50</v>
      </c>
      <c r="BN103" s="352">
        <f t="shared" si="88"/>
        <v>44</v>
      </c>
      <c r="BO103" s="352">
        <f t="shared" si="89"/>
        <v>40</v>
      </c>
      <c r="BP103" s="352">
        <f t="shared" si="90"/>
        <v>40</v>
      </c>
      <c r="BQ103" s="353">
        <f t="shared" si="91"/>
        <v>6.4</v>
      </c>
      <c r="BR103" s="354">
        <f t="shared" si="85"/>
        <v>16</v>
      </c>
      <c r="BS103" s="354">
        <v>0</v>
      </c>
      <c r="BT103" s="354">
        <v>1</v>
      </c>
      <c r="BU103" s="354" t="s">
        <v>139</v>
      </c>
      <c r="BV103" s="354" t="str">
        <f t="shared" si="92"/>
        <v>0</v>
      </c>
      <c r="BW103" s="354" t="str">
        <f t="shared" si="93"/>
        <v>0</v>
      </c>
      <c r="BX103" s="354" t="str">
        <f t="shared" si="94"/>
        <v>1</v>
      </c>
      <c r="BY103" s="354" t="s">
        <v>23</v>
      </c>
      <c r="BZ103" s="348">
        <f t="shared" si="95"/>
        <v>0</v>
      </c>
      <c r="CA103" s="348">
        <f t="shared" si="96"/>
        <v>0</v>
      </c>
      <c r="CB103" s="348">
        <f t="shared" si="97"/>
        <v>371.2</v>
      </c>
      <c r="CC103" s="348">
        <f t="shared" si="98"/>
        <v>178.17599999999999</v>
      </c>
      <c r="CD103" s="348">
        <f t="shared" si="99"/>
        <v>0</v>
      </c>
      <c r="CE103" s="348">
        <f t="shared" si="100"/>
        <v>148.47999999999999</v>
      </c>
      <c r="CF103" s="348">
        <f t="shared" si="101"/>
        <v>0</v>
      </c>
      <c r="CG103" s="348">
        <f t="shared" si="102"/>
        <v>148.47999999999999</v>
      </c>
      <c r="CH103" s="348">
        <f t="shared" si="103"/>
        <v>148.47999999999999</v>
      </c>
      <c r="CI103" s="348">
        <f t="shared" si="104"/>
        <v>148.47999999999999</v>
      </c>
      <c r="CJ103" s="253">
        <f t="shared" si="105"/>
        <v>148.47999999999999</v>
      </c>
      <c r="CK103" s="253">
        <f t="shared" si="106"/>
        <v>0</v>
      </c>
    </row>
    <row r="104" spans="2:89" x14ac:dyDescent="0.3">
      <c r="B104" s="336">
        <v>53</v>
      </c>
      <c r="C104" s="192">
        <v>211011</v>
      </c>
      <c r="D104" s="337">
        <v>21110232</v>
      </c>
      <c r="E104" s="338" t="s">
        <v>168</v>
      </c>
      <c r="F104" s="108" t="s">
        <v>344</v>
      </c>
      <c r="G104" s="108" t="s">
        <v>345</v>
      </c>
      <c r="H104" s="339" t="s">
        <v>18</v>
      </c>
      <c r="I104" s="340"/>
      <c r="J104" s="339" t="s">
        <v>19</v>
      </c>
      <c r="K104" s="111">
        <f t="shared" si="0"/>
        <v>0</v>
      </c>
      <c r="L104" s="341" t="s">
        <v>20</v>
      </c>
      <c r="M104" s="341">
        <v>16</v>
      </c>
      <c r="N104" s="342">
        <f t="shared" si="107"/>
        <v>3.68</v>
      </c>
      <c r="O104" s="343">
        <v>3.68</v>
      </c>
      <c r="P104" s="110">
        <f t="shared" si="58"/>
        <v>0</v>
      </c>
      <c r="Q104" s="153" t="s">
        <v>139</v>
      </c>
      <c r="R104" s="113">
        <f t="shared" si="59"/>
        <v>0</v>
      </c>
      <c r="S104" s="114">
        <f t="shared" si="60"/>
        <v>0</v>
      </c>
      <c r="T104" s="113">
        <f t="shared" si="61"/>
        <v>0</v>
      </c>
      <c r="U104" s="115">
        <f t="shared" si="62"/>
        <v>0</v>
      </c>
      <c r="V104" s="113">
        <f t="shared" si="63"/>
        <v>0</v>
      </c>
      <c r="W104" s="115">
        <f t="shared" si="64"/>
        <v>0</v>
      </c>
      <c r="X104" s="113">
        <f t="shared" si="65"/>
        <v>0</v>
      </c>
      <c r="Y104" s="115">
        <f t="shared" si="66"/>
        <v>0</v>
      </c>
      <c r="Z104" s="116">
        <f t="shared" si="67"/>
        <v>0</v>
      </c>
      <c r="AA104" s="117" t="b">
        <f t="shared" si="68"/>
        <v>1</v>
      </c>
      <c r="AB104" s="340"/>
      <c r="AC104" s="366"/>
      <c r="AD104" s="339" t="s">
        <v>22</v>
      </c>
      <c r="AE104" s="108" t="s">
        <v>23</v>
      </c>
      <c r="AF104" s="367"/>
      <c r="AG104" s="368"/>
      <c r="AH104" s="127">
        <v>0</v>
      </c>
      <c r="AI104" s="347">
        <f t="shared" si="69"/>
        <v>0</v>
      </c>
      <c r="AJ104" s="127">
        <v>0</v>
      </c>
      <c r="AK104" s="347">
        <f t="shared" si="70"/>
        <v>0</v>
      </c>
      <c r="AL104" s="127"/>
      <c r="AM104" s="347">
        <f t="shared" si="71"/>
        <v>0</v>
      </c>
      <c r="AN104" s="127"/>
      <c r="AO104" s="347">
        <f t="shared" si="72"/>
        <v>0</v>
      </c>
      <c r="AP104" s="127"/>
      <c r="AQ104" s="347">
        <f t="shared" si="73"/>
        <v>0</v>
      </c>
      <c r="AR104" s="127"/>
      <c r="AS104" s="347">
        <f t="shared" si="74"/>
        <v>0</v>
      </c>
      <c r="AT104" s="127"/>
      <c r="AU104" s="347">
        <f t="shared" si="75"/>
        <v>0</v>
      </c>
      <c r="AV104" s="127"/>
      <c r="AW104" s="347">
        <f t="shared" si="76"/>
        <v>0</v>
      </c>
      <c r="AX104" s="127"/>
      <c r="AY104" s="347">
        <f t="shared" si="77"/>
        <v>0</v>
      </c>
      <c r="AZ104" s="127"/>
      <c r="BA104" s="347">
        <f t="shared" si="78"/>
        <v>0</v>
      </c>
      <c r="BB104" s="127"/>
      <c r="BC104" s="347">
        <f t="shared" si="79"/>
        <v>0</v>
      </c>
      <c r="BD104" s="127"/>
      <c r="BE104" s="347">
        <f t="shared" si="80"/>
        <v>0</v>
      </c>
      <c r="BF104" s="348">
        <f t="shared" si="81"/>
        <v>0</v>
      </c>
      <c r="BG104" s="348">
        <f t="shared" si="82"/>
        <v>0</v>
      </c>
      <c r="BH104" s="349" t="b">
        <f t="shared" si="83"/>
        <v>1</v>
      </c>
      <c r="BI104" s="348">
        <f t="shared" si="84"/>
        <v>0</v>
      </c>
      <c r="BJ104" s="350">
        <f t="shared" si="86"/>
        <v>21110232</v>
      </c>
      <c r="BK104" s="351">
        <v>348</v>
      </c>
      <c r="BL104" s="351">
        <v>5</v>
      </c>
      <c r="BM104" s="352">
        <f t="shared" si="87"/>
        <v>0</v>
      </c>
      <c r="BN104" s="352">
        <f t="shared" si="88"/>
        <v>0</v>
      </c>
      <c r="BO104" s="352">
        <f t="shared" si="89"/>
        <v>0</v>
      </c>
      <c r="BP104" s="352">
        <f t="shared" si="90"/>
        <v>0</v>
      </c>
      <c r="BQ104" s="353">
        <f t="shared" si="91"/>
        <v>3.68</v>
      </c>
      <c r="BR104" s="354">
        <f t="shared" si="85"/>
        <v>16</v>
      </c>
      <c r="BS104" s="354">
        <v>0</v>
      </c>
      <c r="BT104" s="354">
        <v>1</v>
      </c>
      <c r="BU104" s="354" t="s">
        <v>139</v>
      </c>
      <c r="BV104" s="354" t="str">
        <f t="shared" si="92"/>
        <v>0</v>
      </c>
      <c r="BW104" s="354" t="str">
        <f t="shared" si="93"/>
        <v>0</v>
      </c>
      <c r="BX104" s="354" t="str">
        <f t="shared" si="94"/>
        <v>1</v>
      </c>
      <c r="BY104" s="354" t="s">
        <v>23</v>
      </c>
      <c r="BZ104" s="348">
        <f t="shared" si="95"/>
        <v>0</v>
      </c>
      <c r="CA104" s="348">
        <f t="shared" si="96"/>
        <v>0</v>
      </c>
      <c r="CB104" s="348">
        <f t="shared" si="97"/>
        <v>0</v>
      </c>
      <c r="CC104" s="348">
        <f t="shared" si="98"/>
        <v>0</v>
      </c>
      <c r="CD104" s="348">
        <f t="shared" si="99"/>
        <v>0</v>
      </c>
      <c r="CE104" s="348">
        <f t="shared" si="100"/>
        <v>0</v>
      </c>
      <c r="CF104" s="348">
        <f t="shared" si="101"/>
        <v>0</v>
      </c>
      <c r="CG104" s="348">
        <f t="shared" si="102"/>
        <v>0</v>
      </c>
      <c r="CH104" s="348">
        <f t="shared" si="103"/>
        <v>0</v>
      </c>
      <c r="CI104" s="348">
        <f t="shared" si="104"/>
        <v>0</v>
      </c>
      <c r="CJ104" s="253">
        <f t="shared" si="105"/>
        <v>0</v>
      </c>
      <c r="CK104" s="253">
        <f t="shared" si="106"/>
        <v>0</v>
      </c>
    </row>
    <row r="105" spans="2:89" s="218" customFormat="1" x14ac:dyDescent="0.3">
      <c r="B105" s="355">
        <v>53</v>
      </c>
      <c r="C105" s="195">
        <v>211011</v>
      </c>
      <c r="D105" s="356">
        <v>21110232</v>
      </c>
      <c r="E105" s="357" t="s">
        <v>168</v>
      </c>
      <c r="F105" s="198" t="s">
        <v>344</v>
      </c>
      <c r="G105" s="198" t="s">
        <v>345</v>
      </c>
      <c r="H105" s="358" t="s">
        <v>18</v>
      </c>
      <c r="I105" s="355"/>
      <c r="J105" s="358" t="s">
        <v>19</v>
      </c>
      <c r="K105" s="200">
        <f t="shared" si="0"/>
        <v>800</v>
      </c>
      <c r="L105" s="359" t="s">
        <v>20</v>
      </c>
      <c r="M105" s="341">
        <v>16</v>
      </c>
      <c r="N105" s="342">
        <f t="shared" si="107"/>
        <v>3.1</v>
      </c>
      <c r="O105" s="360">
        <v>3.1</v>
      </c>
      <c r="P105" s="110">
        <f t="shared" si="58"/>
        <v>2876.7999999999997</v>
      </c>
      <c r="Q105" s="195" t="s">
        <v>139</v>
      </c>
      <c r="R105" s="113">
        <f t="shared" si="59"/>
        <v>100</v>
      </c>
      <c r="S105" s="114">
        <f t="shared" si="60"/>
        <v>359.59999999999997</v>
      </c>
      <c r="T105" s="113">
        <f t="shared" si="61"/>
        <v>300</v>
      </c>
      <c r="U105" s="115">
        <f t="shared" si="62"/>
        <v>1078.8</v>
      </c>
      <c r="V105" s="113">
        <f t="shared" si="63"/>
        <v>200</v>
      </c>
      <c r="W105" s="115">
        <f t="shared" si="64"/>
        <v>719.19999999999993</v>
      </c>
      <c r="X105" s="113">
        <f t="shared" si="65"/>
        <v>200</v>
      </c>
      <c r="Y105" s="115">
        <f t="shared" si="66"/>
        <v>719.19999999999993</v>
      </c>
      <c r="Z105" s="116">
        <f t="shared" si="67"/>
        <v>2876.7999999999997</v>
      </c>
      <c r="AA105" s="117" t="b">
        <f t="shared" si="68"/>
        <v>1</v>
      </c>
      <c r="AB105" s="355"/>
      <c r="AC105" s="369"/>
      <c r="AD105" s="339" t="s">
        <v>22</v>
      </c>
      <c r="AE105" s="108" t="s">
        <v>23</v>
      </c>
      <c r="AF105" s="370"/>
      <c r="AG105" s="371"/>
      <c r="AH105" s="216"/>
      <c r="AI105" s="347">
        <f t="shared" si="69"/>
        <v>0</v>
      </c>
      <c r="AJ105" s="216"/>
      <c r="AK105" s="347">
        <f t="shared" si="70"/>
        <v>0</v>
      </c>
      <c r="AL105" s="216">
        <v>100</v>
      </c>
      <c r="AM105" s="347">
        <f t="shared" si="71"/>
        <v>359.59999999999997</v>
      </c>
      <c r="AN105" s="216">
        <v>100</v>
      </c>
      <c r="AO105" s="347">
        <f t="shared" si="72"/>
        <v>359.59999999999997</v>
      </c>
      <c r="AP105" s="216">
        <v>100</v>
      </c>
      <c r="AQ105" s="347">
        <f t="shared" si="73"/>
        <v>359.59999999999997</v>
      </c>
      <c r="AR105" s="216">
        <v>100</v>
      </c>
      <c r="AS105" s="347">
        <f t="shared" si="74"/>
        <v>359.59999999999997</v>
      </c>
      <c r="AT105" s="216">
        <v>0</v>
      </c>
      <c r="AU105" s="347">
        <f t="shared" si="75"/>
        <v>0</v>
      </c>
      <c r="AV105" s="216">
        <v>100</v>
      </c>
      <c r="AW105" s="347">
        <f t="shared" si="76"/>
        <v>359.59999999999997</v>
      </c>
      <c r="AX105" s="216">
        <v>100</v>
      </c>
      <c r="AY105" s="347">
        <f t="shared" si="77"/>
        <v>359.59999999999997</v>
      </c>
      <c r="AZ105" s="216">
        <v>100</v>
      </c>
      <c r="BA105" s="347">
        <f t="shared" si="78"/>
        <v>359.59999999999997</v>
      </c>
      <c r="BB105" s="216">
        <v>100</v>
      </c>
      <c r="BC105" s="347">
        <f t="shared" si="79"/>
        <v>359.59999999999997</v>
      </c>
      <c r="BD105" s="216">
        <v>0</v>
      </c>
      <c r="BE105" s="347">
        <f t="shared" si="80"/>
        <v>0</v>
      </c>
      <c r="BF105" s="348">
        <f t="shared" si="81"/>
        <v>2876.7999999999997</v>
      </c>
      <c r="BG105" s="348">
        <f t="shared" si="82"/>
        <v>2876.7999999999997</v>
      </c>
      <c r="BH105" s="349" t="b">
        <f t="shared" si="83"/>
        <v>1</v>
      </c>
      <c r="BI105" s="348">
        <f t="shared" si="84"/>
        <v>0</v>
      </c>
      <c r="BJ105" s="350">
        <f t="shared" si="86"/>
        <v>21110232</v>
      </c>
      <c r="BK105" s="351">
        <v>348</v>
      </c>
      <c r="BL105" s="351">
        <v>5</v>
      </c>
      <c r="BM105" s="352">
        <f t="shared" si="87"/>
        <v>100</v>
      </c>
      <c r="BN105" s="352">
        <f t="shared" si="88"/>
        <v>300</v>
      </c>
      <c r="BO105" s="352">
        <f t="shared" si="89"/>
        <v>200</v>
      </c>
      <c r="BP105" s="352">
        <f t="shared" si="90"/>
        <v>200</v>
      </c>
      <c r="BQ105" s="353">
        <f t="shared" si="91"/>
        <v>3.1</v>
      </c>
      <c r="BR105" s="354">
        <f t="shared" si="85"/>
        <v>16</v>
      </c>
      <c r="BS105" s="354">
        <v>0</v>
      </c>
      <c r="BT105" s="354">
        <v>1</v>
      </c>
      <c r="BU105" s="354" t="s">
        <v>139</v>
      </c>
      <c r="BV105" s="354" t="str">
        <f t="shared" si="92"/>
        <v>0</v>
      </c>
      <c r="BW105" s="354" t="str">
        <f t="shared" si="93"/>
        <v>0</v>
      </c>
      <c r="BX105" s="354" t="str">
        <f t="shared" si="94"/>
        <v>1</v>
      </c>
      <c r="BY105" s="354" t="s">
        <v>23</v>
      </c>
      <c r="BZ105" s="348">
        <f t="shared" si="95"/>
        <v>0</v>
      </c>
      <c r="CA105" s="348">
        <f t="shared" si="96"/>
        <v>0</v>
      </c>
      <c r="CB105" s="348">
        <f t="shared" si="97"/>
        <v>359.59999999999997</v>
      </c>
      <c r="CC105" s="348">
        <f t="shared" si="98"/>
        <v>359.59999999999997</v>
      </c>
      <c r="CD105" s="348">
        <f t="shared" si="99"/>
        <v>359.59999999999997</v>
      </c>
      <c r="CE105" s="348">
        <f t="shared" si="100"/>
        <v>359.59999999999997</v>
      </c>
      <c r="CF105" s="348">
        <f t="shared" si="101"/>
        <v>0</v>
      </c>
      <c r="CG105" s="348">
        <f t="shared" si="102"/>
        <v>359.59999999999997</v>
      </c>
      <c r="CH105" s="348">
        <f t="shared" si="103"/>
        <v>359.59999999999997</v>
      </c>
      <c r="CI105" s="348">
        <f t="shared" si="104"/>
        <v>359.59999999999997</v>
      </c>
      <c r="CJ105" s="253">
        <f t="shared" si="105"/>
        <v>359.59999999999997</v>
      </c>
      <c r="CK105" s="253">
        <f t="shared" si="106"/>
        <v>0</v>
      </c>
    </row>
    <row r="106" spans="2:89" x14ac:dyDescent="0.3">
      <c r="B106" s="336">
        <v>54</v>
      </c>
      <c r="C106" s="192">
        <v>211011</v>
      </c>
      <c r="D106" s="337">
        <v>21110229</v>
      </c>
      <c r="E106" s="338" t="s">
        <v>169</v>
      </c>
      <c r="F106" s="108" t="s">
        <v>344</v>
      </c>
      <c r="G106" s="108" t="s">
        <v>345</v>
      </c>
      <c r="H106" s="339" t="s">
        <v>18</v>
      </c>
      <c r="I106" s="340"/>
      <c r="J106" s="339" t="s">
        <v>19</v>
      </c>
      <c r="K106" s="111">
        <f t="shared" si="0"/>
        <v>400</v>
      </c>
      <c r="L106" s="341" t="s">
        <v>20</v>
      </c>
      <c r="M106" s="341">
        <v>16</v>
      </c>
      <c r="N106" s="342">
        <f t="shared" si="107"/>
        <v>2.81</v>
      </c>
      <c r="O106" s="343">
        <v>2.81</v>
      </c>
      <c r="P106" s="110">
        <f t="shared" si="58"/>
        <v>1303.8399999999999</v>
      </c>
      <c r="Q106" s="153" t="s">
        <v>139</v>
      </c>
      <c r="R106" s="113">
        <f t="shared" si="59"/>
        <v>400</v>
      </c>
      <c r="S106" s="114">
        <f t="shared" si="60"/>
        <v>1303.8399999999999</v>
      </c>
      <c r="T106" s="113">
        <f t="shared" si="61"/>
        <v>0</v>
      </c>
      <c r="U106" s="115">
        <f t="shared" si="62"/>
        <v>0</v>
      </c>
      <c r="V106" s="113">
        <f t="shared" si="63"/>
        <v>0</v>
      </c>
      <c r="W106" s="115">
        <f t="shared" si="64"/>
        <v>0</v>
      </c>
      <c r="X106" s="113">
        <f t="shared" si="65"/>
        <v>0</v>
      </c>
      <c r="Y106" s="115">
        <f t="shared" si="66"/>
        <v>0</v>
      </c>
      <c r="Z106" s="116">
        <f t="shared" si="67"/>
        <v>1303.8399999999999</v>
      </c>
      <c r="AA106" s="117" t="b">
        <f t="shared" si="68"/>
        <v>1</v>
      </c>
      <c r="AB106" s="340"/>
      <c r="AC106" s="366"/>
      <c r="AD106" s="339" t="s">
        <v>22</v>
      </c>
      <c r="AE106" s="108" t="s">
        <v>23</v>
      </c>
      <c r="AF106" s="367"/>
      <c r="AG106" s="368"/>
      <c r="AH106" s="127">
        <v>0</v>
      </c>
      <c r="AI106" s="347">
        <f t="shared" si="69"/>
        <v>0</v>
      </c>
      <c r="AJ106" s="127">
        <v>400</v>
      </c>
      <c r="AK106" s="347">
        <f t="shared" si="70"/>
        <v>1303.8399999999999</v>
      </c>
      <c r="AL106" s="127"/>
      <c r="AM106" s="347">
        <f t="shared" si="71"/>
        <v>0</v>
      </c>
      <c r="AN106" s="127"/>
      <c r="AO106" s="347">
        <f t="shared" si="72"/>
        <v>0</v>
      </c>
      <c r="AP106" s="127"/>
      <c r="AQ106" s="347">
        <f t="shared" si="73"/>
        <v>0</v>
      </c>
      <c r="AR106" s="127"/>
      <c r="AS106" s="347">
        <f t="shared" si="74"/>
        <v>0</v>
      </c>
      <c r="AT106" s="127"/>
      <c r="AU106" s="347">
        <f t="shared" si="75"/>
        <v>0</v>
      </c>
      <c r="AV106" s="127"/>
      <c r="AW106" s="347">
        <f t="shared" si="76"/>
        <v>0</v>
      </c>
      <c r="AX106" s="127"/>
      <c r="AY106" s="347">
        <f t="shared" si="77"/>
        <v>0</v>
      </c>
      <c r="AZ106" s="127"/>
      <c r="BA106" s="347">
        <f t="shared" si="78"/>
        <v>0</v>
      </c>
      <c r="BB106" s="127"/>
      <c r="BC106" s="347">
        <f t="shared" si="79"/>
        <v>0</v>
      </c>
      <c r="BD106" s="127"/>
      <c r="BE106" s="347">
        <f t="shared" si="80"/>
        <v>0</v>
      </c>
      <c r="BF106" s="348">
        <f t="shared" si="81"/>
        <v>1303.8399999999999</v>
      </c>
      <c r="BG106" s="348">
        <f t="shared" si="82"/>
        <v>1303.8399999999999</v>
      </c>
      <c r="BH106" s="349" t="b">
        <f t="shared" si="83"/>
        <v>1</v>
      </c>
      <c r="BI106" s="348">
        <f t="shared" si="84"/>
        <v>0</v>
      </c>
      <c r="BJ106" s="350">
        <f t="shared" si="86"/>
        <v>21110229</v>
      </c>
      <c r="BK106" s="351">
        <v>348</v>
      </c>
      <c r="BL106" s="351">
        <v>5</v>
      </c>
      <c r="BM106" s="352">
        <f t="shared" si="87"/>
        <v>400</v>
      </c>
      <c r="BN106" s="352">
        <f t="shared" si="88"/>
        <v>0</v>
      </c>
      <c r="BO106" s="352">
        <f t="shared" si="89"/>
        <v>0</v>
      </c>
      <c r="BP106" s="352">
        <f t="shared" si="90"/>
        <v>0</v>
      </c>
      <c r="BQ106" s="353">
        <f t="shared" si="91"/>
        <v>2.81</v>
      </c>
      <c r="BR106" s="354">
        <f t="shared" si="85"/>
        <v>16</v>
      </c>
      <c r="BS106" s="354">
        <v>0</v>
      </c>
      <c r="BT106" s="354">
        <v>1</v>
      </c>
      <c r="BU106" s="354" t="s">
        <v>139</v>
      </c>
      <c r="BV106" s="354" t="str">
        <f t="shared" si="92"/>
        <v>0</v>
      </c>
      <c r="BW106" s="354" t="str">
        <f t="shared" si="93"/>
        <v>0</v>
      </c>
      <c r="BX106" s="354" t="str">
        <f t="shared" si="94"/>
        <v>1</v>
      </c>
      <c r="BY106" s="354" t="s">
        <v>23</v>
      </c>
      <c r="BZ106" s="348">
        <f t="shared" si="95"/>
        <v>0</v>
      </c>
      <c r="CA106" s="348">
        <f t="shared" si="96"/>
        <v>1303.8399999999999</v>
      </c>
      <c r="CB106" s="348">
        <f t="shared" si="97"/>
        <v>0</v>
      </c>
      <c r="CC106" s="348">
        <f t="shared" si="98"/>
        <v>0</v>
      </c>
      <c r="CD106" s="348">
        <f t="shared" si="99"/>
        <v>0</v>
      </c>
      <c r="CE106" s="348">
        <f t="shared" si="100"/>
        <v>0</v>
      </c>
      <c r="CF106" s="348">
        <f t="shared" si="101"/>
        <v>0</v>
      </c>
      <c r="CG106" s="348">
        <f t="shared" si="102"/>
        <v>0</v>
      </c>
      <c r="CH106" s="348">
        <f t="shared" si="103"/>
        <v>0</v>
      </c>
      <c r="CI106" s="348">
        <f t="shared" si="104"/>
        <v>0</v>
      </c>
      <c r="CJ106" s="253">
        <f t="shared" si="105"/>
        <v>0</v>
      </c>
      <c r="CK106" s="253">
        <f t="shared" si="106"/>
        <v>0</v>
      </c>
    </row>
    <row r="107" spans="2:89" s="218" customFormat="1" x14ac:dyDescent="0.3">
      <c r="B107" s="355">
        <v>54</v>
      </c>
      <c r="C107" s="195">
        <v>211011</v>
      </c>
      <c r="D107" s="356">
        <v>21110229</v>
      </c>
      <c r="E107" s="357" t="s">
        <v>169</v>
      </c>
      <c r="F107" s="198" t="s">
        <v>344</v>
      </c>
      <c r="G107" s="198" t="s">
        <v>345</v>
      </c>
      <c r="H107" s="358" t="s">
        <v>18</v>
      </c>
      <c r="I107" s="355"/>
      <c r="J107" s="358" t="s">
        <v>19</v>
      </c>
      <c r="K107" s="200">
        <f t="shared" si="0"/>
        <v>900</v>
      </c>
      <c r="L107" s="359" t="s">
        <v>20</v>
      </c>
      <c r="M107" s="341">
        <v>16</v>
      </c>
      <c r="N107" s="342">
        <f t="shared" si="107"/>
        <v>2.4</v>
      </c>
      <c r="O107" s="360">
        <v>2.4</v>
      </c>
      <c r="P107" s="110">
        <f t="shared" si="58"/>
        <v>2505.6</v>
      </c>
      <c r="Q107" s="195" t="s">
        <v>139</v>
      </c>
      <c r="R107" s="113">
        <f t="shared" si="59"/>
        <v>100</v>
      </c>
      <c r="S107" s="114">
        <f t="shared" si="60"/>
        <v>278.39999999999998</v>
      </c>
      <c r="T107" s="113">
        <f t="shared" si="61"/>
        <v>400</v>
      </c>
      <c r="U107" s="115">
        <f t="shared" si="62"/>
        <v>1113.5999999999999</v>
      </c>
      <c r="V107" s="113">
        <f t="shared" si="63"/>
        <v>200</v>
      </c>
      <c r="W107" s="115">
        <f t="shared" si="64"/>
        <v>556.79999999999995</v>
      </c>
      <c r="X107" s="113">
        <f t="shared" si="65"/>
        <v>200</v>
      </c>
      <c r="Y107" s="115">
        <f t="shared" si="66"/>
        <v>556.79999999999995</v>
      </c>
      <c r="Z107" s="116">
        <f t="shared" si="67"/>
        <v>2505.6</v>
      </c>
      <c r="AA107" s="117" t="b">
        <f t="shared" si="68"/>
        <v>1</v>
      </c>
      <c r="AB107" s="355"/>
      <c r="AC107" s="369"/>
      <c r="AD107" s="339" t="s">
        <v>22</v>
      </c>
      <c r="AE107" s="108" t="s">
        <v>23</v>
      </c>
      <c r="AF107" s="370"/>
      <c r="AG107" s="371"/>
      <c r="AH107" s="216"/>
      <c r="AI107" s="347">
        <f t="shared" si="69"/>
        <v>0</v>
      </c>
      <c r="AJ107" s="216"/>
      <c r="AK107" s="347">
        <f t="shared" si="70"/>
        <v>0</v>
      </c>
      <c r="AL107" s="216">
        <v>100</v>
      </c>
      <c r="AM107" s="347">
        <f t="shared" si="71"/>
        <v>278.39999999999998</v>
      </c>
      <c r="AN107" s="216">
        <v>150</v>
      </c>
      <c r="AO107" s="347">
        <f t="shared" si="72"/>
        <v>417.59999999999997</v>
      </c>
      <c r="AP107" s="216">
        <v>150</v>
      </c>
      <c r="AQ107" s="347">
        <f t="shared" si="73"/>
        <v>417.59999999999997</v>
      </c>
      <c r="AR107" s="216">
        <v>100</v>
      </c>
      <c r="AS107" s="347">
        <f t="shared" si="74"/>
        <v>278.39999999999998</v>
      </c>
      <c r="AT107" s="216">
        <v>0</v>
      </c>
      <c r="AU107" s="347">
        <f t="shared" si="75"/>
        <v>0</v>
      </c>
      <c r="AV107" s="216">
        <v>100</v>
      </c>
      <c r="AW107" s="347">
        <f t="shared" si="76"/>
        <v>278.39999999999998</v>
      </c>
      <c r="AX107" s="216">
        <v>100</v>
      </c>
      <c r="AY107" s="347">
        <f t="shared" si="77"/>
        <v>278.39999999999998</v>
      </c>
      <c r="AZ107" s="216">
        <v>100</v>
      </c>
      <c r="BA107" s="347">
        <f t="shared" si="78"/>
        <v>278.39999999999998</v>
      </c>
      <c r="BB107" s="216">
        <v>100</v>
      </c>
      <c r="BC107" s="347">
        <f t="shared" si="79"/>
        <v>278.39999999999998</v>
      </c>
      <c r="BD107" s="216">
        <v>0</v>
      </c>
      <c r="BE107" s="347">
        <f t="shared" si="80"/>
        <v>0</v>
      </c>
      <c r="BF107" s="348">
        <f t="shared" si="81"/>
        <v>2505.6</v>
      </c>
      <c r="BG107" s="348">
        <f t="shared" si="82"/>
        <v>2505.6</v>
      </c>
      <c r="BH107" s="349" t="b">
        <f t="shared" si="83"/>
        <v>1</v>
      </c>
      <c r="BI107" s="348">
        <f t="shared" si="84"/>
        <v>0</v>
      </c>
      <c r="BJ107" s="350">
        <f t="shared" si="86"/>
        <v>21110229</v>
      </c>
      <c r="BK107" s="351">
        <v>348</v>
      </c>
      <c r="BL107" s="351">
        <v>5</v>
      </c>
      <c r="BM107" s="352">
        <f t="shared" si="87"/>
        <v>100</v>
      </c>
      <c r="BN107" s="352">
        <f t="shared" si="88"/>
        <v>400</v>
      </c>
      <c r="BO107" s="352">
        <f t="shared" si="89"/>
        <v>200</v>
      </c>
      <c r="BP107" s="352">
        <f t="shared" si="90"/>
        <v>200</v>
      </c>
      <c r="BQ107" s="353">
        <f t="shared" si="91"/>
        <v>2.4</v>
      </c>
      <c r="BR107" s="354">
        <f t="shared" si="85"/>
        <v>16</v>
      </c>
      <c r="BS107" s="354">
        <v>0</v>
      </c>
      <c r="BT107" s="354">
        <v>1</v>
      </c>
      <c r="BU107" s="354" t="s">
        <v>139</v>
      </c>
      <c r="BV107" s="354" t="str">
        <f t="shared" si="92"/>
        <v>0</v>
      </c>
      <c r="BW107" s="354" t="str">
        <f t="shared" si="93"/>
        <v>0</v>
      </c>
      <c r="BX107" s="354" t="str">
        <f t="shared" si="94"/>
        <v>1</v>
      </c>
      <c r="BY107" s="354" t="s">
        <v>23</v>
      </c>
      <c r="BZ107" s="348">
        <f t="shared" si="95"/>
        <v>0</v>
      </c>
      <c r="CA107" s="348">
        <f t="shared" si="96"/>
        <v>0</v>
      </c>
      <c r="CB107" s="348">
        <f t="shared" si="97"/>
        <v>278.39999999999998</v>
      </c>
      <c r="CC107" s="348">
        <f t="shared" si="98"/>
        <v>417.59999999999997</v>
      </c>
      <c r="CD107" s="348">
        <f t="shared" si="99"/>
        <v>417.59999999999997</v>
      </c>
      <c r="CE107" s="348">
        <f t="shared" si="100"/>
        <v>278.39999999999998</v>
      </c>
      <c r="CF107" s="348">
        <f t="shared" si="101"/>
        <v>0</v>
      </c>
      <c r="CG107" s="348">
        <f t="shared" si="102"/>
        <v>278.39999999999998</v>
      </c>
      <c r="CH107" s="348">
        <f t="shared" si="103"/>
        <v>278.39999999999998</v>
      </c>
      <c r="CI107" s="348">
        <f t="shared" si="104"/>
        <v>278.39999999999998</v>
      </c>
      <c r="CJ107" s="253">
        <f t="shared" si="105"/>
        <v>278.39999999999998</v>
      </c>
      <c r="CK107" s="253">
        <f t="shared" si="106"/>
        <v>0</v>
      </c>
    </row>
    <row r="108" spans="2:89" x14ac:dyDescent="0.3">
      <c r="B108" s="336">
        <v>55</v>
      </c>
      <c r="C108" s="192">
        <v>211011</v>
      </c>
      <c r="D108" s="337">
        <v>21110236</v>
      </c>
      <c r="E108" s="338" t="s">
        <v>170</v>
      </c>
      <c r="F108" s="108" t="s">
        <v>344</v>
      </c>
      <c r="G108" s="108" t="s">
        <v>345</v>
      </c>
      <c r="H108" s="339" t="s">
        <v>18</v>
      </c>
      <c r="I108" s="340"/>
      <c r="J108" s="339" t="s">
        <v>19</v>
      </c>
      <c r="K108" s="111">
        <f t="shared" si="0"/>
        <v>0</v>
      </c>
      <c r="L108" s="341" t="s">
        <v>138</v>
      </c>
      <c r="M108" s="341">
        <v>16</v>
      </c>
      <c r="N108" s="342">
        <f t="shared" si="107"/>
        <v>16.43</v>
      </c>
      <c r="O108" s="343">
        <v>16.43</v>
      </c>
      <c r="P108" s="110">
        <f t="shared" si="58"/>
        <v>0</v>
      </c>
      <c r="Q108" s="153" t="s">
        <v>139</v>
      </c>
      <c r="R108" s="113">
        <f t="shared" si="59"/>
        <v>0</v>
      </c>
      <c r="S108" s="114">
        <f t="shared" si="60"/>
        <v>0</v>
      </c>
      <c r="T108" s="113">
        <f t="shared" si="61"/>
        <v>0</v>
      </c>
      <c r="U108" s="115">
        <f t="shared" si="62"/>
        <v>0</v>
      </c>
      <c r="V108" s="113">
        <f t="shared" si="63"/>
        <v>0</v>
      </c>
      <c r="W108" s="115">
        <f t="shared" si="64"/>
        <v>0</v>
      </c>
      <c r="X108" s="113">
        <f t="shared" si="65"/>
        <v>0</v>
      </c>
      <c r="Y108" s="115">
        <f t="shared" si="66"/>
        <v>0</v>
      </c>
      <c r="Z108" s="116">
        <f t="shared" si="67"/>
        <v>0</v>
      </c>
      <c r="AA108" s="117" t="b">
        <f t="shared" si="68"/>
        <v>1</v>
      </c>
      <c r="AB108" s="340"/>
      <c r="AC108" s="366"/>
      <c r="AD108" s="339" t="s">
        <v>22</v>
      </c>
      <c r="AE108" s="108" t="s">
        <v>23</v>
      </c>
      <c r="AF108" s="367"/>
      <c r="AG108" s="368"/>
      <c r="AH108" s="127">
        <v>0</v>
      </c>
      <c r="AI108" s="347">
        <f t="shared" si="69"/>
        <v>0</v>
      </c>
      <c r="AJ108" s="127">
        <v>0</v>
      </c>
      <c r="AK108" s="347">
        <f t="shared" si="70"/>
        <v>0</v>
      </c>
      <c r="AL108" s="127"/>
      <c r="AM108" s="347">
        <f t="shared" si="71"/>
        <v>0</v>
      </c>
      <c r="AN108" s="127"/>
      <c r="AO108" s="347">
        <f t="shared" si="72"/>
        <v>0</v>
      </c>
      <c r="AP108" s="127"/>
      <c r="AQ108" s="347">
        <f t="shared" si="73"/>
        <v>0</v>
      </c>
      <c r="AR108" s="127"/>
      <c r="AS108" s="347">
        <f t="shared" si="74"/>
        <v>0</v>
      </c>
      <c r="AT108" s="127"/>
      <c r="AU108" s="347">
        <f t="shared" si="75"/>
        <v>0</v>
      </c>
      <c r="AV108" s="127"/>
      <c r="AW108" s="347">
        <f t="shared" si="76"/>
        <v>0</v>
      </c>
      <c r="AX108" s="127"/>
      <c r="AY108" s="347">
        <f t="shared" si="77"/>
        <v>0</v>
      </c>
      <c r="AZ108" s="127"/>
      <c r="BA108" s="347">
        <f t="shared" si="78"/>
        <v>0</v>
      </c>
      <c r="BB108" s="127"/>
      <c r="BC108" s="347">
        <f t="shared" si="79"/>
        <v>0</v>
      </c>
      <c r="BD108" s="127"/>
      <c r="BE108" s="347">
        <f t="shared" si="80"/>
        <v>0</v>
      </c>
      <c r="BF108" s="348">
        <f t="shared" si="81"/>
        <v>0</v>
      </c>
      <c r="BG108" s="348">
        <f t="shared" si="82"/>
        <v>0</v>
      </c>
      <c r="BH108" s="349" t="b">
        <f t="shared" si="83"/>
        <v>1</v>
      </c>
      <c r="BI108" s="348">
        <f t="shared" si="84"/>
        <v>0</v>
      </c>
      <c r="BJ108" s="350">
        <f t="shared" si="86"/>
        <v>21110236</v>
      </c>
      <c r="BK108" s="351">
        <v>348</v>
      </c>
      <c r="BL108" s="351">
        <v>5</v>
      </c>
      <c r="BM108" s="352">
        <f t="shared" si="87"/>
        <v>0</v>
      </c>
      <c r="BN108" s="352">
        <f t="shared" si="88"/>
        <v>0</v>
      </c>
      <c r="BO108" s="352">
        <f t="shared" si="89"/>
        <v>0</v>
      </c>
      <c r="BP108" s="352">
        <f t="shared" si="90"/>
        <v>0</v>
      </c>
      <c r="BQ108" s="353">
        <f t="shared" si="91"/>
        <v>16.43</v>
      </c>
      <c r="BR108" s="354">
        <f t="shared" si="85"/>
        <v>16</v>
      </c>
      <c r="BS108" s="354">
        <v>0</v>
      </c>
      <c r="BT108" s="354">
        <v>1</v>
      </c>
      <c r="BU108" s="354" t="s">
        <v>139</v>
      </c>
      <c r="BV108" s="354" t="str">
        <f t="shared" si="92"/>
        <v>0</v>
      </c>
      <c r="BW108" s="354" t="str">
        <f t="shared" si="93"/>
        <v>0</v>
      </c>
      <c r="BX108" s="354" t="str">
        <f t="shared" si="94"/>
        <v>1</v>
      </c>
      <c r="BY108" s="354" t="s">
        <v>23</v>
      </c>
      <c r="BZ108" s="348">
        <f t="shared" si="95"/>
        <v>0</v>
      </c>
      <c r="CA108" s="348">
        <f t="shared" si="96"/>
        <v>0</v>
      </c>
      <c r="CB108" s="348">
        <f t="shared" si="97"/>
        <v>0</v>
      </c>
      <c r="CC108" s="348">
        <f t="shared" si="98"/>
        <v>0</v>
      </c>
      <c r="CD108" s="348">
        <f t="shared" si="99"/>
        <v>0</v>
      </c>
      <c r="CE108" s="348">
        <f t="shared" si="100"/>
        <v>0</v>
      </c>
      <c r="CF108" s="348">
        <f t="shared" si="101"/>
        <v>0</v>
      </c>
      <c r="CG108" s="348">
        <f t="shared" si="102"/>
        <v>0</v>
      </c>
      <c r="CH108" s="348">
        <f t="shared" si="103"/>
        <v>0</v>
      </c>
      <c r="CI108" s="348">
        <f t="shared" si="104"/>
        <v>0</v>
      </c>
      <c r="CJ108" s="253">
        <f t="shared" si="105"/>
        <v>0</v>
      </c>
      <c r="CK108" s="253">
        <f t="shared" si="106"/>
        <v>0</v>
      </c>
    </row>
    <row r="109" spans="2:89" s="218" customFormat="1" x14ac:dyDescent="0.3">
      <c r="B109" s="355">
        <v>55</v>
      </c>
      <c r="C109" s="195">
        <v>211011</v>
      </c>
      <c r="D109" s="356">
        <v>21110236</v>
      </c>
      <c r="E109" s="357" t="s">
        <v>170</v>
      </c>
      <c r="F109" s="198" t="s">
        <v>344</v>
      </c>
      <c r="G109" s="198" t="s">
        <v>345</v>
      </c>
      <c r="H109" s="358" t="s">
        <v>18</v>
      </c>
      <c r="I109" s="355"/>
      <c r="J109" s="358" t="s">
        <v>19</v>
      </c>
      <c r="K109" s="200">
        <f t="shared" si="0"/>
        <v>25</v>
      </c>
      <c r="L109" s="359" t="s">
        <v>138</v>
      </c>
      <c r="M109" s="341">
        <v>16</v>
      </c>
      <c r="N109" s="342">
        <f t="shared" si="107"/>
        <v>19.809999999999999</v>
      </c>
      <c r="O109" s="360">
        <v>19.809999999999999</v>
      </c>
      <c r="P109" s="110">
        <f t="shared" si="58"/>
        <v>574.4899999999999</v>
      </c>
      <c r="Q109" s="195" t="s">
        <v>139</v>
      </c>
      <c r="R109" s="113">
        <f t="shared" si="59"/>
        <v>5</v>
      </c>
      <c r="S109" s="114">
        <f t="shared" si="60"/>
        <v>114.898</v>
      </c>
      <c r="T109" s="113">
        <f t="shared" si="61"/>
        <v>12</v>
      </c>
      <c r="U109" s="115">
        <f t="shared" si="62"/>
        <v>275.75519999999995</v>
      </c>
      <c r="V109" s="113">
        <f t="shared" si="63"/>
        <v>4</v>
      </c>
      <c r="W109" s="115">
        <f t="shared" si="64"/>
        <v>91.918399999999991</v>
      </c>
      <c r="X109" s="113">
        <f t="shared" si="65"/>
        <v>4</v>
      </c>
      <c r="Y109" s="115">
        <f t="shared" si="66"/>
        <v>91.918399999999991</v>
      </c>
      <c r="Z109" s="116">
        <f t="shared" si="67"/>
        <v>574.49</v>
      </c>
      <c r="AA109" s="117" t="b">
        <f t="shared" si="68"/>
        <v>1</v>
      </c>
      <c r="AB109" s="355"/>
      <c r="AC109" s="369"/>
      <c r="AD109" s="339" t="s">
        <v>22</v>
      </c>
      <c r="AE109" s="108" t="s">
        <v>23</v>
      </c>
      <c r="AF109" s="370"/>
      <c r="AG109" s="371"/>
      <c r="AH109" s="216"/>
      <c r="AI109" s="347">
        <f t="shared" si="69"/>
        <v>0</v>
      </c>
      <c r="AJ109" s="216"/>
      <c r="AK109" s="347">
        <f t="shared" si="70"/>
        <v>0</v>
      </c>
      <c r="AL109" s="216">
        <v>5</v>
      </c>
      <c r="AM109" s="347">
        <f t="shared" si="71"/>
        <v>114.898</v>
      </c>
      <c r="AN109" s="216">
        <v>5</v>
      </c>
      <c r="AO109" s="347">
        <f t="shared" si="72"/>
        <v>114.898</v>
      </c>
      <c r="AP109" s="216">
        <v>5</v>
      </c>
      <c r="AQ109" s="347">
        <f t="shared" si="73"/>
        <v>114.898</v>
      </c>
      <c r="AR109" s="216">
        <v>2</v>
      </c>
      <c r="AS109" s="347">
        <f t="shared" si="74"/>
        <v>45.959199999999996</v>
      </c>
      <c r="AT109" s="216">
        <v>0</v>
      </c>
      <c r="AU109" s="347">
        <f t="shared" si="75"/>
        <v>0</v>
      </c>
      <c r="AV109" s="216">
        <v>2</v>
      </c>
      <c r="AW109" s="347">
        <f t="shared" si="76"/>
        <v>45.959199999999996</v>
      </c>
      <c r="AX109" s="216">
        <v>2</v>
      </c>
      <c r="AY109" s="347">
        <f t="shared" si="77"/>
        <v>45.959199999999996</v>
      </c>
      <c r="AZ109" s="216">
        <v>2</v>
      </c>
      <c r="BA109" s="347">
        <f t="shared" si="78"/>
        <v>45.959199999999996</v>
      </c>
      <c r="BB109" s="216">
        <v>2</v>
      </c>
      <c r="BC109" s="347">
        <f t="shared" si="79"/>
        <v>45.959199999999996</v>
      </c>
      <c r="BD109" s="216">
        <v>0</v>
      </c>
      <c r="BE109" s="347">
        <f t="shared" si="80"/>
        <v>0</v>
      </c>
      <c r="BF109" s="348">
        <f t="shared" si="81"/>
        <v>574.4899999999999</v>
      </c>
      <c r="BG109" s="348">
        <f t="shared" si="82"/>
        <v>574.49</v>
      </c>
      <c r="BH109" s="349" t="b">
        <f t="shared" si="83"/>
        <v>1</v>
      </c>
      <c r="BI109" s="348">
        <f t="shared" si="84"/>
        <v>0</v>
      </c>
      <c r="BJ109" s="350">
        <f t="shared" si="86"/>
        <v>21110236</v>
      </c>
      <c r="BK109" s="351">
        <v>348</v>
      </c>
      <c r="BL109" s="351">
        <v>5</v>
      </c>
      <c r="BM109" s="352">
        <f t="shared" si="87"/>
        <v>5</v>
      </c>
      <c r="BN109" s="352">
        <f t="shared" si="88"/>
        <v>12</v>
      </c>
      <c r="BO109" s="352">
        <f t="shared" si="89"/>
        <v>4</v>
      </c>
      <c r="BP109" s="352">
        <f t="shared" si="90"/>
        <v>4</v>
      </c>
      <c r="BQ109" s="353">
        <f t="shared" si="91"/>
        <v>19.809999999999999</v>
      </c>
      <c r="BR109" s="354">
        <f t="shared" si="85"/>
        <v>16</v>
      </c>
      <c r="BS109" s="354">
        <v>0</v>
      </c>
      <c r="BT109" s="354">
        <v>1</v>
      </c>
      <c r="BU109" s="354" t="s">
        <v>139</v>
      </c>
      <c r="BV109" s="354" t="str">
        <f t="shared" si="92"/>
        <v>0</v>
      </c>
      <c r="BW109" s="354" t="str">
        <f t="shared" si="93"/>
        <v>0</v>
      </c>
      <c r="BX109" s="354" t="str">
        <f t="shared" si="94"/>
        <v>1</v>
      </c>
      <c r="BY109" s="354" t="s">
        <v>23</v>
      </c>
      <c r="BZ109" s="348">
        <f t="shared" si="95"/>
        <v>0</v>
      </c>
      <c r="CA109" s="348">
        <f t="shared" si="96"/>
        <v>0</v>
      </c>
      <c r="CB109" s="348">
        <f t="shared" si="97"/>
        <v>114.898</v>
      </c>
      <c r="CC109" s="348">
        <f t="shared" si="98"/>
        <v>114.898</v>
      </c>
      <c r="CD109" s="348">
        <f t="shared" si="99"/>
        <v>114.898</v>
      </c>
      <c r="CE109" s="348">
        <f t="shared" si="100"/>
        <v>45.959199999999996</v>
      </c>
      <c r="CF109" s="348">
        <f t="shared" si="101"/>
        <v>0</v>
      </c>
      <c r="CG109" s="348">
        <f t="shared" si="102"/>
        <v>45.959199999999996</v>
      </c>
      <c r="CH109" s="348">
        <f t="shared" si="103"/>
        <v>45.959199999999996</v>
      </c>
      <c r="CI109" s="348">
        <f t="shared" si="104"/>
        <v>45.959199999999996</v>
      </c>
      <c r="CJ109" s="253">
        <f t="shared" si="105"/>
        <v>45.959199999999996</v>
      </c>
      <c r="CK109" s="253">
        <f t="shared" si="106"/>
        <v>0</v>
      </c>
    </row>
    <row r="110" spans="2:89" x14ac:dyDescent="0.3">
      <c r="B110" s="336">
        <v>56</v>
      </c>
      <c r="C110" s="192">
        <v>211011</v>
      </c>
      <c r="D110" s="337">
        <v>21110237</v>
      </c>
      <c r="E110" s="338" t="s">
        <v>134</v>
      </c>
      <c r="F110" s="108" t="s">
        <v>344</v>
      </c>
      <c r="G110" s="108" t="s">
        <v>345</v>
      </c>
      <c r="H110" s="339" t="s">
        <v>18</v>
      </c>
      <c r="I110" s="340"/>
      <c r="J110" s="339" t="s">
        <v>19</v>
      </c>
      <c r="K110" s="111">
        <f t="shared" si="0"/>
        <v>0</v>
      </c>
      <c r="L110" s="341" t="s">
        <v>138</v>
      </c>
      <c r="M110" s="341">
        <v>16</v>
      </c>
      <c r="N110" s="342">
        <f t="shared" si="107"/>
        <v>34.880000000000003</v>
      </c>
      <c r="O110" s="343">
        <v>34.880000000000003</v>
      </c>
      <c r="P110" s="110">
        <f t="shared" si="58"/>
        <v>0</v>
      </c>
      <c r="Q110" s="153" t="s">
        <v>139</v>
      </c>
      <c r="R110" s="113">
        <f t="shared" si="59"/>
        <v>0</v>
      </c>
      <c r="S110" s="114">
        <f t="shared" si="60"/>
        <v>0</v>
      </c>
      <c r="T110" s="113">
        <f t="shared" si="61"/>
        <v>0</v>
      </c>
      <c r="U110" s="115">
        <f t="shared" si="62"/>
        <v>0</v>
      </c>
      <c r="V110" s="113">
        <f t="shared" si="63"/>
        <v>0</v>
      </c>
      <c r="W110" s="115">
        <f t="shared" si="64"/>
        <v>0</v>
      </c>
      <c r="X110" s="113">
        <f t="shared" si="65"/>
        <v>0</v>
      </c>
      <c r="Y110" s="115">
        <f t="shared" si="66"/>
        <v>0</v>
      </c>
      <c r="Z110" s="116">
        <f t="shared" si="67"/>
        <v>0</v>
      </c>
      <c r="AA110" s="117" t="b">
        <f t="shared" si="68"/>
        <v>1</v>
      </c>
      <c r="AB110" s="340"/>
      <c r="AC110" s="366"/>
      <c r="AD110" s="339" t="s">
        <v>22</v>
      </c>
      <c r="AE110" s="108" t="s">
        <v>23</v>
      </c>
      <c r="AF110" s="367"/>
      <c r="AG110" s="368"/>
      <c r="AH110" s="127">
        <v>0</v>
      </c>
      <c r="AI110" s="347">
        <f t="shared" si="69"/>
        <v>0</v>
      </c>
      <c r="AJ110" s="127">
        <v>0</v>
      </c>
      <c r="AK110" s="347">
        <f t="shared" si="70"/>
        <v>0</v>
      </c>
      <c r="AL110" s="127"/>
      <c r="AM110" s="347">
        <f t="shared" si="71"/>
        <v>0</v>
      </c>
      <c r="AN110" s="127"/>
      <c r="AO110" s="347">
        <f t="shared" si="72"/>
        <v>0</v>
      </c>
      <c r="AP110" s="127"/>
      <c r="AQ110" s="347">
        <f t="shared" si="73"/>
        <v>0</v>
      </c>
      <c r="AR110" s="127"/>
      <c r="AS110" s="347">
        <f t="shared" si="74"/>
        <v>0</v>
      </c>
      <c r="AT110" s="127"/>
      <c r="AU110" s="347">
        <f t="shared" si="75"/>
        <v>0</v>
      </c>
      <c r="AV110" s="127"/>
      <c r="AW110" s="347">
        <f t="shared" si="76"/>
        <v>0</v>
      </c>
      <c r="AX110" s="127"/>
      <c r="AY110" s="347">
        <f t="shared" si="77"/>
        <v>0</v>
      </c>
      <c r="AZ110" s="127"/>
      <c r="BA110" s="347">
        <f t="shared" si="78"/>
        <v>0</v>
      </c>
      <c r="BB110" s="127"/>
      <c r="BC110" s="347">
        <f t="shared" si="79"/>
        <v>0</v>
      </c>
      <c r="BD110" s="127"/>
      <c r="BE110" s="347">
        <f t="shared" si="80"/>
        <v>0</v>
      </c>
      <c r="BF110" s="348">
        <f t="shared" si="81"/>
        <v>0</v>
      </c>
      <c r="BG110" s="348">
        <f t="shared" si="82"/>
        <v>0</v>
      </c>
      <c r="BH110" s="349" t="b">
        <f t="shared" si="83"/>
        <v>1</v>
      </c>
      <c r="BI110" s="348">
        <f t="shared" si="84"/>
        <v>0</v>
      </c>
      <c r="BJ110" s="350">
        <f t="shared" si="86"/>
        <v>21110237</v>
      </c>
      <c r="BK110" s="351">
        <v>348</v>
      </c>
      <c r="BL110" s="351">
        <v>5</v>
      </c>
      <c r="BM110" s="352">
        <f t="shared" si="87"/>
        <v>0</v>
      </c>
      <c r="BN110" s="352">
        <f t="shared" si="88"/>
        <v>0</v>
      </c>
      <c r="BO110" s="352">
        <f t="shared" si="89"/>
        <v>0</v>
      </c>
      <c r="BP110" s="352">
        <f t="shared" si="90"/>
        <v>0</v>
      </c>
      <c r="BQ110" s="353">
        <f t="shared" si="91"/>
        <v>34.880000000000003</v>
      </c>
      <c r="BR110" s="354">
        <f t="shared" si="85"/>
        <v>16</v>
      </c>
      <c r="BS110" s="354">
        <v>0</v>
      </c>
      <c r="BT110" s="354">
        <v>1</v>
      </c>
      <c r="BU110" s="354" t="s">
        <v>139</v>
      </c>
      <c r="BV110" s="354" t="str">
        <f t="shared" si="92"/>
        <v>0</v>
      </c>
      <c r="BW110" s="354" t="str">
        <f t="shared" si="93"/>
        <v>0</v>
      </c>
      <c r="BX110" s="354" t="str">
        <f t="shared" si="94"/>
        <v>1</v>
      </c>
      <c r="BY110" s="354" t="s">
        <v>23</v>
      </c>
      <c r="BZ110" s="348">
        <f t="shared" si="95"/>
        <v>0</v>
      </c>
      <c r="CA110" s="348">
        <f t="shared" si="96"/>
        <v>0</v>
      </c>
      <c r="CB110" s="348">
        <f t="shared" si="97"/>
        <v>0</v>
      </c>
      <c r="CC110" s="348">
        <f t="shared" si="98"/>
        <v>0</v>
      </c>
      <c r="CD110" s="348">
        <f t="shared" si="99"/>
        <v>0</v>
      </c>
      <c r="CE110" s="348">
        <f t="shared" si="100"/>
        <v>0</v>
      </c>
      <c r="CF110" s="348">
        <f t="shared" si="101"/>
        <v>0</v>
      </c>
      <c r="CG110" s="348">
        <f t="shared" si="102"/>
        <v>0</v>
      </c>
      <c r="CH110" s="348">
        <f t="shared" si="103"/>
        <v>0</v>
      </c>
      <c r="CI110" s="348">
        <f t="shared" si="104"/>
        <v>0</v>
      </c>
      <c r="CJ110" s="253">
        <f t="shared" si="105"/>
        <v>0</v>
      </c>
      <c r="CK110" s="253">
        <f t="shared" si="106"/>
        <v>0</v>
      </c>
    </row>
    <row r="111" spans="2:89" s="218" customFormat="1" x14ac:dyDescent="0.3">
      <c r="B111" s="355">
        <v>56</v>
      </c>
      <c r="C111" s="195">
        <v>211011</v>
      </c>
      <c r="D111" s="356">
        <v>21110237</v>
      </c>
      <c r="E111" s="357" t="s">
        <v>134</v>
      </c>
      <c r="F111" s="198" t="s">
        <v>344</v>
      </c>
      <c r="G111" s="198" t="s">
        <v>345</v>
      </c>
      <c r="H111" s="358" t="s">
        <v>18</v>
      </c>
      <c r="I111" s="355"/>
      <c r="J111" s="358" t="s">
        <v>19</v>
      </c>
      <c r="K111" s="200">
        <f t="shared" si="0"/>
        <v>25</v>
      </c>
      <c r="L111" s="359" t="s">
        <v>138</v>
      </c>
      <c r="M111" s="341">
        <v>16</v>
      </c>
      <c r="N111" s="342">
        <f t="shared" si="107"/>
        <v>41.67</v>
      </c>
      <c r="O111" s="360">
        <v>41.67</v>
      </c>
      <c r="P111" s="110">
        <f t="shared" si="58"/>
        <v>1208.4299999999998</v>
      </c>
      <c r="Q111" s="195" t="s">
        <v>139</v>
      </c>
      <c r="R111" s="113">
        <f t="shared" si="59"/>
        <v>5</v>
      </c>
      <c r="S111" s="114">
        <f t="shared" si="60"/>
        <v>241.68599999999998</v>
      </c>
      <c r="T111" s="113">
        <f t="shared" si="61"/>
        <v>12</v>
      </c>
      <c r="U111" s="115">
        <f t="shared" si="62"/>
        <v>580.04639999999995</v>
      </c>
      <c r="V111" s="113">
        <f t="shared" si="63"/>
        <v>4</v>
      </c>
      <c r="W111" s="115">
        <f t="shared" si="64"/>
        <v>193.34879999999998</v>
      </c>
      <c r="X111" s="113">
        <f t="shared" si="65"/>
        <v>4</v>
      </c>
      <c r="Y111" s="115">
        <f t="shared" si="66"/>
        <v>193.34879999999998</v>
      </c>
      <c r="Z111" s="116">
        <f t="shared" si="67"/>
        <v>1208.4299999999998</v>
      </c>
      <c r="AA111" s="117" t="b">
        <f t="shared" si="68"/>
        <v>1</v>
      </c>
      <c r="AB111" s="355"/>
      <c r="AC111" s="369"/>
      <c r="AD111" s="339" t="s">
        <v>22</v>
      </c>
      <c r="AE111" s="108" t="s">
        <v>23</v>
      </c>
      <c r="AF111" s="370"/>
      <c r="AG111" s="371"/>
      <c r="AH111" s="216"/>
      <c r="AI111" s="347">
        <f t="shared" si="69"/>
        <v>0</v>
      </c>
      <c r="AJ111" s="216"/>
      <c r="AK111" s="347">
        <f t="shared" si="70"/>
        <v>0</v>
      </c>
      <c r="AL111" s="216">
        <v>5</v>
      </c>
      <c r="AM111" s="347">
        <f t="shared" si="71"/>
        <v>241.68599999999998</v>
      </c>
      <c r="AN111" s="216">
        <v>5</v>
      </c>
      <c r="AO111" s="347">
        <f t="shared" si="72"/>
        <v>241.68599999999998</v>
      </c>
      <c r="AP111" s="216">
        <v>5</v>
      </c>
      <c r="AQ111" s="347">
        <f t="shared" si="73"/>
        <v>241.68599999999998</v>
      </c>
      <c r="AR111" s="216">
        <v>2</v>
      </c>
      <c r="AS111" s="347">
        <f t="shared" si="74"/>
        <v>96.674399999999991</v>
      </c>
      <c r="AT111" s="216">
        <v>0</v>
      </c>
      <c r="AU111" s="347">
        <f t="shared" si="75"/>
        <v>0</v>
      </c>
      <c r="AV111" s="216">
        <v>2</v>
      </c>
      <c r="AW111" s="347">
        <f t="shared" si="76"/>
        <v>96.674399999999991</v>
      </c>
      <c r="AX111" s="216">
        <v>2</v>
      </c>
      <c r="AY111" s="347">
        <f t="shared" si="77"/>
        <v>96.674399999999991</v>
      </c>
      <c r="AZ111" s="216">
        <v>2</v>
      </c>
      <c r="BA111" s="347">
        <f t="shared" si="78"/>
        <v>96.674399999999991</v>
      </c>
      <c r="BB111" s="216">
        <v>2</v>
      </c>
      <c r="BC111" s="347">
        <f t="shared" si="79"/>
        <v>96.674399999999991</v>
      </c>
      <c r="BD111" s="216">
        <v>0</v>
      </c>
      <c r="BE111" s="347">
        <f t="shared" si="80"/>
        <v>0</v>
      </c>
      <c r="BF111" s="348">
        <f t="shared" si="81"/>
        <v>1208.4299999999998</v>
      </c>
      <c r="BG111" s="348">
        <f t="shared" si="82"/>
        <v>1208.4299999999998</v>
      </c>
      <c r="BH111" s="349" t="b">
        <f t="shared" si="83"/>
        <v>1</v>
      </c>
      <c r="BI111" s="348">
        <f t="shared" si="84"/>
        <v>0</v>
      </c>
      <c r="BJ111" s="350">
        <f t="shared" si="86"/>
        <v>21110237</v>
      </c>
      <c r="BK111" s="351">
        <v>348</v>
      </c>
      <c r="BL111" s="351">
        <v>5</v>
      </c>
      <c r="BM111" s="352">
        <f t="shared" si="87"/>
        <v>5</v>
      </c>
      <c r="BN111" s="352">
        <f t="shared" si="88"/>
        <v>12</v>
      </c>
      <c r="BO111" s="352">
        <f t="shared" si="89"/>
        <v>4</v>
      </c>
      <c r="BP111" s="352">
        <f t="shared" si="90"/>
        <v>4</v>
      </c>
      <c r="BQ111" s="353">
        <f t="shared" si="91"/>
        <v>41.67</v>
      </c>
      <c r="BR111" s="354">
        <f t="shared" si="85"/>
        <v>16</v>
      </c>
      <c r="BS111" s="354">
        <v>0</v>
      </c>
      <c r="BT111" s="354">
        <v>1</v>
      </c>
      <c r="BU111" s="354" t="s">
        <v>139</v>
      </c>
      <c r="BV111" s="354" t="str">
        <f t="shared" si="92"/>
        <v>0</v>
      </c>
      <c r="BW111" s="354" t="str">
        <f t="shared" si="93"/>
        <v>0</v>
      </c>
      <c r="BX111" s="354" t="str">
        <f t="shared" si="94"/>
        <v>1</v>
      </c>
      <c r="BY111" s="354" t="s">
        <v>23</v>
      </c>
      <c r="BZ111" s="348">
        <f t="shared" si="95"/>
        <v>0</v>
      </c>
      <c r="CA111" s="348">
        <f t="shared" si="96"/>
        <v>0</v>
      </c>
      <c r="CB111" s="348">
        <f t="shared" si="97"/>
        <v>241.68599999999998</v>
      </c>
      <c r="CC111" s="348">
        <f t="shared" si="98"/>
        <v>241.68599999999998</v>
      </c>
      <c r="CD111" s="348">
        <f t="shared" si="99"/>
        <v>241.68599999999998</v>
      </c>
      <c r="CE111" s="348">
        <f t="shared" si="100"/>
        <v>96.674399999999991</v>
      </c>
      <c r="CF111" s="348">
        <f t="shared" si="101"/>
        <v>0</v>
      </c>
      <c r="CG111" s="348">
        <f t="shared" si="102"/>
        <v>96.674399999999991</v>
      </c>
      <c r="CH111" s="348">
        <f t="shared" si="103"/>
        <v>96.674399999999991</v>
      </c>
      <c r="CI111" s="348">
        <f t="shared" si="104"/>
        <v>96.674399999999991</v>
      </c>
      <c r="CJ111" s="253">
        <f t="shared" si="105"/>
        <v>96.674399999999991</v>
      </c>
      <c r="CK111" s="253">
        <f t="shared" si="106"/>
        <v>0</v>
      </c>
    </row>
    <row r="112" spans="2:89" x14ac:dyDescent="0.3">
      <c r="B112" s="336">
        <v>57</v>
      </c>
      <c r="C112" s="192">
        <v>211011</v>
      </c>
      <c r="D112" s="337">
        <v>21110239</v>
      </c>
      <c r="E112" s="338" t="s">
        <v>135</v>
      </c>
      <c r="F112" s="108" t="s">
        <v>344</v>
      </c>
      <c r="G112" s="108" t="s">
        <v>345</v>
      </c>
      <c r="H112" s="339" t="s">
        <v>18</v>
      </c>
      <c r="I112" s="340"/>
      <c r="J112" s="339" t="s">
        <v>19</v>
      </c>
      <c r="K112" s="111">
        <f t="shared" si="0"/>
        <v>0</v>
      </c>
      <c r="L112" s="341" t="s">
        <v>20</v>
      </c>
      <c r="M112" s="341">
        <v>16</v>
      </c>
      <c r="N112" s="342">
        <f t="shared" si="107"/>
        <v>23.85</v>
      </c>
      <c r="O112" s="343">
        <v>23.85</v>
      </c>
      <c r="P112" s="110">
        <f t="shared" si="58"/>
        <v>0</v>
      </c>
      <c r="Q112" s="153" t="s">
        <v>139</v>
      </c>
      <c r="R112" s="113">
        <f t="shared" si="59"/>
        <v>0</v>
      </c>
      <c r="S112" s="114">
        <f t="shared" si="60"/>
        <v>0</v>
      </c>
      <c r="T112" s="113">
        <f t="shared" si="61"/>
        <v>0</v>
      </c>
      <c r="U112" s="115">
        <f t="shared" si="62"/>
        <v>0</v>
      </c>
      <c r="V112" s="113">
        <f t="shared" si="63"/>
        <v>0</v>
      </c>
      <c r="W112" s="115">
        <f t="shared" si="64"/>
        <v>0</v>
      </c>
      <c r="X112" s="113">
        <f t="shared" si="65"/>
        <v>0</v>
      </c>
      <c r="Y112" s="115">
        <f t="shared" si="66"/>
        <v>0</v>
      </c>
      <c r="Z112" s="116">
        <f t="shared" si="67"/>
        <v>0</v>
      </c>
      <c r="AA112" s="117" t="b">
        <f t="shared" si="68"/>
        <v>1</v>
      </c>
      <c r="AB112" s="340"/>
      <c r="AC112" s="366"/>
      <c r="AD112" s="339" t="s">
        <v>22</v>
      </c>
      <c r="AE112" s="108" t="s">
        <v>23</v>
      </c>
      <c r="AF112" s="367"/>
      <c r="AG112" s="368"/>
      <c r="AH112" s="127">
        <v>0</v>
      </c>
      <c r="AI112" s="347">
        <f t="shared" si="69"/>
        <v>0</v>
      </c>
      <c r="AJ112" s="127">
        <v>0</v>
      </c>
      <c r="AK112" s="347">
        <f t="shared" si="70"/>
        <v>0</v>
      </c>
      <c r="AL112" s="127"/>
      <c r="AM112" s="347">
        <f t="shared" si="71"/>
        <v>0</v>
      </c>
      <c r="AN112" s="127"/>
      <c r="AO112" s="347">
        <f t="shared" si="72"/>
        <v>0</v>
      </c>
      <c r="AP112" s="127"/>
      <c r="AQ112" s="347">
        <f t="shared" si="73"/>
        <v>0</v>
      </c>
      <c r="AR112" s="127"/>
      <c r="AS112" s="347">
        <f t="shared" si="74"/>
        <v>0</v>
      </c>
      <c r="AT112" s="127"/>
      <c r="AU112" s="347">
        <f t="shared" si="75"/>
        <v>0</v>
      </c>
      <c r="AV112" s="127"/>
      <c r="AW112" s="347">
        <f t="shared" si="76"/>
        <v>0</v>
      </c>
      <c r="AX112" s="127"/>
      <c r="AY112" s="347">
        <f t="shared" si="77"/>
        <v>0</v>
      </c>
      <c r="AZ112" s="127"/>
      <c r="BA112" s="347">
        <f t="shared" si="78"/>
        <v>0</v>
      </c>
      <c r="BB112" s="127"/>
      <c r="BC112" s="347">
        <f t="shared" si="79"/>
        <v>0</v>
      </c>
      <c r="BD112" s="127"/>
      <c r="BE112" s="347">
        <f t="shared" si="80"/>
        <v>0</v>
      </c>
      <c r="BF112" s="348">
        <f t="shared" si="81"/>
        <v>0</v>
      </c>
      <c r="BG112" s="348">
        <f t="shared" si="82"/>
        <v>0</v>
      </c>
      <c r="BH112" s="349" t="b">
        <f t="shared" si="83"/>
        <v>1</v>
      </c>
      <c r="BI112" s="348">
        <f t="shared" si="84"/>
        <v>0</v>
      </c>
      <c r="BJ112" s="350">
        <f t="shared" si="86"/>
        <v>21110239</v>
      </c>
      <c r="BK112" s="351">
        <v>348</v>
      </c>
      <c r="BL112" s="351">
        <v>5</v>
      </c>
      <c r="BM112" s="352">
        <f t="shared" si="87"/>
        <v>0</v>
      </c>
      <c r="BN112" s="352">
        <f t="shared" si="88"/>
        <v>0</v>
      </c>
      <c r="BO112" s="352">
        <f t="shared" si="89"/>
        <v>0</v>
      </c>
      <c r="BP112" s="352">
        <f t="shared" si="90"/>
        <v>0</v>
      </c>
      <c r="BQ112" s="353">
        <f t="shared" si="91"/>
        <v>23.85</v>
      </c>
      <c r="BR112" s="354">
        <f t="shared" si="85"/>
        <v>16</v>
      </c>
      <c r="BS112" s="354">
        <v>0</v>
      </c>
      <c r="BT112" s="354">
        <v>1</v>
      </c>
      <c r="BU112" s="354" t="s">
        <v>139</v>
      </c>
      <c r="BV112" s="354" t="str">
        <f t="shared" si="92"/>
        <v>0</v>
      </c>
      <c r="BW112" s="354" t="str">
        <f t="shared" si="93"/>
        <v>0</v>
      </c>
      <c r="BX112" s="354" t="str">
        <f t="shared" si="94"/>
        <v>1</v>
      </c>
      <c r="BY112" s="354" t="s">
        <v>23</v>
      </c>
      <c r="BZ112" s="348">
        <f t="shared" si="95"/>
        <v>0</v>
      </c>
      <c r="CA112" s="348">
        <f t="shared" si="96"/>
        <v>0</v>
      </c>
      <c r="CB112" s="348">
        <f t="shared" si="97"/>
        <v>0</v>
      </c>
      <c r="CC112" s="348">
        <f t="shared" si="98"/>
        <v>0</v>
      </c>
      <c r="CD112" s="348">
        <f t="shared" si="99"/>
        <v>0</v>
      </c>
      <c r="CE112" s="348">
        <f t="shared" si="100"/>
        <v>0</v>
      </c>
      <c r="CF112" s="348">
        <f t="shared" si="101"/>
        <v>0</v>
      </c>
      <c r="CG112" s="348">
        <f t="shared" si="102"/>
        <v>0</v>
      </c>
      <c r="CH112" s="348">
        <f t="shared" si="103"/>
        <v>0</v>
      </c>
      <c r="CI112" s="348">
        <f t="shared" si="104"/>
        <v>0</v>
      </c>
      <c r="CJ112" s="253">
        <f t="shared" si="105"/>
        <v>0</v>
      </c>
      <c r="CK112" s="253">
        <f t="shared" si="106"/>
        <v>0</v>
      </c>
    </row>
    <row r="113" spans="1:89" s="218" customFormat="1" x14ac:dyDescent="0.3">
      <c r="B113" s="355">
        <v>57</v>
      </c>
      <c r="C113" s="195">
        <v>211011</v>
      </c>
      <c r="D113" s="356">
        <v>21110239</v>
      </c>
      <c r="E113" s="357" t="s">
        <v>135</v>
      </c>
      <c r="F113" s="198" t="s">
        <v>344</v>
      </c>
      <c r="G113" s="198" t="s">
        <v>345</v>
      </c>
      <c r="H113" s="358" t="s">
        <v>18</v>
      </c>
      <c r="I113" s="355"/>
      <c r="J113" s="358" t="s">
        <v>19</v>
      </c>
      <c r="K113" s="200">
        <f t="shared" si="0"/>
        <v>32</v>
      </c>
      <c r="L113" s="359" t="s">
        <v>20</v>
      </c>
      <c r="M113" s="341">
        <v>16</v>
      </c>
      <c r="N113" s="342">
        <f t="shared" si="107"/>
        <v>23.48</v>
      </c>
      <c r="O113" s="360">
        <v>23.48</v>
      </c>
      <c r="P113" s="110">
        <f t="shared" si="58"/>
        <v>871.57759999999996</v>
      </c>
      <c r="Q113" s="195" t="s">
        <v>139</v>
      </c>
      <c r="R113" s="113">
        <f t="shared" si="59"/>
        <v>6</v>
      </c>
      <c r="S113" s="114">
        <f t="shared" si="60"/>
        <v>163.42079999999999</v>
      </c>
      <c r="T113" s="113">
        <f t="shared" si="61"/>
        <v>18</v>
      </c>
      <c r="U113" s="115">
        <f t="shared" si="62"/>
        <v>490.26239999999996</v>
      </c>
      <c r="V113" s="113">
        <f t="shared" si="63"/>
        <v>4</v>
      </c>
      <c r="W113" s="115">
        <f t="shared" si="64"/>
        <v>108.9472</v>
      </c>
      <c r="X113" s="113">
        <f t="shared" si="65"/>
        <v>4</v>
      </c>
      <c r="Y113" s="115">
        <f t="shared" si="66"/>
        <v>108.9472</v>
      </c>
      <c r="Z113" s="116">
        <f t="shared" si="67"/>
        <v>871.57759999999985</v>
      </c>
      <c r="AA113" s="117" t="b">
        <f t="shared" si="68"/>
        <v>1</v>
      </c>
      <c r="AB113" s="355"/>
      <c r="AC113" s="369"/>
      <c r="AD113" s="339" t="s">
        <v>22</v>
      </c>
      <c r="AE113" s="108" t="s">
        <v>23</v>
      </c>
      <c r="AF113" s="370"/>
      <c r="AG113" s="371"/>
      <c r="AH113" s="216"/>
      <c r="AI113" s="347">
        <f t="shared" si="69"/>
        <v>0</v>
      </c>
      <c r="AJ113" s="216"/>
      <c r="AK113" s="347">
        <f t="shared" si="70"/>
        <v>0</v>
      </c>
      <c r="AL113" s="216">
        <v>6</v>
      </c>
      <c r="AM113" s="347">
        <f t="shared" si="71"/>
        <v>163.42079999999999</v>
      </c>
      <c r="AN113" s="216">
        <v>8</v>
      </c>
      <c r="AO113" s="347">
        <f t="shared" si="72"/>
        <v>217.89439999999999</v>
      </c>
      <c r="AP113" s="216">
        <v>8</v>
      </c>
      <c r="AQ113" s="347">
        <f t="shared" si="73"/>
        <v>217.89439999999999</v>
      </c>
      <c r="AR113" s="216">
        <v>2</v>
      </c>
      <c r="AS113" s="347">
        <f t="shared" si="74"/>
        <v>54.473599999999998</v>
      </c>
      <c r="AT113" s="216">
        <v>0</v>
      </c>
      <c r="AU113" s="347">
        <f t="shared" si="75"/>
        <v>0</v>
      </c>
      <c r="AV113" s="216">
        <v>2</v>
      </c>
      <c r="AW113" s="347">
        <f t="shared" si="76"/>
        <v>54.473599999999998</v>
      </c>
      <c r="AX113" s="216">
        <v>2</v>
      </c>
      <c r="AY113" s="347">
        <f t="shared" si="77"/>
        <v>54.473599999999998</v>
      </c>
      <c r="AZ113" s="216">
        <v>2</v>
      </c>
      <c r="BA113" s="347">
        <f t="shared" si="78"/>
        <v>54.473599999999998</v>
      </c>
      <c r="BB113" s="216">
        <v>2</v>
      </c>
      <c r="BC113" s="347">
        <f t="shared" si="79"/>
        <v>54.473599999999998</v>
      </c>
      <c r="BD113" s="216">
        <v>0</v>
      </c>
      <c r="BE113" s="347">
        <f t="shared" si="80"/>
        <v>0</v>
      </c>
      <c r="BF113" s="348">
        <f t="shared" si="81"/>
        <v>871.57759999999996</v>
      </c>
      <c r="BG113" s="348">
        <f t="shared" si="82"/>
        <v>871.57759999999996</v>
      </c>
      <c r="BH113" s="349" t="b">
        <f t="shared" si="83"/>
        <v>1</v>
      </c>
      <c r="BI113" s="348">
        <f t="shared" si="84"/>
        <v>0</v>
      </c>
      <c r="BJ113" s="350">
        <f t="shared" si="86"/>
        <v>21110239</v>
      </c>
      <c r="BK113" s="351">
        <v>348</v>
      </c>
      <c r="BL113" s="351">
        <v>5</v>
      </c>
      <c r="BM113" s="352">
        <f t="shared" si="87"/>
        <v>6</v>
      </c>
      <c r="BN113" s="352">
        <f t="shared" si="88"/>
        <v>18</v>
      </c>
      <c r="BO113" s="352">
        <f t="shared" si="89"/>
        <v>4</v>
      </c>
      <c r="BP113" s="352">
        <f t="shared" si="90"/>
        <v>4</v>
      </c>
      <c r="BQ113" s="353">
        <f t="shared" si="91"/>
        <v>23.48</v>
      </c>
      <c r="BR113" s="354">
        <f t="shared" si="85"/>
        <v>16</v>
      </c>
      <c r="BS113" s="354">
        <v>0</v>
      </c>
      <c r="BT113" s="354">
        <v>1</v>
      </c>
      <c r="BU113" s="354" t="s">
        <v>139</v>
      </c>
      <c r="BV113" s="354" t="str">
        <f t="shared" si="92"/>
        <v>0</v>
      </c>
      <c r="BW113" s="354" t="str">
        <f t="shared" si="93"/>
        <v>0</v>
      </c>
      <c r="BX113" s="354" t="str">
        <f t="shared" si="94"/>
        <v>1</v>
      </c>
      <c r="BY113" s="354" t="s">
        <v>23</v>
      </c>
      <c r="BZ113" s="348">
        <f t="shared" si="95"/>
        <v>0</v>
      </c>
      <c r="CA113" s="348">
        <f t="shared" si="96"/>
        <v>0</v>
      </c>
      <c r="CB113" s="348">
        <f t="shared" si="97"/>
        <v>163.42079999999999</v>
      </c>
      <c r="CC113" s="348">
        <f t="shared" si="98"/>
        <v>217.89439999999999</v>
      </c>
      <c r="CD113" s="348">
        <f t="shared" si="99"/>
        <v>217.89439999999999</v>
      </c>
      <c r="CE113" s="348">
        <f t="shared" si="100"/>
        <v>54.473599999999998</v>
      </c>
      <c r="CF113" s="348">
        <f t="shared" si="101"/>
        <v>0</v>
      </c>
      <c r="CG113" s="348">
        <f t="shared" si="102"/>
        <v>54.473599999999998</v>
      </c>
      <c r="CH113" s="348">
        <f t="shared" si="103"/>
        <v>54.473599999999998</v>
      </c>
      <c r="CI113" s="348">
        <f t="shared" si="104"/>
        <v>54.473599999999998</v>
      </c>
      <c r="CJ113" s="253">
        <f t="shared" si="105"/>
        <v>54.473599999999998</v>
      </c>
      <c r="CK113" s="253">
        <f t="shared" si="106"/>
        <v>0</v>
      </c>
    </row>
    <row r="114" spans="1:89" x14ac:dyDescent="0.3">
      <c r="B114" s="336">
        <v>58</v>
      </c>
      <c r="C114" s="192">
        <v>211011</v>
      </c>
      <c r="D114" s="337">
        <v>21110241</v>
      </c>
      <c r="E114" s="338" t="s">
        <v>136</v>
      </c>
      <c r="F114" s="108" t="s">
        <v>344</v>
      </c>
      <c r="G114" s="108" t="s">
        <v>345</v>
      </c>
      <c r="H114" s="339" t="s">
        <v>18</v>
      </c>
      <c r="I114" s="340"/>
      <c r="J114" s="339" t="s">
        <v>19</v>
      </c>
      <c r="K114" s="111">
        <f t="shared" si="0"/>
        <v>0</v>
      </c>
      <c r="L114" s="341" t="s">
        <v>20</v>
      </c>
      <c r="M114" s="341">
        <v>16</v>
      </c>
      <c r="N114" s="342">
        <f t="shared" si="107"/>
        <v>27.5</v>
      </c>
      <c r="O114" s="343">
        <v>27.5</v>
      </c>
      <c r="P114" s="110">
        <f t="shared" si="58"/>
        <v>0</v>
      </c>
      <c r="Q114" s="153" t="s">
        <v>139</v>
      </c>
      <c r="R114" s="113">
        <f t="shared" si="59"/>
        <v>0</v>
      </c>
      <c r="S114" s="114">
        <f t="shared" si="60"/>
        <v>0</v>
      </c>
      <c r="T114" s="113">
        <f t="shared" si="61"/>
        <v>0</v>
      </c>
      <c r="U114" s="115">
        <f t="shared" si="62"/>
        <v>0</v>
      </c>
      <c r="V114" s="113">
        <f t="shared" si="63"/>
        <v>0</v>
      </c>
      <c r="W114" s="115">
        <f t="shared" si="64"/>
        <v>0</v>
      </c>
      <c r="X114" s="113">
        <f t="shared" si="65"/>
        <v>0</v>
      </c>
      <c r="Y114" s="115">
        <f t="shared" si="66"/>
        <v>0</v>
      </c>
      <c r="Z114" s="116">
        <f t="shared" si="67"/>
        <v>0</v>
      </c>
      <c r="AA114" s="117" t="b">
        <f t="shared" si="68"/>
        <v>1</v>
      </c>
      <c r="AB114" s="340"/>
      <c r="AC114" s="366"/>
      <c r="AD114" s="339" t="s">
        <v>22</v>
      </c>
      <c r="AE114" s="108" t="s">
        <v>23</v>
      </c>
      <c r="AF114" s="367"/>
      <c r="AG114" s="368"/>
      <c r="AH114" s="127">
        <v>0</v>
      </c>
      <c r="AI114" s="347">
        <f t="shared" si="69"/>
        <v>0</v>
      </c>
      <c r="AJ114" s="127">
        <v>0</v>
      </c>
      <c r="AK114" s="347">
        <f t="shared" si="70"/>
        <v>0</v>
      </c>
      <c r="AL114" s="127"/>
      <c r="AM114" s="347">
        <f t="shared" si="71"/>
        <v>0</v>
      </c>
      <c r="AN114" s="127"/>
      <c r="AO114" s="347">
        <f t="shared" si="72"/>
        <v>0</v>
      </c>
      <c r="AP114" s="127"/>
      <c r="AQ114" s="347">
        <f t="shared" si="73"/>
        <v>0</v>
      </c>
      <c r="AR114" s="127"/>
      <c r="AS114" s="347">
        <f t="shared" si="74"/>
        <v>0</v>
      </c>
      <c r="AT114" s="127"/>
      <c r="AU114" s="347">
        <f t="shared" si="75"/>
        <v>0</v>
      </c>
      <c r="AV114" s="127"/>
      <c r="AW114" s="347">
        <f t="shared" si="76"/>
        <v>0</v>
      </c>
      <c r="AX114" s="127"/>
      <c r="AY114" s="347">
        <f t="shared" si="77"/>
        <v>0</v>
      </c>
      <c r="AZ114" s="127"/>
      <c r="BA114" s="347">
        <f t="shared" si="78"/>
        <v>0</v>
      </c>
      <c r="BB114" s="127"/>
      <c r="BC114" s="347">
        <f t="shared" si="79"/>
        <v>0</v>
      </c>
      <c r="BD114" s="127"/>
      <c r="BE114" s="347">
        <f t="shared" si="80"/>
        <v>0</v>
      </c>
      <c r="BF114" s="348">
        <f t="shared" si="81"/>
        <v>0</v>
      </c>
      <c r="BG114" s="348">
        <f t="shared" si="82"/>
        <v>0</v>
      </c>
      <c r="BH114" s="349" t="b">
        <f t="shared" si="83"/>
        <v>1</v>
      </c>
      <c r="BI114" s="348">
        <f t="shared" si="84"/>
        <v>0</v>
      </c>
      <c r="BJ114" s="350">
        <f t="shared" si="86"/>
        <v>21110241</v>
      </c>
      <c r="BK114" s="351">
        <v>348</v>
      </c>
      <c r="BL114" s="351">
        <v>5</v>
      </c>
      <c r="BM114" s="352">
        <f t="shared" si="87"/>
        <v>0</v>
      </c>
      <c r="BN114" s="352">
        <f t="shared" si="88"/>
        <v>0</v>
      </c>
      <c r="BO114" s="352">
        <f t="shared" si="89"/>
        <v>0</v>
      </c>
      <c r="BP114" s="352">
        <f t="shared" si="90"/>
        <v>0</v>
      </c>
      <c r="BQ114" s="353">
        <f t="shared" si="91"/>
        <v>27.5</v>
      </c>
      <c r="BR114" s="354">
        <f t="shared" si="85"/>
        <v>16</v>
      </c>
      <c r="BS114" s="354">
        <v>0</v>
      </c>
      <c r="BT114" s="354">
        <v>1</v>
      </c>
      <c r="BU114" s="354" t="s">
        <v>139</v>
      </c>
      <c r="BV114" s="354" t="str">
        <f t="shared" si="92"/>
        <v>0</v>
      </c>
      <c r="BW114" s="354" t="str">
        <f t="shared" si="93"/>
        <v>0</v>
      </c>
      <c r="BX114" s="354" t="str">
        <f t="shared" si="94"/>
        <v>1</v>
      </c>
      <c r="BY114" s="354" t="s">
        <v>23</v>
      </c>
      <c r="BZ114" s="348">
        <f t="shared" si="95"/>
        <v>0</v>
      </c>
      <c r="CA114" s="348">
        <f t="shared" si="96"/>
        <v>0</v>
      </c>
      <c r="CB114" s="348">
        <f t="shared" si="97"/>
        <v>0</v>
      </c>
      <c r="CC114" s="348">
        <f t="shared" si="98"/>
        <v>0</v>
      </c>
      <c r="CD114" s="348">
        <f t="shared" si="99"/>
        <v>0</v>
      </c>
      <c r="CE114" s="348">
        <f t="shared" si="100"/>
        <v>0</v>
      </c>
      <c r="CF114" s="348">
        <f t="shared" si="101"/>
        <v>0</v>
      </c>
      <c r="CG114" s="348">
        <f t="shared" si="102"/>
        <v>0</v>
      </c>
      <c r="CH114" s="348">
        <f t="shared" si="103"/>
        <v>0</v>
      </c>
      <c r="CI114" s="348">
        <f t="shared" si="104"/>
        <v>0</v>
      </c>
      <c r="CJ114" s="253">
        <f t="shared" si="105"/>
        <v>0</v>
      </c>
      <c r="CK114" s="253">
        <f t="shared" si="106"/>
        <v>0</v>
      </c>
    </row>
    <row r="115" spans="1:89" s="218" customFormat="1" x14ac:dyDescent="0.3">
      <c r="B115" s="355">
        <v>58</v>
      </c>
      <c r="C115" s="195">
        <v>211011</v>
      </c>
      <c r="D115" s="356">
        <v>21110241</v>
      </c>
      <c r="E115" s="357" t="s">
        <v>136</v>
      </c>
      <c r="F115" s="198" t="s">
        <v>344</v>
      </c>
      <c r="G115" s="198" t="s">
        <v>345</v>
      </c>
      <c r="H115" s="358" t="s">
        <v>18</v>
      </c>
      <c r="I115" s="355"/>
      <c r="J115" s="358" t="s">
        <v>19</v>
      </c>
      <c r="K115" s="200">
        <f t="shared" si="0"/>
        <v>49</v>
      </c>
      <c r="L115" s="359" t="s">
        <v>20</v>
      </c>
      <c r="M115" s="341">
        <v>16</v>
      </c>
      <c r="N115" s="342">
        <f t="shared" si="107"/>
        <v>23.57</v>
      </c>
      <c r="O115" s="360">
        <v>23.57</v>
      </c>
      <c r="P115" s="110">
        <f t="shared" si="58"/>
        <v>1339.7187999999999</v>
      </c>
      <c r="Q115" s="195" t="s">
        <v>139</v>
      </c>
      <c r="R115" s="113">
        <f t="shared" si="59"/>
        <v>10</v>
      </c>
      <c r="S115" s="114">
        <f t="shared" si="60"/>
        <v>273.41199999999998</v>
      </c>
      <c r="T115" s="113">
        <f t="shared" si="61"/>
        <v>27</v>
      </c>
      <c r="U115" s="115">
        <f t="shared" si="62"/>
        <v>738.21239999999989</v>
      </c>
      <c r="V115" s="113">
        <f t="shared" si="63"/>
        <v>6</v>
      </c>
      <c r="W115" s="115">
        <f t="shared" si="64"/>
        <v>164.04719999999998</v>
      </c>
      <c r="X115" s="113">
        <f t="shared" si="65"/>
        <v>6</v>
      </c>
      <c r="Y115" s="115">
        <f t="shared" si="66"/>
        <v>164.04719999999998</v>
      </c>
      <c r="Z115" s="116">
        <f t="shared" si="67"/>
        <v>1339.7187999999999</v>
      </c>
      <c r="AA115" s="117" t="b">
        <f t="shared" si="68"/>
        <v>1</v>
      </c>
      <c r="AB115" s="355"/>
      <c r="AC115" s="369"/>
      <c r="AD115" s="339" t="s">
        <v>22</v>
      </c>
      <c r="AE115" s="108" t="s">
        <v>23</v>
      </c>
      <c r="AF115" s="370"/>
      <c r="AG115" s="371"/>
      <c r="AH115" s="216"/>
      <c r="AI115" s="347">
        <f t="shared" si="69"/>
        <v>0</v>
      </c>
      <c r="AJ115" s="216"/>
      <c r="AK115" s="347">
        <f t="shared" si="70"/>
        <v>0</v>
      </c>
      <c r="AL115" s="216">
        <v>10</v>
      </c>
      <c r="AM115" s="347">
        <f t="shared" si="71"/>
        <v>273.41199999999998</v>
      </c>
      <c r="AN115" s="216">
        <v>12</v>
      </c>
      <c r="AO115" s="347">
        <f t="shared" si="72"/>
        <v>328.09439999999995</v>
      </c>
      <c r="AP115" s="216">
        <v>12</v>
      </c>
      <c r="AQ115" s="347">
        <f t="shared" si="73"/>
        <v>328.09439999999995</v>
      </c>
      <c r="AR115" s="216">
        <v>3</v>
      </c>
      <c r="AS115" s="347">
        <f t="shared" si="74"/>
        <v>82.023599999999988</v>
      </c>
      <c r="AT115" s="216">
        <v>0</v>
      </c>
      <c r="AU115" s="347">
        <f t="shared" si="75"/>
        <v>0</v>
      </c>
      <c r="AV115" s="216">
        <v>3</v>
      </c>
      <c r="AW115" s="347">
        <f t="shared" si="76"/>
        <v>82.023599999999988</v>
      </c>
      <c r="AX115" s="216">
        <v>3</v>
      </c>
      <c r="AY115" s="347">
        <f t="shared" si="77"/>
        <v>82.023599999999988</v>
      </c>
      <c r="AZ115" s="216">
        <v>3</v>
      </c>
      <c r="BA115" s="347">
        <f t="shared" si="78"/>
        <v>82.023599999999988</v>
      </c>
      <c r="BB115" s="216">
        <v>3</v>
      </c>
      <c r="BC115" s="347">
        <f t="shared" si="79"/>
        <v>82.023599999999988</v>
      </c>
      <c r="BD115" s="216">
        <v>0</v>
      </c>
      <c r="BE115" s="347">
        <f t="shared" si="80"/>
        <v>0</v>
      </c>
      <c r="BF115" s="348">
        <f t="shared" si="81"/>
        <v>1339.7187999999999</v>
      </c>
      <c r="BG115" s="348">
        <f t="shared" si="82"/>
        <v>1339.7187999999999</v>
      </c>
      <c r="BH115" s="349" t="b">
        <f t="shared" si="83"/>
        <v>1</v>
      </c>
      <c r="BI115" s="348">
        <f t="shared" si="84"/>
        <v>0</v>
      </c>
      <c r="BJ115" s="350">
        <f t="shared" si="86"/>
        <v>21110241</v>
      </c>
      <c r="BK115" s="351">
        <v>348</v>
      </c>
      <c r="BL115" s="351">
        <v>5</v>
      </c>
      <c r="BM115" s="352">
        <f t="shared" si="87"/>
        <v>10</v>
      </c>
      <c r="BN115" s="352">
        <f t="shared" si="88"/>
        <v>27</v>
      </c>
      <c r="BO115" s="352">
        <f t="shared" si="89"/>
        <v>6</v>
      </c>
      <c r="BP115" s="352">
        <f t="shared" si="90"/>
        <v>6</v>
      </c>
      <c r="BQ115" s="353">
        <f t="shared" si="91"/>
        <v>23.57</v>
      </c>
      <c r="BR115" s="354">
        <f t="shared" si="85"/>
        <v>16</v>
      </c>
      <c r="BS115" s="354">
        <v>0</v>
      </c>
      <c r="BT115" s="354">
        <v>1</v>
      </c>
      <c r="BU115" s="354" t="s">
        <v>139</v>
      </c>
      <c r="BV115" s="354" t="str">
        <f t="shared" si="92"/>
        <v>0</v>
      </c>
      <c r="BW115" s="354" t="str">
        <f t="shared" si="93"/>
        <v>0</v>
      </c>
      <c r="BX115" s="354" t="str">
        <f t="shared" si="94"/>
        <v>1</v>
      </c>
      <c r="BY115" s="354" t="s">
        <v>23</v>
      </c>
      <c r="BZ115" s="348">
        <f t="shared" si="95"/>
        <v>0</v>
      </c>
      <c r="CA115" s="348">
        <f t="shared" si="96"/>
        <v>0</v>
      </c>
      <c r="CB115" s="348">
        <f t="shared" si="97"/>
        <v>273.41199999999998</v>
      </c>
      <c r="CC115" s="348">
        <f t="shared" si="98"/>
        <v>328.09439999999995</v>
      </c>
      <c r="CD115" s="348">
        <f t="shared" si="99"/>
        <v>328.09439999999995</v>
      </c>
      <c r="CE115" s="348">
        <f t="shared" si="100"/>
        <v>82.023599999999988</v>
      </c>
      <c r="CF115" s="348">
        <f t="shared" si="101"/>
        <v>0</v>
      </c>
      <c r="CG115" s="348">
        <f t="shared" si="102"/>
        <v>82.023599999999988</v>
      </c>
      <c r="CH115" s="348">
        <f t="shared" si="103"/>
        <v>82.023599999999988</v>
      </c>
      <c r="CI115" s="348">
        <f t="shared" si="104"/>
        <v>82.023599999999988</v>
      </c>
      <c r="CJ115" s="253">
        <f t="shared" si="105"/>
        <v>82.023599999999988</v>
      </c>
      <c r="CK115" s="253">
        <f t="shared" si="106"/>
        <v>0</v>
      </c>
    </row>
    <row r="116" spans="1:89" x14ac:dyDescent="0.3">
      <c r="B116" s="336">
        <v>59</v>
      </c>
      <c r="C116" s="192">
        <v>211011</v>
      </c>
      <c r="D116" s="337">
        <v>21110240</v>
      </c>
      <c r="E116" s="338" t="s">
        <v>137</v>
      </c>
      <c r="F116" s="108" t="s">
        <v>344</v>
      </c>
      <c r="G116" s="108" t="s">
        <v>345</v>
      </c>
      <c r="H116" s="339" t="s">
        <v>18</v>
      </c>
      <c r="I116" s="340"/>
      <c r="J116" s="339" t="s">
        <v>19</v>
      </c>
      <c r="K116" s="111">
        <f t="shared" si="0"/>
        <v>0</v>
      </c>
      <c r="L116" s="341" t="s">
        <v>20</v>
      </c>
      <c r="M116" s="341">
        <v>16</v>
      </c>
      <c r="N116" s="342">
        <f t="shared" si="107"/>
        <v>80</v>
      </c>
      <c r="O116" s="343">
        <v>80</v>
      </c>
      <c r="P116" s="110">
        <f t="shared" si="58"/>
        <v>0</v>
      </c>
      <c r="Q116" s="153" t="s">
        <v>139</v>
      </c>
      <c r="R116" s="113">
        <f t="shared" si="59"/>
        <v>0</v>
      </c>
      <c r="S116" s="114">
        <f t="shared" si="60"/>
        <v>0</v>
      </c>
      <c r="T116" s="113">
        <f t="shared" si="61"/>
        <v>0</v>
      </c>
      <c r="U116" s="115">
        <f t="shared" si="62"/>
        <v>0</v>
      </c>
      <c r="V116" s="113">
        <f t="shared" si="63"/>
        <v>0</v>
      </c>
      <c r="W116" s="115">
        <f t="shared" si="64"/>
        <v>0</v>
      </c>
      <c r="X116" s="113">
        <f t="shared" si="65"/>
        <v>0</v>
      </c>
      <c r="Y116" s="115">
        <f t="shared" si="66"/>
        <v>0</v>
      </c>
      <c r="Z116" s="116">
        <f t="shared" si="67"/>
        <v>0</v>
      </c>
      <c r="AA116" s="117" t="b">
        <f t="shared" si="68"/>
        <v>1</v>
      </c>
      <c r="AB116" s="340"/>
      <c r="AC116" s="366"/>
      <c r="AD116" s="339" t="s">
        <v>22</v>
      </c>
      <c r="AE116" s="108" t="s">
        <v>23</v>
      </c>
      <c r="AF116" s="367"/>
      <c r="AG116" s="368"/>
      <c r="AH116" s="127">
        <v>0</v>
      </c>
      <c r="AI116" s="347">
        <f t="shared" si="69"/>
        <v>0</v>
      </c>
      <c r="AJ116" s="127">
        <v>0</v>
      </c>
      <c r="AK116" s="347">
        <f t="shared" si="70"/>
        <v>0</v>
      </c>
      <c r="AL116" s="127"/>
      <c r="AM116" s="347">
        <f t="shared" si="71"/>
        <v>0</v>
      </c>
      <c r="AN116" s="127"/>
      <c r="AO116" s="347">
        <f t="shared" si="72"/>
        <v>0</v>
      </c>
      <c r="AP116" s="127"/>
      <c r="AQ116" s="347">
        <f t="shared" si="73"/>
        <v>0</v>
      </c>
      <c r="AR116" s="127"/>
      <c r="AS116" s="347">
        <f t="shared" si="74"/>
        <v>0</v>
      </c>
      <c r="AT116" s="127"/>
      <c r="AU116" s="347">
        <f t="shared" si="75"/>
        <v>0</v>
      </c>
      <c r="AV116" s="127"/>
      <c r="AW116" s="347">
        <f t="shared" si="76"/>
        <v>0</v>
      </c>
      <c r="AX116" s="127"/>
      <c r="AY116" s="347">
        <f t="shared" si="77"/>
        <v>0</v>
      </c>
      <c r="AZ116" s="127"/>
      <c r="BA116" s="347">
        <f t="shared" si="78"/>
        <v>0</v>
      </c>
      <c r="BB116" s="127"/>
      <c r="BC116" s="347">
        <f t="shared" si="79"/>
        <v>0</v>
      </c>
      <c r="BD116" s="127"/>
      <c r="BE116" s="347">
        <f t="shared" si="80"/>
        <v>0</v>
      </c>
      <c r="BF116" s="348">
        <f t="shared" si="81"/>
        <v>0</v>
      </c>
      <c r="BG116" s="348">
        <f t="shared" si="82"/>
        <v>0</v>
      </c>
      <c r="BH116" s="349" t="b">
        <f t="shared" si="83"/>
        <v>1</v>
      </c>
      <c r="BI116" s="348">
        <f t="shared" si="84"/>
        <v>0</v>
      </c>
      <c r="BJ116" s="350">
        <f t="shared" si="86"/>
        <v>21110240</v>
      </c>
      <c r="BK116" s="351">
        <v>348</v>
      </c>
      <c r="BL116" s="351">
        <v>5</v>
      </c>
      <c r="BM116" s="352">
        <f t="shared" si="87"/>
        <v>0</v>
      </c>
      <c r="BN116" s="352">
        <f t="shared" si="88"/>
        <v>0</v>
      </c>
      <c r="BO116" s="352">
        <f t="shared" si="89"/>
        <v>0</v>
      </c>
      <c r="BP116" s="352">
        <f t="shared" si="90"/>
        <v>0</v>
      </c>
      <c r="BQ116" s="353">
        <f t="shared" si="91"/>
        <v>80</v>
      </c>
      <c r="BR116" s="354">
        <f t="shared" si="85"/>
        <v>16</v>
      </c>
      <c r="BS116" s="354">
        <v>0</v>
      </c>
      <c r="BT116" s="354">
        <v>1</v>
      </c>
      <c r="BU116" s="354" t="s">
        <v>139</v>
      </c>
      <c r="BV116" s="354" t="str">
        <f t="shared" si="92"/>
        <v>0</v>
      </c>
      <c r="BW116" s="354" t="str">
        <f t="shared" si="93"/>
        <v>0</v>
      </c>
      <c r="BX116" s="354" t="str">
        <f t="shared" si="94"/>
        <v>1</v>
      </c>
      <c r="BY116" s="354" t="s">
        <v>23</v>
      </c>
      <c r="BZ116" s="348">
        <f t="shared" si="95"/>
        <v>0</v>
      </c>
      <c r="CA116" s="348">
        <f t="shared" si="96"/>
        <v>0</v>
      </c>
      <c r="CB116" s="348">
        <f t="shared" si="97"/>
        <v>0</v>
      </c>
      <c r="CC116" s="348">
        <f t="shared" si="98"/>
        <v>0</v>
      </c>
      <c r="CD116" s="348">
        <f t="shared" si="99"/>
        <v>0</v>
      </c>
      <c r="CE116" s="348">
        <f t="shared" si="100"/>
        <v>0</v>
      </c>
      <c r="CF116" s="348">
        <f t="shared" si="101"/>
        <v>0</v>
      </c>
      <c r="CG116" s="348">
        <f t="shared" si="102"/>
        <v>0</v>
      </c>
      <c r="CH116" s="348">
        <f t="shared" si="103"/>
        <v>0</v>
      </c>
      <c r="CI116" s="348">
        <f t="shared" si="104"/>
        <v>0</v>
      </c>
      <c r="CJ116" s="253">
        <f t="shared" si="105"/>
        <v>0</v>
      </c>
      <c r="CK116" s="253">
        <f t="shared" si="106"/>
        <v>0</v>
      </c>
    </row>
    <row r="117" spans="1:89" s="218" customFormat="1" x14ac:dyDescent="0.3">
      <c r="B117" s="355">
        <v>59</v>
      </c>
      <c r="C117" s="195">
        <v>211011</v>
      </c>
      <c r="D117" s="356">
        <v>21110240</v>
      </c>
      <c r="E117" s="357" t="s">
        <v>137</v>
      </c>
      <c r="F117" s="198" t="s">
        <v>344</v>
      </c>
      <c r="G117" s="198" t="s">
        <v>345</v>
      </c>
      <c r="H117" s="358" t="s">
        <v>18</v>
      </c>
      <c r="I117" s="355"/>
      <c r="J117" s="358" t="s">
        <v>19</v>
      </c>
      <c r="K117" s="200">
        <f t="shared" ref="K117" si="108">R117+T117+V117+X117</f>
        <v>22</v>
      </c>
      <c r="L117" s="359" t="s">
        <v>20</v>
      </c>
      <c r="M117" s="341">
        <v>16</v>
      </c>
      <c r="N117" s="342">
        <f t="shared" si="107"/>
        <v>80.87</v>
      </c>
      <c r="O117" s="360">
        <v>80.87</v>
      </c>
      <c r="P117" s="110">
        <f t="shared" si="58"/>
        <v>2063.8024</v>
      </c>
      <c r="Q117" s="195" t="s">
        <v>139</v>
      </c>
      <c r="R117" s="113">
        <f t="shared" si="59"/>
        <v>4</v>
      </c>
      <c r="S117" s="114">
        <f t="shared" si="60"/>
        <v>375.23680000000002</v>
      </c>
      <c r="T117" s="113">
        <f t="shared" si="61"/>
        <v>10</v>
      </c>
      <c r="U117" s="115">
        <f t="shared" si="62"/>
        <v>938.0920000000001</v>
      </c>
      <c r="V117" s="113">
        <f t="shared" si="63"/>
        <v>4</v>
      </c>
      <c r="W117" s="115">
        <f t="shared" si="64"/>
        <v>375.23680000000002</v>
      </c>
      <c r="X117" s="113">
        <f t="shared" si="65"/>
        <v>4</v>
      </c>
      <c r="Y117" s="115">
        <f t="shared" si="66"/>
        <v>375.23680000000002</v>
      </c>
      <c r="Z117" s="116">
        <f t="shared" si="67"/>
        <v>2063.8024000000005</v>
      </c>
      <c r="AA117" s="117" t="b">
        <f t="shared" si="68"/>
        <v>1</v>
      </c>
      <c r="AB117" s="355"/>
      <c r="AC117" s="369"/>
      <c r="AD117" s="339" t="s">
        <v>22</v>
      </c>
      <c r="AE117" s="108" t="s">
        <v>23</v>
      </c>
      <c r="AF117" s="370"/>
      <c r="AG117" s="371"/>
      <c r="AH117" s="216"/>
      <c r="AI117" s="347">
        <f t="shared" si="69"/>
        <v>0</v>
      </c>
      <c r="AJ117" s="216"/>
      <c r="AK117" s="347">
        <f t="shared" si="70"/>
        <v>0</v>
      </c>
      <c r="AL117" s="216">
        <v>4</v>
      </c>
      <c r="AM117" s="347">
        <f t="shared" si="71"/>
        <v>375.23680000000002</v>
      </c>
      <c r="AN117" s="216">
        <v>4</v>
      </c>
      <c r="AO117" s="347">
        <f t="shared" si="72"/>
        <v>375.23680000000002</v>
      </c>
      <c r="AP117" s="216">
        <v>4</v>
      </c>
      <c r="AQ117" s="347">
        <f t="shared" si="73"/>
        <v>375.23680000000002</v>
      </c>
      <c r="AR117" s="216">
        <v>2</v>
      </c>
      <c r="AS117" s="347">
        <f t="shared" si="74"/>
        <v>187.61840000000001</v>
      </c>
      <c r="AT117" s="216">
        <v>0</v>
      </c>
      <c r="AU117" s="347">
        <f t="shared" si="75"/>
        <v>0</v>
      </c>
      <c r="AV117" s="216">
        <v>2</v>
      </c>
      <c r="AW117" s="347">
        <f t="shared" si="76"/>
        <v>187.61840000000001</v>
      </c>
      <c r="AX117" s="216">
        <v>2</v>
      </c>
      <c r="AY117" s="347">
        <f t="shared" si="77"/>
        <v>187.61840000000001</v>
      </c>
      <c r="AZ117" s="216">
        <v>2</v>
      </c>
      <c r="BA117" s="347">
        <f t="shared" si="78"/>
        <v>187.61840000000001</v>
      </c>
      <c r="BB117" s="216">
        <v>2</v>
      </c>
      <c r="BC117" s="347">
        <f t="shared" si="79"/>
        <v>187.61840000000001</v>
      </c>
      <c r="BD117" s="216">
        <v>0</v>
      </c>
      <c r="BE117" s="347">
        <f t="shared" si="80"/>
        <v>0</v>
      </c>
      <c r="BF117" s="348">
        <f t="shared" si="81"/>
        <v>2063.8024</v>
      </c>
      <c r="BG117" s="348">
        <f t="shared" si="82"/>
        <v>2063.8024000000005</v>
      </c>
      <c r="BH117" s="349" t="b">
        <f t="shared" si="83"/>
        <v>1</v>
      </c>
      <c r="BI117" s="348">
        <f t="shared" si="84"/>
        <v>0</v>
      </c>
      <c r="BJ117" s="350">
        <f t="shared" si="86"/>
        <v>21110240</v>
      </c>
      <c r="BK117" s="351">
        <v>348</v>
      </c>
      <c r="BL117" s="351">
        <v>5</v>
      </c>
      <c r="BM117" s="352">
        <f t="shared" si="87"/>
        <v>4</v>
      </c>
      <c r="BN117" s="352">
        <f t="shared" si="88"/>
        <v>10</v>
      </c>
      <c r="BO117" s="352">
        <f t="shared" si="89"/>
        <v>4</v>
      </c>
      <c r="BP117" s="352">
        <f t="shared" si="90"/>
        <v>4</v>
      </c>
      <c r="BQ117" s="353">
        <f t="shared" si="91"/>
        <v>80.87</v>
      </c>
      <c r="BR117" s="354">
        <f t="shared" si="85"/>
        <v>16</v>
      </c>
      <c r="BS117" s="354">
        <v>0</v>
      </c>
      <c r="BT117" s="354">
        <v>1</v>
      </c>
      <c r="BU117" s="354" t="s">
        <v>139</v>
      </c>
      <c r="BV117" s="354" t="str">
        <f t="shared" si="92"/>
        <v>0</v>
      </c>
      <c r="BW117" s="354" t="str">
        <f t="shared" si="93"/>
        <v>0</v>
      </c>
      <c r="BX117" s="354" t="str">
        <f t="shared" si="94"/>
        <v>1</v>
      </c>
      <c r="BY117" s="354" t="s">
        <v>23</v>
      </c>
      <c r="BZ117" s="348">
        <f t="shared" si="95"/>
        <v>0</v>
      </c>
      <c r="CA117" s="348">
        <f t="shared" si="96"/>
        <v>0</v>
      </c>
      <c r="CB117" s="348">
        <f t="shared" si="97"/>
        <v>375.23680000000002</v>
      </c>
      <c r="CC117" s="348">
        <f t="shared" si="98"/>
        <v>375.23680000000002</v>
      </c>
      <c r="CD117" s="348">
        <f t="shared" si="99"/>
        <v>375.23680000000002</v>
      </c>
      <c r="CE117" s="348">
        <f t="shared" si="100"/>
        <v>187.61840000000001</v>
      </c>
      <c r="CF117" s="348">
        <f t="shared" si="101"/>
        <v>0</v>
      </c>
      <c r="CG117" s="348">
        <f t="shared" si="102"/>
        <v>187.61840000000001</v>
      </c>
      <c r="CH117" s="348">
        <f t="shared" si="103"/>
        <v>187.61840000000001</v>
      </c>
      <c r="CI117" s="348">
        <f t="shared" si="104"/>
        <v>187.61840000000001</v>
      </c>
      <c r="CJ117" s="253">
        <f t="shared" si="105"/>
        <v>187.61840000000001</v>
      </c>
      <c r="CK117" s="253">
        <f t="shared" si="106"/>
        <v>0</v>
      </c>
    </row>
    <row r="118" spans="1:89" s="165" customFormat="1" x14ac:dyDescent="0.3">
      <c r="A118"/>
      <c r="B118" s="336">
        <v>60</v>
      </c>
      <c r="C118" s="192">
        <v>214011</v>
      </c>
      <c r="D118" s="337">
        <v>21410598</v>
      </c>
      <c r="E118" s="374" t="s">
        <v>171</v>
      </c>
      <c r="F118" s="108" t="s">
        <v>344</v>
      </c>
      <c r="G118" s="108" t="s">
        <v>345</v>
      </c>
      <c r="H118" s="339" t="s">
        <v>18</v>
      </c>
      <c r="I118" s="375"/>
      <c r="J118" s="339" t="s">
        <v>19</v>
      </c>
      <c r="K118" s="111">
        <f t="shared" ref="K118:K122" si="109">R118+T118+V118+X118</f>
        <v>14</v>
      </c>
      <c r="L118" s="166" t="s">
        <v>20</v>
      </c>
      <c r="M118" s="341">
        <v>0</v>
      </c>
      <c r="N118" s="342">
        <f t="shared" si="107"/>
        <v>106.02</v>
      </c>
      <c r="O118" s="343">
        <v>106.02</v>
      </c>
      <c r="P118" s="110">
        <f t="shared" si="58"/>
        <v>1484.28</v>
      </c>
      <c r="Q118" s="153" t="s">
        <v>139</v>
      </c>
      <c r="R118" s="113">
        <f t="shared" si="59"/>
        <v>4</v>
      </c>
      <c r="S118" s="114">
        <f t="shared" si="60"/>
        <v>424.08</v>
      </c>
      <c r="T118" s="113">
        <f t="shared" si="61"/>
        <v>4</v>
      </c>
      <c r="U118" s="115">
        <f t="shared" si="62"/>
        <v>424.08</v>
      </c>
      <c r="V118" s="113">
        <f t="shared" si="63"/>
        <v>3</v>
      </c>
      <c r="W118" s="115">
        <f t="shared" si="64"/>
        <v>318.06</v>
      </c>
      <c r="X118" s="113">
        <f t="shared" si="65"/>
        <v>3</v>
      </c>
      <c r="Y118" s="115">
        <f t="shared" si="66"/>
        <v>318.06</v>
      </c>
      <c r="Z118" s="116">
        <f t="shared" si="67"/>
        <v>1484.28</v>
      </c>
      <c r="AA118" s="117" t="b">
        <f t="shared" si="68"/>
        <v>1</v>
      </c>
      <c r="AB118" s="375"/>
      <c r="AC118" s="376"/>
      <c r="AD118" s="339" t="s">
        <v>22</v>
      </c>
      <c r="AE118" s="108" t="s">
        <v>23</v>
      </c>
      <c r="AF118" s="377"/>
      <c r="AG118" s="378"/>
      <c r="AH118" s="127">
        <v>0</v>
      </c>
      <c r="AI118" s="347">
        <f t="shared" si="69"/>
        <v>0</v>
      </c>
      <c r="AJ118" s="21">
        <v>2</v>
      </c>
      <c r="AK118" s="347">
        <f t="shared" si="70"/>
        <v>212.04</v>
      </c>
      <c r="AL118" s="21">
        <v>2</v>
      </c>
      <c r="AM118" s="347">
        <f t="shared" si="71"/>
        <v>212.04</v>
      </c>
      <c r="AN118" s="21">
        <v>2</v>
      </c>
      <c r="AO118" s="347">
        <f t="shared" si="72"/>
        <v>212.04</v>
      </c>
      <c r="AP118" s="21">
        <v>2</v>
      </c>
      <c r="AQ118" s="347">
        <f t="shared" si="73"/>
        <v>212.04</v>
      </c>
      <c r="AR118" s="21">
        <v>0</v>
      </c>
      <c r="AS118" s="347">
        <f t="shared" si="74"/>
        <v>0</v>
      </c>
      <c r="AT118" s="21">
        <v>3</v>
      </c>
      <c r="AU118" s="347">
        <f t="shared" si="75"/>
        <v>318.06</v>
      </c>
      <c r="AV118" s="21">
        <v>0</v>
      </c>
      <c r="AW118" s="347">
        <f t="shared" si="76"/>
        <v>0</v>
      </c>
      <c r="AX118" s="21">
        <v>0</v>
      </c>
      <c r="AY118" s="347">
        <f t="shared" si="77"/>
        <v>0</v>
      </c>
      <c r="AZ118" s="21">
        <v>0</v>
      </c>
      <c r="BA118" s="347">
        <f t="shared" si="78"/>
        <v>0</v>
      </c>
      <c r="BB118" s="21">
        <v>0</v>
      </c>
      <c r="BC118" s="347">
        <f t="shared" si="79"/>
        <v>0</v>
      </c>
      <c r="BD118" s="21">
        <v>3</v>
      </c>
      <c r="BE118" s="347">
        <f t="shared" si="80"/>
        <v>318.06</v>
      </c>
      <c r="BF118" s="348">
        <f t="shared" si="81"/>
        <v>1484.28</v>
      </c>
      <c r="BG118" s="348">
        <f t="shared" si="82"/>
        <v>1484.28</v>
      </c>
      <c r="BH118" s="349" t="b">
        <f t="shared" si="83"/>
        <v>1</v>
      </c>
      <c r="BI118" s="348">
        <f t="shared" si="84"/>
        <v>0</v>
      </c>
      <c r="BJ118" s="350">
        <f t="shared" si="86"/>
        <v>21410598</v>
      </c>
      <c r="BK118" s="351">
        <v>348</v>
      </c>
      <c r="BL118" s="351">
        <v>5</v>
      </c>
      <c r="BM118" s="352">
        <f t="shared" si="87"/>
        <v>4</v>
      </c>
      <c r="BN118" s="352">
        <f t="shared" si="88"/>
        <v>4</v>
      </c>
      <c r="BO118" s="352">
        <f t="shared" si="89"/>
        <v>3</v>
      </c>
      <c r="BP118" s="352">
        <f t="shared" si="90"/>
        <v>3</v>
      </c>
      <c r="BQ118" s="353">
        <f t="shared" si="91"/>
        <v>106.02</v>
      </c>
      <c r="BR118" s="354">
        <f t="shared" si="85"/>
        <v>0</v>
      </c>
      <c r="BS118" s="354">
        <v>0</v>
      </c>
      <c r="BT118" s="354">
        <v>1</v>
      </c>
      <c r="BU118" s="354" t="s">
        <v>139</v>
      </c>
      <c r="BV118" s="354" t="str">
        <f t="shared" si="92"/>
        <v>0</v>
      </c>
      <c r="BW118" s="354" t="str">
        <f t="shared" si="93"/>
        <v>0</v>
      </c>
      <c r="BX118" s="354" t="str">
        <f t="shared" si="94"/>
        <v>1</v>
      </c>
      <c r="BY118" s="354" t="s">
        <v>23</v>
      </c>
      <c r="BZ118" s="348">
        <f t="shared" si="95"/>
        <v>0</v>
      </c>
      <c r="CA118" s="348">
        <f t="shared" si="96"/>
        <v>212.04</v>
      </c>
      <c r="CB118" s="348">
        <f t="shared" si="97"/>
        <v>212.04</v>
      </c>
      <c r="CC118" s="348">
        <f t="shared" si="98"/>
        <v>212.04</v>
      </c>
      <c r="CD118" s="348">
        <f t="shared" si="99"/>
        <v>212.04</v>
      </c>
      <c r="CE118" s="348">
        <f t="shared" si="100"/>
        <v>0</v>
      </c>
      <c r="CF118" s="348">
        <f t="shared" si="101"/>
        <v>318.06</v>
      </c>
      <c r="CG118" s="348">
        <f t="shared" si="102"/>
        <v>0</v>
      </c>
      <c r="CH118" s="348">
        <f t="shared" si="103"/>
        <v>0</v>
      </c>
      <c r="CI118" s="348">
        <f t="shared" si="104"/>
        <v>0</v>
      </c>
      <c r="CJ118" s="253">
        <f t="shared" si="105"/>
        <v>0</v>
      </c>
      <c r="CK118" s="253">
        <f t="shared" si="106"/>
        <v>318.06</v>
      </c>
    </row>
    <row r="119" spans="1:89" x14ac:dyDescent="0.3">
      <c r="B119" s="336">
        <v>61</v>
      </c>
      <c r="C119" s="192">
        <v>214011</v>
      </c>
      <c r="D119" s="337">
        <v>21410030</v>
      </c>
      <c r="E119" s="374" t="s">
        <v>346</v>
      </c>
      <c r="F119" s="108" t="s">
        <v>344</v>
      </c>
      <c r="G119" s="108" t="s">
        <v>345</v>
      </c>
      <c r="H119" s="339" t="s">
        <v>18</v>
      </c>
      <c r="I119" s="375"/>
      <c r="J119" s="339" t="s">
        <v>19</v>
      </c>
      <c r="K119" s="111">
        <f t="shared" si="109"/>
        <v>0</v>
      </c>
      <c r="L119" s="166" t="s">
        <v>20</v>
      </c>
      <c r="M119" s="341">
        <v>0</v>
      </c>
      <c r="N119" s="342">
        <f t="shared" si="107"/>
        <v>516.17999999999995</v>
      </c>
      <c r="O119" s="343">
        <v>516.17999999999995</v>
      </c>
      <c r="P119" s="110">
        <f t="shared" si="58"/>
        <v>0</v>
      </c>
      <c r="Q119" s="153" t="s">
        <v>139</v>
      </c>
      <c r="R119" s="113">
        <f t="shared" si="59"/>
        <v>0</v>
      </c>
      <c r="S119" s="114">
        <f t="shared" si="60"/>
        <v>0</v>
      </c>
      <c r="T119" s="113">
        <f t="shared" si="61"/>
        <v>0</v>
      </c>
      <c r="U119" s="115">
        <f t="shared" si="62"/>
        <v>0</v>
      </c>
      <c r="V119" s="113">
        <f t="shared" si="63"/>
        <v>0</v>
      </c>
      <c r="W119" s="115">
        <f t="shared" si="64"/>
        <v>0</v>
      </c>
      <c r="X119" s="113">
        <f t="shared" si="65"/>
        <v>0</v>
      </c>
      <c r="Y119" s="115">
        <f t="shared" si="66"/>
        <v>0</v>
      </c>
      <c r="Z119" s="116">
        <f t="shared" si="67"/>
        <v>0</v>
      </c>
      <c r="AA119" s="117" t="b">
        <f t="shared" si="68"/>
        <v>1</v>
      </c>
      <c r="AB119" s="375"/>
      <c r="AC119" s="376"/>
      <c r="AD119" s="339" t="s">
        <v>22</v>
      </c>
      <c r="AE119" s="108" t="s">
        <v>23</v>
      </c>
      <c r="AF119" s="377"/>
      <c r="AG119" s="378"/>
      <c r="AH119" s="127">
        <v>0</v>
      </c>
      <c r="AI119" s="347">
        <f t="shared" si="69"/>
        <v>0</v>
      </c>
      <c r="AJ119" s="21">
        <v>0</v>
      </c>
      <c r="AK119" s="347">
        <f t="shared" si="70"/>
        <v>0</v>
      </c>
      <c r="AL119" s="21">
        <v>0</v>
      </c>
      <c r="AM119" s="347">
        <f t="shared" si="71"/>
        <v>0</v>
      </c>
      <c r="AN119" s="21">
        <v>0</v>
      </c>
      <c r="AO119" s="347">
        <f t="shared" si="72"/>
        <v>0</v>
      </c>
      <c r="AP119" s="21">
        <v>0</v>
      </c>
      <c r="AQ119" s="347">
        <f t="shared" si="73"/>
        <v>0</v>
      </c>
      <c r="AR119" s="21">
        <v>0</v>
      </c>
      <c r="AS119" s="347">
        <f t="shared" si="74"/>
        <v>0</v>
      </c>
      <c r="AT119" s="21">
        <v>0</v>
      </c>
      <c r="AU119" s="347">
        <f t="shared" si="75"/>
        <v>0</v>
      </c>
      <c r="AV119" s="21">
        <v>0</v>
      </c>
      <c r="AW119" s="347">
        <f t="shared" si="76"/>
        <v>0</v>
      </c>
      <c r="AX119" s="21">
        <v>0</v>
      </c>
      <c r="AY119" s="347">
        <f t="shared" si="77"/>
        <v>0</v>
      </c>
      <c r="AZ119" s="21">
        <v>0</v>
      </c>
      <c r="BA119" s="347">
        <f t="shared" si="78"/>
        <v>0</v>
      </c>
      <c r="BB119" s="21">
        <v>0</v>
      </c>
      <c r="BC119" s="347">
        <f t="shared" si="79"/>
        <v>0</v>
      </c>
      <c r="BD119" s="21">
        <v>0</v>
      </c>
      <c r="BE119" s="347">
        <f t="shared" si="80"/>
        <v>0</v>
      </c>
      <c r="BF119" s="348">
        <f t="shared" si="81"/>
        <v>0</v>
      </c>
      <c r="BG119" s="348">
        <f t="shared" si="82"/>
        <v>0</v>
      </c>
      <c r="BH119" s="349" t="b">
        <f t="shared" si="83"/>
        <v>1</v>
      </c>
      <c r="BI119" s="348">
        <f t="shared" si="84"/>
        <v>0</v>
      </c>
      <c r="BJ119" s="350">
        <f t="shared" si="86"/>
        <v>21410030</v>
      </c>
      <c r="BK119" s="351">
        <v>348</v>
      </c>
      <c r="BL119" s="351">
        <v>5</v>
      </c>
      <c r="BM119" s="352">
        <f t="shared" si="87"/>
        <v>0</v>
      </c>
      <c r="BN119" s="352">
        <f t="shared" si="88"/>
        <v>0</v>
      </c>
      <c r="BO119" s="352">
        <f t="shared" si="89"/>
        <v>0</v>
      </c>
      <c r="BP119" s="352">
        <f t="shared" si="90"/>
        <v>0</v>
      </c>
      <c r="BQ119" s="353">
        <f t="shared" si="91"/>
        <v>516.17999999999995</v>
      </c>
      <c r="BR119" s="354">
        <f t="shared" si="85"/>
        <v>0</v>
      </c>
      <c r="BS119" s="354">
        <v>0</v>
      </c>
      <c r="BT119" s="354">
        <v>1</v>
      </c>
      <c r="BU119" s="354" t="s">
        <v>139</v>
      </c>
      <c r="BV119" s="354" t="str">
        <f t="shared" si="92"/>
        <v>0</v>
      </c>
      <c r="BW119" s="354" t="str">
        <f t="shared" si="93"/>
        <v>0</v>
      </c>
      <c r="BX119" s="354" t="str">
        <f t="shared" si="94"/>
        <v>1</v>
      </c>
      <c r="BY119" s="354" t="s">
        <v>23</v>
      </c>
      <c r="BZ119" s="348">
        <f t="shared" si="95"/>
        <v>0</v>
      </c>
      <c r="CA119" s="348">
        <f t="shared" si="96"/>
        <v>0</v>
      </c>
      <c r="CB119" s="348">
        <f t="shared" si="97"/>
        <v>0</v>
      </c>
      <c r="CC119" s="348">
        <f t="shared" si="98"/>
        <v>0</v>
      </c>
      <c r="CD119" s="348">
        <f t="shared" si="99"/>
        <v>0</v>
      </c>
      <c r="CE119" s="348">
        <f t="shared" si="100"/>
        <v>0</v>
      </c>
      <c r="CF119" s="348">
        <f t="shared" si="101"/>
        <v>0</v>
      </c>
      <c r="CG119" s="348">
        <f t="shared" si="102"/>
        <v>0</v>
      </c>
      <c r="CH119" s="348">
        <f t="shared" si="103"/>
        <v>0</v>
      </c>
      <c r="CI119" s="348">
        <f t="shared" si="104"/>
        <v>0</v>
      </c>
      <c r="CJ119" s="253">
        <f t="shared" si="105"/>
        <v>0</v>
      </c>
      <c r="CK119" s="253">
        <f t="shared" si="106"/>
        <v>0</v>
      </c>
    </row>
    <row r="120" spans="1:89" x14ac:dyDescent="0.3">
      <c r="B120" s="336">
        <v>62</v>
      </c>
      <c r="C120" s="192">
        <v>214011</v>
      </c>
      <c r="D120" s="337">
        <v>21410031</v>
      </c>
      <c r="E120" s="374" t="s">
        <v>347</v>
      </c>
      <c r="F120" s="108" t="s">
        <v>344</v>
      </c>
      <c r="G120" s="108" t="s">
        <v>345</v>
      </c>
      <c r="H120" s="339" t="s">
        <v>18</v>
      </c>
      <c r="I120" s="375"/>
      <c r="J120" s="339" t="s">
        <v>19</v>
      </c>
      <c r="K120" s="111">
        <f t="shared" si="109"/>
        <v>0</v>
      </c>
      <c r="L120" s="166" t="s">
        <v>20</v>
      </c>
      <c r="M120" s="341">
        <v>0</v>
      </c>
      <c r="N120" s="342">
        <f t="shared" si="107"/>
        <v>554.42999999999995</v>
      </c>
      <c r="O120" s="343">
        <v>554.42999999999995</v>
      </c>
      <c r="P120" s="110">
        <f t="shared" si="58"/>
        <v>0</v>
      </c>
      <c r="Q120" s="153" t="s">
        <v>139</v>
      </c>
      <c r="R120" s="113">
        <f t="shared" si="59"/>
        <v>0</v>
      </c>
      <c r="S120" s="114">
        <f t="shared" si="60"/>
        <v>0</v>
      </c>
      <c r="T120" s="113">
        <f t="shared" si="61"/>
        <v>0</v>
      </c>
      <c r="U120" s="115">
        <f t="shared" si="62"/>
        <v>0</v>
      </c>
      <c r="V120" s="113">
        <f t="shared" si="63"/>
        <v>0</v>
      </c>
      <c r="W120" s="115">
        <f t="shared" si="64"/>
        <v>0</v>
      </c>
      <c r="X120" s="113">
        <f t="shared" si="65"/>
        <v>0</v>
      </c>
      <c r="Y120" s="115">
        <f t="shared" si="66"/>
        <v>0</v>
      </c>
      <c r="Z120" s="116">
        <f t="shared" si="67"/>
        <v>0</v>
      </c>
      <c r="AA120" s="117" t="b">
        <f t="shared" si="68"/>
        <v>1</v>
      </c>
      <c r="AB120" s="375"/>
      <c r="AC120" s="376"/>
      <c r="AD120" s="339" t="s">
        <v>22</v>
      </c>
      <c r="AE120" s="108" t="s">
        <v>23</v>
      </c>
      <c r="AF120" s="377"/>
      <c r="AG120" s="378"/>
      <c r="AH120" s="127">
        <v>0</v>
      </c>
      <c r="AI120" s="347">
        <f t="shared" si="69"/>
        <v>0</v>
      </c>
      <c r="AJ120" s="21">
        <v>0</v>
      </c>
      <c r="AK120" s="347">
        <f t="shared" si="70"/>
        <v>0</v>
      </c>
      <c r="AL120" s="21">
        <v>0</v>
      </c>
      <c r="AM120" s="347">
        <f t="shared" si="71"/>
        <v>0</v>
      </c>
      <c r="AN120" s="21">
        <v>0</v>
      </c>
      <c r="AO120" s="347">
        <f t="shared" si="72"/>
        <v>0</v>
      </c>
      <c r="AP120" s="21">
        <v>0</v>
      </c>
      <c r="AQ120" s="347">
        <f t="shared" si="73"/>
        <v>0</v>
      </c>
      <c r="AR120" s="21">
        <v>0</v>
      </c>
      <c r="AS120" s="347">
        <f t="shared" si="74"/>
        <v>0</v>
      </c>
      <c r="AT120" s="21">
        <v>0</v>
      </c>
      <c r="AU120" s="347">
        <f t="shared" si="75"/>
        <v>0</v>
      </c>
      <c r="AV120" s="21">
        <v>0</v>
      </c>
      <c r="AW120" s="347">
        <f t="shared" si="76"/>
        <v>0</v>
      </c>
      <c r="AX120" s="21">
        <v>0</v>
      </c>
      <c r="AY120" s="347">
        <f t="shared" si="77"/>
        <v>0</v>
      </c>
      <c r="AZ120" s="21">
        <v>0</v>
      </c>
      <c r="BA120" s="347">
        <f t="shared" si="78"/>
        <v>0</v>
      </c>
      <c r="BB120" s="21">
        <v>0</v>
      </c>
      <c r="BC120" s="347">
        <f t="shared" si="79"/>
        <v>0</v>
      </c>
      <c r="BD120" s="21">
        <v>0</v>
      </c>
      <c r="BE120" s="347">
        <f t="shared" si="80"/>
        <v>0</v>
      </c>
      <c r="BF120" s="348">
        <f t="shared" si="81"/>
        <v>0</v>
      </c>
      <c r="BG120" s="348">
        <f t="shared" si="82"/>
        <v>0</v>
      </c>
      <c r="BH120" s="349" t="b">
        <f t="shared" si="83"/>
        <v>1</v>
      </c>
      <c r="BI120" s="348">
        <f t="shared" si="84"/>
        <v>0</v>
      </c>
      <c r="BJ120" s="350">
        <f t="shared" si="86"/>
        <v>21410031</v>
      </c>
      <c r="BK120" s="351">
        <v>348</v>
      </c>
      <c r="BL120" s="351">
        <v>5</v>
      </c>
      <c r="BM120" s="352">
        <f t="shared" si="87"/>
        <v>0</v>
      </c>
      <c r="BN120" s="352">
        <f t="shared" si="88"/>
        <v>0</v>
      </c>
      <c r="BO120" s="352">
        <f t="shared" si="89"/>
        <v>0</v>
      </c>
      <c r="BP120" s="352">
        <f t="shared" si="90"/>
        <v>0</v>
      </c>
      <c r="BQ120" s="353">
        <f t="shared" si="91"/>
        <v>554.42999999999995</v>
      </c>
      <c r="BR120" s="354">
        <f t="shared" si="85"/>
        <v>0</v>
      </c>
      <c r="BS120" s="354">
        <v>0</v>
      </c>
      <c r="BT120" s="354">
        <v>1</v>
      </c>
      <c r="BU120" s="354" t="s">
        <v>139</v>
      </c>
      <c r="BV120" s="354" t="str">
        <f t="shared" si="92"/>
        <v>0</v>
      </c>
      <c r="BW120" s="354" t="str">
        <f t="shared" si="93"/>
        <v>0</v>
      </c>
      <c r="BX120" s="354" t="str">
        <f t="shared" si="94"/>
        <v>1</v>
      </c>
      <c r="BY120" s="354" t="s">
        <v>23</v>
      </c>
      <c r="BZ120" s="348">
        <f t="shared" si="95"/>
        <v>0</v>
      </c>
      <c r="CA120" s="348">
        <f t="shared" si="96"/>
        <v>0</v>
      </c>
      <c r="CB120" s="348">
        <f t="shared" si="97"/>
        <v>0</v>
      </c>
      <c r="CC120" s="348">
        <f t="shared" si="98"/>
        <v>0</v>
      </c>
      <c r="CD120" s="348">
        <f t="shared" si="99"/>
        <v>0</v>
      </c>
      <c r="CE120" s="348">
        <f t="shared" si="100"/>
        <v>0</v>
      </c>
      <c r="CF120" s="348">
        <f t="shared" si="101"/>
        <v>0</v>
      </c>
      <c r="CG120" s="348">
        <f t="shared" si="102"/>
        <v>0</v>
      </c>
      <c r="CH120" s="348">
        <f t="shared" si="103"/>
        <v>0</v>
      </c>
      <c r="CI120" s="348">
        <f t="shared" si="104"/>
        <v>0</v>
      </c>
      <c r="CJ120" s="253">
        <f t="shared" si="105"/>
        <v>0</v>
      </c>
      <c r="CK120" s="253">
        <f t="shared" si="106"/>
        <v>0</v>
      </c>
    </row>
    <row r="121" spans="1:89" x14ac:dyDescent="0.3">
      <c r="B121" s="336">
        <v>63</v>
      </c>
      <c r="C121" s="192">
        <v>214011</v>
      </c>
      <c r="D121" s="337">
        <v>21410555</v>
      </c>
      <c r="E121" s="374" t="s">
        <v>172</v>
      </c>
      <c r="F121" s="108" t="s">
        <v>344</v>
      </c>
      <c r="G121" s="108" t="s">
        <v>345</v>
      </c>
      <c r="H121" s="339" t="s">
        <v>18</v>
      </c>
      <c r="I121" s="375"/>
      <c r="J121" s="339" t="s">
        <v>19</v>
      </c>
      <c r="K121" s="111">
        <f t="shared" si="109"/>
        <v>14</v>
      </c>
      <c r="L121" s="166" t="s">
        <v>20</v>
      </c>
      <c r="M121" s="341">
        <v>0</v>
      </c>
      <c r="N121" s="342">
        <f t="shared" si="107"/>
        <v>1046.55</v>
      </c>
      <c r="O121" s="343">
        <v>1046.55</v>
      </c>
      <c r="P121" s="110">
        <f t="shared" si="58"/>
        <v>14651.699999999999</v>
      </c>
      <c r="Q121" s="153" t="s">
        <v>139</v>
      </c>
      <c r="R121" s="113">
        <f t="shared" si="59"/>
        <v>0</v>
      </c>
      <c r="S121" s="114">
        <f t="shared" si="60"/>
        <v>0</v>
      </c>
      <c r="T121" s="113">
        <f t="shared" si="61"/>
        <v>2</v>
      </c>
      <c r="U121" s="115">
        <f t="shared" si="62"/>
        <v>2093.1</v>
      </c>
      <c r="V121" s="113">
        <f t="shared" si="63"/>
        <v>6</v>
      </c>
      <c r="W121" s="115">
        <f t="shared" si="64"/>
        <v>6279.2999999999993</v>
      </c>
      <c r="X121" s="113">
        <f t="shared" si="65"/>
        <v>6</v>
      </c>
      <c r="Y121" s="115">
        <f t="shared" si="66"/>
        <v>6279.2999999999993</v>
      </c>
      <c r="Z121" s="116">
        <f t="shared" si="67"/>
        <v>14651.699999999999</v>
      </c>
      <c r="AA121" s="117" t="b">
        <f t="shared" si="68"/>
        <v>1</v>
      </c>
      <c r="AB121" s="375"/>
      <c r="AC121" s="376"/>
      <c r="AD121" s="339" t="s">
        <v>22</v>
      </c>
      <c r="AE121" s="108" t="s">
        <v>23</v>
      </c>
      <c r="AF121" s="377"/>
      <c r="AG121" s="378"/>
      <c r="AH121" s="127">
        <v>0</v>
      </c>
      <c r="AI121" s="347">
        <f t="shared" si="69"/>
        <v>0</v>
      </c>
      <c r="AJ121" s="21">
        <v>0</v>
      </c>
      <c r="AK121" s="347">
        <f t="shared" si="70"/>
        <v>0</v>
      </c>
      <c r="AL121" s="21">
        <v>0</v>
      </c>
      <c r="AM121" s="347">
        <f t="shared" si="71"/>
        <v>0</v>
      </c>
      <c r="AN121" s="21">
        <v>0</v>
      </c>
      <c r="AO121" s="347">
        <f t="shared" si="72"/>
        <v>0</v>
      </c>
      <c r="AP121" s="21">
        <v>0</v>
      </c>
      <c r="AQ121" s="347">
        <f t="shared" si="73"/>
        <v>0</v>
      </c>
      <c r="AR121" s="21">
        <v>2</v>
      </c>
      <c r="AS121" s="347">
        <f t="shared" si="74"/>
        <v>2093.1</v>
      </c>
      <c r="AT121" s="21">
        <v>2</v>
      </c>
      <c r="AU121" s="347">
        <f t="shared" si="75"/>
        <v>2093.1</v>
      </c>
      <c r="AV121" s="21">
        <v>2</v>
      </c>
      <c r="AW121" s="347">
        <f t="shared" si="76"/>
        <v>2093.1</v>
      </c>
      <c r="AX121" s="21">
        <v>2</v>
      </c>
      <c r="AY121" s="347">
        <f t="shared" si="77"/>
        <v>2093.1</v>
      </c>
      <c r="AZ121" s="21">
        <v>2</v>
      </c>
      <c r="BA121" s="347">
        <f t="shared" si="78"/>
        <v>2093.1</v>
      </c>
      <c r="BB121" s="21">
        <v>2</v>
      </c>
      <c r="BC121" s="347">
        <f t="shared" si="79"/>
        <v>2093.1</v>
      </c>
      <c r="BD121" s="21">
        <v>2</v>
      </c>
      <c r="BE121" s="347">
        <f t="shared" si="80"/>
        <v>2093.1</v>
      </c>
      <c r="BF121" s="348">
        <f t="shared" si="81"/>
        <v>14651.699999999999</v>
      </c>
      <c r="BG121" s="348">
        <f t="shared" si="82"/>
        <v>14651.7</v>
      </c>
      <c r="BH121" s="349" t="b">
        <f t="shared" si="83"/>
        <v>1</v>
      </c>
      <c r="BI121" s="348">
        <f t="shared" si="84"/>
        <v>0</v>
      </c>
      <c r="BJ121" s="350">
        <f t="shared" si="86"/>
        <v>21410555</v>
      </c>
      <c r="BK121" s="351">
        <v>348</v>
      </c>
      <c r="BL121" s="351">
        <v>5</v>
      </c>
      <c r="BM121" s="352">
        <f t="shared" si="87"/>
        <v>0</v>
      </c>
      <c r="BN121" s="352">
        <f t="shared" si="88"/>
        <v>2</v>
      </c>
      <c r="BO121" s="352">
        <f t="shared" si="89"/>
        <v>6</v>
      </c>
      <c r="BP121" s="352">
        <f t="shared" si="90"/>
        <v>6</v>
      </c>
      <c r="BQ121" s="353">
        <f t="shared" si="91"/>
        <v>1046.55</v>
      </c>
      <c r="BR121" s="354">
        <f t="shared" si="85"/>
        <v>0</v>
      </c>
      <c r="BS121" s="354">
        <v>0</v>
      </c>
      <c r="BT121" s="354">
        <v>1</v>
      </c>
      <c r="BU121" s="354" t="s">
        <v>139</v>
      </c>
      <c r="BV121" s="354" t="str">
        <f t="shared" si="92"/>
        <v>0</v>
      </c>
      <c r="BW121" s="354" t="str">
        <f t="shared" si="93"/>
        <v>0</v>
      </c>
      <c r="BX121" s="354" t="str">
        <f t="shared" si="94"/>
        <v>1</v>
      </c>
      <c r="BY121" s="354" t="s">
        <v>23</v>
      </c>
      <c r="BZ121" s="348">
        <f t="shared" si="95"/>
        <v>0</v>
      </c>
      <c r="CA121" s="348">
        <f t="shared" si="96"/>
        <v>0</v>
      </c>
      <c r="CB121" s="348">
        <f t="shared" si="97"/>
        <v>0</v>
      </c>
      <c r="CC121" s="348">
        <f t="shared" si="98"/>
        <v>0</v>
      </c>
      <c r="CD121" s="348">
        <f t="shared" si="99"/>
        <v>0</v>
      </c>
      <c r="CE121" s="348">
        <f t="shared" si="100"/>
        <v>2093.1</v>
      </c>
      <c r="CF121" s="348">
        <f t="shared" si="101"/>
        <v>2093.1</v>
      </c>
      <c r="CG121" s="348">
        <f t="shared" si="102"/>
        <v>2093.1</v>
      </c>
      <c r="CH121" s="348">
        <f t="shared" si="103"/>
        <v>2093.1</v>
      </c>
      <c r="CI121" s="348">
        <f t="shared" si="104"/>
        <v>2093.1</v>
      </c>
      <c r="CJ121" s="253">
        <f t="shared" si="105"/>
        <v>2093.1</v>
      </c>
      <c r="CK121" s="253">
        <f t="shared" si="106"/>
        <v>2093.1</v>
      </c>
    </row>
    <row r="122" spans="1:89" x14ac:dyDescent="0.3">
      <c r="B122" s="336">
        <v>64</v>
      </c>
      <c r="C122" s="192">
        <v>214011</v>
      </c>
      <c r="D122" s="337">
        <v>21410556</v>
      </c>
      <c r="E122" s="374" t="s">
        <v>173</v>
      </c>
      <c r="F122" s="108" t="s">
        <v>344</v>
      </c>
      <c r="G122" s="108" t="s">
        <v>345</v>
      </c>
      <c r="H122" s="339" t="s">
        <v>18</v>
      </c>
      <c r="I122" s="375"/>
      <c r="J122" s="339" t="s">
        <v>19</v>
      </c>
      <c r="K122" s="111">
        <f t="shared" si="109"/>
        <v>14</v>
      </c>
      <c r="L122" s="166" t="s">
        <v>20</v>
      </c>
      <c r="M122" s="341">
        <v>0</v>
      </c>
      <c r="N122" s="342">
        <f t="shared" si="107"/>
        <v>730.92</v>
      </c>
      <c r="O122" s="343">
        <v>730.92</v>
      </c>
      <c r="P122" s="110">
        <f t="shared" si="58"/>
        <v>10232.879999999999</v>
      </c>
      <c r="Q122" s="153" t="s">
        <v>139</v>
      </c>
      <c r="R122" s="113">
        <f t="shared" si="59"/>
        <v>0</v>
      </c>
      <c r="S122" s="114">
        <f t="shared" si="60"/>
        <v>0</v>
      </c>
      <c r="T122" s="113">
        <f t="shared" si="61"/>
        <v>2</v>
      </c>
      <c r="U122" s="115">
        <f t="shared" si="62"/>
        <v>1461.84</v>
      </c>
      <c r="V122" s="113">
        <f t="shared" si="63"/>
        <v>6</v>
      </c>
      <c r="W122" s="115">
        <f t="shared" si="64"/>
        <v>4385.5199999999995</v>
      </c>
      <c r="X122" s="113">
        <f t="shared" si="65"/>
        <v>6</v>
      </c>
      <c r="Y122" s="115">
        <f t="shared" si="66"/>
        <v>4385.5199999999995</v>
      </c>
      <c r="Z122" s="116">
        <f t="shared" si="67"/>
        <v>10232.879999999999</v>
      </c>
      <c r="AA122" s="117" t="b">
        <f t="shared" si="68"/>
        <v>1</v>
      </c>
      <c r="AB122" s="375"/>
      <c r="AC122" s="376"/>
      <c r="AD122" s="339" t="s">
        <v>22</v>
      </c>
      <c r="AE122" s="108" t="s">
        <v>23</v>
      </c>
      <c r="AF122" s="377"/>
      <c r="AG122" s="378"/>
      <c r="AH122" s="127">
        <v>0</v>
      </c>
      <c r="AI122" s="347">
        <f t="shared" si="69"/>
        <v>0</v>
      </c>
      <c r="AJ122" s="21">
        <v>0</v>
      </c>
      <c r="AK122" s="347">
        <f t="shared" si="70"/>
        <v>0</v>
      </c>
      <c r="AL122" s="21">
        <v>0</v>
      </c>
      <c r="AM122" s="347">
        <f t="shared" si="71"/>
        <v>0</v>
      </c>
      <c r="AN122" s="21">
        <v>0</v>
      </c>
      <c r="AO122" s="347">
        <f t="shared" si="72"/>
        <v>0</v>
      </c>
      <c r="AP122" s="21">
        <v>0</v>
      </c>
      <c r="AQ122" s="347">
        <f t="shared" si="73"/>
        <v>0</v>
      </c>
      <c r="AR122" s="21">
        <v>2</v>
      </c>
      <c r="AS122" s="347">
        <f t="shared" si="74"/>
        <v>1461.84</v>
      </c>
      <c r="AT122" s="21">
        <v>2</v>
      </c>
      <c r="AU122" s="347">
        <f t="shared" si="75"/>
        <v>1461.84</v>
      </c>
      <c r="AV122" s="21">
        <v>2</v>
      </c>
      <c r="AW122" s="347">
        <f t="shared" si="76"/>
        <v>1461.84</v>
      </c>
      <c r="AX122" s="21">
        <v>2</v>
      </c>
      <c r="AY122" s="347">
        <f t="shared" si="77"/>
        <v>1461.84</v>
      </c>
      <c r="AZ122" s="21">
        <v>2</v>
      </c>
      <c r="BA122" s="347">
        <f t="shared" si="78"/>
        <v>1461.84</v>
      </c>
      <c r="BB122" s="21">
        <v>2</v>
      </c>
      <c r="BC122" s="347">
        <f t="shared" si="79"/>
        <v>1461.84</v>
      </c>
      <c r="BD122" s="21">
        <v>2</v>
      </c>
      <c r="BE122" s="347">
        <f t="shared" si="80"/>
        <v>1461.84</v>
      </c>
      <c r="BF122" s="348">
        <f t="shared" si="81"/>
        <v>10232.879999999999</v>
      </c>
      <c r="BG122" s="348">
        <f t="shared" si="82"/>
        <v>10232.879999999999</v>
      </c>
      <c r="BH122" s="349" t="b">
        <f t="shared" si="83"/>
        <v>1</v>
      </c>
      <c r="BI122" s="348">
        <f t="shared" si="84"/>
        <v>0</v>
      </c>
      <c r="BJ122" s="350">
        <f t="shared" si="86"/>
        <v>21410556</v>
      </c>
      <c r="BK122" s="351">
        <v>348</v>
      </c>
      <c r="BL122" s="351">
        <v>5</v>
      </c>
      <c r="BM122" s="352">
        <f t="shared" si="87"/>
        <v>0</v>
      </c>
      <c r="BN122" s="352">
        <f t="shared" si="88"/>
        <v>2</v>
      </c>
      <c r="BO122" s="352">
        <f t="shared" si="89"/>
        <v>6</v>
      </c>
      <c r="BP122" s="352">
        <f t="shared" si="90"/>
        <v>6</v>
      </c>
      <c r="BQ122" s="353">
        <f t="shared" si="91"/>
        <v>730.92</v>
      </c>
      <c r="BR122" s="354">
        <f t="shared" si="85"/>
        <v>0</v>
      </c>
      <c r="BS122" s="354">
        <v>0</v>
      </c>
      <c r="BT122" s="354">
        <v>1</v>
      </c>
      <c r="BU122" s="354" t="s">
        <v>139</v>
      </c>
      <c r="BV122" s="354" t="str">
        <f t="shared" si="92"/>
        <v>0</v>
      </c>
      <c r="BW122" s="354" t="str">
        <f t="shared" si="93"/>
        <v>0</v>
      </c>
      <c r="BX122" s="354" t="str">
        <f t="shared" si="94"/>
        <v>1</v>
      </c>
      <c r="BY122" s="354" t="s">
        <v>23</v>
      </c>
      <c r="BZ122" s="348">
        <f t="shared" si="95"/>
        <v>0</v>
      </c>
      <c r="CA122" s="348">
        <f t="shared" si="96"/>
        <v>0</v>
      </c>
      <c r="CB122" s="348">
        <f t="shared" si="97"/>
        <v>0</v>
      </c>
      <c r="CC122" s="348">
        <f t="shared" si="98"/>
        <v>0</v>
      </c>
      <c r="CD122" s="348">
        <f t="shared" si="99"/>
        <v>0</v>
      </c>
      <c r="CE122" s="348">
        <f t="shared" si="100"/>
        <v>1461.84</v>
      </c>
      <c r="CF122" s="348">
        <f t="shared" si="101"/>
        <v>1461.84</v>
      </c>
      <c r="CG122" s="348">
        <f t="shared" si="102"/>
        <v>1461.84</v>
      </c>
      <c r="CH122" s="348">
        <f t="shared" si="103"/>
        <v>1461.84</v>
      </c>
      <c r="CI122" s="348">
        <f t="shared" si="104"/>
        <v>1461.84</v>
      </c>
      <c r="CJ122" s="253">
        <f t="shared" si="105"/>
        <v>1461.84</v>
      </c>
      <c r="CK122" s="253">
        <f t="shared" si="106"/>
        <v>1461.84</v>
      </c>
    </row>
    <row r="123" spans="1:89" x14ac:dyDescent="0.3">
      <c r="B123" s="336">
        <v>65</v>
      </c>
      <c r="C123" s="192">
        <v>214011</v>
      </c>
      <c r="D123" s="337">
        <v>21410557</v>
      </c>
      <c r="E123" s="374" t="s">
        <v>174</v>
      </c>
      <c r="F123" s="108" t="s">
        <v>344</v>
      </c>
      <c r="G123" s="108" t="s">
        <v>345</v>
      </c>
      <c r="H123" s="339" t="s">
        <v>18</v>
      </c>
      <c r="I123" s="375"/>
      <c r="J123" s="339" t="s">
        <v>19</v>
      </c>
      <c r="K123" s="111">
        <f t="shared" ref="K123:K219" si="110">R123+T123+V123+X123</f>
        <v>14</v>
      </c>
      <c r="L123" s="166" t="s">
        <v>20</v>
      </c>
      <c r="M123" s="341">
        <v>0</v>
      </c>
      <c r="N123" s="342">
        <f t="shared" si="107"/>
        <v>730.92</v>
      </c>
      <c r="O123" s="343">
        <v>730.92</v>
      </c>
      <c r="P123" s="110">
        <f t="shared" si="58"/>
        <v>10232.879999999999</v>
      </c>
      <c r="Q123" s="153" t="s">
        <v>139</v>
      </c>
      <c r="R123" s="113">
        <f t="shared" si="59"/>
        <v>0</v>
      </c>
      <c r="S123" s="114">
        <f t="shared" si="60"/>
        <v>0</v>
      </c>
      <c r="T123" s="113">
        <f t="shared" si="61"/>
        <v>2</v>
      </c>
      <c r="U123" s="115">
        <f t="shared" si="62"/>
        <v>1461.84</v>
      </c>
      <c r="V123" s="113">
        <f t="shared" si="63"/>
        <v>6</v>
      </c>
      <c r="W123" s="115">
        <f t="shared" si="64"/>
        <v>4385.5199999999995</v>
      </c>
      <c r="X123" s="113">
        <f t="shared" si="65"/>
        <v>6</v>
      </c>
      <c r="Y123" s="115">
        <f t="shared" si="66"/>
        <v>4385.5199999999995</v>
      </c>
      <c r="Z123" s="116">
        <f t="shared" si="67"/>
        <v>10232.879999999999</v>
      </c>
      <c r="AA123" s="117" t="b">
        <f t="shared" si="68"/>
        <v>1</v>
      </c>
      <c r="AB123" s="375"/>
      <c r="AC123" s="376"/>
      <c r="AD123" s="339" t="s">
        <v>22</v>
      </c>
      <c r="AE123" s="108" t="s">
        <v>23</v>
      </c>
      <c r="AF123" s="377"/>
      <c r="AG123" s="378"/>
      <c r="AH123" s="127">
        <v>0</v>
      </c>
      <c r="AI123" s="347">
        <f t="shared" si="69"/>
        <v>0</v>
      </c>
      <c r="AJ123" s="21">
        <v>0</v>
      </c>
      <c r="AK123" s="347">
        <f t="shared" si="70"/>
        <v>0</v>
      </c>
      <c r="AL123" s="21">
        <v>0</v>
      </c>
      <c r="AM123" s="347">
        <f t="shared" si="71"/>
        <v>0</v>
      </c>
      <c r="AN123" s="21">
        <v>0</v>
      </c>
      <c r="AO123" s="347">
        <f t="shared" si="72"/>
        <v>0</v>
      </c>
      <c r="AP123" s="21">
        <v>0</v>
      </c>
      <c r="AQ123" s="347">
        <f t="shared" si="73"/>
        <v>0</v>
      </c>
      <c r="AR123" s="21">
        <v>2</v>
      </c>
      <c r="AS123" s="347">
        <f t="shared" si="74"/>
        <v>1461.84</v>
      </c>
      <c r="AT123" s="21">
        <v>2</v>
      </c>
      <c r="AU123" s="347">
        <f t="shared" si="75"/>
        <v>1461.84</v>
      </c>
      <c r="AV123" s="21">
        <v>2</v>
      </c>
      <c r="AW123" s="347">
        <f t="shared" si="76"/>
        <v>1461.84</v>
      </c>
      <c r="AX123" s="21">
        <v>2</v>
      </c>
      <c r="AY123" s="347">
        <f t="shared" si="77"/>
        <v>1461.84</v>
      </c>
      <c r="AZ123" s="21">
        <v>2</v>
      </c>
      <c r="BA123" s="347">
        <f t="shared" si="78"/>
        <v>1461.84</v>
      </c>
      <c r="BB123" s="21">
        <v>2</v>
      </c>
      <c r="BC123" s="347">
        <f t="shared" si="79"/>
        <v>1461.84</v>
      </c>
      <c r="BD123" s="21">
        <v>2</v>
      </c>
      <c r="BE123" s="347">
        <f t="shared" si="80"/>
        <v>1461.84</v>
      </c>
      <c r="BF123" s="348">
        <f t="shared" si="81"/>
        <v>10232.879999999999</v>
      </c>
      <c r="BG123" s="348">
        <f t="shared" si="82"/>
        <v>10232.879999999999</v>
      </c>
      <c r="BH123" s="349" t="b">
        <f t="shared" si="83"/>
        <v>1</v>
      </c>
      <c r="BI123" s="348">
        <f t="shared" si="84"/>
        <v>0</v>
      </c>
      <c r="BJ123" s="350">
        <f t="shared" si="86"/>
        <v>21410557</v>
      </c>
      <c r="BK123" s="351">
        <v>348</v>
      </c>
      <c r="BL123" s="351">
        <v>5</v>
      </c>
      <c r="BM123" s="352">
        <f t="shared" si="87"/>
        <v>0</v>
      </c>
      <c r="BN123" s="352">
        <f t="shared" si="88"/>
        <v>2</v>
      </c>
      <c r="BO123" s="352">
        <f t="shared" si="89"/>
        <v>6</v>
      </c>
      <c r="BP123" s="352">
        <f t="shared" si="90"/>
        <v>6</v>
      </c>
      <c r="BQ123" s="353">
        <f t="shared" si="91"/>
        <v>730.92</v>
      </c>
      <c r="BR123" s="354">
        <f t="shared" si="85"/>
        <v>0</v>
      </c>
      <c r="BS123" s="354">
        <v>0</v>
      </c>
      <c r="BT123" s="354">
        <v>1</v>
      </c>
      <c r="BU123" s="354" t="s">
        <v>139</v>
      </c>
      <c r="BV123" s="354" t="str">
        <f t="shared" si="92"/>
        <v>0</v>
      </c>
      <c r="BW123" s="354" t="str">
        <f t="shared" si="93"/>
        <v>0</v>
      </c>
      <c r="BX123" s="354" t="str">
        <f t="shared" si="94"/>
        <v>1</v>
      </c>
      <c r="BY123" s="354" t="s">
        <v>23</v>
      </c>
      <c r="BZ123" s="348">
        <f t="shared" si="95"/>
        <v>0</v>
      </c>
      <c r="CA123" s="348">
        <f t="shared" si="96"/>
        <v>0</v>
      </c>
      <c r="CB123" s="348">
        <f t="shared" si="97"/>
        <v>0</v>
      </c>
      <c r="CC123" s="348">
        <f t="shared" si="98"/>
        <v>0</v>
      </c>
      <c r="CD123" s="348">
        <f t="shared" si="99"/>
        <v>0</v>
      </c>
      <c r="CE123" s="348">
        <f t="shared" si="100"/>
        <v>1461.84</v>
      </c>
      <c r="CF123" s="348">
        <f t="shared" si="101"/>
        <v>1461.84</v>
      </c>
      <c r="CG123" s="348">
        <f t="shared" si="102"/>
        <v>1461.84</v>
      </c>
      <c r="CH123" s="348">
        <f t="shared" si="103"/>
        <v>1461.84</v>
      </c>
      <c r="CI123" s="348">
        <f t="shared" si="104"/>
        <v>1461.84</v>
      </c>
      <c r="CJ123" s="253">
        <f t="shared" si="105"/>
        <v>1461.84</v>
      </c>
      <c r="CK123" s="253">
        <f t="shared" si="106"/>
        <v>1461.84</v>
      </c>
    </row>
    <row r="124" spans="1:89" x14ac:dyDescent="0.3">
      <c r="B124" s="336">
        <v>66</v>
      </c>
      <c r="C124" s="192">
        <v>214011</v>
      </c>
      <c r="D124" s="337">
        <v>21410558</v>
      </c>
      <c r="E124" s="374" t="s">
        <v>175</v>
      </c>
      <c r="F124" s="108" t="s">
        <v>344</v>
      </c>
      <c r="G124" s="108" t="s">
        <v>345</v>
      </c>
      <c r="H124" s="339" t="s">
        <v>18</v>
      </c>
      <c r="I124" s="375"/>
      <c r="J124" s="339" t="s">
        <v>19</v>
      </c>
      <c r="K124" s="111">
        <f t="shared" si="110"/>
        <v>14</v>
      </c>
      <c r="L124" s="166" t="s">
        <v>20</v>
      </c>
      <c r="M124" s="341">
        <v>0</v>
      </c>
      <c r="N124" s="342">
        <f t="shared" si="107"/>
        <v>730.92</v>
      </c>
      <c r="O124" s="343">
        <v>730.92</v>
      </c>
      <c r="P124" s="110">
        <f t="shared" si="58"/>
        <v>10232.879999999999</v>
      </c>
      <c r="Q124" s="153" t="s">
        <v>139</v>
      </c>
      <c r="R124" s="113">
        <f t="shared" si="59"/>
        <v>0</v>
      </c>
      <c r="S124" s="114">
        <f t="shared" si="60"/>
        <v>0</v>
      </c>
      <c r="T124" s="113">
        <f t="shared" si="61"/>
        <v>2</v>
      </c>
      <c r="U124" s="115">
        <f t="shared" si="62"/>
        <v>1461.84</v>
      </c>
      <c r="V124" s="113">
        <f t="shared" si="63"/>
        <v>6</v>
      </c>
      <c r="W124" s="115">
        <f t="shared" si="64"/>
        <v>4385.5199999999995</v>
      </c>
      <c r="X124" s="113">
        <f t="shared" si="65"/>
        <v>6</v>
      </c>
      <c r="Y124" s="115">
        <f t="shared" si="66"/>
        <v>4385.5199999999995</v>
      </c>
      <c r="Z124" s="116">
        <f t="shared" si="67"/>
        <v>10232.879999999999</v>
      </c>
      <c r="AA124" s="117" t="b">
        <f t="shared" si="68"/>
        <v>1</v>
      </c>
      <c r="AB124" s="375"/>
      <c r="AC124" s="376"/>
      <c r="AD124" s="339" t="s">
        <v>22</v>
      </c>
      <c r="AE124" s="108" t="s">
        <v>23</v>
      </c>
      <c r="AF124" s="377"/>
      <c r="AG124" s="378"/>
      <c r="AH124" s="127">
        <v>0</v>
      </c>
      <c r="AI124" s="347">
        <f t="shared" si="69"/>
        <v>0</v>
      </c>
      <c r="AJ124" s="21">
        <v>0</v>
      </c>
      <c r="AK124" s="347">
        <f t="shared" si="70"/>
        <v>0</v>
      </c>
      <c r="AL124" s="21">
        <v>0</v>
      </c>
      <c r="AM124" s="347">
        <f t="shared" si="71"/>
        <v>0</v>
      </c>
      <c r="AN124" s="21">
        <v>0</v>
      </c>
      <c r="AO124" s="347">
        <f t="shared" si="72"/>
        <v>0</v>
      </c>
      <c r="AP124" s="21">
        <v>0</v>
      </c>
      <c r="AQ124" s="347">
        <f t="shared" si="73"/>
        <v>0</v>
      </c>
      <c r="AR124" s="21">
        <v>2</v>
      </c>
      <c r="AS124" s="347">
        <f t="shared" si="74"/>
        <v>1461.84</v>
      </c>
      <c r="AT124" s="21">
        <v>2</v>
      </c>
      <c r="AU124" s="347">
        <f t="shared" si="75"/>
        <v>1461.84</v>
      </c>
      <c r="AV124" s="21">
        <v>2</v>
      </c>
      <c r="AW124" s="347">
        <f t="shared" si="76"/>
        <v>1461.84</v>
      </c>
      <c r="AX124" s="21">
        <v>2</v>
      </c>
      <c r="AY124" s="347">
        <f t="shared" si="77"/>
        <v>1461.84</v>
      </c>
      <c r="AZ124" s="21">
        <v>2</v>
      </c>
      <c r="BA124" s="347">
        <f t="shared" si="78"/>
        <v>1461.84</v>
      </c>
      <c r="BB124" s="21">
        <v>2</v>
      </c>
      <c r="BC124" s="347">
        <f t="shared" si="79"/>
        <v>1461.84</v>
      </c>
      <c r="BD124" s="21">
        <v>2</v>
      </c>
      <c r="BE124" s="347">
        <f t="shared" si="80"/>
        <v>1461.84</v>
      </c>
      <c r="BF124" s="348">
        <f t="shared" si="81"/>
        <v>10232.879999999999</v>
      </c>
      <c r="BG124" s="348">
        <f t="shared" si="82"/>
        <v>10232.879999999999</v>
      </c>
      <c r="BH124" s="349" t="b">
        <f t="shared" si="83"/>
        <v>1</v>
      </c>
      <c r="BI124" s="348">
        <f t="shared" si="84"/>
        <v>0</v>
      </c>
      <c r="BJ124" s="350">
        <f t="shared" si="86"/>
        <v>21410558</v>
      </c>
      <c r="BK124" s="351">
        <v>348</v>
      </c>
      <c r="BL124" s="351">
        <v>5</v>
      </c>
      <c r="BM124" s="352">
        <f t="shared" si="87"/>
        <v>0</v>
      </c>
      <c r="BN124" s="352">
        <f t="shared" si="88"/>
        <v>2</v>
      </c>
      <c r="BO124" s="352">
        <f t="shared" si="89"/>
        <v>6</v>
      </c>
      <c r="BP124" s="352">
        <f t="shared" si="90"/>
        <v>6</v>
      </c>
      <c r="BQ124" s="353">
        <f t="shared" si="91"/>
        <v>730.92</v>
      </c>
      <c r="BR124" s="354">
        <f t="shared" si="85"/>
        <v>0</v>
      </c>
      <c r="BS124" s="354">
        <v>0</v>
      </c>
      <c r="BT124" s="354">
        <v>1</v>
      </c>
      <c r="BU124" s="354" t="s">
        <v>139</v>
      </c>
      <c r="BV124" s="354" t="str">
        <f t="shared" si="92"/>
        <v>0</v>
      </c>
      <c r="BW124" s="354" t="str">
        <f t="shared" si="93"/>
        <v>0</v>
      </c>
      <c r="BX124" s="354" t="str">
        <f t="shared" si="94"/>
        <v>1</v>
      </c>
      <c r="BY124" s="354" t="s">
        <v>23</v>
      </c>
      <c r="BZ124" s="348">
        <f t="shared" si="95"/>
        <v>0</v>
      </c>
      <c r="CA124" s="348">
        <f t="shared" si="96"/>
        <v>0</v>
      </c>
      <c r="CB124" s="348">
        <f t="shared" si="97"/>
        <v>0</v>
      </c>
      <c r="CC124" s="348">
        <f t="shared" si="98"/>
        <v>0</v>
      </c>
      <c r="CD124" s="348">
        <f t="shared" si="99"/>
        <v>0</v>
      </c>
      <c r="CE124" s="348">
        <f t="shared" si="100"/>
        <v>1461.84</v>
      </c>
      <c r="CF124" s="348">
        <f t="shared" si="101"/>
        <v>1461.84</v>
      </c>
      <c r="CG124" s="348">
        <f t="shared" si="102"/>
        <v>1461.84</v>
      </c>
      <c r="CH124" s="348">
        <f t="shared" si="103"/>
        <v>1461.84</v>
      </c>
      <c r="CI124" s="348">
        <f t="shared" si="104"/>
        <v>1461.84</v>
      </c>
      <c r="CJ124" s="253">
        <f t="shared" si="105"/>
        <v>1461.84</v>
      </c>
      <c r="CK124" s="253">
        <f t="shared" si="106"/>
        <v>1461.84</v>
      </c>
    </row>
    <row r="125" spans="1:89" x14ac:dyDescent="0.3">
      <c r="B125" s="336">
        <v>67</v>
      </c>
      <c r="C125" s="192">
        <v>214011</v>
      </c>
      <c r="D125" s="337">
        <v>21410750</v>
      </c>
      <c r="E125" s="374" t="s">
        <v>176</v>
      </c>
      <c r="F125" s="108" t="s">
        <v>344</v>
      </c>
      <c r="G125" s="108" t="s">
        <v>345</v>
      </c>
      <c r="H125" s="339" t="s">
        <v>18</v>
      </c>
      <c r="I125" s="375"/>
      <c r="J125" s="339" t="s">
        <v>19</v>
      </c>
      <c r="K125" s="111">
        <f t="shared" si="110"/>
        <v>34</v>
      </c>
      <c r="L125" s="166" t="s">
        <v>187</v>
      </c>
      <c r="M125" s="341">
        <v>0</v>
      </c>
      <c r="N125" s="342">
        <f t="shared" si="107"/>
        <v>511.44</v>
      </c>
      <c r="O125" s="343">
        <v>511.44</v>
      </c>
      <c r="P125" s="110">
        <f t="shared" si="58"/>
        <v>17388.96</v>
      </c>
      <c r="Q125" s="153" t="s">
        <v>139</v>
      </c>
      <c r="R125" s="113">
        <f t="shared" si="59"/>
        <v>10</v>
      </c>
      <c r="S125" s="114">
        <f t="shared" si="60"/>
        <v>5114.3999999999996</v>
      </c>
      <c r="T125" s="113">
        <f t="shared" si="61"/>
        <v>12</v>
      </c>
      <c r="U125" s="115">
        <f t="shared" si="62"/>
        <v>6137.28</v>
      </c>
      <c r="V125" s="113">
        <f t="shared" si="63"/>
        <v>6</v>
      </c>
      <c r="W125" s="115">
        <f t="shared" si="64"/>
        <v>3068.64</v>
      </c>
      <c r="X125" s="113">
        <f t="shared" si="65"/>
        <v>6</v>
      </c>
      <c r="Y125" s="115">
        <f t="shared" si="66"/>
        <v>3068.64</v>
      </c>
      <c r="Z125" s="116">
        <f t="shared" si="67"/>
        <v>17388.96</v>
      </c>
      <c r="AA125" s="117" t="b">
        <f t="shared" si="68"/>
        <v>1</v>
      </c>
      <c r="AB125" s="375"/>
      <c r="AC125" s="376"/>
      <c r="AD125" s="339" t="s">
        <v>22</v>
      </c>
      <c r="AE125" s="108" t="s">
        <v>23</v>
      </c>
      <c r="AF125" s="377"/>
      <c r="AG125" s="378"/>
      <c r="AH125" s="127">
        <v>0</v>
      </c>
      <c r="AI125" s="347">
        <f t="shared" si="69"/>
        <v>0</v>
      </c>
      <c r="AJ125" s="21">
        <v>5</v>
      </c>
      <c r="AK125" s="347">
        <f t="shared" si="70"/>
        <v>2557.1999999999998</v>
      </c>
      <c r="AL125" s="21">
        <v>5</v>
      </c>
      <c r="AM125" s="347">
        <f t="shared" si="71"/>
        <v>2557.1999999999998</v>
      </c>
      <c r="AN125" s="21">
        <v>5</v>
      </c>
      <c r="AO125" s="347">
        <f t="shared" si="72"/>
        <v>2557.1999999999998</v>
      </c>
      <c r="AP125" s="21">
        <v>5</v>
      </c>
      <c r="AQ125" s="347">
        <f t="shared" si="73"/>
        <v>2557.1999999999998</v>
      </c>
      <c r="AR125" s="21">
        <v>2</v>
      </c>
      <c r="AS125" s="347">
        <f t="shared" si="74"/>
        <v>1022.88</v>
      </c>
      <c r="AT125" s="21">
        <v>2</v>
      </c>
      <c r="AU125" s="347">
        <f t="shared" si="75"/>
        <v>1022.88</v>
      </c>
      <c r="AV125" s="21">
        <v>2</v>
      </c>
      <c r="AW125" s="347">
        <f t="shared" si="76"/>
        <v>1022.88</v>
      </c>
      <c r="AX125" s="21">
        <v>2</v>
      </c>
      <c r="AY125" s="347">
        <f t="shared" si="77"/>
        <v>1022.88</v>
      </c>
      <c r="AZ125" s="21">
        <v>2</v>
      </c>
      <c r="BA125" s="347">
        <f t="shared" si="78"/>
        <v>1022.88</v>
      </c>
      <c r="BB125" s="21">
        <v>2</v>
      </c>
      <c r="BC125" s="347">
        <f t="shared" si="79"/>
        <v>1022.88</v>
      </c>
      <c r="BD125" s="21">
        <v>2</v>
      </c>
      <c r="BE125" s="347">
        <f t="shared" si="80"/>
        <v>1022.88</v>
      </c>
      <c r="BF125" s="348">
        <f t="shared" si="81"/>
        <v>17388.96</v>
      </c>
      <c r="BG125" s="348">
        <f t="shared" si="82"/>
        <v>17388.960000000003</v>
      </c>
      <c r="BH125" s="349" t="b">
        <f t="shared" si="83"/>
        <v>1</v>
      </c>
      <c r="BI125" s="348">
        <f t="shared" si="84"/>
        <v>0</v>
      </c>
      <c r="BJ125" s="350">
        <f t="shared" si="86"/>
        <v>21410750</v>
      </c>
      <c r="BK125" s="351">
        <v>348</v>
      </c>
      <c r="BL125" s="351">
        <v>5</v>
      </c>
      <c r="BM125" s="352">
        <f t="shared" si="87"/>
        <v>10</v>
      </c>
      <c r="BN125" s="352">
        <f t="shared" si="88"/>
        <v>12</v>
      </c>
      <c r="BO125" s="352">
        <f t="shared" si="89"/>
        <v>6</v>
      </c>
      <c r="BP125" s="352">
        <f t="shared" si="90"/>
        <v>6</v>
      </c>
      <c r="BQ125" s="353">
        <f t="shared" si="91"/>
        <v>511.44</v>
      </c>
      <c r="BR125" s="354">
        <f t="shared" si="85"/>
        <v>0</v>
      </c>
      <c r="BS125" s="354">
        <v>0</v>
      </c>
      <c r="BT125" s="354">
        <v>1</v>
      </c>
      <c r="BU125" s="354" t="s">
        <v>139</v>
      </c>
      <c r="BV125" s="354" t="str">
        <f t="shared" si="92"/>
        <v>0</v>
      </c>
      <c r="BW125" s="354" t="str">
        <f t="shared" si="93"/>
        <v>0</v>
      </c>
      <c r="BX125" s="354" t="str">
        <f t="shared" si="94"/>
        <v>1</v>
      </c>
      <c r="BY125" s="354" t="s">
        <v>23</v>
      </c>
      <c r="BZ125" s="348">
        <f t="shared" si="95"/>
        <v>0</v>
      </c>
      <c r="CA125" s="348">
        <f t="shared" si="96"/>
        <v>2557.1999999999998</v>
      </c>
      <c r="CB125" s="348">
        <f t="shared" si="97"/>
        <v>2557.1999999999998</v>
      </c>
      <c r="CC125" s="348">
        <f t="shared" si="98"/>
        <v>2557.1999999999998</v>
      </c>
      <c r="CD125" s="348">
        <f t="shared" si="99"/>
        <v>2557.1999999999998</v>
      </c>
      <c r="CE125" s="348">
        <f t="shared" si="100"/>
        <v>1022.88</v>
      </c>
      <c r="CF125" s="348">
        <f t="shared" si="101"/>
        <v>1022.88</v>
      </c>
      <c r="CG125" s="348">
        <f t="shared" si="102"/>
        <v>1022.88</v>
      </c>
      <c r="CH125" s="348">
        <f t="shared" si="103"/>
        <v>1022.88</v>
      </c>
      <c r="CI125" s="348">
        <f t="shared" si="104"/>
        <v>1022.88</v>
      </c>
      <c r="CJ125" s="253">
        <f t="shared" si="105"/>
        <v>1022.88</v>
      </c>
      <c r="CK125" s="253">
        <f t="shared" si="106"/>
        <v>1022.88</v>
      </c>
    </row>
    <row r="126" spans="1:89" x14ac:dyDescent="0.3">
      <c r="B126" s="336">
        <v>68</v>
      </c>
      <c r="C126" s="192">
        <v>214011</v>
      </c>
      <c r="D126" s="337">
        <v>21410751</v>
      </c>
      <c r="E126" s="374" t="s">
        <v>177</v>
      </c>
      <c r="F126" s="108" t="s">
        <v>344</v>
      </c>
      <c r="G126" s="108" t="s">
        <v>345</v>
      </c>
      <c r="H126" s="339" t="s">
        <v>18</v>
      </c>
      <c r="I126" s="375"/>
      <c r="J126" s="339" t="s">
        <v>19</v>
      </c>
      <c r="K126" s="111">
        <f t="shared" si="110"/>
        <v>19</v>
      </c>
      <c r="L126" s="166" t="s">
        <v>187</v>
      </c>
      <c r="M126" s="341">
        <v>0</v>
      </c>
      <c r="N126" s="342">
        <f t="shared" si="107"/>
        <v>586.26</v>
      </c>
      <c r="O126" s="343">
        <v>586.26</v>
      </c>
      <c r="P126" s="110">
        <f t="shared" si="58"/>
        <v>11138.94</v>
      </c>
      <c r="Q126" s="153" t="s">
        <v>139</v>
      </c>
      <c r="R126" s="113">
        <f t="shared" si="59"/>
        <v>6</v>
      </c>
      <c r="S126" s="114">
        <f t="shared" si="60"/>
        <v>3517.56</v>
      </c>
      <c r="T126" s="113">
        <f t="shared" si="61"/>
        <v>7</v>
      </c>
      <c r="U126" s="115">
        <f t="shared" si="62"/>
        <v>4103.82</v>
      </c>
      <c r="V126" s="113">
        <f t="shared" si="63"/>
        <v>3</v>
      </c>
      <c r="W126" s="115">
        <f t="shared" si="64"/>
        <v>1758.78</v>
      </c>
      <c r="X126" s="113">
        <f t="shared" si="65"/>
        <v>3</v>
      </c>
      <c r="Y126" s="115">
        <f t="shared" si="66"/>
        <v>1758.78</v>
      </c>
      <c r="Z126" s="116">
        <f t="shared" si="67"/>
        <v>11138.94</v>
      </c>
      <c r="AA126" s="117" t="b">
        <f t="shared" si="68"/>
        <v>1</v>
      </c>
      <c r="AB126" s="375"/>
      <c r="AC126" s="376"/>
      <c r="AD126" s="339" t="s">
        <v>22</v>
      </c>
      <c r="AE126" s="108" t="s">
        <v>23</v>
      </c>
      <c r="AF126" s="377"/>
      <c r="AG126" s="378"/>
      <c r="AH126" s="127">
        <v>0</v>
      </c>
      <c r="AI126" s="347">
        <f t="shared" si="69"/>
        <v>0</v>
      </c>
      <c r="AJ126" s="21">
        <v>3</v>
      </c>
      <c r="AK126" s="347">
        <f t="shared" si="70"/>
        <v>1758.78</v>
      </c>
      <c r="AL126" s="21">
        <v>3</v>
      </c>
      <c r="AM126" s="347">
        <f t="shared" si="71"/>
        <v>1758.78</v>
      </c>
      <c r="AN126" s="21">
        <v>3</v>
      </c>
      <c r="AO126" s="347">
        <f t="shared" si="72"/>
        <v>1758.78</v>
      </c>
      <c r="AP126" s="21">
        <v>3</v>
      </c>
      <c r="AQ126" s="347">
        <f t="shared" si="73"/>
        <v>1758.78</v>
      </c>
      <c r="AR126" s="21">
        <v>1</v>
      </c>
      <c r="AS126" s="347">
        <f t="shared" si="74"/>
        <v>586.26</v>
      </c>
      <c r="AT126" s="21">
        <v>1</v>
      </c>
      <c r="AU126" s="347">
        <f t="shared" si="75"/>
        <v>586.26</v>
      </c>
      <c r="AV126" s="21">
        <v>1</v>
      </c>
      <c r="AW126" s="347">
        <f t="shared" si="76"/>
        <v>586.26</v>
      </c>
      <c r="AX126" s="21">
        <v>1</v>
      </c>
      <c r="AY126" s="347">
        <f t="shared" si="77"/>
        <v>586.26</v>
      </c>
      <c r="AZ126" s="21">
        <v>1</v>
      </c>
      <c r="BA126" s="347">
        <f t="shared" si="78"/>
        <v>586.26</v>
      </c>
      <c r="BB126" s="21">
        <v>1</v>
      </c>
      <c r="BC126" s="347">
        <f t="shared" si="79"/>
        <v>586.26</v>
      </c>
      <c r="BD126" s="21">
        <v>1</v>
      </c>
      <c r="BE126" s="347">
        <f t="shared" si="80"/>
        <v>586.26</v>
      </c>
      <c r="BF126" s="348">
        <f t="shared" si="81"/>
        <v>11138.94</v>
      </c>
      <c r="BG126" s="348">
        <f t="shared" si="82"/>
        <v>11138.94</v>
      </c>
      <c r="BH126" s="349" t="b">
        <f t="shared" si="83"/>
        <v>1</v>
      </c>
      <c r="BI126" s="348">
        <f t="shared" si="84"/>
        <v>0</v>
      </c>
      <c r="BJ126" s="350">
        <f t="shared" si="86"/>
        <v>21410751</v>
      </c>
      <c r="BK126" s="351">
        <v>348</v>
      </c>
      <c r="BL126" s="351">
        <v>5</v>
      </c>
      <c r="BM126" s="352">
        <f t="shared" si="87"/>
        <v>6</v>
      </c>
      <c r="BN126" s="352">
        <f t="shared" si="88"/>
        <v>7</v>
      </c>
      <c r="BO126" s="352">
        <f t="shared" si="89"/>
        <v>3</v>
      </c>
      <c r="BP126" s="352">
        <f t="shared" si="90"/>
        <v>3</v>
      </c>
      <c r="BQ126" s="353">
        <f t="shared" si="91"/>
        <v>586.26</v>
      </c>
      <c r="BR126" s="354">
        <f t="shared" si="85"/>
        <v>0</v>
      </c>
      <c r="BS126" s="354">
        <v>0</v>
      </c>
      <c r="BT126" s="354">
        <v>1</v>
      </c>
      <c r="BU126" s="354" t="s">
        <v>139</v>
      </c>
      <c r="BV126" s="354" t="str">
        <f t="shared" si="92"/>
        <v>0</v>
      </c>
      <c r="BW126" s="354" t="str">
        <f t="shared" si="93"/>
        <v>0</v>
      </c>
      <c r="BX126" s="354" t="str">
        <f t="shared" si="94"/>
        <v>1</v>
      </c>
      <c r="BY126" s="354" t="s">
        <v>23</v>
      </c>
      <c r="BZ126" s="348">
        <f t="shared" si="95"/>
        <v>0</v>
      </c>
      <c r="CA126" s="348">
        <f t="shared" si="96"/>
        <v>1758.78</v>
      </c>
      <c r="CB126" s="348">
        <f t="shared" si="97"/>
        <v>1758.78</v>
      </c>
      <c r="CC126" s="348">
        <f t="shared" si="98"/>
        <v>1758.78</v>
      </c>
      <c r="CD126" s="348">
        <f t="shared" si="99"/>
        <v>1758.78</v>
      </c>
      <c r="CE126" s="348">
        <f t="shared" si="100"/>
        <v>586.26</v>
      </c>
      <c r="CF126" s="348">
        <f t="shared" si="101"/>
        <v>586.26</v>
      </c>
      <c r="CG126" s="348">
        <f t="shared" si="102"/>
        <v>586.26</v>
      </c>
      <c r="CH126" s="348">
        <f t="shared" si="103"/>
        <v>586.26</v>
      </c>
      <c r="CI126" s="348">
        <f t="shared" si="104"/>
        <v>586.26</v>
      </c>
      <c r="CJ126" s="253">
        <f t="shared" si="105"/>
        <v>586.26</v>
      </c>
      <c r="CK126" s="253">
        <f t="shared" si="106"/>
        <v>586.26</v>
      </c>
    </row>
    <row r="127" spans="1:89" x14ac:dyDescent="0.3">
      <c r="B127" s="336">
        <v>69</v>
      </c>
      <c r="C127" s="192">
        <v>214011</v>
      </c>
      <c r="D127" s="337">
        <v>21410578</v>
      </c>
      <c r="E127" s="374" t="s">
        <v>178</v>
      </c>
      <c r="F127" s="108" t="s">
        <v>344</v>
      </c>
      <c r="G127" s="108" t="s">
        <v>345</v>
      </c>
      <c r="H127" s="339" t="s">
        <v>18</v>
      </c>
      <c r="I127" s="375"/>
      <c r="J127" s="339" t="s">
        <v>19</v>
      </c>
      <c r="K127" s="111">
        <f t="shared" si="110"/>
        <v>0</v>
      </c>
      <c r="L127" s="166" t="s">
        <v>187</v>
      </c>
      <c r="M127" s="341">
        <v>0</v>
      </c>
      <c r="N127" s="342">
        <f t="shared" si="107"/>
        <v>2735.4</v>
      </c>
      <c r="O127" s="343">
        <v>2735.4</v>
      </c>
      <c r="P127" s="110">
        <f t="shared" si="58"/>
        <v>0</v>
      </c>
      <c r="Q127" s="153" t="s">
        <v>139</v>
      </c>
      <c r="R127" s="113">
        <f t="shared" si="59"/>
        <v>0</v>
      </c>
      <c r="S127" s="114">
        <f t="shared" si="60"/>
        <v>0</v>
      </c>
      <c r="T127" s="113">
        <f t="shared" si="61"/>
        <v>0</v>
      </c>
      <c r="U127" s="115">
        <f t="shared" si="62"/>
        <v>0</v>
      </c>
      <c r="V127" s="113">
        <f t="shared" si="63"/>
        <v>0</v>
      </c>
      <c r="W127" s="115">
        <f t="shared" si="64"/>
        <v>0</v>
      </c>
      <c r="X127" s="113">
        <f t="shared" si="65"/>
        <v>0</v>
      </c>
      <c r="Y127" s="115">
        <f t="shared" si="66"/>
        <v>0</v>
      </c>
      <c r="Z127" s="116">
        <f t="shared" si="67"/>
        <v>0</v>
      </c>
      <c r="AA127" s="117" t="b">
        <f t="shared" si="68"/>
        <v>1</v>
      </c>
      <c r="AB127" s="375"/>
      <c r="AC127" s="376"/>
      <c r="AD127" s="339" t="s">
        <v>22</v>
      </c>
      <c r="AE127" s="108" t="s">
        <v>23</v>
      </c>
      <c r="AF127" s="377"/>
      <c r="AG127" s="378"/>
      <c r="AH127" s="127">
        <v>0</v>
      </c>
      <c r="AI127" s="347">
        <f t="shared" si="69"/>
        <v>0</v>
      </c>
      <c r="AJ127" s="21">
        <v>0</v>
      </c>
      <c r="AK127" s="347">
        <f t="shared" si="70"/>
        <v>0</v>
      </c>
      <c r="AL127" s="21">
        <v>0</v>
      </c>
      <c r="AM127" s="347">
        <f t="shared" si="71"/>
        <v>0</v>
      </c>
      <c r="AN127" s="21">
        <v>0</v>
      </c>
      <c r="AO127" s="347">
        <f t="shared" si="72"/>
        <v>0</v>
      </c>
      <c r="AP127" s="21">
        <v>0</v>
      </c>
      <c r="AQ127" s="347">
        <f t="shared" si="73"/>
        <v>0</v>
      </c>
      <c r="AR127" s="21">
        <v>0</v>
      </c>
      <c r="AS127" s="347">
        <f t="shared" si="74"/>
        <v>0</v>
      </c>
      <c r="AT127" s="21">
        <v>0</v>
      </c>
      <c r="AU127" s="347">
        <f t="shared" si="75"/>
        <v>0</v>
      </c>
      <c r="AV127" s="21">
        <v>0</v>
      </c>
      <c r="AW127" s="347">
        <f t="shared" si="76"/>
        <v>0</v>
      </c>
      <c r="AX127" s="21">
        <v>0</v>
      </c>
      <c r="AY127" s="347">
        <f t="shared" si="77"/>
        <v>0</v>
      </c>
      <c r="AZ127" s="21">
        <v>0</v>
      </c>
      <c r="BA127" s="347">
        <f t="shared" si="78"/>
        <v>0</v>
      </c>
      <c r="BB127" s="21">
        <v>0</v>
      </c>
      <c r="BC127" s="347">
        <f t="shared" si="79"/>
        <v>0</v>
      </c>
      <c r="BD127" s="21">
        <v>0</v>
      </c>
      <c r="BE127" s="347">
        <f t="shared" si="80"/>
        <v>0</v>
      </c>
      <c r="BF127" s="348">
        <f t="shared" si="81"/>
        <v>0</v>
      </c>
      <c r="BG127" s="348">
        <f t="shared" si="82"/>
        <v>0</v>
      </c>
      <c r="BH127" s="349" t="b">
        <f t="shared" si="83"/>
        <v>1</v>
      </c>
      <c r="BI127" s="348">
        <f t="shared" si="84"/>
        <v>0</v>
      </c>
      <c r="BJ127" s="350">
        <f t="shared" si="86"/>
        <v>21410578</v>
      </c>
      <c r="BK127" s="351">
        <v>348</v>
      </c>
      <c r="BL127" s="351">
        <v>5</v>
      </c>
      <c r="BM127" s="352">
        <f t="shared" si="87"/>
        <v>0</v>
      </c>
      <c r="BN127" s="352">
        <f t="shared" si="88"/>
        <v>0</v>
      </c>
      <c r="BO127" s="352">
        <f t="shared" si="89"/>
        <v>0</v>
      </c>
      <c r="BP127" s="352">
        <f t="shared" si="90"/>
        <v>0</v>
      </c>
      <c r="BQ127" s="353">
        <f t="shared" si="91"/>
        <v>2735.4</v>
      </c>
      <c r="BR127" s="354">
        <f t="shared" si="85"/>
        <v>0</v>
      </c>
      <c r="BS127" s="354">
        <v>0</v>
      </c>
      <c r="BT127" s="354">
        <v>1</v>
      </c>
      <c r="BU127" s="354" t="s">
        <v>139</v>
      </c>
      <c r="BV127" s="354" t="str">
        <f t="shared" si="92"/>
        <v>0</v>
      </c>
      <c r="BW127" s="354" t="str">
        <f t="shared" si="93"/>
        <v>0</v>
      </c>
      <c r="BX127" s="354" t="str">
        <f t="shared" si="94"/>
        <v>1</v>
      </c>
      <c r="BY127" s="354" t="s">
        <v>23</v>
      </c>
      <c r="BZ127" s="348">
        <f t="shared" si="95"/>
        <v>0</v>
      </c>
      <c r="CA127" s="348">
        <f t="shared" si="96"/>
        <v>0</v>
      </c>
      <c r="CB127" s="348">
        <f t="shared" si="97"/>
        <v>0</v>
      </c>
      <c r="CC127" s="348">
        <f t="shared" si="98"/>
        <v>0</v>
      </c>
      <c r="CD127" s="348">
        <f t="shared" si="99"/>
        <v>0</v>
      </c>
      <c r="CE127" s="348">
        <f t="shared" si="100"/>
        <v>0</v>
      </c>
      <c r="CF127" s="348">
        <f t="shared" si="101"/>
        <v>0</v>
      </c>
      <c r="CG127" s="348">
        <f t="shared" si="102"/>
        <v>0</v>
      </c>
      <c r="CH127" s="348">
        <f t="shared" si="103"/>
        <v>0</v>
      </c>
      <c r="CI127" s="348">
        <f t="shared" si="104"/>
        <v>0</v>
      </c>
      <c r="CJ127" s="253">
        <f t="shared" si="105"/>
        <v>0</v>
      </c>
      <c r="CK127" s="253">
        <f t="shared" si="106"/>
        <v>0</v>
      </c>
    </row>
    <row r="128" spans="1:89" x14ac:dyDescent="0.3">
      <c r="B128" s="336">
        <v>70</v>
      </c>
      <c r="C128" s="192">
        <v>214011</v>
      </c>
      <c r="D128" s="337">
        <v>21411165</v>
      </c>
      <c r="E128" s="374" t="s">
        <v>348</v>
      </c>
      <c r="F128" s="108" t="s">
        <v>344</v>
      </c>
      <c r="G128" s="108" t="s">
        <v>345</v>
      </c>
      <c r="H128" s="339" t="s">
        <v>18</v>
      </c>
      <c r="I128" s="375"/>
      <c r="J128" s="339" t="s">
        <v>19</v>
      </c>
      <c r="K128" s="111">
        <f t="shared" si="110"/>
        <v>24</v>
      </c>
      <c r="L128" s="166" t="s">
        <v>187</v>
      </c>
      <c r="M128" s="341">
        <v>0</v>
      </c>
      <c r="N128" s="342">
        <f t="shared" si="107"/>
        <v>598.67999999999995</v>
      </c>
      <c r="O128" s="343">
        <v>598.67999999999995</v>
      </c>
      <c r="P128" s="110">
        <f t="shared" si="58"/>
        <v>14368.32</v>
      </c>
      <c r="Q128" s="153" t="s">
        <v>139</v>
      </c>
      <c r="R128" s="113">
        <f t="shared" si="59"/>
        <v>6</v>
      </c>
      <c r="S128" s="114">
        <f t="shared" si="60"/>
        <v>3592.08</v>
      </c>
      <c r="T128" s="113">
        <f t="shared" si="61"/>
        <v>8</v>
      </c>
      <c r="U128" s="115">
        <f t="shared" si="62"/>
        <v>4789.4399999999996</v>
      </c>
      <c r="V128" s="113">
        <f t="shared" si="63"/>
        <v>5</v>
      </c>
      <c r="W128" s="115">
        <f t="shared" si="64"/>
        <v>2993.3999999999996</v>
      </c>
      <c r="X128" s="113">
        <f t="shared" si="65"/>
        <v>5</v>
      </c>
      <c r="Y128" s="115">
        <f t="shared" si="66"/>
        <v>2993.3999999999996</v>
      </c>
      <c r="Z128" s="116">
        <f t="shared" si="67"/>
        <v>14368.32</v>
      </c>
      <c r="AA128" s="117" t="b">
        <f t="shared" si="68"/>
        <v>1</v>
      </c>
      <c r="AB128" s="375"/>
      <c r="AC128" s="376"/>
      <c r="AD128" s="339" t="s">
        <v>22</v>
      </c>
      <c r="AE128" s="108" t="s">
        <v>23</v>
      </c>
      <c r="AF128" s="377"/>
      <c r="AG128" s="378"/>
      <c r="AH128" s="127">
        <v>0</v>
      </c>
      <c r="AI128" s="347">
        <f t="shared" si="69"/>
        <v>0</v>
      </c>
      <c r="AJ128" s="21">
        <v>3</v>
      </c>
      <c r="AK128" s="347">
        <f t="shared" si="70"/>
        <v>1796.04</v>
      </c>
      <c r="AL128" s="21">
        <v>3</v>
      </c>
      <c r="AM128" s="347">
        <f t="shared" si="71"/>
        <v>1796.04</v>
      </c>
      <c r="AN128" s="21">
        <v>3</v>
      </c>
      <c r="AO128" s="347">
        <f t="shared" si="72"/>
        <v>1796.04</v>
      </c>
      <c r="AP128" s="21">
        <v>3</v>
      </c>
      <c r="AQ128" s="347">
        <f t="shared" si="73"/>
        <v>1796.04</v>
      </c>
      <c r="AR128" s="21">
        <v>2</v>
      </c>
      <c r="AS128" s="347">
        <f t="shared" si="74"/>
        <v>1197.3599999999999</v>
      </c>
      <c r="AT128" s="21">
        <v>1</v>
      </c>
      <c r="AU128" s="347">
        <f t="shared" si="75"/>
        <v>598.67999999999995</v>
      </c>
      <c r="AV128" s="21">
        <v>2</v>
      </c>
      <c r="AW128" s="347">
        <f t="shared" si="76"/>
        <v>1197.3599999999999</v>
      </c>
      <c r="AX128" s="21">
        <v>2</v>
      </c>
      <c r="AY128" s="347">
        <f t="shared" si="77"/>
        <v>1197.3599999999999</v>
      </c>
      <c r="AZ128" s="21">
        <v>2</v>
      </c>
      <c r="BA128" s="347">
        <f t="shared" si="78"/>
        <v>1197.3599999999999</v>
      </c>
      <c r="BB128" s="21">
        <v>2</v>
      </c>
      <c r="BC128" s="347">
        <f t="shared" si="79"/>
        <v>1197.3599999999999</v>
      </c>
      <c r="BD128" s="21">
        <v>1</v>
      </c>
      <c r="BE128" s="347">
        <f t="shared" si="80"/>
        <v>598.67999999999995</v>
      </c>
      <c r="BF128" s="348">
        <f t="shared" si="81"/>
        <v>14368.32</v>
      </c>
      <c r="BG128" s="348">
        <f t="shared" si="82"/>
        <v>14368.32</v>
      </c>
      <c r="BH128" s="349" t="b">
        <f t="shared" si="83"/>
        <v>1</v>
      </c>
      <c r="BI128" s="348">
        <f t="shared" si="84"/>
        <v>0</v>
      </c>
      <c r="BJ128" s="350">
        <f t="shared" si="86"/>
        <v>21411165</v>
      </c>
      <c r="BK128" s="351">
        <v>348</v>
      </c>
      <c r="BL128" s="351">
        <v>5</v>
      </c>
      <c r="BM128" s="352">
        <f t="shared" si="87"/>
        <v>6</v>
      </c>
      <c r="BN128" s="352">
        <f t="shared" si="88"/>
        <v>8</v>
      </c>
      <c r="BO128" s="352">
        <f t="shared" si="89"/>
        <v>5</v>
      </c>
      <c r="BP128" s="352">
        <f t="shared" si="90"/>
        <v>5</v>
      </c>
      <c r="BQ128" s="353">
        <f t="shared" si="91"/>
        <v>598.67999999999995</v>
      </c>
      <c r="BR128" s="354">
        <f t="shared" si="85"/>
        <v>0</v>
      </c>
      <c r="BS128" s="354">
        <v>0</v>
      </c>
      <c r="BT128" s="354">
        <v>1</v>
      </c>
      <c r="BU128" s="354" t="s">
        <v>139</v>
      </c>
      <c r="BV128" s="354" t="str">
        <f t="shared" si="92"/>
        <v>0</v>
      </c>
      <c r="BW128" s="354" t="str">
        <f t="shared" si="93"/>
        <v>0</v>
      </c>
      <c r="BX128" s="354" t="str">
        <f t="shared" si="94"/>
        <v>1</v>
      </c>
      <c r="BY128" s="354" t="s">
        <v>23</v>
      </c>
      <c r="BZ128" s="348">
        <f t="shared" si="95"/>
        <v>0</v>
      </c>
      <c r="CA128" s="348">
        <f t="shared" si="96"/>
        <v>1796.04</v>
      </c>
      <c r="CB128" s="348">
        <f t="shared" si="97"/>
        <v>1796.04</v>
      </c>
      <c r="CC128" s="348">
        <f t="shared" si="98"/>
        <v>1796.04</v>
      </c>
      <c r="CD128" s="348">
        <f t="shared" si="99"/>
        <v>1796.04</v>
      </c>
      <c r="CE128" s="348">
        <f t="shared" si="100"/>
        <v>1197.3599999999999</v>
      </c>
      <c r="CF128" s="348">
        <f t="shared" si="101"/>
        <v>598.67999999999995</v>
      </c>
      <c r="CG128" s="348">
        <f t="shared" si="102"/>
        <v>1197.3599999999999</v>
      </c>
      <c r="CH128" s="348">
        <f t="shared" si="103"/>
        <v>1197.3599999999999</v>
      </c>
      <c r="CI128" s="348">
        <f t="shared" si="104"/>
        <v>1197.3599999999999</v>
      </c>
      <c r="CJ128" s="253">
        <f t="shared" si="105"/>
        <v>1197.3599999999999</v>
      </c>
      <c r="CK128" s="253">
        <f t="shared" si="106"/>
        <v>598.67999999999995</v>
      </c>
    </row>
    <row r="129" spans="2:89" x14ac:dyDescent="0.3">
      <c r="B129" s="336">
        <v>71</v>
      </c>
      <c r="C129" s="192">
        <v>214011</v>
      </c>
      <c r="D129" s="337">
        <v>21411166</v>
      </c>
      <c r="E129" s="374" t="s">
        <v>349</v>
      </c>
      <c r="F129" s="108" t="s">
        <v>344</v>
      </c>
      <c r="G129" s="108" t="s">
        <v>345</v>
      </c>
      <c r="H129" s="339" t="s">
        <v>18</v>
      </c>
      <c r="I129" s="375"/>
      <c r="J129" s="339" t="s">
        <v>19</v>
      </c>
      <c r="K129" s="111">
        <f t="shared" si="110"/>
        <v>7</v>
      </c>
      <c r="L129" s="166" t="s">
        <v>187</v>
      </c>
      <c r="M129" s="341">
        <v>0</v>
      </c>
      <c r="N129" s="342">
        <f t="shared" si="107"/>
        <v>584.99</v>
      </c>
      <c r="O129" s="343">
        <v>584.99</v>
      </c>
      <c r="P129" s="110">
        <f t="shared" si="58"/>
        <v>4094.9300000000003</v>
      </c>
      <c r="Q129" s="153" t="s">
        <v>139</v>
      </c>
      <c r="R129" s="113">
        <f t="shared" si="59"/>
        <v>0</v>
      </c>
      <c r="S129" s="114">
        <f t="shared" si="60"/>
        <v>0</v>
      </c>
      <c r="T129" s="113">
        <f t="shared" si="61"/>
        <v>1</v>
      </c>
      <c r="U129" s="115">
        <f t="shared" si="62"/>
        <v>584.99</v>
      </c>
      <c r="V129" s="113">
        <f t="shared" si="63"/>
        <v>3</v>
      </c>
      <c r="W129" s="115">
        <f t="shared" si="64"/>
        <v>1754.97</v>
      </c>
      <c r="X129" s="113">
        <f t="shared" si="65"/>
        <v>3</v>
      </c>
      <c r="Y129" s="115">
        <f t="shared" si="66"/>
        <v>1754.97</v>
      </c>
      <c r="Z129" s="116">
        <f t="shared" si="67"/>
        <v>4094.9300000000003</v>
      </c>
      <c r="AA129" s="117" t="b">
        <f t="shared" si="68"/>
        <v>1</v>
      </c>
      <c r="AB129" s="375"/>
      <c r="AC129" s="376"/>
      <c r="AD129" s="339" t="s">
        <v>22</v>
      </c>
      <c r="AE129" s="108" t="s">
        <v>23</v>
      </c>
      <c r="AF129" s="377"/>
      <c r="AG129" s="378"/>
      <c r="AH129" s="127">
        <v>0</v>
      </c>
      <c r="AI129" s="347">
        <f t="shared" si="69"/>
        <v>0</v>
      </c>
      <c r="AJ129" s="21">
        <v>0</v>
      </c>
      <c r="AK129" s="347">
        <f t="shared" si="70"/>
        <v>0</v>
      </c>
      <c r="AL129" s="21">
        <v>0</v>
      </c>
      <c r="AM129" s="347">
        <f t="shared" si="71"/>
        <v>0</v>
      </c>
      <c r="AN129" s="21">
        <v>0</v>
      </c>
      <c r="AO129" s="347">
        <f t="shared" si="72"/>
        <v>0</v>
      </c>
      <c r="AP129" s="21">
        <v>0</v>
      </c>
      <c r="AQ129" s="347">
        <f t="shared" si="73"/>
        <v>0</v>
      </c>
      <c r="AR129" s="21">
        <v>1</v>
      </c>
      <c r="AS129" s="347">
        <f t="shared" si="74"/>
        <v>584.99</v>
      </c>
      <c r="AT129" s="21">
        <v>1</v>
      </c>
      <c r="AU129" s="347">
        <f t="shared" si="75"/>
        <v>584.99</v>
      </c>
      <c r="AV129" s="21">
        <v>1</v>
      </c>
      <c r="AW129" s="347">
        <f t="shared" si="76"/>
        <v>584.99</v>
      </c>
      <c r="AX129" s="21">
        <v>1</v>
      </c>
      <c r="AY129" s="347">
        <f t="shared" si="77"/>
        <v>584.99</v>
      </c>
      <c r="AZ129" s="21">
        <v>1</v>
      </c>
      <c r="BA129" s="347">
        <f t="shared" si="78"/>
        <v>584.99</v>
      </c>
      <c r="BB129" s="21">
        <v>1</v>
      </c>
      <c r="BC129" s="347">
        <f t="shared" si="79"/>
        <v>584.99</v>
      </c>
      <c r="BD129" s="21">
        <v>1</v>
      </c>
      <c r="BE129" s="347">
        <f t="shared" si="80"/>
        <v>584.99</v>
      </c>
      <c r="BF129" s="348">
        <f t="shared" si="81"/>
        <v>4094.9300000000003</v>
      </c>
      <c r="BG129" s="348">
        <f t="shared" si="82"/>
        <v>4094.9299999999994</v>
      </c>
      <c r="BH129" s="349" t="b">
        <f t="shared" si="83"/>
        <v>1</v>
      </c>
      <c r="BI129" s="348">
        <f t="shared" si="84"/>
        <v>0</v>
      </c>
      <c r="BJ129" s="350">
        <f t="shared" si="86"/>
        <v>21411166</v>
      </c>
      <c r="BK129" s="351">
        <v>348</v>
      </c>
      <c r="BL129" s="351">
        <v>5</v>
      </c>
      <c r="BM129" s="352">
        <f t="shared" si="87"/>
        <v>0</v>
      </c>
      <c r="BN129" s="352">
        <f t="shared" si="88"/>
        <v>1</v>
      </c>
      <c r="BO129" s="352">
        <f t="shared" si="89"/>
        <v>3</v>
      </c>
      <c r="BP129" s="352">
        <f t="shared" si="90"/>
        <v>3</v>
      </c>
      <c r="BQ129" s="353">
        <f t="shared" si="91"/>
        <v>584.99</v>
      </c>
      <c r="BR129" s="354">
        <f t="shared" si="85"/>
        <v>0</v>
      </c>
      <c r="BS129" s="354">
        <v>0</v>
      </c>
      <c r="BT129" s="354">
        <v>1</v>
      </c>
      <c r="BU129" s="354" t="s">
        <v>139</v>
      </c>
      <c r="BV129" s="354" t="str">
        <f t="shared" si="92"/>
        <v>0</v>
      </c>
      <c r="BW129" s="354" t="str">
        <f t="shared" si="93"/>
        <v>0</v>
      </c>
      <c r="BX129" s="354" t="str">
        <f t="shared" si="94"/>
        <v>1</v>
      </c>
      <c r="BY129" s="354" t="s">
        <v>23</v>
      </c>
      <c r="BZ129" s="348">
        <f t="shared" si="95"/>
        <v>0</v>
      </c>
      <c r="CA129" s="348">
        <f t="shared" si="96"/>
        <v>0</v>
      </c>
      <c r="CB129" s="348">
        <f t="shared" si="97"/>
        <v>0</v>
      </c>
      <c r="CC129" s="348">
        <f t="shared" si="98"/>
        <v>0</v>
      </c>
      <c r="CD129" s="348">
        <f t="shared" si="99"/>
        <v>0</v>
      </c>
      <c r="CE129" s="348">
        <f t="shared" si="100"/>
        <v>584.99</v>
      </c>
      <c r="CF129" s="348">
        <f t="shared" si="101"/>
        <v>584.99</v>
      </c>
      <c r="CG129" s="348">
        <f t="shared" si="102"/>
        <v>584.99</v>
      </c>
      <c r="CH129" s="348">
        <f t="shared" si="103"/>
        <v>584.99</v>
      </c>
      <c r="CI129" s="348">
        <f t="shared" si="104"/>
        <v>584.99</v>
      </c>
      <c r="CJ129" s="253">
        <f t="shared" si="105"/>
        <v>584.99</v>
      </c>
      <c r="CK129" s="253">
        <f t="shared" si="106"/>
        <v>584.99</v>
      </c>
    </row>
    <row r="130" spans="2:89" x14ac:dyDescent="0.3">
      <c r="B130" s="336">
        <v>72</v>
      </c>
      <c r="C130" s="192">
        <v>214011</v>
      </c>
      <c r="D130" s="337">
        <v>21410915</v>
      </c>
      <c r="E130" s="374" t="s">
        <v>350</v>
      </c>
      <c r="F130" s="108" t="s">
        <v>344</v>
      </c>
      <c r="G130" s="108" t="s">
        <v>345</v>
      </c>
      <c r="H130" s="339" t="s">
        <v>18</v>
      </c>
      <c r="I130" s="375"/>
      <c r="J130" s="339" t="s">
        <v>19</v>
      </c>
      <c r="K130" s="111">
        <f t="shared" si="110"/>
        <v>67</v>
      </c>
      <c r="L130" s="166" t="s">
        <v>187</v>
      </c>
      <c r="M130" s="341">
        <v>0</v>
      </c>
      <c r="N130" s="342">
        <f t="shared" si="107"/>
        <v>14.38</v>
      </c>
      <c r="O130" s="343">
        <v>14.38</v>
      </c>
      <c r="P130" s="110">
        <f t="shared" si="58"/>
        <v>963.46</v>
      </c>
      <c r="Q130" s="153" t="s">
        <v>139</v>
      </c>
      <c r="R130" s="113">
        <f t="shared" si="59"/>
        <v>10</v>
      </c>
      <c r="S130" s="114">
        <f t="shared" si="60"/>
        <v>143.80000000000001</v>
      </c>
      <c r="T130" s="113">
        <f t="shared" si="61"/>
        <v>15</v>
      </c>
      <c r="U130" s="115">
        <f t="shared" si="62"/>
        <v>215.70000000000002</v>
      </c>
      <c r="V130" s="113">
        <f t="shared" si="63"/>
        <v>21</v>
      </c>
      <c r="W130" s="115">
        <f t="shared" si="64"/>
        <v>301.98</v>
      </c>
      <c r="X130" s="113">
        <f t="shared" si="65"/>
        <v>21</v>
      </c>
      <c r="Y130" s="115">
        <f t="shared" si="66"/>
        <v>301.98</v>
      </c>
      <c r="Z130" s="116">
        <f t="shared" si="67"/>
        <v>963.46</v>
      </c>
      <c r="AA130" s="117" t="b">
        <f t="shared" si="68"/>
        <v>1</v>
      </c>
      <c r="AB130" s="375"/>
      <c r="AC130" s="376"/>
      <c r="AD130" s="339" t="s">
        <v>22</v>
      </c>
      <c r="AE130" s="108" t="s">
        <v>23</v>
      </c>
      <c r="AF130" s="377"/>
      <c r="AG130" s="378"/>
      <c r="AH130" s="127">
        <v>0</v>
      </c>
      <c r="AI130" s="347">
        <f t="shared" si="69"/>
        <v>0</v>
      </c>
      <c r="AJ130" s="21">
        <v>5</v>
      </c>
      <c r="AK130" s="347">
        <f t="shared" si="70"/>
        <v>71.900000000000006</v>
      </c>
      <c r="AL130" s="21">
        <v>5</v>
      </c>
      <c r="AM130" s="347">
        <f t="shared" si="71"/>
        <v>71.900000000000006</v>
      </c>
      <c r="AN130" s="21">
        <v>5</v>
      </c>
      <c r="AO130" s="347">
        <f t="shared" si="72"/>
        <v>71.900000000000006</v>
      </c>
      <c r="AP130" s="21">
        <v>5</v>
      </c>
      <c r="AQ130" s="347">
        <f t="shared" si="73"/>
        <v>71.900000000000006</v>
      </c>
      <c r="AR130" s="21">
        <v>5</v>
      </c>
      <c r="AS130" s="347">
        <f t="shared" si="74"/>
        <v>71.900000000000006</v>
      </c>
      <c r="AT130" s="21">
        <v>11</v>
      </c>
      <c r="AU130" s="347">
        <f t="shared" si="75"/>
        <v>158.18</v>
      </c>
      <c r="AV130" s="21">
        <v>5</v>
      </c>
      <c r="AW130" s="347">
        <f t="shared" si="76"/>
        <v>71.900000000000006</v>
      </c>
      <c r="AX130" s="21">
        <v>5</v>
      </c>
      <c r="AY130" s="347">
        <f t="shared" si="77"/>
        <v>71.900000000000006</v>
      </c>
      <c r="AZ130" s="21">
        <v>5</v>
      </c>
      <c r="BA130" s="347">
        <f t="shared" si="78"/>
        <v>71.900000000000006</v>
      </c>
      <c r="BB130" s="21">
        <v>5</v>
      </c>
      <c r="BC130" s="347">
        <f t="shared" si="79"/>
        <v>71.900000000000006</v>
      </c>
      <c r="BD130" s="21">
        <v>11</v>
      </c>
      <c r="BE130" s="347">
        <f t="shared" si="80"/>
        <v>158.18</v>
      </c>
      <c r="BF130" s="348">
        <f t="shared" si="81"/>
        <v>963.46</v>
      </c>
      <c r="BG130" s="348">
        <f t="shared" si="82"/>
        <v>963.45999999999992</v>
      </c>
      <c r="BH130" s="349" t="b">
        <f t="shared" si="83"/>
        <v>1</v>
      </c>
      <c r="BI130" s="348">
        <f t="shared" si="84"/>
        <v>0</v>
      </c>
      <c r="BJ130" s="350">
        <f t="shared" si="86"/>
        <v>21410915</v>
      </c>
      <c r="BK130" s="351">
        <v>348</v>
      </c>
      <c r="BL130" s="351">
        <v>5</v>
      </c>
      <c r="BM130" s="352">
        <f t="shared" si="87"/>
        <v>10</v>
      </c>
      <c r="BN130" s="352">
        <f t="shared" si="88"/>
        <v>15</v>
      </c>
      <c r="BO130" s="352">
        <f t="shared" si="89"/>
        <v>21</v>
      </c>
      <c r="BP130" s="352">
        <f t="shared" si="90"/>
        <v>21</v>
      </c>
      <c r="BQ130" s="353">
        <f t="shared" si="91"/>
        <v>14.38</v>
      </c>
      <c r="BR130" s="354">
        <f t="shared" si="85"/>
        <v>0</v>
      </c>
      <c r="BS130" s="354">
        <v>0</v>
      </c>
      <c r="BT130" s="354">
        <v>1</v>
      </c>
      <c r="BU130" s="354" t="s">
        <v>139</v>
      </c>
      <c r="BV130" s="354" t="str">
        <f t="shared" si="92"/>
        <v>0</v>
      </c>
      <c r="BW130" s="354" t="str">
        <f t="shared" si="93"/>
        <v>0</v>
      </c>
      <c r="BX130" s="354" t="str">
        <f t="shared" si="94"/>
        <v>1</v>
      </c>
      <c r="BY130" s="354" t="s">
        <v>23</v>
      </c>
      <c r="BZ130" s="348">
        <f t="shared" si="95"/>
        <v>0</v>
      </c>
      <c r="CA130" s="348">
        <f t="shared" si="96"/>
        <v>71.900000000000006</v>
      </c>
      <c r="CB130" s="348">
        <f t="shared" si="97"/>
        <v>71.900000000000006</v>
      </c>
      <c r="CC130" s="348">
        <f t="shared" si="98"/>
        <v>71.900000000000006</v>
      </c>
      <c r="CD130" s="348">
        <f t="shared" si="99"/>
        <v>71.900000000000006</v>
      </c>
      <c r="CE130" s="348">
        <f t="shared" si="100"/>
        <v>71.900000000000006</v>
      </c>
      <c r="CF130" s="348">
        <f t="shared" si="101"/>
        <v>158.18</v>
      </c>
      <c r="CG130" s="348">
        <f t="shared" si="102"/>
        <v>71.900000000000006</v>
      </c>
      <c r="CH130" s="348">
        <f t="shared" si="103"/>
        <v>71.900000000000006</v>
      </c>
      <c r="CI130" s="348">
        <f t="shared" si="104"/>
        <v>71.900000000000006</v>
      </c>
      <c r="CJ130" s="253">
        <f t="shared" si="105"/>
        <v>71.900000000000006</v>
      </c>
      <c r="CK130" s="253">
        <f t="shared" si="106"/>
        <v>158.18</v>
      </c>
    </row>
    <row r="131" spans="2:89" x14ac:dyDescent="0.3">
      <c r="B131" s="336">
        <v>73</v>
      </c>
      <c r="C131" s="192">
        <v>214011</v>
      </c>
      <c r="D131" s="337">
        <v>21410433</v>
      </c>
      <c r="E131" s="374" t="s">
        <v>351</v>
      </c>
      <c r="F131" s="108" t="s">
        <v>344</v>
      </c>
      <c r="G131" s="108" t="s">
        <v>345</v>
      </c>
      <c r="H131" s="339" t="s">
        <v>18</v>
      </c>
      <c r="I131" s="375"/>
      <c r="J131" s="339" t="s">
        <v>19</v>
      </c>
      <c r="K131" s="111">
        <f t="shared" si="110"/>
        <v>0</v>
      </c>
      <c r="L131" s="166" t="s">
        <v>187</v>
      </c>
      <c r="M131" s="341">
        <v>0</v>
      </c>
      <c r="N131" s="342">
        <f t="shared" si="107"/>
        <v>1970.72</v>
      </c>
      <c r="O131" s="343">
        <v>1970.72</v>
      </c>
      <c r="P131" s="110">
        <f t="shared" si="58"/>
        <v>0</v>
      </c>
      <c r="Q131" s="153" t="s">
        <v>139</v>
      </c>
      <c r="R131" s="113">
        <f t="shared" si="59"/>
        <v>0</v>
      </c>
      <c r="S131" s="114">
        <f t="shared" si="60"/>
        <v>0</v>
      </c>
      <c r="T131" s="113">
        <f t="shared" si="61"/>
        <v>0</v>
      </c>
      <c r="U131" s="115">
        <f t="shared" si="62"/>
        <v>0</v>
      </c>
      <c r="V131" s="113">
        <f t="shared" si="63"/>
        <v>0</v>
      </c>
      <c r="W131" s="115">
        <f t="shared" si="64"/>
        <v>0</v>
      </c>
      <c r="X131" s="113">
        <f t="shared" si="65"/>
        <v>0</v>
      </c>
      <c r="Y131" s="115">
        <f t="shared" si="66"/>
        <v>0</v>
      </c>
      <c r="Z131" s="116">
        <f t="shared" si="67"/>
        <v>0</v>
      </c>
      <c r="AA131" s="117" t="b">
        <f t="shared" si="68"/>
        <v>1</v>
      </c>
      <c r="AB131" s="375"/>
      <c r="AC131" s="376"/>
      <c r="AD131" s="339" t="s">
        <v>22</v>
      </c>
      <c r="AE131" s="108" t="s">
        <v>23</v>
      </c>
      <c r="AF131" s="377"/>
      <c r="AG131" s="378"/>
      <c r="AH131" s="127">
        <v>0</v>
      </c>
      <c r="AI131" s="347">
        <f t="shared" si="69"/>
        <v>0</v>
      </c>
      <c r="AJ131" s="21">
        <v>0</v>
      </c>
      <c r="AK131" s="347">
        <f t="shared" si="70"/>
        <v>0</v>
      </c>
      <c r="AL131" s="21">
        <v>0</v>
      </c>
      <c r="AM131" s="347">
        <f t="shared" si="71"/>
        <v>0</v>
      </c>
      <c r="AN131" s="21">
        <v>0</v>
      </c>
      <c r="AO131" s="347">
        <f t="shared" si="72"/>
        <v>0</v>
      </c>
      <c r="AP131" s="21">
        <v>0</v>
      </c>
      <c r="AQ131" s="347">
        <f t="shared" si="73"/>
        <v>0</v>
      </c>
      <c r="AR131" s="21">
        <v>0</v>
      </c>
      <c r="AS131" s="347">
        <f t="shared" si="74"/>
        <v>0</v>
      </c>
      <c r="AT131" s="21">
        <v>0</v>
      </c>
      <c r="AU131" s="347">
        <f t="shared" si="75"/>
        <v>0</v>
      </c>
      <c r="AV131" s="21">
        <v>0</v>
      </c>
      <c r="AW131" s="347">
        <f t="shared" si="76"/>
        <v>0</v>
      </c>
      <c r="AX131" s="21">
        <v>0</v>
      </c>
      <c r="AY131" s="347">
        <f t="shared" si="77"/>
        <v>0</v>
      </c>
      <c r="AZ131" s="21">
        <v>0</v>
      </c>
      <c r="BA131" s="347">
        <f t="shared" si="78"/>
        <v>0</v>
      </c>
      <c r="BB131" s="21">
        <v>0</v>
      </c>
      <c r="BC131" s="347">
        <f t="shared" si="79"/>
        <v>0</v>
      </c>
      <c r="BD131" s="21">
        <v>0</v>
      </c>
      <c r="BE131" s="347">
        <f t="shared" si="80"/>
        <v>0</v>
      </c>
      <c r="BF131" s="348">
        <f t="shared" si="81"/>
        <v>0</v>
      </c>
      <c r="BG131" s="348">
        <f t="shared" si="82"/>
        <v>0</v>
      </c>
      <c r="BH131" s="349" t="b">
        <f t="shared" si="83"/>
        <v>1</v>
      </c>
      <c r="BI131" s="348">
        <f t="shared" si="84"/>
        <v>0</v>
      </c>
      <c r="BJ131" s="350">
        <f t="shared" si="86"/>
        <v>21410433</v>
      </c>
      <c r="BK131" s="351">
        <v>348</v>
      </c>
      <c r="BL131" s="351">
        <v>5</v>
      </c>
      <c r="BM131" s="352">
        <f t="shared" si="87"/>
        <v>0</v>
      </c>
      <c r="BN131" s="352">
        <f t="shared" si="88"/>
        <v>0</v>
      </c>
      <c r="BO131" s="352">
        <f t="shared" si="89"/>
        <v>0</v>
      </c>
      <c r="BP131" s="352">
        <f t="shared" si="90"/>
        <v>0</v>
      </c>
      <c r="BQ131" s="353">
        <f t="shared" si="91"/>
        <v>1970.72</v>
      </c>
      <c r="BR131" s="354">
        <f t="shared" si="85"/>
        <v>0</v>
      </c>
      <c r="BS131" s="354">
        <v>0</v>
      </c>
      <c r="BT131" s="354">
        <v>1</v>
      </c>
      <c r="BU131" s="354" t="s">
        <v>139</v>
      </c>
      <c r="BV131" s="354" t="str">
        <f t="shared" si="92"/>
        <v>0</v>
      </c>
      <c r="BW131" s="354" t="str">
        <f t="shared" si="93"/>
        <v>0</v>
      </c>
      <c r="BX131" s="354" t="str">
        <f t="shared" si="94"/>
        <v>1</v>
      </c>
      <c r="BY131" s="354" t="s">
        <v>23</v>
      </c>
      <c r="BZ131" s="348">
        <f t="shared" si="95"/>
        <v>0</v>
      </c>
      <c r="CA131" s="348">
        <f t="shared" si="96"/>
        <v>0</v>
      </c>
      <c r="CB131" s="348">
        <f t="shared" si="97"/>
        <v>0</v>
      </c>
      <c r="CC131" s="348">
        <f t="shared" si="98"/>
        <v>0</v>
      </c>
      <c r="CD131" s="348">
        <f t="shared" si="99"/>
        <v>0</v>
      </c>
      <c r="CE131" s="348">
        <f t="shared" si="100"/>
        <v>0</v>
      </c>
      <c r="CF131" s="348">
        <f t="shared" si="101"/>
        <v>0</v>
      </c>
      <c r="CG131" s="348">
        <f t="shared" si="102"/>
        <v>0</v>
      </c>
      <c r="CH131" s="348">
        <f t="shared" si="103"/>
        <v>0</v>
      </c>
      <c r="CI131" s="348">
        <f t="shared" si="104"/>
        <v>0</v>
      </c>
      <c r="CJ131" s="253">
        <f t="shared" si="105"/>
        <v>0</v>
      </c>
      <c r="CK131" s="253">
        <f t="shared" si="106"/>
        <v>0</v>
      </c>
    </row>
    <row r="132" spans="2:89" x14ac:dyDescent="0.3">
      <c r="B132" s="336">
        <v>74</v>
      </c>
      <c r="C132" s="192">
        <v>214011</v>
      </c>
      <c r="D132" s="337">
        <v>21410294</v>
      </c>
      <c r="E132" s="374" t="s">
        <v>352</v>
      </c>
      <c r="F132" s="108" t="s">
        <v>344</v>
      </c>
      <c r="G132" s="108" t="s">
        <v>345</v>
      </c>
      <c r="H132" s="339" t="s">
        <v>18</v>
      </c>
      <c r="I132" s="375"/>
      <c r="J132" s="339" t="s">
        <v>19</v>
      </c>
      <c r="K132" s="111">
        <f t="shared" si="110"/>
        <v>9</v>
      </c>
      <c r="L132" s="166" t="s">
        <v>187</v>
      </c>
      <c r="M132" s="341">
        <v>0</v>
      </c>
      <c r="N132" s="342">
        <f t="shared" si="107"/>
        <v>1721.32</v>
      </c>
      <c r="O132" s="343">
        <v>1721.32</v>
      </c>
      <c r="P132" s="110">
        <f t="shared" si="58"/>
        <v>15491.88</v>
      </c>
      <c r="Q132" s="153" t="s">
        <v>139</v>
      </c>
      <c r="R132" s="113">
        <f t="shared" si="59"/>
        <v>2</v>
      </c>
      <c r="S132" s="114">
        <f t="shared" si="60"/>
        <v>3442.64</v>
      </c>
      <c r="T132" s="113">
        <f t="shared" si="61"/>
        <v>3</v>
      </c>
      <c r="U132" s="115">
        <f t="shared" si="62"/>
        <v>5163.96</v>
      </c>
      <c r="V132" s="113">
        <f t="shared" si="63"/>
        <v>2</v>
      </c>
      <c r="W132" s="115">
        <f t="shared" si="64"/>
        <v>3442.64</v>
      </c>
      <c r="X132" s="113">
        <f t="shared" si="65"/>
        <v>2</v>
      </c>
      <c r="Y132" s="115">
        <f t="shared" si="66"/>
        <v>3442.64</v>
      </c>
      <c r="Z132" s="116">
        <f t="shared" si="67"/>
        <v>15491.88</v>
      </c>
      <c r="AA132" s="117" t="b">
        <f t="shared" si="68"/>
        <v>1</v>
      </c>
      <c r="AB132" s="375"/>
      <c r="AC132" s="376"/>
      <c r="AD132" s="339" t="s">
        <v>22</v>
      </c>
      <c r="AE132" s="108" t="s">
        <v>23</v>
      </c>
      <c r="AF132" s="377"/>
      <c r="AG132" s="378"/>
      <c r="AH132" s="127">
        <v>0</v>
      </c>
      <c r="AI132" s="347">
        <f t="shared" si="69"/>
        <v>0</v>
      </c>
      <c r="AJ132" s="21">
        <v>1</v>
      </c>
      <c r="AK132" s="347">
        <f t="shared" si="70"/>
        <v>1721.32</v>
      </c>
      <c r="AL132" s="21">
        <v>1</v>
      </c>
      <c r="AM132" s="347">
        <f t="shared" si="71"/>
        <v>1721.32</v>
      </c>
      <c r="AN132" s="21">
        <v>1</v>
      </c>
      <c r="AO132" s="347">
        <f t="shared" si="72"/>
        <v>1721.32</v>
      </c>
      <c r="AP132" s="21">
        <v>1</v>
      </c>
      <c r="AQ132" s="347">
        <f t="shared" si="73"/>
        <v>1721.32</v>
      </c>
      <c r="AR132" s="21">
        <v>1</v>
      </c>
      <c r="AS132" s="347">
        <f t="shared" si="74"/>
        <v>1721.32</v>
      </c>
      <c r="AT132" s="21">
        <v>0</v>
      </c>
      <c r="AU132" s="347">
        <f t="shared" si="75"/>
        <v>0</v>
      </c>
      <c r="AV132" s="21">
        <v>1</v>
      </c>
      <c r="AW132" s="347">
        <f t="shared" si="76"/>
        <v>1721.32</v>
      </c>
      <c r="AX132" s="21">
        <v>1</v>
      </c>
      <c r="AY132" s="347">
        <f t="shared" si="77"/>
        <v>1721.32</v>
      </c>
      <c r="AZ132" s="21">
        <v>1</v>
      </c>
      <c r="BA132" s="347">
        <f t="shared" si="78"/>
        <v>1721.32</v>
      </c>
      <c r="BB132" s="21">
        <v>1</v>
      </c>
      <c r="BC132" s="347">
        <f t="shared" si="79"/>
        <v>1721.32</v>
      </c>
      <c r="BD132" s="21">
        <v>0</v>
      </c>
      <c r="BE132" s="347">
        <f t="shared" si="80"/>
        <v>0</v>
      </c>
      <c r="BF132" s="348">
        <f t="shared" si="81"/>
        <v>15491.88</v>
      </c>
      <c r="BG132" s="348">
        <f t="shared" si="82"/>
        <v>15491.88</v>
      </c>
      <c r="BH132" s="349" t="b">
        <f t="shared" si="83"/>
        <v>1</v>
      </c>
      <c r="BI132" s="348">
        <f t="shared" si="84"/>
        <v>0</v>
      </c>
      <c r="BJ132" s="350">
        <f t="shared" si="86"/>
        <v>21410294</v>
      </c>
      <c r="BK132" s="351">
        <v>348</v>
      </c>
      <c r="BL132" s="351">
        <v>5</v>
      </c>
      <c r="BM132" s="352">
        <f t="shared" si="87"/>
        <v>2</v>
      </c>
      <c r="BN132" s="352">
        <f t="shared" si="88"/>
        <v>3</v>
      </c>
      <c r="BO132" s="352">
        <f t="shared" si="89"/>
        <v>2</v>
      </c>
      <c r="BP132" s="352">
        <f t="shared" si="90"/>
        <v>2</v>
      </c>
      <c r="BQ132" s="353">
        <f t="shared" si="91"/>
        <v>1721.32</v>
      </c>
      <c r="BR132" s="354">
        <f t="shared" si="85"/>
        <v>0</v>
      </c>
      <c r="BS132" s="354">
        <v>0</v>
      </c>
      <c r="BT132" s="354">
        <v>1</v>
      </c>
      <c r="BU132" s="354" t="s">
        <v>139</v>
      </c>
      <c r="BV132" s="354" t="str">
        <f t="shared" si="92"/>
        <v>0</v>
      </c>
      <c r="BW132" s="354" t="str">
        <f t="shared" si="93"/>
        <v>0</v>
      </c>
      <c r="BX132" s="354" t="str">
        <f t="shared" si="94"/>
        <v>1</v>
      </c>
      <c r="BY132" s="354" t="s">
        <v>23</v>
      </c>
      <c r="BZ132" s="348">
        <f t="shared" si="95"/>
        <v>0</v>
      </c>
      <c r="CA132" s="348">
        <f t="shared" si="96"/>
        <v>1721.32</v>
      </c>
      <c r="CB132" s="348">
        <f t="shared" si="97"/>
        <v>1721.32</v>
      </c>
      <c r="CC132" s="348">
        <f t="shared" si="98"/>
        <v>1721.32</v>
      </c>
      <c r="CD132" s="348">
        <f t="shared" si="99"/>
        <v>1721.32</v>
      </c>
      <c r="CE132" s="348">
        <f t="shared" si="100"/>
        <v>1721.32</v>
      </c>
      <c r="CF132" s="348">
        <f t="shared" si="101"/>
        <v>0</v>
      </c>
      <c r="CG132" s="348">
        <f t="shared" si="102"/>
        <v>1721.32</v>
      </c>
      <c r="CH132" s="348">
        <f t="shared" si="103"/>
        <v>1721.32</v>
      </c>
      <c r="CI132" s="348">
        <f t="shared" si="104"/>
        <v>1721.32</v>
      </c>
      <c r="CJ132" s="253">
        <f t="shared" si="105"/>
        <v>1721.32</v>
      </c>
      <c r="CK132" s="253">
        <f t="shared" si="106"/>
        <v>0</v>
      </c>
    </row>
    <row r="133" spans="2:89" x14ac:dyDescent="0.3">
      <c r="B133" s="336">
        <v>75</v>
      </c>
      <c r="C133" s="192">
        <v>214011</v>
      </c>
      <c r="D133" s="337">
        <v>21410914</v>
      </c>
      <c r="E133" s="374" t="s">
        <v>179</v>
      </c>
      <c r="F133" s="108" t="s">
        <v>344</v>
      </c>
      <c r="G133" s="108" t="s">
        <v>345</v>
      </c>
      <c r="H133" s="339" t="s">
        <v>18</v>
      </c>
      <c r="I133" s="375"/>
      <c r="J133" s="339" t="s">
        <v>19</v>
      </c>
      <c r="K133" s="111">
        <f t="shared" si="110"/>
        <v>4</v>
      </c>
      <c r="L133" s="166" t="s">
        <v>187</v>
      </c>
      <c r="M133" s="341">
        <v>0</v>
      </c>
      <c r="N133" s="342">
        <f t="shared" si="107"/>
        <v>5363.49</v>
      </c>
      <c r="O133" s="343">
        <v>5363.49</v>
      </c>
      <c r="P133" s="110">
        <f t="shared" ref="P133:P196" si="111">(O133*(M133/100+1))*K133</f>
        <v>21453.96</v>
      </c>
      <c r="Q133" s="153" t="s">
        <v>139</v>
      </c>
      <c r="R133" s="113">
        <f t="shared" ref="R133:R196" si="112">AH133+AJ133+AL133</f>
        <v>2</v>
      </c>
      <c r="S133" s="114">
        <f t="shared" ref="S133:S196" si="113">R133*(O133*(M133/100+1))</f>
        <v>10726.98</v>
      </c>
      <c r="T133" s="113">
        <f t="shared" ref="T133:T196" si="114">AN133+AP133+AR133</f>
        <v>2</v>
      </c>
      <c r="U133" s="115">
        <f t="shared" ref="U133:U196" si="115">T133*(O133*(M133/100+1))</f>
        <v>10726.98</v>
      </c>
      <c r="V133" s="113">
        <f t="shared" ref="V133:V196" si="116">AT133+AV133+AX133</f>
        <v>0</v>
      </c>
      <c r="W133" s="115">
        <f t="shared" ref="W133:W196" si="117">V133*(O133*(M133/100+1))</f>
        <v>0</v>
      </c>
      <c r="X133" s="113">
        <f t="shared" ref="X133:X196" si="118">AZ133+BB133+BD133</f>
        <v>0</v>
      </c>
      <c r="Y133" s="115">
        <f t="shared" ref="Y133:Y196" si="119">X133*(O133*(M133/100+1))</f>
        <v>0</v>
      </c>
      <c r="Z133" s="116">
        <f t="shared" ref="Z133:Z196" si="120">S133+U133+W133+Y133</f>
        <v>21453.96</v>
      </c>
      <c r="AA133" s="117" t="b">
        <f t="shared" ref="AA133:AA196" si="121">K133=(SUM(X133,V133,T133,R133))</f>
        <v>1</v>
      </c>
      <c r="AB133" s="375"/>
      <c r="AC133" s="376"/>
      <c r="AD133" s="339" t="s">
        <v>22</v>
      </c>
      <c r="AE133" s="108" t="s">
        <v>23</v>
      </c>
      <c r="AF133" s="377"/>
      <c r="AG133" s="378"/>
      <c r="AH133" s="127">
        <v>0</v>
      </c>
      <c r="AI133" s="347">
        <f t="shared" ref="AI133:AI196" si="122">AH133*(O133*(M133/100+1))</f>
        <v>0</v>
      </c>
      <c r="AJ133" s="21">
        <v>1</v>
      </c>
      <c r="AK133" s="347">
        <f t="shared" ref="AK133:AK196" si="123">AJ133*(O133*(M133/100+1))</f>
        <v>5363.49</v>
      </c>
      <c r="AL133" s="21">
        <v>1</v>
      </c>
      <c r="AM133" s="347">
        <f t="shared" ref="AM133:AM196" si="124">AL133*(O133*(M133/100+1))</f>
        <v>5363.49</v>
      </c>
      <c r="AN133" s="21">
        <v>1</v>
      </c>
      <c r="AO133" s="347">
        <f t="shared" ref="AO133:AO196" si="125">AN133*(O133*(M133/100+1))</f>
        <v>5363.49</v>
      </c>
      <c r="AP133" s="21">
        <v>1</v>
      </c>
      <c r="AQ133" s="347">
        <f t="shared" ref="AQ133:AQ196" si="126">AP133*(O133*(M133/100+1))</f>
        <v>5363.49</v>
      </c>
      <c r="AR133" s="21">
        <v>0</v>
      </c>
      <c r="AS133" s="347">
        <f t="shared" ref="AS133:AS196" si="127">AR133*(O133*(M133/100+1))</f>
        <v>0</v>
      </c>
      <c r="AT133" s="21">
        <v>0</v>
      </c>
      <c r="AU133" s="347">
        <f t="shared" ref="AU133:AU196" si="128">AT133*(O133*(M133/100+1))</f>
        <v>0</v>
      </c>
      <c r="AV133" s="21">
        <v>0</v>
      </c>
      <c r="AW133" s="347">
        <f t="shared" ref="AW133:AW196" si="129">AV133*(O133*(M133/100+1))</f>
        <v>0</v>
      </c>
      <c r="AX133" s="21">
        <v>0</v>
      </c>
      <c r="AY133" s="347">
        <f t="shared" ref="AY133:AY196" si="130">AX133*(O133*(M133/100+1))</f>
        <v>0</v>
      </c>
      <c r="AZ133" s="21">
        <v>0</v>
      </c>
      <c r="BA133" s="347">
        <f t="shared" ref="BA133:BA196" si="131">AZ133*(O133*(M133/100+1))</f>
        <v>0</v>
      </c>
      <c r="BB133" s="21">
        <v>0</v>
      </c>
      <c r="BC133" s="347">
        <f t="shared" ref="BC133:BC196" si="132">BB133*(O133*(M133/100+1))</f>
        <v>0</v>
      </c>
      <c r="BD133" s="21">
        <v>0</v>
      </c>
      <c r="BE133" s="347">
        <f t="shared" ref="BE133:BE196" si="133">BD133*(O133*(M133/100+1))</f>
        <v>0</v>
      </c>
      <c r="BF133" s="348">
        <f t="shared" ref="BF133:BF196" si="134">SUM(R133,T133,V133,X133)*(O133*(M133/100+1))</f>
        <v>21453.96</v>
      </c>
      <c r="BG133" s="348">
        <f t="shared" ref="BG133:BG196" si="135">SUM(BE133,BC133,BA133,AY133,AW133,AU133,AS133,AQ133,AO133,AM133,AK133,AI133)</f>
        <v>21453.96</v>
      </c>
      <c r="BH133" s="349" t="b">
        <f t="shared" ref="BH133:BH196" si="136">BF133=BG133</f>
        <v>1</v>
      </c>
      <c r="BI133" s="348">
        <f t="shared" ref="BI133:BI196" si="137">BF133-BG133</f>
        <v>0</v>
      </c>
      <c r="BJ133" s="350">
        <f t="shared" si="86"/>
        <v>21410914</v>
      </c>
      <c r="BK133" s="351">
        <v>348</v>
      </c>
      <c r="BL133" s="351">
        <v>5</v>
      </c>
      <c r="BM133" s="352">
        <f t="shared" si="87"/>
        <v>2</v>
      </c>
      <c r="BN133" s="352">
        <f t="shared" si="88"/>
        <v>2</v>
      </c>
      <c r="BO133" s="352">
        <f t="shared" si="89"/>
        <v>0</v>
      </c>
      <c r="BP133" s="352">
        <f t="shared" si="90"/>
        <v>0</v>
      </c>
      <c r="BQ133" s="353">
        <f t="shared" si="91"/>
        <v>5363.49</v>
      </c>
      <c r="BR133" s="354">
        <f t="shared" ref="BR133:BR196" si="138">M133</f>
        <v>0</v>
      </c>
      <c r="BS133" s="354">
        <v>0</v>
      </c>
      <c r="BT133" s="354">
        <v>1</v>
      </c>
      <c r="BU133" s="354" t="s">
        <v>139</v>
      </c>
      <c r="BV133" s="354" t="str">
        <f t="shared" si="92"/>
        <v>0</v>
      </c>
      <c r="BW133" s="354" t="str">
        <f t="shared" si="93"/>
        <v>0</v>
      </c>
      <c r="BX133" s="354" t="str">
        <f t="shared" si="94"/>
        <v>1</v>
      </c>
      <c r="BY133" s="354" t="s">
        <v>23</v>
      </c>
      <c r="BZ133" s="348">
        <f t="shared" si="95"/>
        <v>0</v>
      </c>
      <c r="CA133" s="348">
        <f t="shared" si="96"/>
        <v>5363.49</v>
      </c>
      <c r="CB133" s="348">
        <f t="shared" si="97"/>
        <v>5363.49</v>
      </c>
      <c r="CC133" s="348">
        <f t="shared" si="98"/>
        <v>5363.49</v>
      </c>
      <c r="CD133" s="348">
        <f t="shared" si="99"/>
        <v>5363.49</v>
      </c>
      <c r="CE133" s="348">
        <f t="shared" si="100"/>
        <v>0</v>
      </c>
      <c r="CF133" s="348">
        <f t="shared" si="101"/>
        <v>0</v>
      </c>
      <c r="CG133" s="348">
        <f t="shared" si="102"/>
        <v>0</v>
      </c>
      <c r="CH133" s="348">
        <f t="shared" si="103"/>
        <v>0</v>
      </c>
      <c r="CI133" s="348">
        <f t="shared" si="104"/>
        <v>0</v>
      </c>
      <c r="CJ133" s="253">
        <f t="shared" si="105"/>
        <v>0</v>
      </c>
      <c r="CK133" s="253">
        <f t="shared" si="106"/>
        <v>0</v>
      </c>
    </row>
    <row r="134" spans="2:89" x14ac:dyDescent="0.3">
      <c r="B134" s="336">
        <v>76</v>
      </c>
      <c r="C134" s="192">
        <v>214011</v>
      </c>
      <c r="D134" s="337">
        <v>21410579</v>
      </c>
      <c r="E134" s="374" t="s">
        <v>180</v>
      </c>
      <c r="F134" s="108" t="s">
        <v>344</v>
      </c>
      <c r="G134" s="108" t="s">
        <v>345</v>
      </c>
      <c r="H134" s="339" t="s">
        <v>18</v>
      </c>
      <c r="I134" s="375"/>
      <c r="J134" s="339" t="s">
        <v>19</v>
      </c>
      <c r="K134" s="111">
        <f t="shared" si="110"/>
        <v>0</v>
      </c>
      <c r="L134" s="166" t="s">
        <v>187</v>
      </c>
      <c r="M134" s="341">
        <v>0</v>
      </c>
      <c r="N134" s="342">
        <f t="shared" si="107"/>
        <v>4340.6000000000004</v>
      </c>
      <c r="O134" s="343">
        <v>4340.6000000000004</v>
      </c>
      <c r="P134" s="110">
        <f t="shared" si="111"/>
        <v>0</v>
      </c>
      <c r="Q134" s="153" t="s">
        <v>139</v>
      </c>
      <c r="R134" s="113">
        <f t="shared" si="112"/>
        <v>0</v>
      </c>
      <c r="S134" s="114">
        <f t="shared" si="113"/>
        <v>0</v>
      </c>
      <c r="T134" s="113">
        <f t="shared" si="114"/>
        <v>0</v>
      </c>
      <c r="U134" s="115">
        <f t="shared" si="115"/>
        <v>0</v>
      </c>
      <c r="V134" s="113">
        <f t="shared" si="116"/>
        <v>0</v>
      </c>
      <c r="W134" s="115">
        <f t="shared" si="117"/>
        <v>0</v>
      </c>
      <c r="X134" s="113">
        <f t="shared" si="118"/>
        <v>0</v>
      </c>
      <c r="Y134" s="115">
        <f t="shared" si="119"/>
        <v>0</v>
      </c>
      <c r="Z134" s="116">
        <f t="shared" si="120"/>
        <v>0</v>
      </c>
      <c r="AA134" s="117" t="b">
        <f t="shared" si="121"/>
        <v>1</v>
      </c>
      <c r="AB134" s="375"/>
      <c r="AC134" s="376"/>
      <c r="AD134" s="339" t="s">
        <v>22</v>
      </c>
      <c r="AE134" s="108" t="s">
        <v>23</v>
      </c>
      <c r="AF134" s="377"/>
      <c r="AG134" s="378"/>
      <c r="AH134" s="127">
        <v>0</v>
      </c>
      <c r="AI134" s="347">
        <f t="shared" si="122"/>
        <v>0</v>
      </c>
      <c r="AJ134" s="21">
        <v>0</v>
      </c>
      <c r="AK134" s="347">
        <f t="shared" si="123"/>
        <v>0</v>
      </c>
      <c r="AL134" s="21">
        <v>0</v>
      </c>
      <c r="AM134" s="347">
        <f t="shared" si="124"/>
        <v>0</v>
      </c>
      <c r="AN134" s="21">
        <v>0</v>
      </c>
      <c r="AO134" s="347">
        <f t="shared" si="125"/>
        <v>0</v>
      </c>
      <c r="AP134" s="21">
        <v>0</v>
      </c>
      <c r="AQ134" s="347">
        <f t="shared" si="126"/>
        <v>0</v>
      </c>
      <c r="AR134" s="21">
        <v>0</v>
      </c>
      <c r="AS134" s="347">
        <f t="shared" si="127"/>
        <v>0</v>
      </c>
      <c r="AT134" s="21">
        <v>0</v>
      </c>
      <c r="AU134" s="347">
        <f t="shared" si="128"/>
        <v>0</v>
      </c>
      <c r="AV134" s="21">
        <v>0</v>
      </c>
      <c r="AW134" s="347">
        <f t="shared" si="129"/>
        <v>0</v>
      </c>
      <c r="AX134" s="21">
        <v>0</v>
      </c>
      <c r="AY134" s="347">
        <f t="shared" si="130"/>
        <v>0</v>
      </c>
      <c r="AZ134" s="21">
        <v>0</v>
      </c>
      <c r="BA134" s="347">
        <f t="shared" si="131"/>
        <v>0</v>
      </c>
      <c r="BB134" s="21">
        <v>0</v>
      </c>
      <c r="BC134" s="347">
        <f t="shared" si="132"/>
        <v>0</v>
      </c>
      <c r="BD134" s="21">
        <v>0</v>
      </c>
      <c r="BE134" s="347">
        <f t="shared" si="133"/>
        <v>0</v>
      </c>
      <c r="BF134" s="348">
        <f t="shared" si="134"/>
        <v>0</v>
      </c>
      <c r="BG134" s="348">
        <f t="shared" si="135"/>
        <v>0</v>
      </c>
      <c r="BH134" s="349" t="b">
        <f t="shared" si="136"/>
        <v>1</v>
      </c>
      <c r="BI134" s="348">
        <f t="shared" si="137"/>
        <v>0</v>
      </c>
      <c r="BJ134" s="350">
        <f t="shared" ref="BJ134:BJ197" si="139">D134</f>
        <v>21410579</v>
      </c>
      <c r="BK134" s="351">
        <v>348</v>
      </c>
      <c r="BL134" s="351">
        <v>5</v>
      </c>
      <c r="BM134" s="352">
        <f t="shared" ref="BM134:BM197" si="140">R134</f>
        <v>0</v>
      </c>
      <c r="BN134" s="352">
        <f t="shared" ref="BN134:BN197" si="141">T134</f>
        <v>0</v>
      </c>
      <c r="BO134" s="352">
        <f t="shared" ref="BO134:BO197" si="142">V134</f>
        <v>0</v>
      </c>
      <c r="BP134" s="352">
        <f t="shared" ref="BP134:BP197" si="143">X134</f>
        <v>0</v>
      </c>
      <c r="BQ134" s="353">
        <f t="shared" ref="BQ134:BQ197" si="144">N134</f>
        <v>4340.6000000000004</v>
      </c>
      <c r="BR134" s="354">
        <f t="shared" si="138"/>
        <v>0</v>
      </c>
      <c r="BS134" s="354">
        <v>0</v>
      </c>
      <c r="BT134" s="354">
        <v>1</v>
      </c>
      <c r="BU134" s="354" t="s">
        <v>139</v>
      </c>
      <c r="BV134" s="354" t="str">
        <f t="shared" ref="BV134:BV197" si="145">IF(AB134 = "X", "1", "0")</f>
        <v>0</v>
      </c>
      <c r="BW134" s="354" t="str">
        <f t="shared" ref="BW134:BW197" si="146">IF(AC134 = "X", "1", "0")</f>
        <v>0</v>
      </c>
      <c r="BX134" s="354" t="str">
        <f t="shared" ref="BX134:BX197" si="147">IF(AD134 = "X", "1", "0")</f>
        <v>1</v>
      </c>
      <c r="BY134" s="354" t="s">
        <v>23</v>
      </c>
      <c r="BZ134" s="348">
        <f t="shared" ref="BZ134:BZ197" si="148">AI134</f>
        <v>0</v>
      </c>
      <c r="CA134" s="348">
        <f t="shared" ref="CA134:CA197" si="149">AK134</f>
        <v>0</v>
      </c>
      <c r="CB134" s="348">
        <f t="shared" ref="CB134:CB197" si="150">AM134</f>
        <v>0</v>
      </c>
      <c r="CC134" s="348">
        <f t="shared" ref="CC134:CC197" si="151">AO134</f>
        <v>0</v>
      </c>
      <c r="CD134" s="348">
        <f t="shared" ref="CD134:CD197" si="152">AQ134</f>
        <v>0</v>
      </c>
      <c r="CE134" s="348">
        <f t="shared" ref="CE134:CE197" si="153">AS134</f>
        <v>0</v>
      </c>
      <c r="CF134" s="348">
        <f t="shared" ref="CF134:CF197" si="154">AU134</f>
        <v>0</v>
      </c>
      <c r="CG134" s="348">
        <f t="shared" ref="CG134:CG197" si="155">AW134</f>
        <v>0</v>
      </c>
      <c r="CH134" s="348">
        <f t="shared" ref="CH134:CH197" si="156">AY134</f>
        <v>0</v>
      </c>
      <c r="CI134" s="348">
        <f t="shared" ref="CI134:CI197" si="157">BA134</f>
        <v>0</v>
      </c>
      <c r="CJ134" s="253">
        <f t="shared" ref="CJ134:CJ197" si="158">BC134</f>
        <v>0</v>
      </c>
      <c r="CK134" s="253">
        <f t="shared" ref="CK134:CK197" si="159">BE134</f>
        <v>0</v>
      </c>
    </row>
    <row r="135" spans="2:89" x14ac:dyDescent="0.3">
      <c r="B135" s="336">
        <v>77</v>
      </c>
      <c r="C135" s="192">
        <v>214011</v>
      </c>
      <c r="D135" s="337">
        <v>21410862</v>
      </c>
      <c r="E135" s="374" t="s">
        <v>353</v>
      </c>
      <c r="F135" s="108" t="s">
        <v>344</v>
      </c>
      <c r="G135" s="108" t="s">
        <v>345</v>
      </c>
      <c r="H135" s="339" t="s">
        <v>18</v>
      </c>
      <c r="I135" s="375"/>
      <c r="J135" s="339" t="s">
        <v>19</v>
      </c>
      <c r="K135" s="111">
        <f t="shared" si="110"/>
        <v>9</v>
      </c>
      <c r="L135" s="166" t="s">
        <v>187</v>
      </c>
      <c r="M135" s="341">
        <v>0</v>
      </c>
      <c r="N135" s="342">
        <f t="shared" ref="N135:N198" si="160">ROUND(O135,2)</f>
        <v>1621.56</v>
      </c>
      <c r="O135" s="343">
        <v>1621.56</v>
      </c>
      <c r="P135" s="110">
        <f t="shared" si="111"/>
        <v>14594.039999999999</v>
      </c>
      <c r="Q135" s="153" t="s">
        <v>139</v>
      </c>
      <c r="R135" s="113">
        <f t="shared" si="112"/>
        <v>2</v>
      </c>
      <c r="S135" s="114">
        <f t="shared" si="113"/>
        <v>3243.12</v>
      </c>
      <c r="T135" s="113">
        <f t="shared" si="114"/>
        <v>3</v>
      </c>
      <c r="U135" s="115">
        <f t="shared" si="115"/>
        <v>4864.68</v>
      </c>
      <c r="V135" s="113">
        <f t="shared" si="116"/>
        <v>2</v>
      </c>
      <c r="W135" s="115">
        <f t="shared" si="117"/>
        <v>3243.12</v>
      </c>
      <c r="X135" s="113">
        <f t="shared" si="118"/>
        <v>2</v>
      </c>
      <c r="Y135" s="115">
        <f t="shared" si="119"/>
        <v>3243.12</v>
      </c>
      <c r="Z135" s="116">
        <f t="shared" si="120"/>
        <v>14594.04</v>
      </c>
      <c r="AA135" s="117" t="b">
        <f t="shared" si="121"/>
        <v>1</v>
      </c>
      <c r="AB135" s="375"/>
      <c r="AC135" s="376"/>
      <c r="AD135" s="339" t="s">
        <v>22</v>
      </c>
      <c r="AE135" s="108" t="s">
        <v>23</v>
      </c>
      <c r="AF135" s="377"/>
      <c r="AG135" s="378"/>
      <c r="AH135" s="127">
        <v>0</v>
      </c>
      <c r="AI135" s="347">
        <f t="shared" si="122"/>
        <v>0</v>
      </c>
      <c r="AJ135" s="21">
        <v>1</v>
      </c>
      <c r="AK135" s="347">
        <f t="shared" si="123"/>
        <v>1621.56</v>
      </c>
      <c r="AL135" s="21">
        <v>1</v>
      </c>
      <c r="AM135" s="347">
        <f t="shared" si="124"/>
        <v>1621.56</v>
      </c>
      <c r="AN135" s="21">
        <v>1</v>
      </c>
      <c r="AO135" s="347">
        <f t="shared" si="125"/>
        <v>1621.56</v>
      </c>
      <c r="AP135" s="21">
        <v>1</v>
      </c>
      <c r="AQ135" s="347">
        <f t="shared" si="126"/>
        <v>1621.56</v>
      </c>
      <c r="AR135" s="21">
        <v>1</v>
      </c>
      <c r="AS135" s="347">
        <f t="shared" si="127"/>
        <v>1621.56</v>
      </c>
      <c r="AT135" s="21">
        <v>0</v>
      </c>
      <c r="AU135" s="347">
        <f t="shared" si="128"/>
        <v>0</v>
      </c>
      <c r="AV135" s="21">
        <v>1</v>
      </c>
      <c r="AW135" s="347">
        <f t="shared" si="129"/>
        <v>1621.56</v>
      </c>
      <c r="AX135" s="21">
        <v>1</v>
      </c>
      <c r="AY135" s="347">
        <f t="shared" si="130"/>
        <v>1621.56</v>
      </c>
      <c r="AZ135" s="21">
        <v>1</v>
      </c>
      <c r="BA135" s="347">
        <f t="shared" si="131"/>
        <v>1621.56</v>
      </c>
      <c r="BB135" s="21">
        <v>1</v>
      </c>
      <c r="BC135" s="347">
        <f t="shared" si="132"/>
        <v>1621.56</v>
      </c>
      <c r="BD135" s="21">
        <v>0</v>
      </c>
      <c r="BE135" s="347">
        <f t="shared" si="133"/>
        <v>0</v>
      </c>
      <c r="BF135" s="348">
        <f t="shared" si="134"/>
        <v>14594.039999999999</v>
      </c>
      <c r="BG135" s="348">
        <f t="shared" si="135"/>
        <v>14594.039999999997</v>
      </c>
      <c r="BH135" s="349" t="b">
        <f t="shared" si="136"/>
        <v>1</v>
      </c>
      <c r="BI135" s="348">
        <f t="shared" si="137"/>
        <v>0</v>
      </c>
      <c r="BJ135" s="350">
        <f t="shared" si="139"/>
        <v>21410862</v>
      </c>
      <c r="BK135" s="351">
        <v>348</v>
      </c>
      <c r="BL135" s="351">
        <v>5</v>
      </c>
      <c r="BM135" s="352">
        <f t="shared" si="140"/>
        <v>2</v>
      </c>
      <c r="BN135" s="352">
        <f t="shared" si="141"/>
        <v>3</v>
      </c>
      <c r="BO135" s="352">
        <f t="shared" si="142"/>
        <v>2</v>
      </c>
      <c r="BP135" s="352">
        <f t="shared" si="143"/>
        <v>2</v>
      </c>
      <c r="BQ135" s="353">
        <f t="shared" si="144"/>
        <v>1621.56</v>
      </c>
      <c r="BR135" s="354">
        <f t="shared" si="138"/>
        <v>0</v>
      </c>
      <c r="BS135" s="354">
        <v>0</v>
      </c>
      <c r="BT135" s="354">
        <v>1</v>
      </c>
      <c r="BU135" s="354" t="s">
        <v>139</v>
      </c>
      <c r="BV135" s="354" t="str">
        <f t="shared" si="145"/>
        <v>0</v>
      </c>
      <c r="BW135" s="354" t="str">
        <f t="shared" si="146"/>
        <v>0</v>
      </c>
      <c r="BX135" s="354" t="str">
        <f t="shared" si="147"/>
        <v>1</v>
      </c>
      <c r="BY135" s="354" t="s">
        <v>23</v>
      </c>
      <c r="BZ135" s="348">
        <f t="shared" si="148"/>
        <v>0</v>
      </c>
      <c r="CA135" s="348">
        <f t="shared" si="149"/>
        <v>1621.56</v>
      </c>
      <c r="CB135" s="348">
        <f t="shared" si="150"/>
        <v>1621.56</v>
      </c>
      <c r="CC135" s="348">
        <f t="shared" si="151"/>
        <v>1621.56</v>
      </c>
      <c r="CD135" s="348">
        <f t="shared" si="152"/>
        <v>1621.56</v>
      </c>
      <c r="CE135" s="348">
        <f t="shared" si="153"/>
        <v>1621.56</v>
      </c>
      <c r="CF135" s="348">
        <f t="shared" si="154"/>
        <v>0</v>
      </c>
      <c r="CG135" s="348">
        <f t="shared" si="155"/>
        <v>1621.56</v>
      </c>
      <c r="CH135" s="348">
        <f t="shared" si="156"/>
        <v>1621.56</v>
      </c>
      <c r="CI135" s="348">
        <f t="shared" si="157"/>
        <v>1621.56</v>
      </c>
      <c r="CJ135" s="253">
        <f t="shared" si="158"/>
        <v>1621.56</v>
      </c>
      <c r="CK135" s="253">
        <f t="shared" si="159"/>
        <v>0</v>
      </c>
    </row>
    <row r="136" spans="2:89" x14ac:dyDescent="0.3">
      <c r="B136" s="336">
        <v>78</v>
      </c>
      <c r="C136" s="192">
        <v>214011</v>
      </c>
      <c r="D136" s="337">
        <v>21410174</v>
      </c>
      <c r="E136" s="374" t="s">
        <v>354</v>
      </c>
      <c r="F136" s="108" t="s">
        <v>344</v>
      </c>
      <c r="G136" s="108" t="s">
        <v>345</v>
      </c>
      <c r="H136" s="339" t="s">
        <v>18</v>
      </c>
      <c r="I136" s="375"/>
      <c r="J136" s="339" t="s">
        <v>19</v>
      </c>
      <c r="K136" s="111">
        <f t="shared" si="110"/>
        <v>0</v>
      </c>
      <c r="L136" s="166" t="s">
        <v>187</v>
      </c>
      <c r="M136" s="341">
        <v>0</v>
      </c>
      <c r="N136" s="342">
        <f t="shared" si="160"/>
        <v>2538.31</v>
      </c>
      <c r="O136" s="343">
        <v>2538.31</v>
      </c>
      <c r="P136" s="110">
        <f t="shared" si="111"/>
        <v>0</v>
      </c>
      <c r="Q136" s="153" t="s">
        <v>139</v>
      </c>
      <c r="R136" s="113">
        <f t="shared" si="112"/>
        <v>0</v>
      </c>
      <c r="S136" s="114">
        <f t="shared" si="113"/>
        <v>0</v>
      </c>
      <c r="T136" s="113">
        <f t="shared" si="114"/>
        <v>0</v>
      </c>
      <c r="U136" s="115">
        <f t="shared" si="115"/>
        <v>0</v>
      </c>
      <c r="V136" s="113">
        <f t="shared" si="116"/>
        <v>0</v>
      </c>
      <c r="W136" s="115">
        <f t="shared" si="117"/>
        <v>0</v>
      </c>
      <c r="X136" s="113">
        <f t="shared" si="118"/>
        <v>0</v>
      </c>
      <c r="Y136" s="115">
        <f t="shared" si="119"/>
        <v>0</v>
      </c>
      <c r="Z136" s="116">
        <f t="shared" si="120"/>
        <v>0</v>
      </c>
      <c r="AA136" s="117" t="b">
        <f t="shared" si="121"/>
        <v>1</v>
      </c>
      <c r="AB136" s="375"/>
      <c r="AC136" s="376"/>
      <c r="AD136" s="339" t="s">
        <v>22</v>
      </c>
      <c r="AE136" s="108" t="s">
        <v>23</v>
      </c>
      <c r="AF136" s="377"/>
      <c r="AG136" s="378"/>
      <c r="AH136" s="127">
        <v>0</v>
      </c>
      <c r="AI136" s="347">
        <f t="shared" si="122"/>
        <v>0</v>
      </c>
      <c r="AJ136" s="21">
        <v>0</v>
      </c>
      <c r="AK136" s="347">
        <f t="shared" si="123"/>
        <v>0</v>
      </c>
      <c r="AL136" s="21">
        <v>0</v>
      </c>
      <c r="AM136" s="347">
        <f t="shared" si="124"/>
        <v>0</v>
      </c>
      <c r="AN136" s="21">
        <v>0</v>
      </c>
      <c r="AO136" s="347">
        <f t="shared" si="125"/>
        <v>0</v>
      </c>
      <c r="AP136" s="21">
        <v>0</v>
      </c>
      <c r="AQ136" s="347">
        <f t="shared" si="126"/>
        <v>0</v>
      </c>
      <c r="AR136" s="21">
        <v>0</v>
      </c>
      <c r="AS136" s="347">
        <f t="shared" si="127"/>
        <v>0</v>
      </c>
      <c r="AT136" s="21">
        <v>0</v>
      </c>
      <c r="AU136" s="347">
        <f t="shared" si="128"/>
        <v>0</v>
      </c>
      <c r="AV136" s="21">
        <v>0</v>
      </c>
      <c r="AW136" s="347">
        <f t="shared" si="129"/>
        <v>0</v>
      </c>
      <c r="AX136" s="21">
        <v>0</v>
      </c>
      <c r="AY136" s="347">
        <f t="shared" si="130"/>
        <v>0</v>
      </c>
      <c r="AZ136" s="21">
        <v>0</v>
      </c>
      <c r="BA136" s="347">
        <f t="shared" si="131"/>
        <v>0</v>
      </c>
      <c r="BB136" s="21">
        <v>0</v>
      </c>
      <c r="BC136" s="347">
        <f t="shared" si="132"/>
        <v>0</v>
      </c>
      <c r="BD136" s="21">
        <v>0</v>
      </c>
      <c r="BE136" s="347">
        <f t="shared" si="133"/>
        <v>0</v>
      </c>
      <c r="BF136" s="348">
        <f t="shared" si="134"/>
        <v>0</v>
      </c>
      <c r="BG136" s="348">
        <f t="shared" si="135"/>
        <v>0</v>
      </c>
      <c r="BH136" s="349" t="b">
        <f t="shared" si="136"/>
        <v>1</v>
      </c>
      <c r="BI136" s="348">
        <f t="shared" si="137"/>
        <v>0</v>
      </c>
      <c r="BJ136" s="350">
        <f t="shared" si="139"/>
        <v>21410174</v>
      </c>
      <c r="BK136" s="351">
        <v>348</v>
      </c>
      <c r="BL136" s="351">
        <v>5</v>
      </c>
      <c r="BM136" s="352">
        <f t="shared" si="140"/>
        <v>0</v>
      </c>
      <c r="BN136" s="352">
        <f t="shared" si="141"/>
        <v>0</v>
      </c>
      <c r="BO136" s="352">
        <f t="shared" si="142"/>
        <v>0</v>
      </c>
      <c r="BP136" s="352">
        <f t="shared" si="143"/>
        <v>0</v>
      </c>
      <c r="BQ136" s="353">
        <f t="shared" si="144"/>
        <v>2538.31</v>
      </c>
      <c r="BR136" s="354">
        <f t="shared" si="138"/>
        <v>0</v>
      </c>
      <c r="BS136" s="354">
        <v>0</v>
      </c>
      <c r="BT136" s="354">
        <v>1</v>
      </c>
      <c r="BU136" s="354" t="s">
        <v>139</v>
      </c>
      <c r="BV136" s="354" t="str">
        <f t="shared" si="145"/>
        <v>0</v>
      </c>
      <c r="BW136" s="354" t="str">
        <f t="shared" si="146"/>
        <v>0</v>
      </c>
      <c r="BX136" s="354" t="str">
        <f t="shared" si="147"/>
        <v>1</v>
      </c>
      <c r="BY136" s="354" t="s">
        <v>23</v>
      </c>
      <c r="BZ136" s="348">
        <f t="shared" si="148"/>
        <v>0</v>
      </c>
      <c r="CA136" s="348">
        <f t="shared" si="149"/>
        <v>0</v>
      </c>
      <c r="CB136" s="348">
        <f t="shared" si="150"/>
        <v>0</v>
      </c>
      <c r="CC136" s="348">
        <f t="shared" si="151"/>
        <v>0</v>
      </c>
      <c r="CD136" s="348">
        <f t="shared" si="152"/>
        <v>0</v>
      </c>
      <c r="CE136" s="348">
        <f t="shared" si="153"/>
        <v>0</v>
      </c>
      <c r="CF136" s="348">
        <f t="shared" si="154"/>
        <v>0</v>
      </c>
      <c r="CG136" s="348">
        <f t="shared" si="155"/>
        <v>0</v>
      </c>
      <c r="CH136" s="348">
        <f t="shared" si="156"/>
        <v>0</v>
      </c>
      <c r="CI136" s="348">
        <f t="shared" si="157"/>
        <v>0</v>
      </c>
      <c r="CJ136" s="253">
        <f t="shared" si="158"/>
        <v>0</v>
      </c>
      <c r="CK136" s="253">
        <f t="shared" si="159"/>
        <v>0</v>
      </c>
    </row>
    <row r="137" spans="2:89" x14ac:dyDescent="0.3">
      <c r="B137" s="336">
        <v>79</v>
      </c>
      <c r="C137" s="192">
        <v>214011</v>
      </c>
      <c r="D137" s="337">
        <v>21410431</v>
      </c>
      <c r="E137" s="374" t="s">
        <v>181</v>
      </c>
      <c r="F137" s="108" t="s">
        <v>344</v>
      </c>
      <c r="G137" s="108" t="s">
        <v>345</v>
      </c>
      <c r="H137" s="339" t="s">
        <v>18</v>
      </c>
      <c r="I137" s="375"/>
      <c r="J137" s="339" t="s">
        <v>19</v>
      </c>
      <c r="K137" s="111">
        <f t="shared" si="110"/>
        <v>0</v>
      </c>
      <c r="L137" s="166" t="s">
        <v>187</v>
      </c>
      <c r="M137" s="341">
        <v>0</v>
      </c>
      <c r="N137" s="342">
        <f t="shared" si="160"/>
        <v>4340.6000000000004</v>
      </c>
      <c r="O137" s="343">
        <v>4340.6000000000004</v>
      </c>
      <c r="P137" s="110">
        <f t="shared" si="111"/>
        <v>0</v>
      </c>
      <c r="Q137" s="153" t="s">
        <v>139</v>
      </c>
      <c r="R137" s="113">
        <f t="shared" si="112"/>
        <v>0</v>
      </c>
      <c r="S137" s="114">
        <f t="shared" si="113"/>
        <v>0</v>
      </c>
      <c r="T137" s="113">
        <f t="shared" si="114"/>
        <v>0</v>
      </c>
      <c r="U137" s="115">
        <f t="shared" si="115"/>
        <v>0</v>
      </c>
      <c r="V137" s="113">
        <f t="shared" si="116"/>
        <v>0</v>
      </c>
      <c r="W137" s="115">
        <f t="shared" si="117"/>
        <v>0</v>
      </c>
      <c r="X137" s="113">
        <f t="shared" si="118"/>
        <v>0</v>
      </c>
      <c r="Y137" s="115">
        <f t="shared" si="119"/>
        <v>0</v>
      </c>
      <c r="Z137" s="116">
        <f t="shared" si="120"/>
        <v>0</v>
      </c>
      <c r="AA137" s="117" t="b">
        <f t="shared" si="121"/>
        <v>1</v>
      </c>
      <c r="AB137" s="375"/>
      <c r="AC137" s="376"/>
      <c r="AD137" s="339" t="s">
        <v>22</v>
      </c>
      <c r="AE137" s="108" t="s">
        <v>23</v>
      </c>
      <c r="AF137" s="377"/>
      <c r="AG137" s="378"/>
      <c r="AH137" s="127">
        <v>0</v>
      </c>
      <c r="AI137" s="347">
        <f t="shared" si="122"/>
        <v>0</v>
      </c>
      <c r="AJ137" s="21">
        <v>0</v>
      </c>
      <c r="AK137" s="347">
        <f t="shared" si="123"/>
        <v>0</v>
      </c>
      <c r="AL137" s="21">
        <v>0</v>
      </c>
      <c r="AM137" s="347">
        <f t="shared" si="124"/>
        <v>0</v>
      </c>
      <c r="AN137" s="21">
        <v>0</v>
      </c>
      <c r="AO137" s="347">
        <f t="shared" si="125"/>
        <v>0</v>
      </c>
      <c r="AP137" s="21">
        <v>0</v>
      </c>
      <c r="AQ137" s="347">
        <f t="shared" si="126"/>
        <v>0</v>
      </c>
      <c r="AR137" s="21">
        <v>0</v>
      </c>
      <c r="AS137" s="347">
        <f t="shared" si="127"/>
        <v>0</v>
      </c>
      <c r="AT137" s="21">
        <v>0</v>
      </c>
      <c r="AU137" s="347">
        <f t="shared" si="128"/>
        <v>0</v>
      </c>
      <c r="AV137" s="21">
        <v>0</v>
      </c>
      <c r="AW137" s="347">
        <f t="shared" si="129"/>
        <v>0</v>
      </c>
      <c r="AX137" s="21">
        <v>0</v>
      </c>
      <c r="AY137" s="347">
        <f t="shared" si="130"/>
        <v>0</v>
      </c>
      <c r="AZ137" s="21">
        <v>0</v>
      </c>
      <c r="BA137" s="347">
        <f t="shared" si="131"/>
        <v>0</v>
      </c>
      <c r="BB137" s="21">
        <v>0</v>
      </c>
      <c r="BC137" s="347">
        <f t="shared" si="132"/>
        <v>0</v>
      </c>
      <c r="BD137" s="21">
        <v>0</v>
      </c>
      <c r="BE137" s="347">
        <f t="shared" si="133"/>
        <v>0</v>
      </c>
      <c r="BF137" s="348">
        <f t="shared" si="134"/>
        <v>0</v>
      </c>
      <c r="BG137" s="348">
        <f t="shared" si="135"/>
        <v>0</v>
      </c>
      <c r="BH137" s="349" t="b">
        <f t="shared" si="136"/>
        <v>1</v>
      </c>
      <c r="BI137" s="348">
        <f t="shared" si="137"/>
        <v>0</v>
      </c>
      <c r="BJ137" s="350">
        <f t="shared" si="139"/>
        <v>21410431</v>
      </c>
      <c r="BK137" s="351">
        <v>348</v>
      </c>
      <c r="BL137" s="351">
        <v>5</v>
      </c>
      <c r="BM137" s="352">
        <f t="shared" si="140"/>
        <v>0</v>
      </c>
      <c r="BN137" s="352">
        <f t="shared" si="141"/>
        <v>0</v>
      </c>
      <c r="BO137" s="352">
        <f t="shared" si="142"/>
        <v>0</v>
      </c>
      <c r="BP137" s="352">
        <f t="shared" si="143"/>
        <v>0</v>
      </c>
      <c r="BQ137" s="353">
        <f t="shared" si="144"/>
        <v>4340.6000000000004</v>
      </c>
      <c r="BR137" s="354">
        <f t="shared" si="138"/>
        <v>0</v>
      </c>
      <c r="BS137" s="354">
        <v>0</v>
      </c>
      <c r="BT137" s="354">
        <v>1</v>
      </c>
      <c r="BU137" s="354" t="s">
        <v>139</v>
      </c>
      <c r="BV137" s="354" t="str">
        <f t="shared" si="145"/>
        <v>0</v>
      </c>
      <c r="BW137" s="354" t="str">
        <f t="shared" si="146"/>
        <v>0</v>
      </c>
      <c r="BX137" s="354" t="str">
        <f t="shared" si="147"/>
        <v>1</v>
      </c>
      <c r="BY137" s="354" t="s">
        <v>23</v>
      </c>
      <c r="BZ137" s="348">
        <f t="shared" si="148"/>
        <v>0</v>
      </c>
      <c r="CA137" s="348">
        <f t="shared" si="149"/>
        <v>0</v>
      </c>
      <c r="CB137" s="348">
        <f t="shared" si="150"/>
        <v>0</v>
      </c>
      <c r="CC137" s="348">
        <f t="shared" si="151"/>
        <v>0</v>
      </c>
      <c r="CD137" s="348">
        <f t="shared" si="152"/>
        <v>0</v>
      </c>
      <c r="CE137" s="348">
        <f t="shared" si="153"/>
        <v>0</v>
      </c>
      <c r="CF137" s="348">
        <f t="shared" si="154"/>
        <v>0</v>
      </c>
      <c r="CG137" s="348">
        <f t="shared" si="155"/>
        <v>0</v>
      </c>
      <c r="CH137" s="348">
        <f t="shared" si="156"/>
        <v>0</v>
      </c>
      <c r="CI137" s="348">
        <f t="shared" si="157"/>
        <v>0</v>
      </c>
      <c r="CJ137" s="253">
        <f t="shared" si="158"/>
        <v>0</v>
      </c>
      <c r="CK137" s="253">
        <f t="shared" si="159"/>
        <v>0</v>
      </c>
    </row>
    <row r="138" spans="2:89" x14ac:dyDescent="0.3">
      <c r="B138" s="336">
        <v>80</v>
      </c>
      <c r="C138" s="192">
        <v>214011</v>
      </c>
      <c r="D138" s="337">
        <v>21410018</v>
      </c>
      <c r="E138" s="374" t="s">
        <v>276</v>
      </c>
      <c r="F138" s="108" t="s">
        <v>344</v>
      </c>
      <c r="G138" s="108" t="s">
        <v>345</v>
      </c>
      <c r="H138" s="339" t="s">
        <v>18</v>
      </c>
      <c r="I138" s="375"/>
      <c r="J138" s="339" t="s">
        <v>19</v>
      </c>
      <c r="K138" s="111">
        <f t="shared" si="110"/>
        <v>23</v>
      </c>
      <c r="L138" s="166" t="s">
        <v>187</v>
      </c>
      <c r="M138" s="341">
        <v>0</v>
      </c>
      <c r="N138" s="342">
        <f t="shared" si="160"/>
        <v>300</v>
      </c>
      <c r="O138" s="343">
        <v>300</v>
      </c>
      <c r="P138" s="110">
        <f t="shared" si="111"/>
        <v>6900</v>
      </c>
      <c r="Q138" s="153" t="s">
        <v>139</v>
      </c>
      <c r="R138" s="113">
        <f t="shared" si="112"/>
        <v>0</v>
      </c>
      <c r="S138" s="114">
        <f t="shared" si="113"/>
        <v>0</v>
      </c>
      <c r="T138" s="113">
        <f t="shared" si="114"/>
        <v>3</v>
      </c>
      <c r="U138" s="115">
        <f t="shared" si="115"/>
        <v>900</v>
      </c>
      <c r="V138" s="113">
        <f t="shared" si="116"/>
        <v>10</v>
      </c>
      <c r="W138" s="115">
        <f t="shared" si="117"/>
        <v>3000</v>
      </c>
      <c r="X138" s="113">
        <f t="shared" si="118"/>
        <v>10</v>
      </c>
      <c r="Y138" s="115">
        <f t="shared" si="119"/>
        <v>3000</v>
      </c>
      <c r="Z138" s="116">
        <f t="shared" si="120"/>
        <v>6900</v>
      </c>
      <c r="AA138" s="117" t="b">
        <f t="shared" si="121"/>
        <v>1</v>
      </c>
      <c r="AB138" s="375"/>
      <c r="AC138" s="376"/>
      <c r="AD138" s="339" t="s">
        <v>22</v>
      </c>
      <c r="AE138" s="108" t="s">
        <v>23</v>
      </c>
      <c r="AF138" s="377"/>
      <c r="AG138" s="378"/>
      <c r="AH138" s="127">
        <v>0</v>
      </c>
      <c r="AI138" s="347">
        <f t="shared" si="122"/>
        <v>0</v>
      </c>
      <c r="AJ138" s="21">
        <v>0</v>
      </c>
      <c r="AK138" s="347">
        <f t="shared" si="123"/>
        <v>0</v>
      </c>
      <c r="AL138" s="21">
        <v>0</v>
      </c>
      <c r="AM138" s="347">
        <f t="shared" si="124"/>
        <v>0</v>
      </c>
      <c r="AN138" s="21">
        <v>0</v>
      </c>
      <c r="AO138" s="347">
        <f t="shared" si="125"/>
        <v>0</v>
      </c>
      <c r="AP138" s="21">
        <v>0</v>
      </c>
      <c r="AQ138" s="347">
        <f t="shared" si="126"/>
        <v>0</v>
      </c>
      <c r="AR138" s="21">
        <v>3</v>
      </c>
      <c r="AS138" s="347">
        <f t="shared" si="127"/>
        <v>900</v>
      </c>
      <c r="AT138" s="21">
        <v>4</v>
      </c>
      <c r="AU138" s="347">
        <f t="shared" si="128"/>
        <v>1200</v>
      </c>
      <c r="AV138" s="21">
        <v>3</v>
      </c>
      <c r="AW138" s="347">
        <f t="shared" si="129"/>
        <v>900</v>
      </c>
      <c r="AX138" s="21">
        <v>3</v>
      </c>
      <c r="AY138" s="347">
        <f t="shared" si="130"/>
        <v>900</v>
      </c>
      <c r="AZ138" s="21">
        <v>3</v>
      </c>
      <c r="BA138" s="347">
        <f t="shared" si="131"/>
        <v>900</v>
      </c>
      <c r="BB138" s="21">
        <v>3</v>
      </c>
      <c r="BC138" s="347">
        <f t="shared" si="132"/>
        <v>900</v>
      </c>
      <c r="BD138" s="21">
        <v>4</v>
      </c>
      <c r="BE138" s="347">
        <f t="shared" si="133"/>
        <v>1200</v>
      </c>
      <c r="BF138" s="348">
        <f t="shared" si="134"/>
        <v>6900</v>
      </c>
      <c r="BG138" s="348">
        <f t="shared" si="135"/>
        <v>6900</v>
      </c>
      <c r="BH138" s="349" t="b">
        <f t="shared" si="136"/>
        <v>1</v>
      </c>
      <c r="BI138" s="348">
        <f t="shared" si="137"/>
        <v>0</v>
      </c>
      <c r="BJ138" s="350">
        <f t="shared" si="139"/>
        <v>21410018</v>
      </c>
      <c r="BK138" s="351">
        <v>348</v>
      </c>
      <c r="BL138" s="351">
        <v>5</v>
      </c>
      <c r="BM138" s="352">
        <f t="shared" si="140"/>
        <v>0</v>
      </c>
      <c r="BN138" s="352">
        <f t="shared" si="141"/>
        <v>3</v>
      </c>
      <c r="BO138" s="352">
        <f t="shared" si="142"/>
        <v>10</v>
      </c>
      <c r="BP138" s="352">
        <f t="shared" si="143"/>
        <v>10</v>
      </c>
      <c r="BQ138" s="353">
        <f t="shared" si="144"/>
        <v>300</v>
      </c>
      <c r="BR138" s="354">
        <f t="shared" si="138"/>
        <v>0</v>
      </c>
      <c r="BS138" s="354">
        <v>0</v>
      </c>
      <c r="BT138" s="354">
        <v>1</v>
      </c>
      <c r="BU138" s="354" t="s">
        <v>139</v>
      </c>
      <c r="BV138" s="354" t="str">
        <f t="shared" si="145"/>
        <v>0</v>
      </c>
      <c r="BW138" s="354" t="str">
        <f t="shared" si="146"/>
        <v>0</v>
      </c>
      <c r="BX138" s="354" t="str">
        <f t="shared" si="147"/>
        <v>1</v>
      </c>
      <c r="BY138" s="354" t="s">
        <v>23</v>
      </c>
      <c r="BZ138" s="348">
        <f t="shared" si="148"/>
        <v>0</v>
      </c>
      <c r="CA138" s="348">
        <f t="shared" si="149"/>
        <v>0</v>
      </c>
      <c r="CB138" s="348">
        <f t="shared" si="150"/>
        <v>0</v>
      </c>
      <c r="CC138" s="348">
        <f t="shared" si="151"/>
        <v>0</v>
      </c>
      <c r="CD138" s="348">
        <f t="shared" si="152"/>
        <v>0</v>
      </c>
      <c r="CE138" s="348">
        <f t="shared" si="153"/>
        <v>900</v>
      </c>
      <c r="CF138" s="348">
        <f t="shared" si="154"/>
        <v>1200</v>
      </c>
      <c r="CG138" s="348">
        <f t="shared" si="155"/>
        <v>900</v>
      </c>
      <c r="CH138" s="348">
        <f t="shared" si="156"/>
        <v>900</v>
      </c>
      <c r="CI138" s="348">
        <f t="shared" si="157"/>
        <v>900</v>
      </c>
      <c r="CJ138" s="253">
        <f t="shared" si="158"/>
        <v>900</v>
      </c>
      <c r="CK138" s="253">
        <f t="shared" si="159"/>
        <v>1200</v>
      </c>
    </row>
    <row r="139" spans="2:89" x14ac:dyDescent="0.3">
      <c r="B139" s="336">
        <v>81</v>
      </c>
      <c r="C139" s="192">
        <v>214011</v>
      </c>
      <c r="D139" s="337">
        <v>21419282</v>
      </c>
      <c r="E139" s="374" t="s">
        <v>277</v>
      </c>
      <c r="F139" s="108" t="s">
        <v>344</v>
      </c>
      <c r="G139" s="108" t="s">
        <v>345</v>
      </c>
      <c r="H139" s="339" t="s">
        <v>18</v>
      </c>
      <c r="I139" s="375"/>
      <c r="J139" s="339" t="s">
        <v>19</v>
      </c>
      <c r="K139" s="111">
        <f t="shared" si="110"/>
        <v>23</v>
      </c>
      <c r="L139" s="166" t="s">
        <v>187</v>
      </c>
      <c r="M139" s="341">
        <v>0</v>
      </c>
      <c r="N139" s="342">
        <f t="shared" si="160"/>
        <v>182.7</v>
      </c>
      <c r="O139" s="343">
        <v>182.7</v>
      </c>
      <c r="P139" s="110">
        <f t="shared" si="111"/>
        <v>4202.0999999999995</v>
      </c>
      <c r="Q139" s="153" t="s">
        <v>139</v>
      </c>
      <c r="R139" s="113">
        <f t="shared" si="112"/>
        <v>0</v>
      </c>
      <c r="S139" s="114">
        <f t="shared" si="113"/>
        <v>0</v>
      </c>
      <c r="T139" s="113">
        <f t="shared" si="114"/>
        <v>3</v>
      </c>
      <c r="U139" s="115">
        <f t="shared" si="115"/>
        <v>548.09999999999991</v>
      </c>
      <c r="V139" s="113">
        <f t="shared" si="116"/>
        <v>10</v>
      </c>
      <c r="W139" s="115">
        <f t="shared" si="117"/>
        <v>1827</v>
      </c>
      <c r="X139" s="113">
        <f t="shared" si="118"/>
        <v>10</v>
      </c>
      <c r="Y139" s="115">
        <f t="shared" si="119"/>
        <v>1827</v>
      </c>
      <c r="Z139" s="116">
        <f t="shared" si="120"/>
        <v>4202.1000000000004</v>
      </c>
      <c r="AA139" s="117" t="b">
        <f t="shared" si="121"/>
        <v>1</v>
      </c>
      <c r="AB139" s="375"/>
      <c r="AC139" s="376"/>
      <c r="AD139" s="339" t="s">
        <v>22</v>
      </c>
      <c r="AE139" s="108" t="s">
        <v>23</v>
      </c>
      <c r="AF139" s="377"/>
      <c r="AG139" s="378"/>
      <c r="AH139" s="127">
        <v>0</v>
      </c>
      <c r="AI139" s="347">
        <f t="shared" si="122"/>
        <v>0</v>
      </c>
      <c r="AJ139" s="21">
        <v>0</v>
      </c>
      <c r="AK139" s="347">
        <f t="shared" si="123"/>
        <v>0</v>
      </c>
      <c r="AL139" s="21">
        <v>0</v>
      </c>
      <c r="AM139" s="347">
        <f t="shared" si="124"/>
        <v>0</v>
      </c>
      <c r="AN139" s="21">
        <v>0</v>
      </c>
      <c r="AO139" s="347">
        <f t="shared" si="125"/>
        <v>0</v>
      </c>
      <c r="AP139" s="21">
        <v>0</v>
      </c>
      <c r="AQ139" s="347">
        <f t="shared" si="126"/>
        <v>0</v>
      </c>
      <c r="AR139" s="21">
        <v>3</v>
      </c>
      <c r="AS139" s="347">
        <f t="shared" si="127"/>
        <v>548.09999999999991</v>
      </c>
      <c r="AT139" s="21">
        <v>4</v>
      </c>
      <c r="AU139" s="347">
        <f t="shared" si="128"/>
        <v>730.8</v>
      </c>
      <c r="AV139" s="21">
        <v>3</v>
      </c>
      <c r="AW139" s="347">
        <f t="shared" si="129"/>
        <v>548.09999999999991</v>
      </c>
      <c r="AX139" s="21">
        <v>3</v>
      </c>
      <c r="AY139" s="347">
        <f t="shared" si="130"/>
        <v>548.09999999999991</v>
      </c>
      <c r="AZ139" s="21">
        <v>3</v>
      </c>
      <c r="BA139" s="347">
        <f t="shared" si="131"/>
        <v>548.09999999999991</v>
      </c>
      <c r="BB139" s="21">
        <v>3</v>
      </c>
      <c r="BC139" s="347">
        <f t="shared" si="132"/>
        <v>548.09999999999991</v>
      </c>
      <c r="BD139" s="21">
        <v>4</v>
      </c>
      <c r="BE139" s="347">
        <f t="shared" si="133"/>
        <v>730.8</v>
      </c>
      <c r="BF139" s="348">
        <f t="shared" si="134"/>
        <v>4202.0999999999995</v>
      </c>
      <c r="BG139" s="348">
        <f t="shared" si="135"/>
        <v>4202.0999999999985</v>
      </c>
      <c r="BH139" s="349" t="b">
        <f t="shared" si="136"/>
        <v>1</v>
      </c>
      <c r="BI139" s="348">
        <f t="shared" si="137"/>
        <v>0</v>
      </c>
      <c r="BJ139" s="350">
        <f t="shared" si="139"/>
        <v>21419282</v>
      </c>
      <c r="BK139" s="351">
        <v>348</v>
      </c>
      <c r="BL139" s="351">
        <v>5</v>
      </c>
      <c r="BM139" s="352">
        <f t="shared" si="140"/>
        <v>0</v>
      </c>
      <c r="BN139" s="352">
        <f t="shared" si="141"/>
        <v>3</v>
      </c>
      <c r="BO139" s="352">
        <f t="shared" si="142"/>
        <v>10</v>
      </c>
      <c r="BP139" s="352">
        <f t="shared" si="143"/>
        <v>10</v>
      </c>
      <c r="BQ139" s="353">
        <f t="shared" si="144"/>
        <v>182.7</v>
      </c>
      <c r="BR139" s="354">
        <f t="shared" si="138"/>
        <v>0</v>
      </c>
      <c r="BS139" s="354">
        <v>0</v>
      </c>
      <c r="BT139" s="354">
        <v>1</v>
      </c>
      <c r="BU139" s="354" t="s">
        <v>139</v>
      </c>
      <c r="BV139" s="354" t="str">
        <f t="shared" si="145"/>
        <v>0</v>
      </c>
      <c r="BW139" s="354" t="str">
        <f t="shared" si="146"/>
        <v>0</v>
      </c>
      <c r="BX139" s="354" t="str">
        <f t="shared" si="147"/>
        <v>1</v>
      </c>
      <c r="BY139" s="354" t="s">
        <v>23</v>
      </c>
      <c r="BZ139" s="348">
        <f t="shared" si="148"/>
        <v>0</v>
      </c>
      <c r="CA139" s="348">
        <f t="shared" si="149"/>
        <v>0</v>
      </c>
      <c r="CB139" s="348">
        <f t="shared" si="150"/>
        <v>0</v>
      </c>
      <c r="CC139" s="348">
        <f t="shared" si="151"/>
        <v>0</v>
      </c>
      <c r="CD139" s="348">
        <f t="shared" si="152"/>
        <v>0</v>
      </c>
      <c r="CE139" s="348">
        <f t="shared" si="153"/>
        <v>548.09999999999991</v>
      </c>
      <c r="CF139" s="348">
        <f t="shared" si="154"/>
        <v>730.8</v>
      </c>
      <c r="CG139" s="348">
        <f t="shared" si="155"/>
        <v>548.09999999999991</v>
      </c>
      <c r="CH139" s="348">
        <f t="shared" si="156"/>
        <v>548.09999999999991</v>
      </c>
      <c r="CI139" s="348">
        <f t="shared" si="157"/>
        <v>548.09999999999991</v>
      </c>
      <c r="CJ139" s="253">
        <f t="shared" si="158"/>
        <v>548.09999999999991</v>
      </c>
      <c r="CK139" s="253">
        <f t="shared" si="159"/>
        <v>730.8</v>
      </c>
    </row>
    <row r="140" spans="2:89" x14ac:dyDescent="0.3">
      <c r="B140" s="336">
        <v>82</v>
      </c>
      <c r="C140" s="192">
        <v>214011</v>
      </c>
      <c r="D140" s="337">
        <v>21419283</v>
      </c>
      <c r="E140" s="374" t="s">
        <v>278</v>
      </c>
      <c r="F140" s="108" t="s">
        <v>344</v>
      </c>
      <c r="G140" s="108" t="s">
        <v>345</v>
      </c>
      <c r="H140" s="339" t="s">
        <v>18</v>
      </c>
      <c r="I140" s="375"/>
      <c r="J140" s="339" t="s">
        <v>19</v>
      </c>
      <c r="K140" s="111">
        <f t="shared" si="110"/>
        <v>23</v>
      </c>
      <c r="L140" s="166" t="s">
        <v>187</v>
      </c>
      <c r="M140" s="341">
        <v>0</v>
      </c>
      <c r="N140" s="342">
        <f t="shared" si="160"/>
        <v>182.7</v>
      </c>
      <c r="O140" s="343">
        <v>182.7</v>
      </c>
      <c r="P140" s="110">
        <f t="shared" si="111"/>
        <v>4202.0999999999995</v>
      </c>
      <c r="Q140" s="153" t="s">
        <v>139</v>
      </c>
      <c r="R140" s="113">
        <f t="shared" si="112"/>
        <v>0</v>
      </c>
      <c r="S140" s="114">
        <f t="shared" si="113"/>
        <v>0</v>
      </c>
      <c r="T140" s="113">
        <f t="shared" si="114"/>
        <v>3</v>
      </c>
      <c r="U140" s="115">
        <f t="shared" si="115"/>
        <v>548.09999999999991</v>
      </c>
      <c r="V140" s="113">
        <f t="shared" si="116"/>
        <v>10</v>
      </c>
      <c r="W140" s="115">
        <f t="shared" si="117"/>
        <v>1827</v>
      </c>
      <c r="X140" s="113">
        <f t="shared" si="118"/>
        <v>10</v>
      </c>
      <c r="Y140" s="115">
        <f t="shared" si="119"/>
        <v>1827</v>
      </c>
      <c r="Z140" s="116">
        <f t="shared" si="120"/>
        <v>4202.1000000000004</v>
      </c>
      <c r="AA140" s="117" t="b">
        <f t="shared" si="121"/>
        <v>1</v>
      </c>
      <c r="AB140" s="375"/>
      <c r="AC140" s="376"/>
      <c r="AD140" s="339" t="s">
        <v>22</v>
      </c>
      <c r="AE140" s="108" t="s">
        <v>23</v>
      </c>
      <c r="AF140" s="377"/>
      <c r="AG140" s="378"/>
      <c r="AH140" s="127">
        <v>0</v>
      </c>
      <c r="AI140" s="347">
        <f t="shared" si="122"/>
        <v>0</v>
      </c>
      <c r="AJ140" s="21">
        <v>0</v>
      </c>
      <c r="AK140" s="347">
        <f t="shared" si="123"/>
        <v>0</v>
      </c>
      <c r="AL140" s="21">
        <v>0</v>
      </c>
      <c r="AM140" s="347">
        <f t="shared" si="124"/>
        <v>0</v>
      </c>
      <c r="AN140" s="21">
        <v>0</v>
      </c>
      <c r="AO140" s="347">
        <f t="shared" si="125"/>
        <v>0</v>
      </c>
      <c r="AP140" s="21">
        <v>0</v>
      </c>
      <c r="AQ140" s="347">
        <f t="shared" si="126"/>
        <v>0</v>
      </c>
      <c r="AR140" s="21">
        <v>3</v>
      </c>
      <c r="AS140" s="347">
        <f t="shared" si="127"/>
        <v>548.09999999999991</v>
      </c>
      <c r="AT140" s="21">
        <v>4</v>
      </c>
      <c r="AU140" s="347">
        <f t="shared" si="128"/>
        <v>730.8</v>
      </c>
      <c r="AV140" s="21">
        <v>3</v>
      </c>
      <c r="AW140" s="347">
        <f t="shared" si="129"/>
        <v>548.09999999999991</v>
      </c>
      <c r="AX140" s="21">
        <v>3</v>
      </c>
      <c r="AY140" s="347">
        <f t="shared" si="130"/>
        <v>548.09999999999991</v>
      </c>
      <c r="AZ140" s="21">
        <v>3</v>
      </c>
      <c r="BA140" s="347">
        <f t="shared" si="131"/>
        <v>548.09999999999991</v>
      </c>
      <c r="BB140" s="21">
        <v>3</v>
      </c>
      <c r="BC140" s="347">
        <f t="shared" si="132"/>
        <v>548.09999999999991</v>
      </c>
      <c r="BD140" s="21">
        <v>4</v>
      </c>
      <c r="BE140" s="347">
        <f t="shared" si="133"/>
        <v>730.8</v>
      </c>
      <c r="BF140" s="348">
        <f t="shared" si="134"/>
        <v>4202.0999999999995</v>
      </c>
      <c r="BG140" s="348">
        <f t="shared" si="135"/>
        <v>4202.0999999999985</v>
      </c>
      <c r="BH140" s="349" t="b">
        <f t="shared" si="136"/>
        <v>1</v>
      </c>
      <c r="BI140" s="348">
        <f t="shared" si="137"/>
        <v>0</v>
      </c>
      <c r="BJ140" s="350">
        <f t="shared" si="139"/>
        <v>21419283</v>
      </c>
      <c r="BK140" s="351">
        <v>348</v>
      </c>
      <c r="BL140" s="351">
        <v>5</v>
      </c>
      <c r="BM140" s="352">
        <f t="shared" si="140"/>
        <v>0</v>
      </c>
      <c r="BN140" s="352">
        <f t="shared" si="141"/>
        <v>3</v>
      </c>
      <c r="BO140" s="352">
        <f t="shared" si="142"/>
        <v>10</v>
      </c>
      <c r="BP140" s="352">
        <f t="shared" si="143"/>
        <v>10</v>
      </c>
      <c r="BQ140" s="353">
        <f t="shared" si="144"/>
        <v>182.7</v>
      </c>
      <c r="BR140" s="354">
        <f t="shared" si="138"/>
        <v>0</v>
      </c>
      <c r="BS140" s="354">
        <v>0</v>
      </c>
      <c r="BT140" s="354">
        <v>1</v>
      </c>
      <c r="BU140" s="354" t="s">
        <v>139</v>
      </c>
      <c r="BV140" s="354" t="str">
        <f t="shared" si="145"/>
        <v>0</v>
      </c>
      <c r="BW140" s="354" t="str">
        <f t="shared" si="146"/>
        <v>0</v>
      </c>
      <c r="BX140" s="354" t="str">
        <f t="shared" si="147"/>
        <v>1</v>
      </c>
      <c r="BY140" s="354" t="s">
        <v>23</v>
      </c>
      <c r="BZ140" s="348">
        <f t="shared" si="148"/>
        <v>0</v>
      </c>
      <c r="CA140" s="348">
        <f t="shared" si="149"/>
        <v>0</v>
      </c>
      <c r="CB140" s="348">
        <f t="shared" si="150"/>
        <v>0</v>
      </c>
      <c r="CC140" s="348">
        <f t="shared" si="151"/>
        <v>0</v>
      </c>
      <c r="CD140" s="348">
        <f t="shared" si="152"/>
        <v>0</v>
      </c>
      <c r="CE140" s="348">
        <f t="shared" si="153"/>
        <v>548.09999999999991</v>
      </c>
      <c r="CF140" s="348">
        <f t="shared" si="154"/>
        <v>730.8</v>
      </c>
      <c r="CG140" s="348">
        <f t="shared" si="155"/>
        <v>548.09999999999991</v>
      </c>
      <c r="CH140" s="348">
        <f t="shared" si="156"/>
        <v>548.09999999999991</v>
      </c>
      <c r="CI140" s="348">
        <f t="shared" si="157"/>
        <v>548.09999999999991</v>
      </c>
      <c r="CJ140" s="253">
        <f t="shared" si="158"/>
        <v>548.09999999999991</v>
      </c>
      <c r="CK140" s="253">
        <f t="shared" si="159"/>
        <v>730.8</v>
      </c>
    </row>
    <row r="141" spans="2:89" x14ac:dyDescent="0.3">
      <c r="B141" s="336">
        <v>83</v>
      </c>
      <c r="C141" s="192">
        <v>214011</v>
      </c>
      <c r="D141" s="337">
        <v>21419284</v>
      </c>
      <c r="E141" s="374" t="s">
        <v>279</v>
      </c>
      <c r="F141" s="108" t="s">
        <v>344</v>
      </c>
      <c r="G141" s="108" t="s">
        <v>345</v>
      </c>
      <c r="H141" s="339" t="s">
        <v>18</v>
      </c>
      <c r="I141" s="375"/>
      <c r="J141" s="339" t="s">
        <v>19</v>
      </c>
      <c r="K141" s="111">
        <f t="shared" si="110"/>
        <v>23</v>
      </c>
      <c r="L141" s="166" t="s">
        <v>187</v>
      </c>
      <c r="M141" s="341">
        <v>0</v>
      </c>
      <c r="N141" s="342">
        <f t="shared" si="160"/>
        <v>182.7</v>
      </c>
      <c r="O141" s="343">
        <v>182.7</v>
      </c>
      <c r="P141" s="110">
        <f t="shared" si="111"/>
        <v>4202.0999999999995</v>
      </c>
      <c r="Q141" s="153" t="s">
        <v>139</v>
      </c>
      <c r="R141" s="113">
        <f t="shared" si="112"/>
        <v>0</v>
      </c>
      <c r="S141" s="114">
        <f t="shared" si="113"/>
        <v>0</v>
      </c>
      <c r="T141" s="113">
        <f t="shared" si="114"/>
        <v>3</v>
      </c>
      <c r="U141" s="115">
        <f t="shared" si="115"/>
        <v>548.09999999999991</v>
      </c>
      <c r="V141" s="113">
        <f t="shared" si="116"/>
        <v>10</v>
      </c>
      <c r="W141" s="115">
        <f t="shared" si="117"/>
        <v>1827</v>
      </c>
      <c r="X141" s="113">
        <f t="shared" si="118"/>
        <v>10</v>
      </c>
      <c r="Y141" s="115">
        <f t="shared" si="119"/>
        <v>1827</v>
      </c>
      <c r="Z141" s="116">
        <f t="shared" si="120"/>
        <v>4202.1000000000004</v>
      </c>
      <c r="AA141" s="117" t="b">
        <f t="shared" si="121"/>
        <v>1</v>
      </c>
      <c r="AB141" s="375"/>
      <c r="AC141" s="376"/>
      <c r="AD141" s="339" t="s">
        <v>22</v>
      </c>
      <c r="AE141" s="108" t="s">
        <v>23</v>
      </c>
      <c r="AF141" s="377"/>
      <c r="AG141" s="378"/>
      <c r="AH141" s="127">
        <v>0</v>
      </c>
      <c r="AI141" s="347">
        <f t="shared" si="122"/>
        <v>0</v>
      </c>
      <c r="AJ141" s="21">
        <v>0</v>
      </c>
      <c r="AK141" s="347">
        <f t="shared" si="123"/>
        <v>0</v>
      </c>
      <c r="AL141" s="21">
        <v>0</v>
      </c>
      <c r="AM141" s="347">
        <f t="shared" si="124"/>
        <v>0</v>
      </c>
      <c r="AN141" s="21">
        <v>0</v>
      </c>
      <c r="AO141" s="347">
        <f t="shared" si="125"/>
        <v>0</v>
      </c>
      <c r="AP141" s="21">
        <v>0</v>
      </c>
      <c r="AQ141" s="347">
        <f t="shared" si="126"/>
        <v>0</v>
      </c>
      <c r="AR141" s="21">
        <v>3</v>
      </c>
      <c r="AS141" s="347">
        <f t="shared" si="127"/>
        <v>548.09999999999991</v>
      </c>
      <c r="AT141" s="21">
        <v>4</v>
      </c>
      <c r="AU141" s="347">
        <f t="shared" si="128"/>
        <v>730.8</v>
      </c>
      <c r="AV141" s="21">
        <v>3</v>
      </c>
      <c r="AW141" s="347">
        <f t="shared" si="129"/>
        <v>548.09999999999991</v>
      </c>
      <c r="AX141" s="21">
        <v>3</v>
      </c>
      <c r="AY141" s="347">
        <f t="shared" si="130"/>
        <v>548.09999999999991</v>
      </c>
      <c r="AZ141" s="21">
        <v>3</v>
      </c>
      <c r="BA141" s="347">
        <f t="shared" si="131"/>
        <v>548.09999999999991</v>
      </c>
      <c r="BB141" s="21">
        <v>3</v>
      </c>
      <c r="BC141" s="347">
        <f t="shared" si="132"/>
        <v>548.09999999999991</v>
      </c>
      <c r="BD141" s="21">
        <v>4</v>
      </c>
      <c r="BE141" s="347">
        <f t="shared" si="133"/>
        <v>730.8</v>
      </c>
      <c r="BF141" s="348">
        <f t="shared" si="134"/>
        <v>4202.0999999999995</v>
      </c>
      <c r="BG141" s="348">
        <f t="shared" si="135"/>
        <v>4202.0999999999985</v>
      </c>
      <c r="BH141" s="349" t="b">
        <f t="shared" si="136"/>
        <v>1</v>
      </c>
      <c r="BI141" s="348">
        <f t="shared" si="137"/>
        <v>0</v>
      </c>
      <c r="BJ141" s="350">
        <f t="shared" si="139"/>
        <v>21419284</v>
      </c>
      <c r="BK141" s="351">
        <v>348</v>
      </c>
      <c r="BL141" s="351">
        <v>5</v>
      </c>
      <c r="BM141" s="352">
        <f t="shared" si="140"/>
        <v>0</v>
      </c>
      <c r="BN141" s="352">
        <f t="shared" si="141"/>
        <v>3</v>
      </c>
      <c r="BO141" s="352">
        <f t="shared" si="142"/>
        <v>10</v>
      </c>
      <c r="BP141" s="352">
        <f t="shared" si="143"/>
        <v>10</v>
      </c>
      <c r="BQ141" s="353">
        <f t="shared" si="144"/>
        <v>182.7</v>
      </c>
      <c r="BR141" s="354">
        <f t="shared" si="138"/>
        <v>0</v>
      </c>
      <c r="BS141" s="354">
        <v>0</v>
      </c>
      <c r="BT141" s="354">
        <v>1</v>
      </c>
      <c r="BU141" s="354" t="s">
        <v>139</v>
      </c>
      <c r="BV141" s="354" t="str">
        <f t="shared" si="145"/>
        <v>0</v>
      </c>
      <c r="BW141" s="354" t="str">
        <f t="shared" si="146"/>
        <v>0</v>
      </c>
      <c r="BX141" s="354" t="str">
        <f t="shared" si="147"/>
        <v>1</v>
      </c>
      <c r="BY141" s="354" t="s">
        <v>23</v>
      </c>
      <c r="BZ141" s="348">
        <f t="shared" si="148"/>
        <v>0</v>
      </c>
      <c r="CA141" s="348">
        <f t="shared" si="149"/>
        <v>0</v>
      </c>
      <c r="CB141" s="348">
        <f t="shared" si="150"/>
        <v>0</v>
      </c>
      <c r="CC141" s="348">
        <f t="shared" si="151"/>
        <v>0</v>
      </c>
      <c r="CD141" s="348">
        <f t="shared" si="152"/>
        <v>0</v>
      </c>
      <c r="CE141" s="348">
        <f t="shared" si="153"/>
        <v>548.09999999999991</v>
      </c>
      <c r="CF141" s="348">
        <f t="shared" si="154"/>
        <v>730.8</v>
      </c>
      <c r="CG141" s="348">
        <f t="shared" si="155"/>
        <v>548.09999999999991</v>
      </c>
      <c r="CH141" s="348">
        <f t="shared" si="156"/>
        <v>548.09999999999991</v>
      </c>
      <c r="CI141" s="348">
        <f t="shared" si="157"/>
        <v>548.09999999999991</v>
      </c>
      <c r="CJ141" s="253">
        <f t="shared" si="158"/>
        <v>548.09999999999991</v>
      </c>
      <c r="CK141" s="253">
        <f t="shared" si="159"/>
        <v>730.8</v>
      </c>
    </row>
    <row r="142" spans="2:89" x14ac:dyDescent="0.3">
      <c r="B142" s="336">
        <v>84</v>
      </c>
      <c r="C142" s="192">
        <v>214011</v>
      </c>
      <c r="D142" s="337">
        <v>21411045</v>
      </c>
      <c r="E142" s="374" t="s">
        <v>182</v>
      </c>
      <c r="F142" s="108" t="s">
        <v>344</v>
      </c>
      <c r="G142" s="108" t="s">
        <v>345</v>
      </c>
      <c r="H142" s="339" t="s">
        <v>18</v>
      </c>
      <c r="I142" s="375"/>
      <c r="J142" s="339" t="s">
        <v>19</v>
      </c>
      <c r="K142" s="111">
        <f t="shared" si="110"/>
        <v>0</v>
      </c>
      <c r="L142" s="166" t="s">
        <v>187</v>
      </c>
      <c r="M142" s="341">
        <v>0</v>
      </c>
      <c r="N142" s="342">
        <f t="shared" si="160"/>
        <v>2232.65</v>
      </c>
      <c r="O142" s="343">
        <v>2232.65</v>
      </c>
      <c r="P142" s="110">
        <f t="shared" si="111"/>
        <v>0</v>
      </c>
      <c r="Q142" s="153" t="s">
        <v>139</v>
      </c>
      <c r="R142" s="113">
        <f t="shared" si="112"/>
        <v>0</v>
      </c>
      <c r="S142" s="114">
        <f t="shared" si="113"/>
        <v>0</v>
      </c>
      <c r="T142" s="113">
        <f t="shared" si="114"/>
        <v>0</v>
      </c>
      <c r="U142" s="115">
        <f t="shared" si="115"/>
        <v>0</v>
      </c>
      <c r="V142" s="113">
        <f t="shared" si="116"/>
        <v>0</v>
      </c>
      <c r="W142" s="115">
        <f t="shared" si="117"/>
        <v>0</v>
      </c>
      <c r="X142" s="113">
        <f t="shared" si="118"/>
        <v>0</v>
      </c>
      <c r="Y142" s="115">
        <f t="shared" si="119"/>
        <v>0</v>
      </c>
      <c r="Z142" s="116">
        <f t="shared" si="120"/>
        <v>0</v>
      </c>
      <c r="AA142" s="117" t="b">
        <f t="shared" si="121"/>
        <v>1</v>
      </c>
      <c r="AB142" s="375"/>
      <c r="AC142" s="376"/>
      <c r="AD142" s="339" t="s">
        <v>22</v>
      </c>
      <c r="AE142" s="108" t="s">
        <v>23</v>
      </c>
      <c r="AF142" s="377"/>
      <c r="AG142" s="378"/>
      <c r="AH142" s="127">
        <v>0</v>
      </c>
      <c r="AI142" s="347">
        <f t="shared" si="122"/>
        <v>0</v>
      </c>
      <c r="AJ142" s="21">
        <v>0</v>
      </c>
      <c r="AK142" s="347">
        <f t="shared" si="123"/>
        <v>0</v>
      </c>
      <c r="AL142" s="21">
        <v>0</v>
      </c>
      <c r="AM142" s="347">
        <f t="shared" si="124"/>
        <v>0</v>
      </c>
      <c r="AN142" s="21">
        <v>0</v>
      </c>
      <c r="AO142" s="347">
        <f t="shared" si="125"/>
        <v>0</v>
      </c>
      <c r="AP142" s="21">
        <v>0</v>
      </c>
      <c r="AQ142" s="347">
        <f t="shared" si="126"/>
        <v>0</v>
      </c>
      <c r="AR142" s="21">
        <v>0</v>
      </c>
      <c r="AS142" s="347">
        <f t="shared" si="127"/>
        <v>0</v>
      </c>
      <c r="AT142" s="21">
        <v>0</v>
      </c>
      <c r="AU142" s="347">
        <f t="shared" si="128"/>
        <v>0</v>
      </c>
      <c r="AV142" s="21">
        <v>0</v>
      </c>
      <c r="AW142" s="347">
        <f t="shared" si="129"/>
        <v>0</v>
      </c>
      <c r="AX142" s="21">
        <v>0</v>
      </c>
      <c r="AY142" s="347">
        <f t="shared" si="130"/>
        <v>0</v>
      </c>
      <c r="AZ142" s="21">
        <v>0</v>
      </c>
      <c r="BA142" s="347">
        <f t="shared" si="131"/>
        <v>0</v>
      </c>
      <c r="BB142" s="21">
        <v>0</v>
      </c>
      <c r="BC142" s="347">
        <f t="shared" si="132"/>
        <v>0</v>
      </c>
      <c r="BD142" s="21">
        <v>0</v>
      </c>
      <c r="BE142" s="347">
        <f t="shared" si="133"/>
        <v>0</v>
      </c>
      <c r="BF142" s="348">
        <f t="shared" si="134"/>
        <v>0</v>
      </c>
      <c r="BG142" s="348">
        <f t="shared" si="135"/>
        <v>0</v>
      </c>
      <c r="BH142" s="349" t="b">
        <f t="shared" si="136"/>
        <v>1</v>
      </c>
      <c r="BI142" s="348">
        <f t="shared" si="137"/>
        <v>0</v>
      </c>
      <c r="BJ142" s="350">
        <f t="shared" si="139"/>
        <v>21411045</v>
      </c>
      <c r="BK142" s="351">
        <v>348</v>
      </c>
      <c r="BL142" s="351">
        <v>5</v>
      </c>
      <c r="BM142" s="352">
        <f t="shared" si="140"/>
        <v>0</v>
      </c>
      <c r="BN142" s="352">
        <f t="shared" si="141"/>
        <v>0</v>
      </c>
      <c r="BO142" s="352">
        <f t="shared" si="142"/>
        <v>0</v>
      </c>
      <c r="BP142" s="352">
        <f t="shared" si="143"/>
        <v>0</v>
      </c>
      <c r="BQ142" s="353">
        <f t="shared" si="144"/>
        <v>2232.65</v>
      </c>
      <c r="BR142" s="354">
        <f t="shared" si="138"/>
        <v>0</v>
      </c>
      <c r="BS142" s="354">
        <v>0</v>
      </c>
      <c r="BT142" s="354">
        <v>1</v>
      </c>
      <c r="BU142" s="354" t="s">
        <v>139</v>
      </c>
      <c r="BV142" s="354" t="str">
        <f t="shared" si="145"/>
        <v>0</v>
      </c>
      <c r="BW142" s="354" t="str">
        <f t="shared" si="146"/>
        <v>0</v>
      </c>
      <c r="BX142" s="354" t="str">
        <f t="shared" si="147"/>
        <v>1</v>
      </c>
      <c r="BY142" s="354" t="s">
        <v>23</v>
      </c>
      <c r="BZ142" s="348">
        <f t="shared" si="148"/>
        <v>0</v>
      </c>
      <c r="CA142" s="348">
        <f t="shared" si="149"/>
        <v>0</v>
      </c>
      <c r="CB142" s="348">
        <f t="shared" si="150"/>
        <v>0</v>
      </c>
      <c r="CC142" s="348">
        <f t="shared" si="151"/>
        <v>0</v>
      </c>
      <c r="CD142" s="348">
        <f t="shared" si="152"/>
        <v>0</v>
      </c>
      <c r="CE142" s="348">
        <f t="shared" si="153"/>
        <v>0</v>
      </c>
      <c r="CF142" s="348">
        <f t="shared" si="154"/>
        <v>0</v>
      </c>
      <c r="CG142" s="348">
        <f t="shared" si="155"/>
        <v>0</v>
      </c>
      <c r="CH142" s="348">
        <f t="shared" si="156"/>
        <v>0</v>
      </c>
      <c r="CI142" s="348">
        <f t="shared" si="157"/>
        <v>0</v>
      </c>
      <c r="CJ142" s="253">
        <f t="shared" si="158"/>
        <v>0</v>
      </c>
      <c r="CK142" s="253">
        <f t="shared" si="159"/>
        <v>0</v>
      </c>
    </row>
    <row r="143" spans="2:89" x14ac:dyDescent="0.3">
      <c r="B143" s="336">
        <v>85</v>
      </c>
      <c r="C143" s="192">
        <v>214011</v>
      </c>
      <c r="D143" s="337">
        <v>21410951</v>
      </c>
      <c r="E143" s="374" t="s">
        <v>183</v>
      </c>
      <c r="F143" s="108" t="s">
        <v>344</v>
      </c>
      <c r="G143" s="108" t="s">
        <v>345</v>
      </c>
      <c r="H143" s="339" t="s">
        <v>18</v>
      </c>
      <c r="I143" s="375"/>
      <c r="J143" s="339" t="s">
        <v>19</v>
      </c>
      <c r="K143" s="111">
        <f t="shared" si="110"/>
        <v>0</v>
      </c>
      <c r="L143" s="166" t="s">
        <v>187</v>
      </c>
      <c r="M143" s="341">
        <v>0</v>
      </c>
      <c r="N143" s="342">
        <f t="shared" si="160"/>
        <v>2868.8</v>
      </c>
      <c r="O143" s="343">
        <v>2868.8</v>
      </c>
      <c r="P143" s="110">
        <f t="shared" si="111"/>
        <v>0</v>
      </c>
      <c r="Q143" s="153" t="s">
        <v>139</v>
      </c>
      <c r="R143" s="113">
        <f t="shared" si="112"/>
        <v>0</v>
      </c>
      <c r="S143" s="114">
        <f t="shared" si="113"/>
        <v>0</v>
      </c>
      <c r="T143" s="113">
        <f t="shared" si="114"/>
        <v>0</v>
      </c>
      <c r="U143" s="115">
        <f t="shared" si="115"/>
        <v>0</v>
      </c>
      <c r="V143" s="113">
        <f t="shared" si="116"/>
        <v>0</v>
      </c>
      <c r="W143" s="115">
        <f t="shared" si="117"/>
        <v>0</v>
      </c>
      <c r="X143" s="113">
        <f t="shared" si="118"/>
        <v>0</v>
      </c>
      <c r="Y143" s="115">
        <f t="shared" si="119"/>
        <v>0</v>
      </c>
      <c r="Z143" s="116">
        <f t="shared" si="120"/>
        <v>0</v>
      </c>
      <c r="AA143" s="117" t="b">
        <f t="shared" si="121"/>
        <v>1</v>
      </c>
      <c r="AB143" s="375"/>
      <c r="AC143" s="376"/>
      <c r="AD143" s="339" t="s">
        <v>22</v>
      </c>
      <c r="AE143" s="108" t="s">
        <v>23</v>
      </c>
      <c r="AF143" s="377"/>
      <c r="AG143" s="378"/>
      <c r="AH143" s="127">
        <v>0</v>
      </c>
      <c r="AI143" s="347">
        <f t="shared" si="122"/>
        <v>0</v>
      </c>
      <c r="AJ143" s="21">
        <v>0</v>
      </c>
      <c r="AK143" s="347">
        <f t="shared" si="123"/>
        <v>0</v>
      </c>
      <c r="AL143" s="21">
        <v>0</v>
      </c>
      <c r="AM143" s="347">
        <f t="shared" si="124"/>
        <v>0</v>
      </c>
      <c r="AN143" s="21">
        <v>0</v>
      </c>
      <c r="AO143" s="347">
        <f t="shared" si="125"/>
        <v>0</v>
      </c>
      <c r="AP143" s="21">
        <v>0</v>
      </c>
      <c r="AQ143" s="347">
        <f t="shared" si="126"/>
        <v>0</v>
      </c>
      <c r="AR143" s="21">
        <v>0</v>
      </c>
      <c r="AS143" s="347">
        <f t="shared" si="127"/>
        <v>0</v>
      </c>
      <c r="AT143" s="21">
        <v>0</v>
      </c>
      <c r="AU143" s="347">
        <f t="shared" si="128"/>
        <v>0</v>
      </c>
      <c r="AV143" s="21">
        <v>0</v>
      </c>
      <c r="AW143" s="347">
        <f t="shared" si="129"/>
        <v>0</v>
      </c>
      <c r="AX143" s="21">
        <v>0</v>
      </c>
      <c r="AY143" s="347">
        <f t="shared" si="130"/>
        <v>0</v>
      </c>
      <c r="AZ143" s="21">
        <v>0</v>
      </c>
      <c r="BA143" s="347">
        <f t="shared" si="131"/>
        <v>0</v>
      </c>
      <c r="BB143" s="21">
        <v>0</v>
      </c>
      <c r="BC143" s="347">
        <f t="shared" si="132"/>
        <v>0</v>
      </c>
      <c r="BD143" s="21">
        <v>0</v>
      </c>
      <c r="BE143" s="347">
        <f t="shared" si="133"/>
        <v>0</v>
      </c>
      <c r="BF143" s="348">
        <f t="shared" si="134"/>
        <v>0</v>
      </c>
      <c r="BG143" s="348">
        <f t="shared" si="135"/>
        <v>0</v>
      </c>
      <c r="BH143" s="349" t="b">
        <f t="shared" si="136"/>
        <v>1</v>
      </c>
      <c r="BI143" s="348">
        <f t="shared" si="137"/>
        <v>0</v>
      </c>
      <c r="BJ143" s="350">
        <f t="shared" si="139"/>
        <v>21410951</v>
      </c>
      <c r="BK143" s="351">
        <v>348</v>
      </c>
      <c r="BL143" s="351">
        <v>5</v>
      </c>
      <c r="BM143" s="352">
        <f t="shared" si="140"/>
        <v>0</v>
      </c>
      <c r="BN143" s="352">
        <f t="shared" si="141"/>
        <v>0</v>
      </c>
      <c r="BO143" s="352">
        <f t="shared" si="142"/>
        <v>0</v>
      </c>
      <c r="BP143" s="352">
        <f t="shared" si="143"/>
        <v>0</v>
      </c>
      <c r="BQ143" s="353">
        <f t="shared" si="144"/>
        <v>2868.8</v>
      </c>
      <c r="BR143" s="354">
        <f t="shared" si="138"/>
        <v>0</v>
      </c>
      <c r="BS143" s="354">
        <v>0</v>
      </c>
      <c r="BT143" s="354">
        <v>1</v>
      </c>
      <c r="BU143" s="354" t="s">
        <v>139</v>
      </c>
      <c r="BV143" s="354" t="str">
        <f t="shared" si="145"/>
        <v>0</v>
      </c>
      <c r="BW143" s="354" t="str">
        <f t="shared" si="146"/>
        <v>0</v>
      </c>
      <c r="BX143" s="354" t="str">
        <f t="shared" si="147"/>
        <v>1</v>
      </c>
      <c r="BY143" s="354" t="s">
        <v>23</v>
      </c>
      <c r="BZ143" s="348">
        <f t="shared" si="148"/>
        <v>0</v>
      </c>
      <c r="CA143" s="348">
        <f t="shared" si="149"/>
        <v>0</v>
      </c>
      <c r="CB143" s="348">
        <f t="shared" si="150"/>
        <v>0</v>
      </c>
      <c r="CC143" s="348">
        <f t="shared" si="151"/>
        <v>0</v>
      </c>
      <c r="CD143" s="348">
        <f t="shared" si="152"/>
        <v>0</v>
      </c>
      <c r="CE143" s="348">
        <f t="shared" si="153"/>
        <v>0</v>
      </c>
      <c r="CF143" s="348">
        <f t="shared" si="154"/>
        <v>0</v>
      </c>
      <c r="CG143" s="348">
        <f t="shared" si="155"/>
        <v>0</v>
      </c>
      <c r="CH143" s="348">
        <f t="shared" si="156"/>
        <v>0</v>
      </c>
      <c r="CI143" s="348">
        <f t="shared" si="157"/>
        <v>0</v>
      </c>
      <c r="CJ143" s="253">
        <f t="shared" si="158"/>
        <v>0</v>
      </c>
      <c r="CK143" s="253">
        <f t="shared" si="159"/>
        <v>0</v>
      </c>
    </row>
    <row r="144" spans="2:89" x14ac:dyDescent="0.3">
      <c r="B144" s="336">
        <v>86</v>
      </c>
      <c r="C144" s="192">
        <v>214011</v>
      </c>
      <c r="D144" s="337">
        <v>21410952</v>
      </c>
      <c r="E144" s="374" t="s">
        <v>184</v>
      </c>
      <c r="F144" s="108" t="s">
        <v>344</v>
      </c>
      <c r="G144" s="108" t="s">
        <v>345</v>
      </c>
      <c r="H144" s="339" t="s">
        <v>18</v>
      </c>
      <c r="I144" s="375"/>
      <c r="J144" s="339" t="s">
        <v>19</v>
      </c>
      <c r="K144" s="111">
        <f t="shared" si="110"/>
        <v>0</v>
      </c>
      <c r="L144" s="166" t="s">
        <v>187</v>
      </c>
      <c r="M144" s="341">
        <v>0</v>
      </c>
      <c r="N144" s="342">
        <f t="shared" si="160"/>
        <v>2868.8</v>
      </c>
      <c r="O144" s="343">
        <v>2868.8</v>
      </c>
      <c r="P144" s="110">
        <f t="shared" si="111"/>
        <v>0</v>
      </c>
      <c r="Q144" s="153" t="s">
        <v>139</v>
      </c>
      <c r="R144" s="113">
        <f t="shared" si="112"/>
        <v>0</v>
      </c>
      <c r="S144" s="114">
        <f t="shared" si="113"/>
        <v>0</v>
      </c>
      <c r="T144" s="113">
        <f t="shared" si="114"/>
        <v>0</v>
      </c>
      <c r="U144" s="115">
        <f t="shared" si="115"/>
        <v>0</v>
      </c>
      <c r="V144" s="113">
        <f t="shared" si="116"/>
        <v>0</v>
      </c>
      <c r="W144" s="115">
        <f t="shared" si="117"/>
        <v>0</v>
      </c>
      <c r="X144" s="113">
        <f t="shared" si="118"/>
        <v>0</v>
      </c>
      <c r="Y144" s="115">
        <f t="shared" si="119"/>
        <v>0</v>
      </c>
      <c r="Z144" s="116">
        <f t="shared" si="120"/>
        <v>0</v>
      </c>
      <c r="AA144" s="117" t="b">
        <f t="shared" si="121"/>
        <v>1</v>
      </c>
      <c r="AB144" s="375"/>
      <c r="AC144" s="376"/>
      <c r="AD144" s="339" t="s">
        <v>22</v>
      </c>
      <c r="AE144" s="108" t="s">
        <v>23</v>
      </c>
      <c r="AF144" s="377"/>
      <c r="AG144" s="378"/>
      <c r="AH144" s="127">
        <v>0</v>
      </c>
      <c r="AI144" s="347">
        <f t="shared" si="122"/>
        <v>0</v>
      </c>
      <c r="AJ144" s="21">
        <v>0</v>
      </c>
      <c r="AK144" s="347">
        <f t="shared" si="123"/>
        <v>0</v>
      </c>
      <c r="AL144" s="21">
        <v>0</v>
      </c>
      <c r="AM144" s="347">
        <f t="shared" si="124"/>
        <v>0</v>
      </c>
      <c r="AN144" s="21">
        <v>0</v>
      </c>
      <c r="AO144" s="347">
        <f t="shared" si="125"/>
        <v>0</v>
      </c>
      <c r="AP144" s="21">
        <v>0</v>
      </c>
      <c r="AQ144" s="347">
        <f t="shared" si="126"/>
        <v>0</v>
      </c>
      <c r="AR144" s="21">
        <v>0</v>
      </c>
      <c r="AS144" s="347">
        <f t="shared" si="127"/>
        <v>0</v>
      </c>
      <c r="AT144" s="21">
        <v>0</v>
      </c>
      <c r="AU144" s="347">
        <f t="shared" si="128"/>
        <v>0</v>
      </c>
      <c r="AV144" s="21">
        <v>0</v>
      </c>
      <c r="AW144" s="347">
        <f t="shared" si="129"/>
        <v>0</v>
      </c>
      <c r="AX144" s="21">
        <v>0</v>
      </c>
      <c r="AY144" s="347">
        <f t="shared" si="130"/>
        <v>0</v>
      </c>
      <c r="AZ144" s="21">
        <v>0</v>
      </c>
      <c r="BA144" s="347">
        <f t="shared" si="131"/>
        <v>0</v>
      </c>
      <c r="BB144" s="21">
        <v>0</v>
      </c>
      <c r="BC144" s="347">
        <f t="shared" si="132"/>
        <v>0</v>
      </c>
      <c r="BD144" s="21">
        <v>0</v>
      </c>
      <c r="BE144" s="347">
        <f t="shared" si="133"/>
        <v>0</v>
      </c>
      <c r="BF144" s="348">
        <f t="shared" si="134"/>
        <v>0</v>
      </c>
      <c r="BG144" s="348">
        <f t="shared" si="135"/>
        <v>0</v>
      </c>
      <c r="BH144" s="349" t="b">
        <f t="shared" si="136"/>
        <v>1</v>
      </c>
      <c r="BI144" s="348">
        <f t="shared" si="137"/>
        <v>0</v>
      </c>
      <c r="BJ144" s="350">
        <f t="shared" si="139"/>
        <v>21410952</v>
      </c>
      <c r="BK144" s="351">
        <v>348</v>
      </c>
      <c r="BL144" s="351">
        <v>5</v>
      </c>
      <c r="BM144" s="352">
        <f t="shared" si="140"/>
        <v>0</v>
      </c>
      <c r="BN144" s="352">
        <f t="shared" si="141"/>
        <v>0</v>
      </c>
      <c r="BO144" s="352">
        <f t="shared" si="142"/>
        <v>0</v>
      </c>
      <c r="BP144" s="352">
        <f t="shared" si="143"/>
        <v>0</v>
      </c>
      <c r="BQ144" s="353">
        <f t="shared" si="144"/>
        <v>2868.8</v>
      </c>
      <c r="BR144" s="354">
        <f t="shared" si="138"/>
        <v>0</v>
      </c>
      <c r="BS144" s="354">
        <v>0</v>
      </c>
      <c r="BT144" s="354">
        <v>1</v>
      </c>
      <c r="BU144" s="354" t="s">
        <v>139</v>
      </c>
      <c r="BV144" s="354" t="str">
        <f t="shared" si="145"/>
        <v>0</v>
      </c>
      <c r="BW144" s="354" t="str">
        <f t="shared" si="146"/>
        <v>0</v>
      </c>
      <c r="BX144" s="354" t="str">
        <f t="shared" si="147"/>
        <v>1</v>
      </c>
      <c r="BY144" s="354" t="s">
        <v>23</v>
      </c>
      <c r="BZ144" s="348">
        <f t="shared" si="148"/>
        <v>0</v>
      </c>
      <c r="CA144" s="348">
        <f t="shared" si="149"/>
        <v>0</v>
      </c>
      <c r="CB144" s="348">
        <f t="shared" si="150"/>
        <v>0</v>
      </c>
      <c r="CC144" s="348">
        <f t="shared" si="151"/>
        <v>0</v>
      </c>
      <c r="CD144" s="348">
        <f t="shared" si="152"/>
        <v>0</v>
      </c>
      <c r="CE144" s="348">
        <f t="shared" si="153"/>
        <v>0</v>
      </c>
      <c r="CF144" s="348">
        <f t="shared" si="154"/>
        <v>0</v>
      </c>
      <c r="CG144" s="348">
        <f t="shared" si="155"/>
        <v>0</v>
      </c>
      <c r="CH144" s="348">
        <f t="shared" si="156"/>
        <v>0</v>
      </c>
      <c r="CI144" s="348">
        <f t="shared" si="157"/>
        <v>0</v>
      </c>
      <c r="CJ144" s="253">
        <f t="shared" si="158"/>
        <v>0</v>
      </c>
      <c r="CK144" s="253">
        <f t="shared" si="159"/>
        <v>0</v>
      </c>
    </row>
    <row r="145" spans="1:89" x14ac:dyDescent="0.3">
      <c r="B145" s="336">
        <v>87</v>
      </c>
      <c r="C145" s="192">
        <v>214011</v>
      </c>
      <c r="D145" s="337">
        <v>21410953</v>
      </c>
      <c r="E145" s="374" t="s">
        <v>185</v>
      </c>
      <c r="F145" s="108" t="s">
        <v>344</v>
      </c>
      <c r="G145" s="108" t="s">
        <v>345</v>
      </c>
      <c r="H145" s="339" t="s">
        <v>18</v>
      </c>
      <c r="I145" s="110"/>
      <c r="J145" s="339" t="s">
        <v>19</v>
      </c>
      <c r="K145" s="111">
        <f t="shared" si="110"/>
        <v>0</v>
      </c>
      <c r="L145" s="166" t="s">
        <v>187</v>
      </c>
      <c r="M145" s="341">
        <v>0</v>
      </c>
      <c r="N145" s="342">
        <f t="shared" si="160"/>
        <v>2868.8</v>
      </c>
      <c r="O145" s="343">
        <v>2868.8</v>
      </c>
      <c r="P145" s="110">
        <f t="shared" si="111"/>
        <v>0</v>
      </c>
      <c r="Q145" s="153" t="s">
        <v>139</v>
      </c>
      <c r="R145" s="113">
        <f t="shared" si="112"/>
        <v>0</v>
      </c>
      <c r="S145" s="114">
        <f t="shared" si="113"/>
        <v>0</v>
      </c>
      <c r="T145" s="113">
        <f t="shared" si="114"/>
        <v>0</v>
      </c>
      <c r="U145" s="115">
        <f t="shared" si="115"/>
        <v>0</v>
      </c>
      <c r="V145" s="113">
        <f t="shared" si="116"/>
        <v>0</v>
      </c>
      <c r="W145" s="115">
        <f t="shared" si="117"/>
        <v>0</v>
      </c>
      <c r="X145" s="113">
        <f t="shared" si="118"/>
        <v>0</v>
      </c>
      <c r="Y145" s="115">
        <f t="shared" si="119"/>
        <v>0</v>
      </c>
      <c r="Z145" s="116">
        <f t="shared" si="120"/>
        <v>0</v>
      </c>
      <c r="AA145" s="117" t="b">
        <f t="shared" si="121"/>
        <v>1</v>
      </c>
      <c r="AB145" s="375"/>
      <c r="AC145" s="376"/>
      <c r="AD145" s="339" t="s">
        <v>22</v>
      </c>
      <c r="AE145" s="108" t="s">
        <v>23</v>
      </c>
      <c r="AF145" s="345"/>
      <c r="AG145" s="346"/>
      <c r="AH145" s="127">
        <v>0</v>
      </c>
      <c r="AI145" s="347">
        <f t="shared" si="122"/>
        <v>0</v>
      </c>
      <c r="AJ145" s="21">
        <v>0</v>
      </c>
      <c r="AK145" s="347">
        <f t="shared" si="123"/>
        <v>0</v>
      </c>
      <c r="AL145" s="21">
        <v>0</v>
      </c>
      <c r="AM145" s="347">
        <f t="shared" si="124"/>
        <v>0</v>
      </c>
      <c r="AN145" s="21">
        <v>0</v>
      </c>
      <c r="AO145" s="347">
        <f t="shared" si="125"/>
        <v>0</v>
      </c>
      <c r="AP145" s="21">
        <v>0</v>
      </c>
      <c r="AQ145" s="347">
        <f t="shared" si="126"/>
        <v>0</v>
      </c>
      <c r="AR145" s="21">
        <v>0</v>
      </c>
      <c r="AS145" s="347">
        <f t="shared" si="127"/>
        <v>0</v>
      </c>
      <c r="AT145" s="21">
        <v>0</v>
      </c>
      <c r="AU145" s="347">
        <f t="shared" si="128"/>
        <v>0</v>
      </c>
      <c r="AV145" s="21">
        <v>0</v>
      </c>
      <c r="AW145" s="347">
        <f t="shared" si="129"/>
        <v>0</v>
      </c>
      <c r="AX145" s="21">
        <v>0</v>
      </c>
      <c r="AY145" s="347">
        <f t="shared" si="130"/>
        <v>0</v>
      </c>
      <c r="AZ145" s="21">
        <v>0</v>
      </c>
      <c r="BA145" s="347">
        <f t="shared" si="131"/>
        <v>0</v>
      </c>
      <c r="BB145" s="21">
        <v>0</v>
      </c>
      <c r="BC145" s="347">
        <f t="shared" si="132"/>
        <v>0</v>
      </c>
      <c r="BD145" s="21">
        <v>0</v>
      </c>
      <c r="BE145" s="347">
        <f t="shared" si="133"/>
        <v>0</v>
      </c>
      <c r="BF145" s="348">
        <f t="shared" si="134"/>
        <v>0</v>
      </c>
      <c r="BG145" s="348">
        <f t="shared" si="135"/>
        <v>0</v>
      </c>
      <c r="BH145" s="349" t="b">
        <f t="shared" si="136"/>
        <v>1</v>
      </c>
      <c r="BI145" s="348">
        <f t="shared" si="137"/>
        <v>0</v>
      </c>
      <c r="BJ145" s="350">
        <f t="shared" si="139"/>
        <v>21410953</v>
      </c>
      <c r="BK145" s="351">
        <v>348</v>
      </c>
      <c r="BL145" s="351">
        <v>5</v>
      </c>
      <c r="BM145" s="352">
        <f t="shared" si="140"/>
        <v>0</v>
      </c>
      <c r="BN145" s="352">
        <f t="shared" si="141"/>
        <v>0</v>
      </c>
      <c r="BO145" s="352">
        <f t="shared" si="142"/>
        <v>0</v>
      </c>
      <c r="BP145" s="352">
        <f t="shared" si="143"/>
        <v>0</v>
      </c>
      <c r="BQ145" s="353">
        <f t="shared" si="144"/>
        <v>2868.8</v>
      </c>
      <c r="BR145" s="354">
        <f t="shared" si="138"/>
        <v>0</v>
      </c>
      <c r="BS145" s="354">
        <v>0</v>
      </c>
      <c r="BT145" s="354">
        <v>1</v>
      </c>
      <c r="BU145" s="354" t="s">
        <v>139</v>
      </c>
      <c r="BV145" s="354" t="str">
        <f t="shared" si="145"/>
        <v>0</v>
      </c>
      <c r="BW145" s="354" t="str">
        <f t="shared" si="146"/>
        <v>0</v>
      </c>
      <c r="BX145" s="354" t="str">
        <f t="shared" si="147"/>
        <v>1</v>
      </c>
      <c r="BY145" s="354" t="s">
        <v>23</v>
      </c>
      <c r="BZ145" s="348">
        <f t="shared" si="148"/>
        <v>0</v>
      </c>
      <c r="CA145" s="348">
        <f t="shared" si="149"/>
        <v>0</v>
      </c>
      <c r="CB145" s="348">
        <f t="shared" si="150"/>
        <v>0</v>
      </c>
      <c r="CC145" s="348">
        <f t="shared" si="151"/>
        <v>0</v>
      </c>
      <c r="CD145" s="348">
        <f t="shared" si="152"/>
        <v>0</v>
      </c>
      <c r="CE145" s="348">
        <f t="shared" si="153"/>
        <v>0</v>
      </c>
      <c r="CF145" s="348">
        <f t="shared" si="154"/>
        <v>0</v>
      </c>
      <c r="CG145" s="348">
        <f t="shared" si="155"/>
        <v>0</v>
      </c>
      <c r="CH145" s="348">
        <f t="shared" si="156"/>
        <v>0</v>
      </c>
      <c r="CI145" s="348">
        <f t="shared" si="157"/>
        <v>0</v>
      </c>
      <c r="CJ145" s="253">
        <f t="shared" si="158"/>
        <v>0</v>
      </c>
      <c r="CK145" s="253">
        <f t="shared" si="159"/>
        <v>0</v>
      </c>
    </row>
    <row r="146" spans="1:89" x14ac:dyDescent="0.3">
      <c r="B146" s="336">
        <v>88</v>
      </c>
      <c r="C146" s="192">
        <v>214011</v>
      </c>
      <c r="D146" s="337">
        <v>21411262</v>
      </c>
      <c r="E146" s="374" t="s">
        <v>186</v>
      </c>
      <c r="F146" s="108" t="s">
        <v>344</v>
      </c>
      <c r="G146" s="108" t="s">
        <v>345</v>
      </c>
      <c r="H146" s="339" t="s">
        <v>18</v>
      </c>
      <c r="I146" s="110"/>
      <c r="J146" s="339" t="s">
        <v>19</v>
      </c>
      <c r="K146" s="111">
        <f t="shared" si="110"/>
        <v>13</v>
      </c>
      <c r="L146" s="166" t="s">
        <v>187</v>
      </c>
      <c r="M146" s="341">
        <v>0</v>
      </c>
      <c r="N146" s="342">
        <f t="shared" si="160"/>
        <v>1445.59</v>
      </c>
      <c r="O146" s="343">
        <v>1445.59</v>
      </c>
      <c r="P146" s="110">
        <f t="shared" si="111"/>
        <v>18792.669999999998</v>
      </c>
      <c r="Q146" s="153" t="s">
        <v>139</v>
      </c>
      <c r="R146" s="113">
        <f t="shared" si="112"/>
        <v>4</v>
      </c>
      <c r="S146" s="114">
        <f t="shared" si="113"/>
        <v>5782.36</v>
      </c>
      <c r="T146" s="113">
        <f t="shared" si="114"/>
        <v>5</v>
      </c>
      <c r="U146" s="115">
        <f t="shared" si="115"/>
        <v>7227.95</v>
      </c>
      <c r="V146" s="113">
        <f t="shared" si="116"/>
        <v>2</v>
      </c>
      <c r="W146" s="115">
        <f t="shared" si="117"/>
        <v>2891.18</v>
      </c>
      <c r="X146" s="113">
        <f t="shared" si="118"/>
        <v>2</v>
      </c>
      <c r="Y146" s="115">
        <f t="shared" si="119"/>
        <v>2891.18</v>
      </c>
      <c r="Z146" s="116">
        <f t="shared" si="120"/>
        <v>18792.669999999998</v>
      </c>
      <c r="AA146" s="117" t="b">
        <f t="shared" si="121"/>
        <v>1</v>
      </c>
      <c r="AB146" s="339"/>
      <c r="AC146" s="364"/>
      <c r="AD146" s="339" t="s">
        <v>22</v>
      </c>
      <c r="AE146" s="108" t="s">
        <v>23</v>
      </c>
      <c r="AF146" s="345"/>
      <c r="AG146" s="346"/>
      <c r="AH146" s="127">
        <v>0</v>
      </c>
      <c r="AI146" s="347">
        <f t="shared" si="122"/>
        <v>0</v>
      </c>
      <c r="AJ146" s="21">
        <v>2</v>
      </c>
      <c r="AK146" s="347">
        <f t="shared" si="123"/>
        <v>2891.18</v>
      </c>
      <c r="AL146" s="21">
        <v>2</v>
      </c>
      <c r="AM146" s="347">
        <f t="shared" si="124"/>
        <v>2891.18</v>
      </c>
      <c r="AN146" s="21">
        <v>2</v>
      </c>
      <c r="AO146" s="347">
        <f t="shared" si="125"/>
        <v>2891.18</v>
      </c>
      <c r="AP146" s="21">
        <v>2</v>
      </c>
      <c r="AQ146" s="347">
        <f t="shared" si="126"/>
        <v>2891.18</v>
      </c>
      <c r="AR146" s="21">
        <v>1</v>
      </c>
      <c r="AS146" s="347">
        <f t="shared" si="127"/>
        <v>1445.59</v>
      </c>
      <c r="AT146" s="21">
        <v>0</v>
      </c>
      <c r="AU146" s="347">
        <f t="shared" si="128"/>
        <v>0</v>
      </c>
      <c r="AV146" s="21">
        <v>1</v>
      </c>
      <c r="AW146" s="347">
        <f t="shared" si="129"/>
        <v>1445.59</v>
      </c>
      <c r="AX146" s="21">
        <v>1</v>
      </c>
      <c r="AY146" s="347">
        <f t="shared" si="130"/>
        <v>1445.59</v>
      </c>
      <c r="AZ146" s="21">
        <v>1</v>
      </c>
      <c r="BA146" s="347">
        <f t="shared" si="131"/>
        <v>1445.59</v>
      </c>
      <c r="BB146" s="21">
        <v>1</v>
      </c>
      <c r="BC146" s="347">
        <f t="shared" si="132"/>
        <v>1445.59</v>
      </c>
      <c r="BD146" s="21">
        <v>0</v>
      </c>
      <c r="BE146" s="347">
        <f t="shared" si="133"/>
        <v>0</v>
      </c>
      <c r="BF146" s="348">
        <f t="shared" si="134"/>
        <v>18792.669999999998</v>
      </c>
      <c r="BG146" s="348">
        <f t="shared" si="135"/>
        <v>18792.669999999998</v>
      </c>
      <c r="BH146" s="349" t="b">
        <f t="shared" si="136"/>
        <v>1</v>
      </c>
      <c r="BI146" s="348">
        <f t="shared" si="137"/>
        <v>0</v>
      </c>
      <c r="BJ146" s="350">
        <f t="shared" si="139"/>
        <v>21411262</v>
      </c>
      <c r="BK146" s="351">
        <v>348</v>
      </c>
      <c r="BL146" s="351">
        <v>5</v>
      </c>
      <c r="BM146" s="352">
        <f t="shared" si="140"/>
        <v>4</v>
      </c>
      <c r="BN146" s="352">
        <f t="shared" si="141"/>
        <v>5</v>
      </c>
      <c r="BO146" s="352">
        <f t="shared" si="142"/>
        <v>2</v>
      </c>
      <c r="BP146" s="352">
        <f t="shared" si="143"/>
        <v>2</v>
      </c>
      <c r="BQ146" s="353">
        <f t="shared" si="144"/>
        <v>1445.59</v>
      </c>
      <c r="BR146" s="354">
        <f t="shared" si="138"/>
        <v>0</v>
      </c>
      <c r="BS146" s="354">
        <v>0</v>
      </c>
      <c r="BT146" s="354">
        <v>1</v>
      </c>
      <c r="BU146" s="354" t="s">
        <v>139</v>
      </c>
      <c r="BV146" s="354" t="str">
        <f t="shared" si="145"/>
        <v>0</v>
      </c>
      <c r="BW146" s="354" t="str">
        <f t="shared" si="146"/>
        <v>0</v>
      </c>
      <c r="BX146" s="354" t="str">
        <f t="shared" si="147"/>
        <v>1</v>
      </c>
      <c r="BY146" s="354" t="s">
        <v>23</v>
      </c>
      <c r="BZ146" s="348">
        <f t="shared" si="148"/>
        <v>0</v>
      </c>
      <c r="CA146" s="348">
        <f t="shared" si="149"/>
        <v>2891.18</v>
      </c>
      <c r="CB146" s="348">
        <f t="shared" si="150"/>
        <v>2891.18</v>
      </c>
      <c r="CC146" s="348">
        <f t="shared" si="151"/>
        <v>2891.18</v>
      </c>
      <c r="CD146" s="348">
        <f t="shared" si="152"/>
        <v>2891.18</v>
      </c>
      <c r="CE146" s="348">
        <f t="shared" si="153"/>
        <v>1445.59</v>
      </c>
      <c r="CF146" s="348">
        <f t="shared" si="154"/>
        <v>0</v>
      </c>
      <c r="CG146" s="348">
        <f t="shared" si="155"/>
        <v>1445.59</v>
      </c>
      <c r="CH146" s="348">
        <f t="shared" si="156"/>
        <v>1445.59</v>
      </c>
      <c r="CI146" s="348">
        <f t="shared" si="157"/>
        <v>1445.59</v>
      </c>
      <c r="CJ146" s="253">
        <f t="shared" si="158"/>
        <v>1445.59</v>
      </c>
      <c r="CK146" s="253">
        <f t="shared" si="159"/>
        <v>0</v>
      </c>
    </row>
    <row r="147" spans="1:89" x14ac:dyDescent="0.3">
      <c r="B147" s="336">
        <v>91</v>
      </c>
      <c r="C147" s="192">
        <v>215021</v>
      </c>
      <c r="D147" s="190">
        <v>21520001</v>
      </c>
      <c r="E147" s="379" t="s">
        <v>357</v>
      </c>
      <c r="F147" s="108" t="s">
        <v>344</v>
      </c>
      <c r="G147" s="108" t="s">
        <v>345</v>
      </c>
      <c r="H147" s="339" t="s">
        <v>18</v>
      </c>
      <c r="I147" s="110"/>
      <c r="J147" s="339" t="s">
        <v>19</v>
      </c>
      <c r="K147" s="111">
        <f t="shared" si="110"/>
        <v>0</v>
      </c>
      <c r="L147" s="166" t="s">
        <v>187</v>
      </c>
      <c r="M147" s="341">
        <v>0</v>
      </c>
      <c r="N147" s="342">
        <f t="shared" si="160"/>
        <v>5.38</v>
      </c>
      <c r="O147" s="380">
        <v>5.38</v>
      </c>
      <c r="P147" s="110">
        <f t="shared" si="111"/>
        <v>0</v>
      </c>
      <c r="Q147" s="153" t="s">
        <v>139</v>
      </c>
      <c r="R147" s="113">
        <f t="shared" si="112"/>
        <v>0</v>
      </c>
      <c r="S147" s="114">
        <f t="shared" si="113"/>
        <v>0</v>
      </c>
      <c r="T147" s="113">
        <f t="shared" si="114"/>
        <v>0</v>
      </c>
      <c r="U147" s="115">
        <f t="shared" si="115"/>
        <v>0</v>
      </c>
      <c r="V147" s="113">
        <f t="shared" si="116"/>
        <v>0</v>
      </c>
      <c r="W147" s="115">
        <f t="shared" si="117"/>
        <v>0</v>
      </c>
      <c r="X147" s="113">
        <f t="shared" si="118"/>
        <v>0</v>
      </c>
      <c r="Y147" s="115">
        <f t="shared" si="119"/>
        <v>0</v>
      </c>
      <c r="Z147" s="116">
        <f t="shared" si="120"/>
        <v>0</v>
      </c>
      <c r="AA147" s="117" t="b">
        <f t="shared" si="121"/>
        <v>1</v>
      </c>
      <c r="AB147" s="339"/>
      <c r="AC147" s="364"/>
      <c r="AD147" s="339" t="s">
        <v>22</v>
      </c>
      <c r="AE147" s="108" t="s">
        <v>23</v>
      </c>
      <c r="AF147" s="345"/>
      <c r="AG147" s="346"/>
      <c r="AH147" s="21">
        <v>0</v>
      </c>
      <c r="AI147" s="347">
        <f t="shared" si="122"/>
        <v>0</v>
      </c>
      <c r="AJ147" s="21">
        <v>0</v>
      </c>
      <c r="AK147" s="347">
        <f t="shared" si="123"/>
        <v>0</v>
      </c>
      <c r="AL147" s="21">
        <v>0</v>
      </c>
      <c r="AM147" s="347">
        <f t="shared" si="124"/>
        <v>0</v>
      </c>
      <c r="AN147" s="21">
        <v>0</v>
      </c>
      <c r="AO147" s="347">
        <f t="shared" si="125"/>
        <v>0</v>
      </c>
      <c r="AP147" s="21">
        <v>0</v>
      </c>
      <c r="AQ147" s="347">
        <f t="shared" si="126"/>
        <v>0</v>
      </c>
      <c r="AR147" s="21">
        <v>0</v>
      </c>
      <c r="AS147" s="347">
        <f t="shared" si="127"/>
        <v>0</v>
      </c>
      <c r="AT147" s="21">
        <v>0</v>
      </c>
      <c r="AU147" s="347">
        <f t="shared" si="128"/>
        <v>0</v>
      </c>
      <c r="AV147" s="21">
        <v>0</v>
      </c>
      <c r="AW147" s="347">
        <f t="shared" si="129"/>
        <v>0</v>
      </c>
      <c r="AX147" s="21">
        <v>0</v>
      </c>
      <c r="AY147" s="347">
        <f t="shared" si="130"/>
        <v>0</v>
      </c>
      <c r="AZ147" s="21">
        <v>0</v>
      </c>
      <c r="BA147" s="347">
        <f t="shared" si="131"/>
        <v>0</v>
      </c>
      <c r="BB147" s="21">
        <v>0</v>
      </c>
      <c r="BC147" s="347">
        <f t="shared" si="132"/>
        <v>0</v>
      </c>
      <c r="BD147" s="21">
        <v>0</v>
      </c>
      <c r="BE147" s="347">
        <f t="shared" si="133"/>
        <v>0</v>
      </c>
      <c r="BF147" s="348">
        <f t="shared" si="134"/>
        <v>0</v>
      </c>
      <c r="BG147" s="348">
        <f t="shared" si="135"/>
        <v>0</v>
      </c>
      <c r="BH147" s="349" t="b">
        <f t="shared" si="136"/>
        <v>1</v>
      </c>
      <c r="BI147" s="348">
        <f t="shared" si="137"/>
        <v>0</v>
      </c>
      <c r="BJ147" s="350">
        <f t="shared" si="139"/>
        <v>21520001</v>
      </c>
      <c r="BK147" s="351">
        <v>348</v>
      </c>
      <c r="BL147" s="351">
        <v>5</v>
      </c>
      <c r="BM147" s="352">
        <f t="shared" si="140"/>
        <v>0</v>
      </c>
      <c r="BN147" s="352">
        <f t="shared" si="141"/>
        <v>0</v>
      </c>
      <c r="BO147" s="352">
        <f t="shared" si="142"/>
        <v>0</v>
      </c>
      <c r="BP147" s="352">
        <f t="shared" si="143"/>
        <v>0</v>
      </c>
      <c r="BQ147" s="353">
        <f t="shared" si="144"/>
        <v>5.38</v>
      </c>
      <c r="BR147" s="354">
        <f t="shared" si="138"/>
        <v>0</v>
      </c>
      <c r="BS147" s="354">
        <v>0</v>
      </c>
      <c r="BT147" s="354">
        <v>1</v>
      </c>
      <c r="BU147" s="354" t="s">
        <v>139</v>
      </c>
      <c r="BV147" s="354" t="str">
        <f t="shared" si="145"/>
        <v>0</v>
      </c>
      <c r="BW147" s="354" t="str">
        <f t="shared" si="146"/>
        <v>0</v>
      </c>
      <c r="BX147" s="354" t="str">
        <f t="shared" si="147"/>
        <v>1</v>
      </c>
      <c r="BY147" s="354" t="s">
        <v>23</v>
      </c>
      <c r="BZ147" s="348">
        <f t="shared" si="148"/>
        <v>0</v>
      </c>
      <c r="CA147" s="348">
        <f t="shared" si="149"/>
        <v>0</v>
      </c>
      <c r="CB147" s="348">
        <f t="shared" si="150"/>
        <v>0</v>
      </c>
      <c r="CC147" s="348">
        <f t="shared" si="151"/>
        <v>0</v>
      </c>
      <c r="CD147" s="348">
        <f t="shared" si="152"/>
        <v>0</v>
      </c>
      <c r="CE147" s="348">
        <f t="shared" si="153"/>
        <v>0</v>
      </c>
      <c r="CF147" s="348">
        <f t="shared" si="154"/>
        <v>0</v>
      </c>
      <c r="CG147" s="348">
        <f t="shared" si="155"/>
        <v>0</v>
      </c>
      <c r="CH147" s="348">
        <f t="shared" si="156"/>
        <v>0</v>
      </c>
      <c r="CI147" s="348">
        <f t="shared" si="157"/>
        <v>0</v>
      </c>
      <c r="CJ147" s="253">
        <f t="shared" si="158"/>
        <v>0</v>
      </c>
      <c r="CK147" s="253">
        <f t="shared" si="159"/>
        <v>0</v>
      </c>
    </row>
    <row r="148" spans="1:89" s="165" customFormat="1" x14ac:dyDescent="0.3">
      <c r="A148"/>
      <c r="B148" s="336">
        <v>92</v>
      </c>
      <c r="C148" s="191">
        <v>216011</v>
      </c>
      <c r="D148" s="191">
        <v>21610002</v>
      </c>
      <c r="E148" s="381" t="s">
        <v>217</v>
      </c>
      <c r="F148" s="108" t="s">
        <v>344</v>
      </c>
      <c r="G148" s="108" t="s">
        <v>345</v>
      </c>
      <c r="H148" s="339" t="s">
        <v>18</v>
      </c>
      <c r="I148" s="340"/>
      <c r="J148" s="339" t="s">
        <v>19</v>
      </c>
      <c r="K148" s="111">
        <f t="shared" ref="K148:K201" si="161">R148+T148+V148+X148</f>
        <v>0</v>
      </c>
      <c r="L148" s="140" t="s">
        <v>208</v>
      </c>
      <c r="M148" s="341">
        <v>16</v>
      </c>
      <c r="N148" s="342">
        <f t="shared" si="160"/>
        <v>188</v>
      </c>
      <c r="O148" s="382">
        <v>188</v>
      </c>
      <c r="P148" s="110">
        <f t="shared" si="111"/>
        <v>0</v>
      </c>
      <c r="Q148" s="153" t="s">
        <v>139</v>
      </c>
      <c r="R148" s="113">
        <f t="shared" si="112"/>
        <v>0</v>
      </c>
      <c r="S148" s="114">
        <f t="shared" si="113"/>
        <v>0</v>
      </c>
      <c r="T148" s="113">
        <f t="shared" si="114"/>
        <v>0</v>
      </c>
      <c r="U148" s="115">
        <f t="shared" si="115"/>
        <v>0</v>
      </c>
      <c r="V148" s="113">
        <f t="shared" si="116"/>
        <v>0</v>
      </c>
      <c r="W148" s="115">
        <f t="shared" si="117"/>
        <v>0</v>
      </c>
      <c r="X148" s="113">
        <f t="shared" si="118"/>
        <v>0</v>
      </c>
      <c r="Y148" s="115">
        <f t="shared" si="119"/>
        <v>0</v>
      </c>
      <c r="Z148" s="116">
        <f t="shared" si="120"/>
        <v>0</v>
      </c>
      <c r="AA148" s="117" t="b">
        <f t="shared" si="121"/>
        <v>1</v>
      </c>
      <c r="AB148" s="340"/>
      <c r="AC148" s="366"/>
      <c r="AD148" s="339" t="s">
        <v>22</v>
      </c>
      <c r="AE148" s="108" t="s">
        <v>23</v>
      </c>
      <c r="AF148" s="367"/>
      <c r="AG148" s="368"/>
      <c r="AH148" s="22">
        <v>0</v>
      </c>
      <c r="AI148" s="347">
        <f t="shared" si="122"/>
        <v>0</v>
      </c>
      <c r="AJ148" s="22">
        <v>0</v>
      </c>
      <c r="AK148" s="347">
        <f t="shared" si="123"/>
        <v>0</v>
      </c>
      <c r="AL148" s="22"/>
      <c r="AM148" s="347">
        <f t="shared" si="124"/>
        <v>0</v>
      </c>
      <c r="AN148" s="22"/>
      <c r="AO148" s="347">
        <f t="shared" si="125"/>
        <v>0</v>
      </c>
      <c r="AP148" s="22"/>
      <c r="AQ148" s="347">
        <f t="shared" si="126"/>
        <v>0</v>
      </c>
      <c r="AR148" s="22"/>
      <c r="AS148" s="347">
        <f t="shared" si="127"/>
        <v>0</v>
      </c>
      <c r="AT148" s="22"/>
      <c r="AU148" s="347">
        <f t="shared" si="128"/>
        <v>0</v>
      </c>
      <c r="AV148" s="22"/>
      <c r="AW148" s="347">
        <f t="shared" si="129"/>
        <v>0</v>
      </c>
      <c r="AX148" s="22"/>
      <c r="AY148" s="347">
        <f t="shared" si="130"/>
        <v>0</v>
      </c>
      <c r="AZ148" s="22"/>
      <c r="BA148" s="347">
        <f t="shared" si="131"/>
        <v>0</v>
      </c>
      <c r="BB148" s="22"/>
      <c r="BC148" s="347">
        <f t="shared" si="132"/>
        <v>0</v>
      </c>
      <c r="BD148" s="22"/>
      <c r="BE148" s="347">
        <f t="shared" si="133"/>
        <v>0</v>
      </c>
      <c r="BF148" s="348">
        <f t="shared" si="134"/>
        <v>0</v>
      </c>
      <c r="BG148" s="348">
        <f t="shared" si="135"/>
        <v>0</v>
      </c>
      <c r="BH148" s="349" t="b">
        <f t="shared" si="136"/>
        <v>1</v>
      </c>
      <c r="BI148" s="348">
        <f t="shared" si="137"/>
        <v>0</v>
      </c>
      <c r="BJ148" s="350">
        <f t="shared" si="139"/>
        <v>21610002</v>
      </c>
      <c r="BK148" s="351">
        <v>348</v>
      </c>
      <c r="BL148" s="351">
        <v>5</v>
      </c>
      <c r="BM148" s="352">
        <f t="shared" si="140"/>
        <v>0</v>
      </c>
      <c r="BN148" s="352">
        <f t="shared" si="141"/>
        <v>0</v>
      </c>
      <c r="BO148" s="352">
        <f t="shared" si="142"/>
        <v>0</v>
      </c>
      <c r="BP148" s="352">
        <f t="shared" si="143"/>
        <v>0</v>
      </c>
      <c r="BQ148" s="353">
        <f t="shared" si="144"/>
        <v>188</v>
      </c>
      <c r="BR148" s="354">
        <f t="shared" si="138"/>
        <v>16</v>
      </c>
      <c r="BS148" s="354">
        <v>0</v>
      </c>
      <c r="BT148" s="354">
        <v>1</v>
      </c>
      <c r="BU148" s="354" t="s">
        <v>139</v>
      </c>
      <c r="BV148" s="354" t="str">
        <f t="shared" si="145"/>
        <v>0</v>
      </c>
      <c r="BW148" s="354" t="str">
        <f t="shared" si="146"/>
        <v>0</v>
      </c>
      <c r="BX148" s="354" t="str">
        <f t="shared" si="147"/>
        <v>1</v>
      </c>
      <c r="BY148" s="354" t="s">
        <v>23</v>
      </c>
      <c r="BZ148" s="348">
        <f t="shared" si="148"/>
        <v>0</v>
      </c>
      <c r="CA148" s="348">
        <f t="shared" si="149"/>
        <v>0</v>
      </c>
      <c r="CB148" s="348">
        <f t="shared" si="150"/>
        <v>0</v>
      </c>
      <c r="CC148" s="348">
        <f t="shared" si="151"/>
        <v>0</v>
      </c>
      <c r="CD148" s="348">
        <f t="shared" si="152"/>
        <v>0</v>
      </c>
      <c r="CE148" s="348">
        <f t="shared" si="153"/>
        <v>0</v>
      </c>
      <c r="CF148" s="348">
        <f t="shared" si="154"/>
        <v>0</v>
      </c>
      <c r="CG148" s="348">
        <f t="shared" si="155"/>
        <v>0</v>
      </c>
      <c r="CH148" s="348">
        <f t="shared" si="156"/>
        <v>0</v>
      </c>
      <c r="CI148" s="348">
        <f t="shared" si="157"/>
        <v>0</v>
      </c>
      <c r="CJ148" s="253">
        <f t="shared" si="158"/>
        <v>0</v>
      </c>
      <c r="CK148" s="253">
        <f t="shared" si="159"/>
        <v>0</v>
      </c>
    </row>
    <row r="149" spans="1:89" s="218" customFormat="1" x14ac:dyDescent="0.3">
      <c r="B149" s="355">
        <v>92</v>
      </c>
      <c r="C149" s="219">
        <v>216011</v>
      </c>
      <c r="D149" s="219">
        <v>21610002</v>
      </c>
      <c r="E149" s="383" t="s">
        <v>217</v>
      </c>
      <c r="F149" s="198" t="s">
        <v>344</v>
      </c>
      <c r="G149" s="198" t="s">
        <v>345</v>
      </c>
      <c r="H149" s="358" t="s">
        <v>18</v>
      </c>
      <c r="I149" s="355"/>
      <c r="J149" s="358" t="s">
        <v>19</v>
      </c>
      <c r="K149" s="200">
        <f t="shared" si="161"/>
        <v>1</v>
      </c>
      <c r="L149" s="221" t="s">
        <v>208</v>
      </c>
      <c r="M149" s="341">
        <v>16</v>
      </c>
      <c r="N149" s="342">
        <f t="shared" si="160"/>
        <v>188</v>
      </c>
      <c r="O149" s="384">
        <v>188</v>
      </c>
      <c r="P149" s="110">
        <f t="shared" si="111"/>
        <v>218.07999999999998</v>
      </c>
      <c r="Q149" s="195" t="s">
        <v>139</v>
      </c>
      <c r="R149" s="113">
        <f t="shared" si="112"/>
        <v>1</v>
      </c>
      <c r="S149" s="114">
        <f t="shared" si="113"/>
        <v>218.07999999999998</v>
      </c>
      <c r="T149" s="113">
        <f t="shared" si="114"/>
        <v>0</v>
      </c>
      <c r="U149" s="115">
        <f t="shared" si="115"/>
        <v>0</v>
      </c>
      <c r="V149" s="113">
        <f t="shared" si="116"/>
        <v>0</v>
      </c>
      <c r="W149" s="115">
        <f t="shared" si="117"/>
        <v>0</v>
      </c>
      <c r="X149" s="113">
        <f t="shared" si="118"/>
        <v>0</v>
      </c>
      <c r="Y149" s="115">
        <f t="shared" si="119"/>
        <v>0</v>
      </c>
      <c r="Z149" s="116">
        <f t="shared" si="120"/>
        <v>218.07999999999998</v>
      </c>
      <c r="AA149" s="117" t="b">
        <f t="shared" si="121"/>
        <v>1</v>
      </c>
      <c r="AB149" s="355"/>
      <c r="AC149" s="369"/>
      <c r="AD149" s="339" t="s">
        <v>22</v>
      </c>
      <c r="AE149" s="108" t="s">
        <v>23</v>
      </c>
      <c r="AF149" s="370"/>
      <c r="AG149" s="371"/>
      <c r="AH149" s="223"/>
      <c r="AI149" s="347">
        <f t="shared" si="122"/>
        <v>0</v>
      </c>
      <c r="AJ149" s="223"/>
      <c r="AK149" s="347">
        <f t="shared" si="123"/>
        <v>0</v>
      </c>
      <c r="AL149" s="223">
        <v>1</v>
      </c>
      <c r="AM149" s="347">
        <f t="shared" si="124"/>
        <v>218.07999999999998</v>
      </c>
      <c r="AN149" s="223">
        <v>0</v>
      </c>
      <c r="AO149" s="347">
        <f t="shared" si="125"/>
        <v>0</v>
      </c>
      <c r="AP149" s="223">
        <v>0</v>
      </c>
      <c r="AQ149" s="347">
        <f t="shared" si="126"/>
        <v>0</v>
      </c>
      <c r="AR149" s="223">
        <v>0</v>
      </c>
      <c r="AS149" s="347">
        <f t="shared" si="127"/>
        <v>0</v>
      </c>
      <c r="AT149" s="223">
        <v>0</v>
      </c>
      <c r="AU149" s="347">
        <f t="shared" si="128"/>
        <v>0</v>
      </c>
      <c r="AV149" s="223">
        <v>0</v>
      </c>
      <c r="AW149" s="347">
        <f t="shared" si="129"/>
        <v>0</v>
      </c>
      <c r="AX149" s="223">
        <v>0</v>
      </c>
      <c r="AY149" s="347">
        <f t="shared" si="130"/>
        <v>0</v>
      </c>
      <c r="AZ149" s="223">
        <v>0</v>
      </c>
      <c r="BA149" s="347">
        <f t="shared" si="131"/>
        <v>0</v>
      </c>
      <c r="BB149" s="223">
        <v>0</v>
      </c>
      <c r="BC149" s="347">
        <f t="shared" si="132"/>
        <v>0</v>
      </c>
      <c r="BD149" s="223">
        <v>0</v>
      </c>
      <c r="BE149" s="347">
        <f t="shared" si="133"/>
        <v>0</v>
      </c>
      <c r="BF149" s="348">
        <f t="shared" si="134"/>
        <v>218.07999999999998</v>
      </c>
      <c r="BG149" s="348">
        <f t="shared" si="135"/>
        <v>218.07999999999998</v>
      </c>
      <c r="BH149" s="349" t="b">
        <f t="shared" si="136"/>
        <v>1</v>
      </c>
      <c r="BI149" s="348">
        <f t="shared" si="137"/>
        <v>0</v>
      </c>
      <c r="BJ149" s="350">
        <f t="shared" si="139"/>
        <v>21610002</v>
      </c>
      <c r="BK149" s="351">
        <v>348</v>
      </c>
      <c r="BL149" s="351">
        <v>5</v>
      </c>
      <c r="BM149" s="352">
        <f t="shared" si="140"/>
        <v>1</v>
      </c>
      <c r="BN149" s="352">
        <f t="shared" si="141"/>
        <v>0</v>
      </c>
      <c r="BO149" s="352">
        <f t="shared" si="142"/>
        <v>0</v>
      </c>
      <c r="BP149" s="352">
        <f t="shared" si="143"/>
        <v>0</v>
      </c>
      <c r="BQ149" s="353">
        <f t="shared" si="144"/>
        <v>188</v>
      </c>
      <c r="BR149" s="354">
        <f t="shared" si="138"/>
        <v>16</v>
      </c>
      <c r="BS149" s="354">
        <v>0</v>
      </c>
      <c r="BT149" s="354">
        <v>1</v>
      </c>
      <c r="BU149" s="354" t="s">
        <v>139</v>
      </c>
      <c r="BV149" s="354" t="str">
        <f t="shared" si="145"/>
        <v>0</v>
      </c>
      <c r="BW149" s="354" t="str">
        <f t="shared" si="146"/>
        <v>0</v>
      </c>
      <c r="BX149" s="354" t="str">
        <f t="shared" si="147"/>
        <v>1</v>
      </c>
      <c r="BY149" s="354" t="s">
        <v>23</v>
      </c>
      <c r="BZ149" s="348">
        <f t="shared" si="148"/>
        <v>0</v>
      </c>
      <c r="CA149" s="348">
        <f t="shared" si="149"/>
        <v>0</v>
      </c>
      <c r="CB149" s="348">
        <f t="shared" si="150"/>
        <v>218.07999999999998</v>
      </c>
      <c r="CC149" s="348">
        <f t="shared" si="151"/>
        <v>0</v>
      </c>
      <c r="CD149" s="348">
        <f t="shared" si="152"/>
        <v>0</v>
      </c>
      <c r="CE149" s="348">
        <f t="shared" si="153"/>
        <v>0</v>
      </c>
      <c r="CF149" s="348">
        <f t="shared" si="154"/>
        <v>0</v>
      </c>
      <c r="CG149" s="348">
        <f t="shared" si="155"/>
        <v>0</v>
      </c>
      <c r="CH149" s="348">
        <f t="shared" si="156"/>
        <v>0</v>
      </c>
      <c r="CI149" s="348">
        <f t="shared" si="157"/>
        <v>0</v>
      </c>
      <c r="CJ149" s="253">
        <f t="shared" si="158"/>
        <v>0</v>
      </c>
      <c r="CK149" s="253">
        <f t="shared" si="159"/>
        <v>0</v>
      </c>
    </row>
    <row r="150" spans="1:89" x14ac:dyDescent="0.3">
      <c r="B150" s="336">
        <v>93</v>
      </c>
      <c r="C150" s="191">
        <v>216011</v>
      </c>
      <c r="D150" s="191">
        <v>21610006</v>
      </c>
      <c r="E150" s="381" t="s">
        <v>188</v>
      </c>
      <c r="F150" s="108" t="s">
        <v>344</v>
      </c>
      <c r="G150" s="108" t="s">
        <v>345</v>
      </c>
      <c r="H150" s="339" t="s">
        <v>18</v>
      </c>
      <c r="I150" s="340"/>
      <c r="J150" s="339" t="s">
        <v>19</v>
      </c>
      <c r="K150" s="111">
        <f t="shared" si="161"/>
        <v>10</v>
      </c>
      <c r="L150" s="142" t="s">
        <v>206</v>
      </c>
      <c r="M150" s="341">
        <v>16</v>
      </c>
      <c r="N150" s="342">
        <f t="shared" si="160"/>
        <v>19</v>
      </c>
      <c r="O150" s="382">
        <v>19</v>
      </c>
      <c r="P150" s="110">
        <f t="shared" si="111"/>
        <v>220.39999999999998</v>
      </c>
      <c r="Q150" s="153" t="s">
        <v>139</v>
      </c>
      <c r="R150" s="113">
        <f t="shared" si="112"/>
        <v>10</v>
      </c>
      <c r="S150" s="114">
        <f t="shared" si="113"/>
        <v>220.39999999999998</v>
      </c>
      <c r="T150" s="113">
        <f t="shared" si="114"/>
        <v>0</v>
      </c>
      <c r="U150" s="115">
        <f t="shared" si="115"/>
        <v>0</v>
      </c>
      <c r="V150" s="113">
        <f t="shared" si="116"/>
        <v>0</v>
      </c>
      <c r="W150" s="115">
        <f t="shared" si="117"/>
        <v>0</v>
      </c>
      <c r="X150" s="113">
        <f t="shared" si="118"/>
        <v>0</v>
      </c>
      <c r="Y150" s="115">
        <f t="shared" si="119"/>
        <v>0</v>
      </c>
      <c r="Z150" s="116">
        <f t="shared" si="120"/>
        <v>220.39999999999998</v>
      </c>
      <c r="AA150" s="117" t="b">
        <f t="shared" si="121"/>
        <v>1</v>
      </c>
      <c r="AB150" s="340"/>
      <c r="AC150" s="366"/>
      <c r="AD150" s="339" t="s">
        <v>22</v>
      </c>
      <c r="AE150" s="108" t="s">
        <v>23</v>
      </c>
      <c r="AF150" s="367"/>
      <c r="AG150" s="368"/>
      <c r="AH150" s="22">
        <v>0</v>
      </c>
      <c r="AI150" s="347">
        <f t="shared" si="122"/>
        <v>0</v>
      </c>
      <c r="AJ150" s="22">
        <v>10</v>
      </c>
      <c r="AK150" s="347">
        <f t="shared" si="123"/>
        <v>220.39999999999998</v>
      </c>
      <c r="AL150" s="22"/>
      <c r="AM150" s="347">
        <f t="shared" si="124"/>
        <v>0</v>
      </c>
      <c r="AN150" s="22"/>
      <c r="AO150" s="347">
        <f t="shared" si="125"/>
        <v>0</v>
      </c>
      <c r="AP150" s="22"/>
      <c r="AQ150" s="347">
        <f t="shared" si="126"/>
        <v>0</v>
      </c>
      <c r="AR150" s="22"/>
      <c r="AS150" s="347">
        <f t="shared" si="127"/>
        <v>0</v>
      </c>
      <c r="AT150" s="22"/>
      <c r="AU150" s="347">
        <f t="shared" si="128"/>
        <v>0</v>
      </c>
      <c r="AV150" s="22"/>
      <c r="AW150" s="347">
        <f t="shared" si="129"/>
        <v>0</v>
      </c>
      <c r="AX150" s="22"/>
      <c r="AY150" s="347">
        <f t="shared" si="130"/>
        <v>0</v>
      </c>
      <c r="AZ150" s="22"/>
      <c r="BA150" s="347">
        <f t="shared" si="131"/>
        <v>0</v>
      </c>
      <c r="BB150" s="22"/>
      <c r="BC150" s="347">
        <f t="shared" si="132"/>
        <v>0</v>
      </c>
      <c r="BD150" s="22"/>
      <c r="BE150" s="347">
        <f t="shared" si="133"/>
        <v>0</v>
      </c>
      <c r="BF150" s="348">
        <f t="shared" si="134"/>
        <v>220.39999999999998</v>
      </c>
      <c r="BG150" s="348">
        <f t="shared" si="135"/>
        <v>220.39999999999998</v>
      </c>
      <c r="BH150" s="349" t="b">
        <f t="shared" si="136"/>
        <v>1</v>
      </c>
      <c r="BI150" s="348">
        <f t="shared" si="137"/>
        <v>0</v>
      </c>
      <c r="BJ150" s="350">
        <f t="shared" si="139"/>
        <v>21610006</v>
      </c>
      <c r="BK150" s="351">
        <v>348</v>
      </c>
      <c r="BL150" s="351">
        <v>5</v>
      </c>
      <c r="BM150" s="352">
        <f t="shared" si="140"/>
        <v>10</v>
      </c>
      <c r="BN150" s="352">
        <f t="shared" si="141"/>
        <v>0</v>
      </c>
      <c r="BO150" s="352">
        <f t="shared" si="142"/>
        <v>0</v>
      </c>
      <c r="BP150" s="352">
        <f t="shared" si="143"/>
        <v>0</v>
      </c>
      <c r="BQ150" s="353">
        <f t="shared" si="144"/>
        <v>19</v>
      </c>
      <c r="BR150" s="354">
        <f t="shared" si="138"/>
        <v>16</v>
      </c>
      <c r="BS150" s="354">
        <v>0</v>
      </c>
      <c r="BT150" s="354">
        <v>1</v>
      </c>
      <c r="BU150" s="354" t="s">
        <v>139</v>
      </c>
      <c r="BV150" s="354" t="str">
        <f t="shared" si="145"/>
        <v>0</v>
      </c>
      <c r="BW150" s="354" t="str">
        <f t="shared" si="146"/>
        <v>0</v>
      </c>
      <c r="BX150" s="354" t="str">
        <f t="shared" si="147"/>
        <v>1</v>
      </c>
      <c r="BY150" s="354" t="s">
        <v>23</v>
      </c>
      <c r="BZ150" s="348">
        <f t="shared" si="148"/>
        <v>0</v>
      </c>
      <c r="CA150" s="348">
        <f t="shared" si="149"/>
        <v>220.39999999999998</v>
      </c>
      <c r="CB150" s="348">
        <f t="shared" si="150"/>
        <v>0</v>
      </c>
      <c r="CC150" s="348">
        <f t="shared" si="151"/>
        <v>0</v>
      </c>
      <c r="CD150" s="348">
        <f t="shared" si="152"/>
        <v>0</v>
      </c>
      <c r="CE150" s="348">
        <f t="shared" si="153"/>
        <v>0</v>
      </c>
      <c r="CF150" s="348">
        <f t="shared" si="154"/>
        <v>0</v>
      </c>
      <c r="CG150" s="348">
        <f t="shared" si="155"/>
        <v>0</v>
      </c>
      <c r="CH150" s="348">
        <f t="shared" si="156"/>
        <v>0</v>
      </c>
      <c r="CI150" s="348">
        <f t="shared" si="157"/>
        <v>0</v>
      </c>
      <c r="CJ150" s="253">
        <f t="shared" si="158"/>
        <v>0</v>
      </c>
      <c r="CK150" s="253">
        <f t="shared" si="159"/>
        <v>0</v>
      </c>
    </row>
    <row r="151" spans="1:89" s="218" customFormat="1" x14ac:dyDescent="0.3">
      <c r="B151" s="355">
        <v>93</v>
      </c>
      <c r="C151" s="219">
        <v>216011</v>
      </c>
      <c r="D151" s="219">
        <v>21610006</v>
      </c>
      <c r="E151" s="383" t="s">
        <v>188</v>
      </c>
      <c r="F151" s="198" t="s">
        <v>344</v>
      </c>
      <c r="G151" s="198" t="s">
        <v>345</v>
      </c>
      <c r="H151" s="358" t="s">
        <v>18</v>
      </c>
      <c r="I151" s="355"/>
      <c r="J151" s="358" t="s">
        <v>19</v>
      </c>
      <c r="K151" s="200">
        <f t="shared" si="161"/>
        <v>64</v>
      </c>
      <c r="L151" s="224" t="s">
        <v>206</v>
      </c>
      <c r="M151" s="341">
        <v>16</v>
      </c>
      <c r="N151" s="342">
        <f t="shared" si="160"/>
        <v>19</v>
      </c>
      <c r="O151" s="384">
        <v>19</v>
      </c>
      <c r="P151" s="110">
        <f t="shared" si="111"/>
        <v>1410.56</v>
      </c>
      <c r="Q151" s="195" t="s">
        <v>139</v>
      </c>
      <c r="R151" s="113">
        <f t="shared" si="112"/>
        <v>10</v>
      </c>
      <c r="S151" s="114">
        <f t="shared" si="113"/>
        <v>220.39999999999998</v>
      </c>
      <c r="T151" s="113">
        <f t="shared" si="114"/>
        <v>26</v>
      </c>
      <c r="U151" s="115">
        <f t="shared" si="115"/>
        <v>573.04</v>
      </c>
      <c r="V151" s="113">
        <f t="shared" si="116"/>
        <v>14</v>
      </c>
      <c r="W151" s="115">
        <f t="shared" si="117"/>
        <v>308.56</v>
      </c>
      <c r="X151" s="113">
        <f t="shared" si="118"/>
        <v>14</v>
      </c>
      <c r="Y151" s="115">
        <f t="shared" si="119"/>
        <v>308.56</v>
      </c>
      <c r="Z151" s="116">
        <f t="shared" si="120"/>
        <v>1410.56</v>
      </c>
      <c r="AA151" s="117" t="b">
        <f t="shared" si="121"/>
        <v>1</v>
      </c>
      <c r="AB151" s="355"/>
      <c r="AC151" s="369"/>
      <c r="AD151" s="339" t="s">
        <v>22</v>
      </c>
      <c r="AE151" s="108" t="s">
        <v>23</v>
      </c>
      <c r="AF151" s="370"/>
      <c r="AG151" s="371"/>
      <c r="AH151" s="223"/>
      <c r="AI151" s="347">
        <f t="shared" si="122"/>
        <v>0</v>
      </c>
      <c r="AJ151" s="223"/>
      <c r="AK151" s="347">
        <f t="shared" si="123"/>
        <v>0</v>
      </c>
      <c r="AL151" s="223">
        <v>10</v>
      </c>
      <c r="AM151" s="347">
        <f t="shared" si="124"/>
        <v>220.39999999999998</v>
      </c>
      <c r="AN151" s="223">
        <v>10</v>
      </c>
      <c r="AO151" s="347">
        <f t="shared" si="125"/>
        <v>220.39999999999998</v>
      </c>
      <c r="AP151" s="223">
        <v>10</v>
      </c>
      <c r="AQ151" s="347">
        <f t="shared" si="126"/>
        <v>220.39999999999998</v>
      </c>
      <c r="AR151" s="223">
        <v>6</v>
      </c>
      <c r="AS151" s="347">
        <f t="shared" si="127"/>
        <v>132.24</v>
      </c>
      <c r="AT151" s="223">
        <v>2</v>
      </c>
      <c r="AU151" s="347">
        <f t="shared" si="128"/>
        <v>44.08</v>
      </c>
      <c r="AV151" s="223">
        <v>6</v>
      </c>
      <c r="AW151" s="347">
        <f t="shared" si="129"/>
        <v>132.24</v>
      </c>
      <c r="AX151" s="223">
        <v>6</v>
      </c>
      <c r="AY151" s="347">
        <f t="shared" si="130"/>
        <v>132.24</v>
      </c>
      <c r="AZ151" s="223">
        <v>6</v>
      </c>
      <c r="BA151" s="347">
        <f t="shared" si="131"/>
        <v>132.24</v>
      </c>
      <c r="BB151" s="223">
        <v>6</v>
      </c>
      <c r="BC151" s="347">
        <f t="shared" si="132"/>
        <v>132.24</v>
      </c>
      <c r="BD151" s="223">
        <v>2</v>
      </c>
      <c r="BE151" s="347">
        <f t="shared" si="133"/>
        <v>44.08</v>
      </c>
      <c r="BF151" s="348">
        <f t="shared" si="134"/>
        <v>1410.56</v>
      </c>
      <c r="BG151" s="348">
        <f t="shared" si="135"/>
        <v>1410.56</v>
      </c>
      <c r="BH151" s="349" t="b">
        <f t="shared" si="136"/>
        <v>1</v>
      </c>
      <c r="BI151" s="348">
        <f t="shared" si="137"/>
        <v>0</v>
      </c>
      <c r="BJ151" s="350">
        <f t="shared" si="139"/>
        <v>21610006</v>
      </c>
      <c r="BK151" s="351">
        <v>348</v>
      </c>
      <c r="BL151" s="351">
        <v>5</v>
      </c>
      <c r="BM151" s="352">
        <f t="shared" si="140"/>
        <v>10</v>
      </c>
      <c r="BN151" s="352">
        <f t="shared" si="141"/>
        <v>26</v>
      </c>
      <c r="BO151" s="352">
        <f t="shared" si="142"/>
        <v>14</v>
      </c>
      <c r="BP151" s="352">
        <f t="shared" si="143"/>
        <v>14</v>
      </c>
      <c r="BQ151" s="353">
        <f t="shared" si="144"/>
        <v>19</v>
      </c>
      <c r="BR151" s="354">
        <f t="shared" si="138"/>
        <v>16</v>
      </c>
      <c r="BS151" s="354">
        <v>0</v>
      </c>
      <c r="BT151" s="354">
        <v>1</v>
      </c>
      <c r="BU151" s="354" t="s">
        <v>139</v>
      </c>
      <c r="BV151" s="354" t="str">
        <f t="shared" si="145"/>
        <v>0</v>
      </c>
      <c r="BW151" s="354" t="str">
        <f t="shared" si="146"/>
        <v>0</v>
      </c>
      <c r="BX151" s="354" t="str">
        <f t="shared" si="147"/>
        <v>1</v>
      </c>
      <c r="BY151" s="354" t="s">
        <v>23</v>
      </c>
      <c r="BZ151" s="348">
        <f t="shared" si="148"/>
        <v>0</v>
      </c>
      <c r="CA151" s="348">
        <f t="shared" si="149"/>
        <v>0</v>
      </c>
      <c r="CB151" s="348">
        <f t="shared" si="150"/>
        <v>220.39999999999998</v>
      </c>
      <c r="CC151" s="348">
        <f t="shared" si="151"/>
        <v>220.39999999999998</v>
      </c>
      <c r="CD151" s="348">
        <f t="shared" si="152"/>
        <v>220.39999999999998</v>
      </c>
      <c r="CE151" s="348">
        <f t="shared" si="153"/>
        <v>132.24</v>
      </c>
      <c r="CF151" s="348">
        <f t="shared" si="154"/>
        <v>44.08</v>
      </c>
      <c r="CG151" s="348">
        <f t="shared" si="155"/>
        <v>132.24</v>
      </c>
      <c r="CH151" s="348">
        <f t="shared" si="156"/>
        <v>132.24</v>
      </c>
      <c r="CI151" s="348">
        <f t="shared" si="157"/>
        <v>132.24</v>
      </c>
      <c r="CJ151" s="253">
        <f t="shared" si="158"/>
        <v>132.24</v>
      </c>
      <c r="CK151" s="253">
        <f t="shared" si="159"/>
        <v>44.08</v>
      </c>
    </row>
    <row r="152" spans="1:89" s="165" customFormat="1" x14ac:dyDescent="0.3">
      <c r="A152"/>
      <c r="B152" s="336">
        <v>94</v>
      </c>
      <c r="C152" s="191">
        <v>216011</v>
      </c>
      <c r="D152" s="191">
        <v>21610013</v>
      </c>
      <c r="E152" s="385" t="s">
        <v>189</v>
      </c>
      <c r="F152" s="108" t="s">
        <v>344</v>
      </c>
      <c r="G152" s="108" t="s">
        <v>345</v>
      </c>
      <c r="H152" s="339" t="s">
        <v>18</v>
      </c>
      <c r="I152" s="340"/>
      <c r="J152" s="339" t="s">
        <v>19</v>
      </c>
      <c r="K152" s="111">
        <f t="shared" si="161"/>
        <v>4</v>
      </c>
      <c r="L152" s="142" t="s">
        <v>20</v>
      </c>
      <c r="M152" s="341">
        <v>16</v>
      </c>
      <c r="N152" s="342">
        <f t="shared" si="160"/>
        <v>28.5</v>
      </c>
      <c r="O152" s="382">
        <v>28.5</v>
      </c>
      <c r="P152" s="110">
        <f t="shared" si="111"/>
        <v>132.23999999999998</v>
      </c>
      <c r="Q152" s="153" t="s">
        <v>139</v>
      </c>
      <c r="R152" s="113">
        <f t="shared" si="112"/>
        <v>4</v>
      </c>
      <c r="S152" s="114">
        <f t="shared" si="113"/>
        <v>132.23999999999998</v>
      </c>
      <c r="T152" s="113">
        <f t="shared" si="114"/>
        <v>0</v>
      </c>
      <c r="U152" s="115">
        <f t="shared" si="115"/>
        <v>0</v>
      </c>
      <c r="V152" s="113">
        <f t="shared" si="116"/>
        <v>0</v>
      </c>
      <c r="W152" s="115">
        <f t="shared" si="117"/>
        <v>0</v>
      </c>
      <c r="X152" s="113">
        <f t="shared" si="118"/>
        <v>0</v>
      </c>
      <c r="Y152" s="115">
        <f t="shared" si="119"/>
        <v>0</v>
      </c>
      <c r="Z152" s="116">
        <f t="shared" si="120"/>
        <v>132.23999999999998</v>
      </c>
      <c r="AA152" s="117" t="b">
        <f t="shared" si="121"/>
        <v>1</v>
      </c>
      <c r="AB152" s="340"/>
      <c r="AC152" s="366"/>
      <c r="AD152" s="339" t="s">
        <v>22</v>
      </c>
      <c r="AE152" s="108" t="s">
        <v>23</v>
      </c>
      <c r="AF152" s="367"/>
      <c r="AG152" s="368"/>
      <c r="AH152" s="22">
        <v>0</v>
      </c>
      <c r="AI152" s="347">
        <f t="shared" si="122"/>
        <v>0</v>
      </c>
      <c r="AJ152" s="22">
        <v>4</v>
      </c>
      <c r="AK152" s="347">
        <f t="shared" si="123"/>
        <v>132.23999999999998</v>
      </c>
      <c r="AL152" s="22"/>
      <c r="AM152" s="347">
        <f t="shared" si="124"/>
        <v>0</v>
      </c>
      <c r="AN152" s="22"/>
      <c r="AO152" s="347">
        <f t="shared" si="125"/>
        <v>0</v>
      </c>
      <c r="AP152" s="22"/>
      <c r="AQ152" s="347">
        <f t="shared" si="126"/>
        <v>0</v>
      </c>
      <c r="AR152" s="22"/>
      <c r="AS152" s="347">
        <f t="shared" si="127"/>
        <v>0</v>
      </c>
      <c r="AT152" s="22"/>
      <c r="AU152" s="347">
        <f t="shared" si="128"/>
        <v>0</v>
      </c>
      <c r="AV152" s="22"/>
      <c r="AW152" s="347">
        <f t="shared" si="129"/>
        <v>0</v>
      </c>
      <c r="AX152" s="22"/>
      <c r="AY152" s="347">
        <f t="shared" si="130"/>
        <v>0</v>
      </c>
      <c r="AZ152" s="22"/>
      <c r="BA152" s="347">
        <f t="shared" si="131"/>
        <v>0</v>
      </c>
      <c r="BB152" s="22"/>
      <c r="BC152" s="347">
        <f t="shared" si="132"/>
        <v>0</v>
      </c>
      <c r="BD152" s="22"/>
      <c r="BE152" s="347">
        <f t="shared" si="133"/>
        <v>0</v>
      </c>
      <c r="BF152" s="348">
        <f t="shared" si="134"/>
        <v>132.23999999999998</v>
      </c>
      <c r="BG152" s="348">
        <f t="shared" si="135"/>
        <v>132.23999999999998</v>
      </c>
      <c r="BH152" s="349" t="b">
        <f t="shared" si="136"/>
        <v>1</v>
      </c>
      <c r="BI152" s="348">
        <f t="shared" si="137"/>
        <v>0</v>
      </c>
      <c r="BJ152" s="350">
        <f t="shared" si="139"/>
        <v>21610013</v>
      </c>
      <c r="BK152" s="351">
        <v>348</v>
      </c>
      <c r="BL152" s="351">
        <v>5</v>
      </c>
      <c r="BM152" s="352">
        <f t="shared" si="140"/>
        <v>4</v>
      </c>
      <c r="BN152" s="352">
        <f t="shared" si="141"/>
        <v>0</v>
      </c>
      <c r="BO152" s="352">
        <f t="shared" si="142"/>
        <v>0</v>
      </c>
      <c r="BP152" s="352">
        <f t="shared" si="143"/>
        <v>0</v>
      </c>
      <c r="BQ152" s="353">
        <f t="shared" si="144"/>
        <v>28.5</v>
      </c>
      <c r="BR152" s="354">
        <f t="shared" si="138"/>
        <v>16</v>
      </c>
      <c r="BS152" s="354">
        <v>0</v>
      </c>
      <c r="BT152" s="354">
        <v>1</v>
      </c>
      <c r="BU152" s="354" t="s">
        <v>139</v>
      </c>
      <c r="BV152" s="354" t="str">
        <f t="shared" si="145"/>
        <v>0</v>
      </c>
      <c r="BW152" s="354" t="str">
        <f t="shared" si="146"/>
        <v>0</v>
      </c>
      <c r="BX152" s="354" t="str">
        <f t="shared" si="147"/>
        <v>1</v>
      </c>
      <c r="BY152" s="354" t="s">
        <v>23</v>
      </c>
      <c r="BZ152" s="348">
        <f t="shared" si="148"/>
        <v>0</v>
      </c>
      <c r="CA152" s="348">
        <f t="shared" si="149"/>
        <v>132.23999999999998</v>
      </c>
      <c r="CB152" s="348">
        <f t="shared" si="150"/>
        <v>0</v>
      </c>
      <c r="CC152" s="348">
        <f t="shared" si="151"/>
        <v>0</v>
      </c>
      <c r="CD152" s="348">
        <f t="shared" si="152"/>
        <v>0</v>
      </c>
      <c r="CE152" s="348">
        <f t="shared" si="153"/>
        <v>0</v>
      </c>
      <c r="CF152" s="348">
        <f t="shared" si="154"/>
        <v>0</v>
      </c>
      <c r="CG152" s="348">
        <f t="shared" si="155"/>
        <v>0</v>
      </c>
      <c r="CH152" s="348">
        <f t="shared" si="156"/>
        <v>0</v>
      </c>
      <c r="CI152" s="348">
        <f t="shared" si="157"/>
        <v>0</v>
      </c>
      <c r="CJ152" s="253">
        <f t="shared" si="158"/>
        <v>0</v>
      </c>
      <c r="CK152" s="253">
        <f t="shared" si="159"/>
        <v>0</v>
      </c>
    </row>
    <row r="153" spans="1:89" s="218" customFormat="1" x14ac:dyDescent="0.3">
      <c r="B153" s="355">
        <v>94</v>
      </c>
      <c r="C153" s="219">
        <v>216011</v>
      </c>
      <c r="D153" s="219">
        <v>21610013</v>
      </c>
      <c r="E153" s="386" t="s">
        <v>189</v>
      </c>
      <c r="F153" s="198" t="s">
        <v>344</v>
      </c>
      <c r="G153" s="198" t="s">
        <v>345</v>
      </c>
      <c r="H153" s="358" t="s">
        <v>18</v>
      </c>
      <c r="I153" s="355"/>
      <c r="J153" s="358" t="s">
        <v>19</v>
      </c>
      <c r="K153" s="200">
        <f t="shared" si="161"/>
        <v>24</v>
      </c>
      <c r="L153" s="224" t="s">
        <v>20</v>
      </c>
      <c r="M153" s="341">
        <v>16</v>
      </c>
      <c r="N153" s="342">
        <f t="shared" si="160"/>
        <v>28</v>
      </c>
      <c r="O153" s="384">
        <v>28</v>
      </c>
      <c r="P153" s="110">
        <f t="shared" si="111"/>
        <v>779.52</v>
      </c>
      <c r="Q153" s="195" t="s">
        <v>139</v>
      </c>
      <c r="R153" s="113">
        <f t="shared" si="112"/>
        <v>4</v>
      </c>
      <c r="S153" s="114">
        <f t="shared" si="113"/>
        <v>129.91999999999999</v>
      </c>
      <c r="T153" s="113">
        <f t="shared" si="114"/>
        <v>10</v>
      </c>
      <c r="U153" s="115">
        <f t="shared" si="115"/>
        <v>324.79999999999995</v>
      </c>
      <c r="V153" s="113">
        <f t="shared" si="116"/>
        <v>5</v>
      </c>
      <c r="W153" s="115">
        <f t="shared" si="117"/>
        <v>162.39999999999998</v>
      </c>
      <c r="X153" s="113">
        <f t="shared" si="118"/>
        <v>5</v>
      </c>
      <c r="Y153" s="115">
        <f t="shared" si="119"/>
        <v>162.39999999999998</v>
      </c>
      <c r="Z153" s="116">
        <f t="shared" si="120"/>
        <v>779.51999999999987</v>
      </c>
      <c r="AA153" s="117" t="b">
        <f t="shared" si="121"/>
        <v>1</v>
      </c>
      <c r="AB153" s="355"/>
      <c r="AC153" s="369"/>
      <c r="AD153" s="339" t="s">
        <v>22</v>
      </c>
      <c r="AE153" s="108" t="s">
        <v>23</v>
      </c>
      <c r="AF153" s="370"/>
      <c r="AG153" s="371"/>
      <c r="AH153" s="223"/>
      <c r="AI153" s="347">
        <f t="shared" si="122"/>
        <v>0</v>
      </c>
      <c r="AJ153" s="223"/>
      <c r="AK153" s="347">
        <f t="shared" si="123"/>
        <v>0</v>
      </c>
      <c r="AL153" s="223">
        <v>4</v>
      </c>
      <c r="AM153" s="347">
        <f t="shared" si="124"/>
        <v>129.91999999999999</v>
      </c>
      <c r="AN153" s="223">
        <v>4</v>
      </c>
      <c r="AO153" s="347">
        <f t="shared" si="125"/>
        <v>129.91999999999999</v>
      </c>
      <c r="AP153" s="223">
        <v>4</v>
      </c>
      <c r="AQ153" s="347">
        <f t="shared" si="126"/>
        <v>129.91999999999999</v>
      </c>
      <c r="AR153" s="223">
        <v>2</v>
      </c>
      <c r="AS153" s="347">
        <f t="shared" si="127"/>
        <v>64.959999999999994</v>
      </c>
      <c r="AT153" s="223">
        <v>1</v>
      </c>
      <c r="AU153" s="347">
        <f t="shared" si="128"/>
        <v>32.479999999999997</v>
      </c>
      <c r="AV153" s="223">
        <v>2</v>
      </c>
      <c r="AW153" s="347">
        <f t="shared" si="129"/>
        <v>64.959999999999994</v>
      </c>
      <c r="AX153" s="223">
        <v>2</v>
      </c>
      <c r="AY153" s="347">
        <f t="shared" si="130"/>
        <v>64.959999999999994</v>
      </c>
      <c r="AZ153" s="223">
        <v>2</v>
      </c>
      <c r="BA153" s="347">
        <f t="shared" si="131"/>
        <v>64.959999999999994</v>
      </c>
      <c r="BB153" s="223">
        <v>2</v>
      </c>
      <c r="BC153" s="347">
        <f t="shared" si="132"/>
        <v>64.959999999999994</v>
      </c>
      <c r="BD153" s="223">
        <v>1</v>
      </c>
      <c r="BE153" s="347">
        <f t="shared" si="133"/>
        <v>32.479999999999997</v>
      </c>
      <c r="BF153" s="348">
        <f t="shared" si="134"/>
        <v>779.52</v>
      </c>
      <c r="BG153" s="348">
        <f t="shared" si="135"/>
        <v>779.51999999999987</v>
      </c>
      <c r="BH153" s="349" t="b">
        <f t="shared" si="136"/>
        <v>1</v>
      </c>
      <c r="BI153" s="348">
        <f t="shared" si="137"/>
        <v>0</v>
      </c>
      <c r="BJ153" s="350">
        <f t="shared" si="139"/>
        <v>21610013</v>
      </c>
      <c r="BK153" s="351">
        <v>348</v>
      </c>
      <c r="BL153" s="351">
        <v>5</v>
      </c>
      <c r="BM153" s="352">
        <f t="shared" si="140"/>
        <v>4</v>
      </c>
      <c r="BN153" s="352">
        <f t="shared" si="141"/>
        <v>10</v>
      </c>
      <c r="BO153" s="352">
        <f t="shared" si="142"/>
        <v>5</v>
      </c>
      <c r="BP153" s="352">
        <f t="shared" si="143"/>
        <v>5</v>
      </c>
      <c r="BQ153" s="353">
        <f t="shared" si="144"/>
        <v>28</v>
      </c>
      <c r="BR153" s="354">
        <f t="shared" si="138"/>
        <v>16</v>
      </c>
      <c r="BS153" s="354">
        <v>0</v>
      </c>
      <c r="BT153" s="354">
        <v>1</v>
      </c>
      <c r="BU153" s="354" t="s">
        <v>139</v>
      </c>
      <c r="BV153" s="354" t="str">
        <f t="shared" si="145"/>
        <v>0</v>
      </c>
      <c r="BW153" s="354" t="str">
        <f t="shared" si="146"/>
        <v>0</v>
      </c>
      <c r="BX153" s="354" t="str">
        <f t="shared" si="147"/>
        <v>1</v>
      </c>
      <c r="BY153" s="354" t="s">
        <v>23</v>
      </c>
      <c r="BZ153" s="348">
        <f t="shared" si="148"/>
        <v>0</v>
      </c>
      <c r="CA153" s="348">
        <f t="shared" si="149"/>
        <v>0</v>
      </c>
      <c r="CB153" s="348">
        <f t="shared" si="150"/>
        <v>129.91999999999999</v>
      </c>
      <c r="CC153" s="348">
        <f t="shared" si="151"/>
        <v>129.91999999999999</v>
      </c>
      <c r="CD153" s="348">
        <f t="shared" si="152"/>
        <v>129.91999999999999</v>
      </c>
      <c r="CE153" s="348">
        <f t="shared" si="153"/>
        <v>64.959999999999994</v>
      </c>
      <c r="CF153" s="348">
        <f t="shared" si="154"/>
        <v>32.479999999999997</v>
      </c>
      <c r="CG153" s="348">
        <f t="shared" si="155"/>
        <v>64.959999999999994</v>
      </c>
      <c r="CH153" s="348">
        <f t="shared" si="156"/>
        <v>64.959999999999994</v>
      </c>
      <c r="CI153" s="348">
        <f t="shared" si="157"/>
        <v>64.959999999999994</v>
      </c>
      <c r="CJ153" s="253">
        <f t="shared" si="158"/>
        <v>64.959999999999994</v>
      </c>
      <c r="CK153" s="253">
        <f t="shared" si="159"/>
        <v>32.479999999999997</v>
      </c>
    </row>
    <row r="154" spans="1:89" x14ac:dyDescent="0.3">
      <c r="B154" s="336">
        <v>95</v>
      </c>
      <c r="C154" s="191">
        <v>216011</v>
      </c>
      <c r="D154" s="191">
        <v>21610033</v>
      </c>
      <c r="E154" s="381" t="s">
        <v>210</v>
      </c>
      <c r="F154" s="108" t="s">
        <v>344</v>
      </c>
      <c r="G154" s="108" t="s">
        <v>345</v>
      </c>
      <c r="H154" s="339" t="s">
        <v>18</v>
      </c>
      <c r="I154" s="340"/>
      <c r="J154" s="339" t="s">
        <v>19</v>
      </c>
      <c r="K154" s="111">
        <f t="shared" si="161"/>
        <v>20</v>
      </c>
      <c r="L154" s="142" t="s">
        <v>207</v>
      </c>
      <c r="M154" s="341">
        <v>16</v>
      </c>
      <c r="N154" s="342">
        <f t="shared" si="160"/>
        <v>37</v>
      </c>
      <c r="O154" s="382">
        <v>37</v>
      </c>
      <c r="P154" s="110">
        <f t="shared" si="111"/>
        <v>858.39999999999986</v>
      </c>
      <c r="Q154" s="153" t="s">
        <v>139</v>
      </c>
      <c r="R154" s="113">
        <f t="shared" si="112"/>
        <v>20</v>
      </c>
      <c r="S154" s="114">
        <f t="shared" si="113"/>
        <v>858.39999999999986</v>
      </c>
      <c r="T154" s="113">
        <f t="shared" si="114"/>
        <v>0</v>
      </c>
      <c r="U154" s="115">
        <f t="shared" si="115"/>
        <v>0</v>
      </c>
      <c r="V154" s="113">
        <f t="shared" si="116"/>
        <v>0</v>
      </c>
      <c r="W154" s="115">
        <f t="shared" si="117"/>
        <v>0</v>
      </c>
      <c r="X154" s="113">
        <f t="shared" si="118"/>
        <v>0</v>
      </c>
      <c r="Y154" s="115">
        <f t="shared" si="119"/>
        <v>0</v>
      </c>
      <c r="Z154" s="116">
        <f t="shared" si="120"/>
        <v>858.39999999999986</v>
      </c>
      <c r="AA154" s="117" t="b">
        <f t="shared" si="121"/>
        <v>1</v>
      </c>
      <c r="AB154" s="340"/>
      <c r="AC154" s="366"/>
      <c r="AD154" s="339" t="s">
        <v>22</v>
      </c>
      <c r="AE154" s="108" t="s">
        <v>23</v>
      </c>
      <c r="AF154" s="367"/>
      <c r="AG154" s="368"/>
      <c r="AH154" s="22">
        <v>0</v>
      </c>
      <c r="AI154" s="347">
        <f t="shared" si="122"/>
        <v>0</v>
      </c>
      <c r="AJ154" s="22">
        <v>20</v>
      </c>
      <c r="AK154" s="347">
        <f t="shared" si="123"/>
        <v>858.39999999999986</v>
      </c>
      <c r="AL154" s="22"/>
      <c r="AM154" s="347">
        <f t="shared" si="124"/>
        <v>0</v>
      </c>
      <c r="AN154" s="22"/>
      <c r="AO154" s="347">
        <f t="shared" si="125"/>
        <v>0</v>
      </c>
      <c r="AP154" s="22"/>
      <c r="AQ154" s="347">
        <f t="shared" si="126"/>
        <v>0</v>
      </c>
      <c r="AR154" s="22"/>
      <c r="AS154" s="347">
        <f t="shared" si="127"/>
        <v>0</v>
      </c>
      <c r="AT154" s="22"/>
      <c r="AU154" s="347">
        <f t="shared" si="128"/>
        <v>0</v>
      </c>
      <c r="AV154" s="22"/>
      <c r="AW154" s="347">
        <f t="shared" si="129"/>
        <v>0</v>
      </c>
      <c r="AX154" s="22"/>
      <c r="AY154" s="347">
        <f t="shared" si="130"/>
        <v>0</v>
      </c>
      <c r="AZ154" s="22"/>
      <c r="BA154" s="347">
        <f t="shared" si="131"/>
        <v>0</v>
      </c>
      <c r="BB154" s="22"/>
      <c r="BC154" s="347">
        <f t="shared" si="132"/>
        <v>0</v>
      </c>
      <c r="BD154" s="22"/>
      <c r="BE154" s="347">
        <f t="shared" si="133"/>
        <v>0</v>
      </c>
      <c r="BF154" s="348">
        <f t="shared" si="134"/>
        <v>858.39999999999986</v>
      </c>
      <c r="BG154" s="348">
        <f t="shared" si="135"/>
        <v>858.39999999999986</v>
      </c>
      <c r="BH154" s="349" t="b">
        <f t="shared" si="136"/>
        <v>1</v>
      </c>
      <c r="BI154" s="348">
        <f t="shared" si="137"/>
        <v>0</v>
      </c>
      <c r="BJ154" s="350">
        <f t="shared" si="139"/>
        <v>21610033</v>
      </c>
      <c r="BK154" s="351">
        <v>348</v>
      </c>
      <c r="BL154" s="351">
        <v>5</v>
      </c>
      <c r="BM154" s="352">
        <f t="shared" si="140"/>
        <v>20</v>
      </c>
      <c r="BN154" s="352">
        <f t="shared" si="141"/>
        <v>0</v>
      </c>
      <c r="BO154" s="352">
        <f t="shared" si="142"/>
        <v>0</v>
      </c>
      <c r="BP154" s="352">
        <f t="shared" si="143"/>
        <v>0</v>
      </c>
      <c r="BQ154" s="353">
        <f t="shared" si="144"/>
        <v>37</v>
      </c>
      <c r="BR154" s="354">
        <f t="shared" si="138"/>
        <v>16</v>
      </c>
      <c r="BS154" s="354">
        <v>0</v>
      </c>
      <c r="BT154" s="354">
        <v>1</v>
      </c>
      <c r="BU154" s="354" t="s">
        <v>139</v>
      </c>
      <c r="BV154" s="354" t="str">
        <f t="shared" si="145"/>
        <v>0</v>
      </c>
      <c r="BW154" s="354" t="str">
        <f t="shared" si="146"/>
        <v>0</v>
      </c>
      <c r="BX154" s="354" t="str">
        <f t="shared" si="147"/>
        <v>1</v>
      </c>
      <c r="BY154" s="354" t="s">
        <v>23</v>
      </c>
      <c r="BZ154" s="348">
        <f t="shared" si="148"/>
        <v>0</v>
      </c>
      <c r="CA154" s="348">
        <f t="shared" si="149"/>
        <v>858.39999999999986</v>
      </c>
      <c r="CB154" s="348">
        <f t="shared" si="150"/>
        <v>0</v>
      </c>
      <c r="CC154" s="348">
        <f t="shared" si="151"/>
        <v>0</v>
      </c>
      <c r="CD154" s="348">
        <f t="shared" si="152"/>
        <v>0</v>
      </c>
      <c r="CE154" s="348">
        <f t="shared" si="153"/>
        <v>0</v>
      </c>
      <c r="CF154" s="348">
        <f t="shared" si="154"/>
        <v>0</v>
      </c>
      <c r="CG154" s="348">
        <f t="shared" si="155"/>
        <v>0</v>
      </c>
      <c r="CH154" s="348">
        <f t="shared" si="156"/>
        <v>0</v>
      </c>
      <c r="CI154" s="348">
        <f t="shared" si="157"/>
        <v>0</v>
      </c>
      <c r="CJ154" s="253">
        <f t="shared" si="158"/>
        <v>0</v>
      </c>
      <c r="CK154" s="253">
        <f t="shared" si="159"/>
        <v>0</v>
      </c>
    </row>
    <row r="155" spans="1:89" s="218" customFormat="1" x14ac:dyDescent="0.3">
      <c r="B155" s="355">
        <v>95</v>
      </c>
      <c r="C155" s="219">
        <v>216011</v>
      </c>
      <c r="D155" s="219">
        <v>21610033</v>
      </c>
      <c r="E155" s="383" t="s">
        <v>210</v>
      </c>
      <c r="F155" s="198" t="s">
        <v>344</v>
      </c>
      <c r="G155" s="198" t="s">
        <v>345</v>
      </c>
      <c r="H155" s="358" t="s">
        <v>18</v>
      </c>
      <c r="I155" s="355"/>
      <c r="J155" s="358" t="s">
        <v>19</v>
      </c>
      <c r="K155" s="200">
        <f t="shared" si="161"/>
        <v>101</v>
      </c>
      <c r="L155" s="224" t="s">
        <v>207</v>
      </c>
      <c r="M155" s="341">
        <v>16</v>
      </c>
      <c r="N155" s="342">
        <f t="shared" si="160"/>
        <v>35</v>
      </c>
      <c r="O155" s="384">
        <v>35</v>
      </c>
      <c r="P155" s="110">
        <f t="shared" si="111"/>
        <v>4100.5999999999995</v>
      </c>
      <c r="Q155" s="195" t="s">
        <v>139</v>
      </c>
      <c r="R155" s="113">
        <f t="shared" si="112"/>
        <v>30</v>
      </c>
      <c r="S155" s="114">
        <f t="shared" si="113"/>
        <v>1217.9999999999998</v>
      </c>
      <c r="T155" s="113">
        <f t="shared" si="114"/>
        <v>45</v>
      </c>
      <c r="U155" s="115">
        <f t="shared" si="115"/>
        <v>1826.9999999999998</v>
      </c>
      <c r="V155" s="113">
        <f t="shared" si="116"/>
        <v>13</v>
      </c>
      <c r="W155" s="115">
        <f t="shared" si="117"/>
        <v>527.79999999999995</v>
      </c>
      <c r="X155" s="113">
        <f t="shared" si="118"/>
        <v>13</v>
      </c>
      <c r="Y155" s="115">
        <f t="shared" si="119"/>
        <v>527.79999999999995</v>
      </c>
      <c r="Z155" s="116">
        <f t="shared" si="120"/>
        <v>4100.5999999999995</v>
      </c>
      <c r="AA155" s="117" t="b">
        <f t="shared" si="121"/>
        <v>1</v>
      </c>
      <c r="AB155" s="355"/>
      <c r="AC155" s="369"/>
      <c r="AD155" s="339" t="s">
        <v>22</v>
      </c>
      <c r="AE155" s="108" t="s">
        <v>23</v>
      </c>
      <c r="AF155" s="370"/>
      <c r="AG155" s="371"/>
      <c r="AH155" s="223"/>
      <c r="AI155" s="347">
        <f t="shared" si="122"/>
        <v>0</v>
      </c>
      <c r="AJ155" s="223"/>
      <c r="AK155" s="347">
        <f t="shared" si="123"/>
        <v>0</v>
      </c>
      <c r="AL155" s="223">
        <v>30</v>
      </c>
      <c r="AM155" s="347">
        <f t="shared" si="124"/>
        <v>1217.9999999999998</v>
      </c>
      <c r="AN155" s="223">
        <v>20</v>
      </c>
      <c r="AO155" s="347">
        <f t="shared" si="125"/>
        <v>811.99999999999989</v>
      </c>
      <c r="AP155" s="223">
        <v>20</v>
      </c>
      <c r="AQ155" s="347">
        <f t="shared" si="126"/>
        <v>811.99999999999989</v>
      </c>
      <c r="AR155" s="223">
        <v>5</v>
      </c>
      <c r="AS155" s="347">
        <f t="shared" si="127"/>
        <v>202.99999999999997</v>
      </c>
      <c r="AT155" s="223">
        <v>3</v>
      </c>
      <c r="AU155" s="347">
        <f t="shared" si="128"/>
        <v>121.79999999999998</v>
      </c>
      <c r="AV155" s="223">
        <v>5</v>
      </c>
      <c r="AW155" s="347">
        <f t="shared" si="129"/>
        <v>202.99999999999997</v>
      </c>
      <c r="AX155" s="223">
        <v>5</v>
      </c>
      <c r="AY155" s="347">
        <f t="shared" si="130"/>
        <v>202.99999999999997</v>
      </c>
      <c r="AZ155" s="223">
        <v>5</v>
      </c>
      <c r="BA155" s="347">
        <f t="shared" si="131"/>
        <v>202.99999999999997</v>
      </c>
      <c r="BB155" s="223">
        <v>5</v>
      </c>
      <c r="BC155" s="347">
        <f t="shared" si="132"/>
        <v>202.99999999999997</v>
      </c>
      <c r="BD155" s="223">
        <v>3</v>
      </c>
      <c r="BE155" s="347">
        <f t="shared" si="133"/>
        <v>121.79999999999998</v>
      </c>
      <c r="BF155" s="348">
        <f t="shared" si="134"/>
        <v>4100.5999999999995</v>
      </c>
      <c r="BG155" s="348">
        <f t="shared" si="135"/>
        <v>4100.5999999999995</v>
      </c>
      <c r="BH155" s="349" t="b">
        <f t="shared" si="136"/>
        <v>1</v>
      </c>
      <c r="BI155" s="348">
        <f t="shared" si="137"/>
        <v>0</v>
      </c>
      <c r="BJ155" s="350">
        <f t="shared" si="139"/>
        <v>21610033</v>
      </c>
      <c r="BK155" s="351">
        <v>348</v>
      </c>
      <c r="BL155" s="351">
        <v>5</v>
      </c>
      <c r="BM155" s="352">
        <f t="shared" si="140"/>
        <v>30</v>
      </c>
      <c r="BN155" s="352">
        <f t="shared" si="141"/>
        <v>45</v>
      </c>
      <c r="BO155" s="352">
        <f t="shared" si="142"/>
        <v>13</v>
      </c>
      <c r="BP155" s="352">
        <f t="shared" si="143"/>
        <v>13</v>
      </c>
      <c r="BQ155" s="353">
        <f t="shared" si="144"/>
        <v>35</v>
      </c>
      <c r="BR155" s="354">
        <f t="shared" si="138"/>
        <v>16</v>
      </c>
      <c r="BS155" s="354">
        <v>0</v>
      </c>
      <c r="BT155" s="354">
        <v>1</v>
      </c>
      <c r="BU155" s="354" t="s">
        <v>139</v>
      </c>
      <c r="BV155" s="354" t="str">
        <f t="shared" si="145"/>
        <v>0</v>
      </c>
      <c r="BW155" s="354" t="str">
        <f t="shared" si="146"/>
        <v>0</v>
      </c>
      <c r="BX155" s="354" t="str">
        <f t="shared" si="147"/>
        <v>1</v>
      </c>
      <c r="BY155" s="354" t="s">
        <v>23</v>
      </c>
      <c r="BZ155" s="348">
        <f t="shared" si="148"/>
        <v>0</v>
      </c>
      <c r="CA155" s="348">
        <f t="shared" si="149"/>
        <v>0</v>
      </c>
      <c r="CB155" s="348">
        <f t="shared" si="150"/>
        <v>1217.9999999999998</v>
      </c>
      <c r="CC155" s="348">
        <f t="shared" si="151"/>
        <v>811.99999999999989</v>
      </c>
      <c r="CD155" s="348">
        <f t="shared" si="152"/>
        <v>811.99999999999989</v>
      </c>
      <c r="CE155" s="348">
        <f t="shared" si="153"/>
        <v>202.99999999999997</v>
      </c>
      <c r="CF155" s="348">
        <f t="shared" si="154"/>
        <v>121.79999999999998</v>
      </c>
      <c r="CG155" s="348">
        <f t="shared" si="155"/>
        <v>202.99999999999997</v>
      </c>
      <c r="CH155" s="348">
        <f t="shared" si="156"/>
        <v>202.99999999999997</v>
      </c>
      <c r="CI155" s="348">
        <f t="shared" si="157"/>
        <v>202.99999999999997</v>
      </c>
      <c r="CJ155" s="253">
        <f t="shared" si="158"/>
        <v>202.99999999999997</v>
      </c>
      <c r="CK155" s="253">
        <f t="shared" si="159"/>
        <v>121.79999999999998</v>
      </c>
    </row>
    <row r="156" spans="1:89" x14ac:dyDescent="0.3">
      <c r="B156" s="336">
        <v>96</v>
      </c>
      <c r="C156" s="191">
        <v>216011</v>
      </c>
      <c r="D156" s="191">
        <v>21610032</v>
      </c>
      <c r="E156" s="381" t="s">
        <v>211</v>
      </c>
      <c r="F156" s="108" t="s">
        <v>344</v>
      </c>
      <c r="G156" s="108" t="s">
        <v>345</v>
      </c>
      <c r="H156" s="339" t="s">
        <v>18</v>
      </c>
      <c r="I156" s="340"/>
      <c r="J156" s="339" t="s">
        <v>19</v>
      </c>
      <c r="K156" s="111">
        <f t="shared" si="161"/>
        <v>40</v>
      </c>
      <c r="L156" s="142" t="s">
        <v>207</v>
      </c>
      <c r="M156" s="341">
        <v>16</v>
      </c>
      <c r="N156" s="342">
        <f t="shared" si="160"/>
        <v>14.9</v>
      </c>
      <c r="O156" s="382">
        <v>14.9</v>
      </c>
      <c r="P156" s="110">
        <f t="shared" si="111"/>
        <v>691.3599999999999</v>
      </c>
      <c r="Q156" s="153" t="s">
        <v>139</v>
      </c>
      <c r="R156" s="113">
        <f t="shared" si="112"/>
        <v>40</v>
      </c>
      <c r="S156" s="114">
        <f t="shared" si="113"/>
        <v>691.3599999999999</v>
      </c>
      <c r="T156" s="113">
        <f t="shared" si="114"/>
        <v>0</v>
      </c>
      <c r="U156" s="115">
        <f t="shared" si="115"/>
        <v>0</v>
      </c>
      <c r="V156" s="113">
        <f t="shared" si="116"/>
        <v>0</v>
      </c>
      <c r="W156" s="115">
        <f t="shared" si="117"/>
        <v>0</v>
      </c>
      <c r="X156" s="113">
        <f t="shared" si="118"/>
        <v>0</v>
      </c>
      <c r="Y156" s="115">
        <f t="shared" si="119"/>
        <v>0</v>
      </c>
      <c r="Z156" s="116">
        <f t="shared" si="120"/>
        <v>691.3599999999999</v>
      </c>
      <c r="AA156" s="117" t="b">
        <f t="shared" si="121"/>
        <v>1</v>
      </c>
      <c r="AB156" s="340"/>
      <c r="AC156" s="366"/>
      <c r="AD156" s="339" t="s">
        <v>22</v>
      </c>
      <c r="AE156" s="108" t="s">
        <v>23</v>
      </c>
      <c r="AF156" s="367"/>
      <c r="AG156" s="368"/>
      <c r="AH156" s="22">
        <v>0</v>
      </c>
      <c r="AI156" s="347">
        <f t="shared" si="122"/>
        <v>0</v>
      </c>
      <c r="AJ156" s="22">
        <v>40</v>
      </c>
      <c r="AK156" s="347">
        <f t="shared" si="123"/>
        <v>691.3599999999999</v>
      </c>
      <c r="AL156" s="22"/>
      <c r="AM156" s="347">
        <f t="shared" si="124"/>
        <v>0</v>
      </c>
      <c r="AN156" s="22"/>
      <c r="AO156" s="347">
        <f t="shared" si="125"/>
        <v>0</v>
      </c>
      <c r="AP156" s="22"/>
      <c r="AQ156" s="347">
        <f t="shared" si="126"/>
        <v>0</v>
      </c>
      <c r="AR156" s="22"/>
      <c r="AS156" s="347">
        <f t="shared" si="127"/>
        <v>0</v>
      </c>
      <c r="AT156" s="22"/>
      <c r="AU156" s="347">
        <f t="shared" si="128"/>
        <v>0</v>
      </c>
      <c r="AV156" s="22"/>
      <c r="AW156" s="347">
        <f t="shared" si="129"/>
        <v>0</v>
      </c>
      <c r="AX156" s="22"/>
      <c r="AY156" s="347">
        <f t="shared" si="130"/>
        <v>0</v>
      </c>
      <c r="AZ156" s="22"/>
      <c r="BA156" s="347">
        <f t="shared" si="131"/>
        <v>0</v>
      </c>
      <c r="BB156" s="22"/>
      <c r="BC156" s="347">
        <f t="shared" si="132"/>
        <v>0</v>
      </c>
      <c r="BD156" s="22"/>
      <c r="BE156" s="347">
        <f t="shared" si="133"/>
        <v>0</v>
      </c>
      <c r="BF156" s="348">
        <f t="shared" si="134"/>
        <v>691.3599999999999</v>
      </c>
      <c r="BG156" s="348">
        <f t="shared" si="135"/>
        <v>691.3599999999999</v>
      </c>
      <c r="BH156" s="349" t="b">
        <f t="shared" si="136"/>
        <v>1</v>
      </c>
      <c r="BI156" s="348">
        <f t="shared" si="137"/>
        <v>0</v>
      </c>
      <c r="BJ156" s="350">
        <f t="shared" si="139"/>
        <v>21610032</v>
      </c>
      <c r="BK156" s="351">
        <v>348</v>
      </c>
      <c r="BL156" s="351">
        <v>5</v>
      </c>
      <c r="BM156" s="352">
        <f t="shared" si="140"/>
        <v>40</v>
      </c>
      <c r="BN156" s="352">
        <f t="shared" si="141"/>
        <v>0</v>
      </c>
      <c r="BO156" s="352">
        <f t="shared" si="142"/>
        <v>0</v>
      </c>
      <c r="BP156" s="352">
        <f t="shared" si="143"/>
        <v>0</v>
      </c>
      <c r="BQ156" s="353">
        <f t="shared" si="144"/>
        <v>14.9</v>
      </c>
      <c r="BR156" s="354">
        <f t="shared" si="138"/>
        <v>16</v>
      </c>
      <c r="BS156" s="354">
        <v>0</v>
      </c>
      <c r="BT156" s="354">
        <v>1</v>
      </c>
      <c r="BU156" s="354" t="s">
        <v>139</v>
      </c>
      <c r="BV156" s="354" t="str">
        <f t="shared" si="145"/>
        <v>0</v>
      </c>
      <c r="BW156" s="354" t="str">
        <f t="shared" si="146"/>
        <v>0</v>
      </c>
      <c r="BX156" s="354" t="str">
        <f t="shared" si="147"/>
        <v>1</v>
      </c>
      <c r="BY156" s="354" t="s">
        <v>23</v>
      </c>
      <c r="BZ156" s="348">
        <f t="shared" si="148"/>
        <v>0</v>
      </c>
      <c r="CA156" s="348">
        <f t="shared" si="149"/>
        <v>691.3599999999999</v>
      </c>
      <c r="CB156" s="348">
        <f t="shared" si="150"/>
        <v>0</v>
      </c>
      <c r="CC156" s="348">
        <f t="shared" si="151"/>
        <v>0</v>
      </c>
      <c r="CD156" s="348">
        <f t="shared" si="152"/>
        <v>0</v>
      </c>
      <c r="CE156" s="348">
        <f t="shared" si="153"/>
        <v>0</v>
      </c>
      <c r="CF156" s="348">
        <f t="shared" si="154"/>
        <v>0</v>
      </c>
      <c r="CG156" s="348">
        <f t="shared" si="155"/>
        <v>0</v>
      </c>
      <c r="CH156" s="348">
        <f t="shared" si="156"/>
        <v>0</v>
      </c>
      <c r="CI156" s="348">
        <f t="shared" si="157"/>
        <v>0</v>
      </c>
      <c r="CJ156" s="253">
        <f t="shared" si="158"/>
        <v>0</v>
      </c>
      <c r="CK156" s="253">
        <f t="shared" si="159"/>
        <v>0</v>
      </c>
    </row>
    <row r="157" spans="1:89" s="218" customFormat="1" x14ac:dyDescent="0.3">
      <c r="B157" s="355">
        <v>96</v>
      </c>
      <c r="C157" s="219">
        <v>216011</v>
      </c>
      <c r="D157" s="219">
        <v>21610032</v>
      </c>
      <c r="E157" s="383" t="s">
        <v>211</v>
      </c>
      <c r="F157" s="198" t="s">
        <v>344</v>
      </c>
      <c r="G157" s="198" t="s">
        <v>345</v>
      </c>
      <c r="H157" s="358" t="s">
        <v>18</v>
      </c>
      <c r="I157" s="355"/>
      <c r="J157" s="358" t="s">
        <v>19</v>
      </c>
      <c r="K157" s="200">
        <f t="shared" si="161"/>
        <v>146</v>
      </c>
      <c r="L157" s="224" t="s">
        <v>207</v>
      </c>
      <c r="M157" s="341">
        <v>0</v>
      </c>
      <c r="N157" s="342">
        <f t="shared" si="160"/>
        <v>17.28</v>
      </c>
      <c r="O157" s="384">
        <v>17.28</v>
      </c>
      <c r="P157" s="110">
        <f t="shared" si="111"/>
        <v>2522.88</v>
      </c>
      <c r="Q157" s="195" t="s">
        <v>139</v>
      </c>
      <c r="R157" s="113">
        <f t="shared" si="112"/>
        <v>39</v>
      </c>
      <c r="S157" s="114">
        <f t="shared" si="113"/>
        <v>673.92000000000007</v>
      </c>
      <c r="T157" s="113">
        <f t="shared" si="114"/>
        <v>85</v>
      </c>
      <c r="U157" s="115">
        <f t="shared" si="115"/>
        <v>1468.8000000000002</v>
      </c>
      <c r="V157" s="113">
        <f t="shared" si="116"/>
        <v>11</v>
      </c>
      <c r="W157" s="115">
        <f t="shared" si="117"/>
        <v>190.08</v>
      </c>
      <c r="X157" s="113">
        <f t="shared" si="118"/>
        <v>11</v>
      </c>
      <c r="Y157" s="115">
        <f t="shared" si="119"/>
        <v>190.08</v>
      </c>
      <c r="Z157" s="116">
        <f t="shared" si="120"/>
        <v>2522.88</v>
      </c>
      <c r="AA157" s="117" t="b">
        <f t="shared" si="121"/>
        <v>1</v>
      </c>
      <c r="AB157" s="355"/>
      <c r="AC157" s="369"/>
      <c r="AD157" s="339" t="s">
        <v>22</v>
      </c>
      <c r="AE157" s="108" t="s">
        <v>23</v>
      </c>
      <c r="AF157" s="370"/>
      <c r="AG157" s="371"/>
      <c r="AH157" s="223"/>
      <c r="AI157" s="347">
        <f t="shared" si="122"/>
        <v>0</v>
      </c>
      <c r="AJ157" s="223"/>
      <c r="AK157" s="347">
        <f t="shared" si="123"/>
        <v>0</v>
      </c>
      <c r="AL157" s="223">
        <v>39</v>
      </c>
      <c r="AM157" s="347">
        <f t="shared" si="124"/>
        <v>673.92000000000007</v>
      </c>
      <c r="AN157" s="223">
        <v>40</v>
      </c>
      <c r="AO157" s="347">
        <f t="shared" si="125"/>
        <v>691.2</v>
      </c>
      <c r="AP157" s="223">
        <v>40</v>
      </c>
      <c r="AQ157" s="347">
        <f t="shared" si="126"/>
        <v>691.2</v>
      </c>
      <c r="AR157" s="223">
        <v>5</v>
      </c>
      <c r="AS157" s="347">
        <f t="shared" si="127"/>
        <v>86.4</v>
      </c>
      <c r="AT157" s="223">
        <v>1</v>
      </c>
      <c r="AU157" s="347">
        <f t="shared" si="128"/>
        <v>17.28</v>
      </c>
      <c r="AV157" s="223">
        <v>5</v>
      </c>
      <c r="AW157" s="347">
        <f t="shared" si="129"/>
        <v>86.4</v>
      </c>
      <c r="AX157" s="223">
        <v>5</v>
      </c>
      <c r="AY157" s="347">
        <f t="shared" si="130"/>
        <v>86.4</v>
      </c>
      <c r="AZ157" s="223">
        <v>5</v>
      </c>
      <c r="BA157" s="347">
        <f t="shared" si="131"/>
        <v>86.4</v>
      </c>
      <c r="BB157" s="223">
        <v>5</v>
      </c>
      <c r="BC157" s="347">
        <f t="shared" si="132"/>
        <v>86.4</v>
      </c>
      <c r="BD157" s="223">
        <v>1</v>
      </c>
      <c r="BE157" s="347">
        <f t="shared" si="133"/>
        <v>17.28</v>
      </c>
      <c r="BF157" s="348">
        <f t="shared" si="134"/>
        <v>2522.88</v>
      </c>
      <c r="BG157" s="348">
        <f t="shared" si="135"/>
        <v>2522.88</v>
      </c>
      <c r="BH157" s="349" t="b">
        <f t="shared" si="136"/>
        <v>1</v>
      </c>
      <c r="BI157" s="348">
        <f t="shared" si="137"/>
        <v>0</v>
      </c>
      <c r="BJ157" s="350">
        <f t="shared" si="139"/>
        <v>21610032</v>
      </c>
      <c r="BK157" s="351">
        <v>348</v>
      </c>
      <c r="BL157" s="351">
        <v>5</v>
      </c>
      <c r="BM157" s="352">
        <f t="shared" si="140"/>
        <v>39</v>
      </c>
      <c r="BN157" s="352">
        <f t="shared" si="141"/>
        <v>85</v>
      </c>
      <c r="BO157" s="352">
        <f t="shared" si="142"/>
        <v>11</v>
      </c>
      <c r="BP157" s="352">
        <f t="shared" si="143"/>
        <v>11</v>
      </c>
      <c r="BQ157" s="353">
        <f t="shared" si="144"/>
        <v>17.28</v>
      </c>
      <c r="BR157" s="354">
        <f t="shared" si="138"/>
        <v>0</v>
      </c>
      <c r="BS157" s="354">
        <v>0</v>
      </c>
      <c r="BT157" s="354">
        <v>1</v>
      </c>
      <c r="BU157" s="354" t="s">
        <v>139</v>
      </c>
      <c r="BV157" s="354" t="str">
        <f t="shared" si="145"/>
        <v>0</v>
      </c>
      <c r="BW157" s="354" t="str">
        <f t="shared" si="146"/>
        <v>0</v>
      </c>
      <c r="BX157" s="354" t="str">
        <f t="shared" si="147"/>
        <v>1</v>
      </c>
      <c r="BY157" s="354" t="s">
        <v>23</v>
      </c>
      <c r="BZ157" s="348">
        <f t="shared" si="148"/>
        <v>0</v>
      </c>
      <c r="CA157" s="348">
        <f t="shared" si="149"/>
        <v>0</v>
      </c>
      <c r="CB157" s="348">
        <f t="shared" si="150"/>
        <v>673.92000000000007</v>
      </c>
      <c r="CC157" s="348">
        <f t="shared" si="151"/>
        <v>691.2</v>
      </c>
      <c r="CD157" s="348">
        <f t="shared" si="152"/>
        <v>691.2</v>
      </c>
      <c r="CE157" s="348">
        <f t="shared" si="153"/>
        <v>86.4</v>
      </c>
      <c r="CF157" s="348">
        <f t="shared" si="154"/>
        <v>17.28</v>
      </c>
      <c r="CG157" s="348">
        <f t="shared" si="155"/>
        <v>86.4</v>
      </c>
      <c r="CH157" s="348">
        <f t="shared" si="156"/>
        <v>86.4</v>
      </c>
      <c r="CI157" s="348">
        <f t="shared" si="157"/>
        <v>86.4</v>
      </c>
      <c r="CJ157" s="253">
        <f t="shared" si="158"/>
        <v>86.4</v>
      </c>
      <c r="CK157" s="253">
        <f t="shared" si="159"/>
        <v>17.28</v>
      </c>
    </row>
    <row r="158" spans="1:89" x14ac:dyDescent="0.3">
      <c r="B158" s="336">
        <v>97</v>
      </c>
      <c r="C158" s="191">
        <v>216011</v>
      </c>
      <c r="D158" s="191">
        <v>21610040</v>
      </c>
      <c r="E158" s="381" t="s">
        <v>190</v>
      </c>
      <c r="F158" s="108" t="s">
        <v>344</v>
      </c>
      <c r="G158" s="108" t="s">
        <v>345</v>
      </c>
      <c r="H158" s="339" t="s">
        <v>18</v>
      </c>
      <c r="I158" s="340"/>
      <c r="J158" s="339" t="s">
        <v>19</v>
      </c>
      <c r="K158" s="111">
        <f t="shared" si="161"/>
        <v>4</v>
      </c>
      <c r="L158" s="142" t="s">
        <v>20</v>
      </c>
      <c r="M158" s="341">
        <v>16</v>
      </c>
      <c r="N158" s="342">
        <f t="shared" si="160"/>
        <v>23</v>
      </c>
      <c r="O158" s="382">
        <v>23</v>
      </c>
      <c r="P158" s="110">
        <f t="shared" si="111"/>
        <v>106.72</v>
      </c>
      <c r="Q158" s="153" t="s">
        <v>139</v>
      </c>
      <c r="R158" s="113">
        <f t="shared" si="112"/>
        <v>4</v>
      </c>
      <c r="S158" s="114">
        <f t="shared" si="113"/>
        <v>106.72</v>
      </c>
      <c r="T158" s="113">
        <f t="shared" si="114"/>
        <v>0</v>
      </c>
      <c r="U158" s="115">
        <f t="shared" si="115"/>
        <v>0</v>
      </c>
      <c r="V158" s="113">
        <f t="shared" si="116"/>
        <v>0</v>
      </c>
      <c r="W158" s="115">
        <f t="shared" si="117"/>
        <v>0</v>
      </c>
      <c r="X158" s="113">
        <f t="shared" si="118"/>
        <v>0</v>
      </c>
      <c r="Y158" s="115">
        <f t="shared" si="119"/>
        <v>0</v>
      </c>
      <c r="Z158" s="116">
        <f t="shared" si="120"/>
        <v>106.72</v>
      </c>
      <c r="AA158" s="117" t="b">
        <f t="shared" si="121"/>
        <v>1</v>
      </c>
      <c r="AB158" s="340"/>
      <c r="AC158" s="366"/>
      <c r="AD158" s="339" t="s">
        <v>22</v>
      </c>
      <c r="AE158" s="108" t="s">
        <v>23</v>
      </c>
      <c r="AF158" s="367"/>
      <c r="AG158" s="368"/>
      <c r="AH158" s="22">
        <v>0</v>
      </c>
      <c r="AI158" s="347">
        <f t="shared" si="122"/>
        <v>0</v>
      </c>
      <c r="AJ158" s="22">
        <v>4</v>
      </c>
      <c r="AK158" s="347">
        <f t="shared" si="123"/>
        <v>106.72</v>
      </c>
      <c r="AL158" s="22"/>
      <c r="AM158" s="347">
        <f t="shared" si="124"/>
        <v>0</v>
      </c>
      <c r="AN158" s="22"/>
      <c r="AO158" s="347">
        <f t="shared" si="125"/>
        <v>0</v>
      </c>
      <c r="AP158" s="22"/>
      <c r="AQ158" s="347">
        <f t="shared" si="126"/>
        <v>0</v>
      </c>
      <c r="AR158" s="22"/>
      <c r="AS158" s="347">
        <f t="shared" si="127"/>
        <v>0</v>
      </c>
      <c r="AT158" s="22"/>
      <c r="AU158" s="347">
        <f t="shared" si="128"/>
        <v>0</v>
      </c>
      <c r="AV158" s="22"/>
      <c r="AW158" s="347">
        <f t="shared" si="129"/>
        <v>0</v>
      </c>
      <c r="AX158" s="22"/>
      <c r="AY158" s="347">
        <f t="shared" si="130"/>
        <v>0</v>
      </c>
      <c r="AZ158" s="22"/>
      <c r="BA158" s="347">
        <f t="shared" si="131"/>
        <v>0</v>
      </c>
      <c r="BB158" s="22"/>
      <c r="BC158" s="347">
        <f t="shared" si="132"/>
        <v>0</v>
      </c>
      <c r="BD158" s="22"/>
      <c r="BE158" s="347">
        <f t="shared" si="133"/>
        <v>0</v>
      </c>
      <c r="BF158" s="348">
        <f t="shared" si="134"/>
        <v>106.72</v>
      </c>
      <c r="BG158" s="348">
        <f t="shared" si="135"/>
        <v>106.72</v>
      </c>
      <c r="BH158" s="349" t="b">
        <f t="shared" si="136"/>
        <v>1</v>
      </c>
      <c r="BI158" s="348">
        <f t="shared" si="137"/>
        <v>0</v>
      </c>
      <c r="BJ158" s="350">
        <f t="shared" si="139"/>
        <v>21610040</v>
      </c>
      <c r="BK158" s="351">
        <v>348</v>
      </c>
      <c r="BL158" s="351">
        <v>5</v>
      </c>
      <c r="BM158" s="352">
        <f t="shared" si="140"/>
        <v>4</v>
      </c>
      <c r="BN158" s="352">
        <f t="shared" si="141"/>
        <v>0</v>
      </c>
      <c r="BO158" s="352">
        <f t="shared" si="142"/>
        <v>0</v>
      </c>
      <c r="BP158" s="352">
        <f t="shared" si="143"/>
        <v>0</v>
      </c>
      <c r="BQ158" s="353">
        <f t="shared" si="144"/>
        <v>23</v>
      </c>
      <c r="BR158" s="354">
        <f t="shared" si="138"/>
        <v>16</v>
      </c>
      <c r="BS158" s="354">
        <v>0</v>
      </c>
      <c r="BT158" s="354">
        <v>1</v>
      </c>
      <c r="BU158" s="354" t="s">
        <v>139</v>
      </c>
      <c r="BV158" s="354" t="str">
        <f t="shared" si="145"/>
        <v>0</v>
      </c>
      <c r="BW158" s="354" t="str">
        <f t="shared" si="146"/>
        <v>0</v>
      </c>
      <c r="BX158" s="354" t="str">
        <f t="shared" si="147"/>
        <v>1</v>
      </c>
      <c r="BY158" s="354" t="s">
        <v>23</v>
      </c>
      <c r="BZ158" s="348">
        <f t="shared" si="148"/>
        <v>0</v>
      </c>
      <c r="CA158" s="348">
        <f t="shared" si="149"/>
        <v>106.72</v>
      </c>
      <c r="CB158" s="348">
        <f t="shared" si="150"/>
        <v>0</v>
      </c>
      <c r="CC158" s="348">
        <f t="shared" si="151"/>
        <v>0</v>
      </c>
      <c r="CD158" s="348">
        <f t="shared" si="152"/>
        <v>0</v>
      </c>
      <c r="CE158" s="348">
        <f t="shared" si="153"/>
        <v>0</v>
      </c>
      <c r="CF158" s="348">
        <f t="shared" si="154"/>
        <v>0</v>
      </c>
      <c r="CG158" s="348">
        <f t="shared" si="155"/>
        <v>0</v>
      </c>
      <c r="CH158" s="348">
        <f t="shared" si="156"/>
        <v>0</v>
      </c>
      <c r="CI158" s="348">
        <f t="shared" si="157"/>
        <v>0</v>
      </c>
      <c r="CJ158" s="253">
        <f t="shared" si="158"/>
        <v>0</v>
      </c>
      <c r="CK158" s="253">
        <f t="shared" si="159"/>
        <v>0</v>
      </c>
    </row>
    <row r="159" spans="1:89" s="218" customFormat="1" x14ac:dyDescent="0.3">
      <c r="B159" s="355">
        <v>97</v>
      </c>
      <c r="C159" s="219">
        <v>216011</v>
      </c>
      <c r="D159" s="219">
        <v>21610040</v>
      </c>
      <c r="E159" s="383" t="s">
        <v>190</v>
      </c>
      <c r="F159" s="198" t="s">
        <v>344</v>
      </c>
      <c r="G159" s="198" t="s">
        <v>345</v>
      </c>
      <c r="H159" s="358" t="s">
        <v>18</v>
      </c>
      <c r="I159" s="355"/>
      <c r="J159" s="358" t="s">
        <v>19</v>
      </c>
      <c r="K159" s="200">
        <f t="shared" si="161"/>
        <v>24</v>
      </c>
      <c r="L159" s="224" t="s">
        <v>20</v>
      </c>
      <c r="M159" s="341">
        <v>16</v>
      </c>
      <c r="N159" s="342">
        <f t="shared" si="160"/>
        <v>23</v>
      </c>
      <c r="O159" s="384">
        <v>23</v>
      </c>
      <c r="P159" s="110">
        <f t="shared" si="111"/>
        <v>640.31999999999994</v>
      </c>
      <c r="Q159" s="195" t="s">
        <v>139</v>
      </c>
      <c r="R159" s="113">
        <f t="shared" si="112"/>
        <v>4</v>
      </c>
      <c r="S159" s="114">
        <f t="shared" si="113"/>
        <v>106.72</v>
      </c>
      <c r="T159" s="113">
        <f t="shared" si="114"/>
        <v>10</v>
      </c>
      <c r="U159" s="115">
        <f t="shared" si="115"/>
        <v>266.8</v>
      </c>
      <c r="V159" s="113">
        <f t="shared" si="116"/>
        <v>5</v>
      </c>
      <c r="W159" s="115">
        <f t="shared" si="117"/>
        <v>133.4</v>
      </c>
      <c r="X159" s="113">
        <f t="shared" si="118"/>
        <v>5</v>
      </c>
      <c r="Y159" s="115">
        <f t="shared" si="119"/>
        <v>133.4</v>
      </c>
      <c r="Z159" s="116">
        <f t="shared" si="120"/>
        <v>640.31999999999994</v>
      </c>
      <c r="AA159" s="117" t="b">
        <f t="shared" si="121"/>
        <v>1</v>
      </c>
      <c r="AB159" s="355"/>
      <c r="AC159" s="369"/>
      <c r="AD159" s="339" t="s">
        <v>22</v>
      </c>
      <c r="AE159" s="108" t="s">
        <v>23</v>
      </c>
      <c r="AF159" s="370"/>
      <c r="AG159" s="371"/>
      <c r="AH159" s="223"/>
      <c r="AI159" s="347">
        <f t="shared" si="122"/>
        <v>0</v>
      </c>
      <c r="AJ159" s="223"/>
      <c r="AK159" s="347">
        <f t="shared" si="123"/>
        <v>0</v>
      </c>
      <c r="AL159" s="223">
        <v>4</v>
      </c>
      <c r="AM159" s="347">
        <f t="shared" si="124"/>
        <v>106.72</v>
      </c>
      <c r="AN159" s="223">
        <v>4</v>
      </c>
      <c r="AO159" s="347">
        <f t="shared" si="125"/>
        <v>106.72</v>
      </c>
      <c r="AP159" s="223">
        <v>4</v>
      </c>
      <c r="AQ159" s="347">
        <f t="shared" si="126"/>
        <v>106.72</v>
      </c>
      <c r="AR159" s="223">
        <v>2</v>
      </c>
      <c r="AS159" s="347">
        <f t="shared" si="127"/>
        <v>53.36</v>
      </c>
      <c r="AT159" s="223">
        <v>1</v>
      </c>
      <c r="AU159" s="347">
        <f t="shared" si="128"/>
        <v>26.68</v>
      </c>
      <c r="AV159" s="223">
        <v>2</v>
      </c>
      <c r="AW159" s="347">
        <f t="shared" si="129"/>
        <v>53.36</v>
      </c>
      <c r="AX159" s="223">
        <v>2</v>
      </c>
      <c r="AY159" s="347">
        <f t="shared" si="130"/>
        <v>53.36</v>
      </c>
      <c r="AZ159" s="223">
        <v>2</v>
      </c>
      <c r="BA159" s="347">
        <f t="shared" si="131"/>
        <v>53.36</v>
      </c>
      <c r="BB159" s="223">
        <v>2</v>
      </c>
      <c r="BC159" s="347">
        <f t="shared" si="132"/>
        <v>53.36</v>
      </c>
      <c r="BD159" s="223">
        <v>1</v>
      </c>
      <c r="BE159" s="347">
        <f t="shared" si="133"/>
        <v>26.68</v>
      </c>
      <c r="BF159" s="348">
        <f t="shared" si="134"/>
        <v>640.31999999999994</v>
      </c>
      <c r="BG159" s="348">
        <f t="shared" si="135"/>
        <v>640.32000000000005</v>
      </c>
      <c r="BH159" s="349" t="b">
        <f t="shared" si="136"/>
        <v>1</v>
      </c>
      <c r="BI159" s="348">
        <f t="shared" si="137"/>
        <v>0</v>
      </c>
      <c r="BJ159" s="350">
        <f t="shared" si="139"/>
        <v>21610040</v>
      </c>
      <c r="BK159" s="351">
        <v>348</v>
      </c>
      <c r="BL159" s="351">
        <v>5</v>
      </c>
      <c r="BM159" s="352">
        <f t="shared" si="140"/>
        <v>4</v>
      </c>
      <c r="BN159" s="352">
        <f t="shared" si="141"/>
        <v>10</v>
      </c>
      <c r="BO159" s="352">
        <f t="shared" si="142"/>
        <v>5</v>
      </c>
      <c r="BP159" s="352">
        <f t="shared" si="143"/>
        <v>5</v>
      </c>
      <c r="BQ159" s="353">
        <f t="shared" si="144"/>
        <v>23</v>
      </c>
      <c r="BR159" s="354">
        <f t="shared" si="138"/>
        <v>16</v>
      </c>
      <c r="BS159" s="354">
        <v>0</v>
      </c>
      <c r="BT159" s="354">
        <v>1</v>
      </c>
      <c r="BU159" s="354" t="s">
        <v>139</v>
      </c>
      <c r="BV159" s="354" t="str">
        <f t="shared" si="145"/>
        <v>0</v>
      </c>
      <c r="BW159" s="354" t="str">
        <f t="shared" si="146"/>
        <v>0</v>
      </c>
      <c r="BX159" s="354" t="str">
        <f t="shared" si="147"/>
        <v>1</v>
      </c>
      <c r="BY159" s="354" t="s">
        <v>23</v>
      </c>
      <c r="BZ159" s="348">
        <f t="shared" si="148"/>
        <v>0</v>
      </c>
      <c r="CA159" s="348">
        <f t="shared" si="149"/>
        <v>0</v>
      </c>
      <c r="CB159" s="348">
        <f t="shared" si="150"/>
        <v>106.72</v>
      </c>
      <c r="CC159" s="348">
        <f t="shared" si="151"/>
        <v>106.72</v>
      </c>
      <c r="CD159" s="348">
        <f t="shared" si="152"/>
        <v>106.72</v>
      </c>
      <c r="CE159" s="348">
        <f t="shared" si="153"/>
        <v>53.36</v>
      </c>
      <c r="CF159" s="348">
        <f t="shared" si="154"/>
        <v>26.68</v>
      </c>
      <c r="CG159" s="348">
        <f t="shared" si="155"/>
        <v>53.36</v>
      </c>
      <c r="CH159" s="348">
        <f t="shared" si="156"/>
        <v>53.36</v>
      </c>
      <c r="CI159" s="348">
        <f t="shared" si="157"/>
        <v>53.36</v>
      </c>
      <c r="CJ159" s="253">
        <f t="shared" si="158"/>
        <v>53.36</v>
      </c>
      <c r="CK159" s="253">
        <f t="shared" si="159"/>
        <v>26.68</v>
      </c>
    </row>
    <row r="160" spans="1:89" x14ac:dyDescent="0.3">
      <c r="B160" s="336">
        <v>98</v>
      </c>
      <c r="C160" s="191">
        <v>216011</v>
      </c>
      <c r="D160" s="191">
        <v>21610046</v>
      </c>
      <c r="E160" s="381" t="s">
        <v>191</v>
      </c>
      <c r="F160" s="108" t="s">
        <v>344</v>
      </c>
      <c r="G160" s="108" t="s">
        <v>345</v>
      </c>
      <c r="H160" s="339" t="s">
        <v>18</v>
      </c>
      <c r="I160" s="340"/>
      <c r="J160" s="339" t="s">
        <v>19</v>
      </c>
      <c r="K160" s="111">
        <f t="shared" si="161"/>
        <v>4</v>
      </c>
      <c r="L160" s="142" t="s">
        <v>20</v>
      </c>
      <c r="M160" s="341">
        <v>16</v>
      </c>
      <c r="N160" s="342">
        <f t="shared" si="160"/>
        <v>30</v>
      </c>
      <c r="O160" s="382">
        <v>30</v>
      </c>
      <c r="P160" s="110">
        <f t="shared" si="111"/>
        <v>139.19999999999999</v>
      </c>
      <c r="Q160" s="153" t="s">
        <v>139</v>
      </c>
      <c r="R160" s="113">
        <f t="shared" si="112"/>
        <v>4</v>
      </c>
      <c r="S160" s="114">
        <f t="shared" si="113"/>
        <v>139.19999999999999</v>
      </c>
      <c r="T160" s="113">
        <f t="shared" si="114"/>
        <v>0</v>
      </c>
      <c r="U160" s="115">
        <f t="shared" si="115"/>
        <v>0</v>
      </c>
      <c r="V160" s="113">
        <f t="shared" si="116"/>
        <v>0</v>
      </c>
      <c r="W160" s="115">
        <f t="shared" si="117"/>
        <v>0</v>
      </c>
      <c r="X160" s="113">
        <f t="shared" si="118"/>
        <v>0</v>
      </c>
      <c r="Y160" s="115">
        <f t="shared" si="119"/>
        <v>0</v>
      </c>
      <c r="Z160" s="116">
        <f t="shared" si="120"/>
        <v>139.19999999999999</v>
      </c>
      <c r="AA160" s="117" t="b">
        <f t="shared" si="121"/>
        <v>1</v>
      </c>
      <c r="AB160" s="340"/>
      <c r="AC160" s="366"/>
      <c r="AD160" s="339" t="s">
        <v>22</v>
      </c>
      <c r="AE160" s="108" t="s">
        <v>23</v>
      </c>
      <c r="AF160" s="367"/>
      <c r="AG160" s="368"/>
      <c r="AH160" s="22">
        <v>0</v>
      </c>
      <c r="AI160" s="347">
        <f t="shared" si="122"/>
        <v>0</v>
      </c>
      <c r="AJ160" s="22">
        <v>4</v>
      </c>
      <c r="AK160" s="347">
        <f t="shared" si="123"/>
        <v>139.19999999999999</v>
      </c>
      <c r="AL160" s="22"/>
      <c r="AM160" s="347">
        <f t="shared" si="124"/>
        <v>0</v>
      </c>
      <c r="AN160" s="22"/>
      <c r="AO160" s="347">
        <f t="shared" si="125"/>
        <v>0</v>
      </c>
      <c r="AP160" s="22"/>
      <c r="AQ160" s="347">
        <f t="shared" si="126"/>
        <v>0</v>
      </c>
      <c r="AR160" s="22"/>
      <c r="AS160" s="347">
        <f t="shared" si="127"/>
        <v>0</v>
      </c>
      <c r="AT160" s="22"/>
      <c r="AU160" s="347">
        <f t="shared" si="128"/>
        <v>0</v>
      </c>
      <c r="AV160" s="22"/>
      <c r="AW160" s="347">
        <f t="shared" si="129"/>
        <v>0</v>
      </c>
      <c r="AX160" s="22"/>
      <c r="AY160" s="347">
        <f t="shared" si="130"/>
        <v>0</v>
      </c>
      <c r="AZ160" s="22"/>
      <c r="BA160" s="347">
        <f t="shared" si="131"/>
        <v>0</v>
      </c>
      <c r="BB160" s="22"/>
      <c r="BC160" s="347">
        <f t="shared" si="132"/>
        <v>0</v>
      </c>
      <c r="BD160" s="22"/>
      <c r="BE160" s="347">
        <f t="shared" si="133"/>
        <v>0</v>
      </c>
      <c r="BF160" s="348">
        <f t="shared" si="134"/>
        <v>139.19999999999999</v>
      </c>
      <c r="BG160" s="348">
        <f t="shared" si="135"/>
        <v>139.19999999999999</v>
      </c>
      <c r="BH160" s="349" t="b">
        <f t="shared" si="136"/>
        <v>1</v>
      </c>
      <c r="BI160" s="348">
        <f t="shared" si="137"/>
        <v>0</v>
      </c>
      <c r="BJ160" s="350">
        <f t="shared" si="139"/>
        <v>21610046</v>
      </c>
      <c r="BK160" s="351">
        <v>348</v>
      </c>
      <c r="BL160" s="351">
        <v>5</v>
      </c>
      <c r="BM160" s="352">
        <f t="shared" si="140"/>
        <v>4</v>
      </c>
      <c r="BN160" s="352">
        <f t="shared" si="141"/>
        <v>0</v>
      </c>
      <c r="BO160" s="352">
        <f t="shared" si="142"/>
        <v>0</v>
      </c>
      <c r="BP160" s="352">
        <f t="shared" si="143"/>
        <v>0</v>
      </c>
      <c r="BQ160" s="353">
        <f t="shared" si="144"/>
        <v>30</v>
      </c>
      <c r="BR160" s="354">
        <f t="shared" si="138"/>
        <v>16</v>
      </c>
      <c r="BS160" s="354">
        <v>0</v>
      </c>
      <c r="BT160" s="354">
        <v>1</v>
      </c>
      <c r="BU160" s="354" t="s">
        <v>139</v>
      </c>
      <c r="BV160" s="354" t="str">
        <f t="shared" si="145"/>
        <v>0</v>
      </c>
      <c r="BW160" s="354" t="str">
        <f t="shared" si="146"/>
        <v>0</v>
      </c>
      <c r="BX160" s="354" t="str">
        <f t="shared" si="147"/>
        <v>1</v>
      </c>
      <c r="BY160" s="354" t="s">
        <v>23</v>
      </c>
      <c r="BZ160" s="348">
        <f t="shared" si="148"/>
        <v>0</v>
      </c>
      <c r="CA160" s="348">
        <f t="shared" si="149"/>
        <v>139.19999999999999</v>
      </c>
      <c r="CB160" s="348">
        <f t="shared" si="150"/>
        <v>0</v>
      </c>
      <c r="CC160" s="348">
        <f t="shared" si="151"/>
        <v>0</v>
      </c>
      <c r="CD160" s="348">
        <f t="shared" si="152"/>
        <v>0</v>
      </c>
      <c r="CE160" s="348">
        <f t="shared" si="153"/>
        <v>0</v>
      </c>
      <c r="CF160" s="348">
        <f t="shared" si="154"/>
        <v>0</v>
      </c>
      <c r="CG160" s="348">
        <f t="shared" si="155"/>
        <v>0</v>
      </c>
      <c r="CH160" s="348">
        <f t="shared" si="156"/>
        <v>0</v>
      </c>
      <c r="CI160" s="348">
        <f t="shared" si="157"/>
        <v>0</v>
      </c>
      <c r="CJ160" s="253">
        <f t="shared" si="158"/>
        <v>0</v>
      </c>
      <c r="CK160" s="253">
        <f t="shared" si="159"/>
        <v>0</v>
      </c>
    </row>
    <row r="161" spans="2:89" s="218" customFormat="1" x14ac:dyDescent="0.3">
      <c r="B161" s="355">
        <v>98</v>
      </c>
      <c r="C161" s="219">
        <v>216011</v>
      </c>
      <c r="D161" s="219">
        <v>21610046</v>
      </c>
      <c r="E161" s="383" t="s">
        <v>191</v>
      </c>
      <c r="F161" s="198" t="s">
        <v>344</v>
      </c>
      <c r="G161" s="198" t="s">
        <v>345</v>
      </c>
      <c r="H161" s="358" t="s">
        <v>18</v>
      </c>
      <c r="I161" s="355"/>
      <c r="J161" s="358" t="s">
        <v>19</v>
      </c>
      <c r="K161" s="200">
        <f t="shared" si="161"/>
        <v>19</v>
      </c>
      <c r="L161" s="224" t="s">
        <v>20</v>
      </c>
      <c r="M161" s="341">
        <v>16</v>
      </c>
      <c r="N161" s="342">
        <f t="shared" si="160"/>
        <v>30</v>
      </c>
      <c r="O161" s="384">
        <v>30</v>
      </c>
      <c r="P161" s="110">
        <f t="shared" si="111"/>
        <v>661.19999999999993</v>
      </c>
      <c r="Q161" s="195" t="s">
        <v>139</v>
      </c>
      <c r="R161" s="113">
        <f t="shared" si="112"/>
        <v>4</v>
      </c>
      <c r="S161" s="114">
        <f t="shared" si="113"/>
        <v>139.19999999999999</v>
      </c>
      <c r="T161" s="113">
        <f t="shared" si="114"/>
        <v>9</v>
      </c>
      <c r="U161" s="115">
        <f t="shared" si="115"/>
        <v>313.2</v>
      </c>
      <c r="V161" s="113">
        <f t="shared" si="116"/>
        <v>3</v>
      </c>
      <c r="W161" s="115">
        <f t="shared" si="117"/>
        <v>104.39999999999999</v>
      </c>
      <c r="X161" s="113">
        <f t="shared" si="118"/>
        <v>3</v>
      </c>
      <c r="Y161" s="115">
        <f t="shared" si="119"/>
        <v>104.39999999999999</v>
      </c>
      <c r="Z161" s="116">
        <f t="shared" si="120"/>
        <v>661.19999999999993</v>
      </c>
      <c r="AA161" s="117" t="b">
        <f t="shared" si="121"/>
        <v>1</v>
      </c>
      <c r="AB161" s="355"/>
      <c r="AC161" s="369"/>
      <c r="AD161" s="339" t="s">
        <v>22</v>
      </c>
      <c r="AE161" s="108" t="s">
        <v>23</v>
      </c>
      <c r="AF161" s="370"/>
      <c r="AG161" s="371"/>
      <c r="AH161" s="223"/>
      <c r="AI161" s="347">
        <f t="shared" si="122"/>
        <v>0</v>
      </c>
      <c r="AJ161" s="223"/>
      <c r="AK161" s="347">
        <f t="shared" si="123"/>
        <v>0</v>
      </c>
      <c r="AL161" s="223">
        <v>4</v>
      </c>
      <c r="AM161" s="347">
        <f t="shared" si="124"/>
        <v>139.19999999999999</v>
      </c>
      <c r="AN161" s="223">
        <v>4</v>
      </c>
      <c r="AO161" s="347">
        <f t="shared" si="125"/>
        <v>139.19999999999999</v>
      </c>
      <c r="AP161" s="223">
        <v>4</v>
      </c>
      <c r="AQ161" s="347">
        <f t="shared" si="126"/>
        <v>139.19999999999999</v>
      </c>
      <c r="AR161" s="223">
        <v>1</v>
      </c>
      <c r="AS161" s="347">
        <f t="shared" si="127"/>
        <v>34.799999999999997</v>
      </c>
      <c r="AT161" s="223">
        <v>1</v>
      </c>
      <c r="AU161" s="347">
        <f t="shared" si="128"/>
        <v>34.799999999999997</v>
      </c>
      <c r="AV161" s="223">
        <v>1</v>
      </c>
      <c r="AW161" s="347">
        <f t="shared" si="129"/>
        <v>34.799999999999997</v>
      </c>
      <c r="AX161" s="223">
        <v>1</v>
      </c>
      <c r="AY161" s="347">
        <f t="shared" si="130"/>
        <v>34.799999999999997</v>
      </c>
      <c r="AZ161" s="223">
        <v>1</v>
      </c>
      <c r="BA161" s="347">
        <f t="shared" si="131"/>
        <v>34.799999999999997</v>
      </c>
      <c r="BB161" s="223">
        <v>1</v>
      </c>
      <c r="BC161" s="347">
        <f t="shared" si="132"/>
        <v>34.799999999999997</v>
      </c>
      <c r="BD161" s="223">
        <v>1</v>
      </c>
      <c r="BE161" s="347">
        <f t="shared" si="133"/>
        <v>34.799999999999997</v>
      </c>
      <c r="BF161" s="348">
        <f t="shared" si="134"/>
        <v>661.19999999999993</v>
      </c>
      <c r="BG161" s="348">
        <f t="shared" si="135"/>
        <v>661.2</v>
      </c>
      <c r="BH161" s="349" t="b">
        <f t="shared" si="136"/>
        <v>1</v>
      </c>
      <c r="BI161" s="348">
        <f t="shared" si="137"/>
        <v>0</v>
      </c>
      <c r="BJ161" s="350">
        <f t="shared" si="139"/>
        <v>21610046</v>
      </c>
      <c r="BK161" s="351">
        <v>348</v>
      </c>
      <c r="BL161" s="351">
        <v>5</v>
      </c>
      <c r="BM161" s="352">
        <f t="shared" si="140"/>
        <v>4</v>
      </c>
      <c r="BN161" s="352">
        <f t="shared" si="141"/>
        <v>9</v>
      </c>
      <c r="BO161" s="352">
        <f t="shared" si="142"/>
        <v>3</v>
      </c>
      <c r="BP161" s="352">
        <f t="shared" si="143"/>
        <v>3</v>
      </c>
      <c r="BQ161" s="353">
        <f t="shared" si="144"/>
        <v>30</v>
      </c>
      <c r="BR161" s="354">
        <f t="shared" si="138"/>
        <v>16</v>
      </c>
      <c r="BS161" s="354">
        <v>0</v>
      </c>
      <c r="BT161" s="354">
        <v>1</v>
      </c>
      <c r="BU161" s="354" t="s">
        <v>139</v>
      </c>
      <c r="BV161" s="354" t="str">
        <f t="shared" si="145"/>
        <v>0</v>
      </c>
      <c r="BW161" s="354" t="str">
        <f t="shared" si="146"/>
        <v>0</v>
      </c>
      <c r="BX161" s="354" t="str">
        <f t="shared" si="147"/>
        <v>1</v>
      </c>
      <c r="BY161" s="354" t="s">
        <v>23</v>
      </c>
      <c r="BZ161" s="348">
        <f t="shared" si="148"/>
        <v>0</v>
      </c>
      <c r="CA161" s="348">
        <f t="shared" si="149"/>
        <v>0</v>
      </c>
      <c r="CB161" s="348">
        <f t="shared" si="150"/>
        <v>139.19999999999999</v>
      </c>
      <c r="CC161" s="348">
        <f t="shared" si="151"/>
        <v>139.19999999999999</v>
      </c>
      <c r="CD161" s="348">
        <f t="shared" si="152"/>
        <v>139.19999999999999</v>
      </c>
      <c r="CE161" s="348">
        <f t="shared" si="153"/>
        <v>34.799999999999997</v>
      </c>
      <c r="CF161" s="348">
        <f t="shared" si="154"/>
        <v>34.799999999999997</v>
      </c>
      <c r="CG161" s="348">
        <f t="shared" si="155"/>
        <v>34.799999999999997</v>
      </c>
      <c r="CH161" s="348">
        <f t="shared" si="156"/>
        <v>34.799999999999997</v>
      </c>
      <c r="CI161" s="348">
        <f t="shared" si="157"/>
        <v>34.799999999999997</v>
      </c>
      <c r="CJ161" s="253">
        <f t="shared" si="158"/>
        <v>34.799999999999997</v>
      </c>
      <c r="CK161" s="253">
        <f t="shared" si="159"/>
        <v>34.799999999999997</v>
      </c>
    </row>
    <row r="162" spans="2:89" x14ac:dyDescent="0.3">
      <c r="B162" s="336">
        <v>99</v>
      </c>
      <c r="C162" s="191">
        <v>216011</v>
      </c>
      <c r="D162" s="191">
        <v>21610049</v>
      </c>
      <c r="E162" s="381" t="s">
        <v>218</v>
      </c>
      <c r="F162" s="108" t="s">
        <v>344</v>
      </c>
      <c r="G162" s="108" t="s">
        <v>345</v>
      </c>
      <c r="H162" s="339" t="s">
        <v>18</v>
      </c>
      <c r="I162" s="340"/>
      <c r="J162" s="339" t="s">
        <v>19</v>
      </c>
      <c r="K162" s="111">
        <f t="shared" si="161"/>
        <v>1</v>
      </c>
      <c r="L162" s="142" t="s">
        <v>20</v>
      </c>
      <c r="M162" s="341">
        <v>16</v>
      </c>
      <c r="N162" s="342">
        <f t="shared" si="160"/>
        <v>88</v>
      </c>
      <c r="O162" s="382">
        <v>88</v>
      </c>
      <c r="P162" s="110">
        <f t="shared" si="111"/>
        <v>102.08</v>
      </c>
      <c r="Q162" s="153" t="s">
        <v>139</v>
      </c>
      <c r="R162" s="113">
        <f t="shared" si="112"/>
        <v>1</v>
      </c>
      <c r="S162" s="114">
        <f t="shared" si="113"/>
        <v>102.08</v>
      </c>
      <c r="T162" s="113">
        <f t="shared" si="114"/>
        <v>0</v>
      </c>
      <c r="U162" s="115">
        <f t="shared" si="115"/>
        <v>0</v>
      </c>
      <c r="V162" s="113">
        <f t="shared" si="116"/>
        <v>0</v>
      </c>
      <c r="W162" s="115">
        <f t="shared" si="117"/>
        <v>0</v>
      </c>
      <c r="X162" s="113">
        <f t="shared" si="118"/>
        <v>0</v>
      </c>
      <c r="Y162" s="115">
        <f t="shared" si="119"/>
        <v>0</v>
      </c>
      <c r="Z162" s="116">
        <f t="shared" si="120"/>
        <v>102.08</v>
      </c>
      <c r="AA162" s="117" t="b">
        <f t="shared" si="121"/>
        <v>1</v>
      </c>
      <c r="AB162" s="340"/>
      <c r="AC162" s="366"/>
      <c r="AD162" s="339" t="s">
        <v>22</v>
      </c>
      <c r="AE162" s="108" t="s">
        <v>23</v>
      </c>
      <c r="AF162" s="367"/>
      <c r="AG162" s="368"/>
      <c r="AH162" s="22">
        <v>0</v>
      </c>
      <c r="AI162" s="347">
        <f t="shared" si="122"/>
        <v>0</v>
      </c>
      <c r="AJ162" s="22">
        <v>1</v>
      </c>
      <c r="AK162" s="347">
        <f t="shared" si="123"/>
        <v>102.08</v>
      </c>
      <c r="AL162" s="22"/>
      <c r="AM162" s="347">
        <f t="shared" si="124"/>
        <v>0</v>
      </c>
      <c r="AN162" s="22"/>
      <c r="AO162" s="347">
        <f t="shared" si="125"/>
        <v>0</v>
      </c>
      <c r="AP162" s="22"/>
      <c r="AQ162" s="347">
        <f t="shared" si="126"/>
        <v>0</v>
      </c>
      <c r="AR162" s="22"/>
      <c r="AS162" s="347">
        <f t="shared" si="127"/>
        <v>0</v>
      </c>
      <c r="AT162" s="22"/>
      <c r="AU162" s="347">
        <f t="shared" si="128"/>
        <v>0</v>
      </c>
      <c r="AV162" s="22"/>
      <c r="AW162" s="347">
        <f t="shared" si="129"/>
        <v>0</v>
      </c>
      <c r="AX162" s="22"/>
      <c r="AY162" s="347">
        <f t="shared" si="130"/>
        <v>0</v>
      </c>
      <c r="AZ162" s="22"/>
      <c r="BA162" s="347">
        <f t="shared" si="131"/>
        <v>0</v>
      </c>
      <c r="BB162" s="22"/>
      <c r="BC162" s="347">
        <f t="shared" si="132"/>
        <v>0</v>
      </c>
      <c r="BD162" s="22"/>
      <c r="BE162" s="347">
        <f t="shared" si="133"/>
        <v>0</v>
      </c>
      <c r="BF162" s="348">
        <f t="shared" si="134"/>
        <v>102.08</v>
      </c>
      <c r="BG162" s="348">
        <f t="shared" si="135"/>
        <v>102.08</v>
      </c>
      <c r="BH162" s="349" t="b">
        <f t="shared" si="136"/>
        <v>1</v>
      </c>
      <c r="BI162" s="348">
        <f t="shared" si="137"/>
        <v>0</v>
      </c>
      <c r="BJ162" s="350">
        <f t="shared" si="139"/>
        <v>21610049</v>
      </c>
      <c r="BK162" s="351">
        <v>348</v>
      </c>
      <c r="BL162" s="351">
        <v>5</v>
      </c>
      <c r="BM162" s="352">
        <f t="shared" si="140"/>
        <v>1</v>
      </c>
      <c r="BN162" s="352">
        <f t="shared" si="141"/>
        <v>0</v>
      </c>
      <c r="BO162" s="352">
        <f t="shared" si="142"/>
        <v>0</v>
      </c>
      <c r="BP162" s="352">
        <f t="shared" si="143"/>
        <v>0</v>
      </c>
      <c r="BQ162" s="353">
        <f t="shared" si="144"/>
        <v>88</v>
      </c>
      <c r="BR162" s="354">
        <f t="shared" si="138"/>
        <v>16</v>
      </c>
      <c r="BS162" s="354">
        <v>0</v>
      </c>
      <c r="BT162" s="354">
        <v>1</v>
      </c>
      <c r="BU162" s="354" t="s">
        <v>139</v>
      </c>
      <c r="BV162" s="354" t="str">
        <f t="shared" si="145"/>
        <v>0</v>
      </c>
      <c r="BW162" s="354" t="str">
        <f t="shared" si="146"/>
        <v>0</v>
      </c>
      <c r="BX162" s="354" t="str">
        <f t="shared" si="147"/>
        <v>1</v>
      </c>
      <c r="BY162" s="354" t="s">
        <v>23</v>
      </c>
      <c r="BZ162" s="348">
        <f t="shared" si="148"/>
        <v>0</v>
      </c>
      <c r="CA162" s="348">
        <f t="shared" si="149"/>
        <v>102.08</v>
      </c>
      <c r="CB162" s="348">
        <f t="shared" si="150"/>
        <v>0</v>
      </c>
      <c r="CC162" s="348">
        <f t="shared" si="151"/>
        <v>0</v>
      </c>
      <c r="CD162" s="348">
        <f t="shared" si="152"/>
        <v>0</v>
      </c>
      <c r="CE162" s="348">
        <f t="shared" si="153"/>
        <v>0</v>
      </c>
      <c r="CF162" s="348">
        <f t="shared" si="154"/>
        <v>0</v>
      </c>
      <c r="CG162" s="348">
        <f t="shared" si="155"/>
        <v>0</v>
      </c>
      <c r="CH162" s="348">
        <f t="shared" si="156"/>
        <v>0</v>
      </c>
      <c r="CI162" s="348">
        <f t="shared" si="157"/>
        <v>0</v>
      </c>
      <c r="CJ162" s="253">
        <f t="shared" si="158"/>
        <v>0</v>
      </c>
      <c r="CK162" s="253">
        <f t="shared" si="159"/>
        <v>0</v>
      </c>
    </row>
    <row r="163" spans="2:89" s="218" customFormat="1" x14ac:dyDescent="0.3">
      <c r="B163" s="355">
        <v>99</v>
      </c>
      <c r="C163" s="219">
        <v>216011</v>
      </c>
      <c r="D163" s="219">
        <v>21610049</v>
      </c>
      <c r="E163" s="383" t="s">
        <v>218</v>
      </c>
      <c r="F163" s="198" t="s">
        <v>344</v>
      </c>
      <c r="G163" s="198" t="s">
        <v>345</v>
      </c>
      <c r="H163" s="358" t="s">
        <v>18</v>
      </c>
      <c r="I163" s="355"/>
      <c r="J163" s="358" t="s">
        <v>19</v>
      </c>
      <c r="K163" s="200">
        <f t="shared" si="161"/>
        <v>15</v>
      </c>
      <c r="L163" s="224" t="s">
        <v>20</v>
      </c>
      <c r="M163" s="341">
        <v>16</v>
      </c>
      <c r="N163" s="342">
        <f t="shared" si="160"/>
        <v>88</v>
      </c>
      <c r="O163" s="384">
        <v>88</v>
      </c>
      <c r="P163" s="110">
        <f t="shared" si="111"/>
        <v>1531.2</v>
      </c>
      <c r="Q163" s="195" t="s">
        <v>139</v>
      </c>
      <c r="R163" s="113">
        <f t="shared" si="112"/>
        <v>1</v>
      </c>
      <c r="S163" s="114">
        <f t="shared" si="113"/>
        <v>102.08</v>
      </c>
      <c r="T163" s="113">
        <f t="shared" si="114"/>
        <v>4</v>
      </c>
      <c r="U163" s="115">
        <f t="shared" si="115"/>
        <v>408.32</v>
      </c>
      <c r="V163" s="113">
        <f t="shared" si="116"/>
        <v>5</v>
      </c>
      <c r="W163" s="115">
        <f t="shared" si="117"/>
        <v>510.4</v>
      </c>
      <c r="X163" s="113">
        <f t="shared" si="118"/>
        <v>5</v>
      </c>
      <c r="Y163" s="115">
        <f t="shared" si="119"/>
        <v>510.4</v>
      </c>
      <c r="Z163" s="116">
        <f t="shared" si="120"/>
        <v>1531.1999999999998</v>
      </c>
      <c r="AA163" s="117" t="b">
        <f t="shared" si="121"/>
        <v>1</v>
      </c>
      <c r="AB163" s="355"/>
      <c r="AC163" s="369"/>
      <c r="AD163" s="339" t="s">
        <v>22</v>
      </c>
      <c r="AE163" s="108" t="s">
        <v>23</v>
      </c>
      <c r="AF163" s="370"/>
      <c r="AG163" s="371"/>
      <c r="AH163" s="223"/>
      <c r="AI163" s="347">
        <f t="shared" si="122"/>
        <v>0</v>
      </c>
      <c r="AJ163" s="223"/>
      <c r="AK163" s="347">
        <f t="shared" si="123"/>
        <v>0</v>
      </c>
      <c r="AL163" s="223">
        <v>1</v>
      </c>
      <c r="AM163" s="347">
        <f t="shared" si="124"/>
        <v>102.08</v>
      </c>
      <c r="AN163" s="223">
        <v>1</v>
      </c>
      <c r="AO163" s="347">
        <f t="shared" si="125"/>
        <v>102.08</v>
      </c>
      <c r="AP163" s="223">
        <v>1</v>
      </c>
      <c r="AQ163" s="347">
        <f t="shared" si="126"/>
        <v>102.08</v>
      </c>
      <c r="AR163" s="223">
        <v>2</v>
      </c>
      <c r="AS163" s="347">
        <f t="shared" si="127"/>
        <v>204.16</v>
      </c>
      <c r="AT163" s="223">
        <v>1</v>
      </c>
      <c r="AU163" s="347">
        <f t="shared" si="128"/>
        <v>102.08</v>
      </c>
      <c r="AV163" s="223">
        <v>2</v>
      </c>
      <c r="AW163" s="347">
        <f t="shared" si="129"/>
        <v>204.16</v>
      </c>
      <c r="AX163" s="223">
        <v>2</v>
      </c>
      <c r="AY163" s="347">
        <f t="shared" si="130"/>
        <v>204.16</v>
      </c>
      <c r="AZ163" s="223">
        <v>2</v>
      </c>
      <c r="BA163" s="347">
        <f t="shared" si="131"/>
        <v>204.16</v>
      </c>
      <c r="BB163" s="223">
        <v>2</v>
      </c>
      <c r="BC163" s="347">
        <f t="shared" si="132"/>
        <v>204.16</v>
      </c>
      <c r="BD163" s="223">
        <v>1</v>
      </c>
      <c r="BE163" s="347">
        <f t="shared" si="133"/>
        <v>102.08</v>
      </c>
      <c r="BF163" s="348">
        <f t="shared" si="134"/>
        <v>1531.2</v>
      </c>
      <c r="BG163" s="348">
        <f t="shared" si="135"/>
        <v>1531.1999999999998</v>
      </c>
      <c r="BH163" s="349" t="b">
        <f t="shared" si="136"/>
        <v>1</v>
      </c>
      <c r="BI163" s="348">
        <f t="shared" si="137"/>
        <v>0</v>
      </c>
      <c r="BJ163" s="350">
        <f t="shared" si="139"/>
        <v>21610049</v>
      </c>
      <c r="BK163" s="351">
        <v>348</v>
      </c>
      <c r="BL163" s="351">
        <v>5</v>
      </c>
      <c r="BM163" s="352">
        <f t="shared" si="140"/>
        <v>1</v>
      </c>
      <c r="BN163" s="352">
        <f t="shared" si="141"/>
        <v>4</v>
      </c>
      <c r="BO163" s="352">
        <f t="shared" si="142"/>
        <v>5</v>
      </c>
      <c r="BP163" s="352">
        <f t="shared" si="143"/>
        <v>5</v>
      </c>
      <c r="BQ163" s="353">
        <f t="shared" si="144"/>
        <v>88</v>
      </c>
      <c r="BR163" s="354">
        <f t="shared" si="138"/>
        <v>16</v>
      </c>
      <c r="BS163" s="354">
        <v>0</v>
      </c>
      <c r="BT163" s="354">
        <v>1</v>
      </c>
      <c r="BU163" s="354" t="s">
        <v>139</v>
      </c>
      <c r="BV163" s="354" t="str">
        <f t="shared" si="145"/>
        <v>0</v>
      </c>
      <c r="BW163" s="354" t="str">
        <f t="shared" si="146"/>
        <v>0</v>
      </c>
      <c r="BX163" s="354" t="str">
        <f t="shared" si="147"/>
        <v>1</v>
      </c>
      <c r="BY163" s="354" t="s">
        <v>23</v>
      </c>
      <c r="BZ163" s="348">
        <f t="shared" si="148"/>
        <v>0</v>
      </c>
      <c r="CA163" s="348">
        <f t="shared" si="149"/>
        <v>0</v>
      </c>
      <c r="CB163" s="348">
        <f t="shared" si="150"/>
        <v>102.08</v>
      </c>
      <c r="CC163" s="348">
        <f t="shared" si="151"/>
        <v>102.08</v>
      </c>
      <c r="CD163" s="348">
        <f t="shared" si="152"/>
        <v>102.08</v>
      </c>
      <c r="CE163" s="348">
        <f t="shared" si="153"/>
        <v>204.16</v>
      </c>
      <c r="CF163" s="348">
        <f t="shared" si="154"/>
        <v>102.08</v>
      </c>
      <c r="CG163" s="348">
        <f t="shared" si="155"/>
        <v>204.16</v>
      </c>
      <c r="CH163" s="348">
        <f t="shared" si="156"/>
        <v>204.16</v>
      </c>
      <c r="CI163" s="348">
        <f t="shared" si="157"/>
        <v>204.16</v>
      </c>
      <c r="CJ163" s="253">
        <f t="shared" si="158"/>
        <v>204.16</v>
      </c>
      <c r="CK163" s="253">
        <f t="shared" si="159"/>
        <v>102.08</v>
      </c>
    </row>
    <row r="164" spans="2:89" x14ac:dyDescent="0.3">
      <c r="B164" s="336">
        <v>100</v>
      </c>
      <c r="C164" s="191">
        <v>216011</v>
      </c>
      <c r="D164" s="191">
        <v>21610055</v>
      </c>
      <c r="E164" s="381" t="s">
        <v>192</v>
      </c>
      <c r="F164" s="108" t="s">
        <v>344</v>
      </c>
      <c r="G164" s="108" t="s">
        <v>345</v>
      </c>
      <c r="H164" s="339" t="s">
        <v>18</v>
      </c>
      <c r="I164" s="340"/>
      <c r="J164" s="339" t="s">
        <v>19</v>
      </c>
      <c r="K164" s="111">
        <f t="shared" si="161"/>
        <v>15</v>
      </c>
      <c r="L164" s="142" t="s">
        <v>206</v>
      </c>
      <c r="M164" s="341">
        <v>16</v>
      </c>
      <c r="N164" s="342">
        <f t="shared" si="160"/>
        <v>20</v>
      </c>
      <c r="O164" s="382">
        <v>20</v>
      </c>
      <c r="P164" s="110">
        <f t="shared" si="111"/>
        <v>348</v>
      </c>
      <c r="Q164" s="153" t="s">
        <v>139</v>
      </c>
      <c r="R164" s="113">
        <f t="shared" si="112"/>
        <v>15</v>
      </c>
      <c r="S164" s="114">
        <f t="shared" si="113"/>
        <v>348</v>
      </c>
      <c r="T164" s="113">
        <f t="shared" si="114"/>
        <v>0</v>
      </c>
      <c r="U164" s="115">
        <f t="shared" si="115"/>
        <v>0</v>
      </c>
      <c r="V164" s="113">
        <f t="shared" si="116"/>
        <v>0</v>
      </c>
      <c r="W164" s="115">
        <f t="shared" si="117"/>
        <v>0</v>
      </c>
      <c r="X164" s="113">
        <f t="shared" si="118"/>
        <v>0</v>
      </c>
      <c r="Y164" s="115">
        <f t="shared" si="119"/>
        <v>0</v>
      </c>
      <c r="Z164" s="116">
        <f t="shared" si="120"/>
        <v>348</v>
      </c>
      <c r="AA164" s="117" t="b">
        <f t="shared" si="121"/>
        <v>1</v>
      </c>
      <c r="AB164" s="340"/>
      <c r="AC164" s="366"/>
      <c r="AD164" s="339" t="s">
        <v>22</v>
      </c>
      <c r="AE164" s="108" t="s">
        <v>23</v>
      </c>
      <c r="AF164" s="367"/>
      <c r="AG164" s="368"/>
      <c r="AH164" s="22">
        <v>0</v>
      </c>
      <c r="AI164" s="347">
        <f t="shared" si="122"/>
        <v>0</v>
      </c>
      <c r="AJ164" s="22">
        <v>15</v>
      </c>
      <c r="AK164" s="347">
        <f t="shared" si="123"/>
        <v>348</v>
      </c>
      <c r="AL164" s="22"/>
      <c r="AM164" s="347">
        <f t="shared" si="124"/>
        <v>0</v>
      </c>
      <c r="AN164" s="22"/>
      <c r="AO164" s="347">
        <f t="shared" si="125"/>
        <v>0</v>
      </c>
      <c r="AP164" s="22"/>
      <c r="AQ164" s="347">
        <f t="shared" si="126"/>
        <v>0</v>
      </c>
      <c r="AR164" s="22"/>
      <c r="AS164" s="347">
        <f t="shared" si="127"/>
        <v>0</v>
      </c>
      <c r="AT164" s="22"/>
      <c r="AU164" s="347">
        <f t="shared" si="128"/>
        <v>0</v>
      </c>
      <c r="AV164" s="22"/>
      <c r="AW164" s="347">
        <f t="shared" si="129"/>
        <v>0</v>
      </c>
      <c r="AX164" s="22"/>
      <c r="AY164" s="347">
        <f t="shared" si="130"/>
        <v>0</v>
      </c>
      <c r="AZ164" s="22"/>
      <c r="BA164" s="347">
        <f t="shared" si="131"/>
        <v>0</v>
      </c>
      <c r="BB164" s="22"/>
      <c r="BC164" s="347">
        <f t="shared" si="132"/>
        <v>0</v>
      </c>
      <c r="BD164" s="22"/>
      <c r="BE164" s="347">
        <f t="shared" si="133"/>
        <v>0</v>
      </c>
      <c r="BF164" s="348">
        <f t="shared" si="134"/>
        <v>348</v>
      </c>
      <c r="BG164" s="348">
        <f t="shared" si="135"/>
        <v>348</v>
      </c>
      <c r="BH164" s="349" t="b">
        <f t="shared" si="136"/>
        <v>1</v>
      </c>
      <c r="BI164" s="348">
        <f t="shared" si="137"/>
        <v>0</v>
      </c>
      <c r="BJ164" s="350">
        <f t="shared" si="139"/>
        <v>21610055</v>
      </c>
      <c r="BK164" s="351">
        <v>348</v>
      </c>
      <c r="BL164" s="351">
        <v>5</v>
      </c>
      <c r="BM164" s="352">
        <f t="shared" si="140"/>
        <v>15</v>
      </c>
      <c r="BN164" s="352">
        <f t="shared" si="141"/>
        <v>0</v>
      </c>
      <c r="BO164" s="352">
        <f t="shared" si="142"/>
        <v>0</v>
      </c>
      <c r="BP164" s="352">
        <f t="shared" si="143"/>
        <v>0</v>
      </c>
      <c r="BQ164" s="353">
        <f t="shared" si="144"/>
        <v>20</v>
      </c>
      <c r="BR164" s="354">
        <f t="shared" si="138"/>
        <v>16</v>
      </c>
      <c r="BS164" s="354">
        <v>0</v>
      </c>
      <c r="BT164" s="354">
        <v>1</v>
      </c>
      <c r="BU164" s="354" t="s">
        <v>139</v>
      </c>
      <c r="BV164" s="354" t="str">
        <f t="shared" si="145"/>
        <v>0</v>
      </c>
      <c r="BW164" s="354" t="str">
        <f t="shared" si="146"/>
        <v>0</v>
      </c>
      <c r="BX164" s="354" t="str">
        <f t="shared" si="147"/>
        <v>1</v>
      </c>
      <c r="BY164" s="354" t="s">
        <v>23</v>
      </c>
      <c r="BZ164" s="348">
        <f t="shared" si="148"/>
        <v>0</v>
      </c>
      <c r="CA164" s="348">
        <f t="shared" si="149"/>
        <v>348</v>
      </c>
      <c r="CB164" s="348">
        <f t="shared" si="150"/>
        <v>0</v>
      </c>
      <c r="CC164" s="348">
        <f t="shared" si="151"/>
        <v>0</v>
      </c>
      <c r="CD164" s="348">
        <f t="shared" si="152"/>
        <v>0</v>
      </c>
      <c r="CE164" s="348">
        <f t="shared" si="153"/>
        <v>0</v>
      </c>
      <c r="CF164" s="348">
        <f t="shared" si="154"/>
        <v>0</v>
      </c>
      <c r="CG164" s="348">
        <f t="shared" si="155"/>
        <v>0</v>
      </c>
      <c r="CH164" s="348">
        <f t="shared" si="156"/>
        <v>0</v>
      </c>
      <c r="CI164" s="348">
        <f t="shared" si="157"/>
        <v>0</v>
      </c>
      <c r="CJ164" s="253">
        <f t="shared" si="158"/>
        <v>0</v>
      </c>
      <c r="CK164" s="253">
        <f t="shared" si="159"/>
        <v>0</v>
      </c>
    </row>
    <row r="165" spans="2:89" s="218" customFormat="1" x14ac:dyDescent="0.3">
      <c r="B165" s="355">
        <v>100</v>
      </c>
      <c r="C165" s="219">
        <v>216011</v>
      </c>
      <c r="D165" s="219">
        <v>21610055</v>
      </c>
      <c r="E165" s="383" t="s">
        <v>192</v>
      </c>
      <c r="F165" s="198" t="s">
        <v>344</v>
      </c>
      <c r="G165" s="198" t="s">
        <v>345</v>
      </c>
      <c r="H165" s="358" t="s">
        <v>18</v>
      </c>
      <c r="I165" s="355"/>
      <c r="J165" s="358" t="s">
        <v>19</v>
      </c>
      <c r="K165" s="200">
        <f t="shared" si="161"/>
        <v>25</v>
      </c>
      <c r="L165" s="224" t="s">
        <v>206</v>
      </c>
      <c r="M165" s="341">
        <v>16</v>
      </c>
      <c r="N165" s="342">
        <f t="shared" si="160"/>
        <v>16</v>
      </c>
      <c r="O165" s="384">
        <v>16</v>
      </c>
      <c r="P165" s="110">
        <f t="shared" si="111"/>
        <v>463.99999999999994</v>
      </c>
      <c r="Q165" s="195" t="s">
        <v>139</v>
      </c>
      <c r="R165" s="113">
        <f t="shared" si="112"/>
        <v>5</v>
      </c>
      <c r="S165" s="114">
        <f t="shared" si="113"/>
        <v>92.8</v>
      </c>
      <c r="T165" s="113">
        <f t="shared" si="114"/>
        <v>20</v>
      </c>
      <c r="U165" s="115">
        <f t="shared" si="115"/>
        <v>371.2</v>
      </c>
      <c r="V165" s="113">
        <f t="shared" si="116"/>
        <v>0</v>
      </c>
      <c r="W165" s="115">
        <f t="shared" si="117"/>
        <v>0</v>
      </c>
      <c r="X165" s="113">
        <f t="shared" si="118"/>
        <v>0</v>
      </c>
      <c r="Y165" s="115">
        <f t="shared" si="119"/>
        <v>0</v>
      </c>
      <c r="Z165" s="116">
        <f t="shared" si="120"/>
        <v>464</v>
      </c>
      <c r="AA165" s="117" t="b">
        <f t="shared" si="121"/>
        <v>1</v>
      </c>
      <c r="AB165" s="355"/>
      <c r="AC165" s="369"/>
      <c r="AD165" s="339" t="s">
        <v>22</v>
      </c>
      <c r="AE165" s="108" t="s">
        <v>23</v>
      </c>
      <c r="AF165" s="370"/>
      <c r="AG165" s="371"/>
      <c r="AH165" s="223"/>
      <c r="AI165" s="347">
        <f t="shared" si="122"/>
        <v>0</v>
      </c>
      <c r="AJ165" s="223"/>
      <c r="AK165" s="347">
        <f t="shared" si="123"/>
        <v>0</v>
      </c>
      <c r="AL165" s="223">
        <v>5</v>
      </c>
      <c r="AM165" s="347">
        <f t="shared" si="124"/>
        <v>92.8</v>
      </c>
      <c r="AN165" s="223">
        <v>15</v>
      </c>
      <c r="AO165" s="347">
        <f t="shared" si="125"/>
        <v>278.39999999999998</v>
      </c>
      <c r="AP165" s="223">
        <v>5</v>
      </c>
      <c r="AQ165" s="347">
        <f t="shared" si="126"/>
        <v>92.8</v>
      </c>
      <c r="AR165" s="223">
        <v>0</v>
      </c>
      <c r="AS165" s="347">
        <f t="shared" si="127"/>
        <v>0</v>
      </c>
      <c r="AT165" s="223">
        <v>0</v>
      </c>
      <c r="AU165" s="347">
        <f t="shared" si="128"/>
        <v>0</v>
      </c>
      <c r="AV165" s="223">
        <v>0</v>
      </c>
      <c r="AW165" s="347">
        <f t="shared" si="129"/>
        <v>0</v>
      </c>
      <c r="AX165" s="223">
        <v>0</v>
      </c>
      <c r="AY165" s="347">
        <f t="shared" si="130"/>
        <v>0</v>
      </c>
      <c r="AZ165" s="223">
        <v>0</v>
      </c>
      <c r="BA165" s="347">
        <f t="shared" si="131"/>
        <v>0</v>
      </c>
      <c r="BB165" s="223">
        <v>0</v>
      </c>
      <c r="BC165" s="347">
        <f t="shared" si="132"/>
        <v>0</v>
      </c>
      <c r="BD165" s="223">
        <v>0</v>
      </c>
      <c r="BE165" s="347">
        <f t="shared" si="133"/>
        <v>0</v>
      </c>
      <c r="BF165" s="348">
        <f t="shared" si="134"/>
        <v>463.99999999999994</v>
      </c>
      <c r="BG165" s="348">
        <f t="shared" si="135"/>
        <v>464</v>
      </c>
      <c r="BH165" s="349" t="b">
        <f t="shared" si="136"/>
        <v>1</v>
      </c>
      <c r="BI165" s="348">
        <f t="shared" si="137"/>
        <v>0</v>
      </c>
      <c r="BJ165" s="350">
        <f t="shared" si="139"/>
        <v>21610055</v>
      </c>
      <c r="BK165" s="351">
        <v>348</v>
      </c>
      <c r="BL165" s="351">
        <v>5</v>
      </c>
      <c r="BM165" s="352">
        <f t="shared" si="140"/>
        <v>5</v>
      </c>
      <c r="BN165" s="352">
        <f t="shared" si="141"/>
        <v>20</v>
      </c>
      <c r="BO165" s="352">
        <f t="shared" si="142"/>
        <v>0</v>
      </c>
      <c r="BP165" s="352">
        <f t="shared" si="143"/>
        <v>0</v>
      </c>
      <c r="BQ165" s="353">
        <f t="shared" si="144"/>
        <v>16</v>
      </c>
      <c r="BR165" s="354">
        <f t="shared" si="138"/>
        <v>16</v>
      </c>
      <c r="BS165" s="354">
        <v>0</v>
      </c>
      <c r="BT165" s="354">
        <v>1</v>
      </c>
      <c r="BU165" s="354" t="s">
        <v>139</v>
      </c>
      <c r="BV165" s="354" t="str">
        <f t="shared" si="145"/>
        <v>0</v>
      </c>
      <c r="BW165" s="354" t="str">
        <f t="shared" si="146"/>
        <v>0</v>
      </c>
      <c r="BX165" s="354" t="str">
        <f t="shared" si="147"/>
        <v>1</v>
      </c>
      <c r="BY165" s="354" t="s">
        <v>23</v>
      </c>
      <c r="BZ165" s="348">
        <f t="shared" si="148"/>
        <v>0</v>
      </c>
      <c r="CA165" s="348">
        <f t="shared" si="149"/>
        <v>0</v>
      </c>
      <c r="CB165" s="348">
        <f t="shared" si="150"/>
        <v>92.8</v>
      </c>
      <c r="CC165" s="348">
        <f t="shared" si="151"/>
        <v>278.39999999999998</v>
      </c>
      <c r="CD165" s="348">
        <f t="shared" si="152"/>
        <v>92.8</v>
      </c>
      <c r="CE165" s="348">
        <f t="shared" si="153"/>
        <v>0</v>
      </c>
      <c r="CF165" s="348">
        <f t="shared" si="154"/>
        <v>0</v>
      </c>
      <c r="CG165" s="348">
        <f t="shared" si="155"/>
        <v>0</v>
      </c>
      <c r="CH165" s="348">
        <f t="shared" si="156"/>
        <v>0</v>
      </c>
      <c r="CI165" s="348">
        <f t="shared" si="157"/>
        <v>0</v>
      </c>
      <c r="CJ165" s="253">
        <f t="shared" si="158"/>
        <v>0</v>
      </c>
      <c r="CK165" s="253">
        <f t="shared" si="159"/>
        <v>0</v>
      </c>
    </row>
    <row r="166" spans="2:89" x14ac:dyDescent="0.3">
      <c r="B166" s="336">
        <v>101</v>
      </c>
      <c r="C166" s="191">
        <v>216011</v>
      </c>
      <c r="D166" s="191">
        <v>21610104</v>
      </c>
      <c r="E166" s="381" t="s">
        <v>212</v>
      </c>
      <c r="F166" s="108" t="s">
        <v>344</v>
      </c>
      <c r="G166" s="108" t="s">
        <v>345</v>
      </c>
      <c r="H166" s="339" t="s">
        <v>18</v>
      </c>
      <c r="I166" s="340"/>
      <c r="J166" s="339" t="s">
        <v>19</v>
      </c>
      <c r="K166" s="111">
        <f t="shared" si="161"/>
        <v>2</v>
      </c>
      <c r="L166" s="142" t="s">
        <v>20</v>
      </c>
      <c r="M166" s="341">
        <v>16</v>
      </c>
      <c r="N166" s="342">
        <f t="shared" si="160"/>
        <v>5</v>
      </c>
      <c r="O166" s="382">
        <v>5</v>
      </c>
      <c r="P166" s="110">
        <f t="shared" si="111"/>
        <v>11.6</v>
      </c>
      <c r="Q166" s="153" t="s">
        <v>139</v>
      </c>
      <c r="R166" s="113">
        <f t="shared" si="112"/>
        <v>2</v>
      </c>
      <c r="S166" s="114">
        <f t="shared" si="113"/>
        <v>11.6</v>
      </c>
      <c r="T166" s="113">
        <f t="shared" si="114"/>
        <v>0</v>
      </c>
      <c r="U166" s="115">
        <f t="shared" si="115"/>
        <v>0</v>
      </c>
      <c r="V166" s="113">
        <f t="shared" si="116"/>
        <v>0</v>
      </c>
      <c r="W166" s="115">
        <f t="shared" si="117"/>
        <v>0</v>
      </c>
      <c r="X166" s="113">
        <f t="shared" si="118"/>
        <v>0</v>
      </c>
      <c r="Y166" s="115">
        <f t="shared" si="119"/>
        <v>0</v>
      </c>
      <c r="Z166" s="116">
        <f t="shared" si="120"/>
        <v>11.6</v>
      </c>
      <c r="AA166" s="117" t="b">
        <f t="shared" si="121"/>
        <v>1</v>
      </c>
      <c r="AB166" s="340"/>
      <c r="AC166" s="366"/>
      <c r="AD166" s="339" t="s">
        <v>22</v>
      </c>
      <c r="AE166" s="108" t="s">
        <v>23</v>
      </c>
      <c r="AF166" s="367"/>
      <c r="AG166" s="368"/>
      <c r="AH166" s="22">
        <v>0</v>
      </c>
      <c r="AI166" s="347">
        <f t="shared" si="122"/>
        <v>0</v>
      </c>
      <c r="AJ166" s="22">
        <v>2</v>
      </c>
      <c r="AK166" s="347">
        <f t="shared" si="123"/>
        <v>11.6</v>
      </c>
      <c r="AL166" s="22"/>
      <c r="AM166" s="347">
        <f t="shared" si="124"/>
        <v>0</v>
      </c>
      <c r="AN166" s="22"/>
      <c r="AO166" s="347">
        <f t="shared" si="125"/>
        <v>0</v>
      </c>
      <c r="AP166" s="22"/>
      <c r="AQ166" s="347">
        <f t="shared" si="126"/>
        <v>0</v>
      </c>
      <c r="AR166" s="22"/>
      <c r="AS166" s="347">
        <f t="shared" si="127"/>
        <v>0</v>
      </c>
      <c r="AT166" s="22"/>
      <c r="AU166" s="347">
        <f t="shared" si="128"/>
        <v>0</v>
      </c>
      <c r="AV166" s="22"/>
      <c r="AW166" s="347">
        <f t="shared" si="129"/>
        <v>0</v>
      </c>
      <c r="AX166" s="22"/>
      <c r="AY166" s="347">
        <f t="shared" si="130"/>
        <v>0</v>
      </c>
      <c r="AZ166" s="22"/>
      <c r="BA166" s="347">
        <f t="shared" si="131"/>
        <v>0</v>
      </c>
      <c r="BB166" s="22"/>
      <c r="BC166" s="347">
        <f t="shared" si="132"/>
        <v>0</v>
      </c>
      <c r="BD166" s="22"/>
      <c r="BE166" s="347">
        <f t="shared" si="133"/>
        <v>0</v>
      </c>
      <c r="BF166" s="348">
        <f t="shared" si="134"/>
        <v>11.6</v>
      </c>
      <c r="BG166" s="348">
        <f t="shared" si="135"/>
        <v>11.6</v>
      </c>
      <c r="BH166" s="349" t="b">
        <f t="shared" si="136"/>
        <v>1</v>
      </c>
      <c r="BI166" s="348">
        <f t="shared" si="137"/>
        <v>0</v>
      </c>
      <c r="BJ166" s="350">
        <f t="shared" si="139"/>
        <v>21610104</v>
      </c>
      <c r="BK166" s="351">
        <v>348</v>
      </c>
      <c r="BL166" s="351">
        <v>5</v>
      </c>
      <c r="BM166" s="352">
        <f t="shared" si="140"/>
        <v>2</v>
      </c>
      <c r="BN166" s="352">
        <f t="shared" si="141"/>
        <v>0</v>
      </c>
      <c r="BO166" s="352">
        <f t="shared" si="142"/>
        <v>0</v>
      </c>
      <c r="BP166" s="352">
        <f t="shared" si="143"/>
        <v>0</v>
      </c>
      <c r="BQ166" s="353">
        <f t="shared" si="144"/>
        <v>5</v>
      </c>
      <c r="BR166" s="354">
        <f t="shared" si="138"/>
        <v>16</v>
      </c>
      <c r="BS166" s="354">
        <v>0</v>
      </c>
      <c r="BT166" s="354">
        <v>1</v>
      </c>
      <c r="BU166" s="354" t="s">
        <v>139</v>
      </c>
      <c r="BV166" s="354" t="str">
        <f t="shared" si="145"/>
        <v>0</v>
      </c>
      <c r="BW166" s="354" t="str">
        <f t="shared" si="146"/>
        <v>0</v>
      </c>
      <c r="BX166" s="354" t="str">
        <f t="shared" si="147"/>
        <v>1</v>
      </c>
      <c r="BY166" s="354" t="s">
        <v>23</v>
      </c>
      <c r="BZ166" s="348">
        <f t="shared" si="148"/>
        <v>0</v>
      </c>
      <c r="CA166" s="348">
        <f t="shared" si="149"/>
        <v>11.6</v>
      </c>
      <c r="CB166" s="348">
        <f t="shared" si="150"/>
        <v>0</v>
      </c>
      <c r="CC166" s="348">
        <f t="shared" si="151"/>
        <v>0</v>
      </c>
      <c r="CD166" s="348">
        <f t="shared" si="152"/>
        <v>0</v>
      </c>
      <c r="CE166" s="348">
        <f t="shared" si="153"/>
        <v>0</v>
      </c>
      <c r="CF166" s="348">
        <f t="shared" si="154"/>
        <v>0</v>
      </c>
      <c r="CG166" s="348">
        <f t="shared" si="155"/>
        <v>0</v>
      </c>
      <c r="CH166" s="348">
        <f t="shared" si="156"/>
        <v>0</v>
      </c>
      <c r="CI166" s="348">
        <f t="shared" si="157"/>
        <v>0</v>
      </c>
      <c r="CJ166" s="253">
        <f t="shared" si="158"/>
        <v>0</v>
      </c>
      <c r="CK166" s="253">
        <f t="shared" si="159"/>
        <v>0</v>
      </c>
    </row>
    <row r="167" spans="2:89" s="218" customFormat="1" x14ac:dyDescent="0.3">
      <c r="B167" s="355">
        <v>101</v>
      </c>
      <c r="C167" s="219">
        <v>216011</v>
      </c>
      <c r="D167" s="219">
        <v>21610104</v>
      </c>
      <c r="E167" s="383" t="s">
        <v>212</v>
      </c>
      <c r="F167" s="198" t="s">
        <v>344</v>
      </c>
      <c r="G167" s="198" t="s">
        <v>345</v>
      </c>
      <c r="H167" s="358" t="s">
        <v>18</v>
      </c>
      <c r="I167" s="355"/>
      <c r="J167" s="358" t="s">
        <v>19</v>
      </c>
      <c r="K167" s="200">
        <f t="shared" si="161"/>
        <v>48</v>
      </c>
      <c r="L167" s="224" t="s">
        <v>20</v>
      </c>
      <c r="M167" s="341">
        <v>16</v>
      </c>
      <c r="N167" s="342">
        <f t="shared" si="160"/>
        <v>5</v>
      </c>
      <c r="O167" s="384">
        <v>5</v>
      </c>
      <c r="P167" s="110">
        <f t="shared" si="111"/>
        <v>278.39999999999998</v>
      </c>
      <c r="Q167" s="195" t="s">
        <v>139</v>
      </c>
      <c r="R167" s="113">
        <f t="shared" si="112"/>
        <v>10</v>
      </c>
      <c r="S167" s="114">
        <f t="shared" si="113"/>
        <v>58</v>
      </c>
      <c r="T167" s="113">
        <f t="shared" si="114"/>
        <v>10</v>
      </c>
      <c r="U167" s="115">
        <f t="shared" si="115"/>
        <v>58</v>
      </c>
      <c r="V167" s="113">
        <f t="shared" si="116"/>
        <v>14</v>
      </c>
      <c r="W167" s="115">
        <f t="shared" si="117"/>
        <v>81.2</v>
      </c>
      <c r="X167" s="113">
        <f t="shared" si="118"/>
        <v>14</v>
      </c>
      <c r="Y167" s="115">
        <f t="shared" si="119"/>
        <v>81.2</v>
      </c>
      <c r="Z167" s="116">
        <f t="shared" si="120"/>
        <v>278.39999999999998</v>
      </c>
      <c r="AA167" s="117" t="b">
        <f t="shared" si="121"/>
        <v>1</v>
      </c>
      <c r="AB167" s="355"/>
      <c r="AC167" s="369"/>
      <c r="AD167" s="339" t="s">
        <v>22</v>
      </c>
      <c r="AE167" s="108" t="s">
        <v>23</v>
      </c>
      <c r="AF167" s="370"/>
      <c r="AG167" s="371"/>
      <c r="AH167" s="223"/>
      <c r="AI167" s="347">
        <f t="shared" si="122"/>
        <v>0</v>
      </c>
      <c r="AJ167" s="223"/>
      <c r="AK167" s="347">
        <f t="shared" si="123"/>
        <v>0</v>
      </c>
      <c r="AL167" s="223">
        <v>10</v>
      </c>
      <c r="AM167" s="347">
        <f t="shared" si="124"/>
        <v>58</v>
      </c>
      <c r="AN167" s="223">
        <v>2</v>
      </c>
      <c r="AO167" s="347">
        <f t="shared" si="125"/>
        <v>11.6</v>
      </c>
      <c r="AP167" s="223">
        <v>2</v>
      </c>
      <c r="AQ167" s="347">
        <f t="shared" si="126"/>
        <v>11.6</v>
      </c>
      <c r="AR167" s="223">
        <v>6</v>
      </c>
      <c r="AS167" s="347">
        <f t="shared" si="127"/>
        <v>34.799999999999997</v>
      </c>
      <c r="AT167" s="223">
        <v>2</v>
      </c>
      <c r="AU167" s="347">
        <f t="shared" si="128"/>
        <v>11.6</v>
      </c>
      <c r="AV167" s="223">
        <v>6</v>
      </c>
      <c r="AW167" s="347">
        <f t="shared" si="129"/>
        <v>34.799999999999997</v>
      </c>
      <c r="AX167" s="223">
        <v>6</v>
      </c>
      <c r="AY167" s="347">
        <f t="shared" si="130"/>
        <v>34.799999999999997</v>
      </c>
      <c r="AZ167" s="223">
        <v>6</v>
      </c>
      <c r="BA167" s="347">
        <f t="shared" si="131"/>
        <v>34.799999999999997</v>
      </c>
      <c r="BB167" s="223">
        <v>6</v>
      </c>
      <c r="BC167" s="347">
        <f t="shared" si="132"/>
        <v>34.799999999999997</v>
      </c>
      <c r="BD167" s="223">
        <v>2</v>
      </c>
      <c r="BE167" s="347">
        <f t="shared" si="133"/>
        <v>11.6</v>
      </c>
      <c r="BF167" s="348">
        <f t="shared" si="134"/>
        <v>278.39999999999998</v>
      </c>
      <c r="BG167" s="348">
        <f t="shared" si="135"/>
        <v>278.39999999999998</v>
      </c>
      <c r="BH167" s="349" t="b">
        <f t="shared" si="136"/>
        <v>1</v>
      </c>
      <c r="BI167" s="348">
        <f t="shared" si="137"/>
        <v>0</v>
      </c>
      <c r="BJ167" s="350">
        <f t="shared" si="139"/>
        <v>21610104</v>
      </c>
      <c r="BK167" s="351">
        <v>348</v>
      </c>
      <c r="BL167" s="351">
        <v>5</v>
      </c>
      <c r="BM167" s="352">
        <f t="shared" si="140"/>
        <v>10</v>
      </c>
      <c r="BN167" s="352">
        <f t="shared" si="141"/>
        <v>10</v>
      </c>
      <c r="BO167" s="352">
        <f t="shared" si="142"/>
        <v>14</v>
      </c>
      <c r="BP167" s="352">
        <f t="shared" si="143"/>
        <v>14</v>
      </c>
      <c r="BQ167" s="353">
        <f t="shared" si="144"/>
        <v>5</v>
      </c>
      <c r="BR167" s="354">
        <f t="shared" si="138"/>
        <v>16</v>
      </c>
      <c r="BS167" s="354">
        <v>0</v>
      </c>
      <c r="BT167" s="354">
        <v>1</v>
      </c>
      <c r="BU167" s="354" t="s">
        <v>139</v>
      </c>
      <c r="BV167" s="354" t="str">
        <f t="shared" si="145"/>
        <v>0</v>
      </c>
      <c r="BW167" s="354" t="str">
        <f t="shared" si="146"/>
        <v>0</v>
      </c>
      <c r="BX167" s="354" t="str">
        <f t="shared" si="147"/>
        <v>1</v>
      </c>
      <c r="BY167" s="354" t="s">
        <v>23</v>
      </c>
      <c r="BZ167" s="348">
        <f t="shared" si="148"/>
        <v>0</v>
      </c>
      <c r="CA167" s="348">
        <f t="shared" si="149"/>
        <v>0</v>
      </c>
      <c r="CB167" s="348">
        <f t="shared" si="150"/>
        <v>58</v>
      </c>
      <c r="CC167" s="348">
        <f t="shared" si="151"/>
        <v>11.6</v>
      </c>
      <c r="CD167" s="348">
        <f t="shared" si="152"/>
        <v>11.6</v>
      </c>
      <c r="CE167" s="348">
        <f t="shared" si="153"/>
        <v>34.799999999999997</v>
      </c>
      <c r="CF167" s="348">
        <f t="shared" si="154"/>
        <v>11.6</v>
      </c>
      <c r="CG167" s="348">
        <f t="shared" si="155"/>
        <v>34.799999999999997</v>
      </c>
      <c r="CH167" s="348">
        <f t="shared" si="156"/>
        <v>34.799999999999997</v>
      </c>
      <c r="CI167" s="348">
        <f t="shared" si="157"/>
        <v>34.799999999999997</v>
      </c>
      <c r="CJ167" s="253">
        <f t="shared" si="158"/>
        <v>34.799999999999997</v>
      </c>
      <c r="CK167" s="253">
        <f t="shared" si="159"/>
        <v>11.6</v>
      </c>
    </row>
    <row r="168" spans="2:89" x14ac:dyDescent="0.3">
      <c r="B168" s="336">
        <v>102</v>
      </c>
      <c r="C168" s="191">
        <v>216011</v>
      </c>
      <c r="D168" s="191">
        <v>21610063</v>
      </c>
      <c r="E168" s="381" t="s">
        <v>193</v>
      </c>
      <c r="F168" s="108" t="s">
        <v>344</v>
      </c>
      <c r="G168" s="108" t="s">
        <v>345</v>
      </c>
      <c r="H168" s="339" t="s">
        <v>18</v>
      </c>
      <c r="I168" s="340"/>
      <c r="J168" s="339" t="s">
        <v>19</v>
      </c>
      <c r="K168" s="111">
        <f t="shared" si="161"/>
        <v>0</v>
      </c>
      <c r="L168" s="142" t="s">
        <v>20</v>
      </c>
      <c r="M168" s="341">
        <v>16</v>
      </c>
      <c r="N168" s="342">
        <f t="shared" si="160"/>
        <v>1320</v>
      </c>
      <c r="O168" s="382">
        <v>1320</v>
      </c>
      <c r="P168" s="110">
        <f t="shared" si="111"/>
        <v>0</v>
      </c>
      <c r="Q168" s="153" t="s">
        <v>139</v>
      </c>
      <c r="R168" s="113">
        <f t="shared" si="112"/>
        <v>0</v>
      </c>
      <c r="S168" s="114">
        <f t="shared" si="113"/>
        <v>0</v>
      </c>
      <c r="T168" s="113">
        <f t="shared" si="114"/>
        <v>0</v>
      </c>
      <c r="U168" s="115">
        <f t="shared" si="115"/>
        <v>0</v>
      </c>
      <c r="V168" s="113">
        <f t="shared" si="116"/>
        <v>0</v>
      </c>
      <c r="W168" s="115">
        <f t="shared" si="117"/>
        <v>0</v>
      </c>
      <c r="X168" s="113">
        <f t="shared" si="118"/>
        <v>0</v>
      </c>
      <c r="Y168" s="115">
        <f t="shared" si="119"/>
        <v>0</v>
      </c>
      <c r="Z168" s="116">
        <f t="shared" si="120"/>
        <v>0</v>
      </c>
      <c r="AA168" s="117" t="b">
        <f t="shared" si="121"/>
        <v>1</v>
      </c>
      <c r="AB168" s="340"/>
      <c r="AC168" s="366"/>
      <c r="AD168" s="339" t="s">
        <v>22</v>
      </c>
      <c r="AE168" s="108" t="s">
        <v>23</v>
      </c>
      <c r="AF168" s="367"/>
      <c r="AG168" s="368"/>
      <c r="AH168" s="22">
        <v>0</v>
      </c>
      <c r="AI168" s="347">
        <f t="shared" si="122"/>
        <v>0</v>
      </c>
      <c r="AJ168" s="22">
        <v>0</v>
      </c>
      <c r="AK168" s="347">
        <f t="shared" si="123"/>
        <v>0</v>
      </c>
      <c r="AL168" s="22"/>
      <c r="AM168" s="347">
        <f t="shared" si="124"/>
        <v>0</v>
      </c>
      <c r="AN168" s="22"/>
      <c r="AO168" s="347">
        <f t="shared" si="125"/>
        <v>0</v>
      </c>
      <c r="AP168" s="22"/>
      <c r="AQ168" s="347">
        <f t="shared" si="126"/>
        <v>0</v>
      </c>
      <c r="AR168" s="22"/>
      <c r="AS168" s="347">
        <f t="shared" si="127"/>
        <v>0</v>
      </c>
      <c r="AT168" s="22"/>
      <c r="AU168" s="347">
        <f t="shared" si="128"/>
        <v>0</v>
      </c>
      <c r="AV168" s="22"/>
      <c r="AW168" s="347">
        <f t="shared" si="129"/>
        <v>0</v>
      </c>
      <c r="AX168" s="22"/>
      <c r="AY168" s="347">
        <f t="shared" si="130"/>
        <v>0</v>
      </c>
      <c r="AZ168" s="22"/>
      <c r="BA168" s="347">
        <f t="shared" si="131"/>
        <v>0</v>
      </c>
      <c r="BB168" s="22"/>
      <c r="BC168" s="347">
        <f t="shared" si="132"/>
        <v>0</v>
      </c>
      <c r="BD168" s="22"/>
      <c r="BE168" s="347">
        <f t="shared" si="133"/>
        <v>0</v>
      </c>
      <c r="BF168" s="348">
        <f t="shared" si="134"/>
        <v>0</v>
      </c>
      <c r="BG168" s="348">
        <f t="shared" si="135"/>
        <v>0</v>
      </c>
      <c r="BH168" s="349" t="b">
        <f t="shared" si="136"/>
        <v>1</v>
      </c>
      <c r="BI168" s="348">
        <f t="shared" si="137"/>
        <v>0</v>
      </c>
      <c r="BJ168" s="350">
        <f t="shared" si="139"/>
        <v>21610063</v>
      </c>
      <c r="BK168" s="351">
        <v>348</v>
      </c>
      <c r="BL168" s="351">
        <v>5</v>
      </c>
      <c r="BM168" s="352">
        <f t="shared" si="140"/>
        <v>0</v>
      </c>
      <c r="BN168" s="352">
        <f t="shared" si="141"/>
        <v>0</v>
      </c>
      <c r="BO168" s="352">
        <f t="shared" si="142"/>
        <v>0</v>
      </c>
      <c r="BP168" s="352">
        <f t="shared" si="143"/>
        <v>0</v>
      </c>
      <c r="BQ168" s="353">
        <f t="shared" si="144"/>
        <v>1320</v>
      </c>
      <c r="BR168" s="354">
        <f t="shared" si="138"/>
        <v>16</v>
      </c>
      <c r="BS168" s="354">
        <v>0</v>
      </c>
      <c r="BT168" s="354">
        <v>1</v>
      </c>
      <c r="BU168" s="354" t="s">
        <v>139</v>
      </c>
      <c r="BV168" s="354" t="str">
        <f t="shared" si="145"/>
        <v>0</v>
      </c>
      <c r="BW168" s="354" t="str">
        <f t="shared" si="146"/>
        <v>0</v>
      </c>
      <c r="BX168" s="354" t="str">
        <f t="shared" si="147"/>
        <v>1</v>
      </c>
      <c r="BY168" s="354" t="s">
        <v>23</v>
      </c>
      <c r="BZ168" s="348">
        <f t="shared" si="148"/>
        <v>0</v>
      </c>
      <c r="CA168" s="348">
        <f t="shared" si="149"/>
        <v>0</v>
      </c>
      <c r="CB168" s="348">
        <f t="shared" si="150"/>
        <v>0</v>
      </c>
      <c r="CC168" s="348">
        <f t="shared" si="151"/>
        <v>0</v>
      </c>
      <c r="CD168" s="348">
        <f t="shared" si="152"/>
        <v>0</v>
      </c>
      <c r="CE168" s="348">
        <f t="shared" si="153"/>
        <v>0</v>
      </c>
      <c r="CF168" s="348">
        <f t="shared" si="154"/>
        <v>0</v>
      </c>
      <c r="CG168" s="348">
        <f t="shared" si="155"/>
        <v>0</v>
      </c>
      <c r="CH168" s="348">
        <f t="shared" si="156"/>
        <v>0</v>
      </c>
      <c r="CI168" s="348">
        <f t="shared" si="157"/>
        <v>0</v>
      </c>
      <c r="CJ168" s="253">
        <f t="shared" si="158"/>
        <v>0</v>
      </c>
      <c r="CK168" s="253">
        <f t="shared" si="159"/>
        <v>0</v>
      </c>
    </row>
    <row r="169" spans="2:89" s="218" customFormat="1" x14ac:dyDescent="0.3">
      <c r="B169" s="355">
        <v>102</v>
      </c>
      <c r="C169" s="219">
        <v>216011</v>
      </c>
      <c r="D169" s="219">
        <v>21610063</v>
      </c>
      <c r="E169" s="383" t="s">
        <v>193</v>
      </c>
      <c r="F169" s="198" t="s">
        <v>344</v>
      </c>
      <c r="G169" s="198" t="s">
        <v>345</v>
      </c>
      <c r="H169" s="358" t="s">
        <v>18</v>
      </c>
      <c r="I169" s="355"/>
      <c r="J169" s="358" t="s">
        <v>19</v>
      </c>
      <c r="K169" s="200">
        <f t="shared" si="161"/>
        <v>0</v>
      </c>
      <c r="L169" s="224" t="s">
        <v>20</v>
      </c>
      <c r="M169" s="341">
        <v>16</v>
      </c>
      <c r="N169" s="342">
        <f t="shared" si="160"/>
        <v>999</v>
      </c>
      <c r="O169" s="384">
        <v>999</v>
      </c>
      <c r="P169" s="110">
        <f t="shared" si="111"/>
        <v>0</v>
      </c>
      <c r="Q169" s="195" t="s">
        <v>139</v>
      </c>
      <c r="R169" s="113">
        <f t="shared" si="112"/>
        <v>0</v>
      </c>
      <c r="S169" s="114">
        <f t="shared" si="113"/>
        <v>0</v>
      </c>
      <c r="T169" s="113">
        <f t="shared" si="114"/>
        <v>0</v>
      </c>
      <c r="U169" s="115">
        <f t="shared" si="115"/>
        <v>0</v>
      </c>
      <c r="V169" s="113">
        <f t="shared" si="116"/>
        <v>0</v>
      </c>
      <c r="W169" s="115">
        <f t="shared" si="117"/>
        <v>0</v>
      </c>
      <c r="X169" s="113">
        <f t="shared" si="118"/>
        <v>0</v>
      </c>
      <c r="Y169" s="115">
        <f t="shared" si="119"/>
        <v>0</v>
      </c>
      <c r="Z169" s="116">
        <f t="shared" si="120"/>
        <v>0</v>
      </c>
      <c r="AA169" s="117" t="b">
        <f t="shared" si="121"/>
        <v>1</v>
      </c>
      <c r="AB169" s="355"/>
      <c r="AC169" s="369"/>
      <c r="AD169" s="339" t="s">
        <v>22</v>
      </c>
      <c r="AE169" s="108" t="s">
        <v>23</v>
      </c>
      <c r="AF169" s="370"/>
      <c r="AG169" s="371"/>
      <c r="AH169" s="223"/>
      <c r="AI169" s="347">
        <f t="shared" si="122"/>
        <v>0</v>
      </c>
      <c r="AJ169" s="223"/>
      <c r="AK169" s="347">
        <f t="shared" si="123"/>
        <v>0</v>
      </c>
      <c r="AL169" s="223">
        <v>0</v>
      </c>
      <c r="AM169" s="347">
        <f t="shared" si="124"/>
        <v>0</v>
      </c>
      <c r="AN169" s="223">
        <v>0</v>
      </c>
      <c r="AO169" s="347">
        <f t="shared" si="125"/>
        <v>0</v>
      </c>
      <c r="AP169" s="223">
        <v>0</v>
      </c>
      <c r="AQ169" s="347">
        <f t="shared" si="126"/>
        <v>0</v>
      </c>
      <c r="AR169" s="223">
        <v>0</v>
      </c>
      <c r="AS169" s="347">
        <f t="shared" si="127"/>
        <v>0</v>
      </c>
      <c r="AT169" s="223">
        <v>0</v>
      </c>
      <c r="AU169" s="347">
        <f t="shared" si="128"/>
        <v>0</v>
      </c>
      <c r="AV169" s="223">
        <v>0</v>
      </c>
      <c r="AW169" s="347">
        <f t="shared" si="129"/>
        <v>0</v>
      </c>
      <c r="AX169" s="223">
        <v>0</v>
      </c>
      <c r="AY169" s="347">
        <f t="shared" si="130"/>
        <v>0</v>
      </c>
      <c r="AZ169" s="223">
        <v>0</v>
      </c>
      <c r="BA169" s="347">
        <f t="shared" si="131"/>
        <v>0</v>
      </c>
      <c r="BB169" s="223">
        <v>0</v>
      </c>
      <c r="BC169" s="347">
        <f t="shared" si="132"/>
        <v>0</v>
      </c>
      <c r="BD169" s="223">
        <v>0</v>
      </c>
      <c r="BE169" s="347">
        <f t="shared" si="133"/>
        <v>0</v>
      </c>
      <c r="BF169" s="348">
        <f t="shared" si="134"/>
        <v>0</v>
      </c>
      <c r="BG169" s="348">
        <f t="shared" si="135"/>
        <v>0</v>
      </c>
      <c r="BH169" s="349" t="b">
        <f t="shared" si="136"/>
        <v>1</v>
      </c>
      <c r="BI169" s="348">
        <f t="shared" si="137"/>
        <v>0</v>
      </c>
      <c r="BJ169" s="350">
        <f t="shared" si="139"/>
        <v>21610063</v>
      </c>
      <c r="BK169" s="351">
        <v>348</v>
      </c>
      <c r="BL169" s="351">
        <v>5</v>
      </c>
      <c r="BM169" s="352">
        <f t="shared" si="140"/>
        <v>0</v>
      </c>
      <c r="BN169" s="352">
        <f t="shared" si="141"/>
        <v>0</v>
      </c>
      <c r="BO169" s="352">
        <f t="shared" si="142"/>
        <v>0</v>
      </c>
      <c r="BP169" s="352">
        <f t="shared" si="143"/>
        <v>0</v>
      </c>
      <c r="BQ169" s="353">
        <f t="shared" si="144"/>
        <v>999</v>
      </c>
      <c r="BR169" s="354">
        <f t="shared" si="138"/>
        <v>16</v>
      </c>
      <c r="BS169" s="354">
        <v>0</v>
      </c>
      <c r="BT169" s="354">
        <v>1</v>
      </c>
      <c r="BU169" s="354" t="s">
        <v>139</v>
      </c>
      <c r="BV169" s="354" t="str">
        <f t="shared" si="145"/>
        <v>0</v>
      </c>
      <c r="BW169" s="354" t="str">
        <f t="shared" si="146"/>
        <v>0</v>
      </c>
      <c r="BX169" s="354" t="str">
        <f t="shared" si="147"/>
        <v>1</v>
      </c>
      <c r="BY169" s="354" t="s">
        <v>23</v>
      </c>
      <c r="BZ169" s="348">
        <f t="shared" si="148"/>
        <v>0</v>
      </c>
      <c r="CA169" s="348">
        <f t="shared" si="149"/>
        <v>0</v>
      </c>
      <c r="CB169" s="348">
        <f t="shared" si="150"/>
        <v>0</v>
      </c>
      <c r="CC169" s="348">
        <f t="shared" si="151"/>
        <v>0</v>
      </c>
      <c r="CD169" s="348">
        <f t="shared" si="152"/>
        <v>0</v>
      </c>
      <c r="CE169" s="348">
        <f t="shared" si="153"/>
        <v>0</v>
      </c>
      <c r="CF169" s="348">
        <f t="shared" si="154"/>
        <v>0</v>
      </c>
      <c r="CG169" s="348">
        <f t="shared" si="155"/>
        <v>0</v>
      </c>
      <c r="CH169" s="348">
        <f t="shared" si="156"/>
        <v>0</v>
      </c>
      <c r="CI169" s="348">
        <f t="shared" si="157"/>
        <v>0</v>
      </c>
      <c r="CJ169" s="253">
        <f t="shared" si="158"/>
        <v>0</v>
      </c>
      <c r="CK169" s="253">
        <f t="shared" si="159"/>
        <v>0</v>
      </c>
    </row>
    <row r="170" spans="2:89" x14ac:dyDescent="0.3">
      <c r="B170" s="336">
        <v>103</v>
      </c>
      <c r="C170" s="191">
        <v>216011</v>
      </c>
      <c r="D170" s="191">
        <v>21610011</v>
      </c>
      <c r="E170" s="381" t="s">
        <v>194</v>
      </c>
      <c r="F170" s="108" t="s">
        <v>344</v>
      </c>
      <c r="G170" s="108" t="s">
        <v>345</v>
      </c>
      <c r="H170" s="339" t="s">
        <v>18</v>
      </c>
      <c r="I170" s="340"/>
      <c r="J170" s="339" t="s">
        <v>19</v>
      </c>
      <c r="K170" s="111">
        <f t="shared" si="161"/>
        <v>2</v>
      </c>
      <c r="L170" s="142" t="s">
        <v>20</v>
      </c>
      <c r="M170" s="341">
        <v>16</v>
      </c>
      <c r="N170" s="342">
        <f t="shared" si="160"/>
        <v>34.5</v>
      </c>
      <c r="O170" s="382">
        <v>34.5</v>
      </c>
      <c r="P170" s="110">
        <f t="shared" si="111"/>
        <v>80.039999999999992</v>
      </c>
      <c r="Q170" s="153" t="s">
        <v>139</v>
      </c>
      <c r="R170" s="113">
        <f t="shared" si="112"/>
        <v>2</v>
      </c>
      <c r="S170" s="114">
        <f t="shared" si="113"/>
        <v>80.039999999999992</v>
      </c>
      <c r="T170" s="113">
        <f t="shared" si="114"/>
        <v>0</v>
      </c>
      <c r="U170" s="115">
        <f t="shared" si="115"/>
        <v>0</v>
      </c>
      <c r="V170" s="113">
        <f t="shared" si="116"/>
        <v>0</v>
      </c>
      <c r="W170" s="115">
        <f t="shared" si="117"/>
        <v>0</v>
      </c>
      <c r="X170" s="113">
        <f t="shared" si="118"/>
        <v>0</v>
      </c>
      <c r="Y170" s="115">
        <f t="shared" si="119"/>
        <v>0</v>
      </c>
      <c r="Z170" s="116">
        <f t="shared" si="120"/>
        <v>80.039999999999992</v>
      </c>
      <c r="AA170" s="117" t="b">
        <f t="shared" si="121"/>
        <v>1</v>
      </c>
      <c r="AB170" s="340"/>
      <c r="AC170" s="366"/>
      <c r="AD170" s="339" t="s">
        <v>22</v>
      </c>
      <c r="AE170" s="108" t="s">
        <v>23</v>
      </c>
      <c r="AF170" s="367"/>
      <c r="AG170" s="368"/>
      <c r="AH170" s="22">
        <v>0</v>
      </c>
      <c r="AI170" s="347">
        <f t="shared" si="122"/>
        <v>0</v>
      </c>
      <c r="AJ170" s="22">
        <v>2</v>
      </c>
      <c r="AK170" s="347">
        <f t="shared" si="123"/>
        <v>80.039999999999992</v>
      </c>
      <c r="AL170" s="22"/>
      <c r="AM170" s="347">
        <f t="shared" si="124"/>
        <v>0</v>
      </c>
      <c r="AN170" s="22"/>
      <c r="AO170" s="347">
        <f t="shared" si="125"/>
        <v>0</v>
      </c>
      <c r="AP170" s="22"/>
      <c r="AQ170" s="347">
        <f t="shared" si="126"/>
        <v>0</v>
      </c>
      <c r="AR170" s="22"/>
      <c r="AS170" s="347">
        <f t="shared" si="127"/>
        <v>0</v>
      </c>
      <c r="AT170" s="22"/>
      <c r="AU170" s="347">
        <f t="shared" si="128"/>
        <v>0</v>
      </c>
      <c r="AV170" s="22"/>
      <c r="AW170" s="347">
        <f t="shared" si="129"/>
        <v>0</v>
      </c>
      <c r="AX170" s="22"/>
      <c r="AY170" s="347">
        <f t="shared" si="130"/>
        <v>0</v>
      </c>
      <c r="AZ170" s="22"/>
      <c r="BA170" s="347">
        <f t="shared" si="131"/>
        <v>0</v>
      </c>
      <c r="BB170" s="22"/>
      <c r="BC170" s="347">
        <f t="shared" si="132"/>
        <v>0</v>
      </c>
      <c r="BD170" s="22"/>
      <c r="BE170" s="347">
        <f t="shared" si="133"/>
        <v>0</v>
      </c>
      <c r="BF170" s="348">
        <f t="shared" si="134"/>
        <v>80.039999999999992</v>
      </c>
      <c r="BG170" s="348">
        <f t="shared" si="135"/>
        <v>80.039999999999992</v>
      </c>
      <c r="BH170" s="349" t="b">
        <f t="shared" si="136"/>
        <v>1</v>
      </c>
      <c r="BI170" s="348">
        <f t="shared" si="137"/>
        <v>0</v>
      </c>
      <c r="BJ170" s="350">
        <f t="shared" si="139"/>
        <v>21610011</v>
      </c>
      <c r="BK170" s="351">
        <v>348</v>
      </c>
      <c r="BL170" s="351">
        <v>5</v>
      </c>
      <c r="BM170" s="352">
        <f t="shared" si="140"/>
        <v>2</v>
      </c>
      <c r="BN170" s="352">
        <f t="shared" si="141"/>
        <v>0</v>
      </c>
      <c r="BO170" s="352">
        <f t="shared" si="142"/>
        <v>0</v>
      </c>
      <c r="BP170" s="352">
        <f t="shared" si="143"/>
        <v>0</v>
      </c>
      <c r="BQ170" s="353">
        <f t="shared" si="144"/>
        <v>34.5</v>
      </c>
      <c r="BR170" s="354">
        <f t="shared" si="138"/>
        <v>16</v>
      </c>
      <c r="BS170" s="354">
        <v>0</v>
      </c>
      <c r="BT170" s="354">
        <v>1</v>
      </c>
      <c r="BU170" s="354" t="s">
        <v>139</v>
      </c>
      <c r="BV170" s="354" t="str">
        <f t="shared" si="145"/>
        <v>0</v>
      </c>
      <c r="BW170" s="354" t="str">
        <f t="shared" si="146"/>
        <v>0</v>
      </c>
      <c r="BX170" s="354" t="str">
        <f t="shared" si="147"/>
        <v>1</v>
      </c>
      <c r="BY170" s="354" t="s">
        <v>23</v>
      </c>
      <c r="BZ170" s="348">
        <f t="shared" si="148"/>
        <v>0</v>
      </c>
      <c r="CA170" s="348">
        <f t="shared" si="149"/>
        <v>80.039999999999992</v>
      </c>
      <c r="CB170" s="348">
        <f t="shared" si="150"/>
        <v>0</v>
      </c>
      <c r="CC170" s="348">
        <f t="shared" si="151"/>
        <v>0</v>
      </c>
      <c r="CD170" s="348">
        <f t="shared" si="152"/>
        <v>0</v>
      </c>
      <c r="CE170" s="348">
        <f t="shared" si="153"/>
        <v>0</v>
      </c>
      <c r="CF170" s="348">
        <f t="shared" si="154"/>
        <v>0</v>
      </c>
      <c r="CG170" s="348">
        <f t="shared" si="155"/>
        <v>0</v>
      </c>
      <c r="CH170" s="348">
        <f t="shared" si="156"/>
        <v>0</v>
      </c>
      <c r="CI170" s="348">
        <f t="shared" si="157"/>
        <v>0</v>
      </c>
      <c r="CJ170" s="253">
        <f t="shared" si="158"/>
        <v>0</v>
      </c>
      <c r="CK170" s="253">
        <f t="shared" si="159"/>
        <v>0</v>
      </c>
    </row>
    <row r="171" spans="2:89" s="218" customFormat="1" x14ac:dyDescent="0.3">
      <c r="B171" s="355">
        <v>103</v>
      </c>
      <c r="C171" s="219">
        <v>216011</v>
      </c>
      <c r="D171" s="219">
        <v>21610011</v>
      </c>
      <c r="E171" s="383" t="s">
        <v>194</v>
      </c>
      <c r="F171" s="198" t="s">
        <v>344</v>
      </c>
      <c r="G171" s="198" t="s">
        <v>345</v>
      </c>
      <c r="H171" s="358" t="s">
        <v>18</v>
      </c>
      <c r="I171" s="355"/>
      <c r="J171" s="358" t="s">
        <v>19</v>
      </c>
      <c r="K171" s="200">
        <f t="shared" si="161"/>
        <v>6</v>
      </c>
      <c r="L171" s="224" t="s">
        <v>20</v>
      </c>
      <c r="M171" s="341">
        <v>16</v>
      </c>
      <c r="N171" s="342">
        <f t="shared" si="160"/>
        <v>25</v>
      </c>
      <c r="O171" s="384">
        <v>25</v>
      </c>
      <c r="P171" s="110">
        <f t="shared" si="111"/>
        <v>173.99999999999997</v>
      </c>
      <c r="Q171" s="195" t="s">
        <v>139</v>
      </c>
      <c r="R171" s="113">
        <f t="shared" si="112"/>
        <v>2</v>
      </c>
      <c r="S171" s="114">
        <f t="shared" si="113"/>
        <v>57.999999999999993</v>
      </c>
      <c r="T171" s="113">
        <f t="shared" si="114"/>
        <v>4</v>
      </c>
      <c r="U171" s="115">
        <f t="shared" si="115"/>
        <v>115.99999999999999</v>
      </c>
      <c r="V171" s="113">
        <f t="shared" si="116"/>
        <v>0</v>
      </c>
      <c r="W171" s="115">
        <f t="shared" si="117"/>
        <v>0</v>
      </c>
      <c r="X171" s="113">
        <f t="shared" si="118"/>
        <v>0</v>
      </c>
      <c r="Y171" s="115">
        <f t="shared" si="119"/>
        <v>0</v>
      </c>
      <c r="Z171" s="116">
        <f t="shared" si="120"/>
        <v>173.99999999999997</v>
      </c>
      <c r="AA171" s="117" t="b">
        <f t="shared" si="121"/>
        <v>1</v>
      </c>
      <c r="AB171" s="355"/>
      <c r="AC171" s="369"/>
      <c r="AD171" s="339" t="s">
        <v>22</v>
      </c>
      <c r="AE171" s="108" t="s">
        <v>23</v>
      </c>
      <c r="AF171" s="370"/>
      <c r="AG171" s="371"/>
      <c r="AH171" s="223"/>
      <c r="AI171" s="347">
        <f t="shared" si="122"/>
        <v>0</v>
      </c>
      <c r="AJ171" s="223"/>
      <c r="AK171" s="347">
        <f t="shared" si="123"/>
        <v>0</v>
      </c>
      <c r="AL171" s="223">
        <v>2</v>
      </c>
      <c r="AM171" s="347">
        <f t="shared" si="124"/>
        <v>57.999999999999993</v>
      </c>
      <c r="AN171" s="223">
        <v>2</v>
      </c>
      <c r="AO171" s="347">
        <f t="shared" si="125"/>
        <v>57.999999999999993</v>
      </c>
      <c r="AP171" s="223">
        <v>2</v>
      </c>
      <c r="AQ171" s="347">
        <f t="shared" si="126"/>
        <v>57.999999999999993</v>
      </c>
      <c r="AR171" s="223">
        <v>0</v>
      </c>
      <c r="AS171" s="347">
        <f t="shared" si="127"/>
        <v>0</v>
      </c>
      <c r="AT171" s="223">
        <v>0</v>
      </c>
      <c r="AU171" s="347">
        <f t="shared" si="128"/>
        <v>0</v>
      </c>
      <c r="AV171" s="223">
        <v>0</v>
      </c>
      <c r="AW171" s="347">
        <f t="shared" si="129"/>
        <v>0</v>
      </c>
      <c r="AX171" s="223">
        <v>0</v>
      </c>
      <c r="AY171" s="347">
        <f t="shared" si="130"/>
        <v>0</v>
      </c>
      <c r="AZ171" s="223">
        <v>0</v>
      </c>
      <c r="BA171" s="347">
        <f t="shared" si="131"/>
        <v>0</v>
      </c>
      <c r="BB171" s="223">
        <v>0</v>
      </c>
      <c r="BC171" s="347">
        <f t="shared" si="132"/>
        <v>0</v>
      </c>
      <c r="BD171" s="223">
        <v>0</v>
      </c>
      <c r="BE171" s="347">
        <f t="shared" si="133"/>
        <v>0</v>
      </c>
      <c r="BF171" s="348">
        <f t="shared" si="134"/>
        <v>173.99999999999997</v>
      </c>
      <c r="BG171" s="348">
        <f t="shared" si="135"/>
        <v>173.99999999999997</v>
      </c>
      <c r="BH171" s="349" t="b">
        <f t="shared" si="136"/>
        <v>1</v>
      </c>
      <c r="BI171" s="348">
        <f t="shared" si="137"/>
        <v>0</v>
      </c>
      <c r="BJ171" s="350">
        <f t="shared" si="139"/>
        <v>21610011</v>
      </c>
      <c r="BK171" s="351">
        <v>348</v>
      </c>
      <c r="BL171" s="351">
        <v>5</v>
      </c>
      <c r="BM171" s="352">
        <f t="shared" si="140"/>
        <v>2</v>
      </c>
      <c r="BN171" s="352">
        <f t="shared" si="141"/>
        <v>4</v>
      </c>
      <c r="BO171" s="352">
        <f t="shared" si="142"/>
        <v>0</v>
      </c>
      <c r="BP171" s="352">
        <f t="shared" si="143"/>
        <v>0</v>
      </c>
      <c r="BQ171" s="353">
        <f t="shared" si="144"/>
        <v>25</v>
      </c>
      <c r="BR171" s="354">
        <f t="shared" si="138"/>
        <v>16</v>
      </c>
      <c r="BS171" s="354">
        <v>0</v>
      </c>
      <c r="BT171" s="354">
        <v>1</v>
      </c>
      <c r="BU171" s="354" t="s">
        <v>139</v>
      </c>
      <c r="BV171" s="354" t="str">
        <f t="shared" si="145"/>
        <v>0</v>
      </c>
      <c r="BW171" s="354" t="str">
        <f t="shared" si="146"/>
        <v>0</v>
      </c>
      <c r="BX171" s="354" t="str">
        <f t="shared" si="147"/>
        <v>1</v>
      </c>
      <c r="BY171" s="354" t="s">
        <v>23</v>
      </c>
      <c r="BZ171" s="348">
        <f t="shared" si="148"/>
        <v>0</v>
      </c>
      <c r="CA171" s="348">
        <f t="shared" si="149"/>
        <v>0</v>
      </c>
      <c r="CB171" s="348">
        <f t="shared" si="150"/>
        <v>57.999999999999993</v>
      </c>
      <c r="CC171" s="348">
        <f t="shared" si="151"/>
        <v>57.999999999999993</v>
      </c>
      <c r="CD171" s="348">
        <f t="shared" si="152"/>
        <v>57.999999999999993</v>
      </c>
      <c r="CE171" s="348">
        <f t="shared" si="153"/>
        <v>0</v>
      </c>
      <c r="CF171" s="348">
        <f t="shared" si="154"/>
        <v>0</v>
      </c>
      <c r="CG171" s="348">
        <f t="shared" si="155"/>
        <v>0</v>
      </c>
      <c r="CH171" s="348">
        <f t="shared" si="156"/>
        <v>0</v>
      </c>
      <c r="CI171" s="348">
        <f t="shared" si="157"/>
        <v>0</v>
      </c>
      <c r="CJ171" s="253">
        <f t="shared" si="158"/>
        <v>0</v>
      </c>
      <c r="CK171" s="253">
        <f t="shared" si="159"/>
        <v>0</v>
      </c>
    </row>
    <row r="172" spans="2:89" x14ac:dyDescent="0.3">
      <c r="B172" s="336">
        <v>104</v>
      </c>
      <c r="C172" s="191">
        <v>216011</v>
      </c>
      <c r="D172" s="191">
        <v>21610078</v>
      </c>
      <c r="E172" s="381" t="s">
        <v>195</v>
      </c>
      <c r="F172" s="108" t="s">
        <v>344</v>
      </c>
      <c r="G172" s="108" t="s">
        <v>345</v>
      </c>
      <c r="H172" s="339" t="s">
        <v>18</v>
      </c>
      <c r="I172" s="340"/>
      <c r="J172" s="339" t="s">
        <v>19</v>
      </c>
      <c r="K172" s="111">
        <f t="shared" si="161"/>
        <v>20</v>
      </c>
      <c r="L172" s="142" t="s">
        <v>215</v>
      </c>
      <c r="M172" s="341">
        <v>16</v>
      </c>
      <c r="N172" s="342">
        <f t="shared" si="160"/>
        <v>21</v>
      </c>
      <c r="O172" s="382">
        <v>21</v>
      </c>
      <c r="P172" s="110">
        <f t="shared" si="111"/>
        <v>487.2</v>
      </c>
      <c r="Q172" s="153" t="s">
        <v>139</v>
      </c>
      <c r="R172" s="113">
        <f t="shared" si="112"/>
        <v>20</v>
      </c>
      <c r="S172" s="114">
        <f t="shared" si="113"/>
        <v>487.2</v>
      </c>
      <c r="T172" s="113">
        <f t="shared" si="114"/>
        <v>0</v>
      </c>
      <c r="U172" s="115">
        <f t="shared" si="115"/>
        <v>0</v>
      </c>
      <c r="V172" s="113">
        <f t="shared" si="116"/>
        <v>0</v>
      </c>
      <c r="W172" s="115">
        <f t="shared" si="117"/>
        <v>0</v>
      </c>
      <c r="X172" s="113">
        <f t="shared" si="118"/>
        <v>0</v>
      </c>
      <c r="Y172" s="115">
        <f t="shared" si="119"/>
        <v>0</v>
      </c>
      <c r="Z172" s="116">
        <f t="shared" si="120"/>
        <v>487.2</v>
      </c>
      <c r="AA172" s="117" t="b">
        <f t="shared" si="121"/>
        <v>1</v>
      </c>
      <c r="AB172" s="340"/>
      <c r="AC172" s="366"/>
      <c r="AD172" s="339" t="s">
        <v>22</v>
      </c>
      <c r="AE172" s="108" t="s">
        <v>23</v>
      </c>
      <c r="AF172" s="367"/>
      <c r="AG172" s="368"/>
      <c r="AH172" s="22">
        <v>0</v>
      </c>
      <c r="AI172" s="347">
        <f t="shared" si="122"/>
        <v>0</v>
      </c>
      <c r="AJ172" s="22">
        <v>20</v>
      </c>
      <c r="AK172" s="347">
        <f t="shared" si="123"/>
        <v>487.2</v>
      </c>
      <c r="AL172" s="22"/>
      <c r="AM172" s="347">
        <f t="shared" si="124"/>
        <v>0</v>
      </c>
      <c r="AN172" s="22"/>
      <c r="AO172" s="347">
        <f t="shared" si="125"/>
        <v>0</v>
      </c>
      <c r="AP172" s="22"/>
      <c r="AQ172" s="347">
        <f t="shared" si="126"/>
        <v>0</v>
      </c>
      <c r="AR172" s="22"/>
      <c r="AS172" s="347">
        <f t="shared" si="127"/>
        <v>0</v>
      </c>
      <c r="AT172" s="22"/>
      <c r="AU172" s="347">
        <f t="shared" si="128"/>
        <v>0</v>
      </c>
      <c r="AV172" s="22"/>
      <c r="AW172" s="347">
        <f t="shared" si="129"/>
        <v>0</v>
      </c>
      <c r="AX172" s="22"/>
      <c r="AY172" s="347">
        <f t="shared" si="130"/>
        <v>0</v>
      </c>
      <c r="AZ172" s="22"/>
      <c r="BA172" s="347">
        <f t="shared" si="131"/>
        <v>0</v>
      </c>
      <c r="BB172" s="22"/>
      <c r="BC172" s="347">
        <f t="shared" si="132"/>
        <v>0</v>
      </c>
      <c r="BD172" s="22"/>
      <c r="BE172" s="347">
        <f t="shared" si="133"/>
        <v>0</v>
      </c>
      <c r="BF172" s="348">
        <f t="shared" si="134"/>
        <v>487.2</v>
      </c>
      <c r="BG172" s="348">
        <f t="shared" si="135"/>
        <v>487.2</v>
      </c>
      <c r="BH172" s="349" t="b">
        <f t="shared" si="136"/>
        <v>1</v>
      </c>
      <c r="BI172" s="348">
        <f t="shared" si="137"/>
        <v>0</v>
      </c>
      <c r="BJ172" s="350">
        <f t="shared" si="139"/>
        <v>21610078</v>
      </c>
      <c r="BK172" s="351">
        <v>348</v>
      </c>
      <c r="BL172" s="351">
        <v>5</v>
      </c>
      <c r="BM172" s="352">
        <f t="shared" si="140"/>
        <v>20</v>
      </c>
      <c r="BN172" s="352">
        <f t="shared" si="141"/>
        <v>0</v>
      </c>
      <c r="BO172" s="352">
        <f t="shared" si="142"/>
        <v>0</v>
      </c>
      <c r="BP172" s="352">
        <f t="shared" si="143"/>
        <v>0</v>
      </c>
      <c r="BQ172" s="353">
        <f t="shared" si="144"/>
        <v>21</v>
      </c>
      <c r="BR172" s="354">
        <f t="shared" si="138"/>
        <v>16</v>
      </c>
      <c r="BS172" s="354">
        <v>0</v>
      </c>
      <c r="BT172" s="354">
        <v>1</v>
      </c>
      <c r="BU172" s="354" t="s">
        <v>139</v>
      </c>
      <c r="BV172" s="354" t="str">
        <f t="shared" si="145"/>
        <v>0</v>
      </c>
      <c r="BW172" s="354" t="str">
        <f t="shared" si="146"/>
        <v>0</v>
      </c>
      <c r="BX172" s="354" t="str">
        <f t="shared" si="147"/>
        <v>1</v>
      </c>
      <c r="BY172" s="354" t="s">
        <v>23</v>
      </c>
      <c r="BZ172" s="348">
        <f t="shared" si="148"/>
        <v>0</v>
      </c>
      <c r="CA172" s="348">
        <f t="shared" si="149"/>
        <v>487.2</v>
      </c>
      <c r="CB172" s="348">
        <f t="shared" si="150"/>
        <v>0</v>
      </c>
      <c r="CC172" s="348">
        <f t="shared" si="151"/>
        <v>0</v>
      </c>
      <c r="CD172" s="348">
        <f t="shared" si="152"/>
        <v>0</v>
      </c>
      <c r="CE172" s="348">
        <f t="shared" si="153"/>
        <v>0</v>
      </c>
      <c r="CF172" s="348">
        <f t="shared" si="154"/>
        <v>0</v>
      </c>
      <c r="CG172" s="348">
        <f t="shared" si="155"/>
        <v>0</v>
      </c>
      <c r="CH172" s="348">
        <f t="shared" si="156"/>
        <v>0</v>
      </c>
      <c r="CI172" s="348">
        <f t="shared" si="157"/>
        <v>0</v>
      </c>
      <c r="CJ172" s="253">
        <f t="shared" si="158"/>
        <v>0</v>
      </c>
      <c r="CK172" s="253">
        <f t="shared" si="159"/>
        <v>0</v>
      </c>
    </row>
    <row r="173" spans="2:89" s="218" customFormat="1" x14ac:dyDescent="0.3">
      <c r="B173" s="355">
        <v>104</v>
      </c>
      <c r="C173" s="219">
        <v>216011</v>
      </c>
      <c r="D173" s="219">
        <v>21610078</v>
      </c>
      <c r="E173" s="383" t="s">
        <v>195</v>
      </c>
      <c r="F173" s="198" t="s">
        <v>344</v>
      </c>
      <c r="G173" s="198" t="s">
        <v>345</v>
      </c>
      <c r="H173" s="358" t="s">
        <v>18</v>
      </c>
      <c r="I173" s="355"/>
      <c r="J173" s="358" t="s">
        <v>19</v>
      </c>
      <c r="K173" s="200">
        <f t="shared" si="161"/>
        <v>91</v>
      </c>
      <c r="L173" s="224" t="s">
        <v>215</v>
      </c>
      <c r="M173" s="341">
        <v>16</v>
      </c>
      <c r="N173" s="342">
        <f t="shared" si="160"/>
        <v>18</v>
      </c>
      <c r="O173" s="384">
        <v>18</v>
      </c>
      <c r="P173" s="110">
        <f t="shared" si="111"/>
        <v>1900.08</v>
      </c>
      <c r="Q173" s="195" t="s">
        <v>139</v>
      </c>
      <c r="R173" s="113">
        <f t="shared" si="112"/>
        <v>20</v>
      </c>
      <c r="S173" s="114">
        <f t="shared" si="113"/>
        <v>417.59999999999997</v>
      </c>
      <c r="T173" s="113">
        <f t="shared" si="114"/>
        <v>45</v>
      </c>
      <c r="U173" s="115">
        <f t="shared" si="115"/>
        <v>939.59999999999991</v>
      </c>
      <c r="V173" s="113">
        <f t="shared" si="116"/>
        <v>13</v>
      </c>
      <c r="W173" s="115">
        <f t="shared" si="117"/>
        <v>271.44</v>
      </c>
      <c r="X173" s="113">
        <f t="shared" si="118"/>
        <v>13</v>
      </c>
      <c r="Y173" s="115">
        <f t="shared" si="119"/>
        <v>271.44</v>
      </c>
      <c r="Z173" s="116">
        <f t="shared" si="120"/>
        <v>1900.08</v>
      </c>
      <c r="AA173" s="117" t="b">
        <f t="shared" si="121"/>
        <v>1</v>
      </c>
      <c r="AB173" s="355"/>
      <c r="AC173" s="369"/>
      <c r="AD173" s="339" t="s">
        <v>22</v>
      </c>
      <c r="AE173" s="108" t="s">
        <v>23</v>
      </c>
      <c r="AF173" s="370"/>
      <c r="AG173" s="371"/>
      <c r="AH173" s="223"/>
      <c r="AI173" s="347">
        <f t="shared" si="122"/>
        <v>0</v>
      </c>
      <c r="AJ173" s="223"/>
      <c r="AK173" s="347">
        <f t="shared" si="123"/>
        <v>0</v>
      </c>
      <c r="AL173" s="223">
        <v>20</v>
      </c>
      <c r="AM173" s="347">
        <f t="shared" si="124"/>
        <v>417.59999999999997</v>
      </c>
      <c r="AN173" s="223">
        <v>20</v>
      </c>
      <c r="AO173" s="347">
        <f t="shared" si="125"/>
        <v>417.59999999999997</v>
      </c>
      <c r="AP173" s="223">
        <v>20</v>
      </c>
      <c r="AQ173" s="347">
        <f t="shared" si="126"/>
        <v>417.59999999999997</v>
      </c>
      <c r="AR173" s="223">
        <v>5</v>
      </c>
      <c r="AS173" s="347">
        <f t="shared" si="127"/>
        <v>104.39999999999999</v>
      </c>
      <c r="AT173" s="223">
        <v>3</v>
      </c>
      <c r="AU173" s="347">
        <f t="shared" si="128"/>
        <v>62.64</v>
      </c>
      <c r="AV173" s="223">
        <v>5</v>
      </c>
      <c r="AW173" s="347">
        <f t="shared" si="129"/>
        <v>104.39999999999999</v>
      </c>
      <c r="AX173" s="223">
        <v>5</v>
      </c>
      <c r="AY173" s="347">
        <f t="shared" si="130"/>
        <v>104.39999999999999</v>
      </c>
      <c r="AZ173" s="223">
        <v>5</v>
      </c>
      <c r="BA173" s="347">
        <f t="shared" si="131"/>
        <v>104.39999999999999</v>
      </c>
      <c r="BB173" s="223">
        <v>5</v>
      </c>
      <c r="BC173" s="347">
        <f t="shared" si="132"/>
        <v>104.39999999999999</v>
      </c>
      <c r="BD173" s="223">
        <v>3</v>
      </c>
      <c r="BE173" s="347">
        <f t="shared" si="133"/>
        <v>62.64</v>
      </c>
      <c r="BF173" s="348">
        <f t="shared" si="134"/>
        <v>1900.08</v>
      </c>
      <c r="BG173" s="348">
        <f t="shared" si="135"/>
        <v>1900.0799999999997</v>
      </c>
      <c r="BH173" s="349" t="b">
        <f t="shared" si="136"/>
        <v>1</v>
      </c>
      <c r="BI173" s="348">
        <f t="shared" si="137"/>
        <v>0</v>
      </c>
      <c r="BJ173" s="350">
        <f t="shared" si="139"/>
        <v>21610078</v>
      </c>
      <c r="BK173" s="351">
        <v>348</v>
      </c>
      <c r="BL173" s="351">
        <v>5</v>
      </c>
      <c r="BM173" s="352">
        <f t="shared" si="140"/>
        <v>20</v>
      </c>
      <c r="BN173" s="352">
        <f t="shared" si="141"/>
        <v>45</v>
      </c>
      <c r="BO173" s="352">
        <f t="shared" si="142"/>
        <v>13</v>
      </c>
      <c r="BP173" s="352">
        <f t="shared" si="143"/>
        <v>13</v>
      </c>
      <c r="BQ173" s="353">
        <f t="shared" si="144"/>
        <v>18</v>
      </c>
      <c r="BR173" s="354">
        <f t="shared" si="138"/>
        <v>16</v>
      </c>
      <c r="BS173" s="354">
        <v>0</v>
      </c>
      <c r="BT173" s="354">
        <v>1</v>
      </c>
      <c r="BU173" s="354" t="s">
        <v>139</v>
      </c>
      <c r="BV173" s="354" t="str">
        <f t="shared" si="145"/>
        <v>0</v>
      </c>
      <c r="BW173" s="354" t="str">
        <f t="shared" si="146"/>
        <v>0</v>
      </c>
      <c r="BX173" s="354" t="str">
        <f t="shared" si="147"/>
        <v>1</v>
      </c>
      <c r="BY173" s="354" t="s">
        <v>23</v>
      </c>
      <c r="BZ173" s="348">
        <f t="shared" si="148"/>
        <v>0</v>
      </c>
      <c r="CA173" s="348">
        <f t="shared" si="149"/>
        <v>0</v>
      </c>
      <c r="CB173" s="348">
        <f t="shared" si="150"/>
        <v>417.59999999999997</v>
      </c>
      <c r="CC173" s="348">
        <f t="shared" si="151"/>
        <v>417.59999999999997</v>
      </c>
      <c r="CD173" s="348">
        <f t="shared" si="152"/>
        <v>417.59999999999997</v>
      </c>
      <c r="CE173" s="348">
        <f t="shared" si="153"/>
        <v>104.39999999999999</v>
      </c>
      <c r="CF173" s="348">
        <f t="shared" si="154"/>
        <v>62.64</v>
      </c>
      <c r="CG173" s="348">
        <f t="shared" si="155"/>
        <v>104.39999999999999</v>
      </c>
      <c r="CH173" s="348">
        <f t="shared" si="156"/>
        <v>104.39999999999999</v>
      </c>
      <c r="CI173" s="348">
        <f t="shared" si="157"/>
        <v>104.39999999999999</v>
      </c>
      <c r="CJ173" s="253">
        <f t="shared" si="158"/>
        <v>104.39999999999999</v>
      </c>
      <c r="CK173" s="253">
        <f t="shared" si="159"/>
        <v>62.64</v>
      </c>
    </row>
    <row r="174" spans="2:89" x14ac:dyDescent="0.3">
      <c r="B174" s="336">
        <v>105</v>
      </c>
      <c r="C174" s="191">
        <v>216011</v>
      </c>
      <c r="D174" s="191">
        <v>21610106</v>
      </c>
      <c r="E174" s="381" t="s">
        <v>196</v>
      </c>
      <c r="F174" s="108" t="s">
        <v>344</v>
      </c>
      <c r="G174" s="108" t="s">
        <v>345</v>
      </c>
      <c r="H174" s="339" t="s">
        <v>18</v>
      </c>
      <c r="I174" s="340"/>
      <c r="J174" s="339" t="s">
        <v>19</v>
      </c>
      <c r="K174" s="111">
        <f t="shared" si="161"/>
        <v>10</v>
      </c>
      <c r="L174" s="142" t="s">
        <v>216</v>
      </c>
      <c r="M174" s="341">
        <v>16</v>
      </c>
      <c r="N174" s="342">
        <f t="shared" si="160"/>
        <v>9</v>
      </c>
      <c r="O174" s="382">
        <v>9</v>
      </c>
      <c r="P174" s="110">
        <f t="shared" si="111"/>
        <v>104.39999999999999</v>
      </c>
      <c r="Q174" s="153" t="s">
        <v>139</v>
      </c>
      <c r="R174" s="113">
        <f t="shared" si="112"/>
        <v>10</v>
      </c>
      <c r="S174" s="114">
        <f t="shared" si="113"/>
        <v>104.39999999999999</v>
      </c>
      <c r="T174" s="113">
        <f t="shared" si="114"/>
        <v>0</v>
      </c>
      <c r="U174" s="115">
        <f t="shared" si="115"/>
        <v>0</v>
      </c>
      <c r="V174" s="113">
        <f t="shared" si="116"/>
        <v>0</v>
      </c>
      <c r="W174" s="115">
        <f t="shared" si="117"/>
        <v>0</v>
      </c>
      <c r="X174" s="113">
        <f t="shared" si="118"/>
        <v>0</v>
      </c>
      <c r="Y174" s="115">
        <f t="shared" si="119"/>
        <v>0</v>
      </c>
      <c r="Z174" s="116">
        <f t="shared" si="120"/>
        <v>104.39999999999999</v>
      </c>
      <c r="AA174" s="117" t="b">
        <f t="shared" si="121"/>
        <v>1</v>
      </c>
      <c r="AB174" s="340"/>
      <c r="AC174" s="366"/>
      <c r="AD174" s="339" t="s">
        <v>22</v>
      </c>
      <c r="AE174" s="108" t="s">
        <v>23</v>
      </c>
      <c r="AF174" s="367"/>
      <c r="AG174" s="368"/>
      <c r="AH174" s="22">
        <v>0</v>
      </c>
      <c r="AI174" s="347">
        <f t="shared" si="122"/>
        <v>0</v>
      </c>
      <c r="AJ174" s="22">
        <v>10</v>
      </c>
      <c r="AK174" s="347">
        <f t="shared" si="123"/>
        <v>104.39999999999999</v>
      </c>
      <c r="AL174" s="22"/>
      <c r="AM174" s="347">
        <f t="shared" si="124"/>
        <v>0</v>
      </c>
      <c r="AN174" s="22"/>
      <c r="AO174" s="347">
        <f t="shared" si="125"/>
        <v>0</v>
      </c>
      <c r="AP174" s="22"/>
      <c r="AQ174" s="347">
        <f t="shared" si="126"/>
        <v>0</v>
      </c>
      <c r="AR174" s="22"/>
      <c r="AS174" s="347">
        <f t="shared" si="127"/>
        <v>0</v>
      </c>
      <c r="AT174" s="22"/>
      <c r="AU174" s="347">
        <f t="shared" si="128"/>
        <v>0</v>
      </c>
      <c r="AV174" s="22"/>
      <c r="AW174" s="347">
        <f t="shared" si="129"/>
        <v>0</v>
      </c>
      <c r="AX174" s="22"/>
      <c r="AY174" s="347">
        <f t="shared" si="130"/>
        <v>0</v>
      </c>
      <c r="AZ174" s="22"/>
      <c r="BA174" s="347">
        <f t="shared" si="131"/>
        <v>0</v>
      </c>
      <c r="BB174" s="22"/>
      <c r="BC174" s="347">
        <f t="shared" si="132"/>
        <v>0</v>
      </c>
      <c r="BD174" s="22"/>
      <c r="BE174" s="347">
        <f t="shared" si="133"/>
        <v>0</v>
      </c>
      <c r="BF174" s="348">
        <f t="shared" si="134"/>
        <v>104.39999999999999</v>
      </c>
      <c r="BG174" s="348">
        <f t="shared" si="135"/>
        <v>104.39999999999999</v>
      </c>
      <c r="BH174" s="349" t="b">
        <f t="shared" si="136"/>
        <v>1</v>
      </c>
      <c r="BI174" s="348">
        <f t="shared" si="137"/>
        <v>0</v>
      </c>
      <c r="BJ174" s="350">
        <f t="shared" si="139"/>
        <v>21610106</v>
      </c>
      <c r="BK174" s="351">
        <v>348</v>
      </c>
      <c r="BL174" s="351">
        <v>5</v>
      </c>
      <c r="BM174" s="352">
        <f t="shared" si="140"/>
        <v>10</v>
      </c>
      <c r="BN174" s="352">
        <f t="shared" si="141"/>
        <v>0</v>
      </c>
      <c r="BO174" s="352">
        <f t="shared" si="142"/>
        <v>0</v>
      </c>
      <c r="BP174" s="352">
        <f t="shared" si="143"/>
        <v>0</v>
      </c>
      <c r="BQ174" s="353">
        <f t="shared" si="144"/>
        <v>9</v>
      </c>
      <c r="BR174" s="354">
        <f t="shared" si="138"/>
        <v>16</v>
      </c>
      <c r="BS174" s="354">
        <v>0</v>
      </c>
      <c r="BT174" s="354">
        <v>1</v>
      </c>
      <c r="BU174" s="354" t="s">
        <v>139</v>
      </c>
      <c r="BV174" s="354" t="str">
        <f t="shared" si="145"/>
        <v>0</v>
      </c>
      <c r="BW174" s="354" t="str">
        <f t="shared" si="146"/>
        <v>0</v>
      </c>
      <c r="BX174" s="354" t="str">
        <f t="shared" si="147"/>
        <v>1</v>
      </c>
      <c r="BY174" s="354" t="s">
        <v>23</v>
      </c>
      <c r="BZ174" s="348">
        <f t="shared" si="148"/>
        <v>0</v>
      </c>
      <c r="CA174" s="348">
        <f t="shared" si="149"/>
        <v>104.39999999999999</v>
      </c>
      <c r="CB174" s="348">
        <f t="shared" si="150"/>
        <v>0</v>
      </c>
      <c r="CC174" s="348">
        <f t="shared" si="151"/>
        <v>0</v>
      </c>
      <c r="CD174" s="348">
        <f t="shared" si="152"/>
        <v>0</v>
      </c>
      <c r="CE174" s="348">
        <f t="shared" si="153"/>
        <v>0</v>
      </c>
      <c r="CF174" s="348">
        <f t="shared" si="154"/>
        <v>0</v>
      </c>
      <c r="CG174" s="348">
        <f t="shared" si="155"/>
        <v>0</v>
      </c>
      <c r="CH174" s="348">
        <f t="shared" si="156"/>
        <v>0</v>
      </c>
      <c r="CI174" s="348">
        <f t="shared" si="157"/>
        <v>0</v>
      </c>
      <c r="CJ174" s="253">
        <f t="shared" si="158"/>
        <v>0</v>
      </c>
      <c r="CK174" s="253">
        <f t="shared" si="159"/>
        <v>0</v>
      </c>
    </row>
    <row r="175" spans="2:89" s="218" customFormat="1" x14ac:dyDescent="0.3">
      <c r="B175" s="355">
        <v>105</v>
      </c>
      <c r="C175" s="219">
        <v>216011</v>
      </c>
      <c r="D175" s="219">
        <v>21610106</v>
      </c>
      <c r="E175" s="383" t="s">
        <v>196</v>
      </c>
      <c r="F175" s="198" t="s">
        <v>344</v>
      </c>
      <c r="G175" s="198" t="s">
        <v>345</v>
      </c>
      <c r="H175" s="358" t="s">
        <v>18</v>
      </c>
      <c r="I175" s="355"/>
      <c r="J175" s="358" t="s">
        <v>19</v>
      </c>
      <c r="K175" s="200">
        <f t="shared" si="161"/>
        <v>68</v>
      </c>
      <c r="L175" s="224" t="s">
        <v>216</v>
      </c>
      <c r="M175" s="341">
        <v>16</v>
      </c>
      <c r="N175" s="342">
        <f t="shared" si="160"/>
        <v>9</v>
      </c>
      <c r="O175" s="384">
        <v>9</v>
      </c>
      <c r="P175" s="110">
        <f t="shared" si="111"/>
        <v>709.92</v>
      </c>
      <c r="Q175" s="195" t="s">
        <v>139</v>
      </c>
      <c r="R175" s="113">
        <f t="shared" si="112"/>
        <v>15</v>
      </c>
      <c r="S175" s="114">
        <f t="shared" si="113"/>
        <v>156.6</v>
      </c>
      <c r="T175" s="113">
        <f t="shared" si="114"/>
        <v>25</v>
      </c>
      <c r="U175" s="115">
        <f t="shared" si="115"/>
        <v>261</v>
      </c>
      <c r="V175" s="113">
        <f t="shared" si="116"/>
        <v>14</v>
      </c>
      <c r="W175" s="115">
        <f t="shared" si="117"/>
        <v>146.16</v>
      </c>
      <c r="X175" s="113">
        <f t="shared" si="118"/>
        <v>14</v>
      </c>
      <c r="Y175" s="115">
        <f t="shared" si="119"/>
        <v>146.16</v>
      </c>
      <c r="Z175" s="116">
        <f t="shared" si="120"/>
        <v>709.92</v>
      </c>
      <c r="AA175" s="117" t="b">
        <f t="shared" si="121"/>
        <v>1</v>
      </c>
      <c r="AB175" s="355"/>
      <c r="AC175" s="369"/>
      <c r="AD175" s="339" t="s">
        <v>22</v>
      </c>
      <c r="AE175" s="108" t="s">
        <v>23</v>
      </c>
      <c r="AF175" s="370"/>
      <c r="AG175" s="371"/>
      <c r="AH175" s="223"/>
      <c r="AI175" s="347">
        <f t="shared" si="122"/>
        <v>0</v>
      </c>
      <c r="AJ175" s="223"/>
      <c r="AK175" s="347">
        <f t="shared" si="123"/>
        <v>0</v>
      </c>
      <c r="AL175" s="223">
        <v>15</v>
      </c>
      <c r="AM175" s="347">
        <f t="shared" si="124"/>
        <v>156.6</v>
      </c>
      <c r="AN175" s="223">
        <v>10</v>
      </c>
      <c r="AO175" s="347">
        <f t="shared" si="125"/>
        <v>104.39999999999999</v>
      </c>
      <c r="AP175" s="223">
        <v>10</v>
      </c>
      <c r="AQ175" s="347">
        <f t="shared" si="126"/>
        <v>104.39999999999999</v>
      </c>
      <c r="AR175" s="223">
        <v>5</v>
      </c>
      <c r="AS175" s="347">
        <f t="shared" si="127"/>
        <v>52.199999999999996</v>
      </c>
      <c r="AT175" s="223">
        <v>4</v>
      </c>
      <c r="AU175" s="347">
        <f t="shared" si="128"/>
        <v>41.76</v>
      </c>
      <c r="AV175" s="223">
        <v>5</v>
      </c>
      <c r="AW175" s="347">
        <f t="shared" si="129"/>
        <v>52.199999999999996</v>
      </c>
      <c r="AX175" s="223">
        <v>5</v>
      </c>
      <c r="AY175" s="347">
        <f t="shared" si="130"/>
        <v>52.199999999999996</v>
      </c>
      <c r="AZ175" s="223">
        <v>5</v>
      </c>
      <c r="BA175" s="347">
        <f t="shared" si="131"/>
        <v>52.199999999999996</v>
      </c>
      <c r="BB175" s="223">
        <v>5</v>
      </c>
      <c r="BC175" s="347">
        <f t="shared" si="132"/>
        <v>52.199999999999996</v>
      </c>
      <c r="BD175" s="223">
        <v>4</v>
      </c>
      <c r="BE175" s="347">
        <f t="shared" si="133"/>
        <v>41.76</v>
      </c>
      <c r="BF175" s="348">
        <f t="shared" si="134"/>
        <v>709.92</v>
      </c>
      <c r="BG175" s="348">
        <f t="shared" si="135"/>
        <v>709.92</v>
      </c>
      <c r="BH175" s="349" t="b">
        <f t="shared" si="136"/>
        <v>1</v>
      </c>
      <c r="BI175" s="348">
        <f t="shared" si="137"/>
        <v>0</v>
      </c>
      <c r="BJ175" s="350">
        <f t="shared" si="139"/>
        <v>21610106</v>
      </c>
      <c r="BK175" s="351">
        <v>348</v>
      </c>
      <c r="BL175" s="351">
        <v>5</v>
      </c>
      <c r="BM175" s="352">
        <f t="shared" si="140"/>
        <v>15</v>
      </c>
      <c r="BN175" s="352">
        <f t="shared" si="141"/>
        <v>25</v>
      </c>
      <c r="BO175" s="352">
        <f t="shared" si="142"/>
        <v>14</v>
      </c>
      <c r="BP175" s="352">
        <f t="shared" si="143"/>
        <v>14</v>
      </c>
      <c r="BQ175" s="353">
        <f t="shared" si="144"/>
        <v>9</v>
      </c>
      <c r="BR175" s="354">
        <f t="shared" si="138"/>
        <v>16</v>
      </c>
      <c r="BS175" s="354">
        <v>0</v>
      </c>
      <c r="BT175" s="354">
        <v>1</v>
      </c>
      <c r="BU175" s="354" t="s">
        <v>139</v>
      </c>
      <c r="BV175" s="354" t="str">
        <f t="shared" si="145"/>
        <v>0</v>
      </c>
      <c r="BW175" s="354" t="str">
        <f t="shared" si="146"/>
        <v>0</v>
      </c>
      <c r="BX175" s="354" t="str">
        <f t="shared" si="147"/>
        <v>1</v>
      </c>
      <c r="BY175" s="354" t="s">
        <v>23</v>
      </c>
      <c r="BZ175" s="348">
        <f t="shared" si="148"/>
        <v>0</v>
      </c>
      <c r="CA175" s="348">
        <f t="shared" si="149"/>
        <v>0</v>
      </c>
      <c r="CB175" s="348">
        <f t="shared" si="150"/>
        <v>156.6</v>
      </c>
      <c r="CC175" s="348">
        <f t="shared" si="151"/>
        <v>104.39999999999999</v>
      </c>
      <c r="CD175" s="348">
        <f t="shared" si="152"/>
        <v>104.39999999999999</v>
      </c>
      <c r="CE175" s="348">
        <f t="shared" si="153"/>
        <v>52.199999999999996</v>
      </c>
      <c r="CF175" s="348">
        <f t="shared" si="154"/>
        <v>41.76</v>
      </c>
      <c r="CG175" s="348">
        <f t="shared" si="155"/>
        <v>52.199999999999996</v>
      </c>
      <c r="CH175" s="348">
        <f t="shared" si="156"/>
        <v>52.199999999999996</v>
      </c>
      <c r="CI175" s="348">
        <f t="shared" si="157"/>
        <v>52.199999999999996</v>
      </c>
      <c r="CJ175" s="253">
        <f t="shared" si="158"/>
        <v>52.199999999999996</v>
      </c>
      <c r="CK175" s="253">
        <f t="shared" si="159"/>
        <v>41.76</v>
      </c>
    </row>
    <row r="176" spans="2:89" x14ac:dyDescent="0.3">
      <c r="B176" s="336">
        <v>106</v>
      </c>
      <c r="C176" s="191">
        <v>216011</v>
      </c>
      <c r="D176" s="191">
        <v>21610115</v>
      </c>
      <c r="E176" s="381" t="s">
        <v>197</v>
      </c>
      <c r="F176" s="108" t="s">
        <v>344</v>
      </c>
      <c r="G176" s="108" t="s">
        <v>345</v>
      </c>
      <c r="H176" s="339" t="s">
        <v>18</v>
      </c>
      <c r="I176" s="340"/>
      <c r="J176" s="339" t="s">
        <v>19</v>
      </c>
      <c r="K176" s="111">
        <f t="shared" si="161"/>
        <v>6</v>
      </c>
      <c r="L176" s="142" t="s">
        <v>213</v>
      </c>
      <c r="M176" s="341">
        <v>16</v>
      </c>
      <c r="N176" s="342">
        <f t="shared" si="160"/>
        <v>11</v>
      </c>
      <c r="O176" s="382">
        <v>11</v>
      </c>
      <c r="P176" s="110">
        <f t="shared" si="111"/>
        <v>76.56</v>
      </c>
      <c r="Q176" s="153" t="s">
        <v>139</v>
      </c>
      <c r="R176" s="113">
        <f t="shared" si="112"/>
        <v>6</v>
      </c>
      <c r="S176" s="114">
        <f t="shared" si="113"/>
        <v>76.56</v>
      </c>
      <c r="T176" s="113">
        <f t="shared" si="114"/>
        <v>0</v>
      </c>
      <c r="U176" s="115">
        <f t="shared" si="115"/>
        <v>0</v>
      </c>
      <c r="V176" s="113">
        <f t="shared" si="116"/>
        <v>0</v>
      </c>
      <c r="W176" s="115">
        <f t="shared" si="117"/>
        <v>0</v>
      </c>
      <c r="X176" s="113">
        <f t="shared" si="118"/>
        <v>0</v>
      </c>
      <c r="Y176" s="115">
        <f t="shared" si="119"/>
        <v>0</v>
      </c>
      <c r="Z176" s="116">
        <f t="shared" si="120"/>
        <v>76.56</v>
      </c>
      <c r="AA176" s="117" t="b">
        <f t="shared" si="121"/>
        <v>1</v>
      </c>
      <c r="AB176" s="340"/>
      <c r="AC176" s="366"/>
      <c r="AD176" s="339" t="s">
        <v>22</v>
      </c>
      <c r="AE176" s="108" t="s">
        <v>23</v>
      </c>
      <c r="AF176" s="367"/>
      <c r="AG176" s="368"/>
      <c r="AH176" s="22">
        <v>0</v>
      </c>
      <c r="AI176" s="347">
        <f t="shared" si="122"/>
        <v>0</v>
      </c>
      <c r="AJ176" s="22">
        <v>6</v>
      </c>
      <c r="AK176" s="347">
        <f t="shared" si="123"/>
        <v>76.56</v>
      </c>
      <c r="AL176" s="22"/>
      <c r="AM176" s="347">
        <f t="shared" si="124"/>
        <v>0</v>
      </c>
      <c r="AN176" s="22"/>
      <c r="AO176" s="347">
        <f t="shared" si="125"/>
        <v>0</v>
      </c>
      <c r="AP176" s="22"/>
      <c r="AQ176" s="347">
        <f t="shared" si="126"/>
        <v>0</v>
      </c>
      <c r="AR176" s="22"/>
      <c r="AS176" s="347">
        <f t="shared" si="127"/>
        <v>0</v>
      </c>
      <c r="AT176" s="22"/>
      <c r="AU176" s="347">
        <f t="shared" si="128"/>
        <v>0</v>
      </c>
      <c r="AV176" s="22"/>
      <c r="AW176" s="347">
        <f t="shared" si="129"/>
        <v>0</v>
      </c>
      <c r="AX176" s="22"/>
      <c r="AY176" s="347">
        <f t="shared" si="130"/>
        <v>0</v>
      </c>
      <c r="AZ176" s="22"/>
      <c r="BA176" s="347">
        <f t="shared" si="131"/>
        <v>0</v>
      </c>
      <c r="BB176" s="22"/>
      <c r="BC176" s="347">
        <f t="shared" si="132"/>
        <v>0</v>
      </c>
      <c r="BD176" s="22"/>
      <c r="BE176" s="347">
        <f t="shared" si="133"/>
        <v>0</v>
      </c>
      <c r="BF176" s="348">
        <f t="shared" si="134"/>
        <v>76.56</v>
      </c>
      <c r="BG176" s="348">
        <f t="shared" si="135"/>
        <v>76.56</v>
      </c>
      <c r="BH176" s="349" t="b">
        <f t="shared" si="136"/>
        <v>1</v>
      </c>
      <c r="BI176" s="348">
        <f t="shared" si="137"/>
        <v>0</v>
      </c>
      <c r="BJ176" s="350">
        <f t="shared" si="139"/>
        <v>21610115</v>
      </c>
      <c r="BK176" s="351">
        <v>348</v>
      </c>
      <c r="BL176" s="351">
        <v>5</v>
      </c>
      <c r="BM176" s="352">
        <f t="shared" si="140"/>
        <v>6</v>
      </c>
      <c r="BN176" s="352">
        <f t="shared" si="141"/>
        <v>0</v>
      </c>
      <c r="BO176" s="352">
        <f t="shared" si="142"/>
        <v>0</v>
      </c>
      <c r="BP176" s="352">
        <f t="shared" si="143"/>
        <v>0</v>
      </c>
      <c r="BQ176" s="353">
        <f t="shared" si="144"/>
        <v>11</v>
      </c>
      <c r="BR176" s="354">
        <f t="shared" si="138"/>
        <v>16</v>
      </c>
      <c r="BS176" s="354">
        <v>0</v>
      </c>
      <c r="BT176" s="354">
        <v>1</v>
      </c>
      <c r="BU176" s="354" t="s">
        <v>139</v>
      </c>
      <c r="BV176" s="354" t="str">
        <f t="shared" si="145"/>
        <v>0</v>
      </c>
      <c r="BW176" s="354" t="str">
        <f t="shared" si="146"/>
        <v>0</v>
      </c>
      <c r="BX176" s="354" t="str">
        <f t="shared" si="147"/>
        <v>1</v>
      </c>
      <c r="BY176" s="354" t="s">
        <v>23</v>
      </c>
      <c r="BZ176" s="348">
        <f t="shared" si="148"/>
        <v>0</v>
      </c>
      <c r="CA176" s="348">
        <f t="shared" si="149"/>
        <v>76.56</v>
      </c>
      <c r="CB176" s="348">
        <f t="shared" si="150"/>
        <v>0</v>
      </c>
      <c r="CC176" s="348">
        <f t="shared" si="151"/>
        <v>0</v>
      </c>
      <c r="CD176" s="348">
        <f t="shared" si="152"/>
        <v>0</v>
      </c>
      <c r="CE176" s="348">
        <f t="shared" si="153"/>
        <v>0</v>
      </c>
      <c r="CF176" s="348">
        <f t="shared" si="154"/>
        <v>0</v>
      </c>
      <c r="CG176" s="348">
        <f t="shared" si="155"/>
        <v>0</v>
      </c>
      <c r="CH176" s="348">
        <f t="shared" si="156"/>
        <v>0</v>
      </c>
      <c r="CI176" s="348">
        <f t="shared" si="157"/>
        <v>0</v>
      </c>
      <c r="CJ176" s="253">
        <f t="shared" si="158"/>
        <v>0</v>
      </c>
      <c r="CK176" s="253">
        <f t="shared" si="159"/>
        <v>0</v>
      </c>
    </row>
    <row r="177" spans="2:89" s="218" customFormat="1" x14ac:dyDescent="0.3">
      <c r="B177" s="355">
        <v>106</v>
      </c>
      <c r="C177" s="219">
        <v>216011</v>
      </c>
      <c r="D177" s="219">
        <v>21610115</v>
      </c>
      <c r="E177" s="383" t="s">
        <v>197</v>
      </c>
      <c r="F177" s="198" t="s">
        <v>344</v>
      </c>
      <c r="G177" s="198" t="s">
        <v>345</v>
      </c>
      <c r="H177" s="358" t="s">
        <v>18</v>
      </c>
      <c r="I177" s="355"/>
      <c r="J177" s="358" t="s">
        <v>19</v>
      </c>
      <c r="K177" s="200">
        <f t="shared" si="161"/>
        <v>31</v>
      </c>
      <c r="L177" s="224" t="s">
        <v>213</v>
      </c>
      <c r="M177" s="341">
        <v>16</v>
      </c>
      <c r="N177" s="342">
        <f t="shared" si="160"/>
        <v>11</v>
      </c>
      <c r="O177" s="384">
        <v>11</v>
      </c>
      <c r="P177" s="110">
        <f t="shared" si="111"/>
        <v>395.56</v>
      </c>
      <c r="Q177" s="195" t="s">
        <v>139</v>
      </c>
      <c r="R177" s="113">
        <f t="shared" si="112"/>
        <v>6</v>
      </c>
      <c r="S177" s="114">
        <f t="shared" si="113"/>
        <v>76.56</v>
      </c>
      <c r="T177" s="113">
        <f t="shared" si="114"/>
        <v>13</v>
      </c>
      <c r="U177" s="115">
        <f t="shared" si="115"/>
        <v>165.88</v>
      </c>
      <c r="V177" s="113">
        <f t="shared" si="116"/>
        <v>6</v>
      </c>
      <c r="W177" s="115">
        <f t="shared" si="117"/>
        <v>76.56</v>
      </c>
      <c r="X177" s="113">
        <f t="shared" si="118"/>
        <v>6</v>
      </c>
      <c r="Y177" s="115">
        <f t="shared" si="119"/>
        <v>76.56</v>
      </c>
      <c r="Z177" s="116">
        <f t="shared" si="120"/>
        <v>395.56</v>
      </c>
      <c r="AA177" s="117" t="b">
        <f t="shared" si="121"/>
        <v>1</v>
      </c>
      <c r="AB177" s="355"/>
      <c r="AC177" s="369"/>
      <c r="AD177" s="339" t="s">
        <v>22</v>
      </c>
      <c r="AE177" s="108" t="s">
        <v>23</v>
      </c>
      <c r="AF177" s="370"/>
      <c r="AG177" s="371"/>
      <c r="AH177" s="223"/>
      <c r="AI177" s="347">
        <f t="shared" si="122"/>
        <v>0</v>
      </c>
      <c r="AJ177" s="223"/>
      <c r="AK177" s="347">
        <f t="shared" si="123"/>
        <v>0</v>
      </c>
      <c r="AL177" s="223">
        <v>6</v>
      </c>
      <c r="AM177" s="347">
        <f t="shared" si="124"/>
        <v>76.56</v>
      </c>
      <c r="AN177" s="223">
        <v>6</v>
      </c>
      <c r="AO177" s="347">
        <f t="shared" si="125"/>
        <v>76.56</v>
      </c>
      <c r="AP177" s="223">
        <v>6</v>
      </c>
      <c r="AQ177" s="347">
        <f t="shared" si="126"/>
        <v>76.56</v>
      </c>
      <c r="AR177" s="223">
        <v>1</v>
      </c>
      <c r="AS177" s="347">
        <f t="shared" si="127"/>
        <v>12.76</v>
      </c>
      <c r="AT177" s="223">
        <v>4</v>
      </c>
      <c r="AU177" s="347">
        <f t="shared" si="128"/>
        <v>51.04</v>
      </c>
      <c r="AV177" s="223">
        <v>1</v>
      </c>
      <c r="AW177" s="347">
        <f t="shared" si="129"/>
        <v>12.76</v>
      </c>
      <c r="AX177" s="223">
        <v>1</v>
      </c>
      <c r="AY177" s="347">
        <f t="shared" si="130"/>
        <v>12.76</v>
      </c>
      <c r="AZ177" s="223">
        <v>1</v>
      </c>
      <c r="BA177" s="347">
        <f t="shared" si="131"/>
        <v>12.76</v>
      </c>
      <c r="BB177" s="223">
        <v>1</v>
      </c>
      <c r="BC177" s="347">
        <f t="shared" si="132"/>
        <v>12.76</v>
      </c>
      <c r="BD177" s="223">
        <v>4</v>
      </c>
      <c r="BE177" s="347">
        <f t="shared" si="133"/>
        <v>51.04</v>
      </c>
      <c r="BF177" s="348">
        <f t="shared" si="134"/>
        <v>395.56</v>
      </c>
      <c r="BG177" s="348">
        <f t="shared" si="135"/>
        <v>395.56</v>
      </c>
      <c r="BH177" s="349" t="b">
        <f t="shared" si="136"/>
        <v>1</v>
      </c>
      <c r="BI177" s="348">
        <f t="shared" si="137"/>
        <v>0</v>
      </c>
      <c r="BJ177" s="350">
        <f t="shared" si="139"/>
        <v>21610115</v>
      </c>
      <c r="BK177" s="351">
        <v>348</v>
      </c>
      <c r="BL177" s="351">
        <v>5</v>
      </c>
      <c r="BM177" s="352">
        <f t="shared" si="140"/>
        <v>6</v>
      </c>
      <c r="BN177" s="352">
        <f t="shared" si="141"/>
        <v>13</v>
      </c>
      <c r="BO177" s="352">
        <f t="shared" si="142"/>
        <v>6</v>
      </c>
      <c r="BP177" s="352">
        <f t="shared" si="143"/>
        <v>6</v>
      </c>
      <c r="BQ177" s="353">
        <f t="shared" si="144"/>
        <v>11</v>
      </c>
      <c r="BR177" s="354">
        <f t="shared" si="138"/>
        <v>16</v>
      </c>
      <c r="BS177" s="354">
        <v>0</v>
      </c>
      <c r="BT177" s="354">
        <v>1</v>
      </c>
      <c r="BU177" s="354" t="s">
        <v>139</v>
      </c>
      <c r="BV177" s="354" t="str">
        <f t="shared" si="145"/>
        <v>0</v>
      </c>
      <c r="BW177" s="354" t="str">
        <f t="shared" si="146"/>
        <v>0</v>
      </c>
      <c r="BX177" s="354" t="str">
        <f t="shared" si="147"/>
        <v>1</v>
      </c>
      <c r="BY177" s="354" t="s">
        <v>23</v>
      </c>
      <c r="BZ177" s="348">
        <f t="shared" si="148"/>
        <v>0</v>
      </c>
      <c r="CA177" s="348">
        <f t="shared" si="149"/>
        <v>0</v>
      </c>
      <c r="CB177" s="348">
        <f t="shared" si="150"/>
        <v>76.56</v>
      </c>
      <c r="CC177" s="348">
        <f t="shared" si="151"/>
        <v>76.56</v>
      </c>
      <c r="CD177" s="348">
        <f t="shared" si="152"/>
        <v>76.56</v>
      </c>
      <c r="CE177" s="348">
        <f t="shared" si="153"/>
        <v>12.76</v>
      </c>
      <c r="CF177" s="348">
        <f t="shared" si="154"/>
        <v>51.04</v>
      </c>
      <c r="CG177" s="348">
        <f t="shared" si="155"/>
        <v>12.76</v>
      </c>
      <c r="CH177" s="348">
        <f t="shared" si="156"/>
        <v>12.76</v>
      </c>
      <c r="CI177" s="348">
        <f t="shared" si="157"/>
        <v>12.76</v>
      </c>
      <c r="CJ177" s="253">
        <f t="shared" si="158"/>
        <v>12.76</v>
      </c>
      <c r="CK177" s="253">
        <f t="shared" si="159"/>
        <v>51.04</v>
      </c>
    </row>
    <row r="178" spans="2:89" x14ac:dyDescent="0.3">
      <c r="B178" s="336">
        <v>107</v>
      </c>
      <c r="C178" s="191">
        <v>216011</v>
      </c>
      <c r="D178" s="191">
        <v>21610128</v>
      </c>
      <c r="E178" s="381" t="s">
        <v>198</v>
      </c>
      <c r="F178" s="108" t="s">
        <v>344</v>
      </c>
      <c r="G178" s="108" t="s">
        <v>345</v>
      </c>
      <c r="H178" s="339" t="s">
        <v>18</v>
      </c>
      <c r="I178" s="340"/>
      <c r="J178" s="339" t="s">
        <v>19</v>
      </c>
      <c r="K178" s="111">
        <f t="shared" si="161"/>
        <v>8</v>
      </c>
      <c r="L178" s="142" t="s">
        <v>20</v>
      </c>
      <c r="M178" s="341">
        <v>16</v>
      </c>
      <c r="N178" s="342">
        <f t="shared" si="160"/>
        <v>84.9</v>
      </c>
      <c r="O178" s="382">
        <v>84.9</v>
      </c>
      <c r="P178" s="110">
        <f t="shared" si="111"/>
        <v>787.87199999999996</v>
      </c>
      <c r="Q178" s="153" t="s">
        <v>139</v>
      </c>
      <c r="R178" s="113">
        <f t="shared" si="112"/>
        <v>8</v>
      </c>
      <c r="S178" s="114">
        <f t="shared" si="113"/>
        <v>787.87199999999996</v>
      </c>
      <c r="T178" s="113">
        <f t="shared" si="114"/>
        <v>0</v>
      </c>
      <c r="U178" s="115">
        <f t="shared" si="115"/>
        <v>0</v>
      </c>
      <c r="V178" s="113">
        <f t="shared" si="116"/>
        <v>0</v>
      </c>
      <c r="W178" s="115">
        <f t="shared" si="117"/>
        <v>0</v>
      </c>
      <c r="X178" s="113">
        <f t="shared" si="118"/>
        <v>0</v>
      </c>
      <c r="Y178" s="115">
        <f t="shared" si="119"/>
        <v>0</v>
      </c>
      <c r="Z178" s="116">
        <f t="shared" si="120"/>
        <v>787.87199999999996</v>
      </c>
      <c r="AA178" s="117" t="b">
        <f t="shared" si="121"/>
        <v>1</v>
      </c>
      <c r="AB178" s="340"/>
      <c r="AC178" s="366"/>
      <c r="AD178" s="339" t="s">
        <v>22</v>
      </c>
      <c r="AE178" s="108" t="s">
        <v>23</v>
      </c>
      <c r="AF178" s="367"/>
      <c r="AG178" s="368"/>
      <c r="AH178" s="22">
        <v>0</v>
      </c>
      <c r="AI178" s="347">
        <f t="shared" si="122"/>
        <v>0</v>
      </c>
      <c r="AJ178" s="22">
        <v>8</v>
      </c>
      <c r="AK178" s="347">
        <f t="shared" si="123"/>
        <v>787.87199999999996</v>
      </c>
      <c r="AL178" s="22"/>
      <c r="AM178" s="347">
        <f t="shared" si="124"/>
        <v>0</v>
      </c>
      <c r="AN178" s="22"/>
      <c r="AO178" s="347">
        <f t="shared" si="125"/>
        <v>0</v>
      </c>
      <c r="AP178" s="22"/>
      <c r="AQ178" s="347">
        <f t="shared" si="126"/>
        <v>0</v>
      </c>
      <c r="AR178" s="22"/>
      <c r="AS178" s="347">
        <f t="shared" si="127"/>
        <v>0</v>
      </c>
      <c r="AT178" s="22"/>
      <c r="AU178" s="347">
        <f t="shared" si="128"/>
        <v>0</v>
      </c>
      <c r="AV178" s="22"/>
      <c r="AW178" s="347">
        <f t="shared" si="129"/>
        <v>0</v>
      </c>
      <c r="AX178" s="22"/>
      <c r="AY178" s="347">
        <f t="shared" si="130"/>
        <v>0</v>
      </c>
      <c r="AZ178" s="22"/>
      <c r="BA178" s="347">
        <f t="shared" si="131"/>
        <v>0</v>
      </c>
      <c r="BB178" s="22"/>
      <c r="BC178" s="347">
        <f t="shared" si="132"/>
        <v>0</v>
      </c>
      <c r="BD178" s="22"/>
      <c r="BE178" s="347">
        <f t="shared" si="133"/>
        <v>0</v>
      </c>
      <c r="BF178" s="348">
        <f t="shared" si="134"/>
        <v>787.87199999999996</v>
      </c>
      <c r="BG178" s="348">
        <f t="shared" si="135"/>
        <v>787.87199999999996</v>
      </c>
      <c r="BH178" s="349" t="b">
        <f t="shared" si="136"/>
        <v>1</v>
      </c>
      <c r="BI178" s="348">
        <f t="shared" si="137"/>
        <v>0</v>
      </c>
      <c r="BJ178" s="350">
        <f t="shared" si="139"/>
        <v>21610128</v>
      </c>
      <c r="BK178" s="351">
        <v>348</v>
      </c>
      <c r="BL178" s="351">
        <v>5</v>
      </c>
      <c r="BM178" s="352">
        <f t="shared" si="140"/>
        <v>8</v>
      </c>
      <c r="BN178" s="352">
        <f t="shared" si="141"/>
        <v>0</v>
      </c>
      <c r="BO178" s="352">
        <f t="shared" si="142"/>
        <v>0</v>
      </c>
      <c r="BP178" s="352">
        <f t="shared" si="143"/>
        <v>0</v>
      </c>
      <c r="BQ178" s="353">
        <f t="shared" si="144"/>
        <v>84.9</v>
      </c>
      <c r="BR178" s="354">
        <f t="shared" si="138"/>
        <v>16</v>
      </c>
      <c r="BS178" s="354">
        <v>0</v>
      </c>
      <c r="BT178" s="354">
        <v>1</v>
      </c>
      <c r="BU178" s="354" t="s">
        <v>139</v>
      </c>
      <c r="BV178" s="354" t="str">
        <f t="shared" si="145"/>
        <v>0</v>
      </c>
      <c r="BW178" s="354" t="str">
        <f t="shared" si="146"/>
        <v>0</v>
      </c>
      <c r="BX178" s="354" t="str">
        <f t="shared" si="147"/>
        <v>1</v>
      </c>
      <c r="BY178" s="354" t="s">
        <v>23</v>
      </c>
      <c r="BZ178" s="348">
        <f t="shared" si="148"/>
        <v>0</v>
      </c>
      <c r="CA178" s="348">
        <f t="shared" si="149"/>
        <v>787.87199999999996</v>
      </c>
      <c r="CB178" s="348">
        <f t="shared" si="150"/>
        <v>0</v>
      </c>
      <c r="CC178" s="348">
        <f t="shared" si="151"/>
        <v>0</v>
      </c>
      <c r="CD178" s="348">
        <f t="shared" si="152"/>
        <v>0</v>
      </c>
      <c r="CE178" s="348">
        <f t="shared" si="153"/>
        <v>0</v>
      </c>
      <c r="CF178" s="348">
        <f t="shared" si="154"/>
        <v>0</v>
      </c>
      <c r="CG178" s="348">
        <f t="shared" si="155"/>
        <v>0</v>
      </c>
      <c r="CH178" s="348">
        <f t="shared" si="156"/>
        <v>0</v>
      </c>
      <c r="CI178" s="348">
        <f t="shared" si="157"/>
        <v>0</v>
      </c>
      <c r="CJ178" s="253">
        <f t="shared" si="158"/>
        <v>0</v>
      </c>
      <c r="CK178" s="253">
        <f t="shared" si="159"/>
        <v>0</v>
      </c>
    </row>
    <row r="179" spans="2:89" s="218" customFormat="1" x14ac:dyDescent="0.3">
      <c r="B179" s="355">
        <v>107</v>
      </c>
      <c r="C179" s="219">
        <v>216011</v>
      </c>
      <c r="D179" s="219">
        <v>21610128</v>
      </c>
      <c r="E179" s="383" t="s">
        <v>198</v>
      </c>
      <c r="F179" s="198" t="s">
        <v>344</v>
      </c>
      <c r="G179" s="198" t="s">
        <v>345</v>
      </c>
      <c r="H179" s="358" t="s">
        <v>18</v>
      </c>
      <c r="I179" s="355"/>
      <c r="J179" s="358" t="s">
        <v>19</v>
      </c>
      <c r="K179" s="200">
        <f t="shared" si="161"/>
        <v>43</v>
      </c>
      <c r="L179" s="224" t="s">
        <v>20</v>
      </c>
      <c r="M179" s="341">
        <v>16</v>
      </c>
      <c r="N179" s="342">
        <f t="shared" si="160"/>
        <v>72</v>
      </c>
      <c r="O179" s="384">
        <v>72</v>
      </c>
      <c r="P179" s="110">
        <f t="shared" si="111"/>
        <v>3591.3599999999997</v>
      </c>
      <c r="Q179" s="195" t="s">
        <v>139</v>
      </c>
      <c r="R179" s="113">
        <f t="shared" si="112"/>
        <v>10</v>
      </c>
      <c r="S179" s="114">
        <f t="shared" si="113"/>
        <v>835.19999999999993</v>
      </c>
      <c r="T179" s="113">
        <f t="shared" si="114"/>
        <v>19</v>
      </c>
      <c r="U179" s="115">
        <f t="shared" si="115"/>
        <v>1586.8799999999999</v>
      </c>
      <c r="V179" s="113">
        <f t="shared" si="116"/>
        <v>7</v>
      </c>
      <c r="W179" s="115">
        <f t="shared" si="117"/>
        <v>584.64</v>
      </c>
      <c r="X179" s="113">
        <f t="shared" si="118"/>
        <v>7</v>
      </c>
      <c r="Y179" s="115">
        <f t="shared" si="119"/>
        <v>584.64</v>
      </c>
      <c r="Z179" s="116">
        <f t="shared" si="120"/>
        <v>3591.3599999999997</v>
      </c>
      <c r="AA179" s="117" t="b">
        <f t="shared" si="121"/>
        <v>1</v>
      </c>
      <c r="AB179" s="355"/>
      <c r="AC179" s="369"/>
      <c r="AD179" s="339" t="s">
        <v>22</v>
      </c>
      <c r="AE179" s="108" t="s">
        <v>23</v>
      </c>
      <c r="AF179" s="370"/>
      <c r="AG179" s="371"/>
      <c r="AH179" s="223"/>
      <c r="AI179" s="347">
        <f t="shared" si="122"/>
        <v>0</v>
      </c>
      <c r="AJ179" s="223"/>
      <c r="AK179" s="347">
        <f t="shared" si="123"/>
        <v>0</v>
      </c>
      <c r="AL179" s="223">
        <v>10</v>
      </c>
      <c r="AM179" s="347">
        <f t="shared" si="124"/>
        <v>835.19999999999993</v>
      </c>
      <c r="AN179" s="223">
        <v>8</v>
      </c>
      <c r="AO179" s="347">
        <f t="shared" si="125"/>
        <v>668.16</v>
      </c>
      <c r="AP179" s="223">
        <v>8</v>
      </c>
      <c r="AQ179" s="347">
        <f t="shared" si="126"/>
        <v>668.16</v>
      </c>
      <c r="AR179" s="223">
        <v>3</v>
      </c>
      <c r="AS179" s="347">
        <f t="shared" si="127"/>
        <v>250.56</v>
      </c>
      <c r="AT179" s="223">
        <v>1</v>
      </c>
      <c r="AU179" s="347">
        <f t="shared" si="128"/>
        <v>83.52</v>
      </c>
      <c r="AV179" s="223">
        <v>3</v>
      </c>
      <c r="AW179" s="347">
        <f t="shared" si="129"/>
        <v>250.56</v>
      </c>
      <c r="AX179" s="223">
        <v>3</v>
      </c>
      <c r="AY179" s="347">
        <f t="shared" si="130"/>
        <v>250.56</v>
      </c>
      <c r="AZ179" s="223">
        <v>3</v>
      </c>
      <c r="BA179" s="347">
        <f t="shared" si="131"/>
        <v>250.56</v>
      </c>
      <c r="BB179" s="223">
        <v>3</v>
      </c>
      <c r="BC179" s="347">
        <f t="shared" si="132"/>
        <v>250.56</v>
      </c>
      <c r="BD179" s="223">
        <v>1</v>
      </c>
      <c r="BE179" s="347">
        <f t="shared" si="133"/>
        <v>83.52</v>
      </c>
      <c r="BF179" s="348">
        <f t="shared" si="134"/>
        <v>3591.3599999999997</v>
      </c>
      <c r="BG179" s="348">
        <f t="shared" si="135"/>
        <v>3591.3599999999997</v>
      </c>
      <c r="BH179" s="349" t="b">
        <f t="shared" si="136"/>
        <v>1</v>
      </c>
      <c r="BI179" s="348">
        <f t="shared" si="137"/>
        <v>0</v>
      </c>
      <c r="BJ179" s="350">
        <f t="shared" si="139"/>
        <v>21610128</v>
      </c>
      <c r="BK179" s="351">
        <v>348</v>
      </c>
      <c r="BL179" s="351">
        <v>5</v>
      </c>
      <c r="BM179" s="352">
        <f t="shared" si="140"/>
        <v>10</v>
      </c>
      <c r="BN179" s="352">
        <f t="shared" si="141"/>
        <v>19</v>
      </c>
      <c r="BO179" s="352">
        <f t="shared" si="142"/>
        <v>7</v>
      </c>
      <c r="BP179" s="352">
        <f t="shared" si="143"/>
        <v>7</v>
      </c>
      <c r="BQ179" s="353">
        <f t="shared" si="144"/>
        <v>72</v>
      </c>
      <c r="BR179" s="354">
        <f t="shared" si="138"/>
        <v>16</v>
      </c>
      <c r="BS179" s="354">
        <v>0</v>
      </c>
      <c r="BT179" s="354">
        <v>1</v>
      </c>
      <c r="BU179" s="354" t="s">
        <v>139</v>
      </c>
      <c r="BV179" s="354" t="str">
        <f t="shared" si="145"/>
        <v>0</v>
      </c>
      <c r="BW179" s="354" t="str">
        <f t="shared" si="146"/>
        <v>0</v>
      </c>
      <c r="BX179" s="354" t="str">
        <f t="shared" si="147"/>
        <v>1</v>
      </c>
      <c r="BY179" s="354" t="s">
        <v>23</v>
      </c>
      <c r="BZ179" s="348">
        <f t="shared" si="148"/>
        <v>0</v>
      </c>
      <c r="CA179" s="348">
        <f t="shared" si="149"/>
        <v>0</v>
      </c>
      <c r="CB179" s="348">
        <f t="shared" si="150"/>
        <v>835.19999999999993</v>
      </c>
      <c r="CC179" s="348">
        <f t="shared" si="151"/>
        <v>668.16</v>
      </c>
      <c r="CD179" s="348">
        <f t="shared" si="152"/>
        <v>668.16</v>
      </c>
      <c r="CE179" s="348">
        <f t="shared" si="153"/>
        <v>250.56</v>
      </c>
      <c r="CF179" s="348">
        <f t="shared" si="154"/>
        <v>83.52</v>
      </c>
      <c r="CG179" s="348">
        <f t="shared" si="155"/>
        <v>250.56</v>
      </c>
      <c r="CH179" s="348">
        <f t="shared" si="156"/>
        <v>250.56</v>
      </c>
      <c r="CI179" s="348">
        <f t="shared" si="157"/>
        <v>250.56</v>
      </c>
      <c r="CJ179" s="253">
        <f t="shared" si="158"/>
        <v>250.56</v>
      </c>
      <c r="CK179" s="253">
        <f t="shared" si="159"/>
        <v>83.52</v>
      </c>
    </row>
    <row r="180" spans="2:89" x14ac:dyDescent="0.3">
      <c r="B180" s="336">
        <v>108</v>
      </c>
      <c r="C180" s="191">
        <v>216011</v>
      </c>
      <c r="D180" s="191">
        <v>21610149</v>
      </c>
      <c r="E180" s="381" t="s">
        <v>199</v>
      </c>
      <c r="F180" s="108" t="s">
        <v>344</v>
      </c>
      <c r="G180" s="108" t="s">
        <v>345</v>
      </c>
      <c r="H180" s="339" t="s">
        <v>18</v>
      </c>
      <c r="I180" s="340"/>
      <c r="J180" s="339" t="s">
        <v>19</v>
      </c>
      <c r="K180" s="111">
        <f t="shared" si="161"/>
        <v>2</v>
      </c>
      <c r="L180" s="140" t="s">
        <v>20</v>
      </c>
      <c r="M180" s="341">
        <v>16</v>
      </c>
      <c r="N180" s="342">
        <f t="shared" si="160"/>
        <v>24.8</v>
      </c>
      <c r="O180" s="382">
        <v>24.8</v>
      </c>
      <c r="P180" s="110">
        <f t="shared" si="111"/>
        <v>57.535999999999994</v>
      </c>
      <c r="Q180" s="153" t="s">
        <v>139</v>
      </c>
      <c r="R180" s="113">
        <f t="shared" si="112"/>
        <v>2</v>
      </c>
      <c r="S180" s="114">
        <f t="shared" si="113"/>
        <v>57.535999999999994</v>
      </c>
      <c r="T180" s="113">
        <f t="shared" si="114"/>
        <v>0</v>
      </c>
      <c r="U180" s="115">
        <f t="shared" si="115"/>
        <v>0</v>
      </c>
      <c r="V180" s="113">
        <f t="shared" si="116"/>
        <v>0</v>
      </c>
      <c r="W180" s="115">
        <f t="shared" si="117"/>
        <v>0</v>
      </c>
      <c r="X180" s="113">
        <f t="shared" si="118"/>
        <v>0</v>
      </c>
      <c r="Y180" s="115">
        <f t="shared" si="119"/>
        <v>0</v>
      </c>
      <c r="Z180" s="116">
        <f t="shared" si="120"/>
        <v>57.535999999999994</v>
      </c>
      <c r="AA180" s="117" t="b">
        <f t="shared" si="121"/>
        <v>1</v>
      </c>
      <c r="AB180" s="340"/>
      <c r="AC180" s="366"/>
      <c r="AD180" s="339" t="s">
        <v>22</v>
      </c>
      <c r="AE180" s="108" t="s">
        <v>23</v>
      </c>
      <c r="AF180" s="367"/>
      <c r="AG180" s="368"/>
      <c r="AH180" s="22">
        <v>0</v>
      </c>
      <c r="AI180" s="347">
        <f t="shared" si="122"/>
        <v>0</v>
      </c>
      <c r="AJ180" s="22">
        <v>2</v>
      </c>
      <c r="AK180" s="347">
        <f t="shared" si="123"/>
        <v>57.535999999999994</v>
      </c>
      <c r="AL180" s="22"/>
      <c r="AM180" s="347">
        <f t="shared" si="124"/>
        <v>0</v>
      </c>
      <c r="AN180" s="22"/>
      <c r="AO180" s="347">
        <f t="shared" si="125"/>
        <v>0</v>
      </c>
      <c r="AP180" s="22"/>
      <c r="AQ180" s="347">
        <f t="shared" si="126"/>
        <v>0</v>
      </c>
      <c r="AR180" s="22"/>
      <c r="AS180" s="347">
        <f t="shared" si="127"/>
        <v>0</v>
      </c>
      <c r="AT180" s="22"/>
      <c r="AU180" s="347">
        <f t="shared" si="128"/>
        <v>0</v>
      </c>
      <c r="AV180" s="22"/>
      <c r="AW180" s="347">
        <f t="shared" si="129"/>
        <v>0</v>
      </c>
      <c r="AX180" s="22"/>
      <c r="AY180" s="347">
        <f t="shared" si="130"/>
        <v>0</v>
      </c>
      <c r="AZ180" s="22"/>
      <c r="BA180" s="347">
        <f t="shared" si="131"/>
        <v>0</v>
      </c>
      <c r="BB180" s="22"/>
      <c r="BC180" s="347">
        <f t="shared" si="132"/>
        <v>0</v>
      </c>
      <c r="BD180" s="22"/>
      <c r="BE180" s="347">
        <f t="shared" si="133"/>
        <v>0</v>
      </c>
      <c r="BF180" s="348">
        <f t="shared" si="134"/>
        <v>57.535999999999994</v>
      </c>
      <c r="BG180" s="348">
        <f t="shared" si="135"/>
        <v>57.535999999999994</v>
      </c>
      <c r="BH180" s="349" t="b">
        <f t="shared" si="136"/>
        <v>1</v>
      </c>
      <c r="BI180" s="348">
        <f t="shared" si="137"/>
        <v>0</v>
      </c>
      <c r="BJ180" s="350">
        <f t="shared" si="139"/>
        <v>21610149</v>
      </c>
      <c r="BK180" s="351">
        <v>348</v>
      </c>
      <c r="BL180" s="351">
        <v>5</v>
      </c>
      <c r="BM180" s="352">
        <f t="shared" si="140"/>
        <v>2</v>
      </c>
      <c r="BN180" s="352">
        <f t="shared" si="141"/>
        <v>0</v>
      </c>
      <c r="BO180" s="352">
        <f t="shared" si="142"/>
        <v>0</v>
      </c>
      <c r="BP180" s="352">
        <f t="shared" si="143"/>
        <v>0</v>
      </c>
      <c r="BQ180" s="353">
        <f t="shared" si="144"/>
        <v>24.8</v>
      </c>
      <c r="BR180" s="354">
        <f t="shared" si="138"/>
        <v>16</v>
      </c>
      <c r="BS180" s="354">
        <v>0</v>
      </c>
      <c r="BT180" s="354">
        <v>1</v>
      </c>
      <c r="BU180" s="354" t="s">
        <v>139</v>
      </c>
      <c r="BV180" s="354" t="str">
        <f t="shared" si="145"/>
        <v>0</v>
      </c>
      <c r="BW180" s="354" t="str">
        <f t="shared" si="146"/>
        <v>0</v>
      </c>
      <c r="BX180" s="354" t="str">
        <f t="shared" si="147"/>
        <v>1</v>
      </c>
      <c r="BY180" s="354" t="s">
        <v>23</v>
      </c>
      <c r="BZ180" s="348">
        <f t="shared" si="148"/>
        <v>0</v>
      </c>
      <c r="CA180" s="348">
        <f t="shared" si="149"/>
        <v>57.535999999999994</v>
      </c>
      <c r="CB180" s="348">
        <f t="shared" si="150"/>
        <v>0</v>
      </c>
      <c r="CC180" s="348">
        <f t="shared" si="151"/>
        <v>0</v>
      </c>
      <c r="CD180" s="348">
        <f t="shared" si="152"/>
        <v>0</v>
      </c>
      <c r="CE180" s="348">
        <f t="shared" si="153"/>
        <v>0</v>
      </c>
      <c r="CF180" s="348">
        <f t="shared" si="154"/>
        <v>0</v>
      </c>
      <c r="CG180" s="348">
        <f t="shared" si="155"/>
        <v>0</v>
      </c>
      <c r="CH180" s="348">
        <f t="shared" si="156"/>
        <v>0</v>
      </c>
      <c r="CI180" s="348">
        <f t="shared" si="157"/>
        <v>0</v>
      </c>
      <c r="CJ180" s="253">
        <f t="shared" si="158"/>
        <v>0</v>
      </c>
      <c r="CK180" s="253">
        <f t="shared" si="159"/>
        <v>0</v>
      </c>
    </row>
    <row r="181" spans="2:89" s="218" customFormat="1" x14ac:dyDescent="0.3">
      <c r="B181" s="355">
        <v>108</v>
      </c>
      <c r="C181" s="219">
        <v>216011</v>
      </c>
      <c r="D181" s="219">
        <v>21610149</v>
      </c>
      <c r="E181" s="383" t="s">
        <v>199</v>
      </c>
      <c r="F181" s="198" t="s">
        <v>344</v>
      </c>
      <c r="G181" s="198" t="s">
        <v>345</v>
      </c>
      <c r="H181" s="358" t="s">
        <v>18</v>
      </c>
      <c r="I181" s="355"/>
      <c r="J181" s="358" t="s">
        <v>19</v>
      </c>
      <c r="K181" s="200">
        <f t="shared" si="161"/>
        <v>27</v>
      </c>
      <c r="L181" s="221" t="s">
        <v>20</v>
      </c>
      <c r="M181" s="341">
        <v>16</v>
      </c>
      <c r="N181" s="342">
        <f t="shared" si="160"/>
        <v>18</v>
      </c>
      <c r="O181" s="384">
        <v>18</v>
      </c>
      <c r="P181" s="110">
        <f t="shared" si="111"/>
        <v>563.76</v>
      </c>
      <c r="Q181" s="195" t="s">
        <v>139</v>
      </c>
      <c r="R181" s="113">
        <f t="shared" si="112"/>
        <v>1</v>
      </c>
      <c r="S181" s="114">
        <f t="shared" si="113"/>
        <v>20.88</v>
      </c>
      <c r="T181" s="113">
        <f t="shared" si="114"/>
        <v>8</v>
      </c>
      <c r="U181" s="115">
        <f t="shared" si="115"/>
        <v>167.04</v>
      </c>
      <c r="V181" s="113">
        <f t="shared" si="116"/>
        <v>9</v>
      </c>
      <c r="W181" s="115">
        <f t="shared" si="117"/>
        <v>187.92</v>
      </c>
      <c r="X181" s="113">
        <f t="shared" si="118"/>
        <v>9</v>
      </c>
      <c r="Y181" s="115">
        <f t="shared" si="119"/>
        <v>187.92</v>
      </c>
      <c r="Z181" s="116">
        <f t="shared" si="120"/>
        <v>563.76</v>
      </c>
      <c r="AA181" s="117" t="b">
        <f t="shared" si="121"/>
        <v>1</v>
      </c>
      <c r="AB181" s="355"/>
      <c r="AC181" s="369"/>
      <c r="AD181" s="339" t="s">
        <v>22</v>
      </c>
      <c r="AE181" s="108" t="s">
        <v>23</v>
      </c>
      <c r="AF181" s="370"/>
      <c r="AG181" s="371"/>
      <c r="AH181" s="223"/>
      <c r="AI181" s="347">
        <f t="shared" si="122"/>
        <v>0</v>
      </c>
      <c r="AJ181" s="223"/>
      <c r="AK181" s="347">
        <f t="shared" si="123"/>
        <v>0</v>
      </c>
      <c r="AL181" s="223">
        <v>1</v>
      </c>
      <c r="AM181" s="347">
        <f t="shared" si="124"/>
        <v>20.88</v>
      </c>
      <c r="AN181" s="223">
        <v>2</v>
      </c>
      <c r="AO181" s="347">
        <f t="shared" si="125"/>
        <v>41.76</v>
      </c>
      <c r="AP181" s="223">
        <v>2</v>
      </c>
      <c r="AQ181" s="347">
        <f t="shared" si="126"/>
        <v>41.76</v>
      </c>
      <c r="AR181" s="223">
        <v>4</v>
      </c>
      <c r="AS181" s="347">
        <f t="shared" si="127"/>
        <v>83.52</v>
      </c>
      <c r="AT181" s="223">
        <v>1</v>
      </c>
      <c r="AU181" s="347">
        <f t="shared" si="128"/>
        <v>20.88</v>
      </c>
      <c r="AV181" s="223">
        <v>4</v>
      </c>
      <c r="AW181" s="347">
        <f t="shared" si="129"/>
        <v>83.52</v>
      </c>
      <c r="AX181" s="223">
        <v>4</v>
      </c>
      <c r="AY181" s="347">
        <f t="shared" si="130"/>
        <v>83.52</v>
      </c>
      <c r="AZ181" s="223">
        <v>4</v>
      </c>
      <c r="BA181" s="347">
        <f t="shared" si="131"/>
        <v>83.52</v>
      </c>
      <c r="BB181" s="223">
        <v>4</v>
      </c>
      <c r="BC181" s="347">
        <f t="shared" si="132"/>
        <v>83.52</v>
      </c>
      <c r="BD181" s="223">
        <v>1</v>
      </c>
      <c r="BE181" s="347">
        <f t="shared" si="133"/>
        <v>20.88</v>
      </c>
      <c r="BF181" s="348">
        <f t="shared" si="134"/>
        <v>563.76</v>
      </c>
      <c r="BG181" s="348">
        <f t="shared" si="135"/>
        <v>563.76</v>
      </c>
      <c r="BH181" s="349" t="b">
        <f t="shared" si="136"/>
        <v>1</v>
      </c>
      <c r="BI181" s="348">
        <f t="shared" si="137"/>
        <v>0</v>
      </c>
      <c r="BJ181" s="350">
        <f t="shared" si="139"/>
        <v>21610149</v>
      </c>
      <c r="BK181" s="351">
        <v>348</v>
      </c>
      <c r="BL181" s="351">
        <v>5</v>
      </c>
      <c r="BM181" s="352">
        <f t="shared" si="140"/>
        <v>1</v>
      </c>
      <c r="BN181" s="352">
        <f t="shared" si="141"/>
        <v>8</v>
      </c>
      <c r="BO181" s="352">
        <f t="shared" si="142"/>
        <v>9</v>
      </c>
      <c r="BP181" s="352">
        <f t="shared" si="143"/>
        <v>9</v>
      </c>
      <c r="BQ181" s="353">
        <f t="shared" si="144"/>
        <v>18</v>
      </c>
      <c r="BR181" s="354">
        <f t="shared" si="138"/>
        <v>16</v>
      </c>
      <c r="BS181" s="354">
        <v>0</v>
      </c>
      <c r="BT181" s="354">
        <v>1</v>
      </c>
      <c r="BU181" s="354" t="s">
        <v>139</v>
      </c>
      <c r="BV181" s="354" t="str">
        <f t="shared" si="145"/>
        <v>0</v>
      </c>
      <c r="BW181" s="354" t="str">
        <f t="shared" si="146"/>
        <v>0</v>
      </c>
      <c r="BX181" s="354" t="str">
        <f t="shared" si="147"/>
        <v>1</v>
      </c>
      <c r="BY181" s="354" t="s">
        <v>23</v>
      </c>
      <c r="BZ181" s="348">
        <f t="shared" si="148"/>
        <v>0</v>
      </c>
      <c r="CA181" s="348">
        <f t="shared" si="149"/>
        <v>0</v>
      </c>
      <c r="CB181" s="348">
        <f t="shared" si="150"/>
        <v>20.88</v>
      </c>
      <c r="CC181" s="348">
        <f t="shared" si="151"/>
        <v>41.76</v>
      </c>
      <c r="CD181" s="348">
        <f t="shared" si="152"/>
        <v>41.76</v>
      </c>
      <c r="CE181" s="348">
        <f t="shared" si="153"/>
        <v>83.52</v>
      </c>
      <c r="CF181" s="348">
        <f t="shared" si="154"/>
        <v>20.88</v>
      </c>
      <c r="CG181" s="348">
        <f t="shared" si="155"/>
        <v>83.52</v>
      </c>
      <c r="CH181" s="348">
        <f t="shared" si="156"/>
        <v>83.52</v>
      </c>
      <c r="CI181" s="348">
        <f t="shared" si="157"/>
        <v>83.52</v>
      </c>
      <c r="CJ181" s="253">
        <f t="shared" si="158"/>
        <v>83.52</v>
      </c>
      <c r="CK181" s="253">
        <f t="shared" si="159"/>
        <v>20.88</v>
      </c>
    </row>
    <row r="182" spans="2:89" x14ac:dyDescent="0.3">
      <c r="B182" s="336">
        <v>109</v>
      </c>
      <c r="C182" s="191">
        <v>216011</v>
      </c>
      <c r="D182" s="191">
        <v>21610139</v>
      </c>
      <c r="E182" s="381" t="s">
        <v>219</v>
      </c>
      <c r="F182" s="108" t="s">
        <v>344</v>
      </c>
      <c r="G182" s="108" t="s">
        <v>345</v>
      </c>
      <c r="H182" s="339" t="s">
        <v>18</v>
      </c>
      <c r="I182" s="340"/>
      <c r="J182" s="339" t="s">
        <v>19</v>
      </c>
      <c r="K182" s="111">
        <f t="shared" si="161"/>
        <v>20</v>
      </c>
      <c r="L182" s="142" t="s">
        <v>208</v>
      </c>
      <c r="M182" s="341">
        <v>16</v>
      </c>
      <c r="N182" s="342">
        <f t="shared" si="160"/>
        <v>48.8</v>
      </c>
      <c r="O182" s="382">
        <v>48.8</v>
      </c>
      <c r="P182" s="110">
        <f t="shared" si="111"/>
        <v>1132.1599999999999</v>
      </c>
      <c r="Q182" s="153" t="s">
        <v>139</v>
      </c>
      <c r="R182" s="113">
        <f t="shared" si="112"/>
        <v>20</v>
      </c>
      <c r="S182" s="114">
        <f t="shared" si="113"/>
        <v>1132.1599999999999</v>
      </c>
      <c r="T182" s="113">
        <f t="shared" si="114"/>
        <v>0</v>
      </c>
      <c r="U182" s="115">
        <f t="shared" si="115"/>
        <v>0</v>
      </c>
      <c r="V182" s="113">
        <f t="shared" si="116"/>
        <v>0</v>
      </c>
      <c r="W182" s="115">
        <f t="shared" si="117"/>
        <v>0</v>
      </c>
      <c r="X182" s="113">
        <f t="shared" si="118"/>
        <v>0</v>
      </c>
      <c r="Y182" s="115">
        <f t="shared" si="119"/>
        <v>0</v>
      </c>
      <c r="Z182" s="116">
        <f t="shared" si="120"/>
        <v>1132.1599999999999</v>
      </c>
      <c r="AA182" s="117" t="b">
        <f t="shared" si="121"/>
        <v>1</v>
      </c>
      <c r="AB182" s="340"/>
      <c r="AC182" s="366"/>
      <c r="AD182" s="339" t="s">
        <v>22</v>
      </c>
      <c r="AE182" s="108" t="s">
        <v>23</v>
      </c>
      <c r="AF182" s="367"/>
      <c r="AG182" s="368"/>
      <c r="AH182" s="22">
        <v>0</v>
      </c>
      <c r="AI182" s="347">
        <f t="shared" si="122"/>
        <v>0</v>
      </c>
      <c r="AJ182" s="22">
        <v>20</v>
      </c>
      <c r="AK182" s="347">
        <f t="shared" si="123"/>
        <v>1132.1599999999999</v>
      </c>
      <c r="AL182" s="22"/>
      <c r="AM182" s="347">
        <f t="shared" si="124"/>
        <v>0</v>
      </c>
      <c r="AN182" s="22"/>
      <c r="AO182" s="347">
        <f t="shared" si="125"/>
        <v>0</v>
      </c>
      <c r="AP182" s="22"/>
      <c r="AQ182" s="347">
        <f t="shared" si="126"/>
        <v>0</v>
      </c>
      <c r="AR182" s="22"/>
      <c r="AS182" s="347">
        <f t="shared" si="127"/>
        <v>0</v>
      </c>
      <c r="AT182" s="22"/>
      <c r="AU182" s="347">
        <f t="shared" si="128"/>
        <v>0</v>
      </c>
      <c r="AV182" s="22"/>
      <c r="AW182" s="347">
        <f t="shared" si="129"/>
        <v>0</v>
      </c>
      <c r="AX182" s="22"/>
      <c r="AY182" s="347">
        <f t="shared" si="130"/>
        <v>0</v>
      </c>
      <c r="AZ182" s="22"/>
      <c r="BA182" s="347">
        <f t="shared" si="131"/>
        <v>0</v>
      </c>
      <c r="BB182" s="22"/>
      <c r="BC182" s="347">
        <f t="shared" si="132"/>
        <v>0</v>
      </c>
      <c r="BD182" s="22"/>
      <c r="BE182" s="347">
        <f t="shared" si="133"/>
        <v>0</v>
      </c>
      <c r="BF182" s="348">
        <f t="shared" si="134"/>
        <v>1132.1599999999999</v>
      </c>
      <c r="BG182" s="348">
        <f t="shared" si="135"/>
        <v>1132.1599999999999</v>
      </c>
      <c r="BH182" s="349" t="b">
        <f t="shared" si="136"/>
        <v>1</v>
      </c>
      <c r="BI182" s="348">
        <f t="shared" si="137"/>
        <v>0</v>
      </c>
      <c r="BJ182" s="350">
        <f t="shared" si="139"/>
        <v>21610139</v>
      </c>
      <c r="BK182" s="351">
        <v>348</v>
      </c>
      <c r="BL182" s="351">
        <v>5</v>
      </c>
      <c r="BM182" s="352">
        <f t="shared" si="140"/>
        <v>20</v>
      </c>
      <c r="BN182" s="352">
        <f t="shared" si="141"/>
        <v>0</v>
      </c>
      <c r="BO182" s="352">
        <f t="shared" si="142"/>
        <v>0</v>
      </c>
      <c r="BP182" s="352">
        <f t="shared" si="143"/>
        <v>0</v>
      </c>
      <c r="BQ182" s="353">
        <f t="shared" si="144"/>
        <v>48.8</v>
      </c>
      <c r="BR182" s="354">
        <f t="shared" si="138"/>
        <v>16</v>
      </c>
      <c r="BS182" s="354">
        <v>0</v>
      </c>
      <c r="BT182" s="354">
        <v>1</v>
      </c>
      <c r="BU182" s="354" t="s">
        <v>139</v>
      </c>
      <c r="BV182" s="354" t="str">
        <f t="shared" si="145"/>
        <v>0</v>
      </c>
      <c r="BW182" s="354" t="str">
        <f t="shared" si="146"/>
        <v>0</v>
      </c>
      <c r="BX182" s="354" t="str">
        <f t="shared" si="147"/>
        <v>1</v>
      </c>
      <c r="BY182" s="354" t="s">
        <v>23</v>
      </c>
      <c r="BZ182" s="348">
        <f t="shared" si="148"/>
        <v>0</v>
      </c>
      <c r="CA182" s="348">
        <f t="shared" si="149"/>
        <v>1132.1599999999999</v>
      </c>
      <c r="CB182" s="348">
        <f t="shared" si="150"/>
        <v>0</v>
      </c>
      <c r="CC182" s="348">
        <f t="shared" si="151"/>
        <v>0</v>
      </c>
      <c r="CD182" s="348">
        <f t="shared" si="152"/>
        <v>0</v>
      </c>
      <c r="CE182" s="348">
        <f t="shared" si="153"/>
        <v>0</v>
      </c>
      <c r="CF182" s="348">
        <f t="shared" si="154"/>
        <v>0</v>
      </c>
      <c r="CG182" s="348">
        <f t="shared" si="155"/>
        <v>0</v>
      </c>
      <c r="CH182" s="348">
        <f t="shared" si="156"/>
        <v>0</v>
      </c>
      <c r="CI182" s="348">
        <f t="shared" si="157"/>
        <v>0</v>
      </c>
      <c r="CJ182" s="253">
        <f t="shared" si="158"/>
        <v>0</v>
      </c>
      <c r="CK182" s="253">
        <f t="shared" si="159"/>
        <v>0</v>
      </c>
    </row>
    <row r="183" spans="2:89" s="218" customFormat="1" x14ac:dyDescent="0.3">
      <c r="B183" s="355">
        <v>109</v>
      </c>
      <c r="C183" s="219">
        <v>216011</v>
      </c>
      <c r="D183" s="219">
        <v>21610139</v>
      </c>
      <c r="E183" s="383" t="s">
        <v>219</v>
      </c>
      <c r="F183" s="198" t="s">
        <v>344</v>
      </c>
      <c r="G183" s="198" t="s">
        <v>345</v>
      </c>
      <c r="H183" s="358" t="s">
        <v>18</v>
      </c>
      <c r="I183" s="355"/>
      <c r="J183" s="358" t="s">
        <v>19</v>
      </c>
      <c r="K183" s="200">
        <f t="shared" si="161"/>
        <v>120</v>
      </c>
      <c r="L183" s="224" t="s">
        <v>208</v>
      </c>
      <c r="M183" s="341">
        <v>16</v>
      </c>
      <c r="N183" s="342">
        <f t="shared" si="160"/>
        <v>42</v>
      </c>
      <c r="O183" s="384">
        <v>42</v>
      </c>
      <c r="P183" s="110">
        <f t="shared" si="111"/>
        <v>5846.4</v>
      </c>
      <c r="Q183" s="195" t="s">
        <v>139</v>
      </c>
      <c r="R183" s="113">
        <f t="shared" si="112"/>
        <v>22</v>
      </c>
      <c r="S183" s="114">
        <f t="shared" si="113"/>
        <v>1071.8399999999999</v>
      </c>
      <c r="T183" s="113">
        <f t="shared" si="114"/>
        <v>50</v>
      </c>
      <c r="U183" s="115">
        <f t="shared" si="115"/>
        <v>2436</v>
      </c>
      <c r="V183" s="113">
        <f t="shared" si="116"/>
        <v>24</v>
      </c>
      <c r="W183" s="115">
        <f t="shared" si="117"/>
        <v>1169.28</v>
      </c>
      <c r="X183" s="113">
        <f t="shared" si="118"/>
        <v>24</v>
      </c>
      <c r="Y183" s="115">
        <f t="shared" si="119"/>
        <v>1169.28</v>
      </c>
      <c r="Z183" s="116">
        <f t="shared" si="120"/>
        <v>5846.4</v>
      </c>
      <c r="AA183" s="117" t="b">
        <f t="shared" si="121"/>
        <v>1</v>
      </c>
      <c r="AB183" s="355"/>
      <c r="AC183" s="369"/>
      <c r="AD183" s="339" t="s">
        <v>22</v>
      </c>
      <c r="AE183" s="108" t="s">
        <v>23</v>
      </c>
      <c r="AF183" s="370"/>
      <c r="AG183" s="371"/>
      <c r="AH183" s="223"/>
      <c r="AI183" s="347">
        <f t="shared" si="122"/>
        <v>0</v>
      </c>
      <c r="AJ183" s="223"/>
      <c r="AK183" s="347">
        <f t="shared" si="123"/>
        <v>0</v>
      </c>
      <c r="AL183" s="223">
        <v>22</v>
      </c>
      <c r="AM183" s="347">
        <f t="shared" si="124"/>
        <v>1071.8399999999999</v>
      </c>
      <c r="AN183" s="223">
        <v>20</v>
      </c>
      <c r="AO183" s="347">
        <f t="shared" si="125"/>
        <v>974.4</v>
      </c>
      <c r="AP183" s="223">
        <v>20</v>
      </c>
      <c r="AQ183" s="347">
        <f t="shared" si="126"/>
        <v>974.4</v>
      </c>
      <c r="AR183" s="223">
        <v>10</v>
      </c>
      <c r="AS183" s="347">
        <f t="shared" si="127"/>
        <v>487.2</v>
      </c>
      <c r="AT183" s="223">
        <v>4</v>
      </c>
      <c r="AU183" s="347">
        <f t="shared" si="128"/>
        <v>194.88</v>
      </c>
      <c r="AV183" s="223">
        <v>10</v>
      </c>
      <c r="AW183" s="347">
        <f t="shared" si="129"/>
        <v>487.2</v>
      </c>
      <c r="AX183" s="223">
        <v>10</v>
      </c>
      <c r="AY183" s="347">
        <f t="shared" si="130"/>
        <v>487.2</v>
      </c>
      <c r="AZ183" s="223">
        <v>10</v>
      </c>
      <c r="BA183" s="347">
        <f t="shared" si="131"/>
        <v>487.2</v>
      </c>
      <c r="BB183" s="223">
        <v>10</v>
      </c>
      <c r="BC183" s="347">
        <f t="shared" si="132"/>
        <v>487.2</v>
      </c>
      <c r="BD183" s="223">
        <v>4</v>
      </c>
      <c r="BE183" s="347">
        <f t="shared" si="133"/>
        <v>194.88</v>
      </c>
      <c r="BF183" s="348">
        <f t="shared" si="134"/>
        <v>5846.4</v>
      </c>
      <c r="BG183" s="348">
        <f t="shared" si="135"/>
        <v>5846.4</v>
      </c>
      <c r="BH183" s="349" t="b">
        <f t="shared" si="136"/>
        <v>1</v>
      </c>
      <c r="BI183" s="348">
        <f t="shared" si="137"/>
        <v>0</v>
      </c>
      <c r="BJ183" s="350">
        <f t="shared" si="139"/>
        <v>21610139</v>
      </c>
      <c r="BK183" s="351">
        <v>348</v>
      </c>
      <c r="BL183" s="351">
        <v>5</v>
      </c>
      <c r="BM183" s="352">
        <f t="shared" si="140"/>
        <v>22</v>
      </c>
      <c r="BN183" s="352">
        <f t="shared" si="141"/>
        <v>50</v>
      </c>
      <c r="BO183" s="352">
        <f t="shared" si="142"/>
        <v>24</v>
      </c>
      <c r="BP183" s="352">
        <f t="shared" si="143"/>
        <v>24</v>
      </c>
      <c r="BQ183" s="353">
        <f t="shared" si="144"/>
        <v>42</v>
      </c>
      <c r="BR183" s="354">
        <f t="shared" si="138"/>
        <v>16</v>
      </c>
      <c r="BS183" s="354">
        <v>0</v>
      </c>
      <c r="BT183" s="354">
        <v>1</v>
      </c>
      <c r="BU183" s="354" t="s">
        <v>139</v>
      </c>
      <c r="BV183" s="354" t="str">
        <f t="shared" si="145"/>
        <v>0</v>
      </c>
      <c r="BW183" s="354" t="str">
        <f t="shared" si="146"/>
        <v>0</v>
      </c>
      <c r="BX183" s="354" t="str">
        <f t="shared" si="147"/>
        <v>1</v>
      </c>
      <c r="BY183" s="354" t="s">
        <v>23</v>
      </c>
      <c r="BZ183" s="348">
        <f t="shared" si="148"/>
        <v>0</v>
      </c>
      <c r="CA183" s="348">
        <f t="shared" si="149"/>
        <v>0</v>
      </c>
      <c r="CB183" s="348">
        <f t="shared" si="150"/>
        <v>1071.8399999999999</v>
      </c>
      <c r="CC183" s="348">
        <f t="shared" si="151"/>
        <v>974.4</v>
      </c>
      <c r="CD183" s="348">
        <f t="shared" si="152"/>
        <v>974.4</v>
      </c>
      <c r="CE183" s="348">
        <f t="shared" si="153"/>
        <v>487.2</v>
      </c>
      <c r="CF183" s="348">
        <f t="shared" si="154"/>
        <v>194.88</v>
      </c>
      <c r="CG183" s="348">
        <f t="shared" si="155"/>
        <v>487.2</v>
      </c>
      <c r="CH183" s="348">
        <f t="shared" si="156"/>
        <v>487.2</v>
      </c>
      <c r="CI183" s="348">
        <f t="shared" si="157"/>
        <v>487.2</v>
      </c>
      <c r="CJ183" s="253">
        <f t="shared" si="158"/>
        <v>487.2</v>
      </c>
      <c r="CK183" s="253">
        <f t="shared" si="159"/>
        <v>194.88</v>
      </c>
    </row>
    <row r="184" spans="2:89" x14ac:dyDescent="0.3">
      <c r="B184" s="336">
        <v>110</v>
      </c>
      <c r="C184" s="191">
        <v>216011</v>
      </c>
      <c r="D184" s="191">
        <v>21610145</v>
      </c>
      <c r="E184" s="381" t="s">
        <v>220</v>
      </c>
      <c r="F184" s="108" t="s">
        <v>344</v>
      </c>
      <c r="G184" s="108" t="s">
        <v>345</v>
      </c>
      <c r="H184" s="339" t="s">
        <v>18</v>
      </c>
      <c r="I184" s="340"/>
      <c r="J184" s="339" t="s">
        <v>19</v>
      </c>
      <c r="K184" s="111">
        <f t="shared" si="161"/>
        <v>5</v>
      </c>
      <c r="L184" s="142" t="s">
        <v>208</v>
      </c>
      <c r="M184" s="341">
        <v>16</v>
      </c>
      <c r="N184" s="342">
        <f t="shared" si="160"/>
        <v>50.5</v>
      </c>
      <c r="O184" s="382">
        <v>50.5</v>
      </c>
      <c r="P184" s="110">
        <f t="shared" si="111"/>
        <v>292.89999999999998</v>
      </c>
      <c r="Q184" s="153" t="s">
        <v>139</v>
      </c>
      <c r="R184" s="113">
        <f t="shared" si="112"/>
        <v>5</v>
      </c>
      <c r="S184" s="114">
        <f t="shared" si="113"/>
        <v>292.89999999999998</v>
      </c>
      <c r="T184" s="113">
        <f t="shared" si="114"/>
        <v>0</v>
      </c>
      <c r="U184" s="115">
        <f t="shared" si="115"/>
        <v>0</v>
      </c>
      <c r="V184" s="113">
        <f t="shared" si="116"/>
        <v>0</v>
      </c>
      <c r="W184" s="115">
        <f t="shared" si="117"/>
        <v>0</v>
      </c>
      <c r="X184" s="113">
        <f t="shared" si="118"/>
        <v>0</v>
      </c>
      <c r="Y184" s="115">
        <f t="shared" si="119"/>
        <v>0</v>
      </c>
      <c r="Z184" s="116">
        <f t="shared" si="120"/>
        <v>292.89999999999998</v>
      </c>
      <c r="AA184" s="117" t="b">
        <f t="shared" si="121"/>
        <v>1</v>
      </c>
      <c r="AB184" s="340"/>
      <c r="AC184" s="366"/>
      <c r="AD184" s="339" t="s">
        <v>22</v>
      </c>
      <c r="AE184" s="108" t="s">
        <v>23</v>
      </c>
      <c r="AF184" s="367"/>
      <c r="AG184" s="368"/>
      <c r="AH184" s="22">
        <v>0</v>
      </c>
      <c r="AI184" s="347">
        <f t="shared" si="122"/>
        <v>0</v>
      </c>
      <c r="AJ184" s="22">
        <v>5</v>
      </c>
      <c r="AK184" s="347">
        <f t="shared" si="123"/>
        <v>292.89999999999998</v>
      </c>
      <c r="AL184" s="22"/>
      <c r="AM184" s="347">
        <f t="shared" si="124"/>
        <v>0</v>
      </c>
      <c r="AN184" s="22"/>
      <c r="AO184" s="347">
        <f t="shared" si="125"/>
        <v>0</v>
      </c>
      <c r="AP184" s="22"/>
      <c r="AQ184" s="347">
        <f t="shared" si="126"/>
        <v>0</v>
      </c>
      <c r="AR184" s="22"/>
      <c r="AS184" s="347">
        <f t="shared" si="127"/>
        <v>0</v>
      </c>
      <c r="AT184" s="22"/>
      <c r="AU184" s="347">
        <f t="shared" si="128"/>
        <v>0</v>
      </c>
      <c r="AV184" s="22"/>
      <c r="AW184" s="347">
        <f t="shared" si="129"/>
        <v>0</v>
      </c>
      <c r="AX184" s="22"/>
      <c r="AY184" s="347">
        <f t="shared" si="130"/>
        <v>0</v>
      </c>
      <c r="AZ184" s="22"/>
      <c r="BA184" s="347">
        <f t="shared" si="131"/>
        <v>0</v>
      </c>
      <c r="BB184" s="22"/>
      <c r="BC184" s="347">
        <f t="shared" si="132"/>
        <v>0</v>
      </c>
      <c r="BD184" s="22"/>
      <c r="BE184" s="347">
        <f t="shared" si="133"/>
        <v>0</v>
      </c>
      <c r="BF184" s="348">
        <f t="shared" si="134"/>
        <v>292.89999999999998</v>
      </c>
      <c r="BG184" s="348">
        <f t="shared" si="135"/>
        <v>292.89999999999998</v>
      </c>
      <c r="BH184" s="349" t="b">
        <f t="shared" si="136"/>
        <v>1</v>
      </c>
      <c r="BI184" s="348">
        <f t="shared" si="137"/>
        <v>0</v>
      </c>
      <c r="BJ184" s="350">
        <f t="shared" si="139"/>
        <v>21610145</v>
      </c>
      <c r="BK184" s="351">
        <v>348</v>
      </c>
      <c r="BL184" s="351">
        <v>5</v>
      </c>
      <c r="BM184" s="352">
        <f t="shared" si="140"/>
        <v>5</v>
      </c>
      <c r="BN184" s="352">
        <f t="shared" si="141"/>
        <v>0</v>
      </c>
      <c r="BO184" s="352">
        <f t="shared" si="142"/>
        <v>0</v>
      </c>
      <c r="BP184" s="352">
        <f t="shared" si="143"/>
        <v>0</v>
      </c>
      <c r="BQ184" s="353">
        <f t="shared" si="144"/>
        <v>50.5</v>
      </c>
      <c r="BR184" s="354">
        <f t="shared" si="138"/>
        <v>16</v>
      </c>
      <c r="BS184" s="354">
        <v>0</v>
      </c>
      <c r="BT184" s="354">
        <v>1</v>
      </c>
      <c r="BU184" s="354" t="s">
        <v>139</v>
      </c>
      <c r="BV184" s="354" t="str">
        <f t="shared" si="145"/>
        <v>0</v>
      </c>
      <c r="BW184" s="354" t="str">
        <f t="shared" si="146"/>
        <v>0</v>
      </c>
      <c r="BX184" s="354" t="str">
        <f t="shared" si="147"/>
        <v>1</v>
      </c>
      <c r="BY184" s="354" t="s">
        <v>23</v>
      </c>
      <c r="BZ184" s="348">
        <f t="shared" si="148"/>
        <v>0</v>
      </c>
      <c r="CA184" s="348">
        <f t="shared" si="149"/>
        <v>292.89999999999998</v>
      </c>
      <c r="CB184" s="348">
        <f t="shared" si="150"/>
        <v>0</v>
      </c>
      <c r="CC184" s="348">
        <f t="shared" si="151"/>
        <v>0</v>
      </c>
      <c r="CD184" s="348">
        <f t="shared" si="152"/>
        <v>0</v>
      </c>
      <c r="CE184" s="348">
        <f t="shared" si="153"/>
        <v>0</v>
      </c>
      <c r="CF184" s="348">
        <f t="shared" si="154"/>
        <v>0</v>
      </c>
      <c r="CG184" s="348">
        <f t="shared" si="155"/>
        <v>0</v>
      </c>
      <c r="CH184" s="348">
        <f t="shared" si="156"/>
        <v>0</v>
      </c>
      <c r="CI184" s="348">
        <f t="shared" si="157"/>
        <v>0</v>
      </c>
      <c r="CJ184" s="253">
        <f t="shared" si="158"/>
        <v>0</v>
      </c>
      <c r="CK184" s="253">
        <f t="shared" si="159"/>
        <v>0</v>
      </c>
    </row>
    <row r="185" spans="2:89" s="218" customFormat="1" x14ac:dyDescent="0.3">
      <c r="B185" s="355">
        <v>110</v>
      </c>
      <c r="C185" s="219">
        <v>216011</v>
      </c>
      <c r="D185" s="219">
        <v>21610145</v>
      </c>
      <c r="E185" s="383" t="s">
        <v>220</v>
      </c>
      <c r="F185" s="198" t="s">
        <v>344</v>
      </c>
      <c r="G185" s="198" t="s">
        <v>345</v>
      </c>
      <c r="H185" s="358" t="s">
        <v>18</v>
      </c>
      <c r="I185" s="355"/>
      <c r="J185" s="358" t="s">
        <v>19</v>
      </c>
      <c r="K185" s="200">
        <f t="shared" si="161"/>
        <v>49</v>
      </c>
      <c r="L185" s="224" t="s">
        <v>208</v>
      </c>
      <c r="M185" s="341">
        <v>16</v>
      </c>
      <c r="N185" s="342">
        <f t="shared" si="160"/>
        <v>36</v>
      </c>
      <c r="O185" s="384">
        <v>36</v>
      </c>
      <c r="P185" s="110">
        <f t="shared" si="111"/>
        <v>2046.24</v>
      </c>
      <c r="Q185" s="195" t="s">
        <v>139</v>
      </c>
      <c r="R185" s="113">
        <f t="shared" si="112"/>
        <v>5</v>
      </c>
      <c r="S185" s="114">
        <f t="shared" si="113"/>
        <v>208.79999999999998</v>
      </c>
      <c r="T185" s="113">
        <f t="shared" si="114"/>
        <v>16</v>
      </c>
      <c r="U185" s="115">
        <f t="shared" si="115"/>
        <v>668.16</v>
      </c>
      <c r="V185" s="113">
        <f t="shared" si="116"/>
        <v>14</v>
      </c>
      <c r="W185" s="115">
        <f t="shared" si="117"/>
        <v>584.64</v>
      </c>
      <c r="X185" s="113">
        <f t="shared" si="118"/>
        <v>14</v>
      </c>
      <c r="Y185" s="115">
        <f t="shared" si="119"/>
        <v>584.64</v>
      </c>
      <c r="Z185" s="116">
        <f t="shared" si="120"/>
        <v>2046.2399999999998</v>
      </c>
      <c r="AA185" s="117" t="b">
        <f t="shared" si="121"/>
        <v>1</v>
      </c>
      <c r="AB185" s="355"/>
      <c r="AC185" s="369"/>
      <c r="AD185" s="339" t="s">
        <v>22</v>
      </c>
      <c r="AE185" s="108" t="s">
        <v>23</v>
      </c>
      <c r="AF185" s="370"/>
      <c r="AG185" s="371"/>
      <c r="AH185" s="223"/>
      <c r="AI185" s="347">
        <f t="shared" si="122"/>
        <v>0</v>
      </c>
      <c r="AJ185" s="223"/>
      <c r="AK185" s="347">
        <f t="shared" si="123"/>
        <v>0</v>
      </c>
      <c r="AL185" s="223">
        <v>5</v>
      </c>
      <c r="AM185" s="347">
        <f t="shared" si="124"/>
        <v>208.79999999999998</v>
      </c>
      <c r="AN185" s="223">
        <v>5</v>
      </c>
      <c r="AO185" s="347">
        <f t="shared" si="125"/>
        <v>208.79999999999998</v>
      </c>
      <c r="AP185" s="223">
        <v>5</v>
      </c>
      <c r="AQ185" s="347">
        <f t="shared" si="126"/>
        <v>208.79999999999998</v>
      </c>
      <c r="AR185" s="223">
        <v>6</v>
      </c>
      <c r="AS185" s="347">
        <f t="shared" si="127"/>
        <v>250.56</v>
      </c>
      <c r="AT185" s="223">
        <v>2</v>
      </c>
      <c r="AU185" s="347">
        <f t="shared" si="128"/>
        <v>83.52</v>
      </c>
      <c r="AV185" s="223">
        <v>6</v>
      </c>
      <c r="AW185" s="347">
        <f t="shared" si="129"/>
        <v>250.56</v>
      </c>
      <c r="AX185" s="223">
        <v>6</v>
      </c>
      <c r="AY185" s="347">
        <f t="shared" si="130"/>
        <v>250.56</v>
      </c>
      <c r="AZ185" s="223">
        <v>6</v>
      </c>
      <c r="BA185" s="347">
        <f t="shared" si="131"/>
        <v>250.56</v>
      </c>
      <c r="BB185" s="223">
        <v>6</v>
      </c>
      <c r="BC185" s="347">
        <f t="shared" si="132"/>
        <v>250.56</v>
      </c>
      <c r="BD185" s="223">
        <v>2</v>
      </c>
      <c r="BE185" s="347">
        <f t="shared" si="133"/>
        <v>83.52</v>
      </c>
      <c r="BF185" s="348">
        <f t="shared" si="134"/>
        <v>2046.24</v>
      </c>
      <c r="BG185" s="348">
        <f t="shared" si="135"/>
        <v>2046.2399999999998</v>
      </c>
      <c r="BH185" s="349" t="b">
        <f t="shared" si="136"/>
        <v>1</v>
      </c>
      <c r="BI185" s="348">
        <f t="shared" si="137"/>
        <v>0</v>
      </c>
      <c r="BJ185" s="350">
        <f t="shared" si="139"/>
        <v>21610145</v>
      </c>
      <c r="BK185" s="351">
        <v>348</v>
      </c>
      <c r="BL185" s="351">
        <v>5</v>
      </c>
      <c r="BM185" s="352">
        <f t="shared" si="140"/>
        <v>5</v>
      </c>
      <c r="BN185" s="352">
        <f t="shared" si="141"/>
        <v>16</v>
      </c>
      <c r="BO185" s="352">
        <f t="shared" si="142"/>
        <v>14</v>
      </c>
      <c r="BP185" s="352">
        <f t="shared" si="143"/>
        <v>14</v>
      </c>
      <c r="BQ185" s="353">
        <f t="shared" si="144"/>
        <v>36</v>
      </c>
      <c r="BR185" s="354">
        <f t="shared" si="138"/>
        <v>16</v>
      </c>
      <c r="BS185" s="354">
        <v>0</v>
      </c>
      <c r="BT185" s="354">
        <v>1</v>
      </c>
      <c r="BU185" s="354" t="s">
        <v>139</v>
      </c>
      <c r="BV185" s="354" t="str">
        <f t="shared" si="145"/>
        <v>0</v>
      </c>
      <c r="BW185" s="354" t="str">
        <f t="shared" si="146"/>
        <v>0</v>
      </c>
      <c r="BX185" s="354" t="str">
        <f t="shared" si="147"/>
        <v>1</v>
      </c>
      <c r="BY185" s="354" t="s">
        <v>23</v>
      </c>
      <c r="BZ185" s="348">
        <f t="shared" si="148"/>
        <v>0</v>
      </c>
      <c r="CA185" s="348">
        <f t="shared" si="149"/>
        <v>0</v>
      </c>
      <c r="CB185" s="348">
        <f t="shared" si="150"/>
        <v>208.79999999999998</v>
      </c>
      <c r="CC185" s="348">
        <f t="shared" si="151"/>
        <v>208.79999999999998</v>
      </c>
      <c r="CD185" s="348">
        <f t="shared" si="152"/>
        <v>208.79999999999998</v>
      </c>
      <c r="CE185" s="348">
        <f t="shared" si="153"/>
        <v>250.56</v>
      </c>
      <c r="CF185" s="348">
        <f t="shared" si="154"/>
        <v>83.52</v>
      </c>
      <c r="CG185" s="348">
        <f t="shared" si="155"/>
        <v>250.56</v>
      </c>
      <c r="CH185" s="348">
        <f t="shared" si="156"/>
        <v>250.56</v>
      </c>
      <c r="CI185" s="348">
        <f t="shared" si="157"/>
        <v>250.56</v>
      </c>
      <c r="CJ185" s="253">
        <f t="shared" si="158"/>
        <v>250.56</v>
      </c>
      <c r="CK185" s="253">
        <f t="shared" si="159"/>
        <v>83.52</v>
      </c>
    </row>
    <row r="186" spans="2:89" x14ac:dyDescent="0.3">
      <c r="B186" s="336">
        <v>111</v>
      </c>
      <c r="C186" s="191">
        <v>216011</v>
      </c>
      <c r="D186" s="191">
        <v>21610175</v>
      </c>
      <c r="E186" s="381" t="s">
        <v>200</v>
      </c>
      <c r="F186" s="108" t="s">
        <v>344</v>
      </c>
      <c r="G186" s="108" t="s">
        <v>345</v>
      </c>
      <c r="H186" s="339" t="s">
        <v>18</v>
      </c>
      <c r="I186" s="340"/>
      <c r="J186" s="339" t="s">
        <v>19</v>
      </c>
      <c r="K186" s="111">
        <f t="shared" si="161"/>
        <v>0</v>
      </c>
      <c r="L186" s="142" t="s">
        <v>20</v>
      </c>
      <c r="M186" s="341">
        <v>16</v>
      </c>
      <c r="N186" s="342">
        <f t="shared" si="160"/>
        <v>75</v>
      </c>
      <c r="O186" s="382">
        <v>75</v>
      </c>
      <c r="P186" s="110">
        <f t="shared" si="111"/>
        <v>0</v>
      </c>
      <c r="Q186" s="153" t="s">
        <v>139</v>
      </c>
      <c r="R186" s="113">
        <f t="shared" si="112"/>
        <v>0</v>
      </c>
      <c r="S186" s="114">
        <f t="shared" si="113"/>
        <v>0</v>
      </c>
      <c r="T186" s="113">
        <f t="shared" si="114"/>
        <v>0</v>
      </c>
      <c r="U186" s="115">
        <f t="shared" si="115"/>
        <v>0</v>
      </c>
      <c r="V186" s="113">
        <f t="shared" si="116"/>
        <v>0</v>
      </c>
      <c r="W186" s="115">
        <f t="shared" si="117"/>
        <v>0</v>
      </c>
      <c r="X186" s="113">
        <f t="shared" si="118"/>
        <v>0</v>
      </c>
      <c r="Y186" s="115">
        <f t="shared" si="119"/>
        <v>0</v>
      </c>
      <c r="Z186" s="116">
        <f t="shared" si="120"/>
        <v>0</v>
      </c>
      <c r="AA186" s="117" t="b">
        <f t="shared" si="121"/>
        <v>1</v>
      </c>
      <c r="AB186" s="340"/>
      <c r="AC186" s="366"/>
      <c r="AD186" s="339" t="s">
        <v>22</v>
      </c>
      <c r="AE186" s="108" t="s">
        <v>23</v>
      </c>
      <c r="AF186" s="367"/>
      <c r="AG186" s="368"/>
      <c r="AH186" s="22">
        <v>0</v>
      </c>
      <c r="AI186" s="347">
        <f t="shared" si="122"/>
        <v>0</v>
      </c>
      <c r="AJ186" s="22">
        <v>0</v>
      </c>
      <c r="AK186" s="347">
        <f t="shared" si="123"/>
        <v>0</v>
      </c>
      <c r="AL186" s="22"/>
      <c r="AM186" s="347">
        <f t="shared" si="124"/>
        <v>0</v>
      </c>
      <c r="AN186" s="22"/>
      <c r="AO186" s="347">
        <f t="shared" si="125"/>
        <v>0</v>
      </c>
      <c r="AP186" s="22"/>
      <c r="AQ186" s="347">
        <f t="shared" si="126"/>
        <v>0</v>
      </c>
      <c r="AR186" s="22"/>
      <c r="AS186" s="347">
        <f t="shared" si="127"/>
        <v>0</v>
      </c>
      <c r="AT186" s="22"/>
      <c r="AU186" s="347">
        <f t="shared" si="128"/>
        <v>0</v>
      </c>
      <c r="AV186" s="22"/>
      <c r="AW186" s="347">
        <f t="shared" si="129"/>
        <v>0</v>
      </c>
      <c r="AX186" s="22"/>
      <c r="AY186" s="347">
        <f t="shared" si="130"/>
        <v>0</v>
      </c>
      <c r="AZ186" s="22"/>
      <c r="BA186" s="347">
        <f t="shared" si="131"/>
        <v>0</v>
      </c>
      <c r="BB186" s="22"/>
      <c r="BC186" s="347">
        <f t="shared" si="132"/>
        <v>0</v>
      </c>
      <c r="BD186" s="22"/>
      <c r="BE186" s="347">
        <f t="shared" si="133"/>
        <v>0</v>
      </c>
      <c r="BF186" s="348">
        <f t="shared" si="134"/>
        <v>0</v>
      </c>
      <c r="BG186" s="348">
        <f t="shared" si="135"/>
        <v>0</v>
      </c>
      <c r="BH186" s="349" t="b">
        <f t="shared" si="136"/>
        <v>1</v>
      </c>
      <c r="BI186" s="348">
        <f t="shared" si="137"/>
        <v>0</v>
      </c>
      <c r="BJ186" s="350">
        <f t="shared" si="139"/>
        <v>21610175</v>
      </c>
      <c r="BK186" s="351">
        <v>348</v>
      </c>
      <c r="BL186" s="351">
        <v>5</v>
      </c>
      <c r="BM186" s="352">
        <f t="shared" si="140"/>
        <v>0</v>
      </c>
      <c r="BN186" s="352">
        <f t="shared" si="141"/>
        <v>0</v>
      </c>
      <c r="BO186" s="352">
        <f t="shared" si="142"/>
        <v>0</v>
      </c>
      <c r="BP186" s="352">
        <f t="shared" si="143"/>
        <v>0</v>
      </c>
      <c r="BQ186" s="353">
        <f t="shared" si="144"/>
        <v>75</v>
      </c>
      <c r="BR186" s="354">
        <f t="shared" si="138"/>
        <v>16</v>
      </c>
      <c r="BS186" s="354">
        <v>0</v>
      </c>
      <c r="BT186" s="354">
        <v>1</v>
      </c>
      <c r="BU186" s="354" t="s">
        <v>139</v>
      </c>
      <c r="BV186" s="354" t="str">
        <f t="shared" si="145"/>
        <v>0</v>
      </c>
      <c r="BW186" s="354" t="str">
        <f t="shared" si="146"/>
        <v>0</v>
      </c>
      <c r="BX186" s="354" t="str">
        <f t="shared" si="147"/>
        <v>1</v>
      </c>
      <c r="BY186" s="354" t="s">
        <v>23</v>
      </c>
      <c r="BZ186" s="348">
        <f t="shared" si="148"/>
        <v>0</v>
      </c>
      <c r="CA186" s="348">
        <f t="shared" si="149"/>
        <v>0</v>
      </c>
      <c r="CB186" s="348">
        <f t="shared" si="150"/>
        <v>0</v>
      </c>
      <c r="CC186" s="348">
        <f t="shared" si="151"/>
        <v>0</v>
      </c>
      <c r="CD186" s="348">
        <f t="shared" si="152"/>
        <v>0</v>
      </c>
      <c r="CE186" s="348">
        <f t="shared" si="153"/>
        <v>0</v>
      </c>
      <c r="CF186" s="348">
        <f t="shared" si="154"/>
        <v>0</v>
      </c>
      <c r="CG186" s="348">
        <f t="shared" si="155"/>
        <v>0</v>
      </c>
      <c r="CH186" s="348">
        <f t="shared" si="156"/>
        <v>0</v>
      </c>
      <c r="CI186" s="348">
        <f t="shared" si="157"/>
        <v>0</v>
      </c>
      <c r="CJ186" s="253">
        <f t="shared" si="158"/>
        <v>0</v>
      </c>
      <c r="CK186" s="253">
        <f t="shared" si="159"/>
        <v>0</v>
      </c>
    </row>
    <row r="187" spans="2:89" s="218" customFormat="1" x14ac:dyDescent="0.3">
      <c r="B187" s="355">
        <v>111</v>
      </c>
      <c r="C187" s="219">
        <v>216011</v>
      </c>
      <c r="D187" s="219">
        <v>21610175</v>
      </c>
      <c r="E187" s="383" t="s">
        <v>200</v>
      </c>
      <c r="F187" s="198" t="s">
        <v>344</v>
      </c>
      <c r="G187" s="198" t="s">
        <v>345</v>
      </c>
      <c r="H187" s="358" t="s">
        <v>18</v>
      </c>
      <c r="I187" s="355"/>
      <c r="J187" s="358" t="s">
        <v>19</v>
      </c>
      <c r="K187" s="200">
        <f t="shared" si="161"/>
        <v>0</v>
      </c>
      <c r="L187" s="224" t="s">
        <v>20</v>
      </c>
      <c r="M187" s="341">
        <v>16</v>
      </c>
      <c r="N187" s="342">
        <f t="shared" si="160"/>
        <v>66</v>
      </c>
      <c r="O187" s="384">
        <v>66</v>
      </c>
      <c r="P187" s="110">
        <f t="shared" si="111"/>
        <v>0</v>
      </c>
      <c r="Q187" s="195" t="s">
        <v>139</v>
      </c>
      <c r="R187" s="113">
        <f t="shared" si="112"/>
        <v>0</v>
      </c>
      <c r="S187" s="114">
        <f t="shared" si="113"/>
        <v>0</v>
      </c>
      <c r="T187" s="113">
        <f t="shared" si="114"/>
        <v>0</v>
      </c>
      <c r="U187" s="115">
        <f t="shared" si="115"/>
        <v>0</v>
      </c>
      <c r="V187" s="113">
        <f t="shared" si="116"/>
        <v>0</v>
      </c>
      <c r="W187" s="115">
        <f t="shared" si="117"/>
        <v>0</v>
      </c>
      <c r="X187" s="113">
        <f t="shared" si="118"/>
        <v>0</v>
      </c>
      <c r="Y187" s="115">
        <f t="shared" si="119"/>
        <v>0</v>
      </c>
      <c r="Z187" s="116">
        <f t="shared" si="120"/>
        <v>0</v>
      </c>
      <c r="AA187" s="117" t="b">
        <f t="shared" si="121"/>
        <v>1</v>
      </c>
      <c r="AB187" s="355"/>
      <c r="AC187" s="369"/>
      <c r="AD187" s="339" t="s">
        <v>22</v>
      </c>
      <c r="AE187" s="108" t="s">
        <v>23</v>
      </c>
      <c r="AF187" s="370"/>
      <c r="AG187" s="371"/>
      <c r="AH187" s="223"/>
      <c r="AI187" s="347">
        <f t="shared" si="122"/>
        <v>0</v>
      </c>
      <c r="AJ187" s="223"/>
      <c r="AK187" s="347">
        <f t="shared" si="123"/>
        <v>0</v>
      </c>
      <c r="AL187" s="223">
        <v>0</v>
      </c>
      <c r="AM187" s="347">
        <f t="shared" si="124"/>
        <v>0</v>
      </c>
      <c r="AN187" s="223">
        <v>0</v>
      </c>
      <c r="AO187" s="347">
        <f t="shared" si="125"/>
        <v>0</v>
      </c>
      <c r="AP187" s="223">
        <v>0</v>
      </c>
      <c r="AQ187" s="347">
        <f t="shared" si="126"/>
        <v>0</v>
      </c>
      <c r="AR187" s="223">
        <v>0</v>
      </c>
      <c r="AS187" s="347">
        <f t="shared" si="127"/>
        <v>0</v>
      </c>
      <c r="AT187" s="223">
        <v>0</v>
      </c>
      <c r="AU187" s="347">
        <f t="shared" si="128"/>
        <v>0</v>
      </c>
      <c r="AV187" s="223">
        <v>0</v>
      </c>
      <c r="AW187" s="347">
        <f t="shared" si="129"/>
        <v>0</v>
      </c>
      <c r="AX187" s="223">
        <v>0</v>
      </c>
      <c r="AY187" s="347">
        <f t="shared" si="130"/>
        <v>0</v>
      </c>
      <c r="AZ187" s="223">
        <v>0</v>
      </c>
      <c r="BA187" s="347">
        <f t="shared" si="131"/>
        <v>0</v>
      </c>
      <c r="BB187" s="223">
        <v>0</v>
      </c>
      <c r="BC187" s="347">
        <f t="shared" si="132"/>
        <v>0</v>
      </c>
      <c r="BD187" s="223">
        <v>0</v>
      </c>
      <c r="BE187" s="347">
        <f t="shared" si="133"/>
        <v>0</v>
      </c>
      <c r="BF187" s="348">
        <f t="shared" si="134"/>
        <v>0</v>
      </c>
      <c r="BG187" s="348">
        <f t="shared" si="135"/>
        <v>0</v>
      </c>
      <c r="BH187" s="349" t="b">
        <f t="shared" si="136"/>
        <v>1</v>
      </c>
      <c r="BI187" s="348">
        <f t="shared" si="137"/>
        <v>0</v>
      </c>
      <c r="BJ187" s="350">
        <f t="shared" si="139"/>
        <v>21610175</v>
      </c>
      <c r="BK187" s="351">
        <v>348</v>
      </c>
      <c r="BL187" s="351">
        <v>5</v>
      </c>
      <c r="BM187" s="352">
        <f t="shared" si="140"/>
        <v>0</v>
      </c>
      <c r="BN187" s="352">
        <f t="shared" si="141"/>
        <v>0</v>
      </c>
      <c r="BO187" s="352">
        <f t="shared" si="142"/>
        <v>0</v>
      </c>
      <c r="BP187" s="352">
        <f t="shared" si="143"/>
        <v>0</v>
      </c>
      <c r="BQ187" s="353">
        <f t="shared" si="144"/>
        <v>66</v>
      </c>
      <c r="BR187" s="354">
        <f t="shared" si="138"/>
        <v>16</v>
      </c>
      <c r="BS187" s="354">
        <v>0</v>
      </c>
      <c r="BT187" s="354">
        <v>1</v>
      </c>
      <c r="BU187" s="354" t="s">
        <v>139</v>
      </c>
      <c r="BV187" s="354" t="str">
        <f t="shared" si="145"/>
        <v>0</v>
      </c>
      <c r="BW187" s="354" t="str">
        <f t="shared" si="146"/>
        <v>0</v>
      </c>
      <c r="BX187" s="354" t="str">
        <f t="shared" si="147"/>
        <v>1</v>
      </c>
      <c r="BY187" s="354" t="s">
        <v>23</v>
      </c>
      <c r="BZ187" s="348">
        <f t="shared" si="148"/>
        <v>0</v>
      </c>
      <c r="CA187" s="348">
        <f t="shared" si="149"/>
        <v>0</v>
      </c>
      <c r="CB187" s="348">
        <f t="shared" si="150"/>
        <v>0</v>
      </c>
      <c r="CC187" s="348">
        <f t="shared" si="151"/>
        <v>0</v>
      </c>
      <c r="CD187" s="348">
        <f t="shared" si="152"/>
        <v>0</v>
      </c>
      <c r="CE187" s="348">
        <f t="shared" si="153"/>
        <v>0</v>
      </c>
      <c r="CF187" s="348">
        <f t="shared" si="154"/>
        <v>0</v>
      </c>
      <c r="CG187" s="348">
        <f t="shared" si="155"/>
        <v>0</v>
      </c>
      <c r="CH187" s="348">
        <f t="shared" si="156"/>
        <v>0</v>
      </c>
      <c r="CI187" s="348">
        <f t="shared" si="157"/>
        <v>0</v>
      </c>
      <c r="CJ187" s="253">
        <f t="shared" si="158"/>
        <v>0</v>
      </c>
      <c r="CK187" s="253">
        <f t="shared" si="159"/>
        <v>0</v>
      </c>
    </row>
    <row r="188" spans="2:89" x14ac:dyDescent="0.3">
      <c r="B188" s="336">
        <v>112</v>
      </c>
      <c r="C188" s="191">
        <v>216011</v>
      </c>
      <c r="D188" s="191">
        <v>21610163</v>
      </c>
      <c r="E188" s="381" t="s">
        <v>201</v>
      </c>
      <c r="F188" s="108" t="s">
        <v>344</v>
      </c>
      <c r="G188" s="108" t="s">
        <v>345</v>
      </c>
      <c r="H188" s="339" t="s">
        <v>18</v>
      </c>
      <c r="I188" s="340"/>
      <c r="J188" s="339" t="s">
        <v>19</v>
      </c>
      <c r="K188" s="111">
        <f t="shared" si="161"/>
        <v>84</v>
      </c>
      <c r="L188" s="140" t="s">
        <v>20</v>
      </c>
      <c r="M188" s="341">
        <v>16</v>
      </c>
      <c r="N188" s="342">
        <f t="shared" si="160"/>
        <v>25.3</v>
      </c>
      <c r="O188" s="382">
        <v>25.3</v>
      </c>
      <c r="P188" s="110">
        <f t="shared" si="111"/>
        <v>2465.232</v>
      </c>
      <c r="Q188" s="153" t="s">
        <v>139</v>
      </c>
      <c r="R188" s="113">
        <f t="shared" si="112"/>
        <v>84</v>
      </c>
      <c r="S188" s="114">
        <f t="shared" si="113"/>
        <v>2465.232</v>
      </c>
      <c r="T188" s="113">
        <f t="shared" si="114"/>
        <v>0</v>
      </c>
      <c r="U188" s="115">
        <f t="shared" si="115"/>
        <v>0</v>
      </c>
      <c r="V188" s="113">
        <f t="shared" si="116"/>
        <v>0</v>
      </c>
      <c r="W188" s="115">
        <f t="shared" si="117"/>
        <v>0</v>
      </c>
      <c r="X188" s="113">
        <f t="shared" si="118"/>
        <v>0</v>
      </c>
      <c r="Y188" s="115">
        <f t="shared" si="119"/>
        <v>0</v>
      </c>
      <c r="Z188" s="116">
        <f t="shared" si="120"/>
        <v>2465.232</v>
      </c>
      <c r="AA188" s="117" t="b">
        <f t="shared" si="121"/>
        <v>1</v>
      </c>
      <c r="AB188" s="340"/>
      <c r="AC188" s="366"/>
      <c r="AD188" s="339" t="s">
        <v>22</v>
      </c>
      <c r="AE188" s="108" t="s">
        <v>23</v>
      </c>
      <c r="AF188" s="367"/>
      <c r="AG188" s="368"/>
      <c r="AH188" s="22">
        <v>0</v>
      </c>
      <c r="AI188" s="347">
        <f t="shared" si="122"/>
        <v>0</v>
      </c>
      <c r="AJ188" s="22">
        <v>84</v>
      </c>
      <c r="AK188" s="347">
        <f t="shared" si="123"/>
        <v>2465.232</v>
      </c>
      <c r="AL188" s="22"/>
      <c r="AM188" s="347">
        <f t="shared" si="124"/>
        <v>0</v>
      </c>
      <c r="AN188" s="22"/>
      <c r="AO188" s="347">
        <f t="shared" si="125"/>
        <v>0</v>
      </c>
      <c r="AP188" s="22"/>
      <c r="AQ188" s="347">
        <f t="shared" si="126"/>
        <v>0</v>
      </c>
      <c r="AR188" s="22"/>
      <c r="AS188" s="347">
        <f t="shared" si="127"/>
        <v>0</v>
      </c>
      <c r="AT188" s="22"/>
      <c r="AU188" s="347">
        <f t="shared" si="128"/>
        <v>0</v>
      </c>
      <c r="AV188" s="22"/>
      <c r="AW188" s="347">
        <f t="shared" si="129"/>
        <v>0</v>
      </c>
      <c r="AX188" s="22"/>
      <c r="AY188" s="347">
        <f t="shared" si="130"/>
        <v>0</v>
      </c>
      <c r="AZ188" s="22"/>
      <c r="BA188" s="347">
        <f t="shared" si="131"/>
        <v>0</v>
      </c>
      <c r="BB188" s="22"/>
      <c r="BC188" s="347">
        <f t="shared" si="132"/>
        <v>0</v>
      </c>
      <c r="BD188" s="22"/>
      <c r="BE188" s="347">
        <f t="shared" si="133"/>
        <v>0</v>
      </c>
      <c r="BF188" s="348">
        <f t="shared" si="134"/>
        <v>2465.232</v>
      </c>
      <c r="BG188" s="348">
        <f t="shared" si="135"/>
        <v>2465.232</v>
      </c>
      <c r="BH188" s="349" t="b">
        <f t="shared" si="136"/>
        <v>1</v>
      </c>
      <c r="BI188" s="348">
        <f t="shared" si="137"/>
        <v>0</v>
      </c>
      <c r="BJ188" s="350">
        <f t="shared" si="139"/>
        <v>21610163</v>
      </c>
      <c r="BK188" s="351">
        <v>348</v>
      </c>
      <c r="BL188" s="351">
        <v>5</v>
      </c>
      <c r="BM188" s="352">
        <f t="shared" si="140"/>
        <v>84</v>
      </c>
      <c r="BN188" s="352">
        <f t="shared" si="141"/>
        <v>0</v>
      </c>
      <c r="BO188" s="352">
        <f t="shared" si="142"/>
        <v>0</v>
      </c>
      <c r="BP188" s="352">
        <f t="shared" si="143"/>
        <v>0</v>
      </c>
      <c r="BQ188" s="353">
        <f t="shared" si="144"/>
        <v>25.3</v>
      </c>
      <c r="BR188" s="354">
        <f t="shared" si="138"/>
        <v>16</v>
      </c>
      <c r="BS188" s="354">
        <v>0</v>
      </c>
      <c r="BT188" s="354">
        <v>1</v>
      </c>
      <c r="BU188" s="354" t="s">
        <v>139</v>
      </c>
      <c r="BV188" s="354" t="str">
        <f t="shared" si="145"/>
        <v>0</v>
      </c>
      <c r="BW188" s="354" t="str">
        <f t="shared" si="146"/>
        <v>0</v>
      </c>
      <c r="BX188" s="354" t="str">
        <f t="shared" si="147"/>
        <v>1</v>
      </c>
      <c r="BY188" s="354" t="s">
        <v>23</v>
      </c>
      <c r="BZ188" s="348">
        <f t="shared" si="148"/>
        <v>0</v>
      </c>
      <c r="CA188" s="348">
        <f t="shared" si="149"/>
        <v>2465.232</v>
      </c>
      <c r="CB188" s="348">
        <f t="shared" si="150"/>
        <v>0</v>
      </c>
      <c r="CC188" s="348">
        <f t="shared" si="151"/>
        <v>0</v>
      </c>
      <c r="CD188" s="348">
        <f t="shared" si="152"/>
        <v>0</v>
      </c>
      <c r="CE188" s="348">
        <f t="shared" si="153"/>
        <v>0</v>
      </c>
      <c r="CF188" s="348">
        <f t="shared" si="154"/>
        <v>0</v>
      </c>
      <c r="CG188" s="348">
        <f t="shared" si="155"/>
        <v>0</v>
      </c>
      <c r="CH188" s="348">
        <f t="shared" si="156"/>
        <v>0</v>
      </c>
      <c r="CI188" s="348">
        <f t="shared" si="157"/>
        <v>0</v>
      </c>
      <c r="CJ188" s="253">
        <f t="shared" si="158"/>
        <v>0</v>
      </c>
      <c r="CK188" s="253">
        <f t="shared" si="159"/>
        <v>0</v>
      </c>
    </row>
    <row r="189" spans="2:89" s="218" customFormat="1" x14ac:dyDescent="0.3">
      <c r="B189" s="355">
        <v>112</v>
      </c>
      <c r="C189" s="219">
        <v>216011</v>
      </c>
      <c r="D189" s="219">
        <v>21610163</v>
      </c>
      <c r="E189" s="383" t="s">
        <v>201</v>
      </c>
      <c r="F189" s="198" t="s">
        <v>344</v>
      </c>
      <c r="G189" s="198" t="s">
        <v>345</v>
      </c>
      <c r="H189" s="358" t="s">
        <v>18</v>
      </c>
      <c r="I189" s="355"/>
      <c r="J189" s="358" t="s">
        <v>19</v>
      </c>
      <c r="K189" s="200">
        <f t="shared" si="161"/>
        <v>840</v>
      </c>
      <c r="L189" s="221" t="s">
        <v>20</v>
      </c>
      <c r="M189" s="341">
        <v>0</v>
      </c>
      <c r="N189" s="342">
        <f t="shared" si="160"/>
        <v>27.49</v>
      </c>
      <c r="O189" s="384">
        <v>27.49</v>
      </c>
      <c r="P189" s="110">
        <f t="shared" si="111"/>
        <v>23091.599999999999</v>
      </c>
      <c r="Q189" s="195" t="s">
        <v>139</v>
      </c>
      <c r="R189" s="113">
        <f t="shared" si="112"/>
        <v>84</v>
      </c>
      <c r="S189" s="114">
        <f t="shared" si="113"/>
        <v>2309.16</v>
      </c>
      <c r="T189" s="113">
        <f t="shared" si="114"/>
        <v>324</v>
      </c>
      <c r="U189" s="115">
        <f t="shared" si="115"/>
        <v>8906.76</v>
      </c>
      <c r="V189" s="113">
        <f t="shared" si="116"/>
        <v>216</v>
      </c>
      <c r="W189" s="115">
        <f t="shared" si="117"/>
        <v>5937.8399999999992</v>
      </c>
      <c r="X189" s="113">
        <f t="shared" si="118"/>
        <v>216</v>
      </c>
      <c r="Y189" s="115">
        <f t="shared" si="119"/>
        <v>5937.8399999999992</v>
      </c>
      <c r="Z189" s="116">
        <f t="shared" si="120"/>
        <v>23091.599999999999</v>
      </c>
      <c r="AA189" s="117" t="b">
        <f t="shared" si="121"/>
        <v>1</v>
      </c>
      <c r="AB189" s="355"/>
      <c r="AC189" s="369"/>
      <c r="AD189" s="339" t="s">
        <v>22</v>
      </c>
      <c r="AE189" s="108" t="s">
        <v>23</v>
      </c>
      <c r="AF189" s="370"/>
      <c r="AG189" s="371"/>
      <c r="AH189" s="223"/>
      <c r="AI189" s="347">
        <f t="shared" si="122"/>
        <v>0</v>
      </c>
      <c r="AJ189" s="223"/>
      <c r="AK189" s="347">
        <f t="shared" si="123"/>
        <v>0</v>
      </c>
      <c r="AL189" s="223">
        <v>84</v>
      </c>
      <c r="AM189" s="347">
        <f t="shared" si="124"/>
        <v>2309.16</v>
      </c>
      <c r="AN189" s="223">
        <v>108</v>
      </c>
      <c r="AO189" s="347">
        <f t="shared" si="125"/>
        <v>2968.9199999999996</v>
      </c>
      <c r="AP189" s="223">
        <v>120</v>
      </c>
      <c r="AQ189" s="347">
        <f t="shared" si="126"/>
        <v>3298.7999999999997</v>
      </c>
      <c r="AR189" s="223">
        <v>96</v>
      </c>
      <c r="AS189" s="347">
        <f t="shared" si="127"/>
        <v>2639.04</v>
      </c>
      <c r="AT189" s="223">
        <v>24</v>
      </c>
      <c r="AU189" s="347">
        <f t="shared" si="128"/>
        <v>659.76</v>
      </c>
      <c r="AV189" s="223">
        <v>96</v>
      </c>
      <c r="AW189" s="347">
        <f t="shared" si="129"/>
        <v>2639.04</v>
      </c>
      <c r="AX189" s="223">
        <v>96</v>
      </c>
      <c r="AY189" s="347">
        <f t="shared" si="130"/>
        <v>2639.04</v>
      </c>
      <c r="AZ189" s="223">
        <v>96</v>
      </c>
      <c r="BA189" s="347">
        <f t="shared" si="131"/>
        <v>2639.04</v>
      </c>
      <c r="BB189" s="223">
        <v>96</v>
      </c>
      <c r="BC189" s="347">
        <f t="shared" si="132"/>
        <v>2639.04</v>
      </c>
      <c r="BD189" s="223">
        <v>24</v>
      </c>
      <c r="BE189" s="347">
        <f t="shared" si="133"/>
        <v>659.76</v>
      </c>
      <c r="BF189" s="348">
        <f t="shared" si="134"/>
        <v>23091.599999999999</v>
      </c>
      <c r="BG189" s="348">
        <f t="shared" si="135"/>
        <v>23091.599999999999</v>
      </c>
      <c r="BH189" s="349" t="b">
        <f t="shared" si="136"/>
        <v>1</v>
      </c>
      <c r="BI189" s="348">
        <f t="shared" si="137"/>
        <v>0</v>
      </c>
      <c r="BJ189" s="350">
        <f t="shared" si="139"/>
        <v>21610163</v>
      </c>
      <c r="BK189" s="351">
        <v>348</v>
      </c>
      <c r="BL189" s="351">
        <v>5</v>
      </c>
      <c r="BM189" s="352">
        <f t="shared" si="140"/>
        <v>84</v>
      </c>
      <c r="BN189" s="352">
        <f t="shared" si="141"/>
        <v>324</v>
      </c>
      <c r="BO189" s="352">
        <f t="shared" si="142"/>
        <v>216</v>
      </c>
      <c r="BP189" s="352">
        <f t="shared" si="143"/>
        <v>216</v>
      </c>
      <c r="BQ189" s="353">
        <f t="shared" si="144"/>
        <v>27.49</v>
      </c>
      <c r="BR189" s="354">
        <f t="shared" si="138"/>
        <v>0</v>
      </c>
      <c r="BS189" s="354">
        <v>0</v>
      </c>
      <c r="BT189" s="354">
        <v>1</v>
      </c>
      <c r="BU189" s="354" t="s">
        <v>139</v>
      </c>
      <c r="BV189" s="354" t="str">
        <f t="shared" si="145"/>
        <v>0</v>
      </c>
      <c r="BW189" s="354" t="str">
        <f t="shared" si="146"/>
        <v>0</v>
      </c>
      <c r="BX189" s="354" t="str">
        <f t="shared" si="147"/>
        <v>1</v>
      </c>
      <c r="BY189" s="354" t="s">
        <v>23</v>
      </c>
      <c r="BZ189" s="348">
        <f t="shared" si="148"/>
        <v>0</v>
      </c>
      <c r="CA189" s="348">
        <f t="shared" si="149"/>
        <v>0</v>
      </c>
      <c r="CB189" s="348">
        <f t="shared" si="150"/>
        <v>2309.16</v>
      </c>
      <c r="CC189" s="348">
        <f t="shared" si="151"/>
        <v>2968.9199999999996</v>
      </c>
      <c r="CD189" s="348">
        <f t="shared" si="152"/>
        <v>3298.7999999999997</v>
      </c>
      <c r="CE189" s="348">
        <f t="shared" si="153"/>
        <v>2639.04</v>
      </c>
      <c r="CF189" s="348">
        <f t="shared" si="154"/>
        <v>659.76</v>
      </c>
      <c r="CG189" s="348">
        <f t="shared" si="155"/>
        <v>2639.04</v>
      </c>
      <c r="CH189" s="348">
        <f t="shared" si="156"/>
        <v>2639.04</v>
      </c>
      <c r="CI189" s="348">
        <f t="shared" si="157"/>
        <v>2639.04</v>
      </c>
      <c r="CJ189" s="253">
        <f t="shared" si="158"/>
        <v>2639.04</v>
      </c>
      <c r="CK189" s="253">
        <f t="shared" si="159"/>
        <v>659.76</v>
      </c>
    </row>
    <row r="190" spans="2:89" x14ac:dyDescent="0.3">
      <c r="B190" s="336">
        <v>113</v>
      </c>
      <c r="C190" s="191">
        <v>216011</v>
      </c>
      <c r="D190" s="191">
        <v>21610168</v>
      </c>
      <c r="E190" s="381" t="s">
        <v>202</v>
      </c>
      <c r="F190" s="108" t="s">
        <v>344</v>
      </c>
      <c r="G190" s="108" t="s">
        <v>345</v>
      </c>
      <c r="H190" s="339" t="s">
        <v>18</v>
      </c>
      <c r="I190" s="340"/>
      <c r="J190" s="339" t="s">
        <v>19</v>
      </c>
      <c r="K190" s="111">
        <f t="shared" si="161"/>
        <v>10</v>
      </c>
      <c r="L190" s="140" t="s">
        <v>20</v>
      </c>
      <c r="M190" s="341">
        <v>16</v>
      </c>
      <c r="N190" s="342">
        <f t="shared" si="160"/>
        <v>8</v>
      </c>
      <c r="O190" s="382">
        <v>8</v>
      </c>
      <c r="P190" s="110">
        <f t="shared" si="111"/>
        <v>92.8</v>
      </c>
      <c r="Q190" s="153" t="s">
        <v>139</v>
      </c>
      <c r="R190" s="113">
        <f t="shared" si="112"/>
        <v>10</v>
      </c>
      <c r="S190" s="114">
        <f t="shared" si="113"/>
        <v>92.8</v>
      </c>
      <c r="T190" s="113">
        <f t="shared" si="114"/>
        <v>0</v>
      </c>
      <c r="U190" s="115">
        <f t="shared" si="115"/>
        <v>0</v>
      </c>
      <c r="V190" s="113">
        <f t="shared" si="116"/>
        <v>0</v>
      </c>
      <c r="W190" s="115">
        <f t="shared" si="117"/>
        <v>0</v>
      </c>
      <c r="X190" s="113">
        <f t="shared" si="118"/>
        <v>0</v>
      </c>
      <c r="Y190" s="115">
        <f t="shared" si="119"/>
        <v>0</v>
      </c>
      <c r="Z190" s="116">
        <f t="shared" si="120"/>
        <v>92.8</v>
      </c>
      <c r="AA190" s="117" t="b">
        <f t="shared" si="121"/>
        <v>1</v>
      </c>
      <c r="AB190" s="340"/>
      <c r="AC190" s="366"/>
      <c r="AD190" s="339" t="s">
        <v>22</v>
      </c>
      <c r="AE190" s="108" t="s">
        <v>23</v>
      </c>
      <c r="AF190" s="367"/>
      <c r="AG190" s="368"/>
      <c r="AH190" s="22">
        <v>0</v>
      </c>
      <c r="AI190" s="347">
        <f t="shared" si="122"/>
        <v>0</v>
      </c>
      <c r="AJ190" s="22">
        <v>10</v>
      </c>
      <c r="AK190" s="347">
        <f t="shared" si="123"/>
        <v>92.8</v>
      </c>
      <c r="AL190" s="22"/>
      <c r="AM190" s="347">
        <f t="shared" si="124"/>
        <v>0</v>
      </c>
      <c r="AN190" s="22"/>
      <c r="AO190" s="347">
        <f t="shared" si="125"/>
        <v>0</v>
      </c>
      <c r="AP190" s="22"/>
      <c r="AQ190" s="347">
        <f t="shared" si="126"/>
        <v>0</v>
      </c>
      <c r="AR190" s="22"/>
      <c r="AS190" s="347">
        <f t="shared" si="127"/>
        <v>0</v>
      </c>
      <c r="AT190" s="22"/>
      <c r="AU190" s="347">
        <f t="shared" si="128"/>
        <v>0</v>
      </c>
      <c r="AV190" s="22"/>
      <c r="AW190" s="347">
        <f t="shared" si="129"/>
        <v>0</v>
      </c>
      <c r="AX190" s="22"/>
      <c r="AY190" s="347">
        <f t="shared" si="130"/>
        <v>0</v>
      </c>
      <c r="AZ190" s="22"/>
      <c r="BA190" s="347">
        <f t="shared" si="131"/>
        <v>0</v>
      </c>
      <c r="BB190" s="22"/>
      <c r="BC190" s="347">
        <f t="shared" si="132"/>
        <v>0</v>
      </c>
      <c r="BD190" s="22"/>
      <c r="BE190" s="347">
        <f t="shared" si="133"/>
        <v>0</v>
      </c>
      <c r="BF190" s="348">
        <f t="shared" si="134"/>
        <v>92.8</v>
      </c>
      <c r="BG190" s="348">
        <f t="shared" si="135"/>
        <v>92.8</v>
      </c>
      <c r="BH190" s="349" t="b">
        <f t="shared" si="136"/>
        <v>1</v>
      </c>
      <c r="BI190" s="348">
        <f t="shared" si="137"/>
        <v>0</v>
      </c>
      <c r="BJ190" s="350">
        <f t="shared" si="139"/>
        <v>21610168</v>
      </c>
      <c r="BK190" s="351">
        <v>348</v>
      </c>
      <c r="BL190" s="351">
        <v>5</v>
      </c>
      <c r="BM190" s="352">
        <f t="shared" si="140"/>
        <v>10</v>
      </c>
      <c r="BN190" s="352">
        <f t="shared" si="141"/>
        <v>0</v>
      </c>
      <c r="BO190" s="352">
        <f t="shared" si="142"/>
        <v>0</v>
      </c>
      <c r="BP190" s="352">
        <f t="shared" si="143"/>
        <v>0</v>
      </c>
      <c r="BQ190" s="353">
        <f t="shared" si="144"/>
        <v>8</v>
      </c>
      <c r="BR190" s="354">
        <f t="shared" si="138"/>
        <v>16</v>
      </c>
      <c r="BS190" s="354">
        <v>0</v>
      </c>
      <c r="BT190" s="354">
        <v>1</v>
      </c>
      <c r="BU190" s="354" t="s">
        <v>139</v>
      </c>
      <c r="BV190" s="354" t="str">
        <f t="shared" si="145"/>
        <v>0</v>
      </c>
      <c r="BW190" s="354" t="str">
        <f t="shared" si="146"/>
        <v>0</v>
      </c>
      <c r="BX190" s="354" t="str">
        <f t="shared" si="147"/>
        <v>1</v>
      </c>
      <c r="BY190" s="354" t="s">
        <v>23</v>
      </c>
      <c r="BZ190" s="348">
        <f t="shared" si="148"/>
        <v>0</v>
      </c>
      <c r="CA190" s="348">
        <f t="shared" si="149"/>
        <v>92.8</v>
      </c>
      <c r="CB190" s="348">
        <f t="shared" si="150"/>
        <v>0</v>
      </c>
      <c r="CC190" s="348">
        <f t="shared" si="151"/>
        <v>0</v>
      </c>
      <c r="CD190" s="348">
        <f t="shared" si="152"/>
        <v>0</v>
      </c>
      <c r="CE190" s="348">
        <f t="shared" si="153"/>
        <v>0</v>
      </c>
      <c r="CF190" s="348">
        <f t="shared" si="154"/>
        <v>0</v>
      </c>
      <c r="CG190" s="348">
        <f t="shared" si="155"/>
        <v>0</v>
      </c>
      <c r="CH190" s="348">
        <f t="shared" si="156"/>
        <v>0</v>
      </c>
      <c r="CI190" s="348">
        <f t="shared" si="157"/>
        <v>0</v>
      </c>
      <c r="CJ190" s="253">
        <f t="shared" si="158"/>
        <v>0</v>
      </c>
      <c r="CK190" s="253">
        <f t="shared" si="159"/>
        <v>0</v>
      </c>
    </row>
    <row r="191" spans="2:89" s="218" customFormat="1" x14ac:dyDescent="0.3">
      <c r="B191" s="355">
        <v>113</v>
      </c>
      <c r="C191" s="219">
        <v>216011</v>
      </c>
      <c r="D191" s="219">
        <v>21610168</v>
      </c>
      <c r="E191" s="383" t="s">
        <v>202</v>
      </c>
      <c r="F191" s="198" t="s">
        <v>344</v>
      </c>
      <c r="G191" s="198" t="s">
        <v>345</v>
      </c>
      <c r="H191" s="358" t="s">
        <v>18</v>
      </c>
      <c r="I191" s="355"/>
      <c r="J191" s="358" t="s">
        <v>19</v>
      </c>
      <c r="K191" s="200">
        <f t="shared" si="161"/>
        <v>116</v>
      </c>
      <c r="L191" s="221" t="s">
        <v>20</v>
      </c>
      <c r="M191" s="341">
        <v>16</v>
      </c>
      <c r="N191" s="342">
        <f t="shared" si="160"/>
        <v>8</v>
      </c>
      <c r="O191" s="384">
        <v>8</v>
      </c>
      <c r="P191" s="110">
        <f t="shared" si="111"/>
        <v>1076.48</v>
      </c>
      <c r="Q191" s="195" t="s">
        <v>139</v>
      </c>
      <c r="R191" s="113">
        <f t="shared" si="112"/>
        <v>10</v>
      </c>
      <c r="S191" s="114">
        <f t="shared" si="113"/>
        <v>92.8</v>
      </c>
      <c r="T191" s="113">
        <f t="shared" si="114"/>
        <v>38</v>
      </c>
      <c r="U191" s="115">
        <f t="shared" si="115"/>
        <v>352.64</v>
      </c>
      <c r="V191" s="113">
        <f t="shared" si="116"/>
        <v>34</v>
      </c>
      <c r="W191" s="115">
        <f t="shared" si="117"/>
        <v>315.52</v>
      </c>
      <c r="X191" s="113">
        <f t="shared" si="118"/>
        <v>34</v>
      </c>
      <c r="Y191" s="115">
        <f t="shared" si="119"/>
        <v>315.52</v>
      </c>
      <c r="Z191" s="116">
        <f t="shared" si="120"/>
        <v>1076.48</v>
      </c>
      <c r="AA191" s="117" t="b">
        <f t="shared" si="121"/>
        <v>1</v>
      </c>
      <c r="AB191" s="355"/>
      <c r="AC191" s="369"/>
      <c r="AD191" s="339" t="s">
        <v>22</v>
      </c>
      <c r="AE191" s="108" t="s">
        <v>23</v>
      </c>
      <c r="AF191" s="370"/>
      <c r="AG191" s="371"/>
      <c r="AH191" s="223"/>
      <c r="AI191" s="347">
        <f t="shared" si="122"/>
        <v>0</v>
      </c>
      <c r="AJ191" s="223"/>
      <c r="AK191" s="347">
        <f t="shared" si="123"/>
        <v>0</v>
      </c>
      <c r="AL191" s="223">
        <v>10</v>
      </c>
      <c r="AM191" s="347">
        <f t="shared" si="124"/>
        <v>92.8</v>
      </c>
      <c r="AN191" s="223">
        <v>11</v>
      </c>
      <c r="AO191" s="347">
        <f t="shared" si="125"/>
        <v>102.08</v>
      </c>
      <c r="AP191" s="223">
        <v>11</v>
      </c>
      <c r="AQ191" s="347">
        <f t="shared" si="126"/>
        <v>102.08</v>
      </c>
      <c r="AR191" s="223">
        <v>16</v>
      </c>
      <c r="AS191" s="347">
        <f t="shared" si="127"/>
        <v>148.47999999999999</v>
      </c>
      <c r="AT191" s="223">
        <v>2</v>
      </c>
      <c r="AU191" s="347">
        <f t="shared" si="128"/>
        <v>18.559999999999999</v>
      </c>
      <c r="AV191" s="223">
        <v>16</v>
      </c>
      <c r="AW191" s="347">
        <f t="shared" si="129"/>
        <v>148.47999999999999</v>
      </c>
      <c r="AX191" s="223">
        <v>16</v>
      </c>
      <c r="AY191" s="347">
        <f t="shared" si="130"/>
        <v>148.47999999999999</v>
      </c>
      <c r="AZ191" s="223">
        <v>16</v>
      </c>
      <c r="BA191" s="347">
        <f t="shared" si="131"/>
        <v>148.47999999999999</v>
      </c>
      <c r="BB191" s="223">
        <v>16</v>
      </c>
      <c r="BC191" s="347">
        <f t="shared" si="132"/>
        <v>148.47999999999999</v>
      </c>
      <c r="BD191" s="223">
        <v>2</v>
      </c>
      <c r="BE191" s="347">
        <f t="shared" si="133"/>
        <v>18.559999999999999</v>
      </c>
      <c r="BF191" s="348">
        <f t="shared" si="134"/>
        <v>1076.48</v>
      </c>
      <c r="BG191" s="348">
        <f t="shared" si="135"/>
        <v>1076.48</v>
      </c>
      <c r="BH191" s="349" t="b">
        <f t="shared" si="136"/>
        <v>1</v>
      </c>
      <c r="BI191" s="348">
        <f t="shared" si="137"/>
        <v>0</v>
      </c>
      <c r="BJ191" s="350">
        <f t="shared" si="139"/>
        <v>21610168</v>
      </c>
      <c r="BK191" s="351">
        <v>348</v>
      </c>
      <c r="BL191" s="351">
        <v>5</v>
      </c>
      <c r="BM191" s="352">
        <f t="shared" si="140"/>
        <v>10</v>
      </c>
      <c r="BN191" s="352">
        <f t="shared" si="141"/>
        <v>38</v>
      </c>
      <c r="BO191" s="352">
        <f t="shared" si="142"/>
        <v>34</v>
      </c>
      <c r="BP191" s="352">
        <f t="shared" si="143"/>
        <v>34</v>
      </c>
      <c r="BQ191" s="353">
        <f t="shared" si="144"/>
        <v>8</v>
      </c>
      <c r="BR191" s="354">
        <f t="shared" si="138"/>
        <v>16</v>
      </c>
      <c r="BS191" s="354">
        <v>0</v>
      </c>
      <c r="BT191" s="354">
        <v>1</v>
      </c>
      <c r="BU191" s="354" t="s">
        <v>139</v>
      </c>
      <c r="BV191" s="354" t="str">
        <f t="shared" si="145"/>
        <v>0</v>
      </c>
      <c r="BW191" s="354" t="str">
        <f t="shared" si="146"/>
        <v>0</v>
      </c>
      <c r="BX191" s="354" t="str">
        <f t="shared" si="147"/>
        <v>1</v>
      </c>
      <c r="BY191" s="354" t="s">
        <v>23</v>
      </c>
      <c r="BZ191" s="348">
        <f t="shared" si="148"/>
        <v>0</v>
      </c>
      <c r="CA191" s="348">
        <f t="shared" si="149"/>
        <v>0</v>
      </c>
      <c r="CB191" s="348">
        <f t="shared" si="150"/>
        <v>92.8</v>
      </c>
      <c r="CC191" s="348">
        <f t="shared" si="151"/>
        <v>102.08</v>
      </c>
      <c r="CD191" s="348">
        <f t="shared" si="152"/>
        <v>102.08</v>
      </c>
      <c r="CE191" s="348">
        <f t="shared" si="153"/>
        <v>148.47999999999999</v>
      </c>
      <c r="CF191" s="348">
        <f t="shared" si="154"/>
        <v>18.559999999999999</v>
      </c>
      <c r="CG191" s="348">
        <f t="shared" si="155"/>
        <v>148.47999999999999</v>
      </c>
      <c r="CH191" s="348">
        <f t="shared" si="156"/>
        <v>148.47999999999999</v>
      </c>
      <c r="CI191" s="348">
        <f t="shared" si="157"/>
        <v>148.47999999999999</v>
      </c>
      <c r="CJ191" s="253">
        <f t="shared" si="158"/>
        <v>148.47999999999999</v>
      </c>
      <c r="CK191" s="253">
        <f t="shared" si="159"/>
        <v>18.559999999999999</v>
      </c>
    </row>
    <row r="192" spans="2:89" x14ac:dyDescent="0.3">
      <c r="B192" s="336">
        <v>114</v>
      </c>
      <c r="C192" s="191">
        <v>216011</v>
      </c>
      <c r="D192" s="191">
        <v>21610170</v>
      </c>
      <c r="E192" s="381" t="s">
        <v>203</v>
      </c>
      <c r="F192" s="108" t="s">
        <v>344</v>
      </c>
      <c r="G192" s="108" t="s">
        <v>345</v>
      </c>
      <c r="H192" s="339" t="s">
        <v>18</v>
      </c>
      <c r="I192" s="340"/>
      <c r="J192" s="339" t="s">
        <v>19</v>
      </c>
      <c r="K192" s="111">
        <f t="shared" si="161"/>
        <v>1</v>
      </c>
      <c r="L192" s="140" t="s">
        <v>20</v>
      </c>
      <c r="M192" s="341">
        <v>16</v>
      </c>
      <c r="N192" s="342">
        <f t="shared" si="160"/>
        <v>42</v>
      </c>
      <c r="O192" s="382">
        <v>42</v>
      </c>
      <c r="P192" s="110">
        <f t="shared" si="111"/>
        <v>48.72</v>
      </c>
      <c r="Q192" s="153" t="s">
        <v>139</v>
      </c>
      <c r="R192" s="113">
        <f t="shared" si="112"/>
        <v>1</v>
      </c>
      <c r="S192" s="114">
        <f t="shared" si="113"/>
        <v>48.72</v>
      </c>
      <c r="T192" s="113">
        <f t="shared" si="114"/>
        <v>0</v>
      </c>
      <c r="U192" s="115">
        <f t="shared" si="115"/>
        <v>0</v>
      </c>
      <c r="V192" s="113">
        <f t="shared" si="116"/>
        <v>0</v>
      </c>
      <c r="W192" s="115">
        <f t="shared" si="117"/>
        <v>0</v>
      </c>
      <c r="X192" s="113">
        <f t="shared" si="118"/>
        <v>0</v>
      </c>
      <c r="Y192" s="115">
        <f t="shared" si="119"/>
        <v>0</v>
      </c>
      <c r="Z192" s="116">
        <f t="shared" si="120"/>
        <v>48.72</v>
      </c>
      <c r="AA192" s="117" t="b">
        <f t="shared" si="121"/>
        <v>1</v>
      </c>
      <c r="AB192" s="340"/>
      <c r="AC192" s="366"/>
      <c r="AD192" s="339" t="s">
        <v>22</v>
      </c>
      <c r="AE192" s="108" t="s">
        <v>23</v>
      </c>
      <c r="AF192" s="367"/>
      <c r="AG192" s="368"/>
      <c r="AH192" s="22">
        <v>0</v>
      </c>
      <c r="AI192" s="347">
        <f t="shared" si="122"/>
        <v>0</v>
      </c>
      <c r="AJ192" s="22">
        <v>1</v>
      </c>
      <c r="AK192" s="347">
        <f t="shared" si="123"/>
        <v>48.72</v>
      </c>
      <c r="AL192" s="22"/>
      <c r="AM192" s="347">
        <f t="shared" si="124"/>
        <v>0</v>
      </c>
      <c r="AN192" s="22"/>
      <c r="AO192" s="347">
        <f t="shared" si="125"/>
        <v>0</v>
      </c>
      <c r="AP192" s="22"/>
      <c r="AQ192" s="347">
        <f t="shared" si="126"/>
        <v>0</v>
      </c>
      <c r="AR192" s="22"/>
      <c r="AS192" s="347">
        <f t="shared" si="127"/>
        <v>0</v>
      </c>
      <c r="AT192" s="22"/>
      <c r="AU192" s="347">
        <f t="shared" si="128"/>
        <v>0</v>
      </c>
      <c r="AV192" s="22"/>
      <c r="AW192" s="347">
        <f t="shared" si="129"/>
        <v>0</v>
      </c>
      <c r="AX192" s="22"/>
      <c r="AY192" s="347">
        <f t="shared" si="130"/>
        <v>0</v>
      </c>
      <c r="AZ192" s="22"/>
      <c r="BA192" s="347">
        <f t="shared" si="131"/>
        <v>0</v>
      </c>
      <c r="BB192" s="22"/>
      <c r="BC192" s="347">
        <f t="shared" si="132"/>
        <v>0</v>
      </c>
      <c r="BD192" s="22"/>
      <c r="BE192" s="347">
        <f t="shared" si="133"/>
        <v>0</v>
      </c>
      <c r="BF192" s="348">
        <f t="shared" si="134"/>
        <v>48.72</v>
      </c>
      <c r="BG192" s="348">
        <f t="shared" si="135"/>
        <v>48.72</v>
      </c>
      <c r="BH192" s="349" t="b">
        <f t="shared" si="136"/>
        <v>1</v>
      </c>
      <c r="BI192" s="348">
        <f t="shared" si="137"/>
        <v>0</v>
      </c>
      <c r="BJ192" s="350">
        <f t="shared" si="139"/>
        <v>21610170</v>
      </c>
      <c r="BK192" s="351">
        <v>348</v>
      </c>
      <c r="BL192" s="351">
        <v>5</v>
      </c>
      <c r="BM192" s="352">
        <f t="shared" si="140"/>
        <v>1</v>
      </c>
      <c r="BN192" s="352">
        <f t="shared" si="141"/>
        <v>0</v>
      </c>
      <c r="BO192" s="352">
        <f t="shared" si="142"/>
        <v>0</v>
      </c>
      <c r="BP192" s="352">
        <f t="shared" si="143"/>
        <v>0</v>
      </c>
      <c r="BQ192" s="353">
        <f t="shared" si="144"/>
        <v>42</v>
      </c>
      <c r="BR192" s="354">
        <f t="shared" si="138"/>
        <v>16</v>
      </c>
      <c r="BS192" s="354">
        <v>0</v>
      </c>
      <c r="BT192" s="354">
        <v>1</v>
      </c>
      <c r="BU192" s="354" t="s">
        <v>139</v>
      </c>
      <c r="BV192" s="354" t="str">
        <f t="shared" si="145"/>
        <v>0</v>
      </c>
      <c r="BW192" s="354" t="str">
        <f t="shared" si="146"/>
        <v>0</v>
      </c>
      <c r="BX192" s="354" t="str">
        <f t="shared" si="147"/>
        <v>1</v>
      </c>
      <c r="BY192" s="354" t="s">
        <v>23</v>
      </c>
      <c r="BZ192" s="348">
        <f t="shared" si="148"/>
        <v>0</v>
      </c>
      <c r="CA192" s="348">
        <f t="shared" si="149"/>
        <v>48.72</v>
      </c>
      <c r="CB192" s="348">
        <f t="shared" si="150"/>
        <v>0</v>
      </c>
      <c r="CC192" s="348">
        <f t="shared" si="151"/>
        <v>0</v>
      </c>
      <c r="CD192" s="348">
        <f t="shared" si="152"/>
        <v>0</v>
      </c>
      <c r="CE192" s="348">
        <f t="shared" si="153"/>
        <v>0</v>
      </c>
      <c r="CF192" s="348">
        <f t="shared" si="154"/>
        <v>0</v>
      </c>
      <c r="CG192" s="348">
        <f t="shared" si="155"/>
        <v>0</v>
      </c>
      <c r="CH192" s="348">
        <f t="shared" si="156"/>
        <v>0</v>
      </c>
      <c r="CI192" s="348">
        <f t="shared" si="157"/>
        <v>0</v>
      </c>
      <c r="CJ192" s="253">
        <f t="shared" si="158"/>
        <v>0</v>
      </c>
      <c r="CK192" s="253">
        <f t="shared" si="159"/>
        <v>0</v>
      </c>
    </row>
    <row r="193" spans="1:89" s="218" customFormat="1" x14ac:dyDescent="0.3">
      <c r="B193" s="355">
        <v>114</v>
      </c>
      <c r="C193" s="219">
        <v>216011</v>
      </c>
      <c r="D193" s="219">
        <v>21610170</v>
      </c>
      <c r="E193" s="383" t="s">
        <v>203</v>
      </c>
      <c r="F193" s="198" t="s">
        <v>344</v>
      </c>
      <c r="G193" s="198" t="s">
        <v>345</v>
      </c>
      <c r="H193" s="358" t="s">
        <v>18</v>
      </c>
      <c r="I193" s="355"/>
      <c r="J193" s="358" t="s">
        <v>19</v>
      </c>
      <c r="K193" s="200">
        <f t="shared" si="161"/>
        <v>5</v>
      </c>
      <c r="L193" s="221" t="s">
        <v>20</v>
      </c>
      <c r="M193" s="341">
        <v>16</v>
      </c>
      <c r="N193" s="342">
        <f t="shared" si="160"/>
        <v>42</v>
      </c>
      <c r="O193" s="384">
        <v>42</v>
      </c>
      <c r="P193" s="110">
        <f t="shared" si="111"/>
        <v>243.6</v>
      </c>
      <c r="Q193" s="195" t="s">
        <v>139</v>
      </c>
      <c r="R193" s="113">
        <f t="shared" si="112"/>
        <v>1</v>
      </c>
      <c r="S193" s="114">
        <f t="shared" si="113"/>
        <v>48.72</v>
      </c>
      <c r="T193" s="113">
        <f t="shared" si="114"/>
        <v>4</v>
      </c>
      <c r="U193" s="115">
        <f t="shared" si="115"/>
        <v>194.88</v>
      </c>
      <c r="V193" s="113">
        <f t="shared" si="116"/>
        <v>0</v>
      </c>
      <c r="W193" s="115">
        <f t="shared" si="117"/>
        <v>0</v>
      </c>
      <c r="X193" s="113">
        <f t="shared" si="118"/>
        <v>0</v>
      </c>
      <c r="Y193" s="115">
        <f t="shared" si="119"/>
        <v>0</v>
      </c>
      <c r="Z193" s="116">
        <f t="shared" si="120"/>
        <v>243.6</v>
      </c>
      <c r="AA193" s="117" t="b">
        <f t="shared" si="121"/>
        <v>1</v>
      </c>
      <c r="AB193" s="355"/>
      <c r="AC193" s="369"/>
      <c r="AD193" s="339" t="s">
        <v>22</v>
      </c>
      <c r="AE193" s="108" t="s">
        <v>23</v>
      </c>
      <c r="AF193" s="370"/>
      <c r="AG193" s="371"/>
      <c r="AH193" s="223"/>
      <c r="AI193" s="347">
        <f t="shared" si="122"/>
        <v>0</v>
      </c>
      <c r="AJ193" s="223"/>
      <c r="AK193" s="347">
        <f t="shared" si="123"/>
        <v>0</v>
      </c>
      <c r="AL193" s="223">
        <v>1</v>
      </c>
      <c r="AM193" s="347">
        <f t="shared" si="124"/>
        <v>48.72</v>
      </c>
      <c r="AN193" s="223">
        <v>2</v>
      </c>
      <c r="AO193" s="347">
        <f t="shared" si="125"/>
        <v>97.44</v>
      </c>
      <c r="AP193" s="223">
        <v>2</v>
      </c>
      <c r="AQ193" s="347">
        <f t="shared" si="126"/>
        <v>97.44</v>
      </c>
      <c r="AR193" s="223">
        <v>0</v>
      </c>
      <c r="AS193" s="347">
        <f t="shared" si="127"/>
        <v>0</v>
      </c>
      <c r="AT193" s="223">
        <v>0</v>
      </c>
      <c r="AU193" s="347">
        <f t="shared" si="128"/>
        <v>0</v>
      </c>
      <c r="AV193" s="223">
        <v>0</v>
      </c>
      <c r="AW193" s="347">
        <f t="shared" si="129"/>
        <v>0</v>
      </c>
      <c r="AX193" s="223">
        <v>0</v>
      </c>
      <c r="AY193" s="347">
        <f t="shared" si="130"/>
        <v>0</v>
      </c>
      <c r="AZ193" s="223">
        <v>0</v>
      </c>
      <c r="BA193" s="347">
        <f t="shared" si="131"/>
        <v>0</v>
      </c>
      <c r="BB193" s="223">
        <v>0</v>
      </c>
      <c r="BC193" s="347">
        <f t="shared" si="132"/>
        <v>0</v>
      </c>
      <c r="BD193" s="223">
        <v>0</v>
      </c>
      <c r="BE193" s="347">
        <f t="shared" si="133"/>
        <v>0</v>
      </c>
      <c r="BF193" s="348">
        <f t="shared" si="134"/>
        <v>243.6</v>
      </c>
      <c r="BG193" s="348">
        <f t="shared" si="135"/>
        <v>243.6</v>
      </c>
      <c r="BH193" s="349" t="b">
        <f t="shared" si="136"/>
        <v>1</v>
      </c>
      <c r="BI193" s="348">
        <f t="shared" si="137"/>
        <v>0</v>
      </c>
      <c r="BJ193" s="350">
        <f t="shared" si="139"/>
        <v>21610170</v>
      </c>
      <c r="BK193" s="351">
        <v>348</v>
      </c>
      <c r="BL193" s="351">
        <v>5</v>
      </c>
      <c r="BM193" s="352">
        <f t="shared" si="140"/>
        <v>1</v>
      </c>
      <c r="BN193" s="352">
        <f t="shared" si="141"/>
        <v>4</v>
      </c>
      <c r="BO193" s="352">
        <f t="shared" si="142"/>
        <v>0</v>
      </c>
      <c r="BP193" s="352">
        <f t="shared" si="143"/>
        <v>0</v>
      </c>
      <c r="BQ193" s="353">
        <f t="shared" si="144"/>
        <v>42</v>
      </c>
      <c r="BR193" s="354">
        <f t="shared" si="138"/>
        <v>16</v>
      </c>
      <c r="BS193" s="354">
        <v>0</v>
      </c>
      <c r="BT193" s="354">
        <v>1</v>
      </c>
      <c r="BU193" s="354" t="s">
        <v>139</v>
      </c>
      <c r="BV193" s="354" t="str">
        <f t="shared" si="145"/>
        <v>0</v>
      </c>
      <c r="BW193" s="354" t="str">
        <f t="shared" si="146"/>
        <v>0</v>
      </c>
      <c r="BX193" s="354" t="str">
        <f t="shared" si="147"/>
        <v>1</v>
      </c>
      <c r="BY193" s="354" t="s">
        <v>23</v>
      </c>
      <c r="BZ193" s="348">
        <f t="shared" si="148"/>
        <v>0</v>
      </c>
      <c r="CA193" s="348">
        <f t="shared" si="149"/>
        <v>0</v>
      </c>
      <c r="CB193" s="348">
        <f t="shared" si="150"/>
        <v>48.72</v>
      </c>
      <c r="CC193" s="348">
        <f t="shared" si="151"/>
        <v>97.44</v>
      </c>
      <c r="CD193" s="348">
        <f t="shared" si="152"/>
        <v>97.44</v>
      </c>
      <c r="CE193" s="348">
        <f t="shared" si="153"/>
        <v>0</v>
      </c>
      <c r="CF193" s="348">
        <f t="shared" si="154"/>
        <v>0</v>
      </c>
      <c r="CG193" s="348">
        <f t="shared" si="155"/>
        <v>0</v>
      </c>
      <c r="CH193" s="348">
        <f t="shared" si="156"/>
        <v>0</v>
      </c>
      <c r="CI193" s="348">
        <f t="shared" si="157"/>
        <v>0</v>
      </c>
      <c r="CJ193" s="253">
        <f t="shared" si="158"/>
        <v>0</v>
      </c>
      <c r="CK193" s="253">
        <f t="shared" si="159"/>
        <v>0</v>
      </c>
    </row>
    <row r="194" spans="1:89" x14ac:dyDescent="0.3">
      <c r="B194" s="336">
        <v>115</v>
      </c>
      <c r="C194" s="191">
        <v>216011</v>
      </c>
      <c r="D194" s="191">
        <v>21610194</v>
      </c>
      <c r="E194" s="381" t="s">
        <v>214</v>
      </c>
      <c r="F194" s="108" t="s">
        <v>344</v>
      </c>
      <c r="G194" s="108" t="s">
        <v>345</v>
      </c>
      <c r="H194" s="339" t="s">
        <v>18</v>
      </c>
      <c r="I194" s="340"/>
      <c r="J194" s="339" t="s">
        <v>19</v>
      </c>
      <c r="K194" s="111">
        <f t="shared" si="161"/>
        <v>8</v>
      </c>
      <c r="L194" s="140" t="s">
        <v>138</v>
      </c>
      <c r="M194" s="341">
        <v>16</v>
      </c>
      <c r="N194" s="342">
        <f t="shared" si="160"/>
        <v>11</v>
      </c>
      <c r="O194" s="382">
        <v>11</v>
      </c>
      <c r="P194" s="110">
        <f t="shared" si="111"/>
        <v>102.08</v>
      </c>
      <c r="Q194" s="153" t="s">
        <v>139</v>
      </c>
      <c r="R194" s="113">
        <f t="shared" si="112"/>
        <v>8</v>
      </c>
      <c r="S194" s="114">
        <f t="shared" si="113"/>
        <v>102.08</v>
      </c>
      <c r="T194" s="113">
        <f t="shared" si="114"/>
        <v>0</v>
      </c>
      <c r="U194" s="115">
        <f t="shared" si="115"/>
        <v>0</v>
      </c>
      <c r="V194" s="113">
        <f t="shared" si="116"/>
        <v>0</v>
      </c>
      <c r="W194" s="115">
        <f t="shared" si="117"/>
        <v>0</v>
      </c>
      <c r="X194" s="113">
        <f t="shared" si="118"/>
        <v>0</v>
      </c>
      <c r="Y194" s="115">
        <f t="shared" si="119"/>
        <v>0</v>
      </c>
      <c r="Z194" s="116">
        <f t="shared" si="120"/>
        <v>102.08</v>
      </c>
      <c r="AA194" s="117" t="b">
        <f t="shared" si="121"/>
        <v>1</v>
      </c>
      <c r="AB194" s="340"/>
      <c r="AC194" s="366"/>
      <c r="AD194" s="339" t="s">
        <v>22</v>
      </c>
      <c r="AE194" s="108" t="s">
        <v>23</v>
      </c>
      <c r="AF194" s="367"/>
      <c r="AG194" s="368"/>
      <c r="AH194" s="22">
        <v>0</v>
      </c>
      <c r="AI194" s="347">
        <f t="shared" si="122"/>
        <v>0</v>
      </c>
      <c r="AJ194" s="22">
        <v>8</v>
      </c>
      <c r="AK194" s="347">
        <f t="shared" si="123"/>
        <v>102.08</v>
      </c>
      <c r="AL194" s="22"/>
      <c r="AM194" s="347">
        <f t="shared" si="124"/>
        <v>0</v>
      </c>
      <c r="AN194" s="22"/>
      <c r="AO194" s="347">
        <f t="shared" si="125"/>
        <v>0</v>
      </c>
      <c r="AP194" s="22"/>
      <c r="AQ194" s="347">
        <f t="shared" si="126"/>
        <v>0</v>
      </c>
      <c r="AR194" s="22"/>
      <c r="AS194" s="347">
        <f t="shared" si="127"/>
        <v>0</v>
      </c>
      <c r="AT194" s="22"/>
      <c r="AU194" s="347">
        <f t="shared" si="128"/>
        <v>0</v>
      </c>
      <c r="AV194" s="22"/>
      <c r="AW194" s="347">
        <f t="shared" si="129"/>
        <v>0</v>
      </c>
      <c r="AX194" s="22"/>
      <c r="AY194" s="347">
        <f t="shared" si="130"/>
        <v>0</v>
      </c>
      <c r="AZ194" s="22"/>
      <c r="BA194" s="347">
        <f t="shared" si="131"/>
        <v>0</v>
      </c>
      <c r="BB194" s="22"/>
      <c r="BC194" s="347">
        <f t="shared" si="132"/>
        <v>0</v>
      </c>
      <c r="BD194" s="22"/>
      <c r="BE194" s="347">
        <f t="shared" si="133"/>
        <v>0</v>
      </c>
      <c r="BF194" s="348">
        <f t="shared" si="134"/>
        <v>102.08</v>
      </c>
      <c r="BG194" s="348">
        <f t="shared" si="135"/>
        <v>102.08</v>
      </c>
      <c r="BH194" s="349" t="b">
        <f t="shared" si="136"/>
        <v>1</v>
      </c>
      <c r="BI194" s="348">
        <f t="shared" si="137"/>
        <v>0</v>
      </c>
      <c r="BJ194" s="350">
        <f t="shared" si="139"/>
        <v>21610194</v>
      </c>
      <c r="BK194" s="351">
        <v>348</v>
      </c>
      <c r="BL194" s="351">
        <v>5</v>
      </c>
      <c r="BM194" s="352">
        <f t="shared" si="140"/>
        <v>8</v>
      </c>
      <c r="BN194" s="352">
        <f t="shared" si="141"/>
        <v>0</v>
      </c>
      <c r="BO194" s="352">
        <f t="shared" si="142"/>
        <v>0</v>
      </c>
      <c r="BP194" s="352">
        <f t="shared" si="143"/>
        <v>0</v>
      </c>
      <c r="BQ194" s="353">
        <f t="shared" si="144"/>
        <v>11</v>
      </c>
      <c r="BR194" s="354">
        <f t="shared" si="138"/>
        <v>16</v>
      </c>
      <c r="BS194" s="354">
        <v>0</v>
      </c>
      <c r="BT194" s="354">
        <v>1</v>
      </c>
      <c r="BU194" s="354" t="s">
        <v>139</v>
      </c>
      <c r="BV194" s="354" t="str">
        <f t="shared" si="145"/>
        <v>0</v>
      </c>
      <c r="BW194" s="354" t="str">
        <f t="shared" si="146"/>
        <v>0</v>
      </c>
      <c r="BX194" s="354" t="str">
        <f t="shared" si="147"/>
        <v>1</v>
      </c>
      <c r="BY194" s="354" t="s">
        <v>23</v>
      </c>
      <c r="BZ194" s="348">
        <f t="shared" si="148"/>
        <v>0</v>
      </c>
      <c r="CA194" s="348">
        <f t="shared" si="149"/>
        <v>102.08</v>
      </c>
      <c r="CB194" s="348">
        <f t="shared" si="150"/>
        <v>0</v>
      </c>
      <c r="CC194" s="348">
        <f t="shared" si="151"/>
        <v>0</v>
      </c>
      <c r="CD194" s="348">
        <f t="shared" si="152"/>
        <v>0</v>
      </c>
      <c r="CE194" s="348">
        <f t="shared" si="153"/>
        <v>0</v>
      </c>
      <c r="CF194" s="348">
        <f t="shared" si="154"/>
        <v>0</v>
      </c>
      <c r="CG194" s="348">
        <f t="shared" si="155"/>
        <v>0</v>
      </c>
      <c r="CH194" s="348">
        <f t="shared" si="156"/>
        <v>0</v>
      </c>
      <c r="CI194" s="348">
        <f t="shared" si="157"/>
        <v>0</v>
      </c>
      <c r="CJ194" s="253">
        <f t="shared" si="158"/>
        <v>0</v>
      </c>
      <c r="CK194" s="253">
        <f t="shared" si="159"/>
        <v>0</v>
      </c>
    </row>
    <row r="195" spans="1:89" s="218" customFormat="1" x14ac:dyDescent="0.3">
      <c r="B195" s="355">
        <v>115</v>
      </c>
      <c r="C195" s="219">
        <v>216011</v>
      </c>
      <c r="D195" s="219">
        <v>21610194</v>
      </c>
      <c r="E195" s="383" t="s">
        <v>214</v>
      </c>
      <c r="F195" s="198" t="s">
        <v>344</v>
      </c>
      <c r="G195" s="198" t="s">
        <v>345</v>
      </c>
      <c r="H195" s="358" t="s">
        <v>18</v>
      </c>
      <c r="I195" s="355"/>
      <c r="J195" s="358" t="s">
        <v>19</v>
      </c>
      <c r="K195" s="200">
        <f t="shared" si="161"/>
        <v>26</v>
      </c>
      <c r="L195" s="221" t="s">
        <v>138</v>
      </c>
      <c r="M195" s="341">
        <v>16</v>
      </c>
      <c r="N195" s="342">
        <f t="shared" si="160"/>
        <v>11</v>
      </c>
      <c r="O195" s="384">
        <v>11</v>
      </c>
      <c r="P195" s="110">
        <f t="shared" si="111"/>
        <v>331.76</v>
      </c>
      <c r="Q195" s="195" t="s">
        <v>139</v>
      </c>
      <c r="R195" s="113">
        <f t="shared" si="112"/>
        <v>8</v>
      </c>
      <c r="S195" s="114">
        <f t="shared" si="113"/>
        <v>102.08</v>
      </c>
      <c r="T195" s="113">
        <f t="shared" si="114"/>
        <v>10</v>
      </c>
      <c r="U195" s="115">
        <f t="shared" si="115"/>
        <v>127.6</v>
      </c>
      <c r="V195" s="113">
        <f t="shared" si="116"/>
        <v>4</v>
      </c>
      <c r="W195" s="115">
        <f t="shared" si="117"/>
        <v>51.04</v>
      </c>
      <c r="X195" s="113">
        <f t="shared" si="118"/>
        <v>4</v>
      </c>
      <c r="Y195" s="115">
        <f t="shared" si="119"/>
        <v>51.04</v>
      </c>
      <c r="Z195" s="116">
        <f t="shared" si="120"/>
        <v>331.76000000000005</v>
      </c>
      <c r="AA195" s="117" t="b">
        <f t="shared" si="121"/>
        <v>1</v>
      </c>
      <c r="AB195" s="355"/>
      <c r="AC195" s="369"/>
      <c r="AD195" s="339" t="s">
        <v>22</v>
      </c>
      <c r="AE195" s="108" t="s">
        <v>23</v>
      </c>
      <c r="AF195" s="370"/>
      <c r="AG195" s="371"/>
      <c r="AH195" s="223"/>
      <c r="AI195" s="347">
        <f t="shared" si="122"/>
        <v>0</v>
      </c>
      <c r="AJ195" s="223"/>
      <c r="AK195" s="347">
        <f t="shared" si="123"/>
        <v>0</v>
      </c>
      <c r="AL195" s="223">
        <v>8</v>
      </c>
      <c r="AM195" s="347">
        <f t="shared" si="124"/>
        <v>102.08</v>
      </c>
      <c r="AN195" s="223">
        <v>8</v>
      </c>
      <c r="AO195" s="347">
        <f t="shared" si="125"/>
        <v>102.08</v>
      </c>
      <c r="AP195" s="223">
        <v>0</v>
      </c>
      <c r="AQ195" s="347">
        <f t="shared" si="126"/>
        <v>0</v>
      </c>
      <c r="AR195" s="223">
        <v>2</v>
      </c>
      <c r="AS195" s="347">
        <f t="shared" si="127"/>
        <v>25.52</v>
      </c>
      <c r="AT195" s="223">
        <v>0</v>
      </c>
      <c r="AU195" s="347">
        <f t="shared" si="128"/>
        <v>0</v>
      </c>
      <c r="AV195" s="223">
        <v>2</v>
      </c>
      <c r="AW195" s="347">
        <f t="shared" si="129"/>
        <v>25.52</v>
      </c>
      <c r="AX195" s="223">
        <v>2</v>
      </c>
      <c r="AY195" s="347">
        <f t="shared" si="130"/>
        <v>25.52</v>
      </c>
      <c r="AZ195" s="223">
        <v>2</v>
      </c>
      <c r="BA195" s="347">
        <f t="shared" si="131"/>
        <v>25.52</v>
      </c>
      <c r="BB195" s="223">
        <v>2</v>
      </c>
      <c r="BC195" s="347">
        <f t="shared" si="132"/>
        <v>25.52</v>
      </c>
      <c r="BD195" s="223">
        <v>0</v>
      </c>
      <c r="BE195" s="347">
        <f t="shared" si="133"/>
        <v>0</v>
      </c>
      <c r="BF195" s="348">
        <f t="shared" si="134"/>
        <v>331.76</v>
      </c>
      <c r="BG195" s="348">
        <f t="shared" si="135"/>
        <v>331.76</v>
      </c>
      <c r="BH195" s="349" t="b">
        <f t="shared" si="136"/>
        <v>1</v>
      </c>
      <c r="BI195" s="348">
        <f t="shared" si="137"/>
        <v>0</v>
      </c>
      <c r="BJ195" s="350">
        <f t="shared" si="139"/>
        <v>21610194</v>
      </c>
      <c r="BK195" s="351">
        <v>348</v>
      </c>
      <c r="BL195" s="351">
        <v>5</v>
      </c>
      <c r="BM195" s="352">
        <f t="shared" si="140"/>
        <v>8</v>
      </c>
      <c r="BN195" s="352">
        <f t="shared" si="141"/>
        <v>10</v>
      </c>
      <c r="BO195" s="352">
        <f t="shared" si="142"/>
        <v>4</v>
      </c>
      <c r="BP195" s="352">
        <f t="shared" si="143"/>
        <v>4</v>
      </c>
      <c r="BQ195" s="353">
        <f t="shared" si="144"/>
        <v>11</v>
      </c>
      <c r="BR195" s="354">
        <f t="shared" si="138"/>
        <v>16</v>
      </c>
      <c r="BS195" s="354">
        <v>0</v>
      </c>
      <c r="BT195" s="354">
        <v>1</v>
      </c>
      <c r="BU195" s="354" t="s">
        <v>139</v>
      </c>
      <c r="BV195" s="354" t="str">
        <f t="shared" si="145"/>
        <v>0</v>
      </c>
      <c r="BW195" s="354" t="str">
        <f t="shared" si="146"/>
        <v>0</v>
      </c>
      <c r="BX195" s="354" t="str">
        <f t="shared" si="147"/>
        <v>1</v>
      </c>
      <c r="BY195" s="354" t="s">
        <v>23</v>
      </c>
      <c r="BZ195" s="348">
        <f t="shared" si="148"/>
        <v>0</v>
      </c>
      <c r="CA195" s="348">
        <f t="shared" si="149"/>
        <v>0</v>
      </c>
      <c r="CB195" s="348">
        <f t="shared" si="150"/>
        <v>102.08</v>
      </c>
      <c r="CC195" s="348">
        <f t="shared" si="151"/>
        <v>102.08</v>
      </c>
      <c r="CD195" s="348">
        <f t="shared" si="152"/>
        <v>0</v>
      </c>
      <c r="CE195" s="348">
        <f t="shared" si="153"/>
        <v>25.52</v>
      </c>
      <c r="CF195" s="348">
        <f t="shared" si="154"/>
        <v>0</v>
      </c>
      <c r="CG195" s="348">
        <f t="shared" si="155"/>
        <v>25.52</v>
      </c>
      <c r="CH195" s="348">
        <f t="shared" si="156"/>
        <v>25.52</v>
      </c>
      <c r="CI195" s="348">
        <f t="shared" si="157"/>
        <v>25.52</v>
      </c>
      <c r="CJ195" s="253">
        <f t="shared" si="158"/>
        <v>25.52</v>
      </c>
      <c r="CK195" s="253">
        <f t="shared" si="159"/>
        <v>0</v>
      </c>
    </row>
    <row r="196" spans="1:89" x14ac:dyDescent="0.3">
      <c r="B196" s="336">
        <v>116</v>
      </c>
      <c r="C196" s="191">
        <v>216011</v>
      </c>
      <c r="D196" s="191">
        <v>21610199</v>
      </c>
      <c r="E196" s="381" t="s">
        <v>204</v>
      </c>
      <c r="F196" s="108" t="s">
        <v>344</v>
      </c>
      <c r="G196" s="108" t="s">
        <v>345</v>
      </c>
      <c r="H196" s="339" t="s">
        <v>18</v>
      </c>
      <c r="I196" s="340"/>
      <c r="J196" s="339" t="s">
        <v>19</v>
      </c>
      <c r="K196" s="111">
        <f t="shared" si="161"/>
        <v>2</v>
      </c>
      <c r="L196" s="140" t="s">
        <v>20</v>
      </c>
      <c r="M196" s="341">
        <v>16</v>
      </c>
      <c r="N196" s="342">
        <f t="shared" si="160"/>
        <v>40</v>
      </c>
      <c r="O196" s="382">
        <v>40</v>
      </c>
      <c r="P196" s="110">
        <f t="shared" si="111"/>
        <v>92.8</v>
      </c>
      <c r="Q196" s="153" t="s">
        <v>139</v>
      </c>
      <c r="R196" s="113">
        <f t="shared" si="112"/>
        <v>2</v>
      </c>
      <c r="S196" s="114">
        <f t="shared" si="113"/>
        <v>92.8</v>
      </c>
      <c r="T196" s="113">
        <f t="shared" si="114"/>
        <v>0</v>
      </c>
      <c r="U196" s="115">
        <f t="shared" si="115"/>
        <v>0</v>
      </c>
      <c r="V196" s="113">
        <f t="shared" si="116"/>
        <v>0</v>
      </c>
      <c r="W196" s="115">
        <f t="shared" si="117"/>
        <v>0</v>
      </c>
      <c r="X196" s="113">
        <f t="shared" si="118"/>
        <v>0</v>
      </c>
      <c r="Y196" s="115">
        <f t="shared" si="119"/>
        <v>0</v>
      </c>
      <c r="Z196" s="116">
        <f t="shared" si="120"/>
        <v>92.8</v>
      </c>
      <c r="AA196" s="117" t="b">
        <f t="shared" si="121"/>
        <v>1</v>
      </c>
      <c r="AB196" s="340"/>
      <c r="AC196" s="366"/>
      <c r="AD196" s="339" t="s">
        <v>22</v>
      </c>
      <c r="AE196" s="108" t="s">
        <v>23</v>
      </c>
      <c r="AF196" s="367"/>
      <c r="AG196" s="368"/>
      <c r="AH196" s="22">
        <v>0</v>
      </c>
      <c r="AI196" s="347">
        <f t="shared" si="122"/>
        <v>0</v>
      </c>
      <c r="AJ196" s="22">
        <v>2</v>
      </c>
      <c r="AK196" s="347">
        <f t="shared" si="123"/>
        <v>92.8</v>
      </c>
      <c r="AL196" s="22"/>
      <c r="AM196" s="347">
        <f t="shared" si="124"/>
        <v>0</v>
      </c>
      <c r="AN196" s="22"/>
      <c r="AO196" s="347">
        <f t="shared" si="125"/>
        <v>0</v>
      </c>
      <c r="AP196" s="22"/>
      <c r="AQ196" s="347">
        <f t="shared" si="126"/>
        <v>0</v>
      </c>
      <c r="AR196" s="22"/>
      <c r="AS196" s="347">
        <f t="shared" si="127"/>
        <v>0</v>
      </c>
      <c r="AT196" s="22"/>
      <c r="AU196" s="347">
        <f t="shared" si="128"/>
        <v>0</v>
      </c>
      <c r="AV196" s="22"/>
      <c r="AW196" s="347">
        <f t="shared" si="129"/>
        <v>0</v>
      </c>
      <c r="AX196" s="22"/>
      <c r="AY196" s="347">
        <f t="shared" si="130"/>
        <v>0</v>
      </c>
      <c r="AZ196" s="22"/>
      <c r="BA196" s="347">
        <f t="shared" si="131"/>
        <v>0</v>
      </c>
      <c r="BB196" s="22"/>
      <c r="BC196" s="347">
        <f t="shared" si="132"/>
        <v>0</v>
      </c>
      <c r="BD196" s="22"/>
      <c r="BE196" s="347">
        <f t="shared" si="133"/>
        <v>0</v>
      </c>
      <c r="BF196" s="348">
        <f t="shared" si="134"/>
        <v>92.8</v>
      </c>
      <c r="BG196" s="348">
        <f t="shared" si="135"/>
        <v>92.8</v>
      </c>
      <c r="BH196" s="349" t="b">
        <f t="shared" si="136"/>
        <v>1</v>
      </c>
      <c r="BI196" s="348">
        <f t="shared" si="137"/>
        <v>0</v>
      </c>
      <c r="BJ196" s="350">
        <f t="shared" si="139"/>
        <v>21610199</v>
      </c>
      <c r="BK196" s="351">
        <v>348</v>
      </c>
      <c r="BL196" s="351">
        <v>5</v>
      </c>
      <c r="BM196" s="352">
        <f t="shared" si="140"/>
        <v>2</v>
      </c>
      <c r="BN196" s="352">
        <f t="shared" si="141"/>
        <v>0</v>
      </c>
      <c r="BO196" s="352">
        <f t="shared" si="142"/>
        <v>0</v>
      </c>
      <c r="BP196" s="352">
        <f t="shared" si="143"/>
        <v>0</v>
      </c>
      <c r="BQ196" s="353">
        <f t="shared" si="144"/>
        <v>40</v>
      </c>
      <c r="BR196" s="354">
        <f t="shared" si="138"/>
        <v>16</v>
      </c>
      <c r="BS196" s="354">
        <v>0</v>
      </c>
      <c r="BT196" s="354">
        <v>1</v>
      </c>
      <c r="BU196" s="354" t="s">
        <v>139</v>
      </c>
      <c r="BV196" s="354" t="str">
        <f t="shared" si="145"/>
        <v>0</v>
      </c>
      <c r="BW196" s="354" t="str">
        <f t="shared" si="146"/>
        <v>0</v>
      </c>
      <c r="BX196" s="354" t="str">
        <f t="shared" si="147"/>
        <v>1</v>
      </c>
      <c r="BY196" s="354" t="s">
        <v>23</v>
      </c>
      <c r="BZ196" s="348">
        <f t="shared" si="148"/>
        <v>0</v>
      </c>
      <c r="CA196" s="348">
        <f t="shared" si="149"/>
        <v>92.8</v>
      </c>
      <c r="CB196" s="348">
        <f t="shared" si="150"/>
        <v>0</v>
      </c>
      <c r="CC196" s="348">
        <f t="shared" si="151"/>
        <v>0</v>
      </c>
      <c r="CD196" s="348">
        <f t="shared" si="152"/>
        <v>0</v>
      </c>
      <c r="CE196" s="348">
        <f t="shared" si="153"/>
        <v>0</v>
      </c>
      <c r="CF196" s="348">
        <f t="shared" si="154"/>
        <v>0</v>
      </c>
      <c r="CG196" s="348">
        <f t="shared" si="155"/>
        <v>0</v>
      </c>
      <c r="CH196" s="348">
        <f t="shared" si="156"/>
        <v>0</v>
      </c>
      <c r="CI196" s="348">
        <f t="shared" si="157"/>
        <v>0</v>
      </c>
      <c r="CJ196" s="253">
        <f t="shared" si="158"/>
        <v>0</v>
      </c>
      <c r="CK196" s="253">
        <f t="shared" si="159"/>
        <v>0</v>
      </c>
    </row>
    <row r="197" spans="1:89" s="218" customFormat="1" x14ac:dyDescent="0.3">
      <c r="B197" s="355">
        <v>116</v>
      </c>
      <c r="C197" s="219">
        <v>216011</v>
      </c>
      <c r="D197" s="219">
        <v>21610199</v>
      </c>
      <c r="E197" s="383" t="s">
        <v>204</v>
      </c>
      <c r="F197" s="198" t="s">
        <v>344</v>
      </c>
      <c r="G197" s="198" t="s">
        <v>345</v>
      </c>
      <c r="H197" s="358" t="s">
        <v>18</v>
      </c>
      <c r="I197" s="355"/>
      <c r="J197" s="358" t="s">
        <v>19</v>
      </c>
      <c r="K197" s="200">
        <f t="shared" si="161"/>
        <v>23</v>
      </c>
      <c r="L197" s="221" t="s">
        <v>20</v>
      </c>
      <c r="M197" s="341">
        <v>16</v>
      </c>
      <c r="N197" s="342">
        <f t="shared" si="160"/>
        <v>40</v>
      </c>
      <c r="O197" s="384">
        <v>40</v>
      </c>
      <c r="P197" s="110">
        <f t="shared" ref="P197:P277" si="162">(O197*(M197/100+1))*K197</f>
        <v>1067.2</v>
      </c>
      <c r="Q197" s="195" t="s">
        <v>139</v>
      </c>
      <c r="R197" s="113">
        <f t="shared" ref="R197:R277" si="163">AH197+AJ197+AL197</f>
        <v>3</v>
      </c>
      <c r="S197" s="114">
        <f t="shared" ref="S197:S277" si="164">R197*(O197*(M197/100+1))</f>
        <v>139.19999999999999</v>
      </c>
      <c r="T197" s="113">
        <f t="shared" ref="T197:T277" si="165">AN197+AP197+AR197</f>
        <v>8</v>
      </c>
      <c r="U197" s="115">
        <f t="shared" ref="U197:U277" si="166">T197*(O197*(M197/100+1))</f>
        <v>371.2</v>
      </c>
      <c r="V197" s="113">
        <f t="shared" ref="V197:V277" si="167">AT197+AV197+AX197</f>
        <v>6</v>
      </c>
      <c r="W197" s="115">
        <f t="shared" ref="W197:W277" si="168">V197*(O197*(M197/100+1))</f>
        <v>278.39999999999998</v>
      </c>
      <c r="X197" s="113">
        <f t="shared" ref="X197:X277" si="169">AZ197+BB197+BD197</f>
        <v>6</v>
      </c>
      <c r="Y197" s="115">
        <f t="shared" ref="Y197:Y277" si="170">X197*(O197*(M197/100+1))</f>
        <v>278.39999999999998</v>
      </c>
      <c r="Z197" s="116">
        <f t="shared" ref="Z197:Z277" si="171">S197+U197+W197+Y197</f>
        <v>1067.1999999999998</v>
      </c>
      <c r="AA197" s="117" t="b">
        <f t="shared" ref="AA197:AA277" si="172">K197=(SUM(X197,V197,T197,R197))</f>
        <v>1</v>
      </c>
      <c r="AB197" s="355"/>
      <c r="AC197" s="369"/>
      <c r="AD197" s="339" t="s">
        <v>22</v>
      </c>
      <c r="AE197" s="108" t="s">
        <v>23</v>
      </c>
      <c r="AF197" s="370"/>
      <c r="AG197" s="371"/>
      <c r="AH197" s="223"/>
      <c r="AI197" s="347">
        <f t="shared" ref="AI197:AI277" si="173">AH197*(O197*(M197/100+1))</f>
        <v>0</v>
      </c>
      <c r="AJ197" s="223"/>
      <c r="AK197" s="347">
        <f t="shared" ref="AK197:AK277" si="174">AJ197*(O197*(M197/100+1))</f>
        <v>0</v>
      </c>
      <c r="AL197" s="223">
        <v>3</v>
      </c>
      <c r="AM197" s="347">
        <f t="shared" ref="AM197:AM277" si="175">AL197*(O197*(M197/100+1))</f>
        <v>139.19999999999999</v>
      </c>
      <c r="AN197" s="223">
        <v>3</v>
      </c>
      <c r="AO197" s="347">
        <f t="shared" ref="AO197:AO277" si="176">AN197*(O197*(M197/100+1))</f>
        <v>139.19999999999999</v>
      </c>
      <c r="AP197" s="223">
        <v>3</v>
      </c>
      <c r="AQ197" s="347">
        <f t="shared" ref="AQ197:AQ277" si="177">AP197*(O197*(M197/100+1))</f>
        <v>139.19999999999999</v>
      </c>
      <c r="AR197" s="223">
        <v>2</v>
      </c>
      <c r="AS197" s="347">
        <f t="shared" ref="AS197:AS277" si="178">AR197*(O197*(M197/100+1))</f>
        <v>92.8</v>
      </c>
      <c r="AT197" s="223">
        <v>2</v>
      </c>
      <c r="AU197" s="347">
        <f t="shared" ref="AU197:AU277" si="179">AT197*(O197*(M197/100+1))</f>
        <v>92.8</v>
      </c>
      <c r="AV197" s="223">
        <v>2</v>
      </c>
      <c r="AW197" s="347">
        <f t="shared" ref="AW197:AW277" si="180">AV197*(O197*(M197/100+1))</f>
        <v>92.8</v>
      </c>
      <c r="AX197" s="223">
        <v>2</v>
      </c>
      <c r="AY197" s="347">
        <f t="shared" ref="AY197:AY277" si="181">AX197*(O197*(M197/100+1))</f>
        <v>92.8</v>
      </c>
      <c r="AZ197" s="223">
        <v>2</v>
      </c>
      <c r="BA197" s="347">
        <f t="shared" ref="BA197:BA277" si="182">AZ197*(O197*(M197/100+1))</f>
        <v>92.8</v>
      </c>
      <c r="BB197" s="223">
        <v>2</v>
      </c>
      <c r="BC197" s="347">
        <f t="shared" ref="BC197:BC277" si="183">BB197*(O197*(M197/100+1))</f>
        <v>92.8</v>
      </c>
      <c r="BD197" s="223">
        <v>2</v>
      </c>
      <c r="BE197" s="347">
        <f t="shared" ref="BE197:BE277" si="184">BD197*(O197*(M197/100+1))</f>
        <v>92.8</v>
      </c>
      <c r="BF197" s="348">
        <f t="shared" ref="BF197:BF277" si="185">SUM(R197,T197,V197,X197)*(O197*(M197/100+1))</f>
        <v>1067.2</v>
      </c>
      <c r="BG197" s="348">
        <f t="shared" ref="BG197:BG277" si="186">SUM(BE197,BC197,BA197,AY197,AW197,AU197,AS197,AQ197,AO197,AM197,AK197,AI197)</f>
        <v>1067.2</v>
      </c>
      <c r="BH197" s="349" t="b">
        <f t="shared" ref="BH197:BH277" si="187">BF197=BG197</f>
        <v>1</v>
      </c>
      <c r="BI197" s="348">
        <f t="shared" ref="BI197:BI277" si="188">BF197-BG197</f>
        <v>0</v>
      </c>
      <c r="BJ197" s="350">
        <f t="shared" si="139"/>
        <v>21610199</v>
      </c>
      <c r="BK197" s="351">
        <v>348</v>
      </c>
      <c r="BL197" s="351">
        <v>5</v>
      </c>
      <c r="BM197" s="352">
        <f t="shared" si="140"/>
        <v>3</v>
      </c>
      <c r="BN197" s="352">
        <f t="shared" si="141"/>
        <v>8</v>
      </c>
      <c r="BO197" s="352">
        <f t="shared" si="142"/>
        <v>6</v>
      </c>
      <c r="BP197" s="352">
        <f t="shared" si="143"/>
        <v>6</v>
      </c>
      <c r="BQ197" s="353">
        <f t="shared" si="144"/>
        <v>40</v>
      </c>
      <c r="BR197" s="354">
        <f t="shared" ref="BR197:BR277" si="189">M197</f>
        <v>16</v>
      </c>
      <c r="BS197" s="354">
        <v>0</v>
      </c>
      <c r="BT197" s="354">
        <v>1</v>
      </c>
      <c r="BU197" s="354" t="s">
        <v>139</v>
      </c>
      <c r="BV197" s="354" t="str">
        <f t="shared" si="145"/>
        <v>0</v>
      </c>
      <c r="BW197" s="354" t="str">
        <f t="shared" si="146"/>
        <v>0</v>
      </c>
      <c r="BX197" s="354" t="str">
        <f t="shared" si="147"/>
        <v>1</v>
      </c>
      <c r="BY197" s="354" t="s">
        <v>23</v>
      </c>
      <c r="BZ197" s="348">
        <f t="shared" si="148"/>
        <v>0</v>
      </c>
      <c r="CA197" s="348">
        <f t="shared" si="149"/>
        <v>0</v>
      </c>
      <c r="CB197" s="348">
        <f t="shared" si="150"/>
        <v>139.19999999999999</v>
      </c>
      <c r="CC197" s="348">
        <f t="shared" si="151"/>
        <v>139.19999999999999</v>
      </c>
      <c r="CD197" s="348">
        <f t="shared" si="152"/>
        <v>139.19999999999999</v>
      </c>
      <c r="CE197" s="348">
        <f t="shared" si="153"/>
        <v>92.8</v>
      </c>
      <c r="CF197" s="348">
        <f t="shared" si="154"/>
        <v>92.8</v>
      </c>
      <c r="CG197" s="348">
        <f t="shared" si="155"/>
        <v>92.8</v>
      </c>
      <c r="CH197" s="348">
        <f t="shared" si="156"/>
        <v>92.8</v>
      </c>
      <c r="CI197" s="348">
        <f t="shared" si="157"/>
        <v>92.8</v>
      </c>
      <c r="CJ197" s="253">
        <f t="shared" si="158"/>
        <v>92.8</v>
      </c>
      <c r="CK197" s="253">
        <f t="shared" si="159"/>
        <v>92.8</v>
      </c>
    </row>
    <row r="198" spans="1:89" x14ac:dyDescent="0.3">
      <c r="B198" s="336">
        <v>117</v>
      </c>
      <c r="C198" s="191">
        <v>216011</v>
      </c>
      <c r="D198" s="191">
        <v>21610094</v>
      </c>
      <c r="E198" s="381" t="s">
        <v>205</v>
      </c>
      <c r="F198" s="108" t="s">
        <v>344</v>
      </c>
      <c r="G198" s="108" t="s">
        <v>345</v>
      </c>
      <c r="H198" s="339" t="s">
        <v>18</v>
      </c>
      <c r="I198" s="340"/>
      <c r="J198" s="339" t="s">
        <v>19</v>
      </c>
      <c r="K198" s="111">
        <f t="shared" si="161"/>
        <v>1</v>
      </c>
      <c r="L198" s="140" t="s">
        <v>20</v>
      </c>
      <c r="M198" s="341">
        <v>16</v>
      </c>
      <c r="N198" s="342">
        <f t="shared" si="160"/>
        <v>40</v>
      </c>
      <c r="O198" s="382">
        <v>40</v>
      </c>
      <c r="P198" s="110">
        <f t="shared" si="162"/>
        <v>46.4</v>
      </c>
      <c r="Q198" s="153" t="s">
        <v>139</v>
      </c>
      <c r="R198" s="113">
        <f t="shared" si="163"/>
        <v>1</v>
      </c>
      <c r="S198" s="114">
        <f t="shared" si="164"/>
        <v>46.4</v>
      </c>
      <c r="T198" s="113">
        <f t="shared" si="165"/>
        <v>0</v>
      </c>
      <c r="U198" s="115">
        <f t="shared" si="166"/>
        <v>0</v>
      </c>
      <c r="V198" s="113">
        <f t="shared" si="167"/>
        <v>0</v>
      </c>
      <c r="W198" s="115">
        <f t="shared" si="168"/>
        <v>0</v>
      </c>
      <c r="X198" s="113">
        <f t="shared" si="169"/>
        <v>0</v>
      </c>
      <c r="Y198" s="115">
        <f t="shared" si="170"/>
        <v>0</v>
      </c>
      <c r="Z198" s="116">
        <f t="shared" si="171"/>
        <v>46.4</v>
      </c>
      <c r="AA198" s="117" t="b">
        <f t="shared" si="172"/>
        <v>1</v>
      </c>
      <c r="AB198" s="340"/>
      <c r="AC198" s="366"/>
      <c r="AD198" s="339" t="s">
        <v>22</v>
      </c>
      <c r="AE198" s="108" t="s">
        <v>23</v>
      </c>
      <c r="AF198" s="367"/>
      <c r="AG198" s="368"/>
      <c r="AH198" s="22">
        <v>0</v>
      </c>
      <c r="AI198" s="347">
        <f t="shared" si="173"/>
        <v>0</v>
      </c>
      <c r="AJ198" s="22">
        <v>1</v>
      </c>
      <c r="AK198" s="347">
        <f t="shared" si="174"/>
        <v>46.4</v>
      </c>
      <c r="AL198" s="22"/>
      <c r="AM198" s="347">
        <f t="shared" si="175"/>
        <v>0</v>
      </c>
      <c r="AN198" s="22"/>
      <c r="AO198" s="347">
        <f t="shared" si="176"/>
        <v>0</v>
      </c>
      <c r="AP198" s="22"/>
      <c r="AQ198" s="347">
        <f t="shared" si="177"/>
        <v>0</v>
      </c>
      <c r="AR198" s="22"/>
      <c r="AS198" s="347">
        <f t="shared" si="178"/>
        <v>0</v>
      </c>
      <c r="AT198" s="22"/>
      <c r="AU198" s="347">
        <f t="shared" si="179"/>
        <v>0</v>
      </c>
      <c r="AV198" s="22"/>
      <c r="AW198" s="347">
        <f t="shared" si="180"/>
        <v>0</v>
      </c>
      <c r="AX198" s="22"/>
      <c r="AY198" s="347">
        <f t="shared" si="181"/>
        <v>0</v>
      </c>
      <c r="AZ198" s="22"/>
      <c r="BA198" s="347">
        <f t="shared" si="182"/>
        <v>0</v>
      </c>
      <c r="BB198" s="22"/>
      <c r="BC198" s="347">
        <f t="shared" si="183"/>
        <v>0</v>
      </c>
      <c r="BD198" s="22"/>
      <c r="BE198" s="347">
        <f t="shared" si="184"/>
        <v>0</v>
      </c>
      <c r="BF198" s="348">
        <f t="shared" si="185"/>
        <v>46.4</v>
      </c>
      <c r="BG198" s="348">
        <f t="shared" si="186"/>
        <v>46.4</v>
      </c>
      <c r="BH198" s="349" t="b">
        <f t="shared" si="187"/>
        <v>1</v>
      </c>
      <c r="BI198" s="348">
        <f t="shared" si="188"/>
        <v>0</v>
      </c>
      <c r="BJ198" s="350">
        <f t="shared" ref="BJ198:BJ278" si="190">D198</f>
        <v>21610094</v>
      </c>
      <c r="BK198" s="351">
        <v>348</v>
      </c>
      <c r="BL198" s="351">
        <v>5</v>
      </c>
      <c r="BM198" s="352">
        <f t="shared" ref="BM198:BM278" si="191">R198</f>
        <v>1</v>
      </c>
      <c r="BN198" s="352">
        <f t="shared" ref="BN198:BN278" si="192">T198</f>
        <v>0</v>
      </c>
      <c r="BO198" s="352">
        <f t="shared" ref="BO198:BO278" si="193">V198</f>
        <v>0</v>
      </c>
      <c r="BP198" s="352">
        <f t="shared" ref="BP198:BP278" si="194">X198</f>
        <v>0</v>
      </c>
      <c r="BQ198" s="353">
        <f t="shared" ref="BQ198:BR278" si="195">N198</f>
        <v>40</v>
      </c>
      <c r="BR198" s="354">
        <f t="shared" si="189"/>
        <v>16</v>
      </c>
      <c r="BS198" s="354">
        <v>0</v>
      </c>
      <c r="BT198" s="354">
        <v>1</v>
      </c>
      <c r="BU198" s="354" t="s">
        <v>139</v>
      </c>
      <c r="BV198" s="354" t="str">
        <f t="shared" ref="BV198:BX278" si="196">IF(AB198 = "X", "1", "0")</f>
        <v>0</v>
      </c>
      <c r="BW198" s="354" t="str">
        <f t="shared" ref="BW198:BW278" si="197">IF(AC198 = "X", "1", "0")</f>
        <v>0</v>
      </c>
      <c r="BX198" s="354" t="str">
        <f t="shared" ref="BX198:BX278" si="198">IF(AD198 = "X", "1", "0")</f>
        <v>1</v>
      </c>
      <c r="BY198" s="354" t="s">
        <v>23</v>
      </c>
      <c r="BZ198" s="348">
        <f t="shared" ref="BZ198:BZ278" si="199">AI198</f>
        <v>0</v>
      </c>
      <c r="CA198" s="348">
        <f t="shared" ref="CA198:CA278" si="200">AK198</f>
        <v>46.4</v>
      </c>
      <c r="CB198" s="348">
        <f t="shared" ref="CB198:CB278" si="201">AM198</f>
        <v>0</v>
      </c>
      <c r="CC198" s="348">
        <f t="shared" ref="CC198:CC278" si="202">AO198</f>
        <v>0</v>
      </c>
      <c r="CD198" s="348">
        <f t="shared" ref="CD198:CD278" si="203">AQ198</f>
        <v>0</v>
      </c>
      <c r="CE198" s="348">
        <f t="shared" ref="CE198:CE278" si="204">AS198</f>
        <v>0</v>
      </c>
      <c r="CF198" s="348">
        <f t="shared" ref="CF198:CF278" si="205">AU198</f>
        <v>0</v>
      </c>
      <c r="CG198" s="348">
        <f t="shared" ref="CG198:CG278" si="206">AW198</f>
        <v>0</v>
      </c>
      <c r="CH198" s="348">
        <f t="shared" ref="CH198:CH278" si="207">AY198</f>
        <v>0</v>
      </c>
      <c r="CI198" s="348">
        <f t="shared" ref="CI198:CI278" si="208">BA198</f>
        <v>0</v>
      </c>
      <c r="CJ198" s="253">
        <f t="shared" ref="CJ198:CJ278" si="209">BC198</f>
        <v>0</v>
      </c>
      <c r="CK198" s="253">
        <f t="shared" ref="CK198:CK278" si="210">BE198</f>
        <v>0</v>
      </c>
    </row>
    <row r="199" spans="1:89" s="218" customFormat="1" x14ac:dyDescent="0.3">
      <c r="B199" s="355">
        <v>117</v>
      </c>
      <c r="C199" s="219">
        <v>216011</v>
      </c>
      <c r="D199" s="219">
        <v>21610094</v>
      </c>
      <c r="E199" s="383" t="s">
        <v>205</v>
      </c>
      <c r="F199" s="198" t="s">
        <v>344</v>
      </c>
      <c r="G199" s="198" t="s">
        <v>345</v>
      </c>
      <c r="H199" s="358" t="s">
        <v>18</v>
      </c>
      <c r="I199" s="355"/>
      <c r="J199" s="358" t="s">
        <v>19</v>
      </c>
      <c r="K199" s="200">
        <f t="shared" si="161"/>
        <v>24</v>
      </c>
      <c r="L199" s="221" t="s">
        <v>20</v>
      </c>
      <c r="M199" s="341">
        <v>16</v>
      </c>
      <c r="N199" s="342">
        <f t="shared" ref="N199:N279" si="211">ROUND(O199,2)</f>
        <v>38</v>
      </c>
      <c r="O199" s="384">
        <v>38</v>
      </c>
      <c r="P199" s="110">
        <f t="shared" si="162"/>
        <v>1057.92</v>
      </c>
      <c r="Q199" s="195" t="s">
        <v>139</v>
      </c>
      <c r="R199" s="113">
        <f t="shared" si="163"/>
        <v>3</v>
      </c>
      <c r="S199" s="114">
        <f t="shared" si="164"/>
        <v>132.24</v>
      </c>
      <c r="T199" s="113">
        <f t="shared" si="165"/>
        <v>9</v>
      </c>
      <c r="U199" s="115">
        <f t="shared" si="166"/>
        <v>396.71999999999997</v>
      </c>
      <c r="V199" s="113">
        <f t="shared" si="167"/>
        <v>6</v>
      </c>
      <c r="W199" s="115">
        <f t="shared" si="168"/>
        <v>264.48</v>
      </c>
      <c r="X199" s="113">
        <f t="shared" si="169"/>
        <v>6</v>
      </c>
      <c r="Y199" s="115">
        <f t="shared" si="170"/>
        <v>264.48</v>
      </c>
      <c r="Z199" s="116">
        <f t="shared" si="171"/>
        <v>1057.92</v>
      </c>
      <c r="AA199" s="117" t="b">
        <f t="shared" si="172"/>
        <v>1</v>
      </c>
      <c r="AB199" s="355"/>
      <c r="AC199" s="369"/>
      <c r="AD199" s="339" t="s">
        <v>22</v>
      </c>
      <c r="AE199" s="108" t="s">
        <v>23</v>
      </c>
      <c r="AF199" s="370"/>
      <c r="AG199" s="371"/>
      <c r="AH199" s="223"/>
      <c r="AI199" s="347">
        <f t="shared" si="173"/>
        <v>0</v>
      </c>
      <c r="AJ199" s="223"/>
      <c r="AK199" s="347">
        <f t="shared" si="174"/>
        <v>0</v>
      </c>
      <c r="AL199" s="223">
        <v>3</v>
      </c>
      <c r="AM199" s="347">
        <f t="shared" si="175"/>
        <v>132.24</v>
      </c>
      <c r="AN199" s="223">
        <v>4</v>
      </c>
      <c r="AO199" s="347">
        <f t="shared" si="176"/>
        <v>176.32</v>
      </c>
      <c r="AP199" s="223">
        <v>3</v>
      </c>
      <c r="AQ199" s="347">
        <f t="shared" si="177"/>
        <v>132.24</v>
      </c>
      <c r="AR199" s="223">
        <v>2</v>
      </c>
      <c r="AS199" s="347">
        <f t="shared" si="178"/>
        <v>88.16</v>
      </c>
      <c r="AT199" s="223">
        <v>2</v>
      </c>
      <c r="AU199" s="347">
        <f t="shared" si="179"/>
        <v>88.16</v>
      </c>
      <c r="AV199" s="223">
        <v>2</v>
      </c>
      <c r="AW199" s="347">
        <f t="shared" si="180"/>
        <v>88.16</v>
      </c>
      <c r="AX199" s="223">
        <v>2</v>
      </c>
      <c r="AY199" s="347">
        <f t="shared" si="181"/>
        <v>88.16</v>
      </c>
      <c r="AZ199" s="223">
        <v>2</v>
      </c>
      <c r="BA199" s="347">
        <f t="shared" si="182"/>
        <v>88.16</v>
      </c>
      <c r="BB199" s="223">
        <v>2</v>
      </c>
      <c r="BC199" s="347">
        <f t="shared" si="183"/>
        <v>88.16</v>
      </c>
      <c r="BD199" s="223">
        <v>2</v>
      </c>
      <c r="BE199" s="347">
        <f t="shared" si="184"/>
        <v>88.16</v>
      </c>
      <c r="BF199" s="348">
        <f t="shared" si="185"/>
        <v>1057.92</v>
      </c>
      <c r="BG199" s="348">
        <f t="shared" si="186"/>
        <v>1057.9199999999998</v>
      </c>
      <c r="BH199" s="349" t="b">
        <f t="shared" si="187"/>
        <v>1</v>
      </c>
      <c r="BI199" s="348">
        <f t="shared" si="188"/>
        <v>0</v>
      </c>
      <c r="BJ199" s="350">
        <f t="shared" si="190"/>
        <v>21610094</v>
      </c>
      <c r="BK199" s="351">
        <v>348</v>
      </c>
      <c r="BL199" s="351">
        <v>5</v>
      </c>
      <c r="BM199" s="352">
        <f t="shared" si="191"/>
        <v>3</v>
      </c>
      <c r="BN199" s="352">
        <f t="shared" si="192"/>
        <v>9</v>
      </c>
      <c r="BO199" s="352">
        <f t="shared" si="193"/>
        <v>6</v>
      </c>
      <c r="BP199" s="352">
        <f t="shared" si="194"/>
        <v>6</v>
      </c>
      <c r="BQ199" s="353">
        <f t="shared" si="195"/>
        <v>38</v>
      </c>
      <c r="BR199" s="354">
        <f t="shared" si="189"/>
        <v>16</v>
      </c>
      <c r="BS199" s="354">
        <v>0</v>
      </c>
      <c r="BT199" s="354">
        <v>1</v>
      </c>
      <c r="BU199" s="354" t="s">
        <v>139</v>
      </c>
      <c r="BV199" s="354" t="str">
        <f t="shared" si="196"/>
        <v>0</v>
      </c>
      <c r="BW199" s="354" t="str">
        <f t="shared" si="197"/>
        <v>0</v>
      </c>
      <c r="BX199" s="354" t="str">
        <f t="shared" si="198"/>
        <v>1</v>
      </c>
      <c r="BY199" s="354" t="s">
        <v>23</v>
      </c>
      <c r="BZ199" s="348">
        <f t="shared" si="199"/>
        <v>0</v>
      </c>
      <c r="CA199" s="348">
        <f t="shared" si="200"/>
        <v>0</v>
      </c>
      <c r="CB199" s="348">
        <f t="shared" si="201"/>
        <v>132.24</v>
      </c>
      <c r="CC199" s="348">
        <f t="shared" si="202"/>
        <v>176.32</v>
      </c>
      <c r="CD199" s="348">
        <f t="shared" si="203"/>
        <v>132.24</v>
      </c>
      <c r="CE199" s="348">
        <f t="shared" si="204"/>
        <v>88.16</v>
      </c>
      <c r="CF199" s="348">
        <f t="shared" si="205"/>
        <v>88.16</v>
      </c>
      <c r="CG199" s="348">
        <f t="shared" si="206"/>
        <v>88.16</v>
      </c>
      <c r="CH199" s="348">
        <f t="shared" si="207"/>
        <v>88.16</v>
      </c>
      <c r="CI199" s="348">
        <f t="shared" si="208"/>
        <v>88.16</v>
      </c>
      <c r="CJ199" s="253">
        <f t="shared" si="209"/>
        <v>88.16</v>
      </c>
      <c r="CK199" s="253">
        <f t="shared" si="210"/>
        <v>88.16</v>
      </c>
    </row>
    <row r="200" spans="1:89" x14ac:dyDescent="0.3">
      <c r="B200" s="336">
        <v>118</v>
      </c>
      <c r="C200" s="191">
        <v>216011</v>
      </c>
      <c r="D200" s="190">
        <v>21610113</v>
      </c>
      <c r="E200" s="387" t="s">
        <v>221</v>
      </c>
      <c r="F200" s="108" t="s">
        <v>344</v>
      </c>
      <c r="G200" s="108" t="s">
        <v>345</v>
      </c>
      <c r="H200" s="339" t="s">
        <v>18</v>
      </c>
      <c r="I200" s="340"/>
      <c r="J200" s="339" t="s">
        <v>19</v>
      </c>
      <c r="K200" s="111">
        <f t="shared" si="161"/>
        <v>2</v>
      </c>
      <c r="L200" s="142" t="s">
        <v>208</v>
      </c>
      <c r="M200" s="341">
        <v>16</v>
      </c>
      <c r="N200" s="342">
        <f t="shared" si="211"/>
        <v>224</v>
      </c>
      <c r="O200" s="382">
        <v>224</v>
      </c>
      <c r="P200" s="110">
        <f t="shared" si="162"/>
        <v>519.67999999999995</v>
      </c>
      <c r="Q200" s="153" t="s">
        <v>139</v>
      </c>
      <c r="R200" s="113">
        <f t="shared" si="163"/>
        <v>2</v>
      </c>
      <c r="S200" s="114">
        <f t="shared" si="164"/>
        <v>519.67999999999995</v>
      </c>
      <c r="T200" s="113">
        <f t="shared" si="165"/>
        <v>0</v>
      </c>
      <c r="U200" s="115">
        <f t="shared" si="166"/>
        <v>0</v>
      </c>
      <c r="V200" s="113">
        <f t="shared" si="167"/>
        <v>0</v>
      </c>
      <c r="W200" s="115">
        <f t="shared" si="168"/>
        <v>0</v>
      </c>
      <c r="X200" s="113">
        <f t="shared" si="169"/>
        <v>0</v>
      </c>
      <c r="Y200" s="115">
        <f t="shared" si="170"/>
        <v>0</v>
      </c>
      <c r="Z200" s="116">
        <f t="shared" si="171"/>
        <v>519.67999999999995</v>
      </c>
      <c r="AA200" s="117" t="b">
        <f t="shared" si="172"/>
        <v>1</v>
      </c>
      <c r="AB200" s="340"/>
      <c r="AC200" s="366"/>
      <c r="AD200" s="339" t="s">
        <v>22</v>
      </c>
      <c r="AE200" s="108" t="s">
        <v>23</v>
      </c>
      <c r="AF200" s="367"/>
      <c r="AG200" s="368"/>
      <c r="AH200" s="22">
        <v>0</v>
      </c>
      <c r="AI200" s="347">
        <f t="shared" si="173"/>
        <v>0</v>
      </c>
      <c r="AJ200" s="22">
        <v>2</v>
      </c>
      <c r="AK200" s="347">
        <f t="shared" si="174"/>
        <v>519.67999999999995</v>
      </c>
      <c r="AL200" s="22"/>
      <c r="AM200" s="347">
        <f t="shared" si="175"/>
        <v>0</v>
      </c>
      <c r="AN200" s="22"/>
      <c r="AO200" s="347">
        <f t="shared" si="176"/>
        <v>0</v>
      </c>
      <c r="AP200" s="22"/>
      <c r="AQ200" s="347">
        <f t="shared" si="177"/>
        <v>0</v>
      </c>
      <c r="AR200" s="22"/>
      <c r="AS200" s="347">
        <f t="shared" si="178"/>
        <v>0</v>
      </c>
      <c r="AT200" s="22"/>
      <c r="AU200" s="347">
        <f t="shared" si="179"/>
        <v>0</v>
      </c>
      <c r="AV200" s="22"/>
      <c r="AW200" s="347">
        <f t="shared" si="180"/>
        <v>0</v>
      </c>
      <c r="AX200" s="22"/>
      <c r="AY200" s="347">
        <f t="shared" si="181"/>
        <v>0</v>
      </c>
      <c r="AZ200" s="22"/>
      <c r="BA200" s="347">
        <f t="shared" si="182"/>
        <v>0</v>
      </c>
      <c r="BB200" s="22"/>
      <c r="BC200" s="347">
        <f t="shared" si="183"/>
        <v>0</v>
      </c>
      <c r="BD200" s="22"/>
      <c r="BE200" s="347">
        <f t="shared" si="184"/>
        <v>0</v>
      </c>
      <c r="BF200" s="348">
        <f t="shared" si="185"/>
        <v>519.67999999999995</v>
      </c>
      <c r="BG200" s="348">
        <f t="shared" si="186"/>
        <v>519.67999999999995</v>
      </c>
      <c r="BH200" s="349" t="b">
        <f t="shared" si="187"/>
        <v>1</v>
      </c>
      <c r="BI200" s="348">
        <f t="shared" si="188"/>
        <v>0</v>
      </c>
      <c r="BJ200" s="350">
        <f t="shared" si="190"/>
        <v>21610113</v>
      </c>
      <c r="BK200" s="351">
        <v>348</v>
      </c>
      <c r="BL200" s="351">
        <v>5</v>
      </c>
      <c r="BM200" s="352">
        <f t="shared" si="191"/>
        <v>2</v>
      </c>
      <c r="BN200" s="352">
        <f t="shared" si="192"/>
        <v>0</v>
      </c>
      <c r="BO200" s="352">
        <f t="shared" si="193"/>
        <v>0</v>
      </c>
      <c r="BP200" s="352">
        <f t="shared" si="194"/>
        <v>0</v>
      </c>
      <c r="BQ200" s="353">
        <f t="shared" si="195"/>
        <v>224</v>
      </c>
      <c r="BR200" s="354">
        <f t="shared" si="189"/>
        <v>16</v>
      </c>
      <c r="BS200" s="354">
        <v>0</v>
      </c>
      <c r="BT200" s="354">
        <v>1</v>
      </c>
      <c r="BU200" s="354" t="s">
        <v>139</v>
      </c>
      <c r="BV200" s="354" t="str">
        <f t="shared" si="196"/>
        <v>0</v>
      </c>
      <c r="BW200" s="354" t="str">
        <f t="shared" si="197"/>
        <v>0</v>
      </c>
      <c r="BX200" s="354" t="str">
        <f t="shared" si="198"/>
        <v>1</v>
      </c>
      <c r="BY200" s="354" t="s">
        <v>23</v>
      </c>
      <c r="BZ200" s="348">
        <f t="shared" si="199"/>
        <v>0</v>
      </c>
      <c r="CA200" s="348">
        <f t="shared" si="200"/>
        <v>519.67999999999995</v>
      </c>
      <c r="CB200" s="348">
        <f t="shared" si="201"/>
        <v>0</v>
      </c>
      <c r="CC200" s="348">
        <f t="shared" si="202"/>
        <v>0</v>
      </c>
      <c r="CD200" s="348">
        <f t="shared" si="203"/>
        <v>0</v>
      </c>
      <c r="CE200" s="348">
        <f t="shared" si="204"/>
        <v>0</v>
      </c>
      <c r="CF200" s="348">
        <f t="shared" si="205"/>
        <v>0</v>
      </c>
      <c r="CG200" s="348">
        <f t="shared" si="206"/>
        <v>0</v>
      </c>
      <c r="CH200" s="348">
        <f t="shared" si="207"/>
        <v>0</v>
      </c>
      <c r="CI200" s="348">
        <f t="shared" si="208"/>
        <v>0</v>
      </c>
      <c r="CJ200" s="253">
        <f t="shared" si="209"/>
        <v>0</v>
      </c>
      <c r="CK200" s="253">
        <f t="shared" si="210"/>
        <v>0</v>
      </c>
    </row>
    <row r="201" spans="1:89" s="218" customFormat="1" x14ac:dyDescent="0.3">
      <c r="B201" s="355">
        <v>118</v>
      </c>
      <c r="C201" s="219">
        <v>216011</v>
      </c>
      <c r="D201" s="219">
        <v>21610113</v>
      </c>
      <c r="E201" s="383" t="s">
        <v>221</v>
      </c>
      <c r="F201" s="198" t="s">
        <v>344</v>
      </c>
      <c r="G201" s="198" t="s">
        <v>345</v>
      </c>
      <c r="H201" s="358" t="s">
        <v>18</v>
      </c>
      <c r="I201" s="355"/>
      <c r="J201" s="358" t="s">
        <v>19</v>
      </c>
      <c r="K201" s="200">
        <f t="shared" si="161"/>
        <v>6</v>
      </c>
      <c r="L201" s="224" t="s">
        <v>208</v>
      </c>
      <c r="M201" s="341">
        <v>16</v>
      </c>
      <c r="N201" s="342">
        <f t="shared" si="211"/>
        <v>160</v>
      </c>
      <c r="O201" s="384">
        <v>160</v>
      </c>
      <c r="P201" s="110">
        <f t="shared" si="162"/>
        <v>1113.5999999999999</v>
      </c>
      <c r="Q201" s="195" t="s">
        <v>139</v>
      </c>
      <c r="R201" s="113">
        <f t="shared" si="163"/>
        <v>2</v>
      </c>
      <c r="S201" s="114">
        <f t="shared" si="164"/>
        <v>371.2</v>
      </c>
      <c r="T201" s="113">
        <f t="shared" si="165"/>
        <v>4</v>
      </c>
      <c r="U201" s="115">
        <f t="shared" si="166"/>
        <v>742.4</v>
      </c>
      <c r="V201" s="113">
        <f t="shared" si="167"/>
        <v>0</v>
      </c>
      <c r="W201" s="115">
        <f t="shared" si="168"/>
        <v>0</v>
      </c>
      <c r="X201" s="113">
        <f t="shared" si="169"/>
        <v>0</v>
      </c>
      <c r="Y201" s="115">
        <f t="shared" si="170"/>
        <v>0</v>
      </c>
      <c r="Z201" s="116">
        <f t="shared" si="171"/>
        <v>1113.5999999999999</v>
      </c>
      <c r="AA201" s="117" t="b">
        <f t="shared" si="172"/>
        <v>1</v>
      </c>
      <c r="AB201" s="355"/>
      <c r="AC201" s="369"/>
      <c r="AD201" s="339" t="s">
        <v>22</v>
      </c>
      <c r="AE201" s="108" t="s">
        <v>23</v>
      </c>
      <c r="AF201" s="370"/>
      <c r="AG201" s="371"/>
      <c r="AH201" s="223"/>
      <c r="AI201" s="347">
        <f t="shared" si="173"/>
        <v>0</v>
      </c>
      <c r="AJ201" s="223"/>
      <c r="AK201" s="347">
        <f t="shared" si="174"/>
        <v>0</v>
      </c>
      <c r="AL201" s="223">
        <v>2</v>
      </c>
      <c r="AM201" s="347">
        <f t="shared" si="175"/>
        <v>371.2</v>
      </c>
      <c r="AN201" s="223">
        <v>2</v>
      </c>
      <c r="AO201" s="347">
        <f t="shared" si="176"/>
        <v>371.2</v>
      </c>
      <c r="AP201" s="223">
        <v>2</v>
      </c>
      <c r="AQ201" s="347">
        <f t="shared" si="177"/>
        <v>371.2</v>
      </c>
      <c r="AR201" s="223">
        <v>0</v>
      </c>
      <c r="AS201" s="347">
        <f t="shared" si="178"/>
        <v>0</v>
      </c>
      <c r="AT201" s="223">
        <v>0</v>
      </c>
      <c r="AU201" s="347">
        <f t="shared" si="179"/>
        <v>0</v>
      </c>
      <c r="AV201" s="223">
        <v>0</v>
      </c>
      <c r="AW201" s="347">
        <f t="shared" si="180"/>
        <v>0</v>
      </c>
      <c r="AX201" s="223">
        <v>0</v>
      </c>
      <c r="AY201" s="347">
        <f t="shared" si="181"/>
        <v>0</v>
      </c>
      <c r="AZ201" s="223">
        <v>0</v>
      </c>
      <c r="BA201" s="347">
        <f t="shared" si="182"/>
        <v>0</v>
      </c>
      <c r="BB201" s="223">
        <v>0</v>
      </c>
      <c r="BC201" s="347">
        <f t="shared" si="183"/>
        <v>0</v>
      </c>
      <c r="BD201" s="223">
        <v>0</v>
      </c>
      <c r="BE201" s="347">
        <f t="shared" si="184"/>
        <v>0</v>
      </c>
      <c r="BF201" s="348">
        <f t="shared" si="185"/>
        <v>1113.5999999999999</v>
      </c>
      <c r="BG201" s="348">
        <f t="shared" si="186"/>
        <v>1113.5999999999999</v>
      </c>
      <c r="BH201" s="349" t="b">
        <f t="shared" si="187"/>
        <v>1</v>
      </c>
      <c r="BI201" s="348">
        <f t="shared" si="188"/>
        <v>0</v>
      </c>
      <c r="BJ201" s="350">
        <f t="shared" si="190"/>
        <v>21610113</v>
      </c>
      <c r="BK201" s="351">
        <v>348</v>
      </c>
      <c r="BL201" s="351">
        <v>5</v>
      </c>
      <c r="BM201" s="352">
        <f t="shared" si="191"/>
        <v>2</v>
      </c>
      <c r="BN201" s="352">
        <f t="shared" si="192"/>
        <v>4</v>
      </c>
      <c r="BO201" s="352">
        <f t="shared" si="193"/>
        <v>0</v>
      </c>
      <c r="BP201" s="352">
        <f t="shared" si="194"/>
        <v>0</v>
      </c>
      <c r="BQ201" s="353">
        <f t="shared" si="195"/>
        <v>160</v>
      </c>
      <c r="BR201" s="354">
        <f t="shared" si="189"/>
        <v>16</v>
      </c>
      <c r="BS201" s="354">
        <v>0</v>
      </c>
      <c r="BT201" s="354">
        <v>1</v>
      </c>
      <c r="BU201" s="354" t="s">
        <v>139</v>
      </c>
      <c r="BV201" s="354" t="str">
        <f t="shared" si="196"/>
        <v>0</v>
      </c>
      <c r="BW201" s="354" t="str">
        <f t="shared" si="197"/>
        <v>0</v>
      </c>
      <c r="BX201" s="354" t="str">
        <f t="shared" si="198"/>
        <v>1</v>
      </c>
      <c r="BY201" s="354" t="s">
        <v>23</v>
      </c>
      <c r="BZ201" s="348">
        <f t="shared" si="199"/>
        <v>0</v>
      </c>
      <c r="CA201" s="348">
        <f t="shared" si="200"/>
        <v>0</v>
      </c>
      <c r="CB201" s="348">
        <f t="shared" si="201"/>
        <v>371.2</v>
      </c>
      <c r="CC201" s="348">
        <f t="shared" si="202"/>
        <v>371.2</v>
      </c>
      <c r="CD201" s="348">
        <f t="shared" si="203"/>
        <v>371.2</v>
      </c>
      <c r="CE201" s="348">
        <f t="shared" si="204"/>
        <v>0</v>
      </c>
      <c r="CF201" s="348">
        <f t="shared" si="205"/>
        <v>0</v>
      </c>
      <c r="CG201" s="348">
        <f t="shared" si="206"/>
        <v>0</v>
      </c>
      <c r="CH201" s="348">
        <f t="shared" si="207"/>
        <v>0</v>
      </c>
      <c r="CI201" s="348">
        <f t="shared" si="208"/>
        <v>0</v>
      </c>
      <c r="CJ201" s="253">
        <f t="shared" si="209"/>
        <v>0</v>
      </c>
      <c r="CK201" s="253">
        <f t="shared" si="210"/>
        <v>0</v>
      </c>
    </row>
    <row r="202" spans="1:89" x14ac:dyDescent="0.3">
      <c r="B202" s="336">
        <v>119</v>
      </c>
      <c r="C202" s="191">
        <v>217011</v>
      </c>
      <c r="D202" s="193">
        <v>21110175</v>
      </c>
      <c r="E202" s="193" t="s">
        <v>222</v>
      </c>
      <c r="F202" s="108" t="s">
        <v>344</v>
      </c>
      <c r="G202" s="108" t="s">
        <v>345</v>
      </c>
      <c r="H202" s="339" t="s">
        <v>18</v>
      </c>
      <c r="I202" s="340"/>
      <c r="J202" s="339" t="s">
        <v>19</v>
      </c>
      <c r="K202" s="111">
        <f t="shared" si="110"/>
        <v>0</v>
      </c>
      <c r="L202" s="140" t="s">
        <v>20</v>
      </c>
      <c r="M202" s="341">
        <v>0</v>
      </c>
      <c r="N202" s="342">
        <f t="shared" si="211"/>
        <v>21</v>
      </c>
      <c r="O202" s="147">
        <v>21</v>
      </c>
      <c r="P202" s="110">
        <f t="shared" si="162"/>
        <v>0</v>
      </c>
      <c r="Q202" s="153" t="s">
        <v>139</v>
      </c>
      <c r="R202" s="113">
        <f t="shared" si="163"/>
        <v>0</v>
      </c>
      <c r="S202" s="114">
        <f t="shared" si="164"/>
        <v>0</v>
      </c>
      <c r="T202" s="113">
        <f t="shared" si="165"/>
        <v>0</v>
      </c>
      <c r="U202" s="115">
        <f t="shared" si="166"/>
        <v>0</v>
      </c>
      <c r="V202" s="113">
        <f t="shared" si="167"/>
        <v>0</v>
      </c>
      <c r="W202" s="115">
        <f t="shared" si="168"/>
        <v>0</v>
      </c>
      <c r="X202" s="113">
        <f t="shared" si="169"/>
        <v>0</v>
      </c>
      <c r="Y202" s="115">
        <f t="shared" si="170"/>
        <v>0</v>
      </c>
      <c r="Z202" s="116">
        <f t="shared" si="171"/>
        <v>0</v>
      </c>
      <c r="AA202" s="117" t="b">
        <f t="shared" si="172"/>
        <v>1</v>
      </c>
      <c r="AB202" s="340"/>
      <c r="AC202" s="366"/>
      <c r="AD202" s="339" t="s">
        <v>22</v>
      </c>
      <c r="AE202" s="108" t="s">
        <v>23</v>
      </c>
      <c r="AF202" s="367"/>
      <c r="AG202" s="368"/>
      <c r="AH202" s="22">
        <v>0</v>
      </c>
      <c r="AI202" s="347">
        <f t="shared" si="173"/>
        <v>0</v>
      </c>
      <c r="AJ202" s="22">
        <v>0</v>
      </c>
      <c r="AK202" s="347">
        <f t="shared" si="174"/>
        <v>0</v>
      </c>
      <c r="AL202" s="22">
        <v>0</v>
      </c>
      <c r="AM202" s="347">
        <f t="shared" si="175"/>
        <v>0</v>
      </c>
      <c r="AN202" s="22">
        <v>0</v>
      </c>
      <c r="AO202" s="347">
        <f t="shared" si="176"/>
        <v>0</v>
      </c>
      <c r="AP202" s="22">
        <v>0</v>
      </c>
      <c r="AQ202" s="347">
        <f t="shared" si="177"/>
        <v>0</v>
      </c>
      <c r="AR202" s="22">
        <v>0</v>
      </c>
      <c r="AS202" s="347">
        <f t="shared" si="178"/>
        <v>0</v>
      </c>
      <c r="AT202" s="22">
        <v>0</v>
      </c>
      <c r="AU202" s="347">
        <f t="shared" si="179"/>
        <v>0</v>
      </c>
      <c r="AV202" s="22">
        <v>0</v>
      </c>
      <c r="AW202" s="347">
        <f t="shared" si="180"/>
        <v>0</v>
      </c>
      <c r="AX202" s="22">
        <v>0</v>
      </c>
      <c r="AY202" s="347">
        <f t="shared" si="181"/>
        <v>0</v>
      </c>
      <c r="AZ202" s="22">
        <v>0</v>
      </c>
      <c r="BA202" s="347">
        <f t="shared" si="182"/>
        <v>0</v>
      </c>
      <c r="BB202" s="22">
        <v>0</v>
      </c>
      <c r="BC202" s="347">
        <f t="shared" si="183"/>
        <v>0</v>
      </c>
      <c r="BD202" s="22">
        <v>0</v>
      </c>
      <c r="BE202" s="347">
        <f t="shared" si="184"/>
        <v>0</v>
      </c>
      <c r="BF202" s="348">
        <f t="shared" si="185"/>
        <v>0</v>
      </c>
      <c r="BG202" s="348">
        <f t="shared" si="186"/>
        <v>0</v>
      </c>
      <c r="BH202" s="349" t="b">
        <f t="shared" si="187"/>
        <v>1</v>
      </c>
      <c r="BI202" s="348">
        <f t="shared" si="188"/>
        <v>0</v>
      </c>
      <c r="BJ202" s="350">
        <f t="shared" si="190"/>
        <v>21110175</v>
      </c>
      <c r="BK202" s="351">
        <v>348</v>
      </c>
      <c r="BL202" s="351">
        <v>5</v>
      </c>
      <c r="BM202" s="352">
        <f t="shared" si="191"/>
        <v>0</v>
      </c>
      <c r="BN202" s="352">
        <f t="shared" si="192"/>
        <v>0</v>
      </c>
      <c r="BO202" s="352">
        <f t="shared" si="193"/>
        <v>0</v>
      </c>
      <c r="BP202" s="352">
        <f t="shared" si="194"/>
        <v>0</v>
      </c>
      <c r="BQ202" s="353">
        <f t="shared" si="195"/>
        <v>21</v>
      </c>
      <c r="BR202" s="354">
        <f t="shared" si="189"/>
        <v>0</v>
      </c>
      <c r="BS202" s="354">
        <v>0</v>
      </c>
      <c r="BT202" s="354">
        <v>1</v>
      </c>
      <c r="BU202" s="354" t="s">
        <v>139</v>
      </c>
      <c r="BV202" s="354" t="str">
        <f t="shared" si="196"/>
        <v>0</v>
      </c>
      <c r="BW202" s="354" t="str">
        <f t="shared" si="197"/>
        <v>0</v>
      </c>
      <c r="BX202" s="354" t="str">
        <f t="shared" si="198"/>
        <v>1</v>
      </c>
      <c r="BY202" s="354" t="s">
        <v>23</v>
      </c>
      <c r="BZ202" s="348">
        <f t="shared" si="199"/>
        <v>0</v>
      </c>
      <c r="CA202" s="348">
        <f t="shared" si="200"/>
        <v>0</v>
      </c>
      <c r="CB202" s="348">
        <f t="shared" si="201"/>
        <v>0</v>
      </c>
      <c r="CC202" s="348">
        <f t="shared" si="202"/>
        <v>0</v>
      </c>
      <c r="CD202" s="348">
        <f t="shared" si="203"/>
        <v>0</v>
      </c>
      <c r="CE202" s="348">
        <f t="shared" si="204"/>
        <v>0</v>
      </c>
      <c r="CF202" s="348">
        <f t="shared" si="205"/>
        <v>0</v>
      </c>
      <c r="CG202" s="348">
        <f t="shared" si="206"/>
        <v>0</v>
      </c>
      <c r="CH202" s="348">
        <f t="shared" si="207"/>
        <v>0</v>
      </c>
      <c r="CI202" s="348">
        <f t="shared" si="208"/>
        <v>0</v>
      </c>
      <c r="CJ202" s="253">
        <f t="shared" si="209"/>
        <v>0</v>
      </c>
      <c r="CK202" s="253">
        <f t="shared" si="210"/>
        <v>0</v>
      </c>
    </row>
    <row r="203" spans="1:89" x14ac:dyDescent="0.3">
      <c r="B203" s="336">
        <v>120</v>
      </c>
      <c r="C203" s="191">
        <v>217011</v>
      </c>
      <c r="D203" s="193">
        <v>21110176</v>
      </c>
      <c r="E203" s="193" t="s">
        <v>223</v>
      </c>
      <c r="F203" s="108" t="s">
        <v>344</v>
      </c>
      <c r="G203" s="108" t="s">
        <v>345</v>
      </c>
      <c r="H203" s="339" t="s">
        <v>18</v>
      </c>
      <c r="I203" s="110"/>
      <c r="J203" s="339" t="s">
        <v>19</v>
      </c>
      <c r="K203" s="111">
        <f t="shared" si="110"/>
        <v>0</v>
      </c>
      <c r="L203" s="140" t="s">
        <v>20</v>
      </c>
      <c r="M203" s="341">
        <v>0</v>
      </c>
      <c r="N203" s="342">
        <f t="shared" si="211"/>
        <v>23</v>
      </c>
      <c r="O203" s="147">
        <v>23</v>
      </c>
      <c r="P203" s="110">
        <f t="shared" si="162"/>
        <v>0</v>
      </c>
      <c r="Q203" s="153" t="s">
        <v>139</v>
      </c>
      <c r="R203" s="113">
        <f t="shared" si="163"/>
        <v>0</v>
      </c>
      <c r="S203" s="114">
        <f t="shared" si="164"/>
        <v>0</v>
      </c>
      <c r="T203" s="113">
        <f t="shared" si="165"/>
        <v>0</v>
      </c>
      <c r="U203" s="115">
        <f t="shared" si="166"/>
        <v>0</v>
      </c>
      <c r="V203" s="113">
        <f t="shared" si="167"/>
        <v>0</v>
      </c>
      <c r="W203" s="115">
        <f t="shared" si="168"/>
        <v>0</v>
      </c>
      <c r="X203" s="113">
        <f t="shared" si="169"/>
        <v>0</v>
      </c>
      <c r="Y203" s="115">
        <f t="shared" si="170"/>
        <v>0</v>
      </c>
      <c r="Z203" s="116">
        <f t="shared" si="171"/>
        <v>0</v>
      </c>
      <c r="AA203" s="117" t="b">
        <f t="shared" si="172"/>
        <v>1</v>
      </c>
      <c r="AB203" s="339"/>
      <c r="AC203" s="364"/>
      <c r="AD203" s="339" t="s">
        <v>22</v>
      </c>
      <c r="AE203" s="108" t="s">
        <v>23</v>
      </c>
      <c r="AF203" s="345"/>
      <c r="AG203" s="346"/>
      <c r="AH203" s="22">
        <v>0</v>
      </c>
      <c r="AI203" s="347">
        <f t="shared" si="173"/>
        <v>0</v>
      </c>
      <c r="AJ203" s="22">
        <v>0</v>
      </c>
      <c r="AK203" s="347">
        <f t="shared" si="174"/>
        <v>0</v>
      </c>
      <c r="AL203" s="22">
        <v>0</v>
      </c>
      <c r="AM203" s="347">
        <f t="shared" si="175"/>
        <v>0</v>
      </c>
      <c r="AN203" s="23">
        <v>0</v>
      </c>
      <c r="AO203" s="347">
        <f t="shared" si="176"/>
        <v>0</v>
      </c>
      <c r="AP203" s="23">
        <v>0</v>
      </c>
      <c r="AQ203" s="347">
        <f t="shared" si="177"/>
        <v>0</v>
      </c>
      <c r="AR203" s="23">
        <v>0</v>
      </c>
      <c r="AS203" s="347">
        <f t="shared" si="178"/>
        <v>0</v>
      </c>
      <c r="AT203" s="23">
        <v>0</v>
      </c>
      <c r="AU203" s="347">
        <f t="shared" si="179"/>
        <v>0</v>
      </c>
      <c r="AV203" s="23">
        <v>0</v>
      </c>
      <c r="AW203" s="347">
        <f t="shared" si="180"/>
        <v>0</v>
      </c>
      <c r="AX203" s="23">
        <v>0</v>
      </c>
      <c r="AY203" s="347">
        <f t="shared" si="181"/>
        <v>0</v>
      </c>
      <c r="AZ203" s="23">
        <v>0</v>
      </c>
      <c r="BA203" s="347">
        <f t="shared" si="182"/>
        <v>0</v>
      </c>
      <c r="BB203" s="23">
        <v>0</v>
      </c>
      <c r="BC203" s="347">
        <f t="shared" si="183"/>
        <v>0</v>
      </c>
      <c r="BD203" s="23">
        <v>0</v>
      </c>
      <c r="BE203" s="347">
        <f t="shared" si="184"/>
        <v>0</v>
      </c>
      <c r="BF203" s="348">
        <f t="shared" si="185"/>
        <v>0</v>
      </c>
      <c r="BG203" s="348">
        <f t="shared" si="186"/>
        <v>0</v>
      </c>
      <c r="BH203" s="349" t="b">
        <f t="shared" si="187"/>
        <v>1</v>
      </c>
      <c r="BI203" s="348">
        <f t="shared" si="188"/>
        <v>0</v>
      </c>
      <c r="BJ203" s="350">
        <f t="shared" si="190"/>
        <v>21110176</v>
      </c>
      <c r="BK203" s="351">
        <v>348</v>
      </c>
      <c r="BL203" s="351">
        <v>5</v>
      </c>
      <c r="BM203" s="352">
        <f t="shared" si="191"/>
        <v>0</v>
      </c>
      <c r="BN203" s="352">
        <f t="shared" si="192"/>
        <v>0</v>
      </c>
      <c r="BO203" s="352">
        <f t="shared" si="193"/>
        <v>0</v>
      </c>
      <c r="BP203" s="352">
        <f t="shared" si="194"/>
        <v>0</v>
      </c>
      <c r="BQ203" s="353">
        <f t="shared" si="195"/>
        <v>23</v>
      </c>
      <c r="BR203" s="354">
        <f t="shared" si="189"/>
        <v>0</v>
      </c>
      <c r="BS203" s="354">
        <v>0</v>
      </c>
      <c r="BT203" s="354">
        <v>1</v>
      </c>
      <c r="BU203" s="354" t="s">
        <v>139</v>
      </c>
      <c r="BV203" s="354" t="str">
        <f t="shared" si="196"/>
        <v>0</v>
      </c>
      <c r="BW203" s="354" t="str">
        <f t="shared" si="197"/>
        <v>0</v>
      </c>
      <c r="BX203" s="354" t="str">
        <f t="shared" si="198"/>
        <v>1</v>
      </c>
      <c r="BY203" s="354" t="s">
        <v>23</v>
      </c>
      <c r="BZ203" s="348">
        <f t="shared" si="199"/>
        <v>0</v>
      </c>
      <c r="CA203" s="348">
        <f t="shared" si="200"/>
        <v>0</v>
      </c>
      <c r="CB203" s="348">
        <f t="shared" si="201"/>
        <v>0</v>
      </c>
      <c r="CC203" s="348">
        <f t="shared" si="202"/>
        <v>0</v>
      </c>
      <c r="CD203" s="348">
        <f t="shared" si="203"/>
        <v>0</v>
      </c>
      <c r="CE203" s="348">
        <f t="shared" si="204"/>
        <v>0</v>
      </c>
      <c r="CF203" s="348">
        <f t="shared" si="205"/>
        <v>0</v>
      </c>
      <c r="CG203" s="348">
        <f t="shared" si="206"/>
        <v>0</v>
      </c>
      <c r="CH203" s="348">
        <f t="shared" si="207"/>
        <v>0</v>
      </c>
      <c r="CI203" s="348">
        <f t="shared" si="208"/>
        <v>0</v>
      </c>
      <c r="CJ203" s="253">
        <f t="shared" si="209"/>
        <v>0</v>
      </c>
      <c r="CK203" s="253">
        <f t="shared" si="210"/>
        <v>0</v>
      </c>
    </row>
    <row r="204" spans="1:89" x14ac:dyDescent="0.3">
      <c r="B204" s="336">
        <v>121</v>
      </c>
      <c r="C204" s="191">
        <v>217011</v>
      </c>
      <c r="D204" s="193">
        <v>21110174</v>
      </c>
      <c r="E204" s="193" t="s">
        <v>224</v>
      </c>
      <c r="F204" s="108" t="s">
        <v>344</v>
      </c>
      <c r="G204" s="108" t="s">
        <v>345</v>
      </c>
      <c r="H204" s="339" t="s">
        <v>18</v>
      </c>
      <c r="I204" s="110"/>
      <c r="J204" s="339" t="s">
        <v>19</v>
      </c>
      <c r="K204" s="111">
        <f t="shared" si="110"/>
        <v>0</v>
      </c>
      <c r="L204" s="140" t="s">
        <v>20</v>
      </c>
      <c r="M204" s="341">
        <v>0</v>
      </c>
      <c r="N204" s="342">
        <f t="shared" si="211"/>
        <v>95</v>
      </c>
      <c r="O204" s="147">
        <v>95</v>
      </c>
      <c r="P204" s="110">
        <f t="shared" si="162"/>
        <v>0</v>
      </c>
      <c r="Q204" s="153" t="s">
        <v>139</v>
      </c>
      <c r="R204" s="113">
        <f t="shared" si="163"/>
        <v>0</v>
      </c>
      <c r="S204" s="114">
        <f t="shared" si="164"/>
        <v>0</v>
      </c>
      <c r="T204" s="113">
        <f t="shared" si="165"/>
        <v>0</v>
      </c>
      <c r="U204" s="115">
        <f t="shared" si="166"/>
        <v>0</v>
      </c>
      <c r="V204" s="113">
        <f t="shared" si="167"/>
        <v>0</v>
      </c>
      <c r="W204" s="115">
        <f t="shared" si="168"/>
        <v>0</v>
      </c>
      <c r="X204" s="113">
        <f t="shared" si="169"/>
        <v>0</v>
      </c>
      <c r="Y204" s="115">
        <f t="shared" si="170"/>
        <v>0</v>
      </c>
      <c r="Z204" s="116">
        <f t="shared" si="171"/>
        <v>0</v>
      </c>
      <c r="AA204" s="117" t="b">
        <f t="shared" si="172"/>
        <v>1</v>
      </c>
      <c r="AB204" s="339"/>
      <c r="AC204" s="364"/>
      <c r="AD204" s="339" t="s">
        <v>22</v>
      </c>
      <c r="AE204" s="108" t="s">
        <v>23</v>
      </c>
      <c r="AF204" s="345"/>
      <c r="AG204" s="346"/>
      <c r="AH204" s="22">
        <v>0</v>
      </c>
      <c r="AI204" s="347">
        <f t="shared" si="173"/>
        <v>0</v>
      </c>
      <c r="AJ204" s="21">
        <v>0</v>
      </c>
      <c r="AK204" s="347">
        <f t="shared" si="174"/>
        <v>0</v>
      </c>
      <c r="AL204" s="21">
        <v>0</v>
      </c>
      <c r="AM204" s="347">
        <f t="shared" si="175"/>
        <v>0</v>
      </c>
      <c r="AN204" s="21">
        <v>0</v>
      </c>
      <c r="AO204" s="347">
        <f t="shared" si="176"/>
        <v>0</v>
      </c>
      <c r="AP204" s="21">
        <v>0</v>
      </c>
      <c r="AQ204" s="347">
        <f t="shared" si="177"/>
        <v>0</v>
      </c>
      <c r="AR204" s="21">
        <v>0</v>
      </c>
      <c r="AS204" s="347">
        <f t="shared" si="178"/>
        <v>0</v>
      </c>
      <c r="AT204" s="21">
        <v>0</v>
      </c>
      <c r="AU204" s="347">
        <f t="shared" si="179"/>
        <v>0</v>
      </c>
      <c r="AV204" s="21">
        <v>0</v>
      </c>
      <c r="AW204" s="347">
        <f t="shared" si="180"/>
        <v>0</v>
      </c>
      <c r="AX204" s="21">
        <v>0</v>
      </c>
      <c r="AY204" s="347">
        <f t="shared" si="181"/>
        <v>0</v>
      </c>
      <c r="AZ204" s="21">
        <v>0</v>
      </c>
      <c r="BA204" s="347">
        <f t="shared" si="182"/>
        <v>0</v>
      </c>
      <c r="BB204" s="21">
        <v>0</v>
      </c>
      <c r="BC204" s="347">
        <f t="shared" si="183"/>
        <v>0</v>
      </c>
      <c r="BD204" s="21">
        <v>0</v>
      </c>
      <c r="BE204" s="347">
        <f t="shared" si="184"/>
        <v>0</v>
      </c>
      <c r="BF204" s="348">
        <f t="shared" si="185"/>
        <v>0</v>
      </c>
      <c r="BG204" s="348">
        <f t="shared" si="186"/>
        <v>0</v>
      </c>
      <c r="BH204" s="349" t="b">
        <f t="shared" si="187"/>
        <v>1</v>
      </c>
      <c r="BI204" s="348">
        <f t="shared" si="188"/>
        <v>0</v>
      </c>
      <c r="BJ204" s="350">
        <f t="shared" si="190"/>
        <v>21110174</v>
      </c>
      <c r="BK204" s="351">
        <v>348</v>
      </c>
      <c r="BL204" s="351">
        <v>5</v>
      </c>
      <c r="BM204" s="352">
        <f t="shared" si="191"/>
        <v>0</v>
      </c>
      <c r="BN204" s="352">
        <f t="shared" si="192"/>
        <v>0</v>
      </c>
      <c r="BO204" s="352">
        <f t="shared" si="193"/>
        <v>0</v>
      </c>
      <c r="BP204" s="352">
        <f t="shared" si="194"/>
        <v>0</v>
      </c>
      <c r="BQ204" s="353">
        <f t="shared" si="195"/>
        <v>95</v>
      </c>
      <c r="BR204" s="354">
        <f t="shared" si="189"/>
        <v>0</v>
      </c>
      <c r="BS204" s="354">
        <v>0</v>
      </c>
      <c r="BT204" s="354">
        <v>1</v>
      </c>
      <c r="BU204" s="354" t="s">
        <v>139</v>
      </c>
      <c r="BV204" s="354" t="str">
        <f t="shared" si="196"/>
        <v>0</v>
      </c>
      <c r="BW204" s="354" t="str">
        <f t="shared" si="197"/>
        <v>0</v>
      </c>
      <c r="BX204" s="354" t="str">
        <f t="shared" si="198"/>
        <v>1</v>
      </c>
      <c r="BY204" s="354" t="s">
        <v>23</v>
      </c>
      <c r="BZ204" s="348">
        <f t="shared" si="199"/>
        <v>0</v>
      </c>
      <c r="CA204" s="348">
        <f t="shared" si="200"/>
        <v>0</v>
      </c>
      <c r="CB204" s="348">
        <f t="shared" si="201"/>
        <v>0</v>
      </c>
      <c r="CC204" s="348">
        <f t="shared" si="202"/>
        <v>0</v>
      </c>
      <c r="CD204" s="348">
        <f t="shared" si="203"/>
        <v>0</v>
      </c>
      <c r="CE204" s="348">
        <f t="shared" si="204"/>
        <v>0</v>
      </c>
      <c r="CF204" s="348">
        <f t="shared" si="205"/>
        <v>0</v>
      </c>
      <c r="CG204" s="348">
        <f t="shared" si="206"/>
        <v>0</v>
      </c>
      <c r="CH204" s="348">
        <f t="shared" si="207"/>
        <v>0</v>
      </c>
      <c r="CI204" s="348">
        <f t="shared" si="208"/>
        <v>0</v>
      </c>
      <c r="CJ204" s="253">
        <f t="shared" si="209"/>
        <v>0</v>
      </c>
      <c r="CK204" s="253">
        <f t="shared" si="210"/>
        <v>0</v>
      </c>
    </row>
    <row r="205" spans="1:89" s="424" customFormat="1" ht="20.399999999999999" x14ac:dyDescent="0.3">
      <c r="B205" s="425">
        <v>129</v>
      </c>
      <c r="C205" s="426">
        <v>221011</v>
      </c>
      <c r="D205" s="427">
        <v>22110014</v>
      </c>
      <c r="E205" s="428" t="s">
        <v>442</v>
      </c>
      <c r="F205" s="429" t="s">
        <v>344</v>
      </c>
      <c r="G205" s="429" t="s">
        <v>345</v>
      </c>
      <c r="H205" s="430" t="s">
        <v>18</v>
      </c>
      <c r="I205" s="431"/>
      <c r="J205" s="430" t="s">
        <v>19</v>
      </c>
      <c r="K205" s="432">
        <f t="shared" si="110"/>
        <v>9000</v>
      </c>
      <c r="L205" s="426" t="s">
        <v>20</v>
      </c>
      <c r="M205" s="341">
        <v>0</v>
      </c>
      <c r="N205" s="342">
        <f t="shared" si="211"/>
        <v>1</v>
      </c>
      <c r="O205" s="435">
        <v>1</v>
      </c>
      <c r="P205" s="110">
        <f t="shared" si="162"/>
        <v>9000</v>
      </c>
      <c r="Q205" s="436" t="s">
        <v>139</v>
      </c>
      <c r="R205" s="437">
        <f t="shared" si="163"/>
        <v>0</v>
      </c>
      <c r="S205" s="431">
        <f t="shared" ref="S205" si="212">R205*(N205*(O205/100+1))</f>
        <v>0</v>
      </c>
      <c r="T205" s="437">
        <f t="shared" si="165"/>
        <v>9000</v>
      </c>
      <c r="U205" s="115">
        <f t="shared" si="166"/>
        <v>9000</v>
      </c>
      <c r="V205" s="437">
        <f t="shared" si="167"/>
        <v>0</v>
      </c>
      <c r="W205" s="431">
        <f t="shared" ref="W205" si="213">V205*(N205*(O205/100+1))</f>
        <v>0</v>
      </c>
      <c r="X205" s="437">
        <f t="shared" si="169"/>
        <v>0</v>
      </c>
      <c r="Y205" s="431">
        <f t="shared" ref="Y205" si="214">X205*(N205*(O205/100+1))</f>
        <v>0</v>
      </c>
      <c r="Z205" s="431">
        <f t="shared" si="171"/>
        <v>9000</v>
      </c>
      <c r="AA205" s="438" t="b">
        <f t="shared" si="172"/>
        <v>1</v>
      </c>
      <c r="AB205" s="430"/>
      <c r="AC205" s="439"/>
      <c r="AD205" s="430" t="s">
        <v>22</v>
      </c>
      <c r="AE205" s="429" t="s">
        <v>23</v>
      </c>
      <c r="AF205" s="440"/>
      <c r="AG205" s="441"/>
      <c r="AH205" s="442">
        <v>0</v>
      </c>
      <c r="AI205" s="443">
        <f t="shared" ref="AI205" si="215">AH205*(N205*(O205/100+1))</f>
        <v>0</v>
      </c>
      <c r="AJ205" s="442">
        <v>0</v>
      </c>
      <c r="AK205" s="443">
        <f t="shared" ref="AK205" si="216">AJ205*(N205*(O205/100+1))</f>
        <v>0</v>
      </c>
      <c r="AL205" s="442">
        <v>0</v>
      </c>
      <c r="AM205" s="443">
        <f t="shared" ref="AM205" si="217">AL205*(N205*(O205/100+1))</f>
        <v>0</v>
      </c>
      <c r="AN205" s="442">
        <v>0</v>
      </c>
      <c r="AO205" s="443">
        <f t="shared" ref="AO205" si="218">AN205*(N205*(O205/100+1))</f>
        <v>0</v>
      </c>
      <c r="AP205" s="442">
        <v>9000</v>
      </c>
      <c r="AQ205" s="347">
        <f t="shared" si="177"/>
        <v>9000</v>
      </c>
      <c r="AR205" s="442">
        <v>0</v>
      </c>
      <c r="AS205" s="443">
        <f t="shared" ref="AS205" si="219">AR205*(N205*(O205/100+1))</f>
        <v>0</v>
      </c>
      <c r="AT205" s="442">
        <v>0</v>
      </c>
      <c r="AU205" s="443">
        <f t="shared" ref="AU205" si="220">AT205*(N205*(O205/100+1))</f>
        <v>0</v>
      </c>
      <c r="AV205" s="442">
        <v>0</v>
      </c>
      <c r="AW205" s="443">
        <f t="shared" ref="AW205" si="221">AV205*(N205*(O205/100+1))</f>
        <v>0</v>
      </c>
      <c r="AX205" s="442">
        <v>0</v>
      </c>
      <c r="AY205" s="443">
        <f t="shared" ref="AY205" si="222">AX205*(N205*(O205/100+1))</f>
        <v>0</v>
      </c>
      <c r="AZ205" s="442">
        <v>0</v>
      </c>
      <c r="BA205" s="443">
        <f t="shared" ref="BA205" si="223">AZ205*(N205*(O205/100+1))</f>
        <v>0</v>
      </c>
      <c r="BB205" s="442">
        <v>0</v>
      </c>
      <c r="BC205" s="443">
        <f t="shared" ref="BC205" si="224">BB205*(N205*(O205/100+1))</f>
        <v>0</v>
      </c>
      <c r="BD205" s="442">
        <v>0</v>
      </c>
      <c r="BE205" s="443">
        <f t="shared" ref="BE205" si="225">BD205*(N205*(O205/100+1))</f>
        <v>0</v>
      </c>
      <c r="BF205" s="444">
        <f t="shared" ref="BF205" si="226">SUM(R205,T205,V205,X205)*(N205*(O205/100+1))</f>
        <v>9090</v>
      </c>
      <c r="BG205" s="444">
        <f t="shared" ref="BG205" si="227">SUM(AI205,AK205,AM205,AO205,AQ205,AS205,AU205,AW205,AY205,BA205,BC205,BE205)</f>
        <v>9000</v>
      </c>
      <c r="BH205" s="445" t="b">
        <f t="shared" si="187"/>
        <v>0</v>
      </c>
      <c r="BI205" s="445">
        <f t="shared" si="188"/>
        <v>90</v>
      </c>
      <c r="BJ205" s="446">
        <f t="shared" si="190"/>
        <v>22110014</v>
      </c>
      <c r="BK205" s="447">
        <v>348</v>
      </c>
      <c r="BL205" s="447">
        <v>5</v>
      </c>
      <c r="BM205" s="448">
        <f t="shared" si="191"/>
        <v>0</v>
      </c>
      <c r="BN205" s="448">
        <f t="shared" si="192"/>
        <v>9000</v>
      </c>
      <c r="BO205" s="448">
        <f t="shared" si="193"/>
        <v>0</v>
      </c>
      <c r="BP205" s="448">
        <f t="shared" si="194"/>
        <v>0</v>
      </c>
      <c r="BQ205" s="449">
        <f t="shared" si="195"/>
        <v>1</v>
      </c>
      <c r="BR205" s="424">
        <f t="shared" si="195"/>
        <v>1</v>
      </c>
      <c r="BS205" s="424">
        <v>0</v>
      </c>
      <c r="BT205" s="424">
        <v>1</v>
      </c>
      <c r="BU205" s="424" t="s">
        <v>139</v>
      </c>
      <c r="BV205" s="424" t="str">
        <f t="shared" si="196"/>
        <v>0</v>
      </c>
      <c r="BW205" s="424" t="str">
        <f t="shared" si="196"/>
        <v>0</v>
      </c>
      <c r="BX205" s="424" t="str">
        <f t="shared" si="196"/>
        <v>1</v>
      </c>
      <c r="BY205" s="424" t="s">
        <v>23</v>
      </c>
      <c r="BZ205" s="450">
        <f t="shared" si="199"/>
        <v>0</v>
      </c>
      <c r="CA205" s="450">
        <f t="shared" si="200"/>
        <v>0</v>
      </c>
      <c r="CB205" s="450">
        <f t="shared" si="201"/>
        <v>0</v>
      </c>
      <c r="CC205" s="450">
        <f t="shared" si="202"/>
        <v>0</v>
      </c>
      <c r="CD205" s="450">
        <f t="shared" si="203"/>
        <v>9000</v>
      </c>
      <c r="CE205" s="450">
        <f t="shared" si="204"/>
        <v>0</v>
      </c>
      <c r="CF205" s="450">
        <f t="shared" si="205"/>
        <v>0</v>
      </c>
      <c r="CG205" s="450">
        <f t="shared" si="206"/>
        <v>0</v>
      </c>
      <c r="CH205" s="450">
        <f t="shared" si="207"/>
        <v>0</v>
      </c>
      <c r="CI205" s="450">
        <f t="shared" si="208"/>
        <v>0</v>
      </c>
      <c r="CJ205" s="450">
        <f t="shared" si="209"/>
        <v>0</v>
      </c>
      <c r="CK205" s="450">
        <f t="shared" si="210"/>
        <v>0</v>
      </c>
    </row>
    <row r="206" spans="1:89" s="165" customFormat="1" x14ac:dyDescent="0.3">
      <c r="A206"/>
      <c r="B206" s="336">
        <v>122</v>
      </c>
      <c r="C206" s="192">
        <v>221011</v>
      </c>
      <c r="D206" s="191">
        <v>22110004</v>
      </c>
      <c r="E206" s="334" t="s">
        <v>225</v>
      </c>
      <c r="F206" s="108" t="s">
        <v>344</v>
      </c>
      <c r="G206" s="108" t="s">
        <v>345</v>
      </c>
      <c r="H206" s="339" t="s">
        <v>18</v>
      </c>
      <c r="I206" s="340"/>
      <c r="J206" s="339" t="s">
        <v>19</v>
      </c>
      <c r="K206" s="111">
        <f t="shared" si="110"/>
        <v>133</v>
      </c>
      <c r="L206" s="193" t="s">
        <v>231</v>
      </c>
      <c r="M206" s="341">
        <v>0</v>
      </c>
      <c r="N206" s="342">
        <f t="shared" si="211"/>
        <v>29.9</v>
      </c>
      <c r="O206" s="150">
        <v>29.9</v>
      </c>
      <c r="P206" s="110">
        <f t="shared" si="162"/>
        <v>3976.7</v>
      </c>
      <c r="Q206" s="153" t="s">
        <v>139</v>
      </c>
      <c r="R206" s="113">
        <f t="shared" si="163"/>
        <v>21</v>
      </c>
      <c r="S206" s="114">
        <f t="shared" si="164"/>
        <v>627.9</v>
      </c>
      <c r="T206" s="113">
        <f t="shared" si="165"/>
        <v>34</v>
      </c>
      <c r="U206" s="115">
        <f t="shared" si="166"/>
        <v>1016.5999999999999</v>
      </c>
      <c r="V206" s="113">
        <f t="shared" si="167"/>
        <v>41</v>
      </c>
      <c r="W206" s="115">
        <f t="shared" si="168"/>
        <v>1225.8999999999999</v>
      </c>
      <c r="X206" s="113">
        <f t="shared" si="169"/>
        <v>37</v>
      </c>
      <c r="Y206" s="115">
        <f t="shared" si="170"/>
        <v>1106.3</v>
      </c>
      <c r="Z206" s="116">
        <f t="shared" si="171"/>
        <v>3976.7</v>
      </c>
      <c r="AA206" s="117" t="b">
        <f t="shared" si="172"/>
        <v>1</v>
      </c>
      <c r="AB206" s="340"/>
      <c r="AC206" s="366"/>
      <c r="AD206" s="339" t="s">
        <v>22</v>
      </c>
      <c r="AE206" s="108" t="s">
        <v>23</v>
      </c>
      <c r="AF206" s="367"/>
      <c r="AG206" s="368"/>
      <c r="AH206" s="22">
        <v>0</v>
      </c>
      <c r="AI206" s="347">
        <f t="shared" si="173"/>
        <v>0</v>
      </c>
      <c r="AJ206" s="22">
        <v>15</v>
      </c>
      <c r="AK206" s="347">
        <f t="shared" si="174"/>
        <v>448.5</v>
      </c>
      <c r="AL206" s="22">
        <v>6</v>
      </c>
      <c r="AM206" s="347">
        <f t="shared" si="175"/>
        <v>179.39999999999998</v>
      </c>
      <c r="AN206" s="22">
        <v>17</v>
      </c>
      <c r="AO206" s="347">
        <f t="shared" si="176"/>
        <v>508.29999999999995</v>
      </c>
      <c r="AP206" s="22">
        <v>0</v>
      </c>
      <c r="AQ206" s="347">
        <f t="shared" si="177"/>
        <v>0</v>
      </c>
      <c r="AR206" s="22">
        <v>17</v>
      </c>
      <c r="AS206" s="347">
        <f t="shared" si="178"/>
        <v>508.29999999999995</v>
      </c>
      <c r="AT206" s="22">
        <v>7</v>
      </c>
      <c r="AU206" s="347">
        <f t="shared" si="179"/>
        <v>209.29999999999998</v>
      </c>
      <c r="AV206" s="22">
        <v>17</v>
      </c>
      <c r="AW206" s="347">
        <f t="shared" si="180"/>
        <v>508.29999999999995</v>
      </c>
      <c r="AX206" s="22">
        <v>17</v>
      </c>
      <c r="AY206" s="347">
        <f t="shared" si="181"/>
        <v>508.29999999999995</v>
      </c>
      <c r="AZ206" s="22">
        <v>17</v>
      </c>
      <c r="BA206" s="347">
        <f t="shared" si="182"/>
        <v>508.29999999999995</v>
      </c>
      <c r="BB206" s="22">
        <v>17</v>
      </c>
      <c r="BC206" s="347">
        <f t="shared" si="183"/>
        <v>508.29999999999995</v>
      </c>
      <c r="BD206" s="22">
        <v>3</v>
      </c>
      <c r="BE206" s="347">
        <f t="shared" si="184"/>
        <v>89.699999999999989</v>
      </c>
      <c r="BF206" s="348">
        <f t="shared" si="185"/>
        <v>3976.7</v>
      </c>
      <c r="BG206" s="348">
        <f t="shared" si="186"/>
        <v>3976.7000000000003</v>
      </c>
      <c r="BH206" s="349" t="b">
        <f t="shared" si="187"/>
        <v>1</v>
      </c>
      <c r="BI206" s="348">
        <f t="shared" si="188"/>
        <v>0</v>
      </c>
      <c r="BJ206" s="350">
        <f t="shared" si="190"/>
        <v>22110004</v>
      </c>
      <c r="BK206" s="351">
        <v>348</v>
      </c>
      <c r="BL206" s="351">
        <v>5</v>
      </c>
      <c r="BM206" s="352">
        <f t="shared" si="191"/>
        <v>21</v>
      </c>
      <c r="BN206" s="352">
        <f t="shared" si="192"/>
        <v>34</v>
      </c>
      <c r="BO206" s="352">
        <f t="shared" si="193"/>
        <v>41</v>
      </c>
      <c r="BP206" s="352">
        <f t="shared" si="194"/>
        <v>37</v>
      </c>
      <c r="BQ206" s="353">
        <f t="shared" si="195"/>
        <v>29.9</v>
      </c>
      <c r="BR206" s="354">
        <f t="shared" si="189"/>
        <v>0</v>
      </c>
      <c r="BS206" s="354">
        <v>0</v>
      </c>
      <c r="BT206" s="354">
        <v>1</v>
      </c>
      <c r="BU206" s="354" t="s">
        <v>139</v>
      </c>
      <c r="BV206" s="354" t="str">
        <f t="shared" si="196"/>
        <v>0</v>
      </c>
      <c r="BW206" s="354" t="str">
        <f t="shared" si="197"/>
        <v>0</v>
      </c>
      <c r="BX206" s="354" t="str">
        <f t="shared" si="198"/>
        <v>1</v>
      </c>
      <c r="BY206" s="354" t="s">
        <v>23</v>
      </c>
      <c r="BZ206" s="348">
        <f t="shared" si="199"/>
        <v>0</v>
      </c>
      <c r="CA206" s="348">
        <f t="shared" si="200"/>
        <v>448.5</v>
      </c>
      <c r="CB206" s="348">
        <f t="shared" si="201"/>
        <v>179.39999999999998</v>
      </c>
      <c r="CC206" s="348">
        <f t="shared" si="202"/>
        <v>508.29999999999995</v>
      </c>
      <c r="CD206" s="348">
        <f t="shared" si="203"/>
        <v>0</v>
      </c>
      <c r="CE206" s="348">
        <f t="shared" si="204"/>
        <v>508.29999999999995</v>
      </c>
      <c r="CF206" s="348">
        <f t="shared" si="205"/>
        <v>209.29999999999998</v>
      </c>
      <c r="CG206" s="348">
        <f t="shared" si="206"/>
        <v>508.29999999999995</v>
      </c>
      <c r="CH206" s="348">
        <f t="shared" si="207"/>
        <v>508.29999999999995</v>
      </c>
      <c r="CI206" s="348">
        <f t="shared" si="208"/>
        <v>508.29999999999995</v>
      </c>
      <c r="CJ206" s="253">
        <f t="shared" si="209"/>
        <v>508.29999999999995</v>
      </c>
      <c r="CK206" s="253">
        <f t="shared" si="210"/>
        <v>89.699999999999989</v>
      </c>
    </row>
    <row r="207" spans="1:89" s="165" customFormat="1" x14ac:dyDescent="0.3">
      <c r="A207"/>
      <c r="B207" s="336">
        <v>122</v>
      </c>
      <c r="C207" s="192">
        <v>221011</v>
      </c>
      <c r="D207" s="191">
        <v>22110004</v>
      </c>
      <c r="E207" s="334" t="s">
        <v>225</v>
      </c>
      <c r="F207" s="108" t="s">
        <v>344</v>
      </c>
      <c r="G207" s="108" t="s">
        <v>345</v>
      </c>
      <c r="H207" s="339" t="s">
        <v>18</v>
      </c>
      <c r="I207" s="340"/>
      <c r="J207" s="339" t="s">
        <v>19</v>
      </c>
      <c r="K207" s="111">
        <f t="shared" ref="K207" si="228">R207+T207+V207+X207</f>
        <v>134</v>
      </c>
      <c r="L207" s="193" t="s">
        <v>231</v>
      </c>
      <c r="M207" s="341">
        <v>0</v>
      </c>
      <c r="N207" s="342">
        <f t="shared" ref="N207" si="229">ROUND(O207,2)</f>
        <v>40</v>
      </c>
      <c r="O207" s="150">
        <v>40</v>
      </c>
      <c r="P207" s="110">
        <f t="shared" ref="P207" si="230">(O207*(M207/100+1))*K207</f>
        <v>5360</v>
      </c>
      <c r="Q207" s="153" t="s">
        <v>139</v>
      </c>
      <c r="R207" s="113">
        <f t="shared" ref="R207" si="231">AH207+AJ207+AL207</f>
        <v>0</v>
      </c>
      <c r="S207" s="114">
        <f t="shared" ref="S207" si="232">R207*(O207*(M207/100+1))</f>
        <v>0</v>
      </c>
      <c r="T207" s="113">
        <f t="shared" ref="T207" si="233">AN207+AP207+AR207</f>
        <v>56</v>
      </c>
      <c r="U207" s="115">
        <f t="shared" ref="U207" si="234">T207*(O207*(M207/100+1))</f>
        <v>2240</v>
      </c>
      <c r="V207" s="113">
        <f t="shared" ref="V207" si="235">AT207+AV207+AX207</f>
        <v>41</v>
      </c>
      <c r="W207" s="115">
        <f t="shared" ref="W207" si="236">V207*(O207*(M207/100+1))</f>
        <v>1640</v>
      </c>
      <c r="X207" s="113">
        <f t="shared" ref="X207" si="237">AZ207+BB207+BD207</f>
        <v>37</v>
      </c>
      <c r="Y207" s="115">
        <f t="shared" ref="Y207" si="238">X207*(O207*(M207/100+1))</f>
        <v>1480</v>
      </c>
      <c r="Z207" s="116">
        <f t="shared" ref="Z207" si="239">S207+U207+W207+Y207</f>
        <v>5360</v>
      </c>
      <c r="AA207" s="117" t="b">
        <f t="shared" ref="AA207" si="240">K207=(SUM(X207,V207,T207,R207))</f>
        <v>1</v>
      </c>
      <c r="AB207" s="340"/>
      <c r="AC207" s="366"/>
      <c r="AD207" s="339" t="s">
        <v>22</v>
      </c>
      <c r="AE207" s="108" t="s">
        <v>23</v>
      </c>
      <c r="AF207" s="367"/>
      <c r="AG207" s="368"/>
      <c r="AH207" s="22">
        <v>0</v>
      </c>
      <c r="AI207" s="347">
        <f t="shared" ref="AI207" si="241">AH207*(O207*(M207/100+1))</f>
        <v>0</v>
      </c>
      <c r="AJ207" s="22">
        <v>0</v>
      </c>
      <c r="AK207" s="347">
        <f t="shared" ref="AK207" si="242">AJ207*(O207*(M207/100+1))</f>
        <v>0</v>
      </c>
      <c r="AL207" s="22">
        <v>0</v>
      </c>
      <c r="AM207" s="347">
        <f t="shared" ref="AM207" si="243">AL207*(O207*(M207/100+1))</f>
        <v>0</v>
      </c>
      <c r="AN207" s="22">
        <v>0</v>
      </c>
      <c r="AO207" s="347">
        <f t="shared" ref="AO207" si="244">AN207*(O207*(M207/100+1))</f>
        <v>0</v>
      </c>
      <c r="AP207" s="22">
        <v>39</v>
      </c>
      <c r="AQ207" s="347">
        <f t="shared" ref="AQ207" si="245">AP207*(O207*(M207/100+1))</f>
        <v>1560</v>
      </c>
      <c r="AR207" s="22">
        <v>17</v>
      </c>
      <c r="AS207" s="347">
        <f t="shared" ref="AS207" si="246">AR207*(O207*(M207/100+1))</f>
        <v>680</v>
      </c>
      <c r="AT207" s="22">
        <v>7</v>
      </c>
      <c r="AU207" s="347">
        <f t="shared" ref="AU207" si="247">AT207*(O207*(M207/100+1))</f>
        <v>280</v>
      </c>
      <c r="AV207" s="22">
        <v>17</v>
      </c>
      <c r="AW207" s="347">
        <f t="shared" ref="AW207" si="248">AV207*(O207*(M207/100+1))</f>
        <v>680</v>
      </c>
      <c r="AX207" s="22">
        <v>17</v>
      </c>
      <c r="AY207" s="347">
        <f t="shared" ref="AY207" si="249">AX207*(O207*(M207/100+1))</f>
        <v>680</v>
      </c>
      <c r="AZ207" s="22">
        <v>17</v>
      </c>
      <c r="BA207" s="347">
        <f t="shared" ref="BA207" si="250">AZ207*(O207*(M207/100+1))</f>
        <v>680</v>
      </c>
      <c r="BB207" s="22">
        <v>17</v>
      </c>
      <c r="BC207" s="347">
        <f t="shared" ref="BC207" si="251">BB207*(O207*(M207/100+1))</f>
        <v>680</v>
      </c>
      <c r="BD207" s="22">
        <v>3</v>
      </c>
      <c r="BE207" s="347">
        <f t="shared" ref="BE207" si="252">BD207*(O207*(M207/100+1))</f>
        <v>120</v>
      </c>
      <c r="BF207" s="348">
        <f t="shared" ref="BF207" si="253">SUM(R207,T207,V207,X207)*(O207*(M207/100+1))</f>
        <v>5360</v>
      </c>
      <c r="BG207" s="348">
        <f t="shared" ref="BG207" si="254">SUM(BE207,BC207,BA207,AY207,AW207,AU207,AS207,AQ207,AO207,AM207,AK207,AI207)</f>
        <v>5360</v>
      </c>
      <c r="BH207" s="349" t="b">
        <f t="shared" ref="BH207" si="255">BF207=BG207</f>
        <v>1</v>
      </c>
      <c r="BI207" s="348">
        <f t="shared" ref="BI207" si="256">BF207-BG207</f>
        <v>0</v>
      </c>
      <c r="BJ207" s="350">
        <f t="shared" ref="BJ207" si="257">D207</f>
        <v>22110004</v>
      </c>
      <c r="BK207" s="351">
        <v>348</v>
      </c>
      <c r="BL207" s="351">
        <v>5</v>
      </c>
      <c r="BM207" s="352">
        <f t="shared" ref="BM207" si="258">R207</f>
        <v>0</v>
      </c>
      <c r="BN207" s="352">
        <f t="shared" ref="BN207" si="259">T207</f>
        <v>56</v>
      </c>
      <c r="BO207" s="352">
        <f t="shared" ref="BO207" si="260">V207</f>
        <v>41</v>
      </c>
      <c r="BP207" s="352">
        <f t="shared" ref="BP207" si="261">X207</f>
        <v>37</v>
      </c>
      <c r="BQ207" s="353">
        <f t="shared" ref="BQ207" si="262">N207</f>
        <v>40</v>
      </c>
      <c r="BR207" s="354">
        <f t="shared" ref="BR207" si="263">M207</f>
        <v>0</v>
      </c>
      <c r="BS207" s="354">
        <v>0</v>
      </c>
      <c r="BT207" s="354">
        <v>1</v>
      </c>
      <c r="BU207" s="354" t="s">
        <v>139</v>
      </c>
      <c r="BV207" s="354" t="str">
        <f t="shared" ref="BV207" si="264">IF(AB207 = "X", "1", "0")</f>
        <v>0</v>
      </c>
      <c r="BW207" s="354" t="str">
        <f t="shared" ref="BW207" si="265">IF(AC207 = "X", "1", "0")</f>
        <v>0</v>
      </c>
      <c r="BX207" s="354" t="str">
        <f t="shared" ref="BX207" si="266">IF(AD207 = "X", "1", "0")</f>
        <v>1</v>
      </c>
      <c r="BY207" s="354" t="s">
        <v>23</v>
      </c>
      <c r="BZ207" s="348">
        <f t="shared" ref="BZ207" si="267">AI207</f>
        <v>0</v>
      </c>
      <c r="CA207" s="348">
        <f t="shared" ref="CA207" si="268">AK207</f>
        <v>0</v>
      </c>
      <c r="CB207" s="348">
        <f t="shared" ref="CB207" si="269">AM207</f>
        <v>0</v>
      </c>
      <c r="CC207" s="348">
        <f t="shared" ref="CC207" si="270">AO207</f>
        <v>0</v>
      </c>
      <c r="CD207" s="348">
        <f t="shared" ref="CD207" si="271">AQ207</f>
        <v>1560</v>
      </c>
      <c r="CE207" s="348">
        <f t="shared" ref="CE207" si="272">AS207</f>
        <v>680</v>
      </c>
      <c r="CF207" s="348">
        <f t="shared" ref="CF207" si="273">AU207</f>
        <v>280</v>
      </c>
      <c r="CG207" s="348">
        <f t="shared" ref="CG207" si="274">AW207</f>
        <v>680</v>
      </c>
      <c r="CH207" s="348">
        <f t="shared" ref="CH207" si="275">AY207</f>
        <v>680</v>
      </c>
      <c r="CI207" s="348">
        <f t="shared" ref="CI207" si="276">BA207</f>
        <v>680</v>
      </c>
      <c r="CJ207" s="253">
        <f t="shared" ref="CJ207" si="277">BC207</f>
        <v>680</v>
      </c>
      <c r="CK207" s="253">
        <f t="shared" ref="CK207" si="278">BE207</f>
        <v>120</v>
      </c>
    </row>
    <row r="208" spans="1:89" x14ac:dyDescent="0.3">
      <c r="B208" s="336">
        <v>123</v>
      </c>
      <c r="C208" s="192">
        <v>221011</v>
      </c>
      <c r="D208" s="190">
        <v>22110005</v>
      </c>
      <c r="E208" s="335" t="s">
        <v>226</v>
      </c>
      <c r="F208" s="108" t="s">
        <v>344</v>
      </c>
      <c r="G208" s="108" t="s">
        <v>345</v>
      </c>
      <c r="H208" s="339" t="s">
        <v>18</v>
      </c>
      <c r="I208" s="340"/>
      <c r="J208" s="339" t="s">
        <v>19</v>
      </c>
      <c r="K208" s="111">
        <f t="shared" si="110"/>
        <v>11</v>
      </c>
      <c r="L208" s="193" t="s">
        <v>232</v>
      </c>
      <c r="M208" s="341">
        <v>0</v>
      </c>
      <c r="N208" s="342">
        <f t="shared" si="211"/>
        <v>315</v>
      </c>
      <c r="O208" s="150">
        <v>315</v>
      </c>
      <c r="P208" s="110">
        <f t="shared" si="162"/>
        <v>3465</v>
      </c>
      <c r="Q208" s="153" t="s">
        <v>139</v>
      </c>
      <c r="R208" s="113">
        <f t="shared" si="163"/>
        <v>0</v>
      </c>
      <c r="S208" s="114">
        <f t="shared" si="164"/>
        <v>0</v>
      </c>
      <c r="T208" s="113">
        <f t="shared" si="165"/>
        <v>5</v>
      </c>
      <c r="U208" s="115">
        <f t="shared" si="166"/>
        <v>1575</v>
      </c>
      <c r="V208" s="113">
        <f t="shared" si="167"/>
        <v>3</v>
      </c>
      <c r="W208" s="115">
        <f t="shared" si="168"/>
        <v>945</v>
      </c>
      <c r="X208" s="113">
        <f t="shared" si="169"/>
        <v>3</v>
      </c>
      <c r="Y208" s="115">
        <f t="shared" si="170"/>
        <v>945</v>
      </c>
      <c r="Z208" s="116">
        <f t="shared" si="171"/>
        <v>3465</v>
      </c>
      <c r="AA208" s="117" t="b">
        <f t="shared" si="172"/>
        <v>1</v>
      </c>
      <c r="AB208" s="340"/>
      <c r="AC208" s="366"/>
      <c r="AD208" s="339" t="s">
        <v>22</v>
      </c>
      <c r="AE208" s="108" t="s">
        <v>23</v>
      </c>
      <c r="AF208" s="367"/>
      <c r="AG208" s="368"/>
      <c r="AH208" s="22">
        <v>0</v>
      </c>
      <c r="AI208" s="347">
        <f t="shared" si="173"/>
        <v>0</v>
      </c>
      <c r="AJ208" s="22">
        <v>0</v>
      </c>
      <c r="AK208" s="347">
        <f t="shared" si="174"/>
        <v>0</v>
      </c>
      <c r="AL208" s="22">
        <v>0</v>
      </c>
      <c r="AM208" s="347">
        <f t="shared" si="175"/>
        <v>0</v>
      </c>
      <c r="AN208" s="22">
        <v>1</v>
      </c>
      <c r="AO208" s="347">
        <f t="shared" si="176"/>
        <v>315</v>
      </c>
      <c r="AP208" s="22">
        <v>3</v>
      </c>
      <c r="AQ208" s="347">
        <f t="shared" si="177"/>
        <v>945</v>
      </c>
      <c r="AR208" s="22">
        <v>1</v>
      </c>
      <c r="AS208" s="347">
        <f t="shared" si="178"/>
        <v>315</v>
      </c>
      <c r="AT208" s="22">
        <v>1</v>
      </c>
      <c r="AU208" s="347">
        <f t="shared" si="179"/>
        <v>315</v>
      </c>
      <c r="AV208" s="22">
        <v>1</v>
      </c>
      <c r="AW208" s="347">
        <f t="shared" si="180"/>
        <v>315</v>
      </c>
      <c r="AX208" s="22">
        <v>1</v>
      </c>
      <c r="AY208" s="347">
        <f t="shared" si="181"/>
        <v>315</v>
      </c>
      <c r="AZ208" s="22">
        <v>1</v>
      </c>
      <c r="BA208" s="347">
        <f t="shared" si="182"/>
        <v>315</v>
      </c>
      <c r="BB208" s="22">
        <v>1</v>
      </c>
      <c r="BC208" s="347">
        <f t="shared" si="183"/>
        <v>315</v>
      </c>
      <c r="BD208" s="22">
        <v>1</v>
      </c>
      <c r="BE208" s="347">
        <f t="shared" si="184"/>
        <v>315</v>
      </c>
      <c r="BF208" s="348">
        <f t="shared" si="185"/>
        <v>3465</v>
      </c>
      <c r="BG208" s="348">
        <f t="shared" si="186"/>
        <v>3465</v>
      </c>
      <c r="BH208" s="349" t="b">
        <f t="shared" si="187"/>
        <v>1</v>
      </c>
      <c r="BI208" s="348">
        <f t="shared" si="188"/>
        <v>0</v>
      </c>
      <c r="BJ208" s="350">
        <f t="shared" si="190"/>
        <v>22110005</v>
      </c>
      <c r="BK208" s="351">
        <v>348</v>
      </c>
      <c r="BL208" s="351">
        <v>5</v>
      </c>
      <c r="BM208" s="352">
        <f t="shared" si="191"/>
        <v>0</v>
      </c>
      <c r="BN208" s="352">
        <f t="shared" si="192"/>
        <v>5</v>
      </c>
      <c r="BO208" s="352">
        <f t="shared" si="193"/>
        <v>3</v>
      </c>
      <c r="BP208" s="352">
        <f t="shared" si="194"/>
        <v>3</v>
      </c>
      <c r="BQ208" s="353">
        <f t="shared" si="195"/>
        <v>315</v>
      </c>
      <c r="BR208" s="354">
        <f t="shared" si="189"/>
        <v>0</v>
      </c>
      <c r="BS208" s="354">
        <v>0</v>
      </c>
      <c r="BT208" s="354">
        <v>1</v>
      </c>
      <c r="BU208" s="354" t="s">
        <v>139</v>
      </c>
      <c r="BV208" s="354" t="str">
        <f t="shared" si="196"/>
        <v>0</v>
      </c>
      <c r="BW208" s="354" t="str">
        <f t="shared" si="197"/>
        <v>0</v>
      </c>
      <c r="BX208" s="354" t="str">
        <f t="shared" si="198"/>
        <v>1</v>
      </c>
      <c r="BY208" s="354" t="s">
        <v>23</v>
      </c>
      <c r="BZ208" s="348">
        <f t="shared" si="199"/>
        <v>0</v>
      </c>
      <c r="CA208" s="348">
        <f t="shared" si="200"/>
        <v>0</v>
      </c>
      <c r="CB208" s="348">
        <f t="shared" si="201"/>
        <v>0</v>
      </c>
      <c r="CC208" s="348">
        <f t="shared" si="202"/>
        <v>315</v>
      </c>
      <c r="CD208" s="348">
        <f t="shared" si="203"/>
        <v>945</v>
      </c>
      <c r="CE208" s="348">
        <f t="shared" si="204"/>
        <v>315</v>
      </c>
      <c r="CF208" s="348">
        <f t="shared" si="205"/>
        <v>315</v>
      </c>
      <c r="CG208" s="348">
        <f t="shared" si="206"/>
        <v>315</v>
      </c>
      <c r="CH208" s="348">
        <f t="shared" si="207"/>
        <v>315</v>
      </c>
      <c r="CI208" s="348">
        <f t="shared" si="208"/>
        <v>315</v>
      </c>
      <c r="CJ208" s="253">
        <f t="shared" si="209"/>
        <v>315</v>
      </c>
      <c r="CK208" s="253">
        <f t="shared" si="210"/>
        <v>315</v>
      </c>
    </row>
    <row r="209" spans="1:89" x14ac:dyDescent="0.3">
      <c r="B209" s="336">
        <v>124</v>
      </c>
      <c r="C209" s="192">
        <v>221011</v>
      </c>
      <c r="D209" s="190">
        <v>22110039</v>
      </c>
      <c r="E209" s="335" t="s">
        <v>227</v>
      </c>
      <c r="F209" s="108" t="s">
        <v>344</v>
      </c>
      <c r="G209" s="108" t="s">
        <v>345</v>
      </c>
      <c r="H209" s="339" t="s">
        <v>18</v>
      </c>
      <c r="I209" s="340"/>
      <c r="J209" s="339" t="s">
        <v>19</v>
      </c>
      <c r="K209" s="111">
        <f t="shared" si="110"/>
        <v>143</v>
      </c>
      <c r="L209" s="193" t="s">
        <v>233</v>
      </c>
      <c r="M209" s="341">
        <v>0</v>
      </c>
      <c r="N209" s="342">
        <f t="shared" si="211"/>
        <v>270</v>
      </c>
      <c r="O209" s="150">
        <v>270</v>
      </c>
      <c r="P209" s="110">
        <f t="shared" si="162"/>
        <v>38610</v>
      </c>
      <c r="Q209" s="153" t="s">
        <v>139</v>
      </c>
      <c r="R209" s="113">
        <f t="shared" si="163"/>
        <v>6</v>
      </c>
      <c r="S209" s="114">
        <f t="shared" si="164"/>
        <v>1620</v>
      </c>
      <c r="T209" s="113">
        <f t="shared" si="165"/>
        <v>52</v>
      </c>
      <c r="U209" s="115">
        <f t="shared" si="166"/>
        <v>14040</v>
      </c>
      <c r="V209" s="113">
        <f t="shared" si="167"/>
        <v>43</v>
      </c>
      <c r="W209" s="115">
        <f t="shared" si="168"/>
        <v>11610</v>
      </c>
      <c r="X209" s="113">
        <f t="shared" si="169"/>
        <v>42</v>
      </c>
      <c r="Y209" s="115">
        <f t="shared" si="170"/>
        <v>11340</v>
      </c>
      <c r="Z209" s="116">
        <f t="shared" si="171"/>
        <v>38610</v>
      </c>
      <c r="AA209" s="117" t="b">
        <f t="shared" si="172"/>
        <v>1</v>
      </c>
      <c r="AB209" s="340"/>
      <c r="AC209" s="366"/>
      <c r="AD209" s="339" t="s">
        <v>22</v>
      </c>
      <c r="AE209" s="108" t="s">
        <v>23</v>
      </c>
      <c r="AF209" s="367"/>
      <c r="AG209" s="368"/>
      <c r="AH209" s="22">
        <v>0</v>
      </c>
      <c r="AI209" s="347">
        <f t="shared" si="173"/>
        <v>0</v>
      </c>
      <c r="AJ209" s="22">
        <v>0</v>
      </c>
      <c r="AK209" s="347">
        <f t="shared" si="174"/>
        <v>0</v>
      </c>
      <c r="AL209" s="22">
        <v>6</v>
      </c>
      <c r="AM209" s="347">
        <v>0</v>
      </c>
      <c r="AN209" s="22">
        <v>0</v>
      </c>
      <c r="AO209" s="347">
        <f t="shared" si="176"/>
        <v>0</v>
      </c>
      <c r="AP209" s="22">
        <v>34</v>
      </c>
      <c r="AQ209" s="347">
        <f t="shared" si="177"/>
        <v>9180</v>
      </c>
      <c r="AR209" s="22">
        <v>18</v>
      </c>
      <c r="AS209" s="347">
        <f t="shared" si="178"/>
        <v>4860</v>
      </c>
      <c r="AT209" s="22">
        <v>7</v>
      </c>
      <c r="AU209" s="347">
        <f t="shared" si="179"/>
        <v>1890</v>
      </c>
      <c r="AV209" s="22">
        <v>18</v>
      </c>
      <c r="AW209" s="347">
        <f t="shared" si="180"/>
        <v>4860</v>
      </c>
      <c r="AX209" s="22">
        <v>18</v>
      </c>
      <c r="AY209" s="347">
        <f t="shared" si="181"/>
        <v>4860</v>
      </c>
      <c r="AZ209" s="22">
        <v>18</v>
      </c>
      <c r="BA209" s="347">
        <f t="shared" si="182"/>
        <v>4860</v>
      </c>
      <c r="BB209" s="22">
        <v>18</v>
      </c>
      <c r="BC209" s="347">
        <f t="shared" si="183"/>
        <v>4860</v>
      </c>
      <c r="BD209" s="22">
        <v>6</v>
      </c>
      <c r="BE209" s="347">
        <f t="shared" si="184"/>
        <v>1620</v>
      </c>
      <c r="BF209" s="348">
        <f t="shared" si="185"/>
        <v>38610</v>
      </c>
      <c r="BG209" s="348">
        <f t="shared" si="186"/>
        <v>36990</v>
      </c>
      <c r="BH209" s="349" t="b">
        <f t="shared" si="187"/>
        <v>0</v>
      </c>
      <c r="BI209" s="348">
        <f t="shared" si="188"/>
        <v>1620</v>
      </c>
      <c r="BJ209" s="350">
        <f t="shared" si="190"/>
        <v>22110039</v>
      </c>
      <c r="BK209" s="351">
        <v>348</v>
      </c>
      <c r="BL209" s="351">
        <v>5</v>
      </c>
      <c r="BM209" s="352">
        <f t="shared" si="191"/>
        <v>6</v>
      </c>
      <c r="BN209" s="352">
        <f t="shared" si="192"/>
        <v>52</v>
      </c>
      <c r="BO209" s="352">
        <f t="shared" si="193"/>
        <v>43</v>
      </c>
      <c r="BP209" s="352">
        <f t="shared" si="194"/>
        <v>42</v>
      </c>
      <c r="BQ209" s="353">
        <f t="shared" si="195"/>
        <v>270</v>
      </c>
      <c r="BR209" s="354">
        <f t="shared" si="189"/>
        <v>0</v>
      </c>
      <c r="BS209" s="354">
        <v>0</v>
      </c>
      <c r="BT209" s="354">
        <v>1</v>
      </c>
      <c r="BU209" s="354" t="s">
        <v>139</v>
      </c>
      <c r="BV209" s="354" t="str">
        <f t="shared" si="196"/>
        <v>0</v>
      </c>
      <c r="BW209" s="354" t="str">
        <f t="shared" si="197"/>
        <v>0</v>
      </c>
      <c r="BX209" s="354" t="str">
        <f t="shared" si="198"/>
        <v>1</v>
      </c>
      <c r="BY209" s="354" t="s">
        <v>23</v>
      </c>
      <c r="BZ209" s="348">
        <f t="shared" si="199"/>
        <v>0</v>
      </c>
      <c r="CA209" s="348">
        <f t="shared" si="200"/>
        <v>0</v>
      </c>
      <c r="CB209" s="348">
        <f t="shared" si="201"/>
        <v>0</v>
      </c>
      <c r="CC209" s="348">
        <f t="shared" si="202"/>
        <v>0</v>
      </c>
      <c r="CD209" s="348">
        <f t="shared" si="203"/>
        <v>9180</v>
      </c>
      <c r="CE209" s="348">
        <f t="shared" si="204"/>
        <v>4860</v>
      </c>
      <c r="CF209" s="348">
        <f t="shared" si="205"/>
        <v>1890</v>
      </c>
      <c r="CG209" s="348">
        <f t="shared" si="206"/>
        <v>4860</v>
      </c>
      <c r="CH209" s="348">
        <f t="shared" si="207"/>
        <v>4860</v>
      </c>
      <c r="CI209" s="348">
        <f t="shared" si="208"/>
        <v>4860</v>
      </c>
      <c r="CJ209" s="253">
        <f t="shared" si="209"/>
        <v>4860</v>
      </c>
      <c r="CK209" s="253">
        <f t="shared" si="210"/>
        <v>1620</v>
      </c>
    </row>
    <row r="210" spans="1:89" x14ac:dyDescent="0.3">
      <c r="B210" s="336">
        <v>124</v>
      </c>
      <c r="C210" s="192">
        <v>221011</v>
      </c>
      <c r="D210" s="190">
        <v>22110039</v>
      </c>
      <c r="E210" s="335" t="s">
        <v>227</v>
      </c>
      <c r="F210" s="108" t="s">
        <v>344</v>
      </c>
      <c r="G210" s="108" t="s">
        <v>345</v>
      </c>
      <c r="H210" s="339" t="s">
        <v>18</v>
      </c>
      <c r="I210" s="340"/>
      <c r="J210" s="339" t="s">
        <v>19</v>
      </c>
      <c r="K210" s="111">
        <f t="shared" si="110"/>
        <v>140</v>
      </c>
      <c r="L210" s="193" t="s">
        <v>233</v>
      </c>
      <c r="M210" s="341">
        <v>0</v>
      </c>
      <c r="N210" s="342">
        <f t="shared" ref="N210" si="279">ROUND(O210,2)</f>
        <v>342.5</v>
      </c>
      <c r="O210" s="150">
        <v>342.5</v>
      </c>
      <c r="P210" s="110">
        <f t="shared" ref="P210" si="280">(O210*(M210/100+1))*K210</f>
        <v>47950</v>
      </c>
      <c r="Q210" s="153" t="s">
        <v>139</v>
      </c>
      <c r="R210" s="113">
        <f t="shared" ref="R210" si="281">AH210+AJ210+AL210</f>
        <v>19</v>
      </c>
      <c r="S210" s="114">
        <f t="shared" ref="S210" si="282">R210*(O210*(M210/100+1))</f>
        <v>6507.5</v>
      </c>
      <c r="T210" s="113">
        <f t="shared" ref="T210" si="283">AN210+AP210+AR210</f>
        <v>36</v>
      </c>
      <c r="U210" s="115">
        <f t="shared" ref="U210" si="284">T210*(O210*(M210/100+1))</f>
        <v>12330</v>
      </c>
      <c r="V210" s="113">
        <f t="shared" ref="V210" si="285">AT210+AV210+AX210</f>
        <v>43</v>
      </c>
      <c r="W210" s="115">
        <f t="shared" ref="W210" si="286">V210*(O210*(M210/100+1))</f>
        <v>14727.5</v>
      </c>
      <c r="X210" s="113">
        <f t="shared" ref="X210" si="287">AZ210+BB210+BD210</f>
        <v>42</v>
      </c>
      <c r="Y210" s="115">
        <f t="shared" ref="Y210" si="288">X210*(O210*(M210/100+1))</f>
        <v>14385</v>
      </c>
      <c r="Z210" s="116">
        <f t="shared" ref="Z210" si="289">S210+U210+W210+Y210</f>
        <v>47950</v>
      </c>
      <c r="AA210" s="117" t="b">
        <f t="shared" ref="AA210" si="290">K210=(SUM(X210,V210,T210,R210))</f>
        <v>1</v>
      </c>
      <c r="AB210" s="340"/>
      <c r="AC210" s="366"/>
      <c r="AD210" s="339" t="s">
        <v>22</v>
      </c>
      <c r="AE210" s="108" t="s">
        <v>23</v>
      </c>
      <c r="AF210" s="367"/>
      <c r="AG210" s="368"/>
      <c r="AH210" s="22">
        <v>0</v>
      </c>
      <c r="AI210" s="347">
        <f t="shared" ref="AI210" si="291">AH210*(O210*(M210/100+1))</f>
        <v>0</v>
      </c>
      <c r="AJ210" s="22">
        <v>13</v>
      </c>
      <c r="AK210" s="347">
        <f t="shared" ref="AK210" si="292">AJ210*(O210*(M210/100+1))</f>
        <v>4452.5</v>
      </c>
      <c r="AL210" s="22">
        <v>6</v>
      </c>
      <c r="AM210" s="347">
        <f t="shared" ref="AM210" si="293">AL210*(O210*(M210/100+1))</f>
        <v>2055</v>
      </c>
      <c r="AN210" s="22">
        <v>18</v>
      </c>
      <c r="AO210" s="347">
        <f t="shared" ref="AO210" si="294">AN210*(O210*(M210/100+1))</f>
        <v>6165</v>
      </c>
      <c r="AP210" s="22">
        <v>0</v>
      </c>
      <c r="AQ210" s="347">
        <f t="shared" ref="AQ210" si="295">AP210*(O210*(M210/100+1))</f>
        <v>0</v>
      </c>
      <c r="AR210" s="22">
        <v>18</v>
      </c>
      <c r="AS210" s="347">
        <f t="shared" ref="AS210" si="296">AR210*(O210*(M210/100+1))</f>
        <v>6165</v>
      </c>
      <c r="AT210" s="22">
        <v>7</v>
      </c>
      <c r="AU210" s="347">
        <f t="shared" ref="AU210" si="297">AT210*(O210*(M210/100+1))</f>
        <v>2397.5</v>
      </c>
      <c r="AV210" s="22">
        <v>18</v>
      </c>
      <c r="AW210" s="347">
        <f t="shared" ref="AW210" si="298">AV210*(O210*(M210/100+1))</f>
        <v>6165</v>
      </c>
      <c r="AX210" s="22">
        <v>18</v>
      </c>
      <c r="AY210" s="347">
        <f t="shared" ref="AY210" si="299">AX210*(O210*(M210/100+1))</f>
        <v>6165</v>
      </c>
      <c r="AZ210" s="22">
        <v>18</v>
      </c>
      <c r="BA210" s="347">
        <f t="shared" ref="BA210" si="300">AZ210*(O210*(M210/100+1))</f>
        <v>6165</v>
      </c>
      <c r="BB210" s="22">
        <v>18</v>
      </c>
      <c r="BC210" s="347">
        <f t="shared" ref="BC210" si="301">BB210*(O210*(M210/100+1))</f>
        <v>6165</v>
      </c>
      <c r="BD210" s="22">
        <v>6</v>
      </c>
      <c r="BE210" s="347">
        <f t="shared" ref="BE210" si="302">BD210*(O210*(M210/100+1))</f>
        <v>2055</v>
      </c>
      <c r="BF210" s="348">
        <f t="shared" ref="BF210" si="303">SUM(R210,T210,V210,X210)*(O210*(M210/100+1))</f>
        <v>47950</v>
      </c>
      <c r="BG210" s="348">
        <f t="shared" ref="BG210" si="304">SUM(BE210,BC210,BA210,AY210,AW210,AU210,AS210,AQ210,AO210,AM210,AK210,AI210)</f>
        <v>47950</v>
      </c>
      <c r="BH210" s="349" t="b">
        <f t="shared" ref="BH210" si="305">BF210=BG210</f>
        <v>1</v>
      </c>
      <c r="BI210" s="348">
        <f t="shared" ref="BI210" si="306">BF210-BG210</f>
        <v>0</v>
      </c>
      <c r="BJ210" s="350">
        <f t="shared" ref="BJ210" si="307">D210</f>
        <v>22110039</v>
      </c>
      <c r="BK210" s="351">
        <v>348</v>
      </c>
      <c r="BL210" s="351">
        <v>5</v>
      </c>
      <c r="BM210" s="352">
        <f t="shared" ref="BM210" si="308">R210</f>
        <v>19</v>
      </c>
      <c r="BN210" s="352">
        <f t="shared" ref="BN210" si="309">T210</f>
        <v>36</v>
      </c>
      <c r="BO210" s="352">
        <f t="shared" ref="BO210" si="310">V210</f>
        <v>43</v>
      </c>
      <c r="BP210" s="352">
        <f t="shared" ref="BP210" si="311">X210</f>
        <v>42</v>
      </c>
      <c r="BQ210" s="353">
        <f t="shared" ref="BQ210" si="312">N210</f>
        <v>342.5</v>
      </c>
      <c r="BR210" s="354">
        <f t="shared" ref="BR210" si="313">M210</f>
        <v>0</v>
      </c>
      <c r="BS210" s="354">
        <v>0</v>
      </c>
      <c r="BT210" s="354">
        <v>1</v>
      </c>
      <c r="BU210" s="354" t="s">
        <v>139</v>
      </c>
      <c r="BV210" s="354" t="str">
        <f t="shared" ref="BV210" si="314">IF(AB210 = "X", "1", "0")</f>
        <v>0</v>
      </c>
      <c r="BW210" s="354" t="str">
        <f t="shared" ref="BW210" si="315">IF(AC210 = "X", "1", "0")</f>
        <v>0</v>
      </c>
      <c r="BX210" s="354" t="str">
        <f t="shared" ref="BX210" si="316">IF(AD210 = "X", "1", "0")</f>
        <v>1</v>
      </c>
      <c r="BY210" s="354" t="s">
        <v>23</v>
      </c>
      <c r="BZ210" s="348">
        <f t="shared" ref="BZ210" si="317">AI210</f>
        <v>0</v>
      </c>
      <c r="CA210" s="348">
        <f t="shared" ref="CA210" si="318">AK210</f>
        <v>4452.5</v>
      </c>
      <c r="CB210" s="348">
        <f t="shared" ref="CB210" si="319">AM210</f>
        <v>2055</v>
      </c>
      <c r="CC210" s="348">
        <f t="shared" ref="CC210" si="320">AO210</f>
        <v>6165</v>
      </c>
      <c r="CD210" s="348">
        <f t="shared" ref="CD210" si="321">AQ210</f>
        <v>0</v>
      </c>
      <c r="CE210" s="348">
        <f t="shared" ref="CE210" si="322">AS210</f>
        <v>6165</v>
      </c>
      <c r="CF210" s="348">
        <f t="shared" ref="CF210" si="323">AU210</f>
        <v>2397.5</v>
      </c>
      <c r="CG210" s="348">
        <f t="shared" ref="CG210" si="324">AW210</f>
        <v>6165</v>
      </c>
      <c r="CH210" s="348">
        <f t="shared" ref="CH210" si="325">AY210</f>
        <v>6165</v>
      </c>
      <c r="CI210" s="348">
        <f t="shared" ref="CI210" si="326">BA210</f>
        <v>6165</v>
      </c>
      <c r="CJ210" s="253">
        <f t="shared" ref="CJ210" si="327">BC210</f>
        <v>6165</v>
      </c>
      <c r="CK210" s="253">
        <f t="shared" ref="CK210" si="328">BE210</f>
        <v>2055</v>
      </c>
    </row>
    <row r="211" spans="1:89" x14ac:dyDescent="0.3">
      <c r="B211" s="336">
        <v>126</v>
      </c>
      <c r="C211" s="192">
        <v>221011</v>
      </c>
      <c r="D211" s="190">
        <v>22110013</v>
      </c>
      <c r="E211" s="388" t="s">
        <v>228</v>
      </c>
      <c r="F211" s="108" t="s">
        <v>344</v>
      </c>
      <c r="G211" s="108" t="s">
        <v>345</v>
      </c>
      <c r="H211" s="339" t="s">
        <v>18</v>
      </c>
      <c r="I211" s="340"/>
      <c r="J211" s="339" t="s">
        <v>19</v>
      </c>
      <c r="K211" s="111">
        <f t="shared" si="110"/>
        <v>86</v>
      </c>
      <c r="L211" s="193" t="s">
        <v>233</v>
      </c>
      <c r="M211" s="341">
        <v>0</v>
      </c>
      <c r="N211" s="342">
        <f t="shared" si="211"/>
        <v>209.4</v>
      </c>
      <c r="O211" s="150">
        <v>209.4</v>
      </c>
      <c r="P211" s="110">
        <f t="shared" si="162"/>
        <v>18008.400000000001</v>
      </c>
      <c r="Q211" s="153" t="s">
        <v>139</v>
      </c>
      <c r="R211" s="113">
        <f t="shared" si="163"/>
        <v>9</v>
      </c>
      <c r="S211" s="114">
        <f t="shared" si="164"/>
        <v>1884.6000000000001</v>
      </c>
      <c r="T211" s="113">
        <f t="shared" si="165"/>
        <v>24</v>
      </c>
      <c r="U211" s="115">
        <f t="shared" si="166"/>
        <v>5025.6000000000004</v>
      </c>
      <c r="V211" s="113">
        <f t="shared" si="167"/>
        <v>27</v>
      </c>
      <c r="W211" s="115">
        <f t="shared" si="168"/>
        <v>5653.8</v>
      </c>
      <c r="X211" s="113">
        <f t="shared" si="169"/>
        <v>26</v>
      </c>
      <c r="Y211" s="115">
        <f t="shared" si="170"/>
        <v>5444.4000000000005</v>
      </c>
      <c r="Z211" s="116">
        <f t="shared" si="171"/>
        <v>18008.400000000001</v>
      </c>
      <c r="AA211" s="117" t="b">
        <f t="shared" si="172"/>
        <v>1</v>
      </c>
      <c r="AB211" s="340"/>
      <c r="AC211" s="366"/>
      <c r="AD211" s="339" t="s">
        <v>22</v>
      </c>
      <c r="AE211" s="108" t="s">
        <v>23</v>
      </c>
      <c r="AF211" s="367"/>
      <c r="AG211" s="368"/>
      <c r="AH211" s="22">
        <v>0</v>
      </c>
      <c r="AI211" s="347">
        <f t="shared" si="173"/>
        <v>0</v>
      </c>
      <c r="AJ211" s="22">
        <v>7</v>
      </c>
      <c r="AK211" s="347">
        <f t="shared" si="174"/>
        <v>1465.8</v>
      </c>
      <c r="AL211" s="22">
        <v>2</v>
      </c>
      <c r="AM211" s="347">
        <f t="shared" si="175"/>
        <v>418.8</v>
      </c>
      <c r="AN211" s="22">
        <v>12</v>
      </c>
      <c r="AO211" s="347">
        <f t="shared" si="176"/>
        <v>2512.8000000000002</v>
      </c>
      <c r="AP211" s="22">
        <v>0</v>
      </c>
      <c r="AQ211" s="347">
        <f t="shared" si="177"/>
        <v>0</v>
      </c>
      <c r="AR211" s="22">
        <v>12</v>
      </c>
      <c r="AS211" s="347">
        <f t="shared" si="178"/>
        <v>2512.8000000000002</v>
      </c>
      <c r="AT211" s="22">
        <v>3</v>
      </c>
      <c r="AU211" s="347">
        <f t="shared" si="179"/>
        <v>628.20000000000005</v>
      </c>
      <c r="AV211" s="22">
        <v>12</v>
      </c>
      <c r="AW211" s="347">
        <f t="shared" si="180"/>
        <v>2512.8000000000002</v>
      </c>
      <c r="AX211" s="22">
        <v>12</v>
      </c>
      <c r="AY211" s="347">
        <f t="shared" si="181"/>
        <v>2512.8000000000002</v>
      </c>
      <c r="AZ211" s="22">
        <v>12</v>
      </c>
      <c r="BA211" s="347">
        <f t="shared" si="182"/>
        <v>2512.8000000000002</v>
      </c>
      <c r="BB211" s="22">
        <v>12</v>
      </c>
      <c r="BC211" s="347">
        <f t="shared" si="183"/>
        <v>2512.8000000000002</v>
      </c>
      <c r="BD211" s="22">
        <v>2</v>
      </c>
      <c r="BE211" s="347">
        <f t="shared" si="184"/>
        <v>418.8</v>
      </c>
      <c r="BF211" s="348">
        <f t="shared" si="185"/>
        <v>18008.400000000001</v>
      </c>
      <c r="BG211" s="348">
        <f t="shared" si="186"/>
        <v>18008.399999999998</v>
      </c>
      <c r="BH211" s="349" t="b">
        <f t="shared" si="187"/>
        <v>1</v>
      </c>
      <c r="BI211" s="348">
        <f t="shared" si="188"/>
        <v>0</v>
      </c>
      <c r="BJ211" s="350">
        <f t="shared" si="190"/>
        <v>22110013</v>
      </c>
      <c r="BK211" s="351">
        <v>348</v>
      </c>
      <c r="BL211" s="351">
        <v>5</v>
      </c>
      <c r="BM211" s="352">
        <f t="shared" si="191"/>
        <v>9</v>
      </c>
      <c r="BN211" s="352">
        <f t="shared" si="192"/>
        <v>24</v>
      </c>
      <c r="BO211" s="352">
        <f t="shared" si="193"/>
        <v>27</v>
      </c>
      <c r="BP211" s="352">
        <f t="shared" si="194"/>
        <v>26</v>
      </c>
      <c r="BQ211" s="353">
        <f t="shared" si="195"/>
        <v>209.4</v>
      </c>
      <c r="BR211" s="354">
        <f t="shared" si="189"/>
        <v>0</v>
      </c>
      <c r="BS211" s="354">
        <v>0</v>
      </c>
      <c r="BT211" s="354">
        <v>1</v>
      </c>
      <c r="BU211" s="354" t="s">
        <v>139</v>
      </c>
      <c r="BV211" s="354" t="str">
        <f t="shared" si="196"/>
        <v>0</v>
      </c>
      <c r="BW211" s="354" t="str">
        <f t="shared" si="197"/>
        <v>0</v>
      </c>
      <c r="BX211" s="354" t="str">
        <f t="shared" si="198"/>
        <v>1</v>
      </c>
      <c r="BY211" s="354" t="s">
        <v>23</v>
      </c>
      <c r="BZ211" s="348">
        <f t="shared" si="199"/>
        <v>0</v>
      </c>
      <c r="CA211" s="348">
        <f t="shared" si="200"/>
        <v>1465.8</v>
      </c>
      <c r="CB211" s="348">
        <f t="shared" si="201"/>
        <v>418.8</v>
      </c>
      <c r="CC211" s="348">
        <f t="shared" si="202"/>
        <v>2512.8000000000002</v>
      </c>
      <c r="CD211" s="348">
        <f t="shared" si="203"/>
        <v>0</v>
      </c>
      <c r="CE211" s="348">
        <f t="shared" si="204"/>
        <v>2512.8000000000002</v>
      </c>
      <c r="CF211" s="348">
        <f t="shared" si="205"/>
        <v>628.20000000000005</v>
      </c>
      <c r="CG211" s="348">
        <f t="shared" si="206"/>
        <v>2512.8000000000002</v>
      </c>
      <c r="CH211" s="348">
        <f t="shared" si="207"/>
        <v>2512.8000000000002</v>
      </c>
      <c r="CI211" s="348">
        <f t="shared" si="208"/>
        <v>2512.8000000000002</v>
      </c>
      <c r="CJ211" s="253">
        <f t="shared" si="209"/>
        <v>2512.8000000000002</v>
      </c>
      <c r="CK211" s="253">
        <f t="shared" si="210"/>
        <v>418.8</v>
      </c>
    </row>
    <row r="212" spans="1:89" x14ac:dyDescent="0.3">
      <c r="B212" s="336">
        <v>126</v>
      </c>
      <c r="C212" s="192">
        <v>221011</v>
      </c>
      <c r="D212" s="190">
        <v>22110013</v>
      </c>
      <c r="E212" s="388" t="s">
        <v>228</v>
      </c>
      <c r="F212" s="108" t="s">
        <v>344</v>
      </c>
      <c r="G212" s="108" t="s">
        <v>345</v>
      </c>
      <c r="H212" s="339" t="s">
        <v>18</v>
      </c>
      <c r="I212" s="340"/>
      <c r="J212" s="339" t="s">
        <v>19</v>
      </c>
      <c r="K212" s="111">
        <f t="shared" si="110"/>
        <v>81</v>
      </c>
      <c r="L212" s="193" t="s">
        <v>233</v>
      </c>
      <c r="M212" s="341">
        <v>0</v>
      </c>
      <c r="N212" s="342">
        <f t="shared" ref="N212" si="329">ROUND(O212,2)</f>
        <v>140</v>
      </c>
      <c r="O212" s="150">
        <v>140</v>
      </c>
      <c r="P212" s="110">
        <f t="shared" ref="P212" si="330">(O212*(M212/100+1))*K212</f>
        <v>11340</v>
      </c>
      <c r="Q212" s="153" t="s">
        <v>139</v>
      </c>
      <c r="R212" s="113">
        <f t="shared" ref="R212" si="331">AH212+AJ212+AL212</f>
        <v>0</v>
      </c>
      <c r="S212" s="114">
        <f t="shared" ref="S212" si="332">R212*(O212*(M212/100+1))</f>
        <v>0</v>
      </c>
      <c r="T212" s="113">
        <f t="shared" ref="T212" si="333">AN212+AP212+AR212</f>
        <v>28</v>
      </c>
      <c r="U212" s="115">
        <f t="shared" ref="U212" si="334">T212*(O212*(M212/100+1))</f>
        <v>3920</v>
      </c>
      <c r="V212" s="113">
        <f t="shared" ref="V212" si="335">AT212+AV212+AX212</f>
        <v>27</v>
      </c>
      <c r="W212" s="115">
        <f t="shared" ref="W212" si="336">V212*(O212*(M212/100+1))</f>
        <v>3780</v>
      </c>
      <c r="X212" s="113">
        <f t="shared" ref="X212" si="337">AZ212+BB212+BD212</f>
        <v>26</v>
      </c>
      <c r="Y212" s="115">
        <f t="shared" ref="Y212" si="338">X212*(O212*(M212/100+1))</f>
        <v>3640</v>
      </c>
      <c r="Z212" s="116">
        <f t="shared" ref="Z212" si="339">S212+U212+W212+Y212</f>
        <v>11340</v>
      </c>
      <c r="AA212" s="117" t="b">
        <f t="shared" ref="AA212" si="340">K212=(SUM(X212,V212,T212,R212))</f>
        <v>1</v>
      </c>
      <c r="AB212" s="340"/>
      <c r="AC212" s="366"/>
      <c r="AD212" s="339" t="s">
        <v>22</v>
      </c>
      <c r="AE212" s="108" t="s">
        <v>23</v>
      </c>
      <c r="AF212" s="367"/>
      <c r="AG212" s="368"/>
      <c r="AH212" s="22">
        <v>0</v>
      </c>
      <c r="AI212" s="347">
        <f t="shared" ref="AI212" si="341">AH212*(O212*(M212/100+1))</f>
        <v>0</v>
      </c>
      <c r="AJ212" s="22">
        <v>0</v>
      </c>
      <c r="AK212" s="347">
        <f t="shared" ref="AK212" si="342">AJ212*(O212*(M212/100+1))</f>
        <v>0</v>
      </c>
      <c r="AL212" s="22">
        <v>0</v>
      </c>
      <c r="AM212" s="347">
        <f t="shared" ref="AM212" si="343">AL212*(O212*(M212/100+1))</f>
        <v>0</v>
      </c>
      <c r="AN212" s="22">
        <v>0</v>
      </c>
      <c r="AO212" s="347">
        <f t="shared" ref="AO212" si="344">AN212*(O212*(M212/100+1))</f>
        <v>0</v>
      </c>
      <c r="AP212" s="22">
        <v>16</v>
      </c>
      <c r="AQ212" s="347">
        <f t="shared" ref="AQ212" si="345">AP212*(O212*(M212/100+1))</f>
        <v>2240</v>
      </c>
      <c r="AR212" s="22">
        <v>12</v>
      </c>
      <c r="AS212" s="347">
        <f t="shared" ref="AS212" si="346">AR212*(O212*(M212/100+1))</f>
        <v>1680</v>
      </c>
      <c r="AT212" s="22">
        <v>3</v>
      </c>
      <c r="AU212" s="347">
        <f t="shared" ref="AU212" si="347">AT212*(O212*(M212/100+1))</f>
        <v>420</v>
      </c>
      <c r="AV212" s="22">
        <v>12</v>
      </c>
      <c r="AW212" s="347">
        <f t="shared" ref="AW212" si="348">AV212*(O212*(M212/100+1))</f>
        <v>1680</v>
      </c>
      <c r="AX212" s="22">
        <v>12</v>
      </c>
      <c r="AY212" s="347">
        <f t="shared" ref="AY212" si="349">AX212*(O212*(M212/100+1))</f>
        <v>1680</v>
      </c>
      <c r="AZ212" s="22">
        <v>12</v>
      </c>
      <c r="BA212" s="347">
        <f t="shared" ref="BA212" si="350">AZ212*(O212*(M212/100+1))</f>
        <v>1680</v>
      </c>
      <c r="BB212" s="22">
        <v>12</v>
      </c>
      <c r="BC212" s="347">
        <f t="shared" ref="BC212" si="351">BB212*(O212*(M212/100+1))</f>
        <v>1680</v>
      </c>
      <c r="BD212" s="22">
        <v>2</v>
      </c>
      <c r="BE212" s="347">
        <f t="shared" ref="BE212" si="352">BD212*(O212*(M212/100+1))</f>
        <v>280</v>
      </c>
      <c r="BF212" s="348">
        <f t="shared" ref="BF212" si="353">SUM(R212,T212,V212,X212)*(O212*(M212/100+1))</f>
        <v>11340</v>
      </c>
      <c r="BG212" s="348">
        <f t="shared" ref="BG212" si="354">SUM(BE212,BC212,BA212,AY212,AW212,AU212,AS212,AQ212,AO212,AM212,AK212,AI212)</f>
        <v>11340</v>
      </c>
      <c r="BH212" s="349" t="b">
        <f t="shared" ref="BH212" si="355">BF212=BG212</f>
        <v>1</v>
      </c>
      <c r="BI212" s="348">
        <f t="shared" ref="BI212" si="356">BF212-BG212</f>
        <v>0</v>
      </c>
      <c r="BJ212" s="350">
        <f t="shared" ref="BJ212" si="357">D212</f>
        <v>22110013</v>
      </c>
      <c r="BK212" s="351">
        <v>348</v>
      </c>
      <c r="BL212" s="351">
        <v>5</v>
      </c>
      <c r="BM212" s="352">
        <f t="shared" ref="BM212" si="358">R212</f>
        <v>0</v>
      </c>
      <c r="BN212" s="352">
        <f t="shared" ref="BN212" si="359">T212</f>
        <v>28</v>
      </c>
      <c r="BO212" s="352">
        <f t="shared" ref="BO212" si="360">V212</f>
        <v>27</v>
      </c>
      <c r="BP212" s="352">
        <f t="shared" ref="BP212" si="361">X212</f>
        <v>26</v>
      </c>
      <c r="BQ212" s="353">
        <f t="shared" ref="BQ212" si="362">N212</f>
        <v>140</v>
      </c>
      <c r="BR212" s="354">
        <f t="shared" ref="BR212" si="363">M212</f>
        <v>0</v>
      </c>
      <c r="BS212" s="354">
        <v>0</v>
      </c>
      <c r="BT212" s="354">
        <v>1</v>
      </c>
      <c r="BU212" s="354" t="s">
        <v>139</v>
      </c>
      <c r="BV212" s="354" t="str">
        <f t="shared" ref="BV212" si="364">IF(AB212 = "X", "1", "0")</f>
        <v>0</v>
      </c>
      <c r="BW212" s="354" t="str">
        <f t="shared" ref="BW212" si="365">IF(AC212 = "X", "1", "0")</f>
        <v>0</v>
      </c>
      <c r="BX212" s="354" t="str">
        <f t="shared" ref="BX212" si="366">IF(AD212 = "X", "1", "0")</f>
        <v>1</v>
      </c>
      <c r="BY212" s="354" t="s">
        <v>23</v>
      </c>
      <c r="BZ212" s="348">
        <f t="shared" ref="BZ212" si="367">AI212</f>
        <v>0</v>
      </c>
      <c r="CA212" s="348">
        <f t="shared" ref="CA212" si="368">AK212</f>
        <v>0</v>
      </c>
      <c r="CB212" s="348">
        <f t="shared" ref="CB212" si="369">AM212</f>
        <v>0</v>
      </c>
      <c r="CC212" s="348">
        <f t="shared" ref="CC212" si="370">AO212</f>
        <v>0</v>
      </c>
      <c r="CD212" s="348">
        <f t="shared" ref="CD212" si="371">AQ212</f>
        <v>2240</v>
      </c>
      <c r="CE212" s="348">
        <f t="shared" ref="CE212" si="372">AS212</f>
        <v>1680</v>
      </c>
      <c r="CF212" s="348">
        <f t="shared" ref="CF212" si="373">AU212</f>
        <v>420</v>
      </c>
      <c r="CG212" s="348">
        <f t="shared" ref="CG212" si="374">AW212</f>
        <v>1680</v>
      </c>
      <c r="CH212" s="348">
        <f t="shared" ref="CH212" si="375">AY212</f>
        <v>1680</v>
      </c>
      <c r="CI212" s="348">
        <f t="shared" ref="CI212" si="376">BA212</f>
        <v>1680</v>
      </c>
      <c r="CJ212" s="253">
        <f t="shared" ref="CJ212" si="377">BC212</f>
        <v>1680</v>
      </c>
      <c r="CK212" s="253">
        <f t="shared" ref="CK212" si="378">BE212</f>
        <v>280</v>
      </c>
    </row>
    <row r="213" spans="1:89" s="165" customFormat="1" x14ac:dyDescent="0.3">
      <c r="A213"/>
      <c r="B213" s="336">
        <v>128</v>
      </c>
      <c r="C213" s="192">
        <v>221011</v>
      </c>
      <c r="D213" s="190">
        <v>22110016</v>
      </c>
      <c r="E213" s="335" t="s">
        <v>229</v>
      </c>
      <c r="F213" s="108" t="s">
        <v>344</v>
      </c>
      <c r="G213" s="108" t="s">
        <v>345</v>
      </c>
      <c r="H213" s="339" t="s">
        <v>18</v>
      </c>
      <c r="I213" s="110"/>
      <c r="J213" s="339" t="s">
        <v>19</v>
      </c>
      <c r="K213" s="111">
        <f t="shared" si="110"/>
        <v>83</v>
      </c>
      <c r="L213" s="193" t="s">
        <v>232</v>
      </c>
      <c r="M213" s="341">
        <v>0</v>
      </c>
      <c r="N213" s="342">
        <f t="shared" si="211"/>
        <v>130.1</v>
      </c>
      <c r="O213" s="150">
        <v>130.1</v>
      </c>
      <c r="P213" s="110">
        <f t="shared" si="162"/>
        <v>10798.3</v>
      </c>
      <c r="Q213" s="153" t="s">
        <v>139</v>
      </c>
      <c r="R213" s="113">
        <f t="shared" si="163"/>
        <v>7</v>
      </c>
      <c r="S213" s="114">
        <f t="shared" si="164"/>
        <v>910.69999999999993</v>
      </c>
      <c r="T213" s="113">
        <f t="shared" si="165"/>
        <v>24</v>
      </c>
      <c r="U213" s="115">
        <f t="shared" si="166"/>
        <v>3122.3999999999996</v>
      </c>
      <c r="V213" s="113">
        <f t="shared" si="167"/>
        <v>26</v>
      </c>
      <c r="W213" s="115">
        <f t="shared" si="168"/>
        <v>3382.6</v>
      </c>
      <c r="X213" s="113">
        <f t="shared" si="169"/>
        <v>26</v>
      </c>
      <c r="Y213" s="115">
        <f t="shared" si="170"/>
        <v>3382.6</v>
      </c>
      <c r="Z213" s="116">
        <f t="shared" si="171"/>
        <v>10798.3</v>
      </c>
      <c r="AA213" s="117" t="b">
        <f t="shared" si="172"/>
        <v>1</v>
      </c>
      <c r="AB213" s="339"/>
      <c r="AC213" s="364"/>
      <c r="AD213" s="339" t="s">
        <v>22</v>
      </c>
      <c r="AE213" s="108" t="s">
        <v>23</v>
      </c>
      <c r="AF213" s="345"/>
      <c r="AG213" s="346"/>
      <c r="AH213" s="22">
        <v>0</v>
      </c>
      <c r="AI213" s="347">
        <f t="shared" si="173"/>
        <v>0</v>
      </c>
      <c r="AJ213" s="21">
        <v>6</v>
      </c>
      <c r="AK213" s="347">
        <f t="shared" si="174"/>
        <v>780.59999999999991</v>
      </c>
      <c r="AL213" s="21">
        <v>1</v>
      </c>
      <c r="AM213" s="347">
        <f t="shared" si="175"/>
        <v>130.1</v>
      </c>
      <c r="AN213" s="21">
        <v>12</v>
      </c>
      <c r="AO213" s="347">
        <f t="shared" si="176"/>
        <v>1561.1999999999998</v>
      </c>
      <c r="AP213" s="21">
        <v>0</v>
      </c>
      <c r="AQ213" s="347">
        <f t="shared" si="177"/>
        <v>0</v>
      </c>
      <c r="AR213" s="21">
        <v>12</v>
      </c>
      <c r="AS213" s="347">
        <f t="shared" si="178"/>
        <v>1561.1999999999998</v>
      </c>
      <c r="AT213" s="21">
        <v>2</v>
      </c>
      <c r="AU213" s="347">
        <f t="shared" si="179"/>
        <v>260.2</v>
      </c>
      <c r="AV213" s="21">
        <v>12</v>
      </c>
      <c r="AW213" s="347">
        <f t="shared" si="180"/>
        <v>1561.1999999999998</v>
      </c>
      <c r="AX213" s="21">
        <v>12</v>
      </c>
      <c r="AY213" s="347">
        <f t="shared" si="181"/>
        <v>1561.1999999999998</v>
      </c>
      <c r="AZ213" s="21">
        <v>12</v>
      </c>
      <c r="BA213" s="347">
        <f t="shared" si="182"/>
        <v>1561.1999999999998</v>
      </c>
      <c r="BB213" s="21">
        <v>12</v>
      </c>
      <c r="BC213" s="347">
        <f t="shared" si="183"/>
        <v>1561.1999999999998</v>
      </c>
      <c r="BD213" s="21">
        <v>2</v>
      </c>
      <c r="BE213" s="347">
        <f t="shared" si="184"/>
        <v>260.2</v>
      </c>
      <c r="BF213" s="348">
        <f t="shared" si="185"/>
        <v>10798.3</v>
      </c>
      <c r="BG213" s="348">
        <f t="shared" si="186"/>
        <v>10798.3</v>
      </c>
      <c r="BH213" s="349" t="b">
        <f t="shared" si="187"/>
        <v>1</v>
      </c>
      <c r="BI213" s="348">
        <f t="shared" si="188"/>
        <v>0</v>
      </c>
      <c r="BJ213" s="350">
        <f t="shared" si="190"/>
        <v>22110016</v>
      </c>
      <c r="BK213" s="351">
        <v>348</v>
      </c>
      <c r="BL213" s="351">
        <v>5</v>
      </c>
      <c r="BM213" s="352">
        <f t="shared" si="191"/>
        <v>7</v>
      </c>
      <c r="BN213" s="352">
        <f t="shared" si="192"/>
        <v>24</v>
      </c>
      <c r="BO213" s="352">
        <f t="shared" si="193"/>
        <v>26</v>
      </c>
      <c r="BP213" s="352">
        <f t="shared" si="194"/>
        <v>26</v>
      </c>
      <c r="BQ213" s="353">
        <f t="shared" si="195"/>
        <v>130.1</v>
      </c>
      <c r="BR213" s="354">
        <f t="shared" si="189"/>
        <v>0</v>
      </c>
      <c r="BS213" s="354">
        <v>0</v>
      </c>
      <c r="BT213" s="354">
        <v>1</v>
      </c>
      <c r="BU213" s="354" t="s">
        <v>139</v>
      </c>
      <c r="BV213" s="354" t="str">
        <f t="shared" si="196"/>
        <v>0</v>
      </c>
      <c r="BW213" s="354" t="str">
        <f t="shared" si="197"/>
        <v>0</v>
      </c>
      <c r="BX213" s="354" t="str">
        <f t="shared" si="198"/>
        <v>1</v>
      </c>
      <c r="BY213" s="354" t="s">
        <v>23</v>
      </c>
      <c r="BZ213" s="348">
        <f t="shared" si="199"/>
        <v>0</v>
      </c>
      <c r="CA213" s="348">
        <f t="shared" si="200"/>
        <v>780.59999999999991</v>
      </c>
      <c r="CB213" s="348">
        <f t="shared" si="201"/>
        <v>130.1</v>
      </c>
      <c r="CC213" s="348">
        <f t="shared" si="202"/>
        <v>1561.1999999999998</v>
      </c>
      <c r="CD213" s="348">
        <f t="shared" si="203"/>
        <v>0</v>
      </c>
      <c r="CE213" s="348">
        <f t="shared" si="204"/>
        <v>1561.1999999999998</v>
      </c>
      <c r="CF213" s="348">
        <f t="shared" si="205"/>
        <v>260.2</v>
      </c>
      <c r="CG213" s="348">
        <f t="shared" si="206"/>
        <v>1561.1999999999998</v>
      </c>
      <c r="CH213" s="348">
        <f t="shared" si="207"/>
        <v>1561.1999999999998</v>
      </c>
      <c r="CI213" s="348">
        <f t="shared" si="208"/>
        <v>1561.1999999999998</v>
      </c>
      <c r="CJ213" s="253">
        <f t="shared" si="209"/>
        <v>1561.1999999999998</v>
      </c>
      <c r="CK213" s="253">
        <f t="shared" si="210"/>
        <v>260.2</v>
      </c>
    </row>
    <row r="214" spans="1:89" s="165" customFormat="1" x14ac:dyDescent="0.3">
      <c r="A214"/>
      <c r="B214" s="336">
        <v>128</v>
      </c>
      <c r="C214" s="192">
        <v>221011</v>
      </c>
      <c r="D214" s="190">
        <v>22110016</v>
      </c>
      <c r="E214" s="335" t="s">
        <v>229</v>
      </c>
      <c r="F214" s="108" t="s">
        <v>344</v>
      </c>
      <c r="G214" s="108" t="s">
        <v>345</v>
      </c>
      <c r="H214" s="339" t="s">
        <v>18</v>
      </c>
      <c r="I214" s="110"/>
      <c r="J214" s="339" t="s">
        <v>19</v>
      </c>
      <c r="K214" s="111">
        <f t="shared" si="110"/>
        <v>82</v>
      </c>
      <c r="L214" s="193" t="s">
        <v>232</v>
      </c>
      <c r="M214" s="341">
        <v>0</v>
      </c>
      <c r="N214" s="342">
        <f t="shared" ref="N214" si="379">ROUND(O214,2)</f>
        <v>154</v>
      </c>
      <c r="O214" s="150">
        <v>154</v>
      </c>
      <c r="P214" s="110">
        <f t="shared" ref="P214" si="380">(O214*(M214/100+1))*K214</f>
        <v>12628</v>
      </c>
      <c r="Q214" s="153" t="s">
        <v>139</v>
      </c>
      <c r="R214" s="113">
        <f t="shared" ref="R214" si="381">AH214+AJ214+AL214</f>
        <v>0</v>
      </c>
      <c r="S214" s="114">
        <f t="shared" ref="S214" si="382">R214*(O214*(M214/100+1))</f>
        <v>0</v>
      </c>
      <c r="T214" s="113">
        <f t="shared" ref="T214" si="383">AN214+AP214+AR214</f>
        <v>30</v>
      </c>
      <c r="U214" s="115">
        <f t="shared" ref="U214" si="384">T214*(O214*(M214/100+1))</f>
        <v>4620</v>
      </c>
      <c r="V214" s="113">
        <f t="shared" ref="V214" si="385">AT214+AV214+AX214</f>
        <v>26</v>
      </c>
      <c r="W214" s="115">
        <f t="shared" ref="W214" si="386">V214*(O214*(M214/100+1))</f>
        <v>4004</v>
      </c>
      <c r="X214" s="113">
        <f t="shared" ref="X214" si="387">AZ214+BB214+BD214</f>
        <v>26</v>
      </c>
      <c r="Y214" s="115">
        <f t="shared" ref="Y214" si="388">X214*(O214*(M214/100+1))</f>
        <v>4004</v>
      </c>
      <c r="Z214" s="116">
        <f t="shared" ref="Z214" si="389">S214+U214+W214+Y214</f>
        <v>12628</v>
      </c>
      <c r="AA214" s="117" t="b">
        <f t="shared" ref="AA214" si="390">K214=(SUM(X214,V214,T214,R214))</f>
        <v>1</v>
      </c>
      <c r="AB214" s="339"/>
      <c r="AC214" s="364"/>
      <c r="AD214" s="339" t="s">
        <v>22</v>
      </c>
      <c r="AE214" s="108" t="s">
        <v>23</v>
      </c>
      <c r="AF214" s="345"/>
      <c r="AG214" s="346"/>
      <c r="AH214" s="22">
        <v>0</v>
      </c>
      <c r="AI214" s="347">
        <f t="shared" ref="AI214" si="391">AH214*(O214*(M214/100+1))</f>
        <v>0</v>
      </c>
      <c r="AJ214" s="21">
        <v>0</v>
      </c>
      <c r="AK214" s="347">
        <f t="shared" ref="AK214" si="392">AJ214*(O214*(M214/100+1))</f>
        <v>0</v>
      </c>
      <c r="AL214" s="21">
        <v>0</v>
      </c>
      <c r="AM214" s="347">
        <f t="shared" ref="AM214" si="393">AL214*(O214*(M214/100+1))</f>
        <v>0</v>
      </c>
      <c r="AN214" s="21">
        <v>0</v>
      </c>
      <c r="AO214" s="347">
        <f t="shared" ref="AO214" si="394">AN214*(O214*(M214/100+1))</f>
        <v>0</v>
      </c>
      <c r="AP214" s="21">
        <v>18</v>
      </c>
      <c r="AQ214" s="347">
        <f t="shared" ref="AQ214" si="395">AP214*(O214*(M214/100+1))</f>
        <v>2772</v>
      </c>
      <c r="AR214" s="21">
        <v>12</v>
      </c>
      <c r="AS214" s="347">
        <f t="shared" ref="AS214" si="396">AR214*(O214*(M214/100+1))</f>
        <v>1848</v>
      </c>
      <c r="AT214" s="21">
        <v>2</v>
      </c>
      <c r="AU214" s="347">
        <f t="shared" ref="AU214" si="397">AT214*(O214*(M214/100+1))</f>
        <v>308</v>
      </c>
      <c r="AV214" s="21">
        <v>12</v>
      </c>
      <c r="AW214" s="347">
        <f t="shared" ref="AW214" si="398">AV214*(O214*(M214/100+1))</f>
        <v>1848</v>
      </c>
      <c r="AX214" s="21">
        <v>12</v>
      </c>
      <c r="AY214" s="347">
        <f t="shared" ref="AY214" si="399">AX214*(O214*(M214/100+1))</f>
        <v>1848</v>
      </c>
      <c r="AZ214" s="21">
        <v>12</v>
      </c>
      <c r="BA214" s="347">
        <f t="shared" ref="BA214" si="400">AZ214*(O214*(M214/100+1))</f>
        <v>1848</v>
      </c>
      <c r="BB214" s="21">
        <v>12</v>
      </c>
      <c r="BC214" s="347">
        <f t="shared" ref="BC214" si="401">BB214*(O214*(M214/100+1))</f>
        <v>1848</v>
      </c>
      <c r="BD214" s="21">
        <v>2</v>
      </c>
      <c r="BE214" s="347">
        <f t="shared" ref="BE214" si="402">BD214*(O214*(M214/100+1))</f>
        <v>308</v>
      </c>
      <c r="BF214" s="348">
        <f t="shared" ref="BF214" si="403">SUM(R214,T214,V214,X214)*(O214*(M214/100+1))</f>
        <v>12628</v>
      </c>
      <c r="BG214" s="348">
        <f t="shared" ref="BG214" si="404">SUM(BE214,BC214,BA214,AY214,AW214,AU214,AS214,AQ214,AO214,AM214,AK214,AI214)</f>
        <v>12628</v>
      </c>
      <c r="BH214" s="349" t="b">
        <f t="shared" ref="BH214" si="405">BF214=BG214</f>
        <v>1</v>
      </c>
      <c r="BI214" s="348">
        <f t="shared" ref="BI214" si="406">BF214-BG214</f>
        <v>0</v>
      </c>
      <c r="BJ214" s="350">
        <f t="shared" ref="BJ214" si="407">D214</f>
        <v>22110016</v>
      </c>
      <c r="BK214" s="351">
        <v>348</v>
      </c>
      <c r="BL214" s="351">
        <v>5</v>
      </c>
      <c r="BM214" s="352">
        <f t="shared" ref="BM214" si="408">R214</f>
        <v>0</v>
      </c>
      <c r="BN214" s="352">
        <f t="shared" ref="BN214" si="409">T214</f>
        <v>30</v>
      </c>
      <c r="BO214" s="352">
        <f t="shared" ref="BO214" si="410">V214</f>
        <v>26</v>
      </c>
      <c r="BP214" s="352">
        <f t="shared" ref="BP214" si="411">X214</f>
        <v>26</v>
      </c>
      <c r="BQ214" s="353">
        <f t="shared" ref="BQ214" si="412">N214</f>
        <v>154</v>
      </c>
      <c r="BR214" s="354">
        <f t="shared" ref="BR214" si="413">M214</f>
        <v>0</v>
      </c>
      <c r="BS214" s="354">
        <v>0</v>
      </c>
      <c r="BT214" s="354">
        <v>1</v>
      </c>
      <c r="BU214" s="354" t="s">
        <v>139</v>
      </c>
      <c r="BV214" s="354" t="str">
        <f t="shared" ref="BV214" si="414">IF(AB214 = "X", "1", "0")</f>
        <v>0</v>
      </c>
      <c r="BW214" s="354" t="str">
        <f t="shared" ref="BW214" si="415">IF(AC214 = "X", "1", "0")</f>
        <v>0</v>
      </c>
      <c r="BX214" s="354" t="str">
        <f t="shared" ref="BX214" si="416">IF(AD214 = "X", "1", "0")</f>
        <v>1</v>
      </c>
      <c r="BY214" s="354" t="s">
        <v>23</v>
      </c>
      <c r="BZ214" s="348">
        <f t="shared" ref="BZ214" si="417">AI214</f>
        <v>0</v>
      </c>
      <c r="CA214" s="348">
        <f t="shared" ref="CA214" si="418">AK214</f>
        <v>0</v>
      </c>
      <c r="CB214" s="348">
        <f t="shared" ref="CB214" si="419">AM214</f>
        <v>0</v>
      </c>
      <c r="CC214" s="348">
        <f t="shared" ref="CC214" si="420">AO214</f>
        <v>0</v>
      </c>
      <c r="CD214" s="348">
        <f t="shared" ref="CD214" si="421">AQ214</f>
        <v>2772</v>
      </c>
      <c r="CE214" s="348">
        <f t="shared" ref="CE214" si="422">AS214</f>
        <v>1848</v>
      </c>
      <c r="CF214" s="348">
        <f t="shared" ref="CF214" si="423">AU214</f>
        <v>308</v>
      </c>
      <c r="CG214" s="348">
        <f t="shared" ref="CG214" si="424">AW214</f>
        <v>1848</v>
      </c>
      <c r="CH214" s="348">
        <f t="shared" ref="CH214" si="425">AY214</f>
        <v>1848</v>
      </c>
      <c r="CI214" s="348">
        <f t="shared" ref="CI214" si="426">BA214</f>
        <v>1848</v>
      </c>
      <c r="CJ214" s="253">
        <f t="shared" ref="CJ214" si="427">BC214</f>
        <v>1848</v>
      </c>
      <c r="CK214" s="253">
        <f t="shared" ref="CK214" si="428">BE214</f>
        <v>308</v>
      </c>
    </row>
    <row r="215" spans="1:89" x14ac:dyDescent="0.3">
      <c r="B215" s="336">
        <v>129</v>
      </c>
      <c r="C215" s="192">
        <v>221011</v>
      </c>
      <c r="D215" s="190">
        <v>22110056</v>
      </c>
      <c r="E215" s="335" t="s">
        <v>230</v>
      </c>
      <c r="F215" s="108" t="s">
        <v>344</v>
      </c>
      <c r="G215" s="108" t="s">
        <v>345</v>
      </c>
      <c r="H215" s="339" t="s">
        <v>18</v>
      </c>
      <c r="I215" s="110"/>
      <c r="J215" s="339" t="s">
        <v>19</v>
      </c>
      <c r="K215" s="111">
        <f t="shared" si="110"/>
        <v>4056</v>
      </c>
      <c r="L215" s="193" t="s">
        <v>20</v>
      </c>
      <c r="M215" s="341">
        <v>0</v>
      </c>
      <c r="N215" s="342">
        <f t="shared" si="211"/>
        <v>22.68</v>
      </c>
      <c r="O215" s="150">
        <v>22.68</v>
      </c>
      <c r="P215" s="110">
        <f t="shared" si="162"/>
        <v>91990.080000000002</v>
      </c>
      <c r="Q215" s="153" t="s">
        <v>139</v>
      </c>
      <c r="R215" s="113">
        <f t="shared" si="163"/>
        <v>108</v>
      </c>
      <c r="S215" s="114">
        <f t="shared" si="164"/>
        <v>2449.44</v>
      </c>
      <c r="T215" s="113">
        <f t="shared" si="165"/>
        <v>1356</v>
      </c>
      <c r="U215" s="115">
        <f t="shared" si="166"/>
        <v>30754.079999999998</v>
      </c>
      <c r="V215" s="113">
        <f t="shared" si="167"/>
        <v>1296</v>
      </c>
      <c r="W215" s="115">
        <f t="shared" si="168"/>
        <v>29393.279999999999</v>
      </c>
      <c r="X215" s="113">
        <f t="shared" si="169"/>
        <v>1296</v>
      </c>
      <c r="Y215" s="115">
        <f t="shared" si="170"/>
        <v>29393.279999999999</v>
      </c>
      <c r="Z215" s="116">
        <f t="shared" si="171"/>
        <v>91990.079999999987</v>
      </c>
      <c r="AA215" s="117" t="b">
        <f t="shared" si="172"/>
        <v>1</v>
      </c>
      <c r="AB215" s="339"/>
      <c r="AC215" s="364"/>
      <c r="AD215" s="339" t="s">
        <v>22</v>
      </c>
      <c r="AE215" s="108" t="s">
        <v>23</v>
      </c>
      <c r="AF215" s="345"/>
      <c r="AG215" s="346"/>
      <c r="AH215" s="22">
        <v>0</v>
      </c>
      <c r="AI215" s="347">
        <f t="shared" si="173"/>
        <v>0</v>
      </c>
      <c r="AJ215" s="21">
        <v>84</v>
      </c>
      <c r="AK215" s="347">
        <f t="shared" si="174"/>
        <v>1905.12</v>
      </c>
      <c r="AL215" s="21">
        <v>24</v>
      </c>
      <c r="AM215" s="347">
        <f t="shared" si="175"/>
        <v>544.31999999999994</v>
      </c>
      <c r="AN215" s="21">
        <v>576</v>
      </c>
      <c r="AO215" s="347">
        <f t="shared" si="176"/>
        <v>13063.68</v>
      </c>
      <c r="AP215" s="21">
        <v>204</v>
      </c>
      <c r="AQ215" s="347">
        <f t="shared" si="177"/>
        <v>4626.72</v>
      </c>
      <c r="AR215" s="21">
        <v>576</v>
      </c>
      <c r="AS215" s="347">
        <f t="shared" si="178"/>
        <v>13063.68</v>
      </c>
      <c r="AT215" s="21">
        <v>144</v>
      </c>
      <c r="AU215" s="347">
        <f t="shared" si="179"/>
        <v>3265.92</v>
      </c>
      <c r="AV215" s="21">
        <v>576</v>
      </c>
      <c r="AW215" s="347">
        <f t="shared" si="180"/>
        <v>13063.68</v>
      </c>
      <c r="AX215" s="21">
        <v>576</v>
      </c>
      <c r="AY215" s="347">
        <f t="shared" si="181"/>
        <v>13063.68</v>
      </c>
      <c r="AZ215" s="21">
        <v>576</v>
      </c>
      <c r="BA215" s="347">
        <f t="shared" si="182"/>
        <v>13063.68</v>
      </c>
      <c r="BB215" s="21">
        <v>576</v>
      </c>
      <c r="BC215" s="347">
        <f t="shared" si="183"/>
        <v>13063.68</v>
      </c>
      <c r="BD215" s="21">
        <v>144</v>
      </c>
      <c r="BE215" s="347">
        <f t="shared" si="184"/>
        <v>3265.92</v>
      </c>
      <c r="BF215" s="348">
        <f t="shared" si="185"/>
        <v>91990.080000000002</v>
      </c>
      <c r="BG215" s="348">
        <f t="shared" si="186"/>
        <v>91990.079999999987</v>
      </c>
      <c r="BH215" s="349" t="b">
        <f t="shared" si="187"/>
        <v>1</v>
      </c>
      <c r="BI215" s="348">
        <f t="shared" si="188"/>
        <v>0</v>
      </c>
      <c r="BJ215" s="350">
        <f t="shared" si="190"/>
        <v>22110056</v>
      </c>
      <c r="BK215" s="351">
        <v>348</v>
      </c>
      <c r="BL215" s="351">
        <v>5</v>
      </c>
      <c r="BM215" s="352">
        <f t="shared" si="191"/>
        <v>108</v>
      </c>
      <c r="BN215" s="352">
        <f t="shared" si="192"/>
        <v>1356</v>
      </c>
      <c r="BO215" s="352">
        <f t="shared" si="193"/>
        <v>1296</v>
      </c>
      <c r="BP215" s="352">
        <f t="shared" si="194"/>
        <v>1296</v>
      </c>
      <c r="BQ215" s="353">
        <f t="shared" si="195"/>
        <v>22.68</v>
      </c>
      <c r="BR215" s="354">
        <f t="shared" si="189"/>
        <v>0</v>
      </c>
      <c r="BS215" s="354">
        <v>0</v>
      </c>
      <c r="BT215" s="354">
        <v>1</v>
      </c>
      <c r="BU215" s="354" t="s">
        <v>139</v>
      </c>
      <c r="BV215" s="354" t="str">
        <f t="shared" si="196"/>
        <v>0</v>
      </c>
      <c r="BW215" s="354" t="str">
        <f t="shared" si="197"/>
        <v>0</v>
      </c>
      <c r="BX215" s="354" t="str">
        <f t="shared" si="198"/>
        <v>1</v>
      </c>
      <c r="BY215" s="354" t="s">
        <v>23</v>
      </c>
      <c r="BZ215" s="348">
        <f t="shared" si="199"/>
        <v>0</v>
      </c>
      <c r="CA215" s="348">
        <f t="shared" si="200"/>
        <v>1905.12</v>
      </c>
      <c r="CB215" s="348">
        <f t="shared" si="201"/>
        <v>544.31999999999994</v>
      </c>
      <c r="CC215" s="348">
        <f t="shared" si="202"/>
        <v>13063.68</v>
      </c>
      <c r="CD215" s="348">
        <f t="shared" si="203"/>
        <v>4626.72</v>
      </c>
      <c r="CE215" s="348">
        <f t="shared" si="204"/>
        <v>13063.68</v>
      </c>
      <c r="CF215" s="348">
        <f t="shared" si="205"/>
        <v>3265.92</v>
      </c>
      <c r="CG215" s="348">
        <f t="shared" si="206"/>
        <v>13063.68</v>
      </c>
      <c r="CH215" s="348">
        <f t="shared" si="207"/>
        <v>13063.68</v>
      </c>
      <c r="CI215" s="348">
        <f t="shared" si="208"/>
        <v>13063.68</v>
      </c>
      <c r="CJ215" s="253">
        <f t="shared" si="209"/>
        <v>13063.68</v>
      </c>
      <c r="CK215" s="253">
        <f t="shared" si="210"/>
        <v>3265.92</v>
      </c>
    </row>
    <row r="216" spans="1:89" s="228" customFormat="1" x14ac:dyDescent="0.3">
      <c r="B216" s="389">
        <v>131</v>
      </c>
      <c r="C216" s="193">
        <v>223011</v>
      </c>
      <c r="D216" s="190">
        <v>22310020</v>
      </c>
      <c r="E216" s="335" t="s">
        <v>234</v>
      </c>
      <c r="F216" s="229" t="s">
        <v>344</v>
      </c>
      <c r="G216" s="229" t="s">
        <v>345</v>
      </c>
      <c r="H216" s="390" t="s">
        <v>18</v>
      </c>
      <c r="I216" s="234"/>
      <c r="J216" s="390" t="s">
        <v>19</v>
      </c>
      <c r="K216" s="111">
        <f t="shared" si="110"/>
        <v>92</v>
      </c>
      <c r="L216" s="193" t="s">
        <v>138</v>
      </c>
      <c r="M216" s="373">
        <v>0</v>
      </c>
      <c r="N216" s="391">
        <f t="shared" ref="N216" si="429">ROUND(O216,2)</f>
        <v>17.399999999999999</v>
      </c>
      <c r="O216" s="392">
        <v>17.399999999999999</v>
      </c>
      <c r="P216" s="234">
        <f t="shared" ref="P216" si="430">(O216*(M216/100+1))*K216</f>
        <v>1600.8</v>
      </c>
      <c r="Q216" s="193" t="s">
        <v>139</v>
      </c>
      <c r="R216" s="235">
        <f t="shared" ref="R216" si="431">AH216+AJ216+AL216</f>
        <v>0</v>
      </c>
      <c r="S216" s="234">
        <f t="shared" ref="S216" si="432">R216*(O216*(M216/100+1))</f>
        <v>0</v>
      </c>
      <c r="T216" s="235">
        <f t="shared" ref="T216" si="433">AN216+AP216+AR216</f>
        <v>32</v>
      </c>
      <c r="U216" s="234">
        <f t="shared" ref="U216" si="434">T216*(O216*(M216/100+1))</f>
        <v>556.79999999999995</v>
      </c>
      <c r="V216" s="235">
        <f t="shared" ref="V216" si="435">AT216+AV216+AX216</f>
        <v>30</v>
      </c>
      <c r="W216" s="234">
        <f t="shared" ref="W216" si="436">V216*(O216*(M216/100+1))</f>
        <v>522</v>
      </c>
      <c r="X216" s="235">
        <f t="shared" ref="X216" si="437">AZ216+BB216+BD216</f>
        <v>30</v>
      </c>
      <c r="Y216" s="234">
        <f t="shared" ref="Y216" si="438">X216*(O216*(M216/100+1))</f>
        <v>522</v>
      </c>
      <c r="Z216" s="234">
        <f t="shared" ref="Z216" si="439">S216+U216+W216+Y216</f>
        <v>1600.8</v>
      </c>
      <c r="AA216" s="236" t="b">
        <f t="shared" ref="AA216" si="440">K216=(SUM(X216,V216,T216,R216))</f>
        <v>1</v>
      </c>
      <c r="AB216" s="390"/>
      <c r="AC216" s="393"/>
      <c r="AD216" s="390" t="s">
        <v>22</v>
      </c>
      <c r="AE216" s="229" t="s">
        <v>23</v>
      </c>
      <c r="AF216" s="394"/>
      <c r="AG216" s="395"/>
      <c r="AH216" s="249">
        <v>0</v>
      </c>
      <c r="AI216" s="396">
        <f t="shared" ref="AI216" si="441">AH216*(O216*(M216/100+1))</f>
        <v>0</v>
      </c>
      <c r="AJ216" s="240">
        <v>0</v>
      </c>
      <c r="AK216" s="396">
        <f t="shared" ref="AK216" si="442">AJ216*(O216*(M216/100+1))</f>
        <v>0</v>
      </c>
      <c r="AL216" s="240">
        <v>0</v>
      </c>
      <c r="AM216" s="396">
        <f t="shared" ref="AM216" si="443">AL216*(O216*(M216/100+1))</f>
        <v>0</v>
      </c>
      <c r="AN216" s="240">
        <v>11</v>
      </c>
      <c r="AO216" s="396">
        <f t="shared" ref="AO216" si="444">AN216*(O216*(M216/100+1))</f>
        <v>191.39999999999998</v>
      </c>
      <c r="AP216" s="240">
        <v>11</v>
      </c>
      <c r="AQ216" s="396">
        <f t="shared" ref="AQ216" si="445">AP216*(O216*(M216/100+1))</f>
        <v>191.39999999999998</v>
      </c>
      <c r="AR216" s="240">
        <v>10</v>
      </c>
      <c r="AS216" s="396">
        <f t="shared" ref="AS216" si="446">AR216*(O216*(M216/100+1))</f>
        <v>174</v>
      </c>
      <c r="AT216" s="240">
        <v>10</v>
      </c>
      <c r="AU216" s="396">
        <f t="shared" ref="AU216" si="447">AT216*(O216*(M216/100+1))</f>
        <v>174</v>
      </c>
      <c r="AV216" s="240">
        <v>10</v>
      </c>
      <c r="AW216" s="396">
        <f t="shared" ref="AW216" si="448">AV216*(O216*(M216/100+1))</f>
        <v>174</v>
      </c>
      <c r="AX216" s="240">
        <v>10</v>
      </c>
      <c r="AY216" s="396">
        <f t="shared" ref="AY216" si="449">AX216*(O216*(M216/100+1))</f>
        <v>174</v>
      </c>
      <c r="AZ216" s="240">
        <v>10</v>
      </c>
      <c r="BA216" s="396">
        <f t="shared" ref="BA216" si="450">AZ216*(O216*(M216/100+1))</f>
        <v>174</v>
      </c>
      <c r="BB216" s="240">
        <v>10</v>
      </c>
      <c r="BC216" s="396">
        <f t="shared" ref="BC216" si="451">BB216*(O216*(M216/100+1))</f>
        <v>174</v>
      </c>
      <c r="BD216" s="240">
        <v>10</v>
      </c>
      <c r="BE216" s="396">
        <f t="shared" ref="BE216" si="452">BD216*(O216*(M216/100+1))</f>
        <v>174</v>
      </c>
      <c r="BF216" s="397">
        <f t="shared" ref="BF216" si="453">SUM(R216,T216,V216,X216)*(O216*(M216/100+1))</f>
        <v>1600.8</v>
      </c>
      <c r="BG216" s="397">
        <f t="shared" ref="BG216" si="454">SUM(BE216,BC216,BA216,AY216,AW216,AU216,AS216,AQ216,AO216,AM216,AK216,AI216)</f>
        <v>1600.8000000000002</v>
      </c>
      <c r="BH216" s="398" t="b">
        <f t="shared" ref="BH216" si="455">BF216=BG216</f>
        <v>1</v>
      </c>
      <c r="BI216" s="397">
        <f t="shared" ref="BI216" si="456">BF216-BG216</f>
        <v>0</v>
      </c>
      <c r="BJ216" s="399">
        <f t="shared" ref="BJ216" si="457">D216</f>
        <v>22310020</v>
      </c>
      <c r="BK216" s="400">
        <v>348</v>
      </c>
      <c r="BL216" s="400">
        <v>5</v>
      </c>
      <c r="BM216" s="401">
        <f t="shared" ref="BM216" si="458">R216</f>
        <v>0</v>
      </c>
      <c r="BN216" s="401">
        <f t="shared" ref="BN216" si="459">T216</f>
        <v>32</v>
      </c>
      <c r="BO216" s="401">
        <f t="shared" ref="BO216" si="460">V216</f>
        <v>30</v>
      </c>
      <c r="BP216" s="401">
        <f t="shared" ref="BP216" si="461">X216</f>
        <v>30</v>
      </c>
      <c r="BQ216" s="402">
        <f t="shared" ref="BQ216" si="462">N216</f>
        <v>17.399999999999999</v>
      </c>
      <c r="BR216" s="403">
        <f t="shared" ref="BR216" si="463">M216</f>
        <v>0</v>
      </c>
      <c r="BS216" s="403">
        <v>0</v>
      </c>
      <c r="BT216" s="403">
        <v>1</v>
      </c>
      <c r="BU216" s="403" t="s">
        <v>139</v>
      </c>
      <c r="BV216" s="403" t="str">
        <f t="shared" ref="BV216" si="464">IF(AB216 = "X", "1", "0")</f>
        <v>0</v>
      </c>
      <c r="BW216" s="403" t="str">
        <f t="shared" ref="BW216" si="465">IF(AC216 = "X", "1", "0")</f>
        <v>0</v>
      </c>
      <c r="BX216" s="403" t="str">
        <f t="shared" ref="BX216" si="466">IF(AD216 = "X", "1", "0")</f>
        <v>1</v>
      </c>
      <c r="BY216" s="403" t="s">
        <v>23</v>
      </c>
      <c r="BZ216" s="397">
        <f t="shared" ref="BZ216" si="467">AI216</f>
        <v>0</v>
      </c>
      <c r="CA216" s="397">
        <f t="shared" ref="CA216" si="468">AK216</f>
        <v>0</v>
      </c>
      <c r="CB216" s="397">
        <f t="shared" ref="CB216" si="469">AM216</f>
        <v>0</v>
      </c>
      <c r="CC216" s="397">
        <f t="shared" ref="CC216" si="470">AO216</f>
        <v>191.39999999999998</v>
      </c>
      <c r="CD216" s="397">
        <f t="shared" ref="CD216" si="471">AQ216</f>
        <v>191.39999999999998</v>
      </c>
      <c r="CE216" s="397">
        <f t="shared" ref="CE216" si="472">AS216</f>
        <v>174</v>
      </c>
      <c r="CF216" s="397">
        <f t="shared" ref="CF216" si="473">AU216</f>
        <v>174</v>
      </c>
      <c r="CG216" s="397">
        <f t="shared" ref="CG216" si="474">AW216</f>
        <v>174</v>
      </c>
      <c r="CH216" s="397">
        <f t="shared" ref="CH216" si="475">AY216</f>
        <v>174</v>
      </c>
      <c r="CI216" s="397">
        <f t="shared" ref="CI216" si="476">BA216</f>
        <v>174</v>
      </c>
      <c r="CJ216" s="327">
        <f t="shared" ref="CJ216" si="477">BC216</f>
        <v>174</v>
      </c>
      <c r="CK216" s="327">
        <f t="shared" ref="CK216" si="478">BE216</f>
        <v>174</v>
      </c>
    </row>
    <row r="217" spans="1:89" s="228" customFormat="1" x14ac:dyDescent="0.3">
      <c r="B217" s="389">
        <v>131</v>
      </c>
      <c r="C217" s="193">
        <v>223011</v>
      </c>
      <c r="D217" s="190">
        <v>22310020</v>
      </c>
      <c r="E217" s="335" t="s">
        <v>234</v>
      </c>
      <c r="F217" s="229" t="s">
        <v>344</v>
      </c>
      <c r="G217" s="229" t="s">
        <v>345</v>
      </c>
      <c r="H217" s="390" t="s">
        <v>18</v>
      </c>
      <c r="I217" s="234"/>
      <c r="J217" s="390" t="s">
        <v>19</v>
      </c>
      <c r="K217" s="111">
        <f t="shared" si="110"/>
        <v>91</v>
      </c>
      <c r="L217" s="193" t="s">
        <v>138</v>
      </c>
      <c r="M217" s="373">
        <v>0</v>
      </c>
      <c r="N217" s="391">
        <f t="shared" si="211"/>
        <v>11.95</v>
      </c>
      <c r="O217" s="392">
        <v>11.95</v>
      </c>
      <c r="P217" s="234">
        <f t="shared" si="162"/>
        <v>1087.45</v>
      </c>
      <c r="Q217" s="193" t="s">
        <v>139</v>
      </c>
      <c r="R217" s="235">
        <f t="shared" si="163"/>
        <v>21</v>
      </c>
      <c r="S217" s="234">
        <f t="shared" si="164"/>
        <v>250.95</v>
      </c>
      <c r="T217" s="235">
        <f t="shared" si="165"/>
        <v>10</v>
      </c>
      <c r="U217" s="234">
        <f t="shared" si="166"/>
        <v>119.5</v>
      </c>
      <c r="V217" s="235">
        <f t="shared" si="167"/>
        <v>30</v>
      </c>
      <c r="W217" s="234">
        <f t="shared" si="168"/>
        <v>358.5</v>
      </c>
      <c r="X217" s="235">
        <f t="shared" si="169"/>
        <v>30</v>
      </c>
      <c r="Y217" s="234">
        <f t="shared" si="170"/>
        <v>358.5</v>
      </c>
      <c r="Z217" s="234">
        <f t="shared" si="171"/>
        <v>1087.45</v>
      </c>
      <c r="AA217" s="236" t="b">
        <f t="shared" si="172"/>
        <v>1</v>
      </c>
      <c r="AB217" s="390"/>
      <c r="AC217" s="393"/>
      <c r="AD217" s="390" t="s">
        <v>22</v>
      </c>
      <c r="AE217" s="229" t="s">
        <v>23</v>
      </c>
      <c r="AF217" s="394"/>
      <c r="AG217" s="395"/>
      <c r="AH217" s="249">
        <v>0</v>
      </c>
      <c r="AI217" s="396">
        <f t="shared" si="173"/>
        <v>0</v>
      </c>
      <c r="AJ217" s="240">
        <v>10</v>
      </c>
      <c r="AK217" s="396">
        <f t="shared" si="174"/>
        <v>119.5</v>
      </c>
      <c r="AL217" s="240">
        <v>11</v>
      </c>
      <c r="AM217" s="396">
        <f t="shared" si="175"/>
        <v>131.44999999999999</v>
      </c>
      <c r="AN217" s="240">
        <v>0</v>
      </c>
      <c r="AO217" s="396">
        <f t="shared" si="176"/>
        <v>0</v>
      </c>
      <c r="AP217" s="240">
        <v>0</v>
      </c>
      <c r="AQ217" s="396">
        <f t="shared" si="177"/>
        <v>0</v>
      </c>
      <c r="AR217" s="240">
        <v>10</v>
      </c>
      <c r="AS217" s="396">
        <f t="shared" si="178"/>
        <v>119.5</v>
      </c>
      <c r="AT217" s="240">
        <v>10</v>
      </c>
      <c r="AU217" s="396">
        <f t="shared" si="179"/>
        <v>119.5</v>
      </c>
      <c r="AV217" s="240">
        <v>10</v>
      </c>
      <c r="AW217" s="396">
        <f t="shared" si="180"/>
        <v>119.5</v>
      </c>
      <c r="AX217" s="240">
        <v>10</v>
      </c>
      <c r="AY217" s="396">
        <f t="shared" si="181"/>
        <v>119.5</v>
      </c>
      <c r="AZ217" s="240">
        <v>10</v>
      </c>
      <c r="BA217" s="396">
        <f t="shared" si="182"/>
        <v>119.5</v>
      </c>
      <c r="BB217" s="240">
        <v>10</v>
      </c>
      <c r="BC217" s="396">
        <f t="shared" si="183"/>
        <v>119.5</v>
      </c>
      <c r="BD217" s="240">
        <v>10</v>
      </c>
      <c r="BE217" s="396">
        <f t="shared" si="184"/>
        <v>119.5</v>
      </c>
      <c r="BF217" s="397">
        <f t="shared" si="185"/>
        <v>1087.45</v>
      </c>
      <c r="BG217" s="397">
        <f t="shared" si="186"/>
        <v>1087.45</v>
      </c>
      <c r="BH217" s="398" t="b">
        <f t="shared" si="187"/>
        <v>1</v>
      </c>
      <c r="BI217" s="397">
        <f t="shared" si="188"/>
        <v>0</v>
      </c>
      <c r="BJ217" s="399">
        <f t="shared" si="190"/>
        <v>22310020</v>
      </c>
      <c r="BK217" s="400">
        <v>348</v>
      </c>
      <c r="BL217" s="400">
        <v>5</v>
      </c>
      <c r="BM217" s="401">
        <f t="shared" si="191"/>
        <v>21</v>
      </c>
      <c r="BN217" s="401">
        <f t="shared" si="192"/>
        <v>10</v>
      </c>
      <c r="BO217" s="401">
        <f t="shared" si="193"/>
        <v>30</v>
      </c>
      <c r="BP217" s="401">
        <f t="shared" si="194"/>
        <v>30</v>
      </c>
      <c r="BQ217" s="402">
        <f t="shared" si="195"/>
        <v>11.95</v>
      </c>
      <c r="BR217" s="403">
        <f t="shared" si="189"/>
        <v>0</v>
      </c>
      <c r="BS217" s="403">
        <v>0</v>
      </c>
      <c r="BT217" s="403">
        <v>1</v>
      </c>
      <c r="BU217" s="403" t="s">
        <v>139</v>
      </c>
      <c r="BV217" s="403" t="str">
        <f t="shared" si="196"/>
        <v>0</v>
      </c>
      <c r="BW217" s="403" t="str">
        <f t="shared" si="197"/>
        <v>0</v>
      </c>
      <c r="BX217" s="403" t="str">
        <f t="shared" si="198"/>
        <v>1</v>
      </c>
      <c r="BY217" s="403" t="s">
        <v>23</v>
      </c>
      <c r="BZ217" s="397">
        <f t="shared" si="199"/>
        <v>0</v>
      </c>
      <c r="CA217" s="397">
        <f t="shared" si="200"/>
        <v>119.5</v>
      </c>
      <c r="CB217" s="397">
        <f t="shared" si="201"/>
        <v>131.44999999999999</v>
      </c>
      <c r="CC217" s="397">
        <f t="shared" si="202"/>
        <v>0</v>
      </c>
      <c r="CD217" s="397">
        <f t="shared" si="203"/>
        <v>0</v>
      </c>
      <c r="CE217" s="397">
        <f t="shared" si="204"/>
        <v>119.5</v>
      </c>
      <c r="CF217" s="397">
        <f t="shared" si="205"/>
        <v>119.5</v>
      </c>
      <c r="CG217" s="397">
        <f t="shared" si="206"/>
        <v>119.5</v>
      </c>
      <c r="CH217" s="397">
        <f t="shared" si="207"/>
        <v>119.5</v>
      </c>
      <c r="CI217" s="397">
        <f t="shared" si="208"/>
        <v>119.5</v>
      </c>
      <c r="CJ217" s="327">
        <f t="shared" si="209"/>
        <v>119.5</v>
      </c>
      <c r="CK217" s="327">
        <f t="shared" si="210"/>
        <v>119.5</v>
      </c>
    </row>
    <row r="218" spans="1:89" s="228" customFormat="1" x14ac:dyDescent="0.3">
      <c r="B218" s="389">
        <v>132</v>
      </c>
      <c r="C218" s="193">
        <v>223011</v>
      </c>
      <c r="D218" s="190">
        <v>22310107</v>
      </c>
      <c r="E218" s="388" t="s">
        <v>235</v>
      </c>
      <c r="F218" s="229" t="s">
        <v>344</v>
      </c>
      <c r="G218" s="229" t="s">
        <v>345</v>
      </c>
      <c r="H218" s="390" t="s">
        <v>18</v>
      </c>
      <c r="I218" s="234"/>
      <c r="J218" s="390" t="s">
        <v>19</v>
      </c>
      <c r="K218" s="111">
        <f t="shared" si="110"/>
        <v>311</v>
      </c>
      <c r="L218" s="193" t="s">
        <v>138</v>
      </c>
      <c r="M218" s="373">
        <v>0</v>
      </c>
      <c r="N218" s="391">
        <f t="shared" si="211"/>
        <v>18.559999999999999</v>
      </c>
      <c r="O218" s="392">
        <v>18.559999999999999</v>
      </c>
      <c r="P218" s="234">
        <f t="shared" si="162"/>
        <v>5772.16</v>
      </c>
      <c r="Q218" s="193" t="s">
        <v>139</v>
      </c>
      <c r="R218" s="235">
        <f t="shared" si="163"/>
        <v>51</v>
      </c>
      <c r="S218" s="234">
        <f t="shared" si="164"/>
        <v>946.56</v>
      </c>
      <c r="T218" s="235">
        <f t="shared" si="165"/>
        <v>80</v>
      </c>
      <c r="U218" s="234">
        <f t="shared" si="166"/>
        <v>1484.8</v>
      </c>
      <c r="V218" s="235">
        <f t="shared" si="167"/>
        <v>90</v>
      </c>
      <c r="W218" s="234">
        <f t="shared" si="168"/>
        <v>1670.3999999999999</v>
      </c>
      <c r="X218" s="235">
        <f t="shared" si="169"/>
        <v>90</v>
      </c>
      <c r="Y218" s="234">
        <f t="shared" si="170"/>
        <v>1670.3999999999999</v>
      </c>
      <c r="Z218" s="234">
        <f t="shared" si="171"/>
        <v>5772.1599999999989</v>
      </c>
      <c r="AA218" s="236" t="b">
        <f t="shared" si="172"/>
        <v>1</v>
      </c>
      <c r="AB218" s="390"/>
      <c r="AC218" s="393"/>
      <c r="AD218" s="390" t="s">
        <v>22</v>
      </c>
      <c r="AE218" s="229" t="s">
        <v>23</v>
      </c>
      <c r="AF218" s="404"/>
      <c r="AG218" s="395"/>
      <c r="AH218" s="249">
        <v>0</v>
      </c>
      <c r="AI218" s="396">
        <f t="shared" si="173"/>
        <v>0</v>
      </c>
      <c r="AJ218" s="240">
        <v>26</v>
      </c>
      <c r="AK218" s="396">
        <f t="shared" si="174"/>
        <v>482.55999999999995</v>
      </c>
      <c r="AL218" s="240">
        <v>25</v>
      </c>
      <c r="AM218" s="396">
        <f t="shared" si="175"/>
        <v>463.99999999999994</v>
      </c>
      <c r="AN218" s="240">
        <v>25</v>
      </c>
      <c r="AO218" s="396">
        <f t="shared" si="176"/>
        <v>463.99999999999994</v>
      </c>
      <c r="AP218" s="240">
        <v>25</v>
      </c>
      <c r="AQ218" s="396">
        <f t="shared" si="177"/>
        <v>463.99999999999994</v>
      </c>
      <c r="AR218" s="240">
        <v>30</v>
      </c>
      <c r="AS218" s="396">
        <f t="shared" si="178"/>
        <v>556.79999999999995</v>
      </c>
      <c r="AT218" s="240">
        <v>30</v>
      </c>
      <c r="AU218" s="396">
        <f t="shared" si="179"/>
        <v>556.79999999999995</v>
      </c>
      <c r="AV218" s="240">
        <v>30</v>
      </c>
      <c r="AW218" s="396">
        <f t="shared" si="180"/>
        <v>556.79999999999995</v>
      </c>
      <c r="AX218" s="240">
        <v>30</v>
      </c>
      <c r="AY218" s="396">
        <f t="shared" si="181"/>
        <v>556.79999999999995</v>
      </c>
      <c r="AZ218" s="240">
        <v>30</v>
      </c>
      <c r="BA218" s="396">
        <f t="shared" si="182"/>
        <v>556.79999999999995</v>
      </c>
      <c r="BB218" s="240">
        <v>30</v>
      </c>
      <c r="BC218" s="396">
        <f t="shared" si="183"/>
        <v>556.79999999999995</v>
      </c>
      <c r="BD218" s="240">
        <v>30</v>
      </c>
      <c r="BE218" s="396">
        <f t="shared" si="184"/>
        <v>556.79999999999995</v>
      </c>
      <c r="BF218" s="397">
        <f t="shared" si="185"/>
        <v>5772.16</v>
      </c>
      <c r="BG218" s="397">
        <f t="shared" si="186"/>
        <v>5772.16</v>
      </c>
      <c r="BH218" s="398" t="b">
        <f t="shared" si="187"/>
        <v>1</v>
      </c>
      <c r="BI218" s="397">
        <f t="shared" si="188"/>
        <v>0</v>
      </c>
      <c r="BJ218" s="399">
        <f t="shared" si="190"/>
        <v>22310107</v>
      </c>
      <c r="BK218" s="400">
        <v>348</v>
      </c>
      <c r="BL218" s="400">
        <v>5</v>
      </c>
      <c r="BM218" s="401">
        <f t="shared" si="191"/>
        <v>51</v>
      </c>
      <c r="BN218" s="401">
        <f t="shared" si="192"/>
        <v>80</v>
      </c>
      <c r="BO218" s="401">
        <f t="shared" si="193"/>
        <v>90</v>
      </c>
      <c r="BP218" s="401">
        <f t="shared" si="194"/>
        <v>90</v>
      </c>
      <c r="BQ218" s="402">
        <f t="shared" si="195"/>
        <v>18.559999999999999</v>
      </c>
      <c r="BR218" s="403">
        <f t="shared" si="189"/>
        <v>0</v>
      </c>
      <c r="BS218" s="403">
        <v>0</v>
      </c>
      <c r="BT218" s="403">
        <v>1</v>
      </c>
      <c r="BU218" s="403" t="s">
        <v>139</v>
      </c>
      <c r="BV218" s="403" t="str">
        <f t="shared" si="196"/>
        <v>0</v>
      </c>
      <c r="BW218" s="403" t="str">
        <f t="shared" si="197"/>
        <v>0</v>
      </c>
      <c r="BX218" s="403" t="str">
        <f t="shared" si="198"/>
        <v>1</v>
      </c>
      <c r="BY218" s="403" t="s">
        <v>23</v>
      </c>
      <c r="BZ218" s="397">
        <f t="shared" si="199"/>
        <v>0</v>
      </c>
      <c r="CA218" s="397">
        <f t="shared" si="200"/>
        <v>482.55999999999995</v>
      </c>
      <c r="CB218" s="397">
        <f t="shared" si="201"/>
        <v>463.99999999999994</v>
      </c>
      <c r="CC218" s="397">
        <f t="shared" si="202"/>
        <v>463.99999999999994</v>
      </c>
      <c r="CD218" s="397">
        <f t="shared" si="203"/>
        <v>463.99999999999994</v>
      </c>
      <c r="CE218" s="397">
        <f t="shared" si="204"/>
        <v>556.79999999999995</v>
      </c>
      <c r="CF218" s="397">
        <f t="shared" si="205"/>
        <v>556.79999999999995</v>
      </c>
      <c r="CG218" s="397">
        <f t="shared" si="206"/>
        <v>556.79999999999995</v>
      </c>
      <c r="CH218" s="397">
        <f t="shared" si="207"/>
        <v>556.79999999999995</v>
      </c>
      <c r="CI218" s="397">
        <f t="shared" si="208"/>
        <v>556.79999999999995</v>
      </c>
      <c r="CJ218" s="327">
        <f t="shared" si="209"/>
        <v>556.79999999999995</v>
      </c>
      <c r="CK218" s="327">
        <f t="shared" si="210"/>
        <v>556.79999999999995</v>
      </c>
    </row>
    <row r="219" spans="1:89" s="228" customFormat="1" x14ac:dyDescent="0.3">
      <c r="B219" s="389">
        <v>133</v>
      </c>
      <c r="C219" s="193">
        <v>223011</v>
      </c>
      <c r="D219" s="190">
        <v>22310039</v>
      </c>
      <c r="E219" s="335" t="s">
        <v>236</v>
      </c>
      <c r="F219" s="229" t="s">
        <v>344</v>
      </c>
      <c r="G219" s="229" t="s">
        <v>345</v>
      </c>
      <c r="H219" s="390" t="s">
        <v>18</v>
      </c>
      <c r="I219" s="234"/>
      <c r="J219" s="390" t="s">
        <v>19</v>
      </c>
      <c r="K219" s="232">
        <f t="shared" si="110"/>
        <v>21</v>
      </c>
      <c r="L219" s="193" t="s">
        <v>138</v>
      </c>
      <c r="M219" s="373">
        <v>0</v>
      </c>
      <c r="N219" s="391">
        <f t="shared" si="211"/>
        <v>171.68</v>
      </c>
      <c r="O219" s="392">
        <v>171.68</v>
      </c>
      <c r="P219" s="234">
        <f t="shared" si="162"/>
        <v>3605.28</v>
      </c>
      <c r="Q219" s="193" t="s">
        <v>139</v>
      </c>
      <c r="R219" s="235">
        <f t="shared" si="163"/>
        <v>0</v>
      </c>
      <c r="S219" s="234">
        <f t="shared" si="164"/>
        <v>0</v>
      </c>
      <c r="T219" s="235">
        <f t="shared" si="165"/>
        <v>3</v>
      </c>
      <c r="U219" s="234">
        <f t="shared" si="166"/>
        <v>515.04</v>
      </c>
      <c r="V219" s="235">
        <f t="shared" si="167"/>
        <v>9</v>
      </c>
      <c r="W219" s="234">
        <f t="shared" si="168"/>
        <v>1545.1200000000001</v>
      </c>
      <c r="X219" s="235">
        <f t="shared" si="169"/>
        <v>9</v>
      </c>
      <c r="Y219" s="234">
        <f t="shared" si="170"/>
        <v>1545.1200000000001</v>
      </c>
      <c r="Z219" s="234">
        <f t="shared" si="171"/>
        <v>3605.2799999999997</v>
      </c>
      <c r="AA219" s="236" t="b">
        <f t="shared" si="172"/>
        <v>1</v>
      </c>
      <c r="AB219" s="390"/>
      <c r="AC219" s="393"/>
      <c r="AD219" s="390" t="s">
        <v>22</v>
      </c>
      <c r="AE219" s="229" t="s">
        <v>23</v>
      </c>
      <c r="AF219" s="404"/>
      <c r="AG219" s="395"/>
      <c r="AH219" s="249">
        <v>0</v>
      </c>
      <c r="AI219" s="396">
        <f t="shared" si="173"/>
        <v>0</v>
      </c>
      <c r="AJ219" s="240">
        <v>0</v>
      </c>
      <c r="AK219" s="396">
        <f t="shared" si="174"/>
        <v>0</v>
      </c>
      <c r="AL219" s="240">
        <v>0</v>
      </c>
      <c r="AM219" s="396">
        <f t="shared" si="175"/>
        <v>0</v>
      </c>
      <c r="AN219" s="240">
        <v>0</v>
      </c>
      <c r="AO219" s="396">
        <f t="shared" si="176"/>
        <v>0</v>
      </c>
      <c r="AP219" s="240">
        <v>0</v>
      </c>
      <c r="AQ219" s="396">
        <f t="shared" si="177"/>
        <v>0</v>
      </c>
      <c r="AR219" s="240">
        <v>3</v>
      </c>
      <c r="AS219" s="396">
        <f t="shared" si="178"/>
        <v>515.04</v>
      </c>
      <c r="AT219" s="240">
        <v>3</v>
      </c>
      <c r="AU219" s="396">
        <f t="shared" si="179"/>
        <v>515.04</v>
      </c>
      <c r="AV219" s="240">
        <v>3</v>
      </c>
      <c r="AW219" s="396">
        <f t="shared" si="180"/>
        <v>515.04</v>
      </c>
      <c r="AX219" s="240">
        <v>3</v>
      </c>
      <c r="AY219" s="396">
        <f t="shared" si="181"/>
        <v>515.04</v>
      </c>
      <c r="AZ219" s="240">
        <v>3</v>
      </c>
      <c r="BA219" s="396">
        <f t="shared" si="182"/>
        <v>515.04</v>
      </c>
      <c r="BB219" s="240">
        <v>3</v>
      </c>
      <c r="BC219" s="396">
        <f t="shared" si="183"/>
        <v>515.04</v>
      </c>
      <c r="BD219" s="240">
        <v>3</v>
      </c>
      <c r="BE219" s="396">
        <f t="shared" si="184"/>
        <v>515.04</v>
      </c>
      <c r="BF219" s="397">
        <f t="shared" si="185"/>
        <v>3605.28</v>
      </c>
      <c r="BG219" s="397">
        <f t="shared" si="186"/>
        <v>3605.2799999999997</v>
      </c>
      <c r="BH219" s="398" t="b">
        <f t="shared" si="187"/>
        <v>1</v>
      </c>
      <c r="BI219" s="397">
        <f t="shared" si="188"/>
        <v>0</v>
      </c>
      <c r="BJ219" s="399">
        <f t="shared" si="190"/>
        <v>22310039</v>
      </c>
      <c r="BK219" s="400">
        <v>348</v>
      </c>
      <c r="BL219" s="400">
        <v>5</v>
      </c>
      <c r="BM219" s="401">
        <f t="shared" si="191"/>
        <v>0</v>
      </c>
      <c r="BN219" s="401">
        <f t="shared" si="192"/>
        <v>3</v>
      </c>
      <c r="BO219" s="401">
        <f t="shared" si="193"/>
        <v>9</v>
      </c>
      <c r="BP219" s="401">
        <f t="shared" si="194"/>
        <v>9</v>
      </c>
      <c r="BQ219" s="402">
        <f t="shared" si="195"/>
        <v>171.68</v>
      </c>
      <c r="BR219" s="403">
        <f t="shared" si="189"/>
        <v>0</v>
      </c>
      <c r="BS219" s="403">
        <v>0</v>
      </c>
      <c r="BT219" s="403">
        <v>1</v>
      </c>
      <c r="BU219" s="403" t="s">
        <v>139</v>
      </c>
      <c r="BV219" s="403" t="str">
        <f t="shared" si="196"/>
        <v>0</v>
      </c>
      <c r="BW219" s="403" t="str">
        <f t="shared" si="197"/>
        <v>0</v>
      </c>
      <c r="BX219" s="403" t="str">
        <f t="shared" si="198"/>
        <v>1</v>
      </c>
      <c r="BY219" s="403" t="s">
        <v>23</v>
      </c>
      <c r="BZ219" s="397">
        <f t="shared" si="199"/>
        <v>0</v>
      </c>
      <c r="CA219" s="397">
        <f t="shared" si="200"/>
        <v>0</v>
      </c>
      <c r="CB219" s="397">
        <f t="shared" si="201"/>
        <v>0</v>
      </c>
      <c r="CC219" s="397">
        <f t="shared" si="202"/>
        <v>0</v>
      </c>
      <c r="CD219" s="397">
        <f t="shared" si="203"/>
        <v>0</v>
      </c>
      <c r="CE219" s="397">
        <f t="shared" si="204"/>
        <v>515.04</v>
      </c>
      <c r="CF219" s="397">
        <f t="shared" si="205"/>
        <v>515.04</v>
      </c>
      <c r="CG219" s="397">
        <f t="shared" si="206"/>
        <v>515.04</v>
      </c>
      <c r="CH219" s="397">
        <f t="shared" si="207"/>
        <v>515.04</v>
      </c>
      <c r="CI219" s="397">
        <f t="shared" si="208"/>
        <v>515.04</v>
      </c>
      <c r="CJ219" s="327">
        <f t="shared" si="209"/>
        <v>515.04</v>
      </c>
      <c r="CK219" s="327">
        <f t="shared" si="210"/>
        <v>515.04</v>
      </c>
    </row>
    <row r="220" spans="1:89" s="228" customFormat="1" x14ac:dyDescent="0.3">
      <c r="B220" s="389">
        <v>134</v>
      </c>
      <c r="C220" s="193">
        <v>223011</v>
      </c>
      <c r="D220" s="190">
        <v>22310108</v>
      </c>
      <c r="E220" s="335" t="s">
        <v>237</v>
      </c>
      <c r="F220" s="229" t="s">
        <v>344</v>
      </c>
      <c r="G220" s="229" t="s">
        <v>345</v>
      </c>
      <c r="H220" s="390" t="s">
        <v>18</v>
      </c>
      <c r="I220" s="234"/>
      <c r="J220" s="390" t="s">
        <v>19</v>
      </c>
      <c r="K220" s="232">
        <f t="shared" ref="K220" si="479">R220+T220+V220+X220</f>
        <v>30</v>
      </c>
      <c r="L220" s="193" t="s">
        <v>138</v>
      </c>
      <c r="M220" s="373">
        <v>0</v>
      </c>
      <c r="N220" s="391">
        <f t="shared" ref="N220" si="480">ROUND(O220,2)</f>
        <v>49.3</v>
      </c>
      <c r="O220" s="392">
        <v>49.3</v>
      </c>
      <c r="P220" s="234">
        <f t="shared" ref="P220" si="481">(O220*(M220/100+1))*K220</f>
        <v>1479</v>
      </c>
      <c r="Q220" s="193" t="s">
        <v>139</v>
      </c>
      <c r="R220" s="235">
        <f t="shared" ref="R220" si="482">AH220+AJ220+AL220</f>
        <v>16</v>
      </c>
      <c r="S220" s="234">
        <f t="shared" ref="S220" si="483">R220*(O220*(M220/100+1))</f>
        <v>788.8</v>
      </c>
      <c r="T220" s="235">
        <f t="shared" ref="T220" si="484">AN220+AP220+AR220</f>
        <v>2</v>
      </c>
      <c r="U220" s="234">
        <f t="shared" ref="U220" si="485">T220*(O220*(M220/100+1))</f>
        <v>98.6</v>
      </c>
      <c r="V220" s="235">
        <f t="shared" ref="V220" si="486">AT220+AV220+AX220</f>
        <v>6</v>
      </c>
      <c r="W220" s="234">
        <f t="shared" ref="W220" si="487">V220*(O220*(M220/100+1))</f>
        <v>295.79999999999995</v>
      </c>
      <c r="X220" s="235">
        <f t="shared" ref="X220" si="488">AZ220+BB220+BD220</f>
        <v>6</v>
      </c>
      <c r="Y220" s="234">
        <f t="shared" ref="Y220" si="489">X220*(O220*(M220/100+1))</f>
        <v>295.79999999999995</v>
      </c>
      <c r="Z220" s="234">
        <f t="shared" ref="Z220" si="490">S220+U220+W220+Y220</f>
        <v>1478.9999999999998</v>
      </c>
      <c r="AA220" s="236" t="b">
        <f t="shared" ref="AA220" si="491">K220=(SUM(X220,V220,T220,R220))</f>
        <v>1</v>
      </c>
      <c r="AB220" s="390"/>
      <c r="AC220" s="393"/>
      <c r="AD220" s="390" t="s">
        <v>22</v>
      </c>
      <c r="AE220" s="229" t="s">
        <v>23</v>
      </c>
      <c r="AF220" s="394"/>
      <c r="AG220" s="395"/>
      <c r="AH220" s="249">
        <v>0</v>
      </c>
      <c r="AI220" s="396">
        <f t="shared" ref="AI220" si="492">AH220*(O220*(M220/100+1))</f>
        <v>0</v>
      </c>
      <c r="AJ220" s="240">
        <v>8</v>
      </c>
      <c r="AK220" s="396">
        <f t="shared" ref="AK220" si="493">AJ220*(O220*(M220/100+1))</f>
        <v>394.4</v>
      </c>
      <c r="AL220" s="240">
        <v>8</v>
      </c>
      <c r="AM220" s="396">
        <f t="shared" ref="AM220" si="494">AL220*(O220*(M220/100+1))</f>
        <v>394.4</v>
      </c>
      <c r="AN220" s="240">
        <v>0</v>
      </c>
      <c r="AO220" s="396">
        <f t="shared" ref="AO220" si="495">AN220*(O220*(M220/100+1))</f>
        <v>0</v>
      </c>
      <c r="AP220" s="240">
        <v>0</v>
      </c>
      <c r="AQ220" s="396">
        <f t="shared" ref="AQ220" si="496">AP220*(O220*(M220/100+1))</f>
        <v>0</v>
      </c>
      <c r="AR220" s="240">
        <v>2</v>
      </c>
      <c r="AS220" s="396">
        <f t="shared" ref="AS220" si="497">AR220*(O220*(M220/100+1))</f>
        <v>98.6</v>
      </c>
      <c r="AT220" s="240">
        <v>2</v>
      </c>
      <c r="AU220" s="396">
        <f t="shared" ref="AU220" si="498">AT220*(O220*(M220/100+1))</f>
        <v>98.6</v>
      </c>
      <c r="AV220" s="240">
        <v>2</v>
      </c>
      <c r="AW220" s="396">
        <f t="shared" ref="AW220" si="499">AV220*(O220*(M220/100+1))</f>
        <v>98.6</v>
      </c>
      <c r="AX220" s="240">
        <v>2</v>
      </c>
      <c r="AY220" s="396">
        <f t="shared" ref="AY220" si="500">AX220*(O220*(M220/100+1))</f>
        <v>98.6</v>
      </c>
      <c r="AZ220" s="240">
        <v>2</v>
      </c>
      <c r="BA220" s="396">
        <f t="shared" ref="BA220" si="501">AZ220*(O220*(M220/100+1))</f>
        <v>98.6</v>
      </c>
      <c r="BB220" s="240">
        <v>2</v>
      </c>
      <c r="BC220" s="396">
        <f t="shared" ref="BC220" si="502">BB220*(O220*(M220/100+1))</f>
        <v>98.6</v>
      </c>
      <c r="BD220" s="240">
        <v>2</v>
      </c>
      <c r="BE220" s="396">
        <f t="shared" ref="BE220" si="503">BD220*(O220*(M220/100+1))</f>
        <v>98.6</v>
      </c>
      <c r="BF220" s="397">
        <f t="shared" ref="BF220" si="504">SUM(R220,T220,V220,X220)*(O220*(M220/100+1))</f>
        <v>1479</v>
      </c>
      <c r="BG220" s="397">
        <f t="shared" ref="BG220" si="505">SUM(BE220,BC220,BA220,AY220,AW220,AU220,AS220,AQ220,AO220,AM220,AK220,AI220)</f>
        <v>1479</v>
      </c>
      <c r="BH220" s="398" t="b">
        <f t="shared" ref="BH220" si="506">BF220=BG220</f>
        <v>1</v>
      </c>
      <c r="BI220" s="397">
        <f t="shared" ref="BI220" si="507">BF220-BG220</f>
        <v>0</v>
      </c>
      <c r="BJ220" s="399">
        <f t="shared" ref="BJ220" si="508">D220</f>
        <v>22310108</v>
      </c>
      <c r="BK220" s="400">
        <v>348</v>
      </c>
      <c r="BL220" s="400">
        <v>5</v>
      </c>
      <c r="BM220" s="401">
        <f t="shared" ref="BM220" si="509">R220</f>
        <v>16</v>
      </c>
      <c r="BN220" s="401">
        <f t="shared" ref="BN220" si="510">T220</f>
        <v>2</v>
      </c>
      <c r="BO220" s="401">
        <f t="shared" ref="BO220" si="511">V220</f>
        <v>6</v>
      </c>
      <c r="BP220" s="401">
        <f t="shared" ref="BP220" si="512">X220</f>
        <v>6</v>
      </c>
      <c r="BQ220" s="402">
        <f t="shared" ref="BQ220" si="513">N220</f>
        <v>49.3</v>
      </c>
      <c r="BR220" s="403">
        <f t="shared" ref="BR220" si="514">M220</f>
        <v>0</v>
      </c>
      <c r="BS220" s="403">
        <v>0</v>
      </c>
      <c r="BT220" s="403">
        <v>1</v>
      </c>
      <c r="BU220" s="403" t="s">
        <v>139</v>
      </c>
      <c r="BV220" s="403" t="str">
        <f t="shared" ref="BV220" si="515">IF(AB220 = "X", "1", "0")</f>
        <v>0</v>
      </c>
      <c r="BW220" s="403" t="str">
        <f t="shared" ref="BW220" si="516">IF(AC220 = "X", "1", "0")</f>
        <v>0</v>
      </c>
      <c r="BX220" s="403" t="str">
        <f t="shared" ref="BX220" si="517">IF(AD220 = "X", "1", "0")</f>
        <v>1</v>
      </c>
      <c r="BY220" s="403" t="s">
        <v>23</v>
      </c>
      <c r="BZ220" s="397">
        <f t="shared" ref="BZ220" si="518">AI220</f>
        <v>0</v>
      </c>
      <c r="CA220" s="397">
        <f t="shared" ref="CA220" si="519">AK220</f>
        <v>394.4</v>
      </c>
      <c r="CB220" s="397">
        <f t="shared" ref="CB220" si="520">AM220</f>
        <v>394.4</v>
      </c>
      <c r="CC220" s="397">
        <f t="shared" ref="CC220" si="521">AO220</f>
        <v>0</v>
      </c>
      <c r="CD220" s="397">
        <f t="shared" ref="CD220" si="522">AQ220</f>
        <v>0</v>
      </c>
      <c r="CE220" s="397">
        <f t="shared" ref="CE220" si="523">AS220</f>
        <v>98.6</v>
      </c>
      <c r="CF220" s="397">
        <f t="shared" ref="CF220" si="524">AU220</f>
        <v>98.6</v>
      </c>
      <c r="CG220" s="397">
        <f t="shared" ref="CG220" si="525">AW220</f>
        <v>98.6</v>
      </c>
      <c r="CH220" s="397">
        <f t="shared" ref="CH220" si="526">AY220</f>
        <v>98.6</v>
      </c>
      <c r="CI220" s="397">
        <f t="shared" ref="CI220" si="527">BA220</f>
        <v>98.6</v>
      </c>
      <c r="CJ220" s="327">
        <f t="shared" ref="CJ220" si="528">BC220</f>
        <v>98.6</v>
      </c>
      <c r="CK220" s="327">
        <f t="shared" ref="CK220" si="529">BE220</f>
        <v>98.6</v>
      </c>
    </row>
    <row r="221" spans="1:89" s="228" customFormat="1" x14ac:dyDescent="0.3">
      <c r="B221" s="389">
        <v>134</v>
      </c>
      <c r="C221" s="193">
        <v>223011</v>
      </c>
      <c r="D221" s="190">
        <v>22310108</v>
      </c>
      <c r="E221" s="335" t="s">
        <v>237</v>
      </c>
      <c r="F221" s="229" t="s">
        <v>344</v>
      </c>
      <c r="G221" s="229" t="s">
        <v>345</v>
      </c>
      <c r="H221" s="390" t="s">
        <v>18</v>
      </c>
      <c r="I221" s="234"/>
      <c r="J221" s="390" t="s">
        <v>19</v>
      </c>
      <c r="K221" s="232">
        <f t="shared" ref="K221:K301" si="530">R221+T221+V221+X221</f>
        <v>30</v>
      </c>
      <c r="L221" s="193" t="s">
        <v>138</v>
      </c>
      <c r="M221" s="373">
        <v>0</v>
      </c>
      <c r="N221" s="391">
        <f t="shared" si="211"/>
        <v>43</v>
      </c>
      <c r="O221" s="392">
        <v>43</v>
      </c>
      <c r="P221" s="234">
        <f t="shared" si="162"/>
        <v>1290</v>
      </c>
      <c r="Q221" s="193" t="s">
        <v>139</v>
      </c>
      <c r="R221" s="235">
        <f t="shared" si="163"/>
        <v>0</v>
      </c>
      <c r="S221" s="234">
        <f t="shared" si="164"/>
        <v>0</v>
      </c>
      <c r="T221" s="235">
        <f t="shared" si="165"/>
        <v>18</v>
      </c>
      <c r="U221" s="234">
        <f t="shared" si="166"/>
        <v>774</v>
      </c>
      <c r="V221" s="235">
        <f t="shared" si="167"/>
        <v>6</v>
      </c>
      <c r="W221" s="234">
        <f t="shared" si="168"/>
        <v>258</v>
      </c>
      <c r="X221" s="235">
        <f t="shared" si="169"/>
        <v>6</v>
      </c>
      <c r="Y221" s="234">
        <f t="shared" si="170"/>
        <v>258</v>
      </c>
      <c r="Z221" s="234">
        <f t="shared" si="171"/>
        <v>1290</v>
      </c>
      <c r="AA221" s="236" t="b">
        <f t="shared" si="172"/>
        <v>1</v>
      </c>
      <c r="AB221" s="390"/>
      <c r="AC221" s="393"/>
      <c r="AD221" s="390" t="s">
        <v>22</v>
      </c>
      <c r="AE221" s="229" t="s">
        <v>23</v>
      </c>
      <c r="AF221" s="394"/>
      <c r="AG221" s="395"/>
      <c r="AH221" s="249">
        <v>0</v>
      </c>
      <c r="AI221" s="396">
        <f t="shared" si="173"/>
        <v>0</v>
      </c>
      <c r="AJ221" s="240">
        <v>0</v>
      </c>
      <c r="AK221" s="396">
        <f t="shared" si="174"/>
        <v>0</v>
      </c>
      <c r="AL221" s="240">
        <v>0</v>
      </c>
      <c r="AM221" s="396">
        <f t="shared" si="175"/>
        <v>0</v>
      </c>
      <c r="AN221" s="240">
        <v>8</v>
      </c>
      <c r="AO221" s="396">
        <f t="shared" si="176"/>
        <v>344</v>
      </c>
      <c r="AP221" s="240">
        <v>8</v>
      </c>
      <c r="AQ221" s="396">
        <f t="shared" si="177"/>
        <v>344</v>
      </c>
      <c r="AR221" s="240">
        <v>2</v>
      </c>
      <c r="AS221" s="396">
        <f t="shared" si="178"/>
        <v>86</v>
      </c>
      <c r="AT221" s="240">
        <v>2</v>
      </c>
      <c r="AU221" s="396">
        <f t="shared" si="179"/>
        <v>86</v>
      </c>
      <c r="AV221" s="240">
        <v>2</v>
      </c>
      <c r="AW221" s="396">
        <f t="shared" si="180"/>
        <v>86</v>
      </c>
      <c r="AX221" s="240">
        <v>2</v>
      </c>
      <c r="AY221" s="396">
        <f t="shared" si="181"/>
        <v>86</v>
      </c>
      <c r="AZ221" s="240">
        <v>2</v>
      </c>
      <c r="BA221" s="396">
        <f t="shared" si="182"/>
        <v>86</v>
      </c>
      <c r="BB221" s="240">
        <v>2</v>
      </c>
      <c r="BC221" s="396">
        <f t="shared" si="183"/>
        <v>86</v>
      </c>
      <c r="BD221" s="240">
        <v>2</v>
      </c>
      <c r="BE221" s="396">
        <f t="shared" si="184"/>
        <v>86</v>
      </c>
      <c r="BF221" s="397">
        <f t="shared" si="185"/>
        <v>1290</v>
      </c>
      <c r="BG221" s="397">
        <f t="shared" si="186"/>
        <v>1290</v>
      </c>
      <c r="BH221" s="398" t="b">
        <f t="shared" si="187"/>
        <v>1</v>
      </c>
      <c r="BI221" s="397">
        <f t="shared" si="188"/>
        <v>0</v>
      </c>
      <c r="BJ221" s="399">
        <f t="shared" si="190"/>
        <v>22310108</v>
      </c>
      <c r="BK221" s="400">
        <v>348</v>
      </c>
      <c r="BL221" s="400">
        <v>5</v>
      </c>
      <c r="BM221" s="401">
        <f t="shared" si="191"/>
        <v>0</v>
      </c>
      <c r="BN221" s="401">
        <f t="shared" si="192"/>
        <v>18</v>
      </c>
      <c r="BO221" s="401">
        <f t="shared" si="193"/>
        <v>6</v>
      </c>
      <c r="BP221" s="401">
        <f t="shared" si="194"/>
        <v>6</v>
      </c>
      <c r="BQ221" s="402">
        <f t="shared" si="195"/>
        <v>43</v>
      </c>
      <c r="BR221" s="403">
        <f t="shared" si="189"/>
        <v>0</v>
      </c>
      <c r="BS221" s="403">
        <v>0</v>
      </c>
      <c r="BT221" s="403">
        <v>1</v>
      </c>
      <c r="BU221" s="403" t="s">
        <v>139</v>
      </c>
      <c r="BV221" s="403" t="str">
        <f t="shared" si="196"/>
        <v>0</v>
      </c>
      <c r="BW221" s="403" t="str">
        <f t="shared" si="197"/>
        <v>0</v>
      </c>
      <c r="BX221" s="403" t="str">
        <f t="shared" si="198"/>
        <v>1</v>
      </c>
      <c r="BY221" s="403" t="s">
        <v>23</v>
      </c>
      <c r="BZ221" s="397">
        <f t="shared" si="199"/>
        <v>0</v>
      </c>
      <c r="CA221" s="397">
        <f t="shared" si="200"/>
        <v>0</v>
      </c>
      <c r="CB221" s="397">
        <f t="shared" si="201"/>
        <v>0</v>
      </c>
      <c r="CC221" s="397">
        <f t="shared" si="202"/>
        <v>344</v>
      </c>
      <c r="CD221" s="397">
        <f t="shared" si="203"/>
        <v>344</v>
      </c>
      <c r="CE221" s="397">
        <f t="shared" si="204"/>
        <v>86</v>
      </c>
      <c r="CF221" s="397">
        <f t="shared" si="205"/>
        <v>86</v>
      </c>
      <c r="CG221" s="397">
        <f t="shared" si="206"/>
        <v>86</v>
      </c>
      <c r="CH221" s="397">
        <f t="shared" si="207"/>
        <v>86</v>
      </c>
      <c r="CI221" s="397">
        <f t="shared" si="208"/>
        <v>86</v>
      </c>
      <c r="CJ221" s="327">
        <f t="shared" si="209"/>
        <v>86</v>
      </c>
      <c r="CK221" s="327">
        <f t="shared" si="210"/>
        <v>86</v>
      </c>
    </row>
    <row r="222" spans="1:89" s="228" customFormat="1" x14ac:dyDescent="0.3">
      <c r="B222" s="389">
        <v>135</v>
      </c>
      <c r="C222" s="193">
        <v>221061</v>
      </c>
      <c r="D222" s="193">
        <v>22160003</v>
      </c>
      <c r="E222" s="335" t="s">
        <v>25</v>
      </c>
      <c r="F222" s="229" t="s">
        <v>344</v>
      </c>
      <c r="G222" s="229" t="s">
        <v>345</v>
      </c>
      <c r="H222" s="390" t="s">
        <v>18</v>
      </c>
      <c r="I222" s="234"/>
      <c r="J222" s="390" t="s">
        <v>19</v>
      </c>
      <c r="K222" s="232">
        <f t="shared" si="530"/>
        <v>1454</v>
      </c>
      <c r="L222" s="193" t="s">
        <v>238</v>
      </c>
      <c r="M222" s="373">
        <v>0</v>
      </c>
      <c r="N222" s="391">
        <f t="shared" si="211"/>
        <v>18</v>
      </c>
      <c r="O222" s="392">
        <v>18</v>
      </c>
      <c r="P222" s="234">
        <f t="shared" si="162"/>
        <v>26172</v>
      </c>
      <c r="Q222" s="193" t="s">
        <v>139</v>
      </c>
      <c r="R222" s="235">
        <f t="shared" si="163"/>
        <v>215</v>
      </c>
      <c r="S222" s="234">
        <f t="shared" si="164"/>
        <v>3870</v>
      </c>
      <c r="T222" s="235">
        <f t="shared" si="165"/>
        <v>282</v>
      </c>
      <c r="U222" s="234">
        <f t="shared" si="166"/>
        <v>5076</v>
      </c>
      <c r="V222" s="235">
        <f t="shared" si="167"/>
        <v>507</v>
      </c>
      <c r="W222" s="234">
        <f t="shared" si="168"/>
        <v>9126</v>
      </c>
      <c r="X222" s="235">
        <f t="shared" si="169"/>
        <v>450</v>
      </c>
      <c r="Y222" s="234">
        <f t="shared" si="170"/>
        <v>8100</v>
      </c>
      <c r="Z222" s="234">
        <f t="shared" si="171"/>
        <v>26172</v>
      </c>
      <c r="AA222" s="236" t="b">
        <f t="shared" si="172"/>
        <v>1</v>
      </c>
      <c r="AB222" s="390" t="s">
        <v>22</v>
      </c>
      <c r="AC222" s="393"/>
      <c r="AD222" s="393"/>
      <c r="AE222" s="229" t="s">
        <v>23</v>
      </c>
      <c r="AF222" s="394"/>
      <c r="AG222" s="395"/>
      <c r="AH222" s="240">
        <v>0</v>
      </c>
      <c r="AI222" s="396">
        <f t="shared" si="173"/>
        <v>0</v>
      </c>
      <c r="AJ222" s="240">
        <v>46</v>
      </c>
      <c r="AK222" s="396">
        <f t="shared" si="174"/>
        <v>828</v>
      </c>
      <c r="AL222" s="240">
        <v>169</v>
      </c>
      <c r="AM222" s="396">
        <f t="shared" si="175"/>
        <v>3042</v>
      </c>
      <c r="AN222" s="240">
        <v>58</v>
      </c>
      <c r="AO222" s="396">
        <f t="shared" si="176"/>
        <v>1044</v>
      </c>
      <c r="AP222" s="240">
        <v>55</v>
      </c>
      <c r="AQ222" s="396">
        <f t="shared" si="177"/>
        <v>990</v>
      </c>
      <c r="AR222" s="240">
        <v>169</v>
      </c>
      <c r="AS222" s="396">
        <f t="shared" si="178"/>
        <v>3042</v>
      </c>
      <c r="AT222" s="240">
        <v>169</v>
      </c>
      <c r="AU222" s="396">
        <f t="shared" si="179"/>
        <v>3042</v>
      </c>
      <c r="AV222" s="240">
        <v>169</v>
      </c>
      <c r="AW222" s="396">
        <f t="shared" si="180"/>
        <v>3042</v>
      </c>
      <c r="AX222" s="240">
        <v>169</v>
      </c>
      <c r="AY222" s="396">
        <f t="shared" si="181"/>
        <v>3042</v>
      </c>
      <c r="AZ222" s="240">
        <v>169</v>
      </c>
      <c r="BA222" s="396">
        <f t="shared" si="182"/>
        <v>3042</v>
      </c>
      <c r="BB222" s="240">
        <v>169</v>
      </c>
      <c r="BC222" s="396">
        <f t="shared" si="183"/>
        <v>3042</v>
      </c>
      <c r="BD222" s="240">
        <v>112</v>
      </c>
      <c r="BE222" s="396">
        <f t="shared" si="184"/>
        <v>2016</v>
      </c>
      <c r="BF222" s="397">
        <f t="shared" si="185"/>
        <v>26172</v>
      </c>
      <c r="BG222" s="397">
        <f t="shared" si="186"/>
        <v>26172</v>
      </c>
      <c r="BH222" s="398" t="b">
        <f t="shared" si="187"/>
        <v>1</v>
      </c>
      <c r="BI222" s="397">
        <f t="shared" si="188"/>
        <v>0</v>
      </c>
      <c r="BJ222" s="399">
        <f t="shared" si="190"/>
        <v>22160003</v>
      </c>
      <c r="BK222" s="400">
        <v>348</v>
      </c>
      <c r="BL222" s="400">
        <v>5</v>
      </c>
      <c r="BM222" s="401">
        <f t="shared" si="191"/>
        <v>215</v>
      </c>
      <c r="BN222" s="401">
        <f t="shared" si="192"/>
        <v>282</v>
      </c>
      <c r="BO222" s="401">
        <f t="shared" si="193"/>
        <v>507</v>
      </c>
      <c r="BP222" s="401">
        <f t="shared" si="194"/>
        <v>450</v>
      </c>
      <c r="BQ222" s="402">
        <f t="shared" si="195"/>
        <v>18</v>
      </c>
      <c r="BR222" s="403">
        <f t="shared" si="189"/>
        <v>0</v>
      </c>
      <c r="BS222" s="403">
        <v>0</v>
      </c>
      <c r="BT222" s="403">
        <v>1</v>
      </c>
      <c r="BU222" s="403" t="s">
        <v>139</v>
      </c>
      <c r="BV222" s="403" t="str">
        <f t="shared" si="196"/>
        <v>1</v>
      </c>
      <c r="BW222" s="403" t="str">
        <f t="shared" si="197"/>
        <v>0</v>
      </c>
      <c r="BX222" s="403" t="str">
        <f t="shared" si="198"/>
        <v>0</v>
      </c>
      <c r="BY222" s="403" t="s">
        <v>23</v>
      </c>
      <c r="BZ222" s="397">
        <f t="shared" si="199"/>
        <v>0</v>
      </c>
      <c r="CA222" s="397">
        <f t="shared" si="200"/>
        <v>828</v>
      </c>
      <c r="CB222" s="397">
        <f t="shared" si="201"/>
        <v>3042</v>
      </c>
      <c r="CC222" s="397">
        <f t="shared" si="202"/>
        <v>1044</v>
      </c>
      <c r="CD222" s="397">
        <f t="shared" si="203"/>
        <v>990</v>
      </c>
      <c r="CE222" s="397">
        <f t="shared" si="204"/>
        <v>3042</v>
      </c>
      <c r="CF222" s="397">
        <f t="shared" si="205"/>
        <v>3042</v>
      </c>
      <c r="CG222" s="397">
        <f t="shared" si="206"/>
        <v>3042</v>
      </c>
      <c r="CH222" s="397">
        <f t="shared" si="207"/>
        <v>3042</v>
      </c>
      <c r="CI222" s="397">
        <f t="shared" si="208"/>
        <v>3042</v>
      </c>
      <c r="CJ222" s="327">
        <f t="shared" si="209"/>
        <v>3042</v>
      </c>
      <c r="CK222" s="327">
        <f t="shared" si="210"/>
        <v>2016</v>
      </c>
    </row>
    <row r="223" spans="1:89" s="228" customFormat="1" x14ac:dyDescent="0.3">
      <c r="B223" s="389">
        <v>135</v>
      </c>
      <c r="C223" s="193">
        <v>221061</v>
      </c>
      <c r="D223" s="193">
        <v>22160002</v>
      </c>
      <c r="E223" s="335" t="s">
        <v>388</v>
      </c>
      <c r="F223" s="229" t="s">
        <v>344</v>
      </c>
      <c r="G223" s="229" t="s">
        <v>345</v>
      </c>
      <c r="H223" s="390" t="s">
        <v>18</v>
      </c>
      <c r="I223" s="234"/>
      <c r="J223" s="390" t="s">
        <v>19</v>
      </c>
      <c r="K223" s="232">
        <f t="shared" ref="K223" si="531">R223+T223+V223+X223</f>
        <v>2175</v>
      </c>
      <c r="L223" s="193" t="s">
        <v>238</v>
      </c>
      <c r="M223" s="373">
        <v>0</v>
      </c>
      <c r="N223" s="391">
        <f t="shared" si="211"/>
        <v>6.96</v>
      </c>
      <c r="O223" s="392">
        <v>6.96</v>
      </c>
      <c r="P223" s="234">
        <f t="shared" si="162"/>
        <v>15138</v>
      </c>
      <c r="Q223" s="193" t="s">
        <v>139</v>
      </c>
      <c r="R223" s="235">
        <f t="shared" si="163"/>
        <v>481</v>
      </c>
      <c r="S223" s="234">
        <f t="shared" si="164"/>
        <v>3347.7599999999998</v>
      </c>
      <c r="T223" s="235">
        <f t="shared" si="165"/>
        <v>737</v>
      </c>
      <c r="U223" s="234">
        <f t="shared" si="166"/>
        <v>5129.5199999999995</v>
      </c>
      <c r="V223" s="235">
        <f t="shared" si="167"/>
        <v>507</v>
      </c>
      <c r="W223" s="234">
        <f t="shared" si="168"/>
        <v>3528.72</v>
      </c>
      <c r="X223" s="235">
        <f t="shared" si="169"/>
        <v>450</v>
      </c>
      <c r="Y223" s="234">
        <f t="shared" si="170"/>
        <v>3132</v>
      </c>
      <c r="Z223" s="234">
        <f t="shared" si="171"/>
        <v>15137.999999999998</v>
      </c>
      <c r="AA223" s="236" t="b">
        <f t="shared" si="172"/>
        <v>1</v>
      </c>
      <c r="AB223" s="390" t="s">
        <v>22</v>
      </c>
      <c r="AC223" s="393"/>
      <c r="AD223" s="393"/>
      <c r="AE223" s="229" t="s">
        <v>23</v>
      </c>
      <c r="AF223" s="394"/>
      <c r="AG223" s="395"/>
      <c r="AH223" s="240">
        <v>0</v>
      </c>
      <c r="AI223" s="396">
        <f t="shared" si="173"/>
        <v>0</v>
      </c>
      <c r="AJ223" s="240">
        <v>312</v>
      </c>
      <c r="AK223" s="396">
        <f t="shared" si="174"/>
        <v>2171.52</v>
      </c>
      <c r="AL223" s="240">
        <v>169</v>
      </c>
      <c r="AM223" s="396">
        <f t="shared" si="175"/>
        <v>1176.24</v>
      </c>
      <c r="AN223" s="240">
        <v>280</v>
      </c>
      <c r="AO223" s="396">
        <f t="shared" si="176"/>
        <v>1948.8</v>
      </c>
      <c r="AP223" s="240">
        <v>288</v>
      </c>
      <c r="AQ223" s="396">
        <f t="shared" si="177"/>
        <v>2004.48</v>
      </c>
      <c r="AR223" s="240">
        <v>169</v>
      </c>
      <c r="AS223" s="396">
        <f t="shared" si="178"/>
        <v>1176.24</v>
      </c>
      <c r="AT223" s="240">
        <v>169</v>
      </c>
      <c r="AU223" s="396">
        <f t="shared" si="179"/>
        <v>1176.24</v>
      </c>
      <c r="AV223" s="240">
        <v>169</v>
      </c>
      <c r="AW223" s="396">
        <f t="shared" si="180"/>
        <v>1176.24</v>
      </c>
      <c r="AX223" s="240">
        <v>169</v>
      </c>
      <c r="AY223" s="396">
        <f t="shared" si="181"/>
        <v>1176.24</v>
      </c>
      <c r="AZ223" s="240">
        <v>169</v>
      </c>
      <c r="BA223" s="396">
        <f t="shared" si="182"/>
        <v>1176.24</v>
      </c>
      <c r="BB223" s="240">
        <v>169</v>
      </c>
      <c r="BC223" s="396">
        <f t="shared" si="183"/>
        <v>1176.24</v>
      </c>
      <c r="BD223" s="240">
        <v>112</v>
      </c>
      <c r="BE223" s="396">
        <f t="shared" si="184"/>
        <v>779.52</v>
      </c>
      <c r="BF223" s="397">
        <f t="shared" si="185"/>
        <v>15138</v>
      </c>
      <c r="BG223" s="397">
        <f t="shared" si="186"/>
        <v>15137.999999999998</v>
      </c>
      <c r="BH223" s="398" t="b">
        <f t="shared" si="187"/>
        <v>1</v>
      </c>
      <c r="BI223" s="397">
        <f t="shared" si="188"/>
        <v>0</v>
      </c>
      <c r="BJ223" s="399">
        <f t="shared" si="190"/>
        <v>22160002</v>
      </c>
      <c r="BK223" s="400">
        <v>348</v>
      </c>
      <c r="BL223" s="400">
        <v>5</v>
      </c>
      <c r="BM223" s="401">
        <f t="shared" si="191"/>
        <v>481</v>
      </c>
      <c r="BN223" s="401">
        <f t="shared" si="192"/>
        <v>737</v>
      </c>
      <c r="BO223" s="401">
        <f t="shared" si="193"/>
        <v>507</v>
      </c>
      <c r="BP223" s="401">
        <f t="shared" si="194"/>
        <v>450</v>
      </c>
      <c r="BQ223" s="402">
        <f t="shared" si="195"/>
        <v>6.96</v>
      </c>
      <c r="BR223" s="403">
        <f t="shared" si="189"/>
        <v>0</v>
      </c>
      <c r="BS223" s="403">
        <v>0</v>
      </c>
      <c r="BT223" s="403">
        <v>1</v>
      </c>
      <c r="BU223" s="403" t="s">
        <v>139</v>
      </c>
      <c r="BV223" s="403" t="str">
        <f t="shared" si="196"/>
        <v>1</v>
      </c>
      <c r="BW223" s="403" t="str">
        <f t="shared" si="197"/>
        <v>0</v>
      </c>
      <c r="BX223" s="403" t="str">
        <f t="shared" si="198"/>
        <v>0</v>
      </c>
      <c r="BY223" s="403" t="s">
        <v>23</v>
      </c>
      <c r="BZ223" s="397">
        <f t="shared" si="199"/>
        <v>0</v>
      </c>
      <c r="CA223" s="397">
        <f t="shared" si="200"/>
        <v>2171.52</v>
      </c>
      <c r="CB223" s="397">
        <f t="shared" si="201"/>
        <v>1176.24</v>
      </c>
      <c r="CC223" s="397">
        <f t="shared" si="202"/>
        <v>1948.8</v>
      </c>
      <c r="CD223" s="397">
        <f t="shared" si="203"/>
        <v>2004.48</v>
      </c>
      <c r="CE223" s="397">
        <f t="shared" si="204"/>
        <v>1176.24</v>
      </c>
      <c r="CF223" s="397">
        <f t="shared" si="205"/>
        <v>1176.24</v>
      </c>
      <c r="CG223" s="397">
        <f t="shared" si="206"/>
        <v>1176.24</v>
      </c>
      <c r="CH223" s="397">
        <f t="shared" si="207"/>
        <v>1176.24</v>
      </c>
      <c r="CI223" s="397">
        <f t="shared" si="208"/>
        <v>1176.24</v>
      </c>
      <c r="CJ223" s="327">
        <f t="shared" si="209"/>
        <v>1176.24</v>
      </c>
      <c r="CK223" s="327">
        <f t="shared" si="210"/>
        <v>779.52</v>
      </c>
    </row>
    <row r="224" spans="1:89" s="165" customFormat="1" x14ac:dyDescent="0.3">
      <c r="A224"/>
      <c r="B224" s="336">
        <v>136</v>
      </c>
      <c r="C224" s="192">
        <v>246011</v>
      </c>
      <c r="D224" s="193">
        <v>24610584</v>
      </c>
      <c r="E224" s="333" t="s">
        <v>239</v>
      </c>
      <c r="F224" s="108" t="s">
        <v>344</v>
      </c>
      <c r="G224" s="108" t="s">
        <v>345</v>
      </c>
      <c r="H224" s="339" t="s">
        <v>18</v>
      </c>
      <c r="I224" s="340"/>
      <c r="J224" s="339" t="s">
        <v>19</v>
      </c>
      <c r="K224" s="111">
        <f t="shared" si="530"/>
        <v>0</v>
      </c>
      <c r="L224" s="156" t="s">
        <v>20</v>
      </c>
      <c r="M224" s="341">
        <v>0</v>
      </c>
      <c r="N224" s="342">
        <f t="shared" si="211"/>
        <v>40.94</v>
      </c>
      <c r="O224" s="382">
        <v>40.94</v>
      </c>
      <c r="P224" s="110">
        <f t="shared" si="162"/>
        <v>0</v>
      </c>
      <c r="Q224" s="153" t="s">
        <v>139</v>
      </c>
      <c r="R224" s="113">
        <f t="shared" si="163"/>
        <v>0</v>
      </c>
      <c r="S224" s="114">
        <f t="shared" si="164"/>
        <v>0</v>
      </c>
      <c r="T224" s="113">
        <f t="shared" si="165"/>
        <v>0</v>
      </c>
      <c r="U224" s="115">
        <f t="shared" si="166"/>
        <v>0</v>
      </c>
      <c r="V224" s="113">
        <f t="shared" si="167"/>
        <v>0</v>
      </c>
      <c r="W224" s="115">
        <f t="shared" si="168"/>
        <v>0</v>
      </c>
      <c r="X224" s="113">
        <f t="shared" si="169"/>
        <v>0</v>
      </c>
      <c r="Y224" s="115">
        <f t="shared" si="170"/>
        <v>0</v>
      </c>
      <c r="Z224" s="116">
        <f t="shared" si="171"/>
        <v>0</v>
      </c>
      <c r="AA224" s="117" t="b">
        <f t="shared" si="172"/>
        <v>1</v>
      </c>
      <c r="AB224" s="339" t="s">
        <v>22</v>
      </c>
      <c r="AC224" s="366"/>
      <c r="AD224" s="340"/>
      <c r="AE224" s="108" t="s">
        <v>23</v>
      </c>
      <c r="AF224" s="367"/>
      <c r="AG224" s="368"/>
      <c r="AH224" s="22">
        <v>0</v>
      </c>
      <c r="AI224" s="347">
        <f t="shared" si="173"/>
        <v>0</v>
      </c>
      <c r="AJ224" s="22">
        <v>0</v>
      </c>
      <c r="AK224" s="347">
        <f t="shared" si="174"/>
        <v>0</v>
      </c>
      <c r="AL224" s="22">
        <v>0</v>
      </c>
      <c r="AM224" s="347">
        <f t="shared" si="175"/>
        <v>0</v>
      </c>
      <c r="AN224" s="22">
        <v>0</v>
      </c>
      <c r="AO224" s="347">
        <f t="shared" si="176"/>
        <v>0</v>
      </c>
      <c r="AP224" s="22">
        <v>0</v>
      </c>
      <c r="AQ224" s="347">
        <f t="shared" si="177"/>
        <v>0</v>
      </c>
      <c r="AR224" s="22">
        <v>0</v>
      </c>
      <c r="AS224" s="347">
        <f t="shared" si="178"/>
        <v>0</v>
      </c>
      <c r="AT224" s="22">
        <v>0</v>
      </c>
      <c r="AU224" s="347">
        <f t="shared" si="179"/>
        <v>0</v>
      </c>
      <c r="AV224" s="22">
        <v>0</v>
      </c>
      <c r="AW224" s="347">
        <f t="shared" si="180"/>
        <v>0</v>
      </c>
      <c r="AX224" s="22">
        <v>0</v>
      </c>
      <c r="AY224" s="347">
        <f t="shared" si="181"/>
        <v>0</v>
      </c>
      <c r="AZ224" s="22">
        <v>0</v>
      </c>
      <c r="BA224" s="347">
        <f t="shared" si="182"/>
        <v>0</v>
      </c>
      <c r="BB224" s="22">
        <v>0</v>
      </c>
      <c r="BC224" s="347">
        <f t="shared" si="183"/>
        <v>0</v>
      </c>
      <c r="BD224" s="22">
        <v>0</v>
      </c>
      <c r="BE224" s="347">
        <f t="shared" si="184"/>
        <v>0</v>
      </c>
      <c r="BF224" s="348">
        <f t="shared" si="185"/>
        <v>0</v>
      </c>
      <c r="BG224" s="348">
        <f t="shared" si="186"/>
        <v>0</v>
      </c>
      <c r="BH224" s="349" t="b">
        <f t="shared" si="187"/>
        <v>1</v>
      </c>
      <c r="BI224" s="348">
        <f t="shared" si="188"/>
        <v>0</v>
      </c>
      <c r="BJ224" s="350">
        <f t="shared" si="190"/>
        <v>24610584</v>
      </c>
      <c r="BK224" s="351">
        <v>348</v>
      </c>
      <c r="BL224" s="351">
        <v>5</v>
      </c>
      <c r="BM224" s="352">
        <f t="shared" si="191"/>
        <v>0</v>
      </c>
      <c r="BN224" s="352">
        <f t="shared" si="192"/>
        <v>0</v>
      </c>
      <c r="BO224" s="352">
        <f t="shared" si="193"/>
        <v>0</v>
      </c>
      <c r="BP224" s="352">
        <f t="shared" si="194"/>
        <v>0</v>
      </c>
      <c r="BQ224" s="353">
        <f t="shared" si="195"/>
        <v>40.94</v>
      </c>
      <c r="BR224" s="354">
        <f t="shared" si="189"/>
        <v>0</v>
      </c>
      <c r="BS224" s="354">
        <v>0</v>
      </c>
      <c r="BT224" s="354">
        <v>1</v>
      </c>
      <c r="BU224" s="354" t="s">
        <v>139</v>
      </c>
      <c r="BV224" s="354" t="str">
        <f t="shared" si="196"/>
        <v>1</v>
      </c>
      <c r="BW224" s="354" t="str">
        <f t="shared" si="197"/>
        <v>0</v>
      </c>
      <c r="BX224" s="354" t="str">
        <f t="shared" si="198"/>
        <v>0</v>
      </c>
      <c r="BY224" s="354" t="s">
        <v>23</v>
      </c>
      <c r="BZ224" s="348">
        <f t="shared" si="199"/>
        <v>0</v>
      </c>
      <c r="CA224" s="348">
        <f t="shared" si="200"/>
        <v>0</v>
      </c>
      <c r="CB224" s="348">
        <f t="shared" si="201"/>
        <v>0</v>
      </c>
      <c r="CC224" s="348">
        <f t="shared" si="202"/>
        <v>0</v>
      </c>
      <c r="CD224" s="348">
        <f t="shared" si="203"/>
        <v>0</v>
      </c>
      <c r="CE224" s="348">
        <f t="shared" si="204"/>
        <v>0</v>
      </c>
      <c r="CF224" s="348">
        <f t="shared" si="205"/>
        <v>0</v>
      </c>
      <c r="CG224" s="348">
        <f t="shared" si="206"/>
        <v>0</v>
      </c>
      <c r="CH224" s="348">
        <f t="shared" si="207"/>
        <v>0</v>
      </c>
      <c r="CI224" s="348">
        <f t="shared" si="208"/>
        <v>0</v>
      </c>
      <c r="CJ224" s="253">
        <f t="shared" si="209"/>
        <v>0</v>
      </c>
      <c r="CK224" s="253">
        <f t="shared" si="210"/>
        <v>0</v>
      </c>
    </row>
    <row r="225" spans="1:89" x14ac:dyDescent="0.3">
      <c r="B225" s="336">
        <v>137</v>
      </c>
      <c r="C225" s="192">
        <v>246011</v>
      </c>
      <c r="D225" s="193">
        <v>24610445</v>
      </c>
      <c r="E225" s="332" t="s">
        <v>240</v>
      </c>
      <c r="F225" s="108" t="s">
        <v>344</v>
      </c>
      <c r="G225" s="108" t="s">
        <v>345</v>
      </c>
      <c r="H225" s="339" t="s">
        <v>18</v>
      </c>
      <c r="I225" s="340"/>
      <c r="J225" s="339" t="s">
        <v>19</v>
      </c>
      <c r="K225" s="111">
        <f t="shared" si="530"/>
        <v>0</v>
      </c>
      <c r="L225" s="156" t="s">
        <v>20</v>
      </c>
      <c r="M225" s="341">
        <v>0</v>
      </c>
      <c r="N225" s="342">
        <f t="shared" si="211"/>
        <v>15</v>
      </c>
      <c r="O225" s="382">
        <v>15</v>
      </c>
      <c r="P225" s="110">
        <f t="shared" si="162"/>
        <v>0</v>
      </c>
      <c r="Q225" s="153" t="s">
        <v>139</v>
      </c>
      <c r="R225" s="113">
        <f t="shared" si="163"/>
        <v>0</v>
      </c>
      <c r="S225" s="114">
        <f t="shared" si="164"/>
        <v>0</v>
      </c>
      <c r="T225" s="113">
        <f t="shared" si="165"/>
        <v>0</v>
      </c>
      <c r="U225" s="115">
        <f t="shared" si="166"/>
        <v>0</v>
      </c>
      <c r="V225" s="113">
        <f t="shared" si="167"/>
        <v>0</v>
      </c>
      <c r="W225" s="115">
        <f t="shared" si="168"/>
        <v>0</v>
      </c>
      <c r="X225" s="113">
        <f t="shared" si="169"/>
        <v>0</v>
      </c>
      <c r="Y225" s="115">
        <f t="shared" si="170"/>
        <v>0</v>
      </c>
      <c r="Z225" s="116">
        <f t="shared" si="171"/>
        <v>0</v>
      </c>
      <c r="AA225" s="117" t="b">
        <f t="shared" si="172"/>
        <v>1</v>
      </c>
      <c r="AB225" s="339" t="s">
        <v>22</v>
      </c>
      <c r="AC225" s="366"/>
      <c r="AD225" s="340"/>
      <c r="AE225" s="108" t="s">
        <v>23</v>
      </c>
      <c r="AF225" s="367"/>
      <c r="AG225" s="368"/>
      <c r="AH225" s="22">
        <v>0</v>
      </c>
      <c r="AI225" s="347">
        <f t="shared" si="173"/>
        <v>0</v>
      </c>
      <c r="AJ225" s="22">
        <v>0</v>
      </c>
      <c r="AK225" s="347">
        <f t="shared" si="174"/>
        <v>0</v>
      </c>
      <c r="AL225" s="22">
        <v>0</v>
      </c>
      <c r="AM225" s="347">
        <f t="shared" si="175"/>
        <v>0</v>
      </c>
      <c r="AN225" s="22">
        <v>0</v>
      </c>
      <c r="AO225" s="347">
        <f t="shared" si="176"/>
        <v>0</v>
      </c>
      <c r="AP225" s="22">
        <v>0</v>
      </c>
      <c r="AQ225" s="347">
        <f t="shared" si="177"/>
        <v>0</v>
      </c>
      <c r="AR225" s="22">
        <v>0</v>
      </c>
      <c r="AS225" s="347">
        <f t="shared" si="178"/>
        <v>0</v>
      </c>
      <c r="AT225" s="22">
        <v>0</v>
      </c>
      <c r="AU225" s="347">
        <f t="shared" si="179"/>
        <v>0</v>
      </c>
      <c r="AV225" s="22">
        <v>0</v>
      </c>
      <c r="AW225" s="347">
        <f t="shared" si="180"/>
        <v>0</v>
      </c>
      <c r="AX225" s="22">
        <v>0</v>
      </c>
      <c r="AY225" s="347">
        <f t="shared" si="181"/>
        <v>0</v>
      </c>
      <c r="AZ225" s="22">
        <v>0</v>
      </c>
      <c r="BA225" s="347">
        <f t="shared" si="182"/>
        <v>0</v>
      </c>
      <c r="BB225" s="22">
        <v>0</v>
      </c>
      <c r="BC225" s="347">
        <f t="shared" si="183"/>
        <v>0</v>
      </c>
      <c r="BD225" s="22">
        <v>0</v>
      </c>
      <c r="BE225" s="347">
        <f t="shared" si="184"/>
        <v>0</v>
      </c>
      <c r="BF225" s="348">
        <f t="shared" si="185"/>
        <v>0</v>
      </c>
      <c r="BG225" s="348">
        <f t="shared" si="186"/>
        <v>0</v>
      </c>
      <c r="BH225" s="349" t="b">
        <f t="shared" si="187"/>
        <v>1</v>
      </c>
      <c r="BI225" s="348">
        <f t="shared" si="188"/>
        <v>0</v>
      </c>
      <c r="BJ225" s="350">
        <f t="shared" si="190"/>
        <v>24610445</v>
      </c>
      <c r="BK225" s="351">
        <v>348</v>
      </c>
      <c r="BL225" s="351">
        <v>5</v>
      </c>
      <c r="BM225" s="352">
        <f t="shared" si="191"/>
        <v>0</v>
      </c>
      <c r="BN225" s="352">
        <f t="shared" si="192"/>
        <v>0</v>
      </c>
      <c r="BO225" s="352">
        <f t="shared" si="193"/>
        <v>0</v>
      </c>
      <c r="BP225" s="352">
        <f t="shared" si="194"/>
        <v>0</v>
      </c>
      <c r="BQ225" s="353">
        <f t="shared" si="195"/>
        <v>15</v>
      </c>
      <c r="BR225" s="354">
        <f t="shared" si="189"/>
        <v>0</v>
      </c>
      <c r="BS225" s="354">
        <v>0</v>
      </c>
      <c r="BT225" s="354">
        <v>1</v>
      </c>
      <c r="BU225" s="354" t="s">
        <v>139</v>
      </c>
      <c r="BV225" s="354" t="str">
        <f t="shared" si="196"/>
        <v>1</v>
      </c>
      <c r="BW225" s="354" t="str">
        <f t="shared" si="197"/>
        <v>0</v>
      </c>
      <c r="BX225" s="354" t="str">
        <f t="shared" si="198"/>
        <v>0</v>
      </c>
      <c r="BY225" s="354" t="s">
        <v>23</v>
      </c>
      <c r="BZ225" s="348">
        <f t="shared" si="199"/>
        <v>0</v>
      </c>
      <c r="CA225" s="348">
        <f t="shared" si="200"/>
        <v>0</v>
      </c>
      <c r="CB225" s="348">
        <f t="shared" si="201"/>
        <v>0</v>
      </c>
      <c r="CC225" s="348">
        <f t="shared" si="202"/>
        <v>0</v>
      </c>
      <c r="CD225" s="348">
        <f t="shared" si="203"/>
        <v>0</v>
      </c>
      <c r="CE225" s="348">
        <f t="shared" si="204"/>
        <v>0</v>
      </c>
      <c r="CF225" s="348">
        <f t="shared" si="205"/>
        <v>0</v>
      </c>
      <c r="CG225" s="348">
        <f t="shared" si="206"/>
        <v>0</v>
      </c>
      <c r="CH225" s="348">
        <f t="shared" si="207"/>
        <v>0</v>
      </c>
      <c r="CI225" s="348">
        <f t="shared" si="208"/>
        <v>0</v>
      </c>
      <c r="CJ225" s="253">
        <f t="shared" si="209"/>
        <v>0</v>
      </c>
      <c r="CK225" s="253">
        <f t="shared" si="210"/>
        <v>0</v>
      </c>
    </row>
    <row r="226" spans="1:89" x14ac:dyDescent="0.3">
      <c r="B226" s="336">
        <v>138</v>
      </c>
      <c r="C226" s="192">
        <v>246011</v>
      </c>
      <c r="D226" s="192" t="s">
        <v>241</v>
      </c>
      <c r="E226" s="333" t="s">
        <v>242</v>
      </c>
      <c r="F226" s="108" t="s">
        <v>344</v>
      </c>
      <c r="G226" s="108" t="s">
        <v>345</v>
      </c>
      <c r="H226" s="339" t="s">
        <v>18</v>
      </c>
      <c r="I226" s="340"/>
      <c r="J226" s="339" t="s">
        <v>19</v>
      </c>
      <c r="K226" s="111">
        <f t="shared" si="530"/>
        <v>0</v>
      </c>
      <c r="L226" s="156" t="s">
        <v>20</v>
      </c>
      <c r="M226" s="341">
        <v>0</v>
      </c>
      <c r="N226" s="342">
        <f t="shared" si="211"/>
        <v>196.47</v>
      </c>
      <c r="O226" s="382">
        <v>196.47</v>
      </c>
      <c r="P226" s="110">
        <f t="shared" si="162"/>
        <v>0</v>
      </c>
      <c r="Q226" s="153" t="s">
        <v>139</v>
      </c>
      <c r="R226" s="113">
        <f t="shared" si="163"/>
        <v>0</v>
      </c>
      <c r="S226" s="114">
        <f t="shared" si="164"/>
        <v>0</v>
      </c>
      <c r="T226" s="113">
        <f t="shared" si="165"/>
        <v>0</v>
      </c>
      <c r="U226" s="115">
        <f t="shared" si="166"/>
        <v>0</v>
      </c>
      <c r="V226" s="113">
        <f t="shared" si="167"/>
        <v>0</v>
      </c>
      <c r="W226" s="115">
        <f t="shared" si="168"/>
        <v>0</v>
      </c>
      <c r="X226" s="113">
        <f t="shared" si="169"/>
        <v>0</v>
      </c>
      <c r="Y226" s="115">
        <f t="shared" si="170"/>
        <v>0</v>
      </c>
      <c r="Z226" s="116">
        <f t="shared" si="171"/>
        <v>0</v>
      </c>
      <c r="AA226" s="117" t="b">
        <f t="shared" si="172"/>
        <v>1</v>
      </c>
      <c r="AB226" s="339" t="s">
        <v>22</v>
      </c>
      <c r="AC226" s="366"/>
      <c r="AD226" s="340"/>
      <c r="AE226" s="108" t="s">
        <v>23</v>
      </c>
      <c r="AF226" s="367"/>
      <c r="AG226" s="368"/>
      <c r="AH226" s="22">
        <v>0</v>
      </c>
      <c r="AI226" s="347">
        <f t="shared" si="173"/>
        <v>0</v>
      </c>
      <c r="AJ226" s="22">
        <v>0</v>
      </c>
      <c r="AK226" s="347">
        <f t="shared" si="174"/>
        <v>0</v>
      </c>
      <c r="AL226" s="22">
        <v>0</v>
      </c>
      <c r="AM226" s="347">
        <f t="shared" si="175"/>
        <v>0</v>
      </c>
      <c r="AN226" s="22">
        <v>0</v>
      </c>
      <c r="AO226" s="347">
        <f t="shared" si="176"/>
        <v>0</v>
      </c>
      <c r="AP226" s="22">
        <v>0</v>
      </c>
      <c r="AQ226" s="347">
        <f t="shared" si="177"/>
        <v>0</v>
      </c>
      <c r="AR226" s="22">
        <v>0</v>
      </c>
      <c r="AS226" s="347">
        <f t="shared" si="178"/>
        <v>0</v>
      </c>
      <c r="AT226" s="22">
        <v>0</v>
      </c>
      <c r="AU226" s="347">
        <f t="shared" si="179"/>
        <v>0</v>
      </c>
      <c r="AV226" s="22">
        <v>0</v>
      </c>
      <c r="AW226" s="347">
        <f t="shared" si="180"/>
        <v>0</v>
      </c>
      <c r="AX226" s="22">
        <v>0</v>
      </c>
      <c r="AY226" s="347">
        <f t="shared" si="181"/>
        <v>0</v>
      </c>
      <c r="AZ226" s="22">
        <v>0</v>
      </c>
      <c r="BA226" s="347">
        <f t="shared" si="182"/>
        <v>0</v>
      </c>
      <c r="BB226" s="22">
        <v>0</v>
      </c>
      <c r="BC226" s="347">
        <f t="shared" si="183"/>
        <v>0</v>
      </c>
      <c r="BD226" s="22">
        <v>0</v>
      </c>
      <c r="BE226" s="347">
        <f t="shared" si="184"/>
        <v>0</v>
      </c>
      <c r="BF226" s="348">
        <f t="shared" si="185"/>
        <v>0</v>
      </c>
      <c r="BG226" s="348">
        <f t="shared" si="186"/>
        <v>0</v>
      </c>
      <c r="BH226" s="349" t="b">
        <f t="shared" si="187"/>
        <v>1</v>
      </c>
      <c r="BI226" s="348">
        <f t="shared" si="188"/>
        <v>0</v>
      </c>
      <c r="BJ226" s="350" t="str">
        <f t="shared" si="190"/>
        <v>24610032</v>
      </c>
      <c r="BK226" s="351">
        <v>348</v>
      </c>
      <c r="BL226" s="351">
        <v>5</v>
      </c>
      <c r="BM226" s="352">
        <f t="shared" si="191"/>
        <v>0</v>
      </c>
      <c r="BN226" s="352">
        <f t="shared" si="192"/>
        <v>0</v>
      </c>
      <c r="BO226" s="352">
        <f t="shared" si="193"/>
        <v>0</v>
      </c>
      <c r="BP226" s="352">
        <f t="shared" si="194"/>
        <v>0</v>
      </c>
      <c r="BQ226" s="353">
        <f t="shared" si="195"/>
        <v>196.47</v>
      </c>
      <c r="BR226" s="354">
        <f t="shared" si="189"/>
        <v>0</v>
      </c>
      <c r="BS226" s="354">
        <v>0</v>
      </c>
      <c r="BT226" s="354">
        <v>1</v>
      </c>
      <c r="BU226" s="354" t="s">
        <v>139</v>
      </c>
      <c r="BV226" s="354" t="str">
        <f t="shared" si="196"/>
        <v>1</v>
      </c>
      <c r="BW226" s="354" t="str">
        <f t="shared" si="197"/>
        <v>0</v>
      </c>
      <c r="BX226" s="354" t="str">
        <f t="shared" si="198"/>
        <v>0</v>
      </c>
      <c r="BY226" s="354" t="s">
        <v>23</v>
      </c>
      <c r="BZ226" s="348">
        <f t="shared" si="199"/>
        <v>0</v>
      </c>
      <c r="CA226" s="348">
        <f t="shared" si="200"/>
        <v>0</v>
      </c>
      <c r="CB226" s="348">
        <f t="shared" si="201"/>
        <v>0</v>
      </c>
      <c r="CC226" s="348">
        <f t="shared" si="202"/>
        <v>0</v>
      </c>
      <c r="CD226" s="348">
        <f t="shared" si="203"/>
        <v>0</v>
      </c>
      <c r="CE226" s="348">
        <f t="shared" si="204"/>
        <v>0</v>
      </c>
      <c r="CF226" s="348">
        <f t="shared" si="205"/>
        <v>0</v>
      </c>
      <c r="CG226" s="348">
        <f t="shared" si="206"/>
        <v>0</v>
      </c>
      <c r="CH226" s="348">
        <f t="shared" si="207"/>
        <v>0</v>
      </c>
      <c r="CI226" s="348">
        <f t="shared" si="208"/>
        <v>0</v>
      </c>
      <c r="CJ226" s="253">
        <f t="shared" si="209"/>
        <v>0</v>
      </c>
      <c r="CK226" s="253">
        <f t="shared" si="210"/>
        <v>0</v>
      </c>
    </row>
    <row r="227" spans="1:89" x14ac:dyDescent="0.3">
      <c r="B227" s="336">
        <v>139</v>
      </c>
      <c r="C227" s="192">
        <v>246011</v>
      </c>
      <c r="D227" s="192">
        <v>24610033</v>
      </c>
      <c r="E227" s="333" t="s">
        <v>243</v>
      </c>
      <c r="F227" s="108" t="s">
        <v>344</v>
      </c>
      <c r="G227" s="108" t="s">
        <v>345</v>
      </c>
      <c r="H227" s="339" t="s">
        <v>18</v>
      </c>
      <c r="I227" s="340"/>
      <c r="J227" s="339" t="s">
        <v>19</v>
      </c>
      <c r="K227" s="111">
        <f t="shared" si="530"/>
        <v>0</v>
      </c>
      <c r="L227" s="156" t="s">
        <v>20</v>
      </c>
      <c r="M227" s="341">
        <v>0</v>
      </c>
      <c r="N227" s="342">
        <f t="shared" si="211"/>
        <v>253.12</v>
      </c>
      <c r="O227" s="382">
        <v>253.12</v>
      </c>
      <c r="P227" s="110">
        <f t="shared" si="162"/>
        <v>0</v>
      </c>
      <c r="Q227" s="153" t="s">
        <v>139</v>
      </c>
      <c r="R227" s="113">
        <f t="shared" si="163"/>
        <v>0</v>
      </c>
      <c r="S227" s="114">
        <f t="shared" si="164"/>
        <v>0</v>
      </c>
      <c r="T227" s="113">
        <f t="shared" si="165"/>
        <v>0</v>
      </c>
      <c r="U227" s="115">
        <f t="shared" si="166"/>
        <v>0</v>
      </c>
      <c r="V227" s="113">
        <f t="shared" si="167"/>
        <v>0</v>
      </c>
      <c r="W227" s="115">
        <f t="shared" si="168"/>
        <v>0</v>
      </c>
      <c r="X227" s="113">
        <f t="shared" si="169"/>
        <v>0</v>
      </c>
      <c r="Y227" s="115">
        <f t="shared" si="170"/>
        <v>0</v>
      </c>
      <c r="Z227" s="116">
        <f t="shared" si="171"/>
        <v>0</v>
      </c>
      <c r="AA227" s="117" t="b">
        <f t="shared" si="172"/>
        <v>1</v>
      </c>
      <c r="AB227" s="339" t="s">
        <v>22</v>
      </c>
      <c r="AC227" s="366"/>
      <c r="AD227" s="340"/>
      <c r="AE227" s="108" t="s">
        <v>23</v>
      </c>
      <c r="AF227" s="367"/>
      <c r="AG227" s="368"/>
      <c r="AH227" s="22">
        <v>0</v>
      </c>
      <c r="AI227" s="347">
        <f t="shared" si="173"/>
        <v>0</v>
      </c>
      <c r="AJ227" s="22">
        <v>0</v>
      </c>
      <c r="AK227" s="347">
        <f t="shared" si="174"/>
        <v>0</v>
      </c>
      <c r="AL227" s="22">
        <v>0</v>
      </c>
      <c r="AM227" s="347">
        <f t="shared" si="175"/>
        <v>0</v>
      </c>
      <c r="AN227" s="22">
        <v>0</v>
      </c>
      <c r="AO227" s="347">
        <f t="shared" si="176"/>
        <v>0</v>
      </c>
      <c r="AP227" s="22">
        <v>0</v>
      </c>
      <c r="AQ227" s="347">
        <f t="shared" si="177"/>
        <v>0</v>
      </c>
      <c r="AR227" s="22">
        <v>0</v>
      </c>
      <c r="AS227" s="347">
        <f t="shared" si="178"/>
        <v>0</v>
      </c>
      <c r="AT227" s="22">
        <v>0</v>
      </c>
      <c r="AU227" s="347">
        <f t="shared" si="179"/>
        <v>0</v>
      </c>
      <c r="AV227" s="22">
        <v>0</v>
      </c>
      <c r="AW227" s="347">
        <f t="shared" si="180"/>
        <v>0</v>
      </c>
      <c r="AX227" s="22">
        <v>0</v>
      </c>
      <c r="AY227" s="347">
        <f t="shared" si="181"/>
        <v>0</v>
      </c>
      <c r="AZ227" s="22">
        <v>0</v>
      </c>
      <c r="BA227" s="347">
        <f t="shared" si="182"/>
        <v>0</v>
      </c>
      <c r="BB227" s="22">
        <v>0</v>
      </c>
      <c r="BC227" s="347">
        <f t="shared" si="183"/>
        <v>0</v>
      </c>
      <c r="BD227" s="22">
        <v>0</v>
      </c>
      <c r="BE227" s="347">
        <f t="shared" si="184"/>
        <v>0</v>
      </c>
      <c r="BF227" s="348">
        <f t="shared" si="185"/>
        <v>0</v>
      </c>
      <c r="BG227" s="348">
        <f t="shared" si="186"/>
        <v>0</v>
      </c>
      <c r="BH227" s="349" t="b">
        <f t="shared" si="187"/>
        <v>1</v>
      </c>
      <c r="BI227" s="348">
        <f t="shared" si="188"/>
        <v>0</v>
      </c>
      <c r="BJ227" s="350">
        <f t="shared" si="190"/>
        <v>24610033</v>
      </c>
      <c r="BK227" s="351">
        <v>348</v>
      </c>
      <c r="BL227" s="351">
        <v>5</v>
      </c>
      <c r="BM227" s="352">
        <f t="shared" si="191"/>
        <v>0</v>
      </c>
      <c r="BN227" s="352">
        <f t="shared" si="192"/>
        <v>0</v>
      </c>
      <c r="BO227" s="352">
        <f t="shared" si="193"/>
        <v>0</v>
      </c>
      <c r="BP227" s="352">
        <f t="shared" si="194"/>
        <v>0</v>
      </c>
      <c r="BQ227" s="353">
        <f t="shared" si="195"/>
        <v>253.12</v>
      </c>
      <c r="BR227" s="354">
        <f t="shared" si="189"/>
        <v>0</v>
      </c>
      <c r="BS227" s="354">
        <v>0</v>
      </c>
      <c r="BT227" s="354">
        <v>1</v>
      </c>
      <c r="BU227" s="354" t="s">
        <v>139</v>
      </c>
      <c r="BV227" s="354" t="str">
        <f t="shared" si="196"/>
        <v>1</v>
      </c>
      <c r="BW227" s="354" t="str">
        <f t="shared" si="197"/>
        <v>0</v>
      </c>
      <c r="BX227" s="354" t="str">
        <f t="shared" si="198"/>
        <v>0</v>
      </c>
      <c r="BY227" s="354" t="s">
        <v>23</v>
      </c>
      <c r="BZ227" s="348">
        <f t="shared" si="199"/>
        <v>0</v>
      </c>
      <c r="CA227" s="348">
        <f t="shared" si="200"/>
        <v>0</v>
      </c>
      <c r="CB227" s="348">
        <f t="shared" si="201"/>
        <v>0</v>
      </c>
      <c r="CC227" s="348">
        <f t="shared" si="202"/>
        <v>0</v>
      </c>
      <c r="CD227" s="348">
        <f t="shared" si="203"/>
        <v>0</v>
      </c>
      <c r="CE227" s="348">
        <f t="shared" si="204"/>
        <v>0</v>
      </c>
      <c r="CF227" s="348">
        <f t="shared" si="205"/>
        <v>0</v>
      </c>
      <c r="CG227" s="348">
        <f t="shared" si="206"/>
        <v>0</v>
      </c>
      <c r="CH227" s="348">
        <f t="shared" si="207"/>
        <v>0</v>
      </c>
      <c r="CI227" s="348">
        <f t="shared" si="208"/>
        <v>0</v>
      </c>
      <c r="CJ227" s="253">
        <f t="shared" si="209"/>
        <v>0</v>
      </c>
      <c r="CK227" s="253">
        <f t="shared" si="210"/>
        <v>0</v>
      </c>
    </row>
    <row r="228" spans="1:89" x14ac:dyDescent="0.3">
      <c r="B228" s="336">
        <v>140</v>
      </c>
      <c r="C228" s="192">
        <v>246011</v>
      </c>
      <c r="D228" s="192">
        <v>24610065</v>
      </c>
      <c r="E228" s="333" t="s">
        <v>244</v>
      </c>
      <c r="F228" s="108" t="s">
        <v>344</v>
      </c>
      <c r="G228" s="108" t="s">
        <v>345</v>
      </c>
      <c r="H228" s="339" t="s">
        <v>18</v>
      </c>
      <c r="I228" s="340"/>
      <c r="J228" s="339" t="s">
        <v>19</v>
      </c>
      <c r="K228" s="111">
        <f t="shared" si="530"/>
        <v>0</v>
      </c>
      <c r="L228" s="158" t="s">
        <v>216</v>
      </c>
      <c r="M228" s="341">
        <v>0</v>
      </c>
      <c r="N228" s="342">
        <f t="shared" si="211"/>
        <v>44.3</v>
      </c>
      <c r="O228" s="382">
        <v>44.3</v>
      </c>
      <c r="P228" s="110">
        <f t="shared" si="162"/>
        <v>0</v>
      </c>
      <c r="Q228" s="153" t="s">
        <v>139</v>
      </c>
      <c r="R228" s="113">
        <f t="shared" si="163"/>
        <v>0</v>
      </c>
      <c r="S228" s="114">
        <f t="shared" si="164"/>
        <v>0</v>
      </c>
      <c r="T228" s="113">
        <f t="shared" si="165"/>
        <v>0</v>
      </c>
      <c r="U228" s="115">
        <f t="shared" si="166"/>
        <v>0</v>
      </c>
      <c r="V228" s="113">
        <f t="shared" si="167"/>
        <v>0</v>
      </c>
      <c r="W228" s="115">
        <f t="shared" si="168"/>
        <v>0</v>
      </c>
      <c r="X228" s="113">
        <f t="shared" si="169"/>
        <v>0</v>
      </c>
      <c r="Y228" s="115">
        <f t="shared" si="170"/>
        <v>0</v>
      </c>
      <c r="Z228" s="116">
        <f t="shared" si="171"/>
        <v>0</v>
      </c>
      <c r="AA228" s="117" t="b">
        <f t="shared" si="172"/>
        <v>1</v>
      </c>
      <c r="AB228" s="339" t="s">
        <v>22</v>
      </c>
      <c r="AC228" s="366"/>
      <c r="AD228" s="340"/>
      <c r="AE228" s="108" t="s">
        <v>23</v>
      </c>
      <c r="AF228" s="367"/>
      <c r="AG228" s="368"/>
      <c r="AH228" s="22">
        <v>0</v>
      </c>
      <c r="AI228" s="347">
        <f t="shared" si="173"/>
        <v>0</v>
      </c>
      <c r="AJ228" s="22">
        <v>0</v>
      </c>
      <c r="AK228" s="347">
        <f t="shared" si="174"/>
        <v>0</v>
      </c>
      <c r="AL228" s="22">
        <v>0</v>
      </c>
      <c r="AM228" s="347">
        <f t="shared" si="175"/>
        <v>0</v>
      </c>
      <c r="AN228" s="22">
        <v>0</v>
      </c>
      <c r="AO228" s="347">
        <f t="shared" si="176"/>
        <v>0</v>
      </c>
      <c r="AP228" s="22">
        <v>0</v>
      </c>
      <c r="AQ228" s="347">
        <f t="shared" si="177"/>
        <v>0</v>
      </c>
      <c r="AR228" s="22">
        <v>0</v>
      </c>
      <c r="AS228" s="347">
        <f t="shared" si="178"/>
        <v>0</v>
      </c>
      <c r="AT228" s="22">
        <v>0</v>
      </c>
      <c r="AU228" s="347">
        <f t="shared" si="179"/>
        <v>0</v>
      </c>
      <c r="AV228" s="22">
        <v>0</v>
      </c>
      <c r="AW228" s="347">
        <f t="shared" si="180"/>
        <v>0</v>
      </c>
      <c r="AX228" s="22">
        <v>0</v>
      </c>
      <c r="AY228" s="347">
        <f t="shared" si="181"/>
        <v>0</v>
      </c>
      <c r="AZ228" s="22">
        <v>0</v>
      </c>
      <c r="BA228" s="347">
        <f t="shared" si="182"/>
        <v>0</v>
      </c>
      <c r="BB228" s="22">
        <v>0</v>
      </c>
      <c r="BC228" s="347">
        <f t="shared" si="183"/>
        <v>0</v>
      </c>
      <c r="BD228" s="22">
        <v>0</v>
      </c>
      <c r="BE228" s="347">
        <f t="shared" si="184"/>
        <v>0</v>
      </c>
      <c r="BF228" s="348">
        <f t="shared" si="185"/>
        <v>0</v>
      </c>
      <c r="BG228" s="348">
        <f t="shared" si="186"/>
        <v>0</v>
      </c>
      <c r="BH228" s="349" t="b">
        <f t="shared" si="187"/>
        <v>1</v>
      </c>
      <c r="BI228" s="348">
        <f t="shared" si="188"/>
        <v>0</v>
      </c>
      <c r="BJ228" s="350">
        <f t="shared" si="190"/>
        <v>24610065</v>
      </c>
      <c r="BK228" s="351">
        <v>348</v>
      </c>
      <c r="BL228" s="351">
        <v>5</v>
      </c>
      <c r="BM228" s="352">
        <f t="shared" si="191"/>
        <v>0</v>
      </c>
      <c r="BN228" s="352">
        <f t="shared" si="192"/>
        <v>0</v>
      </c>
      <c r="BO228" s="352">
        <f t="shared" si="193"/>
        <v>0</v>
      </c>
      <c r="BP228" s="352">
        <f t="shared" si="194"/>
        <v>0</v>
      </c>
      <c r="BQ228" s="353">
        <f t="shared" si="195"/>
        <v>44.3</v>
      </c>
      <c r="BR228" s="354">
        <f t="shared" si="189"/>
        <v>0</v>
      </c>
      <c r="BS228" s="354">
        <v>0</v>
      </c>
      <c r="BT228" s="354">
        <v>1</v>
      </c>
      <c r="BU228" s="354" t="s">
        <v>139</v>
      </c>
      <c r="BV228" s="354" t="str">
        <f t="shared" si="196"/>
        <v>1</v>
      </c>
      <c r="BW228" s="354" t="str">
        <f t="shared" si="197"/>
        <v>0</v>
      </c>
      <c r="BX228" s="354" t="str">
        <f t="shared" si="198"/>
        <v>0</v>
      </c>
      <c r="BY228" s="354" t="s">
        <v>23</v>
      </c>
      <c r="BZ228" s="348">
        <f t="shared" si="199"/>
        <v>0</v>
      </c>
      <c r="CA228" s="348">
        <f t="shared" si="200"/>
        <v>0</v>
      </c>
      <c r="CB228" s="348">
        <f t="shared" si="201"/>
        <v>0</v>
      </c>
      <c r="CC228" s="348">
        <f t="shared" si="202"/>
        <v>0</v>
      </c>
      <c r="CD228" s="348">
        <f t="shared" si="203"/>
        <v>0</v>
      </c>
      <c r="CE228" s="348">
        <f t="shared" si="204"/>
        <v>0</v>
      </c>
      <c r="CF228" s="348">
        <f t="shared" si="205"/>
        <v>0</v>
      </c>
      <c r="CG228" s="348">
        <f t="shared" si="206"/>
        <v>0</v>
      </c>
      <c r="CH228" s="348">
        <f t="shared" si="207"/>
        <v>0</v>
      </c>
      <c r="CI228" s="348">
        <f t="shared" si="208"/>
        <v>0</v>
      </c>
      <c r="CJ228" s="253">
        <f t="shared" si="209"/>
        <v>0</v>
      </c>
      <c r="CK228" s="253">
        <f t="shared" si="210"/>
        <v>0</v>
      </c>
    </row>
    <row r="229" spans="1:89" s="165" customFormat="1" x14ac:dyDescent="0.3">
      <c r="A229"/>
      <c r="B229" s="336">
        <v>141</v>
      </c>
      <c r="C229" s="192">
        <v>246011</v>
      </c>
      <c r="D229" s="193">
        <v>24610806</v>
      </c>
      <c r="E229" s="332" t="s">
        <v>245</v>
      </c>
      <c r="F229" s="108" t="s">
        <v>344</v>
      </c>
      <c r="G229" s="108" t="s">
        <v>345</v>
      </c>
      <c r="H229" s="339" t="s">
        <v>18</v>
      </c>
      <c r="I229" s="340"/>
      <c r="J229" s="339" t="s">
        <v>19</v>
      </c>
      <c r="K229" s="111">
        <f t="shared" si="530"/>
        <v>0</v>
      </c>
      <c r="L229" s="156" t="s">
        <v>20</v>
      </c>
      <c r="M229" s="341">
        <v>0</v>
      </c>
      <c r="N229" s="342">
        <f t="shared" si="211"/>
        <v>29.14</v>
      </c>
      <c r="O229" s="382">
        <v>29.14</v>
      </c>
      <c r="P229" s="110">
        <f t="shared" si="162"/>
        <v>0</v>
      </c>
      <c r="Q229" s="153" t="s">
        <v>139</v>
      </c>
      <c r="R229" s="113">
        <f t="shared" si="163"/>
        <v>0</v>
      </c>
      <c r="S229" s="114">
        <f t="shared" si="164"/>
        <v>0</v>
      </c>
      <c r="T229" s="113">
        <f t="shared" si="165"/>
        <v>0</v>
      </c>
      <c r="U229" s="115">
        <f t="shared" si="166"/>
        <v>0</v>
      </c>
      <c r="V229" s="113">
        <f t="shared" si="167"/>
        <v>0</v>
      </c>
      <c r="W229" s="115">
        <f t="shared" si="168"/>
        <v>0</v>
      </c>
      <c r="X229" s="113">
        <f t="shared" si="169"/>
        <v>0</v>
      </c>
      <c r="Y229" s="115">
        <f t="shared" si="170"/>
        <v>0</v>
      </c>
      <c r="Z229" s="116">
        <f t="shared" si="171"/>
        <v>0</v>
      </c>
      <c r="AA229" s="117" t="b">
        <f t="shared" si="172"/>
        <v>1</v>
      </c>
      <c r="AB229" s="339" t="s">
        <v>22</v>
      </c>
      <c r="AC229" s="366"/>
      <c r="AD229" s="340"/>
      <c r="AE229" s="108" t="s">
        <v>23</v>
      </c>
      <c r="AF229" s="367"/>
      <c r="AG229" s="368"/>
      <c r="AH229" s="22">
        <v>0</v>
      </c>
      <c r="AI229" s="347">
        <f t="shared" si="173"/>
        <v>0</v>
      </c>
      <c r="AJ229" s="22">
        <v>0</v>
      </c>
      <c r="AK229" s="347">
        <f t="shared" si="174"/>
        <v>0</v>
      </c>
      <c r="AL229" s="22">
        <v>0</v>
      </c>
      <c r="AM229" s="347">
        <f t="shared" si="175"/>
        <v>0</v>
      </c>
      <c r="AN229" s="22">
        <v>0</v>
      </c>
      <c r="AO229" s="347">
        <f t="shared" si="176"/>
        <v>0</v>
      </c>
      <c r="AP229" s="22">
        <v>0</v>
      </c>
      <c r="AQ229" s="347">
        <f t="shared" si="177"/>
        <v>0</v>
      </c>
      <c r="AR229" s="22">
        <v>0</v>
      </c>
      <c r="AS229" s="347">
        <f t="shared" si="178"/>
        <v>0</v>
      </c>
      <c r="AT229" s="22">
        <v>0</v>
      </c>
      <c r="AU229" s="347">
        <f t="shared" si="179"/>
        <v>0</v>
      </c>
      <c r="AV229" s="22">
        <v>0</v>
      </c>
      <c r="AW229" s="347">
        <f t="shared" si="180"/>
        <v>0</v>
      </c>
      <c r="AX229" s="22">
        <v>0</v>
      </c>
      <c r="AY229" s="347">
        <f t="shared" si="181"/>
        <v>0</v>
      </c>
      <c r="AZ229" s="22">
        <v>0</v>
      </c>
      <c r="BA229" s="347">
        <f t="shared" si="182"/>
        <v>0</v>
      </c>
      <c r="BB229" s="22">
        <v>0</v>
      </c>
      <c r="BC229" s="347">
        <f t="shared" si="183"/>
        <v>0</v>
      </c>
      <c r="BD229" s="22">
        <v>0</v>
      </c>
      <c r="BE229" s="347">
        <f t="shared" si="184"/>
        <v>0</v>
      </c>
      <c r="BF229" s="348">
        <f t="shared" si="185"/>
        <v>0</v>
      </c>
      <c r="BG229" s="348">
        <f t="shared" si="186"/>
        <v>0</v>
      </c>
      <c r="BH229" s="349" t="b">
        <f t="shared" si="187"/>
        <v>1</v>
      </c>
      <c r="BI229" s="348">
        <f t="shared" si="188"/>
        <v>0</v>
      </c>
      <c r="BJ229" s="350">
        <f t="shared" si="190"/>
        <v>24610806</v>
      </c>
      <c r="BK229" s="351">
        <v>348</v>
      </c>
      <c r="BL229" s="351">
        <v>5</v>
      </c>
      <c r="BM229" s="352">
        <f t="shared" si="191"/>
        <v>0</v>
      </c>
      <c r="BN229" s="352">
        <f t="shared" si="192"/>
        <v>0</v>
      </c>
      <c r="BO229" s="352">
        <f t="shared" si="193"/>
        <v>0</v>
      </c>
      <c r="BP229" s="352">
        <f t="shared" si="194"/>
        <v>0</v>
      </c>
      <c r="BQ229" s="353">
        <f t="shared" si="195"/>
        <v>29.14</v>
      </c>
      <c r="BR229" s="354">
        <f t="shared" si="189"/>
        <v>0</v>
      </c>
      <c r="BS229" s="354">
        <v>0</v>
      </c>
      <c r="BT229" s="354">
        <v>1</v>
      </c>
      <c r="BU229" s="354" t="s">
        <v>139</v>
      </c>
      <c r="BV229" s="354" t="str">
        <f t="shared" si="196"/>
        <v>1</v>
      </c>
      <c r="BW229" s="354" t="str">
        <f t="shared" si="197"/>
        <v>0</v>
      </c>
      <c r="BX229" s="354" t="str">
        <f t="shared" si="198"/>
        <v>0</v>
      </c>
      <c r="BY229" s="354" t="s">
        <v>23</v>
      </c>
      <c r="BZ229" s="348">
        <f t="shared" si="199"/>
        <v>0</v>
      </c>
      <c r="CA229" s="348">
        <f t="shared" si="200"/>
        <v>0</v>
      </c>
      <c r="CB229" s="348">
        <f t="shared" si="201"/>
        <v>0</v>
      </c>
      <c r="CC229" s="348">
        <f t="shared" si="202"/>
        <v>0</v>
      </c>
      <c r="CD229" s="348">
        <f t="shared" si="203"/>
        <v>0</v>
      </c>
      <c r="CE229" s="348">
        <f t="shared" si="204"/>
        <v>0</v>
      </c>
      <c r="CF229" s="348">
        <f t="shared" si="205"/>
        <v>0</v>
      </c>
      <c r="CG229" s="348">
        <f t="shared" si="206"/>
        <v>0</v>
      </c>
      <c r="CH229" s="348">
        <f t="shared" si="207"/>
        <v>0</v>
      </c>
      <c r="CI229" s="348">
        <f t="shared" si="208"/>
        <v>0</v>
      </c>
      <c r="CJ229" s="253">
        <f t="shared" si="209"/>
        <v>0</v>
      </c>
      <c r="CK229" s="253">
        <f t="shared" si="210"/>
        <v>0</v>
      </c>
    </row>
    <row r="230" spans="1:89" x14ac:dyDescent="0.3">
      <c r="B230" s="336">
        <v>142</v>
      </c>
      <c r="C230" s="192">
        <v>246011</v>
      </c>
      <c r="D230" s="193">
        <v>24610532</v>
      </c>
      <c r="E230" s="332" t="s">
        <v>246</v>
      </c>
      <c r="F230" s="108" t="s">
        <v>344</v>
      </c>
      <c r="G230" s="108" t="s">
        <v>345</v>
      </c>
      <c r="H230" s="339" t="s">
        <v>18</v>
      </c>
      <c r="I230" s="340"/>
      <c r="J230" s="339" t="s">
        <v>19</v>
      </c>
      <c r="K230" s="111">
        <f t="shared" si="530"/>
        <v>0</v>
      </c>
      <c r="L230" s="156" t="s">
        <v>20</v>
      </c>
      <c r="M230" s="341">
        <v>0</v>
      </c>
      <c r="N230" s="342">
        <f t="shared" si="211"/>
        <v>34.21</v>
      </c>
      <c r="O230" s="382">
        <v>34.21</v>
      </c>
      <c r="P230" s="110">
        <f t="shared" si="162"/>
        <v>0</v>
      </c>
      <c r="Q230" s="153" t="s">
        <v>139</v>
      </c>
      <c r="R230" s="113">
        <f t="shared" si="163"/>
        <v>0</v>
      </c>
      <c r="S230" s="114">
        <f t="shared" si="164"/>
        <v>0</v>
      </c>
      <c r="T230" s="113">
        <f t="shared" si="165"/>
        <v>0</v>
      </c>
      <c r="U230" s="115">
        <f t="shared" si="166"/>
        <v>0</v>
      </c>
      <c r="V230" s="113">
        <f t="shared" si="167"/>
        <v>0</v>
      </c>
      <c r="W230" s="115">
        <f t="shared" si="168"/>
        <v>0</v>
      </c>
      <c r="X230" s="113">
        <f t="shared" si="169"/>
        <v>0</v>
      </c>
      <c r="Y230" s="115">
        <f t="shared" si="170"/>
        <v>0</v>
      </c>
      <c r="Z230" s="116">
        <f t="shared" si="171"/>
        <v>0</v>
      </c>
      <c r="AA230" s="117" t="b">
        <f t="shared" si="172"/>
        <v>1</v>
      </c>
      <c r="AB230" s="339" t="s">
        <v>22</v>
      </c>
      <c r="AC230" s="366"/>
      <c r="AD230" s="340"/>
      <c r="AE230" s="108" t="s">
        <v>23</v>
      </c>
      <c r="AF230" s="367"/>
      <c r="AG230" s="368"/>
      <c r="AH230" s="22">
        <v>0</v>
      </c>
      <c r="AI230" s="347">
        <f t="shared" si="173"/>
        <v>0</v>
      </c>
      <c r="AJ230" s="22">
        <v>0</v>
      </c>
      <c r="AK230" s="347">
        <f t="shared" si="174"/>
        <v>0</v>
      </c>
      <c r="AL230" s="22">
        <v>0</v>
      </c>
      <c r="AM230" s="347">
        <f t="shared" si="175"/>
        <v>0</v>
      </c>
      <c r="AN230" s="22">
        <v>0</v>
      </c>
      <c r="AO230" s="347">
        <f t="shared" si="176"/>
        <v>0</v>
      </c>
      <c r="AP230" s="22">
        <v>0</v>
      </c>
      <c r="AQ230" s="347">
        <f t="shared" si="177"/>
        <v>0</v>
      </c>
      <c r="AR230" s="22">
        <v>0</v>
      </c>
      <c r="AS230" s="347">
        <f t="shared" si="178"/>
        <v>0</v>
      </c>
      <c r="AT230" s="22">
        <v>0</v>
      </c>
      <c r="AU230" s="347">
        <f t="shared" si="179"/>
        <v>0</v>
      </c>
      <c r="AV230" s="22">
        <v>0</v>
      </c>
      <c r="AW230" s="347">
        <f t="shared" si="180"/>
        <v>0</v>
      </c>
      <c r="AX230" s="22">
        <v>0</v>
      </c>
      <c r="AY230" s="347">
        <f t="shared" si="181"/>
        <v>0</v>
      </c>
      <c r="AZ230" s="22">
        <v>0</v>
      </c>
      <c r="BA230" s="347">
        <f t="shared" si="182"/>
        <v>0</v>
      </c>
      <c r="BB230" s="22">
        <v>0</v>
      </c>
      <c r="BC230" s="347">
        <f t="shared" si="183"/>
        <v>0</v>
      </c>
      <c r="BD230" s="22">
        <v>0</v>
      </c>
      <c r="BE230" s="347">
        <f t="shared" si="184"/>
        <v>0</v>
      </c>
      <c r="BF230" s="348">
        <f t="shared" si="185"/>
        <v>0</v>
      </c>
      <c r="BG230" s="348">
        <f t="shared" si="186"/>
        <v>0</v>
      </c>
      <c r="BH230" s="349" t="b">
        <f t="shared" si="187"/>
        <v>1</v>
      </c>
      <c r="BI230" s="348">
        <f t="shared" si="188"/>
        <v>0</v>
      </c>
      <c r="BJ230" s="350">
        <f t="shared" si="190"/>
        <v>24610532</v>
      </c>
      <c r="BK230" s="351">
        <v>348</v>
      </c>
      <c r="BL230" s="351">
        <v>5</v>
      </c>
      <c r="BM230" s="352">
        <f t="shared" si="191"/>
        <v>0</v>
      </c>
      <c r="BN230" s="352">
        <f t="shared" si="192"/>
        <v>0</v>
      </c>
      <c r="BO230" s="352">
        <f t="shared" si="193"/>
        <v>0</v>
      </c>
      <c r="BP230" s="352">
        <f t="shared" si="194"/>
        <v>0</v>
      </c>
      <c r="BQ230" s="353">
        <f t="shared" si="195"/>
        <v>34.21</v>
      </c>
      <c r="BR230" s="354">
        <f t="shared" si="189"/>
        <v>0</v>
      </c>
      <c r="BS230" s="354">
        <v>0</v>
      </c>
      <c r="BT230" s="354">
        <v>1</v>
      </c>
      <c r="BU230" s="354" t="s">
        <v>139</v>
      </c>
      <c r="BV230" s="354" t="str">
        <f t="shared" si="196"/>
        <v>1</v>
      </c>
      <c r="BW230" s="354" t="str">
        <f t="shared" si="197"/>
        <v>0</v>
      </c>
      <c r="BX230" s="354" t="str">
        <f t="shared" si="198"/>
        <v>0</v>
      </c>
      <c r="BY230" s="354" t="s">
        <v>23</v>
      </c>
      <c r="BZ230" s="348">
        <f t="shared" si="199"/>
        <v>0</v>
      </c>
      <c r="CA230" s="348">
        <f t="shared" si="200"/>
        <v>0</v>
      </c>
      <c r="CB230" s="348">
        <f t="shared" si="201"/>
        <v>0</v>
      </c>
      <c r="CC230" s="348">
        <f t="shared" si="202"/>
        <v>0</v>
      </c>
      <c r="CD230" s="348">
        <f t="shared" si="203"/>
        <v>0</v>
      </c>
      <c r="CE230" s="348">
        <f t="shared" si="204"/>
        <v>0</v>
      </c>
      <c r="CF230" s="348">
        <f t="shared" si="205"/>
        <v>0</v>
      </c>
      <c r="CG230" s="348">
        <f t="shared" si="206"/>
        <v>0</v>
      </c>
      <c r="CH230" s="348">
        <f t="shared" si="207"/>
        <v>0</v>
      </c>
      <c r="CI230" s="348">
        <f t="shared" si="208"/>
        <v>0</v>
      </c>
      <c r="CJ230" s="253">
        <f t="shared" si="209"/>
        <v>0</v>
      </c>
      <c r="CK230" s="253">
        <f t="shared" si="210"/>
        <v>0</v>
      </c>
    </row>
    <row r="231" spans="1:89" s="165" customFormat="1" x14ac:dyDescent="0.3">
      <c r="A231"/>
      <c r="B231" s="336">
        <v>143</v>
      </c>
      <c r="C231" s="192">
        <v>246011</v>
      </c>
      <c r="D231" s="193">
        <v>24610437</v>
      </c>
      <c r="E231" s="332" t="s">
        <v>247</v>
      </c>
      <c r="F231" s="108" t="s">
        <v>344</v>
      </c>
      <c r="G231" s="108" t="s">
        <v>345</v>
      </c>
      <c r="H231" s="339" t="s">
        <v>18</v>
      </c>
      <c r="I231" s="340"/>
      <c r="J231" s="339" t="s">
        <v>19</v>
      </c>
      <c r="K231" s="111">
        <f t="shared" si="530"/>
        <v>0</v>
      </c>
      <c r="L231" s="156" t="s">
        <v>20</v>
      </c>
      <c r="M231" s="341">
        <v>0</v>
      </c>
      <c r="N231" s="342">
        <f t="shared" si="211"/>
        <v>12.33</v>
      </c>
      <c r="O231" s="382">
        <v>12.33</v>
      </c>
      <c r="P231" s="110">
        <f t="shared" si="162"/>
        <v>0</v>
      </c>
      <c r="Q231" s="153" t="s">
        <v>139</v>
      </c>
      <c r="R231" s="113">
        <f t="shared" si="163"/>
        <v>0</v>
      </c>
      <c r="S231" s="114">
        <f t="shared" si="164"/>
        <v>0</v>
      </c>
      <c r="T231" s="113">
        <f t="shared" si="165"/>
        <v>0</v>
      </c>
      <c r="U231" s="115">
        <f t="shared" si="166"/>
        <v>0</v>
      </c>
      <c r="V231" s="113">
        <f t="shared" si="167"/>
        <v>0</v>
      </c>
      <c r="W231" s="115">
        <f t="shared" si="168"/>
        <v>0</v>
      </c>
      <c r="X231" s="113">
        <f t="shared" si="169"/>
        <v>0</v>
      </c>
      <c r="Y231" s="115">
        <f t="shared" si="170"/>
        <v>0</v>
      </c>
      <c r="Z231" s="116">
        <f t="shared" si="171"/>
        <v>0</v>
      </c>
      <c r="AA231" s="117" t="b">
        <f t="shared" si="172"/>
        <v>1</v>
      </c>
      <c r="AB231" s="339" t="s">
        <v>22</v>
      </c>
      <c r="AC231" s="366"/>
      <c r="AD231" s="340"/>
      <c r="AE231" s="108" t="s">
        <v>23</v>
      </c>
      <c r="AF231" s="367"/>
      <c r="AG231" s="368"/>
      <c r="AH231" s="22">
        <v>0</v>
      </c>
      <c r="AI231" s="347">
        <f t="shared" si="173"/>
        <v>0</v>
      </c>
      <c r="AJ231" s="22">
        <v>0</v>
      </c>
      <c r="AK231" s="347">
        <f t="shared" si="174"/>
        <v>0</v>
      </c>
      <c r="AL231" s="22">
        <v>0</v>
      </c>
      <c r="AM231" s="347">
        <f t="shared" si="175"/>
        <v>0</v>
      </c>
      <c r="AN231" s="22">
        <v>0</v>
      </c>
      <c r="AO231" s="347">
        <f t="shared" si="176"/>
        <v>0</v>
      </c>
      <c r="AP231" s="22">
        <v>0</v>
      </c>
      <c r="AQ231" s="347">
        <f t="shared" si="177"/>
        <v>0</v>
      </c>
      <c r="AR231" s="22">
        <v>0</v>
      </c>
      <c r="AS231" s="347">
        <f t="shared" si="178"/>
        <v>0</v>
      </c>
      <c r="AT231" s="22">
        <v>0</v>
      </c>
      <c r="AU231" s="347">
        <f t="shared" si="179"/>
        <v>0</v>
      </c>
      <c r="AV231" s="22">
        <v>0</v>
      </c>
      <c r="AW231" s="347">
        <f t="shared" si="180"/>
        <v>0</v>
      </c>
      <c r="AX231" s="22">
        <v>0</v>
      </c>
      <c r="AY231" s="347">
        <f t="shared" si="181"/>
        <v>0</v>
      </c>
      <c r="AZ231" s="22">
        <v>0</v>
      </c>
      <c r="BA231" s="347">
        <f t="shared" si="182"/>
        <v>0</v>
      </c>
      <c r="BB231" s="22">
        <v>0</v>
      </c>
      <c r="BC231" s="347">
        <f t="shared" si="183"/>
        <v>0</v>
      </c>
      <c r="BD231" s="22">
        <v>0</v>
      </c>
      <c r="BE231" s="347">
        <f t="shared" si="184"/>
        <v>0</v>
      </c>
      <c r="BF231" s="348">
        <f t="shared" si="185"/>
        <v>0</v>
      </c>
      <c r="BG231" s="348">
        <f t="shared" si="186"/>
        <v>0</v>
      </c>
      <c r="BH231" s="349" t="b">
        <f t="shared" si="187"/>
        <v>1</v>
      </c>
      <c r="BI231" s="348">
        <f t="shared" si="188"/>
        <v>0</v>
      </c>
      <c r="BJ231" s="350">
        <f t="shared" si="190"/>
        <v>24610437</v>
      </c>
      <c r="BK231" s="351">
        <v>348</v>
      </c>
      <c r="BL231" s="351">
        <v>5</v>
      </c>
      <c r="BM231" s="352">
        <f t="shared" si="191"/>
        <v>0</v>
      </c>
      <c r="BN231" s="352">
        <f t="shared" si="192"/>
        <v>0</v>
      </c>
      <c r="BO231" s="352">
        <f t="shared" si="193"/>
        <v>0</v>
      </c>
      <c r="BP231" s="352">
        <f t="shared" si="194"/>
        <v>0</v>
      </c>
      <c r="BQ231" s="353">
        <f t="shared" si="195"/>
        <v>12.33</v>
      </c>
      <c r="BR231" s="354">
        <f t="shared" si="189"/>
        <v>0</v>
      </c>
      <c r="BS231" s="354">
        <v>0</v>
      </c>
      <c r="BT231" s="354">
        <v>1</v>
      </c>
      <c r="BU231" s="354" t="s">
        <v>139</v>
      </c>
      <c r="BV231" s="354" t="str">
        <f t="shared" si="196"/>
        <v>1</v>
      </c>
      <c r="BW231" s="354" t="str">
        <f t="shared" si="197"/>
        <v>0</v>
      </c>
      <c r="BX231" s="354" t="str">
        <f t="shared" si="198"/>
        <v>0</v>
      </c>
      <c r="BY231" s="354" t="s">
        <v>23</v>
      </c>
      <c r="BZ231" s="348">
        <f t="shared" si="199"/>
        <v>0</v>
      </c>
      <c r="CA231" s="348">
        <f t="shared" si="200"/>
        <v>0</v>
      </c>
      <c r="CB231" s="348">
        <f t="shared" si="201"/>
        <v>0</v>
      </c>
      <c r="CC231" s="348">
        <f t="shared" si="202"/>
        <v>0</v>
      </c>
      <c r="CD231" s="348">
        <f t="shared" si="203"/>
        <v>0</v>
      </c>
      <c r="CE231" s="348">
        <f t="shared" si="204"/>
        <v>0</v>
      </c>
      <c r="CF231" s="348">
        <f t="shared" si="205"/>
        <v>0</v>
      </c>
      <c r="CG231" s="348">
        <f t="shared" si="206"/>
        <v>0</v>
      </c>
      <c r="CH231" s="348">
        <f t="shared" si="207"/>
        <v>0</v>
      </c>
      <c r="CI231" s="348">
        <f t="shared" si="208"/>
        <v>0</v>
      </c>
      <c r="CJ231" s="253">
        <f t="shared" si="209"/>
        <v>0</v>
      </c>
      <c r="CK231" s="253">
        <f t="shared" si="210"/>
        <v>0</v>
      </c>
    </row>
    <row r="232" spans="1:89" x14ac:dyDescent="0.3">
      <c r="B232" s="336">
        <v>144</v>
      </c>
      <c r="C232" s="192">
        <v>246011</v>
      </c>
      <c r="D232" s="193">
        <v>24610416</v>
      </c>
      <c r="E232" s="332" t="s">
        <v>248</v>
      </c>
      <c r="F232" s="108" t="s">
        <v>344</v>
      </c>
      <c r="G232" s="108" t="s">
        <v>345</v>
      </c>
      <c r="H232" s="339" t="s">
        <v>18</v>
      </c>
      <c r="I232" s="340"/>
      <c r="J232" s="339" t="s">
        <v>19</v>
      </c>
      <c r="K232" s="111">
        <f t="shared" si="530"/>
        <v>0</v>
      </c>
      <c r="L232" s="156" t="s">
        <v>20</v>
      </c>
      <c r="M232" s="341">
        <v>0</v>
      </c>
      <c r="N232" s="342">
        <f t="shared" si="211"/>
        <v>41.02</v>
      </c>
      <c r="O232" s="382">
        <v>41.02</v>
      </c>
      <c r="P232" s="110">
        <f t="shared" si="162"/>
        <v>0</v>
      </c>
      <c r="Q232" s="153" t="s">
        <v>139</v>
      </c>
      <c r="R232" s="113">
        <f t="shared" si="163"/>
        <v>0</v>
      </c>
      <c r="S232" s="114">
        <f t="shared" si="164"/>
        <v>0</v>
      </c>
      <c r="T232" s="113">
        <f t="shared" si="165"/>
        <v>0</v>
      </c>
      <c r="U232" s="115">
        <f t="shared" si="166"/>
        <v>0</v>
      </c>
      <c r="V232" s="113">
        <f t="shared" si="167"/>
        <v>0</v>
      </c>
      <c r="W232" s="115">
        <f t="shared" si="168"/>
        <v>0</v>
      </c>
      <c r="X232" s="113">
        <f t="shared" si="169"/>
        <v>0</v>
      </c>
      <c r="Y232" s="115">
        <f t="shared" si="170"/>
        <v>0</v>
      </c>
      <c r="Z232" s="116">
        <f t="shared" si="171"/>
        <v>0</v>
      </c>
      <c r="AA232" s="117" t="b">
        <f t="shared" si="172"/>
        <v>1</v>
      </c>
      <c r="AB232" s="339" t="s">
        <v>22</v>
      </c>
      <c r="AC232" s="366"/>
      <c r="AD232" s="340"/>
      <c r="AE232" s="108" t="s">
        <v>23</v>
      </c>
      <c r="AF232" s="367"/>
      <c r="AG232" s="368"/>
      <c r="AH232" s="22">
        <v>0</v>
      </c>
      <c r="AI232" s="347">
        <f t="shared" si="173"/>
        <v>0</v>
      </c>
      <c r="AJ232" s="22">
        <v>0</v>
      </c>
      <c r="AK232" s="347">
        <f t="shared" si="174"/>
        <v>0</v>
      </c>
      <c r="AL232" s="22">
        <v>0</v>
      </c>
      <c r="AM232" s="347">
        <f t="shared" si="175"/>
        <v>0</v>
      </c>
      <c r="AN232" s="22">
        <v>0</v>
      </c>
      <c r="AO232" s="347">
        <f t="shared" si="176"/>
        <v>0</v>
      </c>
      <c r="AP232" s="22">
        <v>0</v>
      </c>
      <c r="AQ232" s="347">
        <f t="shared" si="177"/>
        <v>0</v>
      </c>
      <c r="AR232" s="22">
        <v>0</v>
      </c>
      <c r="AS232" s="347">
        <f t="shared" si="178"/>
        <v>0</v>
      </c>
      <c r="AT232" s="22">
        <v>0</v>
      </c>
      <c r="AU232" s="347">
        <f t="shared" si="179"/>
        <v>0</v>
      </c>
      <c r="AV232" s="22">
        <v>0</v>
      </c>
      <c r="AW232" s="347">
        <f t="shared" si="180"/>
        <v>0</v>
      </c>
      <c r="AX232" s="22">
        <v>0</v>
      </c>
      <c r="AY232" s="347">
        <f t="shared" si="181"/>
        <v>0</v>
      </c>
      <c r="AZ232" s="22">
        <v>0</v>
      </c>
      <c r="BA232" s="347">
        <f t="shared" si="182"/>
        <v>0</v>
      </c>
      <c r="BB232" s="22">
        <v>0</v>
      </c>
      <c r="BC232" s="347">
        <f t="shared" si="183"/>
        <v>0</v>
      </c>
      <c r="BD232" s="22">
        <v>0</v>
      </c>
      <c r="BE232" s="347">
        <f t="shared" si="184"/>
        <v>0</v>
      </c>
      <c r="BF232" s="348">
        <f t="shared" si="185"/>
        <v>0</v>
      </c>
      <c r="BG232" s="348">
        <f t="shared" si="186"/>
        <v>0</v>
      </c>
      <c r="BH232" s="349" t="b">
        <f t="shared" si="187"/>
        <v>1</v>
      </c>
      <c r="BI232" s="348">
        <f t="shared" si="188"/>
        <v>0</v>
      </c>
      <c r="BJ232" s="350">
        <f t="shared" si="190"/>
        <v>24610416</v>
      </c>
      <c r="BK232" s="351">
        <v>348</v>
      </c>
      <c r="BL232" s="351">
        <v>5</v>
      </c>
      <c r="BM232" s="352">
        <f t="shared" si="191"/>
        <v>0</v>
      </c>
      <c r="BN232" s="352">
        <f t="shared" si="192"/>
        <v>0</v>
      </c>
      <c r="BO232" s="352">
        <f t="shared" si="193"/>
        <v>0</v>
      </c>
      <c r="BP232" s="352">
        <f t="shared" si="194"/>
        <v>0</v>
      </c>
      <c r="BQ232" s="353">
        <f t="shared" si="195"/>
        <v>41.02</v>
      </c>
      <c r="BR232" s="354">
        <f t="shared" si="189"/>
        <v>0</v>
      </c>
      <c r="BS232" s="354">
        <v>0</v>
      </c>
      <c r="BT232" s="354">
        <v>1</v>
      </c>
      <c r="BU232" s="354" t="s">
        <v>139</v>
      </c>
      <c r="BV232" s="354" t="str">
        <f t="shared" si="196"/>
        <v>1</v>
      </c>
      <c r="BW232" s="354" t="str">
        <f t="shared" si="197"/>
        <v>0</v>
      </c>
      <c r="BX232" s="354" t="str">
        <f t="shared" si="198"/>
        <v>0</v>
      </c>
      <c r="BY232" s="354" t="s">
        <v>23</v>
      </c>
      <c r="BZ232" s="348">
        <f t="shared" si="199"/>
        <v>0</v>
      </c>
      <c r="CA232" s="348">
        <f t="shared" si="200"/>
        <v>0</v>
      </c>
      <c r="CB232" s="348">
        <f t="shared" si="201"/>
        <v>0</v>
      </c>
      <c r="CC232" s="348">
        <f t="shared" si="202"/>
        <v>0</v>
      </c>
      <c r="CD232" s="348">
        <f t="shared" si="203"/>
        <v>0</v>
      </c>
      <c r="CE232" s="348">
        <f t="shared" si="204"/>
        <v>0</v>
      </c>
      <c r="CF232" s="348">
        <f t="shared" si="205"/>
        <v>0</v>
      </c>
      <c r="CG232" s="348">
        <f t="shared" si="206"/>
        <v>0</v>
      </c>
      <c r="CH232" s="348">
        <f t="shared" si="207"/>
        <v>0</v>
      </c>
      <c r="CI232" s="348">
        <f t="shared" si="208"/>
        <v>0</v>
      </c>
      <c r="CJ232" s="253">
        <f t="shared" si="209"/>
        <v>0</v>
      </c>
      <c r="CK232" s="253">
        <f t="shared" si="210"/>
        <v>0</v>
      </c>
    </row>
    <row r="233" spans="1:89" x14ac:dyDescent="0.3">
      <c r="B233" s="336">
        <v>145</v>
      </c>
      <c r="C233" s="192">
        <v>246011</v>
      </c>
      <c r="D233" s="193">
        <v>24610453</v>
      </c>
      <c r="E233" s="332" t="s">
        <v>249</v>
      </c>
      <c r="F233" s="108" t="s">
        <v>344</v>
      </c>
      <c r="G233" s="108" t="s">
        <v>345</v>
      </c>
      <c r="H233" s="339" t="s">
        <v>18</v>
      </c>
      <c r="I233" s="340"/>
      <c r="J233" s="339" t="s">
        <v>19</v>
      </c>
      <c r="K233" s="111">
        <f t="shared" si="530"/>
        <v>0</v>
      </c>
      <c r="L233" s="156" t="s">
        <v>20</v>
      </c>
      <c r="M233" s="341">
        <v>0</v>
      </c>
      <c r="N233" s="342">
        <f t="shared" si="211"/>
        <v>337.5</v>
      </c>
      <c r="O233" s="382">
        <v>337.5</v>
      </c>
      <c r="P233" s="110">
        <f t="shared" si="162"/>
        <v>0</v>
      </c>
      <c r="Q233" s="153" t="s">
        <v>139</v>
      </c>
      <c r="R233" s="113">
        <f t="shared" si="163"/>
        <v>0</v>
      </c>
      <c r="S233" s="114">
        <f t="shared" si="164"/>
        <v>0</v>
      </c>
      <c r="T233" s="113">
        <f t="shared" si="165"/>
        <v>0</v>
      </c>
      <c r="U233" s="115">
        <f t="shared" si="166"/>
        <v>0</v>
      </c>
      <c r="V233" s="113">
        <f t="shared" si="167"/>
        <v>0</v>
      </c>
      <c r="W233" s="115">
        <f t="shared" si="168"/>
        <v>0</v>
      </c>
      <c r="X233" s="113">
        <f t="shared" si="169"/>
        <v>0</v>
      </c>
      <c r="Y233" s="115">
        <f t="shared" si="170"/>
        <v>0</v>
      </c>
      <c r="Z233" s="116">
        <f t="shared" si="171"/>
        <v>0</v>
      </c>
      <c r="AA233" s="117" t="b">
        <f t="shared" si="172"/>
        <v>1</v>
      </c>
      <c r="AB233" s="339" t="s">
        <v>22</v>
      </c>
      <c r="AC233" s="366"/>
      <c r="AD233" s="340"/>
      <c r="AE233" s="108" t="s">
        <v>23</v>
      </c>
      <c r="AF233" s="367"/>
      <c r="AG233" s="368"/>
      <c r="AH233" s="22">
        <v>0</v>
      </c>
      <c r="AI233" s="347">
        <f t="shared" si="173"/>
        <v>0</v>
      </c>
      <c r="AJ233" s="22">
        <v>0</v>
      </c>
      <c r="AK233" s="347">
        <f t="shared" si="174"/>
        <v>0</v>
      </c>
      <c r="AL233" s="22">
        <v>0</v>
      </c>
      <c r="AM233" s="347">
        <f t="shared" si="175"/>
        <v>0</v>
      </c>
      <c r="AN233" s="22">
        <v>0</v>
      </c>
      <c r="AO233" s="347">
        <f t="shared" si="176"/>
        <v>0</v>
      </c>
      <c r="AP233" s="22">
        <v>0</v>
      </c>
      <c r="AQ233" s="347">
        <f t="shared" si="177"/>
        <v>0</v>
      </c>
      <c r="AR233" s="22">
        <v>0</v>
      </c>
      <c r="AS233" s="347">
        <f t="shared" si="178"/>
        <v>0</v>
      </c>
      <c r="AT233" s="22">
        <v>0</v>
      </c>
      <c r="AU233" s="347">
        <f t="shared" si="179"/>
        <v>0</v>
      </c>
      <c r="AV233" s="22">
        <v>0</v>
      </c>
      <c r="AW233" s="347">
        <f t="shared" si="180"/>
        <v>0</v>
      </c>
      <c r="AX233" s="22">
        <v>0</v>
      </c>
      <c r="AY233" s="347">
        <f t="shared" si="181"/>
        <v>0</v>
      </c>
      <c r="AZ233" s="22">
        <v>0</v>
      </c>
      <c r="BA233" s="347">
        <f t="shared" si="182"/>
        <v>0</v>
      </c>
      <c r="BB233" s="22">
        <v>0</v>
      </c>
      <c r="BC233" s="347">
        <f t="shared" si="183"/>
        <v>0</v>
      </c>
      <c r="BD233" s="22">
        <v>0</v>
      </c>
      <c r="BE233" s="347">
        <f t="shared" si="184"/>
        <v>0</v>
      </c>
      <c r="BF233" s="348">
        <f t="shared" si="185"/>
        <v>0</v>
      </c>
      <c r="BG233" s="348">
        <f t="shared" si="186"/>
        <v>0</v>
      </c>
      <c r="BH233" s="349" t="b">
        <f t="shared" si="187"/>
        <v>1</v>
      </c>
      <c r="BI233" s="348">
        <f t="shared" si="188"/>
        <v>0</v>
      </c>
      <c r="BJ233" s="350">
        <f t="shared" si="190"/>
        <v>24610453</v>
      </c>
      <c r="BK233" s="351">
        <v>348</v>
      </c>
      <c r="BL233" s="351">
        <v>5</v>
      </c>
      <c r="BM233" s="352">
        <f t="shared" si="191"/>
        <v>0</v>
      </c>
      <c r="BN233" s="352">
        <f t="shared" si="192"/>
        <v>0</v>
      </c>
      <c r="BO233" s="352">
        <f t="shared" si="193"/>
        <v>0</v>
      </c>
      <c r="BP233" s="352">
        <f t="shared" si="194"/>
        <v>0</v>
      </c>
      <c r="BQ233" s="353">
        <f t="shared" si="195"/>
        <v>337.5</v>
      </c>
      <c r="BR233" s="354">
        <f t="shared" si="189"/>
        <v>0</v>
      </c>
      <c r="BS233" s="354">
        <v>0</v>
      </c>
      <c r="BT233" s="354">
        <v>1</v>
      </c>
      <c r="BU233" s="354" t="s">
        <v>139</v>
      </c>
      <c r="BV233" s="354" t="str">
        <f t="shared" si="196"/>
        <v>1</v>
      </c>
      <c r="BW233" s="354" t="str">
        <f t="shared" si="197"/>
        <v>0</v>
      </c>
      <c r="BX233" s="354" t="str">
        <f t="shared" si="198"/>
        <v>0</v>
      </c>
      <c r="BY233" s="354" t="s">
        <v>23</v>
      </c>
      <c r="BZ233" s="348">
        <f t="shared" si="199"/>
        <v>0</v>
      </c>
      <c r="CA233" s="348">
        <f t="shared" si="200"/>
        <v>0</v>
      </c>
      <c r="CB233" s="348">
        <f t="shared" si="201"/>
        <v>0</v>
      </c>
      <c r="CC233" s="348">
        <f t="shared" si="202"/>
        <v>0</v>
      </c>
      <c r="CD233" s="348">
        <f t="shared" si="203"/>
        <v>0</v>
      </c>
      <c r="CE233" s="348">
        <f t="shared" si="204"/>
        <v>0</v>
      </c>
      <c r="CF233" s="348">
        <f t="shared" si="205"/>
        <v>0</v>
      </c>
      <c r="CG233" s="348">
        <f t="shared" si="206"/>
        <v>0</v>
      </c>
      <c r="CH233" s="348">
        <f t="shared" si="207"/>
        <v>0</v>
      </c>
      <c r="CI233" s="348">
        <f t="shared" si="208"/>
        <v>0</v>
      </c>
      <c r="CJ233" s="253">
        <f t="shared" si="209"/>
        <v>0</v>
      </c>
      <c r="CK233" s="253">
        <f t="shared" si="210"/>
        <v>0</v>
      </c>
    </row>
    <row r="234" spans="1:89" x14ac:dyDescent="0.3">
      <c r="B234" s="336">
        <v>146</v>
      </c>
      <c r="C234" s="192">
        <v>246011</v>
      </c>
      <c r="D234" s="193">
        <v>24610450</v>
      </c>
      <c r="E234" s="332" t="s">
        <v>250</v>
      </c>
      <c r="F234" s="108" t="s">
        <v>344</v>
      </c>
      <c r="G234" s="108" t="s">
        <v>345</v>
      </c>
      <c r="H234" s="339" t="s">
        <v>18</v>
      </c>
      <c r="I234" s="340"/>
      <c r="J234" s="339" t="s">
        <v>19</v>
      </c>
      <c r="K234" s="111">
        <f t="shared" si="530"/>
        <v>0</v>
      </c>
      <c r="L234" s="156" t="s">
        <v>20</v>
      </c>
      <c r="M234" s="341">
        <v>0</v>
      </c>
      <c r="N234" s="342">
        <f t="shared" si="211"/>
        <v>94.49</v>
      </c>
      <c r="O234" s="382">
        <v>94.49</v>
      </c>
      <c r="P234" s="110">
        <f t="shared" si="162"/>
        <v>0</v>
      </c>
      <c r="Q234" s="153" t="s">
        <v>139</v>
      </c>
      <c r="R234" s="113">
        <f t="shared" si="163"/>
        <v>0</v>
      </c>
      <c r="S234" s="114">
        <f t="shared" si="164"/>
        <v>0</v>
      </c>
      <c r="T234" s="113">
        <f t="shared" si="165"/>
        <v>0</v>
      </c>
      <c r="U234" s="115">
        <f t="shared" si="166"/>
        <v>0</v>
      </c>
      <c r="V234" s="113">
        <f t="shared" si="167"/>
        <v>0</v>
      </c>
      <c r="W234" s="115">
        <f t="shared" si="168"/>
        <v>0</v>
      </c>
      <c r="X234" s="113">
        <f t="shared" si="169"/>
        <v>0</v>
      </c>
      <c r="Y234" s="115">
        <f t="shared" si="170"/>
        <v>0</v>
      </c>
      <c r="Z234" s="116">
        <f t="shared" si="171"/>
        <v>0</v>
      </c>
      <c r="AA234" s="117" t="b">
        <f t="shared" si="172"/>
        <v>1</v>
      </c>
      <c r="AB234" s="339" t="s">
        <v>22</v>
      </c>
      <c r="AC234" s="366"/>
      <c r="AD234" s="340"/>
      <c r="AE234" s="108" t="s">
        <v>23</v>
      </c>
      <c r="AF234" s="367"/>
      <c r="AG234" s="368"/>
      <c r="AH234" s="22">
        <v>0</v>
      </c>
      <c r="AI234" s="347">
        <f t="shared" si="173"/>
        <v>0</v>
      </c>
      <c r="AJ234" s="22">
        <v>0</v>
      </c>
      <c r="AK234" s="347">
        <f t="shared" si="174"/>
        <v>0</v>
      </c>
      <c r="AL234" s="22">
        <v>0</v>
      </c>
      <c r="AM234" s="347">
        <f t="shared" si="175"/>
        <v>0</v>
      </c>
      <c r="AN234" s="22">
        <v>0</v>
      </c>
      <c r="AO234" s="347">
        <f t="shared" si="176"/>
        <v>0</v>
      </c>
      <c r="AP234" s="22">
        <v>0</v>
      </c>
      <c r="AQ234" s="347">
        <f t="shared" si="177"/>
        <v>0</v>
      </c>
      <c r="AR234" s="22">
        <v>0</v>
      </c>
      <c r="AS234" s="347">
        <f t="shared" si="178"/>
        <v>0</v>
      </c>
      <c r="AT234" s="22">
        <v>0</v>
      </c>
      <c r="AU234" s="347">
        <f t="shared" si="179"/>
        <v>0</v>
      </c>
      <c r="AV234" s="22">
        <v>0</v>
      </c>
      <c r="AW234" s="347">
        <f t="shared" si="180"/>
        <v>0</v>
      </c>
      <c r="AX234" s="22">
        <v>0</v>
      </c>
      <c r="AY234" s="347">
        <f t="shared" si="181"/>
        <v>0</v>
      </c>
      <c r="AZ234" s="22">
        <v>0</v>
      </c>
      <c r="BA234" s="347">
        <f t="shared" si="182"/>
        <v>0</v>
      </c>
      <c r="BB234" s="22">
        <v>0</v>
      </c>
      <c r="BC234" s="347">
        <f t="shared" si="183"/>
        <v>0</v>
      </c>
      <c r="BD234" s="22">
        <v>0</v>
      </c>
      <c r="BE234" s="347">
        <f t="shared" si="184"/>
        <v>0</v>
      </c>
      <c r="BF234" s="348">
        <f t="shared" si="185"/>
        <v>0</v>
      </c>
      <c r="BG234" s="348">
        <f t="shared" si="186"/>
        <v>0</v>
      </c>
      <c r="BH234" s="349" t="b">
        <f t="shared" si="187"/>
        <v>1</v>
      </c>
      <c r="BI234" s="348">
        <f t="shared" si="188"/>
        <v>0</v>
      </c>
      <c r="BJ234" s="350">
        <f t="shared" si="190"/>
        <v>24610450</v>
      </c>
      <c r="BK234" s="351">
        <v>348</v>
      </c>
      <c r="BL234" s="351">
        <v>5</v>
      </c>
      <c r="BM234" s="352">
        <f t="shared" si="191"/>
        <v>0</v>
      </c>
      <c r="BN234" s="352">
        <f t="shared" si="192"/>
        <v>0</v>
      </c>
      <c r="BO234" s="352">
        <f t="shared" si="193"/>
        <v>0</v>
      </c>
      <c r="BP234" s="352">
        <f t="shared" si="194"/>
        <v>0</v>
      </c>
      <c r="BQ234" s="353">
        <f t="shared" si="195"/>
        <v>94.49</v>
      </c>
      <c r="BR234" s="354">
        <f t="shared" si="189"/>
        <v>0</v>
      </c>
      <c r="BS234" s="354">
        <v>0</v>
      </c>
      <c r="BT234" s="354">
        <v>1</v>
      </c>
      <c r="BU234" s="354" t="s">
        <v>139</v>
      </c>
      <c r="BV234" s="354" t="str">
        <f t="shared" si="196"/>
        <v>1</v>
      </c>
      <c r="BW234" s="354" t="str">
        <f t="shared" si="197"/>
        <v>0</v>
      </c>
      <c r="BX234" s="354" t="str">
        <f t="shared" si="198"/>
        <v>0</v>
      </c>
      <c r="BY234" s="354" t="s">
        <v>23</v>
      </c>
      <c r="BZ234" s="348">
        <f t="shared" si="199"/>
        <v>0</v>
      </c>
      <c r="CA234" s="348">
        <f t="shared" si="200"/>
        <v>0</v>
      </c>
      <c r="CB234" s="348">
        <f t="shared" si="201"/>
        <v>0</v>
      </c>
      <c r="CC234" s="348">
        <f t="shared" si="202"/>
        <v>0</v>
      </c>
      <c r="CD234" s="348">
        <f t="shared" si="203"/>
        <v>0</v>
      </c>
      <c r="CE234" s="348">
        <f t="shared" si="204"/>
        <v>0</v>
      </c>
      <c r="CF234" s="348">
        <f t="shared" si="205"/>
        <v>0</v>
      </c>
      <c r="CG234" s="348">
        <f t="shared" si="206"/>
        <v>0</v>
      </c>
      <c r="CH234" s="348">
        <f t="shared" si="207"/>
        <v>0</v>
      </c>
      <c r="CI234" s="348">
        <f t="shared" si="208"/>
        <v>0</v>
      </c>
      <c r="CJ234" s="253">
        <f t="shared" si="209"/>
        <v>0</v>
      </c>
      <c r="CK234" s="253">
        <f t="shared" si="210"/>
        <v>0</v>
      </c>
    </row>
    <row r="235" spans="1:89" x14ac:dyDescent="0.3">
      <c r="B235" s="336">
        <v>147</v>
      </c>
      <c r="C235" s="192">
        <v>246011</v>
      </c>
      <c r="D235" s="193">
        <v>24610459</v>
      </c>
      <c r="E235" s="332" t="s">
        <v>251</v>
      </c>
      <c r="F235" s="108" t="s">
        <v>344</v>
      </c>
      <c r="G235" s="108" t="s">
        <v>345</v>
      </c>
      <c r="H235" s="339" t="s">
        <v>18</v>
      </c>
      <c r="I235" s="340"/>
      <c r="J235" s="339" t="s">
        <v>19</v>
      </c>
      <c r="K235" s="111">
        <f t="shared" si="530"/>
        <v>0</v>
      </c>
      <c r="L235" s="156" t="s">
        <v>20</v>
      </c>
      <c r="M235" s="341">
        <v>0</v>
      </c>
      <c r="N235" s="342">
        <f t="shared" si="211"/>
        <v>96.13</v>
      </c>
      <c r="O235" s="382">
        <v>96.13</v>
      </c>
      <c r="P235" s="110">
        <f t="shared" si="162"/>
        <v>0</v>
      </c>
      <c r="Q235" s="153" t="s">
        <v>139</v>
      </c>
      <c r="R235" s="113">
        <f t="shared" si="163"/>
        <v>0</v>
      </c>
      <c r="S235" s="114">
        <f t="shared" si="164"/>
        <v>0</v>
      </c>
      <c r="T235" s="113">
        <f t="shared" si="165"/>
        <v>0</v>
      </c>
      <c r="U235" s="115">
        <f t="shared" si="166"/>
        <v>0</v>
      </c>
      <c r="V235" s="113">
        <f t="shared" si="167"/>
        <v>0</v>
      </c>
      <c r="W235" s="115">
        <f t="shared" si="168"/>
        <v>0</v>
      </c>
      <c r="X235" s="113">
        <f t="shared" si="169"/>
        <v>0</v>
      </c>
      <c r="Y235" s="115">
        <f t="shared" si="170"/>
        <v>0</v>
      </c>
      <c r="Z235" s="116">
        <f t="shared" si="171"/>
        <v>0</v>
      </c>
      <c r="AA235" s="117" t="b">
        <f t="shared" si="172"/>
        <v>1</v>
      </c>
      <c r="AB235" s="339" t="s">
        <v>22</v>
      </c>
      <c r="AC235" s="366"/>
      <c r="AD235" s="340"/>
      <c r="AE235" s="108" t="s">
        <v>23</v>
      </c>
      <c r="AF235" s="367"/>
      <c r="AG235" s="368"/>
      <c r="AH235" s="22">
        <v>0</v>
      </c>
      <c r="AI235" s="347">
        <f t="shared" si="173"/>
        <v>0</v>
      </c>
      <c r="AJ235" s="22">
        <v>0</v>
      </c>
      <c r="AK235" s="347">
        <f t="shared" si="174"/>
        <v>0</v>
      </c>
      <c r="AL235" s="22">
        <v>0</v>
      </c>
      <c r="AM235" s="347">
        <f t="shared" si="175"/>
        <v>0</v>
      </c>
      <c r="AN235" s="22">
        <v>0</v>
      </c>
      <c r="AO235" s="347">
        <f t="shared" si="176"/>
        <v>0</v>
      </c>
      <c r="AP235" s="22">
        <v>0</v>
      </c>
      <c r="AQ235" s="347">
        <f t="shared" si="177"/>
        <v>0</v>
      </c>
      <c r="AR235" s="22">
        <v>0</v>
      </c>
      <c r="AS235" s="347">
        <f t="shared" si="178"/>
        <v>0</v>
      </c>
      <c r="AT235" s="22">
        <v>0</v>
      </c>
      <c r="AU235" s="347">
        <f t="shared" si="179"/>
        <v>0</v>
      </c>
      <c r="AV235" s="22">
        <v>0</v>
      </c>
      <c r="AW235" s="347">
        <f t="shared" si="180"/>
        <v>0</v>
      </c>
      <c r="AX235" s="22">
        <v>0</v>
      </c>
      <c r="AY235" s="347">
        <f t="shared" si="181"/>
        <v>0</v>
      </c>
      <c r="AZ235" s="22">
        <v>0</v>
      </c>
      <c r="BA235" s="347">
        <f t="shared" si="182"/>
        <v>0</v>
      </c>
      <c r="BB235" s="22">
        <v>0</v>
      </c>
      <c r="BC235" s="347">
        <f t="shared" si="183"/>
        <v>0</v>
      </c>
      <c r="BD235" s="22">
        <v>0</v>
      </c>
      <c r="BE235" s="347">
        <f t="shared" si="184"/>
        <v>0</v>
      </c>
      <c r="BF235" s="348">
        <f t="shared" si="185"/>
        <v>0</v>
      </c>
      <c r="BG235" s="348">
        <f t="shared" si="186"/>
        <v>0</v>
      </c>
      <c r="BH235" s="349" t="b">
        <f t="shared" si="187"/>
        <v>1</v>
      </c>
      <c r="BI235" s="348">
        <f t="shared" si="188"/>
        <v>0</v>
      </c>
      <c r="BJ235" s="350">
        <f t="shared" si="190"/>
        <v>24610459</v>
      </c>
      <c r="BK235" s="351">
        <v>348</v>
      </c>
      <c r="BL235" s="351">
        <v>5</v>
      </c>
      <c r="BM235" s="352">
        <f t="shared" si="191"/>
        <v>0</v>
      </c>
      <c r="BN235" s="352">
        <f t="shared" si="192"/>
        <v>0</v>
      </c>
      <c r="BO235" s="352">
        <f t="shared" si="193"/>
        <v>0</v>
      </c>
      <c r="BP235" s="352">
        <f t="shared" si="194"/>
        <v>0</v>
      </c>
      <c r="BQ235" s="353">
        <f t="shared" si="195"/>
        <v>96.13</v>
      </c>
      <c r="BR235" s="354">
        <f t="shared" si="189"/>
        <v>0</v>
      </c>
      <c r="BS235" s="354">
        <v>0</v>
      </c>
      <c r="BT235" s="354">
        <v>1</v>
      </c>
      <c r="BU235" s="354" t="s">
        <v>139</v>
      </c>
      <c r="BV235" s="354" t="str">
        <f t="shared" si="196"/>
        <v>1</v>
      </c>
      <c r="BW235" s="354" t="str">
        <f t="shared" si="197"/>
        <v>0</v>
      </c>
      <c r="BX235" s="354" t="str">
        <f t="shared" si="198"/>
        <v>0</v>
      </c>
      <c r="BY235" s="354" t="s">
        <v>23</v>
      </c>
      <c r="BZ235" s="348">
        <f t="shared" si="199"/>
        <v>0</v>
      </c>
      <c r="CA235" s="348">
        <f t="shared" si="200"/>
        <v>0</v>
      </c>
      <c r="CB235" s="348">
        <f t="shared" si="201"/>
        <v>0</v>
      </c>
      <c r="CC235" s="348">
        <f t="shared" si="202"/>
        <v>0</v>
      </c>
      <c r="CD235" s="348">
        <f t="shared" si="203"/>
        <v>0</v>
      </c>
      <c r="CE235" s="348">
        <f t="shared" si="204"/>
        <v>0</v>
      </c>
      <c r="CF235" s="348">
        <f t="shared" si="205"/>
        <v>0</v>
      </c>
      <c r="CG235" s="348">
        <f t="shared" si="206"/>
        <v>0</v>
      </c>
      <c r="CH235" s="348">
        <f t="shared" si="207"/>
        <v>0</v>
      </c>
      <c r="CI235" s="348">
        <f t="shared" si="208"/>
        <v>0</v>
      </c>
      <c r="CJ235" s="253">
        <f t="shared" si="209"/>
        <v>0</v>
      </c>
      <c r="CK235" s="253">
        <f t="shared" si="210"/>
        <v>0</v>
      </c>
    </row>
    <row r="236" spans="1:89" x14ac:dyDescent="0.3">
      <c r="B236" s="336">
        <v>148</v>
      </c>
      <c r="C236" s="192">
        <v>246011</v>
      </c>
      <c r="D236" s="193">
        <v>24610451</v>
      </c>
      <c r="E236" s="332" t="s">
        <v>252</v>
      </c>
      <c r="F236" s="108" t="s">
        <v>344</v>
      </c>
      <c r="G236" s="108" t="s">
        <v>345</v>
      </c>
      <c r="H236" s="339" t="s">
        <v>18</v>
      </c>
      <c r="I236" s="340"/>
      <c r="J236" s="339" t="s">
        <v>19</v>
      </c>
      <c r="K236" s="111">
        <f t="shared" si="530"/>
        <v>0</v>
      </c>
      <c r="L236" s="156" t="s">
        <v>20</v>
      </c>
      <c r="M236" s="341">
        <v>0</v>
      </c>
      <c r="N236" s="342">
        <f t="shared" si="211"/>
        <v>96.13</v>
      </c>
      <c r="O236" s="382">
        <v>96.13</v>
      </c>
      <c r="P236" s="110">
        <f t="shared" si="162"/>
        <v>0</v>
      </c>
      <c r="Q236" s="153" t="s">
        <v>139</v>
      </c>
      <c r="R236" s="113">
        <f t="shared" si="163"/>
        <v>0</v>
      </c>
      <c r="S236" s="114">
        <f t="shared" si="164"/>
        <v>0</v>
      </c>
      <c r="T236" s="113">
        <f t="shared" si="165"/>
        <v>0</v>
      </c>
      <c r="U236" s="115">
        <f t="shared" si="166"/>
        <v>0</v>
      </c>
      <c r="V236" s="113">
        <f t="shared" si="167"/>
        <v>0</v>
      </c>
      <c r="W236" s="115">
        <f t="shared" si="168"/>
        <v>0</v>
      </c>
      <c r="X236" s="113">
        <f t="shared" si="169"/>
        <v>0</v>
      </c>
      <c r="Y236" s="115">
        <f t="shared" si="170"/>
        <v>0</v>
      </c>
      <c r="Z236" s="116">
        <f t="shared" si="171"/>
        <v>0</v>
      </c>
      <c r="AA236" s="117" t="b">
        <f t="shared" si="172"/>
        <v>1</v>
      </c>
      <c r="AB236" s="339" t="s">
        <v>22</v>
      </c>
      <c r="AC236" s="366"/>
      <c r="AD236" s="340"/>
      <c r="AE236" s="108" t="s">
        <v>23</v>
      </c>
      <c r="AF236" s="367"/>
      <c r="AG236" s="368"/>
      <c r="AH236" s="22">
        <v>0</v>
      </c>
      <c r="AI236" s="347">
        <f t="shared" si="173"/>
        <v>0</v>
      </c>
      <c r="AJ236" s="22">
        <v>0</v>
      </c>
      <c r="AK236" s="347">
        <f t="shared" si="174"/>
        <v>0</v>
      </c>
      <c r="AL236" s="22">
        <v>0</v>
      </c>
      <c r="AM236" s="347">
        <f t="shared" si="175"/>
        <v>0</v>
      </c>
      <c r="AN236" s="22">
        <v>0</v>
      </c>
      <c r="AO236" s="347">
        <f t="shared" si="176"/>
        <v>0</v>
      </c>
      <c r="AP236" s="22">
        <v>0</v>
      </c>
      <c r="AQ236" s="347">
        <f t="shared" si="177"/>
        <v>0</v>
      </c>
      <c r="AR236" s="22">
        <v>0</v>
      </c>
      <c r="AS236" s="347">
        <f t="shared" si="178"/>
        <v>0</v>
      </c>
      <c r="AT236" s="22">
        <v>0</v>
      </c>
      <c r="AU236" s="347">
        <f t="shared" si="179"/>
        <v>0</v>
      </c>
      <c r="AV236" s="22">
        <v>0</v>
      </c>
      <c r="AW236" s="347">
        <f t="shared" si="180"/>
        <v>0</v>
      </c>
      <c r="AX236" s="22">
        <v>0</v>
      </c>
      <c r="AY236" s="347">
        <f t="shared" si="181"/>
        <v>0</v>
      </c>
      <c r="AZ236" s="22">
        <v>0</v>
      </c>
      <c r="BA236" s="347">
        <f t="shared" si="182"/>
        <v>0</v>
      </c>
      <c r="BB236" s="22">
        <v>0</v>
      </c>
      <c r="BC236" s="347">
        <f t="shared" si="183"/>
        <v>0</v>
      </c>
      <c r="BD236" s="22">
        <v>0</v>
      </c>
      <c r="BE236" s="347">
        <f t="shared" si="184"/>
        <v>0</v>
      </c>
      <c r="BF236" s="348">
        <f t="shared" si="185"/>
        <v>0</v>
      </c>
      <c r="BG236" s="348">
        <f t="shared" si="186"/>
        <v>0</v>
      </c>
      <c r="BH236" s="349" t="b">
        <f t="shared" si="187"/>
        <v>1</v>
      </c>
      <c r="BI236" s="348">
        <f t="shared" si="188"/>
        <v>0</v>
      </c>
      <c r="BJ236" s="350">
        <f t="shared" si="190"/>
        <v>24610451</v>
      </c>
      <c r="BK236" s="351">
        <v>348</v>
      </c>
      <c r="BL236" s="351">
        <v>5</v>
      </c>
      <c r="BM236" s="352">
        <f t="shared" si="191"/>
        <v>0</v>
      </c>
      <c r="BN236" s="352">
        <f t="shared" si="192"/>
        <v>0</v>
      </c>
      <c r="BO236" s="352">
        <f t="shared" si="193"/>
        <v>0</v>
      </c>
      <c r="BP236" s="352">
        <f t="shared" si="194"/>
        <v>0</v>
      </c>
      <c r="BQ236" s="353">
        <f t="shared" si="195"/>
        <v>96.13</v>
      </c>
      <c r="BR236" s="354">
        <f t="shared" si="189"/>
        <v>0</v>
      </c>
      <c r="BS236" s="354">
        <v>0</v>
      </c>
      <c r="BT236" s="354">
        <v>1</v>
      </c>
      <c r="BU236" s="354" t="s">
        <v>139</v>
      </c>
      <c r="BV236" s="354" t="str">
        <f t="shared" si="196"/>
        <v>1</v>
      </c>
      <c r="BW236" s="354" t="str">
        <f t="shared" si="197"/>
        <v>0</v>
      </c>
      <c r="BX236" s="354" t="str">
        <f t="shared" si="198"/>
        <v>0</v>
      </c>
      <c r="BY236" s="354" t="s">
        <v>23</v>
      </c>
      <c r="BZ236" s="348">
        <f t="shared" si="199"/>
        <v>0</v>
      </c>
      <c r="CA236" s="348">
        <f t="shared" si="200"/>
        <v>0</v>
      </c>
      <c r="CB236" s="348">
        <f t="shared" si="201"/>
        <v>0</v>
      </c>
      <c r="CC236" s="348">
        <f t="shared" si="202"/>
        <v>0</v>
      </c>
      <c r="CD236" s="348">
        <f t="shared" si="203"/>
        <v>0</v>
      </c>
      <c r="CE236" s="348">
        <f t="shared" si="204"/>
        <v>0</v>
      </c>
      <c r="CF236" s="348">
        <f t="shared" si="205"/>
        <v>0</v>
      </c>
      <c r="CG236" s="348">
        <f t="shared" si="206"/>
        <v>0</v>
      </c>
      <c r="CH236" s="348">
        <f t="shared" si="207"/>
        <v>0</v>
      </c>
      <c r="CI236" s="348">
        <f t="shared" si="208"/>
        <v>0</v>
      </c>
      <c r="CJ236" s="253">
        <f t="shared" si="209"/>
        <v>0</v>
      </c>
      <c r="CK236" s="253">
        <f t="shared" si="210"/>
        <v>0</v>
      </c>
    </row>
    <row r="237" spans="1:89" x14ac:dyDescent="0.3">
      <c r="B237" s="336">
        <v>149</v>
      </c>
      <c r="C237" s="192">
        <v>246011</v>
      </c>
      <c r="D237" s="193">
        <v>24619018</v>
      </c>
      <c r="E237" s="332" t="s">
        <v>253</v>
      </c>
      <c r="F237" s="108" t="s">
        <v>344</v>
      </c>
      <c r="G237" s="108" t="s">
        <v>345</v>
      </c>
      <c r="H237" s="339" t="s">
        <v>18</v>
      </c>
      <c r="I237" s="340"/>
      <c r="J237" s="339" t="s">
        <v>19</v>
      </c>
      <c r="K237" s="111">
        <f t="shared" si="530"/>
        <v>0</v>
      </c>
      <c r="L237" s="156" t="s">
        <v>20</v>
      </c>
      <c r="M237" s="341">
        <v>0</v>
      </c>
      <c r="N237" s="342">
        <f t="shared" si="211"/>
        <v>88.99</v>
      </c>
      <c r="O237" s="382">
        <v>88.99</v>
      </c>
      <c r="P237" s="110">
        <f t="shared" si="162"/>
        <v>0</v>
      </c>
      <c r="Q237" s="153" t="s">
        <v>139</v>
      </c>
      <c r="R237" s="113">
        <f t="shared" si="163"/>
        <v>0</v>
      </c>
      <c r="S237" s="114">
        <f t="shared" si="164"/>
        <v>0</v>
      </c>
      <c r="T237" s="113">
        <f t="shared" si="165"/>
        <v>0</v>
      </c>
      <c r="U237" s="115">
        <f t="shared" si="166"/>
        <v>0</v>
      </c>
      <c r="V237" s="113">
        <f t="shared" si="167"/>
        <v>0</v>
      </c>
      <c r="W237" s="115">
        <f t="shared" si="168"/>
        <v>0</v>
      </c>
      <c r="X237" s="113">
        <f t="shared" si="169"/>
        <v>0</v>
      </c>
      <c r="Y237" s="115">
        <f t="shared" si="170"/>
        <v>0</v>
      </c>
      <c r="Z237" s="116">
        <f t="shared" si="171"/>
        <v>0</v>
      </c>
      <c r="AA237" s="117" t="b">
        <f t="shared" si="172"/>
        <v>1</v>
      </c>
      <c r="AB237" s="339" t="s">
        <v>22</v>
      </c>
      <c r="AC237" s="366"/>
      <c r="AD237" s="340"/>
      <c r="AE237" s="108" t="s">
        <v>23</v>
      </c>
      <c r="AF237" s="367"/>
      <c r="AG237" s="368"/>
      <c r="AH237" s="22">
        <v>0</v>
      </c>
      <c r="AI237" s="347">
        <f t="shared" si="173"/>
        <v>0</v>
      </c>
      <c r="AJ237" s="22">
        <v>0</v>
      </c>
      <c r="AK237" s="347">
        <f t="shared" si="174"/>
        <v>0</v>
      </c>
      <c r="AL237" s="22">
        <v>0</v>
      </c>
      <c r="AM237" s="347">
        <f t="shared" si="175"/>
        <v>0</v>
      </c>
      <c r="AN237" s="22">
        <v>0</v>
      </c>
      <c r="AO237" s="347">
        <f t="shared" si="176"/>
        <v>0</v>
      </c>
      <c r="AP237" s="22">
        <v>0</v>
      </c>
      <c r="AQ237" s="347">
        <f t="shared" si="177"/>
        <v>0</v>
      </c>
      <c r="AR237" s="22">
        <v>0</v>
      </c>
      <c r="AS237" s="347">
        <f t="shared" si="178"/>
        <v>0</v>
      </c>
      <c r="AT237" s="22">
        <v>0</v>
      </c>
      <c r="AU237" s="347">
        <f t="shared" si="179"/>
        <v>0</v>
      </c>
      <c r="AV237" s="22">
        <v>0</v>
      </c>
      <c r="AW237" s="347">
        <f t="shared" si="180"/>
        <v>0</v>
      </c>
      <c r="AX237" s="22">
        <v>0</v>
      </c>
      <c r="AY237" s="347">
        <f t="shared" si="181"/>
        <v>0</v>
      </c>
      <c r="AZ237" s="22">
        <v>0</v>
      </c>
      <c r="BA237" s="347">
        <f t="shared" si="182"/>
        <v>0</v>
      </c>
      <c r="BB237" s="22">
        <v>0</v>
      </c>
      <c r="BC237" s="347">
        <f t="shared" si="183"/>
        <v>0</v>
      </c>
      <c r="BD237" s="22">
        <v>0</v>
      </c>
      <c r="BE237" s="347">
        <f t="shared" si="184"/>
        <v>0</v>
      </c>
      <c r="BF237" s="348">
        <f t="shared" si="185"/>
        <v>0</v>
      </c>
      <c r="BG237" s="348">
        <f t="shared" si="186"/>
        <v>0</v>
      </c>
      <c r="BH237" s="349" t="b">
        <f t="shared" si="187"/>
        <v>1</v>
      </c>
      <c r="BI237" s="348">
        <f t="shared" si="188"/>
        <v>0</v>
      </c>
      <c r="BJ237" s="350">
        <f t="shared" si="190"/>
        <v>24619018</v>
      </c>
      <c r="BK237" s="351">
        <v>348</v>
      </c>
      <c r="BL237" s="351">
        <v>5</v>
      </c>
      <c r="BM237" s="352">
        <f t="shared" si="191"/>
        <v>0</v>
      </c>
      <c r="BN237" s="352">
        <f t="shared" si="192"/>
        <v>0</v>
      </c>
      <c r="BO237" s="352">
        <f t="shared" si="193"/>
        <v>0</v>
      </c>
      <c r="BP237" s="352">
        <f t="shared" si="194"/>
        <v>0</v>
      </c>
      <c r="BQ237" s="353">
        <f t="shared" si="195"/>
        <v>88.99</v>
      </c>
      <c r="BR237" s="354">
        <f t="shared" si="189"/>
        <v>0</v>
      </c>
      <c r="BS237" s="354">
        <v>0</v>
      </c>
      <c r="BT237" s="354">
        <v>1</v>
      </c>
      <c r="BU237" s="354" t="s">
        <v>139</v>
      </c>
      <c r="BV237" s="354" t="str">
        <f t="shared" si="196"/>
        <v>1</v>
      </c>
      <c r="BW237" s="354" t="str">
        <f t="shared" si="197"/>
        <v>0</v>
      </c>
      <c r="BX237" s="354" t="str">
        <f t="shared" si="198"/>
        <v>0</v>
      </c>
      <c r="BY237" s="354" t="s">
        <v>23</v>
      </c>
      <c r="BZ237" s="348">
        <f t="shared" si="199"/>
        <v>0</v>
      </c>
      <c r="CA237" s="348">
        <f t="shared" si="200"/>
        <v>0</v>
      </c>
      <c r="CB237" s="348">
        <f t="shared" si="201"/>
        <v>0</v>
      </c>
      <c r="CC237" s="348">
        <f t="shared" si="202"/>
        <v>0</v>
      </c>
      <c r="CD237" s="348">
        <f t="shared" si="203"/>
        <v>0</v>
      </c>
      <c r="CE237" s="348">
        <f t="shared" si="204"/>
        <v>0</v>
      </c>
      <c r="CF237" s="348">
        <f t="shared" si="205"/>
        <v>0</v>
      </c>
      <c r="CG237" s="348">
        <f t="shared" si="206"/>
        <v>0</v>
      </c>
      <c r="CH237" s="348">
        <f t="shared" si="207"/>
        <v>0</v>
      </c>
      <c r="CI237" s="348">
        <f t="shared" si="208"/>
        <v>0</v>
      </c>
      <c r="CJ237" s="253">
        <f t="shared" si="209"/>
        <v>0</v>
      </c>
      <c r="CK237" s="253">
        <f t="shared" si="210"/>
        <v>0</v>
      </c>
    </row>
    <row r="238" spans="1:89" x14ac:dyDescent="0.3">
      <c r="B238" s="336">
        <v>150</v>
      </c>
      <c r="C238" s="192">
        <v>246011</v>
      </c>
      <c r="D238" s="193">
        <v>24610613</v>
      </c>
      <c r="E238" s="332" t="s">
        <v>254</v>
      </c>
      <c r="F238" s="108" t="s">
        <v>344</v>
      </c>
      <c r="G238" s="108" t="s">
        <v>345</v>
      </c>
      <c r="H238" s="339" t="s">
        <v>18</v>
      </c>
      <c r="I238" s="340"/>
      <c r="J238" s="339" t="s">
        <v>19</v>
      </c>
      <c r="K238" s="111">
        <f t="shared" si="530"/>
        <v>0</v>
      </c>
      <c r="L238" s="156" t="s">
        <v>20</v>
      </c>
      <c r="M238" s="341">
        <v>0</v>
      </c>
      <c r="N238" s="342">
        <f t="shared" si="211"/>
        <v>175.25</v>
      </c>
      <c r="O238" s="382">
        <v>175.25</v>
      </c>
      <c r="P238" s="110">
        <f t="shared" si="162"/>
        <v>0</v>
      </c>
      <c r="Q238" s="153" t="s">
        <v>139</v>
      </c>
      <c r="R238" s="113">
        <f t="shared" si="163"/>
        <v>0</v>
      </c>
      <c r="S238" s="114">
        <f t="shared" si="164"/>
        <v>0</v>
      </c>
      <c r="T238" s="113">
        <f t="shared" si="165"/>
        <v>0</v>
      </c>
      <c r="U238" s="115">
        <f t="shared" si="166"/>
        <v>0</v>
      </c>
      <c r="V238" s="113">
        <f t="shared" si="167"/>
        <v>0</v>
      </c>
      <c r="W238" s="115">
        <f t="shared" si="168"/>
        <v>0</v>
      </c>
      <c r="X238" s="113">
        <f t="shared" si="169"/>
        <v>0</v>
      </c>
      <c r="Y238" s="115">
        <f t="shared" si="170"/>
        <v>0</v>
      </c>
      <c r="Z238" s="116">
        <f t="shared" si="171"/>
        <v>0</v>
      </c>
      <c r="AA238" s="117" t="b">
        <f t="shared" si="172"/>
        <v>1</v>
      </c>
      <c r="AB238" s="339" t="s">
        <v>22</v>
      </c>
      <c r="AC238" s="366"/>
      <c r="AD238" s="340"/>
      <c r="AE238" s="108" t="s">
        <v>23</v>
      </c>
      <c r="AF238" s="367"/>
      <c r="AG238" s="368"/>
      <c r="AH238" s="22">
        <v>0</v>
      </c>
      <c r="AI238" s="347">
        <f t="shared" si="173"/>
        <v>0</v>
      </c>
      <c r="AJ238" s="22">
        <v>0</v>
      </c>
      <c r="AK238" s="347">
        <f t="shared" si="174"/>
        <v>0</v>
      </c>
      <c r="AL238" s="22">
        <v>0</v>
      </c>
      <c r="AM238" s="347">
        <f t="shared" si="175"/>
        <v>0</v>
      </c>
      <c r="AN238" s="22">
        <v>0</v>
      </c>
      <c r="AO238" s="347">
        <f t="shared" si="176"/>
        <v>0</v>
      </c>
      <c r="AP238" s="22">
        <v>0</v>
      </c>
      <c r="AQ238" s="347">
        <f t="shared" si="177"/>
        <v>0</v>
      </c>
      <c r="AR238" s="22">
        <v>0</v>
      </c>
      <c r="AS238" s="347">
        <f t="shared" si="178"/>
        <v>0</v>
      </c>
      <c r="AT238" s="22">
        <v>0</v>
      </c>
      <c r="AU238" s="347">
        <f t="shared" si="179"/>
        <v>0</v>
      </c>
      <c r="AV238" s="22">
        <v>0</v>
      </c>
      <c r="AW238" s="347">
        <f t="shared" si="180"/>
        <v>0</v>
      </c>
      <c r="AX238" s="22">
        <v>0</v>
      </c>
      <c r="AY238" s="347">
        <f t="shared" si="181"/>
        <v>0</v>
      </c>
      <c r="AZ238" s="22">
        <v>0</v>
      </c>
      <c r="BA238" s="347">
        <f t="shared" si="182"/>
        <v>0</v>
      </c>
      <c r="BB238" s="22">
        <v>0</v>
      </c>
      <c r="BC238" s="347">
        <f t="shared" si="183"/>
        <v>0</v>
      </c>
      <c r="BD238" s="22">
        <v>0</v>
      </c>
      <c r="BE238" s="347">
        <f t="shared" si="184"/>
        <v>0</v>
      </c>
      <c r="BF238" s="348">
        <f t="shared" si="185"/>
        <v>0</v>
      </c>
      <c r="BG238" s="348">
        <f t="shared" si="186"/>
        <v>0</v>
      </c>
      <c r="BH238" s="349" t="b">
        <f t="shared" si="187"/>
        <v>1</v>
      </c>
      <c r="BI238" s="348">
        <f t="shared" si="188"/>
        <v>0</v>
      </c>
      <c r="BJ238" s="350">
        <f t="shared" si="190"/>
        <v>24610613</v>
      </c>
      <c r="BK238" s="351">
        <v>348</v>
      </c>
      <c r="BL238" s="351">
        <v>5</v>
      </c>
      <c r="BM238" s="352">
        <f t="shared" si="191"/>
        <v>0</v>
      </c>
      <c r="BN238" s="352">
        <f t="shared" si="192"/>
        <v>0</v>
      </c>
      <c r="BO238" s="352">
        <f t="shared" si="193"/>
        <v>0</v>
      </c>
      <c r="BP238" s="352">
        <f t="shared" si="194"/>
        <v>0</v>
      </c>
      <c r="BQ238" s="353">
        <f t="shared" si="195"/>
        <v>175.25</v>
      </c>
      <c r="BR238" s="354">
        <f t="shared" si="189"/>
        <v>0</v>
      </c>
      <c r="BS238" s="354">
        <v>0</v>
      </c>
      <c r="BT238" s="354">
        <v>1</v>
      </c>
      <c r="BU238" s="354" t="s">
        <v>139</v>
      </c>
      <c r="BV238" s="354" t="str">
        <f t="shared" si="196"/>
        <v>1</v>
      </c>
      <c r="BW238" s="354" t="str">
        <f t="shared" si="197"/>
        <v>0</v>
      </c>
      <c r="BX238" s="354" t="str">
        <f t="shared" si="198"/>
        <v>0</v>
      </c>
      <c r="BY238" s="354" t="s">
        <v>23</v>
      </c>
      <c r="BZ238" s="348">
        <f t="shared" si="199"/>
        <v>0</v>
      </c>
      <c r="CA238" s="348">
        <f t="shared" si="200"/>
        <v>0</v>
      </c>
      <c r="CB238" s="348">
        <f t="shared" si="201"/>
        <v>0</v>
      </c>
      <c r="CC238" s="348">
        <f t="shared" si="202"/>
        <v>0</v>
      </c>
      <c r="CD238" s="348">
        <f t="shared" si="203"/>
        <v>0</v>
      </c>
      <c r="CE238" s="348">
        <f t="shared" si="204"/>
        <v>0</v>
      </c>
      <c r="CF238" s="348">
        <f t="shared" si="205"/>
        <v>0</v>
      </c>
      <c r="CG238" s="348">
        <f t="shared" si="206"/>
        <v>0</v>
      </c>
      <c r="CH238" s="348">
        <f t="shared" si="207"/>
        <v>0</v>
      </c>
      <c r="CI238" s="348">
        <f t="shared" si="208"/>
        <v>0</v>
      </c>
      <c r="CJ238" s="253">
        <f t="shared" si="209"/>
        <v>0</v>
      </c>
      <c r="CK238" s="253">
        <f t="shared" si="210"/>
        <v>0</v>
      </c>
    </row>
    <row r="239" spans="1:89" x14ac:dyDescent="0.3">
      <c r="B239" s="336">
        <v>151</v>
      </c>
      <c r="C239" s="192">
        <v>246011</v>
      </c>
      <c r="D239" s="193">
        <v>24610766</v>
      </c>
      <c r="E239" s="332" t="s">
        <v>255</v>
      </c>
      <c r="F239" s="108" t="s">
        <v>344</v>
      </c>
      <c r="G239" s="108" t="s">
        <v>345</v>
      </c>
      <c r="H239" s="339" t="s">
        <v>18</v>
      </c>
      <c r="I239" s="340"/>
      <c r="J239" s="339" t="s">
        <v>19</v>
      </c>
      <c r="K239" s="111">
        <f t="shared" si="530"/>
        <v>0</v>
      </c>
      <c r="L239" s="156" t="s">
        <v>20</v>
      </c>
      <c r="M239" s="341">
        <v>0</v>
      </c>
      <c r="N239" s="342">
        <f t="shared" si="211"/>
        <v>75.48</v>
      </c>
      <c r="O239" s="382">
        <v>75.48</v>
      </c>
      <c r="P239" s="110">
        <f t="shared" si="162"/>
        <v>0</v>
      </c>
      <c r="Q239" s="153" t="s">
        <v>139</v>
      </c>
      <c r="R239" s="113">
        <f t="shared" si="163"/>
        <v>0</v>
      </c>
      <c r="S239" s="114">
        <f t="shared" si="164"/>
        <v>0</v>
      </c>
      <c r="T239" s="113">
        <f t="shared" si="165"/>
        <v>0</v>
      </c>
      <c r="U239" s="115">
        <f t="shared" si="166"/>
        <v>0</v>
      </c>
      <c r="V239" s="113">
        <f t="shared" si="167"/>
        <v>0</v>
      </c>
      <c r="W239" s="115">
        <f t="shared" si="168"/>
        <v>0</v>
      </c>
      <c r="X239" s="113">
        <f t="shared" si="169"/>
        <v>0</v>
      </c>
      <c r="Y239" s="115">
        <f t="shared" si="170"/>
        <v>0</v>
      </c>
      <c r="Z239" s="116">
        <f t="shared" si="171"/>
        <v>0</v>
      </c>
      <c r="AA239" s="117" t="b">
        <f t="shared" si="172"/>
        <v>1</v>
      </c>
      <c r="AB239" s="339" t="s">
        <v>22</v>
      </c>
      <c r="AC239" s="366"/>
      <c r="AD239" s="340"/>
      <c r="AE239" s="108" t="s">
        <v>23</v>
      </c>
      <c r="AF239" s="367"/>
      <c r="AG239" s="368"/>
      <c r="AH239" s="22">
        <v>0</v>
      </c>
      <c r="AI239" s="347">
        <f t="shared" si="173"/>
        <v>0</v>
      </c>
      <c r="AJ239" s="22">
        <v>0</v>
      </c>
      <c r="AK239" s="347">
        <f t="shared" si="174"/>
        <v>0</v>
      </c>
      <c r="AL239" s="22">
        <v>0</v>
      </c>
      <c r="AM239" s="347">
        <f t="shared" si="175"/>
        <v>0</v>
      </c>
      <c r="AN239" s="22">
        <v>0</v>
      </c>
      <c r="AO239" s="347">
        <f t="shared" si="176"/>
        <v>0</v>
      </c>
      <c r="AP239" s="22">
        <v>0</v>
      </c>
      <c r="AQ239" s="347">
        <f t="shared" si="177"/>
        <v>0</v>
      </c>
      <c r="AR239" s="22">
        <v>0</v>
      </c>
      <c r="AS239" s="347">
        <f t="shared" si="178"/>
        <v>0</v>
      </c>
      <c r="AT239" s="22">
        <v>0</v>
      </c>
      <c r="AU239" s="347">
        <f t="shared" si="179"/>
        <v>0</v>
      </c>
      <c r="AV239" s="22">
        <v>0</v>
      </c>
      <c r="AW239" s="347">
        <f t="shared" si="180"/>
        <v>0</v>
      </c>
      <c r="AX239" s="22">
        <v>0</v>
      </c>
      <c r="AY239" s="347">
        <f t="shared" si="181"/>
        <v>0</v>
      </c>
      <c r="AZ239" s="22">
        <v>0</v>
      </c>
      <c r="BA239" s="347">
        <f t="shared" si="182"/>
        <v>0</v>
      </c>
      <c r="BB239" s="22">
        <v>0</v>
      </c>
      <c r="BC239" s="347">
        <f t="shared" si="183"/>
        <v>0</v>
      </c>
      <c r="BD239" s="22">
        <v>0</v>
      </c>
      <c r="BE239" s="347">
        <f t="shared" si="184"/>
        <v>0</v>
      </c>
      <c r="BF239" s="348">
        <f t="shared" si="185"/>
        <v>0</v>
      </c>
      <c r="BG239" s="348">
        <f t="shared" si="186"/>
        <v>0</v>
      </c>
      <c r="BH239" s="349" t="b">
        <f t="shared" si="187"/>
        <v>1</v>
      </c>
      <c r="BI239" s="348">
        <f t="shared" si="188"/>
        <v>0</v>
      </c>
      <c r="BJ239" s="350">
        <f t="shared" si="190"/>
        <v>24610766</v>
      </c>
      <c r="BK239" s="351">
        <v>348</v>
      </c>
      <c r="BL239" s="351">
        <v>5</v>
      </c>
      <c r="BM239" s="352">
        <f t="shared" si="191"/>
        <v>0</v>
      </c>
      <c r="BN239" s="352">
        <f t="shared" si="192"/>
        <v>0</v>
      </c>
      <c r="BO239" s="352">
        <f t="shared" si="193"/>
        <v>0</v>
      </c>
      <c r="BP239" s="352">
        <f t="shared" si="194"/>
        <v>0</v>
      </c>
      <c r="BQ239" s="353">
        <f t="shared" si="195"/>
        <v>75.48</v>
      </c>
      <c r="BR239" s="354">
        <f t="shared" si="189"/>
        <v>0</v>
      </c>
      <c r="BS239" s="354">
        <v>0</v>
      </c>
      <c r="BT239" s="354">
        <v>1</v>
      </c>
      <c r="BU239" s="354" t="s">
        <v>139</v>
      </c>
      <c r="BV239" s="354" t="str">
        <f t="shared" si="196"/>
        <v>1</v>
      </c>
      <c r="BW239" s="354" t="str">
        <f t="shared" si="197"/>
        <v>0</v>
      </c>
      <c r="BX239" s="354" t="str">
        <f t="shared" si="198"/>
        <v>0</v>
      </c>
      <c r="BY239" s="354" t="s">
        <v>23</v>
      </c>
      <c r="BZ239" s="348">
        <f t="shared" si="199"/>
        <v>0</v>
      </c>
      <c r="CA239" s="348">
        <f t="shared" si="200"/>
        <v>0</v>
      </c>
      <c r="CB239" s="348">
        <f t="shared" si="201"/>
        <v>0</v>
      </c>
      <c r="CC239" s="348">
        <f t="shared" si="202"/>
        <v>0</v>
      </c>
      <c r="CD239" s="348">
        <f t="shared" si="203"/>
        <v>0</v>
      </c>
      <c r="CE239" s="348">
        <f t="shared" si="204"/>
        <v>0</v>
      </c>
      <c r="CF239" s="348">
        <f t="shared" si="205"/>
        <v>0</v>
      </c>
      <c r="CG239" s="348">
        <f t="shared" si="206"/>
        <v>0</v>
      </c>
      <c r="CH239" s="348">
        <f t="shared" si="207"/>
        <v>0</v>
      </c>
      <c r="CI239" s="348">
        <f t="shared" si="208"/>
        <v>0</v>
      </c>
      <c r="CJ239" s="253">
        <f t="shared" si="209"/>
        <v>0</v>
      </c>
      <c r="CK239" s="253">
        <f t="shared" si="210"/>
        <v>0</v>
      </c>
    </row>
    <row r="240" spans="1:89" x14ac:dyDescent="0.3">
      <c r="B240" s="336">
        <v>152</v>
      </c>
      <c r="C240" s="192">
        <v>246011</v>
      </c>
      <c r="D240" s="193">
        <v>24619009</v>
      </c>
      <c r="E240" s="332" t="s">
        <v>256</v>
      </c>
      <c r="F240" s="108" t="s">
        <v>344</v>
      </c>
      <c r="G240" s="108" t="s">
        <v>345</v>
      </c>
      <c r="H240" s="339" t="s">
        <v>18</v>
      </c>
      <c r="I240" s="110"/>
      <c r="J240" s="339" t="s">
        <v>19</v>
      </c>
      <c r="K240" s="111">
        <f t="shared" si="530"/>
        <v>0</v>
      </c>
      <c r="L240" s="156" t="s">
        <v>20</v>
      </c>
      <c r="M240" s="341">
        <v>0</v>
      </c>
      <c r="N240" s="342">
        <f t="shared" si="211"/>
        <v>199.99</v>
      </c>
      <c r="O240" s="380">
        <v>199.99</v>
      </c>
      <c r="P240" s="110">
        <f t="shared" si="162"/>
        <v>0</v>
      </c>
      <c r="Q240" s="153" t="s">
        <v>139</v>
      </c>
      <c r="R240" s="113">
        <f t="shared" si="163"/>
        <v>0</v>
      </c>
      <c r="S240" s="114">
        <f t="shared" si="164"/>
        <v>0</v>
      </c>
      <c r="T240" s="113">
        <f t="shared" si="165"/>
        <v>0</v>
      </c>
      <c r="U240" s="115">
        <f t="shared" si="166"/>
        <v>0</v>
      </c>
      <c r="V240" s="113">
        <f t="shared" si="167"/>
        <v>0</v>
      </c>
      <c r="W240" s="115">
        <f t="shared" si="168"/>
        <v>0</v>
      </c>
      <c r="X240" s="113">
        <f t="shared" si="169"/>
        <v>0</v>
      </c>
      <c r="Y240" s="115">
        <f t="shared" si="170"/>
        <v>0</v>
      </c>
      <c r="Z240" s="116">
        <f t="shared" si="171"/>
        <v>0</v>
      </c>
      <c r="AA240" s="117" t="b">
        <f t="shared" si="172"/>
        <v>1</v>
      </c>
      <c r="AB240" s="339" t="s">
        <v>22</v>
      </c>
      <c r="AC240" s="364"/>
      <c r="AD240" s="339"/>
      <c r="AE240" s="108" t="s">
        <v>23</v>
      </c>
      <c r="AF240" s="345"/>
      <c r="AG240" s="346"/>
      <c r="AH240" s="22">
        <v>0</v>
      </c>
      <c r="AI240" s="347">
        <f t="shared" si="173"/>
        <v>0</v>
      </c>
      <c r="AJ240" s="21">
        <v>0</v>
      </c>
      <c r="AK240" s="347">
        <f t="shared" si="174"/>
        <v>0</v>
      </c>
      <c r="AL240" s="21">
        <v>0</v>
      </c>
      <c r="AM240" s="347">
        <f t="shared" si="175"/>
        <v>0</v>
      </c>
      <c r="AN240" s="21">
        <v>0</v>
      </c>
      <c r="AO240" s="347">
        <f t="shared" si="176"/>
        <v>0</v>
      </c>
      <c r="AP240" s="21">
        <v>0</v>
      </c>
      <c r="AQ240" s="347">
        <f t="shared" si="177"/>
        <v>0</v>
      </c>
      <c r="AR240" s="21">
        <v>0</v>
      </c>
      <c r="AS240" s="347">
        <f t="shared" si="178"/>
        <v>0</v>
      </c>
      <c r="AT240" s="21">
        <v>0</v>
      </c>
      <c r="AU240" s="347">
        <f t="shared" si="179"/>
        <v>0</v>
      </c>
      <c r="AV240" s="21">
        <v>0</v>
      </c>
      <c r="AW240" s="347">
        <f t="shared" si="180"/>
        <v>0</v>
      </c>
      <c r="AX240" s="21">
        <v>0</v>
      </c>
      <c r="AY240" s="347">
        <f t="shared" si="181"/>
        <v>0</v>
      </c>
      <c r="AZ240" s="21">
        <v>0</v>
      </c>
      <c r="BA240" s="347">
        <f t="shared" si="182"/>
        <v>0</v>
      </c>
      <c r="BB240" s="21">
        <v>0</v>
      </c>
      <c r="BC240" s="347">
        <f t="shared" si="183"/>
        <v>0</v>
      </c>
      <c r="BD240" s="21">
        <v>0</v>
      </c>
      <c r="BE240" s="347">
        <f t="shared" si="184"/>
        <v>0</v>
      </c>
      <c r="BF240" s="348">
        <f t="shared" si="185"/>
        <v>0</v>
      </c>
      <c r="BG240" s="348">
        <f t="shared" si="186"/>
        <v>0</v>
      </c>
      <c r="BH240" s="349" t="b">
        <f t="shared" si="187"/>
        <v>1</v>
      </c>
      <c r="BI240" s="348">
        <f t="shared" si="188"/>
        <v>0</v>
      </c>
      <c r="BJ240" s="350">
        <f t="shared" si="190"/>
        <v>24619009</v>
      </c>
      <c r="BK240" s="351">
        <v>348</v>
      </c>
      <c r="BL240" s="351">
        <v>5</v>
      </c>
      <c r="BM240" s="352">
        <f t="shared" si="191"/>
        <v>0</v>
      </c>
      <c r="BN240" s="352">
        <f t="shared" si="192"/>
        <v>0</v>
      </c>
      <c r="BO240" s="352">
        <f t="shared" si="193"/>
        <v>0</v>
      </c>
      <c r="BP240" s="352">
        <f t="shared" si="194"/>
        <v>0</v>
      </c>
      <c r="BQ240" s="353">
        <f t="shared" si="195"/>
        <v>199.99</v>
      </c>
      <c r="BR240" s="354">
        <f t="shared" si="189"/>
        <v>0</v>
      </c>
      <c r="BS240" s="354">
        <v>0</v>
      </c>
      <c r="BT240" s="354">
        <v>1</v>
      </c>
      <c r="BU240" s="354" t="s">
        <v>139</v>
      </c>
      <c r="BV240" s="354" t="str">
        <f t="shared" si="196"/>
        <v>1</v>
      </c>
      <c r="BW240" s="354" t="str">
        <f t="shared" si="197"/>
        <v>0</v>
      </c>
      <c r="BX240" s="354" t="str">
        <f t="shared" si="198"/>
        <v>0</v>
      </c>
      <c r="BY240" s="354" t="s">
        <v>23</v>
      </c>
      <c r="BZ240" s="348">
        <f t="shared" si="199"/>
        <v>0</v>
      </c>
      <c r="CA240" s="348">
        <f t="shared" si="200"/>
        <v>0</v>
      </c>
      <c r="CB240" s="348">
        <f t="shared" si="201"/>
        <v>0</v>
      </c>
      <c r="CC240" s="348">
        <f t="shared" si="202"/>
        <v>0</v>
      </c>
      <c r="CD240" s="348">
        <f t="shared" si="203"/>
        <v>0</v>
      </c>
      <c r="CE240" s="348">
        <f t="shared" si="204"/>
        <v>0</v>
      </c>
      <c r="CF240" s="348">
        <f t="shared" si="205"/>
        <v>0</v>
      </c>
      <c r="CG240" s="348">
        <f t="shared" si="206"/>
        <v>0</v>
      </c>
      <c r="CH240" s="348">
        <f t="shared" si="207"/>
        <v>0</v>
      </c>
      <c r="CI240" s="348">
        <f t="shared" si="208"/>
        <v>0</v>
      </c>
      <c r="CJ240" s="253">
        <f t="shared" si="209"/>
        <v>0</v>
      </c>
      <c r="CK240" s="253">
        <f t="shared" si="210"/>
        <v>0</v>
      </c>
    </row>
    <row r="241" spans="2:89" x14ac:dyDescent="0.3">
      <c r="B241" s="336">
        <v>153</v>
      </c>
      <c r="C241" s="192">
        <v>248011</v>
      </c>
      <c r="D241" s="193">
        <v>24711019</v>
      </c>
      <c r="E241" s="332" t="s">
        <v>257</v>
      </c>
      <c r="F241" s="108" t="s">
        <v>344</v>
      </c>
      <c r="G241" s="108" t="s">
        <v>345</v>
      </c>
      <c r="H241" s="339" t="s">
        <v>18</v>
      </c>
      <c r="I241" s="340"/>
      <c r="J241" s="339" t="s">
        <v>19</v>
      </c>
      <c r="K241" s="111">
        <f t="shared" si="530"/>
        <v>0</v>
      </c>
      <c r="L241" s="156" t="s">
        <v>20</v>
      </c>
      <c r="M241" s="341">
        <v>0</v>
      </c>
      <c r="N241" s="342">
        <f t="shared" si="211"/>
        <v>701.4</v>
      </c>
      <c r="O241" s="382">
        <v>701.4</v>
      </c>
      <c r="P241" s="110">
        <f t="shared" si="162"/>
        <v>0</v>
      </c>
      <c r="Q241" s="153" t="s">
        <v>139</v>
      </c>
      <c r="R241" s="113">
        <f t="shared" si="163"/>
        <v>0</v>
      </c>
      <c r="S241" s="114">
        <f t="shared" si="164"/>
        <v>0</v>
      </c>
      <c r="T241" s="113">
        <f t="shared" si="165"/>
        <v>0</v>
      </c>
      <c r="U241" s="115">
        <f t="shared" si="166"/>
        <v>0</v>
      </c>
      <c r="V241" s="113">
        <f t="shared" si="167"/>
        <v>0</v>
      </c>
      <c r="W241" s="115">
        <f t="shared" si="168"/>
        <v>0</v>
      </c>
      <c r="X241" s="113">
        <f t="shared" si="169"/>
        <v>0</v>
      </c>
      <c r="Y241" s="115">
        <f t="shared" si="170"/>
        <v>0</v>
      </c>
      <c r="Z241" s="116">
        <f t="shared" si="171"/>
        <v>0</v>
      </c>
      <c r="AA241" s="117" t="b">
        <f t="shared" si="172"/>
        <v>1</v>
      </c>
      <c r="AB241" s="339" t="s">
        <v>22</v>
      </c>
      <c r="AC241" s="366"/>
      <c r="AD241" s="340"/>
      <c r="AE241" s="108" t="s">
        <v>23</v>
      </c>
      <c r="AF241" s="367"/>
      <c r="AG241" s="368"/>
      <c r="AH241" s="22">
        <v>0</v>
      </c>
      <c r="AI241" s="347">
        <f t="shared" si="173"/>
        <v>0</v>
      </c>
      <c r="AJ241" s="22">
        <v>0</v>
      </c>
      <c r="AK241" s="347">
        <f t="shared" si="174"/>
        <v>0</v>
      </c>
      <c r="AL241" s="22">
        <v>0</v>
      </c>
      <c r="AM241" s="347">
        <f t="shared" si="175"/>
        <v>0</v>
      </c>
      <c r="AN241" s="22">
        <v>0</v>
      </c>
      <c r="AO241" s="347">
        <f t="shared" si="176"/>
        <v>0</v>
      </c>
      <c r="AP241" s="22">
        <v>0</v>
      </c>
      <c r="AQ241" s="347">
        <f t="shared" si="177"/>
        <v>0</v>
      </c>
      <c r="AR241" s="22">
        <v>0</v>
      </c>
      <c r="AS241" s="347">
        <f t="shared" si="178"/>
        <v>0</v>
      </c>
      <c r="AT241" s="22">
        <v>0</v>
      </c>
      <c r="AU241" s="347">
        <f t="shared" si="179"/>
        <v>0</v>
      </c>
      <c r="AV241" s="22">
        <v>0</v>
      </c>
      <c r="AW241" s="347">
        <f t="shared" si="180"/>
        <v>0</v>
      </c>
      <c r="AX241" s="22">
        <v>0</v>
      </c>
      <c r="AY241" s="347">
        <f t="shared" si="181"/>
        <v>0</v>
      </c>
      <c r="AZ241" s="22">
        <v>0</v>
      </c>
      <c r="BA241" s="347">
        <f t="shared" si="182"/>
        <v>0</v>
      </c>
      <c r="BB241" s="22">
        <v>0</v>
      </c>
      <c r="BC241" s="347">
        <f t="shared" si="183"/>
        <v>0</v>
      </c>
      <c r="BD241" s="22">
        <v>0</v>
      </c>
      <c r="BE241" s="347">
        <f t="shared" si="184"/>
        <v>0</v>
      </c>
      <c r="BF241" s="348">
        <f t="shared" si="185"/>
        <v>0</v>
      </c>
      <c r="BG241" s="348">
        <f t="shared" si="186"/>
        <v>0</v>
      </c>
      <c r="BH241" s="349" t="b">
        <f t="shared" si="187"/>
        <v>1</v>
      </c>
      <c r="BI241" s="348">
        <f t="shared" si="188"/>
        <v>0</v>
      </c>
      <c r="BJ241" s="350">
        <f t="shared" si="190"/>
        <v>24711019</v>
      </c>
      <c r="BK241" s="351">
        <v>348</v>
      </c>
      <c r="BL241" s="351">
        <v>5</v>
      </c>
      <c r="BM241" s="352">
        <f t="shared" si="191"/>
        <v>0</v>
      </c>
      <c r="BN241" s="352">
        <f t="shared" si="192"/>
        <v>0</v>
      </c>
      <c r="BO241" s="352">
        <f t="shared" si="193"/>
        <v>0</v>
      </c>
      <c r="BP241" s="352">
        <f t="shared" si="194"/>
        <v>0</v>
      </c>
      <c r="BQ241" s="353">
        <f t="shared" si="195"/>
        <v>701.4</v>
      </c>
      <c r="BR241" s="354">
        <f t="shared" si="189"/>
        <v>0</v>
      </c>
      <c r="BS241" s="354">
        <v>0</v>
      </c>
      <c r="BT241" s="354">
        <v>1</v>
      </c>
      <c r="BU241" s="354" t="s">
        <v>139</v>
      </c>
      <c r="BV241" s="354" t="str">
        <f t="shared" si="196"/>
        <v>1</v>
      </c>
      <c r="BW241" s="354" t="str">
        <f t="shared" si="197"/>
        <v>0</v>
      </c>
      <c r="BX241" s="354" t="str">
        <f t="shared" si="198"/>
        <v>0</v>
      </c>
      <c r="BY241" s="354" t="s">
        <v>23</v>
      </c>
      <c r="BZ241" s="348">
        <f t="shared" si="199"/>
        <v>0</v>
      </c>
      <c r="CA241" s="348">
        <f t="shared" si="200"/>
        <v>0</v>
      </c>
      <c r="CB241" s="348">
        <f t="shared" si="201"/>
        <v>0</v>
      </c>
      <c r="CC241" s="348">
        <f t="shared" si="202"/>
        <v>0</v>
      </c>
      <c r="CD241" s="348">
        <f t="shared" si="203"/>
        <v>0</v>
      </c>
      <c r="CE241" s="348">
        <f t="shared" si="204"/>
        <v>0</v>
      </c>
      <c r="CF241" s="348">
        <f t="shared" si="205"/>
        <v>0</v>
      </c>
      <c r="CG241" s="348">
        <f t="shared" si="206"/>
        <v>0</v>
      </c>
      <c r="CH241" s="348">
        <f t="shared" si="207"/>
        <v>0</v>
      </c>
      <c r="CI241" s="348">
        <f t="shared" si="208"/>
        <v>0</v>
      </c>
      <c r="CJ241" s="253">
        <f t="shared" si="209"/>
        <v>0</v>
      </c>
      <c r="CK241" s="253">
        <f t="shared" si="210"/>
        <v>0</v>
      </c>
    </row>
    <row r="242" spans="2:89" x14ac:dyDescent="0.3">
      <c r="B242" s="336">
        <v>154</v>
      </c>
      <c r="C242" s="192">
        <v>248011</v>
      </c>
      <c r="D242" s="193">
        <v>24811030</v>
      </c>
      <c r="E242" s="332" t="s">
        <v>358</v>
      </c>
      <c r="F242" s="108" t="s">
        <v>344</v>
      </c>
      <c r="G242" s="108" t="s">
        <v>345</v>
      </c>
      <c r="H242" s="339" t="s">
        <v>18</v>
      </c>
      <c r="I242" s="340"/>
      <c r="J242" s="339" t="s">
        <v>19</v>
      </c>
      <c r="K242" s="111">
        <f t="shared" si="530"/>
        <v>0</v>
      </c>
      <c r="L242" s="156" t="s">
        <v>20</v>
      </c>
      <c r="M242" s="341">
        <v>0</v>
      </c>
      <c r="N242" s="342">
        <f t="shared" si="211"/>
        <v>93.68</v>
      </c>
      <c r="O242" s="382">
        <v>93.68</v>
      </c>
      <c r="P242" s="110">
        <f t="shared" si="162"/>
        <v>0</v>
      </c>
      <c r="Q242" s="153" t="s">
        <v>139</v>
      </c>
      <c r="R242" s="113">
        <f t="shared" si="163"/>
        <v>0</v>
      </c>
      <c r="S242" s="114">
        <f t="shared" si="164"/>
        <v>0</v>
      </c>
      <c r="T242" s="113">
        <f t="shared" si="165"/>
        <v>0</v>
      </c>
      <c r="U242" s="115">
        <f t="shared" si="166"/>
        <v>0</v>
      </c>
      <c r="V242" s="113">
        <f t="shared" si="167"/>
        <v>0</v>
      </c>
      <c r="W242" s="115">
        <f t="shared" si="168"/>
        <v>0</v>
      </c>
      <c r="X242" s="113">
        <f t="shared" si="169"/>
        <v>0</v>
      </c>
      <c r="Y242" s="115">
        <f t="shared" si="170"/>
        <v>0</v>
      </c>
      <c r="Z242" s="116">
        <f t="shared" si="171"/>
        <v>0</v>
      </c>
      <c r="AA242" s="117" t="b">
        <f t="shared" si="172"/>
        <v>1</v>
      </c>
      <c r="AB242" s="339" t="s">
        <v>22</v>
      </c>
      <c r="AC242" s="366"/>
      <c r="AD242" s="340"/>
      <c r="AE242" s="108" t="s">
        <v>23</v>
      </c>
      <c r="AF242" s="367"/>
      <c r="AG242" s="368"/>
      <c r="AH242" s="22">
        <v>0</v>
      </c>
      <c r="AI242" s="347">
        <f t="shared" si="173"/>
        <v>0</v>
      </c>
      <c r="AJ242" s="22">
        <v>0</v>
      </c>
      <c r="AK242" s="347">
        <f t="shared" si="174"/>
        <v>0</v>
      </c>
      <c r="AL242" s="22">
        <v>0</v>
      </c>
      <c r="AM242" s="347">
        <f t="shared" si="175"/>
        <v>0</v>
      </c>
      <c r="AN242" s="22">
        <v>0</v>
      </c>
      <c r="AO242" s="347">
        <f t="shared" si="176"/>
        <v>0</v>
      </c>
      <c r="AP242" s="22">
        <v>0</v>
      </c>
      <c r="AQ242" s="347">
        <f t="shared" si="177"/>
        <v>0</v>
      </c>
      <c r="AR242" s="22">
        <v>0</v>
      </c>
      <c r="AS242" s="347">
        <f t="shared" si="178"/>
        <v>0</v>
      </c>
      <c r="AT242" s="22">
        <v>0</v>
      </c>
      <c r="AU242" s="347">
        <f t="shared" si="179"/>
        <v>0</v>
      </c>
      <c r="AV242" s="22">
        <v>0</v>
      </c>
      <c r="AW242" s="347">
        <f t="shared" si="180"/>
        <v>0</v>
      </c>
      <c r="AX242" s="22">
        <v>0</v>
      </c>
      <c r="AY242" s="347">
        <f t="shared" si="181"/>
        <v>0</v>
      </c>
      <c r="AZ242" s="22">
        <v>0</v>
      </c>
      <c r="BA242" s="347">
        <f t="shared" si="182"/>
        <v>0</v>
      </c>
      <c r="BB242" s="22">
        <v>0</v>
      </c>
      <c r="BC242" s="347">
        <f t="shared" si="183"/>
        <v>0</v>
      </c>
      <c r="BD242" s="22">
        <v>0</v>
      </c>
      <c r="BE242" s="347">
        <f t="shared" si="184"/>
        <v>0</v>
      </c>
      <c r="BF242" s="348">
        <f t="shared" si="185"/>
        <v>0</v>
      </c>
      <c r="BG242" s="348">
        <f t="shared" si="186"/>
        <v>0</v>
      </c>
      <c r="BH242" s="349" t="b">
        <f t="shared" si="187"/>
        <v>1</v>
      </c>
      <c r="BI242" s="348">
        <f t="shared" si="188"/>
        <v>0</v>
      </c>
      <c r="BJ242" s="350">
        <f t="shared" si="190"/>
        <v>24811030</v>
      </c>
      <c r="BK242" s="351">
        <v>348</v>
      </c>
      <c r="BL242" s="351">
        <v>5</v>
      </c>
      <c r="BM242" s="352">
        <f t="shared" si="191"/>
        <v>0</v>
      </c>
      <c r="BN242" s="352">
        <f t="shared" si="192"/>
        <v>0</v>
      </c>
      <c r="BO242" s="352">
        <f t="shared" si="193"/>
        <v>0</v>
      </c>
      <c r="BP242" s="352">
        <f t="shared" si="194"/>
        <v>0</v>
      </c>
      <c r="BQ242" s="353">
        <f t="shared" si="195"/>
        <v>93.68</v>
      </c>
      <c r="BR242" s="354">
        <f t="shared" si="189"/>
        <v>0</v>
      </c>
      <c r="BS242" s="354">
        <v>0</v>
      </c>
      <c r="BT242" s="354">
        <v>1</v>
      </c>
      <c r="BU242" s="354" t="s">
        <v>139</v>
      </c>
      <c r="BV242" s="354" t="str">
        <f t="shared" si="196"/>
        <v>1</v>
      </c>
      <c r="BW242" s="354" t="str">
        <f t="shared" si="197"/>
        <v>0</v>
      </c>
      <c r="BX242" s="354" t="str">
        <f t="shared" si="198"/>
        <v>0</v>
      </c>
      <c r="BY242" s="354" t="s">
        <v>23</v>
      </c>
      <c r="BZ242" s="348">
        <f t="shared" si="199"/>
        <v>0</v>
      </c>
      <c r="CA242" s="348">
        <f t="shared" si="200"/>
        <v>0</v>
      </c>
      <c r="CB242" s="348">
        <f t="shared" si="201"/>
        <v>0</v>
      </c>
      <c r="CC242" s="348">
        <f t="shared" si="202"/>
        <v>0</v>
      </c>
      <c r="CD242" s="348">
        <f t="shared" si="203"/>
        <v>0</v>
      </c>
      <c r="CE242" s="348">
        <f t="shared" si="204"/>
        <v>0</v>
      </c>
      <c r="CF242" s="348">
        <f t="shared" si="205"/>
        <v>0</v>
      </c>
      <c r="CG242" s="348">
        <f t="shared" si="206"/>
        <v>0</v>
      </c>
      <c r="CH242" s="348">
        <f t="shared" si="207"/>
        <v>0</v>
      </c>
      <c r="CI242" s="348">
        <f t="shared" si="208"/>
        <v>0</v>
      </c>
      <c r="CJ242" s="253">
        <f t="shared" si="209"/>
        <v>0</v>
      </c>
      <c r="CK242" s="253">
        <f t="shared" si="210"/>
        <v>0</v>
      </c>
    </row>
    <row r="243" spans="2:89" x14ac:dyDescent="0.3">
      <c r="B243" s="336">
        <v>155</v>
      </c>
      <c r="C243" s="192">
        <v>248011</v>
      </c>
      <c r="D243" s="193">
        <v>24811031</v>
      </c>
      <c r="E243" s="332" t="s">
        <v>359</v>
      </c>
      <c r="F243" s="108" t="s">
        <v>344</v>
      </c>
      <c r="G243" s="108" t="s">
        <v>345</v>
      </c>
      <c r="H243" s="339" t="s">
        <v>18</v>
      </c>
      <c r="I243" s="110"/>
      <c r="J243" s="339" t="s">
        <v>19</v>
      </c>
      <c r="K243" s="111">
        <f t="shared" si="530"/>
        <v>0</v>
      </c>
      <c r="L243" s="156" t="s">
        <v>20</v>
      </c>
      <c r="M243" s="341">
        <v>0</v>
      </c>
      <c r="N243" s="342">
        <f t="shared" si="211"/>
        <v>93.68</v>
      </c>
      <c r="O243" s="380">
        <v>93.68</v>
      </c>
      <c r="P243" s="110">
        <f t="shared" si="162"/>
        <v>0</v>
      </c>
      <c r="Q243" s="153" t="s">
        <v>139</v>
      </c>
      <c r="R243" s="113">
        <f t="shared" si="163"/>
        <v>0</v>
      </c>
      <c r="S243" s="114">
        <f t="shared" si="164"/>
        <v>0</v>
      </c>
      <c r="T243" s="113">
        <f t="shared" si="165"/>
        <v>0</v>
      </c>
      <c r="U243" s="115">
        <f t="shared" si="166"/>
        <v>0</v>
      </c>
      <c r="V243" s="113">
        <f t="shared" si="167"/>
        <v>0</v>
      </c>
      <c r="W243" s="115">
        <f t="shared" si="168"/>
        <v>0</v>
      </c>
      <c r="X243" s="113">
        <f t="shared" si="169"/>
        <v>0</v>
      </c>
      <c r="Y243" s="115">
        <f t="shared" si="170"/>
        <v>0</v>
      </c>
      <c r="Z243" s="116">
        <f t="shared" si="171"/>
        <v>0</v>
      </c>
      <c r="AA243" s="117" t="b">
        <f t="shared" si="172"/>
        <v>1</v>
      </c>
      <c r="AB243" s="339" t="s">
        <v>22</v>
      </c>
      <c r="AC243" s="364"/>
      <c r="AD243" s="339"/>
      <c r="AE243" s="108" t="s">
        <v>23</v>
      </c>
      <c r="AF243" s="345"/>
      <c r="AG243" s="346"/>
      <c r="AH243" s="21">
        <v>0</v>
      </c>
      <c r="AI243" s="347">
        <f t="shared" si="173"/>
        <v>0</v>
      </c>
      <c r="AJ243" s="21">
        <v>0</v>
      </c>
      <c r="AK243" s="347">
        <f t="shared" si="174"/>
        <v>0</v>
      </c>
      <c r="AL243" s="21">
        <v>0</v>
      </c>
      <c r="AM243" s="347">
        <f t="shared" si="175"/>
        <v>0</v>
      </c>
      <c r="AN243" s="21">
        <v>0</v>
      </c>
      <c r="AO243" s="347">
        <f t="shared" si="176"/>
        <v>0</v>
      </c>
      <c r="AP243" s="21">
        <v>0</v>
      </c>
      <c r="AQ243" s="347">
        <f t="shared" si="177"/>
        <v>0</v>
      </c>
      <c r="AR243" s="21">
        <v>0</v>
      </c>
      <c r="AS243" s="347">
        <f t="shared" si="178"/>
        <v>0</v>
      </c>
      <c r="AT243" s="21">
        <v>0</v>
      </c>
      <c r="AU243" s="347">
        <f t="shared" si="179"/>
        <v>0</v>
      </c>
      <c r="AV243" s="21">
        <v>0</v>
      </c>
      <c r="AW243" s="347">
        <f t="shared" si="180"/>
        <v>0</v>
      </c>
      <c r="AX243" s="21">
        <v>0</v>
      </c>
      <c r="AY243" s="347">
        <f t="shared" si="181"/>
        <v>0</v>
      </c>
      <c r="AZ243" s="21">
        <v>0</v>
      </c>
      <c r="BA243" s="347">
        <f t="shared" si="182"/>
        <v>0</v>
      </c>
      <c r="BB243" s="21">
        <v>0</v>
      </c>
      <c r="BC243" s="347">
        <f t="shared" si="183"/>
        <v>0</v>
      </c>
      <c r="BD243" s="21">
        <v>0</v>
      </c>
      <c r="BE243" s="347">
        <f t="shared" si="184"/>
        <v>0</v>
      </c>
      <c r="BF243" s="348">
        <f t="shared" si="185"/>
        <v>0</v>
      </c>
      <c r="BG243" s="348">
        <f t="shared" si="186"/>
        <v>0</v>
      </c>
      <c r="BH243" s="349" t="b">
        <f t="shared" si="187"/>
        <v>1</v>
      </c>
      <c r="BI243" s="348">
        <f t="shared" si="188"/>
        <v>0</v>
      </c>
      <c r="BJ243" s="350">
        <f t="shared" si="190"/>
        <v>24811031</v>
      </c>
      <c r="BK243" s="351">
        <v>348</v>
      </c>
      <c r="BL243" s="351">
        <v>5</v>
      </c>
      <c r="BM243" s="352">
        <f t="shared" si="191"/>
        <v>0</v>
      </c>
      <c r="BN243" s="352">
        <f t="shared" si="192"/>
        <v>0</v>
      </c>
      <c r="BO243" s="352">
        <f t="shared" si="193"/>
        <v>0</v>
      </c>
      <c r="BP243" s="352">
        <f t="shared" si="194"/>
        <v>0</v>
      </c>
      <c r="BQ243" s="353">
        <f t="shared" si="195"/>
        <v>93.68</v>
      </c>
      <c r="BR243" s="354">
        <f t="shared" si="189"/>
        <v>0</v>
      </c>
      <c r="BS243" s="354">
        <v>0</v>
      </c>
      <c r="BT243" s="354">
        <v>1</v>
      </c>
      <c r="BU243" s="354" t="s">
        <v>139</v>
      </c>
      <c r="BV243" s="354" t="str">
        <f t="shared" si="196"/>
        <v>1</v>
      </c>
      <c r="BW243" s="354" t="str">
        <f t="shared" si="197"/>
        <v>0</v>
      </c>
      <c r="BX243" s="354" t="str">
        <f t="shared" si="198"/>
        <v>0</v>
      </c>
      <c r="BY243" s="354" t="s">
        <v>23</v>
      </c>
      <c r="BZ243" s="348">
        <f t="shared" si="199"/>
        <v>0</v>
      </c>
      <c r="CA243" s="348">
        <f t="shared" si="200"/>
        <v>0</v>
      </c>
      <c r="CB243" s="348">
        <f t="shared" si="201"/>
        <v>0</v>
      </c>
      <c r="CC243" s="348">
        <f t="shared" si="202"/>
        <v>0</v>
      </c>
      <c r="CD243" s="348">
        <f t="shared" si="203"/>
        <v>0</v>
      </c>
      <c r="CE243" s="348">
        <f t="shared" si="204"/>
        <v>0</v>
      </c>
      <c r="CF243" s="348">
        <f t="shared" si="205"/>
        <v>0</v>
      </c>
      <c r="CG243" s="348">
        <f t="shared" si="206"/>
        <v>0</v>
      </c>
      <c r="CH243" s="348">
        <f t="shared" si="207"/>
        <v>0</v>
      </c>
      <c r="CI243" s="348">
        <f t="shared" si="208"/>
        <v>0</v>
      </c>
      <c r="CJ243" s="253">
        <f t="shared" si="209"/>
        <v>0</v>
      </c>
      <c r="CK243" s="253">
        <f t="shared" si="210"/>
        <v>0</v>
      </c>
    </row>
    <row r="244" spans="2:89" x14ac:dyDescent="0.3">
      <c r="B244" s="336">
        <v>156</v>
      </c>
      <c r="C244" s="192">
        <v>249011</v>
      </c>
      <c r="D244" s="193">
        <v>29211026</v>
      </c>
      <c r="E244" s="332" t="s">
        <v>258</v>
      </c>
      <c r="F244" s="108" t="s">
        <v>344</v>
      </c>
      <c r="G244" s="108" t="s">
        <v>345</v>
      </c>
      <c r="H244" s="339" t="s">
        <v>18</v>
      </c>
      <c r="I244" s="340"/>
      <c r="J244" s="339" t="s">
        <v>19</v>
      </c>
      <c r="K244" s="111">
        <f t="shared" si="530"/>
        <v>0</v>
      </c>
      <c r="L244" s="156" t="s">
        <v>206</v>
      </c>
      <c r="M244" s="341">
        <v>0</v>
      </c>
      <c r="N244" s="342">
        <f t="shared" si="211"/>
        <v>174.3</v>
      </c>
      <c r="O244" s="382">
        <v>174.3</v>
      </c>
      <c r="P244" s="110">
        <f t="shared" si="162"/>
        <v>0</v>
      </c>
      <c r="Q244" s="153" t="s">
        <v>139</v>
      </c>
      <c r="R244" s="113">
        <f t="shared" si="163"/>
        <v>0</v>
      </c>
      <c r="S244" s="114">
        <f t="shared" si="164"/>
        <v>0</v>
      </c>
      <c r="T244" s="113">
        <f t="shared" si="165"/>
        <v>0</v>
      </c>
      <c r="U244" s="115">
        <f t="shared" si="166"/>
        <v>0</v>
      </c>
      <c r="V244" s="113">
        <f t="shared" si="167"/>
        <v>0</v>
      </c>
      <c r="W244" s="115">
        <f t="shared" si="168"/>
        <v>0</v>
      </c>
      <c r="X244" s="113">
        <f t="shared" si="169"/>
        <v>0</v>
      </c>
      <c r="Y244" s="115">
        <f t="shared" si="170"/>
        <v>0</v>
      </c>
      <c r="Z244" s="116">
        <f t="shared" si="171"/>
        <v>0</v>
      </c>
      <c r="AA244" s="117" t="b">
        <f t="shared" si="172"/>
        <v>1</v>
      </c>
      <c r="AB244" s="339" t="s">
        <v>22</v>
      </c>
      <c r="AC244" s="366"/>
      <c r="AD244" s="340"/>
      <c r="AE244" s="108" t="s">
        <v>23</v>
      </c>
      <c r="AF244" s="367"/>
      <c r="AG244" s="368"/>
      <c r="AH244" s="22">
        <v>0</v>
      </c>
      <c r="AI244" s="347">
        <f t="shared" si="173"/>
        <v>0</v>
      </c>
      <c r="AJ244" s="22">
        <v>0</v>
      </c>
      <c r="AK244" s="347">
        <f t="shared" si="174"/>
        <v>0</v>
      </c>
      <c r="AL244" s="22">
        <v>0</v>
      </c>
      <c r="AM244" s="347">
        <f t="shared" si="175"/>
        <v>0</v>
      </c>
      <c r="AN244" s="22">
        <v>0</v>
      </c>
      <c r="AO244" s="347">
        <f t="shared" si="176"/>
        <v>0</v>
      </c>
      <c r="AP244" s="22">
        <v>0</v>
      </c>
      <c r="AQ244" s="347">
        <f t="shared" si="177"/>
        <v>0</v>
      </c>
      <c r="AR244" s="22">
        <v>0</v>
      </c>
      <c r="AS244" s="347">
        <f t="shared" si="178"/>
        <v>0</v>
      </c>
      <c r="AT244" s="22">
        <v>0</v>
      </c>
      <c r="AU244" s="347">
        <f t="shared" si="179"/>
        <v>0</v>
      </c>
      <c r="AV244" s="22">
        <v>0</v>
      </c>
      <c r="AW244" s="347">
        <f t="shared" si="180"/>
        <v>0</v>
      </c>
      <c r="AX244" s="22">
        <v>0</v>
      </c>
      <c r="AY244" s="347">
        <f t="shared" si="181"/>
        <v>0</v>
      </c>
      <c r="AZ244" s="22">
        <v>0</v>
      </c>
      <c r="BA244" s="347">
        <f t="shared" si="182"/>
        <v>0</v>
      </c>
      <c r="BB244" s="22">
        <v>0</v>
      </c>
      <c r="BC244" s="347">
        <f t="shared" si="183"/>
        <v>0</v>
      </c>
      <c r="BD244" s="22">
        <v>0</v>
      </c>
      <c r="BE244" s="347">
        <f t="shared" si="184"/>
        <v>0</v>
      </c>
      <c r="BF244" s="348">
        <f t="shared" si="185"/>
        <v>0</v>
      </c>
      <c r="BG244" s="348">
        <f t="shared" si="186"/>
        <v>0</v>
      </c>
      <c r="BH244" s="349" t="b">
        <f t="shared" si="187"/>
        <v>1</v>
      </c>
      <c r="BI244" s="348">
        <f t="shared" si="188"/>
        <v>0</v>
      </c>
      <c r="BJ244" s="350">
        <f t="shared" si="190"/>
        <v>29211026</v>
      </c>
      <c r="BK244" s="351">
        <v>348</v>
      </c>
      <c r="BL244" s="351">
        <v>5</v>
      </c>
      <c r="BM244" s="352">
        <f t="shared" si="191"/>
        <v>0</v>
      </c>
      <c r="BN244" s="352">
        <f t="shared" si="192"/>
        <v>0</v>
      </c>
      <c r="BO244" s="352">
        <f t="shared" si="193"/>
        <v>0</v>
      </c>
      <c r="BP244" s="352">
        <f t="shared" si="194"/>
        <v>0</v>
      </c>
      <c r="BQ244" s="353">
        <f t="shared" si="195"/>
        <v>174.3</v>
      </c>
      <c r="BR244" s="354">
        <f t="shared" si="189"/>
        <v>0</v>
      </c>
      <c r="BS244" s="354">
        <v>0</v>
      </c>
      <c r="BT244" s="354">
        <v>1</v>
      </c>
      <c r="BU244" s="354" t="s">
        <v>139</v>
      </c>
      <c r="BV244" s="354" t="str">
        <f t="shared" si="196"/>
        <v>1</v>
      </c>
      <c r="BW244" s="354" t="str">
        <f t="shared" si="197"/>
        <v>0</v>
      </c>
      <c r="BX244" s="354" t="str">
        <f t="shared" si="198"/>
        <v>0</v>
      </c>
      <c r="BY244" s="354" t="s">
        <v>23</v>
      </c>
      <c r="BZ244" s="348">
        <f t="shared" si="199"/>
        <v>0</v>
      </c>
      <c r="CA244" s="348">
        <f t="shared" si="200"/>
        <v>0</v>
      </c>
      <c r="CB244" s="348">
        <f t="shared" si="201"/>
        <v>0</v>
      </c>
      <c r="CC244" s="348">
        <f t="shared" si="202"/>
        <v>0</v>
      </c>
      <c r="CD244" s="348">
        <f t="shared" si="203"/>
        <v>0</v>
      </c>
      <c r="CE244" s="348">
        <f t="shared" si="204"/>
        <v>0</v>
      </c>
      <c r="CF244" s="348">
        <f t="shared" si="205"/>
        <v>0</v>
      </c>
      <c r="CG244" s="348">
        <f t="shared" si="206"/>
        <v>0</v>
      </c>
      <c r="CH244" s="348">
        <f t="shared" si="207"/>
        <v>0</v>
      </c>
      <c r="CI244" s="348">
        <f t="shared" si="208"/>
        <v>0</v>
      </c>
      <c r="CJ244" s="253">
        <f t="shared" si="209"/>
        <v>0</v>
      </c>
      <c r="CK244" s="253">
        <f t="shared" si="210"/>
        <v>0</v>
      </c>
    </row>
    <row r="245" spans="2:89" x14ac:dyDescent="0.3">
      <c r="B245" s="336">
        <v>157</v>
      </c>
      <c r="C245" s="192">
        <v>249011</v>
      </c>
      <c r="D245" s="193">
        <v>29110192</v>
      </c>
      <c r="E245" s="332" t="s">
        <v>259</v>
      </c>
      <c r="F245" s="108" t="s">
        <v>344</v>
      </c>
      <c r="G245" s="108" t="s">
        <v>345</v>
      </c>
      <c r="H245" s="339" t="s">
        <v>18</v>
      </c>
      <c r="I245" s="340"/>
      <c r="J245" s="339" t="s">
        <v>19</v>
      </c>
      <c r="K245" s="111">
        <f t="shared" si="530"/>
        <v>0</v>
      </c>
      <c r="L245" s="156" t="s">
        <v>20</v>
      </c>
      <c r="M245" s="341">
        <v>0</v>
      </c>
      <c r="N245" s="342">
        <f t="shared" si="211"/>
        <v>13.22</v>
      </c>
      <c r="O245" s="382">
        <v>13.22</v>
      </c>
      <c r="P245" s="110">
        <f t="shared" si="162"/>
        <v>0</v>
      </c>
      <c r="Q245" s="153" t="s">
        <v>139</v>
      </c>
      <c r="R245" s="113">
        <f t="shared" si="163"/>
        <v>0</v>
      </c>
      <c r="S245" s="114">
        <f t="shared" si="164"/>
        <v>0</v>
      </c>
      <c r="T245" s="113">
        <f t="shared" si="165"/>
        <v>0</v>
      </c>
      <c r="U245" s="115">
        <f t="shared" si="166"/>
        <v>0</v>
      </c>
      <c r="V245" s="113">
        <f t="shared" si="167"/>
        <v>0</v>
      </c>
      <c r="W245" s="115">
        <f t="shared" si="168"/>
        <v>0</v>
      </c>
      <c r="X245" s="113">
        <f t="shared" si="169"/>
        <v>0</v>
      </c>
      <c r="Y245" s="115">
        <f t="shared" si="170"/>
        <v>0</v>
      </c>
      <c r="Z245" s="116">
        <f t="shared" si="171"/>
        <v>0</v>
      </c>
      <c r="AA245" s="117" t="b">
        <f t="shared" si="172"/>
        <v>1</v>
      </c>
      <c r="AB245" s="339" t="s">
        <v>22</v>
      </c>
      <c r="AC245" s="366"/>
      <c r="AD245" s="340"/>
      <c r="AE245" s="108" t="s">
        <v>23</v>
      </c>
      <c r="AF245" s="367"/>
      <c r="AG245" s="368"/>
      <c r="AH245" s="22">
        <v>0</v>
      </c>
      <c r="AI245" s="347">
        <f t="shared" si="173"/>
        <v>0</v>
      </c>
      <c r="AJ245" s="22">
        <v>0</v>
      </c>
      <c r="AK245" s="347">
        <f t="shared" si="174"/>
        <v>0</v>
      </c>
      <c r="AL245" s="22">
        <v>0</v>
      </c>
      <c r="AM245" s="347">
        <f t="shared" si="175"/>
        <v>0</v>
      </c>
      <c r="AN245" s="22">
        <v>0</v>
      </c>
      <c r="AO245" s="347">
        <f t="shared" si="176"/>
        <v>0</v>
      </c>
      <c r="AP245" s="22">
        <v>0</v>
      </c>
      <c r="AQ245" s="347">
        <f t="shared" si="177"/>
        <v>0</v>
      </c>
      <c r="AR245" s="22">
        <v>0</v>
      </c>
      <c r="AS245" s="347">
        <f t="shared" si="178"/>
        <v>0</v>
      </c>
      <c r="AT245" s="22">
        <v>0</v>
      </c>
      <c r="AU245" s="347">
        <f t="shared" si="179"/>
        <v>0</v>
      </c>
      <c r="AV245" s="22">
        <v>0</v>
      </c>
      <c r="AW245" s="347">
        <f t="shared" si="180"/>
        <v>0</v>
      </c>
      <c r="AX245" s="22">
        <v>0</v>
      </c>
      <c r="AY245" s="347">
        <f t="shared" si="181"/>
        <v>0</v>
      </c>
      <c r="AZ245" s="22">
        <v>0</v>
      </c>
      <c r="BA245" s="347">
        <f t="shared" si="182"/>
        <v>0</v>
      </c>
      <c r="BB245" s="22">
        <v>0</v>
      </c>
      <c r="BC245" s="347">
        <f t="shared" si="183"/>
        <v>0</v>
      </c>
      <c r="BD245" s="22">
        <v>0</v>
      </c>
      <c r="BE245" s="347">
        <f t="shared" si="184"/>
        <v>0</v>
      </c>
      <c r="BF245" s="348">
        <f t="shared" si="185"/>
        <v>0</v>
      </c>
      <c r="BG245" s="348">
        <f t="shared" si="186"/>
        <v>0</v>
      </c>
      <c r="BH245" s="349" t="b">
        <f t="shared" si="187"/>
        <v>1</v>
      </c>
      <c r="BI245" s="348">
        <f t="shared" si="188"/>
        <v>0</v>
      </c>
      <c r="BJ245" s="350">
        <f t="shared" si="190"/>
        <v>29110192</v>
      </c>
      <c r="BK245" s="351">
        <v>348</v>
      </c>
      <c r="BL245" s="351">
        <v>5</v>
      </c>
      <c r="BM245" s="352">
        <f t="shared" si="191"/>
        <v>0</v>
      </c>
      <c r="BN245" s="352">
        <f t="shared" si="192"/>
        <v>0</v>
      </c>
      <c r="BO245" s="352">
        <f t="shared" si="193"/>
        <v>0</v>
      </c>
      <c r="BP245" s="352">
        <f t="shared" si="194"/>
        <v>0</v>
      </c>
      <c r="BQ245" s="353">
        <f t="shared" si="195"/>
        <v>13.22</v>
      </c>
      <c r="BR245" s="354">
        <f t="shared" si="189"/>
        <v>0</v>
      </c>
      <c r="BS245" s="354">
        <v>0</v>
      </c>
      <c r="BT245" s="354">
        <v>1</v>
      </c>
      <c r="BU245" s="354" t="s">
        <v>139</v>
      </c>
      <c r="BV245" s="354" t="str">
        <f t="shared" si="196"/>
        <v>1</v>
      </c>
      <c r="BW245" s="354" t="str">
        <f t="shared" si="197"/>
        <v>0</v>
      </c>
      <c r="BX245" s="354" t="str">
        <f t="shared" si="198"/>
        <v>0</v>
      </c>
      <c r="BY245" s="354" t="s">
        <v>23</v>
      </c>
      <c r="BZ245" s="348">
        <f t="shared" si="199"/>
        <v>0</v>
      </c>
      <c r="CA245" s="348">
        <f t="shared" si="200"/>
        <v>0</v>
      </c>
      <c r="CB245" s="348">
        <f t="shared" si="201"/>
        <v>0</v>
      </c>
      <c r="CC245" s="348">
        <f t="shared" si="202"/>
        <v>0</v>
      </c>
      <c r="CD245" s="348">
        <f t="shared" si="203"/>
        <v>0</v>
      </c>
      <c r="CE245" s="348">
        <f t="shared" si="204"/>
        <v>0</v>
      </c>
      <c r="CF245" s="348">
        <f t="shared" si="205"/>
        <v>0</v>
      </c>
      <c r="CG245" s="348">
        <f t="shared" si="206"/>
        <v>0</v>
      </c>
      <c r="CH245" s="348">
        <f t="shared" si="207"/>
        <v>0</v>
      </c>
      <c r="CI245" s="348">
        <f t="shared" si="208"/>
        <v>0</v>
      </c>
      <c r="CJ245" s="253">
        <f t="shared" si="209"/>
        <v>0</v>
      </c>
      <c r="CK245" s="253">
        <f t="shared" si="210"/>
        <v>0</v>
      </c>
    </row>
    <row r="246" spans="2:89" ht="37.950000000000003" customHeight="1" x14ac:dyDescent="0.3">
      <c r="B246" s="336">
        <v>158</v>
      </c>
      <c r="C246" s="192">
        <v>249011</v>
      </c>
      <c r="D246" s="193">
        <v>24110030</v>
      </c>
      <c r="E246" s="332" t="s">
        <v>360</v>
      </c>
      <c r="F246" s="108" t="s">
        <v>344</v>
      </c>
      <c r="G246" s="108" t="s">
        <v>345</v>
      </c>
      <c r="H246" s="339" t="s">
        <v>18</v>
      </c>
      <c r="I246" s="110"/>
      <c r="J246" s="339" t="s">
        <v>19</v>
      </c>
      <c r="K246" s="111">
        <f t="shared" si="530"/>
        <v>0</v>
      </c>
      <c r="L246" s="156" t="s">
        <v>208</v>
      </c>
      <c r="M246" s="341">
        <v>0</v>
      </c>
      <c r="N246" s="342">
        <f t="shared" si="211"/>
        <v>801.44</v>
      </c>
      <c r="O246" s="380">
        <v>801.44</v>
      </c>
      <c r="P246" s="110">
        <f t="shared" si="162"/>
        <v>0</v>
      </c>
      <c r="Q246" s="153" t="s">
        <v>139</v>
      </c>
      <c r="R246" s="113">
        <f t="shared" si="163"/>
        <v>0</v>
      </c>
      <c r="S246" s="114">
        <f t="shared" si="164"/>
        <v>0</v>
      </c>
      <c r="T246" s="113">
        <f t="shared" si="165"/>
        <v>0</v>
      </c>
      <c r="U246" s="115">
        <f t="shared" si="166"/>
        <v>0</v>
      </c>
      <c r="V246" s="113">
        <f t="shared" si="167"/>
        <v>0</v>
      </c>
      <c r="W246" s="115">
        <f t="shared" si="168"/>
        <v>0</v>
      </c>
      <c r="X246" s="113">
        <f t="shared" si="169"/>
        <v>0</v>
      </c>
      <c r="Y246" s="115">
        <f t="shared" si="170"/>
        <v>0</v>
      </c>
      <c r="Z246" s="116">
        <f t="shared" si="171"/>
        <v>0</v>
      </c>
      <c r="AA246" s="117" t="b">
        <f t="shared" si="172"/>
        <v>1</v>
      </c>
      <c r="AB246" s="339" t="s">
        <v>22</v>
      </c>
      <c r="AC246" s="364"/>
      <c r="AD246" s="339"/>
      <c r="AE246" s="108" t="s">
        <v>23</v>
      </c>
      <c r="AF246" s="345"/>
      <c r="AG246" s="346"/>
      <c r="AH246" s="21">
        <v>0</v>
      </c>
      <c r="AI246" s="347">
        <f t="shared" si="173"/>
        <v>0</v>
      </c>
      <c r="AJ246" s="21">
        <v>0</v>
      </c>
      <c r="AK246" s="347">
        <f t="shared" si="174"/>
        <v>0</v>
      </c>
      <c r="AL246" s="21">
        <v>0</v>
      </c>
      <c r="AM246" s="347">
        <f t="shared" si="175"/>
        <v>0</v>
      </c>
      <c r="AN246" s="21">
        <v>0</v>
      </c>
      <c r="AO246" s="347">
        <f t="shared" si="176"/>
        <v>0</v>
      </c>
      <c r="AP246" s="21">
        <v>0</v>
      </c>
      <c r="AQ246" s="347">
        <f t="shared" si="177"/>
        <v>0</v>
      </c>
      <c r="AR246" s="21">
        <v>0</v>
      </c>
      <c r="AS246" s="347">
        <f t="shared" si="178"/>
        <v>0</v>
      </c>
      <c r="AT246" s="21">
        <v>0</v>
      </c>
      <c r="AU246" s="347">
        <f t="shared" si="179"/>
        <v>0</v>
      </c>
      <c r="AV246" s="21">
        <v>0</v>
      </c>
      <c r="AW246" s="347">
        <f t="shared" si="180"/>
        <v>0</v>
      </c>
      <c r="AX246" s="21">
        <v>0</v>
      </c>
      <c r="AY246" s="347">
        <f t="shared" si="181"/>
        <v>0</v>
      </c>
      <c r="AZ246" s="21">
        <v>0</v>
      </c>
      <c r="BA246" s="347">
        <f t="shared" si="182"/>
        <v>0</v>
      </c>
      <c r="BB246" s="21">
        <v>0</v>
      </c>
      <c r="BC246" s="347">
        <f t="shared" si="183"/>
        <v>0</v>
      </c>
      <c r="BD246" s="21">
        <v>0</v>
      </c>
      <c r="BE246" s="347">
        <f t="shared" si="184"/>
        <v>0</v>
      </c>
      <c r="BF246" s="348">
        <f t="shared" si="185"/>
        <v>0</v>
      </c>
      <c r="BG246" s="348">
        <f t="shared" si="186"/>
        <v>0</v>
      </c>
      <c r="BH246" s="349" t="b">
        <f t="shared" si="187"/>
        <v>1</v>
      </c>
      <c r="BI246" s="348">
        <f t="shared" si="188"/>
        <v>0</v>
      </c>
      <c r="BJ246" s="350">
        <f t="shared" si="190"/>
        <v>24110030</v>
      </c>
      <c r="BK246" s="351">
        <v>348</v>
      </c>
      <c r="BL246" s="351">
        <v>5</v>
      </c>
      <c r="BM246" s="352">
        <f t="shared" si="191"/>
        <v>0</v>
      </c>
      <c r="BN246" s="352">
        <f t="shared" si="192"/>
        <v>0</v>
      </c>
      <c r="BO246" s="352">
        <f t="shared" si="193"/>
        <v>0</v>
      </c>
      <c r="BP246" s="352">
        <f t="shared" si="194"/>
        <v>0</v>
      </c>
      <c r="BQ246" s="353">
        <f t="shared" si="195"/>
        <v>801.44</v>
      </c>
      <c r="BR246" s="354">
        <f t="shared" si="189"/>
        <v>0</v>
      </c>
      <c r="BS246" s="354">
        <v>0</v>
      </c>
      <c r="BT246" s="354">
        <v>1</v>
      </c>
      <c r="BU246" s="354" t="s">
        <v>139</v>
      </c>
      <c r="BV246" s="354" t="str">
        <f t="shared" si="196"/>
        <v>1</v>
      </c>
      <c r="BW246" s="354" t="str">
        <f t="shared" si="197"/>
        <v>0</v>
      </c>
      <c r="BX246" s="354" t="str">
        <f t="shared" si="198"/>
        <v>0</v>
      </c>
      <c r="BY246" s="354" t="s">
        <v>23</v>
      </c>
      <c r="BZ246" s="348">
        <f t="shared" si="199"/>
        <v>0</v>
      </c>
      <c r="CA246" s="348">
        <f t="shared" si="200"/>
        <v>0</v>
      </c>
      <c r="CB246" s="348">
        <f t="shared" si="201"/>
        <v>0</v>
      </c>
      <c r="CC246" s="348">
        <f t="shared" si="202"/>
        <v>0</v>
      </c>
      <c r="CD246" s="348">
        <f t="shared" si="203"/>
        <v>0</v>
      </c>
      <c r="CE246" s="348">
        <f t="shared" si="204"/>
        <v>0</v>
      </c>
      <c r="CF246" s="348">
        <f t="shared" si="205"/>
        <v>0</v>
      </c>
      <c r="CG246" s="348">
        <f t="shared" si="206"/>
        <v>0</v>
      </c>
      <c r="CH246" s="348">
        <f t="shared" si="207"/>
        <v>0</v>
      </c>
      <c r="CI246" s="348">
        <f t="shared" si="208"/>
        <v>0</v>
      </c>
      <c r="CJ246" s="253">
        <f t="shared" si="209"/>
        <v>0</v>
      </c>
      <c r="CK246" s="253">
        <f t="shared" si="210"/>
        <v>0</v>
      </c>
    </row>
    <row r="247" spans="2:89" s="228" customFormat="1" ht="31.2" customHeight="1" x14ac:dyDescent="0.3">
      <c r="B247" s="389">
        <v>159</v>
      </c>
      <c r="C247" s="193">
        <v>261011</v>
      </c>
      <c r="D247" s="193">
        <v>26110001</v>
      </c>
      <c r="E247" s="335" t="s">
        <v>260</v>
      </c>
      <c r="F247" s="229" t="s">
        <v>344</v>
      </c>
      <c r="G247" s="229" t="s">
        <v>345</v>
      </c>
      <c r="H247" s="390" t="s">
        <v>18</v>
      </c>
      <c r="I247" s="234"/>
      <c r="J247" s="390" t="s">
        <v>19</v>
      </c>
      <c r="K247" s="232">
        <f t="shared" si="530"/>
        <v>1948.5900000000001</v>
      </c>
      <c r="L247" s="158" t="s">
        <v>206</v>
      </c>
      <c r="M247" s="373">
        <v>0</v>
      </c>
      <c r="N247" s="391">
        <f t="shared" si="211"/>
        <v>22.77</v>
      </c>
      <c r="O247" s="392">
        <v>22.77</v>
      </c>
      <c r="P247" s="234">
        <f t="shared" si="162"/>
        <v>44369.3943</v>
      </c>
      <c r="Q247" s="193" t="s">
        <v>139</v>
      </c>
      <c r="R247" s="235">
        <f t="shared" si="163"/>
        <v>1529</v>
      </c>
      <c r="S247" s="234">
        <f t="shared" si="164"/>
        <v>34815.33</v>
      </c>
      <c r="T247" s="235">
        <f t="shared" si="165"/>
        <v>419.59000000000003</v>
      </c>
      <c r="U247" s="234">
        <f t="shared" si="166"/>
        <v>9554.0643</v>
      </c>
      <c r="V247" s="235">
        <f t="shared" si="167"/>
        <v>0</v>
      </c>
      <c r="W247" s="234">
        <f t="shared" si="168"/>
        <v>0</v>
      </c>
      <c r="X247" s="235">
        <f t="shared" si="169"/>
        <v>0</v>
      </c>
      <c r="Y247" s="234">
        <f t="shared" si="170"/>
        <v>0</v>
      </c>
      <c r="Z247" s="234">
        <f t="shared" si="171"/>
        <v>44369.3943</v>
      </c>
      <c r="AA247" s="236" t="b">
        <f t="shared" si="172"/>
        <v>1</v>
      </c>
      <c r="AB247" s="390" t="s">
        <v>22</v>
      </c>
      <c r="AC247" s="393"/>
      <c r="AD247" s="390"/>
      <c r="AE247" s="229" t="s">
        <v>23</v>
      </c>
      <c r="AF247" s="394"/>
      <c r="AG247" s="395"/>
      <c r="AH247" s="240">
        <v>381</v>
      </c>
      <c r="AI247" s="396">
        <f t="shared" si="173"/>
        <v>8675.369999999999</v>
      </c>
      <c r="AJ247" s="240">
        <v>599</v>
      </c>
      <c r="AK247" s="396">
        <f t="shared" si="174"/>
        <v>13639.23</v>
      </c>
      <c r="AL247" s="240">
        <v>549</v>
      </c>
      <c r="AM247" s="396">
        <f t="shared" si="175"/>
        <v>12500.73</v>
      </c>
      <c r="AN247" s="240">
        <v>200</v>
      </c>
      <c r="AO247" s="396">
        <f t="shared" si="176"/>
        <v>4554</v>
      </c>
      <c r="AP247" s="240">
        <v>219.59</v>
      </c>
      <c r="AQ247" s="396">
        <f t="shared" si="177"/>
        <v>5000.0643</v>
      </c>
      <c r="AR247" s="240">
        <v>0</v>
      </c>
      <c r="AS247" s="396">
        <f t="shared" si="178"/>
        <v>0</v>
      </c>
      <c r="AT247" s="240">
        <v>0</v>
      </c>
      <c r="AU247" s="396">
        <f t="shared" si="179"/>
        <v>0</v>
      </c>
      <c r="AV247" s="240">
        <v>0</v>
      </c>
      <c r="AW247" s="396">
        <f t="shared" si="180"/>
        <v>0</v>
      </c>
      <c r="AX247" s="240">
        <v>0</v>
      </c>
      <c r="AY247" s="396">
        <f t="shared" si="181"/>
        <v>0</v>
      </c>
      <c r="AZ247" s="240">
        <v>0</v>
      </c>
      <c r="BA247" s="396">
        <f t="shared" si="182"/>
        <v>0</v>
      </c>
      <c r="BB247" s="240">
        <v>0</v>
      </c>
      <c r="BC247" s="396">
        <f t="shared" si="183"/>
        <v>0</v>
      </c>
      <c r="BD247" s="240">
        <v>0</v>
      </c>
      <c r="BE247" s="396">
        <f t="shared" si="184"/>
        <v>0</v>
      </c>
      <c r="BF247" s="397">
        <f t="shared" si="185"/>
        <v>44369.3943</v>
      </c>
      <c r="BG247" s="397">
        <f t="shared" si="186"/>
        <v>44369.3943</v>
      </c>
      <c r="BH247" s="398" t="b">
        <f t="shared" si="187"/>
        <v>1</v>
      </c>
      <c r="BI247" s="397">
        <f t="shared" si="188"/>
        <v>0</v>
      </c>
      <c r="BJ247" s="399">
        <f t="shared" si="190"/>
        <v>26110001</v>
      </c>
      <c r="BK247" s="400">
        <v>348</v>
      </c>
      <c r="BL247" s="400">
        <v>5</v>
      </c>
      <c r="BM247" s="401">
        <f t="shared" si="191"/>
        <v>1529</v>
      </c>
      <c r="BN247" s="401">
        <f t="shared" si="192"/>
        <v>419.59000000000003</v>
      </c>
      <c r="BO247" s="401">
        <f t="shared" si="193"/>
        <v>0</v>
      </c>
      <c r="BP247" s="401">
        <f t="shared" si="194"/>
        <v>0</v>
      </c>
      <c r="BQ247" s="402">
        <f t="shared" si="195"/>
        <v>22.77</v>
      </c>
      <c r="BR247" s="403">
        <f t="shared" si="189"/>
        <v>0</v>
      </c>
      <c r="BS247" s="403">
        <v>0</v>
      </c>
      <c r="BT247" s="403">
        <v>1</v>
      </c>
      <c r="BU247" s="403" t="s">
        <v>139</v>
      </c>
      <c r="BV247" s="403" t="str">
        <f t="shared" si="196"/>
        <v>1</v>
      </c>
      <c r="BW247" s="403" t="str">
        <f t="shared" si="197"/>
        <v>0</v>
      </c>
      <c r="BX247" s="403" t="str">
        <f t="shared" si="198"/>
        <v>0</v>
      </c>
      <c r="BY247" s="403" t="s">
        <v>23</v>
      </c>
      <c r="BZ247" s="397">
        <f t="shared" si="199"/>
        <v>8675.369999999999</v>
      </c>
      <c r="CA247" s="397">
        <f t="shared" si="200"/>
        <v>13639.23</v>
      </c>
      <c r="CB247" s="397">
        <f t="shared" si="201"/>
        <v>12500.73</v>
      </c>
      <c r="CC247" s="397">
        <f t="shared" si="202"/>
        <v>4554</v>
      </c>
      <c r="CD247" s="397">
        <f t="shared" si="203"/>
        <v>5000.0643</v>
      </c>
      <c r="CE247" s="397">
        <f t="shared" si="204"/>
        <v>0</v>
      </c>
      <c r="CF247" s="397">
        <f t="shared" si="205"/>
        <v>0</v>
      </c>
      <c r="CG247" s="397">
        <f t="shared" si="206"/>
        <v>0</v>
      </c>
      <c r="CH247" s="397">
        <f t="shared" si="207"/>
        <v>0</v>
      </c>
      <c r="CI247" s="397">
        <f t="shared" si="208"/>
        <v>0</v>
      </c>
      <c r="CJ247" s="327">
        <f t="shared" si="209"/>
        <v>0</v>
      </c>
      <c r="CK247" s="327">
        <f t="shared" si="210"/>
        <v>0</v>
      </c>
    </row>
    <row r="248" spans="2:89" s="228" customFormat="1" x14ac:dyDescent="0.3">
      <c r="B248" s="389">
        <v>160</v>
      </c>
      <c r="C248" s="193">
        <v>292011</v>
      </c>
      <c r="D248" s="193">
        <v>29210085</v>
      </c>
      <c r="E248" s="332" t="s">
        <v>261</v>
      </c>
      <c r="F248" s="229" t="s">
        <v>344</v>
      </c>
      <c r="G248" s="229" t="s">
        <v>345</v>
      </c>
      <c r="H248" s="390" t="s">
        <v>18</v>
      </c>
      <c r="I248" s="389"/>
      <c r="J248" s="390" t="s">
        <v>19</v>
      </c>
      <c r="K248" s="232">
        <f t="shared" si="530"/>
        <v>0</v>
      </c>
      <c r="L248" s="158" t="s">
        <v>20</v>
      </c>
      <c r="M248" s="373">
        <v>0</v>
      </c>
      <c r="N248" s="391">
        <f t="shared" si="211"/>
        <v>560</v>
      </c>
      <c r="O248" s="405">
        <v>560</v>
      </c>
      <c r="P248" s="234">
        <f t="shared" si="162"/>
        <v>0</v>
      </c>
      <c r="Q248" s="193" t="s">
        <v>139</v>
      </c>
      <c r="R248" s="235">
        <f t="shared" si="163"/>
        <v>0</v>
      </c>
      <c r="S248" s="234">
        <f t="shared" si="164"/>
        <v>0</v>
      </c>
      <c r="T248" s="235">
        <f t="shared" si="165"/>
        <v>0</v>
      </c>
      <c r="U248" s="234">
        <f t="shared" si="166"/>
        <v>0</v>
      </c>
      <c r="V248" s="235">
        <f t="shared" si="167"/>
        <v>0</v>
      </c>
      <c r="W248" s="234">
        <f t="shared" si="168"/>
        <v>0</v>
      </c>
      <c r="X248" s="235">
        <f t="shared" si="169"/>
        <v>0</v>
      </c>
      <c r="Y248" s="234">
        <f t="shared" si="170"/>
        <v>0</v>
      </c>
      <c r="Z248" s="234">
        <f t="shared" si="171"/>
        <v>0</v>
      </c>
      <c r="AA248" s="236" t="b">
        <f t="shared" si="172"/>
        <v>1</v>
      </c>
      <c r="AB248" s="390" t="s">
        <v>22</v>
      </c>
      <c r="AC248" s="406"/>
      <c r="AD248" s="389"/>
      <c r="AE248" s="229" t="s">
        <v>23</v>
      </c>
      <c r="AF248" s="407"/>
      <c r="AG248" s="408"/>
      <c r="AH248" s="249">
        <v>0</v>
      </c>
      <c r="AI248" s="396">
        <f t="shared" si="173"/>
        <v>0</v>
      </c>
      <c r="AJ248" s="249">
        <v>0</v>
      </c>
      <c r="AK248" s="396">
        <f t="shared" si="174"/>
        <v>0</v>
      </c>
      <c r="AL248" s="249">
        <v>0</v>
      </c>
      <c r="AM248" s="396">
        <f t="shared" si="175"/>
        <v>0</v>
      </c>
      <c r="AN248" s="249">
        <v>0</v>
      </c>
      <c r="AO248" s="396">
        <f t="shared" si="176"/>
        <v>0</v>
      </c>
      <c r="AP248" s="249">
        <v>0</v>
      </c>
      <c r="AQ248" s="396">
        <f t="shared" si="177"/>
        <v>0</v>
      </c>
      <c r="AR248" s="249">
        <v>0</v>
      </c>
      <c r="AS248" s="396">
        <f t="shared" si="178"/>
        <v>0</v>
      </c>
      <c r="AT248" s="249">
        <v>0</v>
      </c>
      <c r="AU248" s="396">
        <f t="shared" si="179"/>
        <v>0</v>
      </c>
      <c r="AV248" s="249">
        <v>0</v>
      </c>
      <c r="AW248" s="396">
        <f t="shared" si="180"/>
        <v>0</v>
      </c>
      <c r="AX248" s="249">
        <v>0</v>
      </c>
      <c r="AY248" s="396">
        <f t="shared" si="181"/>
        <v>0</v>
      </c>
      <c r="AZ248" s="249">
        <v>0</v>
      </c>
      <c r="BA248" s="396">
        <f t="shared" si="182"/>
        <v>0</v>
      </c>
      <c r="BB248" s="249">
        <v>0</v>
      </c>
      <c r="BC248" s="396">
        <f t="shared" si="183"/>
        <v>0</v>
      </c>
      <c r="BD248" s="249">
        <v>0</v>
      </c>
      <c r="BE248" s="396">
        <f t="shared" si="184"/>
        <v>0</v>
      </c>
      <c r="BF248" s="397">
        <f t="shared" si="185"/>
        <v>0</v>
      </c>
      <c r="BG248" s="397">
        <f t="shared" si="186"/>
        <v>0</v>
      </c>
      <c r="BH248" s="398" t="b">
        <f t="shared" si="187"/>
        <v>1</v>
      </c>
      <c r="BI248" s="397">
        <f t="shared" si="188"/>
        <v>0</v>
      </c>
      <c r="BJ248" s="399">
        <f t="shared" si="190"/>
        <v>29210085</v>
      </c>
      <c r="BK248" s="400">
        <v>348</v>
      </c>
      <c r="BL248" s="400">
        <v>5</v>
      </c>
      <c r="BM248" s="401">
        <f t="shared" si="191"/>
        <v>0</v>
      </c>
      <c r="BN248" s="401">
        <f t="shared" si="192"/>
        <v>0</v>
      </c>
      <c r="BO248" s="401">
        <f t="shared" si="193"/>
        <v>0</v>
      </c>
      <c r="BP248" s="401">
        <f t="shared" si="194"/>
        <v>0</v>
      </c>
      <c r="BQ248" s="402">
        <f t="shared" si="195"/>
        <v>560</v>
      </c>
      <c r="BR248" s="403">
        <f t="shared" si="189"/>
        <v>0</v>
      </c>
      <c r="BS248" s="403">
        <v>0</v>
      </c>
      <c r="BT248" s="403">
        <v>1</v>
      </c>
      <c r="BU248" s="403" t="s">
        <v>139</v>
      </c>
      <c r="BV248" s="403" t="str">
        <f t="shared" si="196"/>
        <v>1</v>
      </c>
      <c r="BW248" s="403" t="str">
        <f t="shared" si="197"/>
        <v>0</v>
      </c>
      <c r="BX248" s="403" t="str">
        <f t="shared" si="198"/>
        <v>0</v>
      </c>
      <c r="BY248" s="403" t="s">
        <v>23</v>
      </c>
      <c r="BZ248" s="397">
        <f t="shared" si="199"/>
        <v>0</v>
      </c>
      <c r="CA248" s="397">
        <f t="shared" si="200"/>
        <v>0</v>
      </c>
      <c r="CB248" s="397">
        <f t="shared" si="201"/>
        <v>0</v>
      </c>
      <c r="CC248" s="397">
        <f t="shared" si="202"/>
        <v>0</v>
      </c>
      <c r="CD248" s="397">
        <f t="shared" si="203"/>
        <v>0</v>
      </c>
      <c r="CE248" s="397">
        <f t="shared" si="204"/>
        <v>0</v>
      </c>
      <c r="CF248" s="397">
        <f t="shared" si="205"/>
        <v>0</v>
      </c>
      <c r="CG248" s="397">
        <f t="shared" si="206"/>
        <v>0</v>
      </c>
      <c r="CH248" s="397">
        <f t="shared" si="207"/>
        <v>0</v>
      </c>
      <c r="CI248" s="397">
        <f t="shared" si="208"/>
        <v>0</v>
      </c>
      <c r="CJ248" s="327">
        <f t="shared" si="209"/>
        <v>0</v>
      </c>
      <c r="CK248" s="327">
        <f t="shared" si="210"/>
        <v>0</v>
      </c>
    </row>
    <row r="249" spans="2:89" s="228" customFormat="1" x14ac:dyDescent="0.3">
      <c r="B249" s="389">
        <v>161</v>
      </c>
      <c r="C249" s="193">
        <v>292011</v>
      </c>
      <c r="D249" s="193">
        <v>24811003</v>
      </c>
      <c r="E249" s="332" t="s">
        <v>262</v>
      </c>
      <c r="F249" s="229" t="s">
        <v>344</v>
      </c>
      <c r="G249" s="229" t="s">
        <v>345</v>
      </c>
      <c r="H249" s="390" t="s">
        <v>18</v>
      </c>
      <c r="I249" s="389"/>
      <c r="J249" s="390" t="s">
        <v>19</v>
      </c>
      <c r="K249" s="232">
        <f t="shared" si="530"/>
        <v>0</v>
      </c>
      <c r="L249" s="158" t="s">
        <v>20</v>
      </c>
      <c r="M249" s="373">
        <v>0</v>
      </c>
      <c r="N249" s="391">
        <f t="shared" si="211"/>
        <v>116.66</v>
      </c>
      <c r="O249" s="405">
        <v>116.66</v>
      </c>
      <c r="P249" s="234">
        <f t="shared" si="162"/>
        <v>0</v>
      </c>
      <c r="Q249" s="193" t="s">
        <v>139</v>
      </c>
      <c r="R249" s="235">
        <f t="shared" si="163"/>
        <v>0</v>
      </c>
      <c r="S249" s="234">
        <f t="shared" si="164"/>
        <v>0</v>
      </c>
      <c r="T249" s="235">
        <f t="shared" si="165"/>
        <v>0</v>
      </c>
      <c r="U249" s="234">
        <f t="shared" si="166"/>
        <v>0</v>
      </c>
      <c r="V249" s="235">
        <f t="shared" si="167"/>
        <v>0</v>
      </c>
      <c r="W249" s="234">
        <f t="shared" si="168"/>
        <v>0</v>
      </c>
      <c r="X249" s="235">
        <f t="shared" si="169"/>
        <v>0</v>
      </c>
      <c r="Y249" s="234">
        <f t="shared" si="170"/>
        <v>0</v>
      </c>
      <c r="Z249" s="234">
        <f t="shared" si="171"/>
        <v>0</v>
      </c>
      <c r="AA249" s="236" t="b">
        <f t="shared" si="172"/>
        <v>1</v>
      </c>
      <c r="AB249" s="390" t="s">
        <v>22</v>
      </c>
      <c r="AC249" s="406"/>
      <c r="AD249" s="389"/>
      <c r="AE249" s="229" t="s">
        <v>23</v>
      </c>
      <c r="AF249" s="407"/>
      <c r="AG249" s="408"/>
      <c r="AH249" s="249">
        <v>0</v>
      </c>
      <c r="AI249" s="396">
        <f t="shared" si="173"/>
        <v>0</v>
      </c>
      <c r="AJ249" s="249">
        <v>0</v>
      </c>
      <c r="AK249" s="396">
        <f t="shared" si="174"/>
        <v>0</v>
      </c>
      <c r="AL249" s="249">
        <v>0</v>
      </c>
      <c r="AM249" s="396">
        <f t="shared" si="175"/>
        <v>0</v>
      </c>
      <c r="AN249" s="249">
        <v>0</v>
      </c>
      <c r="AO249" s="396">
        <f t="shared" si="176"/>
        <v>0</v>
      </c>
      <c r="AP249" s="249">
        <v>0</v>
      </c>
      <c r="AQ249" s="396">
        <f t="shared" si="177"/>
        <v>0</v>
      </c>
      <c r="AR249" s="249">
        <v>0</v>
      </c>
      <c r="AS249" s="396">
        <f t="shared" si="178"/>
        <v>0</v>
      </c>
      <c r="AT249" s="249">
        <v>0</v>
      </c>
      <c r="AU249" s="396">
        <f t="shared" si="179"/>
        <v>0</v>
      </c>
      <c r="AV249" s="249">
        <v>0</v>
      </c>
      <c r="AW249" s="396">
        <f t="shared" si="180"/>
        <v>0</v>
      </c>
      <c r="AX249" s="249">
        <v>0</v>
      </c>
      <c r="AY249" s="396">
        <f t="shared" si="181"/>
        <v>0</v>
      </c>
      <c r="AZ249" s="249">
        <v>0</v>
      </c>
      <c r="BA249" s="396">
        <f t="shared" si="182"/>
        <v>0</v>
      </c>
      <c r="BB249" s="249">
        <v>0</v>
      </c>
      <c r="BC249" s="396">
        <f t="shared" si="183"/>
        <v>0</v>
      </c>
      <c r="BD249" s="249">
        <v>0</v>
      </c>
      <c r="BE249" s="396">
        <f t="shared" si="184"/>
        <v>0</v>
      </c>
      <c r="BF249" s="397">
        <f t="shared" si="185"/>
        <v>0</v>
      </c>
      <c r="BG249" s="397">
        <f t="shared" si="186"/>
        <v>0</v>
      </c>
      <c r="BH249" s="398" t="b">
        <f t="shared" si="187"/>
        <v>1</v>
      </c>
      <c r="BI249" s="397">
        <f t="shared" si="188"/>
        <v>0</v>
      </c>
      <c r="BJ249" s="399">
        <f t="shared" si="190"/>
        <v>24811003</v>
      </c>
      <c r="BK249" s="400">
        <v>348</v>
      </c>
      <c r="BL249" s="400">
        <v>5</v>
      </c>
      <c r="BM249" s="401">
        <f t="shared" si="191"/>
        <v>0</v>
      </c>
      <c r="BN249" s="401">
        <f t="shared" si="192"/>
        <v>0</v>
      </c>
      <c r="BO249" s="401">
        <f t="shared" si="193"/>
        <v>0</v>
      </c>
      <c r="BP249" s="401">
        <f t="shared" si="194"/>
        <v>0</v>
      </c>
      <c r="BQ249" s="402">
        <f t="shared" si="195"/>
        <v>116.66</v>
      </c>
      <c r="BR249" s="403">
        <f t="shared" si="189"/>
        <v>0</v>
      </c>
      <c r="BS249" s="403">
        <v>0</v>
      </c>
      <c r="BT249" s="403">
        <v>1</v>
      </c>
      <c r="BU249" s="403" t="s">
        <v>139</v>
      </c>
      <c r="BV249" s="403" t="str">
        <f t="shared" si="196"/>
        <v>1</v>
      </c>
      <c r="BW249" s="403" t="str">
        <f t="shared" si="197"/>
        <v>0</v>
      </c>
      <c r="BX249" s="403" t="str">
        <f t="shared" si="198"/>
        <v>0</v>
      </c>
      <c r="BY249" s="403" t="s">
        <v>23</v>
      </c>
      <c r="BZ249" s="397">
        <f t="shared" si="199"/>
        <v>0</v>
      </c>
      <c r="CA249" s="397">
        <f t="shared" si="200"/>
        <v>0</v>
      </c>
      <c r="CB249" s="397">
        <f t="shared" si="201"/>
        <v>0</v>
      </c>
      <c r="CC249" s="397">
        <f t="shared" si="202"/>
        <v>0</v>
      </c>
      <c r="CD249" s="397">
        <f t="shared" si="203"/>
        <v>0</v>
      </c>
      <c r="CE249" s="397">
        <f t="shared" si="204"/>
        <v>0</v>
      </c>
      <c r="CF249" s="397">
        <f t="shared" si="205"/>
        <v>0</v>
      </c>
      <c r="CG249" s="397">
        <f t="shared" si="206"/>
        <v>0</v>
      </c>
      <c r="CH249" s="397">
        <f t="shared" si="207"/>
        <v>0</v>
      </c>
      <c r="CI249" s="397">
        <f t="shared" si="208"/>
        <v>0</v>
      </c>
      <c r="CJ249" s="327">
        <f t="shared" si="209"/>
        <v>0</v>
      </c>
      <c r="CK249" s="327">
        <f t="shared" si="210"/>
        <v>0</v>
      </c>
    </row>
    <row r="250" spans="2:89" s="228" customFormat="1" x14ac:dyDescent="0.3">
      <c r="B250" s="389">
        <v>162</v>
      </c>
      <c r="C250" s="193">
        <v>292011</v>
      </c>
      <c r="D250" s="193">
        <v>24711022</v>
      </c>
      <c r="E250" s="332" t="s">
        <v>263</v>
      </c>
      <c r="F250" s="229" t="s">
        <v>344</v>
      </c>
      <c r="G250" s="229" t="s">
        <v>345</v>
      </c>
      <c r="H250" s="390" t="s">
        <v>18</v>
      </c>
      <c r="I250" s="234"/>
      <c r="J250" s="390" t="s">
        <v>19</v>
      </c>
      <c r="K250" s="232">
        <f t="shared" si="530"/>
        <v>0</v>
      </c>
      <c r="L250" s="158" t="s">
        <v>20</v>
      </c>
      <c r="M250" s="373">
        <v>0</v>
      </c>
      <c r="N250" s="391">
        <f t="shared" si="211"/>
        <v>285.99</v>
      </c>
      <c r="O250" s="392">
        <v>285.99</v>
      </c>
      <c r="P250" s="234">
        <f t="shared" si="162"/>
        <v>0</v>
      </c>
      <c r="Q250" s="193" t="s">
        <v>139</v>
      </c>
      <c r="R250" s="235">
        <f t="shared" si="163"/>
        <v>0</v>
      </c>
      <c r="S250" s="234">
        <f t="shared" si="164"/>
        <v>0</v>
      </c>
      <c r="T250" s="235">
        <f t="shared" si="165"/>
        <v>0</v>
      </c>
      <c r="U250" s="234">
        <f t="shared" si="166"/>
        <v>0</v>
      </c>
      <c r="V250" s="235">
        <f t="shared" si="167"/>
        <v>0</v>
      </c>
      <c r="W250" s="234">
        <f t="shared" si="168"/>
        <v>0</v>
      </c>
      <c r="X250" s="235">
        <f t="shared" si="169"/>
        <v>0</v>
      </c>
      <c r="Y250" s="234">
        <f t="shared" si="170"/>
        <v>0</v>
      </c>
      <c r="Z250" s="234">
        <f t="shared" si="171"/>
        <v>0</v>
      </c>
      <c r="AA250" s="236" t="b">
        <f t="shared" si="172"/>
        <v>1</v>
      </c>
      <c r="AB250" s="390" t="s">
        <v>22</v>
      </c>
      <c r="AC250" s="393"/>
      <c r="AD250" s="390"/>
      <c r="AE250" s="229" t="s">
        <v>23</v>
      </c>
      <c r="AF250" s="394"/>
      <c r="AG250" s="395"/>
      <c r="AH250" s="240">
        <v>0</v>
      </c>
      <c r="AI250" s="396">
        <f t="shared" si="173"/>
        <v>0</v>
      </c>
      <c r="AJ250" s="240">
        <v>0</v>
      </c>
      <c r="AK250" s="396">
        <f t="shared" si="174"/>
        <v>0</v>
      </c>
      <c r="AL250" s="240">
        <v>0</v>
      </c>
      <c r="AM250" s="396">
        <f t="shared" si="175"/>
        <v>0</v>
      </c>
      <c r="AN250" s="240">
        <v>0</v>
      </c>
      <c r="AO250" s="396">
        <f t="shared" si="176"/>
        <v>0</v>
      </c>
      <c r="AP250" s="240">
        <v>0</v>
      </c>
      <c r="AQ250" s="396">
        <f t="shared" si="177"/>
        <v>0</v>
      </c>
      <c r="AR250" s="240">
        <v>0</v>
      </c>
      <c r="AS250" s="396">
        <f t="shared" si="178"/>
        <v>0</v>
      </c>
      <c r="AT250" s="240">
        <v>0</v>
      </c>
      <c r="AU250" s="396">
        <f t="shared" si="179"/>
        <v>0</v>
      </c>
      <c r="AV250" s="240">
        <v>0</v>
      </c>
      <c r="AW250" s="396">
        <f t="shared" si="180"/>
        <v>0</v>
      </c>
      <c r="AX250" s="240">
        <v>0</v>
      </c>
      <c r="AY250" s="396">
        <f t="shared" si="181"/>
        <v>0</v>
      </c>
      <c r="AZ250" s="240">
        <v>0</v>
      </c>
      <c r="BA250" s="396">
        <f t="shared" si="182"/>
        <v>0</v>
      </c>
      <c r="BB250" s="240">
        <v>0</v>
      </c>
      <c r="BC250" s="396">
        <f t="shared" si="183"/>
        <v>0</v>
      </c>
      <c r="BD250" s="240">
        <v>0</v>
      </c>
      <c r="BE250" s="396">
        <f t="shared" si="184"/>
        <v>0</v>
      </c>
      <c r="BF250" s="397">
        <f t="shared" si="185"/>
        <v>0</v>
      </c>
      <c r="BG250" s="397">
        <f t="shared" si="186"/>
        <v>0</v>
      </c>
      <c r="BH250" s="398" t="b">
        <f t="shared" si="187"/>
        <v>1</v>
      </c>
      <c r="BI250" s="397">
        <f t="shared" si="188"/>
        <v>0</v>
      </c>
      <c r="BJ250" s="399">
        <f t="shared" si="190"/>
        <v>24711022</v>
      </c>
      <c r="BK250" s="400">
        <v>348</v>
      </c>
      <c r="BL250" s="400">
        <v>5</v>
      </c>
      <c r="BM250" s="401">
        <f t="shared" si="191"/>
        <v>0</v>
      </c>
      <c r="BN250" s="401">
        <f t="shared" si="192"/>
        <v>0</v>
      </c>
      <c r="BO250" s="401">
        <f t="shared" si="193"/>
        <v>0</v>
      </c>
      <c r="BP250" s="401">
        <f t="shared" si="194"/>
        <v>0</v>
      </c>
      <c r="BQ250" s="402">
        <f t="shared" si="195"/>
        <v>285.99</v>
      </c>
      <c r="BR250" s="403">
        <f t="shared" si="189"/>
        <v>0</v>
      </c>
      <c r="BS250" s="403">
        <v>0</v>
      </c>
      <c r="BT250" s="403">
        <v>1</v>
      </c>
      <c r="BU250" s="403" t="s">
        <v>139</v>
      </c>
      <c r="BV250" s="403" t="str">
        <f t="shared" si="196"/>
        <v>1</v>
      </c>
      <c r="BW250" s="403" t="str">
        <f t="shared" si="197"/>
        <v>0</v>
      </c>
      <c r="BX250" s="403" t="str">
        <f t="shared" si="198"/>
        <v>0</v>
      </c>
      <c r="BY250" s="403" t="s">
        <v>23</v>
      </c>
      <c r="BZ250" s="397">
        <f t="shared" si="199"/>
        <v>0</v>
      </c>
      <c r="CA250" s="397">
        <f t="shared" si="200"/>
        <v>0</v>
      </c>
      <c r="CB250" s="397">
        <f t="shared" si="201"/>
        <v>0</v>
      </c>
      <c r="CC250" s="397">
        <f t="shared" si="202"/>
        <v>0</v>
      </c>
      <c r="CD250" s="397">
        <f t="shared" si="203"/>
        <v>0</v>
      </c>
      <c r="CE250" s="397">
        <f t="shared" si="204"/>
        <v>0</v>
      </c>
      <c r="CF250" s="397">
        <f t="shared" si="205"/>
        <v>0</v>
      </c>
      <c r="CG250" s="397">
        <f t="shared" si="206"/>
        <v>0</v>
      </c>
      <c r="CH250" s="397">
        <f t="shared" si="207"/>
        <v>0</v>
      </c>
      <c r="CI250" s="397">
        <f t="shared" si="208"/>
        <v>0</v>
      </c>
      <c r="CJ250" s="327">
        <f t="shared" si="209"/>
        <v>0</v>
      </c>
      <c r="CK250" s="327">
        <f t="shared" si="210"/>
        <v>0</v>
      </c>
    </row>
    <row r="251" spans="2:89" s="228" customFormat="1" ht="28.2" customHeight="1" x14ac:dyDescent="0.3">
      <c r="B251" s="389">
        <v>163</v>
      </c>
      <c r="C251" s="193">
        <v>294011</v>
      </c>
      <c r="D251" s="161">
        <v>24619109</v>
      </c>
      <c r="E251" s="332" t="s">
        <v>264</v>
      </c>
      <c r="F251" s="229" t="s">
        <v>344</v>
      </c>
      <c r="G251" s="229" t="s">
        <v>345</v>
      </c>
      <c r="H251" s="390" t="s">
        <v>18</v>
      </c>
      <c r="I251" s="389"/>
      <c r="J251" s="390" t="s">
        <v>19</v>
      </c>
      <c r="K251" s="232">
        <f t="shared" si="530"/>
        <v>10</v>
      </c>
      <c r="L251" s="158" t="s">
        <v>20</v>
      </c>
      <c r="M251" s="373">
        <v>0</v>
      </c>
      <c r="N251" s="391">
        <f t="shared" si="211"/>
        <v>440.8</v>
      </c>
      <c r="O251" s="405">
        <v>440.8</v>
      </c>
      <c r="P251" s="234">
        <f t="shared" si="162"/>
        <v>4408</v>
      </c>
      <c r="Q251" s="193" t="s">
        <v>139</v>
      </c>
      <c r="R251" s="235">
        <f t="shared" si="163"/>
        <v>1</v>
      </c>
      <c r="S251" s="234">
        <f t="shared" si="164"/>
        <v>440.8</v>
      </c>
      <c r="T251" s="235">
        <f t="shared" si="165"/>
        <v>3</v>
      </c>
      <c r="U251" s="234">
        <f t="shared" si="166"/>
        <v>1322.4</v>
      </c>
      <c r="V251" s="235">
        <f t="shared" si="167"/>
        <v>3</v>
      </c>
      <c r="W251" s="234">
        <f t="shared" si="168"/>
        <v>1322.4</v>
      </c>
      <c r="X251" s="235">
        <f t="shared" si="169"/>
        <v>3</v>
      </c>
      <c r="Y251" s="234">
        <f t="shared" si="170"/>
        <v>1322.4</v>
      </c>
      <c r="Z251" s="234">
        <f t="shared" si="171"/>
        <v>4408</v>
      </c>
      <c r="AA251" s="236" t="b">
        <f t="shared" si="172"/>
        <v>1</v>
      </c>
      <c r="AB251" s="390" t="s">
        <v>22</v>
      </c>
      <c r="AC251" s="406"/>
      <c r="AD251" s="389"/>
      <c r="AE251" s="229" t="s">
        <v>23</v>
      </c>
      <c r="AF251" s="407"/>
      <c r="AG251" s="408"/>
      <c r="AH251" s="249">
        <v>0</v>
      </c>
      <c r="AI251" s="396">
        <f t="shared" si="173"/>
        <v>0</v>
      </c>
      <c r="AJ251" s="249">
        <v>0</v>
      </c>
      <c r="AK251" s="396">
        <f t="shared" si="174"/>
        <v>0</v>
      </c>
      <c r="AL251" s="249">
        <v>1</v>
      </c>
      <c r="AM251" s="396">
        <f t="shared" si="175"/>
        <v>440.8</v>
      </c>
      <c r="AN251" s="249">
        <v>1</v>
      </c>
      <c r="AO251" s="396">
        <f t="shared" si="176"/>
        <v>440.8</v>
      </c>
      <c r="AP251" s="249">
        <v>1</v>
      </c>
      <c r="AQ251" s="396">
        <f t="shared" si="177"/>
        <v>440.8</v>
      </c>
      <c r="AR251" s="249">
        <v>1</v>
      </c>
      <c r="AS251" s="396">
        <f t="shared" si="178"/>
        <v>440.8</v>
      </c>
      <c r="AT251" s="249">
        <v>1</v>
      </c>
      <c r="AU251" s="396">
        <f t="shared" si="179"/>
        <v>440.8</v>
      </c>
      <c r="AV251" s="249">
        <v>1</v>
      </c>
      <c r="AW251" s="396">
        <f t="shared" si="180"/>
        <v>440.8</v>
      </c>
      <c r="AX251" s="249">
        <v>1</v>
      </c>
      <c r="AY251" s="396">
        <f t="shared" si="181"/>
        <v>440.8</v>
      </c>
      <c r="AZ251" s="249">
        <v>1</v>
      </c>
      <c r="BA251" s="396">
        <f t="shared" si="182"/>
        <v>440.8</v>
      </c>
      <c r="BB251" s="249">
        <v>1</v>
      </c>
      <c r="BC251" s="396">
        <f t="shared" si="183"/>
        <v>440.8</v>
      </c>
      <c r="BD251" s="249">
        <v>1</v>
      </c>
      <c r="BE251" s="396">
        <f t="shared" si="184"/>
        <v>440.8</v>
      </c>
      <c r="BF251" s="397">
        <f t="shared" si="185"/>
        <v>4408</v>
      </c>
      <c r="BG251" s="397">
        <f t="shared" si="186"/>
        <v>4408.0000000000009</v>
      </c>
      <c r="BH251" s="398" t="b">
        <f t="shared" si="187"/>
        <v>1</v>
      </c>
      <c r="BI251" s="397">
        <f t="shared" si="188"/>
        <v>0</v>
      </c>
      <c r="BJ251" s="399">
        <f t="shared" si="190"/>
        <v>24619109</v>
      </c>
      <c r="BK251" s="400">
        <v>348</v>
      </c>
      <c r="BL251" s="400">
        <v>5</v>
      </c>
      <c r="BM251" s="401">
        <f t="shared" si="191"/>
        <v>1</v>
      </c>
      <c r="BN251" s="401">
        <f t="shared" si="192"/>
        <v>3</v>
      </c>
      <c r="BO251" s="401">
        <f t="shared" si="193"/>
        <v>3</v>
      </c>
      <c r="BP251" s="401">
        <f t="shared" si="194"/>
        <v>3</v>
      </c>
      <c r="BQ251" s="402">
        <f t="shared" si="195"/>
        <v>440.8</v>
      </c>
      <c r="BR251" s="403">
        <f t="shared" si="189"/>
        <v>0</v>
      </c>
      <c r="BS251" s="403">
        <v>0</v>
      </c>
      <c r="BT251" s="403">
        <v>1</v>
      </c>
      <c r="BU251" s="403" t="s">
        <v>139</v>
      </c>
      <c r="BV251" s="403" t="str">
        <f t="shared" si="196"/>
        <v>1</v>
      </c>
      <c r="BW251" s="403" t="str">
        <f t="shared" si="197"/>
        <v>0</v>
      </c>
      <c r="BX251" s="403" t="str">
        <f t="shared" si="198"/>
        <v>0</v>
      </c>
      <c r="BY251" s="403" t="s">
        <v>23</v>
      </c>
      <c r="BZ251" s="397">
        <f t="shared" si="199"/>
        <v>0</v>
      </c>
      <c r="CA251" s="397">
        <f t="shared" si="200"/>
        <v>0</v>
      </c>
      <c r="CB251" s="397">
        <f t="shared" si="201"/>
        <v>440.8</v>
      </c>
      <c r="CC251" s="397">
        <f t="shared" si="202"/>
        <v>440.8</v>
      </c>
      <c r="CD251" s="397">
        <f t="shared" si="203"/>
        <v>440.8</v>
      </c>
      <c r="CE251" s="397">
        <f t="shared" si="204"/>
        <v>440.8</v>
      </c>
      <c r="CF251" s="397">
        <f t="shared" si="205"/>
        <v>440.8</v>
      </c>
      <c r="CG251" s="397">
        <f t="shared" si="206"/>
        <v>440.8</v>
      </c>
      <c r="CH251" s="397">
        <f t="shared" si="207"/>
        <v>440.8</v>
      </c>
      <c r="CI251" s="397">
        <f t="shared" si="208"/>
        <v>440.8</v>
      </c>
      <c r="CJ251" s="327">
        <f t="shared" si="209"/>
        <v>440.8</v>
      </c>
      <c r="CK251" s="327">
        <f t="shared" si="210"/>
        <v>440.8</v>
      </c>
    </row>
    <row r="252" spans="2:89" s="228" customFormat="1" ht="22.95" customHeight="1" x14ac:dyDescent="0.3">
      <c r="B252" s="227">
        <v>164</v>
      </c>
      <c r="C252" s="193">
        <v>294011</v>
      </c>
      <c r="D252" s="161">
        <v>29419049</v>
      </c>
      <c r="E252" s="157" t="s">
        <v>389</v>
      </c>
      <c r="F252" s="229" t="s">
        <v>344</v>
      </c>
      <c r="G252" s="229" t="s">
        <v>345</v>
      </c>
      <c r="H252" s="230" t="s">
        <v>18</v>
      </c>
      <c r="I252" s="227"/>
      <c r="J252" s="230" t="s">
        <v>19</v>
      </c>
      <c r="K252" s="232">
        <f t="shared" si="530"/>
        <v>0</v>
      </c>
      <c r="L252" s="158" t="s">
        <v>232</v>
      </c>
      <c r="M252" s="105">
        <v>0</v>
      </c>
      <c r="N252" s="391">
        <f t="shared" si="211"/>
        <v>1496.4</v>
      </c>
      <c r="O252" s="241">
        <v>1496.4</v>
      </c>
      <c r="P252" s="234">
        <f t="shared" si="162"/>
        <v>0</v>
      </c>
      <c r="Q252" s="160" t="s">
        <v>139</v>
      </c>
      <c r="R252" s="235">
        <f t="shared" si="163"/>
        <v>0</v>
      </c>
      <c r="S252" s="234">
        <f t="shared" si="164"/>
        <v>0</v>
      </c>
      <c r="T252" s="235">
        <f t="shared" si="165"/>
        <v>0</v>
      </c>
      <c r="U252" s="234">
        <f t="shared" si="166"/>
        <v>0</v>
      </c>
      <c r="V252" s="235">
        <f t="shared" si="167"/>
        <v>0</v>
      </c>
      <c r="W252" s="234">
        <f t="shared" si="168"/>
        <v>0</v>
      </c>
      <c r="X252" s="235">
        <f t="shared" si="169"/>
        <v>0</v>
      </c>
      <c r="Y252" s="234">
        <f t="shared" si="170"/>
        <v>0</v>
      </c>
      <c r="Z252" s="234">
        <f t="shared" si="171"/>
        <v>0</v>
      </c>
      <c r="AA252" s="236" t="b">
        <f t="shared" si="172"/>
        <v>1</v>
      </c>
      <c r="AB252" s="230" t="s">
        <v>22</v>
      </c>
      <c r="AC252" s="246"/>
      <c r="AD252" s="227"/>
      <c r="AE252" s="229" t="s">
        <v>23</v>
      </c>
      <c r="AF252" s="247"/>
      <c r="AG252" s="248"/>
      <c r="AH252" s="249">
        <v>0</v>
      </c>
      <c r="AI252" s="315">
        <f t="shared" si="173"/>
        <v>0</v>
      </c>
      <c r="AJ252" s="249">
        <v>0</v>
      </c>
      <c r="AK252" s="315">
        <f t="shared" si="174"/>
        <v>0</v>
      </c>
      <c r="AL252" s="249">
        <v>0</v>
      </c>
      <c r="AM252" s="315">
        <f t="shared" si="175"/>
        <v>0</v>
      </c>
      <c r="AN252" s="249">
        <v>0</v>
      </c>
      <c r="AO252" s="315">
        <f t="shared" si="176"/>
        <v>0</v>
      </c>
      <c r="AP252" s="249">
        <v>0</v>
      </c>
      <c r="AQ252" s="315">
        <f t="shared" si="177"/>
        <v>0</v>
      </c>
      <c r="AR252" s="249">
        <v>0</v>
      </c>
      <c r="AS252" s="315">
        <f t="shared" si="178"/>
        <v>0</v>
      </c>
      <c r="AT252" s="249">
        <v>0</v>
      </c>
      <c r="AU252" s="315">
        <f t="shared" si="179"/>
        <v>0</v>
      </c>
      <c r="AV252" s="249">
        <v>0</v>
      </c>
      <c r="AW252" s="315">
        <f t="shared" si="180"/>
        <v>0</v>
      </c>
      <c r="AX252" s="249">
        <v>0</v>
      </c>
      <c r="AY252" s="315">
        <f t="shared" si="181"/>
        <v>0</v>
      </c>
      <c r="AZ252" s="249">
        <v>0</v>
      </c>
      <c r="BA252" s="315">
        <f t="shared" si="182"/>
        <v>0</v>
      </c>
      <c r="BB252" s="249">
        <v>0</v>
      </c>
      <c r="BC252" s="315">
        <f t="shared" si="183"/>
        <v>0</v>
      </c>
      <c r="BD252" s="249">
        <v>0</v>
      </c>
      <c r="BE252" s="315">
        <f t="shared" si="184"/>
        <v>0</v>
      </c>
      <c r="BF252" s="327">
        <f t="shared" si="185"/>
        <v>0</v>
      </c>
      <c r="BG252" s="327">
        <f t="shared" si="186"/>
        <v>0</v>
      </c>
      <c r="BH252" s="330" t="b">
        <f t="shared" si="187"/>
        <v>1</v>
      </c>
      <c r="BI252" s="327">
        <f t="shared" si="188"/>
        <v>0</v>
      </c>
      <c r="BJ252" s="318">
        <f t="shared" si="190"/>
        <v>29419049</v>
      </c>
      <c r="BK252" s="324">
        <v>348</v>
      </c>
      <c r="BL252" s="324">
        <v>5</v>
      </c>
      <c r="BM252" s="325">
        <f t="shared" si="191"/>
        <v>0</v>
      </c>
      <c r="BN252" s="325">
        <f t="shared" si="192"/>
        <v>0</v>
      </c>
      <c r="BO252" s="325">
        <f t="shared" si="193"/>
        <v>0</v>
      </c>
      <c r="BP252" s="325">
        <f t="shared" si="194"/>
        <v>0</v>
      </c>
      <c r="BQ252" s="326">
        <f t="shared" si="195"/>
        <v>1496.4</v>
      </c>
      <c r="BR252" s="228">
        <f t="shared" si="189"/>
        <v>0</v>
      </c>
      <c r="BS252" s="228">
        <v>0</v>
      </c>
      <c r="BT252" s="228">
        <v>1</v>
      </c>
      <c r="BU252" s="228" t="s">
        <v>139</v>
      </c>
      <c r="BV252" s="228" t="str">
        <f t="shared" si="196"/>
        <v>1</v>
      </c>
      <c r="BW252" s="228" t="str">
        <f t="shared" si="197"/>
        <v>0</v>
      </c>
      <c r="BX252" s="228" t="str">
        <f t="shared" si="198"/>
        <v>0</v>
      </c>
      <c r="BY252" s="228" t="s">
        <v>23</v>
      </c>
      <c r="BZ252" s="327">
        <f t="shared" si="199"/>
        <v>0</v>
      </c>
      <c r="CA252" s="327">
        <f t="shared" si="200"/>
        <v>0</v>
      </c>
      <c r="CB252" s="327">
        <f t="shared" si="201"/>
        <v>0</v>
      </c>
      <c r="CC252" s="327">
        <f t="shared" si="202"/>
        <v>0</v>
      </c>
      <c r="CD252" s="327">
        <f t="shared" si="203"/>
        <v>0</v>
      </c>
      <c r="CE252" s="327">
        <f t="shared" si="204"/>
        <v>0</v>
      </c>
      <c r="CF252" s="327">
        <f t="shared" si="205"/>
        <v>0</v>
      </c>
      <c r="CG252" s="327">
        <f t="shared" si="206"/>
        <v>0</v>
      </c>
      <c r="CH252" s="327">
        <f t="shared" si="207"/>
        <v>0</v>
      </c>
      <c r="CI252" s="327">
        <f t="shared" si="208"/>
        <v>0</v>
      </c>
      <c r="CJ252" s="327">
        <f t="shared" si="209"/>
        <v>0</v>
      </c>
      <c r="CK252" s="327">
        <f t="shared" si="210"/>
        <v>0</v>
      </c>
    </row>
    <row r="253" spans="2:89" s="228" customFormat="1" ht="31.95" customHeight="1" x14ac:dyDescent="0.3">
      <c r="B253" s="227">
        <v>165</v>
      </c>
      <c r="C253" s="193">
        <v>294011</v>
      </c>
      <c r="D253" s="161">
        <v>29410010</v>
      </c>
      <c r="E253" s="157" t="s">
        <v>265</v>
      </c>
      <c r="F253" s="229" t="s">
        <v>344</v>
      </c>
      <c r="G253" s="229" t="s">
        <v>345</v>
      </c>
      <c r="H253" s="230" t="s">
        <v>18</v>
      </c>
      <c r="I253" s="227"/>
      <c r="J253" s="230" t="s">
        <v>19</v>
      </c>
      <c r="K253" s="232">
        <f t="shared" si="530"/>
        <v>0</v>
      </c>
      <c r="L253" s="158" t="s">
        <v>20</v>
      </c>
      <c r="M253" s="105">
        <v>0</v>
      </c>
      <c r="N253" s="391">
        <f t="shared" si="211"/>
        <v>327</v>
      </c>
      <c r="O253" s="241">
        <v>327</v>
      </c>
      <c r="P253" s="234">
        <f t="shared" si="162"/>
        <v>0</v>
      </c>
      <c r="Q253" s="160" t="s">
        <v>139</v>
      </c>
      <c r="R253" s="235">
        <f t="shared" si="163"/>
        <v>0</v>
      </c>
      <c r="S253" s="234">
        <f t="shared" si="164"/>
        <v>0</v>
      </c>
      <c r="T253" s="235">
        <f t="shared" si="165"/>
        <v>0</v>
      </c>
      <c r="U253" s="234">
        <f t="shared" si="166"/>
        <v>0</v>
      </c>
      <c r="V253" s="235">
        <f t="shared" si="167"/>
        <v>0</v>
      </c>
      <c r="W253" s="234">
        <f t="shared" si="168"/>
        <v>0</v>
      </c>
      <c r="X253" s="235">
        <f t="shared" si="169"/>
        <v>0</v>
      </c>
      <c r="Y253" s="234">
        <f t="shared" si="170"/>
        <v>0</v>
      </c>
      <c r="Z253" s="234">
        <f t="shared" si="171"/>
        <v>0</v>
      </c>
      <c r="AA253" s="236" t="b">
        <f t="shared" si="172"/>
        <v>1</v>
      </c>
      <c r="AB253" s="230" t="s">
        <v>22</v>
      </c>
      <c r="AC253" s="246"/>
      <c r="AD253" s="227"/>
      <c r="AE253" s="229" t="s">
        <v>23</v>
      </c>
      <c r="AF253" s="247"/>
      <c r="AG253" s="248"/>
      <c r="AH253" s="249">
        <v>0</v>
      </c>
      <c r="AI253" s="315">
        <f t="shared" si="173"/>
        <v>0</v>
      </c>
      <c r="AJ253" s="249">
        <v>0</v>
      </c>
      <c r="AK253" s="315">
        <f t="shared" si="174"/>
        <v>0</v>
      </c>
      <c r="AL253" s="249">
        <v>0</v>
      </c>
      <c r="AM253" s="315">
        <f t="shared" si="175"/>
        <v>0</v>
      </c>
      <c r="AN253" s="249">
        <v>0</v>
      </c>
      <c r="AO253" s="315">
        <f t="shared" si="176"/>
        <v>0</v>
      </c>
      <c r="AP253" s="249">
        <v>0</v>
      </c>
      <c r="AQ253" s="315">
        <f t="shared" si="177"/>
        <v>0</v>
      </c>
      <c r="AR253" s="249">
        <v>0</v>
      </c>
      <c r="AS253" s="315">
        <f t="shared" si="178"/>
        <v>0</v>
      </c>
      <c r="AT253" s="249">
        <v>0</v>
      </c>
      <c r="AU253" s="315">
        <f t="shared" si="179"/>
        <v>0</v>
      </c>
      <c r="AV253" s="249">
        <v>0</v>
      </c>
      <c r="AW253" s="315">
        <f t="shared" si="180"/>
        <v>0</v>
      </c>
      <c r="AX253" s="249">
        <v>0</v>
      </c>
      <c r="AY253" s="315">
        <f t="shared" si="181"/>
        <v>0</v>
      </c>
      <c r="AZ253" s="249">
        <v>0</v>
      </c>
      <c r="BA253" s="315">
        <f t="shared" si="182"/>
        <v>0</v>
      </c>
      <c r="BB253" s="249">
        <v>0</v>
      </c>
      <c r="BC253" s="315">
        <f t="shared" si="183"/>
        <v>0</v>
      </c>
      <c r="BD253" s="249">
        <v>0</v>
      </c>
      <c r="BE253" s="315">
        <f t="shared" si="184"/>
        <v>0</v>
      </c>
      <c r="BF253" s="327">
        <f t="shared" si="185"/>
        <v>0</v>
      </c>
      <c r="BG253" s="327">
        <f t="shared" si="186"/>
        <v>0</v>
      </c>
      <c r="BH253" s="330" t="b">
        <f t="shared" si="187"/>
        <v>1</v>
      </c>
      <c r="BI253" s="327">
        <f t="shared" si="188"/>
        <v>0</v>
      </c>
      <c r="BJ253" s="318">
        <f t="shared" si="190"/>
        <v>29410010</v>
      </c>
      <c r="BK253" s="324">
        <v>348</v>
      </c>
      <c r="BL253" s="324">
        <v>5</v>
      </c>
      <c r="BM253" s="325">
        <f t="shared" si="191"/>
        <v>0</v>
      </c>
      <c r="BN253" s="325">
        <f t="shared" si="192"/>
        <v>0</v>
      </c>
      <c r="BO253" s="325">
        <f t="shared" si="193"/>
        <v>0</v>
      </c>
      <c r="BP253" s="325">
        <f t="shared" si="194"/>
        <v>0</v>
      </c>
      <c r="BQ253" s="326">
        <f t="shared" si="195"/>
        <v>327</v>
      </c>
      <c r="BR253" s="228">
        <f t="shared" si="189"/>
        <v>0</v>
      </c>
      <c r="BS253" s="228">
        <v>0</v>
      </c>
      <c r="BT253" s="228">
        <v>1</v>
      </c>
      <c r="BU253" s="228" t="s">
        <v>139</v>
      </c>
      <c r="BV253" s="228" t="str">
        <f t="shared" si="196"/>
        <v>1</v>
      </c>
      <c r="BW253" s="228" t="str">
        <f t="shared" si="197"/>
        <v>0</v>
      </c>
      <c r="BX253" s="228" t="str">
        <f t="shared" si="198"/>
        <v>0</v>
      </c>
      <c r="BY253" s="228" t="s">
        <v>23</v>
      </c>
      <c r="BZ253" s="327">
        <f t="shared" si="199"/>
        <v>0</v>
      </c>
      <c r="CA253" s="327">
        <f t="shared" si="200"/>
        <v>0</v>
      </c>
      <c r="CB253" s="327">
        <f t="shared" si="201"/>
        <v>0</v>
      </c>
      <c r="CC253" s="327">
        <f t="shared" si="202"/>
        <v>0</v>
      </c>
      <c r="CD253" s="327">
        <f t="shared" si="203"/>
        <v>0</v>
      </c>
      <c r="CE253" s="327">
        <f t="shared" si="204"/>
        <v>0</v>
      </c>
      <c r="CF253" s="327">
        <f t="shared" si="205"/>
        <v>0</v>
      </c>
      <c r="CG253" s="327">
        <f t="shared" si="206"/>
        <v>0</v>
      </c>
      <c r="CH253" s="327">
        <f t="shared" si="207"/>
        <v>0</v>
      </c>
      <c r="CI253" s="327">
        <f t="shared" si="208"/>
        <v>0</v>
      </c>
      <c r="CJ253" s="327">
        <f t="shared" si="209"/>
        <v>0</v>
      </c>
      <c r="CK253" s="327">
        <f t="shared" si="210"/>
        <v>0</v>
      </c>
    </row>
    <row r="254" spans="2:89" ht="20.399999999999999" x14ac:dyDescent="0.3">
      <c r="B254" s="129">
        <v>166</v>
      </c>
      <c r="C254" s="193">
        <v>294011</v>
      </c>
      <c r="D254" s="161">
        <v>29410074</v>
      </c>
      <c r="E254" s="157" t="s">
        <v>441</v>
      </c>
      <c r="F254" s="108" t="s">
        <v>344</v>
      </c>
      <c r="G254" s="108" t="s">
        <v>345</v>
      </c>
      <c r="H254" s="109" t="s">
        <v>18</v>
      </c>
      <c r="I254" s="123"/>
      <c r="J254" s="109" t="s">
        <v>19</v>
      </c>
      <c r="K254" s="111">
        <f t="shared" si="530"/>
        <v>0</v>
      </c>
      <c r="L254" s="156" t="s">
        <v>20</v>
      </c>
      <c r="M254" s="105">
        <v>0</v>
      </c>
      <c r="N254" s="391">
        <f t="shared" si="211"/>
        <v>556.79999999999995</v>
      </c>
      <c r="O254" s="260">
        <v>556.79999999999995</v>
      </c>
      <c r="P254" s="110">
        <f t="shared" ref="P254" si="532">(N254*(O254/100+1))*K254</f>
        <v>0</v>
      </c>
      <c r="Q254" s="112" t="s">
        <v>139</v>
      </c>
      <c r="R254" s="113">
        <f t="shared" si="163"/>
        <v>0</v>
      </c>
      <c r="S254" s="114">
        <f t="shared" ref="S254" si="533">R254*(N254*(O254/100+1))</f>
        <v>0</v>
      </c>
      <c r="T254" s="113">
        <f t="shared" si="165"/>
        <v>0</v>
      </c>
      <c r="U254" s="114">
        <f t="shared" ref="U254" si="534">T254*(N254*(O254/100+1))</f>
        <v>0</v>
      </c>
      <c r="V254" s="113">
        <f t="shared" si="167"/>
        <v>0</v>
      </c>
      <c r="W254" s="114">
        <f t="shared" ref="W254" si="535">V254*(N254*(O254/100+1))</f>
        <v>0</v>
      </c>
      <c r="X254" s="113">
        <f t="shared" si="169"/>
        <v>0</v>
      </c>
      <c r="Y254" s="114">
        <f t="shared" ref="Y254" si="536">X254*(N254*(O254/100+1))</f>
        <v>0</v>
      </c>
      <c r="Z254" s="116">
        <f t="shared" si="171"/>
        <v>0</v>
      </c>
      <c r="AA254" s="117" t="b">
        <f t="shared" si="172"/>
        <v>1</v>
      </c>
      <c r="AB254" s="109" t="s">
        <v>22</v>
      </c>
      <c r="AC254" s="124"/>
      <c r="AD254" s="123"/>
      <c r="AE254" s="108" t="s">
        <v>23</v>
      </c>
      <c r="AF254" s="125"/>
      <c r="AG254" s="126"/>
      <c r="AH254" s="22">
        <v>0</v>
      </c>
      <c r="AI254" s="164">
        <f t="shared" ref="AI254" si="537">AH254*(N254*(O254/100+1))</f>
        <v>0</v>
      </c>
      <c r="AJ254" s="22">
        <v>0</v>
      </c>
      <c r="AK254" s="164">
        <f t="shared" ref="AK254" si="538">AJ254*(N254*(O254/100+1))</f>
        <v>0</v>
      </c>
      <c r="AL254" s="22">
        <v>0</v>
      </c>
      <c r="AM254" s="164">
        <f t="shared" ref="AM254" si="539">AL254*(N254*(O254/100+1))</f>
        <v>0</v>
      </c>
      <c r="AN254" s="22"/>
      <c r="AO254" s="164">
        <f t="shared" ref="AO254" si="540">AN254*(N254*(O254/100+1))</f>
        <v>0</v>
      </c>
      <c r="AP254" s="22"/>
      <c r="AQ254" s="164">
        <f t="shared" ref="AQ254" si="541">AP254*(N254*(O254/100+1))</f>
        <v>0</v>
      </c>
      <c r="AR254" s="22"/>
      <c r="AS254" s="164">
        <f t="shared" ref="AS254" si="542">AR254*(N254*(O254/100+1))</f>
        <v>0</v>
      </c>
      <c r="AT254" s="22"/>
      <c r="AU254" s="164">
        <f t="shared" ref="AU254" si="543">AT254*(N254*(O254/100+1))</f>
        <v>0</v>
      </c>
      <c r="AV254" s="22"/>
      <c r="AW254" s="164">
        <f t="shared" ref="AW254" si="544">AV254*(N254*(O254/100+1))</f>
        <v>0</v>
      </c>
      <c r="AX254" s="22"/>
      <c r="AY254" s="164">
        <f t="shared" ref="AY254" si="545">AX254*(N254*(O254/100+1))</f>
        <v>0</v>
      </c>
      <c r="AZ254" s="22"/>
      <c r="BA254" s="164">
        <f t="shared" ref="BA254" si="546">AZ254*(N254*(O254/100+1))</f>
        <v>0</v>
      </c>
      <c r="BB254" s="22"/>
      <c r="BC254" s="164">
        <f t="shared" ref="BC254" si="547">BB254*(N254*(O254/100+1))</f>
        <v>0</v>
      </c>
      <c r="BD254" s="22"/>
      <c r="BE254" s="164">
        <f t="shared" ref="BE254" si="548">BD254*(N254*(O254/100+1))</f>
        <v>0</v>
      </c>
      <c r="BF254" s="256">
        <f t="shared" ref="BF254" si="549">SUM(R254,T254,V254,X254)*(N254*(O254/100+1))</f>
        <v>0</v>
      </c>
      <c r="BG254" s="256">
        <f t="shared" ref="BG254" si="550">SUM(AI254,AK254,AM254,AO254,AQ254,AS254,AU254,AW254,AY254,BA254,BC254,BE254)</f>
        <v>0</v>
      </c>
      <c r="BH254" s="255" t="b">
        <f t="shared" si="187"/>
        <v>1</v>
      </c>
      <c r="BI254" s="255">
        <f t="shared" si="188"/>
        <v>0</v>
      </c>
      <c r="BJ254" s="250">
        <f t="shared" si="190"/>
        <v>29410074</v>
      </c>
      <c r="BK254" s="251">
        <v>348</v>
      </c>
      <c r="BL254" s="251">
        <v>5</v>
      </c>
      <c r="BM254" s="252">
        <f t="shared" si="191"/>
        <v>0</v>
      </c>
      <c r="BN254" s="252">
        <f t="shared" si="192"/>
        <v>0</v>
      </c>
      <c r="BO254" s="252">
        <f t="shared" si="193"/>
        <v>0</v>
      </c>
      <c r="BP254" s="252">
        <f t="shared" si="194"/>
        <v>0</v>
      </c>
      <c r="BQ254" s="254">
        <f t="shared" si="195"/>
        <v>556.79999999999995</v>
      </c>
      <c r="BR254">
        <f t="shared" si="195"/>
        <v>556.79999999999995</v>
      </c>
      <c r="BS254">
        <v>0</v>
      </c>
      <c r="BT254">
        <v>1</v>
      </c>
      <c r="BU254" t="s">
        <v>139</v>
      </c>
      <c r="BV254" t="str">
        <f t="shared" si="196"/>
        <v>1</v>
      </c>
      <c r="BW254" t="str">
        <f t="shared" si="196"/>
        <v>0</v>
      </c>
      <c r="BX254" t="str">
        <f t="shared" si="196"/>
        <v>0</v>
      </c>
      <c r="BY254" t="s">
        <v>23</v>
      </c>
      <c r="BZ254" s="253">
        <f t="shared" si="199"/>
        <v>0</v>
      </c>
      <c r="CA254" s="253">
        <f t="shared" si="200"/>
        <v>0</v>
      </c>
      <c r="CB254" s="253">
        <f t="shared" si="201"/>
        <v>0</v>
      </c>
      <c r="CC254" s="253">
        <f t="shared" si="202"/>
        <v>0</v>
      </c>
      <c r="CD254" s="253">
        <f t="shared" si="203"/>
        <v>0</v>
      </c>
      <c r="CE254" s="253">
        <f t="shared" si="204"/>
        <v>0</v>
      </c>
      <c r="CF254" s="253">
        <f t="shared" si="205"/>
        <v>0</v>
      </c>
      <c r="CG254" s="253">
        <f t="shared" si="206"/>
        <v>0</v>
      </c>
      <c r="CH254" s="253">
        <f t="shared" si="207"/>
        <v>0</v>
      </c>
      <c r="CI254" s="253">
        <f t="shared" si="208"/>
        <v>0</v>
      </c>
      <c r="CJ254" s="253">
        <f t="shared" si="209"/>
        <v>0</v>
      </c>
      <c r="CK254" s="253">
        <f t="shared" si="210"/>
        <v>0</v>
      </c>
    </row>
    <row r="255" spans="2:89" s="228" customFormat="1" ht="25.95" customHeight="1" x14ac:dyDescent="0.3">
      <c r="B255" s="227">
        <v>166</v>
      </c>
      <c r="C255" s="193">
        <v>294011</v>
      </c>
      <c r="D255" s="161">
        <v>29410074</v>
      </c>
      <c r="E255" s="157" t="s">
        <v>266</v>
      </c>
      <c r="F255" s="229" t="s">
        <v>344</v>
      </c>
      <c r="G255" s="229" t="s">
        <v>345</v>
      </c>
      <c r="H255" s="230" t="s">
        <v>18</v>
      </c>
      <c r="I255" s="227"/>
      <c r="J255" s="230" t="s">
        <v>19</v>
      </c>
      <c r="K255" s="232">
        <f t="shared" ref="K255" si="551">R255+T255+V255+X255</f>
        <v>1</v>
      </c>
      <c r="L255" s="158" t="s">
        <v>20</v>
      </c>
      <c r="M255" s="105">
        <v>0</v>
      </c>
      <c r="N255" s="391">
        <f t="shared" si="211"/>
        <v>462.93</v>
      </c>
      <c r="O255" s="241">
        <v>462.93</v>
      </c>
      <c r="P255" s="234">
        <f t="shared" ref="P255" si="552">(O255*(M255/100+1))*K255</f>
        <v>462.93</v>
      </c>
      <c r="Q255" s="160" t="s">
        <v>139</v>
      </c>
      <c r="R255" s="235">
        <f t="shared" ref="R255" si="553">AH255+AJ255+AL255</f>
        <v>0</v>
      </c>
      <c r="S255" s="234">
        <f t="shared" ref="S255" si="554">R255*(O255*(M255/100+1))</f>
        <v>0</v>
      </c>
      <c r="T255" s="235">
        <f t="shared" ref="T255" si="555">AN255+AP255+AR255</f>
        <v>1</v>
      </c>
      <c r="U255" s="234">
        <f t="shared" ref="U255" si="556">T255*(O255*(M255/100+1))</f>
        <v>462.93</v>
      </c>
      <c r="V255" s="235">
        <f t="shared" ref="V255" si="557">AT255+AV255+AX255</f>
        <v>0</v>
      </c>
      <c r="W255" s="234">
        <f t="shared" ref="W255" si="558">V255*(O255*(M255/100+1))</f>
        <v>0</v>
      </c>
      <c r="X255" s="235">
        <f t="shared" ref="X255" si="559">AZ255+BB255+BD255</f>
        <v>0</v>
      </c>
      <c r="Y255" s="234">
        <f t="shared" ref="Y255" si="560">X255*(O255*(M255/100+1))</f>
        <v>0</v>
      </c>
      <c r="Z255" s="234">
        <f t="shared" ref="Z255" si="561">S255+U255+W255+Y255</f>
        <v>462.93</v>
      </c>
      <c r="AA255" s="236" t="b">
        <f t="shared" ref="AA255" si="562">K255=(SUM(X255,V255,T255,R255))</f>
        <v>1</v>
      </c>
      <c r="AB255" s="230" t="s">
        <v>22</v>
      </c>
      <c r="AC255" s="246"/>
      <c r="AD255" s="227"/>
      <c r="AE255" s="229" t="s">
        <v>23</v>
      </c>
      <c r="AF255" s="247"/>
      <c r="AG255" s="248"/>
      <c r="AH255" s="249">
        <v>0</v>
      </c>
      <c r="AI255" s="315">
        <f t="shared" ref="AI255" si="563">AH255*(O255*(M255/100+1))</f>
        <v>0</v>
      </c>
      <c r="AJ255" s="249">
        <v>0</v>
      </c>
      <c r="AK255" s="315">
        <f t="shared" ref="AK255" si="564">AJ255*(O255*(M255/100+1))</f>
        <v>0</v>
      </c>
      <c r="AL255" s="249">
        <v>0</v>
      </c>
      <c r="AM255" s="315">
        <f t="shared" ref="AM255" si="565">AL255*(O255*(M255/100+1))</f>
        <v>0</v>
      </c>
      <c r="AN255" s="249">
        <v>1</v>
      </c>
      <c r="AO255" s="315">
        <f t="shared" ref="AO255" si="566">AN255*(O255*(M255/100+1))</f>
        <v>462.93</v>
      </c>
      <c r="AP255" s="249">
        <v>0</v>
      </c>
      <c r="AQ255" s="315">
        <f t="shared" ref="AQ255" si="567">AP255*(O255*(M255/100+1))</f>
        <v>0</v>
      </c>
      <c r="AR255" s="249">
        <v>0</v>
      </c>
      <c r="AS255" s="315">
        <f t="shared" ref="AS255" si="568">AR255*(O255*(M255/100+1))</f>
        <v>0</v>
      </c>
      <c r="AT255" s="249">
        <v>0</v>
      </c>
      <c r="AU255" s="315">
        <f t="shared" ref="AU255" si="569">AT255*(O255*(M255/100+1))</f>
        <v>0</v>
      </c>
      <c r="AV255" s="249">
        <v>0</v>
      </c>
      <c r="AW255" s="315">
        <f t="shared" ref="AW255" si="570">AV255*(O255*(M255/100+1))</f>
        <v>0</v>
      </c>
      <c r="AX255" s="249">
        <v>0</v>
      </c>
      <c r="AY255" s="315">
        <f t="shared" ref="AY255" si="571">AX255*(O255*(M255/100+1))</f>
        <v>0</v>
      </c>
      <c r="AZ255" s="249">
        <v>0</v>
      </c>
      <c r="BA255" s="315">
        <f t="shared" ref="BA255" si="572">AZ255*(O255*(M255/100+1))</f>
        <v>0</v>
      </c>
      <c r="BB255" s="249">
        <v>0</v>
      </c>
      <c r="BC255" s="315">
        <f t="shared" ref="BC255" si="573">BB255*(O255*(M255/100+1))</f>
        <v>0</v>
      </c>
      <c r="BD255" s="249">
        <v>0</v>
      </c>
      <c r="BE255" s="315">
        <f t="shared" ref="BE255" si="574">BD255*(O255*(M255/100+1))</f>
        <v>0</v>
      </c>
      <c r="BF255" s="327">
        <f t="shared" ref="BF255" si="575">SUM(R255,T255,V255,X255)*(O255*(M255/100+1))</f>
        <v>462.93</v>
      </c>
      <c r="BG255" s="327">
        <f t="shared" ref="BG255" si="576">SUM(BE255,BC255,BA255,AY255,AW255,AU255,AS255,AQ255,AO255,AM255,AK255,AI255)</f>
        <v>462.93</v>
      </c>
      <c r="BH255" s="330" t="b">
        <f t="shared" ref="BH255" si="577">BF255=BG255</f>
        <v>1</v>
      </c>
      <c r="BI255" s="327">
        <f t="shared" ref="BI255" si="578">BF255-BG255</f>
        <v>0</v>
      </c>
      <c r="BJ255" s="318">
        <f t="shared" ref="BJ255" si="579">D255</f>
        <v>29410074</v>
      </c>
      <c r="BK255" s="324">
        <v>348</v>
      </c>
      <c r="BL255" s="324">
        <v>5</v>
      </c>
      <c r="BM255" s="325">
        <f t="shared" ref="BM255" si="580">R255</f>
        <v>0</v>
      </c>
      <c r="BN255" s="325">
        <f t="shared" ref="BN255" si="581">T255</f>
        <v>1</v>
      </c>
      <c r="BO255" s="325">
        <f t="shared" ref="BO255" si="582">V255</f>
        <v>0</v>
      </c>
      <c r="BP255" s="325">
        <f t="shared" ref="BP255" si="583">X255</f>
        <v>0</v>
      </c>
      <c r="BQ255" s="326">
        <f t="shared" ref="BQ255" si="584">N255</f>
        <v>462.93</v>
      </c>
      <c r="BR255" s="228">
        <f t="shared" ref="BR255" si="585">M255</f>
        <v>0</v>
      </c>
      <c r="BS255" s="228">
        <v>0</v>
      </c>
      <c r="BT255" s="228">
        <v>1</v>
      </c>
      <c r="BU255" s="228" t="s">
        <v>139</v>
      </c>
      <c r="BV255" s="228" t="str">
        <f t="shared" ref="BV255" si="586">IF(AB255 = "X", "1", "0")</f>
        <v>1</v>
      </c>
      <c r="BW255" s="228" t="str">
        <f t="shared" ref="BW255" si="587">IF(AC255 = "X", "1", "0")</f>
        <v>0</v>
      </c>
      <c r="BX255" s="228" t="str">
        <f t="shared" ref="BX255" si="588">IF(AD255 = "X", "1", "0")</f>
        <v>0</v>
      </c>
      <c r="BY255" s="228" t="s">
        <v>23</v>
      </c>
      <c r="BZ255" s="327">
        <f t="shared" ref="BZ255" si="589">AI255</f>
        <v>0</v>
      </c>
      <c r="CA255" s="327">
        <f t="shared" ref="CA255" si="590">AK255</f>
        <v>0</v>
      </c>
      <c r="CB255" s="327">
        <f t="shared" ref="CB255" si="591">AM255</f>
        <v>0</v>
      </c>
      <c r="CC255" s="327">
        <f t="shared" ref="CC255" si="592">AO255</f>
        <v>462.93</v>
      </c>
      <c r="CD255" s="327">
        <f t="shared" ref="CD255" si="593">AQ255</f>
        <v>0</v>
      </c>
      <c r="CE255" s="327">
        <f t="shared" ref="CE255" si="594">AS255</f>
        <v>0</v>
      </c>
      <c r="CF255" s="327">
        <f t="shared" ref="CF255" si="595">AU255</f>
        <v>0</v>
      </c>
      <c r="CG255" s="327">
        <f t="shared" ref="CG255" si="596">AW255</f>
        <v>0</v>
      </c>
      <c r="CH255" s="327">
        <f t="shared" ref="CH255" si="597">AY255</f>
        <v>0</v>
      </c>
      <c r="CI255" s="327">
        <f t="shared" ref="CI255" si="598">BA255</f>
        <v>0</v>
      </c>
      <c r="CJ255" s="327">
        <f t="shared" ref="CJ255" si="599">BC255</f>
        <v>0</v>
      </c>
      <c r="CK255" s="327">
        <f t="shared" ref="CK255" si="600">BE255</f>
        <v>0</v>
      </c>
    </row>
    <row r="256" spans="2:89" s="228" customFormat="1" ht="27.6" customHeight="1" x14ac:dyDescent="0.3">
      <c r="B256" s="227">
        <v>166</v>
      </c>
      <c r="C256" s="193">
        <v>294011</v>
      </c>
      <c r="D256" s="161">
        <v>29410074</v>
      </c>
      <c r="E256" s="157" t="s">
        <v>266</v>
      </c>
      <c r="F256" s="229" t="s">
        <v>344</v>
      </c>
      <c r="G256" s="229" t="s">
        <v>345</v>
      </c>
      <c r="H256" s="230" t="s">
        <v>18</v>
      </c>
      <c r="I256" s="227"/>
      <c r="J256" s="230" t="s">
        <v>19</v>
      </c>
      <c r="K256" s="232">
        <f t="shared" si="530"/>
        <v>2</v>
      </c>
      <c r="L256" s="158" t="s">
        <v>20</v>
      </c>
      <c r="M256" s="105">
        <v>0</v>
      </c>
      <c r="N256" s="312">
        <f t="shared" si="211"/>
        <v>465</v>
      </c>
      <c r="O256" s="241">
        <v>465</v>
      </c>
      <c r="P256" s="234">
        <f t="shared" si="162"/>
        <v>930</v>
      </c>
      <c r="Q256" s="160" t="s">
        <v>139</v>
      </c>
      <c r="R256" s="235">
        <f t="shared" si="163"/>
        <v>2</v>
      </c>
      <c r="S256" s="234">
        <f t="shared" si="164"/>
        <v>930</v>
      </c>
      <c r="T256" s="235">
        <f t="shared" si="165"/>
        <v>0</v>
      </c>
      <c r="U256" s="234">
        <f t="shared" si="166"/>
        <v>0</v>
      </c>
      <c r="V256" s="235">
        <f t="shared" si="167"/>
        <v>0</v>
      </c>
      <c r="W256" s="234">
        <f t="shared" si="168"/>
        <v>0</v>
      </c>
      <c r="X256" s="235">
        <f t="shared" si="169"/>
        <v>0</v>
      </c>
      <c r="Y256" s="234">
        <f t="shared" si="170"/>
        <v>0</v>
      </c>
      <c r="Z256" s="234">
        <f t="shared" si="171"/>
        <v>930</v>
      </c>
      <c r="AA256" s="236" t="b">
        <f t="shared" si="172"/>
        <v>1</v>
      </c>
      <c r="AB256" s="230" t="s">
        <v>22</v>
      </c>
      <c r="AC256" s="246"/>
      <c r="AD256" s="227"/>
      <c r="AE256" s="229" t="s">
        <v>23</v>
      </c>
      <c r="AF256" s="247"/>
      <c r="AG256" s="248"/>
      <c r="AH256" s="249">
        <v>0</v>
      </c>
      <c r="AI256" s="315">
        <f t="shared" si="173"/>
        <v>0</v>
      </c>
      <c r="AJ256" s="249">
        <v>2</v>
      </c>
      <c r="AK256" s="315">
        <f t="shared" si="174"/>
        <v>930</v>
      </c>
      <c r="AL256" s="249">
        <v>0</v>
      </c>
      <c r="AM256" s="315">
        <f t="shared" si="175"/>
        <v>0</v>
      </c>
      <c r="AN256" s="249">
        <v>0</v>
      </c>
      <c r="AO256" s="315">
        <f t="shared" si="176"/>
        <v>0</v>
      </c>
      <c r="AP256" s="249">
        <v>0</v>
      </c>
      <c r="AQ256" s="315">
        <f t="shared" si="177"/>
        <v>0</v>
      </c>
      <c r="AR256" s="249">
        <v>0</v>
      </c>
      <c r="AS256" s="315">
        <f t="shared" si="178"/>
        <v>0</v>
      </c>
      <c r="AT256" s="249">
        <v>0</v>
      </c>
      <c r="AU256" s="315">
        <f t="shared" si="179"/>
        <v>0</v>
      </c>
      <c r="AV256" s="249">
        <v>0</v>
      </c>
      <c r="AW256" s="315">
        <f t="shared" si="180"/>
        <v>0</v>
      </c>
      <c r="AX256" s="249">
        <v>0</v>
      </c>
      <c r="AY256" s="315">
        <f t="shared" si="181"/>
        <v>0</v>
      </c>
      <c r="AZ256" s="249">
        <v>0</v>
      </c>
      <c r="BA256" s="315">
        <f t="shared" si="182"/>
        <v>0</v>
      </c>
      <c r="BB256" s="249">
        <v>0</v>
      </c>
      <c r="BC256" s="315">
        <f t="shared" si="183"/>
        <v>0</v>
      </c>
      <c r="BD256" s="249">
        <v>0</v>
      </c>
      <c r="BE256" s="315">
        <f t="shared" si="184"/>
        <v>0</v>
      </c>
      <c r="BF256" s="327">
        <f t="shared" si="185"/>
        <v>930</v>
      </c>
      <c r="BG256" s="327">
        <f t="shared" si="186"/>
        <v>930</v>
      </c>
      <c r="BH256" s="330" t="b">
        <f t="shared" si="187"/>
        <v>1</v>
      </c>
      <c r="BI256" s="327">
        <f t="shared" si="188"/>
        <v>0</v>
      </c>
      <c r="BJ256" s="318">
        <f t="shared" si="190"/>
        <v>29410074</v>
      </c>
      <c r="BK256" s="324">
        <v>348</v>
      </c>
      <c r="BL256" s="324">
        <v>5</v>
      </c>
      <c r="BM256" s="325">
        <f t="shared" si="191"/>
        <v>2</v>
      </c>
      <c r="BN256" s="325">
        <f t="shared" si="192"/>
        <v>0</v>
      </c>
      <c r="BO256" s="325">
        <f t="shared" si="193"/>
        <v>0</v>
      </c>
      <c r="BP256" s="325">
        <f t="shared" si="194"/>
        <v>0</v>
      </c>
      <c r="BQ256" s="326">
        <f t="shared" si="195"/>
        <v>465</v>
      </c>
      <c r="BR256" s="228">
        <f t="shared" si="189"/>
        <v>0</v>
      </c>
      <c r="BS256" s="228">
        <v>0</v>
      </c>
      <c r="BT256" s="228">
        <v>1</v>
      </c>
      <c r="BU256" s="228" t="s">
        <v>139</v>
      </c>
      <c r="BV256" s="228" t="str">
        <f t="shared" si="196"/>
        <v>1</v>
      </c>
      <c r="BW256" s="228" t="str">
        <f t="shared" si="197"/>
        <v>0</v>
      </c>
      <c r="BX256" s="228" t="str">
        <f t="shared" si="198"/>
        <v>0</v>
      </c>
      <c r="BY256" s="228" t="s">
        <v>23</v>
      </c>
      <c r="BZ256" s="327">
        <f t="shared" si="199"/>
        <v>0</v>
      </c>
      <c r="CA256" s="327">
        <f t="shared" si="200"/>
        <v>930</v>
      </c>
      <c r="CB256" s="327">
        <f t="shared" si="201"/>
        <v>0</v>
      </c>
      <c r="CC256" s="327">
        <f t="shared" si="202"/>
        <v>0</v>
      </c>
      <c r="CD256" s="327">
        <f t="shared" si="203"/>
        <v>0</v>
      </c>
      <c r="CE256" s="327">
        <f t="shared" si="204"/>
        <v>0</v>
      </c>
      <c r="CF256" s="327">
        <f t="shared" si="205"/>
        <v>0</v>
      </c>
      <c r="CG256" s="327">
        <f t="shared" si="206"/>
        <v>0</v>
      </c>
      <c r="CH256" s="327">
        <f t="shared" si="207"/>
        <v>0</v>
      </c>
      <c r="CI256" s="327">
        <f t="shared" si="208"/>
        <v>0</v>
      </c>
      <c r="CJ256" s="327">
        <f t="shared" si="209"/>
        <v>0</v>
      </c>
      <c r="CK256" s="327">
        <f t="shared" si="210"/>
        <v>0</v>
      </c>
    </row>
    <row r="257" spans="1:89" s="228" customFormat="1" ht="40.950000000000003" customHeight="1" x14ac:dyDescent="0.3">
      <c r="B257" s="227">
        <v>167</v>
      </c>
      <c r="C257" s="193">
        <v>294011</v>
      </c>
      <c r="D257" s="161">
        <v>29419013</v>
      </c>
      <c r="E257" s="157" t="s">
        <v>267</v>
      </c>
      <c r="F257" s="229" t="s">
        <v>344</v>
      </c>
      <c r="G257" s="229" t="s">
        <v>345</v>
      </c>
      <c r="H257" s="230" t="s">
        <v>18</v>
      </c>
      <c r="I257" s="227"/>
      <c r="J257" s="230" t="s">
        <v>19</v>
      </c>
      <c r="K257" s="232">
        <f t="shared" si="530"/>
        <v>1</v>
      </c>
      <c r="L257" s="158" t="s">
        <v>20</v>
      </c>
      <c r="M257" s="105">
        <v>0</v>
      </c>
      <c r="N257" s="312">
        <f t="shared" si="211"/>
        <v>380</v>
      </c>
      <c r="O257" s="241">
        <v>380</v>
      </c>
      <c r="P257" s="234">
        <f t="shared" si="162"/>
        <v>380</v>
      </c>
      <c r="Q257" s="160" t="s">
        <v>139</v>
      </c>
      <c r="R257" s="235">
        <f t="shared" si="163"/>
        <v>0</v>
      </c>
      <c r="S257" s="234">
        <f t="shared" si="164"/>
        <v>0</v>
      </c>
      <c r="T257" s="235">
        <f t="shared" si="165"/>
        <v>1</v>
      </c>
      <c r="U257" s="234">
        <f t="shared" si="166"/>
        <v>380</v>
      </c>
      <c r="V257" s="235">
        <f t="shared" si="167"/>
        <v>0</v>
      </c>
      <c r="W257" s="234">
        <f t="shared" si="168"/>
        <v>0</v>
      </c>
      <c r="X257" s="235">
        <f t="shared" si="169"/>
        <v>0</v>
      </c>
      <c r="Y257" s="234">
        <f t="shared" si="170"/>
        <v>0</v>
      </c>
      <c r="Z257" s="234">
        <f t="shared" si="171"/>
        <v>380</v>
      </c>
      <c r="AA257" s="236" t="b">
        <f t="shared" si="172"/>
        <v>1</v>
      </c>
      <c r="AB257" s="230" t="s">
        <v>22</v>
      </c>
      <c r="AC257" s="246"/>
      <c r="AD257" s="227"/>
      <c r="AE257" s="229" t="s">
        <v>23</v>
      </c>
      <c r="AF257" s="247"/>
      <c r="AG257" s="248"/>
      <c r="AH257" s="249">
        <v>0</v>
      </c>
      <c r="AI257" s="315">
        <f t="shared" si="173"/>
        <v>0</v>
      </c>
      <c r="AJ257" s="249">
        <v>0</v>
      </c>
      <c r="AK257" s="315">
        <f t="shared" si="174"/>
        <v>0</v>
      </c>
      <c r="AL257" s="249">
        <v>0</v>
      </c>
      <c r="AM257" s="315">
        <f t="shared" si="175"/>
        <v>0</v>
      </c>
      <c r="AN257" s="249">
        <v>1</v>
      </c>
      <c r="AO257" s="315">
        <f t="shared" si="176"/>
        <v>380</v>
      </c>
      <c r="AP257" s="249">
        <v>0</v>
      </c>
      <c r="AQ257" s="315">
        <f t="shared" si="177"/>
        <v>0</v>
      </c>
      <c r="AR257" s="249">
        <v>0</v>
      </c>
      <c r="AS257" s="315">
        <f t="shared" si="178"/>
        <v>0</v>
      </c>
      <c r="AT257" s="249">
        <v>0</v>
      </c>
      <c r="AU257" s="315">
        <f t="shared" si="179"/>
        <v>0</v>
      </c>
      <c r="AV257" s="249">
        <v>0</v>
      </c>
      <c r="AW257" s="315">
        <f t="shared" si="180"/>
        <v>0</v>
      </c>
      <c r="AX257" s="249">
        <v>0</v>
      </c>
      <c r="AY257" s="315">
        <f t="shared" si="181"/>
        <v>0</v>
      </c>
      <c r="AZ257" s="249">
        <v>0</v>
      </c>
      <c r="BA257" s="315">
        <f t="shared" si="182"/>
        <v>0</v>
      </c>
      <c r="BB257" s="249">
        <v>0</v>
      </c>
      <c r="BC257" s="315">
        <f t="shared" si="183"/>
        <v>0</v>
      </c>
      <c r="BD257" s="249">
        <v>0</v>
      </c>
      <c r="BE257" s="315">
        <f t="shared" si="184"/>
        <v>0</v>
      </c>
      <c r="BF257" s="327">
        <f t="shared" si="185"/>
        <v>380</v>
      </c>
      <c r="BG257" s="327">
        <f t="shared" si="186"/>
        <v>380</v>
      </c>
      <c r="BH257" s="330" t="b">
        <f t="shared" si="187"/>
        <v>1</v>
      </c>
      <c r="BI257" s="327">
        <f t="shared" si="188"/>
        <v>0</v>
      </c>
      <c r="BJ257" s="318">
        <f t="shared" si="190"/>
        <v>29419013</v>
      </c>
      <c r="BK257" s="324">
        <v>348</v>
      </c>
      <c r="BL257" s="324">
        <v>5</v>
      </c>
      <c r="BM257" s="325">
        <f t="shared" si="191"/>
        <v>0</v>
      </c>
      <c r="BN257" s="325">
        <f t="shared" si="192"/>
        <v>1</v>
      </c>
      <c r="BO257" s="325">
        <f t="shared" si="193"/>
        <v>0</v>
      </c>
      <c r="BP257" s="325">
        <f t="shared" si="194"/>
        <v>0</v>
      </c>
      <c r="BQ257" s="326">
        <f t="shared" si="195"/>
        <v>380</v>
      </c>
      <c r="BR257" s="228">
        <f t="shared" si="189"/>
        <v>0</v>
      </c>
      <c r="BS257" s="228">
        <v>0</v>
      </c>
      <c r="BT257" s="228">
        <v>1</v>
      </c>
      <c r="BU257" s="228" t="s">
        <v>139</v>
      </c>
      <c r="BV257" s="228" t="str">
        <f t="shared" si="196"/>
        <v>1</v>
      </c>
      <c r="BW257" s="228" t="str">
        <f t="shared" si="197"/>
        <v>0</v>
      </c>
      <c r="BX257" s="228" t="str">
        <f t="shared" si="198"/>
        <v>0</v>
      </c>
      <c r="BY257" s="228" t="s">
        <v>23</v>
      </c>
      <c r="BZ257" s="327">
        <f t="shared" si="199"/>
        <v>0</v>
      </c>
      <c r="CA257" s="327">
        <f t="shared" si="200"/>
        <v>0</v>
      </c>
      <c r="CB257" s="327">
        <f t="shared" si="201"/>
        <v>0</v>
      </c>
      <c r="CC257" s="327">
        <f t="shared" si="202"/>
        <v>380</v>
      </c>
      <c r="CD257" s="327">
        <f t="shared" si="203"/>
        <v>0</v>
      </c>
      <c r="CE257" s="327">
        <f t="shared" si="204"/>
        <v>0</v>
      </c>
      <c r="CF257" s="327">
        <f t="shared" si="205"/>
        <v>0</v>
      </c>
      <c r="CG257" s="327">
        <f t="shared" si="206"/>
        <v>0</v>
      </c>
      <c r="CH257" s="327">
        <f t="shared" si="207"/>
        <v>0</v>
      </c>
      <c r="CI257" s="327">
        <f t="shared" si="208"/>
        <v>0</v>
      </c>
      <c r="CJ257" s="327">
        <f t="shared" si="209"/>
        <v>0</v>
      </c>
      <c r="CK257" s="327">
        <f t="shared" si="210"/>
        <v>0</v>
      </c>
    </row>
    <row r="258" spans="1:89" s="228" customFormat="1" ht="34.200000000000003" customHeight="1" x14ac:dyDescent="0.3">
      <c r="B258" s="227">
        <v>168</v>
      </c>
      <c r="C258" s="193">
        <v>294011</v>
      </c>
      <c r="D258" s="161">
        <v>21411046</v>
      </c>
      <c r="E258" s="157" t="s">
        <v>268</v>
      </c>
      <c r="F258" s="229" t="s">
        <v>344</v>
      </c>
      <c r="G258" s="229" t="s">
        <v>345</v>
      </c>
      <c r="H258" s="230" t="s">
        <v>18</v>
      </c>
      <c r="I258" s="227"/>
      <c r="J258" s="230" t="s">
        <v>19</v>
      </c>
      <c r="K258" s="232">
        <f t="shared" ref="K258" si="601">R258+T258+V258+X258</f>
        <v>9</v>
      </c>
      <c r="L258" s="158" t="s">
        <v>20</v>
      </c>
      <c r="M258" s="105">
        <v>0</v>
      </c>
      <c r="N258" s="312">
        <f t="shared" ref="N258" si="602">ROUND(O258,2)</f>
        <v>154.31</v>
      </c>
      <c r="O258" s="241">
        <v>154.31</v>
      </c>
      <c r="P258" s="234">
        <f t="shared" ref="P258" si="603">(O258*(M258/100+1))*K258</f>
        <v>1388.79</v>
      </c>
      <c r="Q258" s="160" t="s">
        <v>139</v>
      </c>
      <c r="R258" s="235">
        <f t="shared" ref="R258" si="604">AH258+AJ258+AL258</f>
        <v>0</v>
      </c>
      <c r="S258" s="234">
        <f t="shared" ref="S258" si="605">R258*(O258*(M258/100+1))</f>
        <v>0</v>
      </c>
      <c r="T258" s="235">
        <f t="shared" ref="T258" si="606">AN258+AP258+AR258</f>
        <v>3</v>
      </c>
      <c r="U258" s="234">
        <f t="shared" ref="U258" si="607">T258*(O258*(M258/100+1))</f>
        <v>462.93</v>
      </c>
      <c r="V258" s="235">
        <f t="shared" ref="V258" si="608">AT258+AV258+AX258</f>
        <v>3</v>
      </c>
      <c r="W258" s="234">
        <f t="shared" ref="W258" si="609">V258*(O258*(M258/100+1))</f>
        <v>462.93</v>
      </c>
      <c r="X258" s="235">
        <f t="shared" ref="X258" si="610">AZ258+BB258+BD258</f>
        <v>3</v>
      </c>
      <c r="Y258" s="234">
        <f t="shared" ref="Y258" si="611">X258*(O258*(M258/100+1))</f>
        <v>462.93</v>
      </c>
      <c r="Z258" s="234">
        <f t="shared" ref="Z258" si="612">S258+U258+W258+Y258</f>
        <v>1388.79</v>
      </c>
      <c r="AA258" s="236" t="b">
        <f t="shared" ref="AA258" si="613">K258=(SUM(X258,V258,T258,R258))</f>
        <v>1</v>
      </c>
      <c r="AB258" s="230" t="s">
        <v>22</v>
      </c>
      <c r="AC258" s="246"/>
      <c r="AD258" s="227"/>
      <c r="AE258" s="229" t="s">
        <v>23</v>
      </c>
      <c r="AF258" s="247"/>
      <c r="AG258" s="248"/>
      <c r="AH258" s="249">
        <v>0</v>
      </c>
      <c r="AI258" s="315">
        <f t="shared" ref="AI258" si="614">AH258*(O258*(M258/100+1))</f>
        <v>0</v>
      </c>
      <c r="AJ258" s="249">
        <v>0</v>
      </c>
      <c r="AK258" s="315">
        <f t="shared" ref="AK258" si="615">AJ258*(O258*(M258/100+1))</f>
        <v>0</v>
      </c>
      <c r="AL258" s="249">
        <v>0</v>
      </c>
      <c r="AM258" s="315">
        <f t="shared" ref="AM258" si="616">AL258*(O258*(M258/100+1))</f>
        <v>0</v>
      </c>
      <c r="AN258" s="249">
        <v>1</v>
      </c>
      <c r="AO258" s="315">
        <f t="shared" ref="AO258" si="617">AN258*(O258*(M258/100+1))</f>
        <v>154.31</v>
      </c>
      <c r="AP258" s="249">
        <v>1</v>
      </c>
      <c r="AQ258" s="315">
        <f t="shared" ref="AQ258" si="618">AP258*(O258*(M258/100+1))</f>
        <v>154.31</v>
      </c>
      <c r="AR258" s="249">
        <v>1</v>
      </c>
      <c r="AS258" s="315">
        <f t="shared" ref="AS258" si="619">AR258*(O258*(M258/100+1))</f>
        <v>154.31</v>
      </c>
      <c r="AT258" s="249">
        <v>1</v>
      </c>
      <c r="AU258" s="315">
        <f t="shared" ref="AU258" si="620">AT258*(O258*(M258/100+1))</f>
        <v>154.31</v>
      </c>
      <c r="AV258" s="249">
        <v>1</v>
      </c>
      <c r="AW258" s="315">
        <f t="shared" ref="AW258" si="621">AV258*(O258*(M258/100+1))</f>
        <v>154.31</v>
      </c>
      <c r="AX258" s="249">
        <v>1</v>
      </c>
      <c r="AY258" s="315">
        <f t="shared" ref="AY258" si="622">AX258*(O258*(M258/100+1))</f>
        <v>154.31</v>
      </c>
      <c r="AZ258" s="249">
        <v>1</v>
      </c>
      <c r="BA258" s="315">
        <f t="shared" ref="BA258" si="623">AZ258*(O258*(M258/100+1))</f>
        <v>154.31</v>
      </c>
      <c r="BB258" s="249">
        <v>1</v>
      </c>
      <c r="BC258" s="315">
        <f t="shared" ref="BC258" si="624">BB258*(O258*(M258/100+1))</f>
        <v>154.31</v>
      </c>
      <c r="BD258" s="249">
        <v>1</v>
      </c>
      <c r="BE258" s="315">
        <f t="shared" ref="BE258" si="625">BD258*(O258*(M258/100+1))</f>
        <v>154.31</v>
      </c>
      <c r="BF258" s="327">
        <f t="shared" ref="BF258" si="626">SUM(R258,T258,V258,X258)*(O258*(M258/100+1))</f>
        <v>1388.79</v>
      </c>
      <c r="BG258" s="327">
        <f t="shared" ref="BG258" si="627">SUM(BE258,BC258,BA258,AY258,AW258,AU258,AS258,AQ258,AO258,AM258,AK258,AI258)</f>
        <v>1388.7899999999997</v>
      </c>
      <c r="BH258" s="330" t="b">
        <f t="shared" ref="BH258" si="628">BF258=BG258</f>
        <v>1</v>
      </c>
      <c r="BI258" s="327">
        <f t="shared" ref="BI258" si="629">BF258-BG258</f>
        <v>0</v>
      </c>
      <c r="BJ258" s="318">
        <f t="shared" ref="BJ258" si="630">D258</f>
        <v>21411046</v>
      </c>
      <c r="BK258" s="324">
        <v>348</v>
      </c>
      <c r="BL258" s="324">
        <v>5</v>
      </c>
      <c r="BM258" s="325">
        <f t="shared" ref="BM258" si="631">R258</f>
        <v>0</v>
      </c>
      <c r="BN258" s="325">
        <f t="shared" ref="BN258" si="632">T258</f>
        <v>3</v>
      </c>
      <c r="BO258" s="325">
        <f t="shared" ref="BO258" si="633">V258</f>
        <v>3</v>
      </c>
      <c r="BP258" s="325">
        <f t="shared" ref="BP258" si="634">X258</f>
        <v>3</v>
      </c>
      <c r="BQ258" s="326">
        <f t="shared" ref="BQ258" si="635">N258</f>
        <v>154.31</v>
      </c>
      <c r="BR258" s="228">
        <f t="shared" ref="BR258" si="636">M258</f>
        <v>0</v>
      </c>
      <c r="BS258" s="228">
        <v>0</v>
      </c>
      <c r="BT258" s="228">
        <v>1</v>
      </c>
      <c r="BU258" s="228" t="s">
        <v>139</v>
      </c>
      <c r="BV258" s="228" t="str">
        <f t="shared" ref="BV258" si="637">IF(AB258 = "X", "1", "0")</f>
        <v>1</v>
      </c>
      <c r="BW258" s="228" t="str">
        <f t="shared" ref="BW258" si="638">IF(AC258 = "X", "1", "0")</f>
        <v>0</v>
      </c>
      <c r="BX258" s="228" t="str">
        <f t="shared" ref="BX258" si="639">IF(AD258 = "X", "1", "0")</f>
        <v>0</v>
      </c>
      <c r="BY258" s="228" t="s">
        <v>23</v>
      </c>
      <c r="BZ258" s="327">
        <f t="shared" ref="BZ258" si="640">AI258</f>
        <v>0</v>
      </c>
      <c r="CA258" s="327">
        <f t="shared" ref="CA258" si="641">AK258</f>
        <v>0</v>
      </c>
      <c r="CB258" s="327">
        <f t="shared" ref="CB258" si="642">AM258</f>
        <v>0</v>
      </c>
      <c r="CC258" s="327">
        <f t="shared" ref="CC258" si="643">AO258</f>
        <v>154.31</v>
      </c>
      <c r="CD258" s="327">
        <f t="shared" ref="CD258" si="644">AQ258</f>
        <v>154.31</v>
      </c>
      <c r="CE258" s="327">
        <f t="shared" ref="CE258" si="645">AS258</f>
        <v>154.31</v>
      </c>
      <c r="CF258" s="327">
        <f t="shared" ref="CF258" si="646">AU258</f>
        <v>154.31</v>
      </c>
      <c r="CG258" s="327">
        <f t="shared" ref="CG258" si="647">AW258</f>
        <v>154.31</v>
      </c>
      <c r="CH258" s="327">
        <f t="shared" ref="CH258" si="648">AY258</f>
        <v>154.31</v>
      </c>
      <c r="CI258" s="327">
        <f t="shared" ref="CI258" si="649">BA258</f>
        <v>154.31</v>
      </c>
      <c r="CJ258" s="327">
        <f t="shared" ref="CJ258" si="650">BC258</f>
        <v>154.31</v>
      </c>
      <c r="CK258" s="327">
        <f t="shared" ref="CK258" si="651">BE258</f>
        <v>154.31</v>
      </c>
    </row>
    <row r="259" spans="1:89" s="228" customFormat="1" ht="22.95" customHeight="1" x14ac:dyDescent="0.3">
      <c r="B259" s="227">
        <v>168</v>
      </c>
      <c r="C259" s="193">
        <v>294011</v>
      </c>
      <c r="D259" s="161">
        <v>21411046</v>
      </c>
      <c r="E259" s="157" t="s">
        <v>268</v>
      </c>
      <c r="F259" s="229" t="s">
        <v>344</v>
      </c>
      <c r="G259" s="229" t="s">
        <v>345</v>
      </c>
      <c r="H259" s="230" t="s">
        <v>18</v>
      </c>
      <c r="I259" s="227"/>
      <c r="J259" s="230" t="s">
        <v>19</v>
      </c>
      <c r="K259" s="232">
        <f t="shared" si="530"/>
        <v>9</v>
      </c>
      <c r="L259" s="158" t="s">
        <v>20</v>
      </c>
      <c r="M259" s="105">
        <v>0</v>
      </c>
      <c r="N259" s="312">
        <f t="shared" si="211"/>
        <v>197.2</v>
      </c>
      <c r="O259" s="241">
        <v>197.2</v>
      </c>
      <c r="P259" s="234">
        <f t="shared" si="162"/>
        <v>1774.8</v>
      </c>
      <c r="Q259" s="160" t="s">
        <v>139</v>
      </c>
      <c r="R259" s="235">
        <f t="shared" si="163"/>
        <v>1</v>
      </c>
      <c r="S259" s="234">
        <f t="shared" si="164"/>
        <v>197.2</v>
      </c>
      <c r="T259" s="235">
        <f t="shared" si="165"/>
        <v>2</v>
      </c>
      <c r="U259" s="234">
        <f t="shared" si="166"/>
        <v>394.4</v>
      </c>
      <c r="V259" s="235">
        <f t="shared" si="167"/>
        <v>3</v>
      </c>
      <c r="W259" s="234">
        <f t="shared" si="168"/>
        <v>591.59999999999991</v>
      </c>
      <c r="X259" s="235">
        <f t="shared" si="169"/>
        <v>3</v>
      </c>
      <c r="Y259" s="234">
        <f t="shared" si="170"/>
        <v>591.59999999999991</v>
      </c>
      <c r="Z259" s="234">
        <f t="shared" si="171"/>
        <v>1774.7999999999997</v>
      </c>
      <c r="AA259" s="236" t="b">
        <f t="shared" si="172"/>
        <v>1</v>
      </c>
      <c r="AB259" s="230" t="s">
        <v>22</v>
      </c>
      <c r="AC259" s="246"/>
      <c r="AD259" s="227"/>
      <c r="AE259" s="229" t="s">
        <v>23</v>
      </c>
      <c r="AF259" s="247"/>
      <c r="AG259" s="248"/>
      <c r="AH259" s="249">
        <v>0</v>
      </c>
      <c r="AI259" s="315">
        <f t="shared" si="173"/>
        <v>0</v>
      </c>
      <c r="AJ259" s="249">
        <v>0</v>
      </c>
      <c r="AK259" s="315">
        <f t="shared" si="174"/>
        <v>0</v>
      </c>
      <c r="AL259" s="249">
        <v>1</v>
      </c>
      <c r="AM259" s="315">
        <f t="shared" si="175"/>
        <v>197.2</v>
      </c>
      <c r="AN259" s="249">
        <v>0</v>
      </c>
      <c r="AO259" s="315">
        <f t="shared" si="176"/>
        <v>0</v>
      </c>
      <c r="AP259" s="249">
        <v>1</v>
      </c>
      <c r="AQ259" s="315">
        <f t="shared" si="177"/>
        <v>197.2</v>
      </c>
      <c r="AR259" s="249">
        <v>1</v>
      </c>
      <c r="AS259" s="315">
        <f t="shared" si="178"/>
        <v>197.2</v>
      </c>
      <c r="AT259" s="249">
        <v>1</v>
      </c>
      <c r="AU259" s="315">
        <f t="shared" si="179"/>
        <v>197.2</v>
      </c>
      <c r="AV259" s="249">
        <v>1</v>
      </c>
      <c r="AW259" s="315">
        <f t="shared" si="180"/>
        <v>197.2</v>
      </c>
      <c r="AX259" s="249">
        <v>1</v>
      </c>
      <c r="AY259" s="315">
        <f t="shared" si="181"/>
        <v>197.2</v>
      </c>
      <c r="AZ259" s="249">
        <v>1</v>
      </c>
      <c r="BA259" s="315">
        <f t="shared" si="182"/>
        <v>197.2</v>
      </c>
      <c r="BB259" s="249">
        <v>1</v>
      </c>
      <c r="BC259" s="315">
        <f t="shared" si="183"/>
        <v>197.2</v>
      </c>
      <c r="BD259" s="249">
        <v>1</v>
      </c>
      <c r="BE259" s="315">
        <f t="shared" si="184"/>
        <v>197.2</v>
      </c>
      <c r="BF259" s="327">
        <f t="shared" si="185"/>
        <v>1774.8</v>
      </c>
      <c r="BG259" s="327">
        <f t="shared" si="186"/>
        <v>1774.8000000000002</v>
      </c>
      <c r="BH259" s="330" t="b">
        <f t="shared" si="187"/>
        <v>1</v>
      </c>
      <c r="BI259" s="327">
        <f t="shared" si="188"/>
        <v>0</v>
      </c>
      <c r="BJ259" s="318">
        <f t="shared" si="190"/>
        <v>21411046</v>
      </c>
      <c r="BK259" s="324">
        <v>348</v>
      </c>
      <c r="BL259" s="324">
        <v>5</v>
      </c>
      <c r="BM259" s="325">
        <f t="shared" si="191"/>
        <v>1</v>
      </c>
      <c r="BN259" s="325">
        <f t="shared" si="192"/>
        <v>2</v>
      </c>
      <c r="BO259" s="325">
        <f t="shared" si="193"/>
        <v>3</v>
      </c>
      <c r="BP259" s="325">
        <f t="shared" si="194"/>
        <v>3</v>
      </c>
      <c r="BQ259" s="326">
        <f t="shared" si="195"/>
        <v>197.2</v>
      </c>
      <c r="BR259" s="228">
        <f t="shared" si="189"/>
        <v>0</v>
      </c>
      <c r="BS259" s="228">
        <v>0</v>
      </c>
      <c r="BT259" s="228">
        <v>1</v>
      </c>
      <c r="BU259" s="228" t="s">
        <v>139</v>
      </c>
      <c r="BV259" s="228" t="str">
        <f t="shared" si="196"/>
        <v>1</v>
      </c>
      <c r="BW259" s="228" t="str">
        <f t="shared" si="197"/>
        <v>0</v>
      </c>
      <c r="BX259" s="228" t="str">
        <f t="shared" si="198"/>
        <v>0</v>
      </c>
      <c r="BY259" s="228" t="s">
        <v>23</v>
      </c>
      <c r="BZ259" s="327">
        <f t="shared" si="199"/>
        <v>0</v>
      </c>
      <c r="CA259" s="327">
        <f t="shared" si="200"/>
        <v>0</v>
      </c>
      <c r="CB259" s="327">
        <f t="shared" si="201"/>
        <v>197.2</v>
      </c>
      <c r="CC259" s="327">
        <f t="shared" si="202"/>
        <v>0</v>
      </c>
      <c r="CD259" s="327">
        <f t="shared" si="203"/>
        <v>197.2</v>
      </c>
      <c r="CE259" s="327">
        <f t="shared" si="204"/>
        <v>197.2</v>
      </c>
      <c r="CF259" s="327">
        <f t="shared" si="205"/>
        <v>197.2</v>
      </c>
      <c r="CG259" s="327">
        <f t="shared" si="206"/>
        <v>197.2</v>
      </c>
      <c r="CH259" s="327">
        <f t="shared" si="207"/>
        <v>197.2</v>
      </c>
      <c r="CI259" s="327">
        <f t="shared" si="208"/>
        <v>197.2</v>
      </c>
      <c r="CJ259" s="327">
        <f t="shared" si="209"/>
        <v>197.2</v>
      </c>
      <c r="CK259" s="327">
        <f t="shared" si="210"/>
        <v>197.2</v>
      </c>
    </row>
    <row r="260" spans="1:89" ht="20.399999999999999" x14ac:dyDescent="0.3">
      <c r="B260" s="129">
        <v>168</v>
      </c>
      <c r="C260" s="193">
        <v>294011</v>
      </c>
      <c r="D260" s="161">
        <v>21411046</v>
      </c>
      <c r="E260" s="157" t="s">
        <v>438</v>
      </c>
      <c r="F260" s="108" t="s">
        <v>344</v>
      </c>
      <c r="G260" s="108" t="s">
        <v>345</v>
      </c>
      <c r="H260" s="109" t="s">
        <v>18</v>
      </c>
      <c r="I260" s="123"/>
      <c r="J260" s="109" t="s">
        <v>19</v>
      </c>
      <c r="K260" s="111">
        <f t="shared" si="530"/>
        <v>0</v>
      </c>
      <c r="L260" s="156" t="s">
        <v>20</v>
      </c>
      <c r="M260" s="262">
        <f t="shared" ref="M260" si="652">ROUND(N260,2)</f>
        <v>450</v>
      </c>
      <c r="N260" s="141">
        <v>450</v>
      </c>
      <c r="O260" s="260">
        <v>0</v>
      </c>
      <c r="P260" s="110">
        <f t="shared" ref="P260" si="653">(N260*(O260/100+1))*K260</f>
        <v>0</v>
      </c>
      <c r="Q260" s="112" t="s">
        <v>139</v>
      </c>
      <c r="R260" s="113">
        <f t="shared" si="163"/>
        <v>0</v>
      </c>
      <c r="S260" s="114">
        <f t="shared" ref="S260" si="654">R260*(N260*(O260/100+1))</f>
        <v>0</v>
      </c>
      <c r="T260" s="113">
        <f t="shared" si="165"/>
        <v>0</v>
      </c>
      <c r="U260" s="114">
        <f t="shared" ref="U260" si="655">T260*(N260*(O260/100+1))</f>
        <v>0</v>
      </c>
      <c r="V260" s="113">
        <f t="shared" si="167"/>
        <v>0</v>
      </c>
      <c r="W260" s="114">
        <f t="shared" ref="W260" si="656">V260*(N260*(O260/100+1))</f>
        <v>0</v>
      </c>
      <c r="X260" s="113">
        <f t="shared" si="169"/>
        <v>0</v>
      </c>
      <c r="Y260" s="114">
        <f t="shared" ref="Y260" si="657">X260*(N260*(O260/100+1))</f>
        <v>0</v>
      </c>
      <c r="Z260" s="116">
        <f t="shared" si="171"/>
        <v>0</v>
      </c>
      <c r="AA260" s="117" t="b">
        <f t="shared" si="172"/>
        <v>1</v>
      </c>
      <c r="AB260" s="109" t="s">
        <v>22</v>
      </c>
      <c r="AC260" s="124"/>
      <c r="AD260" s="123"/>
      <c r="AE260" s="108" t="s">
        <v>23</v>
      </c>
      <c r="AF260" s="125"/>
      <c r="AG260" s="126"/>
      <c r="AH260" s="22">
        <v>0</v>
      </c>
      <c r="AI260" s="164">
        <f t="shared" ref="AI260" si="658">AH260*(N260*(O260/100+1))</f>
        <v>0</v>
      </c>
      <c r="AJ260" s="22">
        <v>0</v>
      </c>
      <c r="AK260" s="164">
        <f t="shared" ref="AK260" si="659">AJ260*(N260*(O260/100+1))</f>
        <v>0</v>
      </c>
      <c r="AL260" s="22">
        <v>0</v>
      </c>
      <c r="AM260" s="164">
        <f t="shared" ref="AM260" si="660">AL260*(N260*(O260/100+1))</f>
        <v>0</v>
      </c>
      <c r="AN260" s="22"/>
      <c r="AO260" s="164">
        <f t="shared" ref="AO260" si="661">AN260*(N260*(O260/100+1))</f>
        <v>0</v>
      </c>
      <c r="AP260" s="22">
        <v>0</v>
      </c>
      <c r="AQ260" s="164">
        <f t="shared" ref="AQ260" si="662">AP260*(N260*(O260/100+1))</f>
        <v>0</v>
      </c>
      <c r="AR260" s="22"/>
      <c r="AS260" s="164">
        <f t="shared" ref="AS260" si="663">AR260*(N260*(O260/100+1))</f>
        <v>0</v>
      </c>
      <c r="AT260" s="22"/>
      <c r="AU260" s="164">
        <f t="shared" ref="AU260" si="664">AT260*(N260*(O260/100+1))</f>
        <v>0</v>
      </c>
      <c r="AV260" s="22"/>
      <c r="AW260" s="164">
        <f t="shared" ref="AW260" si="665">AV260*(N260*(O260/100+1))</f>
        <v>0</v>
      </c>
      <c r="AX260" s="22"/>
      <c r="AY260" s="164">
        <f t="shared" ref="AY260" si="666">AX260*(N260*(O260/100+1))</f>
        <v>0</v>
      </c>
      <c r="AZ260" s="22"/>
      <c r="BA260" s="164">
        <f t="shared" ref="BA260" si="667">AZ260*(N260*(O260/100+1))</f>
        <v>0</v>
      </c>
      <c r="BB260" s="22"/>
      <c r="BC260" s="164">
        <f t="shared" ref="BC260" si="668">BB260*(N260*(O260/100+1))</f>
        <v>0</v>
      </c>
      <c r="BD260" s="22"/>
      <c r="BE260" s="164">
        <f t="shared" ref="BE260" si="669">BD260*(N260*(O260/100+1))</f>
        <v>0</v>
      </c>
      <c r="BF260" s="256">
        <f t="shared" ref="BF260" si="670">SUM(R260,T260,V260,X260)*(N260*(O260/100+1))</f>
        <v>0</v>
      </c>
      <c r="BG260" s="256">
        <f t="shared" ref="BG260" si="671">SUM(AI260,AK260,AM260,AO260,AQ260,AS260,AU260,AW260,AY260,BA260,BC260,BE260)</f>
        <v>0</v>
      </c>
      <c r="BH260" s="255" t="b">
        <f t="shared" si="187"/>
        <v>1</v>
      </c>
      <c r="BI260" s="255">
        <f t="shared" si="188"/>
        <v>0</v>
      </c>
      <c r="BJ260" s="250">
        <f t="shared" si="190"/>
        <v>21411046</v>
      </c>
      <c r="BK260" s="251">
        <v>348</v>
      </c>
      <c r="BL260" s="251">
        <v>5</v>
      </c>
      <c r="BM260" s="252">
        <f t="shared" si="191"/>
        <v>0</v>
      </c>
      <c r="BN260" s="252">
        <f t="shared" si="192"/>
        <v>0</v>
      </c>
      <c r="BO260" s="252">
        <f t="shared" si="193"/>
        <v>0</v>
      </c>
      <c r="BP260" s="252">
        <f t="shared" si="194"/>
        <v>0</v>
      </c>
      <c r="BQ260" s="254">
        <f t="shared" si="195"/>
        <v>450</v>
      </c>
      <c r="BR260">
        <f t="shared" si="195"/>
        <v>0</v>
      </c>
      <c r="BS260">
        <v>0</v>
      </c>
      <c r="BT260">
        <v>1</v>
      </c>
      <c r="BU260" t="s">
        <v>139</v>
      </c>
      <c r="BV260" t="str">
        <f t="shared" si="196"/>
        <v>1</v>
      </c>
      <c r="BW260" t="str">
        <f t="shared" si="196"/>
        <v>0</v>
      </c>
      <c r="BX260" t="str">
        <f t="shared" si="196"/>
        <v>0</v>
      </c>
      <c r="BY260" t="s">
        <v>23</v>
      </c>
      <c r="BZ260" s="253">
        <f t="shared" si="199"/>
        <v>0</v>
      </c>
      <c r="CA260" s="253">
        <f t="shared" si="200"/>
        <v>0</v>
      </c>
      <c r="CB260" s="253">
        <f t="shared" si="201"/>
        <v>0</v>
      </c>
      <c r="CC260" s="253">
        <f t="shared" si="202"/>
        <v>0</v>
      </c>
      <c r="CD260" s="253">
        <f t="shared" si="203"/>
        <v>0</v>
      </c>
      <c r="CE260" s="253">
        <f t="shared" si="204"/>
        <v>0</v>
      </c>
      <c r="CF260" s="253">
        <f t="shared" si="205"/>
        <v>0</v>
      </c>
      <c r="CG260" s="253">
        <f t="shared" si="206"/>
        <v>0</v>
      </c>
      <c r="CH260" s="253">
        <f t="shared" si="207"/>
        <v>0</v>
      </c>
      <c r="CI260" s="253">
        <f t="shared" si="208"/>
        <v>0</v>
      </c>
      <c r="CJ260" s="253">
        <f t="shared" si="209"/>
        <v>0</v>
      </c>
      <c r="CK260" s="253">
        <f t="shared" si="210"/>
        <v>0</v>
      </c>
    </row>
    <row r="261" spans="1:89" s="165" customFormat="1" ht="43.95" customHeight="1" x14ac:dyDescent="0.3">
      <c r="A261"/>
      <c r="B261" s="129">
        <v>169</v>
      </c>
      <c r="C261" s="193">
        <v>294011</v>
      </c>
      <c r="D261" s="161">
        <v>21410208</v>
      </c>
      <c r="E261" s="157" t="s">
        <v>269</v>
      </c>
      <c r="F261" s="108" t="s">
        <v>344</v>
      </c>
      <c r="G261" s="108" t="s">
        <v>345</v>
      </c>
      <c r="H261" s="109" t="s">
        <v>18</v>
      </c>
      <c r="I261" s="123"/>
      <c r="J261" s="109" t="s">
        <v>19</v>
      </c>
      <c r="K261" s="111">
        <f t="shared" si="530"/>
        <v>9</v>
      </c>
      <c r="L261" s="156" t="s">
        <v>20</v>
      </c>
      <c r="M261" s="104">
        <v>0</v>
      </c>
      <c r="N261" s="262">
        <f t="shared" si="211"/>
        <v>116</v>
      </c>
      <c r="O261" s="141">
        <v>116</v>
      </c>
      <c r="P261" s="110">
        <f t="shared" si="162"/>
        <v>1044</v>
      </c>
      <c r="Q261" s="112" t="s">
        <v>139</v>
      </c>
      <c r="R261" s="113">
        <f t="shared" si="163"/>
        <v>1</v>
      </c>
      <c r="S261" s="114">
        <f t="shared" si="164"/>
        <v>116</v>
      </c>
      <c r="T261" s="113">
        <f t="shared" si="165"/>
        <v>2</v>
      </c>
      <c r="U261" s="115">
        <f t="shared" si="166"/>
        <v>232</v>
      </c>
      <c r="V261" s="113">
        <f t="shared" si="167"/>
        <v>3</v>
      </c>
      <c r="W261" s="115">
        <f t="shared" si="168"/>
        <v>348</v>
      </c>
      <c r="X261" s="113">
        <f t="shared" si="169"/>
        <v>3</v>
      </c>
      <c r="Y261" s="115">
        <f t="shared" si="170"/>
        <v>348</v>
      </c>
      <c r="Z261" s="116">
        <f t="shared" si="171"/>
        <v>1044</v>
      </c>
      <c r="AA261" s="117" t="b">
        <f t="shared" si="172"/>
        <v>1</v>
      </c>
      <c r="AB261" s="109" t="s">
        <v>22</v>
      </c>
      <c r="AC261" s="124"/>
      <c r="AD261" s="123"/>
      <c r="AE261" s="108" t="s">
        <v>23</v>
      </c>
      <c r="AF261" s="125"/>
      <c r="AG261" s="126"/>
      <c r="AH261" s="22">
        <v>0</v>
      </c>
      <c r="AI261" s="164">
        <f t="shared" si="173"/>
        <v>0</v>
      </c>
      <c r="AJ261" s="22">
        <v>0</v>
      </c>
      <c r="AK261" s="164">
        <f t="shared" si="174"/>
        <v>0</v>
      </c>
      <c r="AL261" s="22">
        <v>1</v>
      </c>
      <c r="AM261" s="164">
        <f t="shared" si="175"/>
        <v>116</v>
      </c>
      <c r="AN261" s="22">
        <v>0</v>
      </c>
      <c r="AO261" s="164">
        <f t="shared" si="176"/>
        <v>0</v>
      </c>
      <c r="AP261" s="22">
        <v>1</v>
      </c>
      <c r="AQ261" s="164">
        <f t="shared" si="177"/>
        <v>116</v>
      </c>
      <c r="AR261" s="22">
        <v>1</v>
      </c>
      <c r="AS261" s="164">
        <f t="shared" si="178"/>
        <v>116</v>
      </c>
      <c r="AT261" s="22">
        <v>1</v>
      </c>
      <c r="AU261" s="164">
        <f t="shared" si="179"/>
        <v>116</v>
      </c>
      <c r="AV261" s="22">
        <v>1</v>
      </c>
      <c r="AW261" s="164">
        <f t="shared" si="180"/>
        <v>116</v>
      </c>
      <c r="AX261" s="22">
        <v>1</v>
      </c>
      <c r="AY261" s="164">
        <f t="shared" si="181"/>
        <v>116</v>
      </c>
      <c r="AZ261" s="22">
        <v>1</v>
      </c>
      <c r="BA261" s="164">
        <f t="shared" si="182"/>
        <v>116</v>
      </c>
      <c r="BB261" s="22">
        <v>1</v>
      </c>
      <c r="BC261" s="164">
        <f t="shared" si="183"/>
        <v>116</v>
      </c>
      <c r="BD261" s="22">
        <v>1</v>
      </c>
      <c r="BE261" s="164">
        <f t="shared" si="184"/>
        <v>116</v>
      </c>
      <c r="BF261" s="253">
        <f t="shared" si="185"/>
        <v>1044</v>
      </c>
      <c r="BG261" s="253">
        <f t="shared" si="186"/>
        <v>1044</v>
      </c>
      <c r="BH261" s="10" t="b">
        <f t="shared" si="187"/>
        <v>1</v>
      </c>
      <c r="BI261" s="253">
        <f t="shared" si="188"/>
        <v>0</v>
      </c>
      <c r="BJ261" s="250">
        <f t="shared" si="190"/>
        <v>21410208</v>
      </c>
      <c r="BK261" s="251">
        <v>348</v>
      </c>
      <c r="BL261" s="251">
        <v>5</v>
      </c>
      <c r="BM261" s="252">
        <f t="shared" si="191"/>
        <v>1</v>
      </c>
      <c r="BN261" s="252">
        <f t="shared" si="192"/>
        <v>2</v>
      </c>
      <c r="BO261" s="252">
        <f t="shared" si="193"/>
        <v>3</v>
      </c>
      <c r="BP261" s="252">
        <f t="shared" si="194"/>
        <v>3</v>
      </c>
      <c r="BQ261" s="254">
        <f t="shared" si="195"/>
        <v>116</v>
      </c>
      <c r="BR261">
        <f t="shared" si="189"/>
        <v>0</v>
      </c>
      <c r="BS261">
        <v>0</v>
      </c>
      <c r="BT261">
        <v>1</v>
      </c>
      <c r="BU261" t="s">
        <v>139</v>
      </c>
      <c r="BV261" t="str">
        <f t="shared" si="196"/>
        <v>1</v>
      </c>
      <c r="BW261" t="str">
        <f t="shared" si="197"/>
        <v>0</v>
      </c>
      <c r="BX261" t="str">
        <f t="shared" si="198"/>
        <v>0</v>
      </c>
      <c r="BY261" t="s">
        <v>23</v>
      </c>
      <c r="BZ261" s="253">
        <f t="shared" si="199"/>
        <v>0</v>
      </c>
      <c r="CA261" s="253">
        <f t="shared" si="200"/>
        <v>0</v>
      </c>
      <c r="CB261" s="253">
        <f t="shared" si="201"/>
        <v>116</v>
      </c>
      <c r="CC261" s="253">
        <f t="shared" si="202"/>
        <v>0</v>
      </c>
      <c r="CD261" s="253">
        <f t="shared" si="203"/>
        <v>116</v>
      </c>
      <c r="CE261" s="253">
        <f t="shared" si="204"/>
        <v>116</v>
      </c>
      <c r="CF261" s="253">
        <f t="shared" si="205"/>
        <v>116</v>
      </c>
      <c r="CG261" s="253">
        <f t="shared" si="206"/>
        <v>116</v>
      </c>
      <c r="CH261" s="253">
        <f t="shared" si="207"/>
        <v>116</v>
      </c>
      <c r="CI261" s="253">
        <f t="shared" si="208"/>
        <v>116</v>
      </c>
      <c r="CJ261" s="253">
        <f t="shared" si="209"/>
        <v>116</v>
      </c>
      <c r="CK261" s="253">
        <f t="shared" si="210"/>
        <v>116</v>
      </c>
    </row>
    <row r="262" spans="1:89" ht="20.399999999999999" x14ac:dyDescent="0.3">
      <c r="B262" s="129">
        <v>169</v>
      </c>
      <c r="C262" s="193">
        <v>294011</v>
      </c>
      <c r="D262" s="161">
        <v>21410208</v>
      </c>
      <c r="E262" s="157" t="s">
        <v>269</v>
      </c>
      <c r="F262" s="108" t="s">
        <v>344</v>
      </c>
      <c r="G262" s="108" t="s">
        <v>345</v>
      </c>
      <c r="H262" s="109" t="s">
        <v>18</v>
      </c>
      <c r="I262" s="123"/>
      <c r="J262" s="109" t="s">
        <v>19</v>
      </c>
      <c r="K262" s="111">
        <f t="shared" si="530"/>
        <v>0</v>
      </c>
      <c r="L262" s="156" t="s">
        <v>20</v>
      </c>
      <c r="M262" s="262">
        <f t="shared" ref="M262" si="672">ROUND(N262,2)</f>
        <v>156.6</v>
      </c>
      <c r="N262" s="141">
        <v>156.6</v>
      </c>
      <c r="O262" s="261">
        <v>0</v>
      </c>
      <c r="P262" s="110">
        <f t="shared" ref="P262" si="673">(N262*(O262/100+1))*K262</f>
        <v>0</v>
      </c>
      <c r="Q262" s="112" t="s">
        <v>139</v>
      </c>
      <c r="R262" s="113">
        <f t="shared" si="163"/>
        <v>0</v>
      </c>
      <c r="S262" s="114">
        <f t="shared" ref="S262" si="674">R262*(N262*(O262/100+1))</f>
        <v>0</v>
      </c>
      <c r="T262" s="113">
        <f t="shared" si="165"/>
        <v>0</v>
      </c>
      <c r="U262" s="114">
        <f t="shared" ref="U262" si="675">T262*(N262*(O262/100+1))</f>
        <v>0</v>
      </c>
      <c r="V262" s="113">
        <f t="shared" si="167"/>
        <v>0</v>
      </c>
      <c r="W262" s="114">
        <f t="shared" ref="W262" si="676">V262*(N262*(O262/100+1))</f>
        <v>0</v>
      </c>
      <c r="X262" s="113">
        <f t="shared" si="169"/>
        <v>0</v>
      </c>
      <c r="Y262" s="114">
        <f t="shared" ref="Y262" si="677">X262*(N262*(O262/100+1))</f>
        <v>0</v>
      </c>
      <c r="Z262" s="116">
        <f t="shared" si="171"/>
        <v>0</v>
      </c>
      <c r="AA262" s="117" t="b">
        <f t="shared" si="172"/>
        <v>1</v>
      </c>
      <c r="AB262" s="109" t="s">
        <v>22</v>
      </c>
      <c r="AC262" s="124"/>
      <c r="AD262" s="123"/>
      <c r="AE262" s="108" t="s">
        <v>23</v>
      </c>
      <c r="AF262" s="125"/>
      <c r="AG262" s="126"/>
      <c r="AH262" s="22">
        <v>0</v>
      </c>
      <c r="AI262" s="164">
        <f t="shared" ref="AI262" si="678">AH262*(N262*(O262/100+1))</f>
        <v>0</v>
      </c>
      <c r="AJ262" s="22">
        <v>0</v>
      </c>
      <c r="AK262" s="164">
        <f t="shared" ref="AK262" si="679">AJ262*(N262*(O262/100+1))</f>
        <v>0</v>
      </c>
      <c r="AL262" s="22">
        <v>0</v>
      </c>
      <c r="AM262" s="164">
        <f t="shared" ref="AM262" si="680">AL262*(N262*(O262/100+1))</f>
        <v>0</v>
      </c>
      <c r="AN262" s="22"/>
      <c r="AO262" s="164">
        <f t="shared" ref="AO262" si="681">AN262*(N262*(O262/100+1))</f>
        <v>0</v>
      </c>
      <c r="AP262" s="22"/>
      <c r="AQ262" s="164">
        <f t="shared" ref="AQ262" si="682">AP262*(N262*(O262/100+1))</f>
        <v>0</v>
      </c>
      <c r="AR262" s="22"/>
      <c r="AS262" s="164">
        <f t="shared" ref="AS262" si="683">AR262*(N262*(O262/100+1))</f>
        <v>0</v>
      </c>
      <c r="AT262" s="22"/>
      <c r="AU262" s="164">
        <f t="shared" ref="AU262" si="684">AT262*(N262*(O262/100+1))</f>
        <v>0</v>
      </c>
      <c r="AV262" s="22"/>
      <c r="AW262" s="164">
        <f t="shared" ref="AW262" si="685">AV262*(N262*(O262/100+1))</f>
        <v>0</v>
      </c>
      <c r="AX262" s="22"/>
      <c r="AY262" s="164">
        <f t="shared" ref="AY262" si="686">AX262*(N262*(O262/100+1))</f>
        <v>0</v>
      </c>
      <c r="AZ262" s="22"/>
      <c r="BA262" s="164">
        <f t="shared" ref="BA262" si="687">AZ262*(N262*(O262/100+1))</f>
        <v>0</v>
      </c>
      <c r="BB262" s="22"/>
      <c r="BC262" s="164">
        <f t="shared" ref="BC262" si="688">BB262*(N262*(O262/100+1))</f>
        <v>0</v>
      </c>
      <c r="BD262" s="22"/>
      <c r="BE262" s="164">
        <f t="shared" ref="BE262" si="689">BD262*(N262*(O262/100+1))</f>
        <v>0</v>
      </c>
      <c r="BF262" s="256">
        <f t="shared" ref="BF262" si="690">SUM(R262,T262,V262,X262)*(N262*(O262/100+1))</f>
        <v>0</v>
      </c>
      <c r="BG262" s="256">
        <f t="shared" ref="BG262" si="691">SUM(AI262,AK262,AM262,AO262,AQ262,AS262,AU262,AW262,AY262,BA262,BC262,BE262)</f>
        <v>0</v>
      </c>
      <c r="BH262" s="255" t="b">
        <f t="shared" si="187"/>
        <v>1</v>
      </c>
      <c r="BI262" s="255">
        <f t="shared" si="188"/>
        <v>0</v>
      </c>
      <c r="BJ262" s="250">
        <f t="shared" si="190"/>
        <v>21410208</v>
      </c>
      <c r="BK262" s="251">
        <v>348</v>
      </c>
      <c r="BL262" s="251">
        <v>5</v>
      </c>
      <c r="BM262" s="252">
        <f t="shared" si="191"/>
        <v>0</v>
      </c>
      <c r="BN262" s="252">
        <f t="shared" si="192"/>
        <v>0</v>
      </c>
      <c r="BO262" s="252">
        <f t="shared" si="193"/>
        <v>0</v>
      </c>
      <c r="BP262" s="252">
        <f t="shared" si="194"/>
        <v>0</v>
      </c>
      <c r="BQ262" s="254">
        <f t="shared" si="195"/>
        <v>156.6</v>
      </c>
      <c r="BR262">
        <f t="shared" si="195"/>
        <v>0</v>
      </c>
      <c r="BS262">
        <v>0</v>
      </c>
      <c r="BT262">
        <v>1</v>
      </c>
      <c r="BU262" t="s">
        <v>139</v>
      </c>
      <c r="BV262" t="str">
        <f t="shared" si="196"/>
        <v>1</v>
      </c>
      <c r="BW262" t="str">
        <f t="shared" si="196"/>
        <v>0</v>
      </c>
      <c r="BX262" t="str">
        <f t="shared" si="196"/>
        <v>0</v>
      </c>
      <c r="BY262" t="s">
        <v>23</v>
      </c>
      <c r="BZ262" s="253">
        <f t="shared" si="199"/>
        <v>0</v>
      </c>
      <c r="CA262" s="253">
        <f t="shared" si="200"/>
        <v>0</v>
      </c>
      <c r="CB262" s="253">
        <f t="shared" si="201"/>
        <v>0</v>
      </c>
      <c r="CC262" s="253">
        <f t="shared" si="202"/>
        <v>0</v>
      </c>
      <c r="CD262" s="253">
        <f t="shared" si="203"/>
        <v>0</v>
      </c>
      <c r="CE262" s="253">
        <f t="shared" si="204"/>
        <v>0</v>
      </c>
      <c r="CF262" s="253">
        <f t="shared" si="205"/>
        <v>0</v>
      </c>
      <c r="CG262" s="253">
        <f t="shared" si="206"/>
        <v>0</v>
      </c>
      <c r="CH262" s="253">
        <f t="shared" si="207"/>
        <v>0</v>
      </c>
      <c r="CI262" s="253">
        <f t="shared" si="208"/>
        <v>0</v>
      </c>
      <c r="CJ262" s="253">
        <f t="shared" si="209"/>
        <v>0</v>
      </c>
      <c r="CK262" s="253">
        <f t="shared" si="210"/>
        <v>0</v>
      </c>
    </row>
    <row r="263" spans="1:89" ht="43.95" customHeight="1" x14ac:dyDescent="0.3">
      <c r="B263" s="129">
        <v>170</v>
      </c>
      <c r="C263" s="193">
        <v>294011</v>
      </c>
      <c r="D263" s="161">
        <v>21410245</v>
      </c>
      <c r="E263" s="157" t="s">
        <v>270</v>
      </c>
      <c r="F263" s="108" t="s">
        <v>344</v>
      </c>
      <c r="G263" s="108" t="s">
        <v>345</v>
      </c>
      <c r="H263" s="109" t="s">
        <v>18</v>
      </c>
      <c r="I263" s="123"/>
      <c r="J263" s="109" t="s">
        <v>19</v>
      </c>
      <c r="K263" s="111">
        <f t="shared" ref="K263" si="692">R263+T263+V263+X263</f>
        <v>9</v>
      </c>
      <c r="L263" s="156" t="s">
        <v>20</v>
      </c>
      <c r="M263" s="104">
        <v>0</v>
      </c>
      <c r="N263" s="262">
        <f t="shared" ref="N263" si="693">ROUND(O263,2)</f>
        <v>190</v>
      </c>
      <c r="O263" s="141">
        <v>190</v>
      </c>
      <c r="P263" s="110">
        <f t="shared" ref="P263" si="694">(O263*(M263/100+1))*K263</f>
        <v>1710</v>
      </c>
      <c r="Q263" s="112" t="s">
        <v>139</v>
      </c>
      <c r="R263" s="113">
        <f t="shared" ref="R263" si="695">AH263+AJ263+AL263</f>
        <v>0</v>
      </c>
      <c r="S263" s="114">
        <f t="shared" ref="S263" si="696">R263*(O263*(M263/100+1))</f>
        <v>0</v>
      </c>
      <c r="T263" s="113">
        <f t="shared" ref="T263" si="697">AN263+AP263+AR263</f>
        <v>3</v>
      </c>
      <c r="U263" s="115">
        <f t="shared" ref="U263" si="698">T263*(O263*(M263/100+1))</f>
        <v>570</v>
      </c>
      <c r="V263" s="113">
        <f t="shared" ref="V263" si="699">AT263+AV263+AX263</f>
        <v>3</v>
      </c>
      <c r="W263" s="115">
        <f t="shared" ref="W263" si="700">V263*(O263*(M263/100+1))</f>
        <v>570</v>
      </c>
      <c r="X263" s="113">
        <f t="shared" ref="X263" si="701">AZ263+BB263+BD263</f>
        <v>3</v>
      </c>
      <c r="Y263" s="115">
        <f t="shared" ref="Y263" si="702">X263*(O263*(M263/100+1))</f>
        <v>570</v>
      </c>
      <c r="Z263" s="116">
        <f t="shared" ref="Z263" si="703">S263+U263+W263+Y263</f>
        <v>1710</v>
      </c>
      <c r="AA263" s="117" t="b">
        <f t="shared" ref="AA263" si="704">K263=(SUM(X263,V263,T263,R263))</f>
        <v>1</v>
      </c>
      <c r="AB263" s="109" t="s">
        <v>22</v>
      </c>
      <c r="AC263" s="124"/>
      <c r="AD263" s="123"/>
      <c r="AE263" s="108" t="s">
        <v>23</v>
      </c>
      <c r="AF263" s="125"/>
      <c r="AG263" s="126"/>
      <c r="AH263" s="22">
        <v>0</v>
      </c>
      <c r="AI263" s="164">
        <f t="shared" ref="AI263" si="705">AH263*(O263*(M263/100+1))</f>
        <v>0</v>
      </c>
      <c r="AJ263" s="22">
        <v>0</v>
      </c>
      <c r="AK263" s="164">
        <f t="shared" ref="AK263" si="706">AJ263*(O263*(M263/100+1))</f>
        <v>0</v>
      </c>
      <c r="AL263" s="22">
        <v>0</v>
      </c>
      <c r="AM263" s="164">
        <f t="shared" ref="AM263" si="707">AL263*(O263*(M263/100+1))</f>
        <v>0</v>
      </c>
      <c r="AN263" s="22">
        <v>1</v>
      </c>
      <c r="AO263" s="164">
        <f t="shared" ref="AO263" si="708">AN263*(O263*(M263/100+1))</f>
        <v>190</v>
      </c>
      <c r="AP263" s="22">
        <v>1</v>
      </c>
      <c r="AQ263" s="164">
        <f t="shared" ref="AQ263" si="709">AP263*(O263*(M263/100+1))</f>
        <v>190</v>
      </c>
      <c r="AR263" s="22">
        <v>1</v>
      </c>
      <c r="AS263" s="164">
        <f t="shared" ref="AS263" si="710">AR263*(O263*(M263/100+1))</f>
        <v>190</v>
      </c>
      <c r="AT263" s="22">
        <v>1</v>
      </c>
      <c r="AU263" s="164">
        <f t="shared" ref="AU263" si="711">AT263*(O263*(M263/100+1))</f>
        <v>190</v>
      </c>
      <c r="AV263" s="22">
        <v>1</v>
      </c>
      <c r="AW263" s="164">
        <f t="shared" ref="AW263" si="712">AV263*(O263*(M263/100+1))</f>
        <v>190</v>
      </c>
      <c r="AX263" s="22">
        <v>1</v>
      </c>
      <c r="AY263" s="164">
        <f t="shared" ref="AY263" si="713">AX263*(O263*(M263/100+1))</f>
        <v>190</v>
      </c>
      <c r="AZ263" s="22">
        <v>1</v>
      </c>
      <c r="BA263" s="164">
        <f t="shared" ref="BA263" si="714">AZ263*(O263*(M263/100+1))</f>
        <v>190</v>
      </c>
      <c r="BB263" s="22">
        <v>1</v>
      </c>
      <c r="BC263" s="164">
        <f t="shared" ref="BC263" si="715">BB263*(O263*(M263/100+1))</f>
        <v>190</v>
      </c>
      <c r="BD263" s="22">
        <v>1</v>
      </c>
      <c r="BE263" s="164">
        <f t="shared" ref="BE263" si="716">BD263*(O263*(M263/100+1))</f>
        <v>190</v>
      </c>
      <c r="BF263" s="253">
        <f t="shared" ref="BF263" si="717">SUM(R263,T263,V263,X263)*(O263*(M263/100+1))</f>
        <v>1710</v>
      </c>
      <c r="BG263" s="253">
        <f t="shared" ref="BG263" si="718">SUM(BE263,BC263,BA263,AY263,AW263,AU263,AS263,AQ263,AO263,AM263,AK263,AI263)</f>
        <v>1710</v>
      </c>
      <c r="BH263" s="10" t="b">
        <f t="shared" ref="BH263" si="719">BF263=BG263</f>
        <v>1</v>
      </c>
      <c r="BI263" s="253">
        <f t="shared" ref="BI263" si="720">BF263-BG263</f>
        <v>0</v>
      </c>
      <c r="BJ263" s="250">
        <f t="shared" ref="BJ263" si="721">D263</f>
        <v>21410245</v>
      </c>
      <c r="BK263" s="251">
        <v>348</v>
      </c>
      <c r="BL263" s="251">
        <v>5</v>
      </c>
      <c r="BM263" s="252">
        <f t="shared" ref="BM263" si="722">R263</f>
        <v>0</v>
      </c>
      <c r="BN263" s="252">
        <f t="shared" ref="BN263" si="723">T263</f>
        <v>3</v>
      </c>
      <c r="BO263" s="252">
        <f t="shared" ref="BO263" si="724">V263</f>
        <v>3</v>
      </c>
      <c r="BP263" s="252">
        <f t="shared" ref="BP263" si="725">X263</f>
        <v>3</v>
      </c>
      <c r="BQ263" s="254">
        <f t="shared" ref="BQ263" si="726">N263</f>
        <v>190</v>
      </c>
      <c r="BR263">
        <f t="shared" ref="BR263" si="727">M263</f>
        <v>0</v>
      </c>
      <c r="BS263">
        <v>0</v>
      </c>
      <c r="BT263">
        <v>1</v>
      </c>
      <c r="BU263" t="s">
        <v>139</v>
      </c>
      <c r="BV263" t="str">
        <f t="shared" ref="BV263" si="728">IF(AB263 = "X", "1", "0")</f>
        <v>1</v>
      </c>
      <c r="BW263" t="str">
        <f t="shared" ref="BW263" si="729">IF(AC263 = "X", "1", "0")</f>
        <v>0</v>
      </c>
      <c r="BX263" t="str">
        <f t="shared" ref="BX263" si="730">IF(AD263 = "X", "1", "0")</f>
        <v>0</v>
      </c>
      <c r="BY263" t="s">
        <v>23</v>
      </c>
      <c r="BZ263" s="253">
        <f t="shared" ref="BZ263" si="731">AI263</f>
        <v>0</v>
      </c>
      <c r="CA263" s="253">
        <f t="shared" ref="CA263" si="732">AK263</f>
        <v>0</v>
      </c>
      <c r="CB263" s="253">
        <f t="shared" ref="CB263" si="733">AM263</f>
        <v>0</v>
      </c>
      <c r="CC263" s="253">
        <f t="shared" ref="CC263" si="734">AO263</f>
        <v>190</v>
      </c>
      <c r="CD263" s="253">
        <f t="shared" ref="CD263" si="735">AQ263</f>
        <v>190</v>
      </c>
      <c r="CE263" s="253">
        <f t="shared" ref="CE263" si="736">AS263</f>
        <v>190</v>
      </c>
      <c r="CF263" s="253">
        <f t="shared" ref="CF263" si="737">AU263</f>
        <v>190</v>
      </c>
      <c r="CG263" s="253">
        <f t="shared" ref="CG263" si="738">AW263</f>
        <v>190</v>
      </c>
      <c r="CH263" s="253">
        <f t="shared" ref="CH263" si="739">AY263</f>
        <v>190</v>
      </c>
      <c r="CI263" s="253">
        <f t="shared" ref="CI263" si="740">BA263</f>
        <v>190</v>
      </c>
      <c r="CJ263" s="253">
        <f t="shared" ref="CJ263" si="741">BC263</f>
        <v>190</v>
      </c>
      <c r="CK263" s="253">
        <f t="shared" ref="CK263" si="742">BE263</f>
        <v>190</v>
      </c>
    </row>
    <row r="264" spans="1:89" ht="26.4" customHeight="1" x14ac:dyDescent="0.3">
      <c r="B264" s="129">
        <v>170</v>
      </c>
      <c r="C264" s="193">
        <v>294011</v>
      </c>
      <c r="D264" s="161">
        <v>21410245</v>
      </c>
      <c r="E264" s="332" t="s">
        <v>270</v>
      </c>
      <c r="F264" s="108" t="s">
        <v>344</v>
      </c>
      <c r="G264" s="108" t="s">
        <v>345</v>
      </c>
      <c r="H264" s="109" t="s">
        <v>18</v>
      </c>
      <c r="I264" s="123"/>
      <c r="J264" s="109" t="s">
        <v>19</v>
      </c>
      <c r="K264" s="111">
        <f t="shared" si="530"/>
        <v>17</v>
      </c>
      <c r="L264" s="156" t="s">
        <v>20</v>
      </c>
      <c r="M264" s="104">
        <v>0</v>
      </c>
      <c r="N264" s="262">
        <f t="shared" si="211"/>
        <v>220.4</v>
      </c>
      <c r="O264" s="141">
        <v>220.4</v>
      </c>
      <c r="P264" s="110">
        <f t="shared" si="162"/>
        <v>3746.8</v>
      </c>
      <c r="Q264" s="112" t="s">
        <v>139</v>
      </c>
      <c r="R264" s="113">
        <f t="shared" si="163"/>
        <v>9</v>
      </c>
      <c r="S264" s="114">
        <f t="shared" si="164"/>
        <v>1983.6000000000001</v>
      </c>
      <c r="T264" s="113">
        <f t="shared" si="165"/>
        <v>2</v>
      </c>
      <c r="U264" s="115">
        <f t="shared" si="166"/>
        <v>440.8</v>
      </c>
      <c r="V264" s="113">
        <f t="shared" si="167"/>
        <v>3</v>
      </c>
      <c r="W264" s="115">
        <f t="shared" si="168"/>
        <v>661.2</v>
      </c>
      <c r="X264" s="113">
        <f t="shared" si="169"/>
        <v>3</v>
      </c>
      <c r="Y264" s="115">
        <f t="shared" si="170"/>
        <v>661.2</v>
      </c>
      <c r="Z264" s="116">
        <f t="shared" si="171"/>
        <v>3746.8</v>
      </c>
      <c r="AA264" s="117" t="b">
        <f t="shared" si="172"/>
        <v>1</v>
      </c>
      <c r="AB264" s="109" t="s">
        <v>22</v>
      </c>
      <c r="AC264" s="124"/>
      <c r="AD264" s="123"/>
      <c r="AE264" s="108" t="s">
        <v>23</v>
      </c>
      <c r="AF264" s="125"/>
      <c r="AG264" s="126"/>
      <c r="AH264" s="22">
        <v>0</v>
      </c>
      <c r="AI264" s="164">
        <f t="shared" si="173"/>
        <v>0</v>
      </c>
      <c r="AJ264" s="22">
        <v>8</v>
      </c>
      <c r="AK264" s="164">
        <f t="shared" si="174"/>
        <v>1763.2</v>
      </c>
      <c r="AL264" s="22">
        <v>1</v>
      </c>
      <c r="AM264" s="164">
        <f t="shared" si="175"/>
        <v>220.4</v>
      </c>
      <c r="AN264" s="22">
        <v>0</v>
      </c>
      <c r="AO264" s="164">
        <f t="shared" si="176"/>
        <v>0</v>
      </c>
      <c r="AP264" s="22">
        <v>1</v>
      </c>
      <c r="AQ264" s="164">
        <f t="shared" si="177"/>
        <v>220.4</v>
      </c>
      <c r="AR264" s="22">
        <v>1</v>
      </c>
      <c r="AS264" s="164">
        <f t="shared" si="178"/>
        <v>220.4</v>
      </c>
      <c r="AT264" s="22">
        <v>1</v>
      </c>
      <c r="AU264" s="164">
        <f t="shared" si="179"/>
        <v>220.4</v>
      </c>
      <c r="AV264" s="22">
        <v>1</v>
      </c>
      <c r="AW264" s="164">
        <f t="shared" si="180"/>
        <v>220.4</v>
      </c>
      <c r="AX264" s="22">
        <v>1</v>
      </c>
      <c r="AY264" s="164">
        <f t="shared" si="181"/>
        <v>220.4</v>
      </c>
      <c r="AZ264" s="22">
        <v>1</v>
      </c>
      <c r="BA264" s="164">
        <f t="shared" si="182"/>
        <v>220.4</v>
      </c>
      <c r="BB264" s="22">
        <v>1</v>
      </c>
      <c r="BC264" s="164">
        <f t="shared" si="183"/>
        <v>220.4</v>
      </c>
      <c r="BD264" s="22">
        <v>1</v>
      </c>
      <c r="BE264" s="164">
        <f t="shared" si="184"/>
        <v>220.4</v>
      </c>
      <c r="BF264" s="253">
        <f t="shared" si="185"/>
        <v>3746.8</v>
      </c>
      <c r="BG264" s="253">
        <f t="shared" si="186"/>
        <v>3746.8</v>
      </c>
      <c r="BH264" s="10" t="b">
        <f t="shared" si="187"/>
        <v>1</v>
      </c>
      <c r="BI264" s="253">
        <f t="shared" si="188"/>
        <v>0</v>
      </c>
      <c r="BJ264" s="250">
        <f t="shared" si="190"/>
        <v>21410245</v>
      </c>
      <c r="BK264" s="251">
        <v>348</v>
      </c>
      <c r="BL264" s="251">
        <v>5</v>
      </c>
      <c r="BM264" s="252">
        <f t="shared" si="191"/>
        <v>9</v>
      </c>
      <c r="BN264" s="252">
        <f t="shared" si="192"/>
        <v>2</v>
      </c>
      <c r="BO264" s="252">
        <f t="shared" si="193"/>
        <v>3</v>
      </c>
      <c r="BP264" s="252">
        <f t="shared" si="194"/>
        <v>3</v>
      </c>
      <c r="BQ264" s="254">
        <f t="shared" si="195"/>
        <v>220.4</v>
      </c>
      <c r="BR264">
        <f t="shared" si="189"/>
        <v>0</v>
      </c>
      <c r="BS264">
        <v>0</v>
      </c>
      <c r="BT264">
        <v>1</v>
      </c>
      <c r="BU264" t="s">
        <v>139</v>
      </c>
      <c r="BV264" t="str">
        <f t="shared" si="196"/>
        <v>1</v>
      </c>
      <c r="BW264" t="str">
        <f t="shared" si="197"/>
        <v>0</v>
      </c>
      <c r="BX264" t="str">
        <f t="shared" si="198"/>
        <v>0</v>
      </c>
      <c r="BY264" t="s">
        <v>23</v>
      </c>
      <c r="BZ264" s="253">
        <f t="shared" si="199"/>
        <v>0</v>
      </c>
      <c r="CA264" s="253">
        <f t="shared" si="200"/>
        <v>1763.2</v>
      </c>
      <c r="CB264" s="253">
        <f t="shared" si="201"/>
        <v>220.4</v>
      </c>
      <c r="CC264" s="253">
        <f t="shared" si="202"/>
        <v>0</v>
      </c>
      <c r="CD264" s="253">
        <f t="shared" si="203"/>
        <v>220.4</v>
      </c>
      <c r="CE264" s="253">
        <f t="shared" si="204"/>
        <v>220.4</v>
      </c>
      <c r="CF264" s="253">
        <f t="shared" si="205"/>
        <v>220.4</v>
      </c>
      <c r="CG264" s="253">
        <f t="shared" si="206"/>
        <v>220.4</v>
      </c>
      <c r="CH264" s="253">
        <f t="shared" si="207"/>
        <v>220.4</v>
      </c>
      <c r="CI264" s="253">
        <f t="shared" si="208"/>
        <v>220.4</v>
      </c>
      <c r="CJ264" s="253">
        <f t="shared" si="209"/>
        <v>220.4</v>
      </c>
      <c r="CK264" s="253">
        <f t="shared" si="210"/>
        <v>220.4</v>
      </c>
    </row>
    <row r="265" spans="1:89" s="165" customFormat="1" ht="51" x14ac:dyDescent="0.3">
      <c r="A265"/>
      <c r="B265" s="129">
        <v>171</v>
      </c>
      <c r="C265" s="193">
        <v>294011</v>
      </c>
      <c r="D265" s="161">
        <v>29419072</v>
      </c>
      <c r="E265" s="157" t="s">
        <v>271</v>
      </c>
      <c r="F265" s="108" t="s">
        <v>344</v>
      </c>
      <c r="G265" s="108" t="s">
        <v>345</v>
      </c>
      <c r="H265" s="109" t="s">
        <v>18</v>
      </c>
      <c r="I265" s="123"/>
      <c r="J265" s="109" t="s">
        <v>19</v>
      </c>
      <c r="K265" s="111">
        <f t="shared" ref="K265" si="743">R265+T265+V265+X265</f>
        <v>10</v>
      </c>
      <c r="L265" s="156" t="s">
        <v>20</v>
      </c>
      <c r="M265" s="104">
        <v>0</v>
      </c>
      <c r="N265" s="262">
        <f t="shared" ref="N265" si="744">ROUND(O265,2)</f>
        <v>1295</v>
      </c>
      <c r="O265" s="141">
        <v>1295</v>
      </c>
      <c r="P265" s="110">
        <f t="shared" ref="P265" si="745">(O265*(M265/100+1))*K265</f>
        <v>12950</v>
      </c>
      <c r="Q265" s="112" t="s">
        <v>139</v>
      </c>
      <c r="R265" s="113">
        <f t="shared" ref="R265" si="746">AH265+AJ265+AL265</f>
        <v>0</v>
      </c>
      <c r="S265" s="114">
        <f t="shared" ref="S265" si="747">R265*(O265*(M265/100+1))</f>
        <v>0</v>
      </c>
      <c r="T265" s="113">
        <f t="shared" ref="T265" si="748">AN265+AP265+AR265</f>
        <v>4</v>
      </c>
      <c r="U265" s="115">
        <f t="shared" ref="U265" si="749">T265*(O265*(M265/100+1))</f>
        <v>5180</v>
      </c>
      <c r="V265" s="113">
        <f t="shared" ref="V265" si="750">AT265+AV265+AX265</f>
        <v>3</v>
      </c>
      <c r="W265" s="115">
        <f t="shared" ref="W265" si="751">V265*(O265*(M265/100+1))</f>
        <v>3885</v>
      </c>
      <c r="X265" s="113">
        <f t="shared" ref="X265" si="752">AZ265+BB265+BD265</f>
        <v>3</v>
      </c>
      <c r="Y265" s="115">
        <f t="shared" ref="Y265" si="753">X265*(O265*(M265/100+1))</f>
        <v>3885</v>
      </c>
      <c r="Z265" s="116">
        <f t="shared" ref="Z265" si="754">S265+U265+W265+Y265</f>
        <v>12950</v>
      </c>
      <c r="AA265" s="117" t="b">
        <f t="shared" ref="AA265" si="755">K265=(SUM(X265,V265,T265,R265))</f>
        <v>1</v>
      </c>
      <c r="AB265" s="109" t="s">
        <v>22</v>
      </c>
      <c r="AC265" s="124"/>
      <c r="AD265" s="123"/>
      <c r="AE265" s="108" t="s">
        <v>23</v>
      </c>
      <c r="AF265" s="125"/>
      <c r="AG265" s="126"/>
      <c r="AH265" s="22">
        <v>0</v>
      </c>
      <c r="AI265" s="164">
        <f t="shared" ref="AI265" si="756">AH265*(O265*(M265/100+1))</f>
        <v>0</v>
      </c>
      <c r="AJ265" s="22">
        <v>0</v>
      </c>
      <c r="AK265" s="164">
        <f t="shared" ref="AK265" si="757">AJ265*(O265*(M265/100+1))</f>
        <v>0</v>
      </c>
      <c r="AL265" s="22">
        <v>0</v>
      </c>
      <c r="AM265" s="164">
        <f t="shared" ref="AM265" si="758">AL265*(O265*(M265/100+1))</f>
        <v>0</v>
      </c>
      <c r="AN265" s="22">
        <v>2</v>
      </c>
      <c r="AO265" s="164">
        <f t="shared" ref="AO265" si="759">AN265*(O265*(M265/100+1))</f>
        <v>2590</v>
      </c>
      <c r="AP265" s="22">
        <v>1</v>
      </c>
      <c r="AQ265" s="164">
        <f t="shared" ref="AQ265" si="760">AP265*(O265*(M265/100+1))</f>
        <v>1295</v>
      </c>
      <c r="AR265" s="22">
        <v>1</v>
      </c>
      <c r="AS265" s="164">
        <f t="shared" ref="AS265" si="761">AR265*(O265*(M265/100+1))</f>
        <v>1295</v>
      </c>
      <c r="AT265" s="22">
        <v>1</v>
      </c>
      <c r="AU265" s="164">
        <f t="shared" ref="AU265" si="762">AT265*(O265*(M265/100+1))</f>
        <v>1295</v>
      </c>
      <c r="AV265" s="22">
        <v>1</v>
      </c>
      <c r="AW265" s="164">
        <f t="shared" ref="AW265" si="763">AV265*(O265*(M265/100+1))</f>
        <v>1295</v>
      </c>
      <c r="AX265" s="22">
        <v>1</v>
      </c>
      <c r="AY265" s="164">
        <f t="shared" ref="AY265" si="764">AX265*(O265*(M265/100+1))</f>
        <v>1295</v>
      </c>
      <c r="AZ265" s="22">
        <v>1</v>
      </c>
      <c r="BA265" s="164">
        <f t="shared" ref="BA265" si="765">AZ265*(O265*(M265/100+1))</f>
        <v>1295</v>
      </c>
      <c r="BB265" s="22">
        <v>1</v>
      </c>
      <c r="BC265" s="164">
        <f t="shared" ref="BC265" si="766">BB265*(O265*(M265/100+1))</f>
        <v>1295</v>
      </c>
      <c r="BD265" s="22">
        <v>1</v>
      </c>
      <c r="BE265" s="164">
        <f t="shared" ref="BE265" si="767">BD265*(O265*(M265/100+1))</f>
        <v>1295</v>
      </c>
      <c r="BF265" s="253">
        <f t="shared" ref="BF265" si="768">SUM(R265,T265,V265,X265)*(O265*(M265/100+1))</f>
        <v>12950</v>
      </c>
      <c r="BG265" s="253">
        <f t="shared" ref="BG265" si="769">SUM(BE265,BC265,BA265,AY265,AW265,AU265,AS265,AQ265,AO265,AM265,AK265,AI265)</f>
        <v>12950</v>
      </c>
      <c r="BH265" s="10" t="b">
        <f t="shared" ref="BH265" si="770">BF265=BG265</f>
        <v>1</v>
      </c>
      <c r="BI265" s="253">
        <f t="shared" ref="BI265" si="771">BF265-BG265</f>
        <v>0</v>
      </c>
      <c r="BJ265" s="250">
        <f t="shared" ref="BJ265" si="772">D265</f>
        <v>29419072</v>
      </c>
      <c r="BK265" s="251">
        <v>348</v>
      </c>
      <c r="BL265" s="251">
        <v>5</v>
      </c>
      <c r="BM265" s="252">
        <f t="shared" ref="BM265" si="773">R265</f>
        <v>0</v>
      </c>
      <c r="BN265" s="252">
        <f t="shared" ref="BN265" si="774">T265</f>
        <v>4</v>
      </c>
      <c r="BO265" s="252">
        <f t="shared" ref="BO265" si="775">V265</f>
        <v>3</v>
      </c>
      <c r="BP265" s="252">
        <f t="shared" ref="BP265" si="776">X265</f>
        <v>3</v>
      </c>
      <c r="BQ265" s="254">
        <f t="shared" ref="BQ265" si="777">N265</f>
        <v>1295</v>
      </c>
      <c r="BR265">
        <f t="shared" ref="BR265" si="778">M265</f>
        <v>0</v>
      </c>
      <c r="BS265">
        <v>0</v>
      </c>
      <c r="BT265">
        <v>1</v>
      </c>
      <c r="BU265" t="s">
        <v>139</v>
      </c>
      <c r="BV265" t="str">
        <f t="shared" ref="BV265" si="779">IF(AB265 = "X", "1", "0")</f>
        <v>1</v>
      </c>
      <c r="BW265" t="str">
        <f t="shared" ref="BW265" si="780">IF(AC265 = "X", "1", "0")</f>
        <v>0</v>
      </c>
      <c r="BX265" t="str">
        <f t="shared" ref="BX265" si="781">IF(AD265 = "X", "1", "0")</f>
        <v>0</v>
      </c>
      <c r="BY265" t="s">
        <v>23</v>
      </c>
      <c r="BZ265" s="253">
        <f t="shared" ref="BZ265" si="782">AI265</f>
        <v>0</v>
      </c>
      <c r="CA265" s="253">
        <f t="shared" ref="CA265" si="783">AK265</f>
        <v>0</v>
      </c>
      <c r="CB265" s="253">
        <f t="shared" ref="CB265" si="784">AM265</f>
        <v>0</v>
      </c>
      <c r="CC265" s="253">
        <f t="shared" ref="CC265" si="785">AO265</f>
        <v>2590</v>
      </c>
      <c r="CD265" s="253">
        <f t="shared" ref="CD265" si="786">AQ265</f>
        <v>1295</v>
      </c>
      <c r="CE265" s="253">
        <f t="shared" ref="CE265" si="787">AS265</f>
        <v>1295</v>
      </c>
      <c r="CF265" s="253">
        <f t="shared" ref="CF265" si="788">AU265</f>
        <v>1295</v>
      </c>
      <c r="CG265" s="253">
        <f t="shared" ref="CG265" si="789">AW265</f>
        <v>1295</v>
      </c>
      <c r="CH265" s="253">
        <f t="shared" ref="CH265" si="790">AY265</f>
        <v>1295</v>
      </c>
      <c r="CI265" s="253">
        <f t="shared" ref="CI265" si="791">BA265</f>
        <v>1295</v>
      </c>
      <c r="CJ265" s="253">
        <f t="shared" ref="CJ265" si="792">BC265</f>
        <v>1295</v>
      </c>
      <c r="CK265" s="253">
        <f t="shared" ref="CK265" si="793">BE265</f>
        <v>1295</v>
      </c>
    </row>
    <row r="266" spans="1:89" s="165" customFormat="1" ht="51" x14ac:dyDescent="0.3">
      <c r="A266"/>
      <c r="B266" s="129">
        <v>171</v>
      </c>
      <c r="C266" s="193">
        <v>294011</v>
      </c>
      <c r="D266" s="161">
        <v>29419072</v>
      </c>
      <c r="E266" s="157" t="s">
        <v>271</v>
      </c>
      <c r="F266" s="108" t="s">
        <v>344</v>
      </c>
      <c r="G266" s="108" t="s">
        <v>345</v>
      </c>
      <c r="H266" s="109" t="s">
        <v>18</v>
      </c>
      <c r="I266" s="123"/>
      <c r="J266" s="109" t="s">
        <v>19</v>
      </c>
      <c r="K266" s="111">
        <f t="shared" si="530"/>
        <v>9</v>
      </c>
      <c r="L266" s="156" t="s">
        <v>20</v>
      </c>
      <c r="M266" s="104">
        <v>0</v>
      </c>
      <c r="N266" s="262">
        <f t="shared" si="211"/>
        <v>1533</v>
      </c>
      <c r="O266" s="141">
        <v>1533</v>
      </c>
      <c r="P266" s="110">
        <f t="shared" si="162"/>
        <v>13797</v>
      </c>
      <c r="Q266" s="112" t="s">
        <v>139</v>
      </c>
      <c r="R266" s="113">
        <f t="shared" si="163"/>
        <v>1</v>
      </c>
      <c r="S266" s="114">
        <f t="shared" si="164"/>
        <v>1533</v>
      </c>
      <c r="T266" s="113">
        <f t="shared" si="165"/>
        <v>2</v>
      </c>
      <c r="U266" s="115">
        <f t="shared" si="166"/>
        <v>3066</v>
      </c>
      <c r="V266" s="113">
        <f t="shared" si="167"/>
        <v>3</v>
      </c>
      <c r="W266" s="115">
        <f t="shared" si="168"/>
        <v>4599</v>
      </c>
      <c r="X266" s="113">
        <f t="shared" si="169"/>
        <v>3</v>
      </c>
      <c r="Y266" s="115">
        <f t="shared" si="170"/>
        <v>4599</v>
      </c>
      <c r="Z266" s="116">
        <f t="shared" si="171"/>
        <v>13797</v>
      </c>
      <c r="AA266" s="117" t="b">
        <f t="shared" si="172"/>
        <v>1</v>
      </c>
      <c r="AB266" s="109" t="s">
        <v>22</v>
      </c>
      <c r="AC266" s="124"/>
      <c r="AD266" s="123"/>
      <c r="AE266" s="108" t="s">
        <v>23</v>
      </c>
      <c r="AF266" s="125"/>
      <c r="AG266" s="126"/>
      <c r="AH266" s="22">
        <v>0</v>
      </c>
      <c r="AI266" s="164">
        <f t="shared" si="173"/>
        <v>0</v>
      </c>
      <c r="AJ266" s="22">
        <v>0</v>
      </c>
      <c r="AK266" s="164">
        <f t="shared" si="174"/>
        <v>0</v>
      </c>
      <c r="AL266" s="22">
        <v>1</v>
      </c>
      <c r="AM266" s="164">
        <f t="shared" si="175"/>
        <v>1533</v>
      </c>
      <c r="AN266" s="22">
        <v>0</v>
      </c>
      <c r="AO266" s="164">
        <f t="shared" si="176"/>
        <v>0</v>
      </c>
      <c r="AP266" s="22">
        <v>1</v>
      </c>
      <c r="AQ266" s="164">
        <f t="shared" si="177"/>
        <v>1533</v>
      </c>
      <c r="AR266" s="22">
        <v>1</v>
      </c>
      <c r="AS266" s="164">
        <f t="shared" si="178"/>
        <v>1533</v>
      </c>
      <c r="AT266" s="22">
        <v>1</v>
      </c>
      <c r="AU266" s="164">
        <f t="shared" si="179"/>
        <v>1533</v>
      </c>
      <c r="AV266" s="22">
        <v>1</v>
      </c>
      <c r="AW266" s="164">
        <f t="shared" si="180"/>
        <v>1533</v>
      </c>
      <c r="AX266" s="22">
        <v>1</v>
      </c>
      <c r="AY266" s="164">
        <f t="shared" si="181"/>
        <v>1533</v>
      </c>
      <c r="AZ266" s="22">
        <v>1</v>
      </c>
      <c r="BA266" s="164">
        <f t="shared" si="182"/>
        <v>1533</v>
      </c>
      <c r="BB266" s="22">
        <v>1</v>
      </c>
      <c r="BC266" s="164">
        <f t="shared" si="183"/>
        <v>1533</v>
      </c>
      <c r="BD266" s="22">
        <v>1</v>
      </c>
      <c r="BE266" s="164">
        <f t="shared" si="184"/>
        <v>1533</v>
      </c>
      <c r="BF266" s="253">
        <f t="shared" si="185"/>
        <v>13797</v>
      </c>
      <c r="BG266" s="253">
        <f t="shared" si="186"/>
        <v>13797</v>
      </c>
      <c r="BH266" s="10" t="b">
        <f t="shared" si="187"/>
        <v>1</v>
      </c>
      <c r="BI266" s="253">
        <f t="shared" si="188"/>
        <v>0</v>
      </c>
      <c r="BJ266" s="250">
        <f t="shared" si="190"/>
        <v>29419072</v>
      </c>
      <c r="BK266" s="251">
        <v>348</v>
      </c>
      <c r="BL266" s="251">
        <v>5</v>
      </c>
      <c r="BM266" s="252">
        <f t="shared" si="191"/>
        <v>1</v>
      </c>
      <c r="BN266" s="252">
        <f t="shared" si="192"/>
        <v>2</v>
      </c>
      <c r="BO266" s="252">
        <f t="shared" si="193"/>
        <v>3</v>
      </c>
      <c r="BP266" s="252">
        <f t="shared" si="194"/>
        <v>3</v>
      </c>
      <c r="BQ266" s="254">
        <f t="shared" si="195"/>
        <v>1533</v>
      </c>
      <c r="BR266">
        <f t="shared" si="189"/>
        <v>0</v>
      </c>
      <c r="BS266">
        <v>0</v>
      </c>
      <c r="BT266">
        <v>1</v>
      </c>
      <c r="BU266" t="s">
        <v>139</v>
      </c>
      <c r="BV266" t="str">
        <f t="shared" si="196"/>
        <v>1</v>
      </c>
      <c r="BW266" t="str">
        <f t="shared" si="197"/>
        <v>0</v>
      </c>
      <c r="BX266" t="str">
        <f t="shared" si="198"/>
        <v>0</v>
      </c>
      <c r="BY266" t="s">
        <v>23</v>
      </c>
      <c r="BZ266" s="253">
        <f t="shared" si="199"/>
        <v>0</v>
      </c>
      <c r="CA266" s="253">
        <f t="shared" si="200"/>
        <v>0</v>
      </c>
      <c r="CB266" s="253">
        <f t="shared" si="201"/>
        <v>1533</v>
      </c>
      <c r="CC266" s="253">
        <f t="shared" si="202"/>
        <v>0</v>
      </c>
      <c r="CD266" s="253">
        <f t="shared" si="203"/>
        <v>1533</v>
      </c>
      <c r="CE266" s="253">
        <f t="shared" si="204"/>
        <v>1533</v>
      </c>
      <c r="CF266" s="253">
        <f t="shared" si="205"/>
        <v>1533</v>
      </c>
      <c r="CG266" s="253">
        <f t="shared" si="206"/>
        <v>1533</v>
      </c>
      <c r="CH266" s="253">
        <f t="shared" si="207"/>
        <v>1533</v>
      </c>
      <c r="CI266" s="253">
        <f t="shared" si="208"/>
        <v>1533</v>
      </c>
      <c r="CJ266" s="253">
        <f t="shared" si="209"/>
        <v>1533</v>
      </c>
      <c r="CK266" s="253">
        <f t="shared" si="210"/>
        <v>1533</v>
      </c>
    </row>
    <row r="267" spans="1:89" s="165" customFormat="1" ht="51" x14ac:dyDescent="0.3">
      <c r="A267"/>
      <c r="B267" s="129">
        <v>171</v>
      </c>
      <c r="C267" s="193">
        <v>294011</v>
      </c>
      <c r="D267" s="161">
        <v>29419072</v>
      </c>
      <c r="E267" s="157" t="s">
        <v>271</v>
      </c>
      <c r="F267" s="108" t="s">
        <v>344</v>
      </c>
      <c r="G267" s="108" t="s">
        <v>345</v>
      </c>
      <c r="H267" s="109" t="s">
        <v>18</v>
      </c>
      <c r="I267" s="123"/>
      <c r="J267" s="109" t="s">
        <v>19</v>
      </c>
      <c r="K267" s="111">
        <f t="shared" ref="K267" si="794">R267+T267+V267+X267</f>
        <v>7</v>
      </c>
      <c r="L267" s="156" t="s">
        <v>20</v>
      </c>
      <c r="M267" s="104">
        <v>0</v>
      </c>
      <c r="N267" s="262">
        <f t="shared" ref="N267" si="795">ROUND(O267,2)</f>
        <v>1508</v>
      </c>
      <c r="O267" s="141">
        <v>1508</v>
      </c>
      <c r="P267" s="110">
        <f t="shared" ref="P267" si="796">(O267*(M267/100+1))*K267</f>
        <v>10556</v>
      </c>
      <c r="Q267" s="112" t="s">
        <v>139</v>
      </c>
      <c r="R267" s="113">
        <f t="shared" ref="R267" si="797">AH267+AJ267+AL267</f>
        <v>0</v>
      </c>
      <c r="S267" s="114">
        <f t="shared" ref="S267" si="798">R267*(O267*(M267/100+1))</f>
        <v>0</v>
      </c>
      <c r="T267" s="113">
        <f t="shared" ref="T267" si="799">AN267+AP267+AR267</f>
        <v>1</v>
      </c>
      <c r="U267" s="115">
        <f t="shared" ref="U267" si="800">T267*(O267*(M267/100+1))</f>
        <v>1508</v>
      </c>
      <c r="V267" s="113">
        <f t="shared" ref="V267" si="801">AT267+AV267+AX267</f>
        <v>3</v>
      </c>
      <c r="W267" s="115">
        <f t="shared" ref="W267" si="802">V267*(O267*(M267/100+1))</f>
        <v>4524</v>
      </c>
      <c r="X267" s="113">
        <f t="shared" ref="X267" si="803">AZ267+BB267+BD267</f>
        <v>3</v>
      </c>
      <c r="Y267" s="115">
        <f t="shared" ref="Y267" si="804">X267*(O267*(M267/100+1))</f>
        <v>4524</v>
      </c>
      <c r="Z267" s="116">
        <f t="shared" ref="Z267" si="805">S267+U267+W267+Y267</f>
        <v>10556</v>
      </c>
      <c r="AA267" s="117" t="b">
        <f t="shared" ref="AA267" si="806">K267=(SUM(X267,V267,T267,R267))</f>
        <v>1</v>
      </c>
      <c r="AB267" s="109" t="s">
        <v>22</v>
      </c>
      <c r="AC267" s="124"/>
      <c r="AD267" s="123"/>
      <c r="AE267" s="108" t="s">
        <v>23</v>
      </c>
      <c r="AF267" s="125"/>
      <c r="AG267" s="126"/>
      <c r="AH267" s="22">
        <v>0</v>
      </c>
      <c r="AI267" s="164">
        <f t="shared" ref="AI267" si="807">AH267*(O267*(M267/100+1))</f>
        <v>0</v>
      </c>
      <c r="AJ267" s="22">
        <v>0</v>
      </c>
      <c r="AK267" s="164">
        <f t="shared" ref="AK267" si="808">AJ267*(O267*(M267/100+1))</f>
        <v>0</v>
      </c>
      <c r="AL267" s="22">
        <v>0</v>
      </c>
      <c r="AM267" s="164">
        <f t="shared" ref="AM267" si="809">AL267*(O267*(M267/100+1))</f>
        <v>0</v>
      </c>
      <c r="AN267" s="22">
        <v>0</v>
      </c>
      <c r="AO267" s="164">
        <f t="shared" ref="AO267" si="810">AN267*(O267*(M267/100+1))</f>
        <v>0</v>
      </c>
      <c r="AP267" s="22">
        <v>0</v>
      </c>
      <c r="AQ267" s="164">
        <f t="shared" ref="AQ267" si="811">AP267*(O267*(M267/100+1))</f>
        <v>0</v>
      </c>
      <c r="AR267" s="22">
        <v>1</v>
      </c>
      <c r="AS267" s="164">
        <f t="shared" ref="AS267" si="812">AR267*(O267*(M267/100+1))</f>
        <v>1508</v>
      </c>
      <c r="AT267" s="22">
        <v>1</v>
      </c>
      <c r="AU267" s="164">
        <f t="shared" ref="AU267" si="813">AT267*(O267*(M267/100+1))</f>
        <v>1508</v>
      </c>
      <c r="AV267" s="22">
        <v>1</v>
      </c>
      <c r="AW267" s="164">
        <f t="shared" ref="AW267" si="814">AV267*(O267*(M267/100+1))</f>
        <v>1508</v>
      </c>
      <c r="AX267" s="22">
        <v>1</v>
      </c>
      <c r="AY267" s="164">
        <f t="shared" ref="AY267" si="815">AX267*(O267*(M267/100+1))</f>
        <v>1508</v>
      </c>
      <c r="AZ267" s="22">
        <v>1</v>
      </c>
      <c r="BA267" s="164">
        <f t="shared" ref="BA267" si="816">AZ267*(O267*(M267/100+1))</f>
        <v>1508</v>
      </c>
      <c r="BB267" s="22">
        <v>1</v>
      </c>
      <c r="BC267" s="164">
        <f t="shared" ref="BC267" si="817">BB267*(O267*(M267/100+1))</f>
        <v>1508</v>
      </c>
      <c r="BD267" s="22">
        <v>1</v>
      </c>
      <c r="BE267" s="164">
        <f t="shared" ref="BE267" si="818">BD267*(O267*(M267/100+1))</f>
        <v>1508</v>
      </c>
      <c r="BF267" s="253">
        <f t="shared" ref="BF267" si="819">SUM(R267,T267,V267,X267)*(O267*(M267/100+1))</f>
        <v>10556</v>
      </c>
      <c r="BG267" s="253">
        <f t="shared" ref="BG267" si="820">SUM(BE267,BC267,BA267,AY267,AW267,AU267,AS267,AQ267,AO267,AM267,AK267,AI267)</f>
        <v>10556</v>
      </c>
      <c r="BH267" s="10" t="b">
        <f t="shared" ref="BH267" si="821">BF267=BG267</f>
        <v>1</v>
      </c>
      <c r="BI267" s="253">
        <f t="shared" ref="BI267" si="822">BF267-BG267</f>
        <v>0</v>
      </c>
      <c r="BJ267" s="250">
        <f t="shared" ref="BJ267" si="823">D267</f>
        <v>29419072</v>
      </c>
      <c r="BK267" s="251">
        <v>348</v>
      </c>
      <c r="BL267" s="251">
        <v>5</v>
      </c>
      <c r="BM267" s="252">
        <f t="shared" ref="BM267" si="824">R267</f>
        <v>0</v>
      </c>
      <c r="BN267" s="252">
        <f t="shared" ref="BN267" si="825">T267</f>
        <v>1</v>
      </c>
      <c r="BO267" s="252">
        <f t="shared" ref="BO267" si="826">V267</f>
        <v>3</v>
      </c>
      <c r="BP267" s="252">
        <f t="shared" ref="BP267" si="827">X267</f>
        <v>3</v>
      </c>
      <c r="BQ267" s="254">
        <f t="shared" ref="BQ267" si="828">N267</f>
        <v>1508</v>
      </c>
      <c r="BR267">
        <f t="shared" ref="BR267" si="829">M267</f>
        <v>0</v>
      </c>
      <c r="BS267">
        <v>0</v>
      </c>
      <c r="BT267">
        <v>1</v>
      </c>
      <c r="BU267" t="s">
        <v>139</v>
      </c>
      <c r="BV267" t="str">
        <f t="shared" ref="BV267" si="830">IF(AB267 = "X", "1", "0")</f>
        <v>1</v>
      </c>
      <c r="BW267" t="str">
        <f t="shared" ref="BW267" si="831">IF(AC267 = "X", "1", "0")</f>
        <v>0</v>
      </c>
      <c r="BX267" t="str">
        <f t="shared" ref="BX267" si="832">IF(AD267 = "X", "1", "0")</f>
        <v>0</v>
      </c>
      <c r="BY267" t="s">
        <v>23</v>
      </c>
      <c r="BZ267" s="253">
        <f t="shared" ref="BZ267" si="833">AI267</f>
        <v>0</v>
      </c>
      <c r="CA267" s="253">
        <f t="shared" ref="CA267" si="834">AK267</f>
        <v>0</v>
      </c>
      <c r="CB267" s="253">
        <f t="shared" ref="CB267" si="835">AM267</f>
        <v>0</v>
      </c>
      <c r="CC267" s="253">
        <f t="shared" ref="CC267" si="836">AO267</f>
        <v>0</v>
      </c>
      <c r="CD267" s="253">
        <f t="shared" ref="CD267" si="837">AQ267</f>
        <v>0</v>
      </c>
      <c r="CE267" s="253">
        <f t="shared" ref="CE267" si="838">AS267</f>
        <v>1508</v>
      </c>
      <c r="CF267" s="253">
        <f t="shared" ref="CF267" si="839">AU267</f>
        <v>1508</v>
      </c>
      <c r="CG267" s="253">
        <f t="shared" ref="CG267" si="840">AW267</f>
        <v>1508</v>
      </c>
      <c r="CH267" s="253">
        <f t="shared" ref="CH267" si="841">AY267</f>
        <v>1508</v>
      </c>
      <c r="CI267" s="253">
        <f t="shared" ref="CI267" si="842">BA267</f>
        <v>1508</v>
      </c>
      <c r="CJ267" s="253">
        <f t="shared" ref="CJ267" si="843">BC267</f>
        <v>1508</v>
      </c>
      <c r="CK267" s="253">
        <f t="shared" ref="CK267" si="844">BE267</f>
        <v>1508</v>
      </c>
    </row>
    <row r="268" spans="1:89" s="228" customFormat="1" ht="20.399999999999999" x14ac:dyDescent="0.3">
      <c r="B268" s="227">
        <v>168</v>
      </c>
      <c r="C268" s="193">
        <v>294011</v>
      </c>
      <c r="D268" s="331">
        <v>29410108</v>
      </c>
      <c r="E268" s="332" t="s">
        <v>438</v>
      </c>
      <c r="F268" s="229" t="s">
        <v>344</v>
      </c>
      <c r="G268" s="229" t="s">
        <v>345</v>
      </c>
      <c r="H268" s="230" t="s">
        <v>18</v>
      </c>
      <c r="I268" s="227"/>
      <c r="J268" s="230" t="s">
        <v>19</v>
      </c>
      <c r="K268" s="111">
        <f t="shared" si="530"/>
        <v>2</v>
      </c>
      <c r="L268" s="158" t="s">
        <v>20</v>
      </c>
      <c r="M268" s="105">
        <v>0</v>
      </c>
      <c r="N268" s="312">
        <f t="shared" si="211"/>
        <v>387.93</v>
      </c>
      <c r="O268" s="241">
        <v>387.93</v>
      </c>
      <c r="P268" s="234">
        <f t="shared" si="162"/>
        <v>775.86</v>
      </c>
      <c r="Q268" s="160" t="s">
        <v>139</v>
      </c>
      <c r="R268" s="235">
        <f t="shared" si="163"/>
        <v>0</v>
      </c>
      <c r="S268" s="234">
        <f t="shared" si="164"/>
        <v>0</v>
      </c>
      <c r="T268" s="235">
        <f t="shared" si="165"/>
        <v>2</v>
      </c>
      <c r="U268" s="234">
        <f t="shared" si="166"/>
        <v>775.86</v>
      </c>
      <c r="V268" s="235">
        <f t="shared" si="167"/>
        <v>0</v>
      </c>
      <c r="W268" s="234">
        <f t="shared" si="168"/>
        <v>0</v>
      </c>
      <c r="X268" s="235">
        <f t="shared" si="169"/>
        <v>0</v>
      </c>
      <c r="Y268" s="234">
        <f t="shared" si="170"/>
        <v>0</v>
      </c>
      <c r="Z268" s="234">
        <f t="shared" si="171"/>
        <v>775.86</v>
      </c>
      <c r="AA268" s="236" t="b">
        <f t="shared" si="172"/>
        <v>1</v>
      </c>
      <c r="AB268" s="230" t="s">
        <v>22</v>
      </c>
      <c r="AC268" s="246"/>
      <c r="AD268" s="227"/>
      <c r="AE268" s="229" t="s">
        <v>23</v>
      </c>
      <c r="AF268" s="247"/>
      <c r="AG268" s="248"/>
      <c r="AH268" s="249">
        <v>0</v>
      </c>
      <c r="AI268" s="315">
        <f t="shared" si="173"/>
        <v>0</v>
      </c>
      <c r="AJ268" s="249">
        <v>0</v>
      </c>
      <c r="AK268" s="315">
        <f t="shared" si="174"/>
        <v>0</v>
      </c>
      <c r="AL268" s="249">
        <v>0</v>
      </c>
      <c r="AM268" s="315">
        <f t="shared" si="175"/>
        <v>0</v>
      </c>
      <c r="AN268" s="249">
        <v>2</v>
      </c>
      <c r="AO268" s="315">
        <f t="shared" si="176"/>
        <v>775.86</v>
      </c>
      <c r="AP268" s="249">
        <v>0</v>
      </c>
      <c r="AQ268" s="315">
        <f t="shared" si="177"/>
        <v>0</v>
      </c>
      <c r="AR268" s="249">
        <v>0</v>
      </c>
      <c r="AS268" s="315">
        <f t="shared" si="178"/>
        <v>0</v>
      </c>
      <c r="AT268" s="249">
        <v>0</v>
      </c>
      <c r="AU268" s="315">
        <f t="shared" si="179"/>
        <v>0</v>
      </c>
      <c r="AV268" s="249">
        <v>0</v>
      </c>
      <c r="AW268" s="315">
        <f t="shared" si="180"/>
        <v>0</v>
      </c>
      <c r="AX268" s="249">
        <v>0</v>
      </c>
      <c r="AY268" s="315">
        <f t="shared" si="181"/>
        <v>0</v>
      </c>
      <c r="AZ268" s="249">
        <v>0</v>
      </c>
      <c r="BA268" s="315">
        <f t="shared" si="182"/>
        <v>0</v>
      </c>
      <c r="BB268" s="249">
        <v>0</v>
      </c>
      <c r="BC268" s="315">
        <f t="shared" si="183"/>
        <v>0</v>
      </c>
      <c r="BD268" s="249">
        <v>0</v>
      </c>
      <c r="BE268" s="315">
        <f t="shared" si="184"/>
        <v>0</v>
      </c>
      <c r="BF268" s="327">
        <f t="shared" si="185"/>
        <v>775.86</v>
      </c>
      <c r="BG268" s="327">
        <f t="shared" si="186"/>
        <v>775.86</v>
      </c>
      <c r="BH268" s="330" t="b">
        <f t="shared" si="187"/>
        <v>1</v>
      </c>
      <c r="BI268" s="327">
        <f t="shared" si="188"/>
        <v>0</v>
      </c>
      <c r="BJ268" s="318">
        <f t="shared" si="190"/>
        <v>29410108</v>
      </c>
      <c r="BK268" s="324">
        <v>348</v>
      </c>
      <c r="BL268" s="324">
        <v>5</v>
      </c>
      <c r="BM268" s="325">
        <f t="shared" si="191"/>
        <v>0</v>
      </c>
      <c r="BN268" s="325">
        <f t="shared" si="192"/>
        <v>2</v>
      </c>
      <c r="BO268" s="325">
        <f t="shared" si="193"/>
        <v>0</v>
      </c>
      <c r="BP268" s="325">
        <f t="shared" si="194"/>
        <v>0</v>
      </c>
      <c r="BQ268" s="326">
        <f t="shared" si="195"/>
        <v>387.93</v>
      </c>
      <c r="BR268" s="228">
        <f t="shared" si="189"/>
        <v>0</v>
      </c>
      <c r="BS268" s="228">
        <v>0</v>
      </c>
      <c r="BT268" s="228">
        <v>1</v>
      </c>
      <c r="BU268" s="228" t="s">
        <v>139</v>
      </c>
      <c r="BV268" s="228" t="str">
        <f t="shared" si="196"/>
        <v>1</v>
      </c>
      <c r="BW268" s="228" t="str">
        <f t="shared" si="196"/>
        <v>0</v>
      </c>
      <c r="BX268" s="228" t="str">
        <f t="shared" si="196"/>
        <v>0</v>
      </c>
      <c r="BY268" s="228" t="s">
        <v>23</v>
      </c>
      <c r="BZ268" s="327">
        <f t="shared" si="199"/>
        <v>0</v>
      </c>
      <c r="CA268" s="327">
        <f t="shared" si="200"/>
        <v>0</v>
      </c>
      <c r="CB268" s="327">
        <f t="shared" si="201"/>
        <v>0</v>
      </c>
      <c r="CC268" s="327">
        <f t="shared" si="202"/>
        <v>775.86</v>
      </c>
      <c r="CD268" s="327">
        <f t="shared" si="203"/>
        <v>0</v>
      </c>
      <c r="CE268" s="327">
        <f t="shared" si="204"/>
        <v>0</v>
      </c>
      <c r="CF268" s="327">
        <f t="shared" si="205"/>
        <v>0</v>
      </c>
      <c r="CG268" s="327">
        <f t="shared" si="206"/>
        <v>0</v>
      </c>
      <c r="CH268" s="327">
        <f t="shared" si="207"/>
        <v>0</v>
      </c>
      <c r="CI268" s="327">
        <f t="shared" si="208"/>
        <v>0</v>
      </c>
      <c r="CJ268" s="327">
        <f t="shared" si="209"/>
        <v>0</v>
      </c>
      <c r="CK268" s="327">
        <f t="shared" si="210"/>
        <v>0</v>
      </c>
    </row>
    <row r="269" spans="1:89" s="228" customFormat="1" ht="20.399999999999999" x14ac:dyDescent="0.3">
      <c r="B269" s="227">
        <v>168</v>
      </c>
      <c r="C269" s="193">
        <v>294011</v>
      </c>
      <c r="D269" s="331">
        <v>29410108</v>
      </c>
      <c r="E269" s="332" t="s">
        <v>439</v>
      </c>
      <c r="F269" s="229" t="s">
        <v>344</v>
      </c>
      <c r="G269" s="229" t="s">
        <v>345</v>
      </c>
      <c r="H269" s="230" t="s">
        <v>18</v>
      </c>
      <c r="I269" s="227"/>
      <c r="J269" s="230" t="s">
        <v>19</v>
      </c>
      <c r="K269" s="111">
        <f t="shared" si="530"/>
        <v>2</v>
      </c>
      <c r="L269" s="158" t="s">
        <v>20</v>
      </c>
      <c r="M269" s="105">
        <v>0</v>
      </c>
      <c r="N269" s="312">
        <f t="shared" si="211"/>
        <v>1700</v>
      </c>
      <c r="O269" s="241">
        <v>1700</v>
      </c>
      <c r="P269" s="234">
        <f t="shared" si="162"/>
        <v>3400</v>
      </c>
      <c r="Q269" s="160" t="s">
        <v>139</v>
      </c>
      <c r="R269" s="235">
        <f t="shared" si="163"/>
        <v>0</v>
      </c>
      <c r="S269" s="234">
        <f t="shared" si="164"/>
        <v>0</v>
      </c>
      <c r="T269" s="235">
        <f t="shared" si="165"/>
        <v>2</v>
      </c>
      <c r="U269" s="234">
        <f t="shared" si="166"/>
        <v>3400</v>
      </c>
      <c r="V269" s="235">
        <f t="shared" si="167"/>
        <v>0</v>
      </c>
      <c r="W269" s="234">
        <f t="shared" si="168"/>
        <v>0</v>
      </c>
      <c r="X269" s="235">
        <f t="shared" si="169"/>
        <v>0</v>
      </c>
      <c r="Y269" s="234">
        <f t="shared" si="170"/>
        <v>0</v>
      </c>
      <c r="Z269" s="234">
        <v>1700</v>
      </c>
      <c r="AA269" s="236" t="b">
        <f t="shared" si="172"/>
        <v>1</v>
      </c>
      <c r="AB269" s="230" t="s">
        <v>22</v>
      </c>
      <c r="AC269" s="246"/>
      <c r="AD269" s="227"/>
      <c r="AE269" s="229" t="s">
        <v>23</v>
      </c>
      <c r="AF269" s="247"/>
      <c r="AG269" s="248"/>
      <c r="AH269" s="249">
        <v>0</v>
      </c>
      <c r="AI269" s="315">
        <f t="shared" si="173"/>
        <v>0</v>
      </c>
      <c r="AJ269" s="249">
        <v>0</v>
      </c>
      <c r="AK269" s="315">
        <f t="shared" si="174"/>
        <v>0</v>
      </c>
      <c r="AL269" s="249">
        <v>0</v>
      </c>
      <c r="AM269" s="315">
        <f t="shared" si="175"/>
        <v>0</v>
      </c>
      <c r="AN269" s="249">
        <v>2</v>
      </c>
      <c r="AO269" s="315">
        <f t="shared" si="176"/>
        <v>3400</v>
      </c>
      <c r="AP269" s="249">
        <v>0</v>
      </c>
      <c r="AQ269" s="315">
        <f t="shared" si="177"/>
        <v>0</v>
      </c>
      <c r="AR269" s="249">
        <v>0</v>
      </c>
      <c r="AS269" s="315">
        <f t="shared" si="178"/>
        <v>0</v>
      </c>
      <c r="AT269" s="249">
        <v>0</v>
      </c>
      <c r="AU269" s="315">
        <f t="shared" si="179"/>
        <v>0</v>
      </c>
      <c r="AV269" s="249">
        <v>0</v>
      </c>
      <c r="AW269" s="315">
        <f t="shared" si="180"/>
        <v>0</v>
      </c>
      <c r="AX269" s="249">
        <v>0</v>
      </c>
      <c r="AY269" s="315">
        <f t="shared" si="181"/>
        <v>0</v>
      </c>
      <c r="AZ269" s="249">
        <v>0</v>
      </c>
      <c r="BA269" s="315">
        <f t="shared" si="182"/>
        <v>0</v>
      </c>
      <c r="BB269" s="249">
        <v>0</v>
      </c>
      <c r="BC269" s="315">
        <f t="shared" si="183"/>
        <v>0</v>
      </c>
      <c r="BD269" s="249">
        <v>0</v>
      </c>
      <c r="BE269" s="315">
        <f t="shared" si="184"/>
        <v>0</v>
      </c>
      <c r="BF269" s="327">
        <f t="shared" si="185"/>
        <v>3400</v>
      </c>
      <c r="BG269" s="327">
        <f t="shared" si="186"/>
        <v>3400</v>
      </c>
      <c r="BH269" s="330" t="b">
        <f t="shared" si="187"/>
        <v>1</v>
      </c>
      <c r="BI269" s="327">
        <f t="shared" si="188"/>
        <v>0</v>
      </c>
      <c r="BJ269" s="318">
        <f t="shared" si="190"/>
        <v>29410108</v>
      </c>
      <c r="BK269" s="324">
        <v>348</v>
      </c>
      <c r="BL269" s="324">
        <v>5</v>
      </c>
      <c r="BM269" s="325">
        <f t="shared" si="191"/>
        <v>0</v>
      </c>
      <c r="BN269" s="325">
        <f t="shared" si="192"/>
        <v>2</v>
      </c>
      <c r="BO269" s="325">
        <f t="shared" si="193"/>
        <v>0</v>
      </c>
      <c r="BP269" s="325">
        <f t="shared" si="194"/>
        <v>0</v>
      </c>
      <c r="BQ269" s="326">
        <f t="shared" si="195"/>
        <v>1700</v>
      </c>
      <c r="BR269" s="228">
        <f t="shared" si="189"/>
        <v>0</v>
      </c>
      <c r="BS269" s="228">
        <v>0</v>
      </c>
      <c r="BT269" s="228">
        <v>1</v>
      </c>
      <c r="BU269" s="228" t="s">
        <v>139</v>
      </c>
      <c r="BV269" s="228" t="str">
        <f t="shared" si="196"/>
        <v>1</v>
      </c>
      <c r="BW269" s="228" t="str">
        <f t="shared" si="196"/>
        <v>0</v>
      </c>
      <c r="BX269" s="228" t="str">
        <f t="shared" si="196"/>
        <v>0</v>
      </c>
      <c r="BY269" s="228" t="s">
        <v>23</v>
      </c>
      <c r="BZ269" s="327">
        <f t="shared" si="199"/>
        <v>0</v>
      </c>
      <c r="CA269" s="327">
        <f t="shared" si="200"/>
        <v>0</v>
      </c>
      <c r="CB269" s="327">
        <f t="shared" si="201"/>
        <v>0</v>
      </c>
      <c r="CC269" s="327">
        <f t="shared" si="202"/>
        <v>3400</v>
      </c>
      <c r="CD269" s="327">
        <f t="shared" si="203"/>
        <v>0</v>
      </c>
      <c r="CE269" s="327">
        <f t="shared" si="204"/>
        <v>0</v>
      </c>
      <c r="CF269" s="327">
        <f t="shared" si="205"/>
        <v>0</v>
      </c>
      <c r="CG269" s="327">
        <f t="shared" si="206"/>
        <v>0</v>
      </c>
      <c r="CH269" s="327">
        <f t="shared" si="207"/>
        <v>0</v>
      </c>
      <c r="CI269" s="327">
        <f t="shared" si="208"/>
        <v>0</v>
      </c>
      <c r="CJ269" s="327">
        <f t="shared" si="209"/>
        <v>0</v>
      </c>
      <c r="CK269" s="327">
        <f t="shared" si="210"/>
        <v>0</v>
      </c>
    </row>
    <row r="270" spans="1:89" s="228" customFormat="1" ht="20.399999999999999" x14ac:dyDescent="0.3">
      <c r="B270" s="227">
        <v>171</v>
      </c>
      <c r="C270" s="193">
        <v>294011</v>
      </c>
      <c r="D270" s="161">
        <v>29810029</v>
      </c>
      <c r="E270" s="332" t="s">
        <v>390</v>
      </c>
      <c r="F270" s="229" t="s">
        <v>344</v>
      </c>
      <c r="G270" s="229" t="s">
        <v>345</v>
      </c>
      <c r="H270" s="230" t="s">
        <v>18</v>
      </c>
      <c r="I270" s="227"/>
      <c r="J270" s="230" t="s">
        <v>19</v>
      </c>
      <c r="K270" s="232">
        <f t="shared" ref="K270" si="845">R270+T270+V270+X270</f>
        <v>9</v>
      </c>
      <c r="L270" s="158" t="s">
        <v>20</v>
      </c>
      <c r="M270" s="105">
        <v>0</v>
      </c>
      <c r="N270" s="312">
        <f t="shared" si="211"/>
        <v>643.79999999999995</v>
      </c>
      <c r="O270" s="241">
        <v>643.79999999999995</v>
      </c>
      <c r="P270" s="234">
        <f t="shared" si="162"/>
        <v>5794.2</v>
      </c>
      <c r="Q270" s="160" t="s">
        <v>139</v>
      </c>
      <c r="R270" s="235">
        <f t="shared" si="163"/>
        <v>1</v>
      </c>
      <c r="S270" s="234">
        <f t="shared" si="164"/>
        <v>643.79999999999995</v>
      </c>
      <c r="T270" s="235">
        <f t="shared" si="165"/>
        <v>2</v>
      </c>
      <c r="U270" s="234">
        <f t="shared" si="166"/>
        <v>1287.5999999999999</v>
      </c>
      <c r="V270" s="235">
        <f t="shared" si="167"/>
        <v>3</v>
      </c>
      <c r="W270" s="234">
        <f t="shared" si="168"/>
        <v>1931.3999999999999</v>
      </c>
      <c r="X270" s="235">
        <f t="shared" si="169"/>
        <v>3</v>
      </c>
      <c r="Y270" s="234">
        <f t="shared" si="170"/>
        <v>1931.3999999999999</v>
      </c>
      <c r="Z270" s="234">
        <f t="shared" si="171"/>
        <v>5794.2</v>
      </c>
      <c r="AA270" s="236" t="b">
        <f t="shared" si="172"/>
        <v>1</v>
      </c>
      <c r="AB270" s="230" t="s">
        <v>22</v>
      </c>
      <c r="AC270" s="246"/>
      <c r="AD270" s="227"/>
      <c r="AE270" s="229" t="s">
        <v>23</v>
      </c>
      <c r="AF270" s="247"/>
      <c r="AG270" s="248"/>
      <c r="AH270" s="249">
        <v>0</v>
      </c>
      <c r="AI270" s="315">
        <f t="shared" si="173"/>
        <v>0</v>
      </c>
      <c r="AJ270" s="249">
        <v>0</v>
      </c>
      <c r="AK270" s="315">
        <f t="shared" si="174"/>
        <v>0</v>
      </c>
      <c r="AL270" s="249">
        <v>1</v>
      </c>
      <c r="AM270" s="315">
        <f t="shared" si="175"/>
        <v>643.79999999999995</v>
      </c>
      <c r="AN270" s="249">
        <v>0</v>
      </c>
      <c r="AO270" s="315">
        <f t="shared" si="176"/>
        <v>0</v>
      </c>
      <c r="AP270" s="249">
        <v>1</v>
      </c>
      <c r="AQ270" s="315">
        <f t="shared" si="177"/>
        <v>643.79999999999995</v>
      </c>
      <c r="AR270" s="249">
        <v>1</v>
      </c>
      <c r="AS270" s="315">
        <f t="shared" si="178"/>
        <v>643.79999999999995</v>
      </c>
      <c r="AT270" s="249">
        <v>1</v>
      </c>
      <c r="AU270" s="315">
        <f t="shared" si="179"/>
        <v>643.79999999999995</v>
      </c>
      <c r="AV270" s="249">
        <v>1</v>
      </c>
      <c r="AW270" s="315">
        <f t="shared" si="180"/>
        <v>643.79999999999995</v>
      </c>
      <c r="AX270" s="249">
        <v>1</v>
      </c>
      <c r="AY270" s="315">
        <f t="shared" si="181"/>
        <v>643.79999999999995</v>
      </c>
      <c r="AZ270" s="249">
        <v>1</v>
      </c>
      <c r="BA270" s="315">
        <f t="shared" si="182"/>
        <v>643.79999999999995</v>
      </c>
      <c r="BB270" s="249">
        <v>1</v>
      </c>
      <c r="BC270" s="315">
        <f t="shared" si="183"/>
        <v>643.79999999999995</v>
      </c>
      <c r="BD270" s="249">
        <v>1</v>
      </c>
      <c r="BE270" s="315">
        <f t="shared" si="184"/>
        <v>643.79999999999995</v>
      </c>
      <c r="BF270" s="327">
        <f t="shared" si="185"/>
        <v>5794.2</v>
      </c>
      <c r="BG270" s="327">
        <f t="shared" si="186"/>
        <v>5794.2000000000007</v>
      </c>
      <c r="BH270" s="330" t="b">
        <f t="shared" si="187"/>
        <v>1</v>
      </c>
      <c r="BI270" s="327">
        <f t="shared" si="188"/>
        <v>0</v>
      </c>
      <c r="BJ270" s="318">
        <f t="shared" si="190"/>
        <v>29810029</v>
      </c>
      <c r="BK270" s="324">
        <v>348</v>
      </c>
      <c r="BL270" s="324">
        <v>5</v>
      </c>
      <c r="BM270" s="325">
        <f t="shared" si="191"/>
        <v>1</v>
      </c>
      <c r="BN270" s="325">
        <f t="shared" si="192"/>
        <v>2</v>
      </c>
      <c r="BO270" s="325">
        <f t="shared" si="193"/>
        <v>3</v>
      </c>
      <c r="BP270" s="325">
        <f t="shared" si="194"/>
        <v>3</v>
      </c>
      <c r="BQ270" s="326">
        <f t="shared" si="195"/>
        <v>643.79999999999995</v>
      </c>
      <c r="BR270" s="228">
        <f t="shared" si="189"/>
        <v>0</v>
      </c>
      <c r="BS270" s="228">
        <v>0</v>
      </c>
      <c r="BT270" s="228">
        <v>1</v>
      </c>
      <c r="BU270" s="228" t="s">
        <v>139</v>
      </c>
      <c r="BV270" s="228" t="str">
        <f t="shared" si="196"/>
        <v>1</v>
      </c>
      <c r="BW270" s="228" t="str">
        <f t="shared" si="197"/>
        <v>0</v>
      </c>
      <c r="BX270" s="228" t="str">
        <f t="shared" si="198"/>
        <v>0</v>
      </c>
      <c r="BY270" s="228" t="s">
        <v>23</v>
      </c>
      <c r="BZ270" s="327">
        <f t="shared" si="199"/>
        <v>0</v>
      </c>
      <c r="CA270" s="327">
        <f t="shared" si="200"/>
        <v>0</v>
      </c>
      <c r="CB270" s="327">
        <f t="shared" si="201"/>
        <v>643.79999999999995</v>
      </c>
      <c r="CC270" s="327">
        <f t="shared" si="202"/>
        <v>0</v>
      </c>
      <c r="CD270" s="327">
        <f t="shared" si="203"/>
        <v>643.79999999999995</v>
      </c>
      <c r="CE270" s="327">
        <f t="shared" si="204"/>
        <v>643.79999999999995</v>
      </c>
      <c r="CF270" s="327">
        <f t="shared" si="205"/>
        <v>643.79999999999995</v>
      </c>
      <c r="CG270" s="327">
        <f t="shared" si="206"/>
        <v>643.79999999999995</v>
      </c>
      <c r="CH270" s="327">
        <f t="shared" si="207"/>
        <v>643.79999999999995</v>
      </c>
      <c r="CI270" s="327">
        <f t="shared" si="208"/>
        <v>643.79999999999995</v>
      </c>
      <c r="CJ270" s="327">
        <f t="shared" si="209"/>
        <v>643.79999999999995</v>
      </c>
      <c r="CK270" s="327">
        <f t="shared" si="210"/>
        <v>643.79999999999995</v>
      </c>
    </row>
    <row r="271" spans="1:89" s="228" customFormat="1" ht="20.399999999999999" x14ac:dyDescent="0.3">
      <c r="B271" s="227">
        <v>173</v>
      </c>
      <c r="C271" s="193">
        <v>311011</v>
      </c>
      <c r="D271" s="193">
        <v>31110001</v>
      </c>
      <c r="E271" s="332" t="s">
        <v>272</v>
      </c>
      <c r="F271" s="229" t="s">
        <v>344</v>
      </c>
      <c r="G271" s="229" t="s">
        <v>345</v>
      </c>
      <c r="H271" s="230" t="s">
        <v>18</v>
      </c>
      <c r="I271" s="227"/>
      <c r="J271" s="230" t="s">
        <v>19</v>
      </c>
      <c r="K271" s="232">
        <f t="shared" si="530"/>
        <v>487635.01</v>
      </c>
      <c r="L271" s="160" t="s">
        <v>274</v>
      </c>
      <c r="M271" s="105">
        <v>0</v>
      </c>
      <c r="N271" s="312">
        <f t="shared" si="211"/>
        <v>1</v>
      </c>
      <c r="O271" s="241">
        <v>1</v>
      </c>
      <c r="P271" s="234">
        <f t="shared" si="162"/>
        <v>487635.01</v>
      </c>
      <c r="Q271" s="160" t="s">
        <v>139</v>
      </c>
      <c r="R271" s="235">
        <f t="shared" si="163"/>
        <v>47671.01</v>
      </c>
      <c r="S271" s="234">
        <f t="shared" si="164"/>
        <v>47671.01</v>
      </c>
      <c r="T271" s="235">
        <f t="shared" si="165"/>
        <v>128064</v>
      </c>
      <c r="U271" s="234">
        <f t="shared" si="166"/>
        <v>128064</v>
      </c>
      <c r="V271" s="235">
        <f t="shared" si="167"/>
        <v>180030</v>
      </c>
      <c r="W271" s="234">
        <f t="shared" si="168"/>
        <v>180030</v>
      </c>
      <c r="X271" s="235">
        <f t="shared" si="169"/>
        <v>131870</v>
      </c>
      <c r="Y271" s="234">
        <f t="shared" si="170"/>
        <v>131870</v>
      </c>
      <c r="Z271" s="234">
        <f t="shared" si="171"/>
        <v>487635.01</v>
      </c>
      <c r="AA271" s="236" t="b">
        <f t="shared" si="172"/>
        <v>1</v>
      </c>
      <c r="AB271" s="230" t="s">
        <v>22</v>
      </c>
      <c r="AC271" s="246"/>
      <c r="AD271" s="227"/>
      <c r="AE271" s="229" t="s">
        <v>23</v>
      </c>
      <c r="AF271" s="247"/>
      <c r="AG271" s="248"/>
      <c r="AH271" s="249">
        <v>6781.25</v>
      </c>
      <c r="AI271" s="315">
        <f t="shared" si="173"/>
        <v>6781.25</v>
      </c>
      <c r="AJ271" s="249">
        <v>16146.01</v>
      </c>
      <c r="AK271" s="315">
        <f t="shared" si="174"/>
        <v>16146.01</v>
      </c>
      <c r="AL271" s="249">
        <v>24743.75</v>
      </c>
      <c r="AM271" s="315">
        <f t="shared" si="175"/>
        <v>24743.75</v>
      </c>
      <c r="AN271" s="249">
        <v>32218</v>
      </c>
      <c r="AO271" s="315">
        <f t="shared" si="176"/>
        <v>32218</v>
      </c>
      <c r="AP271" s="249">
        <v>41973</v>
      </c>
      <c r="AQ271" s="315">
        <f t="shared" si="177"/>
        <v>41973</v>
      </c>
      <c r="AR271" s="249">
        <v>53873</v>
      </c>
      <c r="AS271" s="315">
        <f t="shared" si="178"/>
        <v>53873</v>
      </c>
      <c r="AT271" s="249">
        <v>62634</v>
      </c>
      <c r="AU271" s="315">
        <f t="shared" si="179"/>
        <v>62634</v>
      </c>
      <c r="AV271" s="249">
        <v>59568</v>
      </c>
      <c r="AW271" s="315">
        <f t="shared" si="180"/>
        <v>59568</v>
      </c>
      <c r="AX271" s="249">
        <v>57828</v>
      </c>
      <c r="AY271" s="315">
        <f t="shared" si="181"/>
        <v>57828</v>
      </c>
      <c r="AZ271" s="249">
        <v>55471</v>
      </c>
      <c r="BA271" s="315">
        <f t="shared" si="182"/>
        <v>55471</v>
      </c>
      <c r="BB271" s="249">
        <v>41211</v>
      </c>
      <c r="BC271" s="315">
        <f t="shared" si="183"/>
        <v>41211</v>
      </c>
      <c r="BD271" s="249">
        <v>35188</v>
      </c>
      <c r="BE271" s="315">
        <f t="shared" si="184"/>
        <v>35188</v>
      </c>
      <c r="BF271" s="327">
        <f t="shared" si="185"/>
        <v>487635.01</v>
      </c>
      <c r="BG271" s="327">
        <f t="shared" si="186"/>
        <v>487635.01</v>
      </c>
      <c r="BH271" s="330" t="b">
        <f t="shared" si="187"/>
        <v>1</v>
      </c>
      <c r="BI271" s="327">
        <f t="shared" si="188"/>
        <v>0</v>
      </c>
      <c r="BJ271" s="318">
        <f t="shared" si="190"/>
        <v>31110001</v>
      </c>
      <c r="BK271" s="324">
        <v>348</v>
      </c>
      <c r="BL271" s="324">
        <v>5</v>
      </c>
      <c r="BM271" s="325">
        <f t="shared" si="191"/>
        <v>47671.01</v>
      </c>
      <c r="BN271" s="325">
        <f t="shared" si="192"/>
        <v>128064</v>
      </c>
      <c r="BO271" s="325">
        <f t="shared" si="193"/>
        <v>180030</v>
      </c>
      <c r="BP271" s="325">
        <f t="shared" si="194"/>
        <v>131870</v>
      </c>
      <c r="BQ271" s="326">
        <f t="shared" si="195"/>
        <v>1</v>
      </c>
      <c r="BR271" s="228">
        <f t="shared" si="189"/>
        <v>0</v>
      </c>
      <c r="BS271" s="228">
        <v>0</v>
      </c>
      <c r="BT271" s="228">
        <v>1</v>
      </c>
      <c r="BU271" s="228" t="s">
        <v>139</v>
      </c>
      <c r="BV271" s="228" t="str">
        <f t="shared" si="196"/>
        <v>1</v>
      </c>
      <c r="BW271" s="228" t="str">
        <f t="shared" si="197"/>
        <v>0</v>
      </c>
      <c r="BX271" s="228" t="str">
        <f t="shared" si="198"/>
        <v>0</v>
      </c>
      <c r="BY271" s="228" t="s">
        <v>23</v>
      </c>
      <c r="BZ271" s="327">
        <f t="shared" si="199"/>
        <v>6781.25</v>
      </c>
      <c r="CA271" s="327">
        <f t="shared" si="200"/>
        <v>16146.01</v>
      </c>
      <c r="CB271" s="327">
        <f t="shared" si="201"/>
        <v>24743.75</v>
      </c>
      <c r="CC271" s="327">
        <f t="shared" si="202"/>
        <v>32218</v>
      </c>
      <c r="CD271" s="327">
        <f t="shared" si="203"/>
        <v>41973</v>
      </c>
      <c r="CE271" s="327">
        <f t="shared" si="204"/>
        <v>53873</v>
      </c>
      <c r="CF271" s="327">
        <f t="shared" si="205"/>
        <v>62634</v>
      </c>
      <c r="CG271" s="327">
        <f t="shared" si="206"/>
        <v>59568</v>
      </c>
      <c r="CH271" s="327">
        <f t="shared" si="207"/>
        <v>57828</v>
      </c>
      <c r="CI271" s="327">
        <f t="shared" si="208"/>
        <v>55471</v>
      </c>
      <c r="CJ271" s="327">
        <f t="shared" si="209"/>
        <v>41211</v>
      </c>
      <c r="CK271" s="327">
        <f t="shared" si="210"/>
        <v>35188</v>
      </c>
    </row>
    <row r="272" spans="1:89" s="228" customFormat="1" ht="20.399999999999999" x14ac:dyDescent="0.3">
      <c r="B272" s="227">
        <v>174</v>
      </c>
      <c r="C272" s="193">
        <v>311011</v>
      </c>
      <c r="D272" s="193">
        <v>31110001</v>
      </c>
      <c r="E272" s="332" t="s">
        <v>273</v>
      </c>
      <c r="F272" s="229" t="s">
        <v>344</v>
      </c>
      <c r="G272" s="229" t="s">
        <v>345</v>
      </c>
      <c r="H272" s="230" t="s">
        <v>18</v>
      </c>
      <c r="I272" s="234"/>
      <c r="J272" s="230" t="s">
        <v>19</v>
      </c>
      <c r="K272" s="232">
        <f t="shared" si="530"/>
        <v>13785.87</v>
      </c>
      <c r="L272" s="160" t="s">
        <v>274</v>
      </c>
      <c r="M272" s="105">
        <v>0</v>
      </c>
      <c r="N272" s="312">
        <f t="shared" si="211"/>
        <v>1</v>
      </c>
      <c r="O272" s="242">
        <v>1</v>
      </c>
      <c r="P272" s="234">
        <f t="shared" si="162"/>
        <v>13785.87</v>
      </c>
      <c r="Q272" s="160" t="s">
        <v>139</v>
      </c>
      <c r="R272" s="235">
        <f t="shared" si="163"/>
        <v>13785.87</v>
      </c>
      <c r="S272" s="234">
        <f t="shared" si="164"/>
        <v>13785.87</v>
      </c>
      <c r="T272" s="235">
        <f t="shared" si="165"/>
        <v>0</v>
      </c>
      <c r="U272" s="234">
        <f t="shared" si="166"/>
        <v>0</v>
      </c>
      <c r="V272" s="235">
        <f t="shared" si="167"/>
        <v>0</v>
      </c>
      <c r="W272" s="234">
        <f t="shared" si="168"/>
        <v>0</v>
      </c>
      <c r="X272" s="235">
        <f t="shared" si="169"/>
        <v>0</v>
      </c>
      <c r="Y272" s="234">
        <f t="shared" si="170"/>
        <v>0</v>
      </c>
      <c r="Z272" s="234">
        <f t="shared" si="171"/>
        <v>13785.87</v>
      </c>
      <c r="AA272" s="236" t="b">
        <f t="shared" si="172"/>
        <v>1</v>
      </c>
      <c r="AB272" s="230" t="s">
        <v>22</v>
      </c>
      <c r="AC272" s="243"/>
      <c r="AD272" s="230"/>
      <c r="AE272" s="229" t="s">
        <v>23</v>
      </c>
      <c r="AF272" s="244"/>
      <c r="AG272" s="245"/>
      <c r="AH272" s="240">
        <v>12879.86</v>
      </c>
      <c r="AI272" s="315">
        <f t="shared" si="173"/>
        <v>12879.86</v>
      </c>
      <c r="AJ272" s="240">
        <v>906.01</v>
      </c>
      <c r="AK272" s="315">
        <f t="shared" si="174"/>
        <v>906.01</v>
      </c>
      <c r="AL272" s="240">
        <v>0</v>
      </c>
      <c r="AM272" s="315">
        <f t="shared" si="175"/>
        <v>0</v>
      </c>
      <c r="AN272" s="240">
        <v>0</v>
      </c>
      <c r="AO272" s="315">
        <f t="shared" si="176"/>
        <v>0</v>
      </c>
      <c r="AP272" s="240">
        <v>0</v>
      </c>
      <c r="AQ272" s="315">
        <f t="shared" si="177"/>
        <v>0</v>
      </c>
      <c r="AR272" s="240">
        <v>0</v>
      </c>
      <c r="AS272" s="315">
        <f t="shared" si="178"/>
        <v>0</v>
      </c>
      <c r="AT272" s="240">
        <v>0</v>
      </c>
      <c r="AU272" s="315">
        <f t="shared" si="179"/>
        <v>0</v>
      </c>
      <c r="AV272" s="240">
        <v>0</v>
      </c>
      <c r="AW272" s="315">
        <f t="shared" si="180"/>
        <v>0</v>
      </c>
      <c r="AX272" s="240">
        <v>0</v>
      </c>
      <c r="AY272" s="315">
        <f t="shared" si="181"/>
        <v>0</v>
      </c>
      <c r="AZ272" s="240">
        <v>0</v>
      </c>
      <c r="BA272" s="315">
        <f t="shared" si="182"/>
        <v>0</v>
      </c>
      <c r="BB272" s="240">
        <v>0</v>
      </c>
      <c r="BC272" s="315">
        <f t="shared" si="183"/>
        <v>0</v>
      </c>
      <c r="BD272" s="240">
        <v>0</v>
      </c>
      <c r="BE272" s="315">
        <f t="shared" si="184"/>
        <v>0</v>
      </c>
      <c r="BF272" s="327">
        <f t="shared" si="185"/>
        <v>13785.87</v>
      </c>
      <c r="BG272" s="327">
        <f t="shared" si="186"/>
        <v>13785.87</v>
      </c>
      <c r="BH272" s="330" t="b">
        <f t="shared" si="187"/>
        <v>1</v>
      </c>
      <c r="BI272" s="327">
        <f t="shared" si="188"/>
        <v>0</v>
      </c>
      <c r="BJ272" s="318">
        <f t="shared" si="190"/>
        <v>31110001</v>
      </c>
      <c r="BK272" s="324">
        <v>348</v>
      </c>
      <c r="BL272" s="324">
        <v>5</v>
      </c>
      <c r="BM272" s="325">
        <f t="shared" si="191"/>
        <v>13785.87</v>
      </c>
      <c r="BN272" s="325">
        <f t="shared" si="192"/>
        <v>0</v>
      </c>
      <c r="BO272" s="325">
        <f t="shared" si="193"/>
        <v>0</v>
      </c>
      <c r="BP272" s="325">
        <f t="shared" si="194"/>
        <v>0</v>
      </c>
      <c r="BQ272" s="326">
        <f t="shared" si="195"/>
        <v>1</v>
      </c>
      <c r="BR272" s="228">
        <f t="shared" si="189"/>
        <v>0</v>
      </c>
      <c r="BS272" s="228">
        <v>0</v>
      </c>
      <c r="BT272" s="228">
        <v>1</v>
      </c>
      <c r="BU272" s="228" t="s">
        <v>139</v>
      </c>
      <c r="BV272" s="228" t="str">
        <f t="shared" si="196"/>
        <v>1</v>
      </c>
      <c r="BW272" s="228" t="str">
        <f t="shared" si="197"/>
        <v>0</v>
      </c>
      <c r="BX272" s="228" t="str">
        <f t="shared" si="198"/>
        <v>0</v>
      </c>
      <c r="BY272" s="228" t="s">
        <v>23</v>
      </c>
      <c r="BZ272" s="327">
        <f t="shared" si="199"/>
        <v>12879.86</v>
      </c>
      <c r="CA272" s="327">
        <f t="shared" si="200"/>
        <v>906.01</v>
      </c>
      <c r="CB272" s="327">
        <f t="shared" si="201"/>
        <v>0</v>
      </c>
      <c r="CC272" s="327">
        <f t="shared" si="202"/>
        <v>0</v>
      </c>
      <c r="CD272" s="327">
        <f t="shared" si="203"/>
        <v>0</v>
      </c>
      <c r="CE272" s="327">
        <f t="shared" si="204"/>
        <v>0</v>
      </c>
      <c r="CF272" s="327">
        <f t="shared" si="205"/>
        <v>0</v>
      </c>
      <c r="CG272" s="327">
        <f t="shared" si="206"/>
        <v>0</v>
      </c>
      <c r="CH272" s="327">
        <f t="shared" si="207"/>
        <v>0</v>
      </c>
      <c r="CI272" s="327">
        <f t="shared" si="208"/>
        <v>0</v>
      </c>
      <c r="CJ272" s="327">
        <f t="shared" si="209"/>
        <v>0</v>
      </c>
      <c r="CK272" s="327">
        <f t="shared" si="210"/>
        <v>0</v>
      </c>
    </row>
    <row r="273" spans="1:89" s="228" customFormat="1" ht="20.399999999999999" x14ac:dyDescent="0.3">
      <c r="B273" s="227">
        <v>175</v>
      </c>
      <c r="C273" s="193">
        <v>313011</v>
      </c>
      <c r="D273" s="193">
        <v>31310001</v>
      </c>
      <c r="E273" s="332" t="s">
        <v>51</v>
      </c>
      <c r="F273" s="229" t="s">
        <v>344</v>
      </c>
      <c r="G273" s="229" t="s">
        <v>345</v>
      </c>
      <c r="H273" s="230" t="s">
        <v>18</v>
      </c>
      <c r="I273" s="227"/>
      <c r="J273" s="230" t="s">
        <v>19</v>
      </c>
      <c r="K273" s="232">
        <f t="shared" si="530"/>
        <v>131216</v>
      </c>
      <c r="L273" s="160" t="s">
        <v>274</v>
      </c>
      <c r="M273" s="105">
        <v>0</v>
      </c>
      <c r="N273" s="312">
        <f t="shared" si="211"/>
        <v>1</v>
      </c>
      <c r="O273" s="241">
        <v>1</v>
      </c>
      <c r="P273" s="234">
        <f t="shared" si="162"/>
        <v>131216</v>
      </c>
      <c r="Q273" s="160" t="s">
        <v>139</v>
      </c>
      <c r="R273" s="235">
        <f t="shared" si="163"/>
        <v>25730</v>
      </c>
      <c r="S273" s="234">
        <f t="shared" si="164"/>
        <v>25730</v>
      </c>
      <c r="T273" s="235">
        <f t="shared" si="165"/>
        <v>26506</v>
      </c>
      <c r="U273" s="234">
        <f t="shared" si="166"/>
        <v>26506</v>
      </c>
      <c r="V273" s="235">
        <f t="shared" si="167"/>
        <v>39131</v>
      </c>
      <c r="W273" s="234">
        <f t="shared" si="168"/>
        <v>39131</v>
      </c>
      <c r="X273" s="235">
        <f t="shared" si="169"/>
        <v>39849</v>
      </c>
      <c r="Y273" s="234">
        <f t="shared" si="170"/>
        <v>39849</v>
      </c>
      <c r="Z273" s="234">
        <f t="shared" si="171"/>
        <v>131216</v>
      </c>
      <c r="AA273" s="236" t="b">
        <f t="shared" si="172"/>
        <v>1</v>
      </c>
      <c r="AB273" s="230" t="s">
        <v>22</v>
      </c>
      <c r="AC273" s="246"/>
      <c r="AD273" s="227"/>
      <c r="AE273" s="229" t="s">
        <v>23</v>
      </c>
      <c r="AF273" s="247"/>
      <c r="AG273" s="248"/>
      <c r="AH273" s="249">
        <v>13099</v>
      </c>
      <c r="AI273" s="315">
        <f t="shared" si="173"/>
        <v>13099</v>
      </c>
      <c r="AJ273" s="249">
        <v>0</v>
      </c>
      <c r="AK273" s="315">
        <f t="shared" si="174"/>
        <v>0</v>
      </c>
      <c r="AL273" s="249">
        <v>12631</v>
      </c>
      <c r="AM273" s="315">
        <f t="shared" si="175"/>
        <v>12631</v>
      </c>
      <c r="AN273" s="249">
        <v>13283</v>
      </c>
      <c r="AO273" s="315">
        <f t="shared" si="176"/>
        <v>13283</v>
      </c>
      <c r="AP273" s="249">
        <v>0</v>
      </c>
      <c r="AQ273" s="315">
        <f t="shared" si="177"/>
        <v>0</v>
      </c>
      <c r="AR273" s="249">
        <v>13223</v>
      </c>
      <c r="AS273" s="315">
        <f t="shared" si="178"/>
        <v>13223</v>
      </c>
      <c r="AT273" s="249">
        <v>12565</v>
      </c>
      <c r="AU273" s="315">
        <f t="shared" si="179"/>
        <v>12565</v>
      </c>
      <c r="AV273" s="249">
        <v>13283</v>
      </c>
      <c r="AW273" s="315">
        <f t="shared" si="180"/>
        <v>13283</v>
      </c>
      <c r="AX273" s="249">
        <v>13283</v>
      </c>
      <c r="AY273" s="315">
        <f t="shared" si="181"/>
        <v>13283</v>
      </c>
      <c r="AZ273" s="249">
        <v>13283</v>
      </c>
      <c r="BA273" s="315">
        <f t="shared" si="182"/>
        <v>13283</v>
      </c>
      <c r="BB273" s="249">
        <v>13283</v>
      </c>
      <c r="BC273" s="315">
        <f t="shared" si="183"/>
        <v>13283</v>
      </c>
      <c r="BD273" s="249">
        <v>13283</v>
      </c>
      <c r="BE273" s="315">
        <f t="shared" si="184"/>
        <v>13283</v>
      </c>
      <c r="BF273" s="327">
        <f t="shared" si="185"/>
        <v>131216</v>
      </c>
      <c r="BG273" s="327">
        <f t="shared" si="186"/>
        <v>131216</v>
      </c>
      <c r="BH273" s="330" t="b">
        <f t="shared" si="187"/>
        <v>1</v>
      </c>
      <c r="BI273" s="327">
        <f t="shared" si="188"/>
        <v>0</v>
      </c>
      <c r="BJ273" s="318">
        <f t="shared" si="190"/>
        <v>31310001</v>
      </c>
      <c r="BK273" s="324">
        <v>348</v>
      </c>
      <c r="BL273" s="324">
        <v>5</v>
      </c>
      <c r="BM273" s="325">
        <f t="shared" si="191"/>
        <v>25730</v>
      </c>
      <c r="BN273" s="325">
        <f t="shared" si="192"/>
        <v>26506</v>
      </c>
      <c r="BO273" s="325">
        <f t="shared" si="193"/>
        <v>39131</v>
      </c>
      <c r="BP273" s="325">
        <f t="shared" si="194"/>
        <v>39849</v>
      </c>
      <c r="BQ273" s="326">
        <f t="shared" si="195"/>
        <v>1</v>
      </c>
      <c r="BR273" s="228">
        <f t="shared" si="189"/>
        <v>0</v>
      </c>
      <c r="BS273" s="228">
        <v>0</v>
      </c>
      <c r="BT273" s="228">
        <v>1</v>
      </c>
      <c r="BU273" s="228" t="s">
        <v>139</v>
      </c>
      <c r="BV273" s="228" t="str">
        <f t="shared" si="196"/>
        <v>1</v>
      </c>
      <c r="BW273" s="228" t="str">
        <f t="shared" si="197"/>
        <v>0</v>
      </c>
      <c r="BX273" s="228" t="str">
        <f t="shared" si="198"/>
        <v>0</v>
      </c>
      <c r="BY273" s="228" t="s">
        <v>23</v>
      </c>
      <c r="BZ273" s="327">
        <f t="shared" si="199"/>
        <v>13099</v>
      </c>
      <c r="CA273" s="327">
        <f t="shared" si="200"/>
        <v>0</v>
      </c>
      <c r="CB273" s="327">
        <f t="shared" si="201"/>
        <v>12631</v>
      </c>
      <c r="CC273" s="327">
        <f t="shared" si="202"/>
        <v>13283</v>
      </c>
      <c r="CD273" s="327">
        <f t="shared" si="203"/>
        <v>0</v>
      </c>
      <c r="CE273" s="327">
        <f t="shared" si="204"/>
        <v>13223</v>
      </c>
      <c r="CF273" s="327">
        <f t="shared" si="205"/>
        <v>12565</v>
      </c>
      <c r="CG273" s="327">
        <f t="shared" si="206"/>
        <v>13283</v>
      </c>
      <c r="CH273" s="327">
        <f t="shared" si="207"/>
        <v>13283</v>
      </c>
      <c r="CI273" s="327">
        <f t="shared" si="208"/>
        <v>13283</v>
      </c>
      <c r="CJ273" s="327">
        <f t="shared" si="209"/>
        <v>13283</v>
      </c>
      <c r="CK273" s="327">
        <f t="shared" si="210"/>
        <v>13283</v>
      </c>
    </row>
    <row r="274" spans="1:89" s="228" customFormat="1" ht="20.399999999999999" x14ac:dyDescent="0.3">
      <c r="B274" s="227">
        <v>176</v>
      </c>
      <c r="C274" s="193">
        <v>313011</v>
      </c>
      <c r="D274" s="193">
        <v>31310001</v>
      </c>
      <c r="E274" s="332" t="s">
        <v>275</v>
      </c>
      <c r="F274" s="229" t="s">
        <v>344</v>
      </c>
      <c r="G274" s="229" t="s">
        <v>345</v>
      </c>
      <c r="H274" s="230" t="s">
        <v>18</v>
      </c>
      <c r="I274" s="234"/>
      <c r="J274" s="230" t="s">
        <v>19</v>
      </c>
      <c r="K274" s="232">
        <f t="shared" si="530"/>
        <v>8984.76</v>
      </c>
      <c r="L274" s="160" t="s">
        <v>274</v>
      </c>
      <c r="M274" s="105">
        <v>0</v>
      </c>
      <c r="N274" s="312">
        <f t="shared" si="211"/>
        <v>1</v>
      </c>
      <c r="O274" s="242">
        <v>1</v>
      </c>
      <c r="P274" s="234">
        <f t="shared" si="162"/>
        <v>8984.76</v>
      </c>
      <c r="Q274" s="160" t="s">
        <v>139</v>
      </c>
      <c r="R274" s="235">
        <f t="shared" si="163"/>
        <v>8984.76</v>
      </c>
      <c r="S274" s="234">
        <f t="shared" si="164"/>
        <v>8984.76</v>
      </c>
      <c r="T274" s="235">
        <f t="shared" si="165"/>
        <v>0</v>
      </c>
      <c r="U274" s="234">
        <f t="shared" si="166"/>
        <v>0</v>
      </c>
      <c r="V274" s="235">
        <f t="shared" si="167"/>
        <v>0</v>
      </c>
      <c r="W274" s="234">
        <f t="shared" si="168"/>
        <v>0</v>
      </c>
      <c r="X274" s="235">
        <f t="shared" si="169"/>
        <v>0</v>
      </c>
      <c r="Y274" s="234">
        <f t="shared" si="170"/>
        <v>0</v>
      </c>
      <c r="Z274" s="234">
        <f t="shared" si="171"/>
        <v>8984.76</v>
      </c>
      <c r="AA274" s="236" t="b">
        <f t="shared" si="172"/>
        <v>1</v>
      </c>
      <c r="AB274" s="230" t="s">
        <v>22</v>
      </c>
      <c r="AC274" s="243"/>
      <c r="AD274" s="230"/>
      <c r="AE274" s="229" t="s">
        <v>23</v>
      </c>
      <c r="AF274" s="244"/>
      <c r="AG274" s="245"/>
      <c r="AH274" s="240">
        <v>3622.76</v>
      </c>
      <c r="AI274" s="315">
        <f t="shared" si="173"/>
        <v>3622.76</v>
      </c>
      <c r="AJ274" s="240">
        <v>5362</v>
      </c>
      <c r="AK274" s="315">
        <f t="shared" si="174"/>
        <v>5362</v>
      </c>
      <c r="AL274" s="240">
        <v>0</v>
      </c>
      <c r="AM274" s="315">
        <f t="shared" si="175"/>
        <v>0</v>
      </c>
      <c r="AN274" s="240">
        <v>0</v>
      </c>
      <c r="AO274" s="315">
        <f t="shared" si="176"/>
        <v>0</v>
      </c>
      <c r="AP274" s="240">
        <v>0</v>
      </c>
      <c r="AQ274" s="315">
        <f t="shared" si="177"/>
        <v>0</v>
      </c>
      <c r="AR274" s="240">
        <v>0</v>
      </c>
      <c r="AS274" s="315">
        <f t="shared" si="178"/>
        <v>0</v>
      </c>
      <c r="AT274" s="240">
        <v>0</v>
      </c>
      <c r="AU274" s="315">
        <f t="shared" si="179"/>
        <v>0</v>
      </c>
      <c r="AV274" s="240">
        <v>0</v>
      </c>
      <c r="AW274" s="315">
        <f t="shared" si="180"/>
        <v>0</v>
      </c>
      <c r="AX274" s="240">
        <v>0</v>
      </c>
      <c r="AY274" s="315">
        <f t="shared" si="181"/>
        <v>0</v>
      </c>
      <c r="AZ274" s="240">
        <v>0</v>
      </c>
      <c r="BA274" s="315">
        <f t="shared" si="182"/>
        <v>0</v>
      </c>
      <c r="BB274" s="240">
        <v>0</v>
      </c>
      <c r="BC274" s="315">
        <f t="shared" si="183"/>
        <v>0</v>
      </c>
      <c r="BD274" s="240">
        <v>0</v>
      </c>
      <c r="BE274" s="315">
        <f t="shared" si="184"/>
        <v>0</v>
      </c>
      <c r="BF274" s="327">
        <f t="shared" si="185"/>
        <v>8984.76</v>
      </c>
      <c r="BG274" s="327">
        <f t="shared" si="186"/>
        <v>8984.76</v>
      </c>
      <c r="BH274" s="330" t="b">
        <f t="shared" si="187"/>
        <v>1</v>
      </c>
      <c r="BI274" s="327">
        <f t="shared" si="188"/>
        <v>0</v>
      </c>
      <c r="BJ274" s="318">
        <f t="shared" si="190"/>
        <v>31310001</v>
      </c>
      <c r="BK274" s="324">
        <v>348</v>
      </c>
      <c r="BL274" s="324">
        <v>5</v>
      </c>
      <c r="BM274" s="325">
        <f t="shared" si="191"/>
        <v>8984.76</v>
      </c>
      <c r="BN274" s="325">
        <f t="shared" si="192"/>
        <v>0</v>
      </c>
      <c r="BO274" s="325">
        <f t="shared" si="193"/>
        <v>0</v>
      </c>
      <c r="BP274" s="325">
        <f t="shared" si="194"/>
        <v>0</v>
      </c>
      <c r="BQ274" s="326">
        <f t="shared" si="195"/>
        <v>1</v>
      </c>
      <c r="BR274" s="228">
        <f t="shared" si="189"/>
        <v>0</v>
      </c>
      <c r="BS274" s="228">
        <v>0</v>
      </c>
      <c r="BT274" s="228">
        <v>1</v>
      </c>
      <c r="BU274" s="228" t="s">
        <v>139</v>
      </c>
      <c r="BV274" s="228" t="str">
        <f t="shared" si="196"/>
        <v>1</v>
      </c>
      <c r="BW274" s="228" t="str">
        <f t="shared" si="197"/>
        <v>0</v>
      </c>
      <c r="BX274" s="228" t="str">
        <f t="shared" si="198"/>
        <v>0</v>
      </c>
      <c r="BY274" s="228" t="s">
        <v>23</v>
      </c>
      <c r="BZ274" s="327">
        <f t="shared" si="199"/>
        <v>3622.76</v>
      </c>
      <c r="CA274" s="327">
        <f t="shared" si="200"/>
        <v>5362</v>
      </c>
      <c r="CB274" s="327">
        <f t="shared" si="201"/>
        <v>0</v>
      </c>
      <c r="CC274" s="327">
        <f t="shared" si="202"/>
        <v>0</v>
      </c>
      <c r="CD274" s="327">
        <f t="shared" si="203"/>
        <v>0</v>
      </c>
      <c r="CE274" s="327">
        <f t="shared" si="204"/>
        <v>0</v>
      </c>
      <c r="CF274" s="327">
        <f t="shared" si="205"/>
        <v>0</v>
      </c>
      <c r="CG274" s="327">
        <f t="shared" si="206"/>
        <v>0</v>
      </c>
      <c r="CH274" s="327">
        <f t="shared" si="207"/>
        <v>0</v>
      </c>
      <c r="CI274" s="327">
        <f t="shared" si="208"/>
        <v>0</v>
      </c>
      <c r="CJ274" s="327">
        <f t="shared" si="209"/>
        <v>0</v>
      </c>
      <c r="CK274" s="327">
        <f t="shared" si="210"/>
        <v>0</v>
      </c>
    </row>
    <row r="275" spans="1:89" s="228" customFormat="1" ht="20.399999999999999" x14ac:dyDescent="0.3">
      <c r="B275" s="227">
        <v>177</v>
      </c>
      <c r="C275" s="193">
        <v>314011</v>
      </c>
      <c r="D275" s="193">
        <v>31410001</v>
      </c>
      <c r="E275" s="332" t="s">
        <v>280</v>
      </c>
      <c r="F275" s="229" t="s">
        <v>344</v>
      </c>
      <c r="G275" s="229" t="s">
        <v>345</v>
      </c>
      <c r="H275" s="230" t="s">
        <v>18</v>
      </c>
      <c r="I275" s="234"/>
      <c r="J275" s="230" t="s">
        <v>19</v>
      </c>
      <c r="K275" s="232">
        <f t="shared" si="530"/>
        <v>64900</v>
      </c>
      <c r="L275" s="160" t="s">
        <v>274</v>
      </c>
      <c r="M275" s="105">
        <v>0</v>
      </c>
      <c r="N275" s="312">
        <f t="shared" si="211"/>
        <v>1</v>
      </c>
      <c r="O275" s="242">
        <v>1</v>
      </c>
      <c r="P275" s="234">
        <f t="shared" si="162"/>
        <v>64900</v>
      </c>
      <c r="Q275" s="160" t="s">
        <v>139</v>
      </c>
      <c r="R275" s="235">
        <f t="shared" si="163"/>
        <v>17700</v>
      </c>
      <c r="S275" s="234">
        <f t="shared" si="164"/>
        <v>17700</v>
      </c>
      <c r="T275" s="235">
        <f t="shared" si="165"/>
        <v>11800</v>
      </c>
      <c r="U275" s="234">
        <f t="shared" si="166"/>
        <v>11800</v>
      </c>
      <c r="V275" s="235">
        <f t="shared" si="167"/>
        <v>17700</v>
      </c>
      <c r="W275" s="234">
        <f t="shared" si="168"/>
        <v>17700</v>
      </c>
      <c r="X275" s="235">
        <f t="shared" si="169"/>
        <v>17700</v>
      </c>
      <c r="Y275" s="234">
        <f t="shared" si="170"/>
        <v>17700</v>
      </c>
      <c r="Z275" s="234">
        <f t="shared" si="171"/>
        <v>64900</v>
      </c>
      <c r="AA275" s="236" t="b">
        <f t="shared" si="172"/>
        <v>1</v>
      </c>
      <c r="AB275" s="230" t="s">
        <v>22</v>
      </c>
      <c r="AC275" s="243"/>
      <c r="AD275" s="230"/>
      <c r="AE275" s="229" t="s">
        <v>23</v>
      </c>
      <c r="AF275" s="244"/>
      <c r="AG275" s="245"/>
      <c r="AH275" s="240">
        <v>5900</v>
      </c>
      <c r="AI275" s="315">
        <f t="shared" si="173"/>
        <v>5900</v>
      </c>
      <c r="AJ275" s="240">
        <v>5900</v>
      </c>
      <c r="AK275" s="315">
        <f t="shared" si="174"/>
        <v>5900</v>
      </c>
      <c r="AL275" s="240">
        <v>5900</v>
      </c>
      <c r="AM275" s="315">
        <f t="shared" si="175"/>
        <v>5900</v>
      </c>
      <c r="AN275" s="240">
        <v>5900</v>
      </c>
      <c r="AO275" s="315">
        <f t="shared" si="176"/>
        <v>5900</v>
      </c>
      <c r="AP275" s="240">
        <v>0</v>
      </c>
      <c r="AQ275" s="315">
        <f t="shared" si="177"/>
        <v>0</v>
      </c>
      <c r="AR275" s="240">
        <v>5900</v>
      </c>
      <c r="AS275" s="315">
        <f t="shared" si="178"/>
        <v>5900</v>
      </c>
      <c r="AT275" s="240">
        <v>5900</v>
      </c>
      <c r="AU275" s="315">
        <f t="shared" si="179"/>
        <v>5900</v>
      </c>
      <c r="AV275" s="240">
        <v>5900</v>
      </c>
      <c r="AW275" s="315">
        <f t="shared" si="180"/>
        <v>5900</v>
      </c>
      <c r="AX275" s="240">
        <v>5900</v>
      </c>
      <c r="AY275" s="315">
        <f t="shared" si="181"/>
        <v>5900</v>
      </c>
      <c r="AZ275" s="240">
        <v>5900</v>
      </c>
      <c r="BA275" s="315">
        <f t="shared" si="182"/>
        <v>5900</v>
      </c>
      <c r="BB275" s="240">
        <v>5900</v>
      </c>
      <c r="BC275" s="315">
        <f t="shared" si="183"/>
        <v>5900</v>
      </c>
      <c r="BD275" s="240">
        <v>5900</v>
      </c>
      <c r="BE275" s="315">
        <f t="shared" si="184"/>
        <v>5900</v>
      </c>
      <c r="BF275" s="327">
        <f t="shared" si="185"/>
        <v>64900</v>
      </c>
      <c r="BG275" s="327">
        <f t="shared" si="186"/>
        <v>64900</v>
      </c>
      <c r="BH275" s="330" t="b">
        <f t="shared" si="187"/>
        <v>1</v>
      </c>
      <c r="BI275" s="327">
        <f t="shared" si="188"/>
        <v>0</v>
      </c>
      <c r="BJ275" s="318">
        <f t="shared" si="190"/>
        <v>31410001</v>
      </c>
      <c r="BK275" s="324">
        <v>348</v>
      </c>
      <c r="BL275" s="324">
        <v>5</v>
      </c>
      <c r="BM275" s="325">
        <f t="shared" si="191"/>
        <v>17700</v>
      </c>
      <c r="BN275" s="325">
        <f t="shared" si="192"/>
        <v>11800</v>
      </c>
      <c r="BO275" s="325">
        <f t="shared" si="193"/>
        <v>17700</v>
      </c>
      <c r="BP275" s="325">
        <f t="shared" si="194"/>
        <v>17700</v>
      </c>
      <c r="BQ275" s="326">
        <f t="shared" si="195"/>
        <v>1</v>
      </c>
      <c r="BR275" s="228">
        <f t="shared" si="189"/>
        <v>0</v>
      </c>
      <c r="BS275" s="228">
        <v>0</v>
      </c>
      <c r="BT275" s="228">
        <v>1</v>
      </c>
      <c r="BU275" s="228" t="s">
        <v>139</v>
      </c>
      <c r="BV275" s="228" t="str">
        <f t="shared" si="196"/>
        <v>1</v>
      </c>
      <c r="BW275" s="228" t="str">
        <f t="shared" si="197"/>
        <v>0</v>
      </c>
      <c r="BX275" s="228" t="str">
        <f t="shared" si="198"/>
        <v>0</v>
      </c>
      <c r="BY275" s="228" t="s">
        <v>23</v>
      </c>
      <c r="BZ275" s="327">
        <f t="shared" si="199"/>
        <v>5900</v>
      </c>
      <c r="CA275" s="327">
        <f t="shared" si="200"/>
        <v>5900</v>
      </c>
      <c r="CB275" s="327">
        <f t="shared" si="201"/>
        <v>5900</v>
      </c>
      <c r="CC275" s="327">
        <f t="shared" si="202"/>
        <v>5900</v>
      </c>
      <c r="CD275" s="327">
        <f t="shared" si="203"/>
        <v>0</v>
      </c>
      <c r="CE275" s="327">
        <f t="shared" si="204"/>
        <v>5900</v>
      </c>
      <c r="CF275" s="327">
        <f t="shared" si="205"/>
        <v>5900</v>
      </c>
      <c r="CG275" s="327">
        <f t="shared" si="206"/>
        <v>5900</v>
      </c>
      <c r="CH275" s="327">
        <f t="shared" si="207"/>
        <v>5900</v>
      </c>
      <c r="CI275" s="327">
        <f t="shared" si="208"/>
        <v>5900</v>
      </c>
      <c r="CJ275" s="327">
        <f t="shared" si="209"/>
        <v>5900</v>
      </c>
      <c r="CK275" s="327">
        <f t="shared" si="210"/>
        <v>5900</v>
      </c>
    </row>
    <row r="276" spans="1:89" s="228" customFormat="1" ht="20.399999999999999" x14ac:dyDescent="0.3">
      <c r="B276" s="227">
        <v>178</v>
      </c>
      <c r="C276" s="193">
        <v>317011</v>
      </c>
      <c r="D276" s="193">
        <v>31710001</v>
      </c>
      <c r="E276" s="332" t="s">
        <v>281</v>
      </c>
      <c r="F276" s="229" t="s">
        <v>344</v>
      </c>
      <c r="G276" s="229" t="s">
        <v>345</v>
      </c>
      <c r="H276" s="230" t="s">
        <v>18</v>
      </c>
      <c r="I276" s="234"/>
      <c r="J276" s="230" t="s">
        <v>19</v>
      </c>
      <c r="K276" s="232">
        <f t="shared" si="530"/>
        <v>22700</v>
      </c>
      <c r="L276" s="160" t="s">
        <v>274</v>
      </c>
      <c r="M276" s="105">
        <v>0</v>
      </c>
      <c r="N276" s="312">
        <f t="shared" si="211"/>
        <v>1</v>
      </c>
      <c r="O276" s="242">
        <v>1</v>
      </c>
      <c r="P276" s="234">
        <f t="shared" si="162"/>
        <v>22700</v>
      </c>
      <c r="Q276" s="160" t="s">
        <v>139</v>
      </c>
      <c r="R276" s="235">
        <f t="shared" si="163"/>
        <v>12200</v>
      </c>
      <c r="S276" s="234">
        <f t="shared" si="164"/>
        <v>12200</v>
      </c>
      <c r="T276" s="235">
        <f t="shared" si="165"/>
        <v>3300</v>
      </c>
      <c r="U276" s="234">
        <f t="shared" si="166"/>
        <v>3300</v>
      </c>
      <c r="V276" s="235">
        <f t="shared" si="167"/>
        <v>3600</v>
      </c>
      <c r="W276" s="234">
        <f t="shared" si="168"/>
        <v>3600</v>
      </c>
      <c r="X276" s="235">
        <f t="shared" si="169"/>
        <v>3600</v>
      </c>
      <c r="Y276" s="234">
        <f t="shared" si="170"/>
        <v>3600</v>
      </c>
      <c r="Z276" s="234">
        <f t="shared" si="171"/>
        <v>22700</v>
      </c>
      <c r="AA276" s="236" t="b">
        <f t="shared" si="172"/>
        <v>1</v>
      </c>
      <c r="AB276" s="230" t="s">
        <v>22</v>
      </c>
      <c r="AC276" s="243"/>
      <c r="AD276" s="230"/>
      <c r="AE276" s="229" t="s">
        <v>23</v>
      </c>
      <c r="AF276" s="244"/>
      <c r="AG276" s="245"/>
      <c r="AH276" s="240">
        <v>6000</v>
      </c>
      <c r="AI276" s="315">
        <f t="shared" si="173"/>
        <v>6000</v>
      </c>
      <c r="AJ276" s="240">
        <v>1700</v>
      </c>
      <c r="AK276" s="315">
        <f t="shared" si="174"/>
        <v>1700</v>
      </c>
      <c r="AL276" s="240">
        <v>4500</v>
      </c>
      <c r="AM276" s="315">
        <f t="shared" si="175"/>
        <v>4500</v>
      </c>
      <c r="AN276" s="240">
        <v>2100</v>
      </c>
      <c r="AO276" s="315">
        <f t="shared" si="176"/>
        <v>2100</v>
      </c>
      <c r="AP276" s="240">
        <v>0</v>
      </c>
      <c r="AQ276" s="315">
        <f t="shared" si="177"/>
        <v>0</v>
      </c>
      <c r="AR276" s="240">
        <v>1200</v>
      </c>
      <c r="AS276" s="315">
        <f t="shared" si="178"/>
        <v>1200</v>
      </c>
      <c r="AT276" s="240">
        <v>1200</v>
      </c>
      <c r="AU276" s="315">
        <f t="shared" si="179"/>
        <v>1200</v>
      </c>
      <c r="AV276" s="240">
        <v>1200</v>
      </c>
      <c r="AW276" s="315">
        <f t="shared" si="180"/>
        <v>1200</v>
      </c>
      <c r="AX276" s="240">
        <v>1200</v>
      </c>
      <c r="AY276" s="315">
        <f t="shared" si="181"/>
        <v>1200</v>
      </c>
      <c r="AZ276" s="240">
        <v>1200</v>
      </c>
      <c r="BA276" s="315">
        <f t="shared" si="182"/>
        <v>1200</v>
      </c>
      <c r="BB276" s="240">
        <v>1200</v>
      </c>
      <c r="BC276" s="315">
        <f t="shared" si="183"/>
        <v>1200</v>
      </c>
      <c r="BD276" s="240">
        <v>1200</v>
      </c>
      <c r="BE276" s="315">
        <f t="shared" si="184"/>
        <v>1200</v>
      </c>
      <c r="BF276" s="327">
        <f t="shared" si="185"/>
        <v>22700</v>
      </c>
      <c r="BG276" s="327">
        <f t="shared" si="186"/>
        <v>22700</v>
      </c>
      <c r="BH276" s="330" t="b">
        <f t="shared" si="187"/>
        <v>1</v>
      </c>
      <c r="BI276" s="327">
        <f t="shared" si="188"/>
        <v>0</v>
      </c>
      <c r="BJ276" s="318">
        <f t="shared" si="190"/>
        <v>31710001</v>
      </c>
      <c r="BK276" s="324">
        <v>348</v>
      </c>
      <c r="BL276" s="324">
        <v>5</v>
      </c>
      <c r="BM276" s="325">
        <f t="shared" si="191"/>
        <v>12200</v>
      </c>
      <c r="BN276" s="325">
        <f t="shared" si="192"/>
        <v>3300</v>
      </c>
      <c r="BO276" s="325">
        <f t="shared" si="193"/>
        <v>3600</v>
      </c>
      <c r="BP276" s="325">
        <f t="shared" si="194"/>
        <v>3600</v>
      </c>
      <c r="BQ276" s="326">
        <f t="shared" si="195"/>
        <v>1</v>
      </c>
      <c r="BR276" s="228">
        <f t="shared" si="189"/>
        <v>0</v>
      </c>
      <c r="BS276" s="228">
        <v>0</v>
      </c>
      <c r="BT276" s="228">
        <v>1</v>
      </c>
      <c r="BU276" s="228" t="s">
        <v>139</v>
      </c>
      <c r="BV276" s="228" t="str">
        <f t="shared" si="196"/>
        <v>1</v>
      </c>
      <c r="BW276" s="228" t="str">
        <f t="shared" si="197"/>
        <v>0</v>
      </c>
      <c r="BX276" s="228" t="str">
        <f t="shared" si="198"/>
        <v>0</v>
      </c>
      <c r="BY276" s="228" t="s">
        <v>23</v>
      </c>
      <c r="BZ276" s="327">
        <f t="shared" si="199"/>
        <v>6000</v>
      </c>
      <c r="CA276" s="327">
        <f t="shared" si="200"/>
        <v>1700</v>
      </c>
      <c r="CB276" s="327">
        <f t="shared" si="201"/>
        <v>4500</v>
      </c>
      <c r="CC276" s="327">
        <f t="shared" si="202"/>
        <v>2100</v>
      </c>
      <c r="CD276" s="327">
        <f t="shared" si="203"/>
        <v>0</v>
      </c>
      <c r="CE276" s="327">
        <f t="shared" si="204"/>
        <v>1200</v>
      </c>
      <c r="CF276" s="327">
        <f t="shared" si="205"/>
        <v>1200</v>
      </c>
      <c r="CG276" s="327">
        <f t="shared" si="206"/>
        <v>1200</v>
      </c>
      <c r="CH276" s="327">
        <f t="shared" si="207"/>
        <v>1200</v>
      </c>
      <c r="CI276" s="327">
        <f t="shared" si="208"/>
        <v>1200</v>
      </c>
      <c r="CJ276" s="327">
        <f t="shared" si="209"/>
        <v>1200</v>
      </c>
      <c r="CK276" s="327">
        <f t="shared" si="210"/>
        <v>1200</v>
      </c>
    </row>
    <row r="277" spans="1:89" ht="20.399999999999999" x14ac:dyDescent="0.3">
      <c r="B277" s="129">
        <v>179</v>
      </c>
      <c r="C277" s="192">
        <v>318011</v>
      </c>
      <c r="D277" s="192">
        <v>31810001</v>
      </c>
      <c r="E277" s="332" t="s">
        <v>282</v>
      </c>
      <c r="F277" s="108" t="s">
        <v>344</v>
      </c>
      <c r="G277" s="108" t="s">
        <v>345</v>
      </c>
      <c r="H277" s="109" t="s">
        <v>18</v>
      </c>
      <c r="I277" s="110"/>
      <c r="J277" s="109" t="s">
        <v>19</v>
      </c>
      <c r="K277" s="111">
        <f t="shared" si="530"/>
        <v>0</v>
      </c>
      <c r="L277" s="112" t="s">
        <v>20</v>
      </c>
      <c r="M277" s="104">
        <v>0</v>
      </c>
      <c r="N277" s="262">
        <f t="shared" si="211"/>
        <v>30</v>
      </c>
      <c r="O277" s="137">
        <v>30</v>
      </c>
      <c r="P277" s="110">
        <f t="shared" si="162"/>
        <v>0</v>
      </c>
      <c r="Q277" s="112" t="s">
        <v>139</v>
      </c>
      <c r="R277" s="113">
        <f t="shared" si="163"/>
        <v>0</v>
      </c>
      <c r="S277" s="114">
        <f t="shared" si="164"/>
        <v>0</v>
      </c>
      <c r="T277" s="113">
        <f t="shared" si="165"/>
        <v>0</v>
      </c>
      <c r="U277" s="115">
        <f t="shared" si="166"/>
        <v>0</v>
      </c>
      <c r="V277" s="113">
        <f t="shared" si="167"/>
        <v>0</v>
      </c>
      <c r="W277" s="115">
        <f t="shared" si="168"/>
        <v>0</v>
      </c>
      <c r="X277" s="113">
        <f t="shared" si="169"/>
        <v>0</v>
      </c>
      <c r="Y277" s="115">
        <f t="shared" si="170"/>
        <v>0</v>
      </c>
      <c r="Z277" s="116">
        <f t="shared" si="171"/>
        <v>0</v>
      </c>
      <c r="AA277" s="117" t="b">
        <f t="shared" si="172"/>
        <v>1</v>
      </c>
      <c r="AB277" s="109" t="s">
        <v>22</v>
      </c>
      <c r="AC277" s="122"/>
      <c r="AD277" s="109"/>
      <c r="AE277" s="108" t="s">
        <v>23</v>
      </c>
      <c r="AF277" s="119"/>
      <c r="AG277" s="120"/>
      <c r="AH277" s="21">
        <v>0</v>
      </c>
      <c r="AI277" s="164">
        <f t="shared" si="173"/>
        <v>0</v>
      </c>
      <c r="AJ277" s="21">
        <v>0</v>
      </c>
      <c r="AK277" s="164">
        <f t="shared" si="174"/>
        <v>0</v>
      </c>
      <c r="AL277" s="21">
        <v>0</v>
      </c>
      <c r="AM277" s="164">
        <f t="shared" si="175"/>
        <v>0</v>
      </c>
      <c r="AN277" s="21">
        <v>0</v>
      </c>
      <c r="AO277" s="164">
        <f t="shared" si="176"/>
        <v>0</v>
      </c>
      <c r="AP277" s="21">
        <v>0</v>
      </c>
      <c r="AQ277" s="164">
        <f t="shared" si="177"/>
        <v>0</v>
      </c>
      <c r="AR277" s="21">
        <v>0</v>
      </c>
      <c r="AS277" s="164">
        <f t="shared" si="178"/>
        <v>0</v>
      </c>
      <c r="AT277" s="21">
        <v>0</v>
      </c>
      <c r="AU277" s="164">
        <f t="shared" si="179"/>
        <v>0</v>
      </c>
      <c r="AV277" s="21">
        <v>0</v>
      </c>
      <c r="AW277" s="164">
        <f t="shared" si="180"/>
        <v>0</v>
      </c>
      <c r="AX277" s="21">
        <v>0</v>
      </c>
      <c r="AY277" s="164">
        <f t="shared" si="181"/>
        <v>0</v>
      </c>
      <c r="AZ277" s="21">
        <v>0</v>
      </c>
      <c r="BA277" s="164">
        <f t="shared" si="182"/>
        <v>0</v>
      </c>
      <c r="BB277" s="21">
        <v>0</v>
      </c>
      <c r="BC277" s="164">
        <f t="shared" si="183"/>
        <v>0</v>
      </c>
      <c r="BD277" s="21">
        <v>0</v>
      </c>
      <c r="BE277" s="164">
        <f t="shared" si="184"/>
        <v>0</v>
      </c>
      <c r="BF277" s="253">
        <f t="shared" si="185"/>
        <v>0</v>
      </c>
      <c r="BG277" s="253">
        <f t="shared" si="186"/>
        <v>0</v>
      </c>
      <c r="BH277" s="10" t="b">
        <f t="shared" si="187"/>
        <v>1</v>
      </c>
      <c r="BI277" s="253">
        <f t="shared" si="188"/>
        <v>0</v>
      </c>
      <c r="BJ277" s="250">
        <f t="shared" si="190"/>
        <v>31810001</v>
      </c>
      <c r="BK277" s="251">
        <v>348</v>
      </c>
      <c r="BL277" s="251">
        <v>5</v>
      </c>
      <c r="BM277" s="252">
        <f t="shared" si="191"/>
        <v>0</v>
      </c>
      <c r="BN277" s="252">
        <f t="shared" si="192"/>
        <v>0</v>
      </c>
      <c r="BO277" s="252">
        <f t="shared" si="193"/>
        <v>0</v>
      </c>
      <c r="BP277" s="252">
        <f t="shared" si="194"/>
        <v>0</v>
      </c>
      <c r="BQ277" s="254">
        <f t="shared" si="195"/>
        <v>30</v>
      </c>
      <c r="BR277">
        <f t="shared" si="189"/>
        <v>0</v>
      </c>
      <c r="BS277">
        <v>0</v>
      </c>
      <c r="BT277">
        <v>1</v>
      </c>
      <c r="BU277" t="s">
        <v>139</v>
      </c>
      <c r="BV277" t="str">
        <f t="shared" si="196"/>
        <v>1</v>
      </c>
      <c r="BW277" t="str">
        <f t="shared" si="197"/>
        <v>0</v>
      </c>
      <c r="BX277" t="str">
        <f t="shared" si="198"/>
        <v>0</v>
      </c>
      <c r="BY277" t="s">
        <v>23</v>
      </c>
      <c r="BZ277" s="253">
        <f t="shared" si="199"/>
        <v>0</v>
      </c>
      <c r="CA277" s="253">
        <f t="shared" si="200"/>
        <v>0</v>
      </c>
      <c r="CB277" s="253">
        <f t="shared" si="201"/>
        <v>0</v>
      </c>
      <c r="CC277" s="253">
        <f t="shared" si="202"/>
        <v>0</v>
      </c>
      <c r="CD277" s="253">
        <f t="shared" si="203"/>
        <v>0</v>
      </c>
      <c r="CE277" s="253">
        <f t="shared" si="204"/>
        <v>0</v>
      </c>
      <c r="CF277" s="253">
        <f t="shared" si="205"/>
        <v>0</v>
      </c>
      <c r="CG277" s="253">
        <f t="shared" si="206"/>
        <v>0</v>
      </c>
      <c r="CH277" s="253">
        <f t="shared" si="207"/>
        <v>0</v>
      </c>
      <c r="CI277" s="253">
        <f t="shared" si="208"/>
        <v>0</v>
      </c>
      <c r="CJ277" s="253">
        <f t="shared" si="209"/>
        <v>0</v>
      </c>
      <c r="CK277" s="253">
        <f t="shared" si="210"/>
        <v>0</v>
      </c>
    </row>
    <row r="278" spans="1:89" ht="20.399999999999999" x14ac:dyDescent="0.3">
      <c r="B278" s="129">
        <v>180</v>
      </c>
      <c r="C278" s="159">
        <v>322011</v>
      </c>
      <c r="D278" s="159">
        <v>32210001</v>
      </c>
      <c r="E278" s="333" t="s">
        <v>283</v>
      </c>
      <c r="F278" s="108" t="s">
        <v>344</v>
      </c>
      <c r="G278" s="108" t="s">
        <v>345</v>
      </c>
      <c r="H278" s="109" t="s">
        <v>18</v>
      </c>
      <c r="I278" s="123"/>
      <c r="J278" s="109" t="s">
        <v>19</v>
      </c>
      <c r="K278" s="111">
        <f t="shared" si="530"/>
        <v>11</v>
      </c>
      <c r="L278" s="156" t="s">
        <v>296</v>
      </c>
      <c r="M278" s="104">
        <v>0</v>
      </c>
      <c r="N278" s="262">
        <f t="shared" si="211"/>
        <v>14040</v>
      </c>
      <c r="O278" s="141">
        <v>14040</v>
      </c>
      <c r="P278" s="110">
        <f t="shared" ref="P278:P351" si="846">(O278*(M278/100+1))*K278</f>
        <v>154440</v>
      </c>
      <c r="Q278" s="112" t="s">
        <v>139</v>
      </c>
      <c r="R278" s="113">
        <f t="shared" ref="R278:R351" si="847">AH278+AJ278+AL278</f>
        <v>3</v>
      </c>
      <c r="S278" s="114">
        <f t="shared" ref="S278:S351" si="848">R278*(O278*(M278/100+1))</f>
        <v>42120</v>
      </c>
      <c r="T278" s="113">
        <f t="shared" ref="T278:T351" si="849">AN278+AP278+AR278</f>
        <v>2</v>
      </c>
      <c r="U278" s="115">
        <f t="shared" ref="U278:U351" si="850">T278*(O278*(M278/100+1))</f>
        <v>28080</v>
      </c>
      <c r="V278" s="113">
        <f t="shared" ref="V278:V351" si="851">AT278+AV278+AX278</f>
        <v>3</v>
      </c>
      <c r="W278" s="115">
        <f t="shared" ref="W278:W351" si="852">V278*(O278*(M278/100+1))</f>
        <v>42120</v>
      </c>
      <c r="X278" s="113">
        <f t="shared" ref="X278:X351" si="853">AZ278+BB278+BD278</f>
        <v>3</v>
      </c>
      <c r="Y278" s="115">
        <f t="shared" ref="Y278:Y351" si="854">X278*(O278*(M278/100+1))</f>
        <v>42120</v>
      </c>
      <c r="Z278" s="116">
        <f t="shared" ref="Z278:Z351" si="855">S278+U278+W278+Y278</f>
        <v>154440</v>
      </c>
      <c r="AA278" s="117" t="b">
        <f t="shared" ref="AA278:AA351" si="856">K278=(SUM(X278,V278,T278,R278))</f>
        <v>1</v>
      </c>
      <c r="AB278" s="109" t="s">
        <v>22</v>
      </c>
      <c r="AC278" s="124"/>
      <c r="AD278" s="123"/>
      <c r="AE278" s="108" t="s">
        <v>23</v>
      </c>
      <c r="AF278" s="125"/>
      <c r="AG278" s="126"/>
      <c r="AH278" s="22">
        <v>1</v>
      </c>
      <c r="AI278" s="164">
        <f t="shared" ref="AI278:AI351" si="857">AH278*(O278*(M278/100+1))</f>
        <v>14040</v>
      </c>
      <c r="AJ278" s="22">
        <v>1</v>
      </c>
      <c r="AK278" s="164">
        <f t="shared" ref="AK278:AK351" si="858">AJ278*(O278*(M278/100+1))</f>
        <v>14040</v>
      </c>
      <c r="AL278" s="22">
        <v>1</v>
      </c>
      <c r="AM278" s="164">
        <f t="shared" ref="AM278:AM351" si="859">AL278*(O278*(M278/100+1))</f>
        <v>14040</v>
      </c>
      <c r="AN278" s="22">
        <v>1</v>
      </c>
      <c r="AO278" s="164">
        <f t="shared" ref="AO278:AO351" si="860">AN278*(O278*(M278/100+1))</f>
        <v>14040</v>
      </c>
      <c r="AP278" s="22">
        <v>0</v>
      </c>
      <c r="AQ278" s="164">
        <f t="shared" ref="AQ278:AQ351" si="861">AP278*(O278*(M278/100+1))</f>
        <v>0</v>
      </c>
      <c r="AR278" s="22">
        <v>1</v>
      </c>
      <c r="AS278" s="164">
        <f t="shared" ref="AS278:AS351" si="862">AR278*(O278*(M278/100+1))</f>
        <v>14040</v>
      </c>
      <c r="AT278" s="22">
        <v>1</v>
      </c>
      <c r="AU278" s="164">
        <f t="shared" ref="AU278:AU351" si="863">AT278*(O278*(M278/100+1))</f>
        <v>14040</v>
      </c>
      <c r="AV278" s="22">
        <v>1</v>
      </c>
      <c r="AW278" s="164">
        <f t="shared" ref="AW278:AW351" si="864">AV278*(O278*(M278/100+1))</f>
        <v>14040</v>
      </c>
      <c r="AX278" s="22">
        <v>1</v>
      </c>
      <c r="AY278" s="164">
        <f t="shared" ref="AY278:AY351" si="865">AX278*(O278*(M278/100+1))</f>
        <v>14040</v>
      </c>
      <c r="AZ278" s="22">
        <v>1</v>
      </c>
      <c r="BA278" s="164">
        <f t="shared" ref="BA278:BA351" si="866">AZ278*(O278*(M278/100+1))</f>
        <v>14040</v>
      </c>
      <c r="BB278" s="22">
        <v>1</v>
      </c>
      <c r="BC278" s="164">
        <f t="shared" ref="BC278:BC351" si="867">BB278*(O278*(M278/100+1))</f>
        <v>14040</v>
      </c>
      <c r="BD278" s="22">
        <v>1</v>
      </c>
      <c r="BE278" s="164">
        <f t="shared" ref="BE278:BE351" si="868">BD278*(O278*(M278/100+1))</f>
        <v>14040</v>
      </c>
      <c r="BF278" s="253">
        <f t="shared" ref="BF278:BF351" si="869">SUM(R278,T278,V278,X278)*(O278*(M278/100+1))</f>
        <v>154440</v>
      </c>
      <c r="BG278" s="253">
        <f t="shared" ref="BG278:BG351" si="870">SUM(BE278,BC278,BA278,AY278,AW278,AU278,AS278,AQ278,AO278,AM278,AK278,AI278)</f>
        <v>154440</v>
      </c>
      <c r="BH278" s="10" t="b">
        <f t="shared" ref="BH278:BH351" si="871">BF278=BG278</f>
        <v>1</v>
      </c>
      <c r="BI278" s="253">
        <f t="shared" ref="BI278:BI351" si="872">BF278-BG278</f>
        <v>0</v>
      </c>
      <c r="BJ278" s="250">
        <f t="shared" si="190"/>
        <v>32210001</v>
      </c>
      <c r="BK278" s="251">
        <v>348</v>
      </c>
      <c r="BL278" s="251">
        <v>5</v>
      </c>
      <c r="BM278" s="252">
        <f t="shared" si="191"/>
        <v>3</v>
      </c>
      <c r="BN278" s="252">
        <f t="shared" si="192"/>
        <v>2</v>
      </c>
      <c r="BO278" s="252">
        <f t="shared" si="193"/>
        <v>3</v>
      </c>
      <c r="BP278" s="252">
        <f t="shared" si="194"/>
        <v>3</v>
      </c>
      <c r="BQ278" s="254">
        <f t="shared" si="195"/>
        <v>14040</v>
      </c>
      <c r="BR278">
        <f t="shared" ref="BR278:BR351" si="873">M278</f>
        <v>0</v>
      </c>
      <c r="BS278">
        <v>0</v>
      </c>
      <c r="BT278">
        <v>1</v>
      </c>
      <c r="BU278" t="s">
        <v>139</v>
      </c>
      <c r="BV278" t="str">
        <f t="shared" si="196"/>
        <v>1</v>
      </c>
      <c r="BW278" t="str">
        <f t="shared" si="197"/>
        <v>0</v>
      </c>
      <c r="BX278" t="str">
        <f t="shared" si="198"/>
        <v>0</v>
      </c>
      <c r="BY278" t="s">
        <v>23</v>
      </c>
      <c r="BZ278" s="253">
        <f t="shared" si="199"/>
        <v>14040</v>
      </c>
      <c r="CA278" s="253">
        <f t="shared" si="200"/>
        <v>14040</v>
      </c>
      <c r="CB278" s="253">
        <f t="shared" si="201"/>
        <v>14040</v>
      </c>
      <c r="CC278" s="253">
        <f t="shared" si="202"/>
        <v>14040</v>
      </c>
      <c r="CD278" s="253">
        <f t="shared" si="203"/>
        <v>0</v>
      </c>
      <c r="CE278" s="253">
        <f t="shared" si="204"/>
        <v>14040</v>
      </c>
      <c r="CF278" s="253">
        <f t="shared" si="205"/>
        <v>14040</v>
      </c>
      <c r="CG278" s="253">
        <f t="shared" si="206"/>
        <v>14040</v>
      </c>
      <c r="CH278" s="253">
        <f t="shared" si="207"/>
        <v>14040</v>
      </c>
      <c r="CI278" s="253">
        <f t="shared" si="208"/>
        <v>14040</v>
      </c>
      <c r="CJ278" s="253">
        <f t="shared" si="209"/>
        <v>14040</v>
      </c>
      <c r="CK278" s="253">
        <f t="shared" si="210"/>
        <v>14040</v>
      </c>
    </row>
    <row r="279" spans="1:89" ht="20.399999999999999" x14ac:dyDescent="0.3">
      <c r="B279" s="129">
        <v>181</v>
      </c>
      <c r="C279" s="159">
        <v>322011</v>
      </c>
      <c r="D279" s="159">
        <v>32210001</v>
      </c>
      <c r="E279" s="333" t="s">
        <v>284</v>
      </c>
      <c r="F279" s="108" t="s">
        <v>344</v>
      </c>
      <c r="G279" s="108" t="s">
        <v>345</v>
      </c>
      <c r="H279" s="109" t="s">
        <v>18</v>
      </c>
      <c r="I279" s="123"/>
      <c r="J279" s="109" t="s">
        <v>19</v>
      </c>
      <c r="K279" s="111">
        <f t="shared" si="530"/>
        <v>0</v>
      </c>
      <c r="L279" s="156" t="s">
        <v>296</v>
      </c>
      <c r="M279" s="104">
        <v>0</v>
      </c>
      <c r="N279" s="262">
        <f t="shared" si="211"/>
        <v>3712</v>
      </c>
      <c r="O279" s="141">
        <v>3712</v>
      </c>
      <c r="P279" s="110">
        <f t="shared" si="846"/>
        <v>0</v>
      </c>
      <c r="Q279" s="112" t="s">
        <v>139</v>
      </c>
      <c r="R279" s="113">
        <f t="shared" si="847"/>
        <v>0</v>
      </c>
      <c r="S279" s="114">
        <f t="shared" si="848"/>
        <v>0</v>
      </c>
      <c r="T279" s="113">
        <f t="shared" si="849"/>
        <v>0</v>
      </c>
      <c r="U279" s="115">
        <f t="shared" si="850"/>
        <v>0</v>
      </c>
      <c r="V279" s="113">
        <f t="shared" si="851"/>
        <v>0</v>
      </c>
      <c r="W279" s="115">
        <f t="shared" si="852"/>
        <v>0</v>
      </c>
      <c r="X279" s="113">
        <f t="shared" si="853"/>
        <v>0</v>
      </c>
      <c r="Y279" s="115">
        <f t="shared" si="854"/>
        <v>0</v>
      </c>
      <c r="Z279" s="116">
        <f t="shared" si="855"/>
        <v>0</v>
      </c>
      <c r="AA279" s="117" t="b">
        <f t="shared" si="856"/>
        <v>1</v>
      </c>
      <c r="AB279" s="109" t="s">
        <v>22</v>
      </c>
      <c r="AC279" s="124"/>
      <c r="AD279" s="123"/>
      <c r="AE279" s="108" t="s">
        <v>23</v>
      </c>
      <c r="AF279" s="125"/>
      <c r="AG279" s="126"/>
      <c r="AH279" s="22">
        <v>0</v>
      </c>
      <c r="AI279" s="164">
        <f t="shared" si="857"/>
        <v>0</v>
      </c>
      <c r="AJ279" s="22">
        <v>0</v>
      </c>
      <c r="AK279" s="164">
        <f t="shared" si="858"/>
        <v>0</v>
      </c>
      <c r="AL279" s="22">
        <v>0</v>
      </c>
      <c r="AM279" s="164">
        <f t="shared" si="859"/>
        <v>0</v>
      </c>
      <c r="AN279" s="22">
        <v>0</v>
      </c>
      <c r="AO279" s="164">
        <f t="shared" si="860"/>
        <v>0</v>
      </c>
      <c r="AP279" s="22">
        <v>0</v>
      </c>
      <c r="AQ279" s="164">
        <f t="shared" si="861"/>
        <v>0</v>
      </c>
      <c r="AR279" s="22">
        <v>0</v>
      </c>
      <c r="AS279" s="164">
        <f t="shared" si="862"/>
        <v>0</v>
      </c>
      <c r="AT279" s="22">
        <v>0</v>
      </c>
      <c r="AU279" s="164">
        <f t="shared" si="863"/>
        <v>0</v>
      </c>
      <c r="AV279" s="22">
        <v>0</v>
      </c>
      <c r="AW279" s="164">
        <f t="shared" si="864"/>
        <v>0</v>
      </c>
      <c r="AX279" s="22">
        <v>0</v>
      </c>
      <c r="AY279" s="164">
        <f t="shared" si="865"/>
        <v>0</v>
      </c>
      <c r="AZ279" s="22">
        <v>0</v>
      </c>
      <c r="BA279" s="164">
        <f t="shared" si="866"/>
        <v>0</v>
      </c>
      <c r="BB279" s="22">
        <v>0</v>
      </c>
      <c r="BC279" s="164">
        <f t="shared" si="867"/>
        <v>0</v>
      </c>
      <c r="BD279" s="22">
        <v>0</v>
      </c>
      <c r="BE279" s="164">
        <f t="shared" si="868"/>
        <v>0</v>
      </c>
      <c r="BF279" s="253">
        <f t="shared" si="869"/>
        <v>0</v>
      </c>
      <c r="BG279" s="253">
        <f t="shared" si="870"/>
        <v>0</v>
      </c>
      <c r="BH279" s="10" t="b">
        <f t="shared" si="871"/>
        <v>1</v>
      </c>
      <c r="BI279" s="253">
        <f t="shared" si="872"/>
        <v>0</v>
      </c>
      <c r="BJ279" s="250">
        <f t="shared" ref="BJ279:BJ352" si="874">D279</f>
        <v>32210001</v>
      </c>
      <c r="BK279" s="251">
        <v>348</v>
      </c>
      <c r="BL279" s="251">
        <v>5</v>
      </c>
      <c r="BM279" s="252">
        <f t="shared" ref="BM279:BM352" si="875">R279</f>
        <v>0</v>
      </c>
      <c r="BN279" s="252">
        <f t="shared" ref="BN279:BN352" si="876">T279</f>
        <v>0</v>
      </c>
      <c r="BO279" s="252">
        <f t="shared" ref="BO279:BO352" si="877">V279</f>
        <v>0</v>
      </c>
      <c r="BP279" s="252">
        <f t="shared" ref="BP279:BP352" si="878">X279</f>
        <v>0</v>
      </c>
      <c r="BQ279" s="254">
        <f t="shared" ref="BQ279:BR352" si="879">N279</f>
        <v>3712</v>
      </c>
      <c r="BR279">
        <f t="shared" si="873"/>
        <v>0</v>
      </c>
      <c r="BS279">
        <v>0</v>
      </c>
      <c r="BT279">
        <v>1</v>
      </c>
      <c r="BU279" t="s">
        <v>139</v>
      </c>
      <c r="BV279" t="str">
        <f t="shared" ref="BV279:BX352" si="880">IF(AB279 = "X", "1", "0")</f>
        <v>1</v>
      </c>
      <c r="BW279" t="str">
        <f t="shared" ref="BW279:BW352" si="881">IF(AC279 = "X", "1", "0")</f>
        <v>0</v>
      </c>
      <c r="BX279" t="str">
        <f t="shared" ref="BX279:BX352" si="882">IF(AD279 = "X", "1", "0")</f>
        <v>0</v>
      </c>
      <c r="BY279" t="s">
        <v>23</v>
      </c>
      <c r="BZ279" s="253">
        <f t="shared" ref="BZ279:BZ352" si="883">AI279</f>
        <v>0</v>
      </c>
      <c r="CA279" s="253">
        <f t="shared" ref="CA279:CA352" si="884">AK279</f>
        <v>0</v>
      </c>
      <c r="CB279" s="253">
        <f t="shared" ref="CB279:CB352" si="885">AM279</f>
        <v>0</v>
      </c>
      <c r="CC279" s="253">
        <f t="shared" ref="CC279:CC352" si="886">AO279</f>
        <v>0</v>
      </c>
      <c r="CD279" s="253">
        <f t="shared" ref="CD279:CD352" si="887">AQ279</f>
        <v>0</v>
      </c>
      <c r="CE279" s="253">
        <f t="shared" ref="CE279:CE352" si="888">AS279</f>
        <v>0</v>
      </c>
      <c r="CF279" s="253">
        <f t="shared" ref="CF279:CF352" si="889">AU279</f>
        <v>0</v>
      </c>
      <c r="CG279" s="253">
        <f t="shared" ref="CG279:CG352" si="890">AW279</f>
        <v>0</v>
      </c>
      <c r="CH279" s="253">
        <f t="shared" ref="CH279:CH352" si="891">AY279</f>
        <v>0</v>
      </c>
      <c r="CI279" s="253">
        <f t="shared" ref="CI279:CI352" si="892">BA279</f>
        <v>0</v>
      </c>
      <c r="CJ279" s="253">
        <f t="shared" ref="CJ279:CJ352" si="893">BC279</f>
        <v>0</v>
      </c>
      <c r="CK279" s="253">
        <f t="shared" ref="CK279:CK352" si="894">BE279</f>
        <v>0</v>
      </c>
    </row>
    <row r="280" spans="1:89" ht="20.399999999999999" x14ac:dyDescent="0.3">
      <c r="B280" s="129">
        <v>182</v>
      </c>
      <c r="C280" s="159">
        <v>322011</v>
      </c>
      <c r="D280" s="159">
        <v>32210001</v>
      </c>
      <c r="E280" s="333" t="s">
        <v>285</v>
      </c>
      <c r="F280" s="108" t="s">
        <v>344</v>
      </c>
      <c r="G280" s="108" t="s">
        <v>345</v>
      </c>
      <c r="H280" s="109" t="s">
        <v>18</v>
      </c>
      <c r="I280" s="123"/>
      <c r="J280" s="109" t="s">
        <v>19</v>
      </c>
      <c r="K280" s="111">
        <f t="shared" si="530"/>
        <v>0</v>
      </c>
      <c r="L280" s="156" t="s">
        <v>296</v>
      </c>
      <c r="M280" s="104">
        <v>0</v>
      </c>
      <c r="N280" s="262">
        <f t="shared" ref="N280:N353" si="895">ROUND(O280,2)</f>
        <v>57123.040000000001</v>
      </c>
      <c r="O280" s="141">
        <v>57123.040000000001</v>
      </c>
      <c r="P280" s="110">
        <f t="shared" si="846"/>
        <v>0</v>
      </c>
      <c r="Q280" s="112" t="s">
        <v>139</v>
      </c>
      <c r="R280" s="113">
        <f t="shared" si="847"/>
        <v>0</v>
      </c>
      <c r="S280" s="114">
        <f t="shared" si="848"/>
        <v>0</v>
      </c>
      <c r="T280" s="113">
        <f t="shared" si="849"/>
        <v>0</v>
      </c>
      <c r="U280" s="115">
        <f t="shared" si="850"/>
        <v>0</v>
      </c>
      <c r="V280" s="113">
        <f t="shared" si="851"/>
        <v>0</v>
      </c>
      <c r="W280" s="115">
        <f t="shared" si="852"/>
        <v>0</v>
      </c>
      <c r="X280" s="113">
        <f t="shared" si="853"/>
        <v>0</v>
      </c>
      <c r="Y280" s="115">
        <f t="shared" si="854"/>
        <v>0</v>
      </c>
      <c r="Z280" s="116">
        <f t="shared" si="855"/>
        <v>0</v>
      </c>
      <c r="AA280" s="117" t="b">
        <f t="shared" si="856"/>
        <v>1</v>
      </c>
      <c r="AB280" s="109" t="s">
        <v>22</v>
      </c>
      <c r="AC280" s="124"/>
      <c r="AD280" s="123"/>
      <c r="AE280" s="108" t="s">
        <v>23</v>
      </c>
      <c r="AF280" s="125"/>
      <c r="AG280" s="126"/>
      <c r="AH280" s="22">
        <v>0</v>
      </c>
      <c r="AI280" s="164">
        <f t="shared" si="857"/>
        <v>0</v>
      </c>
      <c r="AJ280" s="22">
        <v>0</v>
      </c>
      <c r="AK280" s="164">
        <f t="shared" si="858"/>
        <v>0</v>
      </c>
      <c r="AL280" s="22">
        <v>0</v>
      </c>
      <c r="AM280" s="164">
        <f t="shared" si="859"/>
        <v>0</v>
      </c>
      <c r="AN280" s="22">
        <v>0</v>
      </c>
      <c r="AO280" s="164">
        <f t="shared" si="860"/>
        <v>0</v>
      </c>
      <c r="AP280" s="22">
        <v>0</v>
      </c>
      <c r="AQ280" s="164">
        <f t="shared" si="861"/>
        <v>0</v>
      </c>
      <c r="AR280" s="22">
        <v>0</v>
      </c>
      <c r="AS280" s="164">
        <f t="shared" si="862"/>
        <v>0</v>
      </c>
      <c r="AT280" s="22">
        <v>0</v>
      </c>
      <c r="AU280" s="164">
        <f t="shared" si="863"/>
        <v>0</v>
      </c>
      <c r="AV280" s="22">
        <v>0</v>
      </c>
      <c r="AW280" s="164">
        <f t="shared" si="864"/>
        <v>0</v>
      </c>
      <c r="AX280" s="22">
        <v>0</v>
      </c>
      <c r="AY280" s="164">
        <f t="shared" si="865"/>
        <v>0</v>
      </c>
      <c r="AZ280" s="22">
        <v>0</v>
      </c>
      <c r="BA280" s="164">
        <f t="shared" si="866"/>
        <v>0</v>
      </c>
      <c r="BB280" s="22">
        <v>0</v>
      </c>
      <c r="BC280" s="164">
        <f t="shared" si="867"/>
        <v>0</v>
      </c>
      <c r="BD280" s="22">
        <v>0</v>
      </c>
      <c r="BE280" s="164">
        <f t="shared" si="868"/>
        <v>0</v>
      </c>
      <c r="BF280" s="253">
        <f t="shared" si="869"/>
        <v>0</v>
      </c>
      <c r="BG280" s="253">
        <f t="shared" si="870"/>
        <v>0</v>
      </c>
      <c r="BH280" s="10" t="b">
        <f t="shared" si="871"/>
        <v>1</v>
      </c>
      <c r="BI280" s="253">
        <f t="shared" si="872"/>
        <v>0</v>
      </c>
      <c r="BJ280" s="250">
        <f t="shared" si="874"/>
        <v>32210001</v>
      </c>
      <c r="BK280" s="251">
        <v>348</v>
      </c>
      <c r="BL280" s="251">
        <v>5</v>
      </c>
      <c r="BM280" s="252">
        <f t="shared" si="875"/>
        <v>0</v>
      </c>
      <c r="BN280" s="252">
        <f t="shared" si="876"/>
        <v>0</v>
      </c>
      <c r="BO280" s="252">
        <f t="shared" si="877"/>
        <v>0</v>
      </c>
      <c r="BP280" s="252">
        <f t="shared" si="878"/>
        <v>0</v>
      </c>
      <c r="BQ280" s="254">
        <f t="shared" si="879"/>
        <v>57123.040000000001</v>
      </c>
      <c r="BR280">
        <f t="shared" si="873"/>
        <v>0</v>
      </c>
      <c r="BS280">
        <v>0</v>
      </c>
      <c r="BT280">
        <v>1</v>
      </c>
      <c r="BU280" t="s">
        <v>139</v>
      </c>
      <c r="BV280" t="str">
        <f t="shared" si="880"/>
        <v>1</v>
      </c>
      <c r="BW280" t="str">
        <f t="shared" si="881"/>
        <v>0</v>
      </c>
      <c r="BX280" t="str">
        <f t="shared" si="882"/>
        <v>0</v>
      </c>
      <c r="BY280" t="s">
        <v>23</v>
      </c>
      <c r="BZ280" s="253">
        <f t="shared" si="883"/>
        <v>0</v>
      </c>
      <c r="CA280" s="253">
        <f t="shared" si="884"/>
        <v>0</v>
      </c>
      <c r="CB280" s="253">
        <f t="shared" si="885"/>
        <v>0</v>
      </c>
      <c r="CC280" s="253">
        <f t="shared" si="886"/>
        <v>0</v>
      </c>
      <c r="CD280" s="253">
        <f t="shared" si="887"/>
        <v>0</v>
      </c>
      <c r="CE280" s="253">
        <f t="shared" si="888"/>
        <v>0</v>
      </c>
      <c r="CF280" s="253">
        <f t="shared" si="889"/>
        <v>0</v>
      </c>
      <c r="CG280" s="253">
        <f t="shared" si="890"/>
        <v>0</v>
      </c>
      <c r="CH280" s="253">
        <f t="shared" si="891"/>
        <v>0</v>
      </c>
      <c r="CI280" s="253">
        <f t="shared" si="892"/>
        <v>0</v>
      </c>
      <c r="CJ280" s="253">
        <f t="shared" si="893"/>
        <v>0</v>
      </c>
      <c r="CK280" s="253">
        <f t="shared" si="894"/>
        <v>0</v>
      </c>
    </row>
    <row r="281" spans="1:89" ht="20.399999999999999" x14ac:dyDescent="0.3">
      <c r="B281" s="129">
        <v>183</v>
      </c>
      <c r="C281" s="159">
        <v>322011</v>
      </c>
      <c r="D281" s="159">
        <v>32210001</v>
      </c>
      <c r="E281" s="333" t="s">
        <v>286</v>
      </c>
      <c r="F281" s="108" t="s">
        <v>344</v>
      </c>
      <c r="G281" s="108" t="s">
        <v>345</v>
      </c>
      <c r="H281" s="109" t="s">
        <v>18</v>
      </c>
      <c r="I281" s="123"/>
      <c r="J281" s="109" t="s">
        <v>19</v>
      </c>
      <c r="K281" s="111">
        <f t="shared" si="530"/>
        <v>0</v>
      </c>
      <c r="L281" s="156" t="s">
        <v>296</v>
      </c>
      <c r="M281" s="104">
        <v>0</v>
      </c>
      <c r="N281" s="262">
        <f t="shared" si="895"/>
        <v>31424.400000000001</v>
      </c>
      <c r="O281" s="141">
        <v>31424.400000000001</v>
      </c>
      <c r="P281" s="110">
        <f t="shared" si="846"/>
        <v>0</v>
      </c>
      <c r="Q281" s="112" t="s">
        <v>139</v>
      </c>
      <c r="R281" s="113">
        <f t="shared" si="847"/>
        <v>0</v>
      </c>
      <c r="S281" s="114">
        <f t="shared" si="848"/>
        <v>0</v>
      </c>
      <c r="T281" s="113">
        <f t="shared" si="849"/>
        <v>0</v>
      </c>
      <c r="U281" s="115">
        <f t="shared" si="850"/>
        <v>0</v>
      </c>
      <c r="V281" s="113">
        <f t="shared" si="851"/>
        <v>0</v>
      </c>
      <c r="W281" s="115">
        <f t="shared" si="852"/>
        <v>0</v>
      </c>
      <c r="X281" s="113">
        <f t="shared" si="853"/>
        <v>0</v>
      </c>
      <c r="Y281" s="115">
        <f t="shared" si="854"/>
        <v>0</v>
      </c>
      <c r="Z281" s="116">
        <f t="shared" si="855"/>
        <v>0</v>
      </c>
      <c r="AA281" s="117" t="b">
        <f t="shared" si="856"/>
        <v>1</v>
      </c>
      <c r="AB281" s="109" t="s">
        <v>22</v>
      </c>
      <c r="AC281" s="124"/>
      <c r="AD281" s="123"/>
      <c r="AE281" s="108" t="s">
        <v>23</v>
      </c>
      <c r="AF281" s="125"/>
      <c r="AG281" s="126"/>
      <c r="AH281" s="22">
        <v>0</v>
      </c>
      <c r="AI281" s="164">
        <f t="shared" si="857"/>
        <v>0</v>
      </c>
      <c r="AJ281" s="22">
        <v>0</v>
      </c>
      <c r="AK281" s="164">
        <f t="shared" si="858"/>
        <v>0</v>
      </c>
      <c r="AL281" s="22">
        <v>0</v>
      </c>
      <c r="AM281" s="164">
        <f t="shared" si="859"/>
        <v>0</v>
      </c>
      <c r="AN281" s="22">
        <v>0</v>
      </c>
      <c r="AO281" s="164">
        <f t="shared" si="860"/>
        <v>0</v>
      </c>
      <c r="AP281" s="22">
        <v>0</v>
      </c>
      <c r="AQ281" s="164">
        <f t="shared" si="861"/>
        <v>0</v>
      </c>
      <c r="AR281" s="22">
        <v>0</v>
      </c>
      <c r="AS281" s="164">
        <f t="shared" si="862"/>
        <v>0</v>
      </c>
      <c r="AT281" s="22">
        <v>0</v>
      </c>
      <c r="AU281" s="164">
        <f t="shared" si="863"/>
        <v>0</v>
      </c>
      <c r="AV281" s="22">
        <v>0</v>
      </c>
      <c r="AW281" s="164">
        <f t="shared" si="864"/>
        <v>0</v>
      </c>
      <c r="AX281" s="22">
        <v>0</v>
      </c>
      <c r="AY281" s="164">
        <f t="shared" si="865"/>
        <v>0</v>
      </c>
      <c r="AZ281" s="22">
        <v>0</v>
      </c>
      <c r="BA281" s="164">
        <f t="shared" si="866"/>
        <v>0</v>
      </c>
      <c r="BB281" s="22">
        <v>0</v>
      </c>
      <c r="BC281" s="164">
        <f t="shared" si="867"/>
        <v>0</v>
      </c>
      <c r="BD281" s="22">
        <v>0</v>
      </c>
      <c r="BE281" s="164">
        <f t="shared" si="868"/>
        <v>0</v>
      </c>
      <c r="BF281" s="253">
        <f t="shared" si="869"/>
        <v>0</v>
      </c>
      <c r="BG281" s="253">
        <f t="shared" si="870"/>
        <v>0</v>
      </c>
      <c r="BH281" s="10" t="b">
        <f t="shared" si="871"/>
        <v>1</v>
      </c>
      <c r="BI281" s="253">
        <f t="shared" si="872"/>
        <v>0</v>
      </c>
      <c r="BJ281" s="250">
        <f t="shared" si="874"/>
        <v>32210001</v>
      </c>
      <c r="BK281" s="251">
        <v>348</v>
      </c>
      <c r="BL281" s="251">
        <v>5</v>
      </c>
      <c r="BM281" s="252">
        <f t="shared" si="875"/>
        <v>0</v>
      </c>
      <c r="BN281" s="252">
        <f t="shared" si="876"/>
        <v>0</v>
      </c>
      <c r="BO281" s="252">
        <f t="shared" si="877"/>
        <v>0</v>
      </c>
      <c r="BP281" s="252">
        <f t="shared" si="878"/>
        <v>0</v>
      </c>
      <c r="BQ281" s="254">
        <f t="shared" si="879"/>
        <v>31424.400000000001</v>
      </c>
      <c r="BR281">
        <f t="shared" si="873"/>
        <v>0</v>
      </c>
      <c r="BS281">
        <v>0</v>
      </c>
      <c r="BT281">
        <v>1</v>
      </c>
      <c r="BU281" t="s">
        <v>139</v>
      </c>
      <c r="BV281" t="str">
        <f t="shared" si="880"/>
        <v>1</v>
      </c>
      <c r="BW281" t="str">
        <f t="shared" si="881"/>
        <v>0</v>
      </c>
      <c r="BX281" t="str">
        <f t="shared" si="882"/>
        <v>0</v>
      </c>
      <c r="BY281" t="s">
        <v>23</v>
      </c>
      <c r="BZ281" s="253">
        <f t="shared" si="883"/>
        <v>0</v>
      </c>
      <c r="CA281" s="253">
        <f t="shared" si="884"/>
        <v>0</v>
      </c>
      <c r="CB281" s="253">
        <f t="shared" si="885"/>
        <v>0</v>
      </c>
      <c r="CC281" s="253">
        <f t="shared" si="886"/>
        <v>0</v>
      </c>
      <c r="CD281" s="253">
        <f t="shared" si="887"/>
        <v>0</v>
      </c>
      <c r="CE281" s="253">
        <f t="shared" si="888"/>
        <v>0</v>
      </c>
      <c r="CF281" s="253">
        <f t="shared" si="889"/>
        <v>0</v>
      </c>
      <c r="CG281" s="253">
        <f t="shared" si="890"/>
        <v>0</v>
      </c>
      <c r="CH281" s="253">
        <f t="shared" si="891"/>
        <v>0</v>
      </c>
      <c r="CI281" s="253">
        <f t="shared" si="892"/>
        <v>0</v>
      </c>
      <c r="CJ281" s="253">
        <f t="shared" si="893"/>
        <v>0</v>
      </c>
      <c r="CK281" s="253">
        <f t="shared" si="894"/>
        <v>0</v>
      </c>
    </row>
    <row r="282" spans="1:89" ht="20.399999999999999" x14ac:dyDescent="0.3">
      <c r="B282" s="129">
        <v>184</v>
      </c>
      <c r="C282" s="159">
        <v>322011</v>
      </c>
      <c r="D282" s="159">
        <v>32210001</v>
      </c>
      <c r="E282" s="333" t="s">
        <v>287</v>
      </c>
      <c r="F282" s="108" t="s">
        <v>344</v>
      </c>
      <c r="G282" s="108" t="s">
        <v>345</v>
      </c>
      <c r="H282" s="109" t="s">
        <v>18</v>
      </c>
      <c r="I282" s="123"/>
      <c r="J282" s="109" t="s">
        <v>19</v>
      </c>
      <c r="K282" s="111">
        <f t="shared" si="530"/>
        <v>0</v>
      </c>
      <c r="L282" s="156" t="s">
        <v>296</v>
      </c>
      <c r="M282" s="104">
        <v>0</v>
      </c>
      <c r="N282" s="262">
        <f t="shared" si="895"/>
        <v>20880</v>
      </c>
      <c r="O282" s="141">
        <v>20880</v>
      </c>
      <c r="P282" s="110">
        <f t="shared" si="846"/>
        <v>0</v>
      </c>
      <c r="Q282" s="112" t="s">
        <v>139</v>
      </c>
      <c r="R282" s="113">
        <f t="shared" si="847"/>
        <v>0</v>
      </c>
      <c r="S282" s="114">
        <f t="shared" si="848"/>
        <v>0</v>
      </c>
      <c r="T282" s="113">
        <f t="shared" si="849"/>
        <v>0</v>
      </c>
      <c r="U282" s="115">
        <f t="shared" si="850"/>
        <v>0</v>
      </c>
      <c r="V282" s="113">
        <f t="shared" si="851"/>
        <v>0</v>
      </c>
      <c r="W282" s="115">
        <f t="shared" si="852"/>
        <v>0</v>
      </c>
      <c r="X282" s="113">
        <f t="shared" si="853"/>
        <v>0</v>
      </c>
      <c r="Y282" s="115">
        <f t="shared" si="854"/>
        <v>0</v>
      </c>
      <c r="Z282" s="116">
        <f t="shared" si="855"/>
        <v>0</v>
      </c>
      <c r="AA282" s="117" t="b">
        <f t="shared" si="856"/>
        <v>1</v>
      </c>
      <c r="AB282" s="109" t="s">
        <v>22</v>
      </c>
      <c r="AC282" s="124"/>
      <c r="AD282" s="123"/>
      <c r="AE282" s="108" t="s">
        <v>23</v>
      </c>
      <c r="AF282" s="125"/>
      <c r="AG282" s="126"/>
      <c r="AH282" s="22">
        <v>0</v>
      </c>
      <c r="AI282" s="164">
        <f t="shared" si="857"/>
        <v>0</v>
      </c>
      <c r="AJ282" s="22">
        <v>0</v>
      </c>
      <c r="AK282" s="164">
        <f t="shared" si="858"/>
        <v>0</v>
      </c>
      <c r="AL282" s="22">
        <v>0</v>
      </c>
      <c r="AM282" s="164">
        <f t="shared" si="859"/>
        <v>0</v>
      </c>
      <c r="AN282" s="22">
        <v>0</v>
      </c>
      <c r="AO282" s="164">
        <f t="shared" si="860"/>
        <v>0</v>
      </c>
      <c r="AP282" s="22">
        <v>0</v>
      </c>
      <c r="AQ282" s="164">
        <f t="shared" si="861"/>
        <v>0</v>
      </c>
      <c r="AR282" s="22">
        <v>0</v>
      </c>
      <c r="AS282" s="164">
        <f t="shared" si="862"/>
        <v>0</v>
      </c>
      <c r="AT282" s="22">
        <v>0</v>
      </c>
      <c r="AU282" s="164">
        <f t="shared" si="863"/>
        <v>0</v>
      </c>
      <c r="AV282" s="22">
        <v>0</v>
      </c>
      <c r="AW282" s="164">
        <f t="shared" si="864"/>
        <v>0</v>
      </c>
      <c r="AX282" s="22">
        <v>0</v>
      </c>
      <c r="AY282" s="164">
        <f t="shared" si="865"/>
        <v>0</v>
      </c>
      <c r="AZ282" s="22">
        <v>0</v>
      </c>
      <c r="BA282" s="164">
        <f t="shared" si="866"/>
        <v>0</v>
      </c>
      <c r="BB282" s="22">
        <v>0</v>
      </c>
      <c r="BC282" s="164">
        <f t="shared" si="867"/>
        <v>0</v>
      </c>
      <c r="BD282" s="22">
        <v>0</v>
      </c>
      <c r="BE282" s="164">
        <f t="shared" si="868"/>
        <v>0</v>
      </c>
      <c r="BF282" s="253">
        <f t="shared" si="869"/>
        <v>0</v>
      </c>
      <c r="BG282" s="253">
        <f t="shared" si="870"/>
        <v>0</v>
      </c>
      <c r="BH282" s="10" t="b">
        <f t="shared" si="871"/>
        <v>1</v>
      </c>
      <c r="BI282" s="253">
        <f t="shared" si="872"/>
        <v>0</v>
      </c>
      <c r="BJ282" s="250">
        <f t="shared" si="874"/>
        <v>32210001</v>
      </c>
      <c r="BK282" s="251">
        <v>348</v>
      </c>
      <c r="BL282" s="251">
        <v>5</v>
      </c>
      <c r="BM282" s="252">
        <f t="shared" si="875"/>
        <v>0</v>
      </c>
      <c r="BN282" s="252">
        <f t="shared" si="876"/>
        <v>0</v>
      </c>
      <c r="BO282" s="252">
        <f t="shared" si="877"/>
        <v>0</v>
      </c>
      <c r="BP282" s="252">
        <f t="shared" si="878"/>
        <v>0</v>
      </c>
      <c r="BQ282" s="254">
        <f t="shared" si="879"/>
        <v>20880</v>
      </c>
      <c r="BR282">
        <f t="shared" si="873"/>
        <v>0</v>
      </c>
      <c r="BS282">
        <v>0</v>
      </c>
      <c r="BT282">
        <v>1</v>
      </c>
      <c r="BU282" t="s">
        <v>139</v>
      </c>
      <c r="BV282" t="str">
        <f t="shared" si="880"/>
        <v>1</v>
      </c>
      <c r="BW282" t="str">
        <f t="shared" si="881"/>
        <v>0</v>
      </c>
      <c r="BX282" t="str">
        <f t="shared" si="882"/>
        <v>0</v>
      </c>
      <c r="BY282" t="s">
        <v>23</v>
      </c>
      <c r="BZ282" s="253">
        <f t="shared" si="883"/>
        <v>0</v>
      </c>
      <c r="CA282" s="253">
        <f t="shared" si="884"/>
        <v>0</v>
      </c>
      <c r="CB282" s="253">
        <f t="shared" si="885"/>
        <v>0</v>
      </c>
      <c r="CC282" s="253">
        <f t="shared" si="886"/>
        <v>0</v>
      </c>
      <c r="CD282" s="253">
        <f t="shared" si="887"/>
        <v>0</v>
      </c>
      <c r="CE282" s="253">
        <f t="shared" si="888"/>
        <v>0</v>
      </c>
      <c r="CF282" s="253">
        <f t="shared" si="889"/>
        <v>0</v>
      </c>
      <c r="CG282" s="253">
        <f t="shared" si="890"/>
        <v>0</v>
      </c>
      <c r="CH282" s="253">
        <f t="shared" si="891"/>
        <v>0</v>
      </c>
      <c r="CI282" s="253">
        <f t="shared" si="892"/>
        <v>0</v>
      </c>
      <c r="CJ282" s="253">
        <f t="shared" si="893"/>
        <v>0</v>
      </c>
      <c r="CK282" s="253">
        <f t="shared" si="894"/>
        <v>0</v>
      </c>
    </row>
    <row r="283" spans="1:89" ht="20.399999999999999" x14ac:dyDescent="0.3">
      <c r="B283" s="129">
        <v>185</v>
      </c>
      <c r="C283" s="159">
        <v>322011</v>
      </c>
      <c r="D283" s="159">
        <v>32210001</v>
      </c>
      <c r="E283" s="333" t="s">
        <v>288</v>
      </c>
      <c r="F283" s="108" t="s">
        <v>344</v>
      </c>
      <c r="G283" s="108" t="s">
        <v>345</v>
      </c>
      <c r="H283" s="109" t="s">
        <v>18</v>
      </c>
      <c r="I283" s="123"/>
      <c r="J283" s="109" t="s">
        <v>19</v>
      </c>
      <c r="K283" s="111">
        <f t="shared" si="530"/>
        <v>12</v>
      </c>
      <c r="L283" s="156" t="s">
        <v>296</v>
      </c>
      <c r="M283" s="104">
        <v>0</v>
      </c>
      <c r="N283" s="262">
        <f t="shared" si="895"/>
        <v>9099</v>
      </c>
      <c r="O283" s="141">
        <v>9099</v>
      </c>
      <c r="P283" s="110">
        <f t="shared" si="846"/>
        <v>109188</v>
      </c>
      <c r="Q283" s="112" t="s">
        <v>139</v>
      </c>
      <c r="R283" s="113">
        <f t="shared" si="847"/>
        <v>3</v>
      </c>
      <c r="S283" s="114">
        <f t="shared" si="848"/>
        <v>27297</v>
      </c>
      <c r="T283" s="113">
        <f t="shared" si="849"/>
        <v>3</v>
      </c>
      <c r="U283" s="115">
        <f t="shared" si="850"/>
        <v>27297</v>
      </c>
      <c r="V283" s="113">
        <f t="shared" si="851"/>
        <v>3</v>
      </c>
      <c r="W283" s="115">
        <f t="shared" si="852"/>
        <v>27297</v>
      </c>
      <c r="X283" s="113">
        <f t="shared" si="853"/>
        <v>3</v>
      </c>
      <c r="Y283" s="115">
        <f t="shared" si="854"/>
        <v>27297</v>
      </c>
      <c r="Z283" s="116">
        <f t="shared" si="855"/>
        <v>109188</v>
      </c>
      <c r="AA283" s="117" t="b">
        <f t="shared" si="856"/>
        <v>1</v>
      </c>
      <c r="AB283" s="109" t="s">
        <v>22</v>
      </c>
      <c r="AC283" s="124"/>
      <c r="AD283" s="123"/>
      <c r="AE283" s="108" t="s">
        <v>23</v>
      </c>
      <c r="AF283" s="125"/>
      <c r="AG283" s="126"/>
      <c r="AH283" s="22">
        <v>1</v>
      </c>
      <c r="AI283" s="164">
        <f t="shared" si="857"/>
        <v>9099</v>
      </c>
      <c r="AJ283" s="22">
        <v>1</v>
      </c>
      <c r="AK283" s="164">
        <f t="shared" si="858"/>
        <v>9099</v>
      </c>
      <c r="AL283" s="22">
        <v>1</v>
      </c>
      <c r="AM283" s="164">
        <f t="shared" si="859"/>
        <v>9099</v>
      </c>
      <c r="AN283" s="22">
        <v>1</v>
      </c>
      <c r="AO283" s="164">
        <f t="shared" si="860"/>
        <v>9099</v>
      </c>
      <c r="AP283" s="22">
        <v>1</v>
      </c>
      <c r="AQ283" s="164">
        <f t="shared" si="861"/>
        <v>9099</v>
      </c>
      <c r="AR283" s="22">
        <v>1</v>
      </c>
      <c r="AS283" s="164">
        <f t="shared" si="862"/>
        <v>9099</v>
      </c>
      <c r="AT283" s="22">
        <v>1</v>
      </c>
      <c r="AU283" s="164">
        <f t="shared" si="863"/>
        <v>9099</v>
      </c>
      <c r="AV283" s="22">
        <v>1</v>
      </c>
      <c r="AW283" s="164">
        <f t="shared" si="864"/>
        <v>9099</v>
      </c>
      <c r="AX283" s="22">
        <v>1</v>
      </c>
      <c r="AY283" s="164">
        <f t="shared" si="865"/>
        <v>9099</v>
      </c>
      <c r="AZ283" s="22">
        <v>1</v>
      </c>
      <c r="BA283" s="164">
        <f t="shared" si="866"/>
        <v>9099</v>
      </c>
      <c r="BB283" s="22">
        <v>1</v>
      </c>
      <c r="BC283" s="164">
        <f t="shared" si="867"/>
        <v>9099</v>
      </c>
      <c r="BD283" s="22">
        <v>1</v>
      </c>
      <c r="BE283" s="164">
        <f t="shared" si="868"/>
        <v>9099</v>
      </c>
      <c r="BF283" s="253">
        <f t="shared" si="869"/>
        <v>109188</v>
      </c>
      <c r="BG283" s="253">
        <f t="shared" si="870"/>
        <v>109188</v>
      </c>
      <c r="BH283" s="10" t="b">
        <f t="shared" si="871"/>
        <v>1</v>
      </c>
      <c r="BI283" s="253">
        <f t="shared" si="872"/>
        <v>0</v>
      </c>
      <c r="BJ283" s="250">
        <f t="shared" si="874"/>
        <v>32210001</v>
      </c>
      <c r="BK283" s="251">
        <v>348</v>
      </c>
      <c r="BL283" s="251">
        <v>5</v>
      </c>
      <c r="BM283" s="252">
        <f t="shared" si="875"/>
        <v>3</v>
      </c>
      <c r="BN283" s="252">
        <f t="shared" si="876"/>
        <v>3</v>
      </c>
      <c r="BO283" s="252">
        <f t="shared" si="877"/>
        <v>3</v>
      </c>
      <c r="BP283" s="252">
        <f t="shared" si="878"/>
        <v>3</v>
      </c>
      <c r="BQ283" s="254">
        <f t="shared" si="879"/>
        <v>9099</v>
      </c>
      <c r="BR283">
        <f t="shared" si="873"/>
        <v>0</v>
      </c>
      <c r="BS283">
        <v>0</v>
      </c>
      <c r="BT283">
        <v>1</v>
      </c>
      <c r="BU283" t="s">
        <v>139</v>
      </c>
      <c r="BV283" t="str">
        <f t="shared" si="880"/>
        <v>1</v>
      </c>
      <c r="BW283" t="str">
        <f t="shared" si="881"/>
        <v>0</v>
      </c>
      <c r="BX283" t="str">
        <f t="shared" si="882"/>
        <v>0</v>
      </c>
      <c r="BY283" t="s">
        <v>23</v>
      </c>
      <c r="BZ283" s="253">
        <f t="shared" si="883"/>
        <v>9099</v>
      </c>
      <c r="CA283" s="253">
        <f t="shared" si="884"/>
        <v>9099</v>
      </c>
      <c r="CB283" s="253">
        <f t="shared" si="885"/>
        <v>9099</v>
      </c>
      <c r="CC283" s="253">
        <f t="shared" si="886"/>
        <v>9099</v>
      </c>
      <c r="CD283" s="253">
        <f t="shared" si="887"/>
        <v>9099</v>
      </c>
      <c r="CE283" s="253">
        <f t="shared" si="888"/>
        <v>9099</v>
      </c>
      <c r="CF283" s="253">
        <f t="shared" si="889"/>
        <v>9099</v>
      </c>
      <c r="CG283" s="253">
        <f t="shared" si="890"/>
        <v>9099</v>
      </c>
      <c r="CH283" s="253">
        <f t="shared" si="891"/>
        <v>9099</v>
      </c>
      <c r="CI283" s="253">
        <f t="shared" si="892"/>
        <v>9099</v>
      </c>
      <c r="CJ283" s="253">
        <f t="shared" si="893"/>
        <v>9099</v>
      </c>
      <c r="CK283" s="253">
        <f t="shared" si="894"/>
        <v>9099</v>
      </c>
    </row>
    <row r="284" spans="1:89" s="165" customFormat="1" ht="20.399999999999999" x14ac:dyDescent="0.3">
      <c r="A284"/>
      <c r="B284" s="129">
        <v>186</v>
      </c>
      <c r="C284" s="159">
        <v>322011</v>
      </c>
      <c r="D284" s="159">
        <v>32210001</v>
      </c>
      <c r="E284" s="333" t="s">
        <v>289</v>
      </c>
      <c r="F284" s="108" t="s">
        <v>344</v>
      </c>
      <c r="G284" s="108" t="s">
        <v>345</v>
      </c>
      <c r="H284" s="109" t="s">
        <v>18</v>
      </c>
      <c r="I284" s="123"/>
      <c r="J284" s="109" t="s">
        <v>19</v>
      </c>
      <c r="K284" s="111">
        <f t="shared" si="530"/>
        <v>0</v>
      </c>
      <c r="L284" s="156" t="s">
        <v>296</v>
      </c>
      <c r="M284" s="104">
        <v>0</v>
      </c>
      <c r="N284" s="262">
        <f t="shared" si="895"/>
        <v>150800</v>
      </c>
      <c r="O284" s="141">
        <v>150800</v>
      </c>
      <c r="P284" s="110">
        <f t="shared" si="846"/>
        <v>0</v>
      </c>
      <c r="Q284" s="112" t="s">
        <v>139</v>
      </c>
      <c r="R284" s="113">
        <f t="shared" si="847"/>
        <v>0</v>
      </c>
      <c r="S284" s="114">
        <f t="shared" si="848"/>
        <v>0</v>
      </c>
      <c r="T284" s="113">
        <f t="shared" si="849"/>
        <v>0</v>
      </c>
      <c r="U284" s="115">
        <f t="shared" si="850"/>
        <v>0</v>
      </c>
      <c r="V284" s="113">
        <f t="shared" si="851"/>
        <v>0</v>
      </c>
      <c r="W284" s="115">
        <f t="shared" si="852"/>
        <v>0</v>
      </c>
      <c r="X284" s="113">
        <f t="shared" si="853"/>
        <v>0</v>
      </c>
      <c r="Y284" s="115">
        <f t="shared" si="854"/>
        <v>0</v>
      </c>
      <c r="Z284" s="116">
        <f t="shared" si="855"/>
        <v>0</v>
      </c>
      <c r="AA284" s="117" t="b">
        <f t="shared" si="856"/>
        <v>1</v>
      </c>
      <c r="AB284" s="109" t="s">
        <v>22</v>
      </c>
      <c r="AC284" s="124"/>
      <c r="AD284" s="123"/>
      <c r="AE284" s="108" t="s">
        <v>23</v>
      </c>
      <c r="AF284" s="125"/>
      <c r="AG284" s="126"/>
      <c r="AH284" s="22">
        <v>0</v>
      </c>
      <c r="AI284" s="164">
        <f t="shared" si="857"/>
        <v>0</v>
      </c>
      <c r="AJ284" s="22">
        <v>0</v>
      </c>
      <c r="AK284" s="164">
        <f t="shared" si="858"/>
        <v>0</v>
      </c>
      <c r="AL284" s="22">
        <v>0</v>
      </c>
      <c r="AM284" s="164">
        <f t="shared" si="859"/>
        <v>0</v>
      </c>
      <c r="AN284" s="22">
        <v>0</v>
      </c>
      <c r="AO284" s="164">
        <f t="shared" si="860"/>
        <v>0</v>
      </c>
      <c r="AP284" s="22">
        <v>0</v>
      </c>
      <c r="AQ284" s="164">
        <f t="shared" si="861"/>
        <v>0</v>
      </c>
      <c r="AR284" s="22">
        <v>0</v>
      </c>
      <c r="AS284" s="164">
        <f t="shared" si="862"/>
        <v>0</v>
      </c>
      <c r="AT284" s="22">
        <v>0</v>
      </c>
      <c r="AU284" s="164">
        <f t="shared" si="863"/>
        <v>0</v>
      </c>
      <c r="AV284" s="22">
        <v>0</v>
      </c>
      <c r="AW284" s="164">
        <f t="shared" si="864"/>
        <v>0</v>
      </c>
      <c r="AX284" s="22">
        <v>0</v>
      </c>
      <c r="AY284" s="164">
        <f t="shared" si="865"/>
        <v>0</v>
      </c>
      <c r="AZ284" s="22">
        <v>0</v>
      </c>
      <c r="BA284" s="164">
        <f t="shared" si="866"/>
        <v>0</v>
      </c>
      <c r="BB284" s="22">
        <v>0</v>
      </c>
      <c r="BC284" s="164">
        <f t="shared" si="867"/>
        <v>0</v>
      </c>
      <c r="BD284" s="22">
        <v>0</v>
      </c>
      <c r="BE284" s="164">
        <f t="shared" si="868"/>
        <v>0</v>
      </c>
      <c r="BF284" s="253">
        <f t="shared" si="869"/>
        <v>0</v>
      </c>
      <c r="BG284" s="253">
        <f t="shared" si="870"/>
        <v>0</v>
      </c>
      <c r="BH284" s="10" t="b">
        <f t="shared" si="871"/>
        <v>1</v>
      </c>
      <c r="BI284" s="253">
        <f t="shared" si="872"/>
        <v>0</v>
      </c>
      <c r="BJ284" s="250">
        <f t="shared" si="874"/>
        <v>32210001</v>
      </c>
      <c r="BK284" s="251">
        <v>348</v>
      </c>
      <c r="BL284" s="251">
        <v>5</v>
      </c>
      <c r="BM284" s="252">
        <f t="shared" si="875"/>
        <v>0</v>
      </c>
      <c r="BN284" s="252">
        <f t="shared" si="876"/>
        <v>0</v>
      </c>
      <c r="BO284" s="252">
        <f t="shared" si="877"/>
        <v>0</v>
      </c>
      <c r="BP284" s="252">
        <f t="shared" si="878"/>
        <v>0</v>
      </c>
      <c r="BQ284" s="254">
        <f t="shared" si="879"/>
        <v>150800</v>
      </c>
      <c r="BR284">
        <f t="shared" si="873"/>
        <v>0</v>
      </c>
      <c r="BS284">
        <v>0</v>
      </c>
      <c r="BT284">
        <v>1</v>
      </c>
      <c r="BU284" t="s">
        <v>139</v>
      </c>
      <c r="BV284" t="str">
        <f t="shared" si="880"/>
        <v>1</v>
      </c>
      <c r="BW284" t="str">
        <f t="shared" si="881"/>
        <v>0</v>
      </c>
      <c r="BX284" t="str">
        <f t="shared" si="882"/>
        <v>0</v>
      </c>
      <c r="BY284" t="s">
        <v>23</v>
      </c>
      <c r="BZ284" s="253">
        <f t="shared" si="883"/>
        <v>0</v>
      </c>
      <c r="CA284" s="253">
        <f t="shared" si="884"/>
        <v>0</v>
      </c>
      <c r="CB284" s="253">
        <f t="shared" si="885"/>
        <v>0</v>
      </c>
      <c r="CC284" s="253">
        <f t="shared" si="886"/>
        <v>0</v>
      </c>
      <c r="CD284" s="253">
        <f t="shared" si="887"/>
        <v>0</v>
      </c>
      <c r="CE284" s="253">
        <f t="shared" si="888"/>
        <v>0</v>
      </c>
      <c r="CF284" s="253">
        <f t="shared" si="889"/>
        <v>0</v>
      </c>
      <c r="CG284" s="253">
        <f t="shared" si="890"/>
        <v>0</v>
      </c>
      <c r="CH284" s="253">
        <f t="shared" si="891"/>
        <v>0</v>
      </c>
      <c r="CI284" s="253">
        <f t="shared" si="892"/>
        <v>0</v>
      </c>
      <c r="CJ284" s="253">
        <f t="shared" si="893"/>
        <v>0</v>
      </c>
      <c r="CK284" s="253">
        <f t="shared" si="894"/>
        <v>0</v>
      </c>
    </row>
    <row r="285" spans="1:89" ht="20.399999999999999" x14ac:dyDescent="0.3">
      <c r="B285" s="129">
        <v>187</v>
      </c>
      <c r="C285" s="159">
        <v>322011</v>
      </c>
      <c r="D285" s="159">
        <v>32210001</v>
      </c>
      <c r="E285" s="333" t="s">
        <v>290</v>
      </c>
      <c r="F285" s="108" t="s">
        <v>344</v>
      </c>
      <c r="G285" s="108" t="s">
        <v>345</v>
      </c>
      <c r="H285" s="109" t="s">
        <v>18</v>
      </c>
      <c r="I285" s="123"/>
      <c r="J285" s="109" t="s">
        <v>19</v>
      </c>
      <c r="K285" s="111">
        <f t="shared" si="530"/>
        <v>0</v>
      </c>
      <c r="L285" s="156" t="s">
        <v>296</v>
      </c>
      <c r="M285" s="104">
        <v>0</v>
      </c>
      <c r="N285" s="262">
        <f t="shared" si="895"/>
        <v>8456</v>
      </c>
      <c r="O285" s="141">
        <v>8456</v>
      </c>
      <c r="P285" s="110">
        <f t="shared" si="846"/>
        <v>0</v>
      </c>
      <c r="Q285" s="112" t="s">
        <v>139</v>
      </c>
      <c r="R285" s="113">
        <f t="shared" si="847"/>
        <v>0</v>
      </c>
      <c r="S285" s="114">
        <f t="shared" si="848"/>
        <v>0</v>
      </c>
      <c r="T285" s="113">
        <f t="shared" si="849"/>
        <v>0</v>
      </c>
      <c r="U285" s="115">
        <f t="shared" si="850"/>
        <v>0</v>
      </c>
      <c r="V285" s="113">
        <f t="shared" si="851"/>
        <v>0</v>
      </c>
      <c r="W285" s="115">
        <f t="shared" si="852"/>
        <v>0</v>
      </c>
      <c r="X285" s="113">
        <f t="shared" si="853"/>
        <v>0</v>
      </c>
      <c r="Y285" s="115">
        <f t="shared" si="854"/>
        <v>0</v>
      </c>
      <c r="Z285" s="116">
        <f t="shared" si="855"/>
        <v>0</v>
      </c>
      <c r="AA285" s="117" t="b">
        <f t="shared" si="856"/>
        <v>1</v>
      </c>
      <c r="AB285" s="109" t="s">
        <v>22</v>
      </c>
      <c r="AC285" s="124"/>
      <c r="AD285" s="123"/>
      <c r="AE285" s="108" t="s">
        <v>23</v>
      </c>
      <c r="AF285" s="125"/>
      <c r="AG285" s="126"/>
      <c r="AH285" s="22">
        <v>0</v>
      </c>
      <c r="AI285" s="164">
        <f t="shared" si="857"/>
        <v>0</v>
      </c>
      <c r="AJ285" s="22">
        <v>0</v>
      </c>
      <c r="AK285" s="164">
        <f t="shared" si="858"/>
        <v>0</v>
      </c>
      <c r="AL285" s="22">
        <v>0</v>
      </c>
      <c r="AM285" s="164">
        <f t="shared" si="859"/>
        <v>0</v>
      </c>
      <c r="AN285" s="22">
        <v>0</v>
      </c>
      <c r="AO285" s="164">
        <f t="shared" si="860"/>
        <v>0</v>
      </c>
      <c r="AP285" s="22">
        <v>0</v>
      </c>
      <c r="AQ285" s="164">
        <f t="shared" si="861"/>
        <v>0</v>
      </c>
      <c r="AR285" s="22">
        <v>0</v>
      </c>
      <c r="AS285" s="164">
        <f t="shared" si="862"/>
        <v>0</v>
      </c>
      <c r="AT285" s="22">
        <v>0</v>
      </c>
      <c r="AU285" s="164">
        <f t="shared" si="863"/>
        <v>0</v>
      </c>
      <c r="AV285" s="22">
        <v>0</v>
      </c>
      <c r="AW285" s="164">
        <f t="shared" si="864"/>
        <v>0</v>
      </c>
      <c r="AX285" s="22">
        <v>0</v>
      </c>
      <c r="AY285" s="164">
        <f t="shared" si="865"/>
        <v>0</v>
      </c>
      <c r="AZ285" s="22">
        <v>0</v>
      </c>
      <c r="BA285" s="164">
        <f t="shared" si="866"/>
        <v>0</v>
      </c>
      <c r="BB285" s="22">
        <v>0</v>
      </c>
      <c r="BC285" s="164">
        <f t="shared" si="867"/>
        <v>0</v>
      </c>
      <c r="BD285" s="22">
        <v>0</v>
      </c>
      <c r="BE285" s="164">
        <f t="shared" si="868"/>
        <v>0</v>
      </c>
      <c r="BF285" s="253">
        <f t="shared" si="869"/>
        <v>0</v>
      </c>
      <c r="BG285" s="253">
        <f t="shared" si="870"/>
        <v>0</v>
      </c>
      <c r="BH285" s="10" t="b">
        <f t="shared" si="871"/>
        <v>1</v>
      </c>
      <c r="BI285" s="253">
        <f t="shared" si="872"/>
        <v>0</v>
      </c>
      <c r="BJ285" s="250">
        <f t="shared" si="874"/>
        <v>32210001</v>
      </c>
      <c r="BK285" s="251">
        <v>348</v>
      </c>
      <c r="BL285" s="251">
        <v>5</v>
      </c>
      <c r="BM285" s="252">
        <f t="shared" si="875"/>
        <v>0</v>
      </c>
      <c r="BN285" s="252">
        <f t="shared" si="876"/>
        <v>0</v>
      </c>
      <c r="BO285" s="252">
        <f t="shared" si="877"/>
        <v>0</v>
      </c>
      <c r="BP285" s="252">
        <f t="shared" si="878"/>
        <v>0</v>
      </c>
      <c r="BQ285" s="254">
        <f t="shared" si="879"/>
        <v>8456</v>
      </c>
      <c r="BR285">
        <f t="shared" si="873"/>
        <v>0</v>
      </c>
      <c r="BS285">
        <v>0</v>
      </c>
      <c r="BT285">
        <v>1</v>
      </c>
      <c r="BU285" t="s">
        <v>139</v>
      </c>
      <c r="BV285" t="str">
        <f t="shared" si="880"/>
        <v>1</v>
      </c>
      <c r="BW285" t="str">
        <f t="shared" si="881"/>
        <v>0</v>
      </c>
      <c r="BX285" t="str">
        <f t="shared" si="882"/>
        <v>0</v>
      </c>
      <c r="BY285" t="s">
        <v>23</v>
      </c>
      <c r="BZ285" s="253">
        <f t="shared" si="883"/>
        <v>0</v>
      </c>
      <c r="CA285" s="253">
        <f t="shared" si="884"/>
        <v>0</v>
      </c>
      <c r="CB285" s="253">
        <f t="shared" si="885"/>
        <v>0</v>
      </c>
      <c r="CC285" s="253">
        <f t="shared" si="886"/>
        <v>0</v>
      </c>
      <c r="CD285" s="253">
        <f t="shared" si="887"/>
        <v>0</v>
      </c>
      <c r="CE285" s="253">
        <f t="shared" si="888"/>
        <v>0</v>
      </c>
      <c r="CF285" s="253">
        <f t="shared" si="889"/>
        <v>0</v>
      </c>
      <c r="CG285" s="253">
        <f t="shared" si="890"/>
        <v>0</v>
      </c>
      <c r="CH285" s="253">
        <f t="shared" si="891"/>
        <v>0</v>
      </c>
      <c r="CI285" s="253">
        <f t="shared" si="892"/>
        <v>0</v>
      </c>
      <c r="CJ285" s="253">
        <f t="shared" si="893"/>
        <v>0</v>
      </c>
      <c r="CK285" s="253">
        <f t="shared" si="894"/>
        <v>0</v>
      </c>
    </row>
    <row r="286" spans="1:89" ht="20.399999999999999" x14ac:dyDescent="0.3">
      <c r="B286" s="129">
        <v>188</v>
      </c>
      <c r="C286" s="159">
        <v>322011</v>
      </c>
      <c r="D286" s="159">
        <v>32210001</v>
      </c>
      <c r="E286" s="333" t="s">
        <v>291</v>
      </c>
      <c r="F286" s="108" t="s">
        <v>344</v>
      </c>
      <c r="G286" s="108" t="s">
        <v>345</v>
      </c>
      <c r="H286" s="109" t="s">
        <v>18</v>
      </c>
      <c r="I286" s="123"/>
      <c r="J286" s="109" t="s">
        <v>19</v>
      </c>
      <c r="K286" s="111">
        <f t="shared" si="530"/>
        <v>0</v>
      </c>
      <c r="L286" s="156" t="s">
        <v>296</v>
      </c>
      <c r="M286" s="104">
        <v>0</v>
      </c>
      <c r="N286" s="262">
        <f t="shared" si="895"/>
        <v>6150.9</v>
      </c>
      <c r="O286" s="141">
        <v>6150.9</v>
      </c>
      <c r="P286" s="110">
        <f t="shared" si="846"/>
        <v>0</v>
      </c>
      <c r="Q286" s="112" t="s">
        <v>139</v>
      </c>
      <c r="R286" s="113">
        <f t="shared" si="847"/>
        <v>0</v>
      </c>
      <c r="S286" s="114">
        <f t="shared" si="848"/>
        <v>0</v>
      </c>
      <c r="T286" s="113">
        <f t="shared" si="849"/>
        <v>0</v>
      </c>
      <c r="U286" s="115">
        <f t="shared" si="850"/>
        <v>0</v>
      </c>
      <c r="V286" s="113">
        <f t="shared" si="851"/>
        <v>0</v>
      </c>
      <c r="W286" s="115">
        <f t="shared" si="852"/>
        <v>0</v>
      </c>
      <c r="X286" s="113">
        <f t="shared" si="853"/>
        <v>0</v>
      </c>
      <c r="Y286" s="115">
        <f t="shared" si="854"/>
        <v>0</v>
      </c>
      <c r="Z286" s="116">
        <f t="shared" si="855"/>
        <v>0</v>
      </c>
      <c r="AA286" s="117" t="b">
        <f t="shared" si="856"/>
        <v>1</v>
      </c>
      <c r="AB286" s="109" t="s">
        <v>22</v>
      </c>
      <c r="AC286" s="124"/>
      <c r="AD286" s="123"/>
      <c r="AE286" s="108" t="s">
        <v>23</v>
      </c>
      <c r="AF286" s="125"/>
      <c r="AG286" s="126"/>
      <c r="AH286" s="22">
        <v>0</v>
      </c>
      <c r="AI286" s="164">
        <f t="shared" si="857"/>
        <v>0</v>
      </c>
      <c r="AJ286" s="22">
        <v>0</v>
      </c>
      <c r="AK286" s="164">
        <f t="shared" si="858"/>
        <v>0</v>
      </c>
      <c r="AL286" s="22">
        <v>0</v>
      </c>
      <c r="AM286" s="164">
        <f t="shared" si="859"/>
        <v>0</v>
      </c>
      <c r="AN286" s="22">
        <v>0</v>
      </c>
      <c r="AO286" s="164">
        <f t="shared" si="860"/>
        <v>0</v>
      </c>
      <c r="AP286" s="22">
        <v>0</v>
      </c>
      <c r="AQ286" s="164">
        <f t="shared" si="861"/>
        <v>0</v>
      </c>
      <c r="AR286" s="22">
        <v>0</v>
      </c>
      <c r="AS286" s="164">
        <f t="shared" si="862"/>
        <v>0</v>
      </c>
      <c r="AT286" s="22">
        <v>0</v>
      </c>
      <c r="AU286" s="164">
        <f t="shared" si="863"/>
        <v>0</v>
      </c>
      <c r="AV286" s="22">
        <v>0</v>
      </c>
      <c r="AW286" s="164">
        <f t="shared" si="864"/>
        <v>0</v>
      </c>
      <c r="AX286" s="22">
        <v>0</v>
      </c>
      <c r="AY286" s="164">
        <f t="shared" si="865"/>
        <v>0</v>
      </c>
      <c r="AZ286" s="22">
        <v>0</v>
      </c>
      <c r="BA286" s="164">
        <f t="shared" si="866"/>
        <v>0</v>
      </c>
      <c r="BB286" s="22">
        <v>0</v>
      </c>
      <c r="BC286" s="164">
        <f t="shared" si="867"/>
        <v>0</v>
      </c>
      <c r="BD286" s="22">
        <v>0</v>
      </c>
      <c r="BE286" s="164">
        <f t="shared" si="868"/>
        <v>0</v>
      </c>
      <c r="BF286" s="253">
        <f t="shared" si="869"/>
        <v>0</v>
      </c>
      <c r="BG286" s="253">
        <f t="shared" si="870"/>
        <v>0</v>
      </c>
      <c r="BH286" s="10" t="b">
        <f t="shared" si="871"/>
        <v>1</v>
      </c>
      <c r="BI286" s="253">
        <f t="shared" si="872"/>
        <v>0</v>
      </c>
      <c r="BJ286" s="250">
        <f t="shared" si="874"/>
        <v>32210001</v>
      </c>
      <c r="BK286" s="251">
        <v>348</v>
      </c>
      <c r="BL286" s="251">
        <v>5</v>
      </c>
      <c r="BM286" s="252">
        <f t="shared" si="875"/>
        <v>0</v>
      </c>
      <c r="BN286" s="252">
        <f t="shared" si="876"/>
        <v>0</v>
      </c>
      <c r="BO286" s="252">
        <f t="shared" si="877"/>
        <v>0</v>
      </c>
      <c r="BP286" s="252">
        <f t="shared" si="878"/>
        <v>0</v>
      </c>
      <c r="BQ286" s="254">
        <f t="shared" si="879"/>
        <v>6150.9</v>
      </c>
      <c r="BR286">
        <f t="shared" si="873"/>
        <v>0</v>
      </c>
      <c r="BS286">
        <v>0</v>
      </c>
      <c r="BT286">
        <v>1</v>
      </c>
      <c r="BU286" t="s">
        <v>139</v>
      </c>
      <c r="BV286" t="str">
        <f t="shared" si="880"/>
        <v>1</v>
      </c>
      <c r="BW286" t="str">
        <f t="shared" si="881"/>
        <v>0</v>
      </c>
      <c r="BX286" t="str">
        <f t="shared" si="882"/>
        <v>0</v>
      </c>
      <c r="BY286" t="s">
        <v>23</v>
      </c>
      <c r="BZ286" s="253">
        <f t="shared" si="883"/>
        <v>0</v>
      </c>
      <c r="CA286" s="253">
        <f t="shared" si="884"/>
        <v>0</v>
      </c>
      <c r="CB286" s="253">
        <f t="shared" si="885"/>
        <v>0</v>
      </c>
      <c r="CC286" s="253">
        <f t="shared" si="886"/>
        <v>0</v>
      </c>
      <c r="CD286" s="253">
        <f t="shared" si="887"/>
        <v>0</v>
      </c>
      <c r="CE286" s="253">
        <f t="shared" si="888"/>
        <v>0</v>
      </c>
      <c r="CF286" s="253">
        <f t="shared" si="889"/>
        <v>0</v>
      </c>
      <c r="CG286" s="253">
        <f t="shared" si="890"/>
        <v>0</v>
      </c>
      <c r="CH286" s="253">
        <f t="shared" si="891"/>
        <v>0</v>
      </c>
      <c r="CI286" s="253">
        <f t="shared" si="892"/>
        <v>0</v>
      </c>
      <c r="CJ286" s="253">
        <f t="shared" si="893"/>
        <v>0</v>
      </c>
      <c r="CK286" s="253">
        <f t="shared" si="894"/>
        <v>0</v>
      </c>
    </row>
    <row r="287" spans="1:89" s="165" customFormat="1" ht="20.399999999999999" x14ac:dyDescent="0.3">
      <c r="A287"/>
      <c r="B287" s="129">
        <v>189</v>
      </c>
      <c r="C287" s="159">
        <v>322011</v>
      </c>
      <c r="D287" s="159">
        <v>32210001</v>
      </c>
      <c r="E287" s="333" t="s">
        <v>292</v>
      </c>
      <c r="F287" s="108" t="s">
        <v>344</v>
      </c>
      <c r="G287" s="108" t="s">
        <v>345</v>
      </c>
      <c r="H287" s="109" t="s">
        <v>18</v>
      </c>
      <c r="I287" s="123"/>
      <c r="J287" s="109" t="s">
        <v>19</v>
      </c>
      <c r="K287" s="111">
        <f t="shared" si="530"/>
        <v>0</v>
      </c>
      <c r="L287" s="156" t="s">
        <v>296</v>
      </c>
      <c r="M287" s="104">
        <v>0</v>
      </c>
      <c r="N287" s="262">
        <f t="shared" si="895"/>
        <v>9298</v>
      </c>
      <c r="O287" s="141">
        <v>9298</v>
      </c>
      <c r="P287" s="110">
        <f t="shared" si="846"/>
        <v>0</v>
      </c>
      <c r="Q287" s="112" t="s">
        <v>139</v>
      </c>
      <c r="R287" s="113">
        <f t="shared" si="847"/>
        <v>0</v>
      </c>
      <c r="S287" s="114">
        <f t="shared" si="848"/>
        <v>0</v>
      </c>
      <c r="T287" s="113">
        <f t="shared" si="849"/>
        <v>0</v>
      </c>
      <c r="U287" s="115">
        <f t="shared" si="850"/>
        <v>0</v>
      </c>
      <c r="V287" s="113">
        <f t="shared" si="851"/>
        <v>0</v>
      </c>
      <c r="W287" s="115">
        <f t="shared" si="852"/>
        <v>0</v>
      </c>
      <c r="X287" s="113">
        <f t="shared" si="853"/>
        <v>0</v>
      </c>
      <c r="Y287" s="115">
        <f t="shared" si="854"/>
        <v>0</v>
      </c>
      <c r="Z287" s="116">
        <f t="shared" si="855"/>
        <v>0</v>
      </c>
      <c r="AA287" s="117" t="b">
        <f t="shared" si="856"/>
        <v>1</v>
      </c>
      <c r="AB287" s="109" t="s">
        <v>22</v>
      </c>
      <c r="AC287" s="124"/>
      <c r="AD287" s="123"/>
      <c r="AE287" s="108" t="s">
        <v>23</v>
      </c>
      <c r="AF287" s="125"/>
      <c r="AG287" s="126"/>
      <c r="AH287" s="22">
        <v>0</v>
      </c>
      <c r="AI287" s="164">
        <f t="shared" si="857"/>
        <v>0</v>
      </c>
      <c r="AJ287" s="22">
        <v>0</v>
      </c>
      <c r="AK287" s="164">
        <f t="shared" si="858"/>
        <v>0</v>
      </c>
      <c r="AL287" s="22">
        <v>0</v>
      </c>
      <c r="AM287" s="164">
        <f t="shared" si="859"/>
        <v>0</v>
      </c>
      <c r="AN287" s="22">
        <v>0</v>
      </c>
      <c r="AO287" s="164">
        <f t="shared" si="860"/>
        <v>0</v>
      </c>
      <c r="AP287" s="22">
        <v>0</v>
      </c>
      <c r="AQ287" s="164">
        <f t="shared" si="861"/>
        <v>0</v>
      </c>
      <c r="AR287" s="22">
        <v>0</v>
      </c>
      <c r="AS287" s="164">
        <f t="shared" si="862"/>
        <v>0</v>
      </c>
      <c r="AT287" s="22">
        <v>0</v>
      </c>
      <c r="AU287" s="164">
        <f t="shared" si="863"/>
        <v>0</v>
      </c>
      <c r="AV287" s="22">
        <v>0</v>
      </c>
      <c r="AW287" s="164">
        <f t="shared" si="864"/>
        <v>0</v>
      </c>
      <c r="AX287" s="22">
        <v>0</v>
      </c>
      <c r="AY287" s="164">
        <f t="shared" si="865"/>
        <v>0</v>
      </c>
      <c r="AZ287" s="22">
        <v>0</v>
      </c>
      <c r="BA287" s="164">
        <f t="shared" si="866"/>
        <v>0</v>
      </c>
      <c r="BB287" s="22">
        <v>0</v>
      </c>
      <c r="BC287" s="164">
        <f t="shared" si="867"/>
        <v>0</v>
      </c>
      <c r="BD287" s="22">
        <v>0</v>
      </c>
      <c r="BE287" s="164">
        <f t="shared" si="868"/>
        <v>0</v>
      </c>
      <c r="BF287" s="253">
        <f t="shared" si="869"/>
        <v>0</v>
      </c>
      <c r="BG287" s="253">
        <f t="shared" si="870"/>
        <v>0</v>
      </c>
      <c r="BH287" s="10" t="b">
        <f t="shared" si="871"/>
        <v>1</v>
      </c>
      <c r="BI287" s="253">
        <f t="shared" si="872"/>
        <v>0</v>
      </c>
      <c r="BJ287" s="250">
        <f t="shared" si="874"/>
        <v>32210001</v>
      </c>
      <c r="BK287" s="251">
        <v>348</v>
      </c>
      <c r="BL287" s="251">
        <v>5</v>
      </c>
      <c r="BM287" s="252">
        <f t="shared" si="875"/>
        <v>0</v>
      </c>
      <c r="BN287" s="252">
        <f t="shared" si="876"/>
        <v>0</v>
      </c>
      <c r="BO287" s="252">
        <f t="shared" si="877"/>
        <v>0</v>
      </c>
      <c r="BP287" s="252">
        <f t="shared" si="878"/>
        <v>0</v>
      </c>
      <c r="BQ287" s="254">
        <f t="shared" si="879"/>
        <v>9298</v>
      </c>
      <c r="BR287">
        <f t="shared" si="873"/>
        <v>0</v>
      </c>
      <c r="BS287">
        <v>0</v>
      </c>
      <c r="BT287">
        <v>1</v>
      </c>
      <c r="BU287" t="s">
        <v>139</v>
      </c>
      <c r="BV287" t="str">
        <f t="shared" si="880"/>
        <v>1</v>
      </c>
      <c r="BW287" t="str">
        <f t="shared" si="881"/>
        <v>0</v>
      </c>
      <c r="BX287" t="str">
        <f t="shared" si="882"/>
        <v>0</v>
      </c>
      <c r="BY287" t="s">
        <v>23</v>
      </c>
      <c r="BZ287" s="253">
        <f t="shared" si="883"/>
        <v>0</v>
      </c>
      <c r="CA287" s="253">
        <f t="shared" si="884"/>
        <v>0</v>
      </c>
      <c r="CB287" s="253">
        <f t="shared" si="885"/>
        <v>0</v>
      </c>
      <c r="CC287" s="253">
        <f t="shared" si="886"/>
        <v>0</v>
      </c>
      <c r="CD287" s="253">
        <f t="shared" si="887"/>
        <v>0</v>
      </c>
      <c r="CE287" s="253">
        <f t="shared" si="888"/>
        <v>0</v>
      </c>
      <c r="CF287" s="253">
        <f t="shared" si="889"/>
        <v>0</v>
      </c>
      <c r="CG287" s="253">
        <f t="shared" si="890"/>
        <v>0</v>
      </c>
      <c r="CH287" s="253">
        <f t="shared" si="891"/>
        <v>0</v>
      </c>
      <c r="CI287" s="253">
        <f t="shared" si="892"/>
        <v>0</v>
      </c>
      <c r="CJ287" s="253">
        <f t="shared" si="893"/>
        <v>0</v>
      </c>
      <c r="CK287" s="253">
        <f t="shared" si="894"/>
        <v>0</v>
      </c>
    </row>
    <row r="288" spans="1:89" ht="20.399999999999999" x14ac:dyDescent="0.3">
      <c r="B288" s="129">
        <v>190</v>
      </c>
      <c r="C288" s="159">
        <v>322011</v>
      </c>
      <c r="D288" s="159">
        <v>32210001</v>
      </c>
      <c r="E288" s="333" t="s">
        <v>293</v>
      </c>
      <c r="F288" s="108" t="s">
        <v>344</v>
      </c>
      <c r="G288" s="108" t="s">
        <v>345</v>
      </c>
      <c r="H288" s="109" t="s">
        <v>18</v>
      </c>
      <c r="I288" s="123"/>
      <c r="J288" s="109" t="s">
        <v>19</v>
      </c>
      <c r="K288" s="111">
        <f t="shared" si="530"/>
        <v>0</v>
      </c>
      <c r="L288" s="156" t="s">
        <v>296</v>
      </c>
      <c r="M288" s="104">
        <v>0</v>
      </c>
      <c r="N288" s="262">
        <f t="shared" si="895"/>
        <v>50093.120000000003</v>
      </c>
      <c r="O288" s="141">
        <v>50093.120000000003</v>
      </c>
      <c r="P288" s="110">
        <f t="shared" si="846"/>
        <v>0</v>
      </c>
      <c r="Q288" s="112" t="s">
        <v>139</v>
      </c>
      <c r="R288" s="113">
        <f t="shared" si="847"/>
        <v>0</v>
      </c>
      <c r="S288" s="114">
        <f t="shared" si="848"/>
        <v>0</v>
      </c>
      <c r="T288" s="113">
        <f t="shared" si="849"/>
        <v>0</v>
      </c>
      <c r="U288" s="115">
        <f t="shared" si="850"/>
        <v>0</v>
      </c>
      <c r="V288" s="113">
        <f t="shared" si="851"/>
        <v>0</v>
      </c>
      <c r="W288" s="115">
        <f t="shared" si="852"/>
        <v>0</v>
      </c>
      <c r="X288" s="113">
        <f t="shared" si="853"/>
        <v>0</v>
      </c>
      <c r="Y288" s="115">
        <f t="shared" si="854"/>
        <v>0</v>
      </c>
      <c r="Z288" s="116">
        <f t="shared" si="855"/>
        <v>0</v>
      </c>
      <c r="AA288" s="117" t="b">
        <f t="shared" si="856"/>
        <v>1</v>
      </c>
      <c r="AB288" s="109" t="s">
        <v>22</v>
      </c>
      <c r="AC288" s="124"/>
      <c r="AD288" s="123"/>
      <c r="AE288" s="108" t="s">
        <v>23</v>
      </c>
      <c r="AF288" s="125"/>
      <c r="AG288" s="126"/>
      <c r="AH288" s="22">
        <v>0</v>
      </c>
      <c r="AI288" s="164">
        <f t="shared" si="857"/>
        <v>0</v>
      </c>
      <c r="AJ288" s="22">
        <v>0</v>
      </c>
      <c r="AK288" s="164">
        <f t="shared" si="858"/>
        <v>0</v>
      </c>
      <c r="AL288" s="22">
        <v>0</v>
      </c>
      <c r="AM288" s="164">
        <f t="shared" si="859"/>
        <v>0</v>
      </c>
      <c r="AN288" s="22">
        <v>0</v>
      </c>
      <c r="AO288" s="164">
        <f t="shared" si="860"/>
        <v>0</v>
      </c>
      <c r="AP288" s="22">
        <v>0</v>
      </c>
      <c r="AQ288" s="164">
        <f t="shared" si="861"/>
        <v>0</v>
      </c>
      <c r="AR288" s="22">
        <v>0</v>
      </c>
      <c r="AS288" s="164">
        <f t="shared" si="862"/>
        <v>0</v>
      </c>
      <c r="AT288" s="22">
        <v>0</v>
      </c>
      <c r="AU288" s="164">
        <f t="shared" si="863"/>
        <v>0</v>
      </c>
      <c r="AV288" s="22">
        <v>0</v>
      </c>
      <c r="AW288" s="164">
        <f t="shared" si="864"/>
        <v>0</v>
      </c>
      <c r="AX288" s="22">
        <v>0</v>
      </c>
      <c r="AY288" s="164">
        <f t="shared" si="865"/>
        <v>0</v>
      </c>
      <c r="AZ288" s="22">
        <v>0</v>
      </c>
      <c r="BA288" s="164">
        <f t="shared" si="866"/>
        <v>0</v>
      </c>
      <c r="BB288" s="22">
        <v>0</v>
      </c>
      <c r="BC288" s="164">
        <f t="shared" si="867"/>
        <v>0</v>
      </c>
      <c r="BD288" s="22">
        <v>0</v>
      </c>
      <c r="BE288" s="164">
        <f t="shared" si="868"/>
        <v>0</v>
      </c>
      <c r="BF288" s="253">
        <f t="shared" si="869"/>
        <v>0</v>
      </c>
      <c r="BG288" s="253">
        <f t="shared" si="870"/>
        <v>0</v>
      </c>
      <c r="BH288" s="10" t="b">
        <f t="shared" si="871"/>
        <v>1</v>
      </c>
      <c r="BI288" s="253">
        <f t="shared" si="872"/>
        <v>0</v>
      </c>
      <c r="BJ288" s="250">
        <f t="shared" si="874"/>
        <v>32210001</v>
      </c>
      <c r="BK288" s="251">
        <v>348</v>
      </c>
      <c r="BL288" s="251">
        <v>5</v>
      </c>
      <c r="BM288" s="252">
        <f t="shared" si="875"/>
        <v>0</v>
      </c>
      <c r="BN288" s="252">
        <f t="shared" si="876"/>
        <v>0</v>
      </c>
      <c r="BO288" s="252">
        <f t="shared" si="877"/>
        <v>0</v>
      </c>
      <c r="BP288" s="252">
        <f t="shared" si="878"/>
        <v>0</v>
      </c>
      <c r="BQ288" s="254">
        <f t="shared" si="879"/>
        <v>50093.120000000003</v>
      </c>
      <c r="BR288">
        <f t="shared" si="873"/>
        <v>0</v>
      </c>
      <c r="BS288">
        <v>0</v>
      </c>
      <c r="BT288">
        <v>1</v>
      </c>
      <c r="BU288" t="s">
        <v>139</v>
      </c>
      <c r="BV288" t="str">
        <f t="shared" si="880"/>
        <v>1</v>
      </c>
      <c r="BW288" t="str">
        <f t="shared" si="881"/>
        <v>0</v>
      </c>
      <c r="BX288" t="str">
        <f t="shared" si="882"/>
        <v>0</v>
      </c>
      <c r="BY288" t="s">
        <v>23</v>
      </c>
      <c r="BZ288" s="253">
        <f t="shared" si="883"/>
        <v>0</v>
      </c>
      <c r="CA288" s="253">
        <f t="shared" si="884"/>
        <v>0</v>
      </c>
      <c r="CB288" s="253">
        <f t="shared" si="885"/>
        <v>0</v>
      </c>
      <c r="CC288" s="253">
        <f t="shared" si="886"/>
        <v>0</v>
      </c>
      <c r="CD288" s="253">
        <f t="shared" si="887"/>
        <v>0</v>
      </c>
      <c r="CE288" s="253">
        <f t="shared" si="888"/>
        <v>0</v>
      </c>
      <c r="CF288" s="253">
        <f t="shared" si="889"/>
        <v>0</v>
      </c>
      <c r="CG288" s="253">
        <f t="shared" si="890"/>
        <v>0</v>
      </c>
      <c r="CH288" s="253">
        <f t="shared" si="891"/>
        <v>0</v>
      </c>
      <c r="CI288" s="253">
        <f t="shared" si="892"/>
        <v>0</v>
      </c>
      <c r="CJ288" s="253">
        <f t="shared" si="893"/>
        <v>0</v>
      </c>
      <c r="CK288" s="253">
        <f t="shared" si="894"/>
        <v>0</v>
      </c>
    </row>
    <row r="289" spans="1:89" ht="20.399999999999999" x14ac:dyDescent="0.3">
      <c r="B289" s="129">
        <v>191</v>
      </c>
      <c r="C289" s="159">
        <v>322011</v>
      </c>
      <c r="D289" s="159">
        <v>32210001</v>
      </c>
      <c r="E289" s="333" t="s">
        <v>294</v>
      </c>
      <c r="F289" s="108" t="s">
        <v>344</v>
      </c>
      <c r="G289" s="108" t="s">
        <v>345</v>
      </c>
      <c r="H289" s="109" t="s">
        <v>18</v>
      </c>
      <c r="I289" s="123"/>
      <c r="J289" s="109" t="s">
        <v>19</v>
      </c>
      <c r="K289" s="111">
        <f t="shared" si="530"/>
        <v>0</v>
      </c>
      <c r="L289" s="156" t="s">
        <v>296</v>
      </c>
      <c r="M289" s="104">
        <v>0</v>
      </c>
      <c r="N289" s="262">
        <f t="shared" si="895"/>
        <v>29000</v>
      </c>
      <c r="O289" s="141">
        <v>29000</v>
      </c>
      <c r="P289" s="110">
        <f t="shared" si="846"/>
        <v>0</v>
      </c>
      <c r="Q289" s="112" t="s">
        <v>139</v>
      </c>
      <c r="R289" s="113">
        <f t="shared" si="847"/>
        <v>0</v>
      </c>
      <c r="S289" s="114">
        <f t="shared" si="848"/>
        <v>0</v>
      </c>
      <c r="T289" s="113">
        <f t="shared" si="849"/>
        <v>0</v>
      </c>
      <c r="U289" s="115">
        <f t="shared" si="850"/>
        <v>0</v>
      </c>
      <c r="V289" s="113">
        <f t="shared" si="851"/>
        <v>0</v>
      </c>
      <c r="W289" s="115">
        <f t="shared" si="852"/>
        <v>0</v>
      </c>
      <c r="X289" s="113">
        <f t="shared" si="853"/>
        <v>0</v>
      </c>
      <c r="Y289" s="115">
        <f t="shared" si="854"/>
        <v>0</v>
      </c>
      <c r="Z289" s="116">
        <f t="shared" si="855"/>
        <v>0</v>
      </c>
      <c r="AA289" s="117" t="b">
        <f t="shared" si="856"/>
        <v>1</v>
      </c>
      <c r="AB289" s="109" t="s">
        <v>22</v>
      </c>
      <c r="AC289" s="124"/>
      <c r="AD289" s="123"/>
      <c r="AE289" s="108" t="s">
        <v>23</v>
      </c>
      <c r="AF289" s="125"/>
      <c r="AG289" s="126"/>
      <c r="AH289" s="22">
        <v>0</v>
      </c>
      <c r="AI289" s="164">
        <f t="shared" si="857"/>
        <v>0</v>
      </c>
      <c r="AJ289" s="22">
        <v>0</v>
      </c>
      <c r="AK289" s="164">
        <f t="shared" si="858"/>
        <v>0</v>
      </c>
      <c r="AL289" s="22">
        <v>0</v>
      </c>
      <c r="AM289" s="164">
        <f t="shared" si="859"/>
        <v>0</v>
      </c>
      <c r="AN289" s="22">
        <v>0</v>
      </c>
      <c r="AO289" s="164">
        <f t="shared" si="860"/>
        <v>0</v>
      </c>
      <c r="AP289" s="22">
        <v>0</v>
      </c>
      <c r="AQ289" s="164">
        <f t="shared" si="861"/>
        <v>0</v>
      </c>
      <c r="AR289" s="22">
        <v>0</v>
      </c>
      <c r="AS289" s="164">
        <f t="shared" si="862"/>
        <v>0</v>
      </c>
      <c r="AT289" s="22">
        <v>0</v>
      </c>
      <c r="AU289" s="164">
        <f t="shared" si="863"/>
        <v>0</v>
      </c>
      <c r="AV289" s="22">
        <v>0</v>
      </c>
      <c r="AW289" s="164">
        <f t="shared" si="864"/>
        <v>0</v>
      </c>
      <c r="AX289" s="22">
        <v>0</v>
      </c>
      <c r="AY289" s="164">
        <f t="shared" si="865"/>
        <v>0</v>
      </c>
      <c r="AZ289" s="22">
        <v>0</v>
      </c>
      <c r="BA289" s="164">
        <f t="shared" si="866"/>
        <v>0</v>
      </c>
      <c r="BB289" s="22">
        <v>0</v>
      </c>
      <c r="BC289" s="164">
        <f t="shared" si="867"/>
        <v>0</v>
      </c>
      <c r="BD289" s="22">
        <v>0</v>
      </c>
      <c r="BE289" s="164">
        <f t="shared" si="868"/>
        <v>0</v>
      </c>
      <c r="BF289" s="253">
        <f t="shared" si="869"/>
        <v>0</v>
      </c>
      <c r="BG289" s="253">
        <f t="shared" si="870"/>
        <v>0</v>
      </c>
      <c r="BH289" s="10" t="b">
        <f t="shared" si="871"/>
        <v>1</v>
      </c>
      <c r="BI289" s="253">
        <f t="shared" si="872"/>
        <v>0</v>
      </c>
      <c r="BJ289" s="250">
        <f t="shared" si="874"/>
        <v>32210001</v>
      </c>
      <c r="BK289" s="251">
        <v>348</v>
      </c>
      <c r="BL289" s="251">
        <v>5</v>
      </c>
      <c r="BM289" s="252">
        <f t="shared" si="875"/>
        <v>0</v>
      </c>
      <c r="BN289" s="252">
        <f t="shared" si="876"/>
        <v>0</v>
      </c>
      <c r="BO289" s="252">
        <f t="shared" si="877"/>
        <v>0</v>
      </c>
      <c r="BP289" s="252">
        <f t="shared" si="878"/>
        <v>0</v>
      </c>
      <c r="BQ289" s="254">
        <f t="shared" si="879"/>
        <v>29000</v>
      </c>
      <c r="BR289">
        <f t="shared" si="873"/>
        <v>0</v>
      </c>
      <c r="BS289">
        <v>0</v>
      </c>
      <c r="BT289">
        <v>1</v>
      </c>
      <c r="BU289" t="s">
        <v>139</v>
      </c>
      <c r="BV289" t="str">
        <f t="shared" si="880"/>
        <v>1</v>
      </c>
      <c r="BW289" t="str">
        <f t="shared" si="881"/>
        <v>0</v>
      </c>
      <c r="BX289" t="str">
        <f t="shared" si="882"/>
        <v>0</v>
      </c>
      <c r="BY289" t="s">
        <v>23</v>
      </c>
      <c r="BZ289" s="253">
        <f t="shared" si="883"/>
        <v>0</v>
      </c>
      <c r="CA289" s="253">
        <f t="shared" si="884"/>
        <v>0</v>
      </c>
      <c r="CB289" s="253">
        <f t="shared" si="885"/>
        <v>0</v>
      </c>
      <c r="CC289" s="253">
        <f t="shared" si="886"/>
        <v>0</v>
      </c>
      <c r="CD289" s="253">
        <f t="shared" si="887"/>
        <v>0</v>
      </c>
      <c r="CE289" s="253">
        <f t="shared" si="888"/>
        <v>0</v>
      </c>
      <c r="CF289" s="253">
        <f t="shared" si="889"/>
        <v>0</v>
      </c>
      <c r="CG289" s="253">
        <f t="shared" si="890"/>
        <v>0</v>
      </c>
      <c r="CH289" s="253">
        <f t="shared" si="891"/>
        <v>0</v>
      </c>
      <c r="CI289" s="253">
        <f t="shared" si="892"/>
        <v>0</v>
      </c>
      <c r="CJ289" s="253">
        <f t="shared" si="893"/>
        <v>0</v>
      </c>
      <c r="CK289" s="253">
        <f t="shared" si="894"/>
        <v>0</v>
      </c>
    </row>
    <row r="290" spans="1:89" s="165" customFormat="1" ht="20.399999999999999" x14ac:dyDescent="0.3">
      <c r="A290"/>
      <c r="B290" s="129">
        <v>192</v>
      </c>
      <c r="C290" s="159">
        <v>322011</v>
      </c>
      <c r="D290" s="159">
        <v>32210001</v>
      </c>
      <c r="E290" s="333" t="s">
        <v>295</v>
      </c>
      <c r="F290" s="108" t="s">
        <v>344</v>
      </c>
      <c r="G290" s="108" t="s">
        <v>345</v>
      </c>
      <c r="H290" s="109" t="s">
        <v>18</v>
      </c>
      <c r="I290" s="123"/>
      <c r="J290" s="109" t="s">
        <v>19</v>
      </c>
      <c r="K290" s="111">
        <f t="shared" si="530"/>
        <v>0</v>
      </c>
      <c r="L290" s="156" t="s">
        <v>296</v>
      </c>
      <c r="M290" s="104">
        <v>0</v>
      </c>
      <c r="N290" s="262">
        <f t="shared" si="895"/>
        <v>18878</v>
      </c>
      <c r="O290" s="141">
        <v>18878</v>
      </c>
      <c r="P290" s="110">
        <f t="shared" si="846"/>
        <v>0</v>
      </c>
      <c r="Q290" s="112" t="s">
        <v>139</v>
      </c>
      <c r="R290" s="113">
        <f t="shared" si="847"/>
        <v>0</v>
      </c>
      <c r="S290" s="114">
        <f t="shared" si="848"/>
        <v>0</v>
      </c>
      <c r="T290" s="113">
        <f t="shared" si="849"/>
        <v>0</v>
      </c>
      <c r="U290" s="115">
        <f t="shared" si="850"/>
        <v>0</v>
      </c>
      <c r="V290" s="113">
        <f t="shared" si="851"/>
        <v>0</v>
      </c>
      <c r="W290" s="115">
        <f t="shared" si="852"/>
        <v>0</v>
      </c>
      <c r="X290" s="113">
        <f t="shared" si="853"/>
        <v>0</v>
      </c>
      <c r="Y290" s="115">
        <f t="shared" si="854"/>
        <v>0</v>
      </c>
      <c r="Z290" s="116">
        <f t="shared" si="855"/>
        <v>0</v>
      </c>
      <c r="AA290" s="117" t="b">
        <f t="shared" si="856"/>
        <v>1</v>
      </c>
      <c r="AB290" s="109" t="s">
        <v>22</v>
      </c>
      <c r="AC290" s="124"/>
      <c r="AD290" s="123"/>
      <c r="AE290" s="108" t="s">
        <v>23</v>
      </c>
      <c r="AF290" s="125"/>
      <c r="AG290" s="126"/>
      <c r="AH290" s="22">
        <v>0</v>
      </c>
      <c r="AI290" s="164">
        <f t="shared" si="857"/>
        <v>0</v>
      </c>
      <c r="AJ290" s="22">
        <v>0</v>
      </c>
      <c r="AK290" s="164">
        <f t="shared" si="858"/>
        <v>0</v>
      </c>
      <c r="AL290" s="22">
        <v>0</v>
      </c>
      <c r="AM290" s="164">
        <f t="shared" si="859"/>
        <v>0</v>
      </c>
      <c r="AN290" s="22">
        <v>0</v>
      </c>
      <c r="AO290" s="164">
        <f t="shared" si="860"/>
        <v>0</v>
      </c>
      <c r="AP290" s="22">
        <v>0</v>
      </c>
      <c r="AQ290" s="164">
        <f t="shared" si="861"/>
        <v>0</v>
      </c>
      <c r="AR290" s="22">
        <v>0</v>
      </c>
      <c r="AS290" s="164">
        <f t="shared" si="862"/>
        <v>0</v>
      </c>
      <c r="AT290" s="22">
        <v>0</v>
      </c>
      <c r="AU290" s="164">
        <f t="shared" si="863"/>
        <v>0</v>
      </c>
      <c r="AV290" s="22">
        <v>0</v>
      </c>
      <c r="AW290" s="164">
        <f t="shared" si="864"/>
        <v>0</v>
      </c>
      <c r="AX290" s="22">
        <v>0</v>
      </c>
      <c r="AY290" s="164">
        <f t="shared" si="865"/>
        <v>0</v>
      </c>
      <c r="AZ290" s="22">
        <v>0</v>
      </c>
      <c r="BA290" s="164">
        <f t="shared" si="866"/>
        <v>0</v>
      </c>
      <c r="BB290" s="22">
        <v>0</v>
      </c>
      <c r="BC290" s="164">
        <f t="shared" si="867"/>
        <v>0</v>
      </c>
      <c r="BD290" s="22">
        <v>0</v>
      </c>
      <c r="BE290" s="164">
        <f t="shared" si="868"/>
        <v>0</v>
      </c>
      <c r="BF290" s="253">
        <f t="shared" si="869"/>
        <v>0</v>
      </c>
      <c r="BG290" s="253">
        <f t="shared" si="870"/>
        <v>0</v>
      </c>
      <c r="BH290" s="10" t="b">
        <f t="shared" si="871"/>
        <v>1</v>
      </c>
      <c r="BI290" s="253">
        <f t="shared" si="872"/>
        <v>0</v>
      </c>
      <c r="BJ290" s="250">
        <f t="shared" si="874"/>
        <v>32210001</v>
      </c>
      <c r="BK290" s="251">
        <v>348</v>
      </c>
      <c r="BL290" s="251">
        <v>5</v>
      </c>
      <c r="BM290" s="252">
        <f t="shared" si="875"/>
        <v>0</v>
      </c>
      <c r="BN290" s="252">
        <f t="shared" si="876"/>
        <v>0</v>
      </c>
      <c r="BO290" s="252">
        <f t="shared" si="877"/>
        <v>0</v>
      </c>
      <c r="BP290" s="252">
        <f t="shared" si="878"/>
        <v>0</v>
      </c>
      <c r="BQ290" s="254">
        <f t="shared" si="879"/>
        <v>18878</v>
      </c>
      <c r="BR290">
        <f t="shared" si="873"/>
        <v>0</v>
      </c>
      <c r="BS290">
        <v>0</v>
      </c>
      <c r="BT290">
        <v>1</v>
      </c>
      <c r="BU290" t="s">
        <v>139</v>
      </c>
      <c r="BV290" t="str">
        <f t="shared" si="880"/>
        <v>1</v>
      </c>
      <c r="BW290" t="str">
        <f t="shared" si="881"/>
        <v>0</v>
      </c>
      <c r="BX290" t="str">
        <f t="shared" si="882"/>
        <v>0</v>
      </c>
      <c r="BY290" t="s">
        <v>23</v>
      </c>
      <c r="BZ290" s="253">
        <f t="shared" si="883"/>
        <v>0</v>
      </c>
      <c r="CA290" s="253">
        <f t="shared" si="884"/>
        <v>0</v>
      </c>
      <c r="CB290" s="253">
        <f t="shared" si="885"/>
        <v>0</v>
      </c>
      <c r="CC290" s="253">
        <f t="shared" si="886"/>
        <v>0</v>
      </c>
      <c r="CD290" s="253">
        <f t="shared" si="887"/>
        <v>0</v>
      </c>
      <c r="CE290" s="253">
        <f t="shared" si="888"/>
        <v>0</v>
      </c>
      <c r="CF290" s="253">
        <f t="shared" si="889"/>
        <v>0</v>
      </c>
      <c r="CG290" s="253">
        <f t="shared" si="890"/>
        <v>0</v>
      </c>
      <c r="CH290" s="253">
        <f t="shared" si="891"/>
        <v>0</v>
      </c>
      <c r="CI290" s="253">
        <f t="shared" si="892"/>
        <v>0</v>
      </c>
      <c r="CJ290" s="253">
        <f t="shared" si="893"/>
        <v>0</v>
      </c>
      <c r="CK290" s="253">
        <f t="shared" si="894"/>
        <v>0</v>
      </c>
    </row>
    <row r="291" spans="1:89" ht="20.399999999999999" x14ac:dyDescent="0.3">
      <c r="B291" s="129">
        <v>193</v>
      </c>
      <c r="C291" s="159">
        <v>322011</v>
      </c>
      <c r="D291" s="159">
        <v>32210001</v>
      </c>
      <c r="E291" s="333" t="s">
        <v>361</v>
      </c>
      <c r="F291" s="108" t="s">
        <v>344</v>
      </c>
      <c r="G291" s="108" t="s">
        <v>345</v>
      </c>
      <c r="H291" s="109" t="s">
        <v>18</v>
      </c>
      <c r="I291" s="110"/>
      <c r="J291" s="109" t="s">
        <v>19</v>
      </c>
      <c r="K291" s="111">
        <f t="shared" si="530"/>
        <v>0</v>
      </c>
      <c r="L291" s="156" t="s">
        <v>296</v>
      </c>
      <c r="M291" s="104">
        <v>0</v>
      </c>
      <c r="N291" s="262">
        <f t="shared" si="895"/>
        <v>9858</v>
      </c>
      <c r="O291" s="137">
        <v>9858</v>
      </c>
      <c r="P291" s="110">
        <f t="shared" si="846"/>
        <v>0</v>
      </c>
      <c r="Q291" s="112" t="s">
        <v>139</v>
      </c>
      <c r="R291" s="113">
        <f t="shared" si="847"/>
        <v>0</v>
      </c>
      <c r="S291" s="114">
        <f t="shared" si="848"/>
        <v>0</v>
      </c>
      <c r="T291" s="113">
        <f t="shared" si="849"/>
        <v>0</v>
      </c>
      <c r="U291" s="115">
        <f t="shared" si="850"/>
        <v>0</v>
      </c>
      <c r="V291" s="113">
        <f t="shared" si="851"/>
        <v>0</v>
      </c>
      <c r="W291" s="115">
        <f t="shared" si="852"/>
        <v>0</v>
      </c>
      <c r="X291" s="113">
        <f t="shared" si="853"/>
        <v>0</v>
      </c>
      <c r="Y291" s="115">
        <f t="shared" si="854"/>
        <v>0</v>
      </c>
      <c r="Z291" s="116">
        <f t="shared" si="855"/>
        <v>0</v>
      </c>
      <c r="AA291" s="117" t="b">
        <f t="shared" si="856"/>
        <v>1</v>
      </c>
      <c r="AB291" s="109" t="s">
        <v>22</v>
      </c>
      <c r="AC291" s="122"/>
      <c r="AD291" s="109"/>
      <c r="AE291" s="108" t="s">
        <v>23</v>
      </c>
      <c r="AF291" s="119"/>
      <c r="AG291" s="120"/>
      <c r="AH291" s="22">
        <v>0</v>
      </c>
      <c r="AI291" s="164">
        <f t="shared" si="857"/>
        <v>0</v>
      </c>
      <c r="AJ291" s="21">
        <v>0</v>
      </c>
      <c r="AK291" s="164">
        <f t="shared" si="858"/>
        <v>0</v>
      </c>
      <c r="AL291" s="21">
        <v>0</v>
      </c>
      <c r="AM291" s="164">
        <f t="shared" si="859"/>
        <v>0</v>
      </c>
      <c r="AN291" s="21">
        <v>0</v>
      </c>
      <c r="AO291" s="164">
        <f t="shared" si="860"/>
        <v>0</v>
      </c>
      <c r="AP291" s="21">
        <v>0</v>
      </c>
      <c r="AQ291" s="164">
        <f t="shared" si="861"/>
        <v>0</v>
      </c>
      <c r="AR291" s="21">
        <v>0</v>
      </c>
      <c r="AS291" s="164">
        <f t="shared" si="862"/>
        <v>0</v>
      </c>
      <c r="AT291" s="21">
        <v>0</v>
      </c>
      <c r="AU291" s="164">
        <f t="shared" si="863"/>
        <v>0</v>
      </c>
      <c r="AV291" s="21">
        <v>0</v>
      </c>
      <c r="AW291" s="164">
        <f t="shared" si="864"/>
        <v>0</v>
      </c>
      <c r="AX291" s="21">
        <v>0</v>
      </c>
      <c r="AY291" s="164">
        <f t="shared" si="865"/>
        <v>0</v>
      </c>
      <c r="AZ291" s="21">
        <v>0</v>
      </c>
      <c r="BA291" s="164">
        <f t="shared" si="866"/>
        <v>0</v>
      </c>
      <c r="BB291" s="21">
        <v>0</v>
      </c>
      <c r="BC291" s="164">
        <f t="shared" si="867"/>
        <v>0</v>
      </c>
      <c r="BD291" s="21">
        <v>0</v>
      </c>
      <c r="BE291" s="164">
        <f t="shared" si="868"/>
        <v>0</v>
      </c>
      <c r="BF291" s="253">
        <f t="shared" si="869"/>
        <v>0</v>
      </c>
      <c r="BG291" s="253">
        <f t="shared" si="870"/>
        <v>0</v>
      </c>
      <c r="BH291" s="10" t="b">
        <f t="shared" si="871"/>
        <v>1</v>
      </c>
      <c r="BI291" s="253">
        <f t="shared" si="872"/>
        <v>0</v>
      </c>
      <c r="BJ291" s="250">
        <f t="shared" si="874"/>
        <v>32210001</v>
      </c>
      <c r="BK291" s="251">
        <v>348</v>
      </c>
      <c r="BL291" s="251">
        <v>5</v>
      </c>
      <c r="BM291" s="252">
        <f t="shared" si="875"/>
        <v>0</v>
      </c>
      <c r="BN291" s="252">
        <f t="shared" si="876"/>
        <v>0</v>
      </c>
      <c r="BO291" s="252">
        <f t="shared" si="877"/>
        <v>0</v>
      </c>
      <c r="BP291" s="252">
        <f t="shared" si="878"/>
        <v>0</v>
      </c>
      <c r="BQ291" s="254">
        <f t="shared" si="879"/>
        <v>9858</v>
      </c>
      <c r="BR291">
        <f t="shared" si="873"/>
        <v>0</v>
      </c>
      <c r="BS291">
        <v>0</v>
      </c>
      <c r="BT291">
        <v>1</v>
      </c>
      <c r="BU291" t="s">
        <v>139</v>
      </c>
      <c r="BV291" t="str">
        <f t="shared" si="880"/>
        <v>1</v>
      </c>
      <c r="BW291" t="str">
        <f t="shared" si="881"/>
        <v>0</v>
      </c>
      <c r="BX291" t="str">
        <f t="shared" si="882"/>
        <v>0</v>
      </c>
      <c r="BY291" t="s">
        <v>23</v>
      </c>
      <c r="BZ291" s="253">
        <f t="shared" si="883"/>
        <v>0</v>
      </c>
      <c r="CA291" s="253">
        <f t="shared" si="884"/>
        <v>0</v>
      </c>
      <c r="CB291" s="253">
        <f t="shared" si="885"/>
        <v>0</v>
      </c>
      <c r="CC291" s="253">
        <f t="shared" si="886"/>
        <v>0</v>
      </c>
      <c r="CD291" s="253">
        <f t="shared" si="887"/>
        <v>0</v>
      </c>
      <c r="CE291" s="253">
        <f t="shared" si="888"/>
        <v>0</v>
      </c>
      <c r="CF291" s="253">
        <f t="shared" si="889"/>
        <v>0</v>
      </c>
      <c r="CG291" s="253">
        <f t="shared" si="890"/>
        <v>0</v>
      </c>
      <c r="CH291" s="253">
        <f t="shared" si="891"/>
        <v>0</v>
      </c>
      <c r="CI291" s="253">
        <f t="shared" si="892"/>
        <v>0</v>
      </c>
      <c r="CJ291" s="253">
        <f t="shared" si="893"/>
        <v>0</v>
      </c>
      <c r="CK291" s="253">
        <f t="shared" si="894"/>
        <v>0</v>
      </c>
    </row>
    <row r="292" spans="1:89" s="228" customFormat="1" ht="20.399999999999999" x14ac:dyDescent="0.3">
      <c r="B292" s="227">
        <v>195</v>
      </c>
      <c r="C292" s="193">
        <v>325011</v>
      </c>
      <c r="D292" s="193">
        <v>32310001</v>
      </c>
      <c r="E292" s="332" t="s">
        <v>437</v>
      </c>
      <c r="F292" s="229" t="s">
        <v>344</v>
      </c>
      <c r="G292" s="229" t="s">
        <v>345</v>
      </c>
      <c r="H292" s="230" t="s">
        <v>18</v>
      </c>
      <c r="I292" s="234"/>
      <c r="J292" s="230" t="s">
        <v>19</v>
      </c>
      <c r="K292" s="111">
        <f t="shared" si="530"/>
        <v>1</v>
      </c>
      <c r="L292" s="160" t="s">
        <v>274</v>
      </c>
      <c r="M292" s="105">
        <v>0</v>
      </c>
      <c r="N292" s="312">
        <f t="shared" si="895"/>
        <v>57600</v>
      </c>
      <c r="O292" s="315">
        <v>57600</v>
      </c>
      <c r="P292" s="234">
        <f t="shared" si="846"/>
        <v>57600</v>
      </c>
      <c r="Q292" s="160" t="s">
        <v>139</v>
      </c>
      <c r="R292" s="235">
        <f>AH292+AJ292+AL292</f>
        <v>1</v>
      </c>
      <c r="S292" s="114">
        <f t="shared" si="848"/>
        <v>57600</v>
      </c>
      <c r="T292" s="235">
        <f>AN292+AP292+AR292</f>
        <v>0</v>
      </c>
      <c r="U292" s="115">
        <f t="shared" si="850"/>
        <v>0</v>
      </c>
      <c r="V292" s="235">
        <f>AT292+AV292+AX292</f>
        <v>0</v>
      </c>
      <c r="W292" s="115">
        <f t="shared" si="852"/>
        <v>0</v>
      </c>
      <c r="X292" s="235">
        <f>AZ292+BB292+BD292</f>
        <v>0</v>
      </c>
      <c r="Y292" s="115">
        <f t="shared" si="854"/>
        <v>0</v>
      </c>
      <c r="Z292" s="234">
        <f>S292+U292+W292+Y292</f>
        <v>57600</v>
      </c>
      <c r="AA292" s="236" t="b">
        <f>K292=(SUM(X292,V292,T292,R292))</f>
        <v>1</v>
      </c>
      <c r="AB292" s="230" t="s">
        <v>22</v>
      </c>
      <c r="AC292" s="243"/>
      <c r="AD292" s="230"/>
      <c r="AE292" s="229" t="s">
        <v>23</v>
      </c>
      <c r="AF292" s="244"/>
      <c r="AG292" s="245"/>
      <c r="AH292" s="240">
        <v>0</v>
      </c>
      <c r="AI292" s="315">
        <f>AH292*(N292*(O292/100+1))</f>
        <v>0</v>
      </c>
      <c r="AJ292" s="240">
        <v>1</v>
      </c>
      <c r="AK292" s="315">
        <v>57600</v>
      </c>
      <c r="AL292" s="240">
        <v>0</v>
      </c>
      <c r="AM292" s="315">
        <f>AL292*(N292*(O292/100+1))</f>
        <v>0</v>
      </c>
      <c r="AN292" s="240">
        <v>0</v>
      </c>
      <c r="AO292" s="315">
        <f>AN292*(N292*(O292/100+1))</f>
        <v>0</v>
      </c>
      <c r="AP292" s="240">
        <v>0</v>
      </c>
      <c r="AQ292" s="164">
        <f t="shared" si="861"/>
        <v>0</v>
      </c>
      <c r="AR292" s="240">
        <v>0</v>
      </c>
      <c r="AS292" s="315">
        <f>AR292*(N292*(O292/100+1))</f>
        <v>0</v>
      </c>
      <c r="AT292" s="240">
        <v>0</v>
      </c>
      <c r="AU292" s="315">
        <f>AT292*(N292*(O292/100+1))</f>
        <v>0</v>
      </c>
      <c r="AV292" s="240">
        <v>0</v>
      </c>
      <c r="AW292" s="315">
        <f>AV292*(N292*(O292/100+1))</f>
        <v>0</v>
      </c>
      <c r="AX292" s="240">
        <v>0</v>
      </c>
      <c r="AY292" s="315">
        <f>AX292*(N292*(O292/100+1))</f>
        <v>0</v>
      </c>
      <c r="AZ292" s="240">
        <v>0</v>
      </c>
      <c r="BA292" s="315">
        <f>AZ292*(N292*(O292/100+1))</f>
        <v>0</v>
      </c>
      <c r="BB292" s="240">
        <v>0</v>
      </c>
      <c r="BC292" s="315">
        <f>BB292*(N292*(O292/100+1))</f>
        <v>0</v>
      </c>
      <c r="BD292" s="240">
        <v>0</v>
      </c>
      <c r="BE292" s="315">
        <f>BD292*(N292*(O292/100+1))</f>
        <v>0</v>
      </c>
      <c r="BF292" s="253">
        <f t="shared" si="869"/>
        <v>57600</v>
      </c>
      <c r="BG292" s="316">
        <f>SUM(AI292,AK292,AM292,AO292,AQ292,AS292,AU292,AW292,AY292,BA292,BC292,BE292)</f>
        <v>57600</v>
      </c>
      <c r="BH292" s="317" t="b">
        <f>BF292=BG292</f>
        <v>1</v>
      </c>
      <c r="BI292" s="317">
        <f>BF292-BG292</f>
        <v>0</v>
      </c>
      <c r="BJ292" s="318">
        <f>D292</f>
        <v>32310001</v>
      </c>
      <c r="BK292" s="324">
        <v>348</v>
      </c>
      <c r="BL292" s="324">
        <v>5</v>
      </c>
      <c r="BM292" s="325">
        <f>R292</f>
        <v>1</v>
      </c>
      <c r="BN292" s="325">
        <f>T292</f>
        <v>0</v>
      </c>
      <c r="BO292" s="325">
        <f>V292</f>
        <v>0</v>
      </c>
      <c r="BP292" s="325">
        <f>X292</f>
        <v>0</v>
      </c>
      <c r="BQ292" s="326">
        <f t="shared" ref="BQ292:BR295" si="896">N292</f>
        <v>57600</v>
      </c>
      <c r="BR292">
        <f t="shared" si="873"/>
        <v>0</v>
      </c>
      <c r="BS292" s="228">
        <v>0</v>
      </c>
      <c r="BT292" s="228">
        <v>1</v>
      </c>
      <c r="BU292" s="228" t="s">
        <v>139</v>
      </c>
      <c r="BV292" s="228" t="str">
        <f t="shared" ref="BV292:BX295" si="897">IF(AB292 = "X", "1", "0")</f>
        <v>1</v>
      </c>
      <c r="BW292" s="228" t="str">
        <f t="shared" si="897"/>
        <v>0</v>
      </c>
      <c r="BX292" s="228" t="str">
        <f t="shared" si="897"/>
        <v>0</v>
      </c>
      <c r="BY292" s="228" t="s">
        <v>23</v>
      </c>
      <c r="BZ292" s="327">
        <f>AI292</f>
        <v>0</v>
      </c>
      <c r="CA292" s="327">
        <f>AK292</f>
        <v>57600</v>
      </c>
      <c r="CB292" s="327">
        <f>AM292</f>
        <v>0</v>
      </c>
      <c r="CC292" s="327">
        <f>AO292</f>
        <v>0</v>
      </c>
      <c r="CD292" s="327">
        <f>AQ292</f>
        <v>0</v>
      </c>
      <c r="CE292" s="327">
        <f>AS292</f>
        <v>0</v>
      </c>
      <c r="CF292" s="327">
        <f>AU292</f>
        <v>0</v>
      </c>
      <c r="CG292" s="327">
        <f>AW292</f>
        <v>0</v>
      </c>
      <c r="CH292" s="327">
        <f>AY292</f>
        <v>0</v>
      </c>
      <c r="CI292" s="327">
        <f>BA292</f>
        <v>0</v>
      </c>
      <c r="CJ292" s="327">
        <f>BC292</f>
        <v>0</v>
      </c>
      <c r="CK292" s="327">
        <f>BE292</f>
        <v>0</v>
      </c>
    </row>
    <row r="293" spans="1:89" s="228" customFormat="1" ht="20.399999999999999" x14ac:dyDescent="0.3">
      <c r="B293" s="227">
        <v>196</v>
      </c>
      <c r="C293" s="193">
        <v>325011</v>
      </c>
      <c r="D293" s="193">
        <v>32310001</v>
      </c>
      <c r="E293" s="157" t="s">
        <v>437</v>
      </c>
      <c r="F293" s="229" t="s">
        <v>344</v>
      </c>
      <c r="G293" s="229" t="s">
        <v>345</v>
      </c>
      <c r="H293" s="230" t="s">
        <v>18</v>
      </c>
      <c r="I293" s="234"/>
      <c r="J293" s="230" t="s">
        <v>19</v>
      </c>
      <c r="K293" s="111">
        <f t="shared" si="530"/>
        <v>1</v>
      </c>
      <c r="L293" s="160" t="s">
        <v>274</v>
      </c>
      <c r="M293" s="104">
        <v>0</v>
      </c>
      <c r="N293" s="262">
        <f t="shared" si="895"/>
        <v>63173.599999999999</v>
      </c>
      <c r="O293" s="313">
        <v>63173.599999999999</v>
      </c>
      <c r="P293" s="110">
        <f t="shared" si="846"/>
        <v>63173.599999999999</v>
      </c>
      <c r="Q293" s="160" t="s">
        <v>139</v>
      </c>
      <c r="R293" s="235">
        <f t="shared" ref="R293" si="898">AH293+AJ293+AL293</f>
        <v>0</v>
      </c>
      <c r="S293" s="114">
        <f t="shared" si="848"/>
        <v>0</v>
      </c>
      <c r="T293" s="235">
        <f t="shared" ref="T293" si="899">AN293+AP293+AR293</f>
        <v>1</v>
      </c>
      <c r="U293" s="115">
        <f t="shared" si="850"/>
        <v>63173.599999999999</v>
      </c>
      <c r="V293" s="235">
        <f t="shared" ref="V293" si="900">AT293+AV293+AX293</f>
        <v>0</v>
      </c>
      <c r="W293" s="115">
        <f t="shared" si="852"/>
        <v>0</v>
      </c>
      <c r="X293" s="235">
        <f t="shared" ref="X293" si="901">AZ293+BB293+BD293</f>
        <v>0</v>
      </c>
      <c r="Y293" s="115">
        <f t="shared" si="854"/>
        <v>0</v>
      </c>
      <c r="Z293" s="234">
        <f t="shared" ref="Z293" si="902">S293+U293+W293+Y293</f>
        <v>63173.599999999999</v>
      </c>
      <c r="AA293" s="117" t="b">
        <f t="shared" ref="AA293" si="903">K293=(SUM(X293,V293,T293,R293))</f>
        <v>1</v>
      </c>
      <c r="AB293" s="230" t="s">
        <v>22</v>
      </c>
      <c r="AC293" s="243"/>
      <c r="AD293" s="230"/>
      <c r="AE293" s="229" t="s">
        <v>23</v>
      </c>
      <c r="AF293" s="244"/>
      <c r="AG293" s="245"/>
      <c r="AH293" s="240">
        <v>0</v>
      </c>
      <c r="AI293" s="315">
        <f t="shared" ref="AI293" si="904">AH293*(N293*(O293/100+1))</f>
        <v>0</v>
      </c>
      <c r="AJ293" s="240">
        <v>0</v>
      </c>
      <c r="AK293" s="315">
        <f>AJ293*(N293*(O293/100+1))</f>
        <v>0</v>
      </c>
      <c r="AL293" s="240">
        <v>0</v>
      </c>
      <c r="AM293" s="315">
        <v>0</v>
      </c>
      <c r="AN293" s="240"/>
      <c r="AO293" s="315">
        <f t="shared" ref="AO293" si="905">AN293*(N293*(O293/100+1))</f>
        <v>0</v>
      </c>
      <c r="AP293" s="240">
        <v>1</v>
      </c>
      <c r="AQ293" s="164">
        <f t="shared" si="861"/>
        <v>63173.599999999999</v>
      </c>
      <c r="AR293" s="240">
        <v>0</v>
      </c>
      <c r="AS293" s="315">
        <f t="shared" ref="AS293" si="906">AR293*(N293*(O293/100+1))</f>
        <v>0</v>
      </c>
      <c r="AT293" s="240">
        <v>0</v>
      </c>
      <c r="AU293" s="315">
        <f t="shared" ref="AU293" si="907">AT293*(N293*(O293/100+1))</f>
        <v>0</v>
      </c>
      <c r="AV293" s="240">
        <v>0</v>
      </c>
      <c r="AW293" s="315">
        <f t="shared" ref="AW293" si="908">AV293*(N293*(O293/100+1))</f>
        <v>0</v>
      </c>
      <c r="AX293" s="240">
        <v>0</v>
      </c>
      <c r="AY293" s="315">
        <f t="shared" ref="AY293" si="909">AX293*(N293*(O293/100+1))</f>
        <v>0</v>
      </c>
      <c r="AZ293" s="240">
        <v>0</v>
      </c>
      <c r="BA293" s="315">
        <f t="shared" ref="BA293" si="910">AZ293*(N293*(O293/100+1))</f>
        <v>0</v>
      </c>
      <c r="BB293" s="240">
        <v>0</v>
      </c>
      <c r="BC293" s="315">
        <f t="shared" ref="BC293" si="911">BB293*(N293*(O293/100+1))</f>
        <v>0</v>
      </c>
      <c r="BD293" s="240">
        <v>0</v>
      </c>
      <c r="BE293" s="315">
        <f t="shared" ref="BE293" si="912">BD293*(N293*(O293/100+1))</f>
        <v>0</v>
      </c>
      <c r="BF293" s="253">
        <f t="shared" si="869"/>
        <v>63173.599999999999</v>
      </c>
      <c r="BG293" s="316">
        <f t="shared" ref="BG293" si="913">SUM(AI293,AK293,AM293,AO293,AQ293,AS293,AU293,AW293,AY293,BA293,BC293,BE293)</f>
        <v>63173.599999999999</v>
      </c>
      <c r="BH293" s="317" t="b">
        <f t="shared" ref="BH293" si="914">BF293=BG293</f>
        <v>1</v>
      </c>
      <c r="BI293" s="317">
        <f t="shared" ref="BI293" si="915">BF293-BG293</f>
        <v>0</v>
      </c>
      <c r="BJ293" s="318">
        <f t="shared" ref="BJ293" si="916">D293</f>
        <v>32310001</v>
      </c>
      <c r="BK293" s="324">
        <v>348</v>
      </c>
      <c r="BL293" s="324">
        <v>5</v>
      </c>
      <c r="BM293" s="325">
        <f t="shared" ref="BM293" si="917">R293</f>
        <v>0</v>
      </c>
      <c r="BN293" s="325">
        <f t="shared" ref="BN293" si="918">T293</f>
        <v>1</v>
      </c>
      <c r="BO293" s="325">
        <f t="shared" ref="BO293" si="919">V293</f>
        <v>0</v>
      </c>
      <c r="BP293" s="325">
        <f t="shared" ref="BP293" si="920">X293</f>
        <v>0</v>
      </c>
      <c r="BQ293" s="326">
        <f t="shared" si="896"/>
        <v>63173.599999999999</v>
      </c>
      <c r="BR293" s="228">
        <f t="shared" si="896"/>
        <v>63173.599999999999</v>
      </c>
      <c r="BS293" s="228">
        <v>0</v>
      </c>
      <c r="BT293" s="228">
        <v>1</v>
      </c>
      <c r="BU293" s="228" t="s">
        <v>139</v>
      </c>
      <c r="BV293" s="228" t="str">
        <f t="shared" si="897"/>
        <v>1</v>
      </c>
      <c r="BW293" s="228" t="str">
        <f t="shared" si="897"/>
        <v>0</v>
      </c>
      <c r="BX293" s="228" t="str">
        <f t="shared" si="897"/>
        <v>0</v>
      </c>
      <c r="BY293" s="228" t="s">
        <v>23</v>
      </c>
      <c r="BZ293" s="327">
        <f t="shared" ref="BZ293" si="921">AI293</f>
        <v>0</v>
      </c>
      <c r="CA293" s="327">
        <f t="shared" ref="CA293" si="922">AK293</f>
        <v>0</v>
      </c>
      <c r="CB293" s="327">
        <f t="shared" ref="CB293" si="923">AM293</f>
        <v>0</v>
      </c>
      <c r="CC293" s="327">
        <f t="shared" ref="CC293" si="924">AO293</f>
        <v>0</v>
      </c>
      <c r="CD293" s="327">
        <f t="shared" ref="CD293" si="925">AQ293</f>
        <v>63173.599999999999</v>
      </c>
      <c r="CE293" s="327">
        <f t="shared" ref="CE293" si="926">AS293</f>
        <v>0</v>
      </c>
      <c r="CF293" s="327">
        <f t="shared" ref="CF293" si="927">AU293</f>
        <v>0</v>
      </c>
      <c r="CG293" s="327">
        <f t="shared" ref="CG293" si="928">AW293</f>
        <v>0</v>
      </c>
      <c r="CH293" s="327">
        <f t="shared" ref="CH293" si="929">AY293</f>
        <v>0</v>
      </c>
      <c r="CI293" s="327">
        <f t="shared" ref="CI293" si="930">BA293</f>
        <v>0</v>
      </c>
      <c r="CJ293" s="327">
        <f t="shared" ref="CJ293" si="931">BC293</f>
        <v>0</v>
      </c>
      <c r="CK293" s="327">
        <f t="shared" ref="CK293" si="932">BE293</f>
        <v>0</v>
      </c>
    </row>
    <row r="294" spans="1:89" s="228" customFormat="1" ht="20.399999999999999" x14ac:dyDescent="0.3">
      <c r="B294" s="227">
        <v>196</v>
      </c>
      <c r="C294" s="193">
        <v>325011</v>
      </c>
      <c r="D294" s="193">
        <v>32310001</v>
      </c>
      <c r="E294" s="332" t="s">
        <v>437</v>
      </c>
      <c r="F294" s="229" t="s">
        <v>344</v>
      </c>
      <c r="G294" s="229" t="s">
        <v>345</v>
      </c>
      <c r="H294" s="230" t="s">
        <v>18</v>
      </c>
      <c r="I294" s="234"/>
      <c r="J294" s="230" t="s">
        <v>19</v>
      </c>
      <c r="K294" s="111">
        <f t="shared" si="530"/>
        <v>1</v>
      </c>
      <c r="L294" s="160" t="s">
        <v>274</v>
      </c>
      <c r="M294" s="105">
        <v>0</v>
      </c>
      <c r="N294" s="312">
        <f t="shared" si="895"/>
        <v>37700</v>
      </c>
      <c r="O294" s="315">
        <v>37700</v>
      </c>
      <c r="P294" s="234">
        <f t="shared" si="846"/>
        <v>37700</v>
      </c>
      <c r="Q294" s="160" t="s">
        <v>139</v>
      </c>
      <c r="R294" s="235">
        <f>AH294+AJ294+AL294</f>
        <v>1</v>
      </c>
      <c r="S294" s="114">
        <f t="shared" si="848"/>
        <v>37700</v>
      </c>
      <c r="T294" s="235">
        <f>AN294+AP294+AR294</f>
        <v>0</v>
      </c>
      <c r="U294" s="115">
        <f t="shared" si="850"/>
        <v>0</v>
      </c>
      <c r="V294" s="235">
        <f>AT294+AV294+AX294</f>
        <v>0</v>
      </c>
      <c r="W294" s="115">
        <f t="shared" si="852"/>
        <v>0</v>
      </c>
      <c r="X294" s="235">
        <f>AZ294+BB294+BD294</f>
        <v>0</v>
      </c>
      <c r="Y294" s="115">
        <f t="shared" si="854"/>
        <v>0</v>
      </c>
      <c r="Z294" s="234">
        <f>S294+U294+W294+Y294</f>
        <v>37700</v>
      </c>
      <c r="AA294" s="236" t="b">
        <f>K294=(SUM(X294,V294,T294,R294))</f>
        <v>1</v>
      </c>
      <c r="AB294" s="230" t="s">
        <v>22</v>
      </c>
      <c r="AC294" s="243"/>
      <c r="AD294" s="230"/>
      <c r="AE294" s="229" t="s">
        <v>23</v>
      </c>
      <c r="AF294" s="244"/>
      <c r="AG294" s="245"/>
      <c r="AH294" s="240">
        <v>0</v>
      </c>
      <c r="AI294" s="315">
        <f>AH294*(N294*(O294/100+1))</f>
        <v>0</v>
      </c>
      <c r="AJ294" s="240">
        <v>0</v>
      </c>
      <c r="AK294" s="315">
        <f>AJ294*(N294*(O294/100+1))</f>
        <v>0</v>
      </c>
      <c r="AL294" s="240">
        <v>1</v>
      </c>
      <c r="AM294" s="315">
        <v>37700</v>
      </c>
      <c r="AN294" s="240">
        <v>0</v>
      </c>
      <c r="AO294" s="315">
        <f>AN294*(N294*(O294/100+1))</f>
        <v>0</v>
      </c>
      <c r="AP294" s="240">
        <v>0</v>
      </c>
      <c r="AQ294" s="164">
        <f t="shared" si="861"/>
        <v>0</v>
      </c>
      <c r="AR294" s="240">
        <v>0</v>
      </c>
      <c r="AS294" s="315">
        <f>AR294*(N294*(O294/100+1))</f>
        <v>0</v>
      </c>
      <c r="AT294" s="240">
        <v>0</v>
      </c>
      <c r="AU294" s="315">
        <f>AT294*(N294*(O294/100+1))</f>
        <v>0</v>
      </c>
      <c r="AV294" s="240">
        <v>0</v>
      </c>
      <c r="AW294" s="315">
        <f>AV294*(N294*(O294/100+1))</f>
        <v>0</v>
      </c>
      <c r="AX294" s="240">
        <v>0</v>
      </c>
      <c r="AY294" s="315">
        <f>AX294*(N294*(O294/100+1))</f>
        <v>0</v>
      </c>
      <c r="AZ294" s="240">
        <v>0</v>
      </c>
      <c r="BA294" s="315">
        <f>AZ294*(N294*(O294/100+1))</f>
        <v>0</v>
      </c>
      <c r="BB294" s="240">
        <v>0</v>
      </c>
      <c r="BC294" s="315">
        <f>BB294*(N294*(O294/100+1))</f>
        <v>0</v>
      </c>
      <c r="BD294" s="240">
        <v>0</v>
      </c>
      <c r="BE294" s="315">
        <f>BD294*(N294*(O294/100+1))</f>
        <v>0</v>
      </c>
      <c r="BF294" s="253">
        <f t="shared" si="869"/>
        <v>37700</v>
      </c>
      <c r="BG294" s="316">
        <f>SUM(AI294,AK294,AM294,AO294,AQ294,AS294,AU294,AW294,AY294,BA294,BC294,BE294)</f>
        <v>37700</v>
      </c>
      <c r="BH294" s="317" t="b">
        <f>BF294=BG294</f>
        <v>1</v>
      </c>
      <c r="BI294" s="317">
        <f>BF294-BG294</f>
        <v>0</v>
      </c>
      <c r="BJ294" s="318">
        <f>D294</f>
        <v>32310001</v>
      </c>
      <c r="BK294" s="324">
        <v>348</v>
      </c>
      <c r="BL294" s="324">
        <v>5</v>
      </c>
      <c r="BM294" s="325">
        <f>R294</f>
        <v>1</v>
      </c>
      <c r="BN294" s="325">
        <f>T294</f>
        <v>0</v>
      </c>
      <c r="BO294" s="325">
        <f>V294</f>
        <v>0</v>
      </c>
      <c r="BP294" s="325">
        <f>X294</f>
        <v>0</v>
      </c>
      <c r="BQ294" s="326">
        <f t="shared" si="896"/>
        <v>37700</v>
      </c>
      <c r="BR294">
        <f t="shared" si="873"/>
        <v>0</v>
      </c>
      <c r="BS294" s="228">
        <v>0</v>
      </c>
      <c r="BT294" s="228">
        <v>1</v>
      </c>
      <c r="BU294" s="228" t="s">
        <v>139</v>
      </c>
      <c r="BV294" s="228" t="str">
        <f t="shared" si="897"/>
        <v>1</v>
      </c>
      <c r="BW294" s="228" t="str">
        <f t="shared" si="897"/>
        <v>0</v>
      </c>
      <c r="BX294" s="228" t="str">
        <f t="shared" si="897"/>
        <v>0</v>
      </c>
      <c r="BY294" s="228" t="s">
        <v>23</v>
      </c>
      <c r="BZ294" s="327">
        <f>AI294</f>
        <v>0</v>
      </c>
      <c r="CA294" s="327">
        <f>AK294</f>
        <v>0</v>
      </c>
      <c r="CB294" s="327">
        <f>AM294</f>
        <v>37700</v>
      </c>
      <c r="CC294" s="327">
        <f>AO294</f>
        <v>0</v>
      </c>
      <c r="CD294" s="327">
        <f>AQ294</f>
        <v>0</v>
      </c>
      <c r="CE294" s="327">
        <f>AS294</f>
        <v>0</v>
      </c>
      <c r="CF294" s="327">
        <f>AU294</f>
        <v>0</v>
      </c>
      <c r="CG294" s="327">
        <f>AW294</f>
        <v>0</v>
      </c>
      <c r="CH294" s="327">
        <f>AY294</f>
        <v>0</v>
      </c>
      <c r="CI294" s="327">
        <f>BA294</f>
        <v>0</v>
      </c>
      <c r="CJ294" s="327">
        <f>BC294</f>
        <v>0</v>
      </c>
      <c r="CK294" s="327">
        <f>BE294</f>
        <v>0</v>
      </c>
    </row>
    <row r="295" spans="1:89" s="228" customFormat="1" ht="20.399999999999999" x14ac:dyDescent="0.3">
      <c r="B295" s="227">
        <v>197</v>
      </c>
      <c r="C295" s="193">
        <v>325011</v>
      </c>
      <c r="D295" s="193">
        <v>32310001</v>
      </c>
      <c r="E295" s="332" t="s">
        <v>437</v>
      </c>
      <c r="F295" s="229" t="s">
        <v>344</v>
      </c>
      <c r="G295" s="229" t="s">
        <v>345</v>
      </c>
      <c r="H295" s="230" t="s">
        <v>18</v>
      </c>
      <c r="I295" s="234"/>
      <c r="J295" s="230" t="s">
        <v>19</v>
      </c>
      <c r="K295" s="111">
        <f t="shared" si="530"/>
        <v>1</v>
      </c>
      <c r="L295" s="160" t="s">
        <v>274</v>
      </c>
      <c r="M295" s="105">
        <v>0</v>
      </c>
      <c r="N295" s="315">
        <v>51700</v>
      </c>
      <c r="O295" s="313">
        <v>51700</v>
      </c>
      <c r="P295" s="234">
        <f t="shared" si="846"/>
        <v>51700</v>
      </c>
      <c r="Q295" s="160" t="s">
        <v>139</v>
      </c>
      <c r="R295" s="235">
        <f>AH295+AJ295+AL295</f>
        <v>0</v>
      </c>
      <c r="S295" s="234">
        <f>R295*(N295*(O295/100+1))</f>
        <v>0</v>
      </c>
      <c r="T295" s="235">
        <f>AN295+AP295+AR295</f>
        <v>1</v>
      </c>
      <c r="U295" s="115">
        <f t="shared" si="850"/>
        <v>51700</v>
      </c>
      <c r="V295" s="235">
        <f>AT295+AV295+AX295</f>
        <v>0</v>
      </c>
      <c r="W295" s="115">
        <f t="shared" si="852"/>
        <v>0</v>
      </c>
      <c r="X295" s="235">
        <f>AZ295+BB295+BD295</f>
        <v>0</v>
      </c>
      <c r="Y295" s="115">
        <f t="shared" si="854"/>
        <v>0</v>
      </c>
      <c r="Z295" s="234">
        <f>S295+U295+W295+Y295</f>
        <v>51700</v>
      </c>
      <c r="AA295" s="236" t="b">
        <f>K295=(SUM(X295,V295,T295,R295))</f>
        <v>1</v>
      </c>
      <c r="AB295" s="230" t="s">
        <v>22</v>
      </c>
      <c r="AC295" s="243"/>
      <c r="AD295" s="230"/>
      <c r="AE295" s="229" t="s">
        <v>23</v>
      </c>
      <c r="AF295" s="244"/>
      <c r="AG295" s="245"/>
      <c r="AH295" s="240">
        <v>0</v>
      </c>
      <c r="AI295" s="315">
        <f>AH295*(N295*(O295/100+1))</f>
        <v>0</v>
      </c>
      <c r="AJ295" s="240">
        <v>0</v>
      </c>
      <c r="AK295" s="315">
        <f>AJ295*(N295*(O295/100+1))</f>
        <v>0</v>
      </c>
      <c r="AL295" s="240">
        <v>0</v>
      </c>
      <c r="AM295" s="315">
        <f>AL295*(N295*(O295/100+1))</f>
        <v>0</v>
      </c>
      <c r="AN295" s="240">
        <v>1</v>
      </c>
      <c r="AO295" s="315">
        <v>51700</v>
      </c>
      <c r="AP295" s="240">
        <v>0</v>
      </c>
      <c r="AQ295" s="164">
        <f t="shared" si="861"/>
        <v>0</v>
      </c>
      <c r="AR295" s="240">
        <v>0</v>
      </c>
      <c r="AS295" s="315">
        <f>AR295*(N295*(O295/100+1))</f>
        <v>0</v>
      </c>
      <c r="AT295" s="240">
        <v>0</v>
      </c>
      <c r="AU295" s="315">
        <f>AT295*(N295*(O295/100+1))</f>
        <v>0</v>
      </c>
      <c r="AV295" s="240">
        <v>0</v>
      </c>
      <c r="AW295" s="315">
        <f>AV295*(N295*(O295/100+1))</f>
        <v>0</v>
      </c>
      <c r="AX295" s="240">
        <v>0</v>
      </c>
      <c r="AY295" s="315">
        <f>AX295*(N295*(O295/100+1))</f>
        <v>0</v>
      </c>
      <c r="AZ295" s="240">
        <v>0</v>
      </c>
      <c r="BA295" s="315">
        <f>AZ295*(N295*(O295/100+1))</f>
        <v>0</v>
      </c>
      <c r="BB295" s="240">
        <v>0</v>
      </c>
      <c r="BC295" s="315">
        <f>BB295*(N295*(O295/100+1))</f>
        <v>0</v>
      </c>
      <c r="BD295" s="240">
        <v>0</v>
      </c>
      <c r="BE295" s="315">
        <f>BD295*(N295*(O295/100+1))</f>
        <v>0</v>
      </c>
      <c r="BF295" s="253">
        <f t="shared" si="869"/>
        <v>51700</v>
      </c>
      <c r="BG295" s="316">
        <f>SUM(AI295,AK295,AM295,AO295,AQ295,AS295,AU295,AW295,AY295,BA295,BC295,BE295)</f>
        <v>51700</v>
      </c>
      <c r="BH295" s="317" t="b">
        <f>BF295=BG295</f>
        <v>1</v>
      </c>
      <c r="BI295" s="317">
        <f>BF295-BG295</f>
        <v>0</v>
      </c>
      <c r="BJ295" s="318">
        <f>D295</f>
        <v>32310001</v>
      </c>
      <c r="BK295" s="324">
        <v>348</v>
      </c>
      <c r="BL295" s="324">
        <v>5</v>
      </c>
      <c r="BM295" s="325">
        <f>R295</f>
        <v>0</v>
      </c>
      <c r="BN295" s="325">
        <f>T295</f>
        <v>1</v>
      </c>
      <c r="BO295" s="325">
        <f>V295</f>
        <v>0</v>
      </c>
      <c r="BP295" s="325">
        <f>X295</f>
        <v>0</v>
      </c>
      <c r="BQ295" s="326">
        <f t="shared" si="896"/>
        <v>51700</v>
      </c>
      <c r="BR295">
        <f t="shared" si="873"/>
        <v>0</v>
      </c>
      <c r="BS295" s="228">
        <v>0</v>
      </c>
      <c r="BT295" s="228">
        <v>1</v>
      </c>
      <c r="BU295" s="228" t="s">
        <v>139</v>
      </c>
      <c r="BV295" s="228" t="str">
        <f t="shared" si="897"/>
        <v>1</v>
      </c>
      <c r="BW295" s="228" t="str">
        <f t="shared" si="897"/>
        <v>0</v>
      </c>
      <c r="BX295" s="228" t="str">
        <f t="shared" si="897"/>
        <v>0</v>
      </c>
      <c r="BY295" s="228" t="s">
        <v>23</v>
      </c>
      <c r="BZ295" s="327">
        <f>AI295</f>
        <v>0</v>
      </c>
      <c r="CA295" s="327">
        <f>AK295</f>
        <v>0</v>
      </c>
      <c r="CB295" s="327">
        <f>AM295</f>
        <v>0</v>
      </c>
      <c r="CC295" s="327">
        <f>AO295</f>
        <v>51700</v>
      </c>
      <c r="CD295" s="327">
        <f>AQ295</f>
        <v>0</v>
      </c>
      <c r="CE295" s="327">
        <f>AS295</f>
        <v>0</v>
      </c>
      <c r="CF295" s="327">
        <f>AU295</f>
        <v>0</v>
      </c>
      <c r="CG295" s="327">
        <f>AW295</f>
        <v>0</v>
      </c>
      <c r="CH295" s="327">
        <f>AY295</f>
        <v>0</v>
      </c>
      <c r="CI295" s="327">
        <f>BA295</f>
        <v>0</v>
      </c>
      <c r="CJ295" s="327">
        <f>BC295</f>
        <v>0</v>
      </c>
      <c r="CK295" s="327">
        <f>BE295</f>
        <v>0</v>
      </c>
    </row>
    <row r="296" spans="1:89" s="165" customFormat="1" ht="20.399999999999999" x14ac:dyDescent="0.3">
      <c r="A296"/>
      <c r="B296" s="129">
        <v>194</v>
      </c>
      <c r="C296" s="192">
        <v>323011</v>
      </c>
      <c r="D296" s="192">
        <v>32310001</v>
      </c>
      <c r="E296" s="333" t="s">
        <v>362</v>
      </c>
      <c r="F296" s="108" t="s">
        <v>344</v>
      </c>
      <c r="G296" s="108" t="s">
        <v>345</v>
      </c>
      <c r="H296" s="109" t="s">
        <v>18</v>
      </c>
      <c r="I296" s="110"/>
      <c r="J296" s="109" t="s">
        <v>19</v>
      </c>
      <c r="K296" s="111">
        <f t="shared" si="530"/>
        <v>33</v>
      </c>
      <c r="L296" s="112" t="s">
        <v>274</v>
      </c>
      <c r="M296" s="104">
        <v>0</v>
      </c>
      <c r="N296" s="262">
        <f t="shared" si="895"/>
        <v>1500</v>
      </c>
      <c r="O296" s="137">
        <v>1500</v>
      </c>
      <c r="P296" s="110">
        <f t="shared" si="846"/>
        <v>49500</v>
      </c>
      <c r="Q296" s="112" t="s">
        <v>139</v>
      </c>
      <c r="R296" s="113">
        <f t="shared" si="847"/>
        <v>6</v>
      </c>
      <c r="S296" s="114">
        <f t="shared" si="848"/>
        <v>9000</v>
      </c>
      <c r="T296" s="113">
        <f t="shared" si="849"/>
        <v>9</v>
      </c>
      <c r="U296" s="115">
        <f t="shared" si="850"/>
        <v>13500</v>
      </c>
      <c r="V296" s="113">
        <f t="shared" si="851"/>
        <v>9</v>
      </c>
      <c r="W296" s="115">
        <f t="shared" si="852"/>
        <v>13500</v>
      </c>
      <c r="X296" s="113">
        <f t="shared" si="853"/>
        <v>9</v>
      </c>
      <c r="Y296" s="115">
        <f t="shared" si="854"/>
        <v>13500</v>
      </c>
      <c r="Z296" s="116">
        <f t="shared" si="855"/>
        <v>49500</v>
      </c>
      <c r="AA296" s="117" t="b">
        <f t="shared" si="856"/>
        <v>1</v>
      </c>
      <c r="AB296" s="109" t="s">
        <v>22</v>
      </c>
      <c r="AC296" s="122"/>
      <c r="AD296" s="109"/>
      <c r="AE296" s="108" t="s">
        <v>23</v>
      </c>
      <c r="AF296" s="119"/>
      <c r="AG296" s="120"/>
      <c r="AH296" s="21">
        <v>0</v>
      </c>
      <c r="AI296" s="164">
        <f t="shared" si="857"/>
        <v>0</v>
      </c>
      <c r="AJ296" s="21">
        <v>3</v>
      </c>
      <c r="AK296" s="164">
        <f t="shared" si="858"/>
        <v>4500</v>
      </c>
      <c r="AL296" s="21">
        <v>3</v>
      </c>
      <c r="AM296" s="164">
        <f t="shared" si="859"/>
        <v>4500</v>
      </c>
      <c r="AN296" s="21">
        <v>3</v>
      </c>
      <c r="AO296" s="164">
        <f t="shared" si="860"/>
        <v>4500</v>
      </c>
      <c r="AP296" s="21">
        <v>3</v>
      </c>
      <c r="AQ296" s="164">
        <f t="shared" si="861"/>
        <v>4500</v>
      </c>
      <c r="AR296" s="21">
        <v>3</v>
      </c>
      <c r="AS296" s="164">
        <f t="shared" si="862"/>
        <v>4500</v>
      </c>
      <c r="AT296" s="21">
        <v>3</v>
      </c>
      <c r="AU296" s="164">
        <f t="shared" si="863"/>
        <v>4500</v>
      </c>
      <c r="AV296" s="21">
        <v>3</v>
      </c>
      <c r="AW296" s="164">
        <f t="shared" si="864"/>
        <v>4500</v>
      </c>
      <c r="AX296" s="21">
        <v>3</v>
      </c>
      <c r="AY296" s="164">
        <f t="shared" si="865"/>
        <v>4500</v>
      </c>
      <c r="AZ296" s="21">
        <v>3</v>
      </c>
      <c r="BA296" s="164">
        <f t="shared" si="866"/>
        <v>4500</v>
      </c>
      <c r="BB296" s="21">
        <v>3</v>
      </c>
      <c r="BC296" s="164">
        <f t="shared" si="867"/>
        <v>4500</v>
      </c>
      <c r="BD296" s="21">
        <v>3</v>
      </c>
      <c r="BE296" s="164">
        <f t="shared" si="868"/>
        <v>4500</v>
      </c>
      <c r="BF296" s="253">
        <f t="shared" si="869"/>
        <v>49500</v>
      </c>
      <c r="BG296" s="253">
        <f t="shared" si="870"/>
        <v>49500</v>
      </c>
      <c r="BH296" s="10" t="b">
        <f t="shared" si="871"/>
        <v>1</v>
      </c>
      <c r="BI296" s="253">
        <f t="shared" si="872"/>
        <v>0</v>
      </c>
      <c r="BJ296" s="250">
        <f t="shared" si="874"/>
        <v>32310001</v>
      </c>
      <c r="BK296" s="251">
        <v>348</v>
      </c>
      <c r="BL296" s="251">
        <v>5</v>
      </c>
      <c r="BM296" s="252">
        <f t="shared" si="875"/>
        <v>6</v>
      </c>
      <c r="BN296" s="252">
        <f t="shared" si="876"/>
        <v>9</v>
      </c>
      <c r="BO296" s="252">
        <f t="shared" si="877"/>
        <v>9</v>
      </c>
      <c r="BP296" s="252">
        <f t="shared" si="878"/>
        <v>9</v>
      </c>
      <c r="BQ296" s="254">
        <f t="shared" si="879"/>
        <v>1500</v>
      </c>
      <c r="BR296">
        <f t="shared" si="873"/>
        <v>0</v>
      </c>
      <c r="BS296">
        <v>0</v>
      </c>
      <c r="BT296">
        <v>1</v>
      </c>
      <c r="BU296" t="s">
        <v>139</v>
      </c>
      <c r="BV296" t="str">
        <f t="shared" si="880"/>
        <v>1</v>
      </c>
      <c r="BW296" t="str">
        <f t="shared" si="881"/>
        <v>0</v>
      </c>
      <c r="BX296" t="str">
        <f t="shared" si="882"/>
        <v>0</v>
      </c>
      <c r="BY296" t="s">
        <v>23</v>
      </c>
      <c r="BZ296" s="253">
        <f t="shared" si="883"/>
        <v>0</v>
      </c>
      <c r="CA296" s="253">
        <f t="shared" si="884"/>
        <v>4500</v>
      </c>
      <c r="CB296" s="253">
        <f t="shared" si="885"/>
        <v>4500</v>
      </c>
      <c r="CC296" s="253">
        <f t="shared" si="886"/>
        <v>4500</v>
      </c>
      <c r="CD296" s="253">
        <f t="shared" si="887"/>
        <v>4500</v>
      </c>
      <c r="CE296" s="253">
        <f t="shared" si="888"/>
        <v>4500</v>
      </c>
      <c r="CF296" s="253">
        <f t="shared" si="889"/>
        <v>4500</v>
      </c>
      <c r="CG296" s="253">
        <f t="shared" si="890"/>
        <v>4500</v>
      </c>
      <c r="CH296" s="253">
        <f t="shared" si="891"/>
        <v>4500</v>
      </c>
      <c r="CI296" s="253">
        <f t="shared" si="892"/>
        <v>4500</v>
      </c>
      <c r="CJ296" s="253">
        <f t="shared" si="893"/>
        <v>4500</v>
      </c>
      <c r="CK296" s="253">
        <f t="shared" si="894"/>
        <v>4500</v>
      </c>
    </row>
    <row r="297" spans="1:89" ht="20.399999999999999" x14ac:dyDescent="0.3">
      <c r="B297" s="129">
        <v>195</v>
      </c>
      <c r="C297" s="159">
        <v>333011</v>
      </c>
      <c r="D297" s="192">
        <v>33310001</v>
      </c>
      <c r="E297" s="334" t="s">
        <v>297</v>
      </c>
      <c r="F297" s="108" t="s">
        <v>344</v>
      </c>
      <c r="G297" s="108" t="s">
        <v>345</v>
      </c>
      <c r="H297" s="109" t="s">
        <v>18</v>
      </c>
      <c r="I297" s="110"/>
      <c r="J297" s="109" t="s">
        <v>19</v>
      </c>
      <c r="K297" s="111">
        <f t="shared" si="530"/>
        <v>0</v>
      </c>
      <c r="L297" s="112" t="s">
        <v>298</v>
      </c>
      <c r="M297" s="104">
        <v>0</v>
      </c>
      <c r="N297" s="262">
        <f t="shared" si="895"/>
        <v>268905.27</v>
      </c>
      <c r="O297" s="137">
        <v>268905.27</v>
      </c>
      <c r="P297" s="110">
        <f t="shared" si="846"/>
        <v>0</v>
      </c>
      <c r="Q297" s="112" t="s">
        <v>139</v>
      </c>
      <c r="R297" s="113">
        <f t="shared" si="847"/>
        <v>0</v>
      </c>
      <c r="S297" s="114">
        <f t="shared" si="848"/>
        <v>0</v>
      </c>
      <c r="T297" s="113">
        <f t="shared" si="849"/>
        <v>0</v>
      </c>
      <c r="U297" s="115">
        <f t="shared" si="850"/>
        <v>0</v>
      </c>
      <c r="V297" s="113">
        <f t="shared" si="851"/>
        <v>0</v>
      </c>
      <c r="W297" s="115">
        <f t="shared" si="852"/>
        <v>0</v>
      </c>
      <c r="X297" s="113">
        <f t="shared" si="853"/>
        <v>0</v>
      </c>
      <c r="Y297" s="115">
        <f t="shared" si="854"/>
        <v>0</v>
      </c>
      <c r="Z297" s="116">
        <f t="shared" si="855"/>
        <v>0</v>
      </c>
      <c r="AA297" s="117" t="b">
        <f t="shared" si="856"/>
        <v>1</v>
      </c>
      <c r="AB297" s="109" t="s">
        <v>22</v>
      </c>
      <c r="AC297" s="122"/>
      <c r="AD297" s="109"/>
      <c r="AE297" s="108" t="s">
        <v>23</v>
      </c>
      <c r="AF297" s="119"/>
      <c r="AG297" s="120"/>
      <c r="AH297" s="21">
        <v>0</v>
      </c>
      <c r="AI297" s="164">
        <f t="shared" si="857"/>
        <v>0</v>
      </c>
      <c r="AJ297" s="21">
        <v>0</v>
      </c>
      <c r="AK297" s="164">
        <f t="shared" si="858"/>
        <v>0</v>
      </c>
      <c r="AL297" s="21">
        <v>0</v>
      </c>
      <c r="AM297" s="164">
        <f t="shared" si="859"/>
        <v>0</v>
      </c>
      <c r="AN297" s="21">
        <v>0</v>
      </c>
      <c r="AO297" s="164">
        <f t="shared" si="860"/>
        <v>0</v>
      </c>
      <c r="AP297" s="21">
        <v>0</v>
      </c>
      <c r="AQ297" s="164">
        <f t="shared" si="861"/>
        <v>0</v>
      </c>
      <c r="AR297" s="21">
        <v>0</v>
      </c>
      <c r="AS297" s="164">
        <f t="shared" si="862"/>
        <v>0</v>
      </c>
      <c r="AT297" s="21">
        <v>0</v>
      </c>
      <c r="AU297" s="164">
        <f t="shared" si="863"/>
        <v>0</v>
      </c>
      <c r="AV297" s="21">
        <v>0</v>
      </c>
      <c r="AW297" s="164">
        <f t="shared" si="864"/>
        <v>0</v>
      </c>
      <c r="AX297" s="21">
        <v>0</v>
      </c>
      <c r="AY297" s="164">
        <f t="shared" si="865"/>
        <v>0</v>
      </c>
      <c r="AZ297" s="21">
        <v>0</v>
      </c>
      <c r="BA297" s="164">
        <f t="shared" si="866"/>
        <v>0</v>
      </c>
      <c r="BB297" s="21">
        <v>0</v>
      </c>
      <c r="BC297" s="164">
        <f t="shared" si="867"/>
        <v>0</v>
      </c>
      <c r="BD297" s="21">
        <v>0</v>
      </c>
      <c r="BE297" s="164">
        <f t="shared" si="868"/>
        <v>0</v>
      </c>
      <c r="BF297" s="253">
        <f t="shared" si="869"/>
        <v>0</v>
      </c>
      <c r="BG297" s="253">
        <f t="shared" si="870"/>
        <v>0</v>
      </c>
      <c r="BH297" s="10" t="b">
        <f t="shared" si="871"/>
        <v>1</v>
      </c>
      <c r="BI297" s="253">
        <f t="shared" si="872"/>
        <v>0</v>
      </c>
      <c r="BJ297" s="250">
        <f t="shared" si="874"/>
        <v>33310001</v>
      </c>
      <c r="BK297" s="251">
        <v>348</v>
      </c>
      <c r="BL297" s="251">
        <v>5</v>
      </c>
      <c r="BM297" s="252">
        <f t="shared" si="875"/>
        <v>0</v>
      </c>
      <c r="BN297" s="252">
        <f t="shared" si="876"/>
        <v>0</v>
      </c>
      <c r="BO297" s="252">
        <f t="shared" si="877"/>
        <v>0</v>
      </c>
      <c r="BP297" s="252">
        <f t="shared" si="878"/>
        <v>0</v>
      </c>
      <c r="BQ297" s="254">
        <f t="shared" si="879"/>
        <v>268905.27</v>
      </c>
      <c r="BR297">
        <f t="shared" si="873"/>
        <v>0</v>
      </c>
      <c r="BS297">
        <v>0</v>
      </c>
      <c r="BT297">
        <v>1</v>
      </c>
      <c r="BU297" t="s">
        <v>139</v>
      </c>
      <c r="BV297" t="str">
        <f t="shared" si="880"/>
        <v>1</v>
      </c>
      <c r="BW297" t="str">
        <f t="shared" si="881"/>
        <v>0</v>
      </c>
      <c r="BX297" t="str">
        <f t="shared" si="882"/>
        <v>0</v>
      </c>
      <c r="BY297" t="s">
        <v>23</v>
      </c>
      <c r="BZ297" s="253">
        <f t="shared" si="883"/>
        <v>0</v>
      </c>
      <c r="CA297" s="253">
        <f t="shared" si="884"/>
        <v>0</v>
      </c>
      <c r="CB297" s="253">
        <f t="shared" si="885"/>
        <v>0</v>
      </c>
      <c r="CC297" s="253">
        <f t="shared" si="886"/>
        <v>0</v>
      </c>
      <c r="CD297" s="253">
        <f t="shared" si="887"/>
        <v>0</v>
      </c>
      <c r="CE297" s="253">
        <f t="shared" si="888"/>
        <v>0</v>
      </c>
      <c r="CF297" s="253">
        <f t="shared" si="889"/>
        <v>0</v>
      </c>
      <c r="CG297" s="253">
        <f t="shared" si="890"/>
        <v>0</v>
      </c>
      <c r="CH297" s="253">
        <f t="shared" si="891"/>
        <v>0</v>
      </c>
      <c r="CI297" s="253">
        <f t="shared" si="892"/>
        <v>0</v>
      </c>
      <c r="CJ297" s="253">
        <f t="shared" si="893"/>
        <v>0</v>
      </c>
      <c r="CK297" s="253">
        <f t="shared" si="894"/>
        <v>0</v>
      </c>
    </row>
    <row r="298" spans="1:89" s="228" customFormat="1" ht="20.399999999999999" x14ac:dyDescent="0.3">
      <c r="B298" s="227">
        <v>196</v>
      </c>
      <c r="C298" s="160">
        <v>336081</v>
      </c>
      <c r="D298" s="193">
        <v>33680001</v>
      </c>
      <c r="E298" s="335" t="s">
        <v>436</v>
      </c>
      <c r="F298" s="229" t="s">
        <v>344</v>
      </c>
      <c r="G298" s="229" t="s">
        <v>345</v>
      </c>
      <c r="H298" s="230" t="s">
        <v>18</v>
      </c>
      <c r="I298" s="234"/>
      <c r="J298" s="230" t="s">
        <v>19</v>
      </c>
      <c r="K298" s="111">
        <f t="shared" si="530"/>
        <v>4500</v>
      </c>
      <c r="L298" s="160" t="s">
        <v>274</v>
      </c>
      <c r="M298" s="104">
        <v>0</v>
      </c>
      <c r="N298" s="242">
        <v>1</v>
      </c>
      <c r="O298" s="313">
        <v>1</v>
      </c>
      <c r="P298" s="234">
        <f t="shared" si="846"/>
        <v>4500</v>
      </c>
      <c r="Q298" s="160" t="s">
        <v>139</v>
      </c>
      <c r="R298" s="235">
        <f t="shared" si="847"/>
        <v>0</v>
      </c>
      <c r="S298" s="234">
        <f t="shared" ref="S298" si="933">R298*(N298*(O298/100+1))</f>
        <v>0</v>
      </c>
      <c r="T298" s="235">
        <f t="shared" si="849"/>
        <v>4500</v>
      </c>
      <c r="U298" s="234">
        <f t="shared" ref="U298" si="934">T298*(N298*(O298/100+1))</f>
        <v>4545</v>
      </c>
      <c r="V298" s="235">
        <f t="shared" si="851"/>
        <v>0</v>
      </c>
      <c r="W298" s="234">
        <f t="shared" ref="W298" si="935">V298*(N298*(O298/100+1))</f>
        <v>0</v>
      </c>
      <c r="X298" s="235">
        <f t="shared" si="853"/>
        <v>0</v>
      </c>
      <c r="Y298" s="234">
        <f t="shared" ref="Y298" si="936">X298*(N298*(O298/100+1))</f>
        <v>0</v>
      </c>
      <c r="Z298" s="234">
        <f t="shared" si="855"/>
        <v>4545</v>
      </c>
      <c r="AA298" s="236" t="b">
        <f t="shared" si="856"/>
        <v>1</v>
      </c>
      <c r="AB298" s="230" t="s">
        <v>22</v>
      </c>
      <c r="AC298" s="243"/>
      <c r="AD298" s="230"/>
      <c r="AE298" s="229" t="s">
        <v>23</v>
      </c>
      <c r="AF298" s="244"/>
      <c r="AG298" s="245"/>
      <c r="AH298" s="240">
        <v>0</v>
      </c>
      <c r="AI298" s="315">
        <f t="shared" ref="AI298" si="937">AH298*(N298*(O298/100+1))</f>
        <v>0</v>
      </c>
      <c r="AJ298" s="240">
        <v>0</v>
      </c>
      <c r="AK298" s="315">
        <f t="shared" ref="AK298" si="938">AJ298*(N298*(O298/100+1))</f>
        <v>0</v>
      </c>
      <c r="AL298" s="240">
        <v>0</v>
      </c>
      <c r="AM298" s="315">
        <f t="shared" ref="AM298" si="939">AL298*(N298*(O298/100+1))</f>
        <v>0</v>
      </c>
      <c r="AN298" s="240">
        <v>4500</v>
      </c>
      <c r="AO298" s="315">
        <f t="shared" si="860"/>
        <v>4500</v>
      </c>
      <c r="AP298" s="240">
        <v>0</v>
      </c>
      <c r="AQ298" s="164">
        <f t="shared" si="861"/>
        <v>0</v>
      </c>
      <c r="AR298" s="240">
        <v>0</v>
      </c>
      <c r="AS298" s="315">
        <f t="shared" ref="AS298" si="940">AR298*(N298*(O298/100+1))</f>
        <v>0</v>
      </c>
      <c r="AT298" s="240">
        <v>0</v>
      </c>
      <c r="AU298" s="315">
        <f t="shared" ref="AU298" si="941">AT298*(N298*(O298/100+1))</f>
        <v>0</v>
      </c>
      <c r="AV298" s="240">
        <v>0</v>
      </c>
      <c r="AW298" s="315">
        <f t="shared" ref="AW298" si="942">AV298*(N298*(O298/100+1))</f>
        <v>0</v>
      </c>
      <c r="AX298" s="240">
        <v>0</v>
      </c>
      <c r="AY298" s="315">
        <f t="shared" ref="AY298" si="943">AX298*(N298*(O298/100+1))</f>
        <v>0</v>
      </c>
      <c r="AZ298" s="240">
        <v>0</v>
      </c>
      <c r="BA298" s="315">
        <f t="shared" ref="BA298" si="944">AZ298*(N298*(O298/100+1))</f>
        <v>0</v>
      </c>
      <c r="BB298" s="240">
        <v>0</v>
      </c>
      <c r="BC298" s="315">
        <f t="shared" ref="BC298" si="945">BB298*(N298*(O298/100+1))</f>
        <v>0</v>
      </c>
      <c r="BD298" s="240">
        <v>0</v>
      </c>
      <c r="BE298" s="315">
        <f t="shared" ref="BE298" si="946">BD298*(N298*(O298/100+1))</f>
        <v>0</v>
      </c>
      <c r="BF298" s="253">
        <f t="shared" si="869"/>
        <v>4500</v>
      </c>
      <c r="BG298" s="316">
        <f t="shared" ref="BG298" si="947">SUM(AI298,AK298,AM298,AO298,AQ298,AS298,AU298,AW298,AY298,BA298,BC298,BE298)</f>
        <v>4500</v>
      </c>
      <c r="BH298" s="317" t="b">
        <f t="shared" si="871"/>
        <v>1</v>
      </c>
      <c r="BI298" s="317">
        <f t="shared" si="872"/>
        <v>0</v>
      </c>
      <c r="BJ298" s="318">
        <f t="shared" si="874"/>
        <v>33680001</v>
      </c>
      <c r="BK298" s="324">
        <v>348</v>
      </c>
      <c r="BL298" s="324">
        <v>5</v>
      </c>
      <c r="BM298" s="325">
        <f t="shared" si="875"/>
        <v>0</v>
      </c>
      <c r="BN298" s="325">
        <f t="shared" si="876"/>
        <v>4500</v>
      </c>
      <c r="BO298" s="325">
        <f t="shared" si="877"/>
        <v>0</v>
      </c>
      <c r="BP298" s="325">
        <f t="shared" si="878"/>
        <v>0</v>
      </c>
      <c r="BQ298" s="326">
        <f t="shared" si="879"/>
        <v>1</v>
      </c>
      <c r="BR298">
        <f t="shared" si="873"/>
        <v>0</v>
      </c>
      <c r="BS298" s="228">
        <v>0</v>
      </c>
      <c r="BT298" s="228">
        <v>1</v>
      </c>
      <c r="BU298" s="228" t="s">
        <v>139</v>
      </c>
      <c r="BV298" s="228" t="str">
        <f t="shared" si="880"/>
        <v>1</v>
      </c>
      <c r="BW298" s="228" t="str">
        <f t="shared" si="880"/>
        <v>0</v>
      </c>
      <c r="BX298" s="228" t="str">
        <f t="shared" si="880"/>
        <v>0</v>
      </c>
      <c r="BY298" s="228" t="s">
        <v>23</v>
      </c>
      <c r="BZ298" s="327">
        <f t="shared" si="883"/>
        <v>0</v>
      </c>
      <c r="CA298" s="327">
        <f t="shared" si="884"/>
        <v>0</v>
      </c>
      <c r="CB298" s="327">
        <f t="shared" si="885"/>
        <v>0</v>
      </c>
      <c r="CC298" s="327">
        <f t="shared" si="886"/>
        <v>4500</v>
      </c>
      <c r="CD298" s="327">
        <f t="shared" si="887"/>
        <v>0</v>
      </c>
      <c r="CE298" s="327">
        <f t="shared" si="888"/>
        <v>0</v>
      </c>
      <c r="CF298" s="327">
        <f t="shared" si="889"/>
        <v>0</v>
      </c>
      <c r="CG298" s="327">
        <f t="shared" si="890"/>
        <v>0</v>
      </c>
      <c r="CH298" s="327">
        <f t="shared" si="891"/>
        <v>0</v>
      </c>
      <c r="CI298" s="327">
        <f t="shared" si="892"/>
        <v>0</v>
      </c>
      <c r="CJ298" s="327">
        <f t="shared" si="893"/>
        <v>0</v>
      </c>
      <c r="CK298" s="327">
        <f t="shared" si="894"/>
        <v>0</v>
      </c>
    </row>
    <row r="299" spans="1:89" ht="20.399999999999999" x14ac:dyDescent="0.3">
      <c r="B299" s="129">
        <v>196</v>
      </c>
      <c r="C299" s="159">
        <v>336031</v>
      </c>
      <c r="D299" s="192">
        <v>33630001</v>
      </c>
      <c r="E299" s="334" t="s">
        <v>379</v>
      </c>
      <c r="F299" s="108" t="s">
        <v>344</v>
      </c>
      <c r="G299" s="108" t="s">
        <v>345</v>
      </c>
      <c r="H299" s="109" t="s">
        <v>18</v>
      </c>
      <c r="I299" s="110"/>
      <c r="J299" s="109" t="s">
        <v>19</v>
      </c>
      <c r="K299" s="111">
        <f>R299+T299+V299+X299</f>
        <v>120</v>
      </c>
      <c r="L299" s="112" t="s">
        <v>298</v>
      </c>
      <c r="M299" s="104">
        <v>0</v>
      </c>
      <c r="N299" s="262">
        <f t="shared" si="895"/>
        <v>500</v>
      </c>
      <c r="O299" s="137">
        <v>500</v>
      </c>
      <c r="P299" s="110">
        <f t="shared" si="846"/>
        <v>60000</v>
      </c>
      <c r="Q299" s="112" t="s">
        <v>139</v>
      </c>
      <c r="R299" s="113">
        <f t="shared" si="847"/>
        <v>14</v>
      </c>
      <c r="S299" s="114">
        <f t="shared" si="848"/>
        <v>7000</v>
      </c>
      <c r="T299" s="113">
        <f t="shared" si="849"/>
        <v>28</v>
      </c>
      <c r="U299" s="115">
        <f t="shared" si="850"/>
        <v>14000</v>
      </c>
      <c r="V299" s="113">
        <f t="shared" si="851"/>
        <v>42</v>
      </c>
      <c r="W299" s="115">
        <f t="shared" si="852"/>
        <v>21000</v>
      </c>
      <c r="X299" s="113">
        <f t="shared" si="853"/>
        <v>36</v>
      </c>
      <c r="Y299" s="115">
        <f t="shared" si="854"/>
        <v>18000</v>
      </c>
      <c r="Z299" s="116">
        <f t="shared" si="855"/>
        <v>60000</v>
      </c>
      <c r="AA299" s="117" t="b">
        <f t="shared" si="856"/>
        <v>1</v>
      </c>
      <c r="AB299" s="109" t="s">
        <v>22</v>
      </c>
      <c r="AC299" s="122"/>
      <c r="AD299" s="109"/>
      <c r="AE299" s="108" t="s">
        <v>23</v>
      </c>
      <c r="AF299" s="119"/>
      <c r="AG299" s="120"/>
      <c r="AH299" s="21">
        <v>0</v>
      </c>
      <c r="AI299" s="164">
        <f t="shared" si="857"/>
        <v>0</v>
      </c>
      <c r="AJ299" s="21">
        <v>0</v>
      </c>
      <c r="AK299" s="164">
        <f t="shared" si="858"/>
        <v>0</v>
      </c>
      <c r="AL299" s="21">
        <v>14</v>
      </c>
      <c r="AM299" s="164">
        <f t="shared" si="859"/>
        <v>7000</v>
      </c>
      <c r="AN299" s="21">
        <v>0</v>
      </c>
      <c r="AO299" s="164">
        <f t="shared" si="860"/>
        <v>0</v>
      </c>
      <c r="AP299" s="21">
        <v>14</v>
      </c>
      <c r="AQ299" s="164">
        <f t="shared" si="861"/>
        <v>7000</v>
      </c>
      <c r="AR299" s="21">
        <v>14</v>
      </c>
      <c r="AS299" s="164">
        <f t="shared" si="862"/>
        <v>7000</v>
      </c>
      <c r="AT299" s="21">
        <v>14</v>
      </c>
      <c r="AU299" s="164">
        <f t="shared" si="863"/>
        <v>7000</v>
      </c>
      <c r="AV299" s="21">
        <v>14</v>
      </c>
      <c r="AW299" s="164">
        <f t="shared" si="864"/>
        <v>7000</v>
      </c>
      <c r="AX299" s="21">
        <v>14</v>
      </c>
      <c r="AY299" s="164">
        <f t="shared" si="865"/>
        <v>7000</v>
      </c>
      <c r="AZ299" s="21">
        <v>14</v>
      </c>
      <c r="BA299" s="164">
        <f t="shared" si="866"/>
        <v>7000</v>
      </c>
      <c r="BB299" s="21">
        <v>14</v>
      </c>
      <c r="BC299" s="164">
        <f t="shared" si="867"/>
        <v>7000</v>
      </c>
      <c r="BD299" s="21">
        <v>8</v>
      </c>
      <c r="BE299" s="164">
        <f t="shared" si="868"/>
        <v>4000</v>
      </c>
      <c r="BF299" s="253">
        <f t="shared" si="869"/>
        <v>60000</v>
      </c>
      <c r="BG299" s="253">
        <f t="shared" si="870"/>
        <v>60000</v>
      </c>
      <c r="BH299" s="10" t="b">
        <f t="shared" si="871"/>
        <v>1</v>
      </c>
      <c r="BI299" s="253">
        <f t="shared" si="872"/>
        <v>0</v>
      </c>
      <c r="BJ299" s="250">
        <f t="shared" si="874"/>
        <v>33630001</v>
      </c>
      <c r="BK299" s="251">
        <v>348</v>
      </c>
      <c r="BL299" s="251">
        <v>5</v>
      </c>
      <c r="BM299" s="252">
        <f t="shared" si="875"/>
        <v>14</v>
      </c>
      <c r="BN299" s="252">
        <f t="shared" si="876"/>
        <v>28</v>
      </c>
      <c r="BO299" s="252">
        <f t="shared" si="877"/>
        <v>42</v>
      </c>
      <c r="BP299" s="252">
        <f t="shared" si="878"/>
        <v>36</v>
      </c>
      <c r="BQ299" s="254">
        <f t="shared" si="879"/>
        <v>500</v>
      </c>
      <c r="BR299">
        <f t="shared" si="873"/>
        <v>0</v>
      </c>
      <c r="BS299">
        <v>0</v>
      </c>
      <c r="BT299">
        <v>1</v>
      </c>
      <c r="BU299" t="s">
        <v>139</v>
      </c>
      <c r="BV299" t="str">
        <f t="shared" si="880"/>
        <v>1</v>
      </c>
      <c r="BW299" t="str">
        <f t="shared" si="881"/>
        <v>0</v>
      </c>
      <c r="BX299" t="str">
        <f t="shared" si="882"/>
        <v>0</v>
      </c>
      <c r="BY299" t="s">
        <v>23</v>
      </c>
      <c r="BZ299" s="253">
        <f t="shared" si="883"/>
        <v>0</v>
      </c>
      <c r="CA299" s="253">
        <f t="shared" si="884"/>
        <v>0</v>
      </c>
      <c r="CB299" s="253">
        <f t="shared" si="885"/>
        <v>7000</v>
      </c>
      <c r="CC299" s="253">
        <f t="shared" si="886"/>
        <v>0</v>
      </c>
      <c r="CD299" s="253">
        <f t="shared" si="887"/>
        <v>7000</v>
      </c>
      <c r="CE299" s="253">
        <f t="shared" si="888"/>
        <v>7000</v>
      </c>
      <c r="CF299" s="253">
        <f t="shared" si="889"/>
        <v>7000</v>
      </c>
      <c r="CG299" s="253">
        <f t="shared" si="890"/>
        <v>7000</v>
      </c>
      <c r="CH299" s="253">
        <f t="shared" si="891"/>
        <v>7000</v>
      </c>
      <c r="CI299" s="253">
        <f t="shared" si="892"/>
        <v>7000</v>
      </c>
      <c r="CJ299" s="253">
        <f t="shared" si="893"/>
        <v>7000</v>
      </c>
      <c r="CK299" s="253">
        <f t="shared" si="894"/>
        <v>4000</v>
      </c>
    </row>
    <row r="300" spans="1:89" s="165" customFormat="1" ht="20.399999999999999" x14ac:dyDescent="0.3">
      <c r="A300"/>
      <c r="B300" s="129">
        <v>197</v>
      </c>
      <c r="C300" s="159">
        <v>345011</v>
      </c>
      <c r="D300" s="159">
        <v>34510001</v>
      </c>
      <c r="E300" s="334" t="s">
        <v>55</v>
      </c>
      <c r="F300" s="108" t="s">
        <v>344</v>
      </c>
      <c r="G300" s="108" t="s">
        <v>345</v>
      </c>
      <c r="H300" s="109" t="s">
        <v>18</v>
      </c>
      <c r="I300" s="123"/>
      <c r="J300" s="109" t="s">
        <v>19</v>
      </c>
      <c r="K300" s="111">
        <f t="shared" si="530"/>
        <v>0</v>
      </c>
      <c r="L300" s="112" t="s">
        <v>300</v>
      </c>
      <c r="M300" s="104">
        <v>0</v>
      </c>
      <c r="N300" s="262">
        <f t="shared" si="895"/>
        <v>1</v>
      </c>
      <c r="O300" s="141">
        <v>1</v>
      </c>
      <c r="P300" s="110">
        <f t="shared" si="846"/>
        <v>0</v>
      </c>
      <c r="Q300" s="112" t="s">
        <v>139</v>
      </c>
      <c r="R300" s="113">
        <f t="shared" si="847"/>
        <v>0</v>
      </c>
      <c r="S300" s="114">
        <f t="shared" si="848"/>
        <v>0</v>
      </c>
      <c r="T300" s="113">
        <f t="shared" si="849"/>
        <v>0</v>
      </c>
      <c r="U300" s="115">
        <f t="shared" si="850"/>
        <v>0</v>
      </c>
      <c r="V300" s="113">
        <f t="shared" si="851"/>
        <v>0</v>
      </c>
      <c r="W300" s="115">
        <f t="shared" si="852"/>
        <v>0</v>
      </c>
      <c r="X300" s="113">
        <f t="shared" si="853"/>
        <v>0</v>
      </c>
      <c r="Y300" s="115">
        <f t="shared" si="854"/>
        <v>0</v>
      </c>
      <c r="Z300" s="116">
        <f t="shared" si="855"/>
        <v>0</v>
      </c>
      <c r="AA300" s="117" t="b">
        <f t="shared" si="856"/>
        <v>1</v>
      </c>
      <c r="AB300" s="109" t="s">
        <v>22</v>
      </c>
      <c r="AC300" s="124"/>
      <c r="AD300" s="123"/>
      <c r="AE300" s="108" t="s">
        <v>23</v>
      </c>
      <c r="AF300" s="125"/>
      <c r="AG300" s="126"/>
      <c r="AH300" s="22">
        <v>0</v>
      </c>
      <c r="AI300" s="164">
        <f t="shared" si="857"/>
        <v>0</v>
      </c>
      <c r="AJ300" s="22">
        <v>0</v>
      </c>
      <c r="AK300" s="164">
        <f t="shared" si="858"/>
        <v>0</v>
      </c>
      <c r="AL300" s="22">
        <v>0</v>
      </c>
      <c r="AM300" s="164">
        <f t="shared" si="859"/>
        <v>0</v>
      </c>
      <c r="AN300" s="22">
        <v>0</v>
      </c>
      <c r="AO300" s="164">
        <f t="shared" si="860"/>
        <v>0</v>
      </c>
      <c r="AP300" s="22">
        <v>0</v>
      </c>
      <c r="AQ300" s="164">
        <f t="shared" si="861"/>
        <v>0</v>
      </c>
      <c r="AR300" s="22">
        <v>0</v>
      </c>
      <c r="AS300" s="164">
        <f t="shared" si="862"/>
        <v>0</v>
      </c>
      <c r="AT300" s="22">
        <v>0</v>
      </c>
      <c r="AU300" s="164">
        <f t="shared" si="863"/>
        <v>0</v>
      </c>
      <c r="AV300" s="22">
        <v>0</v>
      </c>
      <c r="AW300" s="164">
        <f t="shared" si="864"/>
        <v>0</v>
      </c>
      <c r="AX300" s="22">
        <v>0</v>
      </c>
      <c r="AY300" s="164">
        <f t="shared" si="865"/>
        <v>0</v>
      </c>
      <c r="AZ300" s="22">
        <v>0</v>
      </c>
      <c r="BA300" s="164">
        <f t="shared" si="866"/>
        <v>0</v>
      </c>
      <c r="BB300" s="22">
        <v>0</v>
      </c>
      <c r="BC300" s="164">
        <f t="shared" si="867"/>
        <v>0</v>
      </c>
      <c r="BD300" s="22">
        <v>0</v>
      </c>
      <c r="BE300" s="164">
        <f t="shared" si="868"/>
        <v>0</v>
      </c>
      <c r="BF300" s="253">
        <f t="shared" si="869"/>
        <v>0</v>
      </c>
      <c r="BG300" s="253">
        <f t="shared" si="870"/>
        <v>0</v>
      </c>
      <c r="BH300" s="10" t="b">
        <f t="shared" si="871"/>
        <v>1</v>
      </c>
      <c r="BI300" s="253">
        <f t="shared" si="872"/>
        <v>0</v>
      </c>
      <c r="BJ300" s="250">
        <f t="shared" si="874"/>
        <v>34510001</v>
      </c>
      <c r="BK300" s="251">
        <v>348</v>
      </c>
      <c r="BL300" s="251">
        <v>5</v>
      </c>
      <c r="BM300" s="252">
        <f t="shared" si="875"/>
        <v>0</v>
      </c>
      <c r="BN300" s="252">
        <f t="shared" si="876"/>
        <v>0</v>
      </c>
      <c r="BO300" s="252">
        <f t="shared" si="877"/>
        <v>0</v>
      </c>
      <c r="BP300" s="252">
        <f t="shared" si="878"/>
        <v>0</v>
      </c>
      <c r="BQ300" s="254">
        <f t="shared" si="879"/>
        <v>1</v>
      </c>
      <c r="BR300">
        <f t="shared" si="873"/>
        <v>0</v>
      </c>
      <c r="BS300">
        <v>0</v>
      </c>
      <c r="BT300">
        <v>1</v>
      </c>
      <c r="BU300" t="s">
        <v>139</v>
      </c>
      <c r="BV300" t="str">
        <f t="shared" si="880"/>
        <v>1</v>
      </c>
      <c r="BW300" t="str">
        <f t="shared" si="881"/>
        <v>0</v>
      </c>
      <c r="BX300" t="str">
        <f t="shared" si="882"/>
        <v>0</v>
      </c>
      <c r="BY300" t="s">
        <v>23</v>
      </c>
      <c r="BZ300" s="253">
        <f t="shared" si="883"/>
        <v>0</v>
      </c>
      <c r="CA300" s="253">
        <f t="shared" si="884"/>
        <v>0</v>
      </c>
      <c r="CB300" s="253">
        <f t="shared" si="885"/>
        <v>0</v>
      </c>
      <c r="CC300" s="253">
        <f t="shared" si="886"/>
        <v>0</v>
      </c>
      <c r="CD300" s="253">
        <f t="shared" si="887"/>
        <v>0</v>
      </c>
      <c r="CE300" s="253">
        <f t="shared" si="888"/>
        <v>0</v>
      </c>
      <c r="CF300" s="253">
        <f t="shared" si="889"/>
        <v>0</v>
      </c>
      <c r="CG300" s="253">
        <f t="shared" si="890"/>
        <v>0</v>
      </c>
      <c r="CH300" s="253">
        <f t="shared" si="891"/>
        <v>0</v>
      </c>
      <c r="CI300" s="253">
        <f t="shared" si="892"/>
        <v>0</v>
      </c>
      <c r="CJ300" s="253">
        <f t="shared" si="893"/>
        <v>0</v>
      </c>
      <c r="CK300" s="253">
        <f t="shared" si="894"/>
        <v>0</v>
      </c>
    </row>
    <row r="301" spans="1:89" ht="20.399999999999999" x14ac:dyDescent="0.3">
      <c r="B301" s="129">
        <v>198</v>
      </c>
      <c r="C301" s="159">
        <v>345011</v>
      </c>
      <c r="D301" s="159">
        <v>34510001</v>
      </c>
      <c r="E301" s="334" t="s">
        <v>299</v>
      </c>
      <c r="F301" s="108" t="s">
        <v>344</v>
      </c>
      <c r="G301" s="108" t="s">
        <v>345</v>
      </c>
      <c r="H301" s="109" t="s">
        <v>18</v>
      </c>
      <c r="I301" s="110"/>
      <c r="J301" s="109" t="s">
        <v>19</v>
      </c>
      <c r="K301" s="111">
        <f t="shared" si="530"/>
        <v>0</v>
      </c>
      <c r="L301" s="112" t="s">
        <v>300</v>
      </c>
      <c r="M301" s="104">
        <v>0</v>
      </c>
      <c r="N301" s="262">
        <f t="shared" si="895"/>
        <v>1</v>
      </c>
      <c r="O301" s="137">
        <v>1</v>
      </c>
      <c r="P301" s="110">
        <f t="shared" si="846"/>
        <v>0</v>
      </c>
      <c r="Q301" s="112" t="s">
        <v>139</v>
      </c>
      <c r="R301" s="113">
        <f t="shared" si="847"/>
        <v>0</v>
      </c>
      <c r="S301" s="114">
        <f t="shared" si="848"/>
        <v>0</v>
      </c>
      <c r="T301" s="113">
        <f t="shared" si="849"/>
        <v>0</v>
      </c>
      <c r="U301" s="115">
        <f t="shared" si="850"/>
        <v>0</v>
      </c>
      <c r="V301" s="113">
        <f t="shared" si="851"/>
        <v>0</v>
      </c>
      <c r="W301" s="115">
        <f t="shared" si="852"/>
        <v>0</v>
      </c>
      <c r="X301" s="113">
        <f t="shared" si="853"/>
        <v>0</v>
      </c>
      <c r="Y301" s="115">
        <f t="shared" si="854"/>
        <v>0</v>
      </c>
      <c r="Z301" s="116">
        <f t="shared" si="855"/>
        <v>0</v>
      </c>
      <c r="AA301" s="117" t="b">
        <f t="shared" si="856"/>
        <v>1</v>
      </c>
      <c r="AB301" s="109" t="s">
        <v>22</v>
      </c>
      <c r="AC301" s="122"/>
      <c r="AD301" s="109"/>
      <c r="AE301" s="108" t="s">
        <v>23</v>
      </c>
      <c r="AF301" s="119"/>
      <c r="AG301" s="120"/>
      <c r="AH301" s="21">
        <v>0</v>
      </c>
      <c r="AI301" s="164">
        <f t="shared" si="857"/>
        <v>0</v>
      </c>
      <c r="AJ301" s="21">
        <v>0</v>
      </c>
      <c r="AK301" s="164">
        <f t="shared" si="858"/>
        <v>0</v>
      </c>
      <c r="AL301" s="21">
        <v>0</v>
      </c>
      <c r="AM301" s="164">
        <f t="shared" si="859"/>
        <v>0</v>
      </c>
      <c r="AN301" s="21">
        <v>0</v>
      </c>
      <c r="AO301" s="164">
        <f t="shared" si="860"/>
        <v>0</v>
      </c>
      <c r="AP301" s="21">
        <v>0</v>
      </c>
      <c r="AQ301" s="164">
        <f t="shared" si="861"/>
        <v>0</v>
      </c>
      <c r="AR301" s="21">
        <v>0</v>
      </c>
      <c r="AS301" s="164">
        <f t="shared" si="862"/>
        <v>0</v>
      </c>
      <c r="AT301" s="21">
        <v>0</v>
      </c>
      <c r="AU301" s="164">
        <f t="shared" si="863"/>
        <v>0</v>
      </c>
      <c r="AV301" s="21">
        <v>0</v>
      </c>
      <c r="AW301" s="164">
        <f t="shared" si="864"/>
        <v>0</v>
      </c>
      <c r="AX301" s="21">
        <v>0</v>
      </c>
      <c r="AY301" s="164">
        <f t="shared" si="865"/>
        <v>0</v>
      </c>
      <c r="AZ301" s="21">
        <v>0</v>
      </c>
      <c r="BA301" s="164">
        <f t="shared" si="866"/>
        <v>0</v>
      </c>
      <c r="BB301" s="21">
        <v>0</v>
      </c>
      <c r="BC301" s="164">
        <f t="shared" si="867"/>
        <v>0</v>
      </c>
      <c r="BD301" s="21">
        <v>0</v>
      </c>
      <c r="BE301" s="164">
        <f t="shared" si="868"/>
        <v>0</v>
      </c>
      <c r="BF301" s="253">
        <f t="shared" si="869"/>
        <v>0</v>
      </c>
      <c r="BG301" s="253">
        <f t="shared" si="870"/>
        <v>0</v>
      </c>
      <c r="BH301" s="10" t="b">
        <f t="shared" si="871"/>
        <v>1</v>
      </c>
      <c r="BI301" s="253">
        <f t="shared" si="872"/>
        <v>0</v>
      </c>
      <c r="BJ301" s="250">
        <f t="shared" si="874"/>
        <v>34510001</v>
      </c>
      <c r="BK301" s="251">
        <v>348</v>
      </c>
      <c r="BL301" s="251">
        <v>5</v>
      </c>
      <c r="BM301" s="252">
        <f t="shared" si="875"/>
        <v>0</v>
      </c>
      <c r="BN301" s="252">
        <f t="shared" si="876"/>
        <v>0</v>
      </c>
      <c r="BO301" s="252">
        <f t="shared" si="877"/>
        <v>0</v>
      </c>
      <c r="BP301" s="252">
        <f t="shared" si="878"/>
        <v>0</v>
      </c>
      <c r="BQ301" s="254">
        <f t="shared" si="879"/>
        <v>1</v>
      </c>
      <c r="BR301">
        <f t="shared" si="873"/>
        <v>0</v>
      </c>
      <c r="BS301">
        <v>0</v>
      </c>
      <c r="BT301">
        <v>1</v>
      </c>
      <c r="BU301" t="s">
        <v>139</v>
      </c>
      <c r="BV301" t="str">
        <f t="shared" si="880"/>
        <v>1</v>
      </c>
      <c r="BW301" t="str">
        <f t="shared" si="881"/>
        <v>0</v>
      </c>
      <c r="BX301" t="str">
        <f t="shared" si="882"/>
        <v>0</v>
      </c>
      <c r="BY301" t="s">
        <v>23</v>
      </c>
      <c r="BZ301" s="253">
        <f t="shared" si="883"/>
        <v>0</v>
      </c>
      <c r="CA301" s="253">
        <f t="shared" si="884"/>
        <v>0</v>
      </c>
      <c r="CB301" s="253">
        <f t="shared" si="885"/>
        <v>0</v>
      </c>
      <c r="CC301" s="253">
        <f t="shared" si="886"/>
        <v>0</v>
      </c>
      <c r="CD301" s="253">
        <f t="shared" si="887"/>
        <v>0</v>
      </c>
      <c r="CE301" s="253">
        <f t="shared" si="888"/>
        <v>0</v>
      </c>
      <c r="CF301" s="253">
        <f t="shared" si="889"/>
        <v>0</v>
      </c>
      <c r="CG301" s="253">
        <f t="shared" si="890"/>
        <v>0</v>
      </c>
      <c r="CH301" s="253">
        <f t="shared" si="891"/>
        <v>0</v>
      </c>
      <c r="CI301" s="253">
        <f t="shared" si="892"/>
        <v>0</v>
      </c>
      <c r="CJ301" s="253">
        <f t="shared" si="893"/>
        <v>0</v>
      </c>
      <c r="CK301" s="253">
        <f t="shared" si="894"/>
        <v>0</v>
      </c>
    </row>
    <row r="302" spans="1:89" s="218" customFormat="1" ht="20.399999999999999" x14ac:dyDescent="0.3">
      <c r="B302" s="194">
        <v>199</v>
      </c>
      <c r="C302" s="195">
        <v>353011</v>
      </c>
      <c r="D302" s="195">
        <v>35310005</v>
      </c>
      <c r="E302" s="480" t="s">
        <v>443</v>
      </c>
      <c r="F302" s="198" t="s">
        <v>344</v>
      </c>
      <c r="G302" s="198" t="s">
        <v>345</v>
      </c>
      <c r="H302" s="199" t="s">
        <v>18</v>
      </c>
      <c r="I302" s="194"/>
      <c r="J302" s="199" t="s">
        <v>19</v>
      </c>
      <c r="K302" s="200">
        <f t="shared" ref="K302" si="948">R302+T302+V302+X302</f>
        <v>3000</v>
      </c>
      <c r="L302" s="465" t="s">
        <v>274</v>
      </c>
      <c r="M302" s="201">
        <v>0</v>
      </c>
      <c r="N302" s="466">
        <f t="shared" ref="N302" si="949">ROUND(O302,2)</f>
        <v>1</v>
      </c>
      <c r="O302" s="222">
        <v>1</v>
      </c>
      <c r="P302" s="203">
        <f t="shared" ref="P302" si="950">(O302*(M302/100+1))*K302</f>
        <v>3000</v>
      </c>
      <c r="Q302" s="204" t="s">
        <v>139</v>
      </c>
      <c r="R302" s="205">
        <f t="shared" ref="R302" si="951">AH302+AJ302+AL302</f>
        <v>0</v>
      </c>
      <c r="S302" s="203">
        <f t="shared" ref="S302" si="952">R302*(O302*(M302/100+1))</f>
        <v>0</v>
      </c>
      <c r="T302" s="205">
        <f t="shared" ref="T302" si="953">AN302+AP302+AR302</f>
        <v>3000</v>
      </c>
      <c r="U302" s="203">
        <f t="shared" ref="U302" si="954">T302*(O302*(M302/100+1))</f>
        <v>3000</v>
      </c>
      <c r="V302" s="205">
        <f t="shared" ref="V302" si="955">AT302+AV302+AX302</f>
        <v>0</v>
      </c>
      <c r="W302" s="203">
        <f t="shared" ref="W302" si="956">V302*(O302*(M302/100+1))</f>
        <v>0</v>
      </c>
      <c r="X302" s="205">
        <f t="shared" ref="X302" si="957">AZ302+BB302+BD302</f>
        <v>0</v>
      </c>
      <c r="Y302" s="203">
        <f t="shared" ref="Y302" si="958">X302*(O302*(M302/100+1))</f>
        <v>0</v>
      </c>
      <c r="Z302" s="203">
        <f t="shared" ref="Z302" si="959">S302+U302+W302+Y302</f>
        <v>3000</v>
      </c>
      <c r="AA302" s="206" t="b">
        <f t="shared" ref="AA302" si="960">K302=(SUM(X302,V302,T302,R302))</f>
        <v>1</v>
      </c>
      <c r="AB302" s="199" t="s">
        <v>22</v>
      </c>
      <c r="AC302" s="213"/>
      <c r="AD302" s="194"/>
      <c r="AE302" s="198" t="s">
        <v>23</v>
      </c>
      <c r="AF302" s="214"/>
      <c r="AG302" s="215"/>
      <c r="AH302" s="223">
        <v>0</v>
      </c>
      <c r="AI302" s="471">
        <f t="shared" ref="AI302" si="961">AH302*(O302*(M302/100+1))</f>
        <v>0</v>
      </c>
      <c r="AJ302" s="223">
        <v>0</v>
      </c>
      <c r="AK302" s="471">
        <f t="shared" ref="AK302" si="962">AJ302*(O302*(M302/100+1))</f>
        <v>0</v>
      </c>
      <c r="AL302" s="223">
        <v>0</v>
      </c>
      <c r="AM302" s="471">
        <f t="shared" ref="AM302" si="963">AL302*(O302*(M302/100+1))</f>
        <v>0</v>
      </c>
      <c r="AN302" s="223">
        <v>0</v>
      </c>
      <c r="AO302" s="471">
        <f t="shared" ref="AO302" si="964">AN302*(O302*(M302/100+1))</f>
        <v>0</v>
      </c>
      <c r="AP302" s="223">
        <v>3000</v>
      </c>
      <c r="AQ302" s="471">
        <f t="shared" ref="AQ302" si="965">AP302*(O302*(M302/100+1))</f>
        <v>3000</v>
      </c>
      <c r="AR302" s="223">
        <v>0</v>
      </c>
      <c r="AS302" s="471">
        <f t="shared" ref="AS302" si="966">AR302*(O302*(M302/100+1))</f>
        <v>0</v>
      </c>
      <c r="AT302" s="223">
        <v>0</v>
      </c>
      <c r="AU302" s="471">
        <f t="shared" ref="AU302" si="967">AT302*(O302*(M302/100+1))</f>
        <v>0</v>
      </c>
      <c r="AV302" s="223">
        <v>0</v>
      </c>
      <c r="AW302" s="471">
        <f t="shared" ref="AW302" si="968">AV302*(O302*(M302/100+1))</f>
        <v>0</v>
      </c>
      <c r="AX302" s="223">
        <v>0</v>
      </c>
      <c r="AY302" s="471">
        <f t="shared" ref="AY302" si="969">AX302*(O302*(M302/100+1))</f>
        <v>0</v>
      </c>
      <c r="AZ302" s="223">
        <v>0</v>
      </c>
      <c r="BA302" s="471">
        <f t="shared" ref="BA302" si="970">AZ302*(O302*(M302/100+1))</f>
        <v>0</v>
      </c>
      <c r="BB302" s="223">
        <v>0</v>
      </c>
      <c r="BC302" s="471">
        <f t="shared" ref="BC302" si="971">BB302*(O302*(M302/100+1))</f>
        <v>0</v>
      </c>
      <c r="BD302" s="223">
        <v>0</v>
      </c>
      <c r="BE302" s="471">
        <f t="shared" ref="BE302" si="972">BD302*(O302*(M302/100+1))</f>
        <v>0</v>
      </c>
      <c r="BF302" s="472">
        <f t="shared" ref="BF302" si="973">SUM(R302,T302,V302,X302)*(O302*(M302/100+1))</f>
        <v>3000</v>
      </c>
      <c r="BG302" s="472">
        <f t="shared" ref="BG302" si="974">SUM(BE302,BC302,BA302,AY302,AW302,AU302,AS302,AQ302,AO302,AM302,AK302,AI302)</f>
        <v>3000</v>
      </c>
      <c r="BH302" s="211" t="b">
        <f t="shared" ref="BH302" si="975">BF302=BG302</f>
        <v>1</v>
      </c>
      <c r="BI302" s="472">
        <f t="shared" ref="BI302" si="976">BF302-BG302</f>
        <v>0</v>
      </c>
      <c r="BJ302" s="473">
        <f t="shared" ref="BJ302" si="977">D302</f>
        <v>35310005</v>
      </c>
      <c r="BK302" s="474">
        <v>348</v>
      </c>
      <c r="BL302" s="474">
        <v>5</v>
      </c>
      <c r="BM302" s="475">
        <f t="shared" ref="BM302" si="978">R302</f>
        <v>0</v>
      </c>
      <c r="BN302" s="475">
        <f t="shared" ref="BN302" si="979">T302</f>
        <v>3000</v>
      </c>
      <c r="BO302" s="475">
        <f t="shared" ref="BO302" si="980">V302</f>
        <v>0</v>
      </c>
      <c r="BP302" s="475">
        <f t="shared" ref="BP302" si="981">X302</f>
        <v>0</v>
      </c>
      <c r="BQ302" s="476">
        <f t="shared" ref="BQ302" si="982">N302</f>
        <v>1</v>
      </c>
      <c r="BR302" s="218">
        <f t="shared" ref="BR302" si="983">M302</f>
        <v>0</v>
      </c>
      <c r="BS302" s="218">
        <v>0</v>
      </c>
      <c r="BT302" s="218">
        <v>1</v>
      </c>
      <c r="BU302" s="218" t="s">
        <v>139</v>
      </c>
      <c r="BV302" s="218" t="str">
        <f t="shared" ref="BV302" si="984">IF(AB302 = "X", "1", "0")</f>
        <v>1</v>
      </c>
      <c r="BW302" s="218" t="str">
        <f t="shared" ref="BW302" si="985">IF(AC302 = "X", "1", "0")</f>
        <v>0</v>
      </c>
      <c r="BX302" s="218" t="str">
        <f t="shared" ref="BX302" si="986">IF(AD302 = "X", "1", "0")</f>
        <v>0</v>
      </c>
      <c r="BY302" s="218" t="s">
        <v>23</v>
      </c>
      <c r="BZ302" s="472">
        <f t="shared" ref="BZ302" si="987">AI302</f>
        <v>0</v>
      </c>
      <c r="CA302" s="472">
        <f t="shared" ref="CA302" si="988">AK302</f>
        <v>0</v>
      </c>
      <c r="CB302" s="472">
        <f t="shared" ref="CB302" si="989">AM302</f>
        <v>0</v>
      </c>
      <c r="CC302" s="472">
        <f t="shared" ref="CC302" si="990">AO302</f>
        <v>0</v>
      </c>
      <c r="CD302" s="472">
        <f t="shared" ref="CD302" si="991">AQ302</f>
        <v>3000</v>
      </c>
      <c r="CE302" s="472">
        <f t="shared" ref="CE302" si="992">AS302</f>
        <v>0</v>
      </c>
      <c r="CF302" s="472">
        <f t="shared" ref="CF302" si="993">AU302</f>
        <v>0</v>
      </c>
      <c r="CG302" s="472">
        <f t="shared" ref="CG302" si="994">AW302</f>
        <v>0</v>
      </c>
      <c r="CH302" s="472">
        <f t="shared" ref="CH302" si="995">AY302</f>
        <v>0</v>
      </c>
      <c r="CI302" s="472">
        <f t="shared" ref="CI302" si="996">BA302</f>
        <v>0</v>
      </c>
      <c r="CJ302" s="472">
        <f t="shared" ref="CJ302" si="997">BC302</f>
        <v>0</v>
      </c>
      <c r="CK302" s="472">
        <f t="shared" ref="CK302" si="998">BE302</f>
        <v>0</v>
      </c>
    </row>
    <row r="303" spans="1:89" s="165" customFormat="1" ht="20.399999999999999" x14ac:dyDescent="0.3">
      <c r="A303"/>
      <c r="B303" s="129">
        <v>199</v>
      </c>
      <c r="C303" s="192">
        <v>353021</v>
      </c>
      <c r="D303" s="192">
        <v>35320001</v>
      </c>
      <c r="E303" s="333" t="s">
        <v>363</v>
      </c>
      <c r="F303" s="108" t="s">
        <v>344</v>
      </c>
      <c r="G303" s="108" t="s">
        <v>345</v>
      </c>
      <c r="H303" s="109" t="s">
        <v>18</v>
      </c>
      <c r="I303" s="123"/>
      <c r="J303" s="109" t="s">
        <v>19</v>
      </c>
      <c r="K303" s="111">
        <f t="shared" ref="K303:K356" si="999">R303+T303+V303+X303</f>
        <v>0</v>
      </c>
      <c r="L303" s="156" t="s">
        <v>274</v>
      </c>
      <c r="M303" s="104">
        <v>0</v>
      </c>
      <c r="N303" s="262">
        <f t="shared" si="895"/>
        <v>2200</v>
      </c>
      <c r="O303" s="141">
        <v>2200</v>
      </c>
      <c r="P303" s="110">
        <f t="shared" si="846"/>
        <v>0</v>
      </c>
      <c r="Q303" s="112" t="s">
        <v>139</v>
      </c>
      <c r="R303" s="113">
        <f t="shared" si="847"/>
        <v>0</v>
      </c>
      <c r="S303" s="114">
        <f t="shared" si="848"/>
        <v>0</v>
      </c>
      <c r="T303" s="113">
        <f t="shared" si="849"/>
        <v>0</v>
      </c>
      <c r="U303" s="115">
        <f t="shared" si="850"/>
        <v>0</v>
      </c>
      <c r="V303" s="113">
        <f t="shared" si="851"/>
        <v>0</v>
      </c>
      <c r="W303" s="115">
        <f t="shared" si="852"/>
        <v>0</v>
      </c>
      <c r="X303" s="113">
        <f t="shared" si="853"/>
        <v>0</v>
      </c>
      <c r="Y303" s="115">
        <f t="shared" si="854"/>
        <v>0</v>
      </c>
      <c r="Z303" s="116">
        <f t="shared" si="855"/>
        <v>0</v>
      </c>
      <c r="AA303" s="117" t="b">
        <f t="shared" si="856"/>
        <v>1</v>
      </c>
      <c r="AB303" s="109" t="s">
        <v>22</v>
      </c>
      <c r="AC303" s="124"/>
      <c r="AD303" s="123"/>
      <c r="AE303" s="108" t="s">
        <v>23</v>
      </c>
      <c r="AF303" s="125"/>
      <c r="AG303" s="126"/>
      <c r="AH303" s="22">
        <v>0</v>
      </c>
      <c r="AI303" s="164">
        <f t="shared" si="857"/>
        <v>0</v>
      </c>
      <c r="AJ303" s="22">
        <v>0</v>
      </c>
      <c r="AK303" s="164">
        <f t="shared" si="858"/>
        <v>0</v>
      </c>
      <c r="AL303" s="22">
        <v>0</v>
      </c>
      <c r="AM303" s="164">
        <f t="shared" si="859"/>
        <v>0</v>
      </c>
      <c r="AN303" s="22">
        <v>0</v>
      </c>
      <c r="AO303" s="164">
        <f t="shared" si="860"/>
        <v>0</v>
      </c>
      <c r="AP303" s="22">
        <v>0</v>
      </c>
      <c r="AQ303" s="164">
        <f t="shared" si="861"/>
        <v>0</v>
      </c>
      <c r="AR303" s="22">
        <v>0</v>
      </c>
      <c r="AS303" s="164">
        <f t="shared" si="862"/>
        <v>0</v>
      </c>
      <c r="AT303" s="22">
        <v>0</v>
      </c>
      <c r="AU303" s="164">
        <f t="shared" si="863"/>
        <v>0</v>
      </c>
      <c r="AV303" s="22">
        <v>0</v>
      </c>
      <c r="AW303" s="164">
        <f t="shared" si="864"/>
        <v>0</v>
      </c>
      <c r="AX303" s="22">
        <v>0</v>
      </c>
      <c r="AY303" s="164">
        <f t="shared" si="865"/>
        <v>0</v>
      </c>
      <c r="AZ303" s="22">
        <v>0</v>
      </c>
      <c r="BA303" s="164">
        <f t="shared" si="866"/>
        <v>0</v>
      </c>
      <c r="BB303" s="22">
        <v>0</v>
      </c>
      <c r="BC303" s="164">
        <f t="shared" si="867"/>
        <v>0</v>
      </c>
      <c r="BD303" s="22">
        <v>0</v>
      </c>
      <c r="BE303" s="164">
        <f t="shared" si="868"/>
        <v>0</v>
      </c>
      <c r="BF303" s="253">
        <f t="shared" si="869"/>
        <v>0</v>
      </c>
      <c r="BG303" s="253">
        <f t="shared" si="870"/>
        <v>0</v>
      </c>
      <c r="BH303" s="10" t="b">
        <f t="shared" si="871"/>
        <v>1</v>
      </c>
      <c r="BI303" s="253">
        <f t="shared" si="872"/>
        <v>0</v>
      </c>
      <c r="BJ303" s="250">
        <f t="shared" si="874"/>
        <v>35320001</v>
      </c>
      <c r="BK303" s="251">
        <v>348</v>
      </c>
      <c r="BL303" s="251">
        <v>5</v>
      </c>
      <c r="BM303" s="252">
        <f t="shared" si="875"/>
        <v>0</v>
      </c>
      <c r="BN303" s="252">
        <f t="shared" si="876"/>
        <v>0</v>
      </c>
      <c r="BO303" s="252">
        <f t="shared" si="877"/>
        <v>0</v>
      </c>
      <c r="BP303" s="252">
        <f t="shared" si="878"/>
        <v>0</v>
      </c>
      <c r="BQ303" s="254">
        <f t="shared" si="879"/>
        <v>2200</v>
      </c>
      <c r="BR303">
        <f t="shared" si="873"/>
        <v>0</v>
      </c>
      <c r="BS303">
        <v>0</v>
      </c>
      <c r="BT303">
        <v>1</v>
      </c>
      <c r="BU303" t="s">
        <v>139</v>
      </c>
      <c r="BV303" t="str">
        <f t="shared" si="880"/>
        <v>1</v>
      </c>
      <c r="BW303" t="str">
        <f t="shared" si="881"/>
        <v>0</v>
      </c>
      <c r="BX303" t="str">
        <f t="shared" si="882"/>
        <v>0</v>
      </c>
      <c r="BY303" t="s">
        <v>23</v>
      </c>
      <c r="BZ303" s="253">
        <f t="shared" si="883"/>
        <v>0</v>
      </c>
      <c r="CA303" s="253">
        <f t="shared" si="884"/>
        <v>0</v>
      </c>
      <c r="CB303" s="253">
        <f t="shared" si="885"/>
        <v>0</v>
      </c>
      <c r="CC303" s="253">
        <f t="shared" si="886"/>
        <v>0</v>
      </c>
      <c r="CD303" s="253">
        <f t="shared" si="887"/>
        <v>0</v>
      </c>
      <c r="CE303" s="253">
        <f t="shared" si="888"/>
        <v>0</v>
      </c>
      <c r="CF303" s="253">
        <f t="shared" si="889"/>
        <v>0</v>
      </c>
      <c r="CG303" s="253">
        <f t="shared" si="890"/>
        <v>0</v>
      </c>
      <c r="CH303" s="253">
        <f t="shared" si="891"/>
        <v>0</v>
      </c>
      <c r="CI303" s="253">
        <f t="shared" si="892"/>
        <v>0</v>
      </c>
      <c r="CJ303" s="253">
        <f t="shared" si="893"/>
        <v>0</v>
      </c>
      <c r="CK303" s="253">
        <f t="shared" si="894"/>
        <v>0</v>
      </c>
    </row>
    <row r="304" spans="1:89" ht="20.399999999999999" x14ac:dyDescent="0.3">
      <c r="B304" s="129">
        <v>200</v>
      </c>
      <c r="C304" s="192">
        <v>353021</v>
      </c>
      <c r="D304" s="192">
        <v>35320001</v>
      </c>
      <c r="E304" s="333" t="s">
        <v>301</v>
      </c>
      <c r="F304" s="108" t="s">
        <v>344</v>
      </c>
      <c r="G304" s="108" t="s">
        <v>345</v>
      </c>
      <c r="H304" s="109" t="s">
        <v>18</v>
      </c>
      <c r="I304" s="123"/>
      <c r="J304" s="109" t="s">
        <v>19</v>
      </c>
      <c r="K304" s="111">
        <f t="shared" si="999"/>
        <v>0</v>
      </c>
      <c r="L304" s="156" t="s">
        <v>274</v>
      </c>
      <c r="M304" s="104">
        <v>0</v>
      </c>
      <c r="N304" s="262">
        <f t="shared" si="895"/>
        <v>1700</v>
      </c>
      <c r="O304" s="141">
        <v>1700</v>
      </c>
      <c r="P304" s="110">
        <f t="shared" si="846"/>
        <v>0</v>
      </c>
      <c r="Q304" s="112" t="s">
        <v>139</v>
      </c>
      <c r="R304" s="113">
        <f t="shared" si="847"/>
        <v>0</v>
      </c>
      <c r="S304" s="114">
        <f t="shared" si="848"/>
        <v>0</v>
      </c>
      <c r="T304" s="113">
        <f t="shared" si="849"/>
        <v>0</v>
      </c>
      <c r="U304" s="115">
        <f t="shared" si="850"/>
        <v>0</v>
      </c>
      <c r="V304" s="113">
        <f t="shared" si="851"/>
        <v>0</v>
      </c>
      <c r="W304" s="115">
        <f t="shared" si="852"/>
        <v>0</v>
      </c>
      <c r="X304" s="113">
        <f t="shared" si="853"/>
        <v>0</v>
      </c>
      <c r="Y304" s="115">
        <f t="shared" si="854"/>
        <v>0</v>
      </c>
      <c r="Z304" s="116">
        <f t="shared" si="855"/>
        <v>0</v>
      </c>
      <c r="AA304" s="117" t="b">
        <f t="shared" si="856"/>
        <v>1</v>
      </c>
      <c r="AB304" s="109" t="s">
        <v>22</v>
      </c>
      <c r="AC304" s="124"/>
      <c r="AD304" s="123"/>
      <c r="AE304" s="108" t="s">
        <v>23</v>
      </c>
      <c r="AF304" s="125"/>
      <c r="AG304" s="126"/>
      <c r="AH304" s="22">
        <v>0</v>
      </c>
      <c r="AI304" s="164">
        <f t="shared" si="857"/>
        <v>0</v>
      </c>
      <c r="AJ304" s="22">
        <v>0</v>
      </c>
      <c r="AK304" s="164">
        <f t="shared" si="858"/>
        <v>0</v>
      </c>
      <c r="AL304" s="22">
        <v>0</v>
      </c>
      <c r="AM304" s="164">
        <f t="shared" si="859"/>
        <v>0</v>
      </c>
      <c r="AN304" s="22">
        <v>0</v>
      </c>
      <c r="AO304" s="164">
        <f t="shared" si="860"/>
        <v>0</v>
      </c>
      <c r="AP304" s="22">
        <v>0</v>
      </c>
      <c r="AQ304" s="164">
        <f t="shared" si="861"/>
        <v>0</v>
      </c>
      <c r="AR304" s="22">
        <v>0</v>
      </c>
      <c r="AS304" s="164">
        <f t="shared" si="862"/>
        <v>0</v>
      </c>
      <c r="AT304" s="22">
        <v>0</v>
      </c>
      <c r="AU304" s="164">
        <f t="shared" si="863"/>
        <v>0</v>
      </c>
      <c r="AV304" s="22">
        <v>0</v>
      </c>
      <c r="AW304" s="164">
        <f t="shared" si="864"/>
        <v>0</v>
      </c>
      <c r="AX304" s="22">
        <v>0</v>
      </c>
      <c r="AY304" s="164">
        <f t="shared" si="865"/>
        <v>0</v>
      </c>
      <c r="AZ304" s="22">
        <v>0</v>
      </c>
      <c r="BA304" s="164">
        <f t="shared" si="866"/>
        <v>0</v>
      </c>
      <c r="BB304" s="22">
        <v>0</v>
      </c>
      <c r="BC304" s="164">
        <f t="shared" si="867"/>
        <v>0</v>
      </c>
      <c r="BD304" s="22">
        <v>0</v>
      </c>
      <c r="BE304" s="164">
        <f t="shared" si="868"/>
        <v>0</v>
      </c>
      <c r="BF304" s="253">
        <f t="shared" si="869"/>
        <v>0</v>
      </c>
      <c r="BG304" s="253">
        <f t="shared" si="870"/>
        <v>0</v>
      </c>
      <c r="BH304" s="10" t="b">
        <f t="shared" si="871"/>
        <v>1</v>
      </c>
      <c r="BI304" s="253">
        <f t="shared" si="872"/>
        <v>0</v>
      </c>
      <c r="BJ304" s="250">
        <f t="shared" si="874"/>
        <v>35320001</v>
      </c>
      <c r="BK304" s="251">
        <v>348</v>
      </c>
      <c r="BL304" s="251">
        <v>5</v>
      </c>
      <c r="BM304" s="252">
        <f t="shared" si="875"/>
        <v>0</v>
      </c>
      <c r="BN304" s="252">
        <f t="shared" si="876"/>
        <v>0</v>
      </c>
      <c r="BO304" s="252">
        <f t="shared" si="877"/>
        <v>0</v>
      </c>
      <c r="BP304" s="252">
        <f t="shared" si="878"/>
        <v>0</v>
      </c>
      <c r="BQ304" s="254">
        <f t="shared" si="879"/>
        <v>1700</v>
      </c>
      <c r="BR304">
        <f t="shared" si="873"/>
        <v>0</v>
      </c>
      <c r="BS304">
        <v>0</v>
      </c>
      <c r="BT304">
        <v>1</v>
      </c>
      <c r="BU304" t="s">
        <v>139</v>
      </c>
      <c r="BV304" t="str">
        <f t="shared" si="880"/>
        <v>1</v>
      </c>
      <c r="BW304" t="str">
        <f t="shared" si="881"/>
        <v>0</v>
      </c>
      <c r="BX304" t="str">
        <f t="shared" si="882"/>
        <v>0</v>
      </c>
      <c r="BY304" t="s">
        <v>23</v>
      </c>
      <c r="BZ304" s="253">
        <f t="shared" si="883"/>
        <v>0</v>
      </c>
      <c r="CA304" s="253">
        <f t="shared" si="884"/>
        <v>0</v>
      </c>
      <c r="CB304" s="253">
        <f t="shared" si="885"/>
        <v>0</v>
      </c>
      <c r="CC304" s="253">
        <f t="shared" si="886"/>
        <v>0</v>
      </c>
      <c r="CD304" s="253">
        <f t="shared" si="887"/>
        <v>0</v>
      </c>
      <c r="CE304" s="253">
        <f t="shared" si="888"/>
        <v>0</v>
      </c>
      <c r="CF304" s="253">
        <f t="shared" si="889"/>
        <v>0</v>
      </c>
      <c r="CG304" s="253">
        <f t="shared" si="890"/>
        <v>0</v>
      </c>
      <c r="CH304" s="253">
        <f t="shared" si="891"/>
        <v>0</v>
      </c>
      <c r="CI304" s="253">
        <f t="shared" si="892"/>
        <v>0</v>
      </c>
      <c r="CJ304" s="253">
        <f t="shared" si="893"/>
        <v>0</v>
      </c>
      <c r="CK304" s="253">
        <f t="shared" si="894"/>
        <v>0</v>
      </c>
    </row>
    <row r="305" spans="1:89" ht="20.399999999999999" x14ac:dyDescent="0.3">
      <c r="B305" s="129">
        <v>201</v>
      </c>
      <c r="C305" s="192">
        <v>353021</v>
      </c>
      <c r="D305" s="192">
        <v>35320001</v>
      </c>
      <c r="E305" s="333" t="s">
        <v>302</v>
      </c>
      <c r="F305" s="108" t="s">
        <v>344</v>
      </c>
      <c r="G305" s="108" t="s">
        <v>345</v>
      </c>
      <c r="H305" s="109" t="s">
        <v>18</v>
      </c>
      <c r="I305" s="123"/>
      <c r="J305" s="109" t="s">
        <v>19</v>
      </c>
      <c r="K305" s="111">
        <f t="shared" si="999"/>
        <v>18</v>
      </c>
      <c r="L305" s="156" t="s">
        <v>274</v>
      </c>
      <c r="M305" s="104">
        <v>0</v>
      </c>
      <c r="N305" s="262">
        <f t="shared" si="895"/>
        <v>2000</v>
      </c>
      <c r="O305" s="141">
        <v>2000</v>
      </c>
      <c r="P305" s="110">
        <f t="shared" si="846"/>
        <v>36000</v>
      </c>
      <c r="Q305" s="112" t="s">
        <v>139</v>
      </c>
      <c r="R305" s="113">
        <f t="shared" si="847"/>
        <v>2</v>
      </c>
      <c r="S305" s="114">
        <f t="shared" si="848"/>
        <v>4000</v>
      </c>
      <c r="T305" s="113">
        <f t="shared" si="849"/>
        <v>4</v>
      </c>
      <c r="U305" s="115">
        <f t="shared" si="850"/>
        <v>8000</v>
      </c>
      <c r="V305" s="113">
        <f t="shared" si="851"/>
        <v>6</v>
      </c>
      <c r="W305" s="115">
        <f t="shared" si="852"/>
        <v>12000</v>
      </c>
      <c r="X305" s="113">
        <f t="shared" si="853"/>
        <v>6</v>
      </c>
      <c r="Y305" s="115">
        <f t="shared" si="854"/>
        <v>12000</v>
      </c>
      <c r="Z305" s="116">
        <f t="shared" si="855"/>
        <v>36000</v>
      </c>
      <c r="AA305" s="117" t="b">
        <f t="shared" si="856"/>
        <v>1</v>
      </c>
      <c r="AB305" s="109" t="s">
        <v>22</v>
      </c>
      <c r="AC305" s="124"/>
      <c r="AD305" s="123"/>
      <c r="AE305" s="108" t="s">
        <v>23</v>
      </c>
      <c r="AF305" s="125"/>
      <c r="AG305" s="126"/>
      <c r="AH305" s="22">
        <v>0</v>
      </c>
      <c r="AI305" s="164">
        <f t="shared" si="857"/>
        <v>0</v>
      </c>
      <c r="AJ305" s="22">
        <v>0</v>
      </c>
      <c r="AK305" s="164">
        <f t="shared" si="858"/>
        <v>0</v>
      </c>
      <c r="AL305" s="22">
        <v>2</v>
      </c>
      <c r="AM305" s="164">
        <f t="shared" si="859"/>
        <v>4000</v>
      </c>
      <c r="AN305" s="22">
        <v>0</v>
      </c>
      <c r="AO305" s="164">
        <f t="shared" si="860"/>
        <v>0</v>
      </c>
      <c r="AP305" s="22">
        <v>2</v>
      </c>
      <c r="AQ305" s="164">
        <f t="shared" si="861"/>
        <v>4000</v>
      </c>
      <c r="AR305" s="22">
        <v>2</v>
      </c>
      <c r="AS305" s="164">
        <f t="shared" si="862"/>
        <v>4000</v>
      </c>
      <c r="AT305" s="22">
        <v>2</v>
      </c>
      <c r="AU305" s="164">
        <f t="shared" si="863"/>
        <v>4000</v>
      </c>
      <c r="AV305" s="22">
        <v>2</v>
      </c>
      <c r="AW305" s="164">
        <f t="shared" si="864"/>
        <v>4000</v>
      </c>
      <c r="AX305" s="22">
        <v>2</v>
      </c>
      <c r="AY305" s="164">
        <f t="shared" si="865"/>
        <v>4000</v>
      </c>
      <c r="AZ305" s="22">
        <v>2</v>
      </c>
      <c r="BA305" s="164">
        <f t="shared" si="866"/>
        <v>4000</v>
      </c>
      <c r="BB305" s="22">
        <v>2</v>
      </c>
      <c r="BC305" s="164">
        <f t="shared" si="867"/>
        <v>4000</v>
      </c>
      <c r="BD305" s="22">
        <v>2</v>
      </c>
      <c r="BE305" s="164">
        <f t="shared" si="868"/>
        <v>4000</v>
      </c>
      <c r="BF305" s="253">
        <f t="shared" si="869"/>
        <v>36000</v>
      </c>
      <c r="BG305" s="253">
        <f t="shared" si="870"/>
        <v>36000</v>
      </c>
      <c r="BH305" s="10" t="b">
        <f t="shared" si="871"/>
        <v>1</v>
      </c>
      <c r="BI305" s="253">
        <f t="shared" si="872"/>
        <v>0</v>
      </c>
      <c r="BJ305" s="250">
        <f t="shared" si="874"/>
        <v>35320001</v>
      </c>
      <c r="BK305" s="251">
        <v>348</v>
      </c>
      <c r="BL305" s="251">
        <v>5</v>
      </c>
      <c r="BM305" s="252">
        <f t="shared" si="875"/>
        <v>2</v>
      </c>
      <c r="BN305" s="252">
        <f t="shared" si="876"/>
        <v>4</v>
      </c>
      <c r="BO305" s="252">
        <f t="shared" si="877"/>
        <v>6</v>
      </c>
      <c r="BP305" s="252">
        <f t="shared" si="878"/>
        <v>6</v>
      </c>
      <c r="BQ305" s="254">
        <f t="shared" si="879"/>
        <v>2000</v>
      </c>
      <c r="BR305">
        <f t="shared" si="873"/>
        <v>0</v>
      </c>
      <c r="BS305">
        <v>0</v>
      </c>
      <c r="BT305">
        <v>1</v>
      </c>
      <c r="BU305" t="s">
        <v>139</v>
      </c>
      <c r="BV305" t="str">
        <f t="shared" si="880"/>
        <v>1</v>
      </c>
      <c r="BW305" t="str">
        <f t="shared" si="881"/>
        <v>0</v>
      </c>
      <c r="BX305" t="str">
        <f t="shared" si="882"/>
        <v>0</v>
      </c>
      <c r="BY305" t="s">
        <v>23</v>
      </c>
      <c r="BZ305" s="253">
        <f t="shared" si="883"/>
        <v>0</v>
      </c>
      <c r="CA305" s="253">
        <f t="shared" si="884"/>
        <v>0</v>
      </c>
      <c r="CB305" s="253">
        <f t="shared" si="885"/>
        <v>4000</v>
      </c>
      <c r="CC305" s="253">
        <f t="shared" si="886"/>
        <v>0</v>
      </c>
      <c r="CD305" s="253">
        <f t="shared" si="887"/>
        <v>4000</v>
      </c>
      <c r="CE305" s="253">
        <f t="shared" si="888"/>
        <v>4000</v>
      </c>
      <c r="CF305" s="253">
        <f t="shared" si="889"/>
        <v>4000</v>
      </c>
      <c r="CG305" s="253">
        <f t="shared" si="890"/>
        <v>4000</v>
      </c>
      <c r="CH305" s="253">
        <f t="shared" si="891"/>
        <v>4000</v>
      </c>
      <c r="CI305" s="253">
        <f t="shared" si="892"/>
        <v>4000</v>
      </c>
      <c r="CJ305" s="253">
        <f t="shared" si="893"/>
        <v>4000</v>
      </c>
      <c r="CK305" s="253">
        <f t="shared" si="894"/>
        <v>4000</v>
      </c>
    </row>
    <row r="306" spans="1:89" ht="20.399999999999999" x14ac:dyDescent="0.3">
      <c r="B306" s="129">
        <v>202</v>
      </c>
      <c r="C306" s="192">
        <v>353021</v>
      </c>
      <c r="D306" s="192">
        <v>35320001</v>
      </c>
      <c r="E306" s="333" t="s">
        <v>303</v>
      </c>
      <c r="F306" s="108" t="s">
        <v>344</v>
      </c>
      <c r="G306" s="108" t="s">
        <v>345</v>
      </c>
      <c r="H306" s="109" t="s">
        <v>18</v>
      </c>
      <c r="I306" s="123"/>
      <c r="J306" s="109" t="s">
        <v>19</v>
      </c>
      <c r="K306" s="111">
        <f t="shared" si="999"/>
        <v>0</v>
      </c>
      <c r="L306" s="156" t="s">
        <v>274</v>
      </c>
      <c r="M306" s="104">
        <v>0</v>
      </c>
      <c r="N306" s="262">
        <f t="shared" si="895"/>
        <v>500</v>
      </c>
      <c r="O306" s="141">
        <v>500</v>
      </c>
      <c r="P306" s="110">
        <f t="shared" si="846"/>
        <v>0</v>
      </c>
      <c r="Q306" s="112" t="s">
        <v>139</v>
      </c>
      <c r="R306" s="113">
        <f t="shared" si="847"/>
        <v>0</v>
      </c>
      <c r="S306" s="114">
        <f t="shared" si="848"/>
        <v>0</v>
      </c>
      <c r="T306" s="113">
        <f t="shared" si="849"/>
        <v>0</v>
      </c>
      <c r="U306" s="115">
        <f t="shared" si="850"/>
        <v>0</v>
      </c>
      <c r="V306" s="113">
        <f t="shared" si="851"/>
        <v>0</v>
      </c>
      <c r="W306" s="115">
        <f t="shared" si="852"/>
        <v>0</v>
      </c>
      <c r="X306" s="113">
        <f t="shared" si="853"/>
        <v>0</v>
      </c>
      <c r="Y306" s="115">
        <f t="shared" si="854"/>
        <v>0</v>
      </c>
      <c r="Z306" s="116">
        <f t="shared" si="855"/>
        <v>0</v>
      </c>
      <c r="AA306" s="117" t="b">
        <f t="shared" si="856"/>
        <v>1</v>
      </c>
      <c r="AB306" s="109" t="s">
        <v>22</v>
      </c>
      <c r="AC306" s="124"/>
      <c r="AD306" s="123"/>
      <c r="AE306" s="108" t="s">
        <v>23</v>
      </c>
      <c r="AF306" s="125"/>
      <c r="AG306" s="126"/>
      <c r="AH306" s="22">
        <v>0</v>
      </c>
      <c r="AI306" s="164">
        <f t="shared" si="857"/>
        <v>0</v>
      </c>
      <c r="AJ306" s="22">
        <v>0</v>
      </c>
      <c r="AK306" s="164">
        <f t="shared" si="858"/>
        <v>0</v>
      </c>
      <c r="AL306" s="22">
        <v>0</v>
      </c>
      <c r="AM306" s="164">
        <f t="shared" si="859"/>
        <v>0</v>
      </c>
      <c r="AN306" s="22">
        <v>0</v>
      </c>
      <c r="AO306" s="164">
        <f t="shared" si="860"/>
        <v>0</v>
      </c>
      <c r="AP306" s="22">
        <v>0</v>
      </c>
      <c r="AQ306" s="164">
        <f t="shared" si="861"/>
        <v>0</v>
      </c>
      <c r="AR306" s="22">
        <v>0</v>
      </c>
      <c r="AS306" s="164">
        <f t="shared" si="862"/>
        <v>0</v>
      </c>
      <c r="AT306" s="22">
        <v>0</v>
      </c>
      <c r="AU306" s="164">
        <f t="shared" si="863"/>
        <v>0</v>
      </c>
      <c r="AV306" s="22">
        <v>0</v>
      </c>
      <c r="AW306" s="164">
        <f t="shared" si="864"/>
        <v>0</v>
      </c>
      <c r="AX306" s="22">
        <v>0</v>
      </c>
      <c r="AY306" s="164">
        <f t="shared" si="865"/>
        <v>0</v>
      </c>
      <c r="AZ306" s="22">
        <v>0</v>
      </c>
      <c r="BA306" s="164">
        <f t="shared" si="866"/>
        <v>0</v>
      </c>
      <c r="BB306" s="22">
        <v>0</v>
      </c>
      <c r="BC306" s="164">
        <f t="shared" si="867"/>
        <v>0</v>
      </c>
      <c r="BD306" s="22">
        <v>0</v>
      </c>
      <c r="BE306" s="164">
        <f t="shared" si="868"/>
        <v>0</v>
      </c>
      <c r="BF306" s="253">
        <f t="shared" si="869"/>
        <v>0</v>
      </c>
      <c r="BG306" s="253">
        <f t="shared" si="870"/>
        <v>0</v>
      </c>
      <c r="BH306" s="10" t="b">
        <f t="shared" si="871"/>
        <v>1</v>
      </c>
      <c r="BI306" s="253">
        <f t="shared" si="872"/>
        <v>0</v>
      </c>
      <c r="BJ306" s="250">
        <f t="shared" si="874"/>
        <v>35320001</v>
      </c>
      <c r="BK306" s="251">
        <v>348</v>
      </c>
      <c r="BL306" s="251">
        <v>5</v>
      </c>
      <c r="BM306" s="252">
        <f t="shared" si="875"/>
        <v>0</v>
      </c>
      <c r="BN306" s="252">
        <f t="shared" si="876"/>
        <v>0</v>
      </c>
      <c r="BO306" s="252">
        <f t="shared" si="877"/>
        <v>0</v>
      </c>
      <c r="BP306" s="252">
        <f t="shared" si="878"/>
        <v>0</v>
      </c>
      <c r="BQ306" s="254">
        <f t="shared" si="879"/>
        <v>500</v>
      </c>
      <c r="BR306">
        <f t="shared" si="873"/>
        <v>0</v>
      </c>
      <c r="BS306">
        <v>0</v>
      </c>
      <c r="BT306">
        <v>1</v>
      </c>
      <c r="BU306" t="s">
        <v>139</v>
      </c>
      <c r="BV306" t="str">
        <f t="shared" si="880"/>
        <v>1</v>
      </c>
      <c r="BW306" t="str">
        <f t="shared" si="881"/>
        <v>0</v>
      </c>
      <c r="BX306" t="str">
        <f t="shared" si="882"/>
        <v>0</v>
      </c>
      <c r="BY306" t="s">
        <v>23</v>
      </c>
      <c r="BZ306" s="253">
        <f t="shared" si="883"/>
        <v>0</v>
      </c>
      <c r="CA306" s="253">
        <f t="shared" si="884"/>
        <v>0</v>
      </c>
      <c r="CB306" s="253">
        <f t="shared" si="885"/>
        <v>0</v>
      </c>
      <c r="CC306" s="253">
        <f t="shared" si="886"/>
        <v>0</v>
      </c>
      <c r="CD306" s="253">
        <f t="shared" si="887"/>
        <v>0</v>
      </c>
      <c r="CE306" s="253">
        <f t="shared" si="888"/>
        <v>0</v>
      </c>
      <c r="CF306" s="253">
        <f t="shared" si="889"/>
        <v>0</v>
      </c>
      <c r="CG306" s="253">
        <f t="shared" si="890"/>
        <v>0</v>
      </c>
      <c r="CH306" s="253">
        <f t="shared" si="891"/>
        <v>0</v>
      </c>
      <c r="CI306" s="253">
        <f t="shared" si="892"/>
        <v>0</v>
      </c>
      <c r="CJ306" s="253">
        <f t="shared" si="893"/>
        <v>0</v>
      </c>
      <c r="CK306" s="253">
        <f t="shared" si="894"/>
        <v>0</v>
      </c>
    </row>
    <row r="307" spans="1:89" ht="20.399999999999999" x14ac:dyDescent="0.3">
      <c r="B307" s="129">
        <v>203</v>
      </c>
      <c r="C307" s="192">
        <v>353021</v>
      </c>
      <c r="D307" s="192">
        <v>35320001</v>
      </c>
      <c r="E307" s="333" t="s">
        <v>304</v>
      </c>
      <c r="F307" s="108" t="s">
        <v>344</v>
      </c>
      <c r="G307" s="108" t="s">
        <v>345</v>
      </c>
      <c r="H307" s="109" t="s">
        <v>18</v>
      </c>
      <c r="I307" s="110"/>
      <c r="J307" s="109" t="s">
        <v>19</v>
      </c>
      <c r="K307" s="111">
        <f t="shared" si="999"/>
        <v>0</v>
      </c>
      <c r="L307" s="156" t="s">
        <v>274</v>
      </c>
      <c r="M307" s="104">
        <v>0</v>
      </c>
      <c r="N307" s="262">
        <f t="shared" si="895"/>
        <v>480</v>
      </c>
      <c r="O307" s="137">
        <v>480</v>
      </c>
      <c r="P307" s="110">
        <f t="shared" si="846"/>
        <v>0</v>
      </c>
      <c r="Q307" s="112" t="s">
        <v>139</v>
      </c>
      <c r="R307" s="113">
        <f t="shared" si="847"/>
        <v>0</v>
      </c>
      <c r="S307" s="114">
        <f t="shared" si="848"/>
        <v>0</v>
      </c>
      <c r="T307" s="113">
        <f t="shared" si="849"/>
        <v>0</v>
      </c>
      <c r="U307" s="115">
        <f t="shared" si="850"/>
        <v>0</v>
      </c>
      <c r="V307" s="113">
        <f t="shared" si="851"/>
        <v>0</v>
      </c>
      <c r="W307" s="115">
        <f t="shared" si="852"/>
        <v>0</v>
      </c>
      <c r="X307" s="113">
        <f t="shared" si="853"/>
        <v>0</v>
      </c>
      <c r="Y307" s="115">
        <f t="shared" si="854"/>
        <v>0</v>
      </c>
      <c r="Z307" s="116">
        <f t="shared" si="855"/>
        <v>0</v>
      </c>
      <c r="AA307" s="117" t="b">
        <f t="shared" si="856"/>
        <v>1</v>
      </c>
      <c r="AB307" s="109" t="s">
        <v>22</v>
      </c>
      <c r="AC307" s="122"/>
      <c r="AD307" s="109"/>
      <c r="AE307" s="108" t="s">
        <v>23</v>
      </c>
      <c r="AF307" s="119"/>
      <c r="AG307" s="120"/>
      <c r="AH307" s="21">
        <v>0</v>
      </c>
      <c r="AI307" s="164">
        <f t="shared" si="857"/>
        <v>0</v>
      </c>
      <c r="AJ307" s="21">
        <v>0</v>
      </c>
      <c r="AK307" s="164">
        <f t="shared" si="858"/>
        <v>0</v>
      </c>
      <c r="AL307" s="21">
        <v>0</v>
      </c>
      <c r="AM307" s="164">
        <f t="shared" si="859"/>
        <v>0</v>
      </c>
      <c r="AN307" s="21">
        <v>0</v>
      </c>
      <c r="AO307" s="164">
        <f t="shared" si="860"/>
        <v>0</v>
      </c>
      <c r="AP307" s="21">
        <v>0</v>
      </c>
      <c r="AQ307" s="164">
        <f t="shared" si="861"/>
        <v>0</v>
      </c>
      <c r="AR307" s="21">
        <v>0</v>
      </c>
      <c r="AS307" s="164">
        <f t="shared" si="862"/>
        <v>0</v>
      </c>
      <c r="AT307" s="21">
        <v>0</v>
      </c>
      <c r="AU307" s="164">
        <f t="shared" si="863"/>
        <v>0</v>
      </c>
      <c r="AV307" s="21">
        <v>0</v>
      </c>
      <c r="AW307" s="164">
        <f t="shared" si="864"/>
        <v>0</v>
      </c>
      <c r="AX307" s="21">
        <v>0</v>
      </c>
      <c r="AY307" s="164">
        <f t="shared" si="865"/>
        <v>0</v>
      </c>
      <c r="AZ307" s="21">
        <v>0</v>
      </c>
      <c r="BA307" s="164">
        <f t="shared" si="866"/>
        <v>0</v>
      </c>
      <c r="BB307" s="21">
        <v>0</v>
      </c>
      <c r="BC307" s="164">
        <f t="shared" si="867"/>
        <v>0</v>
      </c>
      <c r="BD307" s="21">
        <v>0</v>
      </c>
      <c r="BE307" s="164">
        <f t="shared" si="868"/>
        <v>0</v>
      </c>
      <c r="BF307" s="253">
        <f t="shared" si="869"/>
        <v>0</v>
      </c>
      <c r="BG307" s="253">
        <f t="shared" si="870"/>
        <v>0</v>
      </c>
      <c r="BH307" s="10" t="b">
        <f t="shared" si="871"/>
        <v>1</v>
      </c>
      <c r="BI307" s="253">
        <f t="shared" si="872"/>
        <v>0</v>
      </c>
      <c r="BJ307" s="250">
        <f t="shared" si="874"/>
        <v>35320001</v>
      </c>
      <c r="BK307" s="251">
        <v>348</v>
      </c>
      <c r="BL307" s="251">
        <v>5</v>
      </c>
      <c r="BM307" s="252">
        <f t="shared" si="875"/>
        <v>0</v>
      </c>
      <c r="BN307" s="252">
        <f t="shared" si="876"/>
        <v>0</v>
      </c>
      <c r="BO307" s="252">
        <f t="shared" si="877"/>
        <v>0</v>
      </c>
      <c r="BP307" s="252">
        <f t="shared" si="878"/>
        <v>0</v>
      </c>
      <c r="BQ307" s="254">
        <f t="shared" si="879"/>
        <v>480</v>
      </c>
      <c r="BR307">
        <f t="shared" si="873"/>
        <v>0</v>
      </c>
      <c r="BS307">
        <v>0</v>
      </c>
      <c r="BT307">
        <v>1</v>
      </c>
      <c r="BU307" t="s">
        <v>139</v>
      </c>
      <c r="BV307" t="str">
        <f t="shared" si="880"/>
        <v>1</v>
      </c>
      <c r="BW307" t="str">
        <f t="shared" si="881"/>
        <v>0</v>
      </c>
      <c r="BX307" t="str">
        <f t="shared" si="882"/>
        <v>0</v>
      </c>
      <c r="BY307" t="s">
        <v>23</v>
      </c>
      <c r="BZ307" s="253">
        <f t="shared" si="883"/>
        <v>0</v>
      </c>
      <c r="CA307" s="253">
        <f t="shared" si="884"/>
        <v>0</v>
      </c>
      <c r="CB307" s="253">
        <f t="shared" si="885"/>
        <v>0</v>
      </c>
      <c r="CC307" s="253">
        <f t="shared" si="886"/>
        <v>0</v>
      </c>
      <c r="CD307" s="253">
        <f t="shared" si="887"/>
        <v>0</v>
      </c>
      <c r="CE307" s="253">
        <f t="shared" si="888"/>
        <v>0</v>
      </c>
      <c r="CF307" s="253">
        <f t="shared" si="889"/>
        <v>0</v>
      </c>
      <c r="CG307" s="253">
        <f t="shared" si="890"/>
        <v>0</v>
      </c>
      <c r="CH307" s="253">
        <f t="shared" si="891"/>
        <v>0</v>
      </c>
      <c r="CI307" s="253">
        <f t="shared" si="892"/>
        <v>0</v>
      </c>
      <c r="CJ307" s="253">
        <f t="shared" si="893"/>
        <v>0</v>
      </c>
      <c r="CK307" s="253">
        <f t="shared" si="894"/>
        <v>0</v>
      </c>
    </row>
    <row r="308" spans="1:89" ht="20.399999999999999" x14ac:dyDescent="0.3">
      <c r="B308" s="129">
        <v>204</v>
      </c>
      <c r="C308" s="192">
        <v>355011</v>
      </c>
      <c r="D308" s="192">
        <v>35510001</v>
      </c>
      <c r="E308" s="333" t="s">
        <v>305</v>
      </c>
      <c r="F308" s="108" t="s">
        <v>344</v>
      </c>
      <c r="G308" s="108" t="s">
        <v>345</v>
      </c>
      <c r="H308" s="109" t="s">
        <v>18</v>
      </c>
      <c r="I308" s="130"/>
      <c r="J308" s="109" t="s">
        <v>19</v>
      </c>
      <c r="K308" s="111">
        <f t="shared" si="999"/>
        <v>3</v>
      </c>
      <c r="L308" s="156" t="s">
        <v>274</v>
      </c>
      <c r="M308" s="104">
        <v>0</v>
      </c>
      <c r="N308" s="262">
        <f t="shared" si="895"/>
        <v>1357</v>
      </c>
      <c r="O308" s="233">
        <v>1357</v>
      </c>
      <c r="P308" s="110">
        <f t="shared" si="846"/>
        <v>4071</v>
      </c>
      <c r="Q308" s="112" t="s">
        <v>139</v>
      </c>
      <c r="R308" s="113">
        <f t="shared" si="847"/>
        <v>0</v>
      </c>
      <c r="S308" s="114">
        <f t="shared" si="848"/>
        <v>0</v>
      </c>
      <c r="T308" s="113">
        <f t="shared" si="849"/>
        <v>1</v>
      </c>
      <c r="U308" s="115">
        <f t="shared" si="850"/>
        <v>1357</v>
      </c>
      <c r="V308" s="113">
        <f t="shared" si="851"/>
        <v>1</v>
      </c>
      <c r="W308" s="115">
        <f t="shared" si="852"/>
        <v>1357</v>
      </c>
      <c r="X308" s="113">
        <f t="shared" si="853"/>
        <v>1</v>
      </c>
      <c r="Y308" s="115">
        <f t="shared" si="854"/>
        <v>1357</v>
      </c>
      <c r="Z308" s="116">
        <f t="shared" si="855"/>
        <v>4071</v>
      </c>
      <c r="AA308" s="117" t="b">
        <f t="shared" si="856"/>
        <v>1</v>
      </c>
      <c r="AB308" s="130"/>
      <c r="AC308" s="132"/>
      <c r="AD308" s="109" t="s">
        <v>22</v>
      </c>
      <c r="AE308" s="108" t="s">
        <v>23</v>
      </c>
      <c r="AF308" s="133"/>
      <c r="AG308" s="134"/>
      <c r="AH308" s="21">
        <v>0</v>
      </c>
      <c r="AI308" s="164">
        <f t="shared" si="857"/>
        <v>0</v>
      </c>
      <c r="AJ308" s="21">
        <v>0</v>
      </c>
      <c r="AK308" s="164">
        <f t="shared" si="858"/>
        <v>0</v>
      </c>
      <c r="AL308" s="21">
        <v>0</v>
      </c>
      <c r="AM308" s="164">
        <f t="shared" si="859"/>
        <v>0</v>
      </c>
      <c r="AN308" s="21">
        <v>0</v>
      </c>
      <c r="AO308" s="164">
        <f t="shared" si="860"/>
        <v>0</v>
      </c>
      <c r="AP308" s="21">
        <v>1</v>
      </c>
      <c r="AQ308" s="164">
        <f t="shared" si="861"/>
        <v>1357</v>
      </c>
      <c r="AR308" s="21">
        <v>0</v>
      </c>
      <c r="AS308" s="164">
        <f t="shared" si="862"/>
        <v>0</v>
      </c>
      <c r="AT308" s="21">
        <v>0</v>
      </c>
      <c r="AU308" s="164">
        <f t="shared" si="863"/>
        <v>0</v>
      </c>
      <c r="AV308" s="21">
        <v>1</v>
      </c>
      <c r="AW308" s="164">
        <f t="shared" si="864"/>
        <v>1357</v>
      </c>
      <c r="AX308" s="21">
        <v>0</v>
      </c>
      <c r="AY308" s="164">
        <f t="shared" si="865"/>
        <v>0</v>
      </c>
      <c r="AZ308" s="21">
        <v>0</v>
      </c>
      <c r="BA308" s="164">
        <f t="shared" si="866"/>
        <v>0</v>
      </c>
      <c r="BB308" s="21">
        <v>1</v>
      </c>
      <c r="BC308" s="164">
        <f t="shared" si="867"/>
        <v>1357</v>
      </c>
      <c r="BD308" s="21">
        <v>0</v>
      </c>
      <c r="BE308" s="164">
        <f t="shared" si="868"/>
        <v>0</v>
      </c>
      <c r="BF308" s="253">
        <f t="shared" si="869"/>
        <v>4071</v>
      </c>
      <c r="BG308" s="253">
        <f t="shared" si="870"/>
        <v>4071</v>
      </c>
      <c r="BH308" s="10" t="b">
        <f t="shared" si="871"/>
        <v>1</v>
      </c>
      <c r="BI308" s="253">
        <f t="shared" si="872"/>
        <v>0</v>
      </c>
      <c r="BJ308" s="250">
        <f t="shared" si="874"/>
        <v>35510001</v>
      </c>
      <c r="BK308" s="251">
        <v>348</v>
      </c>
      <c r="BL308" s="251">
        <v>5</v>
      </c>
      <c r="BM308" s="252">
        <f t="shared" si="875"/>
        <v>0</v>
      </c>
      <c r="BN308" s="252">
        <f t="shared" si="876"/>
        <v>1</v>
      </c>
      <c r="BO308" s="252">
        <f t="shared" si="877"/>
        <v>1</v>
      </c>
      <c r="BP308" s="252">
        <f t="shared" si="878"/>
        <v>1</v>
      </c>
      <c r="BQ308" s="254">
        <f t="shared" si="879"/>
        <v>1357</v>
      </c>
      <c r="BR308">
        <f t="shared" si="873"/>
        <v>0</v>
      </c>
      <c r="BS308">
        <v>0</v>
      </c>
      <c r="BT308">
        <v>1</v>
      </c>
      <c r="BU308" t="s">
        <v>139</v>
      </c>
      <c r="BV308" t="str">
        <f t="shared" si="880"/>
        <v>0</v>
      </c>
      <c r="BW308" t="str">
        <f t="shared" si="881"/>
        <v>0</v>
      </c>
      <c r="BX308" t="str">
        <f t="shared" si="882"/>
        <v>1</v>
      </c>
      <c r="BY308" t="s">
        <v>23</v>
      </c>
      <c r="BZ308" s="253">
        <f t="shared" si="883"/>
        <v>0</v>
      </c>
      <c r="CA308" s="253">
        <f t="shared" si="884"/>
        <v>0</v>
      </c>
      <c r="CB308" s="253">
        <f t="shared" si="885"/>
        <v>0</v>
      </c>
      <c r="CC308" s="253">
        <f t="shared" si="886"/>
        <v>0</v>
      </c>
      <c r="CD308" s="253">
        <f t="shared" si="887"/>
        <v>1357</v>
      </c>
      <c r="CE308" s="253">
        <f t="shared" si="888"/>
        <v>0</v>
      </c>
      <c r="CF308" s="253">
        <f t="shared" si="889"/>
        <v>0</v>
      </c>
      <c r="CG308" s="253">
        <f t="shared" si="890"/>
        <v>1357</v>
      </c>
      <c r="CH308" s="253">
        <f t="shared" si="891"/>
        <v>0</v>
      </c>
      <c r="CI308" s="253">
        <f t="shared" si="892"/>
        <v>0</v>
      </c>
      <c r="CJ308" s="253">
        <f t="shared" si="893"/>
        <v>1357</v>
      </c>
      <c r="CK308" s="253">
        <f t="shared" si="894"/>
        <v>0</v>
      </c>
    </row>
    <row r="309" spans="1:89" s="424" customFormat="1" ht="20.399999999999999" x14ac:dyDescent="0.3">
      <c r="B309" s="425">
        <v>205</v>
      </c>
      <c r="C309" s="426">
        <v>355011</v>
      </c>
      <c r="D309" s="426">
        <v>35510001</v>
      </c>
      <c r="E309" s="455" t="s">
        <v>306</v>
      </c>
      <c r="F309" s="429" t="s">
        <v>344</v>
      </c>
      <c r="G309" s="429" t="s">
        <v>345</v>
      </c>
      <c r="H309" s="430" t="s">
        <v>18</v>
      </c>
      <c r="I309" s="456"/>
      <c r="J309" s="430" t="s">
        <v>19</v>
      </c>
      <c r="K309" s="432">
        <f t="shared" si="999"/>
        <v>0</v>
      </c>
      <c r="L309" s="457" t="s">
        <v>274</v>
      </c>
      <c r="M309" s="453">
        <v>0</v>
      </c>
      <c r="N309" s="433">
        <f t="shared" si="895"/>
        <v>1914</v>
      </c>
      <c r="O309" s="458">
        <v>1914</v>
      </c>
      <c r="P309" s="431">
        <f t="shared" si="846"/>
        <v>0</v>
      </c>
      <c r="Q309" s="436" t="s">
        <v>139</v>
      </c>
      <c r="R309" s="437">
        <f t="shared" si="847"/>
        <v>0</v>
      </c>
      <c r="S309" s="431">
        <f t="shared" si="848"/>
        <v>0</v>
      </c>
      <c r="T309" s="437">
        <f t="shared" si="849"/>
        <v>0</v>
      </c>
      <c r="U309" s="431">
        <f t="shared" si="850"/>
        <v>0</v>
      </c>
      <c r="V309" s="437">
        <f t="shared" si="851"/>
        <v>0</v>
      </c>
      <c r="W309" s="431">
        <f t="shared" si="852"/>
        <v>0</v>
      </c>
      <c r="X309" s="437">
        <f t="shared" si="853"/>
        <v>0</v>
      </c>
      <c r="Y309" s="431">
        <f t="shared" si="854"/>
        <v>0</v>
      </c>
      <c r="Z309" s="431">
        <f t="shared" si="855"/>
        <v>0</v>
      </c>
      <c r="AA309" s="438" t="b">
        <f t="shared" si="856"/>
        <v>1</v>
      </c>
      <c r="AB309" s="456"/>
      <c r="AC309" s="459"/>
      <c r="AD309" s="430" t="s">
        <v>22</v>
      </c>
      <c r="AE309" s="429" t="s">
        <v>23</v>
      </c>
      <c r="AF309" s="460"/>
      <c r="AG309" s="461"/>
      <c r="AH309" s="442">
        <v>0</v>
      </c>
      <c r="AI309" s="443">
        <f t="shared" si="857"/>
        <v>0</v>
      </c>
      <c r="AJ309" s="442">
        <v>0</v>
      </c>
      <c r="AK309" s="443">
        <f t="shared" si="858"/>
        <v>0</v>
      </c>
      <c r="AL309" s="442">
        <v>0</v>
      </c>
      <c r="AM309" s="443">
        <f t="shared" si="859"/>
        <v>0</v>
      </c>
      <c r="AN309" s="442">
        <v>0</v>
      </c>
      <c r="AO309" s="443">
        <f t="shared" si="860"/>
        <v>0</v>
      </c>
      <c r="AP309" s="442">
        <v>0</v>
      </c>
      <c r="AQ309" s="443">
        <f t="shared" si="861"/>
        <v>0</v>
      </c>
      <c r="AR309" s="442">
        <v>0</v>
      </c>
      <c r="AS309" s="443">
        <f t="shared" si="862"/>
        <v>0</v>
      </c>
      <c r="AT309" s="442">
        <v>0</v>
      </c>
      <c r="AU309" s="443">
        <f t="shared" si="863"/>
        <v>0</v>
      </c>
      <c r="AV309" s="442">
        <v>0</v>
      </c>
      <c r="AW309" s="443">
        <f t="shared" si="864"/>
        <v>0</v>
      </c>
      <c r="AX309" s="442">
        <v>0</v>
      </c>
      <c r="AY309" s="443">
        <f t="shared" si="865"/>
        <v>0</v>
      </c>
      <c r="AZ309" s="442">
        <v>0</v>
      </c>
      <c r="BA309" s="443">
        <f t="shared" si="866"/>
        <v>0</v>
      </c>
      <c r="BB309" s="442">
        <v>0</v>
      </c>
      <c r="BC309" s="443">
        <f t="shared" si="867"/>
        <v>0</v>
      </c>
      <c r="BD309" s="442">
        <v>0</v>
      </c>
      <c r="BE309" s="443">
        <f t="shared" si="868"/>
        <v>0</v>
      </c>
      <c r="BF309" s="450">
        <f t="shared" si="869"/>
        <v>0</v>
      </c>
      <c r="BG309" s="450">
        <f t="shared" si="870"/>
        <v>0</v>
      </c>
      <c r="BH309" s="454" t="b">
        <f t="shared" si="871"/>
        <v>1</v>
      </c>
      <c r="BI309" s="450">
        <f t="shared" si="872"/>
        <v>0</v>
      </c>
      <c r="BJ309" s="446">
        <f t="shared" si="874"/>
        <v>35510001</v>
      </c>
      <c r="BK309" s="447">
        <v>348</v>
      </c>
      <c r="BL309" s="447">
        <v>5</v>
      </c>
      <c r="BM309" s="448">
        <f t="shared" si="875"/>
        <v>0</v>
      </c>
      <c r="BN309" s="448">
        <f t="shared" si="876"/>
        <v>0</v>
      </c>
      <c r="BO309" s="448">
        <f t="shared" si="877"/>
        <v>0</v>
      </c>
      <c r="BP309" s="448">
        <f t="shared" si="878"/>
        <v>0</v>
      </c>
      <c r="BQ309" s="449">
        <f t="shared" si="879"/>
        <v>1914</v>
      </c>
      <c r="BR309" s="424">
        <f t="shared" si="873"/>
        <v>0</v>
      </c>
      <c r="BS309" s="424">
        <v>0</v>
      </c>
      <c r="BT309" s="424">
        <v>1</v>
      </c>
      <c r="BU309" s="424" t="s">
        <v>139</v>
      </c>
      <c r="BV309" s="424" t="str">
        <f t="shared" si="880"/>
        <v>0</v>
      </c>
      <c r="BW309" s="424" t="str">
        <f t="shared" si="881"/>
        <v>0</v>
      </c>
      <c r="BX309" s="424" t="str">
        <f t="shared" si="882"/>
        <v>1</v>
      </c>
      <c r="BY309" s="424" t="s">
        <v>23</v>
      </c>
      <c r="BZ309" s="450">
        <f t="shared" si="883"/>
        <v>0</v>
      </c>
      <c r="CA309" s="450">
        <f t="shared" si="884"/>
        <v>0</v>
      </c>
      <c r="CB309" s="450">
        <f t="shared" si="885"/>
        <v>0</v>
      </c>
      <c r="CC309" s="450">
        <f t="shared" si="886"/>
        <v>0</v>
      </c>
      <c r="CD309" s="450">
        <f t="shared" si="887"/>
        <v>0</v>
      </c>
      <c r="CE309" s="450">
        <f t="shared" si="888"/>
        <v>0</v>
      </c>
      <c r="CF309" s="450">
        <f t="shared" si="889"/>
        <v>0</v>
      </c>
      <c r="CG309" s="450">
        <f t="shared" si="890"/>
        <v>0</v>
      </c>
      <c r="CH309" s="450">
        <f t="shared" si="891"/>
        <v>0</v>
      </c>
      <c r="CI309" s="450">
        <f t="shared" si="892"/>
        <v>0</v>
      </c>
      <c r="CJ309" s="450">
        <f t="shared" si="893"/>
        <v>0</v>
      </c>
      <c r="CK309" s="450">
        <f t="shared" si="894"/>
        <v>0</v>
      </c>
    </row>
    <row r="310" spans="1:89" ht="20.399999999999999" x14ac:dyDescent="0.3">
      <c r="B310" s="129">
        <v>205</v>
      </c>
      <c r="C310" s="192">
        <v>355011</v>
      </c>
      <c r="D310" s="192">
        <v>35510001</v>
      </c>
      <c r="E310" s="333" t="s">
        <v>306</v>
      </c>
      <c r="F310" s="108" t="s">
        <v>344</v>
      </c>
      <c r="G310" s="108" t="s">
        <v>345</v>
      </c>
      <c r="H310" s="109" t="s">
        <v>18</v>
      </c>
      <c r="I310" s="130"/>
      <c r="J310" s="109" t="s">
        <v>19</v>
      </c>
      <c r="K310" s="111">
        <f t="shared" ref="K310" si="1000">R310+T310+V310+X310</f>
        <v>0</v>
      </c>
      <c r="L310" s="156" t="s">
        <v>274</v>
      </c>
      <c r="M310" s="104">
        <v>0</v>
      </c>
      <c r="N310" s="262">
        <f t="shared" ref="N310" si="1001">ROUND(O310,2)</f>
        <v>2146</v>
      </c>
      <c r="O310" s="233">
        <v>2146</v>
      </c>
      <c r="P310" s="110">
        <f t="shared" ref="P310" si="1002">(O310*(M310/100+1))*K310</f>
        <v>0</v>
      </c>
      <c r="Q310" s="112" t="s">
        <v>139</v>
      </c>
      <c r="R310" s="113">
        <f t="shared" ref="R310" si="1003">AH310+AJ310+AL310</f>
        <v>0</v>
      </c>
      <c r="S310" s="114">
        <f t="shared" ref="S310" si="1004">R310*(O310*(M310/100+1))</f>
        <v>0</v>
      </c>
      <c r="T310" s="113">
        <f t="shared" ref="T310" si="1005">AN310+AP310+AR310</f>
        <v>0</v>
      </c>
      <c r="U310" s="115">
        <f t="shared" ref="U310" si="1006">T310*(O310*(M310/100+1))</f>
        <v>0</v>
      </c>
      <c r="V310" s="113">
        <f t="shared" ref="V310" si="1007">AT310+AV310+AX310</f>
        <v>0</v>
      </c>
      <c r="W310" s="115">
        <f t="shared" ref="W310" si="1008">V310*(O310*(M310/100+1))</f>
        <v>0</v>
      </c>
      <c r="X310" s="113">
        <f t="shared" ref="X310" si="1009">AZ310+BB310+BD310</f>
        <v>0</v>
      </c>
      <c r="Y310" s="115">
        <f t="shared" ref="Y310" si="1010">X310*(O310*(M310/100+1))</f>
        <v>0</v>
      </c>
      <c r="Z310" s="116">
        <f t="shared" ref="Z310" si="1011">S310+U310+W310+Y310</f>
        <v>0</v>
      </c>
      <c r="AA310" s="117" t="b">
        <f t="shared" ref="AA310" si="1012">K310=(SUM(X310,V310,T310,R310))</f>
        <v>1</v>
      </c>
      <c r="AB310" s="130"/>
      <c r="AC310" s="132"/>
      <c r="AD310" s="109" t="s">
        <v>22</v>
      </c>
      <c r="AE310" s="108" t="s">
        <v>23</v>
      </c>
      <c r="AF310" s="133"/>
      <c r="AG310" s="134"/>
      <c r="AH310" s="21">
        <v>0</v>
      </c>
      <c r="AI310" s="164">
        <f t="shared" ref="AI310" si="1013">AH310*(O310*(M310/100+1))</f>
        <v>0</v>
      </c>
      <c r="AJ310" s="21">
        <v>0</v>
      </c>
      <c r="AK310" s="164">
        <f t="shared" ref="AK310" si="1014">AJ310*(O310*(M310/100+1))</f>
        <v>0</v>
      </c>
      <c r="AL310" s="21">
        <v>0</v>
      </c>
      <c r="AM310" s="164">
        <f t="shared" ref="AM310" si="1015">AL310*(O310*(M310/100+1))</f>
        <v>0</v>
      </c>
      <c r="AN310" s="21">
        <v>0</v>
      </c>
      <c r="AO310" s="164">
        <f t="shared" ref="AO310" si="1016">AN310*(O310*(M310/100+1))</f>
        <v>0</v>
      </c>
      <c r="AP310" s="21">
        <v>0</v>
      </c>
      <c r="AQ310" s="164">
        <f t="shared" ref="AQ310" si="1017">AP310*(O310*(M310/100+1))</f>
        <v>0</v>
      </c>
      <c r="AR310" s="21">
        <v>0</v>
      </c>
      <c r="AS310" s="164">
        <f t="shared" ref="AS310" si="1018">AR310*(O310*(M310/100+1))</f>
        <v>0</v>
      </c>
      <c r="AT310" s="21">
        <v>0</v>
      </c>
      <c r="AU310" s="164">
        <f t="shared" ref="AU310" si="1019">AT310*(O310*(M310/100+1))</f>
        <v>0</v>
      </c>
      <c r="AV310" s="21">
        <v>0</v>
      </c>
      <c r="AW310" s="164">
        <f t="shared" ref="AW310" si="1020">AV310*(O310*(M310/100+1))</f>
        <v>0</v>
      </c>
      <c r="AX310" s="21">
        <v>0</v>
      </c>
      <c r="AY310" s="164">
        <f t="shared" ref="AY310" si="1021">AX310*(O310*(M310/100+1))</f>
        <v>0</v>
      </c>
      <c r="AZ310" s="21">
        <v>0</v>
      </c>
      <c r="BA310" s="164">
        <f t="shared" ref="BA310" si="1022">AZ310*(O310*(M310/100+1))</f>
        <v>0</v>
      </c>
      <c r="BB310" s="21">
        <v>0</v>
      </c>
      <c r="BC310" s="164">
        <f t="shared" ref="BC310" si="1023">BB310*(O310*(M310/100+1))</f>
        <v>0</v>
      </c>
      <c r="BD310" s="21">
        <v>0</v>
      </c>
      <c r="BE310" s="164">
        <f t="shared" ref="BE310" si="1024">BD310*(O310*(M310/100+1))</f>
        <v>0</v>
      </c>
      <c r="BF310" s="253">
        <f t="shared" ref="BF310" si="1025">SUM(R310,T310,V310,X310)*(O310*(M310/100+1))</f>
        <v>0</v>
      </c>
      <c r="BG310" s="253">
        <f t="shared" ref="BG310" si="1026">SUM(BE310,BC310,BA310,AY310,AW310,AU310,AS310,AQ310,AO310,AM310,AK310,AI310)</f>
        <v>0</v>
      </c>
      <c r="BH310" s="10" t="b">
        <f t="shared" ref="BH310" si="1027">BF310=BG310</f>
        <v>1</v>
      </c>
      <c r="BI310" s="253">
        <f t="shared" ref="BI310" si="1028">BF310-BG310</f>
        <v>0</v>
      </c>
      <c r="BJ310" s="250">
        <f t="shared" ref="BJ310" si="1029">D310</f>
        <v>35510001</v>
      </c>
      <c r="BK310" s="251">
        <v>348</v>
      </c>
      <c r="BL310" s="251">
        <v>5</v>
      </c>
      <c r="BM310" s="252">
        <f t="shared" ref="BM310" si="1030">R310</f>
        <v>0</v>
      </c>
      <c r="BN310" s="252">
        <f t="shared" ref="BN310" si="1031">T310</f>
        <v>0</v>
      </c>
      <c r="BO310" s="252">
        <f t="shared" ref="BO310" si="1032">V310</f>
        <v>0</v>
      </c>
      <c r="BP310" s="252">
        <f t="shared" ref="BP310" si="1033">X310</f>
        <v>0</v>
      </c>
      <c r="BQ310" s="254">
        <f t="shared" ref="BQ310" si="1034">N310</f>
        <v>2146</v>
      </c>
      <c r="BR310">
        <f t="shared" ref="BR310" si="1035">M310</f>
        <v>0</v>
      </c>
      <c r="BS310">
        <v>0</v>
      </c>
      <c r="BT310">
        <v>1</v>
      </c>
      <c r="BU310" t="s">
        <v>139</v>
      </c>
      <c r="BV310" t="str">
        <f t="shared" ref="BV310" si="1036">IF(AB310 = "X", "1", "0")</f>
        <v>0</v>
      </c>
      <c r="BW310" t="str">
        <f t="shared" ref="BW310" si="1037">IF(AC310 = "X", "1", "0")</f>
        <v>0</v>
      </c>
      <c r="BX310" t="str">
        <f t="shared" ref="BX310" si="1038">IF(AD310 = "X", "1", "0")</f>
        <v>1</v>
      </c>
      <c r="BY310" t="s">
        <v>23</v>
      </c>
      <c r="BZ310" s="253">
        <f t="shared" ref="BZ310" si="1039">AI310</f>
        <v>0</v>
      </c>
      <c r="CA310" s="253">
        <f t="shared" ref="CA310" si="1040">AK310</f>
        <v>0</v>
      </c>
      <c r="CB310" s="253">
        <f t="shared" ref="CB310" si="1041">AM310</f>
        <v>0</v>
      </c>
      <c r="CC310" s="253">
        <f t="shared" ref="CC310" si="1042">AO310</f>
        <v>0</v>
      </c>
      <c r="CD310" s="253">
        <f t="shared" ref="CD310" si="1043">AQ310</f>
        <v>0</v>
      </c>
      <c r="CE310" s="253">
        <f t="shared" ref="CE310" si="1044">AS310</f>
        <v>0</v>
      </c>
      <c r="CF310" s="253">
        <f t="shared" ref="CF310" si="1045">AU310</f>
        <v>0</v>
      </c>
      <c r="CG310" s="253">
        <f t="shared" ref="CG310" si="1046">AW310</f>
        <v>0</v>
      </c>
      <c r="CH310" s="253">
        <f t="shared" ref="CH310" si="1047">AY310</f>
        <v>0</v>
      </c>
      <c r="CI310" s="253">
        <f t="shared" ref="CI310" si="1048">BA310</f>
        <v>0</v>
      </c>
      <c r="CJ310" s="253">
        <f t="shared" ref="CJ310" si="1049">BC310</f>
        <v>0</v>
      </c>
      <c r="CK310" s="253">
        <f t="shared" ref="CK310" si="1050">BE310</f>
        <v>0</v>
      </c>
    </row>
    <row r="311" spans="1:89" ht="20.399999999999999" x14ac:dyDescent="0.3">
      <c r="B311" s="129">
        <v>206</v>
      </c>
      <c r="C311" s="192">
        <v>355011</v>
      </c>
      <c r="D311" s="192">
        <v>35510001</v>
      </c>
      <c r="E311" s="333" t="s">
        <v>307</v>
      </c>
      <c r="F311" s="108" t="s">
        <v>344</v>
      </c>
      <c r="G311" s="108" t="s">
        <v>345</v>
      </c>
      <c r="H311" s="109" t="s">
        <v>18</v>
      </c>
      <c r="I311" s="130"/>
      <c r="J311" s="109" t="s">
        <v>19</v>
      </c>
      <c r="K311" s="111">
        <f t="shared" si="999"/>
        <v>4</v>
      </c>
      <c r="L311" s="156" t="s">
        <v>274</v>
      </c>
      <c r="M311" s="104">
        <v>0</v>
      </c>
      <c r="N311" s="262">
        <f t="shared" si="895"/>
        <v>1800</v>
      </c>
      <c r="O311" s="233">
        <v>1800</v>
      </c>
      <c r="P311" s="110">
        <f t="shared" si="846"/>
        <v>7200</v>
      </c>
      <c r="Q311" s="112" t="s">
        <v>139</v>
      </c>
      <c r="R311" s="113">
        <f t="shared" si="847"/>
        <v>1</v>
      </c>
      <c r="S311" s="114">
        <f t="shared" si="848"/>
        <v>1800</v>
      </c>
      <c r="T311" s="113">
        <f t="shared" si="849"/>
        <v>1</v>
      </c>
      <c r="U311" s="115">
        <f t="shared" si="850"/>
        <v>1800</v>
      </c>
      <c r="V311" s="113">
        <f t="shared" si="851"/>
        <v>1</v>
      </c>
      <c r="W311" s="115">
        <f t="shared" si="852"/>
        <v>1800</v>
      </c>
      <c r="X311" s="113">
        <f t="shared" si="853"/>
        <v>1</v>
      </c>
      <c r="Y311" s="115">
        <f t="shared" si="854"/>
        <v>1800</v>
      </c>
      <c r="Z311" s="116">
        <f t="shared" si="855"/>
        <v>7200</v>
      </c>
      <c r="AA311" s="117" t="b">
        <f t="shared" si="856"/>
        <v>1</v>
      </c>
      <c r="AB311" s="130"/>
      <c r="AC311" s="132"/>
      <c r="AD311" s="109" t="s">
        <v>22</v>
      </c>
      <c r="AE311" s="108" t="s">
        <v>23</v>
      </c>
      <c r="AF311" s="133"/>
      <c r="AG311" s="134"/>
      <c r="AH311" s="21">
        <v>0</v>
      </c>
      <c r="AI311" s="164">
        <f t="shared" si="857"/>
        <v>0</v>
      </c>
      <c r="AJ311" s="21">
        <v>0</v>
      </c>
      <c r="AK311" s="164">
        <f t="shared" si="858"/>
        <v>0</v>
      </c>
      <c r="AL311" s="21">
        <v>1</v>
      </c>
      <c r="AM311" s="164">
        <f t="shared" si="859"/>
        <v>1800</v>
      </c>
      <c r="AN311" s="21">
        <v>0</v>
      </c>
      <c r="AO311" s="164">
        <f t="shared" si="860"/>
        <v>0</v>
      </c>
      <c r="AP311" s="21">
        <v>0</v>
      </c>
      <c r="AQ311" s="164">
        <f t="shared" si="861"/>
        <v>0</v>
      </c>
      <c r="AR311" s="21">
        <v>1</v>
      </c>
      <c r="AS311" s="164">
        <f t="shared" si="862"/>
        <v>1800</v>
      </c>
      <c r="AT311" s="21">
        <v>0</v>
      </c>
      <c r="AU311" s="164">
        <f t="shared" si="863"/>
        <v>0</v>
      </c>
      <c r="AV311" s="21">
        <v>0</v>
      </c>
      <c r="AW311" s="164">
        <f t="shared" si="864"/>
        <v>0</v>
      </c>
      <c r="AX311" s="21">
        <v>1</v>
      </c>
      <c r="AY311" s="164">
        <f t="shared" si="865"/>
        <v>1800</v>
      </c>
      <c r="AZ311" s="21">
        <v>0</v>
      </c>
      <c r="BA311" s="164">
        <f t="shared" si="866"/>
        <v>0</v>
      </c>
      <c r="BB311" s="21">
        <v>0</v>
      </c>
      <c r="BC311" s="164">
        <f t="shared" si="867"/>
        <v>0</v>
      </c>
      <c r="BD311" s="21">
        <v>1</v>
      </c>
      <c r="BE311" s="164">
        <f t="shared" si="868"/>
        <v>1800</v>
      </c>
      <c r="BF311" s="253">
        <f t="shared" si="869"/>
        <v>7200</v>
      </c>
      <c r="BG311" s="253">
        <f t="shared" si="870"/>
        <v>7200</v>
      </c>
      <c r="BH311" s="10" t="b">
        <f t="shared" si="871"/>
        <v>1</v>
      </c>
      <c r="BI311" s="253">
        <f t="shared" si="872"/>
        <v>0</v>
      </c>
      <c r="BJ311" s="250">
        <f t="shared" si="874"/>
        <v>35510001</v>
      </c>
      <c r="BK311" s="251">
        <v>348</v>
      </c>
      <c r="BL311" s="251">
        <v>5</v>
      </c>
      <c r="BM311" s="252">
        <f t="shared" si="875"/>
        <v>1</v>
      </c>
      <c r="BN311" s="252">
        <f t="shared" si="876"/>
        <v>1</v>
      </c>
      <c r="BO311" s="252">
        <f t="shared" si="877"/>
        <v>1</v>
      </c>
      <c r="BP311" s="252">
        <f t="shared" si="878"/>
        <v>1</v>
      </c>
      <c r="BQ311" s="254">
        <f t="shared" si="879"/>
        <v>1800</v>
      </c>
      <c r="BR311">
        <f t="shared" si="873"/>
        <v>0</v>
      </c>
      <c r="BS311">
        <v>0</v>
      </c>
      <c r="BT311">
        <v>1</v>
      </c>
      <c r="BU311" t="s">
        <v>139</v>
      </c>
      <c r="BV311" t="str">
        <f t="shared" si="880"/>
        <v>0</v>
      </c>
      <c r="BW311" t="str">
        <f t="shared" si="881"/>
        <v>0</v>
      </c>
      <c r="BX311" t="str">
        <f t="shared" si="882"/>
        <v>1</v>
      </c>
      <c r="BY311" t="s">
        <v>23</v>
      </c>
      <c r="BZ311" s="253">
        <f t="shared" si="883"/>
        <v>0</v>
      </c>
      <c r="CA311" s="253">
        <f t="shared" si="884"/>
        <v>0</v>
      </c>
      <c r="CB311" s="253">
        <f t="shared" si="885"/>
        <v>1800</v>
      </c>
      <c r="CC311" s="253">
        <f t="shared" si="886"/>
        <v>0</v>
      </c>
      <c r="CD311" s="253">
        <f t="shared" si="887"/>
        <v>0</v>
      </c>
      <c r="CE311" s="253">
        <f t="shared" si="888"/>
        <v>1800</v>
      </c>
      <c r="CF311" s="253">
        <f t="shared" si="889"/>
        <v>0</v>
      </c>
      <c r="CG311" s="253">
        <f t="shared" si="890"/>
        <v>0</v>
      </c>
      <c r="CH311" s="253">
        <f t="shared" si="891"/>
        <v>1800</v>
      </c>
      <c r="CI311" s="253">
        <f t="shared" si="892"/>
        <v>0</v>
      </c>
      <c r="CJ311" s="253">
        <f t="shared" si="893"/>
        <v>0</v>
      </c>
      <c r="CK311" s="253">
        <f t="shared" si="894"/>
        <v>1800</v>
      </c>
    </row>
    <row r="312" spans="1:89" ht="20.399999999999999" x14ac:dyDescent="0.3">
      <c r="B312" s="129">
        <v>207</v>
      </c>
      <c r="C312" s="192">
        <v>355011</v>
      </c>
      <c r="D312" s="192">
        <v>35510001</v>
      </c>
      <c r="E312" s="333" t="s">
        <v>308</v>
      </c>
      <c r="F312" s="108" t="s">
        <v>344</v>
      </c>
      <c r="G312" s="108" t="s">
        <v>345</v>
      </c>
      <c r="H312" s="109" t="s">
        <v>18</v>
      </c>
      <c r="I312" s="130"/>
      <c r="J312" s="109" t="s">
        <v>19</v>
      </c>
      <c r="K312" s="111">
        <f t="shared" si="999"/>
        <v>4</v>
      </c>
      <c r="L312" s="156" t="s">
        <v>274</v>
      </c>
      <c r="M312" s="104">
        <v>0</v>
      </c>
      <c r="N312" s="262">
        <f t="shared" si="895"/>
        <v>1798</v>
      </c>
      <c r="O312" s="233">
        <v>1798</v>
      </c>
      <c r="P312" s="110">
        <f t="shared" si="846"/>
        <v>7192</v>
      </c>
      <c r="Q312" s="112" t="s">
        <v>139</v>
      </c>
      <c r="R312" s="113">
        <f t="shared" si="847"/>
        <v>1</v>
      </c>
      <c r="S312" s="114">
        <f t="shared" si="848"/>
        <v>1798</v>
      </c>
      <c r="T312" s="113">
        <f t="shared" si="849"/>
        <v>1</v>
      </c>
      <c r="U312" s="115">
        <f t="shared" si="850"/>
        <v>1798</v>
      </c>
      <c r="V312" s="113">
        <f t="shared" si="851"/>
        <v>1</v>
      </c>
      <c r="W312" s="115">
        <f t="shared" si="852"/>
        <v>1798</v>
      </c>
      <c r="X312" s="113">
        <f t="shared" si="853"/>
        <v>1</v>
      </c>
      <c r="Y312" s="115">
        <f t="shared" si="854"/>
        <v>1798</v>
      </c>
      <c r="Z312" s="116">
        <f t="shared" si="855"/>
        <v>7192</v>
      </c>
      <c r="AA312" s="117" t="b">
        <f t="shared" si="856"/>
        <v>1</v>
      </c>
      <c r="AB312" s="130"/>
      <c r="AC312" s="132"/>
      <c r="AD312" s="109" t="s">
        <v>22</v>
      </c>
      <c r="AE312" s="108" t="s">
        <v>23</v>
      </c>
      <c r="AF312" s="133"/>
      <c r="AG312" s="134"/>
      <c r="AH312" s="21">
        <v>0</v>
      </c>
      <c r="AI312" s="164">
        <f t="shared" si="857"/>
        <v>0</v>
      </c>
      <c r="AJ312" s="21">
        <v>0</v>
      </c>
      <c r="AK312" s="164">
        <f t="shared" si="858"/>
        <v>0</v>
      </c>
      <c r="AL312" s="21">
        <v>1</v>
      </c>
      <c r="AM312" s="164">
        <f t="shared" si="859"/>
        <v>1798</v>
      </c>
      <c r="AN312" s="21">
        <v>0</v>
      </c>
      <c r="AO312" s="164">
        <f t="shared" si="860"/>
        <v>0</v>
      </c>
      <c r="AP312" s="21">
        <v>0</v>
      </c>
      <c r="AQ312" s="164">
        <f t="shared" si="861"/>
        <v>0</v>
      </c>
      <c r="AR312" s="21">
        <v>1</v>
      </c>
      <c r="AS312" s="164">
        <f t="shared" si="862"/>
        <v>1798</v>
      </c>
      <c r="AT312" s="21">
        <v>0</v>
      </c>
      <c r="AU312" s="164">
        <f t="shared" si="863"/>
        <v>0</v>
      </c>
      <c r="AV312" s="21">
        <v>0</v>
      </c>
      <c r="AW312" s="164">
        <f t="shared" si="864"/>
        <v>0</v>
      </c>
      <c r="AX312" s="21">
        <v>1</v>
      </c>
      <c r="AY312" s="164">
        <f t="shared" si="865"/>
        <v>1798</v>
      </c>
      <c r="AZ312" s="21">
        <v>0</v>
      </c>
      <c r="BA312" s="164">
        <f t="shared" si="866"/>
        <v>0</v>
      </c>
      <c r="BB312" s="21">
        <v>0</v>
      </c>
      <c r="BC312" s="164">
        <f t="shared" si="867"/>
        <v>0</v>
      </c>
      <c r="BD312" s="21">
        <v>1</v>
      </c>
      <c r="BE312" s="164">
        <f t="shared" si="868"/>
        <v>1798</v>
      </c>
      <c r="BF312" s="253">
        <f t="shared" si="869"/>
        <v>7192</v>
      </c>
      <c r="BG312" s="253">
        <f t="shared" si="870"/>
        <v>7192</v>
      </c>
      <c r="BH312" s="10" t="b">
        <f t="shared" si="871"/>
        <v>1</v>
      </c>
      <c r="BI312" s="253">
        <f t="shared" si="872"/>
        <v>0</v>
      </c>
      <c r="BJ312" s="250">
        <f t="shared" si="874"/>
        <v>35510001</v>
      </c>
      <c r="BK312" s="251">
        <v>348</v>
      </c>
      <c r="BL312" s="251">
        <v>5</v>
      </c>
      <c r="BM312" s="252">
        <f t="shared" si="875"/>
        <v>1</v>
      </c>
      <c r="BN312" s="252">
        <f t="shared" si="876"/>
        <v>1</v>
      </c>
      <c r="BO312" s="252">
        <f t="shared" si="877"/>
        <v>1</v>
      </c>
      <c r="BP312" s="252">
        <f t="shared" si="878"/>
        <v>1</v>
      </c>
      <c r="BQ312" s="254">
        <f t="shared" si="879"/>
        <v>1798</v>
      </c>
      <c r="BR312">
        <f t="shared" si="873"/>
        <v>0</v>
      </c>
      <c r="BS312">
        <v>0</v>
      </c>
      <c r="BT312">
        <v>1</v>
      </c>
      <c r="BU312" t="s">
        <v>139</v>
      </c>
      <c r="BV312" t="str">
        <f t="shared" si="880"/>
        <v>0</v>
      </c>
      <c r="BW312" t="str">
        <f t="shared" si="881"/>
        <v>0</v>
      </c>
      <c r="BX312" t="str">
        <f t="shared" si="882"/>
        <v>1</v>
      </c>
      <c r="BY312" t="s">
        <v>23</v>
      </c>
      <c r="BZ312" s="253">
        <f t="shared" si="883"/>
        <v>0</v>
      </c>
      <c r="CA312" s="253">
        <f t="shared" si="884"/>
        <v>0</v>
      </c>
      <c r="CB312" s="253">
        <f t="shared" si="885"/>
        <v>1798</v>
      </c>
      <c r="CC312" s="253">
        <f t="shared" si="886"/>
        <v>0</v>
      </c>
      <c r="CD312" s="253">
        <f t="shared" si="887"/>
        <v>0</v>
      </c>
      <c r="CE312" s="253">
        <f t="shared" si="888"/>
        <v>1798</v>
      </c>
      <c r="CF312" s="253">
        <f t="shared" si="889"/>
        <v>0</v>
      </c>
      <c r="CG312" s="253">
        <f t="shared" si="890"/>
        <v>0</v>
      </c>
      <c r="CH312" s="253">
        <f t="shared" si="891"/>
        <v>1798</v>
      </c>
      <c r="CI312" s="253">
        <f t="shared" si="892"/>
        <v>0</v>
      </c>
      <c r="CJ312" s="253">
        <f t="shared" si="893"/>
        <v>0</v>
      </c>
      <c r="CK312" s="253">
        <f t="shared" si="894"/>
        <v>1798</v>
      </c>
    </row>
    <row r="313" spans="1:89" s="228" customFormat="1" ht="31.95" customHeight="1" x14ac:dyDescent="0.3">
      <c r="B313" s="227">
        <v>208</v>
      </c>
      <c r="C313" s="193">
        <v>355011</v>
      </c>
      <c r="D313" s="193">
        <v>35510001</v>
      </c>
      <c r="E313" s="332" t="s">
        <v>309</v>
      </c>
      <c r="F313" s="229" t="s">
        <v>344</v>
      </c>
      <c r="G313" s="229" t="s">
        <v>345</v>
      </c>
      <c r="H313" s="230" t="s">
        <v>18</v>
      </c>
      <c r="I313" s="231"/>
      <c r="J313" s="230" t="s">
        <v>19</v>
      </c>
      <c r="K313" s="232">
        <f t="shared" si="999"/>
        <v>3</v>
      </c>
      <c r="L313" s="158" t="s">
        <v>274</v>
      </c>
      <c r="M313" s="105">
        <v>0</v>
      </c>
      <c r="N313" s="312">
        <f t="shared" si="895"/>
        <v>1589.4</v>
      </c>
      <c r="O313" s="233">
        <v>1589.4</v>
      </c>
      <c r="P313" s="234">
        <f t="shared" si="846"/>
        <v>4768.2000000000007</v>
      </c>
      <c r="Q313" s="160" t="s">
        <v>139</v>
      </c>
      <c r="R313" s="235">
        <f t="shared" si="847"/>
        <v>0</v>
      </c>
      <c r="S313" s="234">
        <f t="shared" si="848"/>
        <v>0</v>
      </c>
      <c r="T313" s="235">
        <f t="shared" si="849"/>
        <v>1</v>
      </c>
      <c r="U313" s="234">
        <f t="shared" si="850"/>
        <v>1589.4</v>
      </c>
      <c r="V313" s="235">
        <f t="shared" si="851"/>
        <v>1</v>
      </c>
      <c r="W313" s="234">
        <f t="shared" si="852"/>
        <v>1589.4</v>
      </c>
      <c r="X313" s="235">
        <f t="shared" si="853"/>
        <v>1</v>
      </c>
      <c r="Y313" s="234">
        <f t="shared" si="854"/>
        <v>1589.4</v>
      </c>
      <c r="Z313" s="234">
        <f t="shared" si="855"/>
        <v>4768.2000000000007</v>
      </c>
      <c r="AA313" s="236" t="b">
        <f t="shared" si="856"/>
        <v>1</v>
      </c>
      <c r="AB313" s="231"/>
      <c r="AC313" s="237"/>
      <c r="AD313" s="230" t="s">
        <v>22</v>
      </c>
      <c r="AE313" s="229" t="s">
        <v>23</v>
      </c>
      <c r="AF313" s="238"/>
      <c r="AG313" s="239"/>
      <c r="AH313" s="240">
        <v>0</v>
      </c>
      <c r="AI313" s="315">
        <f t="shared" si="857"/>
        <v>0</v>
      </c>
      <c r="AJ313" s="240">
        <v>0</v>
      </c>
      <c r="AK313" s="315">
        <f t="shared" si="858"/>
        <v>0</v>
      </c>
      <c r="AL313" s="240">
        <v>0</v>
      </c>
      <c r="AM313" s="315">
        <f t="shared" si="859"/>
        <v>0</v>
      </c>
      <c r="AN313" s="240">
        <v>1</v>
      </c>
      <c r="AO313" s="315">
        <f t="shared" si="860"/>
        <v>1589.4</v>
      </c>
      <c r="AP313" s="240">
        <v>0</v>
      </c>
      <c r="AQ313" s="315">
        <f t="shared" si="861"/>
        <v>0</v>
      </c>
      <c r="AR313" s="240">
        <v>0</v>
      </c>
      <c r="AS313" s="315">
        <f t="shared" si="862"/>
        <v>0</v>
      </c>
      <c r="AT313" s="240">
        <v>1</v>
      </c>
      <c r="AU313" s="315">
        <f t="shared" si="863"/>
        <v>1589.4</v>
      </c>
      <c r="AV313" s="240">
        <v>0</v>
      </c>
      <c r="AW313" s="315">
        <f t="shared" si="864"/>
        <v>0</v>
      </c>
      <c r="AX313" s="240">
        <v>0</v>
      </c>
      <c r="AY313" s="315">
        <f t="shared" si="865"/>
        <v>0</v>
      </c>
      <c r="AZ313" s="240">
        <v>1</v>
      </c>
      <c r="BA313" s="315">
        <f t="shared" si="866"/>
        <v>1589.4</v>
      </c>
      <c r="BB313" s="240">
        <v>0</v>
      </c>
      <c r="BC313" s="315">
        <f t="shared" si="867"/>
        <v>0</v>
      </c>
      <c r="BD313" s="240">
        <v>0</v>
      </c>
      <c r="BE313" s="315">
        <f t="shared" si="868"/>
        <v>0</v>
      </c>
      <c r="BF313" s="327">
        <f t="shared" si="869"/>
        <v>4768.2000000000007</v>
      </c>
      <c r="BG313" s="327">
        <f t="shared" si="870"/>
        <v>4768.2000000000007</v>
      </c>
      <c r="BH313" s="330" t="b">
        <f t="shared" si="871"/>
        <v>1</v>
      </c>
      <c r="BI313" s="327">
        <f t="shared" si="872"/>
        <v>0</v>
      </c>
      <c r="BJ313" s="318">
        <f t="shared" si="874"/>
        <v>35510001</v>
      </c>
      <c r="BK313" s="324">
        <v>348</v>
      </c>
      <c r="BL313" s="324">
        <v>5</v>
      </c>
      <c r="BM313" s="325">
        <f t="shared" si="875"/>
        <v>0</v>
      </c>
      <c r="BN313" s="325">
        <f t="shared" si="876"/>
        <v>1</v>
      </c>
      <c r="BO313" s="325">
        <f t="shared" si="877"/>
        <v>1</v>
      </c>
      <c r="BP313" s="325">
        <f t="shared" si="878"/>
        <v>1</v>
      </c>
      <c r="BQ313" s="326">
        <f t="shared" si="879"/>
        <v>1589.4</v>
      </c>
      <c r="BR313" s="228">
        <f t="shared" si="873"/>
        <v>0</v>
      </c>
      <c r="BS313" s="228">
        <v>0</v>
      </c>
      <c r="BT313" s="228">
        <v>1</v>
      </c>
      <c r="BU313" s="228" t="s">
        <v>139</v>
      </c>
      <c r="BV313" s="228" t="str">
        <f t="shared" si="880"/>
        <v>0</v>
      </c>
      <c r="BW313" s="228" t="str">
        <f t="shared" si="881"/>
        <v>0</v>
      </c>
      <c r="BX313" s="228" t="str">
        <f t="shared" si="882"/>
        <v>1</v>
      </c>
      <c r="BY313" s="228" t="s">
        <v>23</v>
      </c>
      <c r="BZ313" s="327">
        <f t="shared" si="883"/>
        <v>0</v>
      </c>
      <c r="CA313" s="327">
        <f t="shared" si="884"/>
        <v>0</v>
      </c>
      <c r="CB313" s="327">
        <f t="shared" si="885"/>
        <v>0</v>
      </c>
      <c r="CC313" s="327">
        <f t="shared" si="886"/>
        <v>1589.4</v>
      </c>
      <c r="CD313" s="327">
        <f t="shared" si="887"/>
        <v>0</v>
      </c>
      <c r="CE313" s="327">
        <f t="shared" si="888"/>
        <v>0</v>
      </c>
      <c r="CF313" s="327">
        <f t="shared" si="889"/>
        <v>1589.4</v>
      </c>
      <c r="CG313" s="327">
        <f t="shared" si="890"/>
        <v>0</v>
      </c>
      <c r="CH313" s="327">
        <f t="shared" si="891"/>
        <v>0</v>
      </c>
      <c r="CI313" s="327">
        <f t="shared" si="892"/>
        <v>1589.4</v>
      </c>
      <c r="CJ313" s="327">
        <f t="shared" si="893"/>
        <v>0</v>
      </c>
      <c r="CK313" s="327">
        <f t="shared" si="894"/>
        <v>0</v>
      </c>
    </row>
    <row r="314" spans="1:89" ht="20.399999999999999" x14ac:dyDescent="0.3">
      <c r="B314" s="129">
        <v>209</v>
      </c>
      <c r="C314" s="192">
        <v>355011</v>
      </c>
      <c r="D314" s="192">
        <v>35510001</v>
      </c>
      <c r="E314" s="333" t="s">
        <v>310</v>
      </c>
      <c r="F314" s="108" t="s">
        <v>344</v>
      </c>
      <c r="G314" s="108" t="s">
        <v>345</v>
      </c>
      <c r="H314" s="109" t="s">
        <v>18</v>
      </c>
      <c r="I314" s="130"/>
      <c r="J314" s="109" t="s">
        <v>19</v>
      </c>
      <c r="K314" s="111">
        <f t="shared" si="999"/>
        <v>3</v>
      </c>
      <c r="L314" s="156" t="s">
        <v>274</v>
      </c>
      <c r="M314" s="104">
        <v>0</v>
      </c>
      <c r="N314" s="262">
        <f t="shared" si="895"/>
        <v>3200</v>
      </c>
      <c r="O314" s="106">
        <v>3200</v>
      </c>
      <c r="P314" s="110">
        <f t="shared" si="846"/>
        <v>9600</v>
      </c>
      <c r="Q314" s="112" t="s">
        <v>139</v>
      </c>
      <c r="R314" s="113">
        <f t="shared" si="847"/>
        <v>0</v>
      </c>
      <c r="S314" s="114">
        <f t="shared" si="848"/>
        <v>0</v>
      </c>
      <c r="T314" s="113">
        <f t="shared" si="849"/>
        <v>1</v>
      </c>
      <c r="U314" s="115">
        <f t="shared" si="850"/>
        <v>3200</v>
      </c>
      <c r="V314" s="113">
        <f t="shared" si="851"/>
        <v>1</v>
      </c>
      <c r="W314" s="115">
        <f t="shared" si="852"/>
        <v>3200</v>
      </c>
      <c r="X314" s="113">
        <f t="shared" si="853"/>
        <v>1</v>
      </c>
      <c r="Y314" s="115">
        <f t="shared" si="854"/>
        <v>3200</v>
      </c>
      <c r="Z314" s="116">
        <f t="shared" si="855"/>
        <v>9600</v>
      </c>
      <c r="AA314" s="117" t="b">
        <f t="shared" si="856"/>
        <v>1</v>
      </c>
      <c r="AB314" s="130"/>
      <c r="AC314" s="132"/>
      <c r="AD314" s="109" t="s">
        <v>22</v>
      </c>
      <c r="AE314" s="108" t="s">
        <v>23</v>
      </c>
      <c r="AF314" s="133"/>
      <c r="AG314" s="134"/>
      <c r="AH314" s="21">
        <v>0</v>
      </c>
      <c r="AI314" s="164">
        <f t="shared" si="857"/>
        <v>0</v>
      </c>
      <c r="AJ314" s="21">
        <v>0</v>
      </c>
      <c r="AK314" s="164">
        <f t="shared" si="858"/>
        <v>0</v>
      </c>
      <c r="AL314" s="21">
        <v>0</v>
      </c>
      <c r="AM314" s="164">
        <f t="shared" si="859"/>
        <v>0</v>
      </c>
      <c r="AN314" s="21">
        <v>0</v>
      </c>
      <c r="AO314" s="164">
        <f t="shared" si="860"/>
        <v>0</v>
      </c>
      <c r="AP314" s="21">
        <v>1</v>
      </c>
      <c r="AQ314" s="164">
        <f t="shared" si="861"/>
        <v>3200</v>
      </c>
      <c r="AR314" s="21">
        <v>0</v>
      </c>
      <c r="AS314" s="164">
        <f t="shared" si="862"/>
        <v>0</v>
      </c>
      <c r="AT314" s="21">
        <v>0</v>
      </c>
      <c r="AU314" s="164">
        <f t="shared" si="863"/>
        <v>0</v>
      </c>
      <c r="AV314" s="21">
        <v>1</v>
      </c>
      <c r="AW314" s="164">
        <f t="shared" si="864"/>
        <v>3200</v>
      </c>
      <c r="AX314" s="21">
        <v>0</v>
      </c>
      <c r="AY314" s="164">
        <f t="shared" si="865"/>
        <v>0</v>
      </c>
      <c r="AZ314" s="21">
        <v>0</v>
      </c>
      <c r="BA314" s="164">
        <f t="shared" si="866"/>
        <v>0</v>
      </c>
      <c r="BB314" s="21">
        <v>1</v>
      </c>
      <c r="BC314" s="164">
        <f t="shared" si="867"/>
        <v>3200</v>
      </c>
      <c r="BD314" s="21">
        <v>0</v>
      </c>
      <c r="BE314" s="164">
        <f t="shared" si="868"/>
        <v>0</v>
      </c>
      <c r="BF314" s="253">
        <f t="shared" si="869"/>
        <v>9600</v>
      </c>
      <c r="BG314" s="253">
        <f t="shared" si="870"/>
        <v>9600</v>
      </c>
      <c r="BH314" s="10" t="b">
        <f t="shared" si="871"/>
        <v>1</v>
      </c>
      <c r="BI314" s="253">
        <f t="shared" si="872"/>
        <v>0</v>
      </c>
      <c r="BJ314" s="250">
        <f t="shared" si="874"/>
        <v>35510001</v>
      </c>
      <c r="BK314" s="251">
        <v>348</v>
      </c>
      <c r="BL314" s="251">
        <v>5</v>
      </c>
      <c r="BM314" s="252">
        <f t="shared" si="875"/>
        <v>0</v>
      </c>
      <c r="BN314" s="252">
        <f t="shared" si="876"/>
        <v>1</v>
      </c>
      <c r="BO314" s="252">
        <f t="shared" si="877"/>
        <v>1</v>
      </c>
      <c r="BP314" s="252">
        <f t="shared" si="878"/>
        <v>1</v>
      </c>
      <c r="BQ314" s="254">
        <f t="shared" si="879"/>
        <v>3200</v>
      </c>
      <c r="BR314">
        <f t="shared" si="873"/>
        <v>0</v>
      </c>
      <c r="BS314">
        <v>0</v>
      </c>
      <c r="BT314">
        <v>1</v>
      </c>
      <c r="BU314" t="s">
        <v>139</v>
      </c>
      <c r="BV314" t="str">
        <f t="shared" si="880"/>
        <v>0</v>
      </c>
      <c r="BW314" t="str">
        <f t="shared" si="881"/>
        <v>0</v>
      </c>
      <c r="BX314" t="str">
        <f t="shared" si="882"/>
        <v>1</v>
      </c>
      <c r="BY314" t="s">
        <v>23</v>
      </c>
      <c r="BZ314" s="253">
        <f t="shared" si="883"/>
        <v>0</v>
      </c>
      <c r="CA314" s="253">
        <f t="shared" si="884"/>
        <v>0</v>
      </c>
      <c r="CB314" s="253">
        <f t="shared" si="885"/>
        <v>0</v>
      </c>
      <c r="CC314" s="253">
        <f t="shared" si="886"/>
        <v>0</v>
      </c>
      <c r="CD314" s="253">
        <f t="shared" si="887"/>
        <v>3200</v>
      </c>
      <c r="CE314" s="253">
        <f t="shared" si="888"/>
        <v>0</v>
      </c>
      <c r="CF314" s="253">
        <f t="shared" si="889"/>
        <v>0</v>
      </c>
      <c r="CG314" s="253">
        <f t="shared" si="890"/>
        <v>3200</v>
      </c>
      <c r="CH314" s="253">
        <f t="shared" si="891"/>
        <v>0</v>
      </c>
      <c r="CI314" s="253">
        <f t="shared" si="892"/>
        <v>0</v>
      </c>
      <c r="CJ314" s="253">
        <f t="shared" si="893"/>
        <v>3200</v>
      </c>
      <c r="CK314" s="253">
        <f t="shared" si="894"/>
        <v>0</v>
      </c>
    </row>
    <row r="315" spans="1:89" ht="20.399999999999999" x14ac:dyDescent="0.3">
      <c r="B315" s="129">
        <v>210</v>
      </c>
      <c r="C315" s="192">
        <v>355011</v>
      </c>
      <c r="D315" s="192">
        <v>35510001</v>
      </c>
      <c r="E315" s="333" t="s">
        <v>311</v>
      </c>
      <c r="F315" s="108" t="s">
        <v>344</v>
      </c>
      <c r="G315" s="108" t="s">
        <v>345</v>
      </c>
      <c r="H315" s="109" t="s">
        <v>18</v>
      </c>
      <c r="I315" s="130"/>
      <c r="J315" s="109" t="s">
        <v>19</v>
      </c>
      <c r="K315" s="111">
        <f t="shared" si="999"/>
        <v>0</v>
      </c>
      <c r="L315" s="156" t="s">
        <v>274</v>
      </c>
      <c r="M315" s="104">
        <v>0</v>
      </c>
      <c r="N315" s="262">
        <f t="shared" si="895"/>
        <v>4000</v>
      </c>
      <c r="O315" s="106">
        <v>4000</v>
      </c>
      <c r="P315" s="110">
        <f t="shared" si="846"/>
        <v>0</v>
      </c>
      <c r="Q315" s="112" t="s">
        <v>139</v>
      </c>
      <c r="R315" s="113">
        <f t="shared" si="847"/>
        <v>0</v>
      </c>
      <c r="S315" s="114">
        <f t="shared" si="848"/>
        <v>0</v>
      </c>
      <c r="T315" s="113">
        <f t="shared" si="849"/>
        <v>0</v>
      </c>
      <c r="U315" s="115">
        <f t="shared" si="850"/>
        <v>0</v>
      </c>
      <c r="V315" s="113">
        <f t="shared" si="851"/>
        <v>0</v>
      </c>
      <c r="W315" s="115">
        <f t="shared" si="852"/>
        <v>0</v>
      </c>
      <c r="X315" s="113">
        <f t="shared" si="853"/>
        <v>0</v>
      </c>
      <c r="Y315" s="115">
        <f t="shared" si="854"/>
        <v>0</v>
      </c>
      <c r="Z315" s="116">
        <f t="shared" si="855"/>
        <v>0</v>
      </c>
      <c r="AA315" s="117" t="b">
        <f t="shared" si="856"/>
        <v>1</v>
      </c>
      <c r="AB315" s="130"/>
      <c r="AC315" s="132"/>
      <c r="AD315" s="109" t="s">
        <v>22</v>
      </c>
      <c r="AE315" s="108" t="s">
        <v>23</v>
      </c>
      <c r="AF315" s="133"/>
      <c r="AG315" s="134"/>
      <c r="AH315" s="21">
        <v>0</v>
      </c>
      <c r="AI315" s="164">
        <f t="shared" si="857"/>
        <v>0</v>
      </c>
      <c r="AJ315" s="21">
        <v>0</v>
      </c>
      <c r="AK315" s="164">
        <f t="shared" si="858"/>
        <v>0</v>
      </c>
      <c r="AL315" s="21">
        <v>0</v>
      </c>
      <c r="AM315" s="164">
        <f t="shared" si="859"/>
        <v>0</v>
      </c>
      <c r="AN315" s="21">
        <v>0</v>
      </c>
      <c r="AO315" s="164">
        <f t="shared" si="860"/>
        <v>0</v>
      </c>
      <c r="AP315" s="21">
        <v>0</v>
      </c>
      <c r="AQ315" s="164">
        <f t="shared" si="861"/>
        <v>0</v>
      </c>
      <c r="AR315" s="21">
        <v>0</v>
      </c>
      <c r="AS315" s="164">
        <f t="shared" si="862"/>
        <v>0</v>
      </c>
      <c r="AT315" s="21">
        <v>0</v>
      </c>
      <c r="AU315" s="164">
        <f t="shared" si="863"/>
        <v>0</v>
      </c>
      <c r="AV315" s="21">
        <v>0</v>
      </c>
      <c r="AW315" s="164">
        <f t="shared" si="864"/>
        <v>0</v>
      </c>
      <c r="AX315" s="21">
        <v>0</v>
      </c>
      <c r="AY315" s="164">
        <f t="shared" si="865"/>
        <v>0</v>
      </c>
      <c r="AZ315" s="21">
        <v>0</v>
      </c>
      <c r="BA315" s="164">
        <f t="shared" si="866"/>
        <v>0</v>
      </c>
      <c r="BB315" s="21">
        <v>0</v>
      </c>
      <c r="BC315" s="164">
        <f t="shared" si="867"/>
        <v>0</v>
      </c>
      <c r="BD315" s="21">
        <v>0</v>
      </c>
      <c r="BE315" s="164">
        <f t="shared" si="868"/>
        <v>0</v>
      </c>
      <c r="BF315" s="253">
        <f t="shared" si="869"/>
        <v>0</v>
      </c>
      <c r="BG315" s="253">
        <f t="shared" si="870"/>
        <v>0</v>
      </c>
      <c r="BH315" s="10" t="b">
        <f t="shared" si="871"/>
        <v>1</v>
      </c>
      <c r="BI315" s="253">
        <f t="shared" si="872"/>
        <v>0</v>
      </c>
      <c r="BJ315" s="250">
        <f t="shared" si="874"/>
        <v>35510001</v>
      </c>
      <c r="BK315" s="251">
        <v>348</v>
      </c>
      <c r="BL315" s="251">
        <v>5</v>
      </c>
      <c r="BM315" s="252">
        <f t="shared" si="875"/>
        <v>0</v>
      </c>
      <c r="BN315" s="252">
        <f t="shared" si="876"/>
        <v>0</v>
      </c>
      <c r="BO315" s="252">
        <f t="shared" si="877"/>
        <v>0</v>
      </c>
      <c r="BP315" s="252">
        <f t="shared" si="878"/>
        <v>0</v>
      </c>
      <c r="BQ315" s="254">
        <f t="shared" si="879"/>
        <v>4000</v>
      </c>
      <c r="BR315">
        <f t="shared" si="873"/>
        <v>0</v>
      </c>
      <c r="BS315">
        <v>0</v>
      </c>
      <c r="BT315">
        <v>1</v>
      </c>
      <c r="BU315" t="s">
        <v>139</v>
      </c>
      <c r="BV315" t="str">
        <f t="shared" si="880"/>
        <v>0</v>
      </c>
      <c r="BW315" t="str">
        <f t="shared" si="881"/>
        <v>0</v>
      </c>
      <c r="BX315" t="str">
        <f t="shared" si="882"/>
        <v>1</v>
      </c>
      <c r="BY315" t="s">
        <v>23</v>
      </c>
      <c r="BZ315" s="253">
        <f t="shared" si="883"/>
        <v>0</v>
      </c>
      <c r="CA315" s="253">
        <f t="shared" si="884"/>
        <v>0</v>
      </c>
      <c r="CB315" s="253">
        <f t="shared" si="885"/>
        <v>0</v>
      </c>
      <c r="CC315" s="253">
        <f t="shared" si="886"/>
        <v>0</v>
      </c>
      <c r="CD315" s="253">
        <f t="shared" si="887"/>
        <v>0</v>
      </c>
      <c r="CE315" s="253">
        <f t="shared" si="888"/>
        <v>0</v>
      </c>
      <c r="CF315" s="253">
        <f t="shared" si="889"/>
        <v>0</v>
      </c>
      <c r="CG315" s="253">
        <f t="shared" si="890"/>
        <v>0</v>
      </c>
      <c r="CH315" s="253">
        <f t="shared" si="891"/>
        <v>0</v>
      </c>
      <c r="CI315" s="253">
        <f t="shared" si="892"/>
        <v>0</v>
      </c>
      <c r="CJ315" s="253">
        <f t="shared" si="893"/>
        <v>0</v>
      </c>
      <c r="CK315" s="253">
        <f t="shared" si="894"/>
        <v>0</v>
      </c>
    </row>
    <row r="316" spans="1:89" ht="20.399999999999999" x14ac:dyDescent="0.3">
      <c r="B316" s="129">
        <v>211</v>
      </c>
      <c r="C316" s="192">
        <v>355011</v>
      </c>
      <c r="D316" s="192">
        <v>35510001</v>
      </c>
      <c r="E316" s="333" t="s">
        <v>312</v>
      </c>
      <c r="F316" s="108" t="s">
        <v>344</v>
      </c>
      <c r="G316" s="108" t="s">
        <v>345</v>
      </c>
      <c r="H316" s="109" t="s">
        <v>18</v>
      </c>
      <c r="I316" s="130"/>
      <c r="J316" s="109" t="s">
        <v>19</v>
      </c>
      <c r="K316" s="111">
        <f t="shared" si="999"/>
        <v>0</v>
      </c>
      <c r="L316" s="156" t="s">
        <v>274</v>
      </c>
      <c r="M316" s="104">
        <v>0</v>
      </c>
      <c r="N316" s="262">
        <f t="shared" si="895"/>
        <v>4200</v>
      </c>
      <c r="O316" s="106">
        <v>4200</v>
      </c>
      <c r="P316" s="110">
        <f t="shared" si="846"/>
        <v>0</v>
      </c>
      <c r="Q316" s="112" t="s">
        <v>139</v>
      </c>
      <c r="R316" s="113">
        <f t="shared" si="847"/>
        <v>0</v>
      </c>
      <c r="S316" s="114">
        <f t="shared" si="848"/>
        <v>0</v>
      </c>
      <c r="T316" s="113">
        <f t="shared" si="849"/>
        <v>0</v>
      </c>
      <c r="U316" s="115">
        <f t="shared" si="850"/>
        <v>0</v>
      </c>
      <c r="V316" s="113">
        <f t="shared" si="851"/>
        <v>0</v>
      </c>
      <c r="W316" s="115">
        <f t="shared" si="852"/>
        <v>0</v>
      </c>
      <c r="X316" s="113">
        <f t="shared" si="853"/>
        <v>0</v>
      </c>
      <c r="Y316" s="115">
        <f t="shared" si="854"/>
        <v>0</v>
      </c>
      <c r="Z316" s="116">
        <f t="shared" si="855"/>
        <v>0</v>
      </c>
      <c r="AA316" s="117" t="b">
        <f t="shared" si="856"/>
        <v>1</v>
      </c>
      <c r="AB316" s="130"/>
      <c r="AC316" s="132"/>
      <c r="AD316" s="109" t="s">
        <v>22</v>
      </c>
      <c r="AE316" s="108" t="s">
        <v>23</v>
      </c>
      <c r="AF316" s="133"/>
      <c r="AG316" s="134"/>
      <c r="AH316" s="21">
        <v>0</v>
      </c>
      <c r="AI316" s="164">
        <f t="shared" si="857"/>
        <v>0</v>
      </c>
      <c r="AJ316" s="21">
        <v>0</v>
      </c>
      <c r="AK316" s="164">
        <f t="shared" si="858"/>
        <v>0</v>
      </c>
      <c r="AL316" s="21">
        <v>0</v>
      </c>
      <c r="AM316" s="164">
        <f t="shared" si="859"/>
        <v>0</v>
      </c>
      <c r="AN316" s="21">
        <v>0</v>
      </c>
      <c r="AO316" s="164">
        <f t="shared" si="860"/>
        <v>0</v>
      </c>
      <c r="AP316" s="21">
        <v>0</v>
      </c>
      <c r="AQ316" s="164">
        <f t="shared" si="861"/>
        <v>0</v>
      </c>
      <c r="AR316" s="21">
        <v>0</v>
      </c>
      <c r="AS316" s="164">
        <f t="shared" si="862"/>
        <v>0</v>
      </c>
      <c r="AT316" s="21">
        <v>0</v>
      </c>
      <c r="AU316" s="164">
        <f t="shared" si="863"/>
        <v>0</v>
      </c>
      <c r="AV316" s="21">
        <v>0</v>
      </c>
      <c r="AW316" s="164">
        <f t="shared" si="864"/>
        <v>0</v>
      </c>
      <c r="AX316" s="21">
        <v>0</v>
      </c>
      <c r="AY316" s="164">
        <f t="shared" si="865"/>
        <v>0</v>
      </c>
      <c r="AZ316" s="21">
        <v>0</v>
      </c>
      <c r="BA316" s="164">
        <f t="shared" si="866"/>
        <v>0</v>
      </c>
      <c r="BB316" s="21">
        <v>0</v>
      </c>
      <c r="BC316" s="164">
        <f t="shared" si="867"/>
        <v>0</v>
      </c>
      <c r="BD316" s="21">
        <v>0</v>
      </c>
      <c r="BE316" s="164">
        <f t="shared" si="868"/>
        <v>0</v>
      </c>
      <c r="BF316" s="253">
        <f t="shared" si="869"/>
        <v>0</v>
      </c>
      <c r="BG316" s="253">
        <f t="shared" si="870"/>
        <v>0</v>
      </c>
      <c r="BH316" s="10" t="b">
        <f t="shared" si="871"/>
        <v>1</v>
      </c>
      <c r="BI316" s="253">
        <f t="shared" si="872"/>
        <v>0</v>
      </c>
      <c r="BJ316" s="250">
        <f t="shared" si="874"/>
        <v>35510001</v>
      </c>
      <c r="BK316" s="251">
        <v>348</v>
      </c>
      <c r="BL316" s="251">
        <v>5</v>
      </c>
      <c r="BM316" s="252">
        <f t="shared" si="875"/>
        <v>0</v>
      </c>
      <c r="BN316" s="252">
        <f t="shared" si="876"/>
        <v>0</v>
      </c>
      <c r="BO316" s="252">
        <f t="shared" si="877"/>
        <v>0</v>
      </c>
      <c r="BP316" s="252">
        <f t="shared" si="878"/>
        <v>0</v>
      </c>
      <c r="BQ316" s="254">
        <f t="shared" si="879"/>
        <v>4200</v>
      </c>
      <c r="BR316">
        <f t="shared" si="873"/>
        <v>0</v>
      </c>
      <c r="BS316">
        <v>0</v>
      </c>
      <c r="BT316">
        <v>1</v>
      </c>
      <c r="BU316" t="s">
        <v>139</v>
      </c>
      <c r="BV316" t="str">
        <f t="shared" si="880"/>
        <v>0</v>
      </c>
      <c r="BW316" t="str">
        <f t="shared" si="881"/>
        <v>0</v>
      </c>
      <c r="BX316" t="str">
        <f t="shared" si="882"/>
        <v>1</v>
      </c>
      <c r="BY316" t="s">
        <v>23</v>
      </c>
      <c r="BZ316" s="253">
        <f t="shared" si="883"/>
        <v>0</v>
      </c>
      <c r="CA316" s="253">
        <f t="shared" si="884"/>
        <v>0</v>
      </c>
      <c r="CB316" s="253">
        <f t="shared" si="885"/>
        <v>0</v>
      </c>
      <c r="CC316" s="253">
        <f t="shared" si="886"/>
        <v>0</v>
      </c>
      <c r="CD316" s="253">
        <f t="shared" si="887"/>
        <v>0</v>
      </c>
      <c r="CE316" s="253">
        <f t="shared" si="888"/>
        <v>0</v>
      </c>
      <c r="CF316" s="253">
        <f t="shared" si="889"/>
        <v>0</v>
      </c>
      <c r="CG316" s="253">
        <f t="shared" si="890"/>
        <v>0</v>
      </c>
      <c r="CH316" s="253">
        <f t="shared" si="891"/>
        <v>0</v>
      </c>
      <c r="CI316" s="253">
        <f t="shared" si="892"/>
        <v>0</v>
      </c>
      <c r="CJ316" s="253">
        <f t="shared" si="893"/>
        <v>0</v>
      </c>
      <c r="CK316" s="253">
        <f t="shared" si="894"/>
        <v>0</v>
      </c>
    </row>
    <row r="317" spans="1:89" ht="20.399999999999999" x14ac:dyDescent="0.3">
      <c r="B317" s="129">
        <v>212</v>
      </c>
      <c r="C317" s="192">
        <v>355011</v>
      </c>
      <c r="D317" s="192">
        <v>35510001</v>
      </c>
      <c r="E317" s="333" t="s">
        <v>313</v>
      </c>
      <c r="F317" s="108" t="s">
        <v>344</v>
      </c>
      <c r="G317" s="108" t="s">
        <v>345</v>
      </c>
      <c r="H317" s="109" t="s">
        <v>18</v>
      </c>
      <c r="I317" s="130"/>
      <c r="J317" s="109" t="s">
        <v>19</v>
      </c>
      <c r="K317" s="111">
        <f t="shared" si="999"/>
        <v>4</v>
      </c>
      <c r="L317" s="156" t="s">
        <v>274</v>
      </c>
      <c r="M317" s="104">
        <v>0</v>
      </c>
      <c r="N317" s="262">
        <f t="shared" si="895"/>
        <v>5600</v>
      </c>
      <c r="O317" s="233">
        <v>5600</v>
      </c>
      <c r="P317" s="110">
        <f t="shared" si="846"/>
        <v>22400</v>
      </c>
      <c r="Q317" s="112" t="s">
        <v>139</v>
      </c>
      <c r="R317" s="113">
        <f t="shared" si="847"/>
        <v>1</v>
      </c>
      <c r="S317" s="114">
        <f t="shared" si="848"/>
        <v>5600</v>
      </c>
      <c r="T317" s="113">
        <f t="shared" si="849"/>
        <v>1</v>
      </c>
      <c r="U317" s="115">
        <f t="shared" si="850"/>
        <v>5600</v>
      </c>
      <c r="V317" s="113">
        <f t="shared" si="851"/>
        <v>1</v>
      </c>
      <c r="W317" s="115">
        <f t="shared" si="852"/>
        <v>5600</v>
      </c>
      <c r="X317" s="113">
        <f t="shared" si="853"/>
        <v>1</v>
      </c>
      <c r="Y317" s="115">
        <f t="shared" si="854"/>
        <v>5600</v>
      </c>
      <c r="Z317" s="116">
        <f t="shared" si="855"/>
        <v>22400</v>
      </c>
      <c r="AA317" s="117" t="b">
        <f t="shared" si="856"/>
        <v>1</v>
      </c>
      <c r="AB317" s="130"/>
      <c r="AC317" s="132"/>
      <c r="AD317" s="109" t="s">
        <v>22</v>
      </c>
      <c r="AE317" s="108" t="s">
        <v>23</v>
      </c>
      <c r="AF317" s="133"/>
      <c r="AG317" s="134"/>
      <c r="AH317" s="21">
        <v>0</v>
      </c>
      <c r="AI317" s="164">
        <f t="shared" si="857"/>
        <v>0</v>
      </c>
      <c r="AJ317" s="21">
        <v>0</v>
      </c>
      <c r="AK317" s="164">
        <f t="shared" si="858"/>
        <v>0</v>
      </c>
      <c r="AL317" s="21">
        <v>1</v>
      </c>
      <c r="AM317" s="164">
        <f t="shared" si="859"/>
        <v>5600</v>
      </c>
      <c r="AN317" s="21">
        <v>0</v>
      </c>
      <c r="AO317" s="164">
        <f t="shared" si="860"/>
        <v>0</v>
      </c>
      <c r="AP317" s="21">
        <v>0</v>
      </c>
      <c r="AQ317" s="164">
        <f t="shared" si="861"/>
        <v>0</v>
      </c>
      <c r="AR317" s="21">
        <v>1</v>
      </c>
      <c r="AS317" s="164">
        <f t="shared" si="862"/>
        <v>5600</v>
      </c>
      <c r="AT317" s="21">
        <v>0</v>
      </c>
      <c r="AU317" s="164">
        <f t="shared" si="863"/>
        <v>0</v>
      </c>
      <c r="AV317" s="21">
        <v>0</v>
      </c>
      <c r="AW317" s="164">
        <f t="shared" si="864"/>
        <v>0</v>
      </c>
      <c r="AX317" s="21">
        <v>1</v>
      </c>
      <c r="AY317" s="164">
        <f t="shared" si="865"/>
        <v>5600</v>
      </c>
      <c r="AZ317" s="21">
        <v>0</v>
      </c>
      <c r="BA317" s="164">
        <f t="shared" si="866"/>
        <v>0</v>
      </c>
      <c r="BB317" s="21">
        <v>0</v>
      </c>
      <c r="BC317" s="164">
        <f t="shared" si="867"/>
        <v>0</v>
      </c>
      <c r="BD317" s="21">
        <v>1</v>
      </c>
      <c r="BE317" s="164">
        <f t="shared" si="868"/>
        <v>5600</v>
      </c>
      <c r="BF317" s="253">
        <f t="shared" si="869"/>
        <v>22400</v>
      </c>
      <c r="BG317" s="253">
        <f t="shared" si="870"/>
        <v>22400</v>
      </c>
      <c r="BH317" s="10" t="b">
        <f t="shared" si="871"/>
        <v>1</v>
      </c>
      <c r="BI317" s="253">
        <f t="shared" si="872"/>
        <v>0</v>
      </c>
      <c r="BJ317" s="250">
        <f t="shared" si="874"/>
        <v>35510001</v>
      </c>
      <c r="BK317" s="251">
        <v>348</v>
      </c>
      <c r="BL317" s="251">
        <v>5</v>
      </c>
      <c r="BM317" s="252">
        <f t="shared" si="875"/>
        <v>1</v>
      </c>
      <c r="BN317" s="252">
        <f t="shared" si="876"/>
        <v>1</v>
      </c>
      <c r="BO317" s="252">
        <f t="shared" si="877"/>
        <v>1</v>
      </c>
      <c r="BP317" s="252">
        <f t="shared" si="878"/>
        <v>1</v>
      </c>
      <c r="BQ317" s="254">
        <f t="shared" si="879"/>
        <v>5600</v>
      </c>
      <c r="BR317">
        <f t="shared" si="873"/>
        <v>0</v>
      </c>
      <c r="BS317">
        <v>0</v>
      </c>
      <c r="BT317">
        <v>1</v>
      </c>
      <c r="BU317" t="s">
        <v>139</v>
      </c>
      <c r="BV317" t="str">
        <f t="shared" si="880"/>
        <v>0</v>
      </c>
      <c r="BW317" t="str">
        <f t="shared" si="881"/>
        <v>0</v>
      </c>
      <c r="BX317" t="str">
        <f t="shared" si="882"/>
        <v>1</v>
      </c>
      <c r="BY317" t="s">
        <v>23</v>
      </c>
      <c r="BZ317" s="253">
        <f t="shared" si="883"/>
        <v>0</v>
      </c>
      <c r="CA317" s="253">
        <f t="shared" si="884"/>
        <v>0</v>
      </c>
      <c r="CB317" s="253">
        <f t="shared" si="885"/>
        <v>5600</v>
      </c>
      <c r="CC317" s="253">
        <f t="shared" si="886"/>
        <v>0</v>
      </c>
      <c r="CD317" s="253">
        <f t="shared" si="887"/>
        <v>0</v>
      </c>
      <c r="CE317" s="253">
        <f t="shared" si="888"/>
        <v>5600</v>
      </c>
      <c r="CF317" s="253">
        <f t="shared" si="889"/>
        <v>0</v>
      </c>
      <c r="CG317" s="253">
        <f t="shared" si="890"/>
        <v>0</v>
      </c>
      <c r="CH317" s="253">
        <f t="shared" si="891"/>
        <v>5600</v>
      </c>
      <c r="CI317" s="253">
        <f t="shared" si="892"/>
        <v>0</v>
      </c>
      <c r="CJ317" s="253">
        <f t="shared" si="893"/>
        <v>0</v>
      </c>
      <c r="CK317" s="253">
        <f t="shared" si="894"/>
        <v>5600</v>
      </c>
    </row>
    <row r="318" spans="1:89" ht="20.399999999999999" x14ac:dyDescent="0.3">
      <c r="B318" s="129">
        <v>213</v>
      </c>
      <c r="C318" s="192">
        <v>355011</v>
      </c>
      <c r="D318" s="192">
        <v>35510001</v>
      </c>
      <c r="E318" s="333" t="s">
        <v>314</v>
      </c>
      <c r="F318" s="108" t="s">
        <v>344</v>
      </c>
      <c r="G318" s="108" t="s">
        <v>345</v>
      </c>
      <c r="H318" s="109" t="s">
        <v>18</v>
      </c>
      <c r="I318" s="130"/>
      <c r="J318" s="109" t="s">
        <v>19</v>
      </c>
      <c r="K318" s="111">
        <f t="shared" si="999"/>
        <v>3</v>
      </c>
      <c r="L318" s="156" t="s">
        <v>274</v>
      </c>
      <c r="M318" s="104">
        <v>0</v>
      </c>
      <c r="N318" s="262">
        <f t="shared" si="895"/>
        <v>1647.2</v>
      </c>
      <c r="O318" s="233">
        <v>1647.2</v>
      </c>
      <c r="P318" s="110">
        <f t="shared" si="846"/>
        <v>4941.6000000000004</v>
      </c>
      <c r="Q318" s="112" t="s">
        <v>139</v>
      </c>
      <c r="R318" s="113">
        <f t="shared" si="847"/>
        <v>0</v>
      </c>
      <c r="S318" s="114">
        <f t="shared" si="848"/>
        <v>0</v>
      </c>
      <c r="T318" s="113">
        <f t="shared" si="849"/>
        <v>1</v>
      </c>
      <c r="U318" s="115">
        <f t="shared" si="850"/>
        <v>1647.2</v>
      </c>
      <c r="V318" s="113">
        <f t="shared" si="851"/>
        <v>1</v>
      </c>
      <c r="W318" s="115">
        <f t="shared" si="852"/>
        <v>1647.2</v>
      </c>
      <c r="X318" s="113">
        <f t="shared" si="853"/>
        <v>1</v>
      </c>
      <c r="Y318" s="115">
        <f t="shared" si="854"/>
        <v>1647.2</v>
      </c>
      <c r="Z318" s="116">
        <f t="shared" si="855"/>
        <v>4941.6000000000004</v>
      </c>
      <c r="AA318" s="117" t="b">
        <f t="shared" si="856"/>
        <v>1</v>
      </c>
      <c r="AB318" s="130"/>
      <c r="AC318" s="132"/>
      <c r="AD318" s="109" t="s">
        <v>22</v>
      </c>
      <c r="AE318" s="108" t="s">
        <v>23</v>
      </c>
      <c r="AF318" s="133"/>
      <c r="AG318" s="134"/>
      <c r="AH318" s="21">
        <v>0</v>
      </c>
      <c r="AI318" s="164">
        <f t="shared" si="857"/>
        <v>0</v>
      </c>
      <c r="AJ318" s="21">
        <v>0</v>
      </c>
      <c r="AK318" s="164">
        <f t="shared" si="858"/>
        <v>0</v>
      </c>
      <c r="AL318" s="21">
        <v>0</v>
      </c>
      <c r="AM318" s="164">
        <f t="shared" si="859"/>
        <v>0</v>
      </c>
      <c r="AN318" s="21">
        <v>0</v>
      </c>
      <c r="AO318" s="164">
        <f t="shared" si="860"/>
        <v>0</v>
      </c>
      <c r="AP318" s="21">
        <v>1</v>
      </c>
      <c r="AQ318" s="164">
        <f t="shared" si="861"/>
        <v>1647.2</v>
      </c>
      <c r="AR318" s="21">
        <v>0</v>
      </c>
      <c r="AS318" s="164">
        <f t="shared" si="862"/>
        <v>0</v>
      </c>
      <c r="AT318" s="21">
        <v>0</v>
      </c>
      <c r="AU318" s="164">
        <f t="shared" si="863"/>
        <v>0</v>
      </c>
      <c r="AV318" s="21">
        <v>1</v>
      </c>
      <c r="AW318" s="164">
        <f t="shared" si="864"/>
        <v>1647.2</v>
      </c>
      <c r="AX318" s="21">
        <v>0</v>
      </c>
      <c r="AY318" s="164">
        <f t="shared" si="865"/>
        <v>0</v>
      </c>
      <c r="AZ318" s="21">
        <v>0</v>
      </c>
      <c r="BA318" s="164">
        <f t="shared" si="866"/>
        <v>0</v>
      </c>
      <c r="BB318" s="21">
        <v>1</v>
      </c>
      <c r="BC318" s="164">
        <f t="shared" si="867"/>
        <v>1647.2</v>
      </c>
      <c r="BD318" s="21">
        <v>0</v>
      </c>
      <c r="BE318" s="164">
        <f t="shared" si="868"/>
        <v>0</v>
      </c>
      <c r="BF318" s="253">
        <f t="shared" si="869"/>
        <v>4941.6000000000004</v>
      </c>
      <c r="BG318" s="253">
        <f t="shared" si="870"/>
        <v>4941.6000000000004</v>
      </c>
      <c r="BH318" s="10" t="b">
        <f t="shared" si="871"/>
        <v>1</v>
      </c>
      <c r="BI318" s="253">
        <f t="shared" si="872"/>
        <v>0</v>
      </c>
      <c r="BJ318" s="250">
        <f t="shared" si="874"/>
        <v>35510001</v>
      </c>
      <c r="BK318" s="251">
        <v>348</v>
      </c>
      <c r="BL318" s="251">
        <v>5</v>
      </c>
      <c r="BM318" s="252">
        <f t="shared" si="875"/>
        <v>0</v>
      </c>
      <c r="BN318" s="252">
        <f t="shared" si="876"/>
        <v>1</v>
      </c>
      <c r="BO318" s="252">
        <f t="shared" si="877"/>
        <v>1</v>
      </c>
      <c r="BP318" s="252">
        <f t="shared" si="878"/>
        <v>1</v>
      </c>
      <c r="BQ318" s="254">
        <f t="shared" si="879"/>
        <v>1647.2</v>
      </c>
      <c r="BR318">
        <f t="shared" si="873"/>
        <v>0</v>
      </c>
      <c r="BS318">
        <v>0</v>
      </c>
      <c r="BT318">
        <v>1</v>
      </c>
      <c r="BU318" t="s">
        <v>139</v>
      </c>
      <c r="BV318" t="str">
        <f t="shared" si="880"/>
        <v>0</v>
      </c>
      <c r="BW318" t="str">
        <f t="shared" si="881"/>
        <v>0</v>
      </c>
      <c r="BX318" t="str">
        <f t="shared" si="882"/>
        <v>1</v>
      </c>
      <c r="BY318" t="s">
        <v>23</v>
      </c>
      <c r="BZ318" s="253">
        <f t="shared" si="883"/>
        <v>0</v>
      </c>
      <c r="CA318" s="253">
        <f t="shared" si="884"/>
        <v>0</v>
      </c>
      <c r="CB318" s="253">
        <f t="shared" si="885"/>
        <v>0</v>
      </c>
      <c r="CC318" s="253">
        <f t="shared" si="886"/>
        <v>0</v>
      </c>
      <c r="CD318" s="253">
        <f t="shared" si="887"/>
        <v>1647.2</v>
      </c>
      <c r="CE318" s="253">
        <f t="shared" si="888"/>
        <v>0</v>
      </c>
      <c r="CF318" s="253">
        <f t="shared" si="889"/>
        <v>0</v>
      </c>
      <c r="CG318" s="253">
        <f t="shared" si="890"/>
        <v>1647.2</v>
      </c>
      <c r="CH318" s="253">
        <f t="shared" si="891"/>
        <v>0</v>
      </c>
      <c r="CI318" s="253">
        <f t="shared" si="892"/>
        <v>0</v>
      </c>
      <c r="CJ318" s="253">
        <f t="shared" si="893"/>
        <v>1647.2</v>
      </c>
      <c r="CK318" s="253">
        <f t="shared" si="894"/>
        <v>0</v>
      </c>
    </row>
    <row r="319" spans="1:89" s="165" customFormat="1" ht="20.399999999999999" x14ac:dyDescent="0.3">
      <c r="A319"/>
      <c r="B319" s="129">
        <v>214</v>
      </c>
      <c r="C319" s="192">
        <v>355011</v>
      </c>
      <c r="D319" s="192">
        <v>35510001</v>
      </c>
      <c r="E319" s="333" t="s">
        <v>384</v>
      </c>
      <c r="F319" s="108" t="s">
        <v>344</v>
      </c>
      <c r="G319" s="108" t="s">
        <v>345</v>
      </c>
      <c r="H319" s="109" t="s">
        <v>18</v>
      </c>
      <c r="I319" s="130"/>
      <c r="J319" s="109" t="s">
        <v>19</v>
      </c>
      <c r="K319" s="111">
        <f t="shared" si="999"/>
        <v>2</v>
      </c>
      <c r="L319" s="156" t="s">
        <v>274</v>
      </c>
      <c r="M319" s="104">
        <v>0</v>
      </c>
      <c r="N319" s="262">
        <f t="shared" si="895"/>
        <v>1334</v>
      </c>
      <c r="O319" s="233">
        <v>1334</v>
      </c>
      <c r="P319" s="110">
        <f t="shared" si="846"/>
        <v>2668</v>
      </c>
      <c r="Q319" s="112" t="s">
        <v>139</v>
      </c>
      <c r="R319" s="113">
        <f t="shared" si="847"/>
        <v>0</v>
      </c>
      <c r="S319" s="114">
        <f t="shared" si="848"/>
        <v>0</v>
      </c>
      <c r="T319" s="113">
        <f t="shared" si="849"/>
        <v>0</v>
      </c>
      <c r="U319" s="115">
        <f t="shared" si="850"/>
        <v>0</v>
      </c>
      <c r="V319" s="113">
        <f t="shared" si="851"/>
        <v>1</v>
      </c>
      <c r="W319" s="115">
        <f t="shared" si="852"/>
        <v>1334</v>
      </c>
      <c r="X319" s="113">
        <f t="shared" si="853"/>
        <v>1</v>
      </c>
      <c r="Y319" s="115">
        <f t="shared" si="854"/>
        <v>1334</v>
      </c>
      <c r="Z319" s="116">
        <f t="shared" si="855"/>
        <v>2668</v>
      </c>
      <c r="AA319" s="117" t="b">
        <f t="shared" si="856"/>
        <v>1</v>
      </c>
      <c r="AB319" s="130"/>
      <c r="AC319" s="132"/>
      <c r="AD319" s="109" t="s">
        <v>22</v>
      </c>
      <c r="AE319" s="108" t="s">
        <v>23</v>
      </c>
      <c r="AF319" s="133"/>
      <c r="AG319" s="134"/>
      <c r="AH319" s="21">
        <v>0</v>
      </c>
      <c r="AI319" s="164">
        <f t="shared" si="857"/>
        <v>0</v>
      </c>
      <c r="AJ319" s="21">
        <v>0</v>
      </c>
      <c r="AK319" s="164">
        <f t="shared" si="858"/>
        <v>0</v>
      </c>
      <c r="AL319" s="21">
        <v>0</v>
      </c>
      <c r="AM319" s="164">
        <f t="shared" si="859"/>
        <v>0</v>
      </c>
      <c r="AN319" s="21">
        <v>0</v>
      </c>
      <c r="AO319" s="164">
        <f t="shared" si="860"/>
        <v>0</v>
      </c>
      <c r="AP319" s="21">
        <v>0</v>
      </c>
      <c r="AQ319" s="164">
        <f t="shared" si="861"/>
        <v>0</v>
      </c>
      <c r="AR319" s="21">
        <v>0</v>
      </c>
      <c r="AS319" s="164">
        <f t="shared" si="862"/>
        <v>0</v>
      </c>
      <c r="AT319" s="21">
        <v>1</v>
      </c>
      <c r="AU319" s="164">
        <f t="shared" si="863"/>
        <v>1334</v>
      </c>
      <c r="AV319" s="21">
        <v>0</v>
      </c>
      <c r="AW319" s="164">
        <f t="shared" si="864"/>
        <v>0</v>
      </c>
      <c r="AX319" s="21">
        <v>0</v>
      </c>
      <c r="AY319" s="164">
        <f t="shared" si="865"/>
        <v>0</v>
      </c>
      <c r="AZ319" s="21">
        <v>1</v>
      </c>
      <c r="BA319" s="164">
        <f t="shared" si="866"/>
        <v>1334</v>
      </c>
      <c r="BB319" s="21">
        <v>0</v>
      </c>
      <c r="BC319" s="164">
        <f t="shared" si="867"/>
        <v>0</v>
      </c>
      <c r="BD319" s="21">
        <v>0</v>
      </c>
      <c r="BE319" s="164">
        <f t="shared" si="868"/>
        <v>0</v>
      </c>
      <c r="BF319" s="253">
        <f t="shared" si="869"/>
        <v>2668</v>
      </c>
      <c r="BG319" s="253">
        <f t="shared" si="870"/>
        <v>2668</v>
      </c>
      <c r="BH319" s="10" t="b">
        <f t="shared" si="871"/>
        <v>1</v>
      </c>
      <c r="BI319" s="253">
        <f t="shared" si="872"/>
        <v>0</v>
      </c>
      <c r="BJ319" s="250">
        <f t="shared" si="874"/>
        <v>35510001</v>
      </c>
      <c r="BK319" s="251">
        <v>348</v>
      </c>
      <c r="BL319" s="251">
        <v>5</v>
      </c>
      <c r="BM319" s="252">
        <f t="shared" si="875"/>
        <v>0</v>
      </c>
      <c r="BN319" s="252">
        <f t="shared" si="876"/>
        <v>0</v>
      </c>
      <c r="BO319" s="252">
        <f t="shared" si="877"/>
        <v>1</v>
      </c>
      <c r="BP319" s="252">
        <f t="shared" si="878"/>
        <v>1</v>
      </c>
      <c r="BQ319" s="254">
        <f t="shared" si="879"/>
        <v>1334</v>
      </c>
      <c r="BR319">
        <f t="shared" si="873"/>
        <v>0</v>
      </c>
      <c r="BS319">
        <v>0</v>
      </c>
      <c r="BT319">
        <v>1</v>
      </c>
      <c r="BU319" t="s">
        <v>139</v>
      </c>
      <c r="BV319" t="str">
        <f t="shared" si="880"/>
        <v>0</v>
      </c>
      <c r="BW319" t="str">
        <f t="shared" si="881"/>
        <v>0</v>
      </c>
      <c r="BX319" t="str">
        <f t="shared" si="882"/>
        <v>1</v>
      </c>
      <c r="BY319" t="s">
        <v>23</v>
      </c>
      <c r="BZ319" s="253">
        <f t="shared" si="883"/>
        <v>0</v>
      </c>
      <c r="CA319" s="253">
        <f t="shared" si="884"/>
        <v>0</v>
      </c>
      <c r="CB319" s="253">
        <f t="shared" si="885"/>
        <v>0</v>
      </c>
      <c r="CC319" s="253">
        <f t="shared" si="886"/>
        <v>0</v>
      </c>
      <c r="CD319" s="253">
        <f t="shared" si="887"/>
        <v>0</v>
      </c>
      <c r="CE319" s="253">
        <f t="shared" si="888"/>
        <v>0</v>
      </c>
      <c r="CF319" s="253">
        <f t="shared" si="889"/>
        <v>1334</v>
      </c>
      <c r="CG319" s="253">
        <f t="shared" si="890"/>
        <v>0</v>
      </c>
      <c r="CH319" s="253">
        <f t="shared" si="891"/>
        <v>0</v>
      </c>
      <c r="CI319" s="253">
        <f t="shared" si="892"/>
        <v>1334</v>
      </c>
      <c r="CJ319" s="253">
        <f t="shared" si="893"/>
        <v>0</v>
      </c>
      <c r="CK319" s="253">
        <f t="shared" si="894"/>
        <v>0</v>
      </c>
    </row>
    <row r="320" spans="1:89" s="424" customFormat="1" ht="31.8" customHeight="1" x14ac:dyDescent="0.3">
      <c r="B320" s="425">
        <v>220</v>
      </c>
      <c r="C320" s="426">
        <v>355011</v>
      </c>
      <c r="D320" s="426">
        <v>35510001</v>
      </c>
      <c r="E320" s="451" t="s">
        <v>315</v>
      </c>
      <c r="F320" s="429" t="s">
        <v>344</v>
      </c>
      <c r="G320" s="429" t="s">
        <v>345</v>
      </c>
      <c r="H320" s="430" t="s">
        <v>18</v>
      </c>
      <c r="I320" s="456"/>
      <c r="J320" s="430" t="s">
        <v>19</v>
      </c>
      <c r="K320" s="432">
        <f t="shared" si="999"/>
        <v>0</v>
      </c>
      <c r="L320" s="457" t="s">
        <v>274</v>
      </c>
      <c r="M320" s="433">
        <f t="shared" ref="M320" si="1051">ROUND(N320,2)</f>
        <v>2334.92</v>
      </c>
      <c r="N320" s="458">
        <v>2334.92</v>
      </c>
      <c r="O320" s="435">
        <v>0</v>
      </c>
      <c r="P320" s="431">
        <f t="shared" ref="P320" si="1052">(N320*(O320/100+1))*K320</f>
        <v>0</v>
      </c>
      <c r="Q320" s="436" t="s">
        <v>139</v>
      </c>
      <c r="R320" s="437">
        <f t="shared" si="847"/>
        <v>0</v>
      </c>
      <c r="S320" s="431">
        <f t="shared" ref="S320" si="1053">R320*(N320*(O320/100+1))</f>
        <v>0</v>
      </c>
      <c r="T320" s="437">
        <f t="shared" si="849"/>
        <v>0</v>
      </c>
      <c r="U320" s="431">
        <f t="shared" ref="U320" si="1054">T320*(N320*(O320/100+1))</f>
        <v>0</v>
      </c>
      <c r="V320" s="437">
        <f t="shared" si="851"/>
        <v>0</v>
      </c>
      <c r="W320" s="431">
        <f t="shared" ref="W320" si="1055">V320*(N320*(O320/100+1))</f>
        <v>0</v>
      </c>
      <c r="X320" s="437">
        <f>AZ320+BB320+BD320</f>
        <v>0</v>
      </c>
      <c r="Y320" s="431">
        <f t="shared" ref="Y320" si="1056">X320*(N320*(O320/100+1))</f>
        <v>0</v>
      </c>
      <c r="Z320" s="431">
        <f t="shared" si="855"/>
        <v>0</v>
      </c>
      <c r="AA320" s="438" t="b">
        <f t="shared" si="856"/>
        <v>1</v>
      </c>
      <c r="AB320" s="456"/>
      <c r="AC320" s="459"/>
      <c r="AD320" s="430" t="s">
        <v>22</v>
      </c>
      <c r="AE320" s="429" t="s">
        <v>23</v>
      </c>
      <c r="AF320" s="460"/>
      <c r="AG320" s="461"/>
      <c r="AH320" s="442">
        <v>0</v>
      </c>
      <c r="AI320" s="443">
        <f t="shared" ref="AI320" si="1057">AH320*(N320*(O320/100+1))</f>
        <v>0</v>
      </c>
      <c r="AJ320" s="442">
        <v>0</v>
      </c>
      <c r="AK320" s="443">
        <f t="shared" ref="AK320" si="1058">AJ320*(N320*(O320/100+1))</f>
        <v>0</v>
      </c>
      <c r="AL320" s="442">
        <v>0</v>
      </c>
      <c r="AM320" s="443">
        <f t="shared" ref="AM320" si="1059">AL320*(N320*(O320/100+1))</f>
        <v>0</v>
      </c>
      <c r="AN320" s="442">
        <v>0</v>
      </c>
      <c r="AO320" s="443">
        <f t="shared" ref="AO320" si="1060">AN320*(N320*(O320/100+1))</f>
        <v>0</v>
      </c>
      <c r="AP320" s="442">
        <v>0</v>
      </c>
      <c r="AQ320" s="443">
        <f t="shared" ref="AQ320" si="1061">AP320*(N320*(O320/100+1))</f>
        <v>0</v>
      </c>
      <c r="AR320" s="442">
        <v>0</v>
      </c>
      <c r="AS320" s="443">
        <f t="shared" ref="AS320" si="1062">AR320*(N320*(O320/100+1))</f>
        <v>0</v>
      </c>
      <c r="AT320" s="442">
        <v>0</v>
      </c>
      <c r="AU320" s="443">
        <f t="shared" ref="AU320" si="1063">AT320*(N320*(O320/100+1))</f>
        <v>0</v>
      </c>
      <c r="AV320" s="442">
        <v>0</v>
      </c>
      <c r="AW320" s="443">
        <f t="shared" ref="AW320" si="1064">AV320*(N320*(O320/100+1))</f>
        <v>0</v>
      </c>
      <c r="AX320" s="442">
        <v>0</v>
      </c>
      <c r="AY320" s="443">
        <f t="shared" ref="AY320" si="1065">AX320*(N320*(O320/100+1))</f>
        <v>0</v>
      </c>
      <c r="AZ320" s="442">
        <v>0</v>
      </c>
      <c r="BA320" s="443">
        <f t="shared" ref="BA320" si="1066">AZ320*(N320*(O320/100+1))</f>
        <v>0</v>
      </c>
      <c r="BB320" s="442">
        <v>0</v>
      </c>
      <c r="BC320" s="443">
        <f t="shared" ref="BC320" si="1067">BB320*(N320*(O320/100+1))</f>
        <v>0</v>
      </c>
      <c r="BD320" s="442">
        <v>0</v>
      </c>
      <c r="BE320" s="443">
        <f t="shared" ref="BE320" si="1068">BD320*(N320*(O320/100+1))</f>
        <v>0</v>
      </c>
      <c r="BF320" s="444">
        <f t="shared" ref="BF320" si="1069">SUM(R320,T320,V320,X320)*(N320*(O320/100+1))</f>
        <v>0</v>
      </c>
      <c r="BG320" s="444">
        <f t="shared" ref="BG320" si="1070">SUM(AI320,AK320,AM320,AO320,AQ320,AS320,AU320,AW320,AY320,BA320,BC320,BE320)</f>
        <v>0</v>
      </c>
      <c r="BH320" s="445" t="b">
        <f t="shared" si="871"/>
        <v>1</v>
      </c>
      <c r="BI320" s="445">
        <f t="shared" si="872"/>
        <v>0</v>
      </c>
      <c r="BJ320" s="446">
        <f t="shared" si="874"/>
        <v>35510001</v>
      </c>
      <c r="BK320" s="447">
        <v>348</v>
      </c>
      <c r="BL320" s="447">
        <v>5</v>
      </c>
      <c r="BM320" s="448">
        <f t="shared" si="875"/>
        <v>0</v>
      </c>
      <c r="BN320" s="448">
        <f t="shared" si="876"/>
        <v>0</v>
      </c>
      <c r="BO320" s="448">
        <f t="shared" si="877"/>
        <v>0</v>
      </c>
      <c r="BP320" s="448">
        <f t="shared" si="878"/>
        <v>0</v>
      </c>
      <c r="BQ320" s="449">
        <f t="shared" si="879"/>
        <v>2334.92</v>
      </c>
      <c r="BR320" s="424">
        <f t="shared" si="879"/>
        <v>0</v>
      </c>
      <c r="BS320" s="424">
        <v>0</v>
      </c>
      <c r="BT320" s="424">
        <v>1</v>
      </c>
      <c r="BU320" s="424" t="s">
        <v>139</v>
      </c>
      <c r="BV320" s="424" t="str">
        <f t="shared" si="880"/>
        <v>0</v>
      </c>
      <c r="BW320" s="424" t="str">
        <f t="shared" si="880"/>
        <v>0</v>
      </c>
      <c r="BX320" s="424" t="str">
        <f t="shared" si="880"/>
        <v>1</v>
      </c>
      <c r="BY320" s="424" t="s">
        <v>23</v>
      </c>
      <c r="BZ320" s="450">
        <f t="shared" si="883"/>
        <v>0</v>
      </c>
      <c r="CA320" s="450">
        <f t="shared" si="884"/>
        <v>0</v>
      </c>
      <c r="CB320" s="450">
        <f t="shared" si="885"/>
        <v>0</v>
      </c>
      <c r="CC320" s="450">
        <f t="shared" si="886"/>
        <v>0</v>
      </c>
      <c r="CD320" s="450">
        <f t="shared" si="887"/>
        <v>0</v>
      </c>
      <c r="CE320" s="450">
        <f t="shared" si="888"/>
        <v>0</v>
      </c>
      <c r="CF320" s="450">
        <f t="shared" si="889"/>
        <v>0</v>
      </c>
      <c r="CG320" s="450">
        <f t="shared" si="890"/>
        <v>0</v>
      </c>
      <c r="CH320" s="450">
        <f t="shared" si="891"/>
        <v>0</v>
      </c>
      <c r="CI320" s="450">
        <f t="shared" si="892"/>
        <v>0</v>
      </c>
      <c r="CJ320" s="450">
        <f t="shared" si="893"/>
        <v>0</v>
      </c>
      <c r="CK320" s="450">
        <f t="shared" si="894"/>
        <v>0</v>
      </c>
    </row>
    <row r="321" spans="1:89" ht="20.399999999999999" x14ac:dyDescent="0.3">
      <c r="B321" s="129">
        <v>215</v>
      </c>
      <c r="C321" s="192">
        <v>355011</v>
      </c>
      <c r="D321" s="192">
        <v>35510001</v>
      </c>
      <c r="E321" s="333" t="s">
        <v>385</v>
      </c>
      <c r="F321" s="108" t="s">
        <v>344</v>
      </c>
      <c r="G321" s="108" t="s">
        <v>345</v>
      </c>
      <c r="H321" s="109" t="s">
        <v>18</v>
      </c>
      <c r="I321" s="130"/>
      <c r="J321" s="109" t="s">
        <v>19</v>
      </c>
      <c r="K321" s="111">
        <f t="shared" si="999"/>
        <v>2</v>
      </c>
      <c r="L321" s="156" t="s">
        <v>274</v>
      </c>
      <c r="M321" s="104">
        <v>0</v>
      </c>
      <c r="N321" s="262">
        <f t="shared" si="895"/>
        <v>1421</v>
      </c>
      <c r="O321" s="233">
        <v>1421</v>
      </c>
      <c r="P321" s="110">
        <f t="shared" si="846"/>
        <v>2842</v>
      </c>
      <c r="Q321" s="112" t="s">
        <v>139</v>
      </c>
      <c r="R321" s="113">
        <f t="shared" si="847"/>
        <v>0</v>
      </c>
      <c r="S321" s="114">
        <f t="shared" si="848"/>
        <v>0</v>
      </c>
      <c r="T321" s="113">
        <f t="shared" si="849"/>
        <v>0</v>
      </c>
      <c r="U321" s="115">
        <f t="shared" si="850"/>
        <v>0</v>
      </c>
      <c r="V321" s="113">
        <f t="shared" si="851"/>
        <v>1</v>
      </c>
      <c r="W321" s="115">
        <f t="shared" si="852"/>
        <v>1421</v>
      </c>
      <c r="X321" s="113">
        <f t="shared" si="853"/>
        <v>1</v>
      </c>
      <c r="Y321" s="115">
        <f t="shared" si="854"/>
        <v>1421</v>
      </c>
      <c r="Z321" s="116">
        <f t="shared" si="855"/>
        <v>2842</v>
      </c>
      <c r="AA321" s="117" t="b">
        <f t="shared" si="856"/>
        <v>1</v>
      </c>
      <c r="AB321" s="130"/>
      <c r="AC321" s="132"/>
      <c r="AD321" s="109" t="s">
        <v>22</v>
      </c>
      <c r="AE321" s="108" t="s">
        <v>23</v>
      </c>
      <c r="AF321" s="133"/>
      <c r="AG321" s="134"/>
      <c r="AH321" s="21">
        <v>0</v>
      </c>
      <c r="AI321" s="164">
        <f t="shared" si="857"/>
        <v>0</v>
      </c>
      <c r="AJ321" s="21">
        <v>0</v>
      </c>
      <c r="AK321" s="164">
        <f t="shared" si="858"/>
        <v>0</v>
      </c>
      <c r="AL321" s="21">
        <v>0</v>
      </c>
      <c r="AM321" s="164">
        <f t="shared" si="859"/>
        <v>0</v>
      </c>
      <c r="AN321" s="21">
        <v>0</v>
      </c>
      <c r="AO321" s="164">
        <f t="shared" si="860"/>
        <v>0</v>
      </c>
      <c r="AP321" s="21">
        <v>0</v>
      </c>
      <c r="AQ321" s="164">
        <f t="shared" si="861"/>
        <v>0</v>
      </c>
      <c r="AR321" s="21">
        <v>0</v>
      </c>
      <c r="AS321" s="164">
        <f t="shared" si="862"/>
        <v>0</v>
      </c>
      <c r="AT321" s="21">
        <v>1</v>
      </c>
      <c r="AU321" s="164">
        <f t="shared" si="863"/>
        <v>1421</v>
      </c>
      <c r="AV321" s="21">
        <v>0</v>
      </c>
      <c r="AW321" s="164">
        <f t="shared" si="864"/>
        <v>0</v>
      </c>
      <c r="AX321" s="21">
        <v>0</v>
      </c>
      <c r="AY321" s="164">
        <f t="shared" si="865"/>
        <v>0</v>
      </c>
      <c r="AZ321" s="21">
        <v>1</v>
      </c>
      <c r="BA321" s="164">
        <f t="shared" si="866"/>
        <v>1421</v>
      </c>
      <c r="BB321" s="21">
        <v>0</v>
      </c>
      <c r="BC321" s="164">
        <f t="shared" si="867"/>
        <v>0</v>
      </c>
      <c r="BD321" s="21">
        <v>0</v>
      </c>
      <c r="BE321" s="164">
        <f t="shared" si="868"/>
        <v>0</v>
      </c>
      <c r="BF321" s="253">
        <f t="shared" si="869"/>
        <v>2842</v>
      </c>
      <c r="BG321" s="253">
        <f t="shared" si="870"/>
        <v>2842</v>
      </c>
      <c r="BH321" s="10" t="b">
        <f t="shared" si="871"/>
        <v>1</v>
      </c>
      <c r="BI321" s="253">
        <f t="shared" si="872"/>
        <v>0</v>
      </c>
      <c r="BJ321" s="250">
        <f t="shared" si="874"/>
        <v>35510001</v>
      </c>
      <c r="BK321" s="251">
        <v>348</v>
      </c>
      <c r="BL321" s="251">
        <v>5</v>
      </c>
      <c r="BM321" s="252">
        <f t="shared" si="875"/>
        <v>0</v>
      </c>
      <c r="BN321" s="252">
        <f t="shared" si="876"/>
        <v>0</v>
      </c>
      <c r="BO321" s="252">
        <f t="shared" si="877"/>
        <v>1</v>
      </c>
      <c r="BP321" s="252">
        <f t="shared" si="878"/>
        <v>1</v>
      </c>
      <c r="BQ321" s="254">
        <f t="shared" si="879"/>
        <v>1421</v>
      </c>
      <c r="BR321">
        <f t="shared" si="873"/>
        <v>0</v>
      </c>
      <c r="BS321">
        <v>0</v>
      </c>
      <c r="BT321">
        <v>1</v>
      </c>
      <c r="BU321" t="s">
        <v>139</v>
      </c>
      <c r="BV321" t="str">
        <f t="shared" si="880"/>
        <v>0</v>
      </c>
      <c r="BW321" t="str">
        <f t="shared" si="881"/>
        <v>0</v>
      </c>
      <c r="BX321" t="str">
        <f t="shared" si="882"/>
        <v>1</v>
      </c>
      <c r="BY321" t="s">
        <v>23</v>
      </c>
      <c r="BZ321" s="253">
        <f t="shared" si="883"/>
        <v>0</v>
      </c>
      <c r="CA321" s="253">
        <f t="shared" si="884"/>
        <v>0</v>
      </c>
      <c r="CB321" s="253">
        <f t="shared" si="885"/>
        <v>0</v>
      </c>
      <c r="CC321" s="253">
        <f t="shared" si="886"/>
        <v>0</v>
      </c>
      <c r="CD321" s="253">
        <f t="shared" si="887"/>
        <v>0</v>
      </c>
      <c r="CE321" s="253">
        <f t="shared" si="888"/>
        <v>0</v>
      </c>
      <c r="CF321" s="253">
        <f t="shared" si="889"/>
        <v>1421</v>
      </c>
      <c r="CG321" s="253">
        <f t="shared" si="890"/>
        <v>0</v>
      </c>
      <c r="CH321" s="253">
        <f t="shared" si="891"/>
        <v>0</v>
      </c>
      <c r="CI321" s="253">
        <f t="shared" si="892"/>
        <v>1421</v>
      </c>
      <c r="CJ321" s="253">
        <f t="shared" si="893"/>
        <v>0</v>
      </c>
      <c r="CK321" s="253">
        <f t="shared" si="894"/>
        <v>0</v>
      </c>
    </row>
    <row r="322" spans="1:89" s="165" customFormat="1" ht="20.399999999999999" x14ac:dyDescent="0.3">
      <c r="A322"/>
      <c r="B322" s="129">
        <v>216</v>
      </c>
      <c r="C322" s="192">
        <v>355011</v>
      </c>
      <c r="D322" s="192">
        <v>35510001</v>
      </c>
      <c r="E322" s="333" t="s">
        <v>316</v>
      </c>
      <c r="F322" s="108" t="s">
        <v>344</v>
      </c>
      <c r="G322" s="108" t="s">
        <v>345</v>
      </c>
      <c r="H322" s="109" t="s">
        <v>18</v>
      </c>
      <c r="I322" s="130"/>
      <c r="J322" s="109" t="s">
        <v>19</v>
      </c>
      <c r="K322" s="111">
        <f t="shared" si="999"/>
        <v>4</v>
      </c>
      <c r="L322" s="156" t="s">
        <v>274</v>
      </c>
      <c r="M322" s="104">
        <v>0</v>
      </c>
      <c r="N322" s="262">
        <f t="shared" si="895"/>
        <v>2900</v>
      </c>
      <c r="O322" s="233">
        <v>2900</v>
      </c>
      <c r="P322" s="110">
        <f t="shared" si="846"/>
        <v>11600</v>
      </c>
      <c r="Q322" s="112" t="s">
        <v>139</v>
      </c>
      <c r="R322" s="113">
        <f t="shared" si="847"/>
        <v>1</v>
      </c>
      <c r="S322" s="114">
        <f t="shared" si="848"/>
        <v>2900</v>
      </c>
      <c r="T322" s="113">
        <f t="shared" si="849"/>
        <v>1</v>
      </c>
      <c r="U322" s="115">
        <f t="shared" si="850"/>
        <v>2900</v>
      </c>
      <c r="V322" s="113">
        <f t="shared" si="851"/>
        <v>1</v>
      </c>
      <c r="W322" s="115">
        <f t="shared" si="852"/>
        <v>2900</v>
      </c>
      <c r="X322" s="113">
        <f t="shared" si="853"/>
        <v>1</v>
      </c>
      <c r="Y322" s="115">
        <f t="shared" si="854"/>
        <v>2900</v>
      </c>
      <c r="Z322" s="116">
        <f t="shared" si="855"/>
        <v>11600</v>
      </c>
      <c r="AA322" s="117" t="b">
        <f t="shared" si="856"/>
        <v>1</v>
      </c>
      <c r="AB322" s="130"/>
      <c r="AC322" s="132"/>
      <c r="AD322" s="109" t="s">
        <v>22</v>
      </c>
      <c r="AE322" s="108" t="s">
        <v>23</v>
      </c>
      <c r="AF322" s="133"/>
      <c r="AG322" s="134"/>
      <c r="AH322" s="21">
        <v>0</v>
      </c>
      <c r="AI322" s="164">
        <f t="shared" si="857"/>
        <v>0</v>
      </c>
      <c r="AJ322" s="21">
        <v>0</v>
      </c>
      <c r="AK322" s="164">
        <f t="shared" si="858"/>
        <v>0</v>
      </c>
      <c r="AL322" s="21">
        <v>1</v>
      </c>
      <c r="AM322" s="164">
        <f t="shared" si="859"/>
        <v>2900</v>
      </c>
      <c r="AN322" s="21">
        <v>0</v>
      </c>
      <c r="AO322" s="164">
        <f t="shared" si="860"/>
        <v>0</v>
      </c>
      <c r="AP322" s="21">
        <v>0</v>
      </c>
      <c r="AQ322" s="164">
        <f t="shared" si="861"/>
        <v>0</v>
      </c>
      <c r="AR322" s="21">
        <v>1</v>
      </c>
      <c r="AS322" s="164">
        <f t="shared" si="862"/>
        <v>2900</v>
      </c>
      <c r="AT322" s="21">
        <v>0</v>
      </c>
      <c r="AU322" s="164">
        <f t="shared" si="863"/>
        <v>0</v>
      </c>
      <c r="AV322" s="21">
        <v>0</v>
      </c>
      <c r="AW322" s="164">
        <f t="shared" si="864"/>
        <v>0</v>
      </c>
      <c r="AX322" s="21">
        <v>1</v>
      </c>
      <c r="AY322" s="164">
        <f t="shared" si="865"/>
        <v>2900</v>
      </c>
      <c r="AZ322" s="21">
        <v>0</v>
      </c>
      <c r="BA322" s="164">
        <f t="shared" si="866"/>
        <v>0</v>
      </c>
      <c r="BB322" s="21">
        <v>0</v>
      </c>
      <c r="BC322" s="164">
        <f t="shared" si="867"/>
        <v>0</v>
      </c>
      <c r="BD322" s="21">
        <v>1</v>
      </c>
      <c r="BE322" s="164">
        <f t="shared" si="868"/>
        <v>2900</v>
      </c>
      <c r="BF322" s="253">
        <f t="shared" si="869"/>
        <v>11600</v>
      </c>
      <c r="BG322" s="253">
        <f t="shared" si="870"/>
        <v>11600</v>
      </c>
      <c r="BH322" s="10" t="b">
        <f t="shared" si="871"/>
        <v>1</v>
      </c>
      <c r="BI322" s="253">
        <f t="shared" si="872"/>
        <v>0</v>
      </c>
      <c r="BJ322" s="250">
        <f t="shared" si="874"/>
        <v>35510001</v>
      </c>
      <c r="BK322" s="251">
        <v>348</v>
      </c>
      <c r="BL322" s="251">
        <v>5</v>
      </c>
      <c r="BM322" s="252">
        <f t="shared" si="875"/>
        <v>1</v>
      </c>
      <c r="BN322" s="252">
        <f t="shared" si="876"/>
        <v>1</v>
      </c>
      <c r="BO322" s="252">
        <f t="shared" si="877"/>
        <v>1</v>
      </c>
      <c r="BP322" s="252">
        <f t="shared" si="878"/>
        <v>1</v>
      </c>
      <c r="BQ322" s="254">
        <f t="shared" si="879"/>
        <v>2900</v>
      </c>
      <c r="BR322">
        <f t="shared" si="873"/>
        <v>0</v>
      </c>
      <c r="BS322">
        <v>0</v>
      </c>
      <c r="BT322">
        <v>1</v>
      </c>
      <c r="BU322" t="s">
        <v>139</v>
      </c>
      <c r="BV322" t="str">
        <f t="shared" si="880"/>
        <v>0</v>
      </c>
      <c r="BW322" t="str">
        <f t="shared" si="881"/>
        <v>0</v>
      </c>
      <c r="BX322" t="str">
        <f t="shared" si="882"/>
        <v>1</v>
      </c>
      <c r="BY322" t="s">
        <v>23</v>
      </c>
      <c r="BZ322" s="253">
        <f t="shared" si="883"/>
        <v>0</v>
      </c>
      <c r="CA322" s="253">
        <f t="shared" si="884"/>
        <v>0</v>
      </c>
      <c r="CB322" s="253">
        <f t="shared" si="885"/>
        <v>2900</v>
      </c>
      <c r="CC322" s="253">
        <f t="shared" si="886"/>
        <v>0</v>
      </c>
      <c r="CD322" s="253">
        <f t="shared" si="887"/>
        <v>0</v>
      </c>
      <c r="CE322" s="253">
        <f t="shared" si="888"/>
        <v>2900</v>
      </c>
      <c r="CF322" s="253">
        <f t="shared" si="889"/>
        <v>0</v>
      </c>
      <c r="CG322" s="253">
        <f t="shared" si="890"/>
        <v>0</v>
      </c>
      <c r="CH322" s="253">
        <f t="shared" si="891"/>
        <v>2900</v>
      </c>
      <c r="CI322" s="253">
        <f t="shared" si="892"/>
        <v>0</v>
      </c>
      <c r="CJ322" s="253">
        <f t="shared" si="893"/>
        <v>0</v>
      </c>
      <c r="CK322" s="253">
        <f t="shared" si="894"/>
        <v>2900</v>
      </c>
    </row>
    <row r="323" spans="1:89" ht="20.399999999999999" x14ac:dyDescent="0.3">
      <c r="B323" s="129">
        <v>217</v>
      </c>
      <c r="C323" s="192">
        <v>355011</v>
      </c>
      <c r="D323" s="192">
        <v>35510001</v>
      </c>
      <c r="E323" s="333" t="s">
        <v>317</v>
      </c>
      <c r="F323" s="108" t="s">
        <v>344</v>
      </c>
      <c r="G323" s="108" t="s">
        <v>345</v>
      </c>
      <c r="H323" s="109" t="s">
        <v>18</v>
      </c>
      <c r="I323" s="130"/>
      <c r="J323" s="109" t="s">
        <v>19</v>
      </c>
      <c r="K323" s="111">
        <f t="shared" si="999"/>
        <v>2</v>
      </c>
      <c r="L323" s="156" t="s">
        <v>274</v>
      </c>
      <c r="M323" s="104">
        <v>0</v>
      </c>
      <c r="N323" s="262">
        <f t="shared" si="895"/>
        <v>4616.8</v>
      </c>
      <c r="O323" s="233">
        <v>4616.8</v>
      </c>
      <c r="P323" s="110">
        <f t="shared" si="846"/>
        <v>9233.6</v>
      </c>
      <c r="Q323" s="112" t="s">
        <v>139</v>
      </c>
      <c r="R323" s="113">
        <f t="shared" si="847"/>
        <v>0</v>
      </c>
      <c r="S323" s="114">
        <f t="shared" si="848"/>
        <v>0</v>
      </c>
      <c r="T323" s="113">
        <f t="shared" si="849"/>
        <v>0</v>
      </c>
      <c r="U323" s="115">
        <f t="shared" si="850"/>
        <v>0</v>
      </c>
      <c r="V323" s="113">
        <f t="shared" si="851"/>
        <v>1</v>
      </c>
      <c r="W323" s="115">
        <f t="shared" si="852"/>
        <v>4616.8</v>
      </c>
      <c r="X323" s="113">
        <f t="shared" si="853"/>
        <v>1</v>
      </c>
      <c r="Y323" s="115">
        <f t="shared" si="854"/>
        <v>4616.8</v>
      </c>
      <c r="Z323" s="116">
        <f t="shared" si="855"/>
        <v>9233.6</v>
      </c>
      <c r="AA323" s="117" t="b">
        <f t="shared" si="856"/>
        <v>1</v>
      </c>
      <c r="AB323" s="130"/>
      <c r="AC323" s="132"/>
      <c r="AD323" s="109" t="s">
        <v>22</v>
      </c>
      <c r="AE323" s="108" t="s">
        <v>23</v>
      </c>
      <c r="AF323" s="133"/>
      <c r="AG323" s="134"/>
      <c r="AH323" s="21">
        <v>0</v>
      </c>
      <c r="AI323" s="164">
        <f t="shared" si="857"/>
        <v>0</v>
      </c>
      <c r="AJ323" s="21">
        <v>0</v>
      </c>
      <c r="AK323" s="164">
        <f t="shared" si="858"/>
        <v>0</v>
      </c>
      <c r="AL323" s="21">
        <v>0</v>
      </c>
      <c r="AM323" s="164">
        <f t="shared" si="859"/>
        <v>0</v>
      </c>
      <c r="AN323" s="21">
        <v>0</v>
      </c>
      <c r="AO323" s="164">
        <f t="shared" si="860"/>
        <v>0</v>
      </c>
      <c r="AP323" s="21">
        <v>0</v>
      </c>
      <c r="AQ323" s="164">
        <f t="shared" si="861"/>
        <v>0</v>
      </c>
      <c r="AR323" s="21">
        <v>0</v>
      </c>
      <c r="AS323" s="164">
        <f t="shared" si="862"/>
        <v>0</v>
      </c>
      <c r="AT323" s="21">
        <v>1</v>
      </c>
      <c r="AU323" s="164">
        <f t="shared" si="863"/>
        <v>4616.8</v>
      </c>
      <c r="AV323" s="21">
        <v>0</v>
      </c>
      <c r="AW323" s="164">
        <f t="shared" si="864"/>
        <v>0</v>
      </c>
      <c r="AX323" s="21">
        <v>0</v>
      </c>
      <c r="AY323" s="164">
        <f t="shared" si="865"/>
        <v>0</v>
      </c>
      <c r="AZ323" s="21">
        <v>1</v>
      </c>
      <c r="BA323" s="164">
        <f t="shared" si="866"/>
        <v>4616.8</v>
      </c>
      <c r="BB323" s="21">
        <v>0</v>
      </c>
      <c r="BC323" s="164">
        <f t="shared" si="867"/>
        <v>0</v>
      </c>
      <c r="BD323" s="21">
        <v>0</v>
      </c>
      <c r="BE323" s="164">
        <f t="shared" si="868"/>
        <v>0</v>
      </c>
      <c r="BF323" s="253">
        <f t="shared" si="869"/>
        <v>9233.6</v>
      </c>
      <c r="BG323" s="253">
        <f t="shared" si="870"/>
        <v>9233.6</v>
      </c>
      <c r="BH323" s="10" t="b">
        <f t="shared" si="871"/>
        <v>1</v>
      </c>
      <c r="BI323" s="253">
        <f t="shared" si="872"/>
        <v>0</v>
      </c>
      <c r="BJ323" s="250">
        <f t="shared" si="874"/>
        <v>35510001</v>
      </c>
      <c r="BK323" s="251">
        <v>348</v>
      </c>
      <c r="BL323" s="251">
        <v>5</v>
      </c>
      <c r="BM323" s="252">
        <f t="shared" si="875"/>
        <v>0</v>
      </c>
      <c r="BN323" s="252">
        <f t="shared" si="876"/>
        <v>0</v>
      </c>
      <c r="BO323" s="252">
        <f t="shared" si="877"/>
        <v>1</v>
      </c>
      <c r="BP323" s="252">
        <f t="shared" si="878"/>
        <v>1</v>
      </c>
      <c r="BQ323" s="254">
        <f t="shared" si="879"/>
        <v>4616.8</v>
      </c>
      <c r="BR323">
        <f t="shared" si="873"/>
        <v>0</v>
      </c>
      <c r="BS323">
        <v>0</v>
      </c>
      <c r="BT323">
        <v>1</v>
      </c>
      <c r="BU323" t="s">
        <v>139</v>
      </c>
      <c r="BV323" t="str">
        <f t="shared" si="880"/>
        <v>0</v>
      </c>
      <c r="BW323" t="str">
        <f t="shared" si="881"/>
        <v>0</v>
      </c>
      <c r="BX323" t="str">
        <f t="shared" si="882"/>
        <v>1</v>
      </c>
      <c r="BY323" t="s">
        <v>23</v>
      </c>
      <c r="BZ323" s="253">
        <f t="shared" si="883"/>
        <v>0</v>
      </c>
      <c r="CA323" s="253">
        <f t="shared" si="884"/>
        <v>0</v>
      </c>
      <c r="CB323" s="253">
        <f t="shared" si="885"/>
        <v>0</v>
      </c>
      <c r="CC323" s="253">
        <f t="shared" si="886"/>
        <v>0</v>
      </c>
      <c r="CD323" s="253">
        <f t="shared" si="887"/>
        <v>0</v>
      </c>
      <c r="CE323" s="253">
        <f t="shared" si="888"/>
        <v>0</v>
      </c>
      <c r="CF323" s="253">
        <f t="shared" si="889"/>
        <v>4616.8</v>
      </c>
      <c r="CG323" s="253">
        <f t="shared" si="890"/>
        <v>0</v>
      </c>
      <c r="CH323" s="253">
        <f t="shared" si="891"/>
        <v>0</v>
      </c>
      <c r="CI323" s="253">
        <f t="shared" si="892"/>
        <v>4616.8</v>
      </c>
      <c r="CJ323" s="253">
        <f t="shared" si="893"/>
        <v>0</v>
      </c>
      <c r="CK323" s="253">
        <f t="shared" si="894"/>
        <v>0</v>
      </c>
    </row>
    <row r="324" spans="1:89" s="165" customFormat="1" ht="20.399999999999999" x14ac:dyDescent="0.3">
      <c r="A324"/>
      <c r="B324" s="129">
        <v>218</v>
      </c>
      <c r="C324" s="192">
        <v>355011</v>
      </c>
      <c r="D324" s="192">
        <v>35510001</v>
      </c>
      <c r="E324" s="333" t="s">
        <v>318</v>
      </c>
      <c r="F324" s="108" t="s">
        <v>344</v>
      </c>
      <c r="G324" s="108" t="s">
        <v>345</v>
      </c>
      <c r="H324" s="109" t="s">
        <v>18</v>
      </c>
      <c r="I324" s="130"/>
      <c r="J324" s="109" t="s">
        <v>19</v>
      </c>
      <c r="K324" s="111">
        <f t="shared" si="999"/>
        <v>0</v>
      </c>
      <c r="L324" s="156" t="s">
        <v>274</v>
      </c>
      <c r="M324" s="104">
        <v>0</v>
      </c>
      <c r="N324" s="262">
        <f t="shared" si="895"/>
        <v>3300</v>
      </c>
      <c r="O324" s="106">
        <v>3300</v>
      </c>
      <c r="P324" s="110">
        <f t="shared" si="846"/>
        <v>0</v>
      </c>
      <c r="Q324" s="112" t="s">
        <v>139</v>
      </c>
      <c r="R324" s="113">
        <f t="shared" si="847"/>
        <v>0</v>
      </c>
      <c r="S324" s="114">
        <f t="shared" si="848"/>
        <v>0</v>
      </c>
      <c r="T324" s="113">
        <f t="shared" si="849"/>
        <v>0</v>
      </c>
      <c r="U324" s="115">
        <f t="shared" si="850"/>
        <v>0</v>
      </c>
      <c r="V324" s="113">
        <f t="shared" si="851"/>
        <v>0</v>
      </c>
      <c r="W324" s="115">
        <f t="shared" si="852"/>
        <v>0</v>
      </c>
      <c r="X324" s="113">
        <f t="shared" si="853"/>
        <v>0</v>
      </c>
      <c r="Y324" s="115">
        <f t="shared" si="854"/>
        <v>0</v>
      </c>
      <c r="Z324" s="116">
        <f t="shared" si="855"/>
        <v>0</v>
      </c>
      <c r="AA324" s="117" t="b">
        <f t="shared" si="856"/>
        <v>1</v>
      </c>
      <c r="AB324" s="130"/>
      <c r="AC324" s="132"/>
      <c r="AD324" s="109" t="s">
        <v>22</v>
      </c>
      <c r="AE324" s="108" t="s">
        <v>23</v>
      </c>
      <c r="AF324" s="133"/>
      <c r="AG324" s="134"/>
      <c r="AH324" s="21">
        <v>0</v>
      </c>
      <c r="AI324" s="164">
        <f t="shared" si="857"/>
        <v>0</v>
      </c>
      <c r="AJ324" s="21">
        <v>0</v>
      </c>
      <c r="AK324" s="164">
        <f t="shared" si="858"/>
        <v>0</v>
      </c>
      <c r="AL324" s="21">
        <v>0</v>
      </c>
      <c r="AM324" s="164">
        <f t="shared" si="859"/>
        <v>0</v>
      </c>
      <c r="AN324" s="21">
        <v>0</v>
      </c>
      <c r="AO324" s="164">
        <f t="shared" si="860"/>
        <v>0</v>
      </c>
      <c r="AP324" s="21">
        <v>0</v>
      </c>
      <c r="AQ324" s="164">
        <f t="shared" si="861"/>
        <v>0</v>
      </c>
      <c r="AR324" s="21">
        <v>0</v>
      </c>
      <c r="AS324" s="164">
        <f t="shared" si="862"/>
        <v>0</v>
      </c>
      <c r="AT324" s="21">
        <v>0</v>
      </c>
      <c r="AU324" s="164">
        <f t="shared" si="863"/>
        <v>0</v>
      </c>
      <c r="AV324" s="21">
        <v>0</v>
      </c>
      <c r="AW324" s="164">
        <f t="shared" si="864"/>
        <v>0</v>
      </c>
      <c r="AX324" s="21">
        <v>0</v>
      </c>
      <c r="AY324" s="164">
        <f t="shared" si="865"/>
        <v>0</v>
      </c>
      <c r="AZ324" s="21">
        <v>0</v>
      </c>
      <c r="BA324" s="164">
        <f t="shared" si="866"/>
        <v>0</v>
      </c>
      <c r="BB324" s="21">
        <v>0</v>
      </c>
      <c r="BC324" s="164">
        <f t="shared" si="867"/>
        <v>0</v>
      </c>
      <c r="BD324" s="21">
        <v>0</v>
      </c>
      <c r="BE324" s="164">
        <f t="shared" si="868"/>
        <v>0</v>
      </c>
      <c r="BF324" s="253">
        <f t="shared" si="869"/>
        <v>0</v>
      </c>
      <c r="BG324" s="253">
        <f t="shared" si="870"/>
        <v>0</v>
      </c>
      <c r="BH324" s="10" t="b">
        <f t="shared" si="871"/>
        <v>1</v>
      </c>
      <c r="BI324" s="253">
        <f t="shared" si="872"/>
        <v>0</v>
      </c>
      <c r="BJ324" s="250">
        <f t="shared" si="874"/>
        <v>35510001</v>
      </c>
      <c r="BK324" s="251">
        <v>348</v>
      </c>
      <c r="BL324" s="251">
        <v>5</v>
      </c>
      <c r="BM324" s="252">
        <f t="shared" si="875"/>
        <v>0</v>
      </c>
      <c r="BN324" s="252">
        <f t="shared" si="876"/>
        <v>0</v>
      </c>
      <c r="BO324" s="252">
        <f t="shared" si="877"/>
        <v>0</v>
      </c>
      <c r="BP324" s="252">
        <f t="shared" si="878"/>
        <v>0</v>
      </c>
      <c r="BQ324" s="254">
        <f t="shared" si="879"/>
        <v>3300</v>
      </c>
      <c r="BR324">
        <f t="shared" si="873"/>
        <v>0</v>
      </c>
      <c r="BS324">
        <v>0</v>
      </c>
      <c r="BT324">
        <v>1</v>
      </c>
      <c r="BU324" t="s">
        <v>139</v>
      </c>
      <c r="BV324" t="str">
        <f t="shared" si="880"/>
        <v>0</v>
      </c>
      <c r="BW324" t="str">
        <f t="shared" si="881"/>
        <v>0</v>
      </c>
      <c r="BX324" t="str">
        <f t="shared" si="882"/>
        <v>1</v>
      </c>
      <c r="BY324" t="s">
        <v>23</v>
      </c>
      <c r="BZ324" s="253">
        <f t="shared" si="883"/>
        <v>0</v>
      </c>
      <c r="CA324" s="253">
        <f t="shared" si="884"/>
        <v>0</v>
      </c>
      <c r="CB324" s="253">
        <f t="shared" si="885"/>
        <v>0</v>
      </c>
      <c r="CC324" s="253">
        <f t="shared" si="886"/>
        <v>0</v>
      </c>
      <c r="CD324" s="253">
        <f t="shared" si="887"/>
        <v>0</v>
      </c>
      <c r="CE324" s="253">
        <f t="shared" si="888"/>
        <v>0</v>
      </c>
      <c r="CF324" s="253">
        <f t="shared" si="889"/>
        <v>0</v>
      </c>
      <c r="CG324" s="253">
        <f t="shared" si="890"/>
        <v>0</v>
      </c>
      <c r="CH324" s="253">
        <f t="shared" si="891"/>
        <v>0</v>
      </c>
      <c r="CI324" s="253">
        <f t="shared" si="892"/>
        <v>0</v>
      </c>
      <c r="CJ324" s="253">
        <f t="shared" si="893"/>
        <v>0</v>
      </c>
      <c r="CK324" s="253">
        <f t="shared" si="894"/>
        <v>0</v>
      </c>
    </row>
    <row r="325" spans="1:89" ht="20.399999999999999" x14ac:dyDescent="0.3">
      <c r="B325" s="129">
        <v>219</v>
      </c>
      <c r="C325" s="192">
        <v>355011</v>
      </c>
      <c r="D325" s="192">
        <v>35510001</v>
      </c>
      <c r="E325" s="333" t="s">
        <v>319</v>
      </c>
      <c r="F325" s="108" t="s">
        <v>344</v>
      </c>
      <c r="G325" s="108" t="s">
        <v>345</v>
      </c>
      <c r="H325" s="109" t="s">
        <v>18</v>
      </c>
      <c r="I325" s="130"/>
      <c r="J325" s="109" t="s">
        <v>19</v>
      </c>
      <c r="K325" s="111">
        <f t="shared" si="999"/>
        <v>2</v>
      </c>
      <c r="L325" s="156" t="s">
        <v>274</v>
      </c>
      <c r="M325" s="104">
        <v>0</v>
      </c>
      <c r="N325" s="262">
        <f t="shared" si="895"/>
        <v>3000</v>
      </c>
      <c r="O325" s="106">
        <v>3000</v>
      </c>
      <c r="P325" s="110">
        <f t="shared" si="846"/>
        <v>6000</v>
      </c>
      <c r="Q325" s="112" t="s">
        <v>139</v>
      </c>
      <c r="R325" s="113">
        <f t="shared" si="847"/>
        <v>0</v>
      </c>
      <c r="S325" s="114">
        <f t="shared" si="848"/>
        <v>0</v>
      </c>
      <c r="T325" s="113">
        <f t="shared" si="849"/>
        <v>0</v>
      </c>
      <c r="U325" s="115">
        <f t="shared" si="850"/>
        <v>0</v>
      </c>
      <c r="V325" s="113">
        <f t="shared" si="851"/>
        <v>1</v>
      </c>
      <c r="W325" s="115">
        <f t="shared" si="852"/>
        <v>3000</v>
      </c>
      <c r="X325" s="113">
        <f t="shared" si="853"/>
        <v>1</v>
      </c>
      <c r="Y325" s="115">
        <f t="shared" si="854"/>
        <v>3000</v>
      </c>
      <c r="Z325" s="116">
        <f t="shared" si="855"/>
        <v>6000</v>
      </c>
      <c r="AA325" s="117" t="b">
        <f t="shared" si="856"/>
        <v>1</v>
      </c>
      <c r="AB325" s="130"/>
      <c r="AC325" s="132"/>
      <c r="AD325" s="109" t="s">
        <v>22</v>
      </c>
      <c r="AE325" s="108" t="s">
        <v>23</v>
      </c>
      <c r="AF325" s="133"/>
      <c r="AG325" s="134"/>
      <c r="AH325" s="21">
        <v>0</v>
      </c>
      <c r="AI325" s="164">
        <f t="shared" si="857"/>
        <v>0</v>
      </c>
      <c r="AJ325" s="21">
        <v>0</v>
      </c>
      <c r="AK325" s="164">
        <f t="shared" si="858"/>
        <v>0</v>
      </c>
      <c r="AL325" s="21">
        <v>0</v>
      </c>
      <c r="AM325" s="164">
        <f t="shared" si="859"/>
        <v>0</v>
      </c>
      <c r="AN325" s="21">
        <v>0</v>
      </c>
      <c r="AO325" s="164">
        <f t="shared" si="860"/>
        <v>0</v>
      </c>
      <c r="AP325" s="21">
        <v>0</v>
      </c>
      <c r="AQ325" s="164">
        <f t="shared" si="861"/>
        <v>0</v>
      </c>
      <c r="AR325" s="21">
        <v>0</v>
      </c>
      <c r="AS325" s="164">
        <f t="shared" si="862"/>
        <v>0</v>
      </c>
      <c r="AT325" s="21">
        <v>1</v>
      </c>
      <c r="AU325" s="164">
        <f t="shared" si="863"/>
        <v>3000</v>
      </c>
      <c r="AV325" s="21">
        <v>0</v>
      </c>
      <c r="AW325" s="164">
        <f t="shared" si="864"/>
        <v>0</v>
      </c>
      <c r="AX325" s="21">
        <v>0</v>
      </c>
      <c r="AY325" s="164">
        <f t="shared" si="865"/>
        <v>0</v>
      </c>
      <c r="AZ325" s="21">
        <v>1</v>
      </c>
      <c r="BA325" s="164">
        <f t="shared" si="866"/>
        <v>3000</v>
      </c>
      <c r="BB325" s="21">
        <v>0</v>
      </c>
      <c r="BC325" s="164">
        <f t="shared" si="867"/>
        <v>0</v>
      </c>
      <c r="BD325" s="21">
        <v>0</v>
      </c>
      <c r="BE325" s="164">
        <f t="shared" si="868"/>
        <v>0</v>
      </c>
      <c r="BF325" s="253">
        <f t="shared" si="869"/>
        <v>6000</v>
      </c>
      <c r="BG325" s="253">
        <f t="shared" si="870"/>
        <v>6000</v>
      </c>
      <c r="BH325" s="10" t="b">
        <f t="shared" si="871"/>
        <v>1</v>
      </c>
      <c r="BI325" s="253">
        <f t="shared" si="872"/>
        <v>0</v>
      </c>
      <c r="BJ325" s="250">
        <f t="shared" si="874"/>
        <v>35510001</v>
      </c>
      <c r="BK325" s="251">
        <v>348</v>
      </c>
      <c r="BL325" s="251">
        <v>5</v>
      </c>
      <c r="BM325" s="252">
        <f t="shared" si="875"/>
        <v>0</v>
      </c>
      <c r="BN325" s="252">
        <f t="shared" si="876"/>
        <v>0</v>
      </c>
      <c r="BO325" s="252">
        <f t="shared" si="877"/>
        <v>1</v>
      </c>
      <c r="BP325" s="252">
        <f t="shared" si="878"/>
        <v>1</v>
      </c>
      <c r="BQ325" s="254">
        <f t="shared" si="879"/>
        <v>3000</v>
      </c>
      <c r="BR325">
        <f t="shared" si="873"/>
        <v>0</v>
      </c>
      <c r="BS325">
        <v>0</v>
      </c>
      <c r="BT325">
        <v>1</v>
      </c>
      <c r="BU325" t="s">
        <v>139</v>
      </c>
      <c r="BV325" t="str">
        <f t="shared" si="880"/>
        <v>0</v>
      </c>
      <c r="BW325" t="str">
        <f t="shared" si="881"/>
        <v>0</v>
      </c>
      <c r="BX325" t="str">
        <f t="shared" si="882"/>
        <v>1</v>
      </c>
      <c r="BY325" t="s">
        <v>23</v>
      </c>
      <c r="BZ325" s="253">
        <f t="shared" si="883"/>
        <v>0</v>
      </c>
      <c r="CA325" s="253">
        <f t="shared" si="884"/>
        <v>0</v>
      </c>
      <c r="CB325" s="253">
        <f t="shared" si="885"/>
        <v>0</v>
      </c>
      <c r="CC325" s="253">
        <f t="shared" si="886"/>
        <v>0</v>
      </c>
      <c r="CD325" s="253">
        <f t="shared" si="887"/>
        <v>0</v>
      </c>
      <c r="CE325" s="253">
        <f t="shared" si="888"/>
        <v>0</v>
      </c>
      <c r="CF325" s="253">
        <f t="shared" si="889"/>
        <v>3000</v>
      </c>
      <c r="CG325" s="253">
        <f t="shared" si="890"/>
        <v>0</v>
      </c>
      <c r="CH325" s="253">
        <f t="shared" si="891"/>
        <v>0</v>
      </c>
      <c r="CI325" s="253">
        <f t="shared" si="892"/>
        <v>3000</v>
      </c>
      <c r="CJ325" s="253">
        <f t="shared" si="893"/>
        <v>0</v>
      </c>
      <c r="CK325" s="253">
        <f t="shared" si="894"/>
        <v>0</v>
      </c>
    </row>
    <row r="326" spans="1:89" ht="20.399999999999999" x14ac:dyDescent="0.3">
      <c r="A326" s="228"/>
      <c r="B326" s="227">
        <v>220</v>
      </c>
      <c r="C326" s="193">
        <v>355011</v>
      </c>
      <c r="D326" s="193">
        <v>35510001</v>
      </c>
      <c r="E326" s="332" t="s">
        <v>386</v>
      </c>
      <c r="F326" s="229" t="s">
        <v>344</v>
      </c>
      <c r="G326" s="229" t="s">
        <v>345</v>
      </c>
      <c r="H326" s="230" t="s">
        <v>18</v>
      </c>
      <c r="I326" s="231"/>
      <c r="J326" s="230" t="s">
        <v>19</v>
      </c>
      <c r="K326" s="232">
        <v>0</v>
      </c>
      <c r="L326" s="158" t="s">
        <v>274</v>
      </c>
      <c r="M326" s="104">
        <v>0</v>
      </c>
      <c r="N326" s="262">
        <f t="shared" si="895"/>
        <v>3306</v>
      </c>
      <c r="O326" s="233">
        <v>3306</v>
      </c>
      <c r="P326" s="110">
        <f t="shared" si="846"/>
        <v>0</v>
      </c>
      <c r="Q326" s="112" t="s">
        <v>139</v>
      </c>
      <c r="R326" s="113">
        <f t="shared" si="847"/>
        <v>0</v>
      </c>
      <c r="S326" s="114">
        <f t="shared" si="848"/>
        <v>0</v>
      </c>
      <c r="T326" s="113">
        <f t="shared" si="849"/>
        <v>0</v>
      </c>
      <c r="U326" s="115">
        <f t="shared" si="850"/>
        <v>0</v>
      </c>
      <c r="V326" s="113">
        <f t="shared" si="851"/>
        <v>0</v>
      </c>
      <c r="W326" s="115">
        <f t="shared" si="852"/>
        <v>0</v>
      </c>
      <c r="X326" s="113">
        <f t="shared" si="853"/>
        <v>0</v>
      </c>
      <c r="Y326" s="115">
        <f t="shared" si="854"/>
        <v>0</v>
      </c>
      <c r="Z326" s="116">
        <f t="shared" si="855"/>
        <v>0</v>
      </c>
      <c r="AA326" s="117" t="b">
        <f t="shared" si="856"/>
        <v>1</v>
      </c>
      <c r="AB326" s="130"/>
      <c r="AC326" s="132"/>
      <c r="AD326" s="109" t="s">
        <v>22</v>
      </c>
      <c r="AE326" s="108" t="s">
        <v>23</v>
      </c>
      <c r="AF326" s="133"/>
      <c r="AG326" s="134"/>
      <c r="AH326" s="21">
        <v>0</v>
      </c>
      <c r="AI326" s="164">
        <f t="shared" si="857"/>
        <v>0</v>
      </c>
      <c r="AJ326" s="21">
        <v>0</v>
      </c>
      <c r="AK326" s="164">
        <f t="shared" si="858"/>
        <v>0</v>
      </c>
      <c r="AL326" s="21">
        <v>0</v>
      </c>
      <c r="AM326" s="164">
        <f t="shared" si="859"/>
        <v>0</v>
      </c>
      <c r="AN326" s="21">
        <v>0</v>
      </c>
      <c r="AO326" s="164">
        <f t="shared" si="860"/>
        <v>0</v>
      </c>
      <c r="AP326" s="21">
        <v>0</v>
      </c>
      <c r="AQ326" s="164">
        <f t="shared" si="861"/>
        <v>0</v>
      </c>
      <c r="AR326" s="21">
        <v>0</v>
      </c>
      <c r="AS326" s="164">
        <f t="shared" si="862"/>
        <v>0</v>
      </c>
      <c r="AT326" s="21">
        <v>0</v>
      </c>
      <c r="AU326" s="164">
        <f t="shared" si="863"/>
        <v>0</v>
      </c>
      <c r="AV326" s="21">
        <v>0</v>
      </c>
      <c r="AW326" s="164">
        <f t="shared" si="864"/>
        <v>0</v>
      </c>
      <c r="AX326" s="21">
        <v>0</v>
      </c>
      <c r="AY326" s="164">
        <f t="shared" si="865"/>
        <v>0</v>
      </c>
      <c r="AZ326" s="21">
        <v>0</v>
      </c>
      <c r="BA326" s="164">
        <f t="shared" si="866"/>
        <v>0</v>
      </c>
      <c r="BB326" s="21">
        <v>0</v>
      </c>
      <c r="BC326" s="164">
        <f t="shared" si="867"/>
        <v>0</v>
      </c>
      <c r="BD326" s="21">
        <v>0</v>
      </c>
      <c r="BE326" s="164">
        <f t="shared" si="868"/>
        <v>0</v>
      </c>
      <c r="BF326" s="253">
        <f t="shared" si="869"/>
        <v>0</v>
      </c>
      <c r="BG326" s="253">
        <f t="shared" si="870"/>
        <v>0</v>
      </c>
      <c r="BH326" s="10" t="b">
        <f t="shared" si="871"/>
        <v>1</v>
      </c>
      <c r="BI326" s="253">
        <f t="shared" si="872"/>
        <v>0</v>
      </c>
      <c r="BJ326" s="250">
        <f t="shared" si="874"/>
        <v>35510001</v>
      </c>
      <c r="BK326" s="251">
        <v>348</v>
      </c>
      <c r="BL326" s="251">
        <v>5</v>
      </c>
      <c r="BM326" s="252">
        <f t="shared" si="875"/>
        <v>0</v>
      </c>
      <c r="BN326" s="252">
        <f t="shared" si="876"/>
        <v>0</v>
      </c>
      <c r="BO326" s="252">
        <f t="shared" si="877"/>
        <v>0</v>
      </c>
      <c r="BP326" s="252">
        <f t="shared" si="878"/>
        <v>0</v>
      </c>
      <c r="BQ326" s="254">
        <f t="shared" si="879"/>
        <v>3306</v>
      </c>
      <c r="BR326">
        <f t="shared" si="873"/>
        <v>0</v>
      </c>
      <c r="BS326">
        <v>0</v>
      </c>
      <c r="BT326">
        <v>1</v>
      </c>
      <c r="BU326" t="s">
        <v>139</v>
      </c>
      <c r="BV326" t="str">
        <f t="shared" si="880"/>
        <v>0</v>
      </c>
      <c r="BW326" t="str">
        <f t="shared" si="881"/>
        <v>0</v>
      </c>
      <c r="BX326" t="str">
        <f t="shared" si="882"/>
        <v>1</v>
      </c>
      <c r="BY326" t="s">
        <v>23</v>
      </c>
      <c r="BZ326" s="253">
        <f t="shared" si="883"/>
        <v>0</v>
      </c>
      <c r="CA326" s="253">
        <f t="shared" si="884"/>
        <v>0</v>
      </c>
      <c r="CB326" s="253">
        <f t="shared" si="885"/>
        <v>0</v>
      </c>
      <c r="CC326" s="253">
        <f t="shared" si="886"/>
        <v>0</v>
      </c>
      <c r="CD326" s="253">
        <f t="shared" si="887"/>
        <v>0</v>
      </c>
      <c r="CE326" s="253">
        <f t="shared" si="888"/>
        <v>0</v>
      </c>
      <c r="CF326" s="253">
        <f t="shared" si="889"/>
        <v>0</v>
      </c>
      <c r="CG326" s="253">
        <f t="shared" si="890"/>
        <v>0</v>
      </c>
      <c r="CH326" s="253">
        <f t="shared" si="891"/>
        <v>0</v>
      </c>
      <c r="CI326" s="253">
        <f t="shared" si="892"/>
        <v>0</v>
      </c>
      <c r="CJ326" s="253">
        <f t="shared" si="893"/>
        <v>0</v>
      </c>
      <c r="CK326" s="253">
        <f t="shared" si="894"/>
        <v>0</v>
      </c>
    </row>
    <row r="327" spans="1:89" s="165" customFormat="1" ht="20.399999999999999" x14ac:dyDescent="0.3">
      <c r="A327" s="228"/>
      <c r="B327" s="227">
        <v>221</v>
      </c>
      <c r="C327" s="193">
        <v>355011</v>
      </c>
      <c r="D327" s="193">
        <v>35510001</v>
      </c>
      <c r="E327" s="332" t="s">
        <v>387</v>
      </c>
      <c r="F327" s="229" t="s">
        <v>344</v>
      </c>
      <c r="G327" s="229" t="s">
        <v>345</v>
      </c>
      <c r="H327" s="230" t="s">
        <v>18</v>
      </c>
      <c r="I327" s="234"/>
      <c r="J327" s="230" t="s">
        <v>19</v>
      </c>
      <c r="K327" s="232">
        <f t="shared" si="999"/>
        <v>5</v>
      </c>
      <c r="L327" s="158" t="s">
        <v>274</v>
      </c>
      <c r="M327" s="104">
        <v>0</v>
      </c>
      <c r="N327" s="262">
        <f t="shared" si="895"/>
        <v>1849.04</v>
      </c>
      <c r="O327" s="233">
        <v>1849.04</v>
      </c>
      <c r="P327" s="110">
        <f t="shared" si="846"/>
        <v>9245.2000000000007</v>
      </c>
      <c r="Q327" s="112" t="s">
        <v>139</v>
      </c>
      <c r="R327" s="113">
        <f t="shared" si="847"/>
        <v>0</v>
      </c>
      <c r="S327" s="114">
        <f t="shared" si="848"/>
        <v>0</v>
      </c>
      <c r="T327" s="113">
        <f t="shared" si="849"/>
        <v>1</v>
      </c>
      <c r="U327" s="115">
        <f t="shared" si="850"/>
        <v>1849.04</v>
      </c>
      <c r="V327" s="113">
        <f t="shared" si="851"/>
        <v>2</v>
      </c>
      <c r="W327" s="115">
        <f t="shared" si="852"/>
        <v>3698.08</v>
      </c>
      <c r="X327" s="113">
        <f t="shared" si="853"/>
        <v>2</v>
      </c>
      <c r="Y327" s="115">
        <f t="shared" si="854"/>
        <v>3698.08</v>
      </c>
      <c r="Z327" s="116">
        <f t="shared" si="855"/>
        <v>9245.2000000000007</v>
      </c>
      <c r="AA327" s="117" t="b">
        <f t="shared" si="856"/>
        <v>1</v>
      </c>
      <c r="AB327" s="130"/>
      <c r="AC327" s="132"/>
      <c r="AD327" s="109" t="s">
        <v>22</v>
      </c>
      <c r="AE327" s="108" t="s">
        <v>23</v>
      </c>
      <c r="AF327" s="119"/>
      <c r="AG327" s="120"/>
      <c r="AH327" s="21">
        <v>0</v>
      </c>
      <c r="AI327" s="164">
        <f t="shared" si="857"/>
        <v>0</v>
      </c>
      <c r="AJ327" s="21">
        <v>0</v>
      </c>
      <c r="AK327" s="164">
        <f t="shared" si="858"/>
        <v>0</v>
      </c>
      <c r="AL327" s="21">
        <v>0</v>
      </c>
      <c r="AM327" s="164">
        <f t="shared" si="859"/>
        <v>0</v>
      </c>
      <c r="AN327" s="21">
        <v>0</v>
      </c>
      <c r="AO327" s="164">
        <f t="shared" si="860"/>
        <v>0</v>
      </c>
      <c r="AP327" s="21">
        <v>1</v>
      </c>
      <c r="AQ327" s="164">
        <f t="shared" si="861"/>
        <v>1849.04</v>
      </c>
      <c r="AR327" s="21">
        <v>0</v>
      </c>
      <c r="AS327" s="164">
        <f t="shared" si="862"/>
        <v>0</v>
      </c>
      <c r="AT327" s="21">
        <v>1</v>
      </c>
      <c r="AU327" s="164">
        <f t="shared" si="863"/>
        <v>1849.04</v>
      </c>
      <c r="AV327" s="21">
        <v>1</v>
      </c>
      <c r="AW327" s="164">
        <f t="shared" si="864"/>
        <v>1849.04</v>
      </c>
      <c r="AX327" s="21">
        <v>0</v>
      </c>
      <c r="AY327" s="164">
        <f t="shared" si="865"/>
        <v>0</v>
      </c>
      <c r="AZ327" s="21">
        <v>1</v>
      </c>
      <c r="BA327" s="164">
        <f t="shared" si="866"/>
        <v>1849.04</v>
      </c>
      <c r="BB327" s="21">
        <v>1</v>
      </c>
      <c r="BC327" s="164">
        <f t="shared" si="867"/>
        <v>1849.04</v>
      </c>
      <c r="BD327" s="21">
        <v>0</v>
      </c>
      <c r="BE327" s="164">
        <f t="shared" si="868"/>
        <v>0</v>
      </c>
      <c r="BF327" s="253">
        <f t="shared" si="869"/>
        <v>9245.2000000000007</v>
      </c>
      <c r="BG327" s="253">
        <f t="shared" si="870"/>
        <v>9245.2000000000007</v>
      </c>
      <c r="BH327" s="10" t="b">
        <f t="shared" si="871"/>
        <v>1</v>
      </c>
      <c r="BI327" s="253">
        <f t="shared" si="872"/>
        <v>0</v>
      </c>
      <c r="BJ327" s="250">
        <f t="shared" si="874"/>
        <v>35510001</v>
      </c>
      <c r="BK327" s="251">
        <v>348</v>
      </c>
      <c r="BL327" s="251">
        <v>5</v>
      </c>
      <c r="BM327" s="252">
        <f t="shared" si="875"/>
        <v>0</v>
      </c>
      <c r="BN327" s="252">
        <f t="shared" si="876"/>
        <v>1</v>
      </c>
      <c r="BO327" s="252">
        <f t="shared" si="877"/>
        <v>2</v>
      </c>
      <c r="BP327" s="252">
        <f t="shared" si="878"/>
        <v>2</v>
      </c>
      <c r="BQ327" s="254">
        <f t="shared" si="879"/>
        <v>1849.04</v>
      </c>
      <c r="BR327">
        <f t="shared" si="873"/>
        <v>0</v>
      </c>
      <c r="BS327">
        <v>0</v>
      </c>
      <c r="BT327">
        <v>1</v>
      </c>
      <c r="BU327" t="s">
        <v>139</v>
      </c>
      <c r="BV327" t="str">
        <f t="shared" si="880"/>
        <v>0</v>
      </c>
      <c r="BW327" t="str">
        <f t="shared" si="881"/>
        <v>0</v>
      </c>
      <c r="BX327" t="str">
        <f t="shared" si="882"/>
        <v>1</v>
      </c>
      <c r="BY327" t="s">
        <v>23</v>
      </c>
      <c r="BZ327" s="253">
        <f t="shared" si="883"/>
        <v>0</v>
      </c>
      <c r="CA327" s="253">
        <f t="shared" si="884"/>
        <v>0</v>
      </c>
      <c r="CB327" s="253">
        <f t="shared" si="885"/>
        <v>0</v>
      </c>
      <c r="CC327" s="253">
        <f t="shared" si="886"/>
        <v>0</v>
      </c>
      <c r="CD327" s="253">
        <f t="shared" si="887"/>
        <v>1849.04</v>
      </c>
      <c r="CE327" s="253">
        <f t="shared" si="888"/>
        <v>0</v>
      </c>
      <c r="CF327" s="253">
        <f t="shared" si="889"/>
        <v>1849.04</v>
      </c>
      <c r="CG327" s="253">
        <f t="shared" si="890"/>
        <v>1849.04</v>
      </c>
      <c r="CH327" s="253">
        <f t="shared" si="891"/>
        <v>0</v>
      </c>
      <c r="CI327" s="253">
        <f t="shared" si="892"/>
        <v>1849.04</v>
      </c>
      <c r="CJ327" s="253">
        <f t="shared" si="893"/>
        <v>1849.04</v>
      </c>
      <c r="CK327" s="253">
        <f t="shared" si="894"/>
        <v>0</v>
      </c>
    </row>
    <row r="328" spans="1:89" ht="20.399999999999999" x14ac:dyDescent="0.3">
      <c r="A328" s="228"/>
      <c r="B328" s="227">
        <v>222</v>
      </c>
      <c r="C328" s="193">
        <v>355011</v>
      </c>
      <c r="D328" s="193">
        <v>35510001</v>
      </c>
      <c r="E328" s="332" t="s">
        <v>380</v>
      </c>
      <c r="F328" s="229" t="s">
        <v>344</v>
      </c>
      <c r="G328" s="229" t="s">
        <v>345</v>
      </c>
      <c r="H328" s="230" t="s">
        <v>18</v>
      </c>
      <c r="I328" s="234"/>
      <c r="J328" s="230" t="s">
        <v>19</v>
      </c>
      <c r="K328" s="232">
        <f t="shared" si="999"/>
        <v>0</v>
      </c>
      <c r="L328" s="158" t="s">
        <v>274</v>
      </c>
      <c r="M328" s="104">
        <v>0</v>
      </c>
      <c r="N328" s="262">
        <f t="shared" si="895"/>
        <v>852.6</v>
      </c>
      <c r="O328" s="233">
        <v>852.6</v>
      </c>
      <c r="P328" s="110">
        <f t="shared" si="846"/>
        <v>0</v>
      </c>
      <c r="Q328" s="112" t="s">
        <v>139</v>
      </c>
      <c r="R328" s="113">
        <f t="shared" si="847"/>
        <v>0</v>
      </c>
      <c r="S328" s="114">
        <f t="shared" si="848"/>
        <v>0</v>
      </c>
      <c r="T328" s="113">
        <f t="shared" si="849"/>
        <v>0</v>
      </c>
      <c r="U328" s="115">
        <f t="shared" si="850"/>
        <v>0</v>
      </c>
      <c r="V328" s="113">
        <f t="shared" si="851"/>
        <v>0</v>
      </c>
      <c r="W328" s="115">
        <f t="shared" si="852"/>
        <v>0</v>
      </c>
      <c r="X328" s="113">
        <f t="shared" si="853"/>
        <v>0</v>
      </c>
      <c r="Y328" s="115">
        <f t="shared" si="854"/>
        <v>0</v>
      </c>
      <c r="Z328" s="116">
        <f t="shared" si="855"/>
        <v>0</v>
      </c>
      <c r="AA328" s="117" t="b">
        <f t="shared" si="856"/>
        <v>1</v>
      </c>
      <c r="AB328" s="109"/>
      <c r="AC328" s="122"/>
      <c r="AD328" s="109" t="s">
        <v>22</v>
      </c>
      <c r="AE328" s="108" t="s">
        <v>23</v>
      </c>
      <c r="AF328" s="119"/>
      <c r="AG328" s="120"/>
      <c r="AH328" s="21">
        <v>0</v>
      </c>
      <c r="AI328" s="164">
        <f t="shared" si="857"/>
        <v>0</v>
      </c>
      <c r="AJ328" s="21">
        <v>0</v>
      </c>
      <c r="AK328" s="164">
        <f t="shared" si="858"/>
        <v>0</v>
      </c>
      <c r="AL328" s="21">
        <v>0</v>
      </c>
      <c r="AM328" s="164">
        <f t="shared" si="859"/>
        <v>0</v>
      </c>
      <c r="AN328" s="21">
        <v>0</v>
      </c>
      <c r="AO328" s="164">
        <f t="shared" si="860"/>
        <v>0</v>
      </c>
      <c r="AP328" s="21">
        <v>0</v>
      </c>
      <c r="AQ328" s="164">
        <f t="shared" si="861"/>
        <v>0</v>
      </c>
      <c r="AR328" s="21">
        <v>0</v>
      </c>
      <c r="AS328" s="164">
        <f t="shared" si="862"/>
        <v>0</v>
      </c>
      <c r="AT328" s="21">
        <v>0</v>
      </c>
      <c r="AU328" s="164">
        <f t="shared" si="863"/>
        <v>0</v>
      </c>
      <c r="AV328" s="21">
        <v>0</v>
      </c>
      <c r="AW328" s="164">
        <f t="shared" si="864"/>
        <v>0</v>
      </c>
      <c r="AX328" s="21">
        <v>0</v>
      </c>
      <c r="AY328" s="164">
        <f t="shared" si="865"/>
        <v>0</v>
      </c>
      <c r="AZ328" s="21">
        <v>0</v>
      </c>
      <c r="BA328" s="164">
        <f t="shared" si="866"/>
        <v>0</v>
      </c>
      <c r="BB328" s="21">
        <v>0</v>
      </c>
      <c r="BC328" s="164">
        <f t="shared" si="867"/>
        <v>0</v>
      </c>
      <c r="BD328" s="21">
        <v>0</v>
      </c>
      <c r="BE328" s="164">
        <f t="shared" si="868"/>
        <v>0</v>
      </c>
      <c r="BF328" s="253">
        <f t="shared" si="869"/>
        <v>0</v>
      </c>
      <c r="BG328" s="253">
        <f t="shared" si="870"/>
        <v>0</v>
      </c>
      <c r="BH328" s="10" t="b">
        <f t="shared" si="871"/>
        <v>1</v>
      </c>
      <c r="BI328" s="253">
        <f t="shared" si="872"/>
        <v>0</v>
      </c>
      <c r="BJ328" s="250">
        <f t="shared" si="874"/>
        <v>35510001</v>
      </c>
      <c r="BK328" s="251">
        <v>348</v>
      </c>
      <c r="BL328" s="251">
        <v>5</v>
      </c>
      <c r="BM328" s="252">
        <f t="shared" si="875"/>
        <v>0</v>
      </c>
      <c r="BN328" s="252">
        <f t="shared" si="876"/>
        <v>0</v>
      </c>
      <c r="BO328" s="252">
        <f t="shared" si="877"/>
        <v>0</v>
      </c>
      <c r="BP328" s="252">
        <f t="shared" si="878"/>
        <v>0</v>
      </c>
      <c r="BQ328" s="254">
        <f t="shared" si="879"/>
        <v>852.6</v>
      </c>
      <c r="BR328">
        <f t="shared" si="873"/>
        <v>0</v>
      </c>
      <c r="BS328">
        <v>0</v>
      </c>
      <c r="BT328">
        <v>1</v>
      </c>
      <c r="BU328" t="s">
        <v>139</v>
      </c>
      <c r="BV328" t="str">
        <f t="shared" si="880"/>
        <v>0</v>
      </c>
      <c r="BW328" t="str">
        <f t="shared" si="881"/>
        <v>0</v>
      </c>
      <c r="BX328" t="str">
        <f t="shared" si="882"/>
        <v>1</v>
      </c>
      <c r="BY328" t="s">
        <v>23</v>
      </c>
      <c r="BZ328" s="253">
        <f t="shared" si="883"/>
        <v>0</v>
      </c>
      <c r="CA328" s="253">
        <f t="shared" si="884"/>
        <v>0</v>
      </c>
      <c r="CB328" s="253">
        <f t="shared" si="885"/>
        <v>0</v>
      </c>
      <c r="CC328" s="253">
        <f t="shared" si="886"/>
        <v>0</v>
      </c>
      <c r="CD328" s="253">
        <f t="shared" si="887"/>
        <v>0</v>
      </c>
      <c r="CE328" s="253">
        <f t="shared" si="888"/>
        <v>0</v>
      </c>
      <c r="CF328" s="253">
        <f t="shared" si="889"/>
        <v>0</v>
      </c>
      <c r="CG328" s="253">
        <f t="shared" si="890"/>
        <v>0</v>
      </c>
      <c r="CH328" s="253">
        <f t="shared" si="891"/>
        <v>0</v>
      </c>
      <c r="CI328" s="253">
        <f t="shared" si="892"/>
        <v>0</v>
      </c>
      <c r="CJ328" s="253">
        <f t="shared" si="893"/>
        <v>0</v>
      </c>
      <c r="CK328" s="253">
        <f t="shared" si="894"/>
        <v>0</v>
      </c>
    </row>
    <row r="329" spans="1:89" ht="20.399999999999999" x14ac:dyDescent="0.3">
      <c r="A329" s="228"/>
      <c r="B329" s="227">
        <v>223</v>
      </c>
      <c r="C329" s="193">
        <v>355011</v>
      </c>
      <c r="D329" s="193">
        <v>35510001</v>
      </c>
      <c r="E329" s="332" t="s">
        <v>381</v>
      </c>
      <c r="F329" s="229" t="s">
        <v>344</v>
      </c>
      <c r="G329" s="229" t="s">
        <v>345</v>
      </c>
      <c r="H329" s="230" t="s">
        <v>18</v>
      </c>
      <c r="I329" s="234"/>
      <c r="J329" s="230" t="s">
        <v>19</v>
      </c>
      <c r="K329" s="232">
        <f t="shared" si="999"/>
        <v>0</v>
      </c>
      <c r="L329" s="158" t="s">
        <v>274</v>
      </c>
      <c r="M329" s="104">
        <v>0</v>
      </c>
      <c r="N329" s="262">
        <f t="shared" si="895"/>
        <v>562.54</v>
      </c>
      <c r="O329" s="233">
        <v>562.54</v>
      </c>
      <c r="P329" s="110">
        <f t="shared" si="846"/>
        <v>0</v>
      </c>
      <c r="Q329" s="112" t="s">
        <v>139</v>
      </c>
      <c r="R329" s="113">
        <f t="shared" si="847"/>
        <v>0</v>
      </c>
      <c r="S329" s="114">
        <f t="shared" si="848"/>
        <v>0</v>
      </c>
      <c r="T329" s="113">
        <f t="shared" si="849"/>
        <v>0</v>
      </c>
      <c r="U329" s="115">
        <f t="shared" si="850"/>
        <v>0</v>
      </c>
      <c r="V329" s="113">
        <f t="shared" si="851"/>
        <v>0</v>
      </c>
      <c r="W329" s="115">
        <f t="shared" si="852"/>
        <v>0</v>
      </c>
      <c r="X329" s="113">
        <f t="shared" si="853"/>
        <v>0</v>
      </c>
      <c r="Y329" s="115">
        <f t="shared" si="854"/>
        <v>0</v>
      </c>
      <c r="Z329" s="116">
        <f t="shared" si="855"/>
        <v>0</v>
      </c>
      <c r="AA329" s="117" t="b">
        <f t="shared" si="856"/>
        <v>1</v>
      </c>
      <c r="AB329" s="109"/>
      <c r="AC329" s="122"/>
      <c r="AD329" s="109" t="s">
        <v>22</v>
      </c>
      <c r="AE329" s="108" t="s">
        <v>23</v>
      </c>
      <c r="AF329" s="119"/>
      <c r="AG329" s="120"/>
      <c r="AH329" s="21">
        <v>0</v>
      </c>
      <c r="AI329" s="164">
        <f t="shared" si="857"/>
        <v>0</v>
      </c>
      <c r="AJ329" s="21">
        <v>0</v>
      </c>
      <c r="AK329" s="164">
        <f t="shared" si="858"/>
        <v>0</v>
      </c>
      <c r="AL329" s="21">
        <v>0</v>
      </c>
      <c r="AM329" s="164">
        <f t="shared" si="859"/>
        <v>0</v>
      </c>
      <c r="AN329" s="21">
        <v>0</v>
      </c>
      <c r="AO329" s="164">
        <f t="shared" si="860"/>
        <v>0</v>
      </c>
      <c r="AP329" s="21">
        <v>0</v>
      </c>
      <c r="AQ329" s="164">
        <f t="shared" si="861"/>
        <v>0</v>
      </c>
      <c r="AR329" s="21">
        <v>0</v>
      </c>
      <c r="AS329" s="164">
        <f t="shared" si="862"/>
        <v>0</v>
      </c>
      <c r="AT329" s="21">
        <v>0</v>
      </c>
      <c r="AU329" s="164">
        <f t="shared" si="863"/>
        <v>0</v>
      </c>
      <c r="AV329" s="21">
        <v>0</v>
      </c>
      <c r="AW329" s="164">
        <f t="shared" si="864"/>
        <v>0</v>
      </c>
      <c r="AX329" s="21">
        <v>0</v>
      </c>
      <c r="AY329" s="164">
        <f t="shared" si="865"/>
        <v>0</v>
      </c>
      <c r="AZ329" s="21">
        <v>0</v>
      </c>
      <c r="BA329" s="164">
        <f t="shared" si="866"/>
        <v>0</v>
      </c>
      <c r="BB329" s="21">
        <v>0</v>
      </c>
      <c r="BC329" s="164">
        <f t="shared" si="867"/>
        <v>0</v>
      </c>
      <c r="BD329" s="21">
        <v>0</v>
      </c>
      <c r="BE329" s="164">
        <f t="shared" si="868"/>
        <v>0</v>
      </c>
      <c r="BF329" s="253">
        <f t="shared" si="869"/>
        <v>0</v>
      </c>
      <c r="BG329" s="253">
        <f t="shared" si="870"/>
        <v>0</v>
      </c>
      <c r="BH329" s="10" t="b">
        <f t="shared" si="871"/>
        <v>1</v>
      </c>
      <c r="BI329" s="253">
        <f t="shared" si="872"/>
        <v>0</v>
      </c>
      <c r="BJ329" s="250">
        <f t="shared" si="874"/>
        <v>35510001</v>
      </c>
      <c r="BK329" s="251">
        <v>348</v>
      </c>
      <c r="BL329" s="251">
        <v>5</v>
      </c>
      <c r="BM329" s="252">
        <f t="shared" si="875"/>
        <v>0</v>
      </c>
      <c r="BN329" s="252">
        <f t="shared" si="876"/>
        <v>0</v>
      </c>
      <c r="BO329" s="252">
        <f t="shared" si="877"/>
        <v>0</v>
      </c>
      <c r="BP329" s="252">
        <f t="shared" si="878"/>
        <v>0</v>
      </c>
      <c r="BQ329" s="254">
        <f t="shared" si="879"/>
        <v>562.54</v>
      </c>
      <c r="BR329">
        <f t="shared" si="873"/>
        <v>0</v>
      </c>
      <c r="BS329">
        <v>0</v>
      </c>
      <c r="BT329">
        <v>1</v>
      </c>
      <c r="BU329" t="s">
        <v>139</v>
      </c>
      <c r="BV329" t="str">
        <f t="shared" si="880"/>
        <v>0</v>
      </c>
      <c r="BW329" t="str">
        <f t="shared" si="881"/>
        <v>0</v>
      </c>
      <c r="BX329" t="str">
        <f t="shared" si="882"/>
        <v>1</v>
      </c>
      <c r="BY329" t="s">
        <v>23</v>
      </c>
      <c r="BZ329" s="253">
        <f t="shared" si="883"/>
        <v>0</v>
      </c>
      <c r="CA329" s="253">
        <f t="shared" si="884"/>
        <v>0</v>
      </c>
      <c r="CB329" s="253">
        <f t="shared" si="885"/>
        <v>0</v>
      </c>
      <c r="CC329" s="253">
        <f t="shared" si="886"/>
        <v>0</v>
      </c>
      <c r="CD329" s="253">
        <f t="shared" si="887"/>
        <v>0</v>
      </c>
      <c r="CE329" s="253">
        <f t="shared" si="888"/>
        <v>0</v>
      </c>
      <c r="CF329" s="253">
        <f t="shared" si="889"/>
        <v>0</v>
      </c>
      <c r="CG329" s="253">
        <f t="shared" si="890"/>
        <v>0</v>
      </c>
      <c r="CH329" s="253">
        <f t="shared" si="891"/>
        <v>0</v>
      </c>
      <c r="CI329" s="253">
        <f t="shared" si="892"/>
        <v>0</v>
      </c>
      <c r="CJ329" s="253">
        <f t="shared" si="893"/>
        <v>0</v>
      </c>
      <c r="CK329" s="253">
        <f t="shared" si="894"/>
        <v>0</v>
      </c>
    </row>
    <row r="330" spans="1:89" ht="20.399999999999999" x14ac:dyDescent="0.3">
      <c r="A330" s="228"/>
      <c r="B330" s="227">
        <v>224</v>
      </c>
      <c r="C330" s="193">
        <v>355011</v>
      </c>
      <c r="D330" s="193">
        <v>35510001</v>
      </c>
      <c r="E330" s="332" t="s">
        <v>382</v>
      </c>
      <c r="F330" s="229" t="s">
        <v>344</v>
      </c>
      <c r="G330" s="229" t="s">
        <v>345</v>
      </c>
      <c r="H330" s="230" t="s">
        <v>18</v>
      </c>
      <c r="I330" s="234"/>
      <c r="J330" s="230" t="s">
        <v>19</v>
      </c>
      <c r="K330" s="232">
        <f t="shared" si="999"/>
        <v>0</v>
      </c>
      <c r="L330" s="158" t="s">
        <v>274</v>
      </c>
      <c r="M330" s="104">
        <v>0</v>
      </c>
      <c r="N330" s="262">
        <f t="shared" si="895"/>
        <v>2030</v>
      </c>
      <c r="O330" s="233">
        <v>2030</v>
      </c>
      <c r="P330" s="110">
        <f t="shared" si="846"/>
        <v>0</v>
      </c>
      <c r="Q330" s="112" t="s">
        <v>139</v>
      </c>
      <c r="R330" s="113">
        <f t="shared" si="847"/>
        <v>0</v>
      </c>
      <c r="S330" s="114">
        <f t="shared" si="848"/>
        <v>0</v>
      </c>
      <c r="T330" s="113">
        <f t="shared" si="849"/>
        <v>0</v>
      </c>
      <c r="U330" s="115">
        <f t="shared" si="850"/>
        <v>0</v>
      </c>
      <c r="V330" s="113">
        <f t="shared" si="851"/>
        <v>0</v>
      </c>
      <c r="W330" s="115">
        <f t="shared" si="852"/>
        <v>0</v>
      </c>
      <c r="X330" s="113">
        <f t="shared" si="853"/>
        <v>0</v>
      </c>
      <c r="Y330" s="115">
        <f t="shared" si="854"/>
        <v>0</v>
      </c>
      <c r="Z330" s="116">
        <f t="shared" si="855"/>
        <v>0</v>
      </c>
      <c r="AA330" s="117" t="b">
        <f t="shared" si="856"/>
        <v>1</v>
      </c>
      <c r="AB330" s="109"/>
      <c r="AC330" s="122"/>
      <c r="AD330" s="109" t="s">
        <v>22</v>
      </c>
      <c r="AE330" s="108" t="s">
        <v>23</v>
      </c>
      <c r="AF330" s="119"/>
      <c r="AG330" s="120"/>
      <c r="AH330" s="21">
        <v>0</v>
      </c>
      <c r="AI330" s="164">
        <f t="shared" si="857"/>
        <v>0</v>
      </c>
      <c r="AJ330" s="21">
        <v>0</v>
      </c>
      <c r="AK330" s="164">
        <f t="shared" si="858"/>
        <v>0</v>
      </c>
      <c r="AL330" s="21">
        <v>0</v>
      </c>
      <c r="AM330" s="164">
        <f t="shared" si="859"/>
        <v>0</v>
      </c>
      <c r="AN330" s="21">
        <v>0</v>
      </c>
      <c r="AO330" s="164">
        <f t="shared" si="860"/>
        <v>0</v>
      </c>
      <c r="AP330" s="21">
        <v>0</v>
      </c>
      <c r="AQ330" s="164">
        <f t="shared" si="861"/>
        <v>0</v>
      </c>
      <c r="AR330" s="21">
        <v>0</v>
      </c>
      <c r="AS330" s="164">
        <f t="shared" si="862"/>
        <v>0</v>
      </c>
      <c r="AT330" s="21">
        <v>0</v>
      </c>
      <c r="AU330" s="164">
        <f t="shared" si="863"/>
        <v>0</v>
      </c>
      <c r="AV330" s="21">
        <v>0</v>
      </c>
      <c r="AW330" s="164">
        <f t="shared" si="864"/>
        <v>0</v>
      </c>
      <c r="AX330" s="21">
        <v>0</v>
      </c>
      <c r="AY330" s="164">
        <f t="shared" si="865"/>
        <v>0</v>
      </c>
      <c r="AZ330" s="21">
        <v>0</v>
      </c>
      <c r="BA330" s="164">
        <f t="shared" si="866"/>
        <v>0</v>
      </c>
      <c r="BB330" s="21">
        <v>0</v>
      </c>
      <c r="BC330" s="164">
        <f t="shared" si="867"/>
        <v>0</v>
      </c>
      <c r="BD330" s="21">
        <v>0</v>
      </c>
      <c r="BE330" s="164">
        <f t="shared" si="868"/>
        <v>0</v>
      </c>
      <c r="BF330" s="253">
        <f t="shared" si="869"/>
        <v>0</v>
      </c>
      <c r="BG330" s="253">
        <f t="shared" si="870"/>
        <v>0</v>
      </c>
      <c r="BH330" s="10" t="b">
        <f t="shared" si="871"/>
        <v>1</v>
      </c>
      <c r="BI330" s="253">
        <f t="shared" si="872"/>
        <v>0</v>
      </c>
      <c r="BJ330" s="250">
        <f t="shared" si="874"/>
        <v>35510001</v>
      </c>
      <c r="BK330" s="251">
        <v>348</v>
      </c>
      <c r="BL330" s="251">
        <v>5</v>
      </c>
      <c r="BM330" s="252">
        <f t="shared" si="875"/>
        <v>0</v>
      </c>
      <c r="BN330" s="252">
        <f t="shared" si="876"/>
        <v>0</v>
      </c>
      <c r="BO330" s="252">
        <f t="shared" si="877"/>
        <v>0</v>
      </c>
      <c r="BP330" s="252">
        <f t="shared" si="878"/>
        <v>0</v>
      </c>
      <c r="BQ330" s="254">
        <f t="shared" si="879"/>
        <v>2030</v>
      </c>
      <c r="BR330">
        <f t="shared" si="873"/>
        <v>0</v>
      </c>
      <c r="BS330">
        <v>0</v>
      </c>
      <c r="BT330">
        <v>1</v>
      </c>
      <c r="BU330" t="s">
        <v>139</v>
      </c>
      <c r="BV330" t="str">
        <f t="shared" si="880"/>
        <v>0</v>
      </c>
      <c r="BW330" t="str">
        <f t="shared" si="881"/>
        <v>0</v>
      </c>
      <c r="BX330" t="str">
        <f t="shared" si="882"/>
        <v>1</v>
      </c>
      <c r="BY330" t="s">
        <v>23</v>
      </c>
      <c r="BZ330" s="253">
        <f t="shared" si="883"/>
        <v>0</v>
      </c>
      <c r="CA330" s="253">
        <f t="shared" si="884"/>
        <v>0</v>
      </c>
      <c r="CB330" s="253">
        <f t="shared" si="885"/>
        <v>0</v>
      </c>
      <c r="CC330" s="253">
        <f t="shared" si="886"/>
        <v>0</v>
      </c>
      <c r="CD330" s="253">
        <f t="shared" si="887"/>
        <v>0</v>
      </c>
      <c r="CE330" s="253">
        <f t="shared" si="888"/>
        <v>0</v>
      </c>
      <c r="CF330" s="253">
        <f t="shared" si="889"/>
        <v>0</v>
      </c>
      <c r="CG330" s="253">
        <f t="shared" si="890"/>
        <v>0</v>
      </c>
      <c r="CH330" s="253">
        <f t="shared" si="891"/>
        <v>0</v>
      </c>
      <c r="CI330" s="253">
        <f t="shared" si="892"/>
        <v>0</v>
      </c>
      <c r="CJ330" s="253">
        <f t="shared" si="893"/>
        <v>0</v>
      </c>
      <c r="CK330" s="253">
        <f t="shared" si="894"/>
        <v>0</v>
      </c>
    </row>
    <row r="331" spans="1:89" s="424" customFormat="1" ht="33.6" customHeight="1" x14ac:dyDescent="0.3">
      <c r="B331" s="425">
        <v>226</v>
      </c>
      <c r="C331" s="426">
        <v>355011</v>
      </c>
      <c r="D331" s="426">
        <v>35510001</v>
      </c>
      <c r="E331" s="451" t="s">
        <v>321</v>
      </c>
      <c r="F331" s="429" t="s">
        <v>344</v>
      </c>
      <c r="G331" s="429" t="s">
        <v>345</v>
      </c>
      <c r="H331" s="430" t="s">
        <v>18</v>
      </c>
      <c r="I331" s="431"/>
      <c r="J331" s="430" t="s">
        <v>19</v>
      </c>
      <c r="K331" s="432">
        <f t="shared" si="999"/>
        <v>0</v>
      </c>
      <c r="L331" s="457" t="s">
        <v>274</v>
      </c>
      <c r="M331" s="433">
        <f t="shared" ref="M331" si="1071">ROUND(N331,2)</f>
        <v>8013.36</v>
      </c>
      <c r="N331" s="262">
        <f t="shared" si="895"/>
        <v>8013.36</v>
      </c>
      <c r="O331" s="458">
        <v>8013.36</v>
      </c>
      <c r="P331" s="431">
        <f t="shared" ref="P331" si="1072">(N331*(O331/100+1))*K331</f>
        <v>0</v>
      </c>
      <c r="Q331" s="436" t="s">
        <v>139</v>
      </c>
      <c r="R331" s="437">
        <f t="shared" si="847"/>
        <v>0</v>
      </c>
      <c r="S331" s="431">
        <f t="shared" ref="S331" si="1073">R331*(N331*(O331/100+1))</f>
        <v>0</v>
      </c>
      <c r="T331" s="437">
        <f t="shared" si="849"/>
        <v>0</v>
      </c>
      <c r="U331" s="431">
        <f t="shared" ref="U331" si="1074">T331*(N331*(O331/100+1))</f>
        <v>0</v>
      </c>
      <c r="V331" s="437">
        <f t="shared" si="851"/>
        <v>0</v>
      </c>
      <c r="W331" s="431">
        <f t="shared" ref="W331" si="1075">V331*(N331*(O331/100+1))</f>
        <v>0</v>
      </c>
      <c r="X331" s="437">
        <f t="shared" si="853"/>
        <v>0</v>
      </c>
      <c r="Y331" s="431">
        <f t="shared" ref="Y331" si="1076">X331*(N331*(O331/100+1))</f>
        <v>0</v>
      </c>
      <c r="Z331" s="431">
        <f t="shared" si="855"/>
        <v>0</v>
      </c>
      <c r="AA331" s="438" t="b">
        <f t="shared" si="856"/>
        <v>1</v>
      </c>
      <c r="AB331" s="456"/>
      <c r="AC331" s="459"/>
      <c r="AD331" s="430" t="s">
        <v>22</v>
      </c>
      <c r="AE331" s="429" t="s">
        <v>23</v>
      </c>
      <c r="AF331" s="440"/>
      <c r="AG331" s="441"/>
      <c r="AH331" s="442">
        <v>0</v>
      </c>
      <c r="AI331" s="443">
        <f t="shared" ref="AI331" si="1077">AH331*(N331*(O331/100+1))</f>
        <v>0</v>
      </c>
      <c r="AJ331" s="442">
        <v>0</v>
      </c>
      <c r="AK331" s="443">
        <f t="shared" ref="AK331" si="1078">AJ331*(N331*(O331/100+1))</f>
        <v>0</v>
      </c>
      <c r="AL331" s="442">
        <v>0</v>
      </c>
      <c r="AM331" s="443">
        <f t="shared" ref="AM331" si="1079">AL331*(N331*(O331/100+1))</f>
        <v>0</v>
      </c>
      <c r="AN331" s="442">
        <v>0</v>
      </c>
      <c r="AO331" s="443">
        <f t="shared" ref="AO331" si="1080">AN331*(N331*(O331/100+1))</f>
        <v>0</v>
      </c>
      <c r="AP331" s="442">
        <v>0</v>
      </c>
      <c r="AQ331" s="443">
        <f t="shared" ref="AQ331" si="1081">AP331*(N331*(O331/100+1))</f>
        <v>0</v>
      </c>
      <c r="AR331" s="442">
        <v>0</v>
      </c>
      <c r="AS331" s="443">
        <f t="shared" ref="AS331" si="1082">AR331*(N331*(O331/100+1))</f>
        <v>0</v>
      </c>
      <c r="AT331" s="442">
        <v>0</v>
      </c>
      <c r="AU331" s="443">
        <f t="shared" ref="AU331" si="1083">AT331*(N331*(O331/100+1))</f>
        <v>0</v>
      </c>
      <c r="AV331" s="442">
        <v>0</v>
      </c>
      <c r="AW331" s="443">
        <f t="shared" ref="AW331" si="1084">AV331*(N331*(O331/100+1))</f>
        <v>0</v>
      </c>
      <c r="AX331" s="442">
        <v>0</v>
      </c>
      <c r="AY331" s="443">
        <f t="shared" ref="AY331" si="1085">AX331*(N331*(O331/100+1))</f>
        <v>0</v>
      </c>
      <c r="AZ331" s="442">
        <v>0</v>
      </c>
      <c r="BA331" s="443">
        <f t="shared" ref="BA331" si="1086">AZ331*(N331*(O331/100+1))</f>
        <v>0</v>
      </c>
      <c r="BB331" s="442">
        <v>0</v>
      </c>
      <c r="BC331" s="443">
        <f>BB330*(N330*(O330/100+1))</f>
        <v>0</v>
      </c>
      <c r="BD331" s="442">
        <v>0</v>
      </c>
      <c r="BE331" s="443">
        <f>BD331*(N330*(O330/100+1))</f>
        <v>0</v>
      </c>
      <c r="BF331" s="444">
        <f>SUM(R330,T330,V330,X330)*(N330*(O330/100+1))</f>
        <v>0</v>
      </c>
      <c r="BG331" s="444">
        <f>SUM(AI330,AK330,AM330,AO330,AQ330,AS330,AU330,AW330,AY330,BA330,BC331,BE331)</f>
        <v>0</v>
      </c>
      <c r="BH331" s="445" t="b">
        <f t="shared" si="871"/>
        <v>1</v>
      </c>
      <c r="BI331" s="445">
        <f t="shared" si="872"/>
        <v>0</v>
      </c>
      <c r="BJ331" s="446">
        <f>D330</f>
        <v>35510001</v>
      </c>
      <c r="BK331" s="447">
        <v>348</v>
      </c>
      <c r="BL331" s="447">
        <v>5</v>
      </c>
      <c r="BM331" s="448">
        <f>R330</f>
        <v>0</v>
      </c>
      <c r="BN331" s="448">
        <f>T330</f>
        <v>0</v>
      </c>
      <c r="BO331" s="448">
        <f>V330</f>
        <v>0</v>
      </c>
      <c r="BP331" s="448">
        <f>X330</f>
        <v>0</v>
      </c>
      <c r="BQ331" s="449">
        <f t="shared" ref="BQ331:BR331" si="1087">N330</f>
        <v>2030</v>
      </c>
      <c r="BR331" s="424">
        <f t="shared" si="1087"/>
        <v>2030</v>
      </c>
      <c r="BS331" s="424">
        <v>0</v>
      </c>
      <c r="BT331" s="424">
        <v>1</v>
      </c>
      <c r="BU331" s="424" t="s">
        <v>139</v>
      </c>
      <c r="BV331" s="424" t="str">
        <f t="shared" ref="BV331:BX331" si="1088">IF(AB330 = "X", "1", "0")</f>
        <v>0</v>
      </c>
      <c r="BW331" s="424" t="str">
        <f t="shared" si="1088"/>
        <v>0</v>
      </c>
      <c r="BX331" s="424" t="str">
        <f t="shared" si="1088"/>
        <v>1</v>
      </c>
      <c r="BY331" s="424" t="s">
        <v>23</v>
      </c>
      <c r="BZ331" s="450">
        <f>AI330</f>
        <v>0</v>
      </c>
      <c r="CA331" s="450">
        <f>AK330</f>
        <v>0</v>
      </c>
      <c r="CB331" s="450">
        <f>AM330</f>
        <v>0</v>
      </c>
      <c r="CC331" s="450">
        <f>AO330</f>
        <v>0</v>
      </c>
      <c r="CD331" s="450">
        <f>AQ330</f>
        <v>0</v>
      </c>
      <c r="CE331" s="450">
        <f>AS330</f>
        <v>0</v>
      </c>
      <c r="CF331" s="450">
        <f>AU330</f>
        <v>0</v>
      </c>
      <c r="CG331" s="450">
        <f>AW330</f>
        <v>0</v>
      </c>
      <c r="CH331" s="450">
        <f>AY330</f>
        <v>0</v>
      </c>
      <c r="CI331" s="450">
        <f>BA330</f>
        <v>0</v>
      </c>
      <c r="CJ331" s="450">
        <f t="shared" si="893"/>
        <v>0</v>
      </c>
      <c r="CK331" s="450">
        <f t="shared" si="894"/>
        <v>0</v>
      </c>
    </row>
    <row r="332" spans="1:89" ht="20.399999999999999" x14ac:dyDescent="0.3">
      <c r="A332" s="228"/>
      <c r="B332" s="227">
        <v>225</v>
      </c>
      <c r="C332" s="193">
        <v>355011</v>
      </c>
      <c r="D332" s="193">
        <v>35510001</v>
      </c>
      <c r="E332" s="332" t="s">
        <v>383</v>
      </c>
      <c r="F332" s="229" t="s">
        <v>344</v>
      </c>
      <c r="G332" s="229" t="s">
        <v>345</v>
      </c>
      <c r="H332" s="230" t="s">
        <v>18</v>
      </c>
      <c r="I332" s="234"/>
      <c r="J332" s="230" t="s">
        <v>19</v>
      </c>
      <c r="K332" s="232">
        <f t="shared" si="999"/>
        <v>0</v>
      </c>
      <c r="L332" s="158" t="s">
        <v>274</v>
      </c>
      <c r="M332" s="104">
        <v>0</v>
      </c>
      <c r="N332" s="262">
        <f t="shared" si="895"/>
        <v>7250</v>
      </c>
      <c r="O332" s="233">
        <v>7250</v>
      </c>
      <c r="P332" s="110">
        <f t="shared" si="846"/>
        <v>0</v>
      </c>
      <c r="Q332" s="112" t="s">
        <v>139</v>
      </c>
      <c r="R332" s="113">
        <f t="shared" si="847"/>
        <v>0</v>
      </c>
      <c r="S332" s="114">
        <f t="shared" si="848"/>
        <v>0</v>
      </c>
      <c r="T332" s="113">
        <f t="shared" si="849"/>
        <v>0</v>
      </c>
      <c r="U332" s="115">
        <f t="shared" si="850"/>
        <v>0</v>
      </c>
      <c r="V332" s="113">
        <f t="shared" si="851"/>
        <v>0</v>
      </c>
      <c r="W332" s="115">
        <f t="shared" si="852"/>
        <v>0</v>
      </c>
      <c r="X332" s="113">
        <f t="shared" si="853"/>
        <v>0</v>
      </c>
      <c r="Y332" s="115">
        <f t="shared" si="854"/>
        <v>0</v>
      </c>
      <c r="Z332" s="116">
        <f t="shared" si="855"/>
        <v>0</v>
      </c>
      <c r="AA332" s="117" t="b">
        <f t="shared" si="856"/>
        <v>1</v>
      </c>
      <c r="AB332" s="109"/>
      <c r="AC332" s="122"/>
      <c r="AD332" s="109" t="s">
        <v>22</v>
      </c>
      <c r="AE332" s="108" t="s">
        <v>23</v>
      </c>
      <c r="AF332" s="119"/>
      <c r="AG332" s="120"/>
      <c r="AH332" s="171">
        <v>0</v>
      </c>
      <c r="AI332" s="164">
        <f t="shared" si="857"/>
        <v>0</v>
      </c>
      <c r="AJ332" s="21">
        <v>0</v>
      </c>
      <c r="AK332" s="164">
        <f t="shared" si="858"/>
        <v>0</v>
      </c>
      <c r="AL332" s="21">
        <v>0</v>
      </c>
      <c r="AM332" s="164">
        <f t="shared" si="859"/>
        <v>0</v>
      </c>
      <c r="AN332" s="21">
        <v>0</v>
      </c>
      <c r="AO332" s="164">
        <f t="shared" si="860"/>
        <v>0</v>
      </c>
      <c r="AP332" s="21">
        <v>0</v>
      </c>
      <c r="AQ332" s="164">
        <f t="shared" si="861"/>
        <v>0</v>
      </c>
      <c r="AR332" s="21">
        <v>0</v>
      </c>
      <c r="AS332" s="164">
        <f t="shared" si="862"/>
        <v>0</v>
      </c>
      <c r="AT332" s="21">
        <v>0</v>
      </c>
      <c r="AU332" s="164">
        <f t="shared" si="863"/>
        <v>0</v>
      </c>
      <c r="AV332" s="21">
        <v>0</v>
      </c>
      <c r="AW332" s="164">
        <f t="shared" si="864"/>
        <v>0</v>
      </c>
      <c r="AX332" s="21">
        <v>0</v>
      </c>
      <c r="AY332" s="164">
        <f t="shared" si="865"/>
        <v>0</v>
      </c>
      <c r="AZ332" s="21">
        <v>0</v>
      </c>
      <c r="BA332" s="164">
        <f t="shared" si="866"/>
        <v>0</v>
      </c>
      <c r="BB332" s="21">
        <v>0</v>
      </c>
      <c r="BC332" s="164">
        <f t="shared" si="867"/>
        <v>0</v>
      </c>
      <c r="BD332" s="21">
        <v>0</v>
      </c>
      <c r="BE332" s="164">
        <f t="shared" si="868"/>
        <v>0</v>
      </c>
      <c r="BF332" s="253">
        <f t="shared" si="869"/>
        <v>0</v>
      </c>
      <c r="BG332" s="253">
        <f t="shared" si="870"/>
        <v>0</v>
      </c>
      <c r="BH332" s="10" t="b">
        <f t="shared" si="871"/>
        <v>1</v>
      </c>
      <c r="BI332" s="253">
        <f t="shared" si="872"/>
        <v>0</v>
      </c>
      <c r="BJ332" s="250">
        <f t="shared" si="874"/>
        <v>35510001</v>
      </c>
      <c r="BK332" s="251">
        <v>348</v>
      </c>
      <c r="BL332" s="251">
        <v>5</v>
      </c>
      <c r="BM332" s="252">
        <f t="shared" si="875"/>
        <v>0</v>
      </c>
      <c r="BN332" s="252">
        <f t="shared" si="876"/>
        <v>0</v>
      </c>
      <c r="BO332" s="252">
        <f t="shared" si="877"/>
        <v>0</v>
      </c>
      <c r="BP332" s="252">
        <f t="shared" si="878"/>
        <v>0</v>
      </c>
      <c r="BQ332" s="254">
        <f t="shared" si="879"/>
        <v>7250</v>
      </c>
      <c r="BR332">
        <f t="shared" si="873"/>
        <v>0</v>
      </c>
      <c r="BS332">
        <v>0</v>
      </c>
      <c r="BT332">
        <v>1</v>
      </c>
      <c r="BU332" t="s">
        <v>139</v>
      </c>
      <c r="BV332" t="str">
        <f t="shared" si="880"/>
        <v>0</v>
      </c>
      <c r="BW332" t="str">
        <f t="shared" si="881"/>
        <v>0</v>
      </c>
      <c r="BX332" t="str">
        <f t="shared" si="882"/>
        <v>1</v>
      </c>
      <c r="BY332" t="s">
        <v>23</v>
      </c>
      <c r="BZ332" s="253">
        <f t="shared" si="883"/>
        <v>0</v>
      </c>
      <c r="CA332" s="253">
        <f t="shared" si="884"/>
        <v>0</v>
      </c>
      <c r="CB332" s="253">
        <f t="shared" si="885"/>
        <v>0</v>
      </c>
      <c r="CC332" s="253">
        <f t="shared" si="886"/>
        <v>0</v>
      </c>
      <c r="CD332" s="253">
        <f t="shared" si="887"/>
        <v>0</v>
      </c>
      <c r="CE332" s="253">
        <f t="shared" si="888"/>
        <v>0</v>
      </c>
      <c r="CF332" s="253">
        <f t="shared" si="889"/>
        <v>0</v>
      </c>
      <c r="CG332" s="253">
        <f t="shared" si="890"/>
        <v>0</v>
      </c>
      <c r="CH332" s="253">
        <f t="shared" si="891"/>
        <v>0</v>
      </c>
      <c r="CI332" s="253">
        <f t="shared" si="892"/>
        <v>0</v>
      </c>
      <c r="CJ332" s="253">
        <f t="shared" si="893"/>
        <v>0</v>
      </c>
      <c r="CK332" s="253">
        <f t="shared" si="894"/>
        <v>0</v>
      </c>
    </row>
    <row r="333" spans="1:89" s="218" customFormat="1" ht="20.399999999999999" x14ac:dyDescent="0.3">
      <c r="B333" s="194">
        <v>222</v>
      </c>
      <c r="C333" s="195">
        <v>357011</v>
      </c>
      <c r="D333" s="195">
        <v>357220001</v>
      </c>
      <c r="E333" s="480" t="s">
        <v>444</v>
      </c>
      <c r="F333" s="198" t="s">
        <v>344</v>
      </c>
      <c r="G333" s="198" t="s">
        <v>345</v>
      </c>
      <c r="H333" s="199" t="s">
        <v>18</v>
      </c>
      <c r="I333" s="464"/>
      <c r="J333" s="199" t="s">
        <v>19</v>
      </c>
      <c r="K333" s="200">
        <f t="shared" ref="K333" si="1089">R333+T333+V333+X333</f>
        <v>21228</v>
      </c>
      <c r="L333" s="465" t="s">
        <v>274</v>
      </c>
      <c r="M333" s="201">
        <v>0</v>
      </c>
      <c r="N333" s="466">
        <f t="shared" ref="N333" si="1090">ROUND(O333,2)</f>
        <v>1</v>
      </c>
      <c r="O333" s="202">
        <v>1</v>
      </c>
      <c r="P333" s="203">
        <f t="shared" ref="P333" si="1091">(O333*(M333/100+1))*K333</f>
        <v>21228</v>
      </c>
      <c r="Q333" s="204" t="s">
        <v>139</v>
      </c>
      <c r="R333" s="205">
        <f t="shared" ref="R333" si="1092">AH333+AJ333+AL333</f>
        <v>0</v>
      </c>
      <c r="S333" s="203">
        <f t="shared" ref="S333" si="1093">R333*(O333*(M333/100+1))</f>
        <v>0</v>
      </c>
      <c r="T333" s="205">
        <f t="shared" ref="T333" si="1094">AN333+AP333+AR333</f>
        <v>21228</v>
      </c>
      <c r="U333" s="203">
        <f t="shared" ref="U333" si="1095">T333*(O333*(M333/100+1))</f>
        <v>21228</v>
      </c>
      <c r="V333" s="205">
        <f t="shared" ref="V333" si="1096">AT333+AV333+AX333</f>
        <v>0</v>
      </c>
      <c r="W333" s="203">
        <f t="shared" ref="W333" si="1097">V333*(O333*(M333/100+1))</f>
        <v>0</v>
      </c>
      <c r="X333" s="205">
        <f t="shared" ref="X333" si="1098">AZ333+BB333+BD333</f>
        <v>0</v>
      </c>
      <c r="Y333" s="203">
        <f t="shared" ref="Y333" si="1099">X333*(O333*(M333/100+1))</f>
        <v>0</v>
      </c>
      <c r="Z333" s="203">
        <f t="shared" ref="Z333" si="1100">S333+U333+W333+Y333</f>
        <v>21228</v>
      </c>
      <c r="AA333" s="206" t="b">
        <f t="shared" ref="AA333" si="1101">K333=(SUM(X333,V333,T333,R333))</f>
        <v>1</v>
      </c>
      <c r="AB333" s="464"/>
      <c r="AC333" s="467"/>
      <c r="AD333" s="199" t="s">
        <v>22</v>
      </c>
      <c r="AE333" s="198" t="s">
        <v>23</v>
      </c>
      <c r="AF333" s="468"/>
      <c r="AG333" s="469"/>
      <c r="AH333" s="470">
        <v>0</v>
      </c>
      <c r="AI333" s="471">
        <f t="shared" ref="AI333" si="1102">AH333*(O333*(M333/100+1))</f>
        <v>0</v>
      </c>
      <c r="AJ333" s="470">
        <v>0</v>
      </c>
      <c r="AK333" s="471">
        <f t="shared" ref="AK333" si="1103">AJ333*(O333*(M333/100+1))</f>
        <v>0</v>
      </c>
      <c r="AL333" s="470">
        <v>0</v>
      </c>
      <c r="AM333" s="471">
        <f t="shared" ref="AM333" si="1104">AL333*(O333*(M333/100+1))</f>
        <v>0</v>
      </c>
      <c r="AN333" s="470">
        <v>0</v>
      </c>
      <c r="AO333" s="471">
        <f t="shared" ref="AO333" si="1105">AN333*(O333*(M333/100+1))</f>
        <v>0</v>
      </c>
      <c r="AP333" s="470">
        <v>21228</v>
      </c>
      <c r="AQ333" s="471">
        <f t="shared" ref="AQ333" si="1106">AP333*(O333*(M333/100+1))</f>
        <v>21228</v>
      </c>
      <c r="AR333" s="470">
        <v>0</v>
      </c>
      <c r="AS333" s="471">
        <f t="shared" ref="AS333" si="1107">AR333*(O333*(M333/100+1))</f>
        <v>0</v>
      </c>
      <c r="AT333" s="470">
        <v>0</v>
      </c>
      <c r="AU333" s="471">
        <f t="shared" ref="AU333" si="1108">AT333*(O333*(M333/100+1))</f>
        <v>0</v>
      </c>
      <c r="AV333" s="470">
        <v>0</v>
      </c>
      <c r="AW333" s="471">
        <f t="shared" ref="AW333" si="1109">AV333*(O333*(M333/100+1))</f>
        <v>0</v>
      </c>
      <c r="AX333" s="470">
        <v>0</v>
      </c>
      <c r="AY333" s="471">
        <f t="shared" ref="AY333" si="1110">AX333*(O333*(M333/100+1))</f>
        <v>0</v>
      </c>
      <c r="AZ333" s="470">
        <v>0</v>
      </c>
      <c r="BA333" s="471">
        <f t="shared" ref="BA333" si="1111">AZ333*(O333*(M333/100+1))</f>
        <v>0</v>
      </c>
      <c r="BB333" s="470">
        <v>0</v>
      </c>
      <c r="BC333" s="471">
        <f t="shared" ref="BC333" si="1112">BB333*(O333*(M333/100+1))</f>
        <v>0</v>
      </c>
      <c r="BD333" s="470">
        <v>0</v>
      </c>
      <c r="BE333" s="471">
        <f t="shared" ref="BE333" si="1113">BD333*(O333*(M333/100+1))</f>
        <v>0</v>
      </c>
      <c r="BF333" s="472">
        <f t="shared" ref="BF333" si="1114">SUM(R333,T333,V333,X333)*(O333*(M333/100+1))</f>
        <v>21228</v>
      </c>
      <c r="BG333" s="472">
        <f t="shared" ref="BG333" si="1115">SUM(BE333,BC333,BA333,AY333,AW333,AU333,AS333,AQ333,AO333,AM333,AK333,AI333)</f>
        <v>21228</v>
      </c>
      <c r="BH333" s="211" t="b">
        <f t="shared" ref="BH333" si="1116">BF333=BG333</f>
        <v>1</v>
      </c>
      <c r="BI333" s="472">
        <f t="shared" ref="BI333" si="1117">BF333-BG333</f>
        <v>0</v>
      </c>
      <c r="BJ333" s="473">
        <f t="shared" ref="BJ333" si="1118">D333</f>
        <v>357220001</v>
      </c>
      <c r="BK333" s="474">
        <v>348</v>
      </c>
      <c r="BL333" s="474">
        <v>5</v>
      </c>
      <c r="BM333" s="475">
        <f t="shared" ref="BM333" si="1119">R333</f>
        <v>0</v>
      </c>
      <c r="BN333" s="475">
        <f t="shared" ref="BN333" si="1120">T333</f>
        <v>21228</v>
      </c>
      <c r="BO333" s="475">
        <f t="shared" ref="BO333" si="1121">V333</f>
        <v>0</v>
      </c>
      <c r="BP333" s="475">
        <f t="shared" ref="BP333" si="1122">X333</f>
        <v>0</v>
      </c>
      <c r="BQ333" s="476">
        <f t="shared" ref="BQ333" si="1123">N333</f>
        <v>1</v>
      </c>
      <c r="BR333" s="218">
        <f t="shared" ref="BR333" si="1124">M333</f>
        <v>0</v>
      </c>
      <c r="BS333" s="218">
        <v>0</v>
      </c>
      <c r="BT333" s="218">
        <v>1</v>
      </c>
      <c r="BU333" s="218" t="s">
        <v>139</v>
      </c>
      <c r="BV333" s="218" t="str">
        <f t="shared" ref="BV333" si="1125">IF(AB333 = "X", "1", "0")</f>
        <v>0</v>
      </c>
      <c r="BW333" s="218" t="str">
        <f t="shared" ref="BW333" si="1126">IF(AC333 = "X", "1", "0")</f>
        <v>0</v>
      </c>
      <c r="BX333" s="218" t="str">
        <f t="shared" ref="BX333" si="1127">IF(AD333 = "X", "1", "0")</f>
        <v>1</v>
      </c>
      <c r="BY333" s="218" t="s">
        <v>23</v>
      </c>
      <c r="BZ333" s="472">
        <f t="shared" ref="BZ333" si="1128">AI333</f>
        <v>0</v>
      </c>
      <c r="CA333" s="472">
        <f t="shared" ref="CA333" si="1129">AK333</f>
        <v>0</v>
      </c>
      <c r="CB333" s="472">
        <f t="shared" ref="CB333" si="1130">AM333</f>
        <v>0</v>
      </c>
      <c r="CC333" s="472">
        <f t="shared" ref="CC333" si="1131">AO333</f>
        <v>0</v>
      </c>
      <c r="CD333" s="472">
        <f t="shared" ref="CD333" si="1132">AQ333</f>
        <v>21228</v>
      </c>
      <c r="CE333" s="472">
        <f t="shared" ref="CE333" si="1133">AS333</f>
        <v>0</v>
      </c>
      <c r="CF333" s="472">
        <f t="shared" ref="CF333" si="1134">AU333</f>
        <v>0</v>
      </c>
      <c r="CG333" s="472">
        <f t="shared" ref="CG333" si="1135">AW333</f>
        <v>0</v>
      </c>
      <c r="CH333" s="472">
        <f t="shared" ref="CH333" si="1136">AY333</f>
        <v>0</v>
      </c>
      <c r="CI333" s="472">
        <f t="shared" ref="CI333" si="1137">BA333</f>
        <v>0</v>
      </c>
      <c r="CJ333" s="472">
        <f t="shared" ref="CJ333" si="1138">BC333</f>
        <v>0</v>
      </c>
      <c r="CK333" s="472">
        <f t="shared" ref="CK333" si="1139">BE333</f>
        <v>0</v>
      </c>
    </row>
    <row r="334" spans="1:89" ht="20.399999999999999" x14ac:dyDescent="0.3">
      <c r="B334" s="129">
        <v>222</v>
      </c>
      <c r="C334" s="192">
        <v>358011</v>
      </c>
      <c r="D334" s="192">
        <v>35910003</v>
      </c>
      <c r="E334" s="333" t="s">
        <v>323</v>
      </c>
      <c r="F334" s="108" t="s">
        <v>344</v>
      </c>
      <c r="G334" s="108" t="s">
        <v>345</v>
      </c>
      <c r="H334" s="109" t="s">
        <v>18</v>
      </c>
      <c r="I334" s="130"/>
      <c r="J334" s="109" t="s">
        <v>19</v>
      </c>
      <c r="K334" s="111">
        <f t="shared" si="999"/>
        <v>0</v>
      </c>
      <c r="L334" s="156" t="s">
        <v>274</v>
      </c>
      <c r="M334" s="104">
        <v>0</v>
      </c>
      <c r="N334" s="262">
        <f t="shared" si="895"/>
        <v>750</v>
      </c>
      <c r="O334" s="106">
        <v>750</v>
      </c>
      <c r="P334" s="110">
        <f t="shared" si="846"/>
        <v>0</v>
      </c>
      <c r="Q334" s="112" t="s">
        <v>139</v>
      </c>
      <c r="R334" s="113">
        <f t="shared" si="847"/>
        <v>0</v>
      </c>
      <c r="S334" s="114">
        <f t="shared" si="848"/>
        <v>0</v>
      </c>
      <c r="T334" s="113">
        <f t="shared" si="849"/>
        <v>0</v>
      </c>
      <c r="U334" s="115">
        <f t="shared" si="850"/>
        <v>0</v>
      </c>
      <c r="V334" s="113">
        <f t="shared" si="851"/>
        <v>0</v>
      </c>
      <c r="W334" s="115">
        <f t="shared" si="852"/>
        <v>0</v>
      </c>
      <c r="X334" s="113">
        <f t="shared" si="853"/>
        <v>0</v>
      </c>
      <c r="Y334" s="115">
        <f t="shared" si="854"/>
        <v>0</v>
      </c>
      <c r="Z334" s="116">
        <f t="shared" si="855"/>
        <v>0</v>
      </c>
      <c r="AA334" s="117" t="b">
        <f t="shared" si="856"/>
        <v>1</v>
      </c>
      <c r="AB334" s="130"/>
      <c r="AC334" s="132"/>
      <c r="AD334" s="109" t="s">
        <v>22</v>
      </c>
      <c r="AE334" s="108" t="s">
        <v>23</v>
      </c>
      <c r="AF334" s="133"/>
      <c r="AG334" s="134"/>
      <c r="AH334" s="21">
        <v>0</v>
      </c>
      <c r="AI334" s="164">
        <f t="shared" si="857"/>
        <v>0</v>
      </c>
      <c r="AJ334" s="21">
        <v>0</v>
      </c>
      <c r="AK334" s="164">
        <f t="shared" si="858"/>
        <v>0</v>
      </c>
      <c r="AL334" s="21">
        <v>0</v>
      </c>
      <c r="AM334" s="164">
        <f t="shared" si="859"/>
        <v>0</v>
      </c>
      <c r="AN334" s="21">
        <v>0</v>
      </c>
      <c r="AO334" s="164">
        <f t="shared" si="860"/>
        <v>0</v>
      </c>
      <c r="AP334" s="21">
        <v>0</v>
      </c>
      <c r="AQ334" s="164">
        <f t="shared" si="861"/>
        <v>0</v>
      </c>
      <c r="AR334" s="21">
        <v>0</v>
      </c>
      <c r="AS334" s="164">
        <f t="shared" si="862"/>
        <v>0</v>
      </c>
      <c r="AT334" s="21">
        <v>0</v>
      </c>
      <c r="AU334" s="164">
        <f t="shared" si="863"/>
        <v>0</v>
      </c>
      <c r="AV334" s="21">
        <v>0</v>
      </c>
      <c r="AW334" s="164">
        <f t="shared" si="864"/>
        <v>0</v>
      </c>
      <c r="AX334" s="21">
        <v>0</v>
      </c>
      <c r="AY334" s="164">
        <f t="shared" si="865"/>
        <v>0</v>
      </c>
      <c r="AZ334" s="21">
        <v>0</v>
      </c>
      <c r="BA334" s="164">
        <f t="shared" si="866"/>
        <v>0</v>
      </c>
      <c r="BB334" s="21">
        <v>0</v>
      </c>
      <c r="BC334" s="164">
        <f t="shared" si="867"/>
        <v>0</v>
      </c>
      <c r="BD334" s="21">
        <v>0</v>
      </c>
      <c r="BE334" s="164">
        <f t="shared" si="868"/>
        <v>0</v>
      </c>
      <c r="BF334" s="253">
        <f t="shared" si="869"/>
        <v>0</v>
      </c>
      <c r="BG334" s="253">
        <f t="shared" si="870"/>
        <v>0</v>
      </c>
      <c r="BH334" s="10" t="b">
        <f t="shared" si="871"/>
        <v>1</v>
      </c>
      <c r="BI334" s="253">
        <f t="shared" si="872"/>
        <v>0</v>
      </c>
      <c r="BJ334" s="250">
        <f t="shared" si="874"/>
        <v>35910003</v>
      </c>
      <c r="BK334" s="251">
        <v>348</v>
      </c>
      <c r="BL334" s="251">
        <v>5</v>
      </c>
      <c r="BM334" s="252">
        <f t="shared" si="875"/>
        <v>0</v>
      </c>
      <c r="BN334" s="252">
        <f t="shared" si="876"/>
        <v>0</v>
      </c>
      <c r="BO334" s="252">
        <f t="shared" si="877"/>
        <v>0</v>
      </c>
      <c r="BP334" s="252">
        <f t="shared" si="878"/>
        <v>0</v>
      </c>
      <c r="BQ334" s="254">
        <f t="shared" si="879"/>
        <v>750</v>
      </c>
      <c r="BR334">
        <f t="shared" si="873"/>
        <v>0</v>
      </c>
      <c r="BS334">
        <v>0</v>
      </c>
      <c r="BT334">
        <v>1</v>
      </c>
      <c r="BU334" t="s">
        <v>139</v>
      </c>
      <c r="BV334" t="str">
        <f t="shared" si="880"/>
        <v>0</v>
      </c>
      <c r="BW334" t="str">
        <f t="shared" si="881"/>
        <v>0</v>
      </c>
      <c r="BX334" t="str">
        <f t="shared" si="882"/>
        <v>1</v>
      </c>
      <c r="BY334" t="s">
        <v>23</v>
      </c>
      <c r="BZ334" s="253">
        <f t="shared" si="883"/>
        <v>0</v>
      </c>
      <c r="CA334" s="253">
        <f t="shared" si="884"/>
        <v>0</v>
      </c>
      <c r="CB334" s="253">
        <f t="shared" si="885"/>
        <v>0</v>
      </c>
      <c r="CC334" s="253">
        <f t="shared" si="886"/>
        <v>0</v>
      </c>
      <c r="CD334" s="253">
        <f t="shared" si="887"/>
        <v>0</v>
      </c>
      <c r="CE334" s="253">
        <f t="shared" si="888"/>
        <v>0</v>
      </c>
      <c r="CF334" s="253">
        <f t="shared" si="889"/>
        <v>0</v>
      </c>
      <c r="CG334" s="253">
        <f t="shared" si="890"/>
        <v>0</v>
      </c>
      <c r="CH334" s="253">
        <f t="shared" si="891"/>
        <v>0</v>
      </c>
      <c r="CI334" s="253">
        <f t="shared" si="892"/>
        <v>0</v>
      </c>
      <c r="CJ334" s="253">
        <f t="shared" si="893"/>
        <v>0</v>
      </c>
      <c r="CK334" s="253">
        <f t="shared" si="894"/>
        <v>0</v>
      </c>
    </row>
    <row r="335" spans="1:89" ht="20.399999999999999" x14ac:dyDescent="0.3">
      <c r="B335" s="129">
        <v>223</v>
      </c>
      <c r="C335" s="192">
        <v>358011</v>
      </c>
      <c r="D335" s="192">
        <v>35910003</v>
      </c>
      <c r="E335" s="333" t="s">
        <v>324</v>
      </c>
      <c r="F335" s="108" t="s">
        <v>344</v>
      </c>
      <c r="G335" s="108" t="s">
        <v>345</v>
      </c>
      <c r="H335" s="109" t="s">
        <v>18</v>
      </c>
      <c r="I335" s="130"/>
      <c r="J335" s="109" t="s">
        <v>19</v>
      </c>
      <c r="K335" s="111">
        <f t="shared" si="999"/>
        <v>0</v>
      </c>
      <c r="L335" s="156" t="s">
        <v>274</v>
      </c>
      <c r="M335" s="104">
        <v>0</v>
      </c>
      <c r="N335" s="262">
        <f t="shared" si="895"/>
        <v>675</v>
      </c>
      <c r="O335" s="106">
        <v>675</v>
      </c>
      <c r="P335" s="110">
        <f t="shared" si="846"/>
        <v>0</v>
      </c>
      <c r="Q335" s="112" t="s">
        <v>139</v>
      </c>
      <c r="R335" s="113">
        <f t="shared" si="847"/>
        <v>0</v>
      </c>
      <c r="S335" s="114">
        <f t="shared" si="848"/>
        <v>0</v>
      </c>
      <c r="T335" s="113">
        <f t="shared" si="849"/>
        <v>0</v>
      </c>
      <c r="U335" s="115">
        <f t="shared" si="850"/>
        <v>0</v>
      </c>
      <c r="V335" s="113">
        <f t="shared" si="851"/>
        <v>0</v>
      </c>
      <c r="W335" s="115">
        <f t="shared" si="852"/>
        <v>0</v>
      </c>
      <c r="X335" s="113">
        <f t="shared" si="853"/>
        <v>0</v>
      </c>
      <c r="Y335" s="115">
        <f t="shared" si="854"/>
        <v>0</v>
      </c>
      <c r="Z335" s="116">
        <f t="shared" si="855"/>
        <v>0</v>
      </c>
      <c r="AA335" s="117" t="b">
        <f t="shared" si="856"/>
        <v>1</v>
      </c>
      <c r="AB335" s="130"/>
      <c r="AC335" s="132"/>
      <c r="AD335" s="109" t="s">
        <v>22</v>
      </c>
      <c r="AE335" s="108" t="s">
        <v>23</v>
      </c>
      <c r="AF335" s="133"/>
      <c r="AG335" s="134"/>
      <c r="AH335" s="21">
        <v>0</v>
      </c>
      <c r="AI335" s="164">
        <f t="shared" si="857"/>
        <v>0</v>
      </c>
      <c r="AJ335" s="21">
        <v>0</v>
      </c>
      <c r="AK335" s="164">
        <f t="shared" si="858"/>
        <v>0</v>
      </c>
      <c r="AL335" s="21">
        <v>0</v>
      </c>
      <c r="AM335" s="164">
        <f t="shared" si="859"/>
        <v>0</v>
      </c>
      <c r="AN335" s="21">
        <v>0</v>
      </c>
      <c r="AO335" s="164">
        <f t="shared" si="860"/>
        <v>0</v>
      </c>
      <c r="AP335" s="21">
        <v>0</v>
      </c>
      <c r="AQ335" s="164">
        <f t="shared" si="861"/>
        <v>0</v>
      </c>
      <c r="AR335" s="21">
        <v>0</v>
      </c>
      <c r="AS335" s="164">
        <f t="shared" si="862"/>
        <v>0</v>
      </c>
      <c r="AT335" s="21">
        <v>0</v>
      </c>
      <c r="AU335" s="164">
        <f t="shared" si="863"/>
        <v>0</v>
      </c>
      <c r="AV335" s="21">
        <v>0</v>
      </c>
      <c r="AW335" s="164">
        <f t="shared" si="864"/>
        <v>0</v>
      </c>
      <c r="AX335" s="21">
        <v>0</v>
      </c>
      <c r="AY335" s="164">
        <f t="shared" si="865"/>
        <v>0</v>
      </c>
      <c r="AZ335" s="21">
        <v>0</v>
      </c>
      <c r="BA335" s="164">
        <f t="shared" si="866"/>
        <v>0</v>
      </c>
      <c r="BB335" s="21">
        <v>0</v>
      </c>
      <c r="BC335" s="164">
        <f t="shared" si="867"/>
        <v>0</v>
      </c>
      <c r="BD335" s="21">
        <v>0</v>
      </c>
      <c r="BE335" s="164">
        <f t="shared" si="868"/>
        <v>0</v>
      </c>
      <c r="BF335" s="253">
        <f t="shared" si="869"/>
        <v>0</v>
      </c>
      <c r="BG335" s="253">
        <f t="shared" si="870"/>
        <v>0</v>
      </c>
      <c r="BH335" s="10" t="b">
        <f t="shared" si="871"/>
        <v>1</v>
      </c>
      <c r="BI335" s="253">
        <f t="shared" si="872"/>
        <v>0</v>
      </c>
      <c r="BJ335" s="250">
        <f t="shared" si="874"/>
        <v>35910003</v>
      </c>
      <c r="BK335" s="251">
        <v>348</v>
      </c>
      <c r="BL335" s="251">
        <v>5</v>
      </c>
      <c r="BM335" s="252">
        <f t="shared" si="875"/>
        <v>0</v>
      </c>
      <c r="BN335" s="252">
        <f t="shared" si="876"/>
        <v>0</v>
      </c>
      <c r="BO335" s="252">
        <f t="shared" si="877"/>
        <v>0</v>
      </c>
      <c r="BP335" s="252">
        <f t="shared" si="878"/>
        <v>0</v>
      </c>
      <c r="BQ335" s="254">
        <f t="shared" si="879"/>
        <v>675</v>
      </c>
      <c r="BR335">
        <f t="shared" si="873"/>
        <v>0</v>
      </c>
      <c r="BS335">
        <v>0</v>
      </c>
      <c r="BT335">
        <v>1</v>
      </c>
      <c r="BU335" t="s">
        <v>139</v>
      </c>
      <c r="BV335" t="str">
        <f t="shared" si="880"/>
        <v>0</v>
      </c>
      <c r="BW335" t="str">
        <f t="shared" si="881"/>
        <v>0</v>
      </c>
      <c r="BX335" t="str">
        <f t="shared" si="882"/>
        <v>1</v>
      </c>
      <c r="BY335" t="s">
        <v>23</v>
      </c>
      <c r="BZ335" s="253">
        <f t="shared" si="883"/>
        <v>0</v>
      </c>
      <c r="CA335" s="253">
        <f t="shared" si="884"/>
        <v>0</v>
      </c>
      <c r="CB335" s="253">
        <f t="shared" si="885"/>
        <v>0</v>
      </c>
      <c r="CC335" s="253">
        <f t="shared" si="886"/>
        <v>0</v>
      </c>
      <c r="CD335" s="253">
        <f t="shared" si="887"/>
        <v>0</v>
      </c>
      <c r="CE335" s="253">
        <f t="shared" si="888"/>
        <v>0</v>
      </c>
      <c r="CF335" s="253">
        <f t="shared" si="889"/>
        <v>0</v>
      </c>
      <c r="CG335" s="253">
        <f t="shared" si="890"/>
        <v>0</v>
      </c>
      <c r="CH335" s="253">
        <f t="shared" si="891"/>
        <v>0</v>
      </c>
      <c r="CI335" s="253">
        <f t="shared" si="892"/>
        <v>0</v>
      </c>
      <c r="CJ335" s="253">
        <f t="shared" si="893"/>
        <v>0</v>
      </c>
      <c r="CK335" s="253">
        <f t="shared" si="894"/>
        <v>0</v>
      </c>
    </row>
    <row r="336" spans="1:89" ht="20.399999999999999" x14ac:dyDescent="0.3">
      <c r="B336" s="129">
        <v>224</v>
      </c>
      <c r="C336" s="192">
        <v>358011</v>
      </c>
      <c r="D336" s="192">
        <v>35910003</v>
      </c>
      <c r="E336" s="333" t="s">
        <v>325</v>
      </c>
      <c r="F336" s="108" t="s">
        <v>344</v>
      </c>
      <c r="G336" s="108" t="s">
        <v>345</v>
      </c>
      <c r="H336" s="109" t="s">
        <v>18</v>
      </c>
      <c r="I336" s="130"/>
      <c r="J336" s="109" t="s">
        <v>19</v>
      </c>
      <c r="K336" s="111">
        <f t="shared" si="999"/>
        <v>0</v>
      </c>
      <c r="L336" s="156" t="s">
        <v>274</v>
      </c>
      <c r="M336" s="104">
        <v>0</v>
      </c>
      <c r="N336" s="262">
        <f t="shared" si="895"/>
        <v>900</v>
      </c>
      <c r="O336" s="106">
        <v>900</v>
      </c>
      <c r="P336" s="110">
        <f t="shared" si="846"/>
        <v>0</v>
      </c>
      <c r="Q336" s="112" t="s">
        <v>139</v>
      </c>
      <c r="R336" s="113">
        <f t="shared" si="847"/>
        <v>0</v>
      </c>
      <c r="S336" s="114">
        <f t="shared" si="848"/>
        <v>0</v>
      </c>
      <c r="T336" s="113">
        <f t="shared" si="849"/>
        <v>0</v>
      </c>
      <c r="U336" s="115">
        <f t="shared" si="850"/>
        <v>0</v>
      </c>
      <c r="V336" s="113">
        <f t="shared" si="851"/>
        <v>0</v>
      </c>
      <c r="W336" s="115">
        <f t="shared" si="852"/>
        <v>0</v>
      </c>
      <c r="X336" s="113">
        <f t="shared" si="853"/>
        <v>0</v>
      </c>
      <c r="Y336" s="115">
        <f t="shared" si="854"/>
        <v>0</v>
      </c>
      <c r="Z336" s="116">
        <f t="shared" si="855"/>
        <v>0</v>
      </c>
      <c r="AA336" s="117" t="b">
        <f t="shared" si="856"/>
        <v>1</v>
      </c>
      <c r="AB336" s="130"/>
      <c r="AC336" s="132"/>
      <c r="AD336" s="109" t="s">
        <v>22</v>
      </c>
      <c r="AE336" s="108" t="s">
        <v>23</v>
      </c>
      <c r="AF336" s="133"/>
      <c r="AG336" s="134"/>
      <c r="AH336" s="21">
        <v>0</v>
      </c>
      <c r="AI336" s="164">
        <f t="shared" si="857"/>
        <v>0</v>
      </c>
      <c r="AJ336" s="21">
        <v>0</v>
      </c>
      <c r="AK336" s="164">
        <f t="shared" si="858"/>
        <v>0</v>
      </c>
      <c r="AL336" s="21">
        <v>0</v>
      </c>
      <c r="AM336" s="164">
        <f t="shared" si="859"/>
        <v>0</v>
      </c>
      <c r="AN336" s="21">
        <v>0</v>
      </c>
      <c r="AO336" s="164">
        <f t="shared" si="860"/>
        <v>0</v>
      </c>
      <c r="AP336" s="21">
        <v>0</v>
      </c>
      <c r="AQ336" s="164">
        <f t="shared" si="861"/>
        <v>0</v>
      </c>
      <c r="AR336" s="21">
        <v>0</v>
      </c>
      <c r="AS336" s="164">
        <f t="shared" si="862"/>
        <v>0</v>
      </c>
      <c r="AT336" s="21">
        <v>0</v>
      </c>
      <c r="AU336" s="164">
        <f t="shared" si="863"/>
        <v>0</v>
      </c>
      <c r="AV336" s="21">
        <v>0</v>
      </c>
      <c r="AW336" s="164">
        <f t="shared" si="864"/>
        <v>0</v>
      </c>
      <c r="AX336" s="21">
        <v>0</v>
      </c>
      <c r="AY336" s="164">
        <f t="shared" si="865"/>
        <v>0</v>
      </c>
      <c r="AZ336" s="21">
        <v>0</v>
      </c>
      <c r="BA336" s="164">
        <f t="shared" si="866"/>
        <v>0</v>
      </c>
      <c r="BB336" s="21">
        <v>0</v>
      </c>
      <c r="BC336" s="164">
        <f t="shared" si="867"/>
        <v>0</v>
      </c>
      <c r="BD336" s="21">
        <v>0</v>
      </c>
      <c r="BE336" s="164">
        <f t="shared" si="868"/>
        <v>0</v>
      </c>
      <c r="BF336" s="253">
        <f t="shared" si="869"/>
        <v>0</v>
      </c>
      <c r="BG336" s="253">
        <f t="shared" si="870"/>
        <v>0</v>
      </c>
      <c r="BH336" s="10" t="b">
        <f t="shared" si="871"/>
        <v>1</v>
      </c>
      <c r="BI336" s="253">
        <f t="shared" si="872"/>
        <v>0</v>
      </c>
      <c r="BJ336" s="250">
        <f t="shared" si="874"/>
        <v>35910003</v>
      </c>
      <c r="BK336" s="251">
        <v>348</v>
      </c>
      <c r="BL336" s="251">
        <v>5</v>
      </c>
      <c r="BM336" s="252">
        <f t="shared" si="875"/>
        <v>0</v>
      </c>
      <c r="BN336" s="252">
        <f t="shared" si="876"/>
        <v>0</v>
      </c>
      <c r="BO336" s="252">
        <f t="shared" si="877"/>
        <v>0</v>
      </c>
      <c r="BP336" s="252">
        <f t="shared" si="878"/>
        <v>0</v>
      </c>
      <c r="BQ336" s="254">
        <f t="shared" si="879"/>
        <v>900</v>
      </c>
      <c r="BR336">
        <f t="shared" si="873"/>
        <v>0</v>
      </c>
      <c r="BS336">
        <v>0</v>
      </c>
      <c r="BT336">
        <v>1</v>
      </c>
      <c r="BU336" t="s">
        <v>139</v>
      </c>
      <c r="BV336" t="str">
        <f t="shared" si="880"/>
        <v>0</v>
      </c>
      <c r="BW336" t="str">
        <f t="shared" si="881"/>
        <v>0</v>
      </c>
      <c r="BX336" t="str">
        <f t="shared" si="882"/>
        <v>1</v>
      </c>
      <c r="BY336" t="s">
        <v>23</v>
      </c>
      <c r="BZ336" s="253">
        <f t="shared" si="883"/>
        <v>0</v>
      </c>
      <c r="CA336" s="253">
        <f t="shared" si="884"/>
        <v>0</v>
      </c>
      <c r="CB336" s="253">
        <f t="shared" si="885"/>
        <v>0</v>
      </c>
      <c r="CC336" s="253">
        <f t="shared" si="886"/>
        <v>0</v>
      </c>
      <c r="CD336" s="253">
        <f t="shared" si="887"/>
        <v>0</v>
      </c>
      <c r="CE336" s="253">
        <f t="shared" si="888"/>
        <v>0</v>
      </c>
      <c r="CF336" s="253">
        <f t="shared" si="889"/>
        <v>0</v>
      </c>
      <c r="CG336" s="253">
        <f t="shared" si="890"/>
        <v>0</v>
      </c>
      <c r="CH336" s="253">
        <f t="shared" si="891"/>
        <v>0</v>
      </c>
      <c r="CI336" s="253">
        <f t="shared" si="892"/>
        <v>0</v>
      </c>
      <c r="CJ336" s="253">
        <f t="shared" si="893"/>
        <v>0</v>
      </c>
      <c r="CK336" s="253">
        <f t="shared" si="894"/>
        <v>0</v>
      </c>
    </row>
    <row r="337" spans="1:89" ht="20.399999999999999" x14ac:dyDescent="0.3">
      <c r="B337" s="129">
        <v>225</v>
      </c>
      <c r="C337" s="192">
        <v>358011</v>
      </c>
      <c r="D337" s="192">
        <v>35910003</v>
      </c>
      <c r="E337" s="333" t="s">
        <v>326</v>
      </c>
      <c r="F337" s="108" t="s">
        <v>344</v>
      </c>
      <c r="G337" s="108" t="s">
        <v>345</v>
      </c>
      <c r="H337" s="109" t="s">
        <v>18</v>
      </c>
      <c r="I337" s="130"/>
      <c r="J337" s="109" t="s">
        <v>19</v>
      </c>
      <c r="K337" s="111">
        <f t="shared" si="999"/>
        <v>0</v>
      </c>
      <c r="L337" s="156" t="s">
        <v>274</v>
      </c>
      <c r="M337" s="104">
        <v>0</v>
      </c>
      <c r="N337" s="262">
        <f t="shared" si="895"/>
        <v>2700</v>
      </c>
      <c r="O337" s="106">
        <v>2700</v>
      </c>
      <c r="P337" s="110">
        <f t="shared" si="846"/>
        <v>0</v>
      </c>
      <c r="Q337" s="112" t="s">
        <v>139</v>
      </c>
      <c r="R337" s="113">
        <f t="shared" si="847"/>
        <v>0</v>
      </c>
      <c r="S337" s="114">
        <f t="shared" si="848"/>
        <v>0</v>
      </c>
      <c r="T337" s="113">
        <f t="shared" si="849"/>
        <v>0</v>
      </c>
      <c r="U337" s="115">
        <f t="shared" si="850"/>
        <v>0</v>
      </c>
      <c r="V337" s="113">
        <f t="shared" si="851"/>
        <v>0</v>
      </c>
      <c r="W337" s="115">
        <f t="shared" si="852"/>
        <v>0</v>
      </c>
      <c r="X337" s="113">
        <f t="shared" si="853"/>
        <v>0</v>
      </c>
      <c r="Y337" s="115">
        <f t="shared" si="854"/>
        <v>0</v>
      </c>
      <c r="Z337" s="116">
        <f t="shared" si="855"/>
        <v>0</v>
      </c>
      <c r="AA337" s="117" t="b">
        <f t="shared" si="856"/>
        <v>1</v>
      </c>
      <c r="AB337" s="130"/>
      <c r="AC337" s="132"/>
      <c r="AD337" s="109" t="s">
        <v>22</v>
      </c>
      <c r="AE337" s="108" t="s">
        <v>23</v>
      </c>
      <c r="AF337" s="133"/>
      <c r="AG337" s="134"/>
      <c r="AH337" s="21">
        <v>0</v>
      </c>
      <c r="AI337" s="164">
        <f t="shared" si="857"/>
        <v>0</v>
      </c>
      <c r="AJ337" s="21">
        <v>0</v>
      </c>
      <c r="AK337" s="164">
        <f t="shared" si="858"/>
        <v>0</v>
      </c>
      <c r="AL337" s="21">
        <v>0</v>
      </c>
      <c r="AM337" s="164">
        <f t="shared" si="859"/>
        <v>0</v>
      </c>
      <c r="AN337" s="21">
        <v>0</v>
      </c>
      <c r="AO337" s="164">
        <f t="shared" si="860"/>
        <v>0</v>
      </c>
      <c r="AP337" s="21">
        <v>0</v>
      </c>
      <c r="AQ337" s="164">
        <f t="shared" si="861"/>
        <v>0</v>
      </c>
      <c r="AR337" s="21">
        <v>0</v>
      </c>
      <c r="AS337" s="164">
        <f t="shared" si="862"/>
        <v>0</v>
      </c>
      <c r="AT337" s="21">
        <v>0</v>
      </c>
      <c r="AU337" s="164">
        <f t="shared" si="863"/>
        <v>0</v>
      </c>
      <c r="AV337" s="21">
        <v>0</v>
      </c>
      <c r="AW337" s="164">
        <f t="shared" si="864"/>
        <v>0</v>
      </c>
      <c r="AX337" s="21">
        <v>0</v>
      </c>
      <c r="AY337" s="164">
        <f t="shared" si="865"/>
        <v>0</v>
      </c>
      <c r="AZ337" s="21">
        <v>0</v>
      </c>
      <c r="BA337" s="164">
        <f t="shared" si="866"/>
        <v>0</v>
      </c>
      <c r="BB337" s="21">
        <v>0</v>
      </c>
      <c r="BC337" s="164">
        <f t="shared" si="867"/>
        <v>0</v>
      </c>
      <c r="BD337" s="21">
        <v>0</v>
      </c>
      <c r="BE337" s="164">
        <f t="shared" si="868"/>
        <v>0</v>
      </c>
      <c r="BF337" s="253">
        <f t="shared" si="869"/>
        <v>0</v>
      </c>
      <c r="BG337" s="253">
        <f t="shared" si="870"/>
        <v>0</v>
      </c>
      <c r="BH337" s="10" t="b">
        <f t="shared" si="871"/>
        <v>1</v>
      </c>
      <c r="BI337" s="253">
        <f t="shared" si="872"/>
        <v>0</v>
      </c>
      <c r="BJ337" s="250">
        <f t="shared" si="874"/>
        <v>35910003</v>
      </c>
      <c r="BK337" s="251">
        <v>348</v>
      </c>
      <c r="BL337" s="251">
        <v>5</v>
      </c>
      <c r="BM337" s="252">
        <f t="shared" si="875"/>
        <v>0</v>
      </c>
      <c r="BN337" s="252">
        <f t="shared" si="876"/>
        <v>0</v>
      </c>
      <c r="BO337" s="252">
        <f t="shared" si="877"/>
        <v>0</v>
      </c>
      <c r="BP337" s="252">
        <f t="shared" si="878"/>
        <v>0</v>
      </c>
      <c r="BQ337" s="254">
        <f t="shared" si="879"/>
        <v>2700</v>
      </c>
      <c r="BR337">
        <f t="shared" si="873"/>
        <v>0</v>
      </c>
      <c r="BS337">
        <v>0</v>
      </c>
      <c r="BT337">
        <v>1</v>
      </c>
      <c r="BU337" t="s">
        <v>139</v>
      </c>
      <c r="BV337" t="str">
        <f t="shared" si="880"/>
        <v>0</v>
      </c>
      <c r="BW337" t="str">
        <f t="shared" si="881"/>
        <v>0</v>
      </c>
      <c r="BX337" t="str">
        <f t="shared" si="882"/>
        <v>1</v>
      </c>
      <c r="BY337" t="s">
        <v>23</v>
      </c>
      <c r="BZ337" s="253">
        <f t="shared" si="883"/>
        <v>0</v>
      </c>
      <c r="CA337" s="253">
        <f t="shared" si="884"/>
        <v>0</v>
      </c>
      <c r="CB337" s="253">
        <f t="shared" si="885"/>
        <v>0</v>
      </c>
      <c r="CC337" s="253">
        <f t="shared" si="886"/>
        <v>0</v>
      </c>
      <c r="CD337" s="253">
        <f t="shared" si="887"/>
        <v>0</v>
      </c>
      <c r="CE337" s="253">
        <f t="shared" si="888"/>
        <v>0</v>
      </c>
      <c r="CF337" s="253">
        <f t="shared" si="889"/>
        <v>0</v>
      </c>
      <c r="CG337" s="253">
        <f t="shared" si="890"/>
        <v>0</v>
      </c>
      <c r="CH337" s="253">
        <f t="shared" si="891"/>
        <v>0</v>
      </c>
      <c r="CI337" s="253">
        <f t="shared" si="892"/>
        <v>0</v>
      </c>
      <c r="CJ337" s="253">
        <f t="shared" si="893"/>
        <v>0</v>
      </c>
      <c r="CK337" s="253">
        <f t="shared" si="894"/>
        <v>0</v>
      </c>
    </row>
    <row r="338" spans="1:89" ht="20.399999999999999" x14ac:dyDescent="0.3">
      <c r="B338" s="129">
        <v>226</v>
      </c>
      <c r="C338" s="192">
        <v>358011</v>
      </c>
      <c r="D338" s="192">
        <v>35910003</v>
      </c>
      <c r="E338" s="333" t="s">
        <v>364</v>
      </c>
      <c r="F338" s="108" t="s">
        <v>344</v>
      </c>
      <c r="G338" s="108" t="s">
        <v>345</v>
      </c>
      <c r="H338" s="109" t="s">
        <v>18</v>
      </c>
      <c r="I338" s="130"/>
      <c r="J338" s="109" t="s">
        <v>19</v>
      </c>
      <c r="K338" s="111">
        <f t="shared" si="999"/>
        <v>0</v>
      </c>
      <c r="L338" s="156" t="s">
        <v>274</v>
      </c>
      <c r="M338" s="104">
        <v>0</v>
      </c>
      <c r="N338" s="262">
        <f t="shared" si="895"/>
        <v>760</v>
      </c>
      <c r="O338" s="106">
        <v>760</v>
      </c>
      <c r="P338" s="110">
        <f t="shared" si="846"/>
        <v>0</v>
      </c>
      <c r="Q338" s="112" t="s">
        <v>139</v>
      </c>
      <c r="R338" s="113">
        <f t="shared" si="847"/>
        <v>0</v>
      </c>
      <c r="S338" s="114">
        <f t="shared" si="848"/>
        <v>0</v>
      </c>
      <c r="T338" s="113">
        <f t="shared" si="849"/>
        <v>0</v>
      </c>
      <c r="U338" s="115">
        <f t="shared" si="850"/>
        <v>0</v>
      </c>
      <c r="V338" s="113">
        <f t="shared" si="851"/>
        <v>0</v>
      </c>
      <c r="W338" s="115">
        <f t="shared" si="852"/>
        <v>0</v>
      </c>
      <c r="X338" s="113">
        <f t="shared" si="853"/>
        <v>0</v>
      </c>
      <c r="Y338" s="115">
        <f t="shared" si="854"/>
        <v>0</v>
      </c>
      <c r="Z338" s="116">
        <f t="shared" si="855"/>
        <v>0</v>
      </c>
      <c r="AA338" s="117" t="b">
        <f t="shared" si="856"/>
        <v>1</v>
      </c>
      <c r="AB338" s="130"/>
      <c r="AC338" s="132"/>
      <c r="AD338" s="109" t="s">
        <v>22</v>
      </c>
      <c r="AE338" s="108" t="s">
        <v>23</v>
      </c>
      <c r="AF338" s="133"/>
      <c r="AG338" s="134"/>
      <c r="AH338" s="21">
        <v>0</v>
      </c>
      <c r="AI338" s="164">
        <f t="shared" si="857"/>
        <v>0</v>
      </c>
      <c r="AJ338" s="21">
        <v>0</v>
      </c>
      <c r="AK338" s="164">
        <f t="shared" si="858"/>
        <v>0</v>
      </c>
      <c r="AL338" s="21">
        <v>0</v>
      </c>
      <c r="AM338" s="164">
        <f t="shared" si="859"/>
        <v>0</v>
      </c>
      <c r="AN338" s="21">
        <v>0</v>
      </c>
      <c r="AO338" s="164">
        <f t="shared" si="860"/>
        <v>0</v>
      </c>
      <c r="AP338" s="21">
        <v>0</v>
      </c>
      <c r="AQ338" s="164">
        <f t="shared" si="861"/>
        <v>0</v>
      </c>
      <c r="AR338" s="21">
        <v>0</v>
      </c>
      <c r="AS338" s="164">
        <f t="shared" si="862"/>
        <v>0</v>
      </c>
      <c r="AT338" s="21">
        <v>0</v>
      </c>
      <c r="AU338" s="164">
        <f t="shared" si="863"/>
        <v>0</v>
      </c>
      <c r="AV338" s="21">
        <v>0</v>
      </c>
      <c r="AW338" s="164">
        <f t="shared" si="864"/>
        <v>0</v>
      </c>
      <c r="AX338" s="21">
        <v>0</v>
      </c>
      <c r="AY338" s="164">
        <f t="shared" si="865"/>
        <v>0</v>
      </c>
      <c r="AZ338" s="21">
        <v>0</v>
      </c>
      <c r="BA338" s="164">
        <f t="shared" si="866"/>
        <v>0</v>
      </c>
      <c r="BB338" s="21">
        <v>0</v>
      </c>
      <c r="BC338" s="164">
        <f t="shared" si="867"/>
        <v>0</v>
      </c>
      <c r="BD338" s="21">
        <v>0</v>
      </c>
      <c r="BE338" s="164">
        <f t="shared" si="868"/>
        <v>0</v>
      </c>
      <c r="BF338" s="253">
        <f t="shared" si="869"/>
        <v>0</v>
      </c>
      <c r="BG338" s="253">
        <f t="shared" si="870"/>
        <v>0</v>
      </c>
      <c r="BH338" s="10" t="b">
        <f t="shared" si="871"/>
        <v>1</v>
      </c>
      <c r="BI338" s="253">
        <f t="shared" si="872"/>
        <v>0</v>
      </c>
      <c r="BJ338" s="250">
        <f t="shared" si="874"/>
        <v>35910003</v>
      </c>
      <c r="BK338" s="251">
        <v>348</v>
      </c>
      <c r="BL338" s="251">
        <v>5</v>
      </c>
      <c r="BM338" s="252">
        <f t="shared" si="875"/>
        <v>0</v>
      </c>
      <c r="BN338" s="252">
        <f t="shared" si="876"/>
        <v>0</v>
      </c>
      <c r="BO338" s="252">
        <f t="shared" si="877"/>
        <v>0</v>
      </c>
      <c r="BP338" s="252">
        <f t="shared" si="878"/>
        <v>0</v>
      </c>
      <c r="BQ338" s="254">
        <f t="shared" si="879"/>
        <v>760</v>
      </c>
      <c r="BR338">
        <f t="shared" si="873"/>
        <v>0</v>
      </c>
      <c r="BS338">
        <v>0</v>
      </c>
      <c r="BT338">
        <v>1</v>
      </c>
      <c r="BU338" t="s">
        <v>139</v>
      </c>
      <c r="BV338" t="str">
        <f t="shared" si="880"/>
        <v>0</v>
      </c>
      <c r="BW338" t="str">
        <f t="shared" si="881"/>
        <v>0</v>
      </c>
      <c r="BX338" t="str">
        <f t="shared" si="882"/>
        <v>1</v>
      </c>
      <c r="BY338" t="s">
        <v>23</v>
      </c>
      <c r="BZ338" s="253">
        <f t="shared" si="883"/>
        <v>0</v>
      </c>
      <c r="CA338" s="253">
        <f t="shared" si="884"/>
        <v>0</v>
      </c>
      <c r="CB338" s="253">
        <f t="shared" si="885"/>
        <v>0</v>
      </c>
      <c r="CC338" s="253">
        <f t="shared" si="886"/>
        <v>0</v>
      </c>
      <c r="CD338" s="253">
        <f t="shared" si="887"/>
        <v>0</v>
      </c>
      <c r="CE338" s="253">
        <f t="shared" si="888"/>
        <v>0</v>
      </c>
      <c r="CF338" s="253">
        <f t="shared" si="889"/>
        <v>0</v>
      </c>
      <c r="CG338" s="253">
        <f t="shared" si="890"/>
        <v>0</v>
      </c>
      <c r="CH338" s="253">
        <f t="shared" si="891"/>
        <v>0</v>
      </c>
      <c r="CI338" s="253">
        <f t="shared" si="892"/>
        <v>0</v>
      </c>
      <c r="CJ338" s="253">
        <f t="shared" si="893"/>
        <v>0</v>
      </c>
      <c r="CK338" s="253">
        <f t="shared" si="894"/>
        <v>0</v>
      </c>
    </row>
    <row r="339" spans="1:89" s="165" customFormat="1" ht="20.399999999999999" x14ac:dyDescent="0.3">
      <c r="A339"/>
      <c r="B339" s="129">
        <v>227</v>
      </c>
      <c r="C339" s="192">
        <v>358011</v>
      </c>
      <c r="D339" s="192">
        <v>35910003</v>
      </c>
      <c r="E339" s="333" t="s">
        <v>327</v>
      </c>
      <c r="F339" s="108" t="s">
        <v>344</v>
      </c>
      <c r="G339" s="108" t="s">
        <v>345</v>
      </c>
      <c r="H339" s="109" t="s">
        <v>18</v>
      </c>
      <c r="I339" s="130"/>
      <c r="J339" s="109" t="s">
        <v>19</v>
      </c>
      <c r="K339" s="111">
        <f t="shared" si="999"/>
        <v>0</v>
      </c>
      <c r="L339" s="156" t="s">
        <v>274</v>
      </c>
      <c r="M339" s="104">
        <v>0</v>
      </c>
      <c r="N339" s="262">
        <f t="shared" si="895"/>
        <v>970</v>
      </c>
      <c r="O339" s="106">
        <v>970</v>
      </c>
      <c r="P339" s="110">
        <f t="shared" si="846"/>
        <v>0</v>
      </c>
      <c r="Q339" s="112" t="s">
        <v>139</v>
      </c>
      <c r="R339" s="113">
        <f t="shared" si="847"/>
        <v>0</v>
      </c>
      <c r="S339" s="114">
        <f t="shared" si="848"/>
        <v>0</v>
      </c>
      <c r="T339" s="113">
        <f t="shared" si="849"/>
        <v>0</v>
      </c>
      <c r="U339" s="115">
        <f t="shared" si="850"/>
        <v>0</v>
      </c>
      <c r="V339" s="113">
        <f t="shared" si="851"/>
        <v>0</v>
      </c>
      <c r="W339" s="115">
        <f t="shared" si="852"/>
        <v>0</v>
      </c>
      <c r="X339" s="113">
        <f t="shared" si="853"/>
        <v>0</v>
      </c>
      <c r="Y339" s="115">
        <f t="shared" si="854"/>
        <v>0</v>
      </c>
      <c r="Z339" s="116">
        <f t="shared" si="855"/>
        <v>0</v>
      </c>
      <c r="AA339" s="117" t="b">
        <f t="shared" si="856"/>
        <v>1</v>
      </c>
      <c r="AB339" s="130"/>
      <c r="AC339" s="132"/>
      <c r="AD339" s="109" t="s">
        <v>22</v>
      </c>
      <c r="AE339" s="108" t="s">
        <v>23</v>
      </c>
      <c r="AF339" s="133"/>
      <c r="AG339" s="134"/>
      <c r="AH339" s="21">
        <v>0</v>
      </c>
      <c r="AI339" s="164">
        <f t="shared" si="857"/>
        <v>0</v>
      </c>
      <c r="AJ339" s="21">
        <v>0</v>
      </c>
      <c r="AK339" s="164">
        <f t="shared" si="858"/>
        <v>0</v>
      </c>
      <c r="AL339" s="21">
        <v>0</v>
      </c>
      <c r="AM339" s="164">
        <f t="shared" si="859"/>
        <v>0</v>
      </c>
      <c r="AN339" s="21">
        <v>0</v>
      </c>
      <c r="AO339" s="164">
        <f t="shared" si="860"/>
        <v>0</v>
      </c>
      <c r="AP339" s="21">
        <v>0</v>
      </c>
      <c r="AQ339" s="164">
        <f t="shared" si="861"/>
        <v>0</v>
      </c>
      <c r="AR339" s="21">
        <v>0</v>
      </c>
      <c r="AS339" s="164">
        <f t="shared" si="862"/>
        <v>0</v>
      </c>
      <c r="AT339" s="21">
        <v>0</v>
      </c>
      <c r="AU339" s="164">
        <f t="shared" si="863"/>
        <v>0</v>
      </c>
      <c r="AV339" s="21">
        <v>0</v>
      </c>
      <c r="AW339" s="164">
        <f t="shared" si="864"/>
        <v>0</v>
      </c>
      <c r="AX339" s="21">
        <v>0</v>
      </c>
      <c r="AY339" s="164">
        <f t="shared" si="865"/>
        <v>0</v>
      </c>
      <c r="AZ339" s="21">
        <v>0</v>
      </c>
      <c r="BA339" s="164">
        <f t="shared" si="866"/>
        <v>0</v>
      </c>
      <c r="BB339" s="21">
        <v>0</v>
      </c>
      <c r="BC339" s="164">
        <f t="shared" si="867"/>
        <v>0</v>
      </c>
      <c r="BD339" s="21">
        <v>0</v>
      </c>
      <c r="BE339" s="164">
        <f t="shared" si="868"/>
        <v>0</v>
      </c>
      <c r="BF339" s="253">
        <f t="shared" si="869"/>
        <v>0</v>
      </c>
      <c r="BG339" s="253">
        <f t="shared" si="870"/>
        <v>0</v>
      </c>
      <c r="BH339" s="10" t="b">
        <f t="shared" si="871"/>
        <v>1</v>
      </c>
      <c r="BI339" s="253">
        <f t="shared" si="872"/>
        <v>0</v>
      </c>
      <c r="BJ339" s="250">
        <f t="shared" si="874"/>
        <v>35910003</v>
      </c>
      <c r="BK339" s="251">
        <v>348</v>
      </c>
      <c r="BL339" s="251">
        <v>5</v>
      </c>
      <c r="BM339" s="252">
        <f t="shared" si="875"/>
        <v>0</v>
      </c>
      <c r="BN339" s="252">
        <f t="shared" si="876"/>
        <v>0</v>
      </c>
      <c r="BO339" s="252">
        <f t="shared" si="877"/>
        <v>0</v>
      </c>
      <c r="BP339" s="252">
        <f t="shared" si="878"/>
        <v>0</v>
      </c>
      <c r="BQ339" s="254">
        <f t="shared" si="879"/>
        <v>970</v>
      </c>
      <c r="BR339">
        <f t="shared" si="873"/>
        <v>0</v>
      </c>
      <c r="BS339">
        <v>0</v>
      </c>
      <c r="BT339">
        <v>1</v>
      </c>
      <c r="BU339" t="s">
        <v>139</v>
      </c>
      <c r="BV339" t="str">
        <f t="shared" si="880"/>
        <v>0</v>
      </c>
      <c r="BW339" t="str">
        <f t="shared" si="881"/>
        <v>0</v>
      </c>
      <c r="BX339" t="str">
        <f t="shared" si="882"/>
        <v>1</v>
      </c>
      <c r="BY339" t="s">
        <v>23</v>
      </c>
      <c r="BZ339" s="253">
        <f t="shared" si="883"/>
        <v>0</v>
      </c>
      <c r="CA339" s="253">
        <f t="shared" si="884"/>
        <v>0</v>
      </c>
      <c r="CB339" s="253">
        <f t="shared" si="885"/>
        <v>0</v>
      </c>
      <c r="CC339" s="253">
        <f t="shared" si="886"/>
        <v>0</v>
      </c>
      <c r="CD339" s="253">
        <f t="shared" si="887"/>
        <v>0</v>
      </c>
      <c r="CE339" s="253">
        <f t="shared" si="888"/>
        <v>0</v>
      </c>
      <c r="CF339" s="253">
        <f t="shared" si="889"/>
        <v>0</v>
      </c>
      <c r="CG339" s="253">
        <f t="shared" si="890"/>
        <v>0</v>
      </c>
      <c r="CH339" s="253">
        <f t="shared" si="891"/>
        <v>0</v>
      </c>
      <c r="CI339" s="253">
        <f t="shared" si="892"/>
        <v>0</v>
      </c>
      <c r="CJ339" s="253">
        <f t="shared" si="893"/>
        <v>0</v>
      </c>
      <c r="CK339" s="253">
        <f t="shared" si="894"/>
        <v>0</v>
      </c>
    </row>
    <row r="340" spans="1:89" ht="20.399999999999999" x14ac:dyDescent="0.3">
      <c r="B340" s="129">
        <v>228</v>
      </c>
      <c r="C340" s="192">
        <v>358011</v>
      </c>
      <c r="D340" s="192">
        <v>35910003</v>
      </c>
      <c r="E340" s="333" t="s">
        <v>328</v>
      </c>
      <c r="F340" s="108" t="s">
        <v>344</v>
      </c>
      <c r="G340" s="108" t="s">
        <v>345</v>
      </c>
      <c r="H340" s="109" t="s">
        <v>18</v>
      </c>
      <c r="I340" s="130"/>
      <c r="J340" s="109" t="s">
        <v>19</v>
      </c>
      <c r="K340" s="111">
        <f t="shared" si="999"/>
        <v>0</v>
      </c>
      <c r="L340" s="156" t="s">
        <v>274</v>
      </c>
      <c r="M340" s="104">
        <v>0</v>
      </c>
      <c r="N340" s="262">
        <f t="shared" si="895"/>
        <v>1065</v>
      </c>
      <c r="O340" s="106">
        <v>1065</v>
      </c>
      <c r="P340" s="110">
        <f t="shared" si="846"/>
        <v>0</v>
      </c>
      <c r="Q340" s="112" t="s">
        <v>139</v>
      </c>
      <c r="R340" s="113">
        <f t="shared" si="847"/>
        <v>0</v>
      </c>
      <c r="S340" s="114">
        <f t="shared" si="848"/>
        <v>0</v>
      </c>
      <c r="T340" s="113">
        <f t="shared" si="849"/>
        <v>0</v>
      </c>
      <c r="U340" s="115">
        <f t="shared" si="850"/>
        <v>0</v>
      </c>
      <c r="V340" s="113">
        <f t="shared" si="851"/>
        <v>0</v>
      </c>
      <c r="W340" s="115">
        <f t="shared" si="852"/>
        <v>0</v>
      </c>
      <c r="X340" s="113">
        <f t="shared" si="853"/>
        <v>0</v>
      </c>
      <c r="Y340" s="115">
        <f t="shared" si="854"/>
        <v>0</v>
      </c>
      <c r="Z340" s="116">
        <f t="shared" si="855"/>
        <v>0</v>
      </c>
      <c r="AA340" s="117" t="b">
        <f t="shared" si="856"/>
        <v>1</v>
      </c>
      <c r="AB340" s="130"/>
      <c r="AC340" s="132"/>
      <c r="AD340" s="109" t="s">
        <v>22</v>
      </c>
      <c r="AE340" s="108" t="s">
        <v>23</v>
      </c>
      <c r="AF340" s="133"/>
      <c r="AG340" s="134"/>
      <c r="AH340" s="21">
        <v>0</v>
      </c>
      <c r="AI340" s="164">
        <f t="shared" si="857"/>
        <v>0</v>
      </c>
      <c r="AJ340" s="21">
        <v>0</v>
      </c>
      <c r="AK340" s="164">
        <f t="shared" si="858"/>
        <v>0</v>
      </c>
      <c r="AL340" s="21">
        <v>0</v>
      </c>
      <c r="AM340" s="164">
        <f t="shared" si="859"/>
        <v>0</v>
      </c>
      <c r="AN340" s="21">
        <v>0</v>
      </c>
      <c r="AO340" s="164">
        <f t="shared" si="860"/>
        <v>0</v>
      </c>
      <c r="AP340" s="21">
        <v>0</v>
      </c>
      <c r="AQ340" s="164">
        <f t="shared" si="861"/>
        <v>0</v>
      </c>
      <c r="AR340" s="21">
        <v>0</v>
      </c>
      <c r="AS340" s="164">
        <f t="shared" si="862"/>
        <v>0</v>
      </c>
      <c r="AT340" s="21">
        <v>0</v>
      </c>
      <c r="AU340" s="164">
        <f t="shared" si="863"/>
        <v>0</v>
      </c>
      <c r="AV340" s="21">
        <v>0</v>
      </c>
      <c r="AW340" s="164">
        <f t="shared" si="864"/>
        <v>0</v>
      </c>
      <c r="AX340" s="21">
        <v>0</v>
      </c>
      <c r="AY340" s="164">
        <f t="shared" si="865"/>
        <v>0</v>
      </c>
      <c r="AZ340" s="21">
        <v>0</v>
      </c>
      <c r="BA340" s="164">
        <f t="shared" si="866"/>
        <v>0</v>
      </c>
      <c r="BB340" s="21">
        <v>0</v>
      </c>
      <c r="BC340" s="164">
        <f t="shared" si="867"/>
        <v>0</v>
      </c>
      <c r="BD340" s="21">
        <v>0</v>
      </c>
      <c r="BE340" s="164">
        <f t="shared" si="868"/>
        <v>0</v>
      </c>
      <c r="BF340" s="253">
        <f t="shared" si="869"/>
        <v>0</v>
      </c>
      <c r="BG340" s="253">
        <f t="shared" si="870"/>
        <v>0</v>
      </c>
      <c r="BH340" s="10" t="b">
        <f t="shared" si="871"/>
        <v>1</v>
      </c>
      <c r="BI340" s="253">
        <f t="shared" si="872"/>
        <v>0</v>
      </c>
      <c r="BJ340" s="250">
        <f t="shared" si="874"/>
        <v>35910003</v>
      </c>
      <c r="BK340" s="251">
        <v>348</v>
      </c>
      <c r="BL340" s="251">
        <v>5</v>
      </c>
      <c r="BM340" s="252">
        <f t="shared" si="875"/>
        <v>0</v>
      </c>
      <c r="BN340" s="252">
        <f t="shared" si="876"/>
        <v>0</v>
      </c>
      <c r="BO340" s="252">
        <f t="shared" si="877"/>
        <v>0</v>
      </c>
      <c r="BP340" s="252">
        <f t="shared" si="878"/>
        <v>0</v>
      </c>
      <c r="BQ340" s="254">
        <f t="shared" si="879"/>
        <v>1065</v>
      </c>
      <c r="BR340">
        <f t="shared" si="873"/>
        <v>0</v>
      </c>
      <c r="BS340">
        <v>0</v>
      </c>
      <c r="BT340">
        <v>1</v>
      </c>
      <c r="BU340" t="s">
        <v>139</v>
      </c>
      <c r="BV340" t="str">
        <f t="shared" si="880"/>
        <v>0</v>
      </c>
      <c r="BW340" t="str">
        <f t="shared" si="881"/>
        <v>0</v>
      </c>
      <c r="BX340" t="str">
        <f t="shared" si="882"/>
        <v>1</v>
      </c>
      <c r="BY340" t="s">
        <v>23</v>
      </c>
      <c r="BZ340" s="253">
        <f t="shared" si="883"/>
        <v>0</v>
      </c>
      <c r="CA340" s="253">
        <f t="shared" si="884"/>
        <v>0</v>
      </c>
      <c r="CB340" s="253">
        <f t="shared" si="885"/>
        <v>0</v>
      </c>
      <c r="CC340" s="253">
        <f t="shared" si="886"/>
        <v>0</v>
      </c>
      <c r="CD340" s="253">
        <f t="shared" si="887"/>
        <v>0</v>
      </c>
      <c r="CE340" s="253">
        <f t="shared" si="888"/>
        <v>0</v>
      </c>
      <c r="CF340" s="253">
        <f t="shared" si="889"/>
        <v>0</v>
      </c>
      <c r="CG340" s="253">
        <f t="shared" si="890"/>
        <v>0</v>
      </c>
      <c r="CH340" s="253">
        <f t="shared" si="891"/>
        <v>0</v>
      </c>
      <c r="CI340" s="253">
        <f t="shared" si="892"/>
        <v>0</v>
      </c>
      <c r="CJ340" s="253">
        <f t="shared" si="893"/>
        <v>0</v>
      </c>
      <c r="CK340" s="253">
        <f t="shared" si="894"/>
        <v>0</v>
      </c>
    </row>
    <row r="341" spans="1:89" ht="20.399999999999999" x14ac:dyDescent="0.3">
      <c r="B341" s="129">
        <v>229</v>
      </c>
      <c r="C341" s="192">
        <v>358011</v>
      </c>
      <c r="D341" s="192">
        <v>35910003</v>
      </c>
      <c r="E341" s="333" t="s">
        <v>329</v>
      </c>
      <c r="F341" s="108" t="s">
        <v>344</v>
      </c>
      <c r="G341" s="108" t="s">
        <v>345</v>
      </c>
      <c r="H341" s="109" t="s">
        <v>18</v>
      </c>
      <c r="I341" s="130"/>
      <c r="J341" s="109" t="s">
        <v>19</v>
      </c>
      <c r="K341" s="111">
        <f t="shared" si="999"/>
        <v>0</v>
      </c>
      <c r="L341" s="156" t="s">
        <v>274</v>
      </c>
      <c r="M341" s="104">
        <v>0</v>
      </c>
      <c r="N341" s="262">
        <f t="shared" si="895"/>
        <v>2820.01</v>
      </c>
      <c r="O341" s="106">
        <v>2820.01</v>
      </c>
      <c r="P341" s="110">
        <f t="shared" si="846"/>
        <v>0</v>
      </c>
      <c r="Q341" s="112" t="s">
        <v>139</v>
      </c>
      <c r="R341" s="113">
        <f t="shared" si="847"/>
        <v>0</v>
      </c>
      <c r="S341" s="114">
        <f t="shared" si="848"/>
        <v>0</v>
      </c>
      <c r="T341" s="113">
        <f t="shared" si="849"/>
        <v>0</v>
      </c>
      <c r="U341" s="115">
        <f t="shared" si="850"/>
        <v>0</v>
      </c>
      <c r="V341" s="113">
        <f t="shared" si="851"/>
        <v>0</v>
      </c>
      <c r="W341" s="115">
        <f t="shared" si="852"/>
        <v>0</v>
      </c>
      <c r="X341" s="113">
        <f t="shared" si="853"/>
        <v>0</v>
      </c>
      <c r="Y341" s="115">
        <f t="shared" si="854"/>
        <v>0</v>
      </c>
      <c r="Z341" s="116">
        <f t="shared" si="855"/>
        <v>0</v>
      </c>
      <c r="AA341" s="117" t="b">
        <f t="shared" si="856"/>
        <v>1</v>
      </c>
      <c r="AB341" s="130"/>
      <c r="AC341" s="132"/>
      <c r="AD341" s="109" t="s">
        <v>22</v>
      </c>
      <c r="AE341" s="108" t="s">
        <v>23</v>
      </c>
      <c r="AF341" s="133"/>
      <c r="AG341" s="134"/>
      <c r="AH341" s="21">
        <v>0</v>
      </c>
      <c r="AI341" s="164">
        <f t="shared" si="857"/>
        <v>0</v>
      </c>
      <c r="AJ341" s="21">
        <v>0</v>
      </c>
      <c r="AK341" s="164">
        <f t="shared" si="858"/>
        <v>0</v>
      </c>
      <c r="AL341" s="21">
        <v>0</v>
      </c>
      <c r="AM341" s="164">
        <f t="shared" si="859"/>
        <v>0</v>
      </c>
      <c r="AN341" s="21">
        <v>0</v>
      </c>
      <c r="AO341" s="164">
        <f t="shared" si="860"/>
        <v>0</v>
      </c>
      <c r="AP341" s="21">
        <v>0</v>
      </c>
      <c r="AQ341" s="164">
        <f t="shared" si="861"/>
        <v>0</v>
      </c>
      <c r="AR341" s="21">
        <v>0</v>
      </c>
      <c r="AS341" s="164">
        <f t="shared" si="862"/>
        <v>0</v>
      </c>
      <c r="AT341" s="21">
        <v>0</v>
      </c>
      <c r="AU341" s="164">
        <f t="shared" si="863"/>
        <v>0</v>
      </c>
      <c r="AV341" s="21">
        <v>0</v>
      </c>
      <c r="AW341" s="164">
        <f t="shared" si="864"/>
        <v>0</v>
      </c>
      <c r="AX341" s="21">
        <v>0</v>
      </c>
      <c r="AY341" s="164">
        <f t="shared" si="865"/>
        <v>0</v>
      </c>
      <c r="AZ341" s="21">
        <v>0</v>
      </c>
      <c r="BA341" s="164">
        <f t="shared" si="866"/>
        <v>0</v>
      </c>
      <c r="BB341" s="21">
        <v>0</v>
      </c>
      <c r="BC341" s="164">
        <f t="shared" si="867"/>
        <v>0</v>
      </c>
      <c r="BD341" s="21">
        <v>0</v>
      </c>
      <c r="BE341" s="164">
        <f t="shared" si="868"/>
        <v>0</v>
      </c>
      <c r="BF341" s="253">
        <f t="shared" si="869"/>
        <v>0</v>
      </c>
      <c r="BG341" s="253">
        <f t="shared" si="870"/>
        <v>0</v>
      </c>
      <c r="BH341" s="10" t="b">
        <f t="shared" si="871"/>
        <v>1</v>
      </c>
      <c r="BI341" s="253">
        <f t="shared" si="872"/>
        <v>0</v>
      </c>
      <c r="BJ341" s="250">
        <f t="shared" si="874"/>
        <v>35910003</v>
      </c>
      <c r="BK341" s="251">
        <v>348</v>
      </c>
      <c r="BL341" s="251">
        <v>5</v>
      </c>
      <c r="BM341" s="252">
        <f t="shared" si="875"/>
        <v>0</v>
      </c>
      <c r="BN341" s="252">
        <f t="shared" si="876"/>
        <v>0</v>
      </c>
      <c r="BO341" s="252">
        <f t="shared" si="877"/>
        <v>0</v>
      </c>
      <c r="BP341" s="252">
        <f t="shared" si="878"/>
        <v>0</v>
      </c>
      <c r="BQ341" s="254">
        <f t="shared" si="879"/>
        <v>2820.01</v>
      </c>
      <c r="BR341">
        <f t="shared" si="873"/>
        <v>0</v>
      </c>
      <c r="BS341">
        <v>0</v>
      </c>
      <c r="BT341">
        <v>1</v>
      </c>
      <c r="BU341" t="s">
        <v>139</v>
      </c>
      <c r="BV341" t="str">
        <f t="shared" si="880"/>
        <v>0</v>
      </c>
      <c r="BW341" t="str">
        <f t="shared" si="881"/>
        <v>0</v>
      </c>
      <c r="BX341" t="str">
        <f t="shared" si="882"/>
        <v>1</v>
      </c>
      <c r="BY341" t="s">
        <v>23</v>
      </c>
      <c r="BZ341" s="253">
        <f t="shared" si="883"/>
        <v>0</v>
      </c>
      <c r="CA341" s="253">
        <f t="shared" si="884"/>
        <v>0</v>
      </c>
      <c r="CB341" s="253">
        <f t="shared" si="885"/>
        <v>0</v>
      </c>
      <c r="CC341" s="253">
        <f t="shared" si="886"/>
        <v>0</v>
      </c>
      <c r="CD341" s="253">
        <f t="shared" si="887"/>
        <v>0</v>
      </c>
      <c r="CE341" s="253">
        <f t="shared" si="888"/>
        <v>0</v>
      </c>
      <c r="CF341" s="253">
        <f t="shared" si="889"/>
        <v>0</v>
      </c>
      <c r="CG341" s="253">
        <f t="shared" si="890"/>
        <v>0</v>
      </c>
      <c r="CH341" s="253">
        <f t="shared" si="891"/>
        <v>0</v>
      </c>
      <c r="CI341" s="253">
        <f t="shared" si="892"/>
        <v>0</v>
      </c>
      <c r="CJ341" s="253">
        <f t="shared" si="893"/>
        <v>0</v>
      </c>
      <c r="CK341" s="253">
        <f t="shared" si="894"/>
        <v>0</v>
      </c>
    </row>
    <row r="342" spans="1:89" ht="20.399999999999999" x14ac:dyDescent="0.3">
      <c r="B342" s="129">
        <v>230</v>
      </c>
      <c r="C342" s="192">
        <v>358011</v>
      </c>
      <c r="D342" s="192">
        <v>35910003</v>
      </c>
      <c r="E342" s="333" t="s">
        <v>330</v>
      </c>
      <c r="F342" s="108" t="s">
        <v>344</v>
      </c>
      <c r="G342" s="108" t="s">
        <v>345</v>
      </c>
      <c r="H342" s="109" t="s">
        <v>18</v>
      </c>
      <c r="I342" s="130"/>
      <c r="J342" s="109" t="s">
        <v>19</v>
      </c>
      <c r="K342" s="111">
        <f t="shared" si="999"/>
        <v>0</v>
      </c>
      <c r="L342" s="156" t="s">
        <v>274</v>
      </c>
      <c r="M342" s="104">
        <v>0</v>
      </c>
      <c r="N342" s="262">
        <f t="shared" si="895"/>
        <v>992</v>
      </c>
      <c r="O342" s="106">
        <v>992</v>
      </c>
      <c r="P342" s="110">
        <f t="shared" si="846"/>
        <v>0</v>
      </c>
      <c r="Q342" s="112" t="s">
        <v>139</v>
      </c>
      <c r="R342" s="113">
        <f t="shared" si="847"/>
        <v>0</v>
      </c>
      <c r="S342" s="114">
        <f t="shared" si="848"/>
        <v>0</v>
      </c>
      <c r="T342" s="113">
        <f t="shared" si="849"/>
        <v>0</v>
      </c>
      <c r="U342" s="115">
        <f t="shared" si="850"/>
        <v>0</v>
      </c>
      <c r="V342" s="113">
        <f t="shared" si="851"/>
        <v>0</v>
      </c>
      <c r="W342" s="115">
        <f t="shared" si="852"/>
        <v>0</v>
      </c>
      <c r="X342" s="113">
        <f t="shared" si="853"/>
        <v>0</v>
      </c>
      <c r="Y342" s="115">
        <f t="shared" si="854"/>
        <v>0</v>
      </c>
      <c r="Z342" s="116">
        <f t="shared" si="855"/>
        <v>0</v>
      </c>
      <c r="AA342" s="117" t="b">
        <f t="shared" si="856"/>
        <v>1</v>
      </c>
      <c r="AB342" s="130"/>
      <c r="AC342" s="132"/>
      <c r="AD342" s="109" t="s">
        <v>22</v>
      </c>
      <c r="AE342" s="108" t="s">
        <v>23</v>
      </c>
      <c r="AF342" s="133"/>
      <c r="AG342" s="134"/>
      <c r="AH342" s="21">
        <v>0</v>
      </c>
      <c r="AI342" s="164">
        <f t="shared" si="857"/>
        <v>0</v>
      </c>
      <c r="AJ342" s="21">
        <v>0</v>
      </c>
      <c r="AK342" s="164">
        <f t="shared" si="858"/>
        <v>0</v>
      </c>
      <c r="AL342" s="21">
        <v>0</v>
      </c>
      <c r="AM342" s="164">
        <f t="shared" si="859"/>
        <v>0</v>
      </c>
      <c r="AN342" s="21">
        <v>0</v>
      </c>
      <c r="AO342" s="164">
        <f t="shared" si="860"/>
        <v>0</v>
      </c>
      <c r="AP342" s="21">
        <v>0</v>
      </c>
      <c r="AQ342" s="164">
        <f t="shared" si="861"/>
        <v>0</v>
      </c>
      <c r="AR342" s="21">
        <v>0</v>
      </c>
      <c r="AS342" s="164">
        <f t="shared" si="862"/>
        <v>0</v>
      </c>
      <c r="AT342" s="21">
        <v>0</v>
      </c>
      <c r="AU342" s="164">
        <f t="shared" si="863"/>
        <v>0</v>
      </c>
      <c r="AV342" s="21">
        <v>0</v>
      </c>
      <c r="AW342" s="164">
        <f t="shared" si="864"/>
        <v>0</v>
      </c>
      <c r="AX342" s="21">
        <v>0</v>
      </c>
      <c r="AY342" s="164">
        <f t="shared" si="865"/>
        <v>0</v>
      </c>
      <c r="AZ342" s="21">
        <v>0</v>
      </c>
      <c r="BA342" s="164">
        <f t="shared" si="866"/>
        <v>0</v>
      </c>
      <c r="BB342" s="21">
        <v>0</v>
      </c>
      <c r="BC342" s="164">
        <f t="shared" si="867"/>
        <v>0</v>
      </c>
      <c r="BD342" s="21">
        <v>0</v>
      </c>
      <c r="BE342" s="164">
        <f t="shared" si="868"/>
        <v>0</v>
      </c>
      <c r="BF342" s="253">
        <f t="shared" si="869"/>
        <v>0</v>
      </c>
      <c r="BG342" s="253">
        <f t="shared" si="870"/>
        <v>0</v>
      </c>
      <c r="BH342" s="10" t="b">
        <f t="shared" si="871"/>
        <v>1</v>
      </c>
      <c r="BI342" s="253">
        <f t="shared" si="872"/>
        <v>0</v>
      </c>
      <c r="BJ342" s="250">
        <f t="shared" si="874"/>
        <v>35910003</v>
      </c>
      <c r="BK342" s="251">
        <v>348</v>
      </c>
      <c r="BL342" s="251">
        <v>5</v>
      </c>
      <c r="BM342" s="252">
        <f t="shared" si="875"/>
        <v>0</v>
      </c>
      <c r="BN342" s="252">
        <f t="shared" si="876"/>
        <v>0</v>
      </c>
      <c r="BO342" s="252">
        <f t="shared" si="877"/>
        <v>0</v>
      </c>
      <c r="BP342" s="252">
        <f t="shared" si="878"/>
        <v>0</v>
      </c>
      <c r="BQ342" s="254">
        <f t="shared" si="879"/>
        <v>992</v>
      </c>
      <c r="BR342">
        <f t="shared" si="873"/>
        <v>0</v>
      </c>
      <c r="BS342">
        <v>0</v>
      </c>
      <c r="BT342">
        <v>1</v>
      </c>
      <c r="BU342" t="s">
        <v>139</v>
      </c>
      <c r="BV342" t="str">
        <f t="shared" si="880"/>
        <v>0</v>
      </c>
      <c r="BW342" t="str">
        <f t="shared" si="881"/>
        <v>0</v>
      </c>
      <c r="BX342" t="str">
        <f t="shared" si="882"/>
        <v>1</v>
      </c>
      <c r="BY342" t="s">
        <v>23</v>
      </c>
      <c r="BZ342" s="253">
        <f t="shared" si="883"/>
        <v>0</v>
      </c>
      <c r="CA342" s="253">
        <f t="shared" si="884"/>
        <v>0</v>
      </c>
      <c r="CB342" s="253">
        <f t="shared" si="885"/>
        <v>0</v>
      </c>
      <c r="CC342" s="253">
        <f t="shared" si="886"/>
        <v>0</v>
      </c>
      <c r="CD342" s="253">
        <f t="shared" si="887"/>
        <v>0</v>
      </c>
      <c r="CE342" s="253">
        <f t="shared" si="888"/>
        <v>0</v>
      </c>
      <c r="CF342" s="253">
        <f t="shared" si="889"/>
        <v>0</v>
      </c>
      <c r="CG342" s="253">
        <f t="shared" si="890"/>
        <v>0</v>
      </c>
      <c r="CH342" s="253">
        <f t="shared" si="891"/>
        <v>0</v>
      </c>
      <c r="CI342" s="253">
        <f t="shared" si="892"/>
        <v>0</v>
      </c>
      <c r="CJ342" s="253">
        <f t="shared" si="893"/>
        <v>0</v>
      </c>
      <c r="CK342" s="253">
        <f t="shared" si="894"/>
        <v>0</v>
      </c>
    </row>
    <row r="343" spans="1:89" ht="20.399999999999999" x14ac:dyDescent="0.3">
      <c r="B343" s="129">
        <v>231</v>
      </c>
      <c r="C343" s="192">
        <v>358011</v>
      </c>
      <c r="D343" s="192">
        <v>35910003</v>
      </c>
      <c r="E343" s="333" t="s">
        <v>331</v>
      </c>
      <c r="F343" s="108" t="s">
        <v>344</v>
      </c>
      <c r="G343" s="108" t="s">
        <v>345</v>
      </c>
      <c r="H343" s="109" t="s">
        <v>18</v>
      </c>
      <c r="I343" s="130"/>
      <c r="J343" s="109" t="s">
        <v>19</v>
      </c>
      <c r="K343" s="111">
        <f t="shared" si="999"/>
        <v>0</v>
      </c>
      <c r="L343" s="156" t="s">
        <v>274</v>
      </c>
      <c r="M343" s="104">
        <v>0</v>
      </c>
      <c r="N343" s="262">
        <f t="shared" si="895"/>
        <v>4274.99</v>
      </c>
      <c r="O343" s="106">
        <v>4274.99</v>
      </c>
      <c r="P343" s="110">
        <f t="shared" si="846"/>
        <v>0</v>
      </c>
      <c r="Q343" s="112" t="s">
        <v>139</v>
      </c>
      <c r="R343" s="113">
        <f t="shared" si="847"/>
        <v>0</v>
      </c>
      <c r="S343" s="114">
        <f t="shared" si="848"/>
        <v>0</v>
      </c>
      <c r="T343" s="113">
        <f t="shared" si="849"/>
        <v>0</v>
      </c>
      <c r="U343" s="115">
        <f t="shared" si="850"/>
        <v>0</v>
      </c>
      <c r="V343" s="113">
        <f t="shared" si="851"/>
        <v>0</v>
      </c>
      <c r="W343" s="115">
        <f t="shared" si="852"/>
        <v>0</v>
      </c>
      <c r="X343" s="113">
        <f t="shared" si="853"/>
        <v>0</v>
      </c>
      <c r="Y343" s="115">
        <f t="shared" si="854"/>
        <v>0</v>
      </c>
      <c r="Z343" s="116">
        <f t="shared" si="855"/>
        <v>0</v>
      </c>
      <c r="AA343" s="117" t="b">
        <f t="shared" si="856"/>
        <v>1</v>
      </c>
      <c r="AB343" s="130"/>
      <c r="AC343" s="132"/>
      <c r="AD343" s="109" t="s">
        <v>22</v>
      </c>
      <c r="AE343" s="108" t="s">
        <v>23</v>
      </c>
      <c r="AF343" s="133"/>
      <c r="AG343" s="134"/>
      <c r="AH343" s="21">
        <v>0</v>
      </c>
      <c r="AI343" s="164">
        <f t="shared" si="857"/>
        <v>0</v>
      </c>
      <c r="AJ343" s="21">
        <v>0</v>
      </c>
      <c r="AK343" s="164">
        <f t="shared" si="858"/>
        <v>0</v>
      </c>
      <c r="AL343" s="21">
        <v>0</v>
      </c>
      <c r="AM343" s="164">
        <f t="shared" si="859"/>
        <v>0</v>
      </c>
      <c r="AN343" s="21">
        <v>0</v>
      </c>
      <c r="AO343" s="164">
        <f t="shared" si="860"/>
        <v>0</v>
      </c>
      <c r="AP343" s="21">
        <v>0</v>
      </c>
      <c r="AQ343" s="164">
        <f t="shared" si="861"/>
        <v>0</v>
      </c>
      <c r="AR343" s="21">
        <v>0</v>
      </c>
      <c r="AS343" s="164">
        <f t="shared" si="862"/>
        <v>0</v>
      </c>
      <c r="AT343" s="21">
        <v>0</v>
      </c>
      <c r="AU343" s="164">
        <f t="shared" si="863"/>
        <v>0</v>
      </c>
      <c r="AV343" s="21">
        <v>0</v>
      </c>
      <c r="AW343" s="164">
        <f t="shared" si="864"/>
        <v>0</v>
      </c>
      <c r="AX343" s="21">
        <v>0</v>
      </c>
      <c r="AY343" s="164">
        <f t="shared" si="865"/>
        <v>0</v>
      </c>
      <c r="AZ343" s="21">
        <v>0</v>
      </c>
      <c r="BA343" s="164">
        <f t="shared" si="866"/>
        <v>0</v>
      </c>
      <c r="BB343" s="21">
        <v>0</v>
      </c>
      <c r="BC343" s="164">
        <f t="shared" si="867"/>
        <v>0</v>
      </c>
      <c r="BD343" s="21">
        <v>0</v>
      </c>
      <c r="BE343" s="164">
        <f t="shared" si="868"/>
        <v>0</v>
      </c>
      <c r="BF343" s="253">
        <f t="shared" si="869"/>
        <v>0</v>
      </c>
      <c r="BG343" s="253">
        <f t="shared" si="870"/>
        <v>0</v>
      </c>
      <c r="BH343" s="10" t="b">
        <f t="shared" si="871"/>
        <v>1</v>
      </c>
      <c r="BI343" s="253">
        <f t="shared" si="872"/>
        <v>0</v>
      </c>
      <c r="BJ343" s="250">
        <f t="shared" si="874"/>
        <v>35910003</v>
      </c>
      <c r="BK343" s="251">
        <v>348</v>
      </c>
      <c r="BL343" s="251">
        <v>5</v>
      </c>
      <c r="BM343" s="252">
        <f t="shared" si="875"/>
        <v>0</v>
      </c>
      <c r="BN343" s="252">
        <f t="shared" si="876"/>
        <v>0</v>
      </c>
      <c r="BO343" s="252">
        <f t="shared" si="877"/>
        <v>0</v>
      </c>
      <c r="BP343" s="252">
        <f t="shared" si="878"/>
        <v>0</v>
      </c>
      <c r="BQ343" s="254">
        <f t="shared" si="879"/>
        <v>4274.99</v>
      </c>
      <c r="BR343">
        <f t="shared" si="873"/>
        <v>0</v>
      </c>
      <c r="BS343">
        <v>0</v>
      </c>
      <c r="BT343">
        <v>1</v>
      </c>
      <c r="BU343" t="s">
        <v>139</v>
      </c>
      <c r="BV343" t="str">
        <f t="shared" si="880"/>
        <v>0</v>
      </c>
      <c r="BW343" t="str">
        <f t="shared" si="881"/>
        <v>0</v>
      </c>
      <c r="BX343" t="str">
        <f t="shared" si="882"/>
        <v>1</v>
      </c>
      <c r="BY343" t="s">
        <v>23</v>
      </c>
      <c r="BZ343" s="253">
        <f t="shared" si="883"/>
        <v>0</v>
      </c>
      <c r="CA343" s="253">
        <f t="shared" si="884"/>
        <v>0</v>
      </c>
      <c r="CB343" s="253">
        <f t="shared" si="885"/>
        <v>0</v>
      </c>
      <c r="CC343" s="253">
        <f t="shared" si="886"/>
        <v>0</v>
      </c>
      <c r="CD343" s="253">
        <f t="shared" si="887"/>
        <v>0</v>
      </c>
      <c r="CE343" s="253">
        <f t="shared" si="888"/>
        <v>0</v>
      </c>
      <c r="CF343" s="253">
        <f t="shared" si="889"/>
        <v>0</v>
      </c>
      <c r="CG343" s="253">
        <f t="shared" si="890"/>
        <v>0</v>
      </c>
      <c r="CH343" s="253">
        <f t="shared" si="891"/>
        <v>0</v>
      </c>
      <c r="CI343" s="253">
        <f t="shared" si="892"/>
        <v>0</v>
      </c>
      <c r="CJ343" s="253">
        <f t="shared" si="893"/>
        <v>0</v>
      </c>
      <c r="CK343" s="253">
        <f t="shared" si="894"/>
        <v>0</v>
      </c>
    </row>
    <row r="344" spans="1:89" ht="20.399999999999999" x14ac:dyDescent="0.3">
      <c r="B344" s="129">
        <v>232</v>
      </c>
      <c r="C344" s="192">
        <v>358011</v>
      </c>
      <c r="D344" s="192">
        <v>35910003</v>
      </c>
      <c r="E344" s="333" t="s">
        <v>332</v>
      </c>
      <c r="F344" s="108" t="s">
        <v>344</v>
      </c>
      <c r="G344" s="108" t="s">
        <v>345</v>
      </c>
      <c r="H344" s="109" t="s">
        <v>18</v>
      </c>
      <c r="I344" s="130"/>
      <c r="J344" s="109" t="s">
        <v>19</v>
      </c>
      <c r="K344" s="111">
        <f t="shared" si="999"/>
        <v>0</v>
      </c>
      <c r="L344" s="156" t="s">
        <v>274</v>
      </c>
      <c r="M344" s="104">
        <v>0</v>
      </c>
      <c r="N344" s="262">
        <f t="shared" si="895"/>
        <v>2000</v>
      </c>
      <c r="O344" s="106">
        <v>2000</v>
      </c>
      <c r="P344" s="110">
        <f t="shared" si="846"/>
        <v>0</v>
      </c>
      <c r="Q344" s="112" t="s">
        <v>139</v>
      </c>
      <c r="R344" s="113">
        <f t="shared" si="847"/>
        <v>0</v>
      </c>
      <c r="S344" s="114">
        <f t="shared" si="848"/>
        <v>0</v>
      </c>
      <c r="T344" s="113">
        <f t="shared" si="849"/>
        <v>0</v>
      </c>
      <c r="U344" s="115">
        <f t="shared" si="850"/>
        <v>0</v>
      </c>
      <c r="V344" s="113">
        <f t="shared" si="851"/>
        <v>0</v>
      </c>
      <c r="W344" s="115">
        <f t="shared" si="852"/>
        <v>0</v>
      </c>
      <c r="X344" s="113">
        <f t="shared" si="853"/>
        <v>0</v>
      </c>
      <c r="Y344" s="115">
        <f t="shared" si="854"/>
        <v>0</v>
      </c>
      <c r="Z344" s="116">
        <f t="shared" si="855"/>
        <v>0</v>
      </c>
      <c r="AA344" s="117" t="b">
        <f t="shared" si="856"/>
        <v>1</v>
      </c>
      <c r="AB344" s="130"/>
      <c r="AC344" s="132"/>
      <c r="AD344" s="109" t="s">
        <v>22</v>
      </c>
      <c r="AE344" s="108" t="s">
        <v>23</v>
      </c>
      <c r="AF344" s="133"/>
      <c r="AG344" s="134"/>
      <c r="AH344" s="21">
        <v>0</v>
      </c>
      <c r="AI344" s="164">
        <f t="shared" si="857"/>
        <v>0</v>
      </c>
      <c r="AJ344" s="21">
        <v>0</v>
      </c>
      <c r="AK344" s="164">
        <f t="shared" si="858"/>
        <v>0</v>
      </c>
      <c r="AL344" s="21">
        <v>0</v>
      </c>
      <c r="AM344" s="164">
        <f t="shared" si="859"/>
        <v>0</v>
      </c>
      <c r="AN344" s="21">
        <v>0</v>
      </c>
      <c r="AO344" s="164">
        <f t="shared" si="860"/>
        <v>0</v>
      </c>
      <c r="AP344" s="21">
        <v>0</v>
      </c>
      <c r="AQ344" s="164">
        <f t="shared" si="861"/>
        <v>0</v>
      </c>
      <c r="AR344" s="21">
        <v>0</v>
      </c>
      <c r="AS344" s="164">
        <f t="shared" si="862"/>
        <v>0</v>
      </c>
      <c r="AT344" s="21">
        <v>0</v>
      </c>
      <c r="AU344" s="164">
        <f t="shared" si="863"/>
        <v>0</v>
      </c>
      <c r="AV344" s="21">
        <v>0</v>
      </c>
      <c r="AW344" s="164">
        <f t="shared" si="864"/>
        <v>0</v>
      </c>
      <c r="AX344" s="21">
        <v>0</v>
      </c>
      <c r="AY344" s="164">
        <f t="shared" si="865"/>
        <v>0</v>
      </c>
      <c r="AZ344" s="21">
        <v>0</v>
      </c>
      <c r="BA344" s="164">
        <f t="shared" si="866"/>
        <v>0</v>
      </c>
      <c r="BB344" s="21">
        <v>0</v>
      </c>
      <c r="BC344" s="164">
        <f t="shared" si="867"/>
        <v>0</v>
      </c>
      <c r="BD344" s="21">
        <v>0</v>
      </c>
      <c r="BE344" s="164">
        <f t="shared" si="868"/>
        <v>0</v>
      </c>
      <c r="BF344" s="253">
        <f t="shared" si="869"/>
        <v>0</v>
      </c>
      <c r="BG344" s="253">
        <f t="shared" si="870"/>
        <v>0</v>
      </c>
      <c r="BH344" s="10" t="b">
        <f t="shared" si="871"/>
        <v>1</v>
      </c>
      <c r="BI344" s="253">
        <f t="shared" si="872"/>
        <v>0</v>
      </c>
      <c r="BJ344" s="250">
        <f t="shared" si="874"/>
        <v>35910003</v>
      </c>
      <c r="BK344" s="251">
        <v>348</v>
      </c>
      <c r="BL344" s="251">
        <v>5</v>
      </c>
      <c r="BM344" s="252">
        <f t="shared" si="875"/>
        <v>0</v>
      </c>
      <c r="BN344" s="252">
        <f t="shared" si="876"/>
        <v>0</v>
      </c>
      <c r="BO344" s="252">
        <f t="shared" si="877"/>
        <v>0</v>
      </c>
      <c r="BP344" s="252">
        <f t="shared" si="878"/>
        <v>0</v>
      </c>
      <c r="BQ344" s="254">
        <f t="shared" si="879"/>
        <v>2000</v>
      </c>
      <c r="BR344">
        <f t="shared" si="873"/>
        <v>0</v>
      </c>
      <c r="BS344">
        <v>0</v>
      </c>
      <c r="BT344">
        <v>1</v>
      </c>
      <c r="BU344" t="s">
        <v>139</v>
      </c>
      <c r="BV344" t="str">
        <f t="shared" si="880"/>
        <v>0</v>
      </c>
      <c r="BW344" t="str">
        <f t="shared" si="881"/>
        <v>0</v>
      </c>
      <c r="BX344" t="str">
        <f t="shared" si="882"/>
        <v>1</v>
      </c>
      <c r="BY344" t="s">
        <v>23</v>
      </c>
      <c r="BZ344" s="253">
        <f t="shared" si="883"/>
        <v>0</v>
      </c>
      <c r="CA344" s="253">
        <f t="shared" si="884"/>
        <v>0</v>
      </c>
      <c r="CB344" s="253">
        <f t="shared" si="885"/>
        <v>0</v>
      </c>
      <c r="CC344" s="253">
        <f t="shared" si="886"/>
        <v>0</v>
      </c>
      <c r="CD344" s="253">
        <f t="shared" si="887"/>
        <v>0</v>
      </c>
      <c r="CE344" s="253">
        <f t="shared" si="888"/>
        <v>0</v>
      </c>
      <c r="CF344" s="253">
        <f t="shared" si="889"/>
        <v>0</v>
      </c>
      <c r="CG344" s="253">
        <f t="shared" si="890"/>
        <v>0</v>
      </c>
      <c r="CH344" s="253">
        <f t="shared" si="891"/>
        <v>0</v>
      </c>
      <c r="CI344" s="253">
        <f t="shared" si="892"/>
        <v>0</v>
      </c>
      <c r="CJ344" s="253">
        <f t="shared" si="893"/>
        <v>0</v>
      </c>
      <c r="CK344" s="253">
        <f t="shared" si="894"/>
        <v>0</v>
      </c>
    </row>
    <row r="345" spans="1:89" ht="20.399999999999999" x14ac:dyDescent="0.3">
      <c r="B345" s="129">
        <v>233</v>
      </c>
      <c r="C345" s="192">
        <v>358011</v>
      </c>
      <c r="D345" s="192">
        <v>35910003</v>
      </c>
      <c r="E345" s="333" t="s">
        <v>333</v>
      </c>
      <c r="F345" s="108" t="s">
        <v>344</v>
      </c>
      <c r="G345" s="108" t="s">
        <v>345</v>
      </c>
      <c r="H345" s="109" t="s">
        <v>18</v>
      </c>
      <c r="I345" s="130"/>
      <c r="J345" s="109" t="s">
        <v>19</v>
      </c>
      <c r="K345" s="111">
        <f t="shared" si="999"/>
        <v>0</v>
      </c>
      <c r="L345" s="156" t="s">
        <v>274</v>
      </c>
      <c r="M345" s="104">
        <v>0</v>
      </c>
      <c r="N345" s="262">
        <f t="shared" si="895"/>
        <v>2300</v>
      </c>
      <c r="O345" s="106">
        <v>2300</v>
      </c>
      <c r="P345" s="110">
        <f t="shared" si="846"/>
        <v>0</v>
      </c>
      <c r="Q345" s="112" t="s">
        <v>139</v>
      </c>
      <c r="R345" s="113">
        <f t="shared" si="847"/>
        <v>0</v>
      </c>
      <c r="S345" s="114">
        <f t="shared" si="848"/>
        <v>0</v>
      </c>
      <c r="T345" s="113">
        <f t="shared" si="849"/>
        <v>0</v>
      </c>
      <c r="U345" s="115">
        <f t="shared" si="850"/>
        <v>0</v>
      </c>
      <c r="V345" s="113">
        <f t="shared" si="851"/>
        <v>0</v>
      </c>
      <c r="W345" s="115">
        <f t="shared" si="852"/>
        <v>0</v>
      </c>
      <c r="X345" s="113">
        <f t="shared" si="853"/>
        <v>0</v>
      </c>
      <c r="Y345" s="115">
        <f t="shared" si="854"/>
        <v>0</v>
      </c>
      <c r="Z345" s="116">
        <f t="shared" si="855"/>
        <v>0</v>
      </c>
      <c r="AA345" s="117" t="b">
        <f t="shared" si="856"/>
        <v>1</v>
      </c>
      <c r="AB345" s="130"/>
      <c r="AC345" s="132"/>
      <c r="AD345" s="109" t="s">
        <v>22</v>
      </c>
      <c r="AE345" s="108" t="s">
        <v>23</v>
      </c>
      <c r="AF345" s="133"/>
      <c r="AG345" s="134"/>
      <c r="AH345" s="21">
        <v>0</v>
      </c>
      <c r="AI345" s="164">
        <f t="shared" si="857"/>
        <v>0</v>
      </c>
      <c r="AJ345" s="21">
        <v>0</v>
      </c>
      <c r="AK345" s="164">
        <f t="shared" si="858"/>
        <v>0</v>
      </c>
      <c r="AL345" s="21">
        <v>0</v>
      </c>
      <c r="AM345" s="164">
        <f t="shared" si="859"/>
        <v>0</v>
      </c>
      <c r="AN345" s="21">
        <v>0</v>
      </c>
      <c r="AO345" s="164">
        <f t="shared" si="860"/>
        <v>0</v>
      </c>
      <c r="AP345" s="21">
        <v>0</v>
      </c>
      <c r="AQ345" s="164">
        <f t="shared" si="861"/>
        <v>0</v>
      </c>
      <c r="AR345" s="21">
        <v>0</v>
      </c>
      <c r="AS345" s="164">
        <f t="shared" si="862"/>
        <v>0</v>
      </c>
      <c r="AT345" s="21">
        <v>0</v>
      </c>
      <c r="AU345" s="164">
        <f t="shared" si="863"/>
        <v>0</v>
      </c>
      <c r="AV345" s="21">
        <v>0</v>
      </c>
      <c r="AW345" s="164">
        <f t="shared" si="864"/>
        <v>0</v>
      </c>
      <c r="AX345" s="21">
        <v>0</v>
      </c>
      <c r="AY345" s="164">
        <f t="shared" si="865"/>
        <v>0</v>
      </c>
      <c r="AZ345" s="21">
        <v>0</v>
      </c>
      <c r="BA345" s="164">
        <f t="shared" si="866"/>
        <v>0</v>
      </c>
      <c r="BB345" s="21">
        <v>0</v>
      </c>
      <c r="BC345" s="164">
        <f t="shared" si="867"/>
        <v>0</v>
      </c>
      <c r="BD345" s="21">
        <v>0</v>
      </c>
      <c r="BE345" s="164">
        <f t="shared" si="868"/>
        <v>0</v>
      </c>
      <c r="BF345" s="253">
        <f t="shared" si="869"/>
        <v>0</v>
      </c>
      <c r="BG345" s="253">
        <f t="shared" si="870"/>
        <v>0</v>
      </c>
      <c r="BH345" s="10" t="b">
        <f t="shared" si="871"/>
        <v>1</v>
      </c>
      <c r="BI345" s="253">
        <f t="shared" si="872"/>
        <v>0</v>
      </c>
      <c r="BJ345" s="250">
        <f t="shared" si="874"/>
        <v>35910003</v>
      </c>
      <c r="BK345" s="251">
        <v>348</v>
      </c>
      <c r="BL345" s="251">
        <v>5</v>
      </c>
      <c r="BM345" s="252">
        <f t="shared" si="875"/>
        <v>0</v>
      </c>
      <c r="BN345" s="252">
        <f t="shared" si="876"/>
        <v>0</v>
      </c>
      <c r="BO345" s="252">
        <f t="shared" si="877"/>
        <v>0</v>
      </c>
      <c r="BP345" s="252">
        <f t="shared" si="878"/>
        <v>0</v>
      </c>
      <c r="BQ345" s="254">
        <f t="shared" si="879"/>
        <v>2300</v>
      </c>
      <c r="BR345">
        <f t="shared" si="873"/>
        <v>0</v>
      </c>
      <c r="BS345">
        <v>0</v>
      </c>
      <c r="BT345">
        <v>1</v>
      </c>
      <c r="BU345" t="s">
        <v>139</v>
      </c>
      <c r="BV345" t="str">
        <f t="shared" si="880"/>
        <v>0</v>
      </c>
      <c r="BW345" t="str">
        <f t="shared" si="881"/>
        <v>0</v>
      </c>
      <c r="BX345" t="str">
        <f t="shared" si="882"/>
        <v>1</v>
      </c>
      <c r="BY345" t="s">
        <v>23</v>
      </c>
      <c r="BZ345" s="253">
        <f t="shared" si="883"/>
        <v>0</v>
      </c>
      <c r="CA345" s="253">
        <f t="shared" si="884"/>
        <v>0</v>
      </c>
      <c r="CB345" s="253">
        <f t="shared" si="885"/>
        <v>0</v>
      </c>
      <c r="CC345" s="253">
        <f t="shared" si="886"/>
        <v>0</v>
      </c>
      <c r="CD345" s="253">
        <f t="shared" si="887"/>
        <v>0</v>
      </c>
      <c r="CE345" s="253">
        <f t="shared" si="888"/>
        <v>0</v>
      </c>
      <c r="CF345" s="253">
        <f t="shared" si="889"/>
        <v>0</v>
      </c>
      <c r="CG345" s="253">
        <f t="shared" si="890"/>
        <v>0</v>
      </c>
      <c r="CH345" s="253">
        <f t="shared" si="891"/>
        <v>0</v>
      </c>
      <c r="CI345" s="253">
        <f t="shared" si="892"/>
        <v>0</v>
      </c>
      <c r="CJ345" s="253">
        <f t="shared" si="893"/>
        <v>0</v>
      </c>
      <c r="CK345" s="253">
        <f t="shared" si="894"/>
        <v>0</v>
      </c>
    </row>
    <row r="346" spans="1:89" ht="20.399999999999999" x14ac:dyDescent="0.3">
      <c r="B346" s="129">
        <v>234</v>
      </c>
      <c r="C346" s="192">
        <v>358011</v>
      </c>
      <c r="D346" s="192">
        <v>35910003</v>
      </c>
      <c r="E346" s="333" t="s">
        <v>334</v>
      </c>
      <c r="F346" s="108" t="s">
        <v>344</v>
      </c>
      <c r="G346" s="108" t="s">
        <v>345</v>
      </c>
      <c r="H346" s="109" t="s">
        <v>18</v>
      </c>
      <c r="I346" s="130"/>
      <c r="J346" s="109" t="s">
        <v>19</v>
      </c>
      <c r="K346" s="111">
        <f t="shared" si="999"/>
        <v>0</v>
      </c>
      <c r="L346" s="156" t="s">
        <v>274</v>
      </c>
      <c r="M346" s="104">
        <v>0</v>
      </c>
      <c r="N346" s="262">
        <f t="shared" si="895"/>
        <v>3200</v>
      </c>
      <c r="O346" s="106">
        <v>3200</v>
      </c>
      <c r="P346" s="110">
        <f t="shared" si="846"/>
        <v>0</v>
      </c>
      <c r="Q346" s="112" t="s">
        <v>139</v>
      </c>
      <c r="R346" s="113">
        <f t="shared" si="847"/>
        <v>0</v>
      </c>
      <c r="S346" s="114">
        <f t="shared" si="848"/>
        <v>0</v>
      </c>
      <c r="T346" s="113">
        <f t="shared" si="849"/>
        <v>0</v>
      </c>
      <c r="U346" s="115">
        <f t="shared" si="850"/>
        <v>0</v>
      </c>
      <c r="V346" s="113">
        <f t="shared" si="851"/>
        <v>0</v>
      </c>
      <c r="W346" s="115">
        <f t="shared" si="852"/>
        <v>0</v>
      </c>
      <c r="X346" s="113">
        <f t="shared" si="853"/>
        <v>0</v>
      </c>
      <c r="Y346" s="115">
        <f t="shared" si="854"/>
        <v>0</v>
      </c>
      <c r="Z346" s="116">
        <f t="shared" si="855"/>
        <v>0</v>
      </c>
      <c r="AA346" s="117" t="b">
        <f t="shared" si="856"/>
        <v>1</v>
      </c>
      <c r="AB346" s="130"/>
      <c r="AC346" s="132"/>
      <c r="AD346" s="109" t="s">
        <v>22</v>
      </c>
      <c r="AE346" s="108" t="s">
        <v>23</v>
      </c>
      <c r="AF346" s="133"/>
      <c r="AG346" s="134"/>
      <c r="AH346" s="21">
        <v>0</v>
      </c>
      <c r="AI346" s="164">
        <f t="shared" si="857"/>
        <v>0</v>
      </c>
      <c r="AJ346" s="21">
        <v>0</v>
      </c>
      <c r="AK346" s="164">
        <f t="shared" si="858"/>
        <v>0</v>
      </c>
      <c r="AL346" s="21">
        <v>0</v>
      </c>
      <c r="AM346" s="164">
        <f t="shared" si="859"/>
        <v>0</v>
      </c>
      <c r="AN346" s="21">
        <v>0</v>
      </c>
      <c r="AO346" s="164">
        <f t="shared" si="860"/>
        <v>0</v>
      </c>
      <c r="AP346" s="21">
        <v>0</v>
      </c>
      <c r="AQ346" s="164">
        <f t="shared" si="861"/>
        <v>0</v>
      </c>
      <c r="AR346" s="21">
        <v>0</v>
      </c>
      <c r="AS346" s="164">
        <f t="shared" si="862"/>
        <v>0</v>
      </c>
      <c r="AT346" s="21">
        <v>0</v>
      </c>
      <c r="AU346" s="164">
        <f t="shared" si="863"/>
        <v>0</v>
      </c>
      <c r="AV346" s="21">
        <v>0</v>
      </c>
      <c r="AW346" s="164">
        <f t="shared" si="864"/>
        <v>0</v>
      </c>
      <c r="AX346" s="21">
        <v>0</v>
      </c>
      <c r="AY346" s="164">
        <f t="shared" si="865"/>
        <v>0</v>
      </c>
      <c r="AZ346" s="21">
        <v>0</v>
      </c>
      <c r="BA346" s="164">
        <f t="shared" si="866"/>
        <v>0</v>
      </c>
      <c r="BB346" s="21">
        <v>0</v>
      </c>
      <c r="BC346" s="164">
        <f t="shared" si="867"/>
        <v>0</v>
      </c>
      <c r="BD346" s="21">
        <v>0</v>
      </c>
      <c r="BE346" s="164">
        <f t="shared" si="868"/>
        <v>0</v>
      </c>
      <c r="BF346" s="253">
        <f t="shared" si="869"/>
        <v>0</v>
      </c>
      <c r="BG346" s="253">
        <f t="shared" si="870"/>
        <v>0</v>
      </c>
      <c r="BH346" s="10" t="b">
        <f t="shared" si="871"/>
        <v>1</v>
      </c>
      <c r="BI346" s="253">
        <f t="shared" si="872"/>
        <v>0</v>
      </c>
      <c r="BJ346" s="250">
        <f t="shared" si="874"/>
        <v>35910003</v>
      </c>
      <c r="BK346" s="251">
        <v>348</v>
      </c>
      <c r="BL346" s="251">
        <v>5</v>
      </c>
      <c r="BM346" s="252">
        <f t="shared" si="875"/>
        <v>0</v>
      </c>
      <c r="BN346" s="252">
        <f t="shared" si="876"/>
        <v>0</v>
      </c>
      <c r="BO346" s="252">
        <f t="shared" si="877"/>
        <v>0</v>
      </c>
      <c r="BP346" s="252">
        <f t="shared" si="878"/>
        <v>0</v>
      </c>
      <c r="BQ346" s="254">
        <f t="shared" si="879"/>
        <v>3200</v>
      </c>
      <c r="BR346">
        <f t="shared" si="873"/>
        <v>0</v>
      </c>
      <c r="BS346">
        <v>0</v>
      </c>
      <c r="BT346">
        <v>1</v>
      </c>
      <c r="BU346" t="s">
        <v>139</v>
      </c>
      <c r="BV346" t="str">
        <f t="shared" si="880"/>
        <v>0</v>
      </c>
      <c r="BW346" t="str">
        <f t="shared" si="881"/>
        <v>0</v>
      </c>
      <c r="BX346" t="str">
        <f t="shared" si="882"/>
        <v>1</v>
      </c>
      <c r="BY346" t="s">
        <v>23</v>
      </c>
      <c r="BZ346" s="253">
        <f t="shared" si="883"/>
        <v>0</v>
      </c>
      <c r="CA346" s="253">
        <f t="shared" si="884"/>
        <v>0</v>
      </c>
      <c r="CB346" s="253">
        <f t="shared" si="885"/>
        <v>0</v>
      </c>
      <c r="CC346" s="253">
        <f t="shared" si="886"/>
        <v>0</v>
      </c>
      <c r="CD346" s="253">
        <f t="shared" si="887"/>
        <v>0</v>
      </c>
      <c r="CE346" s="253">
        <f t="shared" si="888"/>
        <v>0</v>
      </c>
      <c r="CF346" s="253">
        <f t="shared" si="889"/>
        <v>0</v>
      </c>
      <c r="CG346" s="253">
        <f t="shared" si="890"/>
        <v>0</v>
      </c>
      <c r="CH346" s="253">
        <f t="shared" si="891"/>
        <v>0</v>
      </c>
      <c r="CI346" s="253">
        <f t="shared" si="892"/>
        <v>0</v>
      </c>
      <c r="CJ346" s="253">
        <f t="shared" si="893"/>
        <v>0</v>
      </c>
      <c r="CK346" s="253">
        <f t="shared" si="894"/>
        <v>0</v>
      </c>
    </row>
    <row r="347" spans="1:89" ht="20.399999999999999" x14ac:dyDescent="0.3">
      <c r="B347" s="129">
        <v>235</v>
      </c>
      <c r="C347" s="192">
        <v>358011</v>
      </c>
      <c r="D347" s="192">
        <v>35910003</v>
      </c>
      <c r="E347" s="333" t="s">
        <v>335</v>
      </c>
      <c r="F347" s="108" t="s">
        <v>344</v>
      </c>
      <c r="G347" s="108" t="s">
        <v>345</v>
      </c>
      <c r="H347" s="109" t="s">
        <v>18</v>
      </c>
      <c r="I347" s="130"/>
      <c r="J347" s="109" t="s">
        <v>19</v>
      </c>
      <c r="K347" s="111">
        <f t="shared" si="999"/>
        <v>0</v>
      </c>
      <c r="L347" s="156" t="s">
        <v>274</v>
      </c>
      <c r="M347" s="104">
        <v>0</v>
      </c>
      <c r="N347" s="262">
        <f t="shared" si="895"/>
        <v>3590</v>
      </c>
      <c r="O347" s="106">
        <v>3590</v>
      </c>
      <c r="P347" s="110">
        <f t="shared" si="846"/>
        <v>0</v>
      </c>
      <c r="Q347" s="112" t="s">
        <v>139</v>
      </c>
      <c r="R347" s="113">
        <f t="shared" si="847"/>
        <v>0</v>
      </c>
      <c r="S347" s="114">
        <f t="shared" si="848"/>
        <v>0</v>
      </c>
      <c r="T347" s="113">
        <f t="shared" si="849"/>
        <v>0</v>
      </c>
      <c r="U347" s="115">
        <f t="shared" si="850"/>
        <v>0</v>
      </c>
      <c r="V347" s="113">
        <f t="shared" si="851"/>
        <v>0</v>
      </c>
      <c r="W347" s="115">
        <f t="shared" si="852"/>
        <v>0</v>
      </c>
      <c r="X347" s="113">
        <f t="shared" si="853"/>
        <v>0</v>
      </c>
      <c r="Y347" s="115">
        <f t="shared" si="854"/>
        <v>0</v>
      </c>
      <c r="Z347" s="116">
        <f t="shared" si="855"/>
        <v>0</v>
      </c>
      <c r="AA347" s="117" t="b">
        <f t="shared" si="856"/>
        <v>1</v>
      </c>
      <c r="AB347" s="130"/>
      <c r="AC347" s="132"/>
      <c r="AD347" s="109" t="s">
        <v>22</v>
      </c>
      <c r="AE347" s="108" t="s">
        <v>23</v>
      </c>
      <c r="AF347" s="133"/>
      <c r="AG347" s="134"/>
      <c r="AH347" s="21">
        <v>0</v>
      </c>
      <c r="AI347" s="164">
        <f t="shared" si="857"/>
        <v>0</v>
      </c>
      <c r="AJ347" s="21">
        <v>0</v>
      </c>
      <c r="AK347" s="164">
        <f t="shared" si="858"/>
        <v>0</v>
      </c>
      <c r="AL347" s="21">
        <v>0</v>
      </c>
      <c r="AM347" s="164">
        <f t="shared" si="859"/>
        <v>0</v>
      </c>
      <c r="AN347" s="21">
        <v>0</v>
      </c>
      <c r="AO347" s="164">
        <f t="shared" si="860"/>
        <v>0</v>
      </c>
      <c r="AP347" s="21">
        <v>0</v>
      </c>
      <c r="AQ347" s="164">
        <f t="shared" si="861"/>
        <v>0</v>
      </c>
      <c r="AR347" s="21">
        <v>0</v>
      </c>
      <c r="AS347" s="164">
        <f t="shared" si="862"/>
        <v>0</v>
      </c>
      <c r="AT347" s="21">
        <v>0</v>
      </c>
      <c r="AU347" s="164">
        <f t="shared" si="863"/>
        <v>0</v>
      </c>
      <c r="AV347" s="21">
        <v>0</v>
      </c>
      <c r="AW347" s="164">
        <f t="shared" si="864"/>
        <v>0</v>
      </c>
      <c r="AX347" s="21">
        <v>0</v>
      </c>
      <c r="AY347" s="164">
        <f t="shared" si="865"/>
        <v>0</v>
      </c>
      <c r="AZ347" s="21">
        <v>0</v>
      </c>
      <c r="BA347" s="164">
        <f t="shared" si="866"/>
        <v>0</v>
      </c>
      <c r="BB347" s="21">
        <v>0</v>
      </c>
      <c r="BC347" s="164">
        <f t="shared" si="867"/>
        <v>0</v>
      </c>
      <c r="BD347" s="21">
        <v>0</v>
      </c>
      <c r="BE347" s="164">
        <f t="shared" si="868"/>
        <v>0</v>
      </c>
      <c r="BF347" s="253">
        <f t="shared" si="869"/>
        <v>0</v>
      </c>
      <c r="BG347" s="253">
        <f t="shared" si="870"/>
        <v>0</v>
      </c>
      <c r="BH347" s="10" t="b">
        <f t="shared" si="871"/>
        <v>1</v>
      </c>
      <c r="BI347" s="253">
        <f t="shared" si="872"/>
        <v>0</v>
      </c>
      <c r="BJ347" s="250">
        <f t="shared" si="874"/>
        <v>35910003</v>
      </c>
      <c r="BK347" s="251">
        <v>348</v>
      </c>
      <c r="BL347" s="251">
        <v>5</v>
      </c>
      <c r="BM347" s="252">
        <f t="shared" si="875"/>
        <v>0</v>
      </c>
      <c r="BN347" s="252">
        <f t="shared" si="876"/>
        <v>0</v>
      </c>
      <c r="BO347" s="252">
        <f t="shared" si="877"/>
        <v>0</v>
      </c>
      <c r="BP347" s="252">
        <f t="shared" si="878"/>
        <v>0</v>
      </c>
      <c r="BQ347" s="254">
        <f t="shared" si="879"/>
        <v>3590</v>
      </c>
      <c r="BR347">
        <f t="shared" si="873"/>
        <v>0</v>
      </c>
      <c r="BS347">
        <v>0</v>
      </c>
      <c r="BT347">
        <v>1</v>
      </c>
      <c r="BU347" t="s">
        <v>139</v>
      </c>
      <c r="BV347" t="str">
        <f t="shared" si="880"/>
        <v>0</v>
      </c>
      <c r="BW347" t="str">
        <f t="shared" si="881"/>
        <v>0</v>
      </c>
      <c r="BX347" t="str">
        <f t="shared" si="882"/>
        <v>1</v>
      </c>
      <c r="BY347" t="s">
        <v>23</v>
      </c>
      <c r="BZ347" s="253">
        <f t="shared" si="883"/>
        <v>0</v>
      </c>
      <c r="CA347" s="253">
        <f t="shared" si="884"/>
        <v>0</v>
      </c>
      <c r="CB347" s="253">
        <f t="shared" si="885"/>
        <v>0</v>
      </c>
      <c r="CC347" s="253">
        <f t="shared" si="886"/>
        <v>0</v>
      </c>
      <c r="CD347" s="253">
        <f t="shared" si="887"/>
        <v>0</v>
      </c>
      <c r="CE347" s="253">
        <f t="shared" si="888"/>
        <v>0</v>
      </c>
      <c r="CF347" s="253">
        <f t="shared" si="889"/>
        <v>0</v>
      </c>
      <c r="CG347" s="253">
        <f t="shared" si="890"/>
        <v>0</v>
      </c>
      <c r="CH347" s="253">
        <f t="shared" si="891"/>
        <v>0</v>
      </c>
      <c r="CI347" s="253">
        <f t="shared" si="892"/>
        <v>0</v>
      </c>
      <c r="CJ347" s="253">
        <f t="shared" si="893"/>
        <v>0</v>
      </c>
      <c r="CK347" s="253">
        <f t="shared" si="894"/>
        <v>0</v>
      </c>
    </row>
    <row r="348" spans="1:89" ht="20.399999999999999" x14ac:dyDescent="0.3">
      <c r="B348" s="129">
        <v>236</v>
      </c>
      <c r="C348" s="192">
        <v>358011</v>
      </c>
      <c r="D348" s="192">
        <v>35910003</v>
      </c>
      <c r="E348" s="333" t="s">
        <v>336</v>
      </c>
      <c r="F348" s="108" t="s">
        <v>344</v>
      </c>
      <c r="G348" s="108" t="s">
        <v>345</v>
      </c>
      <c r="H348" s="109" t="s">
        <v>18</v>
      </c>
      <c r="I348" s="130"/>
      <c r="J348" s="109" t="s">
        <v>19</v>
      </c>
      <c r="K348" s="111">
        <f t="shared" si="999"/>
        <v>0</v>
      </c>
      <c r="L348" s="156" t="s">
        <v>274</v>
      </c>
      <c r="M348" s="104">
        <v>0</v>
      </c>
      <c r="N348" s="262">
        <f t="shared" si="895"/>
        <v>1519.99</v>
      </c>
      <c r="O348" s="106">
        <v>1519.99</v>
      </c>
      <c r="P348" s="110">
        <f t="shared" si="846"/>
        <v>0</v>
      </c>
      <c r="Q348" s="112" t="s">
        <v>139</v>
      </c>
      <c r="R348" s="113">
        <f t="shared" si="847"/>
        <v>0</v>
      </c>
      <c r="S348" s="114">
        <f t="shared" si="848"/>
        <v>0</v>
      </c>
      <c r="T348" s="113">
        <f t="shared" si="849"/>
        <v>0</v>
      </c>
      <c r="U348" s="115">
        <f t="shared" si="850"/>
        <v>0</v>
      </c>
      <c r="V348" s="113">
        <f t="shared" si="851"/>
        <v>0</v>
      </c>
      <c r="W348" s="115">
        <f t="shared" si="852"/>
        <v>0</v>
      </c>
      <c r="X348" s="113">
        <f t="shared" si="853"/>
        <v>0</v>
      </c>
      <c r="Y348" s="115">
        <f t="shared" si="854"/>
        <v>0</v>
      </c>
      <c r="Z348" s="116">
        <f t="shared" si="855"/>
        <v>0</v>
      </c>
      <c r="AA348" s="117" t="b">
        <f t="shared" si="856"/>
        <v>1</v>
      </c>
      <c r="AB348" s="130"/>
      <c r="AC348" s="132"/>
      <c r="AD348" s="109" t="s">
        <v>22</v>
      </c>
      <c r="AE348" s="108" t="s">
        <v>23</v>
      </c>
      <c r="AF348" s="133"/>
      <c r="AG348" s="134"/>
      <c r="AH348" s="21">
        <v>0</v>
      </c>
      <c r="AI348" s="164">
        <f t="shared" si="857"/>
        <v>0</v>
      </c>
      <c r="AJ348" s="21">
        <v>0</v>
      </c>
      <c r="AK348" s="164">
        <f t="shared" si="858"/>
        <v>0</v>
      </c>
      <c r="AL348" s="21">
        <v>0</v>
      </c>
      <c r="AM348" s="164">
        <f t="shared" si="859"/>
        <v>0</v>
      </c>
      <c r="AN348" s="21">
        <v>0</v>
      </c>
      <c r="AO348" s="164">
        <f t="shared" si="860"/>
        <v>0</v>
      </c>
      <c r="AP348" s="21">
        <v>0</v>
      </c>
      <c r="AQ348" s="164">
        <f t="shared" si="861"/>
        <v>0</v>
      </c>
      <c r="AR348" s="21">
        <v>0</v>
      </c>
      <c r="AS348" s="164">
        <f t="shared" si="862"/>
        <v>0</v>
      </c>
      <c r="AT348" s="21">
        <v>0</v>
      </c>
      <c r="AU348" s="164">
        <f t="shared" si="863"/>
        <v>0</v>
      </c>
      <c r="AV348" s="21">
        <v>0</v>
      </c>
      <c r="AW348" s="164">
        <f t="shared" si="864"/>
        <v>0</v>
      </c>
      <c r="AX348" s="21">
        <v>0</v>
      </c>
      <c r="AY348" s="164">
        <f t="shared" si="865"/>
        <v>0</v>
      </c>
      <c r="AZ348" s="21">
        <v>0</v>
      </c>
      <c r="BA348" s="164">
        <f t="shared" si="866"/>
        <v>0</v>
      </c>
      <c r="BB348" s="21">
        <v>0</v>
      </c>
      <c r="BC348" s="164">
        <f t="shared" si="867"/>
        <v>0</v>
      </c>
      <c r="BD348" s="21">
        <v>0</v>
      </c>
      <c r="BE348" s="164">
        <f t="shared" si="868"/>
        <v>0</v>
      </c>
      <c r="BF348" s="253">
        <f t="shared" si="869"/>
        <v>0</v>
      </c>
      <c r="BG348" s="253">
        <f t="shared" si="870"/>
        <v>0</v>
      </c>
      <c r="BH348" s="10" t="b">
        <f t="shared" si="871"/>
        <v>1</v>
      </c>
      <c r="BI348" s="253">
        <f t="shared" si="872"/>
        <v>0</v>
      </c>
      <c r="BJ348" s="250">
        <f t="shared" si="874"/>
        <v>35910003</v>
      </c>
      <c r="BK348" s="251">
        <v>348</v>
      </c>
      <c r="BL348" s="251">
        <v>5</v>
      </c>
      <c r="BM348" s="252">
        <f t="shared" si="875"/>
        <v>0</v>
      </c>
      <c r="BN348" s="252">
        <f t="shared" si="876"/>
        <v>0</v>
      </c>
      <c r="BO348" s="252">
        <f t="shared" si="877"/>
        <v>0</v>
      </c>
      <c r="BP348" s="252">
        <f t="shared" si="878"/>
        <v>0</v>
      </c>
      <c r="BQ348" s="254">
        <f t="shared" si="879"/>
        <v>1519.99</v>
      </c>
      <c r="BR348">
        <f t="shared" si="873"/>
        <v>0</v>
      </c>
      <c r="BS348">
        <v>0</v>
      </c>
      <c r="BT348">
        <v>1</v>
      </c>
      <c r="BU348" t="s">
        <v>139</v>
      </c>
      <c r="BV348" t="str">
        <f t="shared" si="880"/>
        <v>0</v>
      </c>
      <c r="BW348" t="str">
        <f t="shared" si="881"/>
        <v>0</v>
      </c>
      <c r="BX348" t="str">
        <f t="shared" si="882"/>
        <v>1</v>
      </c>
      <c r="BY348" t="s">
        <v>23</v>
      </c>
      <c r="BZ348" s="253">
        <f t="shared" si="883"/>
        <v>0</v>
      </c>
      <c r="CA348" s="253">
        <f t="shared" si="884"/>
        <v>0</v>
      </c>
      <c r="CB348" s="253">
        <f t="shared" si="885"/>
        <v>0</v>
      </c>
      <c r="CC348" s="253">
        <f t="shared" si="886"/>
        <v>0</v>
      </c>
      <c r="CD348" s="253">
        <f t="shared" si="887"/>
        <v>0</v>
      </c>
      <c r="CE348" s="253">
        <f t="shared" si="888"/>
        <v>0</v>
      </c>
      <c r="CF348" s="253">
        <f t="shared" si="889"/>
        <v>0</v>
      </c>
      <c r="CG348" s="253">
        <f t="shared" si="890"/>
        <v>0</v>
      </c>
      <c r="CH348" s="253">
        <f t="shared" si="891"/>
        <v>0</v>
      </c>
      <c r="CI348" s="253">
        <f t="shared" si="892"/>
        <v>0</v>
      </c>
      <c r="CJ348" s="253">
        <f t="shared" si="893"/>
        <v>0</v>
      </c>
      <c r="CK348" s="253">
        <f t="shared" si="894"/>
        <v>0</v>
      </c>
    </row>
    <row r="349" spans="1:89" ht="20.399999999999999" x14ac:dyDescent="0.3">
      <c r="B349" s="129">
        <v>237</v>
      </c>
      <c r="C349" s="192">
        <v>358011</v>
      </c>
      <c r="D349" s="192">
        <v>35910003</v>
      </c>
      <c r="E349" s="333" t="s">
        <v>337</v>
      </c>
      <c r="F349" s="108" t="s">
        <v>344</v>
      </c>
      <c r="G349" s="108" t="s">
        <v>345</v>
      </c>
      <c r="H349" s="109" t="s">
        <v>18</v>
      </c>
      <c r="I349" s="110"/>
      <c r="J349" s="109" t="s">
        <v>19</v>
      </c>
      <c r="K349" s="111">
        <f t="shared" si="999"/>
        <v>0</v>
      </c>
      <c r="L349" s="156" t="s">
        <v>274</v>
      </c>
      <c r="M349" s="104">
        <v>0</v>
      </c>
      <c r="N349" s="262">
        <f t="shared" si="895"/>
        <v>2300</v>
      </c>
      <c r="O349" s="106">
        <v>2300</v>
      </c>
      <c r="P349" s="110">
        <f t="shared" si="846"/>
        <v>0</v>
      </c>
      <c r="Q349" s="112" t="s">
        <v>139</v>
      </c>
      <c r="R349" s="113">
        <f t="shared" si="847"/>
        <v>0</v>
      </c>
      <c r="S349" s="114">
        <f t="shared" si="848"/>
        <v>0</v>
      </c>
      <c r="T349" s="113">
        <f t="shared" si="849"/>
        <v>0</v>
      </c>
      <c r="U349" s="115">
        <f t="shared" si="850"/>
        <v>0</v>
      </c>
      <c r="V349" s="113">
        <f t="shared" si="851"/>
        <v>0</v>
      </c>
      <c r="W349" s="115">
        <f t="shared" si="852"/>
        <v>0</v>
      </c>
      <c r="X349" s="113">
        <f t="shared" si="853"/>
        <v>0</v>
      </c>
      <c r="Y349" s="115">
        <f t="shared" si="854"/>
        <v>0</v>
      </c>
      <c r="Z349" s="116">
        <f t="shared" si="855"/>
        <v>0</v>
      </c>
      <c r="AA349" s="117" t="b">
        <f t="shared" si="856"/>
        <v>1</v>
      </c>
      <c r="AB349" s="130"/>
      <c r="AC349" s="132"/>
      <c r="AD349" s="109" t="s">
        <v>22</v>
      </c>
      <c r="AE349" s="108" t="s">
        <v>23</v>
      </c>
      <c r="AF349" s="119"/>
      <c r="AG349" s="120"/>
      <c r="AH349" s="21">
        <v>0</v>
      </c>
      <c r="AI349" s="164">
        <f t="shared" si="857"/>
        <v>0</v>
      </c>
      <c r="AJ349" s="21">
        <v>0</v>
      </c>
      <c r="AK349" s="164">
        <f t="shared" si="858"/>
        <v>0</v>
      </c>
      <c r="AL349" s="21">
        <v>0</v>
      </c>
      <c r="AM349" s="164">
        <f t="shared" si="859"/>
        <v>0</v>
      </c>
      <c r="AN349" s="21">
        <v>0</v>
      </c>
      <c r="AO349" s="164">
        <f t="shared" si="860"/>
        <v>0</v>
      </c>
      <c r="AP349" s="21">
        <v>0</v>
      </c>
      <c r="AQ349" s="164">
        <f t="shared" si="861"/>
        <v>0</v>
      </c>
      <c r="AR349" s="21">
        <v>0</v>
      </c>
      <c r="AS349" s="164">
        <f t="shared" si="862"/>
        <v>0</v>
      </c>
      <c r="AT349" s="21">
        <v>0</v>
      </c>
      <c r="AU349" s="164">
        <f t="shared" si="863"/>
        <v>0</v>
      </c>
      <c r="AV349" s="21">
        <v>0</v>
      </c>
      <c r="AW349" s="164">
        <f t="shared" si="864"/>
        <v>0</v>
      </c>
      <c r="AX349" s="21">
        <v>0</v>
      </c>
      <c r="AY349" s="164">
        <f t="shared" si="865"/>
        <v>0</v>
      </c>
      <c r="AZ349" s="21">
        <v>0</v>
      </c>
      <c r="BA349" s="164">
        <f t="shared" si="866"/>
        <v>0</v>
      </c>
      <c r="BB349" s="21">
        <v>0</v>
      </c>
      <c r="BC349" s="164">
        <f t="shared" si="867"/>
        <v>0</v>
      </c>
      <c r="BD349" s="21">
        <v>0</v>
      </c>
      <c r="BE349" s="164">
        <f t="shared" si="868"/>
        <v>0</v>
      </c>
      <c r="BF349" s="253">
        <f t="shared" si="869"/>
        <v>0</v>
      </c>
      <c r="BG349" s="253">
        <f t="shared" si="870"/>
        <v>0</v>
      </c>
      <c r="BH349" s="10" t="b">
        <f t="shared" si="871"/>
        <v>1</v>
      </c>
      <c r="BI349" s="253">
        <f t="shared" si="872"/>
        <v>0</v>
      </c>
      <c r="BJ349" s="250">
        <f t="shared" si="874"/>
        <v>35910003</v>
      </c>
      <c r="BK349" s="251">
        <v>348</v>
      </c>
      <c r="BL349" s="251">
        <v>5</v>
      </c>
      <c r="BM349" s="252">
        <f t="shared" si="875"/>
        <v>0</v>
      </c>
      <c r="BN349" s="252">
        <f t="shared" si="876"/>
        <v>0</v>
      </c>
      <c r="BO349" s="252">
        <f t="shared" si="877"/>
        <v>0</v>
      </c>
      <c r="BP349" s="252">
        <f t="shared" si="878"/>
        <v>0</v>
      </c>
      <c r="BQ349" s="254">
        <f t="shared" si="879"/>
        <v>2300</v>
      </c>
      <c r="BR349">
        <f t="shared" si="873"/>
        <v>0</v>
      </c>
      <c r="BS349">
        <v>0</v>
      </c>
      <c r="BT349">
        <v>1</v>
      </c>
      <c r="BU349" t="s">
        <v>139</v>
      </c>
      <c r="BV349" t="str">
        <f t="shared" si="880"/>
        <v>0</v>
      </c>
      <c r="BW349" t="str">
        <f t="shared" si="881"/>
        <v>0</v>
      </c>
      <c r="BX349" t="str">
        <f t="shared" si="882"/>
        <v>1</v>
      </c>
      <c r="BY349" t="s">
        <v>23</v>
      </c>
      <c r="BZ349" s="253">
        <f t="shared" si="883"/>
        <v>0</v>
      </c>
      <c r="CA349" s="253">
        <f t="shared" si="884"/>
        <v>0</v>
      </c>
      <c r="CB349" s="253">
        <f t="shared" si="885"/>
        <v>0</v>
      </c>
      <c r="CC349" s="253">
        <f t="shared" si="886"/>
        <v>0</v>
      </c>
      <c r="CD349" s="253">
        <f t="shared" si="887"/>
        <v>0</v>
      </c>
      <c r="CE349" s="253">
        <f t="shared" si="888"/>
        <v>0</v>
      </c>
      <c r="CF349" s="253">
        <f t="shared" si="889"/>
        <v>0</v>
      </c>
      <c r="CG349" s="253">
        <f t="shared" si="890"/>
        <v>0</v>
      </c>
      <c r="CH349" s="253">
        <f t="shared" si="891"/>
        <v>0</v>
      </c>
      <c r="CI349" s="253">
        <f t="shared" si="892"/>
        <v>0</v>
      </c>
      <c r="CJ349" s="253">
        <f t="shared" si="893"/>
        <v>0</v>
      </c>
      <c r="CK349" s="253">
        <f t="shared" si="894"/>
        <v>0</v>
      </c>
    </row>
    <row r="350" spans="1:89" ht="20.399999999999999" x14ac:dyDescent="0.3">
      <c r="B350" s="129">
        <v>238</v>
      </c>
      <c r="C350" s="192">
        <v>358011</v>
      </c>
      <c r="D350" s="192">
        <v>35810034</v>
      </c>
      <c r="E350" s="333" t="s">
        <v>377</v>
      </c>
      <c r="F350" s="108" t="s">
        <v>344</v>
      </c>
      <c r="G350" s="108" t="s">
        <v>345</v>
      </c>
      <c r="H350" s="109" t="s">
        <v>18</v>
      </c>
      <c r="I350" s="110"/>
      <c r="J350" s="109" t="s">
        <v>19</v>
      </c>
      <c r="K350" s="111">
        <f t="shared" si="999"/>
        <v>0</v>
      </c>
      <c r="L350" s="156" t="s">
        <v>274</v>
      </c>
      <c r="M350" s="104">
        <v>0</v>
      </c>
      <c r="N350" s="262">
        <f t="shared" si="895"/>
        <v>5984.7</v>
      </c>
      <c r="O350" s="106">
        <v>5984.7</v>
      </c>
      <c r="P350" s="110">
        <f t="shared" si="846"/>
        <v>0</v>
      </c>
      <c r="Q350" s="112" t="s">
        <v>139</v>
      </c>
      <c r="R350" s="113">
        <f t="shared" si="847"/>
        <v>0</v>
      </c>
      <c r="S350" s="114">
        <f t="shared" si="848"/>
        <v>0</v>
      </c>
      <c r="T350" s="113">
        <f t="shared" si="849"/>
        <v>0</v>
      </c>
      <c r="U350" s="115">
        <f t="shared" si="850"/>
        <v>0</v>
      </c>
      <c r="V350" s="113">
        <f t="shared" si="851"/>
        <v>0</v>
      </c>
      <c r="W350" s="115">
        <f t="shared" si="852"/>
        <v>0</v>
      </c>
      <c r="X350" s="113">
        <f t="shared" si="853"/>
        <v>0</v>
      </c>
      <c r="Y350" s="115">
        <f t="shared" si="854"/>
        <v>0</v>
      </c>
      <c r="Z350" s="116">
        <f t="shared" si="855"/>
        <v>0</v>
      </c>
      <c r="AA350" s="117" t="b">
        <f t="shared" si="856"/>
        <v>1</v>
      </c>
      <c r="AB350" s="109"/>
      <c r="AC350" s="122"/>
      <c r="AD350" s="109" t="s">
        <v>22</v>
      </c>
      <c r="AE350" s="108" t="s">
        <v>23</v>
      </c>
      <c r="AF350" s="119"/>
      <c r="AG350" s="120"/>
      <c r="AH350" s="21">
        <v>0</v>
      </c>
      <c r="AI350" s="164">
        <f t="shared" si="857"/>
        <v>0</v>
      </c>
      <c r="AJ350" s="21">
        <v>0</v>
      </c>
      <c r="AK350" s="164">
        <f t="shared" si="858"/>
        <v>0</v>
      </c>
      <c r="AL350" s="21">
        <v>0</v>
      </c>
      <c r="AM350" s="164">
        <f t="shared" si="859"/>
        <v>0</v>
      </c>
      <c r="AN350" s="21">
        <v>0</v>
      </c>
      <c r="AO350" s="164">
        <f t="shared" si="860"/>
        <v>0</v>
      </c>
      <c r="AP350" s="21">
        <v>0</v>
      </c>
      <c r="AQ350" s="164">
        <f t="shared" si="861"/>
        <v>0</v>
      </c>
      <c r="AR350" s="21">
        <v>0</v>
      </c>
      <c r="AS350" s="164">
        <f t="shared" si="862"/>
        <v>0</v>
      </c>
      <c r="AT350" s="21">
        <v>0</v>
      </c>
      <c r="AU350" s="164">
        <f t="shared" si="863"/>
        <v>0</v>
      </c>
      <c r="AV350" s="21">
        <v>0</v>
      </c>
      <c r="AW350" s="164">
        <f t="shared" si="864"/>
        <v>0</v>
      </c>
      <c r="AX350" s="21">
        <v>0</v>
      </c>
      <c r="AY350" s="164">
        <f t="shared" si="865"/>
        <v>0</v>
      </c>
      <c r="AZ350" s="21">
        <v>0</v>
      </c>
      <c r="BA350" s="164">
        <f t="shared" si="866"/>
        <v>0</v>
      </c>
      <c r="BB350" s="21">
        <v>0</v>
      </c>
      <c r="BC350" s="164">
        <f t="shared" si="867"/>
        <v>0</v>
      </c>
      <c r="BD350" s="21">
        <v>0</v>
      </c>
      <c r="BE350" s="164">
        <f t="shared" si="868"/>
        <v>0</v>
      </c>
      <c r="BF350" s="253">
        <f t="shared" si="869"/>
        <v>0</v>
      </c>
      <c r="BG350" s="253">
        <f t="shared" si="870"/>
        <v>0</v>
      </c>
      <c r="BH350" s="10" t="b">
        <f t="shared" si="871"/>
        <v>1</v>
      </c>
      <c r="BI350" s="253">
        <f t="shared" si="872"/>
        <v>0</v>
      </c>
      <c r="BJ350" s="250">
        <f t="shared" si="874"/>
        <v>35810034</v>
      </c>
      <c r="BK350" s="251">
        <v>348</v>
      </c>
      <c r="BL350" s="251">
        <v>5</v>
      </c>
      <c r="BM350" s="252">
        <f t="shared" si="875"/>
        <v>0</v>
      </c>
      <c r="BN350" s="252">
        <f t="shared" si="876"/>
        <v>0</v>
      </c>
      <c r="BO350" s="252">
        <f t="shared" si="877"/>
        <v>0</v>
      </c>
      <c r="BP350" s="252">
        <f t="shared" si="878"/>
        <v>0</v>
      </c>
      <c r="BQ350" s="254">
        <f t="shared" si="879"/>
        <v>5984.7</v>
      </c>
      <c r="BR350">
        <f t="shared" si="873"/>
        <v>0</v>
      </c>
      <c r="BS350">
        <v>0</v>
      </c>
      <c r="BT350">
        <v>1</v>
      </c>
      <c r="BU350" t="s">
        <v>139</v>
      </c>
      <c r="BV350" t="str">
        <f t="shared" si="880"/>
        <v>0</v>
      </c>
      <c r="BW350" t="str">
        <f t="shared" si="881"/>
        <v>0</v>
      </c>
      <c r="BX350" t="str">
        <f t="shared" si="882"/>
        <v>1</v>
      </c>
      <c r="BY350" t="s">
        <v>23</v>
      </c>
      <c r="BZ350" s="253">
        <f t="shared" si="883"/>
        <v>0</v>
      </c>
      <c r="CA350" s="253">
        <f t="shared" si="884"/>
        <v>0</v>
      </c>
      <c r="CB350" s="253">
        <f t="shared" si="885"/>
        <v>0</v>
      </c>
      <c r="CC350" s="253">
        <f t="shared" si="886"/>
        <v>0</v>
      </c>
      <c r="CD350" s="253">
        <f t="shared" si="887"/>
        <v>0</v>
      </c>
      <c r="CE350" s="253">
        <f t="shared" si="888"/>
        <v>0</v>
      </c>
      <c r="CF350" s="253">
        <f t="shared" si="889"/>
        <v>0</v>
      </c>
      <c r="CG350" s="253">
        <f t="shared" si="890"/>
        <v>0</v>
      </c>
      <c r="CH350" s="253">
        <f t="shared" si="891"/>
        <v>0</v>
      </c>
      <c r="CI350" s="253">
        <f t="shared" si="892"/>
        <v>0</v>
      </c>
      <c r="CJ350" s="253">
        <f t="shared" si="893"/>
        <v>0</v>
      </c>
      <c r="CK350" s="253">
        <f t="shared" si="894"/>
        <v>0</v>
      </c>
    </row>
    <row r="351" spans="1:89" ht="20.399999999999999" x14ac:dyDescent="0.3">
      <c r="B351" s="129">
        <v>239</v>
      </c>
      <c r="C351" s="192">
        <v>371011</v>
      </c>
      <c r="D351" s="192">
        <v>37110001</v>
      </c>
      <c r="E351" s="333" t="s">
        <v>60</v>
      </c>
      <c r="F351" s="108" t="s">
        <v>344</v>
      </c>
      <c r="G351" s="108" t="s">
        <v>345</v>
      </c>
      <c r="H351" s="109" t="s">
        <v>18</v>
      </c>
      <c r="I351" s="110"/>
      <c r="J351" s="109" t="s">
        <v>19</v>
      </c>
      <c r="K351" s="111">
        <f t="shared" si="999"/>
        <v>0</v>
      </c>
      <c r="L351" s="112" t="s">
        <v>338</v>
      </c>
      <c r="M351" s="104">
        <v>0</v>
      </c>
      <c r="N351" s="262">
        <f t="shared" si="895"/>
        <v>8500</v>
      </c>
      <c r="O351" s="137">
        <v>8500</v>
      </c>
      <c r="P351" s="110">
        <f t="shared" si="846"/>
        <v>0</v>
      </c>
      <c r="Q351" s="112" t="s">
        <v>139</v>
      </c>
      <c r="R351" s="113">
        <f t="shared" si="847"/>
        <v>0</v>
      </c>
      <c r="S351" s="114">
        <f t="shared" si="848"/>
        <v>0</v>
      </c>
      <c r="T351" s="113">
        <f t="shared" si="849"/>
        <v>0</v>
      </c>
      <c r="U351" s="115">
        <f t="shared" si="850"/>
        <v>0</v>
      </c>
      <c r="V351" s="113">
        <f t="shared" si="851"/>
        <v>0</v>
      </c>
      <c r="W351" s="115">
        <f t="shared" si="852"/>
        <v>0</v>
      </c>
      <c r="X351" s="113">
        <f t="shared" si="853"/>
        <v>0</v>
      </c>
      <c r="Y351" s="115">
        <f t="shared" si="854"/>
        <v>0</v>
      </c>
      <c r="Z351" s="116">
        <f t="shared" si="855"/>
        <v>0</v>
      </c>
      <c r="AA351" s="117" t="b">
        <f t="shared" si="856"/>
        <v>1</v>
      </c>
      <c r="AB351" s="109" t="s">
        <v>22</v>
      </c>
      <c r="AC351" s="122"/>
      <c r="AD351" s="109"/>
      <c r="AE351" s="108" t="s">
        <v>23</v>
      </c>
      <c r="AF351" s="119"/>
      <c r="AG351" s="120"/>
      <c r="AH351" s="21">
        <v>0</v>
      </c>
      <c r="AI351" s="164">
        <f t="shared" si="857"/>
        <v>0</v>
      </c>
      <c r="AJ351" s="21">
        <v>0</v>
      </c>
      <c r="AK351" s="164">
        <f t="shared" si="858"/>
        <v>0</v>
      </c>
      <c r="AL351" s="21">
        <v>0</v>
      </c>
      <c r="AM351" s="164">
        <f t="shared" si="859"/>
        <v>0</v>
      </c>
      <c r="AN351" s="21">
        <v>0</v>
      </c>
      <c r="AO351" s="164">
        <f t="shared" si="860"/>
        <v>0</v>
      </c>
      <c r="AP351" s="21">
        <v>0</v>
      </c>
      <c r="AQ351" s="164">
        <f t="shared" si="861"/>
        <v>0</v>
      </c>
      <c r="AR351" s="21">
        <v>0</v>
      </c>
      <c r="AS351" s="164">
        <f t="shared" si="862"/>
        <v>0</v>
      </c>
      <c r="AT351" s="21">
        <v>0</v>
      </c>
      <c r="AU351" s="164">
        <f t="shared" si="863"/>
        <v>0</v>
      </c>
      <c r="AV351" s="21">
        <v>0</v>
      </c>
      <c r="AW351" s="164">
        <f t="shared" si="864"/>
        <v>0</v>
      </c>
      <c r="AX351" s="21">
        <v>0</v>
      </c>
      <c r="AY351" s="164">
        <f t="shared" si="865"/>
        <v>0</v>
      </c>
      <c r="AZ351" s="21">
        <v>0</v>
      </c>
      <c r="BA351" s="164">
        <f t="shared" si="866"/>
        <v>0</v>
      </c>
      <c r="BB351" s="21">
        <v>0</v>
      </c>
      <c r="BC351" s="164">
        <f t="shared" si="867"/>
        <v>0</v>
      </c>
      <c r="BD351" s="21">
        <v>0</v>
      </c>
      <c r="BE351" s="164">
        <f t="shared" si="868"/>
        <v>0</v>
      </c>
      <c r="BF351" s="253">
        <f t="shared" si="869"/>
        <v>0</v>
      </c>
      <c r="BG351" s="253">
        <f t="shared" si="870"/>
        <v>0</v>
      </c>
      <c r="BH351" s="10" t="b">
        <f t="shared" si="871"/>
        <v>1</v>
      </c>
      <c r="BI351" s="253">
        <f t="shared" si="872"/>
        <v>0</v>
      </c>
      <c r="BJ351" s="250">
        <f t="shared" si="874"/>
        <v>37110001</v>
      </c>
      <c r="BK351" s="251">
        <v>348</v>
      </c>
      <c r="BL351" s="251">
        <v>5</v>
      </c>
      <c r="BM351" s="252">
        <f t="shared" si="875"/>
        <v>0</v>
      </c>
      <c r="BN351" s="252">
        <f t="shared" si="876"/>
        <v>0</v>
      </c>
      <c r="BO351" s="252">
        <f t="shared" si="877"/>
        <v>0</v>
      </c>
      <c r="BP351" s="252">
        <f t="shared" si="878"/>
        <v>0</v>
      </c>
      <c r="BQ351" s="254">
        <f t="shared" si="879"/>
        <v>8500</v>
      </c>
      <c r="BR351">
        <f t="shared" si="873"/>
        <v>0</v>
      </c>
      <c r="BS351">
        <v>0</v>
      </c>
      <c r="BT351">
        <v>1</v>
      </c>
      <c r="BU351" t="s">
        <v>139</v>
      </c>
      <c r="BV351" t="str">
        <f t="shared" si="880"/>
        <v>1</v>
      </c>
      <c r="BW351" t="str">
        <f t="shared" si="881"/>
        <v>0</v>
      </c>
      <c r="BX351" t="str">
        <f t="shared" si="882"/>
        <v>0</v>
      </c>
      <c r="BY351" t="s">
        <v>23</v>
      </c>
      <c r="BZ351" s="253">
        <f t="shared" si="883"/>
        <v>0</v>
      </c>
      <c r="CA351" s="253">
        <f t="shared" si="884"/>
        <v>0</v>
      </c>
      <c r="CB351" s="253">
        <f t="shared" si="885"/>
        <v>0</v>
      </c>
      <c r="CC351" s="253">
        <f t="shared" si="886"/>
        <v>0</v>
      </c>
      <c r="CD351" s="253">
        <f t="shared" si="887"/>
        <v>0</v>
      </c>
      <c r="CE351" s="253">
        <f t="shared" si="888"/>
        <v>0</v>
      </c>
      <c r="CF351" s="253">
        <f t="shared" si="889"/>
        <v>0</v>
      </c>
      <c r="CG351" s="253">
        <f t="shared" si="890"/>
        <v>0</v>
      </c>
      <c r="CH351" s="253">
        <f t="shared" si="891"/>
        <v>0</v>
      </c>
      <c r="CI351" s="253">
        <f t="shared" si="892"/>
        <v>0</v>
      </c>
      <c r="CJ351" s="253">
        <f t="shared" si="893"/>
        <v>0</v>
      </c>
      <c r="CK351" s="253">
        <f t="shared" si="894"/>
        <v>0</v>
      </c>
    </row>
    <row r="352" spans="1:89" s="218" customFormat="1" ht="20.399999999999999" x14ac:dyDescent="0.3">
      <c r="B352" s="194">
        <v>240</v>
      </c>
      <c r="C352" s="195">
        <v>375011</v>
      </c>
      <c r="D352" s="195">
        <v>37510001</v>
      </c>
      <c r="E352" s="480" t="s">
        <v>340</v>
      </c>
      <c r="F352" s="198" t="s">
        <v>344</v>
      </c>
      <c r="G352" s="198" t="s">
        <v>345</v>
      </c>
      <c r="H352" s="199" t="s">
        <v>18</v>
      </c>
      <c r="I352" s="203"/>
      <c r="J352" s="199" t="s">
        <v>19</v>
      </c>
      <c r="K352" s="200">
        <f t="shared" si="999"/>
        <v>34978</v>
      </c>
      <c r="L352" s="204" t="s">
        <v>339</v>
      </c>
      <c r="M352" s="201">
        <v>0</v>
      </c>
      <c r="N352" s="466">
        <f t="shared" si="895"/>
        <v>1</v>
      </c>
      <c r="O352" s="481">
        <v>1</v>
      </c>
      <c r="P352" s="203">
        <f t="shared" ref="P352:P355" si="1140">(O352*(M352/100+1))*K352</f>
        <v>34978</v>
      </c>
      <c r="Q352" s="204" t="s">
        <v>139</v>
      </c>
      <c r="R352" s="205">
        <f t="shared" ref="R352:R355" si="1141">AH352+AJ352+AL352</f>
        <v>0</v>
      </c>
      <c r="S352" s="203">
        <f t="shared" ref="S352:S355" si="1142">R352*(O352*(M352/100+1))</f>
        <v>0</v>
      </c>
      <c r="T352" s="205">
        <f t="shared" ref="T352:T355" si="1143">AN352+AP352+AR352</f>
        <v>34954</v>
      </c>
      <c r="U352" s="203">
        <f t="shared" ref="U352:U355" si="1144">T352*(O352*(M352/100+1))</f>
        <v>34954</v>
      </c>
      <c r="V352" s="205">
        <f t="shared" ref="V352:V356" si="1145">AT352+AV352+AX352</f>
        <v>12</v>
      </c>
      <c r="W352" s="203">
        <f t="shared" ref="W352:W355" si="1146">V352*(O352*(M352/100+1))</f>
        <v>12</v>
      </c>
      <c r="X352" s="205">
        <f t="shared" ref="X352:X356" si="1147">AZ352+BB352+BD352</f>
        <v>12</v>
      </c>
      <c r="Y352" s="203">
        <f t="shared" ref="Y352:Y355" si="1148">X352*(O352*(M352/100+1))</f>
        <v>12</v>
      </c>
      <c r="Z352" s="203">
        <f t="shared" ref="Z352:Z356" si="1149">S352+U352+W352+Y352</f>
        <v>34978</v>
      </c>
      <c r="AA352" s="206" t="b">
        <f t="shared" ref="AA352:AA356" si="1150">K352=(SUM(X352,V352,T352,R352))</f>
        <v>1</v>
      </c>
      <c r="AB352" s="199" t="s">
        <v>22</v>
      </c>
      <c r="AC352" s="212"/>
      <c r="AD352" s="199"/>
      <c r="AE352" s="198" t="s">
        <v>23</v>
      </c>
      <c r="AF352" s="208"/>
      <c r="AG352" s="209"/>
      <c r="AH352" s="470">
        <v>0</v>
      </c>
      <c r="AI352" s="471">
        <f t="shared" ref="AI352:AI355" si="1151">AH352*(O352*(M352/100+1))</f>
        <v>0</v>
      </c>
      <c r="AJ352" s="470">
        <v>0</v>
      </c>
      <c r="AK352" s="471">
        <f t="shared" ref="AK352:AK355" si="1152">AJ352*(O352*(M352/100+1))</f>
        <v>0</v>
      </c>
      <c r="AL352" s="470">
        <v>0</v>
      </c>
      <c r="AM352" s="471">
        <f t="shared" ref="AM352:AM355" si="1153">AL352*(O352*(M352/100+1))</f>
        <v>0</v>
      </c>
      <c r="AN352" s="470">
        <v>0</v>
      </c>
      <c r="AO352" s="471">
        <f t="shared" ref="AO352:AO355" si="1154">AN352*(O352*(M352/100+1))</f>
        <v>0</v>
      </c>
      <c r="AP352" s="470">
        <v>34950</v>
      </c>
      <c r="AQ352" s="471">
        <f t="shared" ref="AQ352:AQ355" si="1155">AP352*(O352*(M352/100+1))</f>
        <v>34950</v>
      </c>
      <c r="AR352" s="470">
        <v>4</v>
      </c>
      <c r="AS352" s="471">
        <f t="shared" ref="AS352:AS355" si="1156">AR352*(O352*(M352/100+1))</f>
        <v>4</v>
      </c>
      <c r="AT352" s="470">
        <v>4</v>
      </c>
      <c r="AU352" s="471">
        <f t="shared" ref="AU352:AU355" si="1157">AT352*(O352*(M352/100+1))</f>
        <v>4</v>
      </c>
      <c r="AV352" s="470">
        <v>4</v>
      </c>
      <c r="AW352" s="471">
        <f t="shared" ref="AW352:AW355" si="1158">AV352*(O352*(M352/100+1))</f>
        <v>4</v>
      </c>
      <c r="AX352" s="470">
        <v>4</v>
      </c>
      <c r="AY352" s="471">
        <f t="shared" ref="AY352:AY355" si="1159">AX352*(O352*(M352/100+1))</f>
        <v>4</v>
      </c>
      <c r="AZ352" s="470">
        <v>4</v>
      </c>
      <c r="BA352" s="471">
        <f t="shared" ref="BA352:BA355" si="1160">AZ352*(O352*(M352/100+1))</f>
        <v>4</v>
      </c>
      <c r="BB352" s="470">
        <v>4</v>
      </c>
      <c r="BC352" s="471">
        <f t="shared" ref="BC352:BC355" si="1161">BB352*(O352*(M352/100+1))</f>
        <v>4</v>
      </c>
      <c r="BD352" s="470">
        <v>4</v>
      </c>
      <c r="BE352" s="471">
        <f t="shared" ref="BE352:BE355" si="1162">BD352*(O352*(M352/100+1))</f>
        <v>4</v>
      </c>
      <c r="BF352" s="472">
        <f t="shared" ref="BF352:BF355" si="1163">SUM(R352,T352,V352,X352)*(O352*(M352/100+1))</f>
        <v>34978</v>
      </c>
      <c r="BG352" s="472">
        <f t="shared" ref="BG352:BG355" si="1164">SUM(BE352,BC352,BA352,AY352,AW352,AU352,AS352,AQ352,AO352,AM352,AK352,AI352)</f>
        <v>34978</v>
      </c>
      <c r="BH352" s="211" t="b">
        <f t="shared" ref="BH352:BH356" si="1165">BF352=BG352</f>
        <v>1</v>
      </c>
      <c r="BI352" s="472">
        <f t="shared" ref="BI352:BI356" si="1166">BF352-BG352</f>
        <v>0</v>
      </c>
      <c r="BJ352" s="473">
        <f t="shared" si="874"/>
        <v>37510001</v>
      </c>
      <c r="BK352" s="474">
        <v>348</v>
      </c>
      <c r="BL352" s="474">
        <v>5</v>
      </c>
      <c r="BM352" s="475">
        <f t="shared" si="875"/>
        <v>0</v>
      </c>
      <c r="BN352" s="475">
        <f t="shared" si="876"/>
        <v>34954</v>
      </c>
      <c r="BO352" s="475">
        <f t="shared" si="877"/>
        <v>12</v>
      </c>
      <c r="BP352" s="475">
        <f t="shared" si="878"/>
        <v>12</v>
      </c>
      <c r="BQ352" s="476">
        <f t="shared" si="879"/>
        <v>1</v>
      </c>
      <c r="BR352" s="218">
        <f t="shared" ref="BR352:BR355" si="1167">M352</f>
        <v>0</v>
      </c>
      <c r="BS352" s="218">
        <v>0</v>
      </c>
      <c r="BT352" s="218">
        <v>1</v>
      </c>
      <c r="BU352" s="218" t="s">
        <v>139</v>
      </c>
      <c r="BV352" s="218" t="str">
        <f t="shared" si="880"/>
        <v>1</v>
      </c>
      <c r="BW352" s="218" t="str">
        <f t="shared" si="881"/>
        <v>0</v>
      </c>
      <c r="BX352" s="218" t="str">
        <f t="shared" si="882"/>
        <v>0</v>
      </c>
      <c r="BY352" s="218" t="s">
        <v>23</v>
      </c>
      <c r="BZ352" s="472">
        <f t="shared" si="883"/>
        <v>0</v>
      </c>
      <c r="CA352" s="472">
        <f t="shared" si="884"/>
        <v>0</v>
      </c>
      <c r="CB352" s="472">
        <f t="shared" si="885"/>
        <v>0</v>
      </c>
      <c r="CC352" s="472">
        <f t="shared" si="886"/>
        <v>0</v>
      </c>
      <c r="CD352" s="472">
        <f t="shared" si="887"/>
        <v>34950</v>
      </c>
      <c r="CE352" s="472">
        <f t="shared" si="888"/>
        <v>4</v>
      </c>
      <c r="CF352" s="472">
        <f t="shared" si="889"/>
        <v>4</v>
      </c>
      <c r="CG352" s="472">
        <f t="shared" si="890"/>
        <v>4</v>
      </c>
      <c r="CH352" s="472">
        <f t="shared" si="891"/>
        <v>4</v>
      </c>
      <c r="CI352" s="472">
        <f t="shared" si="892"/>
        <v>4</v>
      </c>
      <c r="CJ352" s="472">
        <f t="shared" si="893"/>
        <v>4</v>
      </c>
      <c r="CK352" s="472">
        <f t="shared" si="894"/>
        <v>4</v>
      </c>
    </row>
    <row r="353" spans="1:89" ht="20.399999999999999" x14ac:dyDescent="0.3">
      <c r="B353" s="129">
        <v>241</v>
      </c>
      <c r="C353" s="192">
        <v>375021</v>
      </c>
      <c r="D353" s="193">
        <v>37520001</v>
      </c>
      <c r="E353" s="332" t="s">
        <v>62</v>
      </c>
      <c r="F353" s="108" t="s">
        <v>344</v>
      </c>
      <c r="G353" s="108" t="s">
        <v>345</v>
      </c>
      <c r="H353" s="109" t="s">
        <v>18</v>
      </c>
      <c r="I353" s="110"/>
      <c r="J353" s="109" t="s">
        <v>19</v>
      </c>
      <c r="K353" s="111">
        <f t="shared" si="999"/>
        <v>14</v>
      </c>
      <c r="L353" s="112" t="s">
        <v>62</v>
      </c>
      <c r="M353" s="104">
        <v>0</v>
      </c>
      <c r="N353" s="262">
        <f t="shared" si="895"/>
        <v>1000</v>
      </c>
      <c r="O353" s="137">
        <v>1000</v>
      </c>
      <c r="P353" s="110">
        <f t="shared" si="1140"/>
        <v>14000</v>
      </c>
      <c r="Q353" s="112" t="s">
        <v>139</v>
      </c>
      <c r="R353" s="113">
        <f t="shared" si="1141"/>
        <v>0</v>
      </c>
      <c r="S353" s="114">
        <f t="shared" si="1142"/>
        <v>0</v>
      </c>
      <c r="T353" s="113">
        <f t="shared" si="1143"/>
        <v>2</v>
      </c>
      <c r="U353" s="115">
        <f t="shared" si="1144"/>
        <v>2000</v>
      </c>
      <c r="V353" s="113">
        <f t="shared" si="1145"/>
        <v>6</v>
      </c>
      <c r="W353" s="115">
        <f t="shared" si="1146"/>
        <v>6000</v>
      </c>
      <c r="X353" s="113">
        <f t="shared" si="1147"/>
        <v>6</v>
      </c>
      <c r="Y353" s="115">
        <f t="shared" si="1148"/>
        <v>6000</v>
      </c>
      <c r="Z353" s="116">
        <f t="shared" si="1149"/>
        <v>14000</v>
      </c>
      <c r="AA353" s="117" t="b">
        <f t="shared" si="1150"/>
        <v>1</v>
      </c>
      <c r="AB353" s="109" t="s">
        <v>22</v>
      </c>
      <c r="AC353" s="122"/>
      <c r="AD353" s="109"/>
      <c r="AE353" s="108" t="s">
        <v>23</v>
      </c>
      <c r="AF353" s="119"/>
      <c r="AG353" s="120"/>
      <c r="AH353" s="21">
        <v>0</v>
      </c>
      <c r="AI353" s="164">
        <f t="shared" si="1151"/>
        <v>0</v>
      </c>
      <c r="AJ353" s="21">
        <v>0</v>
      </c>
      <c r="AK353" s="164">
        <f t="shared" si="1152"/>
        <v>0</v>
      </c>
      <c r="AL353" s="21">
        <v>0</v>
      </c>
      <c r="AM353" s="164">
        <f t="shared" si="1153"/>
        <v>0</v>
      </c>
      <c r="AN353" s="21">
        <v>0</v>
      </c>
      <c r="AO353" s="164">
        <f t="shared" si="1154"/>
        <v>0</v>
      </c>
      <c r="AP353" s="21">
        <v>0</v>
      </c>
      <c r="AQ353" s="164">
        <f t="shared" si="1155"/>
        <v>0</v>
      </c>
      <c r="AR353" s="21">
        <v>2</v>
      </c>
      <c r="AS353" s="164">
        <f t="shared" si="1156"/>
        <v>2000</v>
      </c>
      <c r="AT353" s="21">
        <v>2</v>
      </c>
      <c r="AU353" s="164">
        <f t="shared" si="1157"/>
        <v>2000</v>
      </c>
      <c r="AV353" s="21">
        <v>2</v>
      </c>
      <c r="AW353" s="164">
        <f t="shared" si="1158"/>
        <v>2000</v>
      </c>
      <c r="AX353" s="21">
        <v>2</v>
      </c>
      <c r="AY353" s="164">
        <f t="shared" si="1159"/>
        <v>2000</v>
      </c>
      <c r="AZ353" s="21">
        <v>2</v>
      </c>
      <c r="BA353" s="164">
        <f t="shared" si="1160"/>
        <v>2000</v>
      </c>
      <c r="BB353" s="21">
        <v>2</v>
      </c>
      <c r="BC353" s="164">
        <f t="shared" si="1161"/>
        <v>2000</v>
      </c>
      <c r="BD353" s="21">
        <v>2</v>
      </c>
      <c r="BE353" s="164">
        <f t="shared" si="1162"/>
        <v>2000</v>
      </c>
      <c r="BF353" s="253">
        <f t="shared" si="1163"/>
        <v>14000</v>
      </c>
      <c r="BG353" s="253">
        <f t="shared" si="1164"/>
        <v>14000</v>
      </c>
      <c r="BH353" s="10" t="b">
        <f t="shared" si="1165"/>
        <v>1</v>
      </c>
      <c r="BI353" s="253">
        <f t="shared" si="1166"/>
        <v>0</v>
      </c>
      <c r="BJ353" s="250">
        <f t="shared" ref="BJ353:BJ356" si="1168">D353</f>
        <v>37520001</v>
      </c>
      <c r="BK353" s="251">
        <v>348</v>
      </c>
      <c r="BL353" s="251">
        <v>5</v>
      </c>
      <c r="BM353" s="252">
        <f t="shared" ref="BM353:BM356" si="1169">R353</f>
        <v>0</v>
      </c>
      <c r="BN353" s="252">
        <f t="shared" ref="BN353:BN356" si="1170">T353</f>
        <v>2</v>
      </c>
      <c r="BO353" s="252">
        <f t="shared" ref="BO353:BO356" si="1171">V353</f>
        <v>6</v>
      </c>
      <c r="BP353" s="252">
        <f t="shared" ref="BP353:BP356" si="1172">X353</f>
        <v>6</v>
      </c>
      <c r="BQ353" s="254">
        <f t="shared" ref="BQ353:BR356" si="1173">N353</f>
        <v>1000</v>
      </c>
      <c r="BR353">
        <f t="shared" si="1167"/>
        <v>0</v>
      </c>
      <c r="BS353">
        <v>0</v>
      </c>
      <c r="BT353">
        <v>1</v>
      </c>
      <c r="BU353" t="s">
        <v>139</v>
      </c>
      <c r="BV353" t="str">
        <f t="shared" ref="BV353:BV356" si="1174">IF(AB353 = "X", "1", "0")</f>
        <v>1</v>
      </c>
      <c r="BW353" t="str">
        <f t="shared" ref="BW353:BW356" si="1175">IF(AC353 = "X", "1", "0")</f>
        <v>0</v>
      </c>
      <c r="BX353" t="str">
        <f t="shared" ref="BX353:BX356" si="1176">IF(AD353 = "X", "1", "0")</f>
        <v>0</v>
      </c>
      <c r="BY353" t="s">
        <v>23</v>
      </c>
      <c r="BZ353" s="253">
        <f t="shared" ref="BZ353:BZ356" si="1177">AI353</f>
        <v>0</v>
      </c>
      <c r="CA353" s="253">
        <f t="shared" ref="CA353:CA356" si="1178">AK353</f>
        <v>0</v>
      </c>
      <c r="CB353" s="253">
        <f t="shared" ref="CB353:CB356" si="1179">AM353</f>
        <v>0</v>
      </c>
      <c r="CC353" s="253">
        <f t="shared" ref="CC353:CC356" si="1180">AO353</f>
        <v>0</v>
      </c>
      <c r="CD353" s="253">
        <f t="shared" ref="CD353:CD356" si="1181">AQ353</f>
        <v>0</v>
      </c>
      <c r="CE353" s="253">
        <f t="shared" ref="CE353:CE356" si="1182">AS353</f>
        <v>2000</v>
      </c>
      <c r="CF353" s="253">
        <f t="shared" ref="CF353:CF356" si="1183">AU353</f>
        <v>2000</v>
      </c>
      <c r="CG353" s="253">
        <f t="shared" ref="CG353:CG356" si="1184">AW353</f>
        <v>2000</v>
      </c>
      <c r="CH353" s="253">
        <f t="shared" ref="CH353:CH356" si="1185">AY353</f>
        <v>2000</v>
      </c>
      <c r="CI353" s="253">
        <f t="shared" ref="CI353:CI356" si="1186">BA353</f>
        <v>2000</v>
      </c>
      <c r="CJ353" s="253">
        <f t="shared" ref="CJ353:CJ356" si="1187">BC353</f>
        <v>2000</v>
      </c>
      <c r="CK353" s="253">
        <f t="shared" ref="CK353:CK356" si="1188">BE353</f>
        <v>2000</v>
      </c>
    </row>
    <row r="354" spans="1:89" ht="20.399999999999999" x14ac:dyDescent="0.3">
      <c r="B354" s="129">
        <v>242</v>
      </c>
      <c r="C354" s="192">
        <v>379011</v>
      </c>
      <c r="D354" s="192">
        <v>37910001</v>
      </c>
      <c r="E354" s="333" t="s">
        <v>63</v>
      </c>
      <c r="F354" s="108" t="s">
        <v>344</v>
      </c>
      <c r="G354" s="108" t="s">
        <v>345</v>
      </c>
      <c r="H354" s="109" t="s">
        <v>18</v>
      </c>
      <c r="I354" s="110"/>
      <c r="J354" s="109" t="s">
        <v>19</v>
      </c>
      <c r="K354" s="111">
        <f t="shared" si="999"/>
        <v>0</v>
      </c>
      <c r="L354" s="112" t="s">
        <v>341</v>
      </c>
      <c r="M354" s="104">
        <v>0</v>
      </c>
      <c r="N354" s="262">
        <f t="shared" ref="N354:N355" si="1189">ROUND(O354,2)</f>
        <v>125</v>
      </c>
      <c r="O354" s="137">
        <v>125</v>
      </c>
      <c r="P354" s="110">
        <f t="shared" si="1140"/>
        <v>0</v>
      </c>
      <c r="Q354" s="112" t="s">
        <v>139</v>
      </c>
      <c r="R354" s="113">
        <f t="shared" si="1141"/>
        <v>0</v>
      </c>
      <c r="S354" s="114">
        <f t="shared" si="1142"/>
        <v>0</v>
      </c>
      <c r="T354" s="113">
        <f t="shared" si="1143"/>
        <v>0</v>
      </c>
      <c r="U354" s="115">
        <f t="shared" si="1144"/>
        <v>0</v>
      </c>
      <c r="V354" s="113">
        <f t="shared" si="1145"/>
        <v>0</v>
      </c>
      <c r="W354" s="115">
        <f t="shared" si="1146"/>
        <v>0</v>
      </c>
      <c r="X354" s="113">
        <f t="shared" si="1147"/>
        <v>0</v>
      </c>
      <c r="Y354" s="115">
        <f t="shared" si="1148"/>
        <v>0</v>
      </c>
      <c r="Z354" s="116">
        <f t="shared" si="1149"/>
        <v>0</v>
      </c>
      <c r="AA354" s="117" t="b">
        <f t="shared" si="1150"/>
        <v>1</v>
      </c>
      <c r="AB354" s="109" t="s">
        <v>22</v>
      </c>
      <c r="AC354" s="122"/>
      <c r="AD354" s="109"/>
      <c r="AE354" s="108" t="s">
        <v>23</v>
      </c>
      <c r="AF354" s="119"/>
      <c r="AG354" s="120"/>
      <c r="AH354" s="21">
        <v>0</v>
      </c>
      <c r="AI354" s="164">
        <f t="shared" si="1151"/>
        <v>0</v>
      </c>
      <c r="AJ354" s="21">
        <v>0</v>
      </c>
      <c r="AK354" s="164">
        <f t="shared" si="1152"/>
        <v>0</v>
      </c>
      <c r="AL354" s="21">
        <v>0</v>
      </c>
      <c r="AM354" s="164">
        <f t="shared" si="1153"/>
        <v>0</v>
      </c>
      <c r="AN354" s="21">
        <v>0</v>
      </c>
      <c r="AO354" s="164">
        <f t="shared" si="1154"/>
        <v>0</v>
      </c>
      <c r="AP354" s="21">
        <v>0</v>
      </c>
      <c r="AQ354" s="164">
        <f t="shared" si="1155"/>
        <v>0</v>
      </c>
      <c r="AR354" s="21">
        <v>0</v>
      </c>
      <c r="AS354" s="164">
        <f t="shared" si="1156"/>
        <v>0</v>
      </c>
      <c r="AT354" s="21">
        <v>0</v>
      </c>
      <c r="AU354" s="164">
        <f t="shared" si="1157"/>
        <v>0</v>
      </c>
      <c r="AV354" s="21">
        <v>0</v>
      </c>
      <c r="AW354" s="164">
        <f t="shared" si="1158"/>
        <v>0</v>
      </c>
      <c r="AX354" s="21">
        <v>0</v>
      </c>
      <c r="AY354" s="164">
        <f t="shared" si="1159"/>
        <v>0</v>
      </c>
      <c r="AZ354" s="21">
        <v>0</v>
      </c>
      <c r="BA354" s="164">
        <f t="shared" si="1160"/>
        <v>0</v>
      </c>
      <c r="BB354" s="21">
        <v>0</v>
      </c>
      <c r="BC354" s="164">
        <f t="shared" si="1161"/>
        <v>0</v>
      </c>
      <c r="BD354" s="21">
        <v>0</v>
      </c>
      <c r="BE354" s="164">
        <f t="shared" si="1162"/>
        <v>0</v>
      </c>
      <c r="BF354" s="253">
        <f t="shared" si="1163"/>
        <v>0</v>
      </c>
      <c r="BG354" s="253">
        <f t="shared" si="1164"/>
        <v>0</v>
      </c>
      <c r="BH354" s="10" t="b">
        <f t="shared" si="1165"/>
        <v>1</v>
      </c>
      <c r="BI354" s="253">
        <f t="shared" si="1166"/>
        <v>0</v>
      </c>
      <c r="BJ354" s="250">
        <f t="shared" si="1168"/>
        <v>37910001</v>
      </c>
      <c r="BK354" s="251">
        <v>348</v>
      </c>
      <c r="BL354" s="251">
        <v>5</v>
      </c>
      <c r="BM354" s="252">
        <f t="shared" si="1169"/>
        <v>0</v>
      </c>
      <c r="BN354" s="252">
        <f t="shared" si="1170"/>
        <v>0</v>
      </c>
      <c r="BO354" s="252">
        <f t="shared" si="1171"/>
        <v>0</v>
      </c>
      <c r="BP354" s="252">
        <f t="shared" si="1172"/>
        <v>0</v>
      </c>
      <c r="BQ354" s="254">
        <f t="shared" si="1173"/>
        <v>125</v>
      </c>
      <c r="BR354">
        <f t="shared" si="1167"/>
        <v>0</v>
      </c>
      <c r="BS354">
        <v>0</v>
      </c>
      <c r="BT354">
        <v>1</v>
      </c>
      <c r="BU354" t="s">
        <v>139</v>
      </c>
      <c r="BV354" t="str">
        <f t="shared" si="1174"/>
        <v>1</v>
      </c>
      <c r="BW354" t="str">
        <f t="shared" si="1175"/>
        <v>0</v>
      </c>
      <c r="BX354" t="str">
        <f t="shared" si="1176"/>
        <v>0</v>
      </c>
      <c r="BY354" t="s">
        <v>23</v>
      </c>
      <c r="BZ354" s="253">
        <f t="shared" si="1177"/>
        <v>0</v>
      </c>
      <c r="CA354" s="253">
        <f t="shared" si="1178"/>
        <v>0</v>
      </c>
      <c r="CB354" s="253">
        <f t="shared" si="1179"/>
        <v>0</v>
      </c>
      <c r="CC354" s="253">
        <f t="shared" si="1180"/>
        <v>0</v>
      </c>
      <c r="CD354" s="253">
        <f t="shared" si="1181"/>
        <v>0</v>
      </c>
      <c r="CE354" s="253">
        <f t="shared" si="1182"/>
        <v>0</v>
      </c>
      <c r="CF354" s="253">
        <f t="shared" si="1183"/>
        <v>0</v>
      </c>
      <c r="CG354" s="253">
        <f t="shared" si="1184"/>
        <v>0</v>
      </c>
      <c r="CH354" s="253">
        <f t="shared" si="1185"/>
        <v>0</v>
      </c>
      <c r="CI354" s="253">
        <f t="shared" si="1186"/>
        <v>0</v>
      </c>
      <c r="CJ354" s="253">
        <f t="shared" si="1187"/>
        <v>0</v>
      </c>
      <c r="CK354" s="253">
        <f t="shared" si="1188"/>
        <v>0</v>
      </c>
    </row>
    <row r="355" spans="1:89" ht="20.399999999999999" x14ac:dyDescent="0.3">
      <c r="B355" s="129">
        <v>243</v>
      </c>
      <c r="C355" s="192">
        <v>392011</v>
      </c>
      <c r="D355" s="192">
        <v>39210001</v>
      </c>
      <c r="E355" s="334" t="s">
        <v>342</v>
      </c>
      <c r="F355" s="108" t="s">
        <v>344</v>
      </c>
      <c r="G355" s="108" t="s">
        <v>345</v>
      </c>
      <c r="H355" s="109" t="s">
        <v>18</v>
      </c>
      <c r="I355" s="110"/>
      <c r="J355" s="109" t="s">
        <v>19</v>
      </c>
      <c r="K355" s="111">
        <f t="shared" si="999"/>
        <v>0</v>
      </c>
      <c r="L355" s="112" t="s">
        <v>343</v>
      </c>
      <c r="M355" s="104">
        <v>0</v>
      </c>
      <c r="N355" s="262">
        <f t="shared" si="1189"/>
        <v>1515.15</v>
      </c>
      <c r="O355" s="137">
        <v>1515.15</v>
      </c>
      <c r="P355" s="110">
        <f t="shared" si="1140"/>
        <v>0</v>
      </c>
      <c r="Q355" s="112" t="s">
        <v>139</v>
      </c>
      <c r="R355" s="113">
        <f t="shared" si="1141"/>
        <v>0</v>
      </c>
      <c r="S355" s="114">
        <f t="shared" si="1142"/>
        <v>0</v>
      </c>
      <c r="T355" s="113">
        <f t="shared" si="1143"/>
        <v>0</v>
      </c>
      <c r="U355" s="115">
        <f t="shared" si="1144"/>
        <v>0</v>
      </c>
      <c r="V355" s="113">
        <f t="shared" si="1145"/>
        <v>0</v>
      </c>
      <c r="W355" s="115">
        <f t="shared" si="1146"/>
        <v>0</v>
      </c>
      <c r="X355" s="113">
        <f t="shared" si="1147"/>
        <v>0</v>
      </c>
      <c r="Y355" s="115">
        <f t="shared" si="1148"/>
        <v>0</v>
      </c>
      <c r="Z355" s="116">
        <f t="shared" si="1149"/>
        <v>0</v>
      </c>
      <c r="AA355" s="117" t="b">
        <f t="shared" si="1150"/>
        <v>1</v>
      </c>
      <c r="AB355" s="109" t="s">
        <v>22</v>
      </c>
      <c r="AC355" s="122"/>
      <c r="AD355" s="109"/>
      <c r="AE355" s="108" t="s">
        <v>23</v>
      </c>
      <c r="AF355" s="119"/>
      <c r="AG355" s="120"/>
      <c r="AH355" s="21">
        <v>0</v>
      </c>
      <c r="AI355" s="164">
        <f t="shared" si="1151"/>
        <v>0</v>
      </c>
      <c r="AJ355" s="21">
        <v>0</v>
      </c>
      <c r="AK355" s="164">
        <f t="shared" si="1152"/>
        <v>0</v>
      </c>
      <c r="AL355" s="21">
        <v>0</v>
      </c>
      <c r="AM355" s="164">
        <f t="shared" si="1153"/>
        <v>0</v>
      </c>
      <c r="AN355" s="21">
        <v>0</v>
      </c>
      <c r="AO355" s="164">
        <f t="shared" si="1154"/>
        <v>0</v>
      </c>
      <c r="AP355" s="21">
        <v>0</v>
      </c>
      <c r="AQ355" s="164">
        <f t="shared" si="1155"/>
        <v>0</v>
      </c>
      <c r="AR355" s="21">
        <v>0</v>
      </c>
      <c r="AS355" s="164">
        <f t="shared" si="1156"/>
        <v>0</v>
      </c>
      <c r="AT355" s="21">
        <v>0</v>
      </c>
      <c r="AU355" s="164">
        <f t="shared" si="1157"/>
        <v>0</v>
      </c>
      <c r="AV355" s="21">
        <v>0</v>
      </c>
      <c r="AW355" s="164">
        <f t="shared" si="1158"/>
        <v>0</v>
      </c>
      <c r="AX355" s="21">
        <v>0</v>
      </c>
      <c r="AY355" s="164">
        <f t="shared" si="1159"/>
        <v>0</v>
      </c>
      <c r="AZ355" s="21">
        <v>0</v>
      </c>
      <c r="BA355" s="164">
        <f t="shared" si="1160"/>
        <v>0</v>
      </c>
      <c r="BB355" s="21">
        <v>0</v>
      </c>
      <c r="BC355" s="164">
        <f t="shared" si="1161"/>
        <v>0</v>
      </c>
      <c r="BD355" s="21">
        <v>0</v>
      </c>
      <c r="BE355" s="164">
        <f t="shared" si="1162"/>
        <v>0</v>
      </c>
      <c r="BF355" s="253">
        <f t="shared" si="1163"/>
        <v>0</v>
      </c>
      <c r="BG355" s="253">
        <f t="shared" si="1164"/>
        <v>0</v>
      </c>
      <c r="BH355" s="10" t="b">
        <f t="shared" si="1165"/>
        <v>1</v>
      </c>
      <c r="BI355" s="253">
        <f t="shared" si="1166"/>
        <v>0</v>
      </c>
      <c r="BJ355" s="250">
        <f t="shared" si="1168"/>
        <v>39210001</v>
      </c>
      <c r="BK355" s="251">
        <v>348</v>
      </c>
      <c r="BL355" s="251">
        <v>5</v>
      </c>
      <c r="BM355" s="252">
        <f t="shared" si="1169"/>
        <v>0</v>
      </c>
      <c r="BN355" s="252">
        <f t="shared" si="1170"/>
        <v>0</v>
      </c>
      <c r="BO355" s="252">
        <f t="shared" si="1171"/>
        <v>0</v>
      </c>
      <c r="BP355" s="252">
        <f t="shared" si="1172"/>
        <v>0</v>
      </c>
      <c r="BQ355" s="254">
        <f t="shared" si="1173"/>
        <v>1515.15</v>
      </c>
      <c r="BR355">
        <f t="shared" si="1167"/>
        <v>0</v>
      </c>
      <c r="BS355">
        <v>0</v>
      </c>
      <c r="BT355">
        <v>1</v>
      </c>
      <c r="BU355" t="s">
        <v>139</v>
      </c>
      <c r="BV355" t="str">
        <f t="shared" si="1174"/>
        <v>1</v>
      </c>
      <c r="BW355" t="str">
        <f t="shared" si="1175"/>
        <v>0</v>
      </c>
      <c r="BX355" t="str">
        <f t="shared" si="1176"/>
        <v>0</v>
      </c>
      <c r="BY355" t="s">
        <v>23</v>
      </c>
      <c r="BZ355" s="253">
        <f t="shared" si="1177"/>
        <v>0</v>
      </c>
      <c r="CA355" s="253">
        <f t="shared" si="1178"/>
        <v>0</v>
      </c>
      <c r="CB355" s="253">
        <f t="shared" si="1179"/>
        <v>0</v>
      </c>
      <c r="CC355" s="253">
        <f t="shared" si="1180"/>
        <v>0</v>
      </c>
      <c r="CD355" s="253">
        <f t="shared" si="1181"/>
        <v>0</v>
      </c>
      <c r="CE355" s="253">
        <f t="shared" si="1182"/>
        <v>0</v>
      </c>
      <c r="CF355" s="253">
        <f t="shared" si="1183"/>
        <v>0</v>
      </c>
      <c r="CG355" s="253">
        <f t="shared" si="1184"/>
        <v>0</v>
      </c>
      <c r="CH355" s="253">
        <f t="shared" si="1185"/>
        <v>0</v>
      </c>
      <c r="CI355" s="253">
        <f t="shared" si="1186"/>
        <v>0</v>
      </c>
      <c r="CJ355" s="253">
        <f t="shared" si="1187"/>
        <v>0</v>
      </c>
      <c r="CK355" s="253">
        <f t="shared" si="1188"/>
        <v>0</v>
      </c>
    </row>
    <row r="356" spans="1:89" s="218" customFormat="1" ht="20.399999999999999" x14ac:dyDescent="0.3">
      <c r="B356" s="194">
        <v>245</v>
      </c>
      <c r="C356" s="195">
        <v>32501</v>
      </c>
      <c r="D356" s="195">
        <v>32510001</v>
      </c>
      <c r="E356" s="478" t="s">
        <v>437</v>
      </c>
      <c r="F356" s="198" t="s">
        <v>344</v>
      </c>
      <c r="G356" s="198" t="s">
        <v>345</v>
      </c>
      <c r="H356" s="199" t="s">
        <v>18</v>
      </c>
      <c r="I356" s="203"/>
      <c r="J356" s="199" t="s">
        <v>19</v>
      </c>
      <c r="K356" s="200">
        <f t="shared" si="999"/>
        <v>64709.48</v>
      </c>
      <c r="L356" s="204" t="s">
        <v>274</v>
      </c>
      <c r="M356" s="466">
        <f>ROUND(N356,2)</f>
        <v>1</v>
      </c>
      <c r="N356" s="481">
        <v>1</v>
      </c>
      <c r="O356" s="261">
        <v>0</v>
      </c>
      <c r="P356" s="203">
        <f t="shared" ref="P356" si="1190">(N356*(O356/100+1))*K356</f>
        <v>64709.48</v>
      </c>
      <c r="Q356" s="204" t="s">
        <v>139</v>
      </c>
      <c r="R356" s="205">
        <f>AH356+AJ356+AL356</f>
        <v>0</v>
      </c>
      <c r="S356" s="203">
        <f t="shared" ref="S356" si="1191">R356*(N356*(O356/100+1))</f>
        <v>0</v>
      </c>
      <c r="T356" s="205">
        <f>AN356+AP356+AR356</f>
        <v>64709.48</v>
      </c>
      <c r="U356" s="203">
        <f t="shared" ref="U356" si="1192">T356*(N356*(O356/100+1))</f>
        <v>64709.48</v>
      </c>
      <c r="V356" s="205">
        <f t="shared" si="1145"/>
        <v>0</v>
      </c>
      <c r="W356" s="203">
        <f t="shared" ref="W356" si="1193">V356*(N356*(O356/100+1))</f>
        <v>0</v>
      </c>
      <c r="X356" s="205">
        <f t="shared" si="1147"/>
        <v>0</v>
      </c>
      <c r="Y356" s="203">
        <f t="shared" ref="Y356" si="1194">X356*(N356*(O356/100+1))</f>
        <v>0</v>
      </c>
      <c r="Z356" s="203">
        <f t="shared" si="1149"/>
        <v>64709.48</v>
      </c>
      <c r="AA356" s="206" t="b">
        <f t="shared" si="1150"/>
        <v>1</v>
      </c>
      <c r="AB356" s="199" t="s">
        <v>22</v>
      </c>
      <c r="AC356" s="212"/>
      <c r="AD356" s="199"/>
      <c r="AE356" s="198" t="s">
        <v>23</v>
      </c>
      <c r="AF356" s="208"/>
      <c r="AG356" s="209"/>
      <c r="AH356" s="470">
        <v>0</v>
      </c>
      <c r="AI356" s="471">
        <f t="shared" ref="AI356" si="1195">AH356*(N356*(O356/100+1))</f>
        <v>0</v>
      </c>
      <c r="AJ356" s="470">
        <v>0</v>
      </c>
      <c r="AK356" s="471">
        <f t="shared" ref="AK356" si="1196">AJ356*(N356*(O356/100+1))</f>
        <v>0</v>
      </c>
      <c r="AL356" s="470"/>
      <c r="AM356" s="471">
        <f t="shared" ref="AM356" si="1197">AL356*(N356*(O356/100+1))</f>
        <v>0</v>
      </c>
      <c r="AN356" s="470">
        <v>0</v>
      </c>
      <c r="AO356" s="471">
        <f t="shared" ref="AO356" si="1198">AN356*(N356*(O356/100+1))</f>
        <v>0</v>
      </c>
      <c r="AP356" s="470">
        <v>64709.48</v>
      </c>
      <c r="AQ356" s="471">
        <f t="shared" ref="AQ356" si="1199">AP356*(N356*(O356/100+1))</f>
        <v>64709.48</v>
      </c>
      <c r="AR356" s="470"/>
      <c r="AS356" s="471">
        <f t="shared" ref="AS356" si="1200">AR356*(N356*(O356/100+1))</f>
        <v>0</v>
      </c>
      <c r="AT356" s="470"/>
      <c r="AU356" s="471">
        <f t="shared" ref="AU356" si="1201">AT356*(N356*(O356/100+1))</f>
        <v>0</v>
      </c>
      <c r="AV356" s="470"/>
      <c r="AW356" s="471">
        <f t="shared" ref="AW356" si="1202">AV356*(N356*(O356/100+1))</f>
        <v>0</v>
      </c>
      <c r="AX356" s="470"/>
      <c r="AY356" s="471">
        <f t="shared" ref="AY356" si="1203">AX356*(N356*(O356/100+1))</f>
        <v>0</v>
      </c>
      <c r="AZ356" s="470"/>
      <c r="BA356" s="471">
        <f t="shared" ref="BA356" si="1204">AZ356*(N356*(O356/100+1))</f>
        <v>0</v>
      </c>
      <c r="BB356" s="470"/>
      <c r="BC356" s="471">
        <f t="shared" ref="BC356" si="1205">BB356*(N356*(O356/100+1))</f>
        <v>0</v>
      </c>
      <c r="BD356" s="470"/>
      <c r="BE356" s="471">
        <f t="shared" ref="BE356" si="1206">BD356*(N356*(O356/100+1))</f>
        <v>0</v>
      </c>
      <c r="BF356" s="482">
        <f t="shared" ref="BF356" si="1207">SUM(R356,T356,V356,X356)*(N356*(O356/100+1))</f>
        <v>64709.48</v>
      </c>
      <c r="BG356" s="482">
        <f t="shared" ref="BG356" si="1208">SUM(AI356,AK356,AM356,AO356,AQ356,AS356,AU356,AW356,AY356,BA356,BC356,BE356)</f>
        <v>64709.48</v>
      </c>
      <c r="BH356" s="483" t="b">
        <f t="shared" si="1165"/>
        <v>1</v>
      </c>
      <c r="BI356" s="483">
        <f t="shared" si="1166"/>
        <v>0</v>
      </c>
      <c r="BJ356" s="473">
        <f t="shared" si="1168"/>
        <v>32510001</v>
      </c>
      <c r="BK356" s="474">
        <v>348</v>
      </c>
      <c r="BL356" s="474">
        <v>5</v>
      </c>
      <c r="BM356" s="475">
        <f t="shared" si="1169"/>
        <v>0</v>
      </c>
      <c r="BN356" s="475">
        <f t="shared" si="1170"/>
        <v>64709.48</v>
      </c>
      <c r="BO356" s="475">
        <f t="shared" si="1171"/>
        <v>0</v>
      </c>
      <c r="BP356" s="475">
        <f t="shared" si="1172"/>
        <v>0</v>
      </c>
      <c r="BQ356" s="476">
        <f t="shared" si="1173"/>
        <v>1</v>
      </c>
      <c r="BR356" s="218">
        <f t="shared" si="1173"/>
        <v>0</v>
      </c>
      <c r="BS356" s="218">
        <v>0</v>
      </c>
      <c r="BT356" s="218">
        <v>1</v>
      </c>
      <c r="BU356" s="218" t="s">
        <v>139</v>
      </c>
      <c r="BV356" s="218" t="str">
        <f t="shared" si="1174"/>
        <v>1</v>
      </c>
      <c r="BW356" s="218" t="str">
        <f t="shared" si="1175"/>
        <v>0</v>
      </c>
      <c r="BX356" s="218" t="str">
        <f t="shared" si="1176"/>
        <v>0</v>
      </c>
      <c r="BY356" s="218" t="s">
        <v>23</v>
      </c>
      <c r="BZ356" s="472">
        <f t="shared" si="1177"/>
        <v>0</v>
      </c>
      <c r="CA356" s="472">
        <f t="shared" si="1178"/>
        <v>0</v>
      </c>
      <c r="CB356" s="472">
        <f t="shared" si="1179"/>
        <v>0</v>
      </c>
      <c r="CC356" s="472">
        <f t="shared" si="1180"/>
        <v>0</v>
      </c>
      <c r="CD356" s="472">
        <f t="shared" si="1181"/>
        <v>64709.48</v>
      </c>
      <c r="CE356" s="472">
        <f t="shared" si="1182"/>
        <v>0</v>
      </c>
      <c r="CF356" s="472">
        <f t="shared" si="1183"/>
        <v>0</v>
      </c>
      <c r="CG356" s="472">
        <f t="shared" si="1184"/>
        <v>0</v>
      </c>
      <c r="CH356" s="472">
        <f t="shared" si="1185"/>
        <v>0</v>
      </c>
      <c r="CI356" s="472">
        <f t="shared" si="1186"/>
        <v>0</v>
      </c>
      <c r="CJ356" s="472">
        <f t="shared" si="1187"/>
        <v>0</v>
      </c>
      <c r="CK356" s="472">
        <f t="shared" si="1188"/>
        <v>0</v>
      </c>
    </row>
    <row r="358" spans="1:89" s="165" customFormat="1" x14ac:dyDescent="0.3">
      <c r="A358"/>
      <c r="B358" s="92"/>
      <c r="C358"/>
      <c r="D358" s="2"/>
      <c r="E358" s="2"/>
      <c r="F358" s="2"/>
      <c r="G358" s="2"/>
      <c r="H358"/>
      <c r="I358"/>
      <c r="J358"/>
      <c r="K358"/>
      <c r="L358" s="2"/>
      <c r="M358" s="2"/>
      <c r="N358" s="2"/>
      <c r="O358"/>
      <c r="P358"/>
      <c r="Q358" s="2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 s="2"/>
      <c r="AF358"/>
      <c r="AG358"/>
      <c r="AH358" s="3"/>
      <c r="AI358"/>
      <c r="AJ358" s="3"/>
      <c r="AK358"/>
      <c r="AL358" s="3"/>
      <c r="AM358"/>
      <c r="AN358" s="3"/>
      <c r="AO358"/>
      <c r="AP358" s="3"/>
      <c r="AQ358"/>
      <c r="AR358" s="3"/>
      <c r="AS358"/>
      <c r="AT358" s="3"/>
      <c r="AU358"/>
      <c r="AV358" s="3"/>
      <c r="AW358"/>
      <c r="AX358" s="3"/>
      <c r="AY358"/>
      <c r="AZ358" s="3"/>
      <c r="BA358"/>
      <c r="BB358" s="3"/>
      <c r="BC358"/>
      <c r="BD358" s="3"/>
      <c r="BE358"/>
      <c r="BF358"/>
    </row>
    <row r="360" spans="1:89" x14ac:dyDescent="0.3">
      <c r="AJ360" s="168"/>
    </row>
    <row r="376" spans="1:58" s="165" customFormat="1" x14ac:dyDescent="0.3">
      <c r="A376"/>
      <c r="B376" s="92"/>
      <c r="C376"/>
      <c r="D376" s="2"/>
      <c r="E376" s="2"/>
      <c r="F376" s="2"/>
      <c r="G376" s="2"/>
      <c r="H376"/>
      <c r="I376"/>
      <c r="J376"/>
      <c r="K376"/>
      <c r="L376" s="2"/>
      <c r="M376" s="2"/>
      <c r="N376" s="2"/>
      <c r="O376"/>
      <c r="P376"/>
      <c r="Q376" s="2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 s="2"/>
      <c r="AF376"/>
      <c r="AG376"/>
      <c r="AH376" s="3"/>
      <c r="AI376"/>
      <c r="AJ376" s="3"/>
      <c r="AK376"/>
      <c r="AL376" s="3"/>
      <c r="AM376"/>
      <c r="AN376" s="3"/>
      <c r="AO376"/>
      <c r="AP376" s="3"/>
      <c r="AQ376"/>
      <c r="AR376" s="3"/>
      <c r="AS376"/>
      <c r="AT376" s="3"/>
      <c r="AU376"/>
      <c r="AV376" s="3"/>
      <c r="AW376"/>
      <c r="AX376" s="3"/>
      <c r="AY376"/>
      <c r="AZ376" s="3"/>
      <c r="BA376"/>
      <c r="BB376" s="3"/>
      <c r="BC376"/>
      <c r="BD376" s="3"/>
      <c r="BE376"/>
      <c r="BF376"/>
    </row>
    <row r="378" spans="1:58" s="165" customFormat="1" x14ac:dyDescent="0.3">
      <c r="A378"/>
      <c r="B378" s="92"/>
      <c r="C378"/>
      <c r="D378" s="2"/>
      <c r="E378" s="2"/>
      <c r="F378" s="2"/>
      <c r="G378" s="2"/>
      <c r="H378"/>
      <c r="I378"/>
      <c r="J378"/>
      <c r="K378"/>
      <c r="L378" s="2"/>
      <c r="M378" s="2"/>
      <c r="N378" s="2"/>
      <c r="O378"/>
      <c r="P378"/>
      <c r="Q378" s="2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 s="2"/>
      <c r="AF378"/>
      <c r="AG378"/>
      <c r="AH378" s="3"/>
      <c r="AI378"/>
      <c r="AJ378" s="3"/>
      <c r="AK378"/>
      <c r="AL378" s="3"/>
      <c r="AM378"/>
      <c r="AN378" s="3"/>
      <c r="AO378"/>
      <c r="AP378" s="3"/>
      <c r="AQ378"/>
      <c r="AR378" s="3"/>
      <c r="AS378"/>
      <c r="AT378" s="3"/>
      <c r="AU378"/>
      <c r="AV378" s="3"/>
      <c r="AW378"/>
      <c r="AX378" s="3"/>
      <c r="AY378"/>
      <c r="AZ378" s="3"/>
      <c r="BA378"/>
      <c r="BB378" s="3"/>
      <c r="BC378"/>
      <c r="BD378" s="3"/>
      <c r="BE378"/>
      <c r="BF378"/>
    </row>
    <row r="380" spans="1:58" s="165" customFormat="1" x14ac:dyDescent="0.3">
      <c r="A380"/>
      <c r="B380" s="92"/>
      <c r="C380"/>
      <c r="D380" s="2"/>
      <c r="E380" s="2"/>
      <c r="F380" s="2"/>
      <c r="G380" s="2"/>
      <c r="H380"/>
      <c r="I380"/>
      <c r="J380"/>
      <c r="K380"/>
      <c r="L380" s="2"/>
      <c r="M380" s="2"/>
      <c r="N380" s="2"/>
      <c r="O380"/>
      <c r="P380"/>
      <c r="Q380" s="2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 s="2"/>
      <c r="AF380"/>
      <c r="AG380"/>
      <c r="AH380" s="3"/>
      <c r="AI380"/>
      <c r="AJ380" s="3"/>
      <c r="AK380"/>
      <c r="AL380" s="3"/>
      <c r="AM380"/>
      <c r="AN380" s="3"/>
      <c r="AO380"/>
      <c r="AP380" s="3"/>
      <c r="AQ380"/>
      <c r="AR380" s="3"/>
      <c r="AS380"/>
      <c r="AT380" s="3"/>
      <c r="AU380"/>
      <c r="AV380" s="3"/>
      <c r="AW380"/>
      <c r="AX380" s="3"/>
      <c r="AY380"/>
      <c r="AZ380" s="3"/>
      <c r="BA380"/>
      <c r="BB380" s="3"/>
      <c r="BC380"/>
      <c r="BD380" s="3"/>
      <c r="BE380"/>
      <c r="BF380"/>
    </row>
    <row r="382" spans="1:58" s="165" customFormat="1" x14ac:dyDescent="0.3">
      <c r="A382"/>
      <c r="B382" s="92"/>
      <c r="C382"/>
      <c r="D382" s="2"/>
      <c r="E382" s="2"/>
      <c r="F382" s="2"/>
      <c r="G382" s="2"/>
      <c r="H382"/>
      <c r="I382"/>
      <c r="J382"/>
      <c r="K382"/>
      <c r="L382" s="2"/>
      <c r="M382" s="2"/>
      <c r="N382" s="2"/>
      <c r="O382"/>
      <c r="P382"/>
      <c r="Q382" s="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 s="2"/>
      <c r="AF382"/>
      <c r="AG382"/>
      <c r="AH382" s="3"/>
      <c r="AI382"/>
      <c r="AJ382" s="3"/>
      <c r="AK382"/>
      <c r="AL382" s="3"/>
      <c r="AM382"/>
      <c r="AN382" s="3"/>
      <c r="AO382"/>
      <c r="AP382" s="3"/>
      <c r="AQ382"/>
      <c r="AR382" s="3"/>
      <c r="AS382"/>
      <c r="AT382" s="3"/>
      <c r="AU382"/>
      <c r="AV382" s="3"/>
      <c r="AW382"/>
      <c r="AX382" s="3"/>
      <c r="AY382"/>
      <c r="AZ382" s="3"/>
      <c r="BA382"/>
      <c r="BB382" s="3"/>
      <c r="BC382"/>
      <c r="BD382" s="3"/>
      <c r="BE382"/>
      <c r="BF382"/>
    </row>
    <row r="384" spans="1:58" s="165" customFormat="1" x14ac:dyDescent="0.3">
      <c r="A384"/>
      <c r="B384" s="92"/>
      <c r="C384"/>
      <c r="D384" s="2"/>
      <c r="E384" s="2"/>
      <c r="F384" s="2"/>
      <c r="G384" s="2"/>
      <c r="H384"/>
      <c r="I384"/>
      <c r="J384"/>
      <c r="K384"/>
      <c r="L384" s="2"/>
      <c r="M384" s="2"/>
      <c r="N384" s="2"/>
      <c r="O384"/>
      <c r="P384"/>
      <c r="Q384" s="2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 s="2"/>
      <c r="AF384"/>
      <c r="AG384"/>
      <c r="AH384" s="3"/>
      <c r="AI384"/>
      <c r="AJ384" s="3"/>
      <c r="AK384"/>
      <c r="AL384" s="3"/>
      <c r="AM384"/>
      <c r="AN384" s="3"/>
      <c r="AO384"/>
      <c r="AP384" s="3"/>
      <c r="AQ384"/>
      <c r="AR384" s="3"/>
      <c r="AS384"/>
      <c r="AT384" s="3"/>
      <c r="AU384"/>
      <c r="AV384" s="3"/>
      <c r="AW384"/>
      <c r="AX384" s="3"/>
      <c r="AY384"/>
      <c r="AZ384" s="3"/>
      <c r="BA384"/>
      <c r="BB384" s="3"/>
      <c r="BC384"/>
      <c r="BD384" s="3"/>
      <c r="BE384"/>
      <c r="BF384"/>
    </row>
    <row r="386" spans="1:58" s="165" customFormat="1" x14ac:dyDescent="0.3">
      <c r="A386"/>
      <c r="B386" s="92"/>
      <c r="C386"/>
      <c r="D386" s="2"/>
      <c r="E386" s="2"/>
      <c r="F386" s="2"/>
      <c r="G386" s="2"/>
      <c r="H386"/>
      <c r="I386"/>
      <c r="J386"/>
      <c r="K386"/>
      <c r="L386" s="2"/>
      <c r="M386" s="2"/>
      <c r="N386" s="2"/>
      <c r="O386"/>
      <c r="P386"/>
      <c r="Q386" s="2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 s="2"/>
      <c r="AF386"/>
      <c r="AG386"/>
      <c r="AH386" s="3"/>
      <c r="AI386"/>
      <c r="AJ386" s="3"/>
      <c r="AK386"/>
      <c r="AL386" s="3"/>
      <c r="AM386"/>
      <c r="AN386" s="3"/>
      <c r="AO386"/>
      <c r="AP386" s="3"/>
      <c r="AQ386"/>
      <c r="AR386" s="3"/>
      <c r="AS386"/>
      <c r="AT386" s="3"/>
      <c r="AU386"/>
      <c r="AV386" s="3"/>
      <c r="AW386"/>
      <c r="AX386" s="3"/>
      <c r="AY386"/>
      <c r="AZ386" s="3"/>
      <c r="BA386"/>
      <c r="BB386" s="3"/>
      <c r="BC386"/>
      <c r="BD386" s="3"/>
      <c r="BE386"/>
      <c r="BF386"/>
    </row>
  </sheetData>
  <mergeCells count="6">
    <mergeCell ref="AB2:AD2"/>
    <mergeCell ref="R3:S3"/>
    <mergeCell ref="T3:U3"/>
    <mergeCell ref="V3:W3"/>
    <mergeCell ref="X3:Y3"/>
    <mergeCell ref="Z2:AA2"/>
  </mergeCells>
  <pageMargins left="0.7" right="0.7" top="0.75" bottom="0.75" header="0.3" footer="0.3"/>
  <pageSetup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Q41"/>
  <sheetViews>
    <sheetView showGridLines="0" workbookViewId="0">
      <selection activeCell="U16" sqref="U16"/>
    </sheetView>
  </sheetViews>
  <sheetFormatPr baseColWidth="10" defaultColWidth="11.44140625" defaultRowHeight="13.2" x14ac:dyDescent="0.25"/>
  <cols>
    <col min="1" max="1" width="2.6640625" style="61" customWidth="1"/>
    <col min="2" max="2" width="3.33203125" style="61" customWidth="1"/>
    <col min="3" max="3" width="11.44140625" style="61" customWidth="1"/>
    <col min="4" max="14" width="11.44140625" style="61"/>
    <col min="15" max="15" width="8.88671875" style="61" customWidth="1"/>
    <col min="16" max="16" width="8" style="61" customWidth="1"/>
    <col min="17" max="16384" width="11.44140625" style="61"/>
  </cols>
  <sheetData>
    <row r="2" spans="2:16" ht="13.8" thickBot="1" x14ac:dyDescent="0.3"/>
    <row r="3" spans="2:16" ht="16.2" thickTop="1" x14ac:dyDescent="0.3">
      <c r="B3" s="62" t="s">
        <v>65</v>
      </c>
      <c r="C3" s="63"/>
      <c r="D3" s="64"/>
      <c r="E3" s="65"/>
      <c r="F3" s="65"/>
      <c r="G3" s="65"/>
      <c r="H3" s="66"/>
      <c r="I3" s="66"/>
      <c r="J3" s="66"/>
      <c r="K3" s="66"/>
      <c r="L3" s="67"/>
      <c r="M3" s="66"/>
      <c r="N3" s="68"/>
      <c r="O3" s="66"/>
      <c r="P3" s="69"/>
    </row>
    <row r="4" spans="2:16" ht="17.399999999999999" x14ac:dyDescent="0.3">
      <c r="B4" s="70"/>
      <c r="C4" s="71"/>
      <c r="D4" s="72"/>
      <c r="E4" s="73"/>
      <c r="F4" s="73"/>
      <c r="G4" s="73"/>
      <c r="H4" s="74"/>
      <c r="I4" s="74"/>
      <c r="J4" s="74"/>
      <c r="K4" s="74"/>
      <c r="L4" s="75"/>
      <c r="M4" s="74"/>
      <c r="N4" s="76"/>
      <c r="O4" s="74"/>
      <c r="P4" s="77"/>
    </row>
    <row r="5" spans="2:16" x14ac:dyDescent="0.25">
      <c r="B5" s="78"/>
      <c r="C5" s="419" t="s">
        <v>66</v>
      </c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20"/>
    </row>
    <row r="6" spans="2:16" x14ac:dyDescent="0.25">
      <c r="B6" s="78"/>
      <c r="C6" s="419" t="s">
        <v>67</v>
      </c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20"/>
    </row>
    <row r="7" spans="2:16" x14ac:dyDescent="0.25">
      <c r="B7" s="78"/>
      <c r="C7" s="419" t="s">
        <v>106</v>
      </c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20"/>
    </row>
    <row r="8" spans="2:16" x14ac:dyDescent="0.25">
      <c r="B8" s="78"/>
      <c r="C8" s="419" t="s">
        <v>68</v>
      </c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20"/>
    </row>
    <row r="9" spans="2:16" x14ac:dyDescent="0.25">
      <c r="B9" s="78"/>
      <c r="C9" s="419" t="s">
        <v>69</v>
      </c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20"/>
    </row>
    <row r="10" spans="2:16" x14ac:dyDescent="0.25">
      <c r="B10" s="78"/>
      <c r="C10" s="419" t="s">
        <v>70</v>
      </c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20"/>
    </row>
    <row r="11" spans="2:16" x14ac:dyDescent="0.25">
      <c r="B11" s="78"/>
      <c r="C11" s="419" t="s">
        <v>71</v>
      </c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20"/>
    </row>
    <row r="12" spans="2:16" x14ac:dyDescent="0.25">
      <c r="B12" s="78"/>
      <c r="C12" s="419" t="s">
        <v>72</v>
      </c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20"/>
    </row>
    <row r="13" spans="2:16" ht="27" customHeight="1" x14ac:dyDescent="0.25">
      <c r="B13" s="78"/>
      <c r="C13" s="422" t="s">
        <v>73</v>
      </c>
      <c r="D13" s="422"/>
      <c r="E13" s="422"/>
      <c r="F13" s="422"/>
      <c r="G13" s="422"/>
      <c r="H13" s="422"/>
      <c r="I13" s="422"/>
      <c r="J13" s="422"/>
      <c r="K13" s="422"/>
      <c r="L13" s="422"/>
      <c r="M13" s="422"/>
      <c r="N13" s="422"/>
      <c r="O13" s="422"/>
      <c r="P13" s="423"/>
    </row>
    <row r="14" spans="2:16" x14ac:dyDescent="0.25">
      <c r="B14" s="78"/>
      <c r="C14" s="419" t="s">
        <v>74</v>
      </c>
      <c r="D14" s="419"/>
      <c r="E14" s="419"/>
      <c r="F14" s="419"/>
      <c r="G14" s="419"/>
      <c r="H14" s="419"/>
      <c r="I14" s="419"/>
      <c r="J14" s="419"/>
      <c r="K14" s="419"/>
      <c r="L14" s="419"/>
      <c r="M14" s="419"/>
      <c r="N14" s="419"/>
      <c r="O14" s="419"/>
      <c r="P14" s="420"/>
    </row>
    <row r="15" spans="2:16" x14ac:dyDescent="0.25">
      <c r="B15" s="78"/>
      <c r="C15" s="419" t="s">
        <v>75</v>
      </c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20"/>
    </row>
    <row r="16" spans="2:16" x14ac:dyDescent="0.25">
      <c r="B16" s="78"/>
      <c r="C16" s="419" t="s">
        <v>76</v>
      </c>
      <c r="D16" s="419"/>
      <c r="E16" s="419"/>
      <c r="F16" s="419"/>
      <c r="G16" s="419"/>
      <c r="H16" s="419"/>
      <c r="I16" s="419"/>
      <c r="J16" s="419"/>
      <c r="K16" s="419"/>
      <c r="L16" s="419"/>
      <c r="M16" s="419"/>
      <c r="N16" s="419"/>
      <c r="O16" s="419"/>
      <c r="P16" s="420"/>
    </row>
    <row r="17" spans="2:17" x14ac:dyDescent="0.25">
      <c r="B17" s="78"/>
      <c r="C17" s="419" t="s">
        <v>77</v>
      </c>
      <c r="D17" s="419"/>
      <c r="E17" s="419"/>
      <c r="F17" s="419"/>
      <c r="G17" s="419"/>
      <c r="H17" s="419"/>
      <c r="I17" s="419"/>
      <c r="J17" s="419"/>
      <c r="K17" s="419"/>
      <c r="L17" s="419"/>
      <c r="M17" s="419"/>
      <c r="N17" s="419"/>
      <c r="O17" s="419"/>
      <c r="P17" s="420"/>
    </row>
    <row r="18" spans="2:17" x14ac:dyDescent="0.25">
      <c r="B18" s="78"/>
      <c r="C18" s="419" t="s">
        <v>78</v>
      </c>
      <c r="D18" s="419"/>
      <c r="E18" s="419"/>
      <c r="F18" s="419"/>
      <c r="G18" s="419"/>
      <c r="H18" s="419"/>
      <c r="I18" s="419"/>
      <c r="J18" s="419"/>
      <c r="K18" s="419"/>
      <c r="L18" s="419"/>
      <c r="M18" s="419"/>
      <c r="N18" s="419"/>
      <c r="O18" s="419"/>
      <c r="P18" s="420"/>
    </row>
    <row r="19" spans="2:17" x14ac:dyDescent="0.25">
      <c r="B19" s="78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80"/>
    </row>
    <row r="20" spans="2:17" x14ac:dyDescent="0.25">
      <c r="B20" s="78"/>
      <c r="C20" s="79" t="s">
        <v>79</v>
      </c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80"/>
    </row>
    <row r="21" spans="2:17" ht="13.8" thickBot="1" x14ac:dyDescent="0.3">
      <c r="B21" s="81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3"/>
    </row>
    <row r="22" spans="2:17" ht="13.8" thickTop="1" x14ac:dyDescent="0.25"/>
    <row r="24" spans="2:17" x14ac:dyDescent="0.25">
      <c r="C24" s="421" t="s">
        <v>80</v>
      </c>
      <c r="D24" s="421"/>
      <c r="E24" s="421"/>
      <c r="F24" s="421"/>
      <c r="G24" s="421"/>
      <c r="H24" s="421"/>
      <c r="I24" s="421"/>
      <c r="J24" s="421"/>
      <c r="K24" s="421"/>
      <c r="L24" s="421"/>
      <c r="M24" s="421"/>
      <c r="N24" s="421"/>
      <c r="O24" s="421"/>
      <c r="P24" s="421"/>
    </row>
    <row r="25" spans="2:17" s="84" customFormat="1" ht="39.450000000000003" customHeight="1" x14ac:dyDescent="0.25">
      <c r="C25" s="422" t="s">
        <v>81</v>
      </c>
      <c r="D25" s="422"/>
      <c r="E25" s="422"/>
      <c r="F25" s="422"/>
      <c r="G25" s="422"/>
      <c r="H25" s="422"/>
      <c r="I25" s="422"/>
      <c r="J25" s="422"/>
      <c r="K25" s="422"/>
      <c r="L25" s="422"/>
      <c r="M25" s="422"/>
      <c r="N25" s="422"/>
      <c r="O25" s="422"/>
      <c r="P25" s="422"/>
    </row>
    <row r="27" spans="2:17" x14ac:dyDescent="0.25">
      <c r="C27" s="61" t="s">
        <v>82</v>
      </c>
    </row>
    <row r="28" spans="2:17" x14ac:dyDescent="0.25">
      <c r="C28" s="61" t="s">
        <v>83</v>
      </c>
    </row>
    <row r="29" spans="2:17" x14ac:dyDescent="0.25">
      <c r="C29" s="61" t="s">
        <v>84</v>
      </c>
    </row>
    <row r="30" spans="2:17" x14ac:dyDescent="0.25">
      <c r="C30" s="61" t="s">
        <v>85</v>
      </c>
    </row>
    <row r="31" spans="2:17" s="84" customFormat="1" x14ac:dyDescent="0.25">
      <c r="C31" s="422" t="s">
        <v>86</v>
      </c>
      <c r="D31" s="422"/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422"/>
      <c r="P31" s="422"/>
      <c r="Q31" s="422"/>
    </row>
    <row r="32" spans="2:17" x14ac:dyDescent="0.25">
      <c r="C32" s="61" t="s">
        <v>87</v>
      </c>
    </row>
    <row r="33" spans="3:6" x14ac:dyDescent="0.25">
      <c r="C33" s="61" t="s">
        <v>88</v>
      </c>
    </row>
    <row r="34" spans="3:6" x14ac:dyDescent="0.25">
      <c r="C34" s="61" t="s">
        <v>89</v>
      </c>
    </row>
    <row r="35" spans="3:6" x14ac:dyDescent="0.25">
      <c r="C35" s="61" t="s">
        <v>90</v>
      </c>
    </row>
    <row r="41" spans="3:6" ht="15" x14ac:dyDescent="0.25">
      <c r="F41" s="85"/>
    </row>
  </sheetData>
  <mergeCells count="17">
    <mergeCell ref="C16:P16"/>
    <mergeCell ref="C5:P5"/>
    <mergeCell ref="C6:P6"/>
    <mergeCell ref="C7:P7"/>
    <mergeCell ref="C8:P8"/>
    <mergeCell ref="C9:P9"/>
    <mergeCell ref="C10:P10"/>
    <mergeCell ref="C11:P11"/>
    <mergeCell ref="C12:P12"/>
    <mergeCell ref="C13:P13"/>
    <mergeCell ref="C14:P14"/>
    <mergeCell ref="C15:P15"/>
    <mergeCell ref="C17:P17"/>
    <mergeCell ref="C18:P18"/>
    <mergeCell ref="C24:P24"/>
    <mergeCell ref="C25:P25"/>
    <mergeCell ref="C31:Q31"/>
  </mergeCells>
  <pageMargins left="0.7" right="0.7" top="0.75" bottom="0.75" header="0.3" footer="0.3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</vt:i4>
      </vt:variant>
    </vt:vector>
  </HeadingPairs>
  <TitlesOfParts>
    <vt:vector size="10" baseType="lpstr">
      <vt:lpstr>100</vt:lpstr>
      <vt:lpstr>100-2</vt:lpstr>
      <vt:lpstr>CALENDARIO FINANCIERO Ejemplo</vt:lpstr>
      <vt:lpstr>200</vt:lpstr>
      <vt:lpstr>300</vt:lpstr>
      <vt:lpstr>500</vt:lpstr>
      <vt:lpstr>600</vt:lpstr>
      <vt:lpstr>800</vt:lpstr>
      <vt:lpstr>Descripción llenado PAAAS</vt:lpstr>
      <vt:lpstr>'CALENDARIO FINANCIERO Ejemplo'!Área_de_impresión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I C G</dc:creator>
  <cp:lastModifiedBy>ana lucia gonzalez soto</cp:lastModifiedBy>
  <cp:lastPrinted>2024-01-25T20:35:11Z</cp:lastPrinted>
  <dcterms:created xsi:type="dcterms:W3CDTF">2023-06-14T20:55:13Z</dcterms:created>
  <dcterms:modified xsi:type="dcterms:W3CDTF">2024-06-10T19:59:28Z</dcterms:modified>
</cp:coreProperties>
</file>